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\Desktop\Excel Coder\"/>
    </mc:Choice>
  </mc:AlternateContent>
  <xr:revisionPtr revIDLastSave="0" documentId="13_ncr:1_{CD25F5B4-E50B-422A-BAB6-883670832F3A}" xr6:coauthVersionLast="47" xr6:coauthVersionMax="47" xr10:uidLastSave="{00000000-0000-0000-0000-000000000000}"/>
  <bookViews>
    <workbookView xWindow="20370" yWindow="-2190" windowWidth="21840" windowHeight="13140" activeTab="4" xr2:uid="{00000000-000D-0000-FFFF-FFFF00000000}"/>
  </bookViews>
  <sheets>
    <sheet name="ReadMe" sheetId="4" r:id="rId1"/>
    <sheet name="Tab_princ" sheetId="2" r:id="rId2"/>
    <sheet name="Tab_base" sheetId="1" r:id="rId3"/>
    <sheet name="Preguntas" sheetId="3" r:id="rId4"/>
    <sheet name="Listas" sheetId="5" r:id="rId5"/>
  </sheets>
  <definedNames>
    <definedName name="Tab_Players">Tab_Atrib[]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3" l="1" a="1"/>
  <c r="D13" i="3" s="1"/>
  <c r="C13" i="3" a="1"/>
  <c r="C13" i="3" s="1"/>
  <c r="G27" i="3" a="1"/>
  <c r="G27" i="3" s="1"/>
  <c r="E27" i="3" a="1"/>
  <c r="E27" i="3" s="1"/>
  <c r="K13" i="3" a="1"/>
  <c r="K13" i="3" s="1"/>
  <c r="J13" i="3" a="1"/>
  <c r="J13" i="3" s="1"/>
  <c r="A13" i="3" a="1"/>
  <c r="A13" i="3" s="1"/>
  <c r="H5" i="3"/>
  <c r="G5" i="3"/>
  <c r="F5" i="3"/>
  <c r="E5" i="3"/>
  <c r="F9" i="3"/>
  <c r="F8" i="3"/>
  <c r="F7" i="3"/>
  <c r="E3" i="3"/>
  <c r="G2317" i="2"/>
  <c r="H2317" i="2" s="1"/>
  <c r="G2040" i="2"/>
  <c r="H2040" i="2" s="1"/>
  <c r="G389" i="2"/>
  <c r="H389" i="2" s="1"/>
  <c r="G1446" i="2"/>
  <c r="H1446" i="2" s="1"/>
  <c r="G83" i="2"/>
  <c r="H83" i="2" s="1"/>
  <c r="G419" i="2"/>
  <c r="H419" i="2" s="1"/>
  <c r="G2712" i="2"/>
  <c r="H2712" i="2" s="1"/>
  <c r="G1384" i="2"/>
  <c r="H1384" i="2" s="1"/>
  <c r="G1103" i="2"/>
  <c r="H1103" i="2" s="1"/>
  <c r="G1511" i="2"/>
  <c r="H1511" i="2" s="1"/>
  <c r="G95" i="2"/>
  <c r="H95" i="2" s="1"/>
  <c r="G1814" i="2"/>
  <c r="H1814" i="2" s="1"/>
  <c r="G466" i="2"/>
  <c r="H466" i="2" s="1"/>
  <c r="G1104" i="2"/>
  <c r="H1104" i="2" s="1"/>
  <c r="G1588" i="2"/>
  <c r="G2674" i="2"/>
  <c r="H2674" i="2" s="1"/>
  <c r="G437" i="2"/>
  <c r="H437" i="2" s="1"/>
  <c r="G2613" i="2"/>
  <c r="H2613" i="2" s="1"/>
  <c r="G1169" i="2"/>
  <c r="H1169" i="2" s="1"/>
  <c r="G2211" i="2"/>
  <c r="H2211" i="2" s="1"/>
  <c r="G841" i="2"/>
  <c r="H841" i="2" s="1"/>
  <c r="G78" i="2"/>
  <c r="H78" i="2" s="1"/>
  <c r="G2647" i="2"/>
  <c r="H2647" i="2" s="1"/>
  <c r="G2640" i="2"/>
  <c r="H2640" i="2" s="1"/>
  <c r="G1306" i="2"/>
  <c r="H1306" i="2" s="1"/>
  <c r="G2537" i="2"/>
  <c r="H2537" i="2" s="1"/>
  <c r="G1847" i="2"/>
  <c r="H1847" i="2" s="1"/>
  <c r="G1407" i="2"/>
  <c r="H1407" i="2" s="1"/>
  <c r="G1347" i="2"/>
  <c r="H1347" i="2" s="1"/>
  <c r="G2387" i="2"/>
  <c r="H2387" i="2" s="1"/>
  <c r="G1324" i="2"/>
  <c r="H1324" i="2" s="1"/>
  <c r="G1554" i="2"/>
  <c r="H1554" i="2" s="1"/>
  <c r="G525" i="2"/>
  <c r="H525" i="2" s="1"/>
  <c r="G1914" i="2"/>
  <c r="H1914" i="2" s="1"/>
  <c r="G2075" i="2"/>
  <c r="H2075" i="2" s="1"/>
  <c r="G605" i="2"/>
  <c r="H605" i="2" s="1"/>
  <c r="G690" i="2"/>
  <c r="H690" i="2" s="1"/>
  <c r="G1258" i="2"/>
  <c r="G931" i="2"/>
  <c r="H931" i="2" s="1"/>
  <c r="G2136" i="2"/>
  <c r="H2136" i="2" s="1"/>
  <c r="G1794" i="2"/>
  <c r="H1794" i="2" s="1"/>
  <c r="G1099" i="2"/>
  <c r="H1099" i="2" s="1"/>
  <c r="G1465" i="2"/>
  <c r="H1465" i="2" s="1"/>
  <c r="G1785" i="2"/>
  <c r="H1785" i="2" s="1"/>
  <c r="G1401" i="2"/>
  <c r="H1401" i="2" s="1"/>
  <c r="G2606" i="2"/>
  <c r="H2606" i="2" s="1"/>
  <c r="G294" i="2"/>
  <c r="H294" i="2" s="1"/>
  <c r="G259" i="2"/>
  <c r="H259" i="2" s="1"/>
  <c r="G2225" i="2"/>
  <c r="H2225" i="2" s="1"/>
  <c r="G709" i="2"/>
  <c r="H709" i="2" s="1"/>
  <c r="G1732" i="2"/>
  <c r="G2174" i="2"/>
  <c r="H2174" i="2" s="1"/>
  <c r="G867" i="2"/>
  <c r="H867" i="2" s="1"/>
  <c r="G1410" i="2"/>
  <c r="H1410" i="2" s="1"/>
  <c r="G291" i="2"/>
  <c r="H291" i="2" s="1"/>
  <c r="G1085" i="2"/>
  <c r="H1085" i="2" s="1"/>
  <c r="G207" i="2"/>
  <c r="H207" i="2" s="1"/>
  <c r="G2138" i="2"/>
  <c r="H2138" i="2" s="1"/>
  <c r="G2166" i="2"/>
  <c r="H2166" i="2" s="1"/>
  <c r="G2222" i="2"/>
  <c r="H2222" i="2" s="1"/>
  <c r="G2680" i="2"/>
  <c r="G621" i="2"/>
  <c r="H621" i="2" s="1"/>
  <c r="G1865" i="2"/>
  <c r="H1865" i="2" s="1"/>
  <c r="G1336" i="2"/>
  <c r="G617" i="2"/>
  <c r="H617" i="2" s="1"/>
  <c r="G2285" i="2"/>
  <c r="H2285" i="2" s="1"/>
  <c r="G61" i="2"/>
  <c r="H61" i="2" s="1"/>
  <c r="G875" i="2"/>
  <c r="H875" i="2" s="1"/>
  <c r="G2542" i="2"/>
  <c r="H2542" i="2" s="1"/>
  <c r="G2470" i="2"/>
  <c r="G2383" i="2"/>
  <c r="H2383" i="2" s="1"/>
  <c r="G2187" i="2"/>
  <c r="H2187" i="2" s="1"/>
  <c r="G1754" i="2"/>
  <c r="H1754" i="2" s="1"/>
  <c r="G1597" i="2"/>
  <c r="H1597" i="2" s="1"/>
  <c r="G839" i="2"/>
  <c r="H839" i="2" s="1"/>
  <c r="G2488" i="2"/>
  <c r="H2488" i="2" s="1"/>
  <c r="G595" i="2"/>
  <c r="H595" i="2" s="1"/>
  <c r="G2091" i="2"/>
  <c r="H2091" i="2" s="1"/>
  <c r="G955" i="2"/>
  <c r="H955" i="2" s="1"/>
  <c r="G897" i="2"/>
  <c r="H897" i="2" s="1"/>
  <c r="G982" i="2"/>
  <c r="H982" i="2" s="1"/>
  <c r="G1116" i="2"/>
  <c r="H1116" i="2" s="1"/>
  <c r="G2659" i="2"/>
  <c r="H2659" i="2" s="1"/>
  <c r="G1812" i="2"/>
  <c r="H1812" i="2" s="1"/>
  <c r="G1223" i="2"/>
  <c r="H1223" i="2" s="1"/>
  <c r="G1121" i="2"/>
  <c r="H1121" i="2" s="1"/>
  <c r="G2421" i="2"/>
  <c r="G2443" i="2"/>
  <c r="H2443" i="2" s="1"/>
  <c r="G1792" i="2"/>
  <c r="H1792" i="2" s="1"/>
  <c r="G2672" i="2"/>
  <c r="G117" i="2"/>
  <c r="H117" i="2" s="1"/>
  <c r="G362" i="2"/>
  <c r="H362" i="2" s="1"/>
  <c r="G1041" i="2"/>
  <c r="G380" i="2"/>
  <c r="H380" i="2" s="1"/>
  <c r="G816" i="2"/>
  <c r="H816" i="2" s="1"/>
  <c r="G1927" i="2"/>
  <c r="H1927" i="2" s="1"/>
  <c r="G2624" i="2"/>
  <c r="H2624" i="2" s="1"/>
  <c r="G52" i="2"/>
  <c r="H52" i="2" s="1"/>
  <c r="G1796" i="2"/>
  <c r="H1796" i="2" s="1"/>
  <c r="G1152" i="2"/>
  <c r="H1152" i="2" s="1"/>
  <c r="G152" i="2"/>
  <c r="H152" i="2" s="1"/>
  <c r="G1261" i="2"/>
  <c r="G305" i="2"/>
  <c r="H305" i="2" s="1"/>
  <c r="G958" i="2"/>
  <c r="H958" i="2" s="1"/>
  <c r="G2086" i="2"/>
  <c r="H2086" i="2" s="1"/>
  <c r="G2479" i="2"/>
  <c r="H2479" i="2" s="1"/>
  <c r="G943" i="2"/>
  <c r="H943" i="2" s="1"/>
  <c r="G927" i="2"/>
  <c r="H927" i="2" s="1"/>
  <c r="G588" i="2"/>
  <c r="H588" i="2" s="1"/>
  <c r="G1932" i="2"/>
  <c r="H1932" i="2" s="1"/>
  <c r="G1614" i="2"/>
  <c r="H1614" i="2" s="1"/>
  <c r="G2042" i="2"/>
  <c r="H2042" i="2" s="1"/>
  <c r="G779" i="2"/>
  <c r="H779" i="2" s="1"/>
  <c r="G2017" i="2"/>
  <c r="H2017" i="2" s="1"/>
  <c r="G2723" i="2"/>
  <c r="G1143" i="2"/>
  <c r="H1143" i="2" s="1"/>
  <c r="G932" i="2"/>
  <c r="H932" i="2" s="1"/>
  <c r="G1960" i="2"/>
  <c r="H1960" i="2" s="1"/>
  <c r="G2604" i="2"/>
  <c r="H2604" i="2" s="1"/>
  <c r="G1557" i="2"/>
  <c r="H1557" i="2" s="1"/>
  <c r="G2224" i="2"/>
  <c r="H2224" i="2" s="1"/>
  <c r="G2314" i="2"/>
  <c r="H2314" i="2" s="1"/>
  <c r="G820" i="2"/>
  <c r="H820" i="2" s="1"/>
  <c r="G1054" i="2"/>
  <c r="G76" i="2"/>
  <c r="H76" i="2" s="1"/>
  <c r="G945" i="2"/>
  <c r="H945" i="2" s="1"/>
  <c r="G2189" i="2"/>
  <c r="H2189" i="2" s="1"/>
  <c r="G2145" i="2"/>
  <c r="H2145" i="2" s="1"/>
  <c r="G299" i="2"/>
  <c r="H299" i="2" s="1"/>
  <c r="G510" i="2"/>
  <c r="H510" i="2" s="1"/>
  <c r="G792" i="2"/>
  <c r="H792" i="2" s="1"/>
  <c r="G376" i="2"/>
  <c r="H376" i="2" s="1"/>
  <c r="G2571" i="2"/>
  <c r="H2571" i="2" s="1"/>
  <c r="G859" i="2"/>
  <c r="H859" i="2" s="1"/>
  <c r="G203" i="2"/>
  <c r="H203" i="2" s="1"/>
  <c r="G862" i="2"/>
  <c r="H862" i="2" s="1"/>
  <c r="G395" i="2"/>
  <c r="H395" i="2" s="1"/>
  <c r="G1674" i="2"/>
  <c r="H1674" i="2" s="1"/>
  <c r="G214" i="2"/>
  <c r="H214" i="2" s="1"/>
  <c r="G2014" i="2"/>
  <c r="H2014" i="2" s="1"/>
  <c r="G810" i="2"/>
  <c r="H810" i="2" s="1"/>
  <c r="G2691" i="2"/>
  <c r="H2691" i="2" s="1"/>
  <c r="G1139" i="2"/>
  <c r="H1139" i="2" s="1"/>
  <c r="G1436" i="2"/>
  <c r="H1436" i="2" s="1"/>
  <c r="G1990" i="2"/>
  <c r="H1990" i="2" s="1"/>
  <c r="G2426" i="2"/>
  <c r="H2426" i="2" s="1"/>
  <c r="G2666" i="2"/>
  <c r="H2666" i="2" s="1"/>
  <c r="G1908" i="2"/>
  <c r="H1908" i="2" s="1"/>
  <c r="G2030" i="2"/>
  <c r="H2030" i="2" s="1"/>
  <c r="G552" i="2"/>
  <c r="H552" i="2" s="1"/>
  <c r="G685" i="2"/>
  <c r="H685" i="2" s="1"/>
  <c r="G1555" i="2"/>
  <c r="H1555" i="2" s="1"/>
  <c r="G2513" i="2"/>
  <c r="H2513" i="2" s="1"/>
  <c r="G2411" i="2"/>
  <c r="H2411" i="2" s="1"/>
  <c r="G2007" i="2"/>
  <c r="H2007" i="2" s="1"/>
  <c r="G2527" i="2"/>
  <c r="H2527" i="2" s="1"/>
  <c r="G904" i="2"/>
  <c r="H904" i="2" s="1"/>
  <c r="G1312" i="2"/>
  <c r="H1312" i="2" s="1"/>
  <c r="G1566" i="2"/>
  <c r="H1566" i="2" s="1"/>
  <c r="G751" i="2"/>
  <c r="H751" i="2" s="1"/>
  <c r="G374" i="2"/>
  <c r="H374" i="2" s="1"/>
  <c r="G822" i="2"/>
  <c r="H822" i="2" s="1"/>
  <c r="G1965" i="2"/>
  <c r="H1965" i="2" s="1"/>
  <c r="G1186" i="2"/>
  <c r="H1186" i="2" s="1"/>
  <c r="G2482" i="2"/>
  <c r="H2482" i="2" s="1"/>
  <c r="G1364" i="2"/>
  <c r="H1364" i="2" s="1"/>
  <c r="G2041" i="2"/>
  <c r="H2041" i="2" s="1"/>
  <c r="G2746" i="2"/>
  <c r="H2746" i="2" s="1"/>
  <c r="G484" i="2"/>
  <c r="H484" i="2" s="1"/>
  <c r="G1736" i="2"/>
  <c r="H1736" i="2" s="1"/>
  <c r="G210" i="2"/>
  <c r="H210" i="2" s="1"/>
  <c r="G1506" i="2"/>
  <c r="H1506" i="2" s="1"/>
  <c r="G2634" i="2"/>
  <c r="H2634" i="2" s="1"/>
  <c r="G411" i="2"/>
  <c r="H411" i="2" s="1"/>
  <c r="G1948" i="2"/>
  <c r="H1948" i="2" s="1"/>
  <c r="G568" i="2"/>
  <c r="G1235" i="2"/>
  <c r="H1235" i="2" s="1"/>
  <c r="G25" i="2"/>
  <c r="H25" i="2" s="1"/>
  <c r="G1525" i="2"/>
  <c r="H1525" i="2" s="1"/>
  <c r="G377" i="2"/>
  <c r="G2668" i="2"/>
  <c r="H2668" i="2" s="1"/>
  <c r="G974" i="2"/>
  <c r="H974" i="2" s="1"/>
  <c r="G29" i="2"/>
  <c r="G2346" i="2"/>
  <c r="H2346" i="2" s="1"/>
  <c r="G2019" i="2"/>
  <c r="H2019" i="2" s="1"/>
  <c r="G1553" i="2"/>
  <c r="H1553" i="2" s="1"/>
  <c r="G289" i="2"/>
  <c r="G292" i="2"/>
  <c r="H292" i="2" s="1"/>
  <c r="G2310" i="2"/>
  <c r="H2310" i="2" s="1"/>
  <c r="G1617" i="2"/>
  <c r="H1617" i="2" s="1"/>
  <c r="G80" i="2"/>
  <c r="H80" i="2" s="1"/>
  <c r="G1945" i="2"/>
  <c r="H1945" i="2" s="1"/>
  <c r="G242" i="2"/>
  <c r="H242" i="2" s="1"/>
  <c r="G2061" i="2"/>
  <c r="H2061" i="2" s="1"/>
  <c r="G2483" i="2"/>
  <c r="H2483" i="2" s="1"/>
  <c r="G2309" i="2"/>
  <c r="H2309" i="2" s="1"/>
  <c r="G661" i="2"/>
  <c r="H661" i="2" s="1"/>
  <c r="G42" i="2"/>
  <c r="H42" i="2" s="1"/>
  <c r="G2464" i="2"/>
  <c r="H2464" i="2" s="1"/>
  <c r="G1822" i="2"/>
  <c r="G1760" i="2"/>
  <c r="H1760" i="2" s="1"/>
  <c r="G705" i="2"/>
  <c r="H705" i="2" s="1"/>
  <c r="G2368" i="2"/>
  <c r="G311" i="2"/>
  <c r="H311" i="2" s="1"/>
  <c r="G1861" i="2"/>
  <c r="H1861" i="2" s="1"/>
  <c r="G1660" i="2"/>
  <c r="H1660" i="2" s="1"/>
  <c r="G1850" i="2"/>
  <c r="H1850" i="2" s="1"/>
  <c r="G1949" i="2"/>
  <c r="H1949" i="2" s="1"/>
  <c r="G421" i="2"/>
  <c r="H421" i="2" s="1"/>
  <c r="G754" i="2"/>
  <c r="H754" i="2" s="1"/>
  <c r="G951" i="2"/>
  <c r="H951" i="2" s="1"/>
  <c r="G2581" i="2"/>
  <c r="H2581" i="2" s="1"/>
  <c r="G1413" i="2"/>
  <c r="G2485" i="2"/>
  <c r="H2485" i="2" s="1"/>
  <c r="G2487" i="2"/>
  <c r="H2487" i="2" s="1"/>
  <c r="G2150" i="2"/>
  <c r="H2150" i="2" s="1"/>
  <c r="G758" i="2"/>
  <c r="H758" i="2" s="1"/>
  <c r="G2151" i="2"/>
  <c r="H2151" i="2" s="1"/>
  <c r="G1325" i="2"/>
  <c r="H1325" i="2" s="1"/>
  <c r="G730" i="2"/>
  <c r="H730" i="2" s="1"/>
  <c r="G2171" i="2"/>
  <c r="H2171" i="2" s="1"/>
  <c r="G2643" i="2"/>
  <c r="H2643" i="2" s="1"/>
  <c r="G2727" i="2"/>
  <c r="H2727" i="2" s="1"/>
  <c r="G145" i="2"/>
  <c r="H145" i="2" s="1"/>
  <c r="G2501" i="2"/>
  <c r="H2501" i="2" s="1"/>
  <c r="G2129" i="2"/>
  <c r="H2129" i="2" s="1"/>
  <c r="G852" i="2"/>
  <c r="H852" i="2" s="1"/>
  <c r="G438" i="2"/>
  <c r="G2658" i="2"/>
  <c r="H2658" i="2" s="1"/>
  <c r="G49" i="2"/>
  <c r="H49" i="2" s="1"/>
  <c r="G1411" i="2"/>
  <c r="H1411" i="2" s="1"/>
  <c r="G401" i="2"/>
  <c r="G724" i="2"/>
  <c r="H724" i="2" s="1"/>
  <c r="G1657" i="2"/>
  <c r="H1657" i="2" s="1"/>
  <c r="G786" i="2"/>
  <c r="H786" i="2" s="1"/>
  <c r="G736" i="2"/>
  <c r="H736" i="2" s="1"/>
  <c r="G691" i="2"/>
  <c r="H691" i="2" s="1"/>
  <c r="G2206" i="2"/>
  <c r="H2206" i="2" s="1"/>
  <c r="G1183" i="2"/>
  <c r="H1183" i="2" s="1"/>
  <c r="G739" i="2"/>
  <c r="H739" i="2" s="1"/>
  <c r="G462" i="2"/>
  <c r="H462" i="2" s="1"/>
  <c r="G835" i="2"/>
  <c r="H835" i="2" s="1"/>
  <c r="G1969" i="2"/>
  <c r="H1969" i="2" s="1"/>
  <c r="G2289" i="2"/>
  <c r="H2289" i="2" s="1"/>
  <c r="G1239" i="2"/>
  <c r="G1318" i="2"/>
  <c r="G1976" i="2"/>
  <c r="H1976" i="2" s="1"/>
  <c r="G1740" i="2"/>
  <c r="H1740" i="2" s="1"/>
  <c r="G1824" i="2"/>
  <c r="H1824" i="2" s="1"/>
  <c r="G125" i="2"/>
  <c r="H125" i="2" s="1"/>
  <c r="G1583" i="2"/>
  <c r="H1583" i="2" s="1"/>
  <c r="G2217" i="2"/>
  <c r="H2217" i="2" s="1"/>
  <c r="G2006" i="2"/>
  <c r="G2212" i="2"/>
  <c r="H2212" i="2" s="1"/>
  <c r="G435" i="2"/>
  <c r="H435" i="2" s="1"/>
  <c r="G1901" i="2"/>
  <c r="H1901" i="2" s="1"/>
  <c r="G1606" i="2"/>
  <c r="H1606" i="2" s="1"/>
  <c r="G2560" i="2"/>
  <c r="H2560" i="2" s="1"/>
  <c r="G1188" i="2"/>
  <c r="H1188" i="2" s="1"/>
  <c r="G2476" i="2"/>
  <c r="H2476" i="2" s="1"/>
  <c r="G1134" i="2"/>
  <c r="H1134" i="2" s="1"/>
  <c r="G1762" i="2"/>
  <c r="H1762" i="2" s="1"/>
  <c r="G92" i="2"/>
  <c r="H92" i="2" s="1"/>
  <c r="G1397" i="2"/>
  <c r="H1397" i="2" s="1"/>
  <c r="G926" i="2"/>
  <c r="H926" i="2" s="1"/>
  <c r="G326" i="2"/>
  <c r="H326" i="2" s="1"/>
  <c r="G190" i="2"/>
  <c r="H190" i="2" s="1"/>
  <c r="G2164" i="2"/>
  <c r="H2164" i="2" s="1"/>
  <c r="G344" i="2"/>
  <c r="H344" i="2" s="1"/>
  <c r="G146" i="2"/>
  <c r="H146" i="2" s="1"/>
  <c r="G258" i="2"/>
  <c r="H258" i="2" s="1"/>
  <c r="G474" i="2"/>
  <c r="H474" i="2" s="1"/>
  <c r="G980" i="2"/>
  <c r="H980" i="2" s="1"/>
  <c r="G746" i="2"/>
  <c r="G6" i="2"/>
  <c r="H6" i="2" s="1"/>
  <c r="G1369" i="2"/>
  <c r="H1369" i="2" s="1"/>
  <c r="G118" i="2"/>
  <c r="H118" i="2" s="1"/>
  <c r="G2147" i="2"/>
  <c r="H2147" i="2" s="1"/>
  <c r="G433" i="2"/>
  <c r="H433" i="2" s="1"/>
  <c r="G1128" i="2"/>
  <c r="H1128" i="2" s="1"/>
  <c r="G722" i="2"/>
  <c r="H722" i="2" s="1"/>
  <c r="G627" i="2"/>
  <c r="H627" i="2" s="1"/>
  <c r="G335" i="2"/>
  <c r="H335" i="2" s="1"/>
  <c r="G1866" i="2"/>
  <c r="H1866" i="2" s="1"/>
  <c r="G2303" i="2"/>
  <c r="H2303" i="2" s="1"/>
  <c r="G1580" i="2"/>
  <c r="G757" i="2"/>
  <c r="H757" i="2" s="1"/>
  <c r="G450" i="2"/>
  <c r="H450" i="2" s="1"/>
  <c r="G2641" i="2"/>
  <c r="H2641" i="2" s="1"/>
  <c r="G1285" i="2"/>
  <c r="H1285" i="2" s="1"/>
  <c r="G1841" i="2"/>
  <c r="G1531" i="2"/>
  <c r="G513" i="2"/>
  <c r="H513" i="2" s="1"/>
  <c r="G699" i="2"/>
  <c r="H699" i="2" s="1"/>
  <c r="G968" i="2"/>
  <c r="H968" i="2" s="1"/>
  <c r="G2084" i="2"/>
  <c r="H2084" i="2" s="1"/>
  <c r="G1115" i="2"/>
  <c r="H1115" i="2" s="1"/>
  <c r="G394" i="2"/>
  <c r="H394" i="2" s="1"/>
  <c r="G2170" i="2"/>
  <c r="H2170" i="2" s="1"/>
  <c r="G1327" i="2"/>
  <c r="H1327" i="2" s="1"/>
  <c r="G2547" i="2"/>
  <c r="H2547" i="2" s="1"/>
  <c r="G1589" i="2"/>
  <c r="H1589" i="2" s="1"/>
  <c r="G1823" i="2"/>
  <c r="H1823" i="2" s="1"/>
  <c r="G1205" i="2"/>
  <c r="H1205" i="2" s="1"/>
  <c r="G649" i="2"/>
  <c r="G612" i="2"/>
  <c r="H612" i="2" s="1"/>
  <c r="G1891" i="2"/>
  <c r="H1891" i="2" s="1"/>
  <c r="G1022" i="2"/>
  <c r="H1022" i="2" s="1"/>
  <c r="G1619" i="2"/>
  <c r="H1619" i="2" s="1"/>
  <c r="G87" i="2"/>
  <c r="H87" i="2" s="1"/>
  <c r="G1725" i="2"/>
  <c r="H1725" i="2" s="1"/>
  <c r="G734" i="2"/>
  <c r="H734" i="2" s="1"/>
  <c r="G2318" i="2"/>
  <c r="H2318" i="2" s="1"/>
  <c r="G1703" i="2"/>
  <c r="H1703" i="2" s="1"/>
  <c r="G638" i="2"/>
  <c r="H638" i="2" s="1"/>
  <c r="G2629" i="2"/>
  <c r="H2629" i="2" s="1"/>
  <c r="G2463" i="2"/>
  <c r="H2463" i="2" s="1"/>
  <c r="G1196" i="2"/>
  <c r="G2545" i="2"/>
  <c r="H2545" i="2" s="1"/>
  <c r="G4" i="2"/>
  <c r="H4" i="2" s="1"/>
  <c r="G1081" i="2"/>
  <c r="H1081" i="2" s="1"/>
  <c r="G188" i="2"/>
  <c r="G8" i="2"/>
  <c r="H8" i="2" s="1"/>
  <c r="G2133" i="2"/>
  <c r="G984" i="2"/>
  <c r="H984" i="2" s="1"/>
  <c r="G1489" i="2"/>
  <c r="H1489" i="2" s="1"/>
  <c r="G336" i="2"/>
  <c r="H336" i="2" s="1"/>
  <c r="G939" i="2"/>
  <c r="H939" i="2" s="1"/>
  <c r="G1481" i="2"/>
  <c r="H1481" i="2" s="1"/>
  <c r="G1283" i="2"/>
  <c r="H1283" i="2" s="1"/>
  <c r="G2205" i="2"/>
  <c r="H2205" i="2" s="1"/>
  <c r="G1282" i="2"/>
  <c r="H1282" i="2" s="1"/>
  <c r="G2165" i="2"/>
  <c r="H2165" i="2" s="1"/>
  <c r="G692" i="2"/>
  <c r="G2095" i="2"/>
  <c r="H2095" i="2" s="1"/>
  <c r="G798" i="2"/>
  <c r="H798" i="2" s="1"/>
  <c r="G768" i="2"/>
  <c r="H768" i="2" s="1"/>
  <c r="G219" i="2"/>
  <c r="H219" i="2" s="1"/>
  <c r="G1013" i="2"/>
  <c r="H1013" i="2" s="1"/>
  <c r="G2005" i="2"/>
  <c r="H2005" i="2" s="1"/>
  <c r="G787" i="2"/>
  <c r="H787" i="2" s="1"/>
  <c r="G66" i="2"/>
  <c r="G735" i="2"/>
  <c r="G2664" i="2"/>
  <c r="H2664" i="2" s="1"/>
  <c r="G2710" i="2"/>
  <c r="G491" i="2"/>
  <c r="H491" i="2" s="1"/>
  <c r="G653" i="2"/>
  <c r="H653" i="2" s="1"/>
  <c r="G1356" i="2"/>
  <c r="H1356" i="2" s="1"/>
  <c r="G2227" i="2"/>
  <c r="G941" i="2"/>
  <c r="H941" i="2" s="1"/>
  <c r="G1000" i="2"/>
  <c r="H1000" i="2" s="1"/>
  <c r="G1162" i="2"/>
  <c r="H1162" i="2" s="1"/>
  <c r="G1502" i="2"/>
  <c r="G1911" i="2"/>
  <c r="H1911" i="2" s="1"/>
  <c r="G1018" i="2"/>
  <c r="H1018" i="2" s="1"/>
  <c r="G2063" i="2"/>
  <c r="H2063" i="2" s="1"/>
  <c r="G623" i="2"/>
  <c r="H623" i="2" s="1"/>
  <c r="G2241" i="2"/>
  <c r="H2241" i="2" s="1"/>
  <c r="G310" i="2"/>
  <c r="G2119" i="2"/>
  <c r="H2119" i="2" s="1"/>
  <c r="G662" i="2"/>
  <c r="H662" i="2" s="1"/>
  <c r="G673" i="2"/>
  <c r="H673" i="2" s="1"/>
  <c r="G2478" i="2"/>
  <c r="H2478" i="2" s="1"/>
  <c r="G1788" i="2"/>
  <c r="H1788" i="2" s="1"/>
  <c r="G2536" i="2"/>
  <c r="H2536" i="2" s="1"/>
  <c r="G710" i="2"/>
  <c r="H710" i="2" s="1"/>
  <c r="G2072" i="2"/>
  <c r="H2072" i="2" s="1"/>
  <c r="G440" i="2"/>
  <c r="H440" i="2" s="1"/>
  <c r="G2673" i="2"/>
  <c r="H2673" i="2" s="1"/>
  <c r="G1317" i="2"/>
  <c r="G46" i="2"/>
  <c r="H46" i="2" s="1"/>
  <c r="G182" i="2"/>
  <c r="H182" i="2" s="1"/>
  <c r="G385" i="2"/>
  <c r="H385" i="2" s="1"/>
  <c r="G637" i="2"/>
  <c r="H637" i="2" s="1"/>
  <c r="G2340" i="2"/>
  <c r="H2340" i="2" s="1"/>
  <c r="G991" i="2"/>
  <c r="G794" i="2"/>
  <c r="H794" i="2" s="1"/>
  <c r="G1893" i="2"/>
  <c r="H1893" i="2" s="1"/>
  <c r="G218" i="2"/>
  <c r="H218" i="2" s="1"/>
  <c r="G1256" i="2"/>
  <c r="H1256" i="2" s="1"/>
  <c r="G944" i="2"/>
  <c r="H944" i="2" s="1"/>
  <c r="G2028" i="2"/>
  <c r="H2028" i="2" s="1"/>
  <c r="G2223" i="2"/>
  <c r="H2223" i="2" s="1"/>
  <c r="G675" i="2"/>
  <c r="H675" i="2" s="1"/>
  <c r="G2085" i="2"/>
  <c r="H2085" i="2" s="1"/>
  <c r="G750" i="2"/>
  <c r="H750" i="2" s="1"/>
  <c r="G443" i="2"/>
  <c r="H443" i="2" s="1"/>
  <c r="G1287" i="2"/>
  <c r="H1287" i="2" s="1"/>
  <c r="G1242" i="2"/>
  <c r="H1242" i="2" s="1"/>
  <c r="G212" i="2"/>
  <c r="H212" i="2" s="1"/>
  <c r="G1682" i="2"/>
  <c r="H1682" i="2" s="1"/>
  <c r="G2045" i="2"/>
  <c r="H2045" i="2" s="1"/>
  <c r="G1033" i="2"/>
  <c r="H1033" i="2" s="1"/>
  <c r="G1458" i="2"/>
  <c r="H1458" i="2" s="1"/>
  <c r="G913" i="2"/>
  <c r="H913" i="2" s="1"/>
  <c r="G2586" i="2"/>
  <c r="H2586" i="2" s="1"/>
  <c r="G2398" i="2"/>
  <c r="H2398" i="2" s="1"/>
  <c r="G1404" i="2"/>
  <c r="H1404" i="2" s="1"/>
  <c r="G611" i="2"/>
  <c r="H611" i="2" s="1"/>
  <c r="G1136" i="2"/>
  <c r="H1136" i="2" s="1"/>
  <c r="G1396" i="2"/>
  <c r="H1396" i="2" s="1"/>
  <c r="G1701" i="2"/>
  <c r="H1701" i="2" s="1"/>
  <c r="G1923" i="2"/>
  <c r="H1923" i="2" s="1"/>
  <c r="G1059" i="2"/>
  <c r="H1059" i="2" s="1"/>
  <c r="G625" i="2"/>
  <c r="G327" i="2"/>
  <c r="H327" i="2" s="1"/>
  <c r="G933" i="2"/>
  <c r="H933" i="2" s="1"/>
  <c r="G2156" i="2"/>
  <c r="H2156" i="2" s="1"/>
  <c r="G1784" i="2"/>
  <c r="H1784" i="2" s="1"/>
  <c r="G138" i="2"/>
  <c r="H138" i="2" s="1"/>
  <c r="G5" i="2"/>
  <c r="G1338" i="2"/>
  <c r="H1338" i="2" s="1"/>
  <c r="G1694" i="2"/>
  <c r="H1694" i="2" s="1"/>
  <c r="G2444" i="2"/>
  <c r="H2444" i="2" s="1"/>
  <c r="G603" i="2"/>
  <c r="H603" i="2" s="1"/>
  <c r="G1885" i="2"/>
  <c r="H1885" i="2" s="1"/>
  <c r="G1549" i="2"/>
  <c r="H1549" i="2" s="1"/>
  <c r="G434" i="2"/>
  <c r="H434" i="2" s="1"/>
  <c r="G304" i="2"/>
  <c r="H304" i="2" s="1"/>
  <c r="G113" i="2"/>
  <c r="H113" i="2" s="1"/>
  <c r="G2700" i="2"/>
  <c r="H2700" i="2" s="1"/>
  <c r="G578" i="2"/>
  <c r="H578" i="2" s="1"/>
  <c r="G2514" i="2"/>
  <c r="H2514" i="2" s="1"/>
  <c r="G9" i="2"/>
  <c r="G56" i="2"/>
  <c r="H56" i="2" s="1"/>
  <c r="G1563" i="2"/>
  <c r="H1563" i="2" s="1"/>
  <c r="G53" i="2"/>
  <c r="H53" i="2" s="1"/>
  <c r="G1942" i="2"/>
  <c r="H1942" i="2" s="1"/>
  <c r="G865" i="2"/>
  <c r="G397" i="2"/>
  <c r="G1418" i="2"/>
  <c r="H1418" i="2" s="1"/>
  <c r="G1556" i="2"/>
  <c r="H1556" i="2" s="1"/>
  <c r="G727" i="2"/>
  <c r="H727" i="2" s="1"/>
  <c r="G928" i="2"/>
  <c r="G1142" i="2"/>
  <c r="H1142" i="2" s="1"/>
  <c r="G1873" i="2"/>
  <c r="H1873" i="2" s="1"/>
  <c r="G204" i="2"/>
  <c r="H204" i="2" s="1"/>
  <c r="G2351" i="2"/>
  <c r="H2351" i="2" s="1"/>
  <c r="G1681" i="2"/>
  <c r="H1681" i="2" s="1"/>
  <c r="G2713" i="2"/>
  <c r="H2713" i="2" s="1"/>
  <c r="G2126" i="2"/>
  <c r="H2126" i="2" s="1"/>
  <c r="G1988" i="2"/>
  <c r="G1918" i="2"/>
  <c r="H1918" i="2" s="1"/>
  <c r="G845" i="2"/>
  <c r="H845" i="2" s="1"/>
  <c r="G1598" i="2"/>
  <c r="H1598" i="2" s="1"/>
  <c r="G64" i="2"/>
  <c r="H64" i="2" s="1"/>
  <c r="G2267" i="2"/>
  <c r="H2267" i="2" s="1"/>
  <c r="G949" i="2"/>
  <c r="H949" i="2" s="1"/>
  <c r="G704" i="2"/>
  <c r="H704" i="2" s="1"/>
  <c r="G1925" i="2"/>
  <c r="H1925" i="2" s="1"/>
  <c r="G2563" i="2"/>
  <c r="G1066" i="2"/>
  <c r="H1066" i="2" s="1"/>
  <c r="G2037" i="2"/>
  <c r="H2037" i="2" s="1"/>
  <c r="G2069" i="2"/>
  <c r="H2069" i="2" s="1"/>
  <c r="G1605" i="2"/>
  <c r="H1605" i="2" s="1"/>
  <c r="G2083" i="2"/>
  <c r="H2083" i="2" s="1"/>
  <c r="G2153" i="2"/>
  <c r="H2153" i="2" s="1"/>
  <c r="G1440" i="2"/>
  <c r="H1440" i="2" s="1"/>
  <c r="G2652" i="2"/>
  <c r="H2652" i="2" s="1"/>
  <c r="G849" i="2"/>
  <c r="H849" i="2" s="1"/>
  <c r="G180" i="2"/>
  <c r="H180" i="2" s="1"/>
  <c r="G2557" i="2"/>
  <c r="H2557" i="2" s="1"/>
  <c r="G532" i="2"/>
  <c r="H532" i="2" s="1"/>
  <c r="G2577" i="2"/>
  <c r="G1852" i="2"/>
  <c r="H1852" i="2" s="1"/>
  <c r="G2650" i="2"/>
  <c r="H2650" i="2" s="1"/>
  <c r="G2509" i="2"/>
  <c r="H2509" i="2" s="1"/>
  <c r="G1712" i="2"/>
  <c r="H1712" i="2" s="1"/>
  <c r="G2258" i="2"/>
  <c r="H2258" i="2" s="1"/>
  <c r="G682" i="2"/>
  <c r="H682" i="2" s="1"/>
  <c r="G1964" i="2"/>
  <c r="H1964" i="2" s="1"/>
  <c r="G527" i="2"/>
  <c r="H527" i="2" s="1"/>
  <c r="G1996" i="2"/>
  <c r="H1996" i="2" s="1"/>
  <c r="G2543" i="2"/>
  <c r="H2543" i="2" s="1"/>
  <c r="G1672" i="2"/>
  <c r="H1672" i="2" s="1"/>
  <c r="G1518" i="2"/>
  <c r="H1518" i="2" s="1"/>
  <c r="G2141" i="2"/>
  <c r="H2141" i="2" s="1"/>
  <c r="G2120" i="2"/>
  <c r="H2120" i="2" s="1"/>
  <c r="G2363" i="2"/>
  <c r="G1521" i="2"/>
  <c r="H1521" i="2" s="1"/>
  <c r="G2538" i="2"/>
  <c r="H2538" i="2" s="1"/>
  <c r="G1044" i="2"/>
  <c r="H1044" i="2" s="1"/>
  <c r="G368" i="2"/>
  <c r="H368" i="2" s="1"/>
  <c r="G622" i="2"/>
  <c r="G1755" i="2"/>
  <c r="H1755" i="2" s="1"/>
  <c r="G199" i="2"/>
  <c r="H199" i="2" s="1"/>
  <c r="G372" i="2"/>
  <c r="H372" i="2" s="1"/>
  <c r="G976" i="2"/>
  <c r="H976" i="2" s="1"/>
  <c r="G1904" i="2"/>
  <c r="H1904" i="2" s="1"/>
  <c r="G2015" i="2"/>
  <c r="H2015" i="2" s="1"/>
  <c r="G1138" i="2"/>
  <c r="H1138" i="2" s="1"/>
  <c r="G39" i="2"/>
  <c r="G2121" i="2"/>
  <c r="H2121" i="2" s="1"/>
  <c r="G844" i="2"/>
  <c r="G1528" i="2"/>
  <c r="H1528" i="2" s="1"/>
  <c r="G2197" i="2"/>
  <c r="H2197" i="2" s="1"/>
  <c r="G1591" i="2"/>
  <c r="H1591" i="2" s="1"/>
  <c r="G1061" i="2"/>
  <c r="H1061" i="2" s="1"/>
  <c r="G1002" i="2"/>
  <c r="H1002" i="2" s="1"/>
  <c r="G458" i="2"/>
  <c r="H458" i="2" s="1"/>
  <c r="G2425" i="2"/>
  <c r="H2425" i="2" s="1"/>
  <c r="G1639" i="2"/>
  <c r="H1639" i="2" s="1"/>
  <c r="G1902" i="2"/>
  <c r="H1902" i="2" s="1"/>
  <c r="G493" i="2"/>
  <c r="H493" i="2" s="1"/>
  <c r="G1148" i="2"/>
  <c r="H1148" i="2" s="1"/>
  <c r="G600" i="2"/>
  <c r="H600" i="2" s="1"/>
  <c r="G2163" i="2"/>
  <c r="H2163" i="2" s="1"/>
  <c r="G1058" i="2"/>
  <c r="H1058" i="2" s="1"/>
  <c r="G832" i="2"/>
  <c r="H832" i="2" s="1"/>
  <c r="G1271" i="2"/>
  <c r="H1271" i="2" s="1"/>
  <c r="G404" i="2"/>
  <c r="H404" i="2" s="1"/>
  <c r="G2394" i="2"/>
  <c r="H2394" i="2" s="1"/>
  <c r="G2013" i="2"/>
  <c r="H2013" i="2" s="1"/>
  <c r="G2735" i="2"/>
  <c r="G1742" i="2"/>
  <c r="H1742" i="2" s="1"/>
  <c r="G1331" i="2"/>
  <c r="H1331" i="2" s="1"/>
  <c r="G1063" i="2"/>
  <c r="H1063" i="2" s="1"/>
  <c r="G1917" i="2"/>
  <c r="H1917" i="2" s="1"/>
  <c r="G2614" i="2"/>
  <c r="H2614" i="2" s="1"/>
  <c r="G2262" i="2"/>
  <c r="H2262" i="2" s="1"/>
  <c r="G512" i="2"/>
  <c r="H512" i="2" s="1"/>
  <c r="G1333" i="2"/>
  <c r="H1333" i="2" s="1"/>
  <c r="G1586" i="2"/>
  <c r="H1586" i="2" s="1"/>
  <c r="G1291" i="2"/>
  <c r="H1291" i="2" s="1"/>
  <c r="G2128" i="2"/>
  <c r="H2128" i="2" s="1"/>
  <c r="G2654" i="2"/>
  <c r="H2654" i="2" s="1"/>
  <c r="G232" i="2"/>
  <c r="H232" i="2" s="1"/>
  <c r="G1950" i="2"/>
  <c r="H1950" i="2" s="1"/>
  <c r="G2264" i="2"/>
  <c r="H2264" i="2" s="1"/>
  <c r="G2620" i="2"/>
  <c r="H2620" i="2" s="1"/>
  <c r="G121" i="2"/>
  <c r="H121" i="2" s="1"/>
  <c r="G227" i="2"/>
  <c r="G1480" i="2"/>
  <c r="H1480" i="2" s="1"/>
  <c r="G1939" i="2"/>
  <c r="H1939" i="2" s="1"/>
  <c r="G573" i="2"/>
  <c r="H573" i="2" s="1"/>
  <c r="G2702" i="2"/>
  <c r="H2702" i="2" s="1"/>
  <c r="G788" i="2"/>
  <c r="H788" i="2" s="1"/>
  <c r="G1752" i="2"/>
  <c r="H1752" i="2" s="1"/>
  <c r="G2168" i="2"/>
  <c r="G2135" i="2"/>
  <c r="H2135" i="2" s="1"/>
  <c r="G2593" i="2"/>
  <c r="G1129" i="2"/>
  <c r="H1129" i="2" s="1"/>
  <c r="G1957" i="2"/>
  <c r="H1957" i="2" s="1"/>
  <c r="G1086" i="2"/>
  <c r="G1795" i="2"/>
  <c r="H1795" i="2" s="1"/>
  <c r="G445" i="2"/>
  <c r="H445" i="2" s="1"/>
  <c r="G2549" i="2"/>
  <c r="H2549" i="2" s="1"/>
  <c r="G1065" i="2"/>
  <c r="H1065" i="2" s="1"/>
  <c r="G181" i="2"/>
  <c r="G1867" i="2"/>
  <c r="H1867" i="2" s="1"/>
  <c r="G343" i="2"/>
  <c r="H343" i="2" s="1"/>
  <c r="G63" i="2"/>
  <c r="G767" i="2"/>
  <c r="G21" i="2"/>
  <c r="H21" i="2" s="1"/>
  <c r="G565" i="2"/>
  <c r="H565" i="2" s="1"/>
  <c r="G1137" i="2"/>
  <c r="H1137" i="2" s="1"/>
  <c r="G1163" i="2"/>
  <c r="H1163" i="2" s="1"/>
  <c r="G1309" i="2"/>
  <c r="H1309" i="2" s="1"/>
  <c r="G759" i="2"/>
  <c r="H759" i="2" s="1"/>
  <c r="G72" i="2"/>
  <c r="H72" i="2" s="1"/>
  <c r="G2417" i="2"/>
  <c r="H2417" i="2" s="1"/>
  <c r="G783" i="2"/>
  <c r="H783" i="2" s="1"/>
  <c r="G1955" i="2"/>
  <c r="G1840" i="2"/>
  <c r="H1840" i="2" s="1"/>
  <c r="G2458" i="2"/>
  <c r="H2458" i="2" s="1"/>
  <c r="G288" i="2"/>
  <c r="G2567" i="2"/>
  <c r="H2567" i="2" s="1"/>
  <c r="G416" i="2"/>
  <c r="H416" i="2" s="1"/>
  <c r="G1424" i="2"/>
  <c r="H1424" i="2" s="1"/>
  <c r="G162" i="2"/>
  <c r="H162" i="2" s="1"/>
  <c r="G2400" i="2"/>
  <c r="H2400" i="2" s="1"/>
  <c r="G2024" i="2"/>
  <c r="H2024" i="2" s="1"/>
  <c r="G2612" i="2"/>
  <c r="H2612" i="2" s="1"/>
  <c r="G1994" i="2"/>
  <c r="H1994" i="2" s="1"/>
  <c r="G1276" i="2"/>
  <c r="H1276" i="2" s="1"/>
  <c r="G2281" i="2"/>
  <c r="H2281" i="2" s="1"/>
  <c r="G881" i="2"/>
  <c r="H881" i="2" s="1"/>
  <c r="G1889" i="2"/>
  <c r="H1889" i="2" s="1"/>
  <c r="G749" i="2"/>
  <c r="H749" i="2" s="1"/>
  <c r="G911" i="2"/>
  <c r="H911" i="2" s="1"/>
  <c r="G2663" i="2"/>
  <c r="H2663" i="2" s="1"/>
  <c r="G2342" i="2"/>
  <c r="H2342" i="2" s="1"/>
  <c r="G1571" i="2"/>
  <c r="H1571" i="2" s="1"/>
  <c r="G1637" i="2"/>
  <c r="H1637" i="2" s="1"/>
  <c r="G58" i="2"/>
  <c r="H58" i="2" s="1"/>
  <c r="G116" i="2"/>
  <c r="H116" i="2" s="1"/>
  <c r="G1547" i="2"/>
  <c r="G2679" i="2"/>
  <c r="H2679" i="2" s="1"/>
  <c r="G896" i="2"/>
  <c r="H896" i="2" s="1"/>
  <c r="G1151" i="2"/>
  <c r="H1151" i="2" s="1"/>
  <c r="G2355" i="2"/>
  <c r="H2355" i="2" s="1"/>
  <c r="G1132" i="2"/>
  <c r="H1132" i="2" s="1"/>
  <c r="G1967" i="2"/>
  <c r="H1967" i="2" s="1"/>
  <c r="G631" i="2"/>
  <c r="H631" i="2" s="1"/>
  <c r="G159" i="2"/>
  <c r="H159" i="2" s="1"/>
  <c r="G1913" i="2"/>
  <c r="H1913" i="2" s="1"/>
  <c r="G2055" i="2"/>
  <c r="H2055" i="2" s="1"/>
  <c r="G2449" i="2"/>
  <c r="H2449" i="2" s="1"/>
  <c r="G1734" i="2"/>
  <c r="H1734" i="2" s="1"/>
  <c r="G1149" i="2"/>
  <c r="H1149" i="2" s="1"/>
  <c r="G406" i="2"/>
  <c r="H406" i="2" s="1"/>
  <c r="G2057" i="2"/>
  <c r="H2057" i="2" s="1"/>
  <c r="G2003" i="2"/>
  <c r="H2003" i="2" s="1"/>
  <c r="G2686" i="2"/>
  <c r="H2686" i="2" s="1"/>
  <c r="G381" i="2"/>
  <c r="H381" i="2" s="1"/>
  <c r="G2475" i="2"/>
  <c r="H2475" i="2" s="1"/>
  <c r="G91" i="2"/>
  <c r="H91" i="2" s="1"/>
  <c r="G1899" i="2"/>
  <c r="H1899" i="2" s="1"/>
  <c r="G2247" i="2"/>
  <c r="H2247" i="2" s="1"/>
  <c r="G2279" i="2"/>
  <c r="H2279" i="2" s="1"/>
  <c r="G2296" i="2"/>
  <c r="H2296" i="2" s="1"/>
  <c r="G1503" i="2"/>
  <c r="H1503" i="2" s="1"/>
  <c r="G217" i="2"/>
  <c r="H217" i="2" s="1"/>
  <c r="G762" i="2"/>
  <c r="H762" i="2" s="1"/>
  <c r="G1678" i="2"/>
  <c r="H1678" i="2" s="1"/>
  <c r="G2116" i="2"/>
  <c r="H2116" i="2" s="1"/>
  <c r="G1425" i="2"/>
  <c r="H1425" i="2" s="1"/>
  <c r="G2705" i="2"/>
  <c r="H2705" i="2" s="1"/>
  <c r="G2025" i="2"/>
  <c r="G44" i="2"/>
  <c r="H44" i="2" s="1"/>
  <c r="G2195" i="2"/>
  <c r="H2195" i="2" s="1"/>
  <c r="G610" i="2"/>
  <c r="H610" i="2" s="1"/>
  <c r="G2728" i="2"/>
  <c r="H2728" i="2" s="1"/>
  <c r="G2244" i="2"/>
  <c r="H2244" i="2" s="1"/>
  <c r="G341" i="2"/>
  <c r="H341" i="2" s="1"/>
  <c r="G2373" i="2"/>
  <c r="H2373" i="2" s="1"/>
  <c r="G2337" i="2"/>
  <c r="H2337" i="2" s="1"/>
  <c r="G171" i="2"/>
  <c r="H171" i="2" s="1"/>
  <c r="G1071" i="2"/>
  <c r="H1071" i="2" s="1"/>
  <c r="G650" i="2"/>
  <c r="H650" i="2" s="1"/>
  <c r="G2036" i="2"/>
  <c r="H2036" i="2" s="1"/>
  <c r="G1962" i="2"/>
  <c r="H1962" i="2" s="1"/>
  <c r="G1743" i="2"/>
  <c r="H1743" i="2" s="1"/>
  <c r="G2269" i="2"/>
  <c r="H2269" i="2" s="1"/>
  <c r="G2630" i="2"/>
  <c r="H2630" i="2" s="1"/>
  <c r="G2338" i="2"/>
  <c r="H2338" i="2" s="1"/>
  <c r="G1537" i="2"/>
  <c r="H1537" i="2" s="1"/>
  <c r="G1578" i="2"/>
  <c r="H1578" i="2" s="1"/>
  <c r="G815" i="2"/>
  <c r="H815" i="2" s="1"/>
  <c r="G1370" i="2"/>
  <c r="H1370" i="2" s="1"/>
  <c r="G1106" i="2"/>
  <c r="H1106" i="2" s="1"/>
  <c r="G2173" i="2"/>
  <c r="H2173" i="2" s="1"/>
  <c r="G2056" i="2"/>
  <c r="G1014" i="2"/>
  <c r="H1014" i="2" s="1"/>
  <c r="G350" i="2"/>
  <c r="H350" i="2" s="1"/>
  <c r="G614" i="2"/>
  <c r="G2590" i="2"/>
  <c r="H2590" i="2" s="1"/>
  <c r="G1159" i="2"/>
  <c r="H1159" i="2" s="1"/>
  <c r="G1078" i="2"/>
  <c r="H1078" i="2" s="1"/>
  <c r="G396" i="2"/>
  <c r="H396" i="2" s="1"/>
  <c r="G1079" i="2"/>
  <c r="H1079" i="2" s="1"/>
  <c r="G283" i="2"/>
  <c r="H283" i="2" s="1"/>
  <c r="G2535" i="2"/>
  <c r="H2535" i="2" s="1"/>
  <c r="G2278" i="2"/>
  <c r="H2278" i="2" s="1"/>
  <c r="G245" i="2"/>
  <c r="H245" i="2" s="1"/>
  <c r="G2669" i="2"/>
  <c r="H2669" i="2" s="1"/>
  <c r="G2731" i="2"/>
  <c r="H2731" i="2" s="1"/>
  <c r="G1691" i="2"/>
  <c r="H1691" i="2" s="1"/>
  <c r="G2585" i="2"/>
  <c r="H2585" i="2" s="1"/>
  <c r="G973" i="2"/>
  <c r="G2618" i="2"/>
  <c r="G467" i="2"/>
  <c r="G680" i="2"/>
  <c r="G226" i="2"/>
  <c r="G2345" i="2"/>
  <c r="G287" i="2"/>
  <c r="H287" i="2" s="1"/>
  <c r="G1286" i="2"/>
  <c r="G54" i="2"/>
  <c r="G1524" i="2"/>
  <c r="H1524" i="2" s="1"/>
  <c r="G223" i="2"/>
  <c r="H223" i="2" s="1"/>
  <c r="G891" i="2"/>
  <c r="H891" i="2" s="1"/>
  <c r="G1910" i="2"/>
  <c r="H1910" i="2" s="1"/>
  <c r="G800" i="2"/>
  <c r="H800" i="2" s="1"/>
  <c r="G2611" i="2"/>
  <c r="H2611" i="2" s="1"/>
  <c r="G2001" i="2"/>
  <c r="H2001" i="2" s="1"/>
  <c r="G1935" i="2"/>
  <c r="G2687" i="2"/>
  <c r="H2687" i="2" s="1"/>
  <c r="G1808" i="2"/>
  <c r="H1808" i="2" s="1"/>
  <c r="G920" i="2"/>
  <c r="H920" i="2" s="1"/>
  <c r="G1357" i="2"/>
  <c r="H1357" i="2" s="1"/>
  <c r="G1958" i="2"/>
  <c r="G1450" i="2"/>
  <c r="H1450" i="2" s="1"/>
  <c r="G848" i="2"/>
  <c r="H848" i="2" s="1"/>
  <c r="G2395" i="2"/>
  <c r="H2395" i="2" s="1"/>
  <c r="G2137" i="2"/>
  <c r="H2137" i="2" s="1"/>
  <c r="G2552" i="2"/>
  <c r="H2552" i="2" s="1"/>
  <c r="G1466" i="2"/>
  <c r="H1466" i="2" s="1"/>
  <c r="G156" i="2"/>
  <c r="H156" i="2" s="1"/>
  <c r="G1868" i="2"/>
  <c r="H1868" i="2" s="1"/>
  <c r="G1399" i="2"/>
  <c r="H1399" i="2" s="1"/>
  <c r="G990" i="2"/>
  <c r="H990" i="2" s="1"/>
  <c r="G1275" i="2"/>
  <c r="H1275" i="2" s="1"/>
  <c r="G1757" i="2"/>
  <c r="H1757" i="2" s="1"/>
  <c r="G1622" i="2"/>
  <c r="H1622" i="2" s="1"/>
  <c r="G537" i="2"/>
  <c r="H537" i="2" s="1"/>
  <c r="G2110" i="2"/>
  <c r="G1361" i="2"/>
  <c r="H1361" i="2" s="1"/>
  <c r="G1130" i="2"/>
  <c r="G1943" i="2"/>
  <c r="H1943" i="2" s="1"/>
  <c r="G412" i="2"/>
  <c r="H412" i="2" s="1"/>
  <c r="G2130" i="2"/>
  <c r="H2130" i="2" s="1"/>
  <c r="G663" i="2"/>
  <c r="H663" i="2" s="1"/>
  <c r="G2210" i="2"/>
  <c r="H2210" i="2" s="1"/>
  <c r="G2096" i="2"/>
  <c r="H2096" i="2" s="1"/>
  <c r="G1981" i="2"/>
  <c r="H1981" i="2" s="1"/>
  <c r="G1272" i="2"/>
  <c r="H1272" i="2" s="1"/>
  <c r="G2180" i="2"/>
  <c r="H2180" i="2" s="1"/>
  <c r="G1781" i="2"/>
  <c r="H1781" i="2" s="1"/>
  <c r="G2625" i="2"/>
  <c r="H2625" i="2" s="1"/>
  <c r="G175" i="2"/>
  <c r="H175" i="2" s="1"/>
  <c r="G2599" i="2"/>
  <c r="H2599" i="2" s="1"/>
  <c r="G509" i="2"/>
  <c r="G604" i="2"/>
  <c r="H604" i="2" s="1"/>
  <c r="G2053" i="2"/>
  <c r="H2053" i="2" s="1"/>
  <c r="G1870" i="2"/>
  <c r="H1870" i="2" s="1"/>
  <c r="G2323" i="2"/>
  <c r="H2323" i="2" s="1"/>
  <c r="G2437" i="2"/>
  <c r="H2437" i="2" s="1"/>
  <c r="G1427" i="2"/>
  <c r="H1427" i="2" s="1"/>
  <c r="G151" i="2"/>
  <c r="H151" i="2" s="1"/>
  <c r="G2472" i="2"/>
  <c r="H2472" i="2" s="1"/>
  <c r="G378" i="2"/>
  <c r="H378" i="2" s="1"/>
  <c r="G429" i="2"/>
  <c r="G522" i="2"/>
  <c r="H522" i="2" s="1"/>
  <c r="G1176" i="2"/>
  <c r="H1176" i="2" s="1"/>
  <c r="G2125" i="2"/>
  <c r="G3" i="2"/>
  <c r="H3" i="2" s="1"/>
  <c r="G1105" i="2"/>
  <c r="H1105" i="2" s="1"/>
  <c r="G659" i="2"/>
  <c r="H659" i="2" s="1"/>
  <c r="G1900" i="2"/>
  <c r="G2696" i="2"/>
  <c r="H2696" i="2" s="1"/>
  <c r="G1600" i="2"/>
  <c r="H1600" i="2" s="1"/>
  <c r="G315" i="2"/>
  <c r="H315" i="2" s="1"/>
  <c r="G65" i="2"/>
  <c r="H65" i="2" s="1"/>
  <c r="G1238" i="2"/>
  <c r="H1238" i="2" s="1"/>
  <c r="G2271" i="2"/>
  <c r="H2271" i="2" s="1"/>
  <c r="G1717" i="2"/>
  <c r="H1717" i="2" s="1"/>
  <c r="G1751" i="2"/>
  <c r="H1751" i="2" s="1"/>
  <c r="G1012" i="2"/>
  <c r="H1012" i="2" s="1"/>
  <c r="G1161" i="2"/>
  <c r="H1161" i="2" s="1"/>
  <c r="G74" i="2"/>
  <c r="H74" i="2" s="1"/>
  <c r="G2506" i="2"/>
  <c r="H2506" i="2" s="1"/>
  <c r="G1445" i="2"/>
  <c r="H1445" i="2" s="1"/>
  <c r="G1959" i="2"/>
  <c r="H1959" i="2" s="1"/>
  <c r="G969" i="2"/>
  <c r="H969" i="2" s="1"/>
  <c r="G679" i="2"/>
  <c r="H679" i="2" s="1"/>
  <c r="G632" i="2"/>
  <c r="H632" i="2" s="1"/>
  <c r="G811" i="2"/>
  <c r="H811" i="2" s="1"/>
  <c r="G2496" i="2"/>
  <c r="H2496" i="2" s="1"/>
  <c r="G1490" i="2"/>
  <c r="H1490" i="2" s="1"/>
  <c r="G2302" i="2"/>
  <c r="H2302" i="2" s="1"/>
  <c r="G1856" i="2"/>
  <c r="H1856" i="2" s="1"/>
  <c r="G664" i="2"/>
  <c r="H664" i="2" s="1"/>
  <c r="G1266" i="2"/>
  <c r="H1266" i="2" s="1"/>
  <c r="G1056" i="2"/>
  <c r="H1056" i="2" s="1"/>
  <c r="G1702" i="2"/>
  <c r="H1702" i="2" s="1"/>
  <c r="G447" i="2"/>
  <c r="H447" i="2" s="1"/>
  <c r="G1187" i="2"/>
  <c r="H1187" i="2" s="1"/>
  <c r="G1363" i="2"/>
  <c r="H1363" i="2" s="1"/>
  <c r="G580" i="2"/>
  <c r="G1191" i="2"/>
  <c r="H1191" i="2" s="1"/>
  <c r="G2155" i="2"/>
  <c r="H2155" i="2" s="1"/>
  <c r="G697" i="2"/>
  <c r="H697" i="2" s="1"/>
  <c r="G390" i="2"/>
  <c r="H390" i="2" s="1"/>
  <c r="G557" i="2"/>
  <c r="G1986" i="2"/>
  <c r="H1986" i="2" s="1"/>
  <c r="G75" i="2"/>
  <c r="H75" i="2" s="1"/>
  <c r="G1947" i="2"/>
  <c r="H1947" i="2" s="1"/>
  <c r="G2078" i="2"/>
  <c r="H2078" i="2" s="1"/>
  <c r="G405" i="2"/>
  <c r="H405" i="2" s="1"/>
  <c r="G1845" i="2"/>
  <c r="H1845" i="2" s="1"/>
  <c r="G185" i="2"/>
  <c r="G878" i="2"/>
  <c r="H878" i="2" s="1"/>
  <c r="G2304" i="2"/>
  <c r="H2304" i="2" s="1"/>
  <c r="G1415" i="2"/>
  <c r="H1415" i="2" s="1"/>
  <c r="G1281" i="2"/>
  <c r="H1281" i="2" s="1"/>
  <c r="G244" i="2"/>
  <c r="H244" i="2" s="1"/>
  <c r="G718" i="2"/>
  <c r="H718" i="2" s="1"/>
  <c r="G1366" i="2"/>
  <c r="G1595" i="2"/>
  <c r="H1595" i="2" s="1"/>
  <c r="G2177" i="2"/>
  <c r="H2177" i="2" s="1"/>
  <c r="G2579" i="2"/>
  <c r="H2579" i="2" s="1"/>
  <c r="G534" i="2"/>
  <c r="H534" i="2" s="1"/>
  <c r="G427" i="2"/>
  <c r="G1284" i="2"/>
  <c r="H1284" i="2" s="1"/>
  <c r="G386" i="2"/>
  <c r="H386" i="2" s="1"/>
  <c r="G1293" i="2"/>
  <c r="H1293" i="2" s="1"/>
  <c r="G824" i="2"/>
  <c r="G1434" i="2"/>
  <c r="H1434" i="2" s="1"/>
  <c r="G2389" i="2"/>
  <c r="H2389" i="2" s="1"/>
  <c r="G1433" i="2"/>
  <c r="H1433" i="2" s="1"/>
  <c r="G1624" i="2"/>
  <c r="H1624" i="2" s="1"/>
  <c r="G260" i="2"/>
  <c r="H260" i="2" s="1"/>
  <c r="G105" i="2"/>
  <c r="H105" i="2" s="1"/>
  <c r="G877" i="2"/>
  <c r="H877" i="2" s="1"/>
  <c r="G919" i="2"/>
  <c r="H919" i="2" s="1"/>
  <c r="G2327" i="2"/>
  <c r="H2327" i="2" s="1"/>
  <c r="G1799" i="2"/>
  <c r="H1799" i="2" s="1"/>
  <c r="G431" i="2"/>
  <c r="H431" i="2" s="1"/>
  <c r="G2089" i="2"/>
  <c r="H2089" i="2" s="1"/>
  <c r="G1731" i="2"/>
  <c r="H1731" i="2" s="1"/>
  <c r="G530" i="2"/>
  <c r="H530" i="2" s="1"/>
  <c r="G905" i="2"/>
  <c r="H905" i="2" s="1"/>
  <c r="G1656" i="2"/>
  <c r="H1656" i="2" s="1"/>
  <c r="G319" i="2"/>
  <c r="H319" i="2" s="1"/>
  <c r="G1198" i="2"/>
  <c r="H1198" i="2" s="1"/>
  <c r="G1895" i="2"/>
  <c r="H1895" i="2" s="1"/>
  <c r="G2468" i="2"/>
  <c r="H2468" i="2" s="1"/>
  <c r="G760" i="2"/>
  <c r="H760" i="2" s="1"/>
  <c r="G112" i="2"/>
  <c r="H112" i="2" s="1"/>
  <c r="G2092" i="2"/>
  <c r="H2092" i="2" s="1"/>
  <c r="G2718" i="2"/>
  <c r="H2718" i="2" s="1"/>
  <c r="G1688" i="2"/>
  <c r="G1505" i="2"/>
  <c r="G2404" i="2"/>
  <c r="H2404" i="2" s="1"/>
  <c r="G1992" i="2"/>
  <c r="H1992" i="2" s="1"/>
  <c r="G1015" i="2"/>
  <c r="G992" i="2"/>
  <c r="G1728" i="2"/>
  <c r="H1728" i="2" s="1"/>
  <c r="G1516" i="2"/>
  <c r="G1756" i="2"/>
  <c r="H1756" i="2" s="1"/>
  <c r="G1753" i="2"/>
  <c r="G1801" i="2"/>
  <c r="G686" i="2"/>
  <c r="H686" i="2" s="1"/>
  <c r="G239" i="2"/>
  <c r="H239" i="2" s="1"/>
  <c r="G2644" i="2"/>
  <c r="G1676" i="2"/>
  <c r="G439" i="2"/>
  <c r="H439" i="2" s="1"/>
  <c r="G1039" i="2"/>
  <c r="H1039" i="2" s="1"/>
  <c r="G166" i="2"/>
  <c r="G1067" i="2"/>
  <c r="G2716" i="2"/>
  <c r="H2716" i="2" s="1"/>
  <c r="G1004" i="2"/>
  <c r="H1004" i="2" s="1"/>
  <c r="G1069" i="2"/>
  <c r="H1069" i="2" s="1"/>
  <c r="G2357" i="2"/>
  <c r="H2357" i="2" s="1"/>
  <c r="G908" i="2"/>
  <c r="G225" i="2"/>
  <c r="G923" i="2"/>
  <c r="H923" i="2" s="1"/>
  <c r="G235" i="2"/>
  <c r="H235" i="2" s="1"/>
  <c r="G1616" i="2"/>
  <c r="H1616" i="2" s="1"/>
  <c r="G948" i="2"/>
  <c r="H948" i="2" s="1"/>
  <c r="G886" i="2"/>
  <c r="H886" i="2" s="1"/>
  <c r="G51" i="2"/>
  <c r="H51" i="2" s="1"/>
  <c r="G2505" i="2"/>
  <c r="H2505" i="2" s="1"/>
  <c r="G453" i="2"/>
  <c r="H453" i="2" s="1"/>
  <c r="G1386" i="2"/>
  <c r="H1386" i="2" s="1"/>
  <c r="G1499" i="2"/>
  <c r="H1499" i="2" s="1"/>
  <c r="G2462" i="2"/>
  <c r="G1956" i="2"/>
  <c r="H1956" i="2" s="1"/>
  <c r="G2016" i="2"/>
  <c r="H2016" i="2" s="1"/>
  <c r="G224" i="2"/>
  <c r="H224" i="2" s="1"/>
  <c r="G388" i="2"/>
  <c r="H388" i="2" s="1"/>
  <c r="G2306" i="2"/>
  <c r="H2306" i="2" s="1"/>
  <c r="G2298" i="2"/>
  <c r="G1539" i="2"/>
  <c r="H1539" i="2" s="1"/>
  <c r="G571" i="2"/>
  <c r="H571" i="2" s="1"/>
  <c r="G1632" i="2"/>
  <c r="H1632" i="2" s="1"/>
  <c r="G555" i="2"/>
  <c r="H555" i="2" s="1"/>
  <c r="G2745" i="2"/>
  <c r="H2745" i="2" s="1"/>
  <c r="G2043" i="2"/>
  <c r="G333" i="2"/>
  <c r="H333" i="2" s="1"/>
  <c r="G2420" i="2"/>
  <c r="H2420" i="2" s="1"/>
  <c r="G2699" i="2"/>
  <c r="H2699" i="2" s="1"/>
  <c r="G703" i="2"/>
  <c r="H703" i="2" s="1"/>
  <c r="G733" i="2"/>
  <c r="H733" i="2" s="1"/>
  <c r="G2692" i="2"/>
  <c r="H2692" i="2" s="1"/>
  <c r="G667" i="2"/>
  <c r="H667" i="2" s="1"/>
  <c r="G2216" i="2"/>
  <c r="G871" i="2"/>
  <c r="G2184" i="2"/>
  <c r="H2184" i="2" s="1"/>
  <c r="G2662" i="2"/>
  <c r="H2662" i="2" s="1"/>
  <c r="G103" i="2"/>
  <c r="H103" i="2" s="1"/>
  <c r="G238" i="2"/>
  <c r="H238" i="2" s="1"/>
  <c r="G2207" i="2"/>
  <c r="H2207" i="2" s="1"/>
  <c r="G821" i="2"/>
  <c r="H821" i="2" s="1"/>
  <c r="G194" i="2"/>
  <c r="H194" i="2" s="1"/>
  <c r="G2339" i="2"/>
  <c r="H2339" i="2" s="1"/>
  <c r="G1260" i="2"/>
  <c r="H1260" i="2" s="1"/>
  <c r="G1107" i="2"/>
  <c r="H1107" i="2" s="1"/>
  <c r="G1581" i="2"/>
  <c r="G1575" i="2"/>
  <c r="H1575" i="2" s="1"/>
  <c r="G1403" i="2"/>
  <c r="H1403" i="2" s="1"/>
  <c r="G2646" i="2"/>
  <c r="H2646" i="2" s="1"/>
  <c r="G1921" i="2"/>
  <c r="H1921" i="2" s="1"/>
  <c r="G1483" i="2"/>
  <c r="H1483" i="2" s="1"/>
  <c r="G1486" i="2"/>
  <c r="H1486" i="2" s="1"/>
  <c r="G1690" i="2"/>
  <c r="H1690" i="2" s="1"/>
  <c r="G2396" i="2"/>
  <c r="H2396" i="2" s="1"/>
  <c r="G922" i="2"/>
  <c r="H922" i="2" s="1"/>
  <c r="G2592" i="2"/>
  <c r="H2592" i="2" s="1"/>
  <c r="G1915" i="2"/>
  <c r="H1915" i="2" s="1"/>
  <c r="G1089" i="2"/>
  <c r="G936" i="2"/>
  <c r="G900" i="2"/>
  <c r="H900" i="2" s="1"/>
  <c r="G1273" i="2"/>
  <c r="G791" i="2"/>
  <c r="G177" i="2"/>
  <c r="H177" i="2" s="1"/>
  <c r="G1872" i="2"/>
  <c r="H1872" i="2" s="1"/>
  <c r="G1037" i="2"/>
  <c r="G1857" i="2"/>
  <c r="G2004" i="2"/>
  <c r="H2004" i="2" s="1"/>
  <c r="G425" i="2"/>
  <c r="H425" i="2" s="1"/>
  <c r="G714" i="2"/>
  <c r="G2294" i="2"/>
  <c r="G917" i="2"/>
  <c r="G2422" i="2"/>
  <c r="H2422" i="2" s="1"/>
  <c r="G693" i="2"/>
  <c r="H693" i="2" s="1"/>
  <c r="G702" i="2"/>
  <c r="H702" i="2" s="1"/>
  <c r="G187" i="2"/>
  <c r="H187" i="2" s="1"/>
  <c r="G524" i="2"/>
  <c r="H524" i="2" s="1"/>
  <c r="G2580" i="2"/>
  <c r="H2580" i="2" s="1"/>
  <c r="G2248" i="2"/>
  <c r="H2248" i="2" s="1"/>
  <c r="G2113" i="2"/>
  <c r="H2113" i="2" s="1"/>
  <c r="G1623" i="2"/>
  <c r="H1623" i="2" s="1"/>
  <c r="G2066" i="2"/>
  <c r="H2066" i="2" s="1"/>
  <c r="G654" i="2"/>
  <c r="H654" i="2" s="1"/>
  <c r="G1587" i="2"/>
  <c r="H1587" i="2" s="1"/>
  <c r="G286" i="2"/>
  <c r="H286" i="2" s="1"/>
  <c r="G282" i="2"/>
  <c r="H282" i="2" s="1"/>
  <c r="G400" i="2"/>
  <c r="H400" i="2" s="1"/>
  <c r="G2300" i="2"/>
  <c r="H2300" i="2" s="1"/>
  <c r="G96" i="2"/>
  <c r="H96" i="2" s="1"/>
  <c r="G2226" i="2"/>
  <c r="H2226" i="2" s="1"/>
  <c r="G1773" i="2"/>
  <c r="H1773" i="2" s="1"/>
  <c r="G1118" i="2"/>
  <c r="H1118" i="2" s="1"/>
  <c r="G16" i="2"/>
  <c r="H16" i="2" s="1"/>
  <c r="G1882" i="2"/>
  <c r="H1882" i="2" s="1"/>
  <c r="G2331" i="2"/>
  <c r="G1635" i="2"/>
  <c r="H1635" i="2" s="1"/>
  <c r="G1113" i="2"/>
  <c r="H1113" i="2" s="1"/>
  <c r="G1876" i="2"/>
  <c r="H1876" i="2" s="1"/>
  <c r="G1437" i="2"/>
  <c r="G153" i="2"/>
  <c r="H153" i="2" s="1"/>
  <c r="G1214" i="2"/>
  <c r="G1559" i="2"/>
  <c r="H1559" i="2" s="1"/>
  <c r="G1628" i="2"/>
  <c r="H1628" i="2" s="1"/>
  <c r="G1438" i="2"/>
  <c r="H1438" i="2" s="1"/>
  <c r="G2530" i="2"/>
  <c r="H2530" i="2" s="1"/>
  <c r="G1698" i="2"/>
  <c r="H1698" i="2" s="1"/>
  <c r="G323" i="2"/>
  <c r="H323" i="2" s="1"/>
  <c r="G57" i="2"/>
  <c r="H57" i="2" s="1"/>
  <c r="G2689" i="2"/>
  <c r="G200" i="2"/>
  <c r="H200" i="2" s="1"/>
  <c r="G213" i="2"/>
  <c r="G2584" i="2"/>
  <c r="H2584" i="2" s="1"/>
  <c r="G2108" i="2"/>
  <c r="H2108" i="2" s="1"/>
  <c r="G961" i="2"/>
  <c r="H961" i="2" s="1"/>
  <c r="G1884" i="2"/>
  <c r="H1884" i="2" s="1"/>
  <c r="G2196" i="2"/>
  <c r="H2196" i="2" s="1"/>
  <c r="G128" i="2"/>
  <c r="H128" i="2" s="1"/>
  <c r="G1049" i="2"/>
  <c r="H1049" i="2" s="1"/>
  <c r="G2603" i="2"/>
  <c r="H2603" i="2" s="1"/>
  <c r="G2588" i="2"/>
  <c r="H2588" i="2" s="1"/>
  <c r="G451" i="2"/>
  <c r="H451" i="2" s="1"/>
  <c r="G127" i="2"/>
  <c r="H127" i="2" s="1"/>
  <c r="G1664" i="2"/>
  <c r="G1634" i="2"/>
  <c r="H1634" i="2" s="1"/>
  <c r="G1938" i="2"/>
  <c r="H1938" i="2" s="1"/>
  <c r="G77" i="2"/>
  <c r="H77" i="2" s="1"/>
  <c r="G2688" i="2"/>
  <c r="H2688" i="2" s="1"/>
  <c r="G1003" i="2"/>
  <c r="G1689" i="2"/>
  <c r="H1689" i="2" s="1"/>
  <c r="G1906" i="2"/>
  <c r="H1906" i="2" s="1"/>
  <c r="G1302" i="2"/>
  <c r="H1302" i="2" s="1"/>
  <c r="G581" i="2"/>
  <c r="H581" i="2" s="1"/>
  <c r="G2234" i="2"/>
  <c r="H2234" i="2" s="1"/>
  <c r="G1813" i="2"/>
  <c r="H1813" i="2" s="1"/>
  <c r="G521" i="2"/>
  <c r="H521" i="2" s="1"/>
  <c r="G1408" i="2"/>
  <c r="H1408" i="2" s="1"/>
  <c r="G2455" i="2"/>
  <c r="G428" i="2"/>
  <c r="H428" i="2" s="1"/>
  <c r="G26" i="2"/>
  <c r="H26" i="2" s="1"/>
  <c r="G1112" i="2"/>
  <c r="H1112" i="2" s="1"/>
  <c r="G231" i="2"/>
  <c r="G970" i="2"/>
  <c r="H970" i="2" s="1"/>
  <c r="G321" i="2"/>
  <c r="H321" i="2" s="1"/>
  <c r="G461" i="2"/>
  <c r="H461" i="2" s="1"/>
  <c r="G1028" i="2"/>
  <c r="G765" i="2"/>
  <c r="H765" i="2" s="1"/>
  <c r="G872" i="2"/>
  <c r="H872" i="2" s="1"/>
  <c r="G2489" i="2"/>
  <c r="G602" i="2"/>
  <c r="H602" i="2" s="1"/>
  <c r="G1937" i="2"/>
  <c r="H1937" i="2" s="1"/>
  <c r="G1385" i="2"/>
  <c r="H1385" i="2" s="1"/>
  <c r="G2320" i="2"/>
  <c r="H2320" i="2" s="1"/>
  <c r="G2559" i="2"/>
  <c r="H2559" i="2" s="1"/>
  <c r="G196" i="2"/>
  <c r="H196" i="2" s="1"/>
  <c r="G100" i="2"/>
  <c r="H100" i="2" s="1"/>
  <c r="G2517" i="2"/>
  <c r="G338" i="2"/>
  <c r="G1420" i="2"/>
  <c r="H1420" i="2" s="1"/>
  <c r="G1724" i="2"/>
  <c r="G1582" i="2"/>
  <c r="H1582" i="2" s="1"/>
  <c r="G1540" i="2"/>
  <c r="H1540" i="2" s="1"/>
  <c r="G2626" i="2"/>
  <c r="H2626" i="2" s="1"/>
  <c r="G198" i="2"/>
  <c r="H198" i="2" s="1"/>
  <c r="G1980" i="2"/>
  <c r="H1980" i="2" s="1"/>
  <c r="G1375" i="2"/>
  <c r="H1375" i="2" s="1"/>
  <c r="G486" i="2"/>
  <c r="H486" i="2" s="1"/>
  <c r="G303" i="2"/>
  <c r="H303" i="2" s="1"/>
  <c r="G594" i="2"/>
  <c r="H594" i="2" s="1"/>
  <c r="G1062" i="2"/>
  <c r="H1062" i="2" s="1"/>
  <c r="G402" i="2"/>
  <c r="H402" i="2" s="1"/>
  <c r="G906" i="2"/>
  <c r="H906" i="2" s="1"/>
  <c r="G2721" i="2"/>
  <c r="H2721" i="2" s="1"/>
  <c r="G1379" i="2"/>
  <c r="H1379" i="2" s="1"/>
  <c r="G70" i="2"/>
  <c r="H70" i="2" s="1"/>
  <c r="G1611" i="2"/>
  <c r="H1611" i="2" s="1"/>
  <c r="G496" i="2"/>
  <c r="H496" i="2" s="1"/>
  <c r="G141" i="2"/>
  <c r="H141" i="2" s="1"/>
  <c r="G2364" i="2"/>
  <c r="G290" i="2"/>
  <c r="H290" i="2" s="1"/>
  <c r="G2453" i="2"/>
  <c r="H2453" i="2" s="1"/>
  <c r="G1032" i="2"/>
  <c r="H1032" i="2" s="1"/>
  <c r="G1439" i="2"/>
  <c r="H1439" i="2" s="1"/>
  <c r="G1269" i="2"/>
  <c r="G1979" i="2"/>
  <c r="H1979" i="2" s="1"/>
  <c r="G994" i="2"/>
  <c r="H994" i="2" s="1"/>
  <c r="G1416" i="2"/>
  <c r="H1416" i="2" s="1"/>
  <c r="G1076" i="2"/>
  <c r="H1076" i="2" s="1"/>
  <c r="G2175" i="2"/>
  <c r="H2175" i="2" s="1"/>
  <c r="G641" i="2"/>
  <c r="H641" i="2" s="1"/>
  <c r="G1443" i="2"/>
  <c r="H1443" i="2" s="1"/>
  <c r="G1543" i="2"/>
  <c r="H1543" i="2" s="1"/>
  <c r="G1984" i="2"/>
  <c r="H1984" i="2" s="1"/>
  <c r="G2454" i="2"/>
  <c r="H2454" i="2" s="1"/>
  <c r="G1222" i="2"/>
  <c r="H1222" i="2" s="1"/>
  <c r="G2384" i="2"/>
  <c r="H2384" i="2" s="1"/>
  <c r="G1476" i="2"/>
  <c r="H1476" i="2" s="1"/>
  <c r="G1140" i="2"/>
  <c r="H1140" i="2" s="1"/>
  <c r="G1173" i="2"/>
  <c r="H1173" i="2" s="1"/>
  <c r="G2548" i="2"/>
  <c r="H2548" i="2" s="1"/>
  <c r="G624" i="2"/>
  <c r="H624" i="2" s="1"/>
  <c r="G1459" i="2"/>
  <c r="H1459" i="2" s="1"/>
  <c r="G1390" i="2"/>
  <c r="H1390" i="2" s="1"/>
  <c r="G1665" i="2"/>
  <c r="H1665" i="2" s="1"/>
  <c r="G186" i="2"/>
  <c r="H186" i="2" s="1"/>
  <c r="G546" i="2"/>
  <c r="H546" i="2" s="1"/>
  <c r="G1892" i="2"/>
  <c r="H1892" i="2" s="1"/>
  <c r="G1766" i="2"/>
  <c r="H1766" i="2" s="1"/>
  <c r="G1541" i="2"/>
  <c r="H1541" i="2" s="1"/>
  <c r="G2507" i="2"/>
  <c r="H2507" i="2" s="1"/>
  <c r="G2410" i="2"/>
  <c r="H2410" i="2" s="1"/>
  <c r="G1402" i="2"/>
  <c r="H1402" i="2" s="1"/>
  <c r="G1155" i="2"/>
  <c r="G1680" i="2"/>
  <c r="H1680" i="2" s="1"/>
  <c r="G1843" i="2"/>
  <c r="H1843" i="2" s="1"/>
  <c r="G670" i="2"/>
  <c r="H670" i="2" s="1"/>
  <c r="G914" i="2"/>
  <c r="H914" i="2" s="1"/>
  <c r="G1804" i="2"/>
  <c r="G613" i="2"/>
  <c r="H613" i="2" s="1"/>
  <c r="G460" i="2"/>
  <c r="H460" i="2" s="1"/>
  <c r="G1564" i="2"/>
  <c r="H1564" i="2" s="1"/>
  <c r="G918" i="2"/>
  <c r="G1194" i="2"/>
  <c r="G211" i="2"/>
  <c r="G892" i="2"/>
  <c r="H892" i="2" s="1"/>
  <c r="G1102" i="2"/>
  <c r="H1102" i="2" s="1"/>
  <c r="G2284" i="2"/>
  <c r="H2284" i="2" s="1"/>
  <c r="G2553" i="2"/>
  <c r="G2277" i="2"/>
  <c r="H2277" i="2" s="1"/>
  <c r="G2232" i="2"/>
  <c r="G861" i="2"/>
  <c r="H861" i="2" s="1"/>
  <c r="G2295" i="2"/>
  <c r="H2295" i="2" s="1"/>
  <c r="G1735" i="2"/>
  <c r="G1833" i="2"/>
  <c r="H1833" i="2" s="1"/>
  <c r="G648" i="2"/>
  <c r="H648" i="2" s="1"/>
  <c r="G463" i="2"/>
  <c r="H463" i="2" s="1"/>
  <c r="G85" i="2"/>
  <c r="H85" i="2" s="1"/>
  <c r="G1220" i="2"/>
  <c r="H1220" i="2" s="1"/>
  <c r="G838" i="2"/>
  <c r="H838" i="2" s="1"/>
  <c r="G2377" i="2"/>
  <c r="H2377" i="2" s="1"/>
  <c r="G2667" i="2"/>
  <c r="H2667" i="2" s="1"/>
  <c r="G1454" i="2"/>
  <c r="H1454" i="2" s="1"/>
  <c r="G755" i="2"/>
  <c r="H755" i="2" s="1"/>
  <c r="G880" i="2"/>
  <c r="H880" i="2" s="1"/>
  <c r="G1573" i="2"/>
  <c r="H1573" i="2" s="1"/>
  <c r="G2157" i="2"/>
  <c r="H2157" i="2" s="1"/>
  <c r="G221" i="2"/>
  <c r="H221" i="2" s="1"/>
  <c r="G987" i="2"/>
  <c r="H987" i="2" s="1"/>
  <c r="G220" i="2"/>
  <c r="H220" i="2" s="1"/>
  <c r="G2678" i="2"/>
  <c r="H2678" i="2" s="1"/>
  <c r="G629" i="2"/>
  <c r="H629" i="2" s="1"/>
  <c r="G170" i="2"/>
  <c r="H170" i="2" s="1"/>
  <c r="G1153" i="2"/>
  <c r="H1153" i="2" s="1"/>
  <c r="G766" i="2"/>
  <c r="H766" i="2" s="1"/>
  <c r="G1455" i="2"/>
  <c r="G556" i="2"/>
  <c r="G1045" i="2"/>
  <c r="H1045" i="2" s="1"/>
  <c r="G1048" i="2"/>
  <c r="H1048" i="2" s="1"/>
  <c r="G1395" i="2"/>
  <c r="H1395" i="2" s="1"/>
  <c r="G1716" i="2"/>
  <c r="G977" i="2"/>
  <c r="H977" i="2" s="1"/>
  <c r="G1526" i="2"/>
  <c r="H1526" i="2" s="1"/>
  <c r="G7" i="2"/>
  <c r="H7" i="2" s="1"/>
  <c r="G1909" i="2"/>
  <c r="H1909" i="2" s="1"/>
  <c r="G858" i="2"/>
  <c r="H858" i="2" s="1"/>
  <c r="G1342" i="2"/>
  <c r="H1342" i="2" s="1"/>
  <c r="G1829" i="2"/>
  <c r="G2366" i="2"/>
  <c r="H2366" i="2" s="1"/>
  <c r="G597" i="2"/>
  <c r="H597" i="2" s="1"/>
  <c r="G1365" i="2"/>
  <c r="G2160" i="2"/>
  <c r="H2160" i="2" s="1"/>
  <c r="G954" i="2"/>
  <c r="H954" i="2" s="1"/>
  <c r="G498" i="2"/>
  <c r="H498" i="2" s="1"/>
  <c r="G1763" i="2"/>
  <c r="G1803" i="2"/>
  <c r="G140" i="2"/>
  <c r="H140" i="2" s="1"/>
  <c r="G1316" i="2"/>
  <c r="H1316" i="2" s="1"/>
  <c r="G2708" i="2"/>
  <c r="H2708" i="2" s="1"/>
  <c r="G1510" i="2"/>
  <c r="G370" i="2"/>
  <c r="H370" i="2" s="1"/>
  <c r="G1783" i="2"/>
  <c r="H1783" i="2" s="1"/>
  <c r="G642" i="2"/>
  <c r="H642" i="2" s="1"/>
  <c r="G598" i="2"/>
  <c r="H598" i="2" s="1"/>
  <c r="G2495" i="2"/>
  <c r="H2495" i="2" s="1"/>
  <c r="G297" i="2"/>
  <c r="H297" i="2" s="1"/>
  <c r="G2367" i="2"/>
  <c r="H2367" i="2" s="1"/>
  <c r="G1172" i="2"/>
  <c r="H1172" i="2" s="1"/>
  <c r="G348" i="2"/>
  <c r="H348" i="2" s="1"/>
  <c r="G1177" i="2"/>
  <c r="H1177" i="2" s="1"/>
  <c r="G1765" i="2"/>
  <c r="H1765" i="2" s="1"/>
  <c r="G1083" i="2"/>
  <c r="H1083" i="2" s="1"/>
  <c r="G593" i="2"/>
  <c r="H593" i="2" s="1"/>
  <c r="G1700" i="2"/>
  <c r="H1700" i="2" s="1"/>
  <c r="G1974" i="2"/>
  <c r="H1974" i="2" s="1"/>
  <c r="G1009" i="2"/>
  <c r="H1009" i="2" s="1"/>
  <c r="G698" i="2"/>
  <c r="G950" i="2"/>
  <c r="H950" i="2" s="1"/>
  <c r="G1936" i="2"/>
  <c r="H1936" i="2" s="1"/>
  <c r="G1093" i="2"/>
  <c r="H1093" i="2" s="1"/>
  <c r="G1723" i="2"/>
  <c r="H1723" i="2" s="1"/>
  <c r="G2576" i="2"/>
  <c r="H2576" i="2" s="1"/>
  <c r="G1758" i="2"/>
  <c r="H1758" i="2" s="1"/>
  <c r="G1982" i="2"/>
  <c r="H1982" i="2" s="1"/>
  <c r="G1109" i="2"/>
  <c r="H1109" i="2" s="1"/>
  <c r="G178" i="2"/>
  <c r="H178" i="2" s="1"/>
  <c r="G354" i="2"/>
  <c r="H354" i="2" s="1"/>
  <c r="G825" i="2"/>
  <c r="H825" i="2" s="1"/>
  <c r="G1197" i="2"/>
  <c r="H1197" i="2" s="1"/>
  <c r="G2556" i="2"/>
  <c r="G295" i="2"/>
  <c r="H295" i="2" s="1"/>
  <c r="G721" i="2"/>
  <c r="H721" i="2" s="1"/>
  <c r="G322" i="2"/>
  <c r="H322" i="2" s="1"/>
  <c r="G1677" i="2"/>
  <c r="H1677" i="2" s="1"/>
  <c r="G1387" i="2"/>
  <c r="G1839" i="2"/>
  <c r="H1839" i="2" s="1"/>
  <c r="G1497" i="2"/>
  <c r="H1497" i="2" s="1"/>
  <c r="G967" i="2"/>
  <c r="H967" i="2" s="1"/>
  <c r="G988" i="2"/>
  <c r="H988" i="2" s="1"/>
  <c r="G2648" i="2"/>
  <c r="H2648" i="2" s="1"/>
  <c r="G2361" i="2"/>
  <c r="H2361" i="2" s="1"/>
  <c r="G748" i="2"/>
  <c r="H748" i="2" s="1"/>
  <c r="G2021" i="2"/>
  <c r="G60" i="2"/>
  <c r="H60" i="2" s="1"/>
  <c r="G1400" i="2"/>
  <c r="G2305" i="2"/>
  <c r="G864" i="2"/>
  <c r="H864" i="2" s="1"/>
  <c r="G1146" i="2"/>
  <c r="H1146" i="2" s="1"/>
  <c r="G2209" i="2"/>
  <c r="H2209" i="2" s="1"/>
  <c r="G1811" i="2"/>
  <c r="H1811" i="2" s="1"/>
  <c r="G2439" i="2"/>
  <c r="H2439" i="2" s="1"/>
  <c r="G1721" i="2"/>
  <c r="H1721" i="2" s="1"/>
  <c r="G205" i="2"/>
  <c r="H205" i="2" s="1"/>
  <c r="G1853" i="2"/>
  <c r="G158" i="2"/>
  <c r="H158" i="2" s="1"/>
  <c r="G1320" i="2"/>
  <c r="H1320" i="2" s="1"/>
  <c r="G2653" i="2"/>
  <c r="H2653" i="2" s="1"/>
  <c r="G1669" i="2"/>
  <c r="H1669" i="2" s="1"/>
  <c r="G252" i="2"/>
  <c r="H252" i="2" s="1"/>
  <c r="G2636" i="2"/>
  <c r="H2636" i="2" s="1"/>
  <c r="G1329" i="2"/>
  <c r="H1329" i="2" s="1"/>
  <c r="G317" i="2"/>
  <c r="H317" i="2" s="1"/>
  <c r="G1912" i="2"/>
  <c r="H1912" i="2" s="1"/>
  <c r="G2118" i="2"/>
  <c r="H2118" i="2" s="1"/>
  <c r="G413" i="2"/>
  <c r="G2291" i="2"/>
  <c r="H2291" i="2" s="1"/>
  <c r="G2068" i="2"/>
  <c r="H2068" i="2" s="1"/>
  <c r="G1240" i="2"/>
  <c r="H1240" i="2" s="1"/>
  <c r="G1409" i="2"/>
  <c r="G952" i="2"/>
  <c r="H952" i="2" s="1"/>
  <c r="G2060" i="2"/>
  <c r="H2060" i="2" s="1"/>
  <c r="G2087" i="2"/>
  <c r="H2087" i="2" s="1"/>
  <c r="G1993" i="2"/>
  <c r="H1993" i="2" s="1"/>
  <c r="G2176" i="2"/>
  <c r="H2176" i="2" s="1"/>
  <c r="G781" i="2"/>
  <c r="H781" i="2" s="1"/>
  <c r="G2190" i="2"/>
  <c r="H2190" i="2" s="1"/>
  <c r="G633" i="2"/>
  <c r="G2259" i="2"/>
  <c r="H2259" i="2" s="1"/>
  <c r="G487" i="2"/>
  <c r="H487" i="2" s="1"/>
  <c r="G1007" i="2"/>
  <c r="H1007" i="2" s="1"/>
  <c r="G1941" i="2"/>
  <c r="H1941" i="2" s="1"/>
  <c r="G2139" i="2"/>
  <c r="H2139" i="2" s="1"/>
  <c r="G1154" i="2"/>
  <c r="H1154" i="2" s="1"/>
  <c r="G2214" i="2"/>
  <c r="H2214" i="2" s="1"/>
  <c r="G2594" i="2"/>
  <c r="H2594" i="2" s="1"/>
  <c r="G1422" i="2"/>
  <c r="G2179" i="2"/>
  <c r="H2179" i="2" s="1"/>
  <c r="G1192" i="2"/>
  <c r="H1192" i="2" s="1"/>
  <c r="G1874" i="2"/>
  <c r="H1874" i="2" s="1"/>
  <c r="G2729" i="2"/>
  <c r="H2729" i="2" s="1"/>
  <c r="G131" i="2"/>
  <c r="H131" i="2" s="1"/>
  <c r="G528" i="2"/>
  <c r="G2406" i="2"/>
  <c r="H2406" i="2" s="1"/>
  <c r="G1953" i="2"/>
  <c r="H1953" i="2" s="1"/>
  <c r="G399" i="2"/>
  <c r="H399" i="2" s="1"/>
  <c r="G293" i="2"/>
  <c r="H293" i="2" s="1"/>
  <c r="G2533" i="2"/>
  <c r="G330" i="2"/>
  <c r="H330" i="2" s="1"/>
  <c r="G1523" i="2"/>
  <c r="H1523" i="2" s="1"/>
  <c r="G2434" i="2"/>
  <c r="H2434" i="2" s="1"/>
  <c r="G313" i="2"/>
  <c r="H313" i="2" s="1"/>
  <c r="G1084" i="2"/>
  <c r="H1084" i="2" s="1"/>
  <c r="G1618" i="2"/>
  <c r="H1618" i="2" s="1"/>
  <c r="G296" i="2"/>
  <c r="G1642" i="2"/>
  <c r="H1642" i="2" s="1"/>
  <c r="G1308" i="2"/>
  <c r="G847" i="2"/>
  <c r="G2229" i="2"/>
  <c r="H2229" i="2" s="1"/>
  <c r="G1441" i="2"/>
  <c r="H1441" i="2" s="1"/>
  <c r="G2521" i="2"/>
  <c r="H2521" i="2" s="1"/>
  <c r="G2494" i="2"/>
  <c r="H2494" i="2" s="1"/>
  <c r="G2484" i="2"/>
  <c r="H2484" i="2" s="1"/>
  <c r="G1859" i="2"/>
  <c r="H1859" i="2" s="1"/>
  <c r="G2245" i="2"/>
  <c r="H2245" i="2" s="1"/>
  <c r="G169" i="2"/>
  <c r="H169" i="2" s="1"/>
  <c r="G511" i="2"/>
  <c r="H511" i="2" s="1"/>
  <c r="G2236" i="2"/>
  <c r="H2236" i="2" s="1"/>
  <c r="G1596" i="2"/>
  <c r="G965" i="2"/>
  <c r="H965" i="2" s="1"/>
  <c r="G964" i="2"/>
  <c r="H964" i="2" s="1"/>
  <c r="G819" i="2"/>
  <c r="H819" i="2" s="1"/>
  <c r="G1280" i="2"/>
  <c r="H1280" i="2" s="1"/>
  <c r="G2407" i="2"/>
  <c r="H2407" i="2" s="1"/>
  <c r="G17" i="2"/>
  <c r="H17" i="2" s="1"/>
  <c r="G1429" i="2"/>
  <c r="H1429" i="2" s="1"/>
  <c r="G874" i="2"/>
  <c r="H874" i="2" s="1"/>
  <c r="G215" i="2"/>
  <c r="H215" i="2" s="1"/>
  <c r="G1513" i="2"/>
  <c r="H1513" i="2" s="1"/>
  <c r="G340" i="2"/>
  <c r="H340" i="2" s="1"/>
  <c r="G1131" i="2"/>
  <c r="H1131" i="2" s="1"/>
  <c r="G2093" i="2"/>
  <c r="H2093" i="2" s="1"/>
  <c r="G2503" i="2"/>
  <c r="H2503" i="2" s="1"/>
  <c r="G2529" i="2"/>
  <c r="H2529" i="2" s="1"/>
  <c r="G1230" i="2"/>
  <c r="H1230" i="2" s="1"/>
  <c r="G946" i="2"/>
  <c r="H946" i="2" s="1"/>
  <c r="G2228" i="2"/>
  <c r="H2228" i="2" s="1"/>
  <c r="G1894" i="2"/>
  <c r="H1894" i="2" s="1"/>
  <c r="G2665" i="2"/>
  <c r="H2665" i="2" s="1"/>
  <c r="G2431" i="2"/>
  <c r="H2431" i="2" s="1"/>
  <c r="G485" i="2"/>
  <c r="H485" i="2" s="1"/>
  <c r="G2213" i="2"/>
  <c r="H2213" i="2" s="1"/>
  <c r="G2088" i="2"/>
  <c r="H2088" i="2" s="1"/>
  <c r="G2388" i="2"/>
  <c r="H2388" i="2" s="1"/>
  <c r="G1570" i="2"/>
  <c r="H1570" i="2" s="1"/>
  <c r="G2200" i="2"/>
  <c r="G2104" i="2"/>
  <c r="H2104" i="2" s="1"/>
  <c r="G812" i="2"/>
  <c r="H812" i="2" s="1"/>
  <c r="G2685" i="2"/>
  <c r="G274" i="2"/>
  <c r="G47" i="2"/>
  <c r="H47" i="2" s="1"/>
  <c r="G1157" i="2"/>
  <c r="H1157" i="2" s="1"/>
  <c r="G569" i="2"/>
  <c r="H569" i="2" s="1"/>
  <c r="G1544" i="2"/>
  <c r="H1544" i="2" s="1"/>
  <c r="G752" i="2"/>
  <c r="H752" i="2" s="1"/>
  <c r="G599" i="2"/>
  <c r="H599" i="2" s="1"/>
  <c r="G369" i="2"/>
  <c r="H369" i="2" s="1"/>
  <c r="G1837" i="2"/>
  <c r="H1837" i="2" s="1"/>
  <c r="G266" i="2"/>
  <c r="H266" i="2" s="1"/>
  <c r="G1482" i="2"/>
  <c r="H1482" i="2" s="1"/>
  <c r="G35" i="2"/>
  <c r="G69" i="2"/>
  <c r="G2251" i="2"/>
  <c r="H2251" i="2" s="1"/>
  <c r="G276" i="2"/>
  <c r="H276" i="2" s="1"/>
  <c r="G925" i="2"/>
  <c r="H925" i="2" s="1"/>
  <c r="G465" i="2"/>
  <c r="H465" i="2" s="1"/>
  <c r="G671" i="2"/>
  <c r="H671" i="2" s="1"/>
  <c r="G284" i="2"/>
  <c r="H284" i="2" s="1"/>
  <c r="G2077" i="2"/>
  <c r="H2077" i="2" s="1"/>
  <c r="G1971" i="2"/>
  <c r="H1971" i="2" s="1"/>
  <c r="G553" i="2"/>
  <c r="H553" i="2" s="1"/>
  <c r="G1043" i="2"/>
  <c r="H1043" i="2" s="1"/>
  <c r="G2402" i="2"/>
  <c r="H2402" i="2" s="1"/>
  <c r="G882" i="2"/>
  <c r="H882" i="2" s="1"/>
  <c r="G2266" i="2"/>
  <c r="H2266" i="2" s="1"/>
  <c r="G828" i="2"/>
  <c r="H828" i="2" s="1"/>
  <c r="G1569" i="2"/>
  <c r="H1569" i="2" s="1"/>
  <c r="G677" i="2"/>
  <c r="H677" i="2" s="1"/>
  <c r="G2386" i="2"/>
  <c r="G2292" i="2"/>
  <c r="H2292" i="2" s="1"/>
  <c r="G1653" i="2"/>
  <c r="H1653" i="2" s="1"/>
  <c r="G1479" i="2"/>
  <c r="H1479" i="2" s="1"/>
  <c r="G154" i="2"/>
  <c r="H154" i="2" s="1"/>
  <c r="G2272" i="2"/>
  <c r="H2272" i="2" s="1"/>
  <c r="G2461" i="2"/>
  <c r="H2461" i="2" s="1"/>
  <c r="G587" i="2"/>
  <c r="G2428" i="2"/>
  <c r="H2428" i="2" s="1"/>
  <c r="G15" i="2"/>
  <c r="H15" i="2" s="1"/>
  <c r="G817" i="2"/>
  <c r="H817" i="2" s="1"/>
  <c r="G2413" i="2"/>
  <c r="H2413" i="2" s="1"/>
  <c r="G490" i="2"/>
  <c r="G2107" i="2"/>
  <c r="G98" i="2"/>
  <c r="H98" i="2" s="1"/>
  <c r="G1652" i="2"/>
  <c r="H1652" i="2" s="1"/>
  <c r="G2044" i="2"/>
  <c r="H2044" i="2" s="1"/>
  <c r="G2252" i="2"/>
  <c r="H2252" i="2" s="1"/>
  <c r="G1195" i="2"/>
  <c r="H1195" i="2" s="1"/>
  <c r="G464" i="2"/>
  <c r="H464" i="2" s="1"/>
  <c r="G907" i="2"/>
  <c r="H907" i="2" s="1"/>
  <c r="G1629" i="2"/>
  <c r="H1629" i="2" s="1"/>
  <c r="G2010" i="2"/>
  <c r="H2010" i="2" s="1"/>
  <c r="G1289" i="2"/>
  <c r="H1289" i="2" s="1"/>
  <c r="G998" i="2"/>
  <c r="H998" i="2" s="1"/>
  <c r="G1484" i="2"/>
  <c r="G2744" i="2"/>
  <c r="H2744" i="2" s="1"/>
  <c r="G708" i="2"/>
  <c r="H708" i="2" s="1"/>
  <c r="G1922" i="2"/>
  <c r="H1922" i="2" s="1"/>
  <c r="G2694" i="2"/>
  <c r="H2694" i="2" s="1"/>
  <c r="G1747" i="2"/>
  <c r="H1747" i="2" s="1"/>
  <c r="G1451" i="2"/>
  <c r="H1451" i="2" s="1"/>
  <c r="G1817" i="2"/>
  <c r="H1817" i="2" s="1"/>
  <c r="G2724" i="2"/>
  <c r="H2724" i="2" s="1"/>
  <c r="G99" i="2"/>
  <c r="H99" i="2" s="1"/>
  <c r="G2704" i="2"/>
  <c r="H2704" i="2" s="1"/>
  <c r="G2059" i="2"/>
  <c r="H2059" i="2" s="1"/>
  <c r="G161" i="2"/>
  <c r="H161" i="2" s="1"/>
  <c r="G250" i="2"/>
  <c r="H250" i="2" s="1"/>
  <c r="G1869" i="2"/>
  <c r="G2522" i="2"/>
  <c r="G337" i="2"/>
  <c r="H337" i="2" s="1"/>
  <c r="G501" i="2"/>
  <c r="H501" i="2" s="1"/>
  <c r="G712" i="2"/>
  <c r="H712" i="2" s="1"/>
  <c r="G1574" i="2"/>
  <c r="H1574" i="2" s="1"/>
  <c r="G2736" i="2"/>
  <c r="H2736" i="2" s="1"/>
  <c r="G1228" i="2"/>
  <c r="H1228" i="2" s="1"/>
  <c r="G79" i="2"/>
  <c r="G2642" i="2"/>
  <c r="G2661" i="2"/>
  <c r="H2661" i="2" s="1"/>
  <c r="G538" i="2"/>
  <c r="H538" i="2" s="1"/>
  <c r="G1545" i="2"/>
  <c r="G1655" i="2"/>
  <c r="G2583" i="2"/>
  <c r="H2583" i="2" s="1"/>
  <c r="G267" i="2"/>
  <c r="H267" i="2" s="1"/>
  <c r="G558" i="2"/>
  <c r="H558" i="2" s="1"/>
  <c r="G483" i="2"/>
  <c r="H483" i="2" s="1"/>
  <c r="G2568" i="2"/>
  <c r="H2568" i="2" s="1"/>
  <c r="G1636" i="2"/>
  <c r="H1636" i="2" s="1"/>
  <c r="G2344" i="2"/>
  <c r="H2344" i="2" s="1"/>
  <c r="G2399" i="2"/>
  <c r="H2399" i="2" s="1"/>
  <c r="G1368" i="2"/>
  <c r="H1368" i="2" s="1"/>
  <c r="G1846" i="2"/>
  <c r="H1846" i="2" s="1"/>
  <c r="G2608" i="2"/>
  <c r="H2608" i="2" s="1"/>
  <c r="G789" i="2"/>
  <c r="H789" i="2" s="1"/>
  <c r="G1907" i="2"/>
  <c r="H1907" i="2" s="1"/>
  <c r="G1024" i="2"/>
  <c r="H1024" i="2" s="1"/>
  <c r="G773" i="2"/>
  <c r="H773" i="2" s="1"/>
  <c r="G2312" i="2"/>
  <c r="H2312" i="2" s="1"/>
  <c r="G2523" i="2"/>
  <c r="H2523" i="2" s="1"/>
  <c r="G2257" i="2"/>
  <c r="H2257" i="2" s="1"/>
  <c r="G890" i="2"/>
  <c r="H890" i="2" s="1"/>
  <c r="G2392" i="2"/>
  <c r="G795" i="2"/>
  <c r="G1683" i="2"/>
  <c r="H1683" i="2" s="1"/>
  <c r="G2000" i="2"/>
  <c r="H2000" i="2" s="1"/>
  <c r="G1522" i="2"/>
  <c r="H1522" i="2" s="1"/>
  <c r="G426" i="2"/>
  <c r="G334" i="2"/>
  <c r="H334" i="2" s="1"/>
  <c r="G1654" i="2"/>
  <c r="H1654" i="2" s="1"/>
  <c r="G2498" i="2"/>
  <c r="H2498" i="2" s="1"/>
  <c r="G1145" i="2"/>
  <c r="H1145" i="2" s="1"/>
  <c r="G1051" i="2"/>
  <c r="G2235" i="2"/>
  <c r="H2235" i="2" s="1"/>
  <c r="G672" i="2"/>
  <c r="G1087" i="2"/>
  <c r="G1073" i="2"/>
  <c r="H1073" i="2" s="1"/>
  <c r="G1119" i="2"/>
  <c r="H1119" i="2" s="1"/>
  <c r="G856" i="2"/>
  <c r="H856" i="2" s="1"/>
  <c r="G1133" i="2"/>
  <c r="G1825" i="2"/>
  <c r="H1825" i="2" s="1"/>
  <c r="G601" i="2"/>
  <c r="H601" i="2" s="1"/>
  <c r="G1070" i="2"/>
  <c r="H1070" i="2" s="1"/>
  <c r="G1663" i="2"/>
  <c r="H1663" i="2" s="1"/>
  <c r="G857" i="2"/>
  <c r="H857" i="2" s="1"/>
  <c r="G2321" i="2"/>
  <c r="H2321" i="2" s="1"/>
  <c r="G1675" i="2"/>
  <c r="H1675" i="2" s="1"/>
  <c r="G107" i="2"/>
  <c r="H107" i="2" s="1"/>
  <c r="G761" i="2"/>
  <c r="H761" i="2" s="1"/>
  <c r="G2376" i="2"/>
  <c r="G1030" i="2"/>
  <c r="H1030" i="2" s="1"/>
  <c r="G2250" i="2"/>
  <c r="G576" i="2"/>
  <c r="H576" i="2" s="1"/>
  <c r="G1495" i="2"/>
  <c r="H1495" i="2" s="1"/>
  <c r="G1693" i="2"/>
  <c r="H1693" i="2" s="1"/>
  <c r="G1602" i="2"/>
  <c r="H1602" i="2" s="1"/>
  <c r="G2697" i="2"/>
  <c r="G1504" i="2"/>
  <c r="H1504" i="2" s="1"/>
  <c r="G1180" i="2"/>
  <c r="H1180" i="2" s="1"/>
  <c r="G2051" i="2"/>
  <c r="H2051" i="2" s="1"/>
  <c r="G1741" i="2"/>
  <c r="G407" i="2"/>
  <c r="H407" i="2" s="1"/>
  <c r="G929" i="2"/>
  <c r="H929" i="2" s="1"/>
  <c r="G55" i="2"/>
  <c r="H55" i="2" s="1"/>
  <c r="G2343" i="2"/>
  <c r="H2343" i="2" s="1"/>
  <c r="G2409" i="2"/>
  <c r="G688" i="2"/>
  <c r="H688" i="2" s="1"/>
  <c r="G1096" i="2"/>
  <c r="H1096" i="2" s="1"/>
  <c r="G2020" i="2"/>
  <c r="H2020" i="2" s="1"/>
  <c r="G1380" i="2"/>
  <c r="H1380" i="2" s="1"/>
  <c r="G1550" i="2"/>
  <c r="H1550" i="2" s="1"/>
  <c r="G2561" i="2"/>
  <c r="H2561" i="2" s="1"/>
  <c r="G545" i="2"/>
  <c r="H545" i="2" s="1"/>
  <c r="G883" i="2"/>
  <c r="H883" i="2" s="1"/>
  <c r="G1247" i="2"/>
  <c r="G1745" i="2"/>
  <c r="H1745" i="2" s="1"/>
  <c r="G2220" i="2"/>
  <c r="G1236" i="2"/>
  <c r="G247" i="2"/>
  <c r="H247" i="2" s="1"/>
  <c r="G1905" i="2"/>
  <c r="H1905" i="2" s="1"/>
  <c r="G1303" i="2"/>
  <c r="G1973" i="2"/>
  <c r="H1973" i="2" s="1"/>
  <c r="G1631" i="2"/>
  <c r="H1631" i="2" s="1"/>
  <c r="G960" i="2"/>
  <c r="H960" i="2" s="1"/>
  <c r="G2249" i="2"/>
  <c r="G110" i="2"/>
  <c r="H110" i="2" s="1"/>
  <c r="G775" i="2"/>
  <c r="H775" i="2" s="1"/>
  <c r="G1168" i="2"/>
  <c r="G504" i="2"/>
  <c r="H504" i="2" s="1"/>
  <c r="G2656" i="2"/>
  <c r="H2656" i="2" s="1"/>
  <c r="G2194" i="2"/>
  <c r="H2194" i="2" s="1"/>
  <c r="G384" i="2"/>
  <c r="H384" i="2" s="1"/>
  <c r="G1257" i="2"/>
  <c r="G2510" i="2"/>
  <c r="H2510" i="2" s="1"/>
  <c r="G1279" i="2"/>
  <c r="H1279" i="2" s="1"/>
  <c r="G953" i="2"/>
  <c r="H953" i="2" s="1"/>
  <c r="G1206" i="2"/>
  <c r="H1206" i="2" s="1"/>
  <c r="G1117" i="2"/>
  <c r="H1117" i="2" s="1"/>
  <c r="G1473" i="2"/>
  <c r="H1473" i="2" s="1"/>
  <c r="G2615" i="2"/>
  <c r="H2615" i="2" s="1"/>
  <c r="G1057" i="2"/>
  <c r="H1057" i="2" s="1"/>
  <c r="G1764" i="2"/>
  <c r="H1764" i="2" s="1"/>
  <c r="G1447" i="2"/>
  <c r="H1447" i="2" s="1"/>
  <c r="G356" i="2"/>
  <c r="H356" i="2" s="1"/>
  <c r="G206" i="2"/>
  <c r="H206" i="2" s="1"/>
  <c r="G2467" i="2"/>
  <c r="H2467" i="2" s="1"/>
  <c r="G167" i="2"/>
  <c r="H167" i="2" s="1"/>
  <c r="G2720" i="2"/>
  <c r="H2720" i="2" s="1"/>
  <c r="G1246" i="2"/>
  <c r="H1246" i="2" s="1"/>
  <c r="G1562" i="2"/>
  <c r="H1562" i="2" s="1"/>
  <c r="G1601" i="2"/>
  <c r="H1601" i="2" s="1"/>
  <c r="G770" i="2"/>
  <c r="H770" i="2" s="1"/>
  <c r="G2419" i="2"/>
  <c r="H2419" i="2" s="1"/>
  <c r="G1264" i="2"/>
  <c r="H1264" i="2" s="1"/>
  <c r="G2308" i="2"/>
  <c r="H2308" i="2" s="1"/>
  <c r="G2333" i="2"/>
  <c r="H2333" i="2" s="1"/>
  <c r="G2473" i="2"/>
  <c r="H2473" i="2" s="1"/>
  <c r="G1295" i="2"/>
  <c r="H1295" i="2" s="1"/>
  <c r="G1120" i="2"/>
  <c r="H1120" i="2" s="1"/>
  <c r="G2525" i="2"/>
  <c r="H2525" i="2" s="1"/>
  <c r="G1011" i="2"/>
  <c r="H1011" i="2" s="1"/>
  <c r="G1538" i="2"/>
  <c r="H1538" i="2" s="1"/>
  <c r="G1453" i="2"/>
  <c r="H1453" i="2" s="1"/>
  <c r="G1072" i="2"/>
  <c r="H1072" i="2" s="1"/>
  <c r="G363" i="2"/>
  <c r="H363" i="2" s="1"/>
  <c r="G833" i="2"/>
  <c r="H833" i="2" s="1"/>
  <c r="G494" i="2"/>
  <c r="H494" i="2" s="1"/>
  <c r="G1727" i="2"/>
  <c r="H1727" i="2" s="1"/>
  <c r="G2397" i="2"/>
  <c r="H2397" i="2" s="1"/>
  <c r="G97" i="2"/>
  <c r="H97" i="2" s="1"/>
  <c r="G1010" i="2"/>
  <c r="G843" i="2"/>
  <c r="H843" i="2" s="1"/>
  <c r="G995" i="2"/>
  <c r="H995" i="2" s="1"/>
  <c r="G2301" i="2"/>
  <c r="H2301" i="2" s="1"/>
  <c r="G2319" i="2"/>
  <c r="H2319" i="2" s="1"/>
  <c r="G2324" i="2"/>
  <c r="H2324" i="2" s="1"/>
  <c r="G711" i="2"/>
  <c r="H711" i="2" s="1"/>
  <c r="G454" i="2"/>
  <c r="H454" i="2" s="1"/>
  <c r="G2352" i="2"/>
  <c r="G1367" i="2"/>
  <c r="H1367" i="2" s="1"/>
  <c r="G2335" i="2"/>
  <c r="G308" i="2"/>
  <c r="H308" i="2" s="1"/>
  <c r="G325" i="2"/>
  <c r="H325" i="2" s="1"/>
  <c r="G1849" i="2"/>
  <c r="H1849" i="2" s="1"/>
  <c r="G884" i="2"/>
  <c r="H884" i="2" s="1"/>
  <c r="G1738" i="2"/>
  <c r="H1738" i="2" s="1"/>
  <c r="G1237" i="2"/>
  <c r="H1237" i="2" s="1"/>
  <c r="G540" i="2"/>
  <c r="G2709" i="2"/>
  <c r="H2709" i="2" s="1"/>
  <c r="G2341" i="2"/>
  <c r="G608" i="2"/>
  <c r="H608" i="2" s="1"/>
  <c r="G1797" i="2"/>
  <c r="H1797" i="2" s="1"/>
  <c r="G1469" i="2"/>
  <c r="H1469" i="2" s="1"/>
  <c r="G1613" i="2"/>
  <c r="H1613" i="2" s="1"/>
  <c r="G2117" i="2"/>
  <c r="H2117" i="2" s="1"/>
  <c r="G989" i="2"/>
  <c r="H989" i="2" s="1"/>
  <c r="G1494" i="2"/>
  <c r="H1494" i="2" s="1"/>
  <c r="G2598" i="2"/>
  <c r="H2598" i="2" s="1"/>
  <c r="G1251" i="2"/>
  <c r="H1251" i="2" s="1"/>
  <c r="G676" i="2"/>
  <c r="G1348" i="2"/>
  <c r="H1348" i="2" s="1"/>
  <c r="G1507" i="2"/>
  <c r="H1507" i="2" s="1"/>
  <c r="G2215" i="2"/>
  <c r="H2215" i="2" s="1"/>
  <c r="G173" i="2"/>
  <c r="H173" i="2" s="1"/>
  <c r="G2683" i="2"/>
  <c r="H2683" i="2" s="1"/>
  <c r="G2698" i="2"/>
  <c r="H2698" i="2" s="1"/>
  <c r="G478" i="2"/>
  <c r="H478" i="2" s="1"/>
  <c r="G262" i="2"/>
  <c r="H262" i="2" s="1"/>
  <c r="G1456" i="2"/>
  <c r="G2009" i="2"/>
  <c r="H2009" i="2" s="1"/>
  <c r="G2356" i="2"/>
  <c r="H2356" i="2" s="1"/>
  <c r="G1322" i="2"/>
  <c r="H1322" i="2" s="1"/>
  <c r="G2574" i="2"/>
  <c r="H2574" i="2" s="1"/>
  <c r="G1053" i="2"/>
  <c r="H1053" i="2" s="1"/>
  <c r="G2481" i="2"/>
  <c r="H2481" i="2" s="1"/>
  <c r="G233" i="2"/>
  <c r="H233" i="2" s="1"/>
  <c r="G408" i="2"/>
  <c r="H408" i="2" s="1"/>
  <c r="G1647" i="2"/>
  <c r="G1692" i="2"/>
  <c r="H1692" i="2" s="1"/>
  <c r="G934" i="2"/>
  <c r="G2142" i="2"/>
  <c r="H2142" i="2" s="1"/>
  <c r="G2391" i="2"/>
  <c r="H2391" i="2" s="1"/>
  <c r="G1017" i="2"/>
  <c r="H1017" i="2" s="1"/>
  <c r="G269" i="2"/>
  <c r="H269" i="2" s="1"/>
  <c r="G500" i="2"/>
  <c r="H500" i="2" s="1"/>
  <c r="G109" i="2"/>
  <c r="H109" i="2" s="1"/>
  <c r="G1166" i="2"/>
  <c r="H1166" i="2" s="1"/>
  <c r="G1330" i="2"/>
  <c r="H1330" i="2" s="1"/>
  <c r="G1535" i="2"/>
  <c r="H1535" i="2" s="1"/>
  <c r="G115" i="2"/>
  <c r="H115" i="2" s="1"/>
  <c r="G2607" i="2"/>
  <c r="G331" i="2"/>
  <c r="G230" i="2"/>
  <c r="G1744" i="2"/>
  <c r="H1744" i="2" s="1"/>
  <c r="G2198" i="2"/>
  <c r="H2198" i="2" s="1"/>
  <c r="G2350" i="2"/>
  <c r="H2350" i="2" s="1"/>
  <c r="G271" i="2"/>
  <c r="G1934" i="2"/>
  <c r="H1934" i="2" s="1"/>
  <c r="G257" i="2"/>
  <c r="H257" i="2" s="1"/>
  <c r="G184" i="2"/>
  <c r="H184" i="2" s="1"/>
  <c r="G2539" i="2"/>
  <c r="H2539" i="2" s="1"/>
  <c r="G966" i="2"/>
  <c r="H966" i="2" s="1"/>
  <c r="G681" i="2"/>
  <c r="H681" i="2" s="1"/>
  <c r="G1207" i="2"/>
  <c r="H1207" i="2" s="1"/>
  <c r="G2564" i="2"/>
  <c r="H2564" i="2" s="1"/>
  <c r="G104" i="2"/>
  <c r="H104" i="2" s="1"/>
  <c r="G1311" i="2"/>
  <c r="H1311" i="2" s="1"/>
  <c r="G2029" i="2"/>
  <c r="H2029" i="2" s="1"/>
  <c r="G1978" i="2"/>
  <c r="H1978" i="2" s="1"/>
  <c r="G1584" i="2"/>
  <c r="H1584" i="2" s="1"/>
  <c r="G1323" i="2"/>
  <c r="H1323" i="2" s="1"/>
  <c r="G2330" i="2"/>
  <c r="H2330" i="2" s="1"/>
  <c r="G1720" i="2"/>
  <c r="H1720" i="2" s="1"/>
  <c r="G73" i="2"/>
  <c r="H73" i="2" s="1"/>
  <c r="G2725" i="2"/>
  <c r="H2725" i="2" s="1"/>
  <c r="G1705" i="2"/>
  <c r="H1705" i="2" s="1"/>
  <c r="G1351" i="2"/>
  <c r="H1351" i="2" s="1"/>
  <c r="G732" i="2"/>
  <c r="H732" i="2" s="1"/>
  <c r="G1863" i="2"/>
  <c r="H1863" i="2" s="1"/>
  <c r="G1649" i="2"/>
  <c r="G1530" i="2"/>
  <c r="G630" i="2"/>
  <c r="H630" i="2" s="1"/>
  <c r="G1768" i="2"/>
  <c r="H1768" i="2" s="1"/>
  <c r="G2591" i="2"/>
  <c r="H2591" i="2" s="1"/>
  <c r="G2002" i="2"/>
  <c r="H2002" i="2" s="1"/>
  <c r="G1860" i="2"/>
  <c r="H1860" i="2" s="1"/>
  <c r="G229" i="2"/>
  <c r="H229" i="2" s="1"/>
  <c r="G2052" i="2"/>
  <c r="H2052" i="2" s="1"/>
  <c r="G475" i="2"/>
  <c r="G1467" i="2"/>
  <c r="H1467" i="2" s="1"/>
  <c r="G382" i="2"/>
  <c r="H382" i="2" s="1"/>
  <c r="G2628" i="2"/>
  <c r="H2628" i="2" s="1"/>
  <c r="G2149" i="2"/>
  <c r="H2149" i="2" s="1"/>
  <c r="G1217" i="2"/>
  <c r="H1217" i="2" s="1"/>
  <c r="G777" i="2"/>
  <c r="G1241" i="2"/>
  <c r="H1241" i="2" s="1"/>
  <c r="G1520" i="2"/>
  <c r="H1520" i="2" s="1"/>
  <c r="G1077" i="2"/>
  <c r="H1077" i="2" s="1"/>
  <c r="G741" i="2"/>
  <c r="H741" i="2" s="1"/>
  <c r="G658" i="2"/>
  <c r="H658" i="2" s="1"/>
  <c r="G774" i="2"/>
  <c r="G2018" i="2"/>
  <c r="H2018" i="2" s="1"/>
  <c r="G479" i="2"/>
  <c r="H479" i="2" s="1"/>
  <c r="G2469" i="2"/>
  <c r="H2469" i="2" s="1"/>
  <c r="G2423" i="2"/>
  <c r="H2423" i="2" s="1"/>
  <c r="G94" i="2"/>
  <c r="G1774" i="2"/>
  <c r="H1774" i="2" s="1"/>
  <c r="G2415" i="2"/>
  <c r="H2415" i="2" s="1"/>
  <c r="G456" i="2"/>
  <c r="H456" i="2" s="1"/>
  <c r="G561" i="2"/>
  <c r="H561" i="2" s="1"/>
  <c r="G780" i="2"/>
  <c r="H780" i="2" s="1"/>
  <c r="G10" i="2"/>
  <c r="G1864" i="2"/>
  <c r="H1864" i="2" s="1"/>
  <c r="G549" i="2"/>
  <c r="H549" i="2" s="1"/>
  <c r="G747" i="2"/>
  <c r="H747" i="2" s="1"/>
  <c r="G1607" i="2"/>
  <c r="H1607" i="2" s="1"/>
  <c r="G921" i="2"/>
  <c r="G1713" i="2"/>
  <c r="H1713" i="2" s="1"/>
  <c r="G2706" i="2"/>
  <c r="H2706" i="2" s="1"/>
  <c r="G349" i="2"/>
  <c r="H349" i="2" s="1"/>
  <c r="G738" i="2"/>
  <c r="H738" i="2" s="1"/>
  <c r="G1749" i="2"/>
  <c r="H1749" i="2" s="1"/>
  <c r="G2169" i="2"/>
  <c r="H2169" i="2" s="1"/>
  <c r="G1896" i="2"/>
  <c r="H1896" i="2" s="1"/>
  <c r="G307" i="2"/>
  <c r="G1414" i="2"/>
  <c r="G1802" i="2"/>
  <c r="H1802" i="2" s="1"/>
  <c r="G2349" i="2"/>
  <c r="H2349" i="2" s="1"/>
  <c r="G352" i="2"/>
  <c r="H352" i="2" s="1"/>
  <c r="G2336" i="2"/>
  <c r="H2336" i="2" s="1"/>
  <c r="G1750" i="2"/>
  <c r="H1750" i="2" s="1"/>
  <c r="G471" i="2"/>
  <c r="H471" i="2" s="1"/>
  <c r="G2512" i="2"/>
  <c r="H2512" i="2" s="1"/>
  <c r="G1432" i="2"/>
  <c r="G548" i="2"/>
  <c r="G1254" i="2"/>
  <c r="H1254" i="2" s="1"/>
  <c r="G1630" i="2"/>
  <c r="H1630" i="2" s="1"/>
  <c r="G1423" i="2"/>
  <c r="G639" i="2"/>
  <c r="H639" i="2" s="1"/>
  <c r="G1035" i="2"/>
  <c r="H1035" i="2" s="1"/>
  <c r="G2707" i="2"/>
  <c r="G2280" i="2"/>
  <c r="H2280" i="2" s="1"/>
  <c r="G1536" i="2"/>
  <c r="H1536" i="2" s="1"/>
  <c r="G1231" i="2"/>
  <c r="H1231" i="2" s="1"/>
  <c r="G2578" i="2"/>
  <c r="H2578" i="2" s="1"/>
  <c r="G2452" i="2"/>
  <c r="G1509" i="2"/>
  <c r="H1509" i="2" s="1"/>
  <c r="G1646" i="2"/>
  <c r="H1646" i="2" s="1"/>
  <c r="G2031" i="2"/>
  <c r="H2031" i="2" s="1"/>
  <c r="G1208" i="2"/>
  <c r="H1208" i="2" s="1"/>
  <c r="G2260" i="2"/>
  <c r="H2260" i="2" s="1"/>
  <c r="G2739" i="2"/>
  <c r="H2739" i="2" s="1"/>
  <c r="G314" i="2"/>
  <c r="G2711" i="2"/>
  <c r="G19" i="2"/>
  <c r="H19" i="2" s="1"/>
  <c r="G81" i="2"/>
  <c r="H81" i="2" s="1"/>
  <c r="G102" i="2"/>
  <c r="H102" i="2" s="1"/>
  <c r="G2058" i="2"/>
  <c r="H2058" i="2" s="1"/>
  <c r="G1761" i="2"/>
  <c r="H1761" i="2" s="1"/>
  <c r="G1793" i="2"/>
  <c r="H1793" i="2" s="1"/>
  <c r="G216" i="2"/>
  <c r="G1025" i="2"/>
  <c r="G807" i="2"/>
  <c r="H807" i="2" s="1"/>
  <c r="G1748" i="2"/>
  <c r="H1748" i="2" s="1"/>
  <c r="G1029" i="2"/>
  <c r="H1029" i="2" s="1"/>
  <c r="G809" i="2"/>
  <c r="H809" i="2" s="1"/>
  <c r="G1668" i="2"/>
  <c r="G2064" i="2"/>
  <c r="H2064" i="2" s="1"/>
  <c r="G1349" i="2"/>
  <c r="H1349" i="2" s="1"/>
  <c r="G2450" i="2"/>
  <c r="H2450" i="2" s="1"/>
  <c r="G1360" i="2"/>
  <c r="H1360" i="2" s="1"/>
  <c r="G1126" i="2"/>
  <c r="H1126" i="2" s="1"/>
  <c r="G1739" i="2"/>
  <c r="H1739" i="2" s="1"/>
  <c r="G826" i="2"/>
  <c r="H826" i="2" s="1"/>
  <c r="G507" i="2"/>
  <c r="H507" i="2" s="1"/>
  <c r="G1821" i="2"/>
  <c r="H1821" i="2" s="1"/>
  <c r="G1124" i="2"/>
  <c r="H1124" i="2" s="1"/>
  <c r="G1171" i="2"/>
  <c r="H1171" i="2" s="1"/>
  <c r="G1305" i="2"/>
  <c r="H1305" i="2" s="1"/>
  <c r="G1818" i="2"/>
  <c r="H1818" i="2" s="1"/>
  <c r="G84" i="2"/>
  <c r="G1671" i="2"/>
  <c r="H1671" i="2" s="1"/>
  <c r="G1815" i="2"/>
  <c r="H1815" i="2" s="1"/>
  <c r="G1933" i="2"/>
  <c r="H1933" i="2" s="1"/>
  <c r="G192" i="2"/>
  <c r="H192" i="2" s="1"/>
  <c r="G1806" i="2"/>
  <c r="H1806" i="2" s="1"/>
  <c r="G756" i="2"/>
  <c r="H756" i="2" s="1"/>
  <c r="G740" i="2"/>
  <c r="H740" i="2" s="1"/>
  <c r="G2067" i="2"/>
  <c r="G2122" i="2"/>
  <c r="H2122" i="2" s="1"/>
  <c r="G2097" i="2"/>
  <c r="H2097" i="2" s="1"/>
  <c r="G1651" i="2"/>
  <c r="H1651" i="2" s="1"/>
  <c r="G2734" i="2"/>
  <c r="H2734" i="2" s="1"/>
  <c r="G342" i="2"/>
  <c r="H342" i="2" s="1"/>
  <c r="G1444" i="2"/>
  <c r="H1444" i="2" s="1"/>
  <c r="G119" i="2"/>
  <c r="G589" i="2"/>
  <c r="H589" i="2" s="1"/>
  <c r="G1791" i="2"/>
  <c r="H1791" i="2" s="1"/>
  <c r="G280" i="2"/>
  <c r="H280" i="2" s="1"/>
  <c r="G508" i="2"/>
  <c r="H508" i="2" s="1"/>
  <c r="G1779" i="2"/>
  <c r="H1779" i="2" s="1"/>
  <c r="G2242" i="2"/>
  <c r="H2242" i="2" s="1"/>
  <c r="G2504" i="2"/>
  <c r="H2504" i="2" s="1"/>
  <c r="G956" i="2"/>
  <c r="H956" i="2" s="1"/>
  <c r="G1346" i="2"/>
  <c r="H1346" i="2" s="1"/>
  <c r="G2112" i="2"/>
  <c r="H2112" i="2" s="1"/>
  <c r="G2616" i="2"/>
  <c r="H2616" i="2" s="1"/>
  <c r="G1259" i="2"/>
  <c r="H1259" i="2" s="1"/>
  <c r="G1034" i="2"/>
  <c r="G1477" i="2"/>
  <c r="G446" i="2"/>
  <c r="H446" i="2" s="1"/>
  <c r="G790" i="2"/>
  <c r="H790" i="2" s="1"/>
  <c r="G1430" i="2"/>
  <c r="H1430" i="2" s="1"/>
  <c r="G1263" i="2"/>
  <c r="H1263" i="2" s="1"/>
  <c r="G33" i="2"/>
  <c r="H33" i="2" s="1"/>
  <c r="G2050" i="2"/>
  <c r="G1337" i="2"/>
  <c r="H1337" i="2" s="1"/>
  <c r="G609" i="2"/>
  <c r="H609" i="2" s="1"/>
  <c r="G579" i="2"/>
  <c r="H579" i="2" s="1"/>
  <c r="G1546" i="2"/>
  <c r="H1546" i="2" s="1"/>
  <c r="G1970" i="2"/>
  <c r="H1970" i="2" s="1"/>
  <c r="G2570" i="2"/>
  <c r="H2570" i="2" s="1"/>
  <c r="G1626" i="2"/>
  <c r="G351" i="2"/>
  <c r="G1310" i="2"/>
  <c r="G393" i="2"/>
  <c r="H393" i="2" s="1"/>
  <c r="G1658" i="2"/>
  <c r="H1658" i="2" s="1"/>
  <c r="G547" i="2"/>
  <c r="H547" i="2" s="1"/>
  <c r="G586" i="2"/>
  <c r="H586" i="2" s="1"/>
  <c r="G160" i="2"/>
  <c r="H160" i="2" s="1"/>
  <c r="G149" i="2"/>
  <c r="G1472" i="2"/>
  <c r="G683" i="2"/>
  <c r="G2596" i="2"/>
  <c r="H2596" i="2" s="1"/>
  <c r="G1064" i="2"/>
  <c r="H1064" i="2" s="1"/>
  <c r="G520" i="2"/>
  <c r="H520" i="2" s="1"/>
  <c r="G1419" i="2"/>
  <c r="H1419" i="2" s="1"/>
  <c r="G2026" i="2"/>
  <c r="G328" i="2"/>
  <c r="H328" i="2" s="1"/>
  <c r="G1789" i="2"/>
  <c r="H1789" i="2" s="1"/>
  <c r="G2246" i="2"/>
  <c r="H2246" i="2" s="1"/>
  <c r="G1972" i="2"/>
  <c r="H1972" i="2" s="1"/>
  <c r="G915" i="2"/>
  <c r="H915" i="2" s="1"/>
  <c r="G357" i="2"/>
  <c r="H357" i="2" s="1"/>
  <c r="G268" i="2"/>
  <c r="H268" i="2" s="1"/>
  <c r="G355" i="2"/>
  <c r="H355" i="2" s="1"/>
  <c r="G542" i="2"/>
  <c r="H542" i="2" s="1"/>
  <c r="G415" i="2"/>
  <c r="H415" i="2" s="1"/>
  <c r="G2022" i="2"/>
  <c r="H2022" i="2" s="1"/>
  <c r="G1514" i="2"/>
  <c r="H1514" i="2" s="1"/>
  <c r="G1001" i="2"/>
  <c r="H1001" i="2" s="1"/>
  <c r="G2008" i="2"/>
  <c r="H2008" i="2" s="1"/>
  <c r="G2733" i="2"/>
  <c r="G1091" i="2"/>
  <c r="H1091" i="2" s="1"/>
  <c r="G1204" i="2"/>
  <c r="H1204" i="2" s="1"/>
  <c r="G155" i="2"/>
  <c r="H155" i="2" s="1"/>
  <c r="G410" i="2"/>
  <c r="G2283" i="2"/>
  <c r="H2283" i="2" s="1"/>
  <c r="G1875" i="2"/>
  <c r="G2722" i="2"/>
  <c r="H2722" i="2" s="1"/>
  <c r="G1733" i="2"/>
  <c r="H1733" i="2" s="1"/>
  <c r="G481" i="2"/>
  <c r="G1108" i="2"/>
  <c r="H1108" i="2" s="1"/>
  <c r="G2360" i="2"/>
  <c r="H2360" i="2" s="1"/>
  <c r="G1406" i="2"/>
  <c r="H1406" i="2" s="1"/>
  <c r="G1492" i="2"/>
  <c r="H1492" i="2" s="1"/>
  <c r="G1234" i="2"/>
  <c r="H1234" i="2" s="1"/>
  <c r="G441" i="2"/>
  <c r="H441" i="2" s="1"/>
  <c r="G567" i="2"/>
  <c r="H567" i="2" s="1"/>
  <c r="G1200" i="2"/>
  <c r="H1200" i="2" s="1"/>
  <c r="G398" i="2"/>
  <c r="G596" i="2"/>
  <c r="H596" i="2" s="1"/>
  <c r="G665" i="2"/>
  <c r="G912" i="2"/>
  <c r="H912" i="2" s="1"/>
  <c r="G1362" i="2"/>
  <c r="G1211" i="2"/>
  <c r="H1211" i="2" s="1"/>
  <c r="G2146" i="2"/>
  <c r="H2146" i="2" s="1"/>
  <c r="G275" i="2"/>
  <c r="H275" i="2" s="1"/>
  <c r="G2204" i="2"/>
  <c r="H2204" i="2" s="1"/>
  <c r="G1277" i="2"/>
  <c r="G778" i="2"/>
  <c r="G22" i="2"/>
  <c r="H22" i="2" s="1"/>
  <c r="G2188" i="2"/>
  <c r="H2188" i="2" s="1"/>
  <c r="G1354" i="2"/>
  <c r="H1354" i="2" s="1"/>
  <c r="G719" i="2"/>
  <c r="H719" i="2" s="1"/>
  <c r="G1662" i="2"/>
  <c r="H1662" i="2" s="1"/>
  <c r="G339" i="2"/>
  <c r="H339" i="2" s="1"/>
  <c r="G120" i="2"/>
  <c r="H120" i="2" s="1"/>
  <c r="G139" i="2"/>
  <c r="H139" i="2" s="1"/>
  <c r="G2670" i="2"/>
  <c r="H2670" i="2" s="1"/>
  <c r="G2403" i="2"/>
  <c r="H2403" i="2" s="1"/>
  <c r="G2202" i="2"/>
  <c r="H2202" i="2" s="1"/>
  <c r="G176" i="2"/>
  <c r="H176" i="2" s="1"/>
  <c r="G585" i="2"/>
  <c r="G764" i="2"/>
  <c r="H764" i="2" s="1"/>
  <c r="G455" i="2"/>
  <c r="H455" i="2" s="1"/>
  <c r="G1995" i="2"/>
  <c r="H1995" i="2" s="1"/>
  <c r="G607" i="2"/>
  <c r="H607" i="2" s="1"/>
  <c r="G392" i="2"/>
  <c r="H392" i="2" s="1"/>
  <c r="G1714" i="2"/>
  <c r="H1714" i="2" s="1"/>
  <c r="G1699" i="2"/>
  <c r="H1699" i="2" s="1"/>
  <c r="G1963" i="2"/>
  <c r="G2451" i="2"/>
  <c r="H2451" i="2" s="1"/>
  <c r="G1771" i="2"/>
  <c r="H1771" i="2" s="1"/>
  <c r="G1548" i="2"/>
  <c r="H1548" i="2" s="1"/>
  <c r="G2102" i="2"/>
  <c r="H2102" i="2" s="1"/>
  <c r="G2701" i="2"/>
  <c r="H2701" i="2" s="1"/>
  <c r="G1335" i="2"/>
  <c r="H1335" i="2" s="1"/>
  <c r="G270" i="2"/>
  <c r="H270" i="2" s="1"/>
  <c r="G2192" i="2"/>
  <c r="H2192" i="2" s="1"/>
  <c r="G1319" i="2"/>
  <c r="H1319" i="2" s="1"/>
  <c r="G202" i="2"/>
  <c r="H202" i="2" s="1"/>
  <c r="G1604" i="2"/>
  <c r="H1604" i="2" s="1"/>
  <c r="G902" i="2"/>
  <c r="H902" i="2" s="1"/>
  <c r="G1158" i="2"/>
  <c r="H1158" i="2" s="1"/>
  <c r="G2717" i="2"/>
  <c r="H2717" i="2" s="1"/>
  <c r="G1684" i="2"/>
  <c r="H1684" i="2" s="1"/>
  <c r="G1435" i="2"/>
  <c r="H1435" i="2" s="1"/>
  <c r="G174" i="2"/>
  <c r="H174" i="2" s="1"/>
  <c r="G1670" i="2"/>
  <c r="H1670" i="2" s="1"/>
  <c r="G1916" i="2"/>
  <c r="H1916" i="2" s="1"/>
  <c r="G254" i="2"/>
  <c r="H254" i="2" s="1"/>
  <c r="G265" i="2"/>
  <c r="H265" i="2" s="1"/>
  <c r="G2465" i="2"/>
  <c r="H2465" i="2" s="1"/>
  <c r="G656" i="2"/>
  <c r="H656" i="2" s="1"/>
  <c r="G2233" i="2"/>
  <c r="H2233" i="2" s="1"/>
  <c r="G660" i="2"/>
  <c r="G1879" i="2"/>
  <c r="H1879" i="2" s="1"/>
  <c r="G2074" i="2"/>
  <c r="H2074" i="2" s="1"/>
  <c r="G805" i="2"/>
  <c r="H805" i="2" s="1"/>
  <c r="G1245" i="2"/>
  <c r="H1245" i="2" s="1"/>
  <c r="G1252" i="2"/>
  <c r="H1252" i="2" s="1"/>
  <c r="G134" i="2"/>
  <c r="H134" i="2" s="1"/>
  <c r="G1298" i="2"/>
  <c r="H1298" i="2" s="1"/>
  <c r="G797" i="2"/>
  <c r="H797" i="2" s="1"/>
  <c r="G2675" i="2"/>
  <c r="H2675" i="2" s="1"/>
  <c r="G2737" i="2"/>
  <c r="G533" i="2"/>
  <c r="H533" i="2" s="1"/>
  <c r="G651" i="2"/>
  <c r="H651" i="2" s="1"/>
  <c r="G1767" i="2"/>
  <c r="G126" i="2"/>
  <c r="H126" i="2" s="1"/>
  <c r="G1111" i="2"/>
  <c r="H1111" i="2" s="1"/>
  <c r="G687" i="2"/>
  <c r="H687" i="2" s="1"/>
  <c r="G879" i="2"/>
  <c r="H879" i="2" s="1"/>
  <c r="G1924" i="2"/>
  <c r="H1924" i="2" s="1"/>
  <c r="G1461" i="2"/>
  <c r="H1461" i="2" s="1"/>
  <c r="G715" i="2"/>
  <c r="H715" i="2" s="1"/>
  <c r="G111" i="2"/>
  <c r="H111" i="2" s="1"/>
  <c r="G1050" i="2"/>
  <c r="H1050" i="2" s="1"/>
  <c r="G1641" i="2"/>
  <c r="H1641" i="2" s="1"/>
  <c r="G1836" i="2"/>
  <c r="H1836" i="2" s="1"/>
  <c r="G1493" i="2"/>
  <c r="H1493" i="2" s="1"/>
  <c r="G106" i="2"/>
  <c r="H106" i="2" s="1"/>
  <c r="G2671" i="2"/>
  <c r="H2671" i="2" s="1"/>
  <c r="G2287" i="2"/>
  <c r="H2287" i="2" s="1"/>
  <c r="G2693" i="2"/>
  <c r="H2693" i="2" s="1"/>
  <c r="G1919" i="2"/>
  <c r="H1919" i="2" s="1"/>
  <c r="G959" i="2"/>
  <c r="H959" i="2" s="1"/>
  <c r="G506" i="2"/>
  <c r="G2374" i="2"/>
  <c r="H2374" i="2" s="1"/>
  <c r="G1165" i="2"/>
  <c r="H1165" i="2" s="1"/>
  <c r="G1890" i="2"/>
  <c r="H1890" i="2" s="1"/>
  <c r="G2362" i="2"/>
  <c r="H2362" i="2" s="1"/>
  <c r="G189" i="2"/>
  <c r="H189" i="2" s="1"/>
  <c r="G2012" i="2"/>
  <c r="H2012" i="2" s="1"/>
  <c r="G570" i="2"/>
  <c r="H570" i="2" s="1"/>
  <c r="G1711" i="2"/>
  <c r="H1711" i="2" s="1"/>
  <c r="G541" i="2"/>
  <c r="H541" i="2" s="1"/>
  <c r="G1248" i="2"/>
  <c r="H1248" i="2" s="1"/>
  <c r="G1987" i="2"/>
  <c r="H1987" i="2" s="1"/>
  <c r="G2601" i="2"/>
  <c r="H2601" i="2" s="1"/>
  <c r="G1315" i="2"/>
  <c r="H1315" i="2" s="1"/>
  <c r="G618" i="2"/>
  <c r="H618" i="2" s="1"/>
  <c r="G505" i="2"/>
  <c r="H505" i="2" s="1"/>
  <c r="G1519" i="2"/>
  <c r="H1519" i="2" s="1"/>
  <c r="G1991" i="2"/>
  <c r="H1991" i="2" s="1"/>
  <c r="G643" i="2"/>
  <c r="H643" i="2" s="1"/>
  <c r="G515" i="2"/>
  <c r="H515" i="2" s="1"/>
  <c r="G2288" i="2"/>
  <c r="H2288" i="2" s="1"/>
  <c r="G1294" i="2"/>
  <c r="H1294" i="2" s="1"/>
  <c r="G1141" i="2"/>
  <c r="H1141" i="2" s="1"/>
  <c r="G1314" i="2"/>
  <c r="H1314" i="2" s="1"/>
  <c r="G725" i="2"/>
  <c r="H725" i="2" s="1"/>
  <c r="G2502" i="2"/>
  <c r="H2502" i="2" s="1"/>
  <c r="G1715" i="2"/>
  <c r="H1715" i="2" s="1"/>
  <c r="G2633" i="2"/>
  <c r="H2633" i="2" s="1"/>
  <c r="G133" i="2"/>
  <c r="H133" i="2" s="1"/>
  <c r="G1787" i="2"/>
  <c r="H1787" i="2" s="1"/>
  <c r="G997" i="2"/>
  <c r="H997" i="2" s="1"/>
  <c r="G1648" i="2"/>
  <c r="H1648" i="2" s="1"/>
  <c r="G2073" i="2"/>
  <c r="H2073" i="2" s="1"/>
  <c r="G1603" i="2"/>
  <c r="H1603" i="2" s="1"/>
  <c r="G1352" i="2"/>
  <c r="H1352" i="2" s="1"/>
  <c r="G28" i="2"/>
  <c r="H28" i="2" s="1"/>
  <c r="G1210" i="2"/>
  <c r="H1210" i="2" s="1"/>
  <c r="G59" i="2"/>
  <c r="H59" i="2" s="1"/>
  <c r="G1621" i="2"/>
  <c r="H1621" i="2" s="1"/>
  <c r="G30" i="2"/>
  <c r="G2307" i="2"/>
  <c r="H2307" i="2" s="1"/>
  <c r="G2101" i="2"/>
  <c r="H2101" i="2" s="1"/>
  <c r="G785" i="2"/>
  <c r="H785" i="2" s="1"/>
  <c r="G514" i="2"/>
  <c r="H514" i="2" s="1"/>
  <c r="G168" i="2"/>
  <c r="H168" i="2" s="1"/>
  <c r="G2268" i="2"/>
  <c r="H2268" i="2" s="1"/>
  <c r="G2161" i="2"/>
  <c r="H2161" i="2" s="1"/>
  <c r="G2719" i="2"/>
  <c r="H2719" i="2" s="1"/>
  <c r="G554" i="2"/>
  <c r="G2682" i="2"/>
  <c r="H2682" i="2" s="1"/>
  <c r="G1880" i="2"/>
  <c r="H1880" i="2" s="1"/>
  <c r="G1542" i="2"/>
  <c r="H1542" i="2" s="1"/>
  <c r="G246" i="2"/>
  <c r="H246" i="2" s="1"/>
  <c r="G1345" i="2"/>
  <c r="H1345" i="2" s="1"/>
  <c r="G853" i="2"/>
  <c r="H853" i="2" s="1"/>
  <c r="G2617" i="2"/>
  <c r="H2617" i="2" s="1"/>
  <c r="G1999" i="2"/>
  <c r="H1999" i="2" s="1"/>
  <c r="G668" i="2"/>
  <c r="H668" i="2" s="1"/>
  <c r="G636" i="2"/>
  <c r="H636" i="2" s="1"/>
  <c r="G114" i="2"/>
  <c r="H114" i="2" s="1"/>
  <c r="G2572" i="2"/>
  <c r="H2572" i="2" s="1"/>
  <c r="G2290" i="2"/>
  <c r="H2290" i="2" s="1"/>
  <c r="G209" i="2"/>
  <c r="H209" i="2" s="1"/>
  <c r="G1147" i="2"/>
  <c r="H1147" i="2" s="1"/>
  <c r="G1334" i="2"/>
  <c r="H1334" i="2" s="1"/>
  <c r="G628" i="2"/>
  <c r="H628" i="2" s="1"/>
  <c r="G591" i="2"/>
  <c r="H591" i="2" s="1"/>
  <c r="G1718" i="2"/>
  <c r="H1718" i="2" s="1"/>
  <c r="G387" i="2"/>
  <c r="H387" i="2" s="1"/>
  <c r="G2240" i="2"/>
  <c r="H2240" i="2" s="1"/>
  <c r="G647" i="2"/>
  <c r="H647" i="2" s="1"/>
  <c r="G1805" i="2"/>
  <c r="H1805" i="2" s="1"/>
  <c r="G1270" i="2"/>
  <c r="H1270" i="2" s="1"/>
  <c r="G866" i="2"/>
  <c r="H866" i="2" s="1"/>
  <c r="G2282" i="2"/>
  <c r="G516" i="2"/>
  <c r="H516" i="2" s="1"/>
  <c r="G763" i="2"/>
  <c r="H763" i="2" s="1"/>
  <c r="G2500" i="2"/>
  <c r="H2500" i="2" s="1"/>
  <c r="G2597" i="2"/>
  <c r="H2597" i="2" s="1"/>
  <c r="G1313" i="2"/>
  <c r="H1313" i="2" s="1"/>
  <c r="G1036" i="2"/>
  <c r="H1036" i="2" s="1"/>
  <c r="G1426" i="2"/>
  <c r="H1426" i="2" s="1"/>
  <c r="G27" i="2"/>
  <c r="H27" i="2" s="1"/>
  <c r="G1954" i="2"/>
  <c r="H1954" i="2" s="1"/>
  <c r="G1786" i="2"/>
  <c r="H1786" i="2" s="1"/>
  <c r="G452" i="2"/>
  <c r="G1182" i="2"/>
  <c r="H1182" i="2" s="1"/>
  <c r="G1452" i="2"/>
  <c r="H1452" i="2" s="1"/>
  <c r="G2743" i="2"/>
  <c r="H2743" i="2" s="1"/>
  <c r="G1512" i="2"/>
  <c r="H1512" i="2" s="1"/>
  <c r="G745" i="2"/>
  <c r="H745" i="2" s="1"/>
  <c r="G1881" i="2"/>
  <c r="H1881" i="2" s="1"/>
  <c r="G2140" i="2"/>
  <c r="H2140" i="2" s="1"/>
  <c r="G1339" i="2"/>
  <c r="H1339" i="2" s="1"/>
  <c r="G1997" i="2"/>
  <c r="G1098" i="2"/>
  <c r="H1098" i="2" s="1"/>
  <c r="G2071" i="2"/>
  <c r="H2071" i="2" s="1"/>
  <c r="G1358" i="2"/>
  <c r="H1358" i="2" s="1"/>
  <c r="G808" i="2"/>
  <c r="H808" i="2" s="1"/>
  <c r="G930" i="2"/>
  <c r="H930" i="2" s="1"/>
  <c r="G18" i="2"/>
  <c r="G2508" i="2"/>
  <c r="H2508" i="2" s="1"/>
  <c r="G1599" i="2"/>
  <c r="H1599" i="2" s="1"/>
  <c r="G963" i="2"/>
  <c r="H963" i="2" s="1"/>
  <c r="G592" i="2"/>
  <c r="H592" i="2" s="1"/>
  <c r="G1695" i="2"/>
  <c r="H1695" i="2" s="1"/>
  <c r="G2645" i="2"/>
  <c r="H2645" i="2" s="1"/>
  <c r="G863" i="2"/>
  <c r="H863" i="2" s="1"/>
  <c r="G1374" i="2"/>
  <c r="H1374" i="2" s="1"/>
  <c r="G1707" i="2"/>
  <c r="H1707" i="2" s="1"/>
  <c r="G616" i="2"/>
  <c r="G1250" i="2"/>
  <c r="H1250" i="2" s="1"/>
  <c r="G2681" i="2"/>
  <c r="G1501" i="2"/>
  <c r="G1393" i="2"/>
  <c r="H1393" i="2" s="1"/>
  <c r="G2334" i="2"/>
  <c r="H2334" i="2" s="1"/>
  <c r="G316" i="2"/>
  <c r="H316" i="2" s="1"/>
  <c r="G870" i="2"/>
  <c r="G851" i="2"/>
  <c r="G1726" i="2"/>
  <c r="H1726" i="2" s="1"/>
  <c r="G1644" i="2"/>
  <c r="H1644" i="2" s="1"/>
  <c r="G2390" i="2"/>
  <c r="H2390" i="2" s="1"/>
  <c r="G1100" i="2"/>
  <c r="G2254" i="2"/>
  <c r="H2254" i="2" s="1"/>
  <c r="G689" i="2"/>
  <c r="H689" i="2" s="1"/>
  <c r="G2610" i="2"/>
  <c r="H2610" i="2" s="1"/>
  <c r="G1040" i="2"/>
  <c r="H1040" i="2" s="1"/>
  <c r="G2049" i="2"/>
  <c r="H2049" i="2" s="1"/>
  <c r="G2347" i="2"/>
  <c r="H2347" i="2" s="1"/>
  <c r="G409" i="2"/>
  <c r="H409" i="2" s="1"/>
  <c r="G2080" i="2"/>
  <c r="G1417" i="2"/>
  <c r="H1417" i="2" s="1"/>
  <c r="G834" i="2"/>
  <c r="H834" i="2" s="1"/>
  <c r="G2518" i="2"/>
  <c r="H2518" i="2" s="1"/>
  <c r="G1827" i="2"/>
  <c r="G1092" i="2"/>
  <c r="H1092" i="2" s="1"/>
  <c r="G1719" i="2"/>
  <c r="H1719" i="2" s="1"/>
  <c r="G2499" i="2"/>
  <c r="H2499" i="2" s="1"/>
  <c r="G1667" i="2"/>
  <c r="H1667" i="2" s="1"/>
  <c r="G829" i="2"/>
  <c r="H829" i="2" s="1"/>
  <c r="G2412" i="2"/>
  <c r="G1498" i="2"/>
  <c r="H1498" i="2" s="1"/>
  <c r="G2358" i="2"/>
  <c r="H2358" i="2" s="1"/>
  <c r="G804" i="2"/>
  <c r="H804" i="2" s="1"/>
  <c r="G2253" i="2"/>
  <c r="H2253" i="2" s="1"/>
  <c r="G2273" i="2"/>
  <c r="G1633" i="2"/>
  <c r="H1633" i="2" s="1"/>
  <c r="G869" i="2"/>
  <c r="H869" i="2" s="1"/>
  <c r="G101" i="2"/>
  <c r="H101" i="2" s="1"/>
  <c r="G796" i="2"/>
  <c r="H796" i="2" s="1"/>
  <c r="G2524" i="2"/>
  <c r="H2524" i="2" s="1"/>
  <c r="G499" i="2"/>
  <c r="H499" i="2" s="1"/>
  <c r="G1594" i="2"/>
  <c r="H1594" i="2" s="1"/>
  <c r="G2035" i="2"/>
  <c r="H2035" i="2" s="1"/>
  <c r="G1625" i="2"/>
  <c r="H1625" i="2" s="1"/>
  <c r="G2726" i="2"/>
  <c r="H2726" i="2" s="1"/>
  <c r="G1491" i="2"/>
  <c r="H1491" i="2" s="1"/>
  <c r="G1485" i="2"/>
  <c r="H1485" i="2" s="1"/>
  <c r="G2600" i="2"/>
  <c r="G1412" i="2"/>
  <c r="H1412" i="2" s="1"/>
  <c r="G306" i="2"/>
  <c r="G640" i="2"/>
  <c r="H640" i="2" s="1"/>
  <c r="G2313" i="2"/>
  <c r="H2313" i="2" s="1"/>
  <c r="G32" i="2"/>
  <c r="H32" i="2" s="1"/>
  <c r="G2365" i="2"/>
  <c r="H2365" i="2" s="1"/>
  <c r="G1928" i="2"/>
  <c r="G1643" i="2"/>
  <c r="H1643" i="2" s="1"/>
  <c r="G985" i="2"/>
  <c r="H985" i="2" s="1"/>
  <c r="G1593" i="2"/>
  <c r="H1593" i="2" s="1"/>
  <c r="G771" i="2"/>
  <c r="H771" i="2" s="1"/>
  <c r="G31" i="2"/>
  <c r="H31" i="2" s="1"/>
  <c r="G2550" i="2"/>
  <c r="G2457" i="2"/>
  <c r="H2457" i="2" s="1"/>
  <c r="G518" i="2"/>
  <c r="G476" i="2"/>
  <c r="H476" i="2" s="1"/>
  <c r="G1253" i="2"/>
  <c r="H1253" i="2" s="1"/>
  <c r="G868" i="2"/>
  <c r="H868" i="2" s="1"/>
  <c r="G1998" i="2"/>
  <c r="H1998" i="2" s="1"/>
  <c r="G1372" i="2"/>
  <c r="G1463" i="2"/>
  <c r="H1463" i="2" s="1"/>
  <c r="G2353" i="2"/>
  <c r="H2353" i="2" s="1"/>
  <c r="G940" i="2"/>
  <c r="H940" i="2" s="1"/>
  <c r="G1565" i="2"/>
  <c r="H1565" i="2" s="1"/>
  <c r="G1697" i="2"/>
  <c r="H1697" i="2" s="1"/>
  <c r="G1394" i="2"/>
  <c r="H1394" i="2" s="1"/>
  <c r="G2655" i="2"/>
  <c r="G301" i="2"/>
  <c r="G572" i="2"/>
  <c r="H572" i="2" s="1"/>
  <c r="G1661" i="2"/>
  <c r="H1661" i="2" s="1"/>
  <c r="G669" i="2"/>
  <c r="G67" i="2"/>
  <c r="G1858" i="2"/>
  <c r="H1858" i="2" s="1"/>
  <c r="G1931" i="2"/>
  <c r="H1931" i="2" s="1"/>
  <c r="G2047" i="2"/>
  <c r="H2047" i="2" s="1"/>
  <c r="G43" i="2"/>
  <c r="H43" i="2" s="1"/>
  <c r="G2541" i="2"/>
  <c r="G1227" i="2"/>
  <c r="G468" i="2"/>
  <c r="H468" i="2" s="1"/>
  <c r="G1027" i="2"/>
  <c r="H1027" i="2" s="1"/>
  <c r="G1359" i="2"/>
  <c r="G529" i="2"/>
  <c r="H529" i="2" s="1"/>
  <c r="G2370" i="2"/>
  <c r="H2370" i="2" s="1"/>
  <c r="G1929" i="2"/>
  <c r="H1929" i="2" s="1"/>
  <c r="G2243" i="2"/>
  <c r="G1810" i="2"/>
  <c r="H1810" i="2" s="1"/>
  <c r="G1178" i="2"/>
  <c r="H1178" i="2" s="1"/>
  <c r="G1391" i="2"/>
  <c r="G309" i="2"/>
  <c r="G2441" i="2"/>
  <c r="G1776" i="2"/>
  <c r="H1776" i="2" s="1"/>
  <c r="G1094" i="2"/>
  <c r="H1094" i="2" s="1"/>
  <c r="G2293" i="2"/>
  <c r="G1268" i="2"/>
  <c r="H1268" i="2" s="1"/>
  <c r="G700" i="2"/>
  <c r="G142" i="2"/>
  <c r="H142" i="2" s="1"/>
  <c r="G367" i="2"/>
  <c r="G726" i="2"/>
  <c r="G2493" i="2"/>
  <c r="H2493" i="2" s="1"/>
  <c r="G1898" i="2"/>
  <c r="G1770" i="2"/>
  <c r="G646" i="2"/>
  <c r="H646" i="2" s="1"/>
  <c r="G1640" i="2"/>
  <c r="H1640" i="2" s="1"/>
  <c r="G1047" i="2"/>
  <c r="G1807" i="2"/>
  <c r="G1055" i="2"/>
  <c r="H1055" i="2" s="1"/>
  <c r="G999" i="2"/>
  <c r="G1042" i="2"/>
  <c r="G193" i="2"/>
  <c r="G1026" i="2"/>
  <c r="H1026" i="2" s="1"/>
  <c r="G1610" i="2"/>
  <c r="G2430" i="2"/>
  <c r="H2430" i="2" s="1"/>
  <c r="G2094" i="2"/>
  <c r="H2094" i="2" s="1"/>
  <c r="G562" i="2"/>
  <c r="H562" i="2" s="1"/>
  <c r="G1216" i="2"/>
  <c r="H1216" i="2" s="1"/>
  <c r="G1243" i="2"/>
  <c r="G373" i="2"/>
  <c r="G353" i="2"/>
  <c r="G986" i="2"/>
  <c r="H986" i="2" s="1"/>
  <c r="G1615" i="2"/>
  <c r="H1615" i="2" s="1"/>
  <c r="G50" i="2"/>
  <c r="H50" i="2" s="1"/>
  <c r="G729" i="2"/>
  <c r="G1382" i="2"/>
  <c r="H1382" i="2" s="1"/>
  <c r="G1457" i="2"/>
  <c r="H1457" i="2" s="1"/>
  <c r="G2516" i="2"/>
  <c r="H2516" i="2" s="1"/>
  <c r="G645" i="2"/>
  <c r="G2033" i="2"/>
  <c r="H2033" i="2" s="1"/>
  <c r="G93" i="2"/>
  <c r="G2492" i="2"/>
  <c r="G424" i="2"/>
  <c r="H424" i="2" s="1"/>
  <c r="G300" i="2"/>
  <c r="G273" i="2"/>
  <c r="H273" i="2" s="1"/>
  <c r="G163" i="2"/>
  <c r="H163" i="2" s="1"/>
  <c r="G1226" i="2"/>
  <c r="H1226" i="2" s="1"/>
  <c r="G2027" i="2"/>
  <c r="H2027" i="2" s="1"/>
  <c r="G2621" i="2"/>
  <c r="H2621" i="2" s="1"/>
  <c r="G1552" i="2"/>
  <c r="G222" i="2"/>
  <c r="H222" i="2" s="1"/>
  <c r="G2605" i="2"/>
  <c r="H2605" i="2" s="1"/>
  <c r="G2065" i="2"/>
  <c r="H2065" i="2" s="1"/>
  <c r="G1560" i="2"/>
  <c r="G1529" i="2"/>
  <c r="H1529" i="2" s="1"/>
  <c r="G1448" i="2"/>
  <c r="G2459" i="2"/>
  <c r="G2582" i="2"/>
  <c r="G2738" i="2"/>
  <c r="H2738" i="2" s="1"/>
  <c r="G523" i="2"/>
  <c r="H523" i="2" s="1"/>
  <c r="G539" i="2"/>
  <c r="H539" i="2" s="1"/>
  <c r="G2587" i="2"/>
  <c r="H2587" i="2" s="1"/>
  <c r="G2375" i="2"/>
  <c r="H2375" i="2" s="1"/>
  <c r="G972" i="2"/>
  <c r="H972" i="2" s="1"/>
  <c r="G696" i="2"/>
  <c r="H696" i="2" s="1"/>
  <c r="G1127" i="2"/>
  <c r="H1127" i="2" s="1"/>
  <c r="G1164" i="2"/>
  <c r="H1164" i="2" s="1"/>
  <c r="G1068" i="2"/>
  <c r="H1068" i="2" s="1"/>
  <c r="G469" i="2"/>
  <c r="G2632" i="2"/>
  <c r="H2632" i="2" s="1"/>
  <c r="G2740" i="2"/>
  <c r="H2740" i="2" s="1"/>
  <c r="G12" i="2"/>
  <c r="H12" i="2" s="1"/>
  <c r="G996" i="2"/>
  <c r="H996" i="2" s="1"/>
  <c r="G909" i="2"/>
  <c r="G1449" i="2"/>
  <c r="H1449" i="2" s="1"/>
  <c r="G776" i="2"/>
  <c r="H776" i="2" s="1"/>
  <c r="G1650" i="2"/>
  <c r="H1650" i="2" s="1"/>
  <c r="G2408" i="2"/>
  <c r="H2408" i="2" s="1"/>
  <c r="G1500" i="2"/>
  <c r="H1500" i="2" s="1"/>
  <c r="G1224" i="2"/>
  <c r="H1224" i="2" s="1"/>
  <c r="G1946" i="2"/>
  <c r="H1946" i="2" s="1"/>
  <c r="G477" i="2"/>
  <c r="H477" i="2" s="1"/>
  <c r="G132" i="2"/>
  <c r="G1209" i="2"/>
  <c r="H1209" i="2" s="1"/>
  <c r="G147" i="2"/>
  <c r="H147" i="2" s="1"/>
  <c r="G1975" i="2"/>
  <c r="H1975" i="2" s="1"/>
  <c r="G2414" i="2"/>
  <c r="H2414" i="2" s="1"/>
  <c r="G195" i="2"/>
  <c r="H195" i="2" s="1"/>
  <c r="G2569" i="2"/>
  <c r="H2569" i="2" s="1"/>
  <c r="G1328" i="2"/>
  <c r="H1328" i="2" s="1"/>
  <c r="G684" i="2"/>
  <c r="G831" i="2"/>
  <c r="G635" i="2"/>
  <c r="H635" i="2" s="1"/>
  <c r="G1088" i="2"/>
  <c r="G1706" i="2"/>
  <c r="G836" i="2"/>
  <c r="H836" i="2" s="1"/>
  <c r="G1265" i="2"/>
  <c r="H1265" i="2" s="1"/>
  <c r="G2023" i="2"/>
  <c r="G1156" i="2"/>
  <c r="H1156" i="2" s="1"/>
  <c r="G544" i="2"/>
  <c r="H544" i="2" s="1"/>
  <c r="G2348" i="2"/>
  <c r="H2348" i="2" s="1"/>
  <c r="G2048" i="2"/>
  <c r="H2048" i="2" s="1"/>
  <c r="G1944" i="2"/>
  <c r="H1944" i="2" s="1"/>
  <c r="G14" i="2"/>
  <c r="G360" i="2"/>
  <c r="H360" i="2" s="1"/>
  <c r="G806" i="2"/>
  <c r="H806" i="2" s="1"/>
  <c r="G263" i="2"/>
  <c r="H263" i="2" s="1"/>
  <c r="G772" i="2"/>
  <c r="H772" i="2" s="1"/>
  <c r="G517" i="2"/>
  <c r="H517" i="2" s="1"/>
  <c r="G784" i="2"/>
  <c r="H784" i="2" s="1"/>
  <c r="G1428" i="2"/>
  <c r="G899" i="2"/>
  <c r="H899" i="2" s="1"/>
  <c r="G1534" i="2"/>
  <c r="H1534" i="2" s="1"/>
  <c r="G2100" i="2"/>
  <c r="G1082" i="2"/>
  <c r="H1082" i="2" s="1"/>
  <c r="G346" i="2"/>
  <c r="H346" i="2" s="1"/>
  <c r="G2322" i="2"/>
  <c r="H2322" i="2" s="1"/>
  <c r="G2186" i="2"/>
  <c r="H2186" i="2" s="1"/>
  <c r="G1572" i="2"/>
  <c r="G1292" i="2"/>
  <c r="H1292" i="2" s="1"/>
  <c r="G1834" i="2"/>
  <c r="H1834" i="2" s="1"/>
  <c r="G1673" i="2"/>
  <c r="H1673" i="2" s="1"/>
  <c r="G2456" i="2"/>
  <c r="G2159" i="2"/>
  <c r="H2159" i="2" s="1"/>
  <c r="G2558" i="2"/>
  <c r="H2558" i="2" s="1"/>
  <c r="G71" i="2"/>
  <c r="H71" i="2" s="1"/>
  <c r="G1442" i="2"/>
  <c r="H1442" i="2" s="1"/>
  <c r="G1199" i="2"/>
  <c r="H1199" i="2" s="1"/>
  <c r="G1590" i="2"/>
  <c r="H1590" i="2" s="1"/>
  <c r="G2477" i="2"/>
  <c r="H2477" i="2" s="1"/>
  <c r="G694" i="2"/>
  <c r="H694" i="2" s="1"/>
  <c r="G2637" i="2"/>
  <c r="H2637" i="2" s="1"/>
  <c r="G531" i="2"/>
  <c r="G978" i="2"/>
  <c r="G1006" i="2"/>
  <c r="H1006" i="2" s="1"/>
  <c r="G1551" i="2"/>
  <c r="G2079" i="2"/>
  <c r="H2079" i="2" s="1"/>
  <c r="G1800" i="2"/>
  <c r="H1800" i="2" s="1"/>
  <c r="G1373" i="2"/>
  <c r="H1373" i="2" s="1"/>
  <c r="G962" i="2"/>
  <c r="H962" i="2" s="1"/>
  <c r="G2261" i="2"/>
  <c r="H2261" i="2" s="1"/>
  <c r="G2531" i="2"/>
  <c r="H2531" i="2" s="1"/>
  <c r="G278" i="2"/>
  <c r="H278" i="2" s="1"/>
  <c r="G1951" i="2"/>
  <c r="H1951" i="2" s="1"/>
  <c r="G737" i="2"/>
  <c r="G251" i="2"/>
  <c r="H251" i="2" s="1"/>
  <c r="G888" i="2"/>
  <c r="G2490" i="2"/>
  <c r="H2490" i="2" s="1"/>
  <c r="G2070" i="2"/>
  <c r="H2070" i="2" s="1"/>
  <c r="G2123" i="2"/>
  <c r="H2123" i="2" s="1"/>
  <c r="G34" i="2"/>
  <c r="H34" i="2" s="1"/>
  <c r="G24" i="2"/>
  <c r="G1848" i="2"/>
  <c r="H1848" i="2" s="1"/>
  <c r="G502" i="2"/>
  <c r="H502" i="2" s="1"/>
  <c r="G2742" i="2"/>
  <c r="H2742" i="2" s="1"/>
  <c r="G191" i="2"/>
  <c r="H191" i="2" s="1"/>
  <c r="G1008" i="2"/>
  <c r="H1008" i="2" s="1"/>
  <c r="G1820" i="2"/>
  <c r="H1820" i="2" s="1"/>
  <c r="G971" i="2"/>
  <c r="H971" i="2" s="1"/>
  <c r="G1926" i="2"/>
  <c r="H1926" i="2" s="1"/>
  <c r="G2076" i="2"/>
  <c r="H2076" i="2" s="1"/>
  <c r="G1114" i="2"/>
  <c r="G2114" i="2"/>
  <c r="H2114" i="2" s="1"/>
  <c r="G430" i="2"/>
  <c r="H430" i="2" s="1"/>
  <c r="G615" i="2"/>
  <c r="H615" i="2" s="1"/>
  <c r="G1122" i="2"/>
  <c r="H1122" i="2" s="1"/>
  <c r="G1005" i="2"/>
  <c r="H1005" i="2" s="1"/>
  <c r="G993" i="2"/>
  <c r="H993" i="2" s="1"/>
  <c r="G901" i="2"/>
  <c r="H901" i="2" s="1"/>
  <c r="G1568" i="2"/>
  <c r="H1568" i="2" s="1"/>
  <c r="G2270" i="2"/>
  <c r="H2270" i="2" s="1"/>
  <c r="G2491" i="2"/>
  <c r="H2491" i="2" s="1"/>
  <c r="G1729" i="2"/>
  <c r="G1125" i="2"/>
  <c r="H1125" i="2" s="1"/>
  <c r="G1961" i="2"/>
  <c r="H1961" i="2" s="1"/>
  <c r="G582" i="2"/>
  <c r="H582" i="2" s="1"/>
  <c r="G1686" i="2"/>
  <c r="G2436" i="2"/>
  <c r="H2436" i="2" s="1"/>
  <c r="G1376" i="2"/>
  <c r="H1376" i="2" s="1"/>
  <c r="G2218" i="2"/>
  <c r="H2218" i="2" s="1"/>
  <c r="G38" i="2"/>
  <c r="H38" i="2" s="1"/>
  <c r="G1398" i="2"/>
  <c r="H1398" i="2" s="1"/>
  <c r="G2143" i="2"/>
  <c r="H2143" i="2" s="1"/>
  <c r="G436" i="2"/>
  <c r="H436" i="2" s="1"/>
  <c r="G1608" i="2"/>
  <c r="H1608" i="2" s="1"/>
  <c r="G391" i="2"/>
  <c r="H391" i="2" s="1"/>
  <c r="G1576" i="2"/>
  <c r="H1576" i="2" s="1"/>
  <c r="G2276" i="2"/>
  <c r="G1826" i="2"/>
  <c r="H1826" i="2" s="1"/>
  <c r="G1090" i="2"/>
  <c r="H1090" i="2" s="1"/>
  <c r="G1213" i="2"/>
  <c r="H1213" i="2" s="1"/>
  <c r="G799" i="2"/>
  <c r="H799" i="2" s="1"/>
  <c r="G1746" i="2"/>
  <c r="H1746" i="2" s="1"/>
  <c r="G2315" i="2"/>
  <c r="H2315" i="2" s="1"/>
  <c r="G361" i="2"/>
  <c r="H361" i="2" s="1"/>
  <c r="G1659" i="2"/>
  <c r="G253" i="2"/>
  <c r="H253" i="2" s="1"/>
  <c r="G606" i="2"/>
  <c r="H606" i="2" s="1"/>
  <c r="G566" i="2"/>
  <c r="H566" i="2" s="1"/>
  <c r="G2011" i="2"/>
  <c r="H2011" i="2" s="1"/>
  <c r="G1627" i="2"/>
  <c r="H1627" i="2" s="1"/>
  <c r="G938" i="2"/>
  <c r="H938" i="2" s="1"/>
  <c r="G1123" i="2"/>
  <c r="H1123" i="2" s="1"/>
  <c r="G1620" i="2"/>
  <c r="H1620" i="2" s="1"/>
  <c r="G20" i="2"/>
  <c r="H20" i="2" s="1"/>
  <c r="G731" i="2"/>
  <c r="G583" i="2"/>
  <c r="H583" i="2" s="1"/>
  <c r="G2193" i="2"/>
  <c r="H2193" i="2" s="1"/>
  <c r="G744" i="2"/>
  <c r="H744" i="2" s="1"/>
  <c r="G1181" i="2"/>
  <c r="H1181" i="2" s="1"/>
  <c r="G2162" i="2"/>
  <c r="H2162" i="2" s="1"/>
  <c r="G277" i="2"/>
  <c r="H277" i="2" s="1"/>
  <c r="G2589" i="2"/>
  <c r="H2589" i="2" s="1"/>
  <c r="G90" i="2"/>
  <c r="H90" i="2" s="1"/>
  <c r="G2676" i="2"/>
  <c r="H2676" i="2" s="1"/>
  <c r="G2167" i="2"/>
  <c r="H2167" i="2" s="1"/>
  <c r="G1193" i="2"/>
  <c r="H1193" i="2" s="1"/>
  <c r="G1389" i="2"/>
  <c r="H1389" i="2" s="1"/>
  <c r="G459" i="2"/>
  <c r="H459" i="2" s="1"/>
  <c r="G2124" i="2"/>
  <c r="H2124" i="2" s="1"/>
  <c r="G1392" i="2"/>
  <c r="H1392" i="2" s="1"/>
  <c r="G1405" i="2"/>
  <c r="H1405" i="2" s="1"/>
  <c r="G2219" i="2"/>
  <c r="G2369" i="2"/>
  <c r="G1160" i="2"/>
  <c r="H1160" i="2" s="1"/>
  <c r="G2237" i="2"/>
  <c r="H2237" i="2" s="1"/>
  <c r="G2385" i="2"/>
  <c r="H2385" i="2" s="1"/>
  <c r="G1708" i="2"/>
  <c r="H1708" i="2" s="1"/>
  <c r="G695" i="2"/>
  <c r="G1561" i="2"/>
  <c r="H1561" i="2" s="1"/>
  <c r="G620" i="2"/>
  <c r="H620" i="2" s="1"/>
  <c r="G2256" i="2"/>
  <c r="H2256" i="2" s="1"/>
  <c r="G893" i="2"/>
  <c r="H893" i="2" s="1"/>
  <c r="G1830" i="2"/>
  <c r="H1830" i="2" s="1"/>
  <c r="G1144" i="2"/>
  <c r="H1144" i="2" s="1"/>
  <c r="G1887" i="2"/>
  <c r="H1887" i="2" s="1"/>
  <c r="G743" i="2"/>
  <c r="H743" i="2" s="1"/>
  <c r="G2032" i="2"/>
  <c r="H2032" i="2" s="1"/>
  <c r="G728" i="2"/>
  <c r="H728" i="2" s="1"/>
  <c r="G1232" i="2"/>
  <c r="G1488" i="2"/>
  <c r="H1488" i="2" s="1"/>
  <c r="G1790" i="2"/>
  <c r="H1790" i="2" s="1"/>
  <c r="G2054" i="2"/>
  <c r="H2054" i="2" s="1"/>
  <c r="G473" i="2"/>
  <c r="G1828" i="2"/>
  <c r="H1828" i="2" s="1"/>
  <c r="G2623" i="2"/>
  <c r="H2623" i="2" s="1"/>
  <c r="G248" i="2"/>
  <c r="H248" i="2" s="1"/>
  <c r="G371" i="2"/>
  <c r="H371" i="2" s="1"/>
  <c r="G135" i="2"/>
  <c r="H135" i="2" s="1"/>
  <c r="G1878" i="2"/>
  <c r="G48" i="2"/>
  <c r="H48" i="2" s="1"/>
  <c r="G144" i="2"/>
  <c r="H144" i="2" s="1"/>
  <c r="G2329" i="2"/>
  <c r="G564" i="2"/>
  <c r="H564" i="2" s="1"/>
  <c r="G2622" i="2"/>
  <c r="H2622" i="2" s="1"/>
  <c r="G2401" i="2"/>
  <c r="H2401" i="2" s="1"/>
  <c r="G2471" i="2"/>
  <c r="H2471" i="2" s="1"/>
  <c r="G41" i="2"/>
  <c r="G2109" i="2"/>
  <c r="H2109" i="2" s="1"/>
  <c r="G887" i="2"/>
  <c r="H887" i="2" s="1"/>
  <c r="G472" i="2"/>
  <c r="G1170" i="2"/>
  <c r="H1170" i="2" s="1"/>
  <c r="G1038" i="2"/>
  <c r="H1038" i="2" s="1"/>
  <c r="G2230" i="2"/>
  <c r="H2230" i="2" s="1"/>
  <c r="G903" i="2"/>
  <c r="H903" i="2" s="1"/>
  <c r="G1381" i="2"/>
  <c r="G1388" i="2"/>
  <c r="H1388" i="2" s="1"/>
  <c r="G366" i="2"/>
  <c r="H366" i="2" s="1"/>
  <c r="G2231" i="2"/>
  <c r="H2231" i="2" s="1"/>
  <c r="G256" i="2"/>
  <c r="H256" i="2" s="1"/>
  <c r="G674" i="2"/>
  <c r="H674" i="2" s="1"/>
  <c r="G842" i="2"/>
  <c r="H842" i="2" s="1"/>
  <c r="G2354" i="2"/>
  <c r="H2354" i="2" s="1"/>
  <c r="G803" i="2"/>
  <c r="H803" i="2" s="1"/>
  <c r="G1190" i="2"/>
  <c r="G1532" i="2"/>
  <c r="H1532" i="2" s="1"/>
  <c r="G2098" i="2"/>
  <c r="G823" i="2"/>
  <c r="H823" i="2" s="1"/>
  <c r="G2144" i="2"/>
  <c r="H2144" i="2" s="1"/>
  <c r="G802" i="2"/>
  <c r="H802" i="2" s="1"/>
  <c r="G678" i="2"/>
  <c r="G1244" i="2"/>
  <c r="H1244" i="2" s="1"/>
  <c r="G924" i="2"/>
  <c r="H924" i="2" s="1"/>
  <c r="G285" i="2"/>
  <c r="G2555" i="2"/>
  <c r="H2555" i="2" s="1"/>
  <c r="G2381" i="2"/>
  <c r="G1777" i="2"/>
  <c r="H1777" i="2" s="1"/>
  <c r="G23" i="2"/>
  <c r="H23" i="2" s="1"/>
  <c r="G2099" i="2"/>
  <c r="H2099" i="2" s="1"/>
  <c r="G2435" i="2"/>
  <c r="G830" i="2"/>
  <c r="H830" i="2" s="1"/>
  <c r="G657" i="2"/>
  <c r="H657" i="2" s="1"/>
  <c r="G1609" i="2"/>
  <c r="H1609" i="2" s="1"/>
  <c r="G1307" i="2"/>
  <c r="H1307" i="2" s="1"/>
  <c r="G526" i="2"/>
  <c r="H526" i="2" s="1"/>
  <c r="G1179" i="2"/>
  <c r="H1179" i="2" s="1"/>
  <c r="G2540" i="2"/>
  <c r="H2540" i="2" s="1"/>
  <c r="G885" i="2"/>
  <c r="H885" i="2" s="1"/>
  <c r="G577" i="2"/>
  <c r="H577" i="2" s="1"/>
  <c r="G942" i="2"/>
  <c r="H942" i="2" s="1"/>
  <c r="G318" i="2"/>
  <c r="H318" i="2" s="1"/>
  <c r="G1930" i="2"/>
  <c r="H1930" i="2" s="1"/>
  <c r="G1468" i="2"/>
  <c r="H1468" i="2" s="1"/>
  <c r="G1301" i="2"/>
  <c r="H1301" i="2" s="1"/>
  <c r="G89" i="2"/>
  <c r="H89" i="2" s="1"/>
  <c r="G2380" i="2"/>
  <c r="H2380" i="2" s="1"/>
  <c r="G255" i="2"/>
  <c r="H255" i="2" s="1"/>
  <c r="G2651" i="2"/>
  <c r="G1579" i="2"/>
  <c r="H1579" i="2" s="1"/>
  <c r="G2106" i="2"/>
  <c r="H2106" i="2" s="1"/>
  <c r="G1679" i="2"/>
  <c r="H1679" i="2" s="1"/>
  <c r="G1558" i="2"/>
  <c r="H1558" i="2" s="1"/>
  <c r="G358" i="2"/>
  <c r="H358" i="2" s="1"/>
  <c r="G164" i="2"/>
  <c r="G1353" i="2"/>
  <c r="H1353" i="2" s="1"/>
  <c r="G634" i="2"/>
  <c r="H634" i="2" s="1"/>
  <c r="G279" i="2"/>
  <c r="H279" i="2" s="1"/>
  <c r="G1585" i="2"/>
  <c r="H1585" i="2" s="1"/>
  <c r="G2379" i="2"/>
  <c r="G88" i="2"/>
  <c r="H88" i="2" s="1"/>
  <c r="G108" i="2"/>
  <c r="H108" i="2" s="1"/>
  <c r="G1267" i="2"/>
  <c r="H1267" i="2" s="1"/>
  <c r="G197" i="2"/>
  <c r="H197" i="2" s="1"/>
  <c r="G240" i="2"/>
  <c r="H240" i="2" s="1"/>
  <c r="G935" i="2"/>
  <c r="H935" i="2" s="1"/>
  <c r="G36" i="2"/>
  <c r="H36" i="2" s="1"/>
  <c r="G503" i="2"/>
  <c r="H503" i="2" s="1"/>
  <c r="G345" i="2"/>
  <c r="H345" i="2" s="1"/>
  <c r="G1052" i="2"/>
  <c r="H1052" i="2" s="1"/>
  <c r="G2382" i="2"/>
  <c r="H2382" i="2" s="1"/>
  <c r="G2497" i="2"/>
  <c r="H2497" i="2" s="1"/>
  <c r="G2433" i="2"/>
  <c r="H2433" i="2" s="1"/>
  <c r="G1704" i="2"/>
  <c r="H1704" i="2" s="1"/>
  <c r="G1135" i="2"/>
  <c r="H1135" i="2" s="1"/>
  <c r="G236" i="2"/>
  <c r="H236" i="2" s="1"/>
  <c r="G1710" i="2"/>
  <c r="H1710" i="2" s="1"/>
  <c r="G981" i="2"/>
  <c r="H981" i="2" s="1"/>
  <c r="G448" i="2"/>
  <c r="G1101" i="2"/>
  <c r="H1101" i="2" s="1"/>
  <c r="G228" i="2"/>
  <c r="H228" i="2" s="1"/>
  <c r="G2265" i="2"/>
  <c r="H2265" i="2" s="1"/>
  <c r="G482" i="2"/>
  <c r="H482" i="2" s="1"/>
  <c r="G584" i="2"/>
  <c r="H584" i="2" s="1"/>
  <c r="G2182" i="2"/>
  <c r="G403" i="2"/>
  <c r="H403" i="2" s="1"/>
  <c r="G1952" i="2"/>
  <c r="H1952" i="2" s="1"/>
  <c r="G723" i="2"/>
  <c r="H723" i="2" s="1"/>
  <c r="G1851" i="2"/>
  <c r="G1527" i="2"/>
  <c r="H1527" i="2" s="1"/>
  <c r="G2255" i="2"/>
  <c r="H2255" i="2" s="1"/>
  <c r="G1080" i="2"/>
  <c r="H1080" i="2" s="1"/>
  <c r="G264" i="2"/>
  <c r="H264" i="2" s="1"/>
  <c r="G2474" i="2"/>
  <c r="H2474" i="2" s="1"/>
  <c r="G2427" i="2"/>
  <c r="H2427" i="2" s="1"/>
  <c r="G2134" i="2"/>
  <c r="H2134" i="2" s="1"/>
  <c r="G2263" i="2"/>
  <c r="H2263" i="2" s="1"/>
  <c r="G420" i="2"/>
  <c r="H420" i="2" s="1"/>
  <c r="G442" i="2"/>
  <c r="H442" i="2" s="1"/>
  <c r="G873" i="2"/>
  <c r="H873" i="2" s="1"/>
  <c r="G1831" i="2"/>
  <c r="H1831" i="2" s="1"/>
  <c r="G124" i="2"/>
  <c r="H124" i="2" s="1"/>
  <c r="G1687" i="2"/>
  <c r="H1687" i="2" s="1"/>
  <c r="G423" i="2"/>
  <c r="H423" i="2" s="1"/>
  <c r="G2546" i="2"/>
  <c r="H2546" i="2" s="1"/>
  <c r="G855" i="2"/>
  <c r="H855" i="2" s="1"/>
  <c r="G1278" i="2"/>
  <c r="H1278" i="2" s="1"/>
  <c r="G320" i="2"/>
  <c r="H320" i="2" s="1"/>
  <c r="G2332" i="2"/>
  <c r="H2332" i="2" s="1"/>
  <c r="G364" i="2"/>
  <c r="H364" i="2" s="1"/>
  <c r="G1470" i="2"/>
  <c r="H1470" i="2" s="1"/>
  <c r="G347" i="2"/>
  <c r="H347" i="2" s="1"/>
  <c r="G1060" i="2"/>
  <c r="H1060" i="2" s="1"/>
  <c r="G1340" i="2"/>
  <c r="G2201" i="2"/>
  <c r="H2201" i="2" s="1"/>
  <c r="G383" i="2"/>
  <c r="H383" i="2" s="1"/>
  <c r="G2565" i="2"/>
  <c r="H2565" i="2" s="1"/>
  <c r="G418" i="2"/>
  <c r="H418" i="2" s="1"/>
  <c r="G1299" i="2"/>
  <c r="H1299" i="2" s="1"/>
  <c r="G1696" i="2"/>
  <c r="H1696" i="2" s="1"/>
  <c r="G1221" i="2"/>
  <c r="H1221" i="2" s="1"/>
  <c r="G2690" i="2"/>
  <c r="H2690" i="2" s="1"/>
  <c r="G2660" i="2"/>
  <c r="H2660" i="2" s="1"/>
  <c r="G2405" i="2"/>
  <c r="H2405" i="2" s="1"/>
  <c r="G2131" i="2"/>
  <c r="H2131" i="2" s="1"/>
  <c r="G1074" i="2"/>
  <c r="H1074" i="2" s="1"/>
  <c r="G2677" i="2"/>
  <c r="H2677" i="2" s="1"/>
  <c r="G716" i="2"/>
  <c r="H716" i="2" s="1"/>
  <c r="G2715" i="2"/>
  <c r="H2715" i="2" s="1"/>
  <c r="G850" i="2"/>
  <c r="H850" i="2" s="1"/>
  <c r="G706" i="2"/>
  <c r="H706" i="2" s="1"/>
  <c r="G2519" i="2"/>
  <c r="H2519" i="2" s="1"/>
  <c r="G2695" i="2"/>
  <c r="H2695" i="2" s="1"/>
  <c r="G2203" i="2"/>
  <c r="H2203" i="2" s="1"/>
  <c r="G2208" i="2"/>
  <c r="G2460" i="2"/>
  <c r="G1383" i="2"/>
  <c r="H1383" i="2" s="1"/>
  <c r="G2657" i="2"/>
  <c r="H2657" i="2" s="1"/>
  <c r="G1344" i="2"/>
  <c r="H1344" i="2" s="1"/>
  <c r="G2619" i="2"/>
  <c r="H2619" i="2" s="1"/>
  <c r="G910" i="2"/>
  <c r="H910" i="2" s="1"/>
  <c r="G1203" i="2"/>
  <c r="G1775" i="2"/>
  <c r="H1775" i="2" s="1"/>
  <c r="G172" i="2"/>
  <c r="H172" i="2" s="1"/>
  <c r="G818" i="2"/>
  <c r="H818" i="2" s="1"/>
  <c r="G2515" i="2"/>
  <c r="H2515" i="2" s="1"/>
  <c r="G422" i="2"/>
  <c r="H422" i="2" s="1"/>
  <c r="G1249" i="2"/>
  <c r="H1249" i="2" s="1"/>
  <c r="G2446" i="2"/>
  <c r="H2446" i="2" s="1"/>
  <c r="G1110" i="2"/>
  <c r="H1110" i="2" s="1"/>
  <c r="G854" i="2"/>
  <c r="H854" i="2" s="1"/>
  <c r="G298" i="2"/>
  <c r="H298" i="2" s="1"/>
  <c r="G2090" i="2"/>
  <c r="H2090" i="2" s="1"/>
  <c r="G1185" i="2"/>
  <c r="H1185" i="2" s="1"/>
  <c r="G1478" i="2"/>
  <c r="G1355" i="2"/>
  <c r="H1355" i="2" s="1"/>
  <c r="G1297" i="2"/>
  <c r="H1297" i="2" s="1"/>
  <c r="G1816" i="2"/>
  <c r="H1816" i="2" s="1"/>
  <c r="G40" i="2"/>
  <c r="H40" i="2" s="1"/>
  <c r="G2532" i="2"/>
  <c r="H2532" i="2" s="1"/>
  <c r="G2371" i="2"/>
  <c r="H2371" i="2" s="1"/>
  <c r="G876" i="2"/>
  <c r="H876" i="2" s="1"/>
  <c r="G2185" i="2"/>
  <c r="H2185" i="2" s="1"/>
  <c r="G1150" i="2"/>
  <c r="H1150" i="2" s="1"/>
  <c r="G1508" i="2"/>
  <c r="H1508" i="2" s="1"/>
  <c r="G480" i="2"/>
  <c r="H480" i="2" s="1"/>
  <c r="G652" i="2"/>
  <c r="H652" i="2" s="1"/>
  <c r="G1378" i="2"/>
  <c r="H1378" i="2" s="1"/>
  <c r="G1645" i="2"/>
  <c r="H1645" i="2" s="1"/>
  <c r="G2359" i="2"/>
  <c r="H2359" i="2" s="1"/>
  <c r="G497" i="2"/>
  <c r="H497" i="2" s="1"/>
  <c r="G860" i="2"/>
  <c r="H860" i="2" s="1"/>
  <c r="G1886" i="2"/>
  <c r="H1886" i="2" s="1"/>
  <c r="G488" i="2"/>
  <c r="H488" i="2" s="1"/>
  <c r="G1819" i="2"/>
  <c r="H1819" i="2" s="1"/>
  <c r="G1730" i="2"/>
  <c r="H1730" i="2" s="1"/>
  <c r="G1666" i="2"/>
  <c r="H1666" i="2" s="1"/>
  <c r="G2638" i="2"/>
  <c r="H2638" i="2" s="1"/>
  <c r="G1031" i="2"/>
  <c r="H1031" i="2" s="1"/>
  <c r="G916" i="2"/>
  <c r="H916" i="2" s="1"/>
  <c r="G2418" i="2"/>
  <c r="H2418" i="2" s="1"/>
  <c r="G1212" i="2"/>
  <c r="H1212" i="2" s="1"/>
  <c r="G2158" i="2"/>
  <c r="H2158" i="2" s="1"/>
  <c r="G1215" i="2"/>
  <c r="H1215" i="2" s="1"/>
  <c r="G1835" i="2"/>
  <c r="H1835" i="2" s="1"/>
  <c r="G2132" i="2"/>
  <c r="H2132" i="2" s="1"/>
  <c r="G2154" i="2"/>
  <c r="H2154" i="2" s="1"/>
  <c r="G1326" i="2"/>
  <c r="H1326" i="2" s="1"/>
  <c r="G2551" i="2"/>
  <c r="H2551" i="2" s="1"/>
  <c r="G2442" i="2"/>
  <c r="H2442" i="2" s="1"/>
  <c r="G1075" i="2"/>
  <c r="H1075" i="2" s="1"/>
  <c r="G1737" i="2"/>
  <c r="H1737" i="2" s="1"/>
  <c r="G1567" i="2"/>
  <c r="H1567" i="2" s="1"/>
  <c r="G37" i="2"/>
  <c r="H37" i="2" s="1"/>
  <c r="G1460" i="2"/>
  <c r="H1460" i="2" s="1"/>
  <c r="G1184" i="2"/>
  <c r="H1184" i="2" s="1"/>
  <c r="G1304" i="2"/>
  <c r="H1304" i="2" s="1"/>
  <c r="G1189" i="2"/>
  <c r="H1189" i="2" s="1"/>
  <c r="G1431" i="2"/>
  <c r="H1431" i="2" s="1"/>
  <c r="G365" i="2"/>
  <c r="G2127" i="2"/>
  <c r="H2127" i="2" s="1"/>
  <c r="G2466" i="2"/>
  <c r="H2466" i="2" s="1"/>
  <c r="G957" i="2"/>
  <c r="H957" i="2" s="1"/>
  <c r="G979" i="2"/>
  <c r="H979" i="2" s="1"/>
  <c r="G2172" i="2"/>
  <c r="H2172" i="2" s="1"/>
  <c r="G644" i="2"/>
  <c r="H644" i="2" s="1"/>
  <c r="G898" i="2"/>
  <c r="H898" i="2" s="1"/>
  <c r="G720" i="2"/>
  <c r="H720" i="2" s="1"/>
  <c r="G329" i="2"/>
  <c r="H329" i="2" s="1"/>
  <c r="G519" i="2"/>
  <c r="H519" i="2" s="1"/>
  <c r="G1517" i="2"/>
  <c r="H1517" i="2" s="1"/>
  <c r="G2378" i="2"/>
  <c r="H2378" i="2" s="1"/>
  <c r="G234" i="2"/>
  <c r="H234" i="2" s="1"/>
  <c r="G655" i="2"/>
  <c r="H655" i="2" s="1"/>
  <c r="G713" i="2"/>
  <c r="H713" i="2" s="1"/>
  <c r="G2429" i="2"/>
  <c r="H2429" i="2" s="1"/>
  <c r="G895" i="2"/>
  <c r="H895" i="2" s="1"/>
  <c r="G281" i="2"/>
  <c r="H281" i="2" s="1"/>
  <c r="G2440" i="2"/>
  <c r="H2440" i="2" s="1"/>
  <c r="G2297" i="2"/>
  <c r="H2297" i="2" s="1"/>
  <c r="G208" i="2"/>
  <c r="H208" i="2" s="1"/>
  <c r="G492" i="2"/>
  <c r="H492" i="2" s="1"/>
  <c r="G2181" i="2"/>
  <c r="H2181" i="2" s="1"/>
  <c r="G1515" i="2"/>
  <c r="H1515" i="2" s="1"/>
  <c r="G45" i="2"/>
  <c r="H45" i="2" s="1"/>
  <c r="G543" i="2"/>
  <c r="H543" i="2" s="1"/>
  <c r="G2148" i="2"/>
  <c r="H2148" i="2" s="1"/>
  <c r="G1377" i="2"/>
  <c r="H1377" i="2" s="1"/>
  <c r="G1487" i="2"/>
  <c r="H1487" i="2" s="1"/>
  <c r="G243" i="2"/>
  <c r="H243" i="2" s="1"/>
  <c r="G1341" i="2"/>
  <c r="H1341" i="2" s="1"/>
  <c r="G1577" i="2"/>
  <c r="H1577" i="2" s="1"/>
  <c r="G201" i="2"/>
  <c r="H201" i="2" s="1"/>
  <c r="G2199" i="2"/>
  <c r="H2199" i="2" s="1"/>
  <c r="G272" i="2"/>
  <c r="H272" i="2" s="1"/>
  <c r="G143" i="2"/>
  <c r="H143" i="2" s="1"/>
  <c r="G1262" i="2"/>
  <c r="H1262" i="2" s="1"/>
  <c r="G2299" i="2"/>
  <c r="G2562" i="2"/>
  <c r="H2562" i="2" s="1"/>
  <c r="G2326" i="2"/>
  <c r="H2326" i="2" s="1"/>
  <c r="G165" i="2"/>
  <c r="H165" i="2" s="1"/>
  <c r="G1016" i="2"/>
  <c r="H1016" i="2" s="1"/>
  <c r="G1612" i="2"/>
  <c r="H1612" i="2" s="1"/>
  <c r="G983" i="2"/>
  <c r="H983" i="2" s="1"/>
  <c r="G2286" i="2"/>
  <c r="H2286" i="2" s="1"/>
  <c r="G1966" i="2"/>
  <c r="G2741" i="2"/>
  <c r="H2741" i="2" s="1"/>
  <c r="G2038" i="2"/>
  <c r="G666" i="2"/>
  <c r="H666" i="2" s="1"/>
  <c r="G1782" i="2"/>
  <c r="H1782" i="2" s="1"/>
  <c r="G489" i="2"/>
  <c r="G1854" i="2"/>
  <c r="H1854" i="2" s="1"/>
  <c r="G1175" i="2"/>
  <c r="H1175" i="2" s="1"/>
  <c r="G417" i="2"/>
  <c r="H417" i="2" s="1"/>
  <c r="G1021" i="2"/>
  <c r="H1021" i="2" s="1"/>
  <c r="G1685" i="2"/>
  <c r="H1685" i="2" s="1"/>
  <c r="G1592" i="2"/>
  <c r="H1592" i="2" s="1"/>
  <c r="G846" i="2"/>
  <c r="H846" i="2" s="1"/>
  <c r="G2438" i="2"/>
  <c r="H2438" i="2" s="1"/>
  <c r="G179" i="2"/>
  <c r="H179" i="2" s="1"/>
  <c r="G1095" i="2"/>
  <c r="H1095" i="2" s="1"/>
  <c r="G2684" i="2"/>
  <c r="H2684" i="2" s="1"/>
  <c r="G1350" i="2"/>
  <c r="H1350" i="2" s="1"/>
  <c r="G2609" i="2"/>
  <c r="G2511" i="2"/>
  <c r="H2511" i="2" s="1"/>
  <c r="G1809" i="2"/>
  <c r="H1809" i="2" s="1"/>
  <c r="G937" i="2"/>
  <c r="H937" i="2" s="1"/>
  <c r="G432" i="2"/>
  <c r="G619" i="2"/>
  <c r="H619" i="2" s="1"/>
  <c r="G575" i="2"/>
  <c r="H575" i="2" s="1"/>
  <c r="G717" i="2"/>
  <c r="H717" i="2" s="1"/>
  <c r="G2432" i="2"/>
  <c r="H2432" i="2" s="1"/>
  <c r="G1290" i="2"/>
  <c r="H1290" i="2" s="1"/>
  <c r="G1474" i="2"/>
  <c r="G1023" i="2"/>
  <c r="H1023" i="2" s="1"/>
  <c r="G1940" i="2"/>
  <c r="H1940" i="2" s="1"/>
  <c r="G150" i="2"/>
  <c r="G2311" i="2"/>
  <c r="H2311" i="2" s="1"/>
  <c r="G2239" i="2"/>
  <c r="H2239" i="2" s="1"/>
  <c r="G2534" i="2"/>
  <c r="H2534" i="2" s="1"/>
  <c r="G1229" i="2"/>
  <c r="H1229" i="2" s="1"/>
  <c r="G1920" i="2"/>
  <c r="H1920" i="2" s="1"/>
  <c r="G332" i="2"/>
  <c r="H332" i="2" s="1"/>
  <c r="G827" i="2"/>
  <c r="H827" i="2" s="1"/>
  <c r="G1838" i="2"/>
  <c r="H1838" i="2" s="1"/>
  <c r="G2447" i="2"/>
  <c r="H2447" i="2" s="1"/>
  <c r="G1255" i="2"/>
  <c r="H1255" i="2" s="1"/>
  <c r="G2573" i="2"/>
  <c r="H2573" i="2" s="1"/>
  <c r="G2221" i="2"/>
  <c r="G840" i="2"/>
  <c r="H840" i="2" s="1"/>
  <c r="G62" i="2"/>
  <c r="H62" i="2" s="1"/>
  <c r="G1202" i="2"/>
  <c r="H1202" i="2" s="1"/>
  <c r="G2424" i="2"/>
  <c r="H2424" i="2" s="1"/>
  <c r="G1903" i="2"/>
  <c r="G2486" i="2"/>
  <c r="H2486" i="2" s="1"/>
  <c r="G801" i="2"/>
  <c r="H801" i="2" s="1"/>
  <c r="G2152" i="2"/>
  <c r="H2152" i="2" s="1"/>
  <c r="G889" i="2"/>
  <c r="H889" i="2" s="1"/>
  <c r="G2445" i="2"/>
  <c r="H2445" i="2" s="1"/>
  <c r="G13" i="2"/>
  <c r="H13" i="2" s="1"/>
  <c r="G2520" i="2"/>
  <c r="H2520" i="2" s="1"/>
  <c r="G560" i="2"/>
  <c r="H560" i="2" s="1"/>
  <c r="G1842" i="2"/>
  <c r="H1842" i="2" s="1"/>
  <c r="G1464" i="2"/>
  <c r="H1464" i="2" s="1"/>
  <c r="G449" i="2"/>
  <c r="H449" i="2" s="1"/>
  <c r="G2" i="2"/>
  <c r="H2" i="2" s="1"/>
  <c r="G1471" i="2"/>
  <c r="H1471" i="2" s="1"/>
  <c r="G1977" i="2"/>
  <c r="G2274" i="2"/>
  <c r="H2274" i="2" s="1"/>
  <c r="G1321" i="2"/>
  <c r="H1321" i="2" s="1"/>
  <c r="G11" i="2"/>
  <c r="G2183" i="2"/>
  <c r="H2183" i="2" s="1"/>
  <c r="G261" i="2"/>
  <c r="H261" i="2" s="1"/>
  <c r="G2039" i="2"/>
  <c r="H2039" i="2" s="1"/>
  <c r="G1888" i="2"/>
  <c r="G136" i="2"/>
  <c r="H136" i="2" s="1"/>
  <c r="G701" i="2"/>
  <c r="H701" i="2" s="1"/>
  <c r="G707" i="2"/>
  <c r="H707" i="2" s="1"/>
  <c r="G813" i="2"/>
  <c r="H813" i="2" s="1"/>
  <c r="G2526" i="2"/>
  <c r="H2526" i="2" s="1"/>
  <c r="G2416" i="2"/>
  <c r="H2416" i="2" s="1"/>
  <c r="G1274" i="2"/>
  <c r="H1274" i="2" s="1"/>
  <c r="G1798" i="2"/>
  <c r="H1798" i="2" s="1"/>
  <c r="G2732" i="2"/>
  <c r="H2732" i="2" s="1"/>
  <c r="G2081" i="2"/>
  <c r="H2081" i="2" s="1"/>
  <c r="G1332" i="2"/>
  <c r="H1332" i="2" s="1"/>
  <c r="G312" i="2"/>
  <c r="H312" i="2" s="1"/>
  <c r="G414" i="2"/>
  <c r="H414" i="2" s="1"/>
  <c r="G1883" i="2"/>
  <c r="H1883" i="2" s="1"/>
  <c r="G535" i="2"/>
  <c r="H535" i="2" s="1"/>
  <c r="G1855" i="2"/>
  <c r="H1855" i="2" s="1"/>
  <c r="G2316" i="2"/>
  <c r="H2316" i="2" s="1"/>
  <c r="G1288" i="2"/>
  <c r="H1288" i="2" s="1"/>
  <c r="G2635" i="2"/>
  <c r="H2635" i="2" s="1"/>
  <c r="G2115" i="2"/>
  <c r="H2115" i="2" s="1"/>
  <c r="G590" i="2"/>
  <c r="H590" i="2" s="1"/>
  <c r="G2627" i="2"/>
  <c r="G536" i="2"/>
  <c r="G1167" i="2"/>
  <c r="H1167" i="2" s="1"/>
  <c r="G1020" i="2"/>
  <c r="H1020" i="2" s="1"/>
  <c r="G626" i="2"/>
  <c r="G123" i="2"/>
  <c r="H123" i="2" s="1"/>
  <c r="G1421" i="2"/>
  <c r="H1421" i="2" s="1"/>
  <c r="G2528" i="2"/>
  <c r="H2528" i="2" s="1"/>
  <c r="G2372" i="2"/>
  <c r="G1877" i="2"/>
  <c r="G793" i="2"/>
  <c r="H793" i="2" s="1"/>
  <c r="G241" i="2"/>
  <c r="G2575" i="2"/>
  <c r="H2575" i="2" s="1"/>
  <c r="G122" i="2"/>
  <c r="H122" i="2" s="1"/>
  <c r="G1709" i="2"/>
  <c r="H1709" i="2" s="1"/>
  <c r="G1097" i="2"/>
  <c r="H1097" i="2" s="1"/>
  <c r="G157" i="2"/>
  <c r="H157" i="2" s="1"/>
  <c r="G2105" i="2"/>
  <c r="H2105" i="2" s="1"/>
  <c r="G82" i="2"/>
  <c r="G550" i="2"/>
  <c r="H550" i="2" s="1"/>
  <c r="G129" i="2"/>
  <c r="G1371" i="2"/>
  <c r="H1371" i="2" s="1"/>
  <c r="G1983" i="2"/>
  <c r="G1533" i="2"/>
  <c r="G837" i="2"/>
  <c r="H837" i="2" s="1"/>
  <c r="G2566" i="2"/>
  <c r="H2566" i="2" s="1"/>
  <c r="G1989" i="2"/>
  <c r="H1989" i="2" s="1"/>
  <c r="G574" i="2"/>
  <c r="G1985" i="2"/>
  <c r="G1225" i="2"/>
  <c r="H1225" i="2" s="1"/>
  <c r="G249" i="2"/>
  <c r="H249" i="2" s="1"/>
  <c r="G1862" i="2"/>
  <c r="H1862" i="2" s="1"/>
  <c r="G237" i="2"/>
  <c r="H237" i="2" s="1"/>
  <c r="G2602" i="2"/>
  <c r="H2602" i="2" s="1"/>
  <c r="G975" i="2"/>
  <c r="H975" i="2" s="1"/>
  <c r="G137" i="2"/>
  <c r="H137" i="2" s="1"/>
  <c r="G1778" i="2"/>
  <c r="H1778" i="2" s="1"/>
  <c r="G2328" i="2"/>
  <c r="G1343" i="2"/>
  <c r="H1343" i="2" s="1"/>
  <c r="G2714" i="2"/>
  <c r="H2714" i="2" s="1"/>
  <c r="G495" i="2"/>
  <c r="H495" i="2" s="1"/>
  <c r="G1300" i="2"/>
  <c r="H1300" i="2" s="1"/>
  <c r="G1201" i="2"/>
  <c r="H1201" i="2" s="1"/>
  <c r="G2631" i="2"/>
  <c r="H2631" i="2" s="1"/>
  <c r="G2191" i="2"/>
  <c r="H2191" i="2" s="1"/>
  <c r="G457" i="2"/>
  <c r="H457" i="2" s="1"/>
  <c r="G753" i="2"/>
  <c r="G1780" i="2"/>
  <c r="H1780" i="2" s="1"/>
  <c r="G2730" i="2"/>
  <c r="H2730" i="2" s="1"/>
  <c r="G2103" i="2"/>
  <c r="H2103" i="2" s="1"/>
  <c r="G2544" i="2"/>
  <c r="H2544" i="2" s="1"/>
  <c r="G1462" i="2"/>
  <c r="H1462" i="2" s="1"/>
  <c r="G1638" i="2"/>
  <c r="H1638" i="2" s="1"/>
  <c r="G1296" i="2"/>
  <c r="H1296" i="2" s="1"/>
  <c r="G1218" i="2"/>
  <c r="H1218" i="2" s="1"/>
  <c r="G86" i="2"/>
  <c r="H86" i="2" s="1"/>
  <c r="G1475" i="2"/>
  <c r="G444" i="2"/>
  <c r="G130" i="2"/>
  <c r="H130" i="2" s="1"/>
  <c r="G375" i="2"/>
  <c r="H375" i="2" s="1"/>
  <c r="G782" i="2"/>
  <c r="H782" i="2" s="1"/>
  <c r="G1832" i="2"/>
  <c r="H1832" i="2" s="1"/>
  <c r="G2554" i="2"/>
  <c r="H2554" i="2" s="1"/>
  <c r="G379" i="2"/>
  <c r="G1772" i="2"/>
  <c r="G2082" i="2"/>
  <c r="H2082" i="2" s="1"/>
  <c r="G470" i="2"/>
  <c r="H470" i="2" s="1"/>
  <c r="G947" i="2"/>
  <c r="H947" i="2" s="1"/>
  <c r="G148" i="2"/>
  <c r="H148" i="2" s="1"/>
  <c r="G559" i="2"/>
  <c r="H559" i="2" s="1"/>
  <c r="G2034" i="2"/>
  <c r="H2034" i="2" s="1"/>
  <c r="G2178" i="2"/>
  <c r="G2448" i="2"/>
  <c r="H2448" i="2" s="1"/>
  <c r="G814" i="2"/>
  <c r="G2062" i="2"/>
  <c r="H2062" i="2" s="1"/>
  <c r="G1233" i="2"/>
  <c r="H1233" i="2" s="1"/>
  <c r="G1496" i="2"/>
  <c r="H1496" i="2" s="1"/>
  <c r="G894" i="2"/>
  <c r="H894" i="2" s="1"/>
  <c r="G2275" i="2"/>
  <c r="H2275" i="2" s="1"/>
  <c r="G302" i="2"/>
  <c r="H302" i="2" s="1"/>
  <c r="G1722" i="2"/>
  <c r="G1174" i="2"/>
  <c r="H1174" i="2" s="1"/>
  <c r="G183" i="2"/>
  <c r="H183" i="2" s="1"/>
  <c r="G1046" i="2"/>
  <c r="G1871" i="2"/>
  <c r="G2325" i="2"/>
  <c r="G68" i="2"/>
  <c r="H68" i="2" s="1"/>
  <c r="G2111" i="2"/>
  <c r="G2703" i="2"/>
  <c r="G2238" i="2"/>
  <c r="H2238" i="2" s="1"/>
  <c r="G1759" i="2"/>
  <c r="H1759" i="2" s="1"/>
  <c r="G2595" i="2"/>
  <c r="H2595" i="2" s="1"/>
  <c r="G2046" i="2"/>
  <c r="H2046" i="2" s="1"/>
  <c r="G2649" i="2"/>
  <c r="H2649" i="2" s="1"/>
  <c r="G2393" i="2"/>
  <c r="H2393" i="2" s="1"/>
  <c r="G551" i="2"/>
  <c r="H551" i="2" s="1"/>
  <c r="G324" i="2"/>
  <c r="H324" i="2" s="1"/>
  <c r="G1219" i="2"/>
  <c r="H1219" i="2" s="1"/>
  <c r="G1019" i="2"/>
  <c r="H1019" i="2" s="1"/>
  <c r="G359" i="2"/>
  <c r="H359" i="2" s="1"/>
  <c r="G1968" i="2"/>
  <c r="H1968" i="2" s="1"/>
  <c r="G742" i="2"/>
  <c r="H742" i="2" s="1"/>
  <c r="G1769" i="2"/>
  <c r="H1769" i="2" s="1"/>
  <c r="G2480" i="2"/>
  <c r="H2480" i="2" s="1"/>
  <c r="G769" i="2"/>
  <c r="H769" i="2" s="1"/>
  <c r="G1844" i="2"/>
  <c r="H1844" i="2" s="1"/>
  <c r="G1897" i="2"/>
  <c r="G563" i="2"/>
  <c r="G2639" i="2"/>
  <c r="H2639" i="2" s="1"/>
  <c r="F2317" i="2"/>
  <c r="F2040" i="2"/>
  <c r="F389" i="2"/>
  <c r="F1446" i="2"/>
  <c r="F83" i="2"/>
  <c r="F419" i="2"/>
  <c r="F2712" i="2"/>
  <c r="F1384" i="2"/>
  <c r="F1103" i="2"/>
  <c r="F1511" i="2"/>
  <c r="F95" i="2"/>
  <c r="F1814" i="2"/>
  <c r="F466" i="2"/>
  <c r="F1104" i="2"/>
  <c r="F1588" i="2"/>
  <c r="F2674" i="2"/>
  <c r="F437" i="2"/>
  <c r="F2613" i="2"/>
  <c r="F1169" i="2"/>
  <c r="F2211" i="2"/>
  <c r="F841" i="2"/>
  <c r="F78" i="2"/>
  <c r="F2647" i="2"/>
  <c r="F2640" i="2"/>
  <c r="F1306" i="2"/>
  <c r="F2537" i="2"/>
  <c r="F1847" i="2"/>
  <c r="F1407" i="2"/>
  <c r="F1347" i="2"/>
  <c r="F2387" i="2"/>
  <c r="F1324" i="2"/>
  <c r="F1554" i="2"/>
  <c r="F525" i="2"/>
  <c r="F1914" i="2"/>
  <c r="F2075" i="2"/>
  <c r="F605" i="2"/>
  <c r="F690" i="2"/>
  <c r="F1258" i="2"/>
  <c r="F931" i="2"/>
  <c r="F2136" i="2"/>
  <c r="F1794" i="2"/>
  <c r="F1099" i="2"/>
  <c r="F1465" i="2"/>
  <c r="F1785" i="2"/>
  <c r="F1401" i="2"/>
  <c r="F2606" i="2"/>
  <c r="F294" i="2"/>
  <c r="F259" i="2"/>
  <c r="F2225" i="2"/>
  <c r="F709" i="2"/>
  <c r="F1732" i="2"/>
  <c r="F2174" i="2"/>
  <c r="F867" i="2"/>
  <c r="F1410" i="2"/>
  <c r="F291" i="2"/>
  <c r="F1085" i="2"/>
  <c r="F207" i="2"/>
  <c r="F2138" i="2"/>
  <c r="F2166" i="2"/>
  <c r="F2222" i="2"/>
  <c r="F2680" i="2"/>
  <c r="F621" i="2"/>
  <c r="F1865" i="2"/>
  <c r="F1336" i="2"/>
  <c r="F617" i="2"/>
  <c r="F2285" i="2"/>
  <c r="F61" i="2"/>
  <c r="F875" i="2"/>
  <c r="F2542" i="2"/>
  <c r="F2470" i="2"/>
  <c r="F2383" i="2"/>
  <c r="F2187" i="2"/>
  <c r="F1754" i="2"/>
  <c r="F1597" i="2"/>
  <c r="F839" i="2"/>
  <c r="F2488" i="2"/>
  <c r="F595" i="2"/>
  <c r="F2091" i="2"/>
  <c r="F955" i="2"/>
  <c r="F897" i="2"/>
  <c r="F982" i="2"/>
  <c r="F1116" i="2"/>
  <c r="F2659" i="2"/>
  <c r="F1812" i="2"/>
  <c r="F1223" i="2"/>
  <c r="F1121" i="2"/>
  <c r="F2421" i="2"/>
  <c r="F2443" i="2"/>
  <c r="F1792" i="2"/>
  <c r="F2672" i="2"/>
  <c r="F117" i="2"/>
  <c r="F362" i="2"/>
  <c r="F1041" i="2"/>
  <c r="F380" i="2"/>
  <c r="F816" i="2"/>
  <c r="F1927" i="2"/>
  <c r="F2624" i="2"/>
  <c r="F52" i="2"/>
  <c r="F1796" i="2"/>
  <c r="F1152" i="2"/>
  <c r="F152" i="2"/>
  <c r="F1261" i="2"/>
  <c r="F305" i="2"/>
  <c r="F958" i="2"/>
  <c r="F2086" i="2"/>
  <c r="F2479" i="2"/>
  <c r="F943" i="2"/>
  <c r="F927" i="2"/>
  <c r="F588" i="2"/>
  <c r="F1932" i="2"/>
  <c r="F1614" i="2"/>
  <c r="F2042" i="2"/>
  <c r="F779" i="2"/>
  <c r="F2017" i="2"/>
  <c r="F2723" i="2"/>
  <c r="F1143" i="2"/>
  <c r="F932" i="2"/>
  <c r="F1960" i="2"/>
  <c r="F2604" i="2"/>
  <c r="F1557" i="2"/>
  <c r="F2224" i="2"/>
  <c r="F2314" i="2"/>
  <c r="F820" i="2"/>
  <c r="F1054" i="2"/>
  <c r="F76" i="2"/>
  <c r="F945" i="2"/>
  <c r="F2189" i="2"/>
  <c r="F2145" i="2"/>
  <c r="F299" i="2"/>
  <c r="F510" i="2"/>
  <c r="F792" i="2"/>
  <c r="F376" i="2"/>
  <c r="F2571" i="2"/>
  <c r="F859" i="2"/>
  <c r="F203" i="2"/>
  <c r="F862" i="2"/>
  <c r="F395" i="2"/>
  <c r="F1674" i="2"/>
  <c r="F214" i="2"/>
  <c r="F2014" i="2"/>
  <c r="F810" i="2"/>
  <c r="F2691" i="2"/>
  <c r="F1139" i="2"/>
  <c r="F1436" i="2"/>
  <c r="F1990" i="2"/>
  <c r="F2426" i="2"/>
  <c r="F2666" i="2"/>
  <c r="F1908" i="2"/>
  <c r="F2030" i="2"/>
  <c r="F552" i="2"/>
  <c r="F685" i="2"/>
  <c r="F1555" i="2"/>
  <c r="F2513" i="2"/>
  <c r="F2411" i="2"/>
  <c r="F2007" i="2"/>
  <c r="F2527" i="2"/>
  <c r="F904" i="2"/>
  <c r="F1312" i="2"/>
  <c r="F1566" i="2"/>
  <c r="F751" i="2"/>
  <c r="F374" i="2"/>
  <c r="F822" i="2"/>
  <c r="F1965" i="2"/>
  <c r="F1186" i="2"/>
  <c r="F2482" i="2"/>
  <c r="F1364" i="2"/>
  <c r="F2041" i="2"/>
  <c r="F2746" i="2"/>
  <c r="F484" i="2"/>
  <c r="F1736" i="2"/>
  <c r="F210" i="2"/>
  <c r="F1506" i="2"/>
  <c r="F2634" i="2"/>
  <c r="F411" i="2"/>
  <c r="F1948" i="2"/>
  <c r="F568" i="2"/>
  <c r="F1235" i="2"/>
  <c r="F25" i="2"/>
  <c r="F1525" i="2"/>
  <c r="F377" i="2"/>
  <c r="F2668" i="2"/>
  <c r="F974" i="2"/>
  <c r="F29" i="2"/>
  <c r="F2346" i="2"/>
  <c r="F2019" i="2"/>
  <c r="F1553" i="2"/>
  <c r="F289" i="2"/>
  <c r="F292" i="2"/>
  <c r="F2310" i="2"/>
  <c r="F1617" i="2"/>
  <c r="F80" i="2"/>
  <c r="F1945" i="2"/>
  <c r="F242" i="2"/>
  <c r="F2061" i="2"/>
  <c r="F2483" i="2"/>
  <c r="F2309" i="2"/>
  <c r="F661" i="2"/>
  <c r="F42" i="2"/>
  <c r="F2464" i="2"/>
  <c r="F1822" i="2"/>
  <c r="F1760" i="2"/>
  <c r="F705" i="2"/>
  <c r="F2368" i="2"/>
  <c r="F311" i="2"/>
  <c r="F1861" i="2"/>
  <c r="F1660" i="2"/>
  <c r="F1850" i="2"/>
  <c r="F1949" i="2"/>
  <c r="F421" i="2"/>
  <c r="F754" i="2"/>
  <c r="F951" i="2"/>
  <c r="F2581" i="2"/>
  <c r="F1413" i="2"/>
  <c r="F2485" i="2"/>
  <c r="F2487" i="2"/>
  <c r="F2150" i="2"/>
  <c r="F758" i="2"/>
  <c r="F2151" i="2"/>
  <c r="F1325" i="2"/>
  <c r="F730" i="2"/>
  <c r="F2171" i="2"/>
  <c r="F2643" i="2"/>
  <c r="F2727" i="2"/>
  <c r="F145" i="2"/>
  <c r="F2501" i="2"/>
  <c r="F2129" i="2"/>
  <c r="F852" i="2"/>
  <c r="F438" i="2"/>
  <c r="F2658" i="2"/>
  <c r="F49" i="2"/>
  <c r="F1411" i="2"/>
  <c r="F401" i="2"/>
  <c r="F724" i="2"/>
  <c r="F1657" i="2"/>
  <c r="F786" i="2"/>
  <c r="F736" i="2"/>
  <c r="F691" i="2"/>
  <c r="F2206" i="2"/>
  <c r="F1183" i="2"/>
  <c r="F739" i="2"/>
  <c r="F462" i="2"/>
  <c r="F835" i="2"/>
  <c r="F1969" i="2"/>
  <c r="F2289" i="2"/>
  <c r="F1239" i="2"/>
  <c r="F1318" i="2"/>
  <c r="F1976" i="2"/>
  <c r="F1740" i="2"/>
  <c r="F1824" i="2"/>
  <c r="F125" i="2"/>
  <c r="F1583" i="2"/>
  <c r="F2217" i="2"/>
  <c r="F2006" i="2"/>
  <c r="F2212" i="2"/>
  <c r="F435" i="2"/>
  <c r="F1901" i="2"/>
  <c r="F1606" i="2"/>
  <c r="F2560" i="2"/>
  <c r="F1188" i="2"/>
  <c r="F2476" i="2"/>
  <c r="F1134" i="2"/>
  <c r="F1762" i="2"/>
  <c r="F92" i="2"/>
  <c r="F1397" i="2"/>
  <c r="F926" i="2"/>
  <c r="F326" i="2"/>
  <c r="F190" i="2"/>
  <c r="F2164" i="2"/>
  <c r="F344" i="2"/>
  <c r="F146" i="2"/>
  <c r="F258" i="2"/>
  <c r="F474" i="2"/>
  <c r="F980" i="2"/>
  <c r="F746" i="2"/>
  <c r="F6" i="2"/>
  <c r="F1369" i="2"/>
  <c r="F118" i="2"/>
  <c r="F2147" i="2"/>
  <c r="F433" i="2"/>
  <c r="F1128" i="2"/>
  <c r="F722" i="2"/>
  <c r="F627" i="2"/>
  <c r="F335" i="2"/>
  <c r="F1866" i="2"/>
  <c r="F2303" i="2"/>
  <c r="F1580" i="2"/>
  <c r="F757" i="2"/>
  <c r="F450" i="2"/>
  <c r="F2641" i="2"/>
  <c r="F1285" i="2"/>
  <c r="F1841" i="2"/>
  <c r="F1531" i="2"/>
  <c r="F513" i="2"/>
  <c r="F699" i="2"/>
  <c r="F968" i="2"/>
  <c r="F2084" i="2"/>
  <c r="F1115" i="2"/>
  <c r="F394" i="2"/>
  <c r="F2170" i="2"/>
  <c r="F1327" i="2"/>
  <c r="F2547" i="2"/>
  <c r="F1589" i="2"/>
  <c r="F1823" i="2"/>
  <c r="F1205" i="2"/>
  <c r="F649" i="2"/>
  <c r="F612" i="2"/>
  <c r="F1891" i="2"/>
  <c r="F1022" i="2"/>
  <c r="F1619" i="2"/>
  <c r="F87" i="2"/>
  <c r="F1725" i="2"/>
  <c r="F734" i="2"/>
  <c r="F2318" i="2"/>
  <c r="F1703" i="2"/>
  <c r="F638" i="2"/>
  <c r="F2629" i="2"/>
  <c r="F2463" i="2"/>
  <c r="F1196" i="2"/>
  <c r="F2545" i="2"/>
  <c r="F4" i="2"/>
  <c r="F1081" i="2"/>
  <c r="F188" i="2"/>
  <c r="F8" i="2"/>
  <c r="F2133" i="2"/>
  <c r="F984" i="2"/>
  <c r="F1489" i="2"/>
  <c r="F336" i="2"/>
  <c r="F939" i="2"/>
  <c r="F1481" i="2"/>
  <c r="F1283" i="2"/>
  <c r="F2205" i="2"/>
  <c r="F1282" i="2"/>
  <c r="F2165" i="2"/>
  <c r="F692" i="2"/>
  <c r="F2095" i="2"/>
  <c r="F798" i="2"/>
  <c r="F768" i="2"/>
  <c r="F219" i="2"/>
  <c r="F1013" i="2"/>
  <c r="F2005" i="2"/>
  <c r="F787" i="2"/>
  <c r="F66" i="2"/>
  <c r="F735" i="2"/>
  <c r="F2664" i="2"/>
  <c r="F2710" i="2"/>
  <c r="F491" i="2"/>
  <c r="F653" i="2"/>
  <c r="F1356" i="2"/>
  <c r="F2227" i="2"/>
  <c r="F941" i="2"/>
  <c r="F1000" i="2"/>
  <c r="F1162" i="2"/>
  <c r="F1502" i="2"/>
  <c r="F1911" i="2"/>
  <c r="F1018" i="2"/>
  <c r="F2063" i="2"/>
  <c r="F623" i="2"/>
  <c r="F2241" i="2"/>
  <c r="F310" i="2"/>
  <c r="F2119" i="2"/>
  <c r="F662" i="2"/>
  <c r="F673" i="2"/>
  <c r="F2478" i="2"/>
  <c r="F1788" i="2"/>
  <c r="F2536" i="2"/>
  <c r="F710" i="2"/>
  <c r="F2072" i="2"/>
  <c r="F440" i="2"/>
  <c r="F2673" i="2"/>
  <c r="F1317" i="2"/>
  <c r="F46" i="2"/>
  <c r="F182" i="2"/>
  <c r="F385" i="2"/>
  <c r="F637" i="2"/>
  <c r="F2340" i="2"/>
  <c r="F991" i="2"/>
  <c r="F794" i="2"/>
  <c r="F1893" i="2"/>
  <c r="F218" i="2"/>
  <c r="F1256" i="2"/>
  <c r="F944" i="2"/>
  <c r="F2028" i="2"/>
  <c r="F2223" i="2"/>
  <c r="F675" i="2"/>
  <c r="F2085" i="2"/>
  <c r="F750" i="2"/>
  <c r="F443" i="2"/>
  <c r="F1287" i="2"/>
  <c r="F1242" i="2"/>
  <c r="F212" i="2"/>
  <c r="F1682" i="2"/>
  <c r="F2045" i="2"/>
  <c r="F1033" i="2"/>
  <c r="F1458" i="2"/>
  <c r="F913" i="2"/>
  <c r="F2586" i="2"/>
  <c r="F2398" i="2"/>
  <c r="F1404" i="2"/>
  <c r="F611" i="2"/>
  <c r="F1136" i="2"/>
  <c r="F1396" i="2"/>
  <c r="F1701" i="2"/>
  <c r="F1923" i="2"/>
  <c r="F1059" i="2"/>
  <c r="F625" i="2"/>
  <c r="F327" i="2"/>
  <c r="F933" i="2"/>
  <c r="F2156" i="2"/>
  <c r="F1784" i="2"/>
  <c r="F138" i="2"/>
  <c r="F5" i="2"/>
  <c r="F1338" i="2"/>
  <c r="F1694" i="2"/>
  <c r="F2444" i="2"/>
  <c r="F603" i="2"/>
  <c r="F1885" i="2"/>
  <c r="F1549" i="2"/>
  <c r="F434" i="2"/>
  <c r="F304" i="2"/>
  <c r="F113" i="2"/>
  <c r="F2700" i="2"/>
  <c r="F578" i="2"/>
  <c r="F2514" i="2"/>
  <c r="F9" i="2"/>
  <c r="F56" i="2"/>
  <c r="F1563" i="2"/>
  <c r="F53" i="2"/>
  <c r="F1942" i="2"/>
  <c r="F865" i="2"/>
  <c r="F397" i="2"/>
  <c r="F1418" i="2"/>
  <c r="F1556" i="2"/>
  <c r="F727" i="2"/>
  <c r="F928" i="2"/>
  <c r="F1142" i="2"/>
  <c r="F1873" i="2"/>
  <c r="F204" i="2"/>
  <c r="F2351" i="2"/>
  <c r="F1681" i="2"/>
  <c r="F2713" i="2"/>
  <c r="F2126" i="2"/>
  <c r="F1988" i="2"/>
  <c r="F1918" i="2"/>
  <c r="F845" i="2"/>
  <c r="F1598" i="2"/>
  <c r="F64" i="2"/>
  <c r="F2267" i="2"/>
  <c r="F949" i="2"/>
  <c r="F704" i="2"/>
  <c r="F1925" i="2"/>
  <c r="F2563" i="2"/>
  <c r="F1066" i="2"/>
  <c r="F2037" i="2"/>
  <c r="F2069" i="2"/>
  <c r="F1605" i="2"/>
  <c r="F2083" i="2"/>
  <c r="F2153" i="2"/>
  <c r="F1440" i="2"/>
  <c r="F2652" i="2"/>
  <c r="F849" i="2"/>
  <c r="F180" i="2"/>
  <c r="F2557" i="2"/>
  <c r="F532" i="2"/>
  <c r="F2577" i="2"/>
  <c r="F1852" i="2"/>
  <c r="F2650" i="2"/>
  <c r="F2509" i="2"/>
  <c r="F1712" i="2"/>
  <c r="F2258" i="2"/>
  <c r="F682" i="2"/>
  <c r="F1964" i="2"/>
  <c r="F527" i="2"/>
  <c r="F1996" i="2"/>
  <c r="F2543" i="2"/>
  <c r="F1672" i="2"/>
  <c r="F1518" i="2"/>
  <c r="F2141" i="2"/>
  <c r="F2120" i="2"/>
  <c r="F2363" i="2"/>
  <c r="F1521" i="2"/>
  <c r="F2538" i="2"/>
  <c r="F1044" i="2"/>
  <c r="F368" i="2"/>
  <c r="F622" i="2"/>
  <c r="F1755" i="2"/>
  <c r="F199" i="2"/>
  <c r="F372" i="2"/>
  <c r="F976" i="2"/>
  <c r="F1904" i="2"/>
  <c r="F2015" i="2"/>
  <c r="F1138" i="2"/>
  <c r="F39" i="2"/>
  <c r="F2121" i="2"/>
  <c r="F844" i="2"/>
  <c r="F1528" i="2"/>
  <c r="F2197" i="2"/>
  <c r="F1591" i="2"/>
  <c r="F1061" i="2"/>
  <c r="F1002" i="2"/>
  <c r="F458" i="2"/>
  <c r="F2425" i="2"/>
  <c r="F1639" i="2"/>
  <c r="F1902" i="2"/>
  <c r="F493" i="2"/>
  <c r="F1148" i="2"/>
  <c r="F600" i="2"/>
  <c r="F2163" i="2"/>
  <c r="F1058" i="2"/>
  <c r="F832" i="2"/>
  <c r="F1271" i="2"/>
  <c r="F404" i="2"/>
  <c r="F2394" i="2"/>
  <c r="F2013" i="2"/>
  <c r="F2735" i="2"/>
  <c r="F1742" i="2"/>
  <c r="F1331" i="2"/>
  <c r="F1063" i="2"/>
  <c r="F1917" i="2"/>
  <c r="F2614" i="2"/>
  <c r="F2262" i="2"/>
  <c r="F512" i="2"/>
  <c r="F1333" i="2"/>
  <c r="F1586" i="2"/>
  <c r="F1291" i="2"/>
  <c r="F2128" i="2"/>
  <c r="F2654" i="2"/>
  <c r="F232" i="2"/>
  <c r="F1950" i="2"/>
  <c r="F2264" i="2"/>
  <c r="F2620" i="2"/>
  <c r="F121" i="2"/>
  <c r="F227" i="2"/>
  <c r="F1480" i="2"/>
  <c r="F1939" i="2"/>
  <c r="F573" i="2"/>
  <c r="F2702" i="2"/>
  <c r="F788" i="2"/>
  <c r="F1752" i="2"/>
  <c r="F2168" i="2"/>
  <c r="F2135" i="2"/>
  <c r="F2593" i="2"/>
  <c r="F1129" i="2"/>
  <c r="F1957" i="2"/>
  <c r="F1086" i="2"/>
  <c r="F1795" i="2"/>
  <c r="F445" i="2"/>
  <c r="F2549" i="2"/>
  <c r="F1065" i="2"/>
  <c r="F181" i="2"/>
  <c r="F1867" i="2"/>
  <c r="F343" i="2"/>
  <c r="F63" i="2"/>
  <c r="F767" i="2"/>
  <c r="F21" i="2"/>
  <c r="F565" i="2"/>
  <c r="F1137" i="2"/>
  <c r="F1163" i="2"/>
  <c r="F1309" i="2"/>
  <c r="F759" i="2"/>
  <c r="F72" i="2"/>
  <c r="F2417" i="2"/>
  <c r="F783" i="2"/>
  <c r="F1955" i="2"/>
  <c r="F1840" i="2"/>
  <c r="F2458" i="2"/>
  <c r="F288" i="2"/>
  <c r="F2567" i="2"/>
  <c r="F416" i="2"/>
  <c r="F1424" i="2"/>
  <c r="F162" i="2"/>
  <c r="F2400" i="2"/>
  <c r="F2024" i="2"/>
  <c r="F2612" i="2"/>
  <c r="F1994" i="2"/>
  <c r="F1276" i="2"/>
  <c r="F2281" i="2"/>
  <c r="F881" i="2"/>
  <c r="F1889" i="2"/>
  <c r="F749" i="2"/>
  <c r="F911" i="2"/>
  <c r="F2663" i="2"/>
  <c r="F2342" i="2"/>
  <c r="F1571" i="2"/>
  <c r="F1637" i="2"/>
  <c r="F58" i="2"/>
  <c r="F116" i="2"/>
  <c r="F1547" i="2"/>
  <c r="F2679" i="2"/>
  <c r="F896" i="2"/>
  <c r="F1151" i="2"/>
  <c r="F2355" i="2"/>
  <c r="F1132" i="2"/>
  <c r="F1967" i="2"/>
  <c r="F631" i="2"/>
  <c r="F159" i="2"/>
  <c r="F1913" i="2"/>
  <c r="F2055" i="2"/>
  <c r="F2449" i="2"/>
  <c r="F1734" i="2"/>
  <c r="F1149" i="2"/>
  <c r="F406" i="2"/>
  <c r="F2057" i="2"/>
  <c r="F2003" i="2"/>
  <c r="F2686" i="2"/>
  <c r="F381" i="2"/>
  <c r="F2475" i="2"/>
  <c r="F91" i="2"/>
  <c r="F1899" i="2"/>
  <c r="F2247" i="2"/>
  <c r="F2279" i="2"/>
  <c r="F2296" i="2"/>
  <c r="F1503" i="2"/>
  <c r="F217" i="2"/>
  <c r="F762" i="2"/>
  <c r="F1678" i="2"/>
  <c r="F2116" i="2"/>
  <c r="F1425" i="2"/>
  <c r="F2705" i="2"/>
  <c r="F2025" i="2"/>
  <c r="F44" i="2"/>
  <c r="F2195" i="2"/>
  <c r="F610" i="2"/>
  <c r="F2728" i="2"/>
  <c r="F2244" i="2"/>
  <c r="F341" i="2"/>
  <c r="F2373" i="2"/>
  <c r="F2337" i="2"/>
  <c r="F171" i="2"/>
  <c r="F1071" i="2"/>
  <c r="F650" i="2"/>
  <c r="F2036" i="2"/>
  <c r="F1962" i="2"/>
  <c r="F1743" i="2"/>
  <c r="F2269" i="2"/>
  <c r="F2630" i="2"/>
  <c r="F2338" i="2"/>
  <c r="F1537" i="2"/>
  <c r="F1578" i="2"/>
  <c r="F815" i="2"/>
  <c r="F1370" i="2"/>
  <c r="F1106" i="2"/>
  <c r="F2173" i="2"/>
  <c r="F2056" i="2"/>
  <c r="F1014" i="2"/>
  <c r="F350" i="2"/>
  <c r="F614" i="2"/>
  <c r="F2590" i="2"/>
  <c r="F1159" i="2"/>
  <c r="F1078" i="2"/>
  <c r="F396" i="2"/>
  <c r="F1079" i="2"/>
  <c r="F283" i="2"/>
  <c r="F2535" i="2"/>
  <c r="F2278" i="2"/>
  <c r="F245" i="2"/>
  <c r="F2669" i="2"/>
  <c r="F2731" i="2"/>
  <c r="F1691" i="2"/>
  <c r="F2585" i="2"/>
  <c r="F973" i="2"/>
  <c r="F2618" i="2"/>
  <c r="F467" i="2"/>
  <c r="F680" i="2"/>
  <c r="F226" i="2"/>
  <c r="F2345" i="2"/>
  <c r="F287" i="2"/>
  <c r="F1286" i="2"/>
  <c r="F54" i="2"/>
  <c r="F1524" i="2"/>
  <c r="F223" i="2"/>
  <c r="F891" i="2"/>
  <c r="F1910" i="2"/>
  <c r="F800" i="2"/>
  <c r="F2611" i="2"/>
  <c r="F2001" i="2"/>
  <c r="F1935" i="2"/>
  <c r="F2687" i="2"/>
  <c r="F1808" i="2"/>
  <c r="F920" i="2"/>
  <c r="F1357" i="2"/>
  <c r="F1958" i="2"/>
  <c r="F1450" i="2"/>
  <c r="F848" i="2"/>
  <c r="F2395" i="2"/>
  <c r="F2137" i="2"/>
  <c r="F2552" i="2"/>
  <c r="F1466" i="2"/>
  <c r="F156" i="2"/>
  <c r="F1868" i="2"/>
  <c r="F1399" i="2"/>
  <c r="F990" i="2"/>
  <c r="F1275" i="2"/>
  <c r="F1757" i="2"/>
  <c r="F1622" i="2"/>
  <c r="F537" i="2"/>
  <c r="F2110" i="2"/>
  <c r="F1361" i="2"/>
  <c r="F1130" i="2"/>
  <c r="F1943" i="2"/>
  <c r="F412" i="2"/>
  <c r="F2130" i="2"/>
  <c r="F663" i="2"/>
  <c r="F2210" i="2"/>
  <c r="F2096" i="2"/>
  <c r="F1981" i="2"/>
  <c r="F1272" i="2"/>
  <c r="F2180" i="2"/>
  <c r="F1781" i="2"/>
  <c r="F2625" i="2"/>
  <c r="F175" i="2"/>
  <c r="F2599" i="2"/>
  <c r="F509" i="2"/>
  <c r="F604" i="2"/>
  <c r="F2053" i="2"/>
  <c r="F1870" i="2"/>
  <c r="F2323" i="2"/>
  <c r="F2437" i="2"/>
  <c r="F1427" i="2"/>
  <c r="F151" i="2"/>
  <c r="F2472" i="2"/>
  <c r="F378" i="2"/>
  <c r="F429" i="2"/>
  <c r="F522" i="2"/>
  <c r="F1176" i="2"/>
  <c r="F2125" i="2"/>
  <c r="F3" i="2"/>
  <c r="F1105" i="2"/>
  <c r="F659" i="2"/>
  <c r="F1900" i="2"/>
  <c r="F2696" i="2"/>
  <c r="F1600" i="2"/>
  <c r="F315" i="2"/>
  <c r="F65" i="2"/>
  <c r="F1238" i="2"/>
  <c r="F2271" i="2"/>
  <c r="F1717" i="2"/>
  <c r="F1751" i="2"/>
  <c r="F1012" i="2"/>
  <c r="F1161" i="2"/>
  <c r="F74" i="2"/>
  <c r="F2506" i="2"/>
  <c r="F1445" i="2"/>
  <c r="F1959" i="2"/>
  <c r="F969" i="2"/>
  <c r="F679" i="2"/>
  <c r="F632" i="2"/>
  <c r="F811" i="2"/>
  <c r="F2496" i="2"/>
  <c r="F1490" i="2"/>
  <c r="F2302" i="2"/>
  <c r="F1856" i="2"/>
  <c r="F664" i="2"/>
  <c r="F1266" i="2"/>
  <c r="F1056" i="2"/>
  <c r="F1702" i="2"/>
  <c r="F447" i="2"/>
  <c r="F1187" i="2"/>
  <c r="F1363" i="2"/>
  <c r="F580" i="2"/>
  <c r="F1191" i="2"/>
  <c r="F2155" i="2"/>
  <c r="F697" i="2"/>
  <c r="F390" i="2"/>
  <c r="F557" i="2"/>
  <c r="F1986" i="2"/>
  <c r="F75" i="2"/>
  <c r="F1947" i="2"/>
  <c r="F2078" i="2"/>
  <c r="F405" i="2"/>
  <c r="F1845" i="2"/>
  <c r="F185" i="2"/>
  <c r="F878" i="2"/>
  <c r="F2304" i="2"/>
  <c r="F1415" i="2"/>
  <c r="F1281" i="2"/>
  <c r="F244" i="2"/>
  <c r="F718" i="2"/>
  <c r="F1366" i="2"/>
  <c r="F1595" i="2"/>
  <c r="F2177" i="2"/>
  <c r="F2579" i="2"/>
  <c r="F534" i="2"/>
  <c r="F427" i="2"/>
  <c r="F1284" i="2"/>
  <c r="F386" i="2"/>
  <c r="F1293" i="2"/>
  <c r="F824" i="2"/>
  <c r="F1434" i="2"/>
  <c r="F2389" i="2"/>
  <c r="F1433" i="2"/>
  <c r="F1624" i="2"/>
  <c r="F260" i="2"/>
  <c r="F105" i="2"/>
  <c r="F877" i="2"/>
  <c r="F919" i="2"/>
  <c r="F2327" i="2"/>
  <c r="F1799" i="2"/>
  <c r="F431" i="2"/>
  <c r="F2089" i="2"/>
  <c r="F1731" i="2"/>
  <c r="F530" i="2"/>
  <c r="F905" i="2"/>
  <c r="F1656" i="2"/>
  <c r="F319" i="2"/>
  <c r="F1198" i="2"/>
  <c r="F1895" i="2"/>
  <c r="F2468" i="2"/>
  <c r="F760" i="2"/>
  <c r="F112" i="2"/>
  <c r="F2092" i="2"/>
  <c r="F2718" i="2"/>
  <c r="F1688" i="2"/>
  <c r="F1505" i="2"/>
  <c r="F2404" i="2"/>
  <c r="F1992" i="2"/>
  <c r="F1015" i="2"/>
  <c r="F992" i="2"/>
  <c r="F1728" i="2"/>
  <c r="F1516" i="2"/>
  <c r="F1756" i="2"/>
  <c r="F1753" i="2"/>
  <c r="F1801" i="2"/>
  <c r="F686" i="2"/>
  <c r="F239" i="2"/>
  <c r="F2644" i="2"/>
  <c r="F1676" i="2"/>
  <c r="F439" i="2"/>
  <c r="F1039" i="2"/>
  <c r="F166" i="2"/>
  <c r="F1067" i="2"/>
  <c r="F2716" i="2"/>
  <c r="F1004" i="2"/>
  <c r="F1069" i="2"/>
  <c r="F2357" i="2"/>
  <c r="F908" i="2"/>
  <c r="F225" i="2"/>
  <c r="F923" i="2"/>
  <c r="F235" i="2"/>
  <c r="F1616" i="2"/>
  <c r="F948" i="2"/>
  <c r="F886" i="2"/>
  <c r="F51" i="2"/>
  <c r="F2505" i="2"/>
  <c r="F453" i="2"/>
  <c r="F1386" i="2"/>
  <c r="F1499" i="2"/>
  <c r="F2462" i="2"/>
  <c r="F1956" i="2"/>
  <c r="F2016" i="2"/>
  <c r="F224" i="2"/>
  <c r="F388" i="2"/>
  <c r="F2306" i="2"/>
  <c r="F2298" i="2"/>
  <c r="F1539" i="2"/>
  <c r="F571" i="2"/>
  <c r="F1632" i="2"/>
  <c r="F555" i="2"/>
  <c r="F2745" i="2"/>
  <c r="F2043" i="2"/>
  <c r="F333" i="2"/>
  <c r="F2420" i="2"/>
  <c r="F2699" i="2"/>
  <c r="F703" i="2"/>
  <c r="F733" i="2"/>
  <c r="F2692" i="2"/>
  <c r="F667" i="2"/>
  <c r="F2216" i="2"/>
  <c r="F871" i="2"/>
  <c r="F2184" i="2"/>
  <c r="F2662" i="2"/>
  <c r="F103" i="2"/>
  <c r="F238" i="2"/>
  <c r="F2207" i="2"/>
  <c r="F821" i="2"/>
  <c r="F194" i="2"/>
  <c r="F2339" i="2"/>
  <c r="F1260" i="2"/>
  <c r="F1107" i="2"/>
  <c r="F1581" i="2"/>
  <c r="F1575" i="2"/>
  <c r="F1403" i="2"/>
  <c r="F2646" i="2"/>
  <c r="F1921" i="2"/>
  <c r="F1483" i="2"/>
  <c r="F1486" i="2"/>
  <c r="F1690" i="2"/>
  <c r="F2396" i="2"/>
  <c r="F922" i="2"/>
  <c r="F2592" i="2"/>
  <c r="F1915" i="2"/>
  <c r="F1089" i="2"/>
  <c r="F936" i="2"/>
  <c r="F900" i="2"/>
  <c r="F1273" i="2"/>
  <c r="F791" i="2"/>
  <c r="F177" i="2"/>
  <c r="F1872" i="2"/>
  <c r="F1037" i="2"/>
  <c r="F1857" i="2"/>
  <c r="F2004" i="2"/>
  <c r="F425" i="2"/>
  <c r="F714" i="2"/>
  <c r="F2294" i="2"/>
  <c r="F917" i="2"/>
  <c r="F2422" i="2"/>
  <c r="F693" i="2"/>
  <c r="F702" i="2"/>
  <c r="F187" i="2"/>
  <c r="F524" i="2"/>
  <c r="F2580" i="2"/>
  <c r="F2248" i="2"/>
  <c r="F2113" i="2"/>
  <c r="F1623" i="2"/>
  <c r="F2066" i="2"/>
  <c r="F654" i="2"/>
  <c r="F1587" i="2"/>
  <c r="F286" i="2"/>
  <c r="F282" i="2"/>
  <c r="F400" i="2"/>
  <c r="F2300" i="2"/>
  <c r="F96" i="2"/>
  <c r="F2226" i="2"/>
  <c r="F1773" i="2"/>
  <c r="F1118" i="2"/>
  <c r="F16" i="2"/>
  <c r="F1882" i="2"/>
  <c r="F2331" i="2"/>
  <c r="F1635" i="2"/>
  <c r="F1113" i="2"/>
  <c r="F1876" i="2"/>
  <c r="F1437" i="2"/>
  <c r="F153" i="2"/>
  <c r="F1214" i="2"/>
  <c r="F1559" i="2"/>
  <c r="F1628" i="2"/>
  <c r="F1438" i="2"/>
  <c r="F2530" i="2"/>
  <c r="F1698" i="2"/>
  <c r="F323" i="2"/>
  <c r="F57" i="2"/>
  <c r="F2689" i="2"/>
  <c r="F200" i="2"/>
  <c r="F213" i="2"/>
  <c r="F2584" i="2"/>
  <c r="F2108" i="2"/>
  <c r="F961" i="2"/>
  <c r="F1884" i="2"/>
  <c r="F2196" i="2"/>
  <c r="F128" i="2"/>
  <c r="F1049" i="2"/>
  <c r="F2603" i="2"/>
  <c r="F2588" i="2"/>
  <c r="F451" i="2"/>
  <c r="F127" i="2"/>
  <c r="F1664" i="2"/>
  <c r="F1634" i="2"/>
  <c r="F1938" i="2"/>
  <c r="F77" i="2"/>
  <c r="F2688" i="2"/>
  <c r="F1003" i="2"/>
  <c r="F1689" i="2"/>
  <c r="F1906" i="2"/>
  <c r="F1302" i="2"/>
  <c r="F581" i="2"/>
  <c r="F2234" i="2"/>
  <c r="F1813" i="2"/>
  <c r="F521" i="2"/>
  <c r="F1408" i="2"/>
  <c r="F2455" i="2"/>
  <c r="F428" i="2"/>
  <c r="F26" i="2"/>
  <c r="F1112" i="2"/>
  <c r="F231" i="2"/>
  <c r="F970" i="2"/>
  <c r="F321" i="2"/>
  <c r="F461" i="2"/>
  <c r="F1028" i="2"/>
  <c r="F765" i="2"/>
  <c r="F872" i="2"/>
  <c r="F2489" i="2"/>
  <c r="F602" i="2"/>
  <c r="F1937" i="2"/>
  <c r="F1385" i="2"/>
  <c r="F2320" i="2"/>
  <c r="F2559" i="2"/>
  <c r="F196" i="2"/>
  <c r="F100" i="2"/>
  <c r="F2517" i="2"/>
  <c r="F338" i="2"/>
  <c r="F1420" i="2"/>
  <c r="F1724" i="2"/>
  <c r="F1582" i="2"/>
  <c r="F1540" i="2"/>
  <c r="F2626" i="2"/>
  <c r="F198" i="2"/>
  <c r="F1980" i="2"/>
  <c r="F1375" i="2"/>
  <c r="F486" i="2"/>
  <c r="F303" i="2"/>
  <c r="F594" i="2"/>
  <c r="F1062" i="2"/>
  <c r="F402" i="2"/>
  <c r="F906" i="2"/>
  <c r="F2721" i="2"/>
  <c r="F1379" i="2"/>
  <c r="F70" i="2"/>
  <c r="F1611" i="2"/>
  <c r="F496" i="2"/>
  <c r="F141" i="2"/>
  <c r="F2364" i="2"/>
  <c r="F290" i="2"/>
  <c r="F2453" i="2"/>
  <c r="F1032" i="2"/>
  <c r="F1439" i="2"/>
  <c r="F1269" i="2"/>
  <c r="F1979" i="2"/>
  <c r="F994" i="2"/>
  <c r="F1416" i="2"/>
  <c r="F1076" i="2"/>
  <c r="F2175" i="2"/>
  <c r="F641" i="2"/>
  <c r="F1443" i="2"/>
  <c r="F1543" i="2"/>
  <c r="F1984" i="2"/>
  <c r="F2454" i="2"/>
  <c r="F1222" i="2"/>
  <c r="F2384" i="2"/>
  <c r="F1476" i="2"/>
  <c r="F1140" i="2"/>
  <c r="F1173" i="2"/>
  <c r="F2548" i="2"/>
  <c r="F624" i="2"/>
  <c r="F1459" i="2"/>
  <c r="F1390" i="2"/>
  <c r="F1665" i="2"/>
  <c r="F186" i="2"/>
  <c r="F546" i="2"/>
  <c r="F1892" i="2"/>
  <c r="F1766" i="2"/>
  <c r="F1541" i="2"/>
  <c r="F2507" i="2"/>
  <c r="F2410" i="2"/>
  <c r="F1402" i="2"/>
  <c r="F1155" i="2"/>
  <c r="F1680" i="2"/>
  <c r="F1843" i="2"/>
  <c r="F670" i="2"/>
  <c r="F914" i="2"/>
  <c r="F1804" i="2"/>
  <c r="F613" i="2"/>
  <c r="F460" i="2"/>
  <c r="F1564" i="2"/>
  <c r="F918" i="2"/>
  <c r="F1194" i="2"/>
  <c r="F211" i="2"/>
  <c r="F892" i="2"/>
  <c r="F1102" i="2"/>
  <c r="F2284" i="2"/>
  <c r="F2553" i="2"/>
  <c r="F2277" i="2"/>
  <c r="F2232" i="2"/>
  <c r="F861" i="2"/>
  <c r="F2295" i="2"/>
  <c r="F1735" i="2"/>
  <c r="F1833" i="2"/>
  <c r="F648" i="2"/>
  <c r="F463" i="2"/>
  <c r="F85" i="2"/>
  <c r="F1220" i="2"/>
  <c r="F838" i="2"/>
  <c r="F2377" i="2"/>
  <c r="F2667" i="2"/>
  <c r="F1454" i="2"/>
  <c r="F755" i="2"/>
  <c r="F880" i="2"/>
  <c r="F1573" i="2"/>
  <c r="F2157" i="2"/>
  <c r="F221" i="2"/>
  <c r="F987" i="2"/>
  <c r="F220" i="2"/>
  <c r="F2678" i="2"/>
  <c r="F629" i="2"/>
  <c r="F170" i="2"/>
  <c r="F1153" i="2"/>
  <c r="F766" i="2"/>
  <c r="F1455" i="2"/>
  <c r="F556" i="2"/>
  <c r="F1045" i="2"/>
  <c r="F1048" i="2"/>
  <c r="F1395" i="2"/>
  <c r="F1716" i="2"/>
  <c r="F977" i="2"/>
  <c r="F1526" i="2"/>
  <c r="F7" i="2"/>
  <c r="F1909" i="2"/>
  <c r="F858" i="2"/>
  <c r="F1342" i="2"/>
  <c r="F1829" i="2"/>
  <c r="F2366" i="2"/>
  <c r="F597" i="2"/>
  <c r="F1365" i="2"/>
  <c r="F2160" i="2"/>
  <c r="F954" i="2"/>
  <c r="F498" i="2"/>
  <c r="F1763" i="2"/>
  <c r="F1803" i="2"/>
  <c r="F140" i="2"/>
  <c r="F1316" i="2"/>
  <c r="F2708" i="2"/>
  <c r="F1510" i="2"/>
  <c r="F370" i="2"/>
  <c r="F1783" i="2"/>
  <c r="F642" i="2"/>
  <c r="F598" i="2"/>
  <c r="F2495" i="2"/>
  <c r="F297" i="2"/>
  <c r="F2367" i="2"/>
  <c r="F1172" i="2"/>
  <c r="F348" i="2"/>
  <c r="F1177" i="2"/>
  <c r="F1765" i="2"/>
  <c r="F1083" i="2"/>
  <c r="F593" i="2"/>
  <c r="F1700" i="2"/>
  <c r="F1974" i="2"/>
  <c r="F1009" i="2"/>
  <c r="F698" i="2"/>
  <c r="F950" i="2"/>
  <c r="F1936" i="2"/>
  <c r="F1093" i="2"/>
  <c r="F1723" i="2"/>
  <c r="F2576" i="2"/>
  <c r="F1758" i="2"/>
  <c r="F1982" i="2"/>
  <c r="F1109" i="2"/>
  <c r="F178" i="2"/>
  <c r="F354" i="2"/>
  <c r="F825" i="2"/>
  <c r="F1197" i="2"/>
  <c r="F2556" i="2"/>
  <c r="F295" i="2"/>
  <c r="F721" i="2"/>
  <c r="F322" i="2"/>
  <c r="F1677" i="2"/>
  <c r="F1387" i="2"/>
  <c r="F1839" i="2"/>
  <c r="F1497" i="2"/>
  <c r="F967" i="2"/>
  <c r="F988" i="2"/>
  <c r="F2648" i="2"/>
  <c r="F2361" i="2"/>
  <c r="F748" i="2"/>
  <c r="F2021" i="2"/>
  <c r="F60" i="2"/>
  <c r="F1400" i="2"/>
  <c r="F2305" i="2"/>
  <c r="F864" i="2"/>
  <c r="F1146" i="2"/>
  <c r="F2209" i="2"/>
  <c r="F1811" i="2"/>
  <c r="F2439" i="2"/>
  <c r="F1721" i="2"/>
  <c r="F205" i="2"/>
  <c r="F1853" i="2"/>
  <c r="F158" i="2"/>
  <c r="F1320" i="2"/>
  <c r="F2653" i="2"/>
  <c r="F1669" i="2"/>
  <c r="F252" i="2"/>
  <c r="F2636" i="2"/>
  <c r="F1329" i="2"/>
  <c r="F317" i="2"/>
  <c r="F1912" i="2"/>
  <c r="F2118" i="2"/>
  <c r="F413" i="2"/>
  <c r="F2291" i="2"/>
  <c r="F2068" i="2"/>
  <c r="F1240" i="2"/>
  <c r="F1409" i="2"/>
  <c r="F952" i="2"/>
  <c r="F2060" i="2"/>
  <c r="F2087" i="2"/>
  <c r="F1993" i="2"/>
  <c r="F2176" i="2"/>
  <c r="F781" i="2"/>
  <c r="F2190" i="2"/>
  <c r="F633" i="2"/>
  <c r="F2259" i="2"/>
  <c r="F487" i="2"/>
  <c r="F1007" i="2"/>
  <c r="F1941" i="2"/>
  <c r="F2139" i="2"/>
  <c r="F1154" i="2"/>
  <c r="F2214" i="2"/>
  <c r="F2594" i="2"/>
  <c r="F1422" i="2"/>
  <c r="F2179" i="2"/>
  <c r="F1192" i="2"/>
  <c r="F1874" i="2"/>
  <c r="F2729" i="2"/>
  <c r="F131" i="2"/>
  <c r="F528" i="2"/>
  <c r="F2406" i="2"/>
  <c r="F1953" i="2"/>
  <c r="F399" i="2"/>
  <c r="F293" i="2"/>
  <c r="F2533" i="2"/>
  <c r="F330" i="2"/>
  <c r="F1523" i="2"/>
  <c r="F2434" i="2"/>
  <c r="F313" i="2"/>
  <c r="F1084" i="2"/>
  <c r="F1618" i="2"/>
  <c r="F296" i="2"/>
  <c r="F1642" i="2"/>
  <c r="F1308" i="2"/>
  <c r="F847" i="2"/>
  <c r="F2229" i="2"/>
  <c r="F1441" i="2"/>
  <c r="F2521" i="2"/>
  <c r="F2494" i="2"/>
  <c r="F2484" i="2"/>
  <c r="F1859" i="2"/>
  <c r="F2245" i="2"/>
  <c r="F169" i="2"/>
  <c r="F511" i="2"/>
  <c r="F2236" i="2"/>
  <c r="F1596" i="2"/>
  <c r="F965" i="2"/>
  <c r="F964" i="2"/>
  <c r="F819" i="2"/>
  <c r="F1280" i="2"/>
  <c r="F2407" i="2"/>
  <c r="F17" i="2"/>
  <c r="F1429" i="2"/>
  <c r="F874" i="2"/>
  <c r="F215" i="2"/>
  <c r="F1513" i="2"/>
  <c r="F340" i="2"/>
  <c r="F1131" i="2"/>
  <c r="F2093" i="2"/>
  <c r="F2503" i="2"/>
  <c r="F2529" i="2"/>
  <c r="F1230" i="2"/>
  <c r="F946" i="2"/>
  <c r="F2228" i="2"/>
  <c r="F1894" i="2"/>
  <c r="F2665" i="2"/>
  <c r="F2431" i="2"/>
  <c r="F485" i="2"/>
  <c r="F2213" i="2"/>
  <c r="F2088" i="2"/>
  <c r="F2388" i="2"/>
  <c r="F1570" i="2"/>
  <c r="F2200" i="2"/>
  <c r="F2104" i="2"/>
  <c r="F812" i="2"/>
  <c r="F2685" i="2"/>
  <c r="F274" i="2"/>
  <c r="F47" i="2"/>
  <c r="F1157" i="2"/>
  <c r="F569" i="2"/>
  <c r="F1544" i="2"/>
  <c r="F752" i="2"/>
  <c r="F599" i="2"/>
  <c r="F369" i="2"/>
  <c r="F1837" i="2"/>
  <c r="F266" i="2"/>
  <c r="F1482" i="2"/>
  <c r="F35" i="2"/>
  <c r="F69" i="2"/>
  <c r="F2251" i="2"/>
  <c r="F276" i="2"/>
  <c r="F925" i="2"/>
  <c r="F465" i="2"/>
  <c r="F671" i="2"/>
  <c r="F284" i="2"/>
  <c r="F2077" i="2"/>
  <c r="F1971" i="2"/>
  <c r="F553" i="2"/>
  <c r="F1043" i="2"/>
  <c r="F2402" i="2"/>
  <c r="F882" i="2"/>
  <c r="F2266" i="2"/>
  <c r="F828" i="2"/>
  <c r="F1569" i="2"/>
  <c r="F677" i="2"/>
  <c r="F2386" i="2"/>
  <c r="F2292" i="2"/>
  <c r="F1653" i="2"/>
  <c r="F1479" i="2"/>
  <c r="F154" i="2"/>
  <c r="F2272" i="2"/>
  <c r="F2461" i="2"/>
  <c r="F587" i="2"/>
  <c r="F2428" i="2"/>
  <c r="F15" i="2"/>
  <c r="F817" i="2"/>
  <c r="F2413" i="2"/>
  <c r="F490" i="2"/>
  <c r="F2107" i="2"/>
  <c r="F98" i="2"/>
  <c r="F1652" i="2"/>
  <c r="F2044" i="2"/>
  <c r="F2252" i="2"/>
  <c r="F1195" i="2"/>
  <c r="F464" i="2"/>
  <c r="F907" i="2"/>
  <c r="F1629" i="2"/>
  <c r="F2010" i="2"/>
  <c r="F1289" i="2"/>
  <c r="F998" i="2"/>
  <c r="F1484" i="2"/>
  <c r="F2744" i="2"/>
  <c r="F708" i="2"/>
  <c r="F1922" i="2"/>
  <c r="F2694" i="2"/>
  <c r="F1747" i="2"/>
  <c r="F1451" i="2"/>
  <c r="F1817" i="2"/>
  <c r="F2724" i="2"/>
  <c r="F99" i="2"/>
  <c r="F2704" i="2"/>
  <c r="F2059" i="2"/>
  <c r="F161" i="2"/>
  <c r="F250" i="2"/>
  <c r="F1869" i="2"/>
  <c r="F2522" i="2"/>
  <c r="F337" i="2"/>
  <c r="F501" i="2"/>
  <c r="F712" i="2"/>
  <c r="F1574" i="2"/>
  <c r="F2736" i="2"/>
  <c r="F1228" i="2"/>
  <c r="F79" i="2"/>
  <c r="F2642" i="2"/>
  <c r="F2661" i="2"/>
  <c r="F538" i="2"/>
  <c r="F1545" i="2"/>
  <c r="F1655" i="2"/>
  <c r="F2583" i="2"/>
  <c r="F267" i="2"/>
  <c r="F558" i="2"/>
  <c r="F483" i="2"/>
  <c r="F2568" i="2"/>
  <c r="F1636" i="2"/>
  <c r="F2344" i="2"/>
  <c r="F2399" i="2"/>
  <c r="F1368" i="2"/>
  <c r="F1846" i="2"/>
  <c r="F2608" i="2"/>
  <c r="F789" i="2"/>
  <c r="F1907" i="2"/>
  <c r="F1024" i="2"/>
  <c r="F773" i="2"/>
  <c r="F2312" i="2"/>
  <c r="F2523" i="2"/>
  <c r="F2257" i="2"/>
  <c r="F890" i="2"/>
  <c r="F2392" i="2"/>
  <c r="F795" i="2"/>
  <c r="F1683" i="2"/>
  <c r="F2000" i="2"/>
  <c r="F1522" i="2"/>
  <c r="F426" i="2"/>
  <c r="F334" i="2"/>
  <c r="F1654" i="2"/>
  <c r="F2498" i="2"/>
  <c r="F1145" i="2"/>
  <c r="F1051" i="2"/>
  <c r="F2235" i="2"/>
  <c r="F672" i="2"/>
  <c r="F1087" i="2"/>
  <c r="F1073" i="2"/>
  <c r="F1119" i="2"/>
  <c r="F856" i="2"/>
  <c r="F1133" i="2"/>
  <c r="F1825" i="2"/>
  <c r="F601" i="2"/>
  <c r="F1070" i="2"/>
  <c r="F1663" i="2"/>
  <c r="F857" i="2"/>
  <c r="F2321" i="2"/>
  <c r="F1675" i="2"/>
  <c r="F107" i="2"/>
  <c r="F761" i="2"/>
  <c r="F2376" i="2"/>
  <c r="F1030" i="2"/>
  <c r="F2250" i="2"/>
  <c r="F576" i="2"/>
  <c r="F1495" i="2"/>
  <c r="F1693" i="2"/>
  <c r="F1602" i="2"/>
  <c r="F2697" i="2"/>
  <c r="F1504" i="2"/>
  <c r="F1180" i="2"/>
  <c r="F2051" i="2"/>
  <c r="F1741" i="2"/>
  <c r="F407" i="2"/>
  <c r="F929" i="2"/>
  <c r="F55" i="2"/>
  <c r="F2343" i="2"/>
  <c r="F2409" i="2"/>
  <c r="F688" i="2"/>
  <c r="F1096" i="2"/>
  <c r="F2020" i="2"/>
  <c r="F1380" i="2"/>
  <c r="F1550" i="2"/>
  <c r="F2561" i="2"/>
  <c r="F545" i="2"/>
  <c r="F883" i="2"/>
  <c r="F1247" i="2"/>
  <c r="F1745" i="2"/>
  <c r="F2220" i="2"/>
  <c r="F1236" i="2"/>
  <c r="F247" i="2"/>
  <c r="F1905" i="2"/>
  <c r="F1303" i="2"/>
  <c r="F1973" i="2"/>
  <c r="F1631" i="2"/>
  <c r="F960" i="2"/>
  <c r="F2249" i="2"/>
  <c r="F110" i="2"/>
  <c r="F775" i="2"/>
  <c r="F1168" i="2"/>
  <c r="F504" i="2"/>
  <c r="F2656" i="2"/>
  <c r="F2194" i="2"/>
  <c r="F384" i="2"/>
  <c r="F1257" i="2"/>
  <c r="F2510" i="2"/>
  <c r="F1279" i="2"/>
  <c r="F953" i="2"/>
  <c r="F1206" i="2"/>
  <c r="F1117" i="2"/>
  <c r="F1473" i="2"/>
  <c r="F2615" i="2"/>
  <c r="F1057" i="2"/>
  <c r="F1764" i="2"/>
  <c r="F1447" i="2"/>
  <c r="F356" i="2"/>
  <c r="F206" i="2"/>
  <c r="F2467" i="2"/>
  <c r="F167" i="2"/>
  <c r="F2720" i="2"/>
  <c r="F1246" i="2"/>
  <c r="F1562" i="2"/>
  <c r="F1601" i="2"/>
  <c r="F770" i="2"/>
  <c r="F2419" i="2"/>
  <c r="F1264" i="2"/>
  <c r="F2308" i="2"/>
  <c r="F2333" i="2"/>
  <c r="F2473" i="2"/>
  <c r="F1295" i="2"/>
  <c r="F1120" i="2"/>
  <c r="F2525" i="2"/>
  <c r="F1011" i="2"/>
  <c r="F1538" i="2"/>
  <c r="F1453" i="2"/>
  <c r="F1072" i="2"/>
  <c r="F363" i="2"/>
  <c r="F833" i="2"/>
  <c r="F494" i="2"/>
  <c r="F1727" i="2"/>
  <c r="F2397" i="2"/>
  <c r="F97" i="2"/>
  <c r="F1010" i="2"/>
  <c r="F843" i="2"/>
  <c r="F995" i="2"/>
  <c r="F2301" i="2"/>
  <c r="F2319" i="2"/>
  <c r="F2324" i="2"/>
  <c r="F711" i="2"/>
  <c r="F454" i="2"/>
  <c r="F2352" i="2"/>
  <c r="F1367" i="2"/>
  <c r="F2335" i="2"/>
  <c r="F308" i="2"/>
  <c r="F325" i="2"/>
  <c r="F1849" i="2"/>
  <c r="F884" i="2"/>
  <c r="F1738" i="2"/>
  <c r="F1237" i="2"/>
  <c r="F540" i="2"/>
  <c r="F2709" i="2"/>
  <c r="F2341" i="2"/>
  <c r="F608" i="2"/>
  <c r="F1797" i="2"/>
  <c r="F1469" i="2"/>
  <c r="F1613" i="2"/>
  <c r="F2117" i="2"/>
  <c r="F989" i="2"/>
  <c r="F1494" i="2"/>
  <c r="F2598" i="2"/>
  <c r="F1251" i="2"/>
  <c r="F676" i="2"/>
  <c r="F1348" i="2"/>
  <c r="F1507" i="2"/>
  <c r="F2215" i="2"/>
  <c r="F173" i="2"/>
  <c r="F2683" i="2"/>
  <c r="F2698" i="2"/>
  <c r="F478" i="2"/>
  <c r="F262" i="2"/>
  <c r="F1456" i="2"/>
  <c r="F2009" i="2"/>
  <c r="F2356" i="2"/>
  <c r="F1322" i="2"/>
  <c r="F2574" i="2"/>
  <c r="F1053" i="2"/>
  <c r="F2481" i="2"/>
  <c r="F233" i="2"/>
  <c r="F408" i="2"/>
  <c r="F1647" i="2"/>
  <c r="F1692" i="2"/>
  <c r="F934" i="2"/>
  <c r="F2142" i="2"/>
  <c r="F2391" i="2"/>
  <c r="F1017" i="2"/>
  <c r="F269" i="2"/>
  <c r="F500" i="2"/>
  <c r="F109" i="2"/>
  <c r="F1166" i="2"/>
  <c r="F1330" i="2"/>
  <c r="F1535" i="2"/>
  <c r="F115" i="2"/>
  <c r="F2607" i="2"/>
  <c r="F331" i="2"/>
  <c r="F230" i="2"/>
  <c r="F1744" i="2"/>
  <c r="F2198" i="2"/>
  <c r="F2350" i="2"/>
  <c r="F271" i="2"/>
  <c r="F1934" i="2"/>
  <c r="F257" i="2"/>
  <c r="F184" i="2"/>
  <c r="F2539" i="2"/>
  <c r="F966" i="2"/>
  <c r="F681" i="2"/>
  <c r="F1207" i="2"/>
  <c r="F2564" i="2"/>
  <c r="F104" i="2"/>
  <c r="F1311" i="2"/>
  <c r="F2029" i="2"/>
  <c r="F1978" i="2"/>
  <c r="F1584" i="2"/>
  <c r="F1323" i="2"/>
  <c r="F2330" i="2"/>
  <c r="F1720" i="2"/>
  <c r="F73" i="2"/>
  <c r="F2725" i="2"/>
  <c r="F1705" i="2"/>
  <c r="F1351" i="2"/>
  <c r="F732" i="2"/>
  <c r="F1863" i="2"/>
  <c r="F1649" i="2"/>
  <c r="F1530" i="2"/>
  <c r="F630" i="2"/>
  <c r="F1768" i="2"/>
  <c r="F2591" i="2"/>
  <c r="F2002" i="2"/>
  <c r="F1860" i="2"/>
  <c r="F229" i="2"/>
  <c r="F2052" i="2"/>
  <c r="F475" i="2"/>
  <c r="F1467" i="2"/>
  <c r="F382" i="2"/>
  <c r="F2628" i="2"/>
  <c r="F2149" i="2"/>
  <c r="F1217" i="2"/>
  <c r="F777" i="2"/>
  <c r="F1241" i="2"/>
  <c r="F1520" i="2"/>
  <c r="F1077" i="2"/>
  <c r="F741" i="2"/>
  <c r="F658" i="2"/>
  <c r="F774" i="2"/>
  <c r="F2018" i="2"/>
  <c r="F479" i="2"/>
  <c r="F2469" i="2"/>
  <c r="F2423" i="2"/>
  <c r="F94" i="2"/>
  <c r="F1774" i="2"/>
  <c r="F2415" i="2"/>
  <c r="F456" i="2"/>
  <c r="F561" i="2"/>
  <c r="F780" i="2"/>
  <c r="F10" i="2"/>
  <c r="F1864" i="2"/>
  <c r="F549" i="2"/>
  <c r="F747" i="2"/>
  <c r="F1607" i="2"/>
  <c r="F921" i="2"/>
  <c r="F1713" i="2"/>
  <c r="F2706" i="2"/>
  <c r="F349" i="2"/>
  <c r="F738" i="2"/>
  <c r="F1749" i="2"/>
  <c r="F2169" i="2"/>
  <c r="F1896" i="2"/>
  <c r="F307" i="2"/>
  <c r="F1414" i="2"/>
  <c r="F1802" i="2"/>
  <c r="F2349" i="2"/>
  <c r="F352" i="2"/>
  <c r="F2336" i="2"/>
  <c r="F1750" i="2"/>
  <c r="F471" i="2"/>
  <c r="F2512" i="2"/>
  <c r="F1432" i="2"/>
  <c r="F548" i="2"/>
  <c r="F1254" i="2"/>
  <c r="F1630" i="2"/>
  <c r="F1423" i="2"/>
  <c r="F639" i="2"/>
  <c r="F1035" i="2"/>
  <c r="F2707" i="2"/>
  <c r="F2280" i="2"/>
  <c r="F1536" i="2"/>
  <c r="F1231" i="2"/>
  <c r="F2578" i="2"/>
  <c r="F2452" i="2"/>
  <c r="F1509" i="2"/>
  <c r="F1646" i="2"/>
  <c r="F2031" i="2"/>
  <c r="F1208" i="2"/>
  <c r="F2260" i="2"/>
  <c r="F2739" i="2"/>
  <c r="F314" i="2"/>
  <c r="F2711" i="2"/>
  <c r="F19" i="2"/>
  <c r="F81" i="2"/>
  <c r="F102" i="2"/>
  <c r="F2058" i="2"/>
  <c r="F1761" i="2"/>
  <c r="F1793" i="2"/>
  <c r="F216" i="2"/>
  <c r="F1025" i="2"/>
  <c r="F807" i="2"/>
  <c r="F1748" i="2"/>
  <c r="F1029" i="2"/>
  <c r="F809" i="2"/>
  <c r="F1668" i="2"/>
  <c r="F2064" i="2"/>
  <c r="F1349" i="2"/>
  <c r="F2450" i="2"/>
  <c r="F1360" i="2"/>
  <c r="F1126" i="2"/>
  <c r="F1739" i="2"/>
  <c r="F826" i="2"/>
  <c r="F507" i="2"/>
  <c r="F1821" i="2"/>
  <c r="F1124" i="2"/>
  <c r="F1171" i="2"/>
  <c r="F1305" i="2"/>
  <c r="F1818" i="2"/>
  <c r="F84" i="2"/>
  <c r="F1671" i="2"/>
  <c r="F1815" i="2"/>
  <c r="F1933" i="2"/>
  <c r="F192" i="2"/>
  <c r="F1806" i="2"/>
  <c r="F756" i="2"/>
  <c r="F740" i="2"/>
  <c r="F2067" i="2"/>
  <c r="F2122" i="2"/>
  <c r="F2097" i="2"/>
  <c r="F1651" i="2"/>
  <c r="F2734" i="2"/>
  <c r="F342" i="2"/>
  <c r="F1444" i="2"/>
  <c r="F119" i="2"/>
  <c r="F589" i="2"/>
  <c r="F1791" i="2"/>
  <c r="F280" i="2"/>
  <c r="F508" i="2"/>
  <c r="F1779" i="2"/>
  <c r="F2242" i="2"/>
  <c r="F2504" i="2"/>
  <c r="F956" i="2"/>
  <c r="F1346" i="2"/>
  <c r="F2112" i="2"/>
  <c r="F2616" i="2"/>
  <c r="F1259" i="2"/>
  <c r="F1034" i="2"/>
  <c r="F1477" i="2"/>
  <c r="F446" i="2"/>
  <c r="F790" i="2"/>
  <c r="F1430" i="2"/>
  <c r="F1263" i="2"/>
  <c r="F33" i="2"/>
  <c r="F2050" i="2"/>
  <c r="F1337" i="2"/>
  <c r="F609" i="2"/>
  <c r="F579" i="2"/>
  <c r="F1546" i="2"/>
  <c r="F1970" i="2"/>
  <c r="F2570" i="2"/>
  <c r="F1626" i="2"/>
  <c r="F351" i="2"/>
  <c r="F1310" i="2"/>
  <c r="F393" i="2"/>
  <c r="F1658" i="2"/>
  <c r="F547" i="2"/>
  <c r="F586" i="2"/>
  <c r="F160" i="2"/>
  <c r="F149" i="2"/>
  <c r="F1472" i="2"/>
  <c r="F683" i="2"/>
  <c r="F2596" i="2"/>
  <c r="F1064" i="2"/>
  <c r="F520" i="2"/>
  <c r="F1419" i="2"/>
  <c r="F2026" i="2"/>
  <c r="F328" i="2"/>
  <c r="F1789" i="2"/>
  <c r="F2246" i="2"/>
  <c r="F1972" i="2"/>
  <c r="F915" i="2"/>
  <c r="F357" i="2"/>
  <c r="F268" i="2"/>
  <c r="F355" i="2"/>
  <c r="F542" i="2"/>
  <c r="F415" i="2"/>
  <c r="F2022" i="2"/>
  <c r="F1514" i="2"/>
  <c r="F1001" i="2"/>
  <c r="F2008" i="2"/>
  <c r="F2733" i="2"/>
  <c r="F1091" i="2"/>
  <c r="F1204" i="2"/>
  <c r="F155" i="2"/>
  <c r="F410" i="2"/>
  <c r="F2283" i="2"/>
  <c r="F1875" i="2"/>
  <c r="F2722" i="2"/>
  <c r="F1733" i="2"/>
  <c r="F481" i="2"/>
  <c r="F1108" i="2"/>
  <c r="F2360" i="2"/>
  <c r="F1406" i="2"/>
  <c r="F1492" i="2"/>
  <c r="F1234" i="2"/>
  <c r="F441" i="2"/>
  <c r="F567" i="2"/>
  <c r="F1200" i="2"/>
  <c r="F398" i="2"/>
  <c r="F596" i="2"/>
  <c r="F665" i="2"/>
  <c r="F912" i="2"/>
  <c r="F1362" i="2"/>
  <c r="F1211" i="2"/>
  <c r="F2146" i="2"/>
  <c r="F275" i="2"/>
  <c r="F2204" i="2"/>
  <c r="F1277" i="2"/>
  <c r="F778" i="2"/>
  <c r="F22" i="2"/>
  <c r="F2188" i="2"/>
  <c r="F1354" i="2"/>
  <c r="F719" i="2"/>
  <c r="F1662" i="2"/>
  <c r="F339" i="2"/>
  <c r="F120" i="2"/>
  <c r="F139" i="2"/>
  <c r="F2670" i="2"/>
  <c r="F2403" i="2"/>
  <c r="F2202" i="2"/>
  <c r="F176" i="2"/>
  <c r="F585" i="2"/>
  <c r="F764" i="2"/>
  <c r="F455" i="2"/>
  <c r="F1995" i="2"/>
  <c r="F607" i="2"/>
  <c r="F392" i="2"/>
  <c r="F1714" i="2"/>
  <c r="F1699" i="2"/>
  <c r="F1963" i="2"/>
  <c r="F2451" i="2"/>
  <c r="F1771" i="2"/>
  <c r="F1548" i="2"/>
  <c r="F2102" i="2"/>
  <c r="F2701" i="2"/>
  <c r="F1335" i="2"/>
  <c r="F270" i="2"/>
  <c r="F2192" i="2"/>
  <c r="F1319" i="2"/>
  <c r="F202" i="2"/>
  <c r="F1604" i="2"/>
  <c r="F902" i="2"/>
  <c r="F1158" i="2"/>
  <c r="F2717" i="2"/>
  <c r="F1684" i="2"/>
  <c r="F1435" i="2"/>
  <c r="F174" i="2"/>
  <c r="F1670" i="2"/>
  <c r="F1916" i="2"/>
  <c r="F254" i="2"/>
  <c r="F265" i="2"/>
  <c r="F2465" i="2"/>
  <c r="F656" i="2"/>
  <c r="F2233" i="2"/>
  <c r="F660" i="2"/>
  <c r="F1879" i="2"/>
  <c r="F2074" i="2"/>
  <c r="F805" i="2"/>
  <c r="F1245" i="2"/>
  <c r="F1252" i="2"/>
  <c r="F134" i="2"/>
  <c r="F1298" i="2"/>
  <c r="F797" i="2"/>
  <c r="F2675" i="2"/>
  <c r="F2737" i="2"/>
  <c r="F533" i="2"/>
  <c r="F651" i="2"/>
  <c r="F1767" i="2"/>
  <c r="F126" i="2"/>
  <c r="F1111" i="2"/>
  <c r="F687" i="2"/>
  <c r="F879" i="2"/>
  <c r="F1924" i="2"/>
  <c r="F1461" i="2"/>
  <c r="F715" i="2"/>
  <c r="F111" i="2"/>
  <c r="F1050" i="2"/>
  <c r="F1641" i="2"/>
  <c r="F1836" i="2"/>
  <c r="F1493" i="2"/>
  <c r="F106" i="2"/>
  <c r="F2671" i="2"/>
  <c r="F2287" i="2"/>
  <c r="F2693" i="2"/>
  <c r="F1919" i="2"/>
  <c r="F959" i="2"/>
  <c r="F506" i="2"/>
  <c r="F2374" i="2"/>
  <c r="F1165" i="2"/>
  <c r="F1890" i="2"/>
  <c r="F2362" i="2"/>
  <c r="F189" i="2"/>
  <c r="F2012" i="2"/>
  <c r="F570" i="2"/>
  <c r="F1711" i="2"/>
  <c r="F541" i="2"/>
  <c r="F1248" i="2"/>
  <c r="F1987" i="2"/>
  <c r="F2601" i="2"/>
  <c r="F1315" i="2"/>
  <c r="F618" i="2"/>
  <c r="F505" i="2"/>
  <c r="F1519" i="2"/>
  <c r="F1991" i="2"/>
  <c r="F643" i="2"/>
  <c r="F515" i="2"/>
  <c r="F2288" i="2"/>
  <c r="F1294" i="2"/>
  <c r="F1141" i="2"/>
  <c r="F1314" i="2"/>
  <c r="F725" i="2"/>
  <c r="F2502" i="2"/>
  <c r="F1715" i="2"/>
  <c r="F2633" i="2"/>
  <c r="F133" i="2"/>
  <c r="F1787" i="2"/>
  <c r="F997" i="2"/>
  <c r="F1648" i="2"/>
  <c r="F2073" i="2"/>
  <c r="F1603" i="2"/>
  <c r="F1352" i="2"/>
  <c r="F28" i="2"/>
  <c r="F1210" i="2"/>
  <c r="F59" i="2"/>
  <c r="F1621" i="2"/>
  <c r="F30" i="2"/>
  <c r="F2307" i="2"/>
  <c r="F2101" i="2"/>
  <c r="F785" i="2"/>
  <c r="F514" i="2"/>
  <c r="F168" i="2"/>
  <c r="F2268" i="2"/>
  <c r="F2161" i="2"/>
  <c r="F2719" i="2"/>
  <c r="F554" i="2"/>
  <c r="F2682" i="2"/>
  <c r="F1880" i="2"/>
  <c r="F1542" i="2"/>
  <c r="F246" i="2"/>
  <c r="F1345" i="2"/>
  <c r="F853" i="2"/>
  <c r="F2617" i="2"/>
  <c r="F1999" i="2"/>
  <c r="F668" i="2"/>
  <c r="F636" i="2"/>
  <c r="F114" i="2"/>
  <c r="F2572" i="2"/>
  <c r="F2290" i="2"/>
  <c r="F209" i="2"/>
  <c r="F1147" i="2"/>
  <c r="F1334" i="2"/>
  <c r="F628" i="2"/>
  <c r="F591" i="2"/>
  <c r="F1718" i="2"/>
  <c r="F387" i="2"/>
  <c r="F2240" i="2"/>
  <c r="F647" i="2"/>
  <c r="F1805" i="2"/>
  <c r="F1270" i="2"/>
  <c r="F866" i="2"/>
  <c r="F2282" i="2"/>
  <c r="F516" i="2"/>
  <c r="F763" i="2"/>
  <c r="F2500" i="2"/>
  <c r="F2597" i="2"/>
  <c r="F1313" i="2"/>
  <c r="F1036" i="2"/>
  <c r="F1426" i="2"/>
  <c r="F27" i="2"/>
  <c r="F1954" i="2"/>
  <c r="F1786" i="2"/>
  <c r="F452" i="2"/>
  <c r="F1182" i="2"/>
  <c r="F1452" i="2"/>
  <c r="F2743" i="2"/>
  <c r="F1512" i="2"/>
  <c r="F745" i="2"/>
  <c r="F1881" i="2"/>
  <c r="F2140" i="2"/>
  <c r="F1339" i="2"/>
  <c r="F1997" i="2"/>
  <c r="F1098" i="2"/>
  <c r="F2071" i="2"/>
  <c r="F1358" i="2"/>
  <c r="F808" i="2"/>
  <c r="F930" i="2"/>
  <c r="F18" i="2"/>
  <c r="F2508" i="2"/>
  <c r="F1599" i="2"/>
  <c r="F963" i="2"/>
  <c r="F592" i="2"/>
  <c r="F1695" i="2"/>
  <c r="F2645" i="2"/>
  <c r="F863" i="2"/>
  <c r="F1374" i="2"/>
  <c r="F1707" i="2"/>
  <c r="F616" i="2"/>
  <c r="F1250" i="2"/>
  <c r="F2681" i="2"/>
  <c r="F1501" i="2"/>
  <c r="F1393" i="2"/>
  <c r="F2334" i="2"/>
  <c r="F316" i="2"/>
  <c r="F870" i="2"/>
  <c r="F851" i="2"/>
  <c r="F1726" i="2"/>
  <c r="F1644" i="2"/>
  <c r="F2390" i="2"/>
  <c r="F1100" i="2"/>
  <c r="F2254" i="2"/>
  <c r="F689" i="2"/>
  <c r="F2610" i="2"/>
  <c r="F1040" i="2"/>
  <c r="F2049" i="2"/>
  <c r="F2347" i="2"/>
  <c r="F409" i="2"/>
  <c r="F2080" i="2"/>
  <c r="F1417" i="2"/>
  <c r="F834" i="2"/>
  <c r="F2518" i="2"/>
  <c r="F1827" i="2"/>
  <c r="F1092" i="2"/>
  <c r="F1719" i="2"/>
  <c r="F2499" i="2"/>
  <c r="F1667" i="2"/>
  <c r="F829" i="2"/>
  <c r="F2412" i="2"/>
  <c r="F1498" i="2"/>
  <c r="F2358" i="2"/>
  <c r="F804" i="2"/>
  <c r="F2253" i="2"/>
  <c r="F2273" i="2"/>
  <c r="F1633" i="2"/>
  <c r="F869" i="2"/>
  <c r="F101" i="2"/>
  <c r="F796" i="2"/>
  <c r="F2524" i="2"/>
  <c r="F499" i="2"/>
  <c r="F1594" i="2"/>
  <c r="F2035" i="2"/>
  <c r="F1625" i="2"/>
  <c r="F2726" i="2"/>
  <c r="F1491" i="2"/>
  <c r="F1485" i="2"/>
  <c r="F2600" i="2"/>
  <c r="F1412" i="2"/>
  <c r="F306" i="2"/>
  <c r="F640" i="2"/>
  <c r="F2313" i="2"/>
  <c r="F32" i="2"/>
  <c r="F2365" i="2"/>
  <c r="F1928" i="2"/>
  <c r="F1643" i="2"/>
  <c r="F985" i="2"/>
  <c r="F1593" i="2"/>
  <c r="F771" i="2"/>
  <c r="F31" i="2"/>
  <c r="F2550" i="2"/>
  <c r="F2457" i="2"/>
  <c r="F518" i="2"/>
  <c r="F476" i="2"/>
  <c r="F1253" i="2"/>
  <c r="F868" i="2"/>
  <c r="F1998" i="2"/>
  <c r="F1372" i="2"/>
  <c r="F1463" i="2"/>
  <c r="F2353" i="2"/>
  <c r="F940" i="2"/>
  <c r="F1565" i="2"/>
  <c r="F1697" i="2"/>
  <c r="F1394" i="2"/>
  <c r="F2655" i="2"/>
  <c r="F301" i="2"/>
  <c r="F572" i="2"/>
  <c r="F1661" i="2"/>
  <c r="F669" i="2"/>
  <c r="F67" i="2"/>
  <c r="F1858" i="2"/>
  <c r="F1931" i="2"/>
  <c r="F2047" i="2"/>
  <c r="F43" i="2"/>
  <c r="F2541" i="2"/>
  <c r="F1227" i="2"/>
  <c r="F468" i="2"/>
  <c r="F1027" i="2"/>
  <c r="F1359" i="2"/>
  <c r="F529" i="2"/>
  <c r="F2370" i="2"/>
  <c r="F1929" i="2"/>
  <c r="F2243" i="2"/>
  <c r="F1810" i="2"/>
  <c r="F1178" i="2"/>
  <c r="F1391" i="2"/>
  <c r="F309" i="2"/>
  <c r="F2441" i="2"/>
  <c r="F1776" i="2"/>
  <c r="F1094" i="2"/>
  <c r="F2293" i="2"/>
  <c r="F1268" i="2"/>
  <c r="F700" i="2"/>
  <c r="F142" i="2"/>
  <c r="F367" i="2"/>
  <c r="F726" i="2"/>
  <c r="F2493" i="2"/>
  <c r="F1898" i="2"/>
  <c r="F1770" i="2"/>
  <c r="F646" i="2"/>
  <c r="F1640" i="2"/>
  <c r="F1047" i="2"/>
  <c r="F1807" i="2"/>
  <c r="F1055" i="2"/>
  <c r="F999" i="2"/>
  <c r="F1042" i="2"/>
  <c r="F193" i="2"/>
  <c r="F1026" i="2"/>
  <c r="F1610" i="2"/>
  <c r="F2430" i="2"/>
  <c r="F2094" i="2"/>
  <c r="F562" i="2"/>
  <c r="F1216" i="2"/>
  <c r="F1243" i="2"/>
  <c r="F373" i="2"/>
  <c r="F353" i="2"/>
  <c r="F986" i="2"/>
  <c r="F1615" i="2"/>
  <c r="F50" i="2"/>
  <c r="F729" i="2"/>
  <c r="F1382" i="2"/>
  <c r="F1457" i="2"/>
  <c r="F2516" i="2"/>
  <c r="F645" i="2"/>
  <c r="F2033" i="2"/>
  <c r="F93" i="2"/>
  <c r="F2492" i="2"/>
  <c r="F424" i="2"/>
  <c r="F300" i="2"/>
  <c r="F273" i="2"/>
  <c r="F163" i="2"/>
  <c r="F1226" i="2"/>
  <c r="F2027" i="2"/>
  <c r="F2621" i="2"/>
  <c r="F1552" i="2"/>
  <c r="F222" i="2"/>
  <c r="F2605" i="2"/>
  <c r="F2065" i="2"/>
  <c r="F1560" i="2"/>
  <c r="F1529" i="2"/>
  <c r="F1448" i="2"/>
  <c r="F2459" i="2"/>
  <c r="F2582" i="2"/>
  <c r="F2738" i="2"/>
  <c r="F523" i="2"/>
  <c r="F539" i="2"/>
  <c r="F2587" i="2"/>
  <c r="F2375" i="2"/>
  <c r="F972" i="2"/>
  <c r="F696" i="2"/>
  <c r="F1127" i="2"/>
  <c r="F1164" i="2"/>
  <c r="F1068" i="2"/>
  <c r="F469" i="2"/>
  <c r="F2632" i="2"/>
  <c r="F2740" i="2"/>
  <c r="F12" i="2"/>
  <c r="F996" i="2"/>
  <c r="F909" i="2"/>
  <c r="F1449" i="2"/>
  <c r="F776" i="2"/>
  <c r="F1650" i="2"/>
  <c r="F2408" i="2"/>
  <c r="F1500" i="2"/>
  <c r="F1224" i="2"/>
  <c r="F1946" i="2"/>
  <c r="F477" i="2"/>
  <c r="F132" i="2"/>
  <c r="F1209" i="2"/>
  <c r="F147" i="2"/>
  <c r="F1975" i="2"/>
  <c r="F2414" i="2"/>
  <c r="F195" i="2"/>
  <c r="F2569" i="2"/>
  <c r="F1328" i="2"/>
  <c r="F684" i="2"/>
  <c r="F831" i="2"/>
  <c r="F635" i="2"/>
  <c r="F1088" i="2"/>
  <c r="F1706" i="2"/>
  <c r="F836" i="2"/>
  <c r="F1265" i="2"/>
  <c r="F2023" i="2"/>
  <c r="F1156" i="2"/>
  <c r="F544" i="2"/>
  <c r="F2348" i="2"/>
  <c r="F2048" i="2"/>
  <c r="F1944" i="2"/>
  <c r="F14" i="2"/>
  <c r="F360" i="2"/>
  <c r="F806" i="2"/>
  <c r="F263" i="2"/>
  <c r="F772" i="2"/>
  <c r="F517" i="2"/>
  <c r="F784" i="2"/>
  <c r="F1428" i="2"/>
  <c r="F899" i="2"/>
  <c r="F1534" i="2"/>
  <c r="F2100" i="2"/>
  <c r="F1082" i="2"/>
  <c r="F346" i="2"/>
  <c r="F2322" i="2"/>
  <c r="F2186" i="2"/>
  <c r="F1572" i="2"/>
  <c r="F1292" i="2"/>
  <c r="F1834" i="2"/>
  <c r="F1673" i="2"/>
  <c r="F2456" i="2"/>
  <c r="F2159" i="2"/>
  <c r="F2558" i="2"/>
  <c r="F71" i="2"/>
  <c r="F1442" i="2"/>
  <c r="F1199" i="2"/>
  <c r="F1590" i="2"/>
  <c r="F2477" i="2"/>
  <c r="F694" i="2"/>
  <c r="F2637" i="2"/>
  <c r="F531" i="2"/>
  <c r="F978" i="2"/>
  <c r="F1006" i="2"/>
  <c r="F1551" i="2"/>
  <c r="F2079" i="2"/>
  <c r="F1800" i="2"/>
  <c r="F1373" i="2"/>
  <c r="F962" i="2"/>
  <c r="F2261" i="2"/>
  <c r="F2531" i="2"/>
  <c r="F278" i="2"/>
  <c r="F1951" i="2"/>
  <c r="F737" i="2"/>
  <c r="F251" i="2"/>
  <c r="F888" i="2"/>
  <c r="F2490" i="2"/>
  <c r="F2070" i="2"/>
  <c r="F2123" i="2"/>
  <c r="F34" i="2"/>
  <c r="F24" i="2"/>
  <c r="F1848" i="2"/>
  <c r="F502" i="2"/>
  <c r="F2742" i="2"/>
  <c r="F191" i="2"/>
  <c r="F1008" i="2"/>
  <c r="F1820" i="2"/>
  <c r="F971" i="2"/>
  <c r="F1926" i="2"/>
  <c r="F2076" i="2"/>
  <c r="F1114" i="2"/>
  <c r="F2114" i="2"/>
  <c r="F430" i="2"/>
  <c r="F615" i="2"/>
  <c r="F1122" i="2"/>
  <c r="F1005" i="2"/>
  <c r="F993" i="2"/>
  <c r="F901" i="2"/>
  <c r="F1568" i="2"/>
  <c r="F2270" i="2"/>
  <c r="F2491" i="2"/>
  <c r="F1729" i="2"/>
  <c r="F1125" i="2"/>
  <c r="F1961" i="2"/>
  <c r="F582" i="2"/>
  <c r="F1686" i="2"/>
  <c r="F2436" i="2"/>
  <c r="F1376" i="2"/>
  <c r="F2218" i="2"/>
  <c r="F38" i="2"/>
  <c r="F1398" i="2"/>
  <c r="F2143" i="2"/>
  <c r="F436" i="2"/>
  <c r="F1608" i="2"/>
  <c r="F391" i="2"/>
  <c r="F1576" i="2"/>
  <c r="F2276" i="2"/>
  <c r="F1826" i="2"/>
  <c r="F1090" i="2"/>
  <c r="F1213" i="2"/>
  <c r="F799" i="2"/>
  <c r="F1746" i="2"/>
  <c r="F2315" i="2"/>
  <c r="F361" i="2"/>
  <c r="F1659" i="2"/>
  <c r="F253" i="2"/>
  <c r="F606" i="2"/>
  <c r="F566" i="2"/>
  <c r="F2011" i="2"/>
  <c r="F1627" i="2"/>
  <c r="F938" i="2"/>
  <c r="F1123" i="2"/>
  <c r="F1620" i="2"/>
  <c r="F20" i="2"/>
  <c r="F731" i="2"/>
  <c r="F583" i="2"/>
  <c r="F2193" i="2"/>
  <c r="F744" i="2"/>
  <c r="F1181" i="2"/>
  <c r="F2162" i="2"/>
  <c r="F277" i="2"/>
  <c r="F2589" i="2"/>
  <c r="F90" i="2"/>
  <c r="F2676" i="2"/>
  <c r="F2167" i="2"/>
  <c r="F1193" i="2"/>
  <c r="F1389" i="2"/>
  <c r="F459" i="2"/>
  <c r="F2124" i="2"/>
  <c r="F1392" i="2"/>
  <c r="F1405" i="2"/>
  <c r="F2219" i="2"/>
  <c r="F2369" i="2"/>
  <c r="F1160" i="2"/>
  <c r="F2237" i="2"/>
  <c r="F2385" i="2"/>
  <c r="F1708" i="2"/>
  <c r="F695" i="2"/>
  <c r="F1561" i="2"/>
  <c r="F620" i="2"/>
  <c r="F2256" i="2"/>
  <c r="F893" i="2"/>
  <c r="F1830" i="2"/>
  <c r="F1144" i="2"/>
  <c r="F1887" i="2"/>
  <c r="F743" i="2"/>
  <c r="F2032" i="2"/>
  <c r="F728" i="2"/>
  <c r="F1232" i="2"/>
  <c r="F1488" i="2"/>
  <c r="F1790" i="2"/>
  <c r="F2054" i="2"/>
  <c r="F473" i="2"/>
  <c r="F1828" i="2"/>
  <c r="F2623" i="2"/>
  <c r="F248" i="2"/>
  <c r="F371" i="2"/>
  <c r="F135" i="2"/>
  <c r="F1878" i="2"/>
  <c r="F48" i="2"/>
  <c r="F144" i="2"/>
  <c r="F2329" i="2"/>
  <c r="F564" i="2"/>
  <c r="F2622" i="2"/>
  <c r="F2401" i="2"/>
  <c r="F2471" i="2"/>
  <c r="F41" i="2"/>
  <c r="F2109" i="2"/>
  <c r="F887" i="2"/>
  <c r="F472" i="2"/>
  <c r="F1170" i="2"/>
  <c r="F1038" i="2"/>
  <c r="F2230" i="2"/>
  <c r="F903" i="2"/>
  <c r="F1381" i="2"/>
  <c r="F1388" i="2"/>
  <c r="F366" i="2"/>
  <c r="F2231" i="2"/>
  <c r="F256" i="2"/>
  <c r="F674" i="2"/>
  <c r="F842" i="2"/>
  <c r="F2354" i="2"/>
  <c r="F803" i="2"/>
  <c r="F1190" i="2"/>
  <c r="F1532" i="2"/>
  <c r="F2098" i="2"/>
  <c r="F823" i="2"/>
  <c r="F2144" i="2"/>
  <c r="F802" i="2"/>
  <c r="F678" i="2"/>
  <c r="F1244" i="2"/>
  <c r="F924" i="2"/>
  <c r="F285" i="2"/>
  <c r="F2555" i="2"/>
  <c r="F2381" i="2"/>
  <c r="F1777" i="2"/>
  <c r="F23" i="2"/>
  <c r="F2099" i="2"/>
  <c r="F2435" i="2"/>
  <c r="F830" i="2"/>
  <c r="F657" i="2"/>
  <c r="F1609" i="2"/>
  <c r="F1307" i="2"/>
  <c r="F526" i="2"/>
  <c r="F1179" i="2"/>
  <c r="F2540" i="2"/>
  <c r="F885" i="2"/>
  <c r="F577" i="2"/>
  <c r="F942" i="2"/>
  <c r="F318" i="2"/>
  <c r="F1930" i="2"/>
  <c r="F1468" i="2"/>
  <c r="F1301" i="2"/>
  <c r="F89" i="2"/>
  <c r="F2380" i="2"/>
  <c r="F255" i="2"/>
  <c r="F2651" i="2"/>
  <c r="F1579" i="2"/>
  <c r="F2106" i="2"/>
  <c r="F1679" i="2"/>
  <c r="F1558" i="2"/>
  <c r="F358" i="2"/>
  <c r="F164" i="2"/>
  <c r="F1353" i="2"/>
  <c r="F634" i="2"/>
  <c r="F279" i="2"/>
  <c r="F1585" i="2"/>
  <c r="F2379" i="2"/>
  <c r="F88" i="2"/>
  <c r="F108" i="2"/>
  <c r="F1267" i="2"/>
  <c r="F197" i="2"/>
  <c r="F240" i="2"/>
  <c r="F935" i="2"/>
  <c r="F36" i="2"/>
  <c r="F503" i="2"/>
  <c r="F345" i="2"/>
  <c r="F1052" i="2"/>
  <c r="F2382" i="2"/>
  <c r="F2497" i="2"/>
  <c r="F2433" i="2"/>
  <c r="F1704" i="2"/>
  <c r="F1135" i="2"/>
  <c r="F236" i="2"/>
  <c r="F1710" i="2"/>
  <c r="F981" i="2"/>
  <c r="F448" i="2"/>
  <c r="F1101" i="2"/>
  <c r="F228" i="2"/>
  <c r="F2265" i="2"/>
  <c r="F482" i="2"/>
  <c r="F584" i="2"/>
  <c r="F2182" i="2"/>
  <c r="F403" i="2"/>
  <c r="F1952" i="2"/>
  <c r="F723" i="2"/>
  <c r="F1851" i="2"/>
  <c r="F1527" i="2"/>
  <c r="F2255" i="2"/>
  <c r="F1080" i="2"/>
  <c r="F264" i="2"/>
  <c r="F2474" i="2"/>
  <c r="F2427" i="2"/>
  <c r="F2134" i="2"/>
  <c r="F2263" i="2"/>
  <c r="F420" i="2"/>
  <c r="F442" i="2"/>
  <c r="F873" i="2"/>
  <c r="F1831" i="2"/>
  <c r="F124" i="2"/>
  <c r="F1687" i="2"/>
  <c r="F423" i="2"/>
  <c r="F2546" i="2"/>
  <c r="F855" i="2"/>
  <c r="F1278" i="2"/>
  <c r="F320" i="2"/>
  <c r="F2332" i="2"/>
  <c r="F364" i="2"/>
  <c r="F1470" i="2"/>
  <c r="F347" i="2"/>
  <c r="F1060" i="2"/>
  <c r="F1340" i="2"/>
  <c r="F2201" i="2"/>
  <c r="F383" i="2"/>
  <c r="F2565" i="2"/>
  <c r="F418" i="2"/>
  <c r="F1299" i="2"/>
  <c r="F1696" i="2"/>
  <c r="F1221" i="2"/>
  <c r="F2690" i="2"/>
  <c r="F2660" i="2"/>
  <c r="F2405" i="2"/>
  <c r="F2131" i="2"/>
  <c r="F1074" i="2"/>
  <c r="F2677" i="2"/>
  <c r="F716" i="2"/>
  <c r="F2715" i="2"/>
  <c r="F850" i="2"/>
  <c r="F706" i="2"/>
  <c r="F2519" i="2"/>
  <c r="F2695" i="2"/>
  <c r="F2203" i="2"/>
  <c r="F2208" i="2"/>
  <c r="F2460" i="2"/>
  <c r="F1383" i="2"/>
  <c r="F2657" i="2"/>
  <c r="F1344" i="2"/>
  <c r="F2619" i="2"/>
  <c r="F910" i="2"/>
  <c r="F1203" i="2"/>
  <c r="F1775" i="2"/>
  <c r="F172" i="2"/>
  <c r="F818" i="2"/>
  <c r="F2515" i="2"/>
  <c r="F422" i="2"/>
  <c r="F1249" i="2"/>
  <c r="F2446" i="2"/>
  <c r="F1110" i="2"/>
  <c r="F854" i="2"/>
  <c r="F298" i="2"/>
  <c r="F2090" i="2"/>
  <c r="F1185" i="2"/>
  <c r="F1478" i="2"/>
  <c r="F1355" i="2"/>
  <c r="F1297" i="2"/>
  <c r="F1816" i="2"/>
  <c r="F40" i="2"/>
  <c r="F2532" i="2"/>
  <c r="F2371" i="2"/>
  <c r="F876" i="2"/>
  <c r="F2185" i="2"/>
  <c r="F1150" i="2"/>
  <c r="F1508" i="2"/>
  <c r="F480" i="2"/>
  <c r="F652" i="2"/>
  <c r="F1378" i="2"/>
  <c r="F1645" i="2"/>
  <c r="F2359" i="2"/>
  <c r="F497" i="2"/>
  <c r="F860" i="2"/>
  <c r="F1886" i="2"/>
  <c r="F488" i="2"/>
  <c r="F1819" i="2"/>
  <c r="F1730" i="2"/>
  <c r="F1666" i="2"/>
  <c r="F2638" i="2"/>
  <c r="F1031" i="2"/>
  <c r="F916" i="2"/>
  <c r="F2418" i="2"/>
  <c r="F1212" i="2"/>
  <c r="F2158" i="2"/>
  <c r="F1215" i="2"/>
  <c r="F1835" i="2"/>
  <c r="F2132" i="2"/>
  <c r="F2154" i="2"/>
  <c r="F1326" i="2"/>
  <c r="F2551" i="2"/>
  <c r="F2442" i="2"/>
  <c r="F1075" i="2"/>
  <c r="F1737" i="2"/>
  <c r="F1567" i="2"/>
  <c r="F37" i="2"/>
  <c r="F1460" i="2"/>
  <c r="F1184" i="2"/>
  <c r="F1304" i="2"/>
  <c r="F1189" i="2"/>
  <c r="F1431" i="2"/>
  <c r="F365" i="2"/>
  <c r="F2127" i="2"/>
  <c r="F2466" i="2"/>
  <c r="F957" i="2"/>
  <c r="F979" i="2"/>
  <c r="F2172" i="2"/>
  <c r="F644" i="2"/>
  <c r="F898" i="2"/>
  <c r="F720" i="2"/>
  <c r="F329" i="2"/>
  <c r="F519" i="2"/>
  <c r="F1517" i="2"/>
  <c r="F2378" i="2"/>
  <c r="F234" i="2"/>
  <c r="F655" i="2"/>
  <c r="F713" i="2"/>
  <c r="F2429" i="2"/>
  <c r="F895" i="2"/>
  <c r="F281" i="2"/>
  <c r="F2440" i="2"/>
  <c r="F2297" i="2"/>
  <c r="F208" i="2"/>
  <c r="F492" i="2"/>
  <c r="F2181" i="2"/>
  <c r="F1515" i="2"/>
  <c r="F45" i="2"/>
  <c r="F543" i="2"/>
  <c r="F2148" i="2"/>
  <c r="F1377" i="2"/>
  <c r="F1487" i="2"/>
  <c r="F243" i="2"/>
  <c r="F1341" i="2"/>
  <c r="F1577" i="2"/>
  <c r="F201" i="2"/>
  <c r="F2199" i="2"/>
  <c r="F272" i="2"/>
  <c r="F143" i="2"/>
  <c r="F1262" i="2"/>
  <c r="F2299" i="2"/>
  <c r="F2562" i="2"/>
  <c r="F2326" i="2"/>
  <c r="F165" i="2"/>
  <c r="F1016" i="2"/>
  <c r="F1612" i="2"/>
  <c r="F983" i="2"/>
  <c r="F2286" i="2"/>
  <c r="F1966" i="2"/>
  <c r="F2741" i="2"/>
  <c r="F2038" i="2"/>
  <c r="F666" i="2"/>
  <c r="F1782" i="2"/>
  <c r="F489" i="2"/>
  <c r="F1854" i="2"/>
  <c r="F1175" i="2"/>
  <c r="F417" i="2"/>
  <c r="F1021" i="2"/>
  <c r="F1685" i="2"/>
  <c r="F1592" i="2"/>
  <c r="F846" i="2"/>
  <c r="F2438" i="2"/>
  <c r="F179" i="2"/>
  <c r="F1095" i="2"/>
  <c r="F2684" i="2"/>
  <c r="F1350" i="2"/>
  <c r="F2609" i="2"/>
  <c r="F2511" i="2"/>
  <c r="F1809" i="2"/>
  <c r="F937" i="2"/>
  <c r="F432" i="2"/>
  <c r="F619" i="2"/>
  <c r="F575" i="2"/>
  <c r="F717" i="2"/>
  <c r="F2432" i="2"/>
  <c r="F1290" i="2"/>
  <c r="F1474" i="2"/>
  <c r="F1023" i="2"/>
  <c r="F1940" i="2"/>
  <c r="F150" i="2"/>
  <c r="F2311" i="2"/>
  <c r="F2239" i="2"/>
  <c r="F2534" i="2"/>
  <c r="F1229" i="2"/>
  <c r="F1920" i="2"/>
  <c r="F332" i="2"/>
  <c r="F827" i="2"/>
  <c r="F1838" i="2"/>
  <c r="F2447" i="2"/>
  <c r="F1255" i="2"/>
  <c r="F2573" i="2"/>
  <c r="F2221" i="2"/>
  <c r="F840" i="2"/>
  <c r="F62" i="2"/>
  <c r="F1202" i="2"/>
  <c r="F2424" i="2"/>
  <c r="F1903" i="2"/>
  <c r="F2486" i="2"/>
  <c r="F801" i="2"/>
  <c r="F2152" i="2"/>
  <c r="F889" i="2"/>
  <c r="F2445" i="2"/>
  <c r="F13" i="2"/>
  <c r="F2520" i="2"/>
  <c r="F560" i="2"/>
  <c r="F1842" i="2"/>
  <c r="F1464" i="2"/>
  <c r="F449" i="2"/>
  <c r="F2" i="2"/>
  <c r="F1471" i="2"/>
  <c r="F1977" i="2"/>
  <c r="F2274" i="2"/>
  <c r="F1321" i="2"/>
  <c r="F11" i="2"/>
  <c r="F2183" i="2"/>
  <c r="F261" i="2"/>
  <c r="F2039" i="2"/>
  <c r="F1888" i="2"/>
  <c r="F136" i="2"/>
  <c r="F701" i="2"/>
  <c r="F707" i="2"/>
  <c r="F813" i="2"/>
  <c r="F2526" i="2"/>
  <c r="F2416" i="2"/>
  <c r="F1274" i="2"/>
  <c r="F1798" i="2"/>
  <c r="F2732" i="2"/>
  <c r="F2081" i="2"/>
  <c r="F1332" i="2"/>
  <c r="F312" i="2"/>
  <c r="F414" i="2"/>
  <c r="F1883" i="2"/>
  <c r="F535" i="2"/>
  <c r="F1855" i="2"/>
  <c r="F2316" i="2"/>
  <c r="F1288" i="2"/>
  <c r="F2635" i="2"/>
  <c r="F2115" i="2"/>
  <c r="F590" i="2"/>
  <c r="F2627" i="2"/>
  <c r="F536" i="2"/>
  <c r="F1167" i="2"/>
  <c r="F1020" i="2"/>
  <c r="F626" i="2"/>
  <c r="F123" i="2"/>
  <c r="F1421" i="2"/>
  <c r="F2528" i="2"/>
  <c r="F2372" i="2"/>
  <c r="F1877" i="2"/>
  <c r="F793" i="2"/>
  <c r="F241" i="2"/>
  <c r="F2575" i="2"/>
  <c r="F122" i="2"/>
  <c r="F1709" i="2"/>
  <c r="F1097" i="2"/>
  <c r="F157" i="2"/>
  <c r="F2105" i="2"/>
  <c r="F82" i="2"/>
  <c r="F550" i="2"/>
  <c r="F129" i="2"/>
  <c r="F1371" i="2"/>
  <c r="F1983" i="2"/>
  <c r="F1533" i="2"/>
  <c r="F837" i="2"/>
  <c r="F2566" i="2"/>
  <c r="F1989" i="2"/>
  <c r="F574" i="2"/>
  <c r="F1985" i="2"/>
  <c r="F1225" i="2"/>
  <c r="F249" i="2"/>
  <c r="F1862" i="2"/>
  <c r="F237" i="2"/>
  <c r="F2602" i="2"/>
  <c r="F975" i="2"/>
  <c r="F137" i="2"/>
  <c r="F1778" i="2"/>
  <c r="F2328" i="2"/>
  <c r="F1343" i="2"/>
  <c r="F2714" i="2"/>
  <c r="F495" i="2"/>
  <c r="F1300" i="2"/>
  <c r="F1201" i="2"/>
  <c r="F2631" i="2"/>
  <c r="F2191" i="2"/>
  <c r="F457" i="2"/>
  <c r="F753" i="2"/>
  <c r="F1780" i="2"/>
  <c r="F2730" i="2"/>
  <c r="F2103" i="2"/>
  <c r="F2544" i="2"/>
  <c r="F1462" i="2"/>
  <c r="F1638" i="2"/>
  <c r="F1296" i="2"/>
  <c r="F1218" i="2"/>
  <c r="F86" i="2"/>
  <c r="F1475" i="2"/>
  <c r="F444" i="2"/>
  <c r="F130" i="2"/>
  <c r="F375" i="2"/>
  <c r="F782" i="2"/>
  <c r="F1832" i="2"/>
  <c r="F2554" i="2"/>
  <c r="F379" i="2"/>
  <c r="F1772" i="2"/>
  <c r="F2082" i="2"/>
  <c r="F470" i="2"/>
  <c r="F947" i="2"/>
  <c r="F148" i="2"/>
  <c r="F559" i="2"/>
  <c r="F2034" i="2"/>
  <c r="F2178" i="2"/>
  <c r="F2448" i="2"/>
  <c r="F814" i="2"/>
  <c r="F2062" i="2"/>
  <c r="F1233" i="2"/>
  <c r="F1496" i="2"/>
  <c r="F894" i="2"/>
  <c r="F2275" i="2"/>
  <c r="F302" i="2"/>
  <c r="F1722" i="2"/>
  <c r="F1174" i="2"/>
  <c r="F183" i="2"/>
  <c r="F1046" i="2"/>
  <c r="F1871" i="2"/>
  <c r="F2325" i="2"/>
  <c r="F68" i="2"/>
  <c r="F2111" i="2"/>
  <c r="F2703" i="2"/>
  <c r="F2238" i="2"/>
  <c r="F1759" i="2"/>
  <c r="F2595" i="2"/>
  <c r="F2046" i="2"/>
  <c r="F2649" i="2"/>
  <c r="F2393" i="2"/>
  <c r="F551" i="2"/>
  <c r="F324" i="2"/>
  <c r="F1219" i="2"/>
  <c r="F1019" i="2"/>
  <c r="F359" i="2"/>
  <c r="F1968" i="2"/>
  <c r="F742" i="2"/>
  <c r="F1769" i="2"/>
  <c r="F2480" i="2"/>
  <c r="F769" i="2"/>
  <c r="F1844" i="2"/>
  <c r="F1897" i="2"/>
  <c r="F563" i="2"/>
  <c r="F2639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<sst xmlns="http://schemas.openxmlformats.org/spreadsheetml/2006/main" count="58726" uniqueCount="8789">
  <si>
    <t>name</t>
  </si>
  <si>
    <t>Age</t>
  </si>
  <si>
    <t>Overall rating</t>
  </si>
  <si>
    <t>Potential</t>
  </si>
  <si>
    <t>Team &amp; Contract</t>
  </si>
  <si>
    <t>ID</t>
  </si>
  <si>
    <t>Height</t>
  </si>
  <si>
    <t>Weight</t>
  </si>
  <si>
    <t>foot</t>
  </si>
  <si>
    <t>Best overall</t>
  </si>
  <si>
    <t>Best position</t>
  </si>
  <si>
    <t>Growth</t>
  </si>
  <si>
    <t>Value</t>
  </si>
  <si>
    <t>Wage</t>
  </si>
  <si>
    <t>Release clause</t>
  </si>
  <si>
    <t>Total attacking</t>
  </si>
  <si>
    <t>Crossing</t>
  </si>
  <si>
    <t>Finishing</t>
  </si>
  <si>
    <t>Heading accuracy</t>
  </si>
  <si>
    <t>Short passing</t>
  </si>
  <si>
    <t>Volleys</t>
  </si>
  <si>
    <t>Total skill</t>
  </si>
  <si>
    <t>Dribbling</t>
  </si>
  <si>
    <t>Curve</t>
  </si>
  <si>
    <t>FK Accuracy</t>
  </si>
  <si>
    <t>Long passing</t>
  </si>
  <si>
    <t>Ball control</t>
  </si>
  <si>
    <t>Total movement</t>
  </si>
  <si>
    <t>Acceleration</t>
  </si>
  <si>
    <t>Sprint speed</t>
  </si>
  <si>
    <t>Agility</t>
  </si>
  <si>
    <t>Reactions</t>
  </si>
  <si>
    <t>Balance</t>
  </si>
  <si>
    <t>Total power</t>
  </si>
  <si>
    <t>Shot power</t>
  </si>
  <si>
    <t>Jumping</t>
  </si>
  <si>
    <t>Stamina</t>
  </si>
  <si>
    <t>Strength</t>
  </si>
  <si>
    <t>Long shots</t>
  </si>
  <si>
    <t>Total mentality</t>
  </si>
  <si>
    <t>Aggression</t>
  </si>
  <si>
    <t>Interceptions</t>
  </si>
  <si>
    <t>Att. Position</t>
  </si>
  <si>
    <t>Vision</t>
  </si>
  <si>
    <t>Penalties</t>
  </si>
  <si>
    <t>Composure</t>
  </si>
  <si>
    <t>Total defending</t>
  </si>
  <si>
    <t>Defensive awareness</t>
  </si>
  <si>
    <t>Standing tackle</t>
  </si>
  <si>
    <t>Sliding tackle</t>
  </si>
  <si>
    <t>Total goalkeeping</t>
  </si>
  <si>
    <t>GK Diving</t>
  </si>
  <si>
    <t>GK Handling</t>
  </si>
  <si>
    <t>GK Kicking</t>
  </si>
  <si>
    <t>GK Positioning</t>
  </si>
  <si>
    <t>GK Reflexes</t>
  </si>
  <si>
    <t>Total stats</t>
  </si>
  <si>
    <t>Base stats</t>
  </si>
  <si>
    <t>International reputation</t>
  </si>
  <si>
    <t>Pace / Diving</t>
  </si>
  <si>
    <t>Shooting / Handling</t>
  </si>
  <si>
    <t>Passing / Kicking</t>
  </si>
  <si>
    <t>Dribbling / Reflexes</t>
  </si>
  <si>
    <t>Defending / Pace</t>
  </si>
  <si>
    <t>15Â Ronaldinho CAM ST</t>
  </si>
  <si>
    <t>QuerÃ©taro
2014 ~ 2016</t>
  </si>
  <si>
    <t>182cm / 6'0"</t>
  </si>
  <si>
    <t>76kg / 168lbs</t>
  </si>
  <si>
    <t>Right</t>
  </si>
  <si>
    <t>CAM</t>
  </si>
  <si>
    <t>â‚¬4.1M</t>
  </si>
  <si>
    <t>â‚¬45K</t>
  </si>
  <si>
    <t>â‚¬0</t>
  </si>
  <si>
    <t>O. Hutchinson RM CAM</t>
  </si>
  <si>
    <t>Ipswich Town
2022 ~ 2025</t>
  </si>
  <si>
    <t>174cm / 5'9"</t>
  </si>
  <si>
    <t>65kg / 143lbs</t>
  </si>
  <si>
    <t>Left</t>
  </si>
  <si>
    <t>â‚¬1.8M</t>
  </si>
  <si>
    <t>â‚¬3K</t>
  </si>
  <si>
    <t>â‚¬4.5M</t>
  </si>
  <si>
    <t>Brahim CAM</t>
  </si>
  <si>
    <t>Real Madrid
2019 ~ 2027</t>
  </si>
  <si>
    <t>170cm / 5'7"</t>
  </si>
  <si>
    <t>68kg / 150lbs</t>
  </si>
  <si>
    <t>â‚¬43.5M</t>
  </si>
  <si>
    <t>â‚¬145K</t>
  </si>
  <si>
    <t>â‚¬92.4M</t>
  </si>
  <si>
    <t>K. WÃ¤tjen CM</t>
  </si>
  <si>
    <t>Borussia Dortmund
2024 ~ 2028</t>
  </si>
  <si>
    <t>178cm / 5'10"</t>
  </si>
  <si>
    <t>72kg / 159lbs</t>
  </si>
  <si>
    <t>â‚¬1M</t>
  </si>
  <si>
    <t>â‚¬900</t>
  </si>
  <si>
    <t>â‚¬2.3M</t>
  </si>
  <si>
    <t>A. GÃ¼ler CAM RM</t>
  </si>
  <si>
    <t>Real Madrid
2023 ~ 2029</t>
  </si>
  <si>
    <t>175cm / 5'9"</t>
  </si>
  <si>
    <t>70kg / 154lbs</t>
  </si>
  <si>
    <t>â‚¬22M</t>
  </si>
  <si>
    <t>â‚¬41K</t>
  </si>
  <si>
    <t>â‚¬49.5M</t>
  </si>
  <si>
    <t>C. Chaplin CAM</t>
  </si>
  <si>
    <t>Ipswich Town
2021 ~ 2026</t>
  </si>
  <si>
    <t>168cm / 5'6"</t>
  </si>
  <si>
    <t>69kg / 152lbs</t>
  </si>
  <si>
    <t>ST</t>
  </si>
  <si>
    <t>â‚¬5M</t>
  </si>
  <si>
    <t>â‚¬19K</t>
  </si>
  <si>
    <t>â‚¬9.9M</t>
  </si>
  <si>
    <t>Y. Moukoko ST</t>
  </si>
  <si>
    <t>Borussia Dortmund
2020 ~ 2026</t>
  </si>
  <si>
    <t>179cm / 5'10"</t>
  </si>
  <si>
    <t>â‚¬22.5M</t>
  </si>
  <si>
    <t>â‚¬18K</t>
  </si>
  <si>
    <t>â‚¬42.8M</t>
  </si>
  <si>
    <t>K. Havertz CAM CM ST</t>
  </si>
  <si>
    <t>Arsenal
2023 ~ 2028</t>
  </si>
  <si>
    <t>193cm / 6'4"</t>
  </si>
  <si>
    <t>82kg / 181lbs</t>
  </si>
  <si>
    <t>â‚¬46M</t>
  </si>
  <si>
    <t>â‚¬110K</t>
  </si>
  <si>
    <t>â‚¬88.6M</t>
  </si>
  <si>
    <t>J. Bellingham CAM CM</t>
  </si>
  <si>
    <t>186cm / 6'1"</t>
  </si>
  <si>
    <t>75kg / 165lbs</t>
  </si>
  <si>
    <t>â‚¬128.5M</t>
  </si>
  <si>
    <t>â‚¬230K</t>
  </si>
  <si>
    <t>â‚¬273.1M</t>
  </si>
  <si>
    <t>L. Davis LB LWB</t>
  </si>
  <si>
    <t>LWB</t>
  </si>
  <si>
    <t>â‚¬6M</t>
  </si>
  <si>
    <t>â‚¬15K</t>
  </si>
  <si>
    <t>â‚¬12.6M</t>
  </si>
  <si>
    <t>A. Isak ST LW</t>
  </si>
  <si>
    <t>83+1</t>
  </si>
  <si>
    <t>87+1</t>
  </si>
  <si>
    <t>Newcastle United
2022 ~ 2028</t>
  </si>
  <si>
    <t>192cm / 6'4"</t>
  </si>
  <si>
    <t>77kg / 170lbs</t>
  </si>
  <si>
    <t>â‚¬52.5M</t>
  </si>
  <si>
    <t>â‚¬130K</t>
  </si>
  <si>
    <t>â‚¬103.7M</t>
  </si>
  <si>
    <t>86+2</t>
  </si>
  <si>
    <t>M. Reus CAM CF</t>
  </si>
  <si>
    <t>Borussia Dortmund
2012 ~ 2024</t>
  </si>
  <si>
    <t>180cm / 5'11"</t>
  </si>
  <si>
    <t>71kg / 157lbs</t>
  </si>
  <si>
    <t>â‚¬14.5M</t>
  </si>
  <si>
    <t>â‚¬60K</t>
  </si>
  <si>
    <t>â‚¬24.7M</t>
  </si>
  <si>
    <t>C. Palmer RM RW CAM</t>
  </si>
  <si>
    <t>79+2</t>
  </si>
  <si>
    <t>87+3</t>
  </si>
  <si>
    <t>Chelsea
2023 ~ 2030</t>
  </si>
  <si>
    <t>189cm / 6'2"</t>
  </si>
  <si>
    <t>74kg / 163lbs</t>
  </si>
  <si>
    <t>â‚¬39.5M</t>
  </si>
  <si>
    <t>â‚¬76K</t>
  </si>
  <si>
    <t>â‚¬83M</t>
  </si>
  <si>
    <t>70+2</t>
  </si>
  <si>
    <t>80+5</t>
  </si>
  <si>
    <t>48+5</t>
  </si>
  <si>
    <t>82+1</t>
  </si>
  <si>
    <t>63+8</t>
  </si>
  <si>
    <t>81+1</t>
  </si>
  <si>
    <t>77+3</t>
  </si>
  <si>
    <t>64+7</t>
  </si>
  <si>
    <t>72+1</t>
  </si>
  <si>
    <t>77+1</t>
  </si>
  <si>
    <t>70+6</t>
  </si>
  <si>
    <t>62+4</t>
  </si>
  <si>
    <t>75+9</t>
  </si>
  <si>
    <t>58+1</t>
  </si>
  <si>
    <t>72+4</t>
  </si>
  <si>
    <t>57+7</t>
  </si>
  <si>
    <t>43+3</t>
  </si>
  <si>
    <t>85+5</t>
  </si>
  <si>
    <t>84+3</t>
  </si>
  <si>
    <t>47-1</t>
  </si>
  <si>
    <t>52+5</t>
  </si>
  <si>
    <t>J. Bellingham CM CAM ST</t>
  </si>
  <si>
    <t>Sunderland
2023 ~ 2028</t>
  </si>
  <si>
    <t>191cm / 6'3"</t>
  </si>
  <si>
    <t>â‚¬2.1M</t>
  </si>
  <si>
    <t>â‚¬1K</t>
  </si>
  <si>
    <t>â‚¬5.3M</t>
  </si>
  <si>
    <t>L. Stergiou CB</t>
  </si>
  <si>
    <t>VfB Stuttgart
Jun 30, 2024 On loan</t>
  </si>
  <si>
    <t>CB</t>
  </si>
  <si>
    <t>â‚¬3.3M</t>
  </si>
  <si>
    <t>â‚¬5K</t>
  </si>
  <si>
    <t>W. ZaÃ¯re-Emery CM CDM</t>
  </si>
  <si>
    <t>80+1</t>
  </si>
  <si>
    <t>Paris Saint Germain
2022 ~ 2025</t>
  </si>
  <si>
    <t>CM</t>
  </si>
  <si>
    <t>â‚¬11K</t>
  </si>
  <si>
    <t>â‚¬89.2M</t>
  </si>
  <si>
    <t>66+1</t>
  </si>
  <si>
    <t>78+1</t>
  </si>
  <si>
    <t>79+1</t>
  </si>
  <si>
    <t>76+1</t>
  </si>
  <si>
    <t>84+1</t>
  </si>
  <si>
    <t>69+1</t>
  </si>
  <si>
    <t>C. Hudson-Odoi LM LW RW</t>
  </si>
  <si>
    <t>Nottingham Forest
2023 ~ 2026</t>
  </si>
  <si>
    <t>RM</t>
  </si>
  <si>
    <t>â‚¬11.5M</t>
  </si>
  <si>
    <t>â‚¬49K</t>
  </si>
  <si>
    <t>â‚¬22.7M</t>
  </si>
  <si>
    <t>V. GyÃ¶keres ST</t>
  </si>
  <si>
    <t>Sporting CP
2023 ~ 2028</t>
  </si>
  <si>
    <t>187cm / 6'2"</t>
  </si>
  <si>
    <t>90kg / 198lbs</t>
  </si>
  <si>
    <t>â‚¬45M</t>
  </si>
  <si>
    <t>â‚¬22K</t>
  </si>
  <si>
    <t>â‚¬93.4M</t>
  </si>
  <si>
    <t>85+1</t>
  </si>
  <si>
    <t>80+2</t>
  </si>
  <si>
    <t>88+2</t>
  </si>
  <si>
    <t>79+4</t>
  </si>
  <si>
    <t>81+4</t>
  </si>
  <si>
    <t>85+4</t>
  </si>
  <si>
    <t>94-1</t>
  </si>
  <si>
    <t>93+3</t>
  </si>
  <si>
    <t>79+9</t>
  </si>
  <si>
    <t>79+6</t>
  </si>
  <si>
    <t>J. Hato CB LB</t>
  </si>
  <si>
    <t>Ajax
2022 ~ 2028</t>
  </si>
  <si>
    <t>CDM</t>
  </si>
  <si>
    <t>â‚¬6.5M</t>
  </si>
  <si>
    <t>â‚¬550</t>
  </si>
  <si>
    <t>â‚¬13.2M</t>
  </si>
  <si>
    <t>R. HÃ¸jlund ST</t>
  </si>
  <si>
    <t>Manchester United
2023 ~ 2028</t>
  </si>
  <si>
    <t>79kg / 174lbs</t>
  </si>
  <si>
    <t>â‚¬31M</t>
  </si>
  <si>
    <t>â‚¬82K</t>
  </si>
  <si>
    <t>â‚¬65.1M</t>
  </si>
  <si>
    <t>F. Wirtz CAM</t>
  </si>
  <si>
    <t>Bayer 04 Leverkusen
2020 ~ 2027</t>
  </si>
  <si>
    <t>177cm / 5'10"</t>
  </si>
  <si>
    <t>â‚¬118.5M</t>
  </si>
  <si>
    <t>â‚¬77K</t>
  </si>
  <si>
    <t>â‚¬210.3M</t>
  </si>
  <si>
    <t>A. Gray CM RB CDM</t>
  </si>
  <si>
    <t>Leeds United
2021 ~ 2028</t>
  </si>
  <si>
    <t>â‚¬5.5M</t>
  </si>
  <si>
    <t>â‚¬4K</t>
  </si>
  <si>
    <t>â‚¬13.9M</t>
  </si>
  <si>
    <t>Vitor Roque ST RW LW</t>
  </si>
  <si>
    <t>FC Barcelona
2024 ~ 2031</t>
  </si>
  <si>
    <t>172cm / 5'8"</t>
  </si>
  <si>
    <t>78kg / 172lbs</t>
  </si>
  <si>
    <t>â‚¬17.5M</t>
  </si>
  <si>
    <t>â‚¬44K</t>
  </si>
  <si>
    <t>â‚¬39.4M</t>
  </si>
  <si>
    <t>Vini Jr. LW ST</t>
  </si>
  <si>
    <t>Real Madrid
2018 ~ 2027</t>
  </si>
  <si>
    <t>176cm / 5'9"</t>
  </si>
  <si>
    <t>73kg / 161lbs</t>
  </si>
  <si>
    <t>â‚¬158.5M</t>
  </si>
  <si>
    <t>â‚¬310K</t>
  </si>
  <si>
    <t>â‚¬336.8M</t>
  </si>
  <si>
    <t>82+2</t>
  </si>
  <si>
    <t>73+1</t>
  </si>
  <si>
    <t>83+2</t>
  </si>
  <si>
    <t>69+4</t>
  </si>
  <si>
    <t>83+4</t>
  </si>
  <si>
    <t>J. Zirkzee ST</t>
  </si>
  <si>
    <t>Bologna
2022 ~ 2026</t>
  </si>
  <si>
    <t>89kg / 196lbs</t>
  </si>
  <si>
    <t>â‚¬32M</t>
  </si>
  <si>
    <t>â‚¬34K</t>
  </si>
  <si>
    <t>â‚¬60.8M</t>
  </si>
  <si>
    <t>T. Kubo RW ST RM</t>
  </si>
  <si>
    <t>Real Sociedad
2022 ~ 2029</t>
  </si>
  <si>
    <t>173cm / 5'8"</t>
  </si>
  <si>
    <t>64kg / 141lbs</t>
  </si>
  <si>
    <t>â‚¬40K</t>
  </si>
  <si>
    <t>â‚¬120.8M</t>
  </si>
  <si>
    <t>M. Tel ST LM RM</t>
  </si>
  <si>
    <t>FC Bayern MÃ¼nchen
2022 ~ 2029</t>
  </si>
  <si>
    <t>183cm / 6'0"</t>
  </si>
  <si>
    <t>â‚¬13M</t>
  </si>
  <si>
    <t>â‚¬20K</t>
  </si>
  <si>
    <t>â‚¬29.6M</t>
  </si>
  <si>
    <t>K. Mainoo CDM CM</t>
  </si>
  <si>
    <t>Manchester United
2022 ~ 2027</t>
  </si>
  <si>
    <t>184cm / 6'0"</t>
  </si>
  <si>
    <t>80kg / 176lbs</t>
  </si>
  <si>
    <t>â‚¬16K</t>
  </si>
  <si>
    <t>K. Adeyemi LM ST</t>
  </si>
  <si>
    <t>Borussia Dortmund
2022 ~ 2027</t>
  </si>
  <si>
    <t>LM</t>
  </si>
  <si>
    <t>â‚¬43M</t>
  </si>
  <si>
    <t>â‚¬38K</t>
  </si>
  <si>
    <t>â‚¬81.7M</t>
  </si>
  <si>
    <t>S. Guirassy ST</t>
  </si>
  <si>
    <t>VfB Stuttgart
2023 ~ 2026</t>
  </si>
  <si>
    <t>â‚¬33M</t>
  </si>
  <si>
    <t>â‚¬56.1M</t>
  </si>
  <si>
    <t>86+1</t>
  </si>
  <si>
    <t>73+2</t>
  </si>
  <si>
    <t>70+1</t>
  </si>
  <si>
    <t>JoÃ£o Neves CM</t>
  </si>
  <si>
    <t>88+1</t>
  </si>
  <si>
    <t>Benfica
2022 ~ 2028</t>
  </si>
  <si>
    <t>66kg / 146lbs</t>
  </si>
  <si>
    <t>â‚¬48.4M</t>
  </si>
  <si>
    <t>82+5</t>
  </si>
  <si>
    <t>75+5</t>
  </si>
  <si>
    <t>90+1</t>
  </si>
  <si>
    <t>68+10</t>
  </si>
  <si>
    <t>79+3</t>
  </si>
  <si>
    <t>77+5</t>
  </si>
  <si>
    <t>77+2</t>
  </si>
  <si>
    <t>72+3</t>
  </si>
  <si>
    <t>L. Messi CF CAM</t>
  </si>
  <si>
    <t>Inter Miami
2023 ~ 2025</t>
  </si>
  <si>
    <t>169cm / 5'7"</t>
  </si>
  <si>
    <t>67kg / 148lbs</t>
  </si>
  <si>
    <t>â‚¬41M</t>
  </si>
  <si>
    <t>â‚¬23K</t>
  </si>
  <si>
    <t>â‚¬61.5M</t>
  </si>
  <si>
    <t>Cristiano Ronaldo ST</t>
  </si>
  <si>
    <t>Al Nassr
2023 ~ 2025</t>
  </si>
  <si>
    <t>85kg / 187lbs</t>
  </si>
  <si>
    <t>â‚¬23M</t>
  </si>
  <si>
    <t>â‚¬66K</t>
  </si>
  <si>
    <t>â‚¬36.8M</t>
  </si>
  <si>
    <t>Moleiro LM CM CAM</t>
  </si>
  <si>
    <t>Las Palmas
2021 ~ 2026</t>
  </si>
  <si>
    <t>â‚¬12K</t>
  </si>
  <si>
    <t>â‚¬52.9M</t>
  </si>
  <si>
    <t>P. Brunner ST LM</t>
  </si>
  <si>
    <t>Borussia Dortmund
2023 ~ 2025</t>
  </si>
  <si>
    <t>185cm / 6'1"</t>
  </si>
  <si>
    <t>â‚¬2K</t>
  </si>
  <si>
    <t>â‚¬6.2M</t>
  </si>
  <si>
    <t>D. Rice CDM CM</t>
  </si>
  <si>
    <t>â‚¬88.5M</t>
  </si>
  <si>
    <t>â‚¬150K</t>
  </si>
  <si>
    <t>â‚¬170.4M</t>
  </si>
  <si>
    <t>E. Camavinga CM CDM LB</t>
  </si>
  <si>
    <t>Real Madrid
2021 ~ 2029</t>
  </si>
  <si>
    <t>â‚¬71.5M</t>
  </si>
  <si>
    <t>â‚¬135K</t>
  </si>
  <si>
    <t>â‚¬160.9M</t>
  </si>
  <si>
    <t>J. Sancho LM RM</t>
  </si>
  <si>
    <t>Borussia Dortmund
Jun 30, 2024 On loan</t>
  </si>
  <si>
    <t>â‚¬37M</t>
  </si>
  <si>
    <t>G. Rutter CAM ST</t>
  </si>
  <si>
    <t>Leeds United
2023 ~ 2028</t>
  </si>
  <si>
    <t>â‚¬17M</t>
  </si>
  <si>
    <t>â‚¬31K</t>
  </si>
  <si>
    <t>â‚¬35.7M</t>
  </si>
  <si>
    <t>Palhinha CDM</t>
  </si>
  <si>
    <t>Fulham
2022 ~ 2028</t>
  </si>
  <si>
    <t>190cm / 6'3"</t>
  </si>
  <si>
    <t>â‚¬84.9M</t>
  </si>
  <si>
    <t>63+4</t>
  </si>
  <si>
    <t>57+2</t>
  </si>
  <si>
    <t>M. Olise RM RW CAM</t>
  </si>
  <si>
    <t>Crystal Palace
2021 ~ 2027</t>
  </si>
  <si>
    <t>â‚¬47.5M</t>
  </si>
  <si>
    <t>â‚¬37K</t>
  </si>
  <si>
    <t>â‚¬99.8M</t>
  </si>
  <si>
    <t>65+3</t>
  </si>
  <si>
    <t>75+1</t>
  </si>
  <si>
    <t>69+2</t>
  </si>
  <si>
    <t>J. Bakayoko RW</t>
  </si>
  <si>
    <t>PSV
2019 ~ 2026</t>
  </si>
  <si>
    <t>â‚¬17K</t>
  </si>
  <si>
    <t>â‚¬49.6M</t>
  </si>
  <si>
    <t>Kim Min Jae CB</t>
  </si>
  <si>
    <t>FC Bayern MÃ¼nchen
2023 ~ 2028</t>
  </si>
  <si>
    <t>86kg / 190lbs</t>
  </si>
  <si>
    <t>â‚¬79.4M</t>
  </si>
  <si>
    <t>M. Mudryk LM LW</t>
  </si>
  <si>
    <t>Chelsea
2023 ~ 2031</t>
  </si>
  <si>
    <t>61kg / 134lbs</t>
  </si>
  <si>
    <t>â‚¬21.5M</t>
  </si>
  <si>
    <t>â‚¬45.2M</t>
  </si>
  <si>
    <t>42+3</t>
  </si>
  <si>
    <t>55+8</t>
  </si>
  <si>
    <t>65+1</t>
  </si>
  <si>
    <t>30+2</t>
  </si>
  <si>
    <t>40+2</t>
  </si>
  <si>
    <t>K. Kvaratskhelia LW RW</t>
  </si>
  <si>
    <t>Napoli
2022 ~ 2027</t>
  </si>
  <si>
    <t>â‚¬109M</t>
  </si>
  <si>
    <t>â‚¬95K</t>
  </si>
  <si>
    <t>â‚¬207.1M</t>
  </si>
  <si>
    <t>V. Boniface ST</t>
  </si>
  <si>
    <t>Bayer 04 Leverkusen
2023 ~ 2028</t>
  </si>
  <si>
    <t>91kg / 201lbs</t>
  </si>
  <si>
    <t>â‚¬40M</t>
  </si>
  <si>
    <t>â‚¬71M</t>
  </si>
  <si>
    <t>75+4</t>
  </si>
  <si>
    <t>70+9</t>
  </si>
  <si>
    <t>60+2</t>
  </si>
  <si>
    <t>71+1</t>
  </si>
  <si>
    <t>78+3</t>
  </si>
  <si>
    <t>Arnau MartÃ­nez RB CB RWB</t>
  </si>
  <si>
    <t>Girona
2020 ~ 2025</t>
  </si>
  <si>
    <t>RB</t>
  </si>
  <si>
    <t>â‚¬30.5M</t>
  </si>
  <si>
    <t>â‚¬70.2M</t>
  </si>
  <si>
    <t>Alejandro Garnacho LM RM</t>
  </si>
  <si>
    <t>Manchester United
2021 ~ 2028</t>
  </si>
  <si>
    <t>â‚¬16M</t>
  </si>
  <si>
    <t>â‚¬33.6M</t>
  </si>
  <si>
    <t>R. Lewis RB CDM</t>
  </si>
  <si>
    <t>Manchester City
2022 ~ 2028</t>
  </si>
  <si>
    <t>RWB</t>
  </si>
  <si>
    <t>â‚¬23.6M</t>
  </si>
  <si>
    <t>E. Haaland ST</t>
  </si>
  <si>
    <t>Manchester City
2022 ~ 2027</t>
  </si>
  <si>
    <t>195cm / 6'5"</t>
  </si>
  <si>
    <t>94kg / 207lbs</t>
  </si>
  <si>
    <t>â‚¬185M</t>
  </si>
  <si>
    <t>â‚¬340K</t>
  </si>
  <si>
    <t>â‚¬356.1M</t>
  </si>
  <si>
    <t>M. Greenwood RM ST LM</t>
  </si>
  <si>
    <t>Getafe
Jun 30, 2024 On loan</t>
  </si>
  <si>
    <t>181cm / 5'11"</t>
  </si>
  <si>
    <t>â‚¬28.5M</t>
  </si>
  <si>
    <t>â‚¬73K</t>
  </si>
  <si>
    <t>R. Bardghji RW</t>
  </si>
  <si>
    <t>KÃ¸benhavn
2021 ~ 2025</t>
  </si>
  <si>
    <t>â‚¬3.6M</t>
  </si>
  <si>
    <t>â‚¬6.9M</t>
  </si>
  <si>
    <t>Fresneda RWB RB</t>
  </si>
  <si>
    <t>â‚¬13.1M</t>
  </si>
  <si>
    <t>K. MbappÃ© ST LW</t>
  </si>
  <si>
    <t>Paris Saint Germain
2018 ~ 2024</t>
  </si>
  <si>
    <t>â‚¬181.5M</t>
  </si>
  <si>
    <t>â‚¬349.4M</t>
  </si>
  <si>
    <t>AntÃ³nio Silva CB</t>
  </si>
  <si>
    <t>87-1</t>
  </si>
  <si>
    <t>Benfica
2022 ~ 2027</t>
  </si>
  <si>
    <t>â‚¬35.5M</t>
  </si>
  <si>
    <t>â‚¬8K</t>
  </si>
  <si>
    <t>â‚¬78.1M</t>
  </si>
  <si>
    <t>77-1</t>
  </si>
  <si>
    <t>76-2</t>
  </si>
  <si>
    <t>70-2</t>
  </si>
  <si>
    <t>78-2</t>
  </si>
  <si>
    <t>69-1</t>
  </si>
  <si>
    <t>J. Ãlvarez CF ST CAM</t>
  </si>
  <si>
    <t>â‚¬101.1M</t>
  </si>
  <si>
    <t>A. Tuanzebe CB RB</t>
  </si>
  <si>
    <t>Ipswich Town
2023 ~ 2024</t>
  </si>
  <si>
    <t>â‚¬3.8M</t>
  </si>
  <si>
    <t>â‚¬7.5M</t>
  </si>
  <si>
    <t>Pau CubarsÃ­ CB</t>
  </si>
  <si>
    <t>FC Barcelona
2023 ~ 2026</t>
  </si>
  <si>
    <t>â‚¬1.4M</t>
  </si>
  <si>
    <t>â‚¬3.7M</t>
  </si>
  <si>
    <t>R. AÃ¯t-Nouri LWB LB LM</t>
  </si>
  <si>
    <t>Wolverhampton Wanderers
2021 ~ 2026</t>
  </si>
  <si>
    <t>â‚¬47K</t>
  </si>
  <si>
    <t>R. Lavia CDM CM</t>
  </si>
  <si>
    <t>â‚¬7M</t>
  </si>
  <si>
    <t>â‚¬32K</t>
  </si>
  <si>
    <t>â‚¬17.7M</t>
  </si>
  <si>
    <t>42+6</t>
  </si>
  <si>
    <t>67+2</t>
  </si>
  <si>
    <t>63+3</t>
  </si>
  <si>
    <t>55+16</t>
  </si>
  <si>
    <t>52+1</t>
  </si>
  <si>
    <t>X. Simons CAM LW LM</t>
  </si>
  <si>
    <t>RB Leipzig
Jun 30, 2024 On loan</t>
  </si>
  <si>
    <t>â‚¬60.5M</t>
  </si>
  <si>
    <t>â‚¬71K</t>
  </si>
  <si>
    <t>D. Udogie LB</t>
  </si>
  <si>
    <t>Tottenham Hotspur
2022 ~ 2030</t>
  </si>
  <si>
    <t>LB</t>
  </si>
  <si>
    <t>â‚¬62K</t>
  </si>
  <si>
    <t>â‚¬70.1M</t>
  </si>
  <si>
    <t>M. van de Ven CB</t>
  </si>
  <si>
    <t>Tottenham Hotspur
2023 ~ 2029</t>
  </si>
  <si>
    <t>81kg / 179lbs</t>
  </si>
  <si>
    <t>â‚¬69K</t>
  </si>
  <si>
    <t>Joselu ST</t>
  </si>
  <si>
    <t>Real Madrid
Jun 30, 2024 On loan</t>
  </si>
  <si>
    <t>â‚¬19.5M</t>
  </si>
  <si>
    <t>D. Szoboszlai CAM CM</t>
  </si>
  <si>
    <t>Liverpool
2023 ~ 2028</t>
  </si>
  <si>
    <t>â‚¬47M</t>
  </si>
  <si>
    <t>â‚¬90.5M</t>
  </si>
  <si>
    <t>Rafael LeÃ£o LW CF LM</t>
  </si>
  <si>
    <t>Milan
2019 ~ 2028</t>
  </si>
  <si>
    <t>188cm / 6'2"</t>
  </si>
  <si>
    <t>LW</t>
  </si>
  <si>
    <t>â‚¬102.5M</t>
  </si>
  <si>
    <t>â‚¬181.9M</t>
  </si>
  <si>
    <t>A. Dovbyk ST</t>
  </si>
  <si>
    <t>Girona
2023 ~ 2028</t>
  </si>
  <si>
    <t>â‚¬28M</t>
  </si>
  <si>
    <t>â‚¬36K</t>
  </si>
  <si>
    <t>â‚¬60.9M</t>
  </si>
  <si>
    <t>71+3</t>
  </si>
  <si>
    <t>80+3</t>
  </si>
  <si>
    <t>73+7</t>
  </si>
  <si>
    <t>G. Bazunu GK</t>
  </si>
  <si>
    <t>Southampton
2022 ~ 2027</t>
  </si>
  <si>
    <t>GK</t>
  </si>
  <si>
    <t>â‚¬4.6M</t>
  </si>
  <si>
    <t>â‚¬14K</t>
  </si>
  <si>
    <t>â‚¬9.7M</t>
  </si>
  <si>
    <t>T. Livramento RB LB</t>
  </si>
  <si>
    <t>Newcastle United
2023 ~ 2028</t>
  </si>
  <si>
    <t>â‚¬57K</t>
  </si>
  <si>
    <t>â‚¬46.2M</t>
  </si>
  <si>
    <t>SÃ¡vio LM CF LW</t>
  </si>
  <si>
    <t>Girona
Jun 30, 2024 On loan</t>
  </si>
  <si>
    <t>â‚¬45.5M</t>
  </si>
  <si>
    <t>â‚¬7K</t>
  </si>
  <si>
    <t>S. GimÃ©nez ST</t>
  </si>
  <si>
    <t>79-1</t>
  </si>
  <si>
    <t>84-1</t>
  </si>
  <si>
    <t>Feyenoord
2022 ~ 2027</t>
  </si>
  <si>
    <t>â‚¬27.5M</t>
  </si>
  <si>
    <t>â‚¬40.6M</t>
  </si>
  <si>
    <t>82-1</t>
  </si>
  <si>
    <t>75-1</t>
  </si>
  <si>
    <t>R. Calafiori CB LB</t>
  </si>
  <si>
    <t>Bologna
2023 ~ 2027</t>
  </si>
  <si>
    <t>â‚¬12M</t>
  </si>
  <si>
    <t>â‚¬22.8M</t>
  </si>
  <si>
    <t>M. Kerkez LB</t>
  </si>
  <si>
    <t>AFC Bournemouth
2023 ~ 2027</t>
  </si>
  <si>
    <t>â‚¬24.2M</t>
  </si>
  <si>
    <t>L. Trossard CF LW</t>
  </si>
  <si>
    <t>Arsenal
2023 ~ 2027</t>
  </si>
  <si>
    <t>171cm / 5'7"</t>
  </si>
  <si>
    <t>CF</t>
  </si>
  <si>
    <t>â‚¬140K</t>
  </si>
  <si>
    <t>â‚¬57.4M</t>
  </si>
  <si>
    <t>F. Valverde CM RW</t>
  </si>
  <si>
    <t>Real Madrid
2016 ~ 2029</t>
  </si>
  <si>
    <t>â‚¬124M</t>
  </si>
  <si>
    <t>â‚¬270K</t>
  </si>
  <si>
    <t>â‚¬263.5M</t>
  </si>
  <si>
    <t>74+4</t>
  </si>
  <si>
    <t>T. Almada CAM CM CF</t>
  </si>
  <si>
    <t>Atlanta United
2022 ~ 2026</t>
  </si>
  <si>
    <t>62kg / 137lbs</t>
  </si>
  <si>
    <t>â‚¬80.8M</t>
  </si>
  <si>
    <t>D. NÃºÃ±ez ST LW</t>
  </si>
  <si>
    <t>Liverpool
2022 ~ 2028</t>
  </si>
  <si>
    <t>P. HincapiÃ© CB</t>
  </si>
  <si>
    <t>Bayer 04 Leverkusen
2021 ~ 2027</t>
  </si>
  <si>
    <t>â‚¬62.7M</t>
  </si>
  <si>
    <t>GonÃ§alo InÃ¡cio CB</t>
  </si>
  <si>
    <t>Sporting CP
2019 ~ 2027</t>
  </si>
  <si>
    <t>â‚¬88M</t>
  </si>
  <si>
    <t>63+5</t>
  </si>
  <si>
    <t>82+3</t>
  </si>
  <si>
    <t>73+5</t>
  </si>
  <si>
    <t>84+2</t>
  </si>
  <si>
    <t>75+3</t>
  </si>
  <si>
    <t>G. Ilenikhena ST</t>
  </si>
  <si>
    <t>Antwerp
2023 ~ 2027</t>
  </si>
  <si>
    <t>â‚¬4M</t>
  </si>
  <si>
    <t>â‚¬8.5M</t>
  </si>
  <si>
    <t>H. Kane ST</t>
  </si>
  <si>
    <t>FC Bayern MÃ¼nchen
2023 ~ 2027</t>
  </si>
  <si>
    <t>â‚¬119.5M</t>
  </si>
  <si>
    <t>â‚¬170K</t>
  </si>
  <si>
    <t>â‚¬197.2M</t>
  </si>
  <si>
    <t>J. Branthwaite CB</t>
  </si>
  <si>
    <t>Everton
2020 ~ 2025</t>
  </si>
  <si>
    <t>â‚¬26K</t>
  </si>
  <si>
    <t>W. Gnonto LM RM ST</t>
  </si>
  <si>
    <t>Leeds United
2022 ~ 2027</t>
  </si>
  <si>
    <t>166cm / 5'5"</t>
  </si>
  <si>
    <t>â‚¬9M</t>
  </si>
  <si>
    <t>â‚¬21K</t>
  </si>
  <si>
    <t>â‚¬18.9M</t>
  </si>
  <si>
    <t>M. Rashford LM LW ST</t>
  </si>
  <si>
    <t>Manchester United
2015 ~ 2028</t>
  </si>
  <si>
    <t>â‚¬85.9M</t>
  </si>
  <si>
    <t>J. Musiala CAM LM CM</t>
  </si>
  <si>
    <t>FC Bayern MÃ¼nchen
2020 ~ 2026</t>
  </si>
  <si>
    <t>â‚¬134.5M</t>
  </si>
  <si>
    <t>â‚¬79K</t>
  </si>
  <si>
    <t>â‚¬248.8M</t>
  </si>
  <si>
    <t>J. Bynoe-Gittens LM</t>
  </si>
  <si>
    <t>Borussia Dortmund
2022 ~ 2028</t>
  </si>
  <si>
    <t>â‚¬10M</t>
  </si>
  <si>
    <t>â‚¬19M</t>
  </si>
  <si>
    <t>S. Pafundi CAM CF CM</t>
  </si>
  <si>
    <t>68+1</t>
  </si>
  <si>
    <t>Lausanne Sport
Dec 31, 2024 On loan</t>
  </si>
  <si>
    <t>â‚¬3M</t>
  </si>
  <si>
    <t>72-1</t>
  </si>
  <si>
    <t>66+20</t>
  </si>
  <si>
    <t>S. Szmodics CAM ST</t>
  </si>
  <si>
    <t>Blackburn Rovers
2022 ~ 2026</t>
  </si>
  <si>
    <t>â‚¬11.4M</t>
  </si>
  <si>
    <t>M. Ã˜degaard CM</t>
  </si>
  <si>
    <t>Arsenal
2021 ~ 2028</t>
  </si>
  <si>
    <t>â‚¬108M</t>
  </si>
  <si>
    <t>â‚¬207.9M</t>
  </si>
  <si>
    <t>67+1</t>
  </si>
  <si>
    <t>62+3</t>
  </si>
  <si>
    <t>W. Weghorst ST</t>
  </si>
  <si>
    <t>TSG Hoffenheim
Jun 30, 2024 On loan</t>
  </si>
  <si>
    <t>197cm / 6'6"</t>
  </si>
  <si>
    <t>84kg / 185lbs</t>
  </si>
  <si>
    <t>â‚¬10.5M</t>
  </si>
  <si>
    <t>â‚¬51K</t>
  </si>
  <si>
    <t>A. Lunin GK</t>
  </si>
  <si>
    <t>Real Madrid
2018 ~ 2024</t>
  </si>
  <si>
    <t>83kg / 183lbs</t>
  </si>
  <si>
    <t>â‚¬25.5M</t>
  </si>
  <si>
    <t>â‚¬89K</t>
  </si>
  <si>
    <t>â‚¬54.2M</t>
  </si>
  <si>
    <t>78+2</t>
  </si>
  <si>
    <t>57+1</t>
  </si>
  <si>
    <t>62+1</t>
  </si>
  <si>
    <t>76+2</t>
  </si>
  <si>
    <t>B. Saka RW</t>
  </si>
  <si>
    <t>Arsenal
2018 ~ 2027</t>
  </si>
  <si>
    <t>â‚¬99M</t>
  </si>
  <si>
    <t>â‚¬190.6M</t>
  </si>
  <si>
    <t>I. Maatsen LB</t>
  </si>
  <si>
    <t>57kg / 126lbs</t>
  </si>
  <si>
    <t>â‚¬53K</t>
  </si>
  <si>
    <t>Balde LB RB LM</t>
  </si>
  <si>
    <t>FC Barcelona
2021 ~ 2028</t>
  </si>
  <si>
    <t>â‚¬53M</t>
  </si>
  <si>
    <t>â‚¬70K</t>
  </si>
  <si>
    <t>â‚¬119.3M</t>
  </si>
  <si>
    <t>F. Miretti CM CAM</t>
  </si>
  <si>
    <t>Juventus
2021 ~ 2027</t>
  </si>
  <si>
    <t>â‚¬13.5M</t>
  </si>
  <si>
    <t>â‚¬42K</t>
  </si>
  <si>
    <t>â‚¬31.4M</t>
  </si>
  <si>
    <t>N. Barella CM</t>
  </si>
  <si>
    <t>Inter
2020 ~ 2026</t>
  </si>
  <si>
    <t>â‚¬79.5M</t>
  </si>
  <si>
    <t>â‚¬141.1M</t>
  </si>
  <si>
    <t>V. Osimhen ST</t>
  </si>
  <si>
    <t>Napoli
2020 ~ 2025</t>
  </si>
  <si>
    <t>â‚¬110M</t>
  </si>
  <si>
    <t>â‚¬100K</t>
  </si>
  <si>
    <t>â‚¬195.3M</t>
  </si>
  <si>
    <t>A. Davies LB LM</t>
  </si>
  <si>
    <t>FC Bayern MÃ¼nchen
2019 ~ 2025</t>
  </si>
  <si>
    <t>â‚¬59K</t>
  </si>
  <si>
    <t>â‚¬75M</t>
  </si>
  <si>
    <t>M. O'Riley CM CAM CDM</t>
  </si>
  <si>
    <t>Celtic
2022 ~ 2027</t>
  </si>
  <si>
    <t>â‚¬31.5M</t>
  </si>
  <si>
    <t>â‚¬48K</t>
  </si>
  <si>
    <t>â‚¬63M</t>
  </si>
  <si>
    <t>74+1</t>
  </si>
  <si>
    <t>72+5</t>
  </si>
  <si>
    <t>J. Frimpong RWB RM</t>
  </si>
  <si>
    <t>Bayer 04 Leverkusen
2021 ~ 2028</t>
  </si>
  <si>
    <t>â‚¬57M</t>
  </si>
  <si>
    <t>â‚¬63K</t>
  </si>
  <si>
    <t>â‚¬101.2M</t>
  </si>
  <si>
    <t>A. Onana CDM CM</t>
  </si>
  <si>
    <t>Everton
2022 ~ 2027</t>
  </si>
  <si>
    <t>â‚¬15.5M</t>
  </si>
  <si>
    <t>â‚¬32.6M</t>
  </si>
  <si>
    <t>J. Sarmiento LM CAM</t>
  </si>
  <si>
    <t>Ipswich Town
Jun 30, 2024 On loan</t>
  </si>
  <si>
    <t>â‚¬2.5M</t>
  </si>
  <si>
    <t>B. Barcola LW RW</t>
  </si>
  <si>
    <t>Paris Saint Germain
2023 ~ 2028</t>
  </si>
  <si>
    <t>â‚¬35M</t>
  </si>
  <si>
    <t>â‚¬65K</t>
  </si>
  <si>
    <t>â‚¬71.8M</t>
  </si>
  <si>
    <t>84+4</t>
  </si>
  <si>
    <t>Grimaldo LWB LM</t>
  </si>
  <si>
    <t>Bayer 04 Leverkusen
2023 ~ 2027</t>
  </si>
  <si>
    <t>â‚¬65.5M</t>
  </si>
  <si>
    <t>â‚¬88K</t>
  </si>
  <si>
    <t>â‚¬111.4M</t>
  </si>
  <si>
    <t>P. Foden LW RW CAM</t>
  </si>
  <si>
    <t>Manchester City
2016 ~ 2027</t>
  </si>
  <si>
    <t>â‚¬97.5M</t>
  </si>
  <si>
    <t>â‚¬195K</t>
  </si>
  <si>
    <t>â‚¬187.7M</t>
  </si>
  <si>
    <t>Silas RM ST RW</t>
  </si>
  <si>
    <t>VfB Stuttgart
2019 ~ 2026</t>
  </si>
  <si>
    <t>â‚¬10.7M</t>
  </si>
  <si>
    <t>Gabri Veiga CM CAM</t>
  </si>
  <si>
    <t>87-2</t>
  </si>
  <si>
    <t>Al Ahli Jeddah
2023 ~ 2026</t>
  </si>
  <si>
    <t>â‚¬28K</t>
  </si>
  <si>
    <t>â‚¬59.9M</t>
  </si>
  <si>
    <t>G. Restes GK</t>
  </si>
  <si>
    <t>Toulouse
2021 ~ 2028</t>
  </si>
  <si>
    <t>â‚¬25.3M</t>
  </si>
  <si>
    <t>D. Malen RM ST LM</t>
  </si>
  <si>
    <t>Borussia Dortmund
2021 ~ 2026</t>
  </si>
  <si>
    <t>â‚¬83.4M</t>
  </si>
  <si>
    <t>N. Broadhead LM ST</t>
  </si>
  <si>
    <t>Ipswich Town
2023 ~ 2026</t>
  </si>
  <si>
    <t>â‚¬2.8M</t>
  </si>
  <si>
    <t>Lee Kang In CAM CM RW</t>
  </si>
  <si>
    <t>â‚¬68K</t>
  </si>
  <si>
    <t>â‚¬72.8M</t>
  </si>
  <si>
    <t>O. Kossounou CB</t>
  </si>
  <si>
    <t>Bayer 04 Leverkusen
2021 ~ 2026</t>
  </si>
  <si>
    <t>â‚¬46K</t>
  </si>
  <si>
    <t>â‚¬58.9M</t>
  </si>
  <si>
    <t>F. Balogun ST</t>
  </si>
  <si>
    <t>Monaco
2023 ~ 2028</t>
  </si>
  <si>
    <t>â‚¬48.3M</t>
  </si>
  <si>
    <t>Nico Williams LM RM</t>
  </si>
  <si>
    <t>Athletic Club
2020 ~ 2027</t>
  </si>
  <si>
    <t>â‚¬29K</t>
  </si>
  <si>
    <t>â‚¬109.3M</t>
  </si>
  <si>
    <t>Yan Couto RM RB</t>
  </si>
  <si>
    <t>60kg / 132lbs</t>
  </si>
  <si>
    <t>â‚¬78K</t>
  </si>
  <si>
    <t>J. Duranville LM ST RM</t>
  </si>
  <si>
    <t>Borussia Dortmund
2023 ~ 2027</t>
  </si>
  <si>
    <t>â‚¬2.7M</t>
  </si>
  <si>
    <t>â‚¬7.3M</t>
  </si>
  <si>
    <t>G. Scalvini CB</t>
  </si>
  <si>
    <t>Atalanta
2021 ~ 2027</t>
  </si>
  <si>
    <t>194cm / 6'4"</t>
  </si>
  <si>
    <t>â‚¬21M</t>
  </si>
  <si>
    <t>â‚¬39.9M</t>
  </si>
  <si>
    <t>N. Madueke RM RW</t>
  </si>
  <si>
    <t>â‚¬15M</t>
  </si>
  <si>
    <t>68+2</t>
  </si>
  <si>
    <t>74-1</t>
  </si>
  <si>
    <t>66+2</t>
  </si>
  <si>
    <t>80-1</t>
  </si>
  <si>
    <t>72-2</t>
  </si>
  <si>
    <t>67+3</t>
  </si>
  <si>
    <t>52-1</t>
  </si>
  <si>
    <t>32+2</t>
  </si>
  <si>
    <t>66+5</t>
  </si>
  <si>
    <t>35+4</t>
  </si>
  <si>
    <t>30-6</t>
  </si>
  <si>
    <t>V. Barco LM LB LWB</t>
  </si>
  <si>
    <t>Brighton &amp; Hove Albion
2024 ~ 2028</t>
  </si>
  <si>
    <t>â‚¬14.7M</t>
  </si>
  <si>
    <t>L. ModriÄ‡ CM CAM</t>
  </si>
  <si>
    <t>Real Madrid
2012 ~ 2024</t>
  </si>
  <si>
    <t>â‚¬175K</t>
  </si>
  <si>
    <t>â‚¬44.1M</t>
  </si>
  <si>
    <t>R. Lewandowski ST</t>
  </si>
  <si>
    <t>FC Barcelona
2022 ~ 2026</t>
  </si>
  <si>
    <t>â‚¬58M</t>
  </si>
  <si>
    <t>â‚¬118.9M</t>
  </si>
  <si>
    <t>Rodrygo RW ST</t>
  </si>
  <si>
    <t>Real Madrid
2019 ~ 2028</t>
  </si>
  <si>
    <t>â‚¬86.5M</t>
  </si>
  <si>
    <t>â‚¬210K</t>
  </si>
  <si>
    <t>â‚¬194.6M</t>
  </si>
  <si>
    <t>F. Nmecha CM LM</t>
  </si>
  <si>
    <t>Borussia Dortmund
2023 ~ 2028</t>
  </si>
  <si>
    <t>â‚¬39K</t>
  </si>
  <si>
    <t>I. Reyes CB CDM</t>
  </si>
  <si>
    <t>Mexico
Free</t>
  </si>
  <si>
    <t>A. Gordon LW RW ST</t>
  </si>
  <si>
    <t>â‚¬32.5M</t>
  </si>
  <si>
    <t>â‚¬105K</t>
  </si>
  <si>
    <t>â‚¬64.2M</t>
  </si>
  <si>
    <t>89+1</t>
  </si>
  <si>
    <t>Gabriel Martinelli LW</t>
  </si>
  <si>
    <t>Arsenal
2019 ~ 2027</t>
  </si>
  <si>
    <t>â‚¬118.4M</t>
  </si>
  <si>
    <t>R. Cherki CAM LW RW</t>
  </si>
  <si>
    <t>Olympique Lyonnais
2019 ~ 2025</t>
  </si>
  <si>
    <t>90+4</t>
  </si>
  <si>
    <t>67-1</t>
  </si>
  <si>
    <t>Pedri CM LW</t>
  </si>
  <si>
    <t>FC Barcelona
2020 ~ 2026</t>
  </si>
  <si>
    <t>â‚¬105M</t>
  </si>
  <si>
    <t>â‚¬165K</t>
  </si>
  <si>
    <t>â‚¬236.3M</t>
  </si>
  <si>
    <t>B. Å eÅ¡ko ST</t>
  </si>
  <si>
    <t>RB Leipzig
2023 ~ 2028</t>
  </si>
  <si>
    <t>â‚¬23.5M</t>
  </si>
  <si>
    <t>â‚¬44.7M</t>
  </si>
  <si>
    <t>Carlos Forbs RW LW</t>
  </si>
  <si>
    <t>Ajax
2023 ~ 2028</t>
  </si>
  <si>
    <t>58kg / 128lbs</t>
  </si>
  <si>
    <t>RW</t>
  </si>
  <si>
    <t>â‚¬11.1M</t>
  </si>
  <si>
    <t>F. de Jong CM CDM</t>
  </si>
  <si>
    <t>FC Barcelona
2019 ~ 2026</t>
  </si>
  <si>
    <t>â‚¬103.5M</t>
  </si>
  <si>
    <t>â‚¬240K</t>
  </si>
  <si>
    <t>â‚¬219.9M</t>
  </si>
  <si>
    <t>B. White RB CB</t>
  </si>
  <si>
    <t>â‚¬67.4M</t>
  </si>
  <si>
    <t>T. Tomiyasu RB LB</t>
  </si>
  <si>
    <t>Arsenal
2021 ~ 2026</t>
  </si>
  <si>
    <t>â‚¬20M</t>
  </si>
  <si>
    <t>â‚¬38.5M</t>
  </si>
  <si>
    <t>Florentino CDM CM</t>
  </si>
  <si>
    <t>Benfica
2017 ~ 2027</t>
  </si>
  <si>
    <t>â‚¬24.5M</t>
  </si>
  <si>
    <t>â‚¬13K</t>
  </si>
  <si>
    <t>â‚¬50.8M</t>
  </si>
  <si>
    <t>A. TchouamÃ©ni CDM CM CB</t>
  </si>
  <si>
    <t>Real Madrid
2022 ~ 2028</t>
  </si>
  <si>
    <t>â‚¬58.5M</t>
  </si>
  <si>
    <t>â‚¬160K</t>
  </si>
  <si>
    <t>â‚¬124.3M</t>
  </si>
  <si>
    <t>Fran GarcÃ­a LB</t>
  </si>
  <si>
    <t>Real Madrid
2023 ~ 2027</t>
  </si>
  <si>
    <t>63kg / 139lbs</t>
  </si>
  <si>
    <t>â‚¬27M</t>
  </si>
  <si>
    <t>Bruno GuimarÃ£es CM CDM</t>
  </si>
  <si>
    <t>â‚¬55.5M</t>
  </si>
  <si>
    <t>â‚¬109.6M</t>
  </si>
  <si>
    <t>M. Caicedo CDM CM</t>
  </si>
  <si>
    <t>â‚¬33.5M</t>
  </si>
  <si>
    <t>â‚¬67K</t>
  </si>
  <si>
    <t>â‚¬70.4M</t>
  </si>
  <si>
    <t>56+3</t>
  </si>
  <si>
    <t>57-1</t>
  </si>
  <si>
    <t>55+3</t>
  </si>
  <si>
    <t>61+10</t>
  </si>
  <si>
    <t>55+1</t>
  </si>
  <si>
    <t>81-1</t>
  </si>
  <si>
    <t>70-1</t>
  </si>
  <si>
    <t>71-1</t>
  </si>
  <si>
    <t>74+2</t>
  </si>
  <si>
    <t>A. Vermeeren CDM CM</t>
  </si>
  <si>
    <t>AtlÃ©tico Madrid
2024 ~ 2030</t>
  </si>
  <si>
    <t>â‚¬34.5M</t>
  </si>
  <si>
    <t>Neymar Jr LW CAM</t>
  </si>
  <si>
    <t>88-1</t>
  </si>
  <si>
    <t>Al Hilal
2023 ~ 2025</t>
  </si>
  <si>
    <t>â‚¬75.5M</t>
  </si>
  <si>
    <t>â‚¬115K</t>
  </si>
  <si>
    <t>85-3</t>
  </si>
  <si>
    <t>82-3</t>
  </si>
  <si>
    <t>90-3</t>
  </si>
  <si>
    <t>73-5</t>
  </si>
  <si>
    <t>83-3</t>
  </si>
  <si>
    <t>87-3</t>
  </si>
  <si>
    <t>F. KadÄ±oÄŸlu LB RB</t>
  </si>
  <si>
    <t>FenerbahÃ§e
2018 ~ 2026</t>
  </si>
  <si>
    <t>Y. Bisseck CB</t>
  </si>
  <si>
    <t>Inter
2023 ~ 2028</t>
  </si>
  <si>
    <t>196cm / 6'5"</t>
  </si>
  <si>
    <t>87kg / 192lbs</t>
  </si>
  <si>
    <t>J. Doku RW RM LW</t>
  </si>
  <si>
    <t>Manchester City
2023 ~ 2028</t>
  </si>
  <si>
    <t>â‚¬81M</t>
  </si>
  <si>
    <t>K. Thuram CM CDM</t>
  </si>
  <si>
    <t>Nice
2019 ~ 2025</t>
  </si>
  <si>
    <t>â‚¬42.5M</t>
  </si>
  <si>
    <t>N. Schlotterbeck CB</t>
  </si>
  <si>
    <t>â‚¬44.5M</t>
  </si>
  <si>
    <t>â‚¬79M</t>
  </si>
  <si>
    <t>S. Ricci CDM CM</t>
  </si>
  <si>
    <t>Torino
2022 ~ 2026</t>
  </si>
  <si>
    <t>â‚¬30.4M</t>
  </si>
  <si>
    <t>W. Pacho CB</t>
  </si>
  <si>
    <t>Eintracht Frankfurt
2023 ~ 2028</t>
  </si>
  <si>
    <t>â‚¬26.5M</t>
  </si>
  <si>
    <t>â‚¬25K</t>
  </si>
  <si>
    <t>â‚¬50.4M</t>
  </si>
  <si>
    <t>Miguel GutiÃ©rrez LB LM</t>
  </si>
  <si>
    <t>Girona
2022 ~ 2027</t>
  </si>
  <si>
    <t>â‚¬62.1M</t>
  </si>
  <si>
    <t>O. Diomande CB</t>
  </si>
  <si>
    <t>Sporting CP
2023 ~ 2027</t>
  </si>
  <si>
    <t>71+4</t>
  </si>
  <si>
    <t>72+6</t>
  </si>
  <si>
    <t>87+2</t>
  </si>
  <si>
    <t>74+3</t>
  </si>
  <si>
    <t>D. DouÃ© LM CAM</t>
  </si>
  <si>
    <t>Rennes
2022 ~ 2026</t>
  </si>
  <si>
    <t>E. Ben Seghir CF ST</t>
  </si>
  <si>
    <t>Monaco
2022 ~ 2027</t>
  </si>
  <si>
    <t>L. Miley CM CDM CAM</t>
  </si>
  <si>
    <t>Newcastle United
2023 ~ 2027</t>
  </si>
  <si>
    <t>â‚¬6K</t>
  </si>
  <si>
    <t>â‚¬9.1M</t>
  </si>
  <si>
    <t>T. Courtois GK</t>
  </si>
  <si>
    <t>Real Madrid
2018 ~ 2026</t>
  </si>
  <si>
    <t>200cm / 6'7"</t>
  </si>
  <si>
    <t>96kg / 212lbs</t>
  </si>
  <si>
    <t>â‚¬250K</t>
  </si>
  <si>
    <t>â‚¬129.2M</t>
  </si>
  <si>
    <t>S. Morsy CDM</t>
  </si>
  <si>
    <t>Ipswich Town
2021 ~ 2024</t>
  </si>
  <si>
    <t>â‚¬5.7M</t>
  </si>
  <si>
    <t>Nacho FernÃ¡ndez CB LB RB</t>
  </si>
  <si>
    <t>Real Madrid
2010 ~ 2024</t>
  </si>
  <si>
    <t>â‚¬155K</t>
  </si>
  <si>
    <t>â‚¬29.7M</t>
  </si>
  <si>
    <t>T. HernÃ¡ndez LB LM CB</t>
  </si>
  <si>
    <t>Milan
2019 ~ 2026</t>
  </si>
  <si>
    <t>â‚¬66M</t>
  </si>
  <si>
    <t>â‚¬90K</t>
  </si>
  <si>
    <t>â‚¬117.2M</t>
  </si>
  <si>
    <t>81+2</t>
  </si>
  <si>
    <t>78+12</t>
  </si>
  <si>
    <t>74+5</t>
  </si>
  <si>
    <t>75+11</t>
  </si>
  <si>
    <t>75+25</t>
  </si>
  <si>
    <t>G. Kobel GK</t>
  </si>
  <si>
    <t>Borussia Dortmund
2021 ~ 2028</t>
  </si>
  <si>
    <t>88kg / 194lbs</t>
  </si>
  <si>
    <t>â‚¬81.5M</t>
  </si>
  <si>
    <t>â‚¬64K</t>
  </si>
  <si>
    <t>â‚¬144.7M</t>
  </si>
  <si>
    <t>Jeong Woo Yeong CAM CF</t>
  </si>
  <si>
    <t>â‚¬3.4M</t>
  </si>
  <si>
    <t>L. Openda ST</t>
  </si>
  <si>
    <t>â‚¬50M</t>
  </si>
  <si>
    <t>â‚¬88.8M</t>
  </si>
  <si>
    <t>E. Tapsoba CB</t>
  </si>
  <si>
    <t>Bayer 04 Leverkusen
2020 ~ 2028</t>
  </si>
  <si>
    <t>â‚¬58.6M</t>
  </si>
  <si>
    <t>B. Verbruggen GK</t>
  </si>
  <si>
    <t>Brighton &amp; Hove Albion
2023 ~ 2028</t>
  </si>
  <si>
    <t>â‚¬30K</t>
  </si>
  <si>
    <t>â‚¬22.1M</t>
  </si>
  <si>
    <t>F. Parisi LB</t>
  </si>
  <si>
    <t>Fiorentina
2023 ~ 2028</t>
  </si>
  <si>
    <t>N. Mbamba CDM CB</t>
  </si>
  <si>
    <t>â‚¬1.7M</t>
  </si>
  <si>
    <t>J. Kiwior CB LB</t>
  </si>
  <si>
    <t>â‚¬14M</t>
  </si>
  <si>
    <t>â‚¬28.7M</t>
  </si>
  <si>
    <t>58+13</t>
  </si>
  <si>
    <t>41+8</t>
  </si>
  <si>
    <t>Stefan Bajcetic CDM CM</t>
  </si>
  <si>
    <t>Liverpool
2021 ~ 2027</t>
  </si>
  <si>
    <t>â‚¬12.4M</t>
  </si>
  <si>
    <t>K. De Bruyne CM CAM</t>
  </si>
  <si>
    <t>Manchester City
2015 ~ 2025</t>
  </si>
  <si>
    <t>â‚¬103M</t>
  </si>
  <si>
    <t>â‚¬350K</t>
  </si>
  <si>
    <t>O. KÃ¶kÃ§Ã¼ CM CAM CDM</t>
  </si>
  <si>
    <t>Benfica
2023 ~ 2028</t>
  </si>
  <si>
    <t>â‚¬44M</t>
  </si>
  <si>
    <t>â‚¬91.3M</t>
  </si>
  <si>
    <t>Zubimendi CDM CM</t>
  </si>
  <si>
    <t>Real Sociedad
2018 ~ 2027</t>
  </si>
  <si>
    <t>â‚¬33K</t>
  </si>
  <si>
    <t>â‚¬77.2M</t>
  </si>
  <si>
    <t>C. Summerville LM RM</t>
  </si>
  <si>
    <t>Leeds United
2020 ~ 2026</t>
  </si>
  <si>
    <t>M. Gusto RB RWB</t>
  </si>
  <si>
    <t>â‚¬29.5M</t>
  </si>
  <si>
    <t>â‚¬61K</t>
  </si>
  <si>
    <t>â‚¬62M</t>
  </si>
  <si>
    <t>76+3</t>
  </si>
  <si>
    <t>46+10</t>
  </si>
  <si>
    <t>64+1</t>
  </si>
  <si>
    <t>45-1</t>
  </si>
  <si>
    <t>70+3</t>
  </si>
  <si>
    <t>46+1</t>
  </si>
  <si>
    <t>A. Varela CDM CM</t>
  </si>
  <si>
    <t>Porto
2023 ~ 2028</t>
  </si>
  <si>
    <t>â‚¬10K</t>
  </si>
  <si>
    <t>53+7</t>
  </si>
  <si>
    <t>78+8</t>
  </si>
  <si>
    <t>82+15</t>
  </si>
  <si>
    <t>L. Colwill CB LB</t>
  </si>
  <si>
    <t>Chelsea
2020 ~ 2029</t>
  </si>
  <si>
    <t>â‚¬29.4M</t>
  </si>
  <si>
    <t>64+6</t>
  </si>
  <si>
    <t>36+10</t>
  </si>
  <si>
    <t>36+3</t>
  </si>
  <si>
    <t>36+2</t>
  </si>
  <si>
    <t>64+5</t>
  </si>
  <si>
    <t>50+5</t>
  </si>
  <si>
    <t>40+1</t>
  </si>
  <si>
    <t>Vanderson RB RM RWB</t>
  </si>
  <si>
    <t>Monaco
2022 ~ 2028</t>
  </si>
  <si>
    <t>â‚¬20.5M</t>
  </si>
  <si>
    <t>â‚¬43.1M</t>
  </si>
  <si>
    <t>C. Bradley RB RWB</t>
  </si>
  <si>
    <t>Liverpool
2020 ~ 2027</t>
  </si>
  <si>
    <t>â‚¬17.4M</t>
  </si>
  <si>
    <t>N. Irankunda RM LM</t>
  </si>
  <si>
    <t>Adelaide United
2021 ~ 2024</t>
  </si>
  <si>
    <t>â‚¬1.9M</t>
  </si>
  <si>
    <t>â‚¬500</t>
  </si>
  <si>
    <t>â‚¬4.3M</t>
  </si>
  <si>
    <t>D. Huijsen CB</t>
  </si>
  <si>
    <t>Roma
Jun 30, 2024 On loan</t>
  </si>
  <si>
    <t>â‚¬2.9M</t>
  </si>
  <si>
    <t>J. Philogene RW LW RM</t>
  </si>
  <si>
    <t>Hull City
2023 ~ 2027</t>
  </si>
  <si>
    <t>â‚¬9.5M</t>
  </si>
  <si>
    <t>A. Bastoni CB</t>
  </si>
  <si>
    <t>Inter
2017 ~ 2028</t>
  </si>
  <si>
    <t>â‚¬73.5M</t>
  </si>
  <si>
    <t>â‚¬130.5M</t>
  </si>
  <si>
    <t>L. Geertruida RB CB</t>
  </si>
  <si>
    <t>Feyenoord
2017 ~ 2025</t>
  </si>
  <si>
    <t>â‚¬25M</t>
  </si>
  <si>
    <t>â‚¬36.9M</t>
  </si>
  <si>
    <t>B. Williams LB RB LWB</t>
  </si>
  <si>
    <t>W. Saliba CB</t>
  </si>
  <si>
    <t>â‚¬136.7M</t>
  </si>
  <si>
    <t>H. Elliott CAM CM RW</t>
  </si>
  <si>
    <t>Liverpool
2019 ~ 2027</t>
  </si>
  <si>
    <t>â‚¬47.2M</t>
  </si>
  <si>
    <t>A. Bella Kotchap CB</t>
  </si>
  <si>
    <t>PSV
Jun 30, 2024 On loan</t>
  </si>
  <si>
    <t>â‚¬24K</t>
  </si>
  <si>
    <t>S. Boey RB</t>
  </si>
  <si>
    <t>FC Bayern MÃ¼nchen
2024 ~ 2028</t>
  </si>
  <si>
    <t>â‚¬30M</t>
  </si>
  <si>
    <t>â‚¬51.8M</t>
  </si>
  <si>
    <t>Nuno Mendes LB LWB</t>
  </si>
  <si>
    <t>Paris Saint Germain
2021 ~ 2026</t>
  </si>
  <si>
    <t>â‚¬83.7M</t>
  </si>
  <si>
    <t>L. Mercan LB LM</t>
  </si>
  <si>
    <t>Fatih KaragÃ¼mrÃ¼k
2022 ~ 2026</t>
  </si>
  <si>
    <t>â‚¬2M</t>
  </si>
  <si>
    <t>â‚¬4.4M</t>
  </si>
  <si>
    <t>Ansu Fati LM ST CAM</t>
  </si>
  <si>
    <t>Brighton &amp; Hove Albion
Jun 30, 2024 On loan</t>
  </si>
  <si>
    <t>â‚¬81K</t>
  </si>
  <si>
    <t>77-3</t>
  </si>
  <si>
    <t>78-1</t>
  </si>
  <si>
    <t>Antony RM RW</t>
  </si>
  <si>
    <t>â‚¬52.3M</t>
  </si>
  <si>
    <t>Rodri LM RM CAM</t>
  </si>
  <si>
    <t>Real Betis
2019 ~ 2028</t>
  </si>
  <si>
    <t>â‚¬71.3M</t>
  </si>
  <si>
    <t>Lucas Beraldo CB</t>
  </si>
  <si>
    <t>Paris Saint Germain
2024 ~ 2028</t>
  </si>
  <si>
    <t>A. Griezmann ST</t>
  </si>
  <si>
    <t>AtlÃ©tico Madrid
2022 ~ 2026</t>
  </si>
  <si>
    <t>â‚¬74M</t>
  </si>
  <si>
    <t>â‚¬155.4M</t>
  </si>
  <si>
    <t>N. FÃ¼llkrug ST</t>
  </si>
  <si>
    <t>Borussia Dortmund
2023 ~ 2026</t>
  </si>
  <si>
    <t>â‚¬43.4M</t>
  </si>
  <si>
    <t>Adama TraorÃ© RM RW</t>
  </si>
  <si>
    <t>Fulham
2023 ~ 2025</t>
  </si>
  <si>
    <t>O. Watkins ST</t>
  </si>
  <si>
    <t>Aston Villa
2020 ~ 2028</t>
  </si>
  <si>
    <t>â‚¬120K</t>
  </si>
  <si>
    <t>â‚¬75.1M</t>
  </si>
  <si>
    <t>78+4</t>
  </si>
  <si>
    <t>74+6</t>
  </si>
  <si>
    <t>45+2</t>
  </si>
  <si>
    <t>T. Abraham ST</t>
  </si>
  <si>
    <t>Roma
2021 ~ 2026</t>
  </si>
  <si>
    <t>â‚¬72K</t>
  </si>
  <si>
    <t>â‚¬50.6M</t>
  </si>
  <si>
    <t>Rodri CDM CM</t>
  </si>
  <si>
    <t>Manchester City
2019 ~ 2027</t>
  </si>
  <si>
    <t>â‚¬129.5M</t>
  </si>
  <si>
    <t>â‚¬260K</t>
  </si>
  <si>
    <t>â‚¬249.3M</t>
  </si>
  <si>
    <t>Diogo Costa GK</t>
  </si>
  <si>
    <t>Porto
2016 ~ 2026</t>
  </si>
  <si>
    <t>â‚¬46.5M</t>
  </si>
  <si>
    <t>â‚¬102.3M</t>
  </si>
  <si>
    <t>A. Buongiorno CB</t>
  </si>
  <si>
    <t>Torino
2018 ~ 2028</t>
  </si>
  <si>
    <t>Sancet CAM CM ST</t>
  </si>
  <si>
    <t>Athletic Club
2017 ~ 2032</t>
  </si>
  <si>
    <t>â‚¬100.1M</t>
  </si>
  <si>
    <t>M. Ruiz CM CAM CDM</t>
  </si>
  <si>
    <t>M. Kudus RM CAM ST</t>
  </si>
  <si>
    <t>West Ham United
2023 ~ 2028</t>
  </si>
  <si>
    <t>â‚¬34M</t>
  </si>
  <si>
    <t>â‚¬71.4M</t>
  </si>
  <si>
    <t>E. FernÃ¡ndez CM CDM CAM</t>
  </si>
  <si>
    <t>Chelsea
2023 ~ 2032</t>
  </si>
  <si>
    <t>â‚¬48.5M</t>
  </si>
  <si>
    <t>â‚¬101.9M</t>
  </si>
  <si>
    <t>S. Dest LB RB</t>
  </si>
  <si>
    <t>B. Brobbey ST</t>
  </si>
  <si>
    <t>Ajax
2022 ~ 2027</t>
  </si>
  <si>
    <t>â‚¬51.2M</t>
  </si>
  <si>
    <t>M. Ugarte CDM CM</t>
  </si>
  <si>
    <t>â‚¬36.5M</t>
  </si>
  <si>
    <t>â‚¬70.3M</t>
  </si>
  <si>
    <t>M. Beier ST LM RM</t>
  </si>
  <si>
    <t>TSG Hoffenheim
2019 ~ 2027</t>
  </si>
  <si>
    <t>â‚¬12.5M</t>
  </si>
  <si>
    <t>â‚¬23.8M</t>
  </si>
  <si>
    <t>M. Thiaw CB</t>
  </si>
  <si>
    <t>Milan
2022 ~ 2027</t>
  </si>
  <si>
    <t>N. Jackson ST</t>
  </si>
  <si>
    <t>â‚¬83K</t>
  </si>
  <si>
    <t>53-2</t>
  </si>
  <si>
    <t>55+9</t>
  </si>
  <si>
    <t>53-1</t>
  </si>
  <si>
    <t>53-3</t>
  </si>
  <si>
    <t>57+3</t>
  </si>
  <si>
    <t>38+3</t>
  </si>
  <si>
    <t>61+1</t>
  </si>
  <si>
    <t>73+3</t>
  </si>
  <si>
    <t>C. Chukwuemeka CAM CM</t>
  </si>
  <si>
    <t>Chelsea
2022 ~ 2028</t>
  </si>
  <si>
    <t>â‚¬8.3M</t>
  </si>
  <si>
    <t>E. Wahi ST</t>
  </si>
  <si>
    <t>Lens
2023 ~ 2028</t>
  </si>
  <si>
    <t>85-1</t>
  </si>
  <si>
    <t>Gavi CM LW</t>
  </si>
  <si>
    <t>â‚¬68.5M</t>
  </si>
  <si>
    <t>â‚¬154.1M</t>
  </si>
  <si>
    <t>Thiago Silva CB</t>
  </si>
  <si>
    <t>Chelsea
2020 ~ 2024</t>
  </si>
  <si>
    <t>â‚¬14.3M</t>
  </si>
  <si>
    <t>63-2</t>
  </si>
  <si>
    <t>K. Moore ST</t>
  </si>
  <si>
    <t>T. Adarabioyo CB</t>
  </si>
  <si>
    <t>Fulham
2020 ~ 2024</t>
  </si>
  <si>
    <t>â‚¬58K</t>
  </si>
  <si>
    <t>â‚¬19.8M</t>
  </si>
  <si>
    <t>T. Alexander-Arnold RB</t>
  </si>
  <si>
    <t>Liverpool
2015 ~ 2025</t>
  </si>
  <si>
    <t>â‚¬155.9M</t>
  </si>
  <si>
    <t>Pedro Neto RW LW ST</t>
  </si>
  <si>
    <t>Wolverhampton Wanderers
2019 ~ 2027</t>
  </si>
  <si>
    <t>â‚¬49.4M</t>
  </si>
  <si>
    <t>Ã‰der MilitÃ£o CB</t>
  </si>
  <si>
    <t>â‚¬80M</t>
  </si>
  <si>
    <t>â‚¬170M</t>
  </si>
  <si>
    <t>Pedro Porro RB</t>
  </si>
  <si>
    <t>Tottenham Hotspur
2023 ~ 2028</t>
  </si>
  <si>
    <t>â‚¬80K</t>
  </si>
  <si>
    <t>â‚¬76M</t>
  </si>
  <si>
    <t>JoÃ£o Pedro ST CAM</t>
  </si>
  <si>
    <t>â‚¬52K</t>
  </si>
  <si>
    <t>â‚¬26.3M</t>
  </si>
  <si>
    <t>E. Millot CAM CM CF</t>
  </si>
  <si>
    <t>VfB Stuttgart
2021 ~ 2028</t>
  </si>
  <si>
    <t>R. Araujo CB RB</t>
  </si>
  <si>
    <t>FC Barcelona
2018 ~ 2026</t>
  </si>
  <si>
    <t>â‚¬93M</t>
  </si>
  <si>
    <t>â‚¬197.6M</t>
  </si>
  <si>
    <t>Vitinha CM</t>
  </si>
  <si>
    <t>Paris Saint Germain
2022 ~ 2027</t>
  </si>
  <si>
    <t>â‚¬52M</t>
  </si>
  <si>
    <t>75+2</t>
  </si>
  <si>
    <t>Yeremy Pino LM LW RM</t>
  </si>
  <si>
    <t>Villarreal
2020 ~ 2027</t>
  </si>
  <si>
    <t>â‚¬27K</t>
  </si>
  <si>
    <t>A. Nusa LM LW RM</t>
  </si>
  <si>
    <t>Club Brugge
2021 ~ 2027</t>
  </si>
  <si>
    <t>â‚¬11.7M</t>
  </si>
  <si>
    <t>T. Bischof CAM CM</t>
  </si>
  <si>
    <t>TSG Hoffenheim
2021 ~ 2025</t>
  </si>
  <si>
    <t>â‚¬2.6M</t>
  </si>
  <si>
    <t>Pablo Barrios CM</t>
  </si>
  <si>
    <t>AtlÃ©tico Madrid
2022 ~ 2028</t>
  </si>
  <si>
    <t>â‚¬16.5M</t>
  </si>
  <si>
    <t>â‚¬38M</t>
  </si>
  <si>
    <t>FermÃ­n CM LW CAM</t>
  </si>
  <si>
    <t>FC Barcelona
2023 ~ 2027</t>
  </si>
  <si>
    <t>â‚¬3.5M</t>
  </si>
  <si>
    <t>â‚¬7.9M</t>
  </si>
  <si>
    <t>C. Huerta LW LM</t>
  </si>
  <si>
    <t>W. Fofana CB</t>
  </si>
  <si>
    <t>Chelsea
2022 ~ 2029</t>
  </si>
  <si>
    <t>39+10</t>
  </si>
  <si>
    <t>39-1</t>
  </si>
  <si>
    <t>46+7</t>
  </si>
  <si>
    <t>44+6</t>
  </si>
  <si>
    <t>55-2</t>
  </si>
  <si>
    <t>50+2</t>
  </si>
  <si>
    <t>60-2</t>
  </si>
  <si>
    <t>39+2</t>
  </si>
  <si>
    <t>80-2</t>
  </si>
  <si>
    <t>39-3</t>
  </si>
  <si>
    <t>46-2</t>
  </si>
  <si>
    <t>A. Colpani CF RM CAM</t>
  </si>
  <si>
    <t>Monza
2022 ~ 2028</t>
  </si>
  <si>
    <t>K. Mitoma LM</t>
  </si>
  <si>
    <t>Brighton &amp; Hove Albion
2021 ~ 2027</t>
  </si>
  <si>
    <t>â‚¬60.2M</t>
  </si>
  <si>
    <t>C. Alcaraz ST CM CAM</t>
  </si>
  <si>
    <t>Juventus
Jun 30, 2024 On loan</t>
  </si>
  <si>
    <t>E. Martel CDM CB</t>
  </si>
  <si>
    <t>FC KÃ¶ln
2022 ~ 2026</t>
  </si>
  <si>
    <t>â‚¬24M</t>
  </si>
  <si>
    <t>M. Baturina CAM CM</t>
  </si>
  <si>
    <t>Dinamo Zagreb
2021 ~ 2028</t>
  </si>
  <si>
    <t>â‚¬750</t>
  </si>
  <si>
    <t>F. ChaÃ¯bi LM CM CF</t>
  </si>
  <si>
    <t>E. Nwaneri CAM CF</t>
  </si>
  <si>
    <t>Arsenal
2022 ~ 2024</t>
  </si>
  <si>
    <t>E. Can CDM CB</t>
  </si>
  <si>
    <t>â‚¬26M</t>
  </si>
  <si>
    <t>â‚¬44.2M</t>
  </si>
  <si>
    <t>R. Guerreiro LB CM</t>
  </si>
  <si>
    <t>FC Bayern MÃ¼nchen
2023 ~ 2026</t>
  </si>
  <si>
    <t>â‚¬44.6M</t>
  </si>
  <si>
    <t>J. Kimmich CDM RB CM</t>
  </si>
  <si>
    <t>FC Bayern MÃ¼nchen
2015 ~ 2025</t>
  </si>
  <si>
    <t>â‚¬70M</t>
  </si>
  <si>
    <t>â‚¬115.5M</t>
  </si>
  <si>
    <t>E. Palacios CM</t>
  </si>
  <si>
    <t>â‚¬41.5M</t>
  </si>
  <si>
    <t>â‚¬73.7M</t>
  </si>
  <si>
    <t>78+5</t>
  </si>
  <si>
    <t>86+4</t>
  </si>
  <si>
    <t>C. Nkunku CF ST CAM</t>
  </si>
  <si>
    <t>Chelsea
2023 ~ 2029</t>
  </si>
  <si>
    <t>â‚¬135.3M</t>
  </si>
  <si>
    <t>F. Tomori CB</t>
  </si>
  <si>
    <t>Milan
2021 ~ 2027</t>
  </si>
  <si>
    <t>â‚¬84K</t>
  </si>
  <si>
    <t>â‚¬93.2M</t>
  </si>
  <si>
    <t>N. Molina RWB</t>
  </si>
  <si>
    <t>AtlÃ©tico Madrid
2022 ~ 2027</t>
  </si>
  <si>
    <t>â‚¬80.5M</t>
  </si>
  <si>
    <t>Raphinha RW</t>
  </si>
  <si>
    <t>FC Barcelona
2022 ~ 2027</t>
  </si>
  <si>
    <t>â‚¬94.3M</t>
  </si>
  <si>
    <t>J. QuiÃ±ones CF ST LW</t>
  </si>
  <si>
    <t>JoÃ£o FÃ©lix CF ST LW</t>
  </si>
  <si>
    <t>FC Barcelona
Jun 30, 2024 On loan</t>
  </si>
  <si>
    <t>N. Okafor ST LW CAM</t>
  </si>
  <si>
    <t>Milan
2023 ~ 2028</t>
  </si>
  <si>
    <t>â‚¬40.9M</t>
  </si>
  <si>
    <t>M. Hjulmand CDM CM</t>
  </si>
  <si>
    <t>â‚¬29M</t>
  </si>
  <si>
    <t>M. Salah RW</t>
  </si>
  <si>
    <t>Liverpool
2017 ~ 2025</t>
  </si>
  <si>
    <t>â‚¬85.5M</t>
  </si>
  <si>
    <t>â‚¬158.2M</t>
  </si>
  <si>
    <t>A. Martial ST</t>
  </si>
  <si>
    <t>Manchester United
2015 ~ 2024</t>
  </si>
  <si>
    <t>â‚¬21.9M</t>
  </si>
  <si>
    <t>L. SanÃ© RM LM</t>
  </si>
  <si>
    <t>FC Bayern MÃ¼nchen
2020 ~ 2025</t>
  </si>
  <si>
    <t>â‚¬72.5M</t>
  </si>
  <si>
    <t>â‚¬119.6M</t>
  </si>
  <si>
    <t>R. Kolo Muani ST</t>
  </si>
  <si>
    <t>â‚¬42M</t>
  </si>
  <si>
    <t>â‚¬80.9M</t>
  </si>
  <si>
    <t>N. Zaniolo RM CF ST</t>
  </si>
  <si>
    <t>Aston Villa
Jun 30, 2024 On loan</t>
  </si>
  <si>
    <t>77-2</t>
  </si>
  <si>
    <t>77-5</t>
  </si>
  <si>
    <t>66-5</t>
  </si>
  <si>
    <t>62+2</t>
  </si>
  <si>
    <t>79-4</t>
  </si>
  <si>
    <t>76-1</t>
  </si>
  <si>
    <t>54+28</t>
  </si>
  <si>
    <t>R. James RB RWB</t>
  </si>
  <si>
    <t>Chelsea
2017 ~ 2028</t>
  </si>
  <si>
    <t>â‚¬95.8M</t>
  </si>
  <si>
    <t>85+2</t>
  </si>
  <si>
    <t>C. Gallagher CM CAM CDM</t>
  </si>
  <si>
    <t>Chelsea
2017 ~ 2025</t>
  </si>
  <si>
    <t>50+1</t>
  </si>
  <si>
    <t>62-1</t>
  </si>
  <si>
    <t>80-4</t>
  </si>
  <si>
    <t>75-3</t>
  </si>
  <si>
    <t>Matheus Cunha ST CAM CF</t>
  </si>
  <si>
    <t>Wolverhampton Wanderers
2023 ~ 2027</t>
  </si>
  <si>
    <t>L. Woolfenden CB</t>
  </si>
  <si>
    <t>Ipswich Town
2017 ~ 2025</t>
  </si>
  <si>
    <t>â‚¬5.9M</t>
  </si>
  <si>
    <t>T. Reijnders CM CAM CDM</t>
  </si>
  <si>
    <t>â‚¬55.9M</t>
  </si>
  <si>
    <t>J. KoundÃ© CB RB</t>
  </si>
  <si>
    <t>â‚¬69.5M</t>
  </si>
  <si>
    <t>â‚¬147.7M</t>
  </si>
  <si>
    <t>Sergio GÃ³mez LB</t>
  </si>
  <si>
    <t>Manchester City
2022 ~ 2026</t>
  </si>
  <si>
    <t>â‚¬18.5M</t>
  </si>
  <si>
    <t>J. David ST</t>
  </si>
  <si>
    <t>LOSC Lille
2020 ~ 2025</t>
  </si>
  <si>
    <t>â‚¬57.3M</t>
  </si>
  <si>
    <t>M. Lacroix CB</t>
  </si>
  <si>
    <t>VfL Wolfsburg
2020 ~ 2025</t>
  </si>
  <si>
    <t>A. HloÅ¾ek ST CAM</t>
  </si>
  <si>
    <t>Bayer 04 Leverkusen
2022 ~ 2027</t>
  </si>
  <si>
    <t>K. KonÃ© CM</t>
  </si>
  <si>
    <t>Borussia MÃ¶nchengladbach
2021 ~ 2026</t>
  </si>
  <si>
    <t>â‚¬32.3M</t>
  </si>
  <si>
    <t>G. Raspadori CF ST LW</t>
  </si>
  <si>
    <t>Napoli
2023 ~ 2028</t>
  </si>
  <si>
    <t>B. El Khannouss CAM CM</t>
  </si>
  <si>
    <t>Genk
2020 ~ 2027</t>
  </si>
  <si>
    <t>â‚¬9K</t>
  </si>
  <si>
    <t>39+1</t>
  </si>
  <si>
    <t>37+7</t>
  </si>
  <si>
    <t>A. Scott CM CAM</t>
  </si>
  <si>
    <t>AFC Bournemouth
2023 ~ 2028</t>
  </si>
  <si>
    <t>â‚¬11.6M</t>
  </si>
  <si>
    <t>Q. Merlin LB LM</t>
  </si>
  <si>
    <t>Olympique de Marseille
2024 ~ 2028</t>
  </si>
  <si>
    <t>â‚¬11M</t>
  </si>
  <si>
    <t>â‚¬23.1M</t>
  </si>
  <si>
    <t>56+6</t>
  </si>
  <si>
    <t>64-3</t>
  </si>
  <si>
    <t>67+9</t>
  </si>
  <si>
    <t>57+9</t>
  </si>
  <si>
    <t>64+9</t>
  </si>
  <si>
    <t>B. Meijer LB LM LWB</t>
  </si>
  <si>
    <t>Club Brugge
2022 ~ 2026</t>
  </si>
  <si>
    <t>A. Obando ST</t>
  </si>
  <si>
    <t>Barcelona Guayaquil
2023 ~ 2025</t>
  </si>
  <si>
    <t>Aleix GarcÃ­a CM CDM</t>
  </si>
  <si>
    <t>Girona
2021 ~ 2026</t>
  </si>
  <si>
    <t>â‚¬96.8M</t>
  </si>
  <si>
    <t>C. Romero CB</t>
  </si>
  <si>
    <t>Tottenham Hotspur
2022 ~ 2027</t>
  </si>
  <si>
    <t>â‚¬89.9M</t>
  </si>
  <si>
    <t>H. Ito CB LB</t>
  </si>
  <si>
    <t>VfB Stuttgart
2022 ~ 2027</t>
  </si>
  <si>
    <t>E. SÃ¡nchez CM CDM</t>
  </si>
  <si>
    <t>167cm / 5'6"</t>
  </si>
  <si>
    <t>A. AhmedhodÅ¾iÄ‡ CB</t>
  </si>
  <si>
    <t>Sheffield United
2022 ~ 2026</t>
  </si>
  <si>
    <t>K. Dewsbury-Hall CM</t>
  </si>
  <si>
    <t>Leicester City
2016 ~ 2027</t>
  </si>
  <si>
    <t>â‚¬35.6M</t>
  </si>
  <si>
    <t>A. Mac Allister CM CAM CDM</t>
  </si>
  <si>
    <t>â‚¬54.5M</t>
  </si>
  <si>
    <t>â‚¬104.9M</t>
  </si>
  <si>
    <t>Pedro GonÃ§alves LW RW CM</t>
  </si>
  <si>
    <t>Sporting CP
2020 ~ 2027</t>
  </si>
  <si>
    <t>â‚¬40.5M</t>
  </si>
  <si>
    <t>â‚¬84M</t>
  </si>
  <si>
    <t>C. FÃ¼hrich LM LW CAM</t>
  </si>
  <si>
    <t>â‚¬22.2M</t>
  </si>
  <si>
    <t>J. Clarke LM</t>
  </si>
  <si>
    <t>Sunderland
2022 ~ 2026</t>
  </si>
  <si>
    <t>E. Loiodice CM CDM</t>
  </si>
  <si>
    <t>Las Palmas
2020 ~ 2025</t>
  </si>
  <si>
    <t>â‚¬28.8M</t>
  </si>
  <si>
    <t>D. VlahoviÄ‡ ST</t>
  </si>
  <si>
    <t>Juventus
2022 ~ 2026</t>
  </si>
  <si>
    <t>â‚¬61M</t>
  </si>
  <si>
    <t>â‚¬108.3M</t>
  </si>
  <si>
    <t>B. Johnson RW RM</t>
  </si>
  <si>
    <t>M. van Ewijk RB RWB</t>
  </si>
  <si>
    <t>Coventry City
2023 ~ 2027</t>
  </si>
  <si>
    <t>Riquelme LM LWB</t>
  </si>
  <si>
    <t>AtlÃ©tico Madrid
2019 ~ 2028</t>
  </si>
  <si>
    <t>L. Romero RM</t>
  </si>
  <si>
    <t>AlmerÃ­a
Jun 30, 2024 On loan</t>
  </si>
  <si>
    <t>165cm / 5'5"</t>
  </si>
  <si>
    <t>E. Zeballos RM RW LW</t>
  </si>
  <si>
    <t>Boca Juniors
2020 ~ 2026</t>
  </si>
  <si>
    <t>â‚¬11.9M</t>
  </si>
  <si>
    <t>C. Lukeba CB</t>
  </si>
  <si>
    <t>Vinicius Souza CDM CM</t>
  </si>
  <si>
    <t>Sheffield United
2023 ~ 2027</t>
  </si>
  <si>
    <t>J. Trafford GK</t>
  </si>
  <si>
    <t>Burnley
2023 ~ 2028</t>
  </si>
  <si>
    <t>M. SoulÃ© RW RM</t>
  </si>
  <si>
    <t>Frosinone
Jun 30, 2024 On loan</t>
  </si>
  <si>
    <t>L. Hall LB CM</t>
  </si>
  <si>
    <t>Newcastle United
Jun 30, 2024 On loan</t>
  </si>
  <si>
    <t>Casemiro CDM</t>
  </si>
  <si>
    <t>Manchester United
2022 ~ 2026</t>
  </si>
  <si>
    <t>â‚¬90.3M</t>
  </si>
  <si>
    <t>E. Dier CB</t>
  </si>
  <si>
    <t>FC Bayern MÃ¼nchen
2024 ~ 2025</t>
  </si>
  <si>
    <t>H. Ã‡alhanoÄŸlu CM CDM</t>
  </si>
  <si>
    <t>Inter
2021 ~ 2027</t>
  </si>
  <si>
    <t>â‚¬112.2M</t>
  </si>
  <si>
    <t>P. Dybala CF CAM ST</t>
  </si>
  <si>
    <t>Roma
2022 ~ 2025</t>
  </si>
  <si>
    <t>â‚¬68M</t>
  </si>
  <si>
    <t>â‚¬115.6M</t>
  </si>
  <si>
    <t>J. Brandt CAM RM CM</t>
  </si>
  <si>
    <t>Borussia Dortmund
2019 ~ 2026</t>
  </si>
  <si>
    <t>â‚¬86.1M</t>
  </si>
  <si>
    <t>Bruno Fernandes CM CAM</t>
  </si>
  <si>
    <t>Manchester United
2020 ~ 2026</t>
  </si>
  <si>
    <t>â‚¬220K</t>
  </si>
  <si>
    <t>â‚¬151.1M</t>
  </si>
  <si>
    <t>R. Andrich CDM CB</t>
  </si>
  <si>
    <t>â‚¬45.9M</t>
  </si>
  <si>
    <t>Joelinton CM LW</t>
  </si>
  <si>
    <t>Newcastle United
2019 ~ 2028</t>
  </si>
  <si>
    <t>â‚¬125K</t>
  </si>
  <si>
    <t>T. Minamino CF RM LM</t>
  </si>
  <si>
    <t>Monaco
2022 ~ 2026</t>
  </si>
  <si>
    <t>â‚¬56K</t>
  </si>
  <si>
    <t>â‚¬27.6M</t>
  </si>
  <si>
    <t>L. SuÃ¡rez ST</t>
  </si>
  <si>
    <t>Inter Miami
2024 ~ 2024</t>
  </si>
  <si>
    <t>â‚¬21.8M</t>
  </si>
  <si>
    <t>M. Sabitzer CM CAM CDM</t>
  </si>
  <si>
    <t>â‚¬50.2M</t>
  </si>
  <si>
    <t>86+3</t>
  </si>
  <si>
    <t>82+4</t>
  </si>
  <si>
    <t>J. Maddison CAM CM</t>
  </si>
  <si>
    <t>â‚¬63.5M</t>
  </si>
  <si>
    <t>â‚¬125.4M</t>
  </si>
  <si>
    <t>David Raya GK</t>
  </si>
  <si>
    <t>Arsenal
Jun 30, 2024 On loan</t>
  </si>
  <si>
    <t>D. Solanke ST</t>
  </si>
  <si>
    <t>AFC Bournemouth
2019 ~ 2027</t>
  </si>
  <si>
    <t>â‚¬26.7M</t>
  </si>
  <si>
    <t>Marcos Llorente CM RM RWB</t>
  </si>
  <si>
    <t>AtlÃ©tico Madrid
2019 ~ 2027</t>
  </si>
  <si>
    <t>â‚¬85K</t>
  </si>
  <si>
    <t>â‚¬88.2M</t>
  </si>
  <si>
    <t>I. Bennacer CDM CM CAM</t>
  </si>
  <si>
    <t>Milan
2019 ~ 2027</t>
  </si>
  <si>
    <t>â‚¬50.5M</t>
  </si>
  <si>
    <t>â‚¬89.6M</t>
  </si>
  <si>
    <t>Lucas PaquetÃ¡ LM CAM CM</t>
  </si>
  <si>
    <t>83-2</t>
  </si>
  <si>
    <t>West Ham United
2022 ~ 2027</t>
  </si>
  <si>
    <t>â‚¬72.1M</t>
  </si>
  <si>
    <t>A. Hakimi RB RWB</t>
  </si>
  <si>
    <t>â‚¬97.2M</t>
  </si>
  <si>
    <t>M. Gibbs-White CAM CF</t>
  </si>
  <si>
    <t>Nottingham Forest
2022 ~ 2027</t>
  </si>
  <si>
    <t>E. Nketiah ST</t>
  </si>
  <si>
    <t>Arsenal
2016 ~ 2027</t>
  </si>
  <si>
    <t>â‚¬21.2M</t>
  </si>
  <si>
    <t>RÃºben Dias CB</t>
  </si>
  <si>
    <t>Manchester City
2020 ~ 2027</t>
  </si>
  <si>
    <t>â‚¬106.5M</t>
  </si>
  <si>
    <t>â‚¬205M</t>
  </si>
  <si>
    <t>M. Diaby RW ST CF</t>
  </si>
  <si>
    <t>Aston Villa
2023 ~ 2028</t>
  </si>
  <si>
    <t>â‚¬92.8M</t>
  </si>
  <si>
    <t>41+13</t>
  </si>
  <si>
    <t>76-3</t>
  </si>
  <si>
    <t>56+14</t>
  </si>
  <si>
    <t>60+4</t>
  </si>
  <si>
    <t>72+8</t>
  </si>
  <si>
    <t>Dani Olmo CAM CF</t>
  </si>
  <si>
    <t>RB Leipzig
2020 ~ 2027</t>
  </si>
  <si>
    <t>V. Tsygankov RM CM CAM</t>
  </si>
  <si>
    <t>Girona
2023 ~ 2027</t>
  </si>
  <si>
    <t>â‚¬94.6M</t>
  </si>
  <si>
    <t>Samuel Lino LM LWB</t>
  </si>
  <si>
    <t>â‚¬57.6M</t>
  </si>
  <si>
    <t>J. Leweling RM ST RW</t>
  </si>
  <si>
    <t>T. Mengi CB</t>
  </si>
  <si>
    <t>Luton Town
2023 ~ 2027</t>
  </si>
  <si>
    <t>â‚¬4.9M</t>
  </si>
  <si>
    <t>â‚¬10.8M</t>
  </si>
  <si>
    <t>A. Adli ST LM</t>
  </si>
  <si>
    <t>J. Å utalo CB</t>
  </si>
  <si>
    <t>A. Schjelderup LW RW CAM</t>
  </si>
  <si>
    <t>NordsjÃ¦lland
Jun 30, 2024 On loan</t>
  </si>
  <si>
    <t>A. Al Hamadi ST</t>
  </si>
  <si>
    <t>Ipswich Town
2024 ~ 2028</t>
  </si>
  <si>
    <t>â‚¬1.3M</t>
  </si>
  <si>
    <t>Pablo Torre CAM LM CM</t>
  </si>
  <si>
    <t>H. Larsson CM CDM</t>
  </si>
  <si>
    <t>â‚¬13.3M</t>
  </si>
  <si>
    <t>L. Bergvall CM</t>
  </si>
  <si>
    <t>DjurgÃ¥rden
2023 ~ 2025</t>
  </si>
  <si>
    <t>B. Kamara CDM CM</t>
  </si>
  <si>
    <t>Aston Villa
2022 ~ 2027</t>
  </si>
  <si>
    <t>â‚¬37.5M</t>
  </si>
  <si>
    <t>â‚¬74.1M</t>
  </si>
  <si>
    <t>G. Vicario GK</t>
  </si>
  <si>
    <t>â‚¬83.9M</t>
  </si>
  <si>
    <t>L. Balerdi CB</t>
  </si>
  <si>
    <t>Olympique de Marseille
2021 ~ 2026</t>
  </si>
  <si>
    <t>73+4</t>
  </si>
  <si>
    <t>81+5</t>
  </si>
  <si>
    <t>J. Todibo CB</t>
  </si>
  <si>
    <t>Nice
2021 ~ 2027</t>
  </si>
  <si>
    <t>R. Gravenberch CM</t>
  </si>
  <si>
    <t>J. Timber CB RB</t>
  </si>
  <si>
    <t>â‚¬67.7M</t>
  </si>
  <si>
    <t>Q. Timber CM CAM CDM</t>
  </si>
  <si>
    <t>Feyenoord
2022 ~ 2026</t>
  </si>
  <si>
    <t>â‚¬34.4M</t>
  </si>
  <si>
    <t>E. Caprile GK</t>
  </si>
  <si>
    <t>Empoli
Jun 30, 2024 On loan</t>
  </si>
  <si>
    <t>P. Kalulu CB RB</t>
  </si>
  <si>
    <t>Milan
2020 ~ 2027</t>
  </si>
  <si>
    <t>F. FarÃ­as CAM CF</t>
  </si>
  <si>
    <t>Inter Miami
2023 ~ 2026</t>
  </si>
  <si>
    <t>â‚¬21.3M</t>
  </si>
  <si>
    <t>Evanilson ST</t>
  </si>
  <si>
    <t>Porto
2020 ~ 2027</t>
  </si>
  <si>
    <t>â‚¬56M</t>
  </si>
  <si>
    <t>A. Wharton CDM CM</t>
  </si>
  <si>
    <t>Crystal Palace
2024 ~ 2029</t>
  </si>
  <si>
    <t>â‚¬17.9M</t>
  </si>
  <si>
    <t>58+2</t>
  </si>
  <si>
    <t>63-7</t>
  </si>
  <si>
    <t>65+2</t>
  </si>
  <si>
    <t>72+2</t>
  </si>
  <si>
    <t>Hugo Bueno LWB LB</t>
  </si>
  <si>
    <t>Wolverhampton Wanderers
2021 ~ 2028</t>
  </si>
  <si>
    <t>â‚¬13.7M</t>
  </si>
  <si>
    <t>N. Zalewski LWB LM RM</t>
  </si>
  <si>
    <t>Roma
2020 ~ 2025</t>
  </si>
  <si>
    <t>â‚¬20.9M</t>
  </si>
  <si>
    <t>F. Chiarodia CB</t>
  </si>
  <si>
    <t>Borussia MÃ¶nchengladbach
2023 ~ 2027</t>
  </si>
  <si>
    <t>A. Fatawu RW</t>
  </si>
  <si>
    <t>Leicester City
Jun 30, 2024 On loan</t>
  </si>
  <si>
    <t>59+1</t>
  </si>
  <si>
    <t>67+7</t>
  </si>
  <si>
    <t>E. Nuamah RW ST RM</t>
  </si>
  <si>
    <t>Olympique Lyonnais
Jun 30, 2024 On loan</t>
  </si>
  <si>
    <t>W. Odobert LM LW ST</t>
  </si>
  <si>
    <t>57+6</t>
  </si>
  <si>
    <t>55+7</t>
  </si>
  <si>
    <t>51+5</t>
  </si>
  <si>
    <t>52+4</t>
  </si>
  <si>
    <t>87+9</t>
  </si>
  <si>
    <t>85+13</t>
  </si>
  <si>
    <t>79+14</t>
  </si>
  <si>
    <t>68-1</t>
  </si>
  <si>
    <t>74+12</t>
  </si>
  <si>
    <t>54+4</t>
  </si>
  <si>
    <t>60+10</t>
  </si>
  <si>
    <t>38+4</t>
  </si>
  <si>
    <t>64+3</t>
  </si>
  <si>
    <t>63+9</t>
  </si>
  <si>
    <t>30+4</t>
  </si>
  <si>
    <t>28+1</t>
  </si>
  <si>
    <t>Y. Minteh RW LW</t>
  </si>
  <si>
    <t>Feyenoord
Jun 30, 2024 On loan</t>
  </si>
  <si>
    <t>C. Uzun CF CAM CM</t>
  </si>
  <si>
    <t>NÃ¼rnberg
2023 ~ 2026</t>
  </si>
  <si>
    <t>â‚¬8M</t>
  </si>
  <si>
    <t>Deivid Washington ST LW</t>
  </si>
  <si>
    <t>â‚¬3.1M</t>
  </si>
  <si>
    <t>â‚¬7.8M</t>
  </si>
  <si>
    <t>55-1</t>
  </si>
  <si>
    <t>65+4</t>
  </si>
  <si>
    <t>47+6</t>
  </si>
  <si>
    <t>60+6</t>
  </si>
  <si>
    <t>71+6</t>
  </si>
  <si>
    <t>62+5</t>
  </si>
  <si>
    <t>57+17</t>
  </si>
  <si>
    <t>28+3</t>
  </si>
  <si>
    <t>67+8</t>
  </si>
  <si>
    <t>27-2</t>
  </si>
  <si>
    <t>29+3</t>
  </si>
  <si>
    <t>26-4</t>
  </si>
  <si>
    <t>K. Benzema ST CF</t>
  </si>
  <si>
    <t>Al Ittihad
2023 ~ 2026</t>
  </si>
  <si>
    <t>â‚¬39M</t>
  </si>
  <si>
    <t>â‚¬86K</t>
  </si>
  <si>
    <t>â‚¬62.4M</t>
  </si>
  <si>
    <t>R. Lukaku ST</t>
  </si>
  <si>
    <t>G. Xhaka CDM</t>
  </si>
  <si>
    <t>â‚¬74K</t>
  </si>
  <si>
    <t>â‚¬60.4M</t>
  </si>
  <si>
    <t>H. Son LW LM ST</t>
  </si>
  <si>
    <t>Tottenham Hotspur
2015 ~ 2025</t>
  </si>
  <si>
    <t>â‚¬77M</t>
  </si>
  <si>
    <t>â‚¬146.3M</t>
  </si>
  <si>
    <t>J. Grealish LW LM</t>
  </si>
  <si>
    <t>Manchester City
2021 ~ 2027</t>
  </si>
  <si>
    <t>â‚¬57.5M</t>
  </si>
  <si>
    <t>â‚¬200K</t>
  </si>
  <si>
    <t>â‚¬106.4M</t>
  </si>
  <si>
    <t>L. ChÃ¡vez CM CDM</t>
  </si>
  <si>
    <t>Mikel Merino CM CAM</t>
  </si>
  <si>
    <t>Real Sociedad
2018 ~ 2025</t>
  </si>
  <si>
    <t>â‚¬48M</t>
  </si>
  <si>
    <t>â‚¬54K</t>
  </si>
  <si>
    <t>â‚¬104.4M</t>
  </si>
  <si>
    <t>Hwang Hee Chan LW ST RW</t>
  </si>
  <si>
    <t>Wolverhampton Wanderers
2022 ~ 2028</t>
  </si>
  <si>
    <t>O. Zinchenko LB</t>
  </si>
  <si>
    <t>Arsenal
2022 ~ 2027</t>
  </si>
  <si>
    <t>D. Upamecano CB</t>
  </si>
  <si>
    <t>FC Bayern MÃ¼nchen
2021 ~ 2026</t>
  </si>
  <si>
    <t>â‚¬76.8M</t>
  </si>
  <si>
    <t>R. Nelson RW LW</t>
  </si>
  <si>
    <t>B. Brereton DÃ­az LM LW ST</t>
  </si>
  <si>
    <t>Sheffield United
Jun 30, 2024 On loan</t>
  </si>
  <si>
    <t>P. Schick ST</t>
  </si>
  <si>
    <t>Diogo Dalot RB LB</t>
  </si>
  <si>
    <t>Manchester United
2018 ~ 2028</t>
  </si>
  <si>
    <t>E. Ãlvarez CDM CB</t>
  </si>
  <si>
    <t>â‚¬61.2M</t>
  </si>
  <si>
    <t>Sergio Ramos CB</t>
  </si>
  <si>
    <t>Sevilla
2023 ~ 2024</t>
  </si>
  <si>
    <t>M. Neuer GK</t>
  </si>
  <si>
    <t>FC Bayern MÃ¼nchen
2011 ~ 2025</t>
  </si>
  <si>
    <t>93kg / 205lbs</t>
  </si>
  <si>
    <t>â‚¬55K</t>
  </si>
  <si>
    <t>â‚¬14.9M</t>
  </si>
  <si>
    <t>T. Kroos CM CDM</t>
  </si>
  <si>
    <t>Real Madrid
2014 ~ 2024</t>
  </si>
  <si>
    <t>â‚¬49M</t>
  </si>
  <si>
    <t>â‚¬100.5M</t>
  </si>
  <si>
    <t>23Â E. Hazard LW</t>
  </si>
  <si>
    <t>Real Madrid
2019 ~ 2024</t>
  </si>
  <si>
    <t>P. Aubameyang ST</t>
  </si>
  <si>
    <t>Olympique de Marseille
2023 ~ 2026</t>
  </si>
  <si>
    <t>C. Immobile ST</t>
  </si>
  <si>
    <t>Lazio
2016 ~ 2026</t>
  </si>
  <si>
    <t>â‚¬58.7M</t>
  </si>
  <si>
    <t>W. Zaha LM LW</t>
  </si>
  <si>
    <t>Galatasaray
2023 ~ 2026</t>
  </si>
  <si>
    <t>JoÃ£o Cancelo RB LB RM</t>
  </si>
  <si>
    <t>â‚¬59.5M</t>
  </si>
  <si>
    <t>A. Christensen CB CDM</t>
  </si>
  <si>
    <t>â‚¬81.8M</t>
  </si>
  <si>
    <t>A. Saint-Maximin LM LW</t>
  </si>
  <si>
    <t>â‚¬47.6M</t>
  </si>
  <si>
    <t>Bernardo Silva CM RW</t>
  </si>
  <si>
    <t>Manchester City
2017 ~ 2026</t>
  </si>
  <si>
    <t>â‚¬91.5M</t>
  </si>
  <si>
    <t>â‚¬169.3M</t>
  </si>
  <si>
    <t>Dani Ceballos CM CAM</t>
  </si>
  <si>
    <t>Real Madrid
2017 ~ 2027</t>
  </si>
  <si>
    <t>â‚¬43.6M</t>
  </si>
  <si>
    <t>S. Becker ST RM</t>
  </si>
  <si>
    <t>Real Sociedad
2024 ~ 2026</t>
  </si>
  <si>
    <t>â‚¬15.8M</t>
  </si>
  <si>
    <t>H. MartÃ­n ST</t>
  </si>
  <si>
    <t>F. Dimarco LWB LM CB</t>
  </si>
  <si>
    <t>Inter
2018 ~ 2026</t>
  </si>
  <si>
    <t>â‚¬74.6M</t>
  </si>
  <si>
    <t>Mario Hermoso CB</t>
  </si>
  <si>
    <t>AtlÃ©tico Madrid
2019 ~ 2024</t>
  </si>
  <si>
    <t>â‚¬63.1M</t>
  </si>
  <si>
    <t>A. Wan-Bissaka RB</t>
  </si>
  <si>
    <t>Manchester United
2019 ~ 2025</t>
  </si>
  <si>
    <t>J. Ryerson LB RB</t>
  </si>
  <si>
    <t>Gabriel Jesus ST</t>
  </si>
  <si>
    <t>O. DembÃ©lÃ© RW</t>
  </si>
  <si>
    <t>â‚¬154M</t>
  </si>
  <si>
    <t>R. Le Normand CB</t>
  </si>
  <si>
    <t>Real Sociedad
2016 ~ 2026</t>
  </si>
  <si>
    <t>E. Ampadu CDM CB CM</t>
  </si>
  <si>
    <t>Leeds United
2023 ~ 2027</t>
  </si>
  <si>
    <t>P. EstupiÃ±Ã¡n LB</t>
  </si>
  <si>
    <t>Brighton &amp; Hove Albion
2022 ~ 2027</t>
  </si>
  <si>
    <t>â‚¬58.3M</t>
  </si>
  <si>
    <t>E. Smith Rowe LW CAM</t>
  </si>
  <si>
    <t>Arsenal
2017 ~ 2026</t>
  </si>
  <si>
    <t>â‚¬46.1M</t>
  </si>
  <si>
    <t>68-4</t>
  </si>
  <si>
    <t>C. Jones CM</t>
  </si>
  <si>
    <t>Liverpool
2018 ~ 2027</t>
  </si>
  <si>
    <t>â‚¬49.1M</t>
  </si>
  <si>
    <t>J. Vagnoman RB RM RWB</t>
  </si>
  <si>
    <t>VfB Stuttgart
2022 ~ 2026</t>
  </si>
  <si>
    <t>J. Ramsey LM CM RM</t>
  </si>
  <si>
    <t>Aston Villa
2017 ~ 2027</t>
  </si>
  <si>
    <t>A. Velasco LM LW CAM</t>
  </si>
  <si>
    <t>Dallas
2022 ~ 2025</t>
  </si>
  <si>
    <t>â‚¬20.6M</t>
  </si>
  <si>
    <t>M. Cho ST</t>
  </si>
  <si>
    <t>Nice
2024 ~ 2028</t>
  </si>
  <si>
    <t>O. Marmoush ST LM</t>
  </si>
  <si>
    <t>Eintracht Frankfurt
2023 ~ 2027</t>
  </si>
  <si>
    <t>â‚¬34.6M</t>
  </si>
  <si>
    <t>I. IliÄ‡ CM CF CDM</t>
  </si>
  <si>
    <t>Torino
2023 ~ 2027</t>
  </si>
  <si>
    <t>Kayky RW</t>
  </si>
  <si>
    <t>Manchester City
2021 ~ 2026</t>
  </si>
  <si>
    <t>â‚¬2.2M</t>
  </si>
  <si>
    <t>â‚¬5.4M</t>
  </si>
  <si>
    <t>G. Mamardashvili GK</t>
  </si>
  <si>
    <t>Valencia
2022 ~ 2027</t>
  </si>
  <si>
    <t>199cm / 6'6"</t>
  </si>
  <si>
    <t>â‚¬72.9M</t>
  </si>
  <si>
    <t>TomÃ¡s AraÃºjo CB</t>
  </si>
  <si>
    <t>Benfica
2019 ~ 2028</t>
  </si>
  <si>
    <t>â‚¬18.4M</t>
  </si>
  <si>
    <t>44+15</t>
  </si>
  <si>
    <t>65+7</t>
  </si>
  <si>
    <t>71+5</t>
  </si>
  <si>
    <t>77+8</t>
  </si>
  <si>
    <t>79+7</t>
  </si>
  <si>
    <t>59+4</t>
  </si>
  <si>
    <t>58+3</t>
  </si>
  <si>
    <t>88+8</t>
  </si>
  <si>
    <t>82+9</t>
  </si>
  <si>
    <t>70-3</t>
  </si>
  <si>
    <t>S. Kumbedi RB RWB</t>
  </si>
  <si>
    <t>Olympique Lyonnais
2022 ~ 2027</t>
  </si>
  <si>
    <t>K. Lisztes CAM ST</t>
  </si>
  <si>
    <t>FerencvÃ¡ros
2022 ~ 2026</t>
  </si>
  <si>
    <t>D. Seimen GK</t>
  </si>
  <si>
    <t>VfB Stuttgart
2023 ~ 2027</t>
  </si>
  <si>
    <t>â‚¬925K</t>
  </si>
  <si>
    <t>J. Diehl CF ST LM</t>
  </si>
  <si>
    <t>FC KÃ¶ln
2023 ~ 2024</t>
  </si>
  <si>
    <t>â‚¬5.6M</t>
  </si>
  <si>
    <t>K. KonatÃ© ST</t>
  </si>
  <si>
    <t>Salzburg
2022 ~ 2027</t>
  </si>
  <si>
    <t>â‚¬8.1M</t>
  </si>
  <si>
    <t>M. Depay CF LW ST</t>
  </si>
  <si>
    <t>AtlÃ©tico Madrid
2023 ~ 2025</t>
  </si>
  <si>
    <t>â‚¬76.7M</t>
  </si>
  <si>
    <t>N. AkÃ© CB LB</t>
  </si>
  <si>
    <t>â‚¬55.8M</t>
  </si>
  <si>
    <t>I. Toney ST</t>
  </si>
  <si>
    <t>Brentford
2020 ~ 2025</t>
  </si>
  <si>
    <t>â‚¬43.7M</t>
  </si>
  <si>
    <t>D. van de Beek CM CAM CDM</t>
  </si>
  <si>
    <t>Eintracht Frankfurt
Jun 30, 2024 On loan</t>
  </si>
  <si>
    <t>â‚¬87K</t>
  </si>
  <si>
    <t>B. Embolo ST</t>
  </si>
  <si>
    <t>G. Scamacca ST</t>
  </si>
  <si>
    <t>Atalanta
2023 ~ 2027</t>
  </si>
  <si>
    <t>â‚¬47.9M</t>
  </si>
  <si>
    <t>Pepelu CDM CM</t>
  </si>
  <si>
    <t>Valencia
2023 ~ 2028</t>
  </si>
  <si>
    <t>M. Mount CM CAM</t>
  </si>
  <si>
    <t>â‚¬56.3M</t>
  </si>
  <si>
    <t>A. MuriÄ‡ GK</t>
  </si>
  <si>
    <t>Burnley
2022 ~ 2026</t>
  </si>
  <si>
    <t>A. Afif LM CF CAM</t>
  </si>
  <si>
    <t>Qatar
Free</t>
  </si>
  <si>
    <t>Jota LM RM RW</t>
  </si>
  <si>
    <t>â‚¬16.8M</t>
  </si>
  <si>
    <t>M. de Ligt CB</t>
  </si>
  <si>
    <t>FC Bayern MÃ¼nchen
2022 ~ 2027</t>
  </si>
  <si>
    <t>â‚¬99.2M</t>
  </si>
  <si>
    <t>S. SzymaÅ„ski CAM</t>
  </si>
  <si>
    <t>FenerbahÃ§e
2023 ~ 2027</t>
  </si>
  <si>
    <t>â‚¬59.3M</t>
  </si>
  <si>
    <t>D. Raum LB LM</t>
  </si>
  <si>
    <t>RB Leipzig
2022 ~ 2027</t>
  </si>
  <si>
    <t>â‚¬45.3M</t>
  </si>
  <si>
    <t>Marc Cucurella LB LWB</t>
  </si>
  <si>
    <t>â‚¬46.4M</t>
  </si>
  <si>
    <t>57-3</t>
  </si>
  <si>
    <t>60+3</t>
  </si>
  <si>
    <t>75-2</t>
  </si>
  <si>
    <t>L. MartÃ­nez CB</t>
  </si>
  <si>
    <t>â‚¬97.8M</t>
  </si>
  <si>
    <t>C. Gakpo CF LW</t>
  </si>
  <si>
    <t>â‚¬84.7M</t>
  </si>
  <si>
    <t>B. Badiashile CB</t>
  </si>
  <si>
    <t>42+4</t>
  </si>
  <si>
    <t>43+9</t>
  </si>
  <si>
    <t>50+8</t>
  </si>
  <si>
    <t>45+10</t>
  </si>
  <si>
    <t>43-4</t>
  </si>
  <si>
    <t>42-5</t>
  </si>
  <si>
    <t>A. LaurientÃ© LW LM</t>
  </si>
  <si>
    <t>Sassuolo
2022 ~ 2027</t>
  </si>
  <si>
    <t>â‚¬51.5M</t>
  </si>
  <si>
    <t>Y. Fofana CDM CM</t>
  </si>
  <si>
    <t>Monaco
2020 ~ 2025</t>
  </si>
  <si>
    <t>â‚¬54.3M</t>
  </si>
  <si>
    <t>D. Kulusevski RW RM CAM</t>
  </si>
  <si>
    <t>T. Dallinga ST</t>
  </si>
  <si>
    <t>Toulouse
2022 ~ 2026</t>
  </si>
  <si>
    <t>A. Al Musrati CDM CM</t>
  </si>
  <si>
    <t>BeÅŸiktaÅŸ
Jun 30, 2024 On loan</t>
  </si>
  <si>
    <t>A. Diallo RM CAM RW</t>
  </si>
  <si>
    <t>Manchester United
2021 ~ 2025</t>
  </si>
  <si>
    <t>L. Netz LWB LM</t>
  </si>
  <si>
    <t>â‚¬14.2M</t>
  </si>
  <si>
    <t>A. DediÄ‡ RB LB</t>
  </si>
  <si>
    <t>Salzburg
2020 ~ 2027</t>
  </si>
  <si>
    <t>N. Fagioli CM CDM</t>
  </si>
  <si>
    <t>Juventus
2019 ~ 2026</t>
  </si>
  <si>
    <t>Francisco ConceiÃ§Ã£o RM</t>
  </si>
  <si>
    <t>Porto
Jun 30, 2024 On loan</t>
  </si>
  <si>
    <t>69+3</t>
  </si>
  <si>
    <t>70+7</t>
  </si>
  <si>
    <t>53+1</t>
  </si>
  <si>
    <t>59+2</t>
  </si>
  <si>
    <t>49+7</t>
  </si>
  <si>
    <t>31+4</t>
  </si>
  <si>
    <t>70+5</t>
  </si>
  <si>
    <t>41+4</t>
  </si>
  <si>
    <t>37+4</t>
  </si>
  <si>
    <t>Bryan Zaragoza RM LM CAM</t>
  </si>
  <si>
    <t>FC Bayern MÃ¼nchen
Jun 30, 2024 On loan</t>
  </si>
  <si>
    <t>164cm / 5'5"</t>
  </si>
  <si>
    <t>K. Ouattara LB</t>
  </si>
  <si>
    <t>L. Miller CM</t>
  </si>
  <si>
    <t>Motherwell
2022 ~ 2026</t>
  </si>
  <si>
    <t>E. MbappÃ© CM</t>
  </si>
  <si>
    <t>Paris Saint Germain
2023 ~ 2024</t>
  </si>
  <si>
    <t>G. Reyna RM CAM</t>
  </si>
  <si>
    <t>Nottingham Forest
Jun 30, 2024 On loan</t>
  </si>
  <si>
    <t>J. DurÃ¡n ST</t>
  </si>
  <si>
    <t>Aston Villa
2023 ~ 2027</t>
  </si>
  <si>
    <t>â‚¬8.6M</t>
  </si>
  <si>
    <t>53+22</t>
  </si>
  <si>
    <t>68+4</t>
  </si>
  <si>
    <t>52+7</t>
  </si>
  <si>
    <t>58+6</t>
  </si>
  <si>
    <t>62+12</t>
  </si>
  <si>
    <t>80+11</t>
  </si>
  <si>
    <t>28+14</t>
  </si>
  <si>
    <t>26+7</t>
  </si>
  <si>
    <t>33+5</t>
  </si>
  <si>
    <t>M. Wieffer CDM CM</t>
  </si>
  <si>
    <t>â‚¬32.8M</t>
  </si>
  <si>
    <t>A. Trubin GK</t>
  </si>
  <si>
    <t>S. Botman CB</t>
  </si>
  <si>
    <t>Newcastle United
2022 ~ 2027</t>
  </si>
  <si>
    <t>M. Cham CF RW CAM</t>
  </si>
  <si>
    <t>Clermont
2022 ~ 2026</t>
  </si>
  <si>
    <t>â‚¬8.4M</t>
  </si>
  <si>
    <t>Y. Musah CM RWB CDM</t>
  </si>
  <si>
    <t>P. Wimmer RM ST</t>
  </si>
  <si>
    <t>VfL Wolfsburg
2022 ~ 2027</t>
  </si>
  <si>
    <t>N. Rovella CM CDM</t>
  </si>
  <si>
    <t>Lazio
Jun 30, 2025 On loan</t>
  </si>
  <si>
    <t>Morato CB LB</t>
  </si>
  <si>
    <t>Benfica
2019 ~ 2027</t>
  </si>
  <si>
    <t>â‚¬34.1M</t>
  </si>
  <si>
    <t>FÃ¡bio Vieira CAM CM</t>
  </si>
  <si>
    <t>â‚¬33.8M</t>
  </si>
  <si>
    <t>L. Ugochukwu CM CDM</t>
  </si>
  <si>
    <t>45-2</t>
  </si>
  <si>
    <t>60-3</t>
  </si>
  <si>
    <t>45+4</t>
  </si>
  <si>
    <t>67-2</t>
  </si>
  <si>
    <t>57-2</t>
  </si>
  <si>
    <t>50-2</t>
  </si>
  <si>
    <t>A. Elanga RM LM</t>
  </si>
  <si>
    <t>Nottingham Forest
2023 ~ 2028</t>
  </si>
  <si>
    <t>81+3</t>
  </si>
  <si>
    <t>68+9</t>
  </si>
  <si>
    <t>R. van den Berg CB RB</t>
  </si>
  <si>
    <t>Middlesbrough
2023 ~ 2027</t>
  </si>
  <si>
    <t>â‚¬2.4M</t>
  </si>
  <si>
    <t>â‚¬6.1M</t>
  </si>
  <si>
    <t>Gabriel Veron RM LM</t>
  </si>
  <si>
    <t>Porto
2022 ~ 2027</t>
  </si>
  <si>
    <t>E. FernÃ¡ndez CDM CM</t>
  </si>
  <si>
    <t>Boca Juniors
2021 ~ 2025</t>
  </si>
  <si>
    <t>N. Atubolu GK</t>
  </si>
  <si>
    <t>SC Freiburg
2021 ~ 2027</t>
  </si>
  <si>
    <t>99kg / 218lbs</t>
  </si>
  <si>
    <t>T. Rothe LWB</t>
  </si>
  <si>
    <t>Holstein Kiel
Jun 30, 2024 On loan</t>
  </si>
  <si>
    <t>Igor PaixÃ£o LW RW</t>
  </si>
  <si>
    <t>â‚¬26.4M</t>
  </si>
  <si>
    <t>O. Gloukh CAM</t>
  </si>
  <si>
    <t>Salzburg
2023 ~ 2027</t>
  </si>
  <si>
    <t>â‚¬20.4M</t>
  </si>
  <si>
    <t>OtÃ¡vio CB</t>
  </si>
  <si>
    <t>Porto
2024 ~ 2028</t>
  </si>
  <si>
    <t>â‚¬15.4M</t>
  </si>
  <si>
    <t>54+5</t>
  </si>
  <si>
    <t>83+13</t>
  </si>
  <si>
    <t>L. VuÅ¡koviÄ‡ CB</t>
  </si>
  <si>
    <t>Radomiak Radom
2023 ~ 2026</t>
  </si>
  <si>
    <t>â‚¬1.2M</t>
  </si>
  <si>
    <t>P. Dorgu LB LM</t>
  </si>
  <si>
    <t>Lecce
2022 ~ 2027</t>
  </si>
  <si>
    <t>Pepe CB</t>
  </si>
  <si>
    <t>Porto
2019 ~ 2024</t>
  </si>
  <si>
    <t>K. Trippier RB</t>
  </si>
  <si>
    <t>Newcastle United
2022 ~ 2025</t>
  </si>
  <si>
    <t>W. Ben Yedder ST</t>
  </si>
  <si>
    <t>Monaco
2019 ~ 2024</t>
  </si>
  <si>
    <t>â‚¬46.6M</t>
  </si>
  <si>
    <t>Felipe Anderson RW ST</t>
  </si>
  <si>
    <t>Lazio
2021 ~ 2024</t>
  </si>
  <si>
    <t>A. RÃ¼diger CB</t>
  </si>
  <si>
    <t>Real Madrid
2022 ~ 2026</t>
  </si>
  <si>
    <t>â‚¬113.8M</t>
  </si>
  <si>
    <t>T. Partey CDM CM</t>
  </si>
  <si>
    <t>Arsenal
2020 ~ 2025</t>
  </si>
  <si>
    <t>â‚¬65.7M</t>
  </si>
  <si>
    <t>D. Alli CM CAM</t>
  </si>
  <si>
    <t>Everton
2022 ~ 2024</t>
  </si>
  <si>
    <t>T. Werner LW LM ST</t>
  </si>
  <si>
    <t>Tottenham Hotspur
Jun 30, 2024 On loan</t>
  </si>
  <si>
    <t>M. Thuram ST</t>
  </si>
  <si>
    <t>W. Anton CB</t>
  </si>
  <si>
    <t>VfB Stuttgart
2020 ~ 2027</t>
  </si>
  <si>
    <t>â‚¬18M</t>
  </si>
  <si>
    <t>T. Chalobah CB RB</t>
  </si>
  <si>
    <t>Chelsea
2016 ~ 2028</t>
  </si>
  <si>
    <t>â‚¬18.8M</t>
  </si>
  <si>
    <t>55+2</t>
  </si>
  <si>
    <t>43-1</t>
  </si>
  <si>
    <t>47+7</t>
  </si>
  <si>
    <t>53+2</t>
  </si>
  <si>
    <t>44+1</t>
  </si>
  <si>
    <t>60+9</t>
  </si>
  <si>
    <t>65+5</t>
  </si>
  <si>
    <t>45+3</t>
  </si>
  <si>
    <t>M. Edwards RW LW ST</t>
  </si>
  <si>
    <t>83-1</t>
  </si>
  <si>
    <t>Sporting CP
2022 ~ 2026</t>
  </si>
  <si>
    <t>73-3</t>
  </si>
  <si>
    <t>77-6</t>
  </si>
  <si>
    <t>R. Sessegnon LB LWB</t>
  </si>
  <si>
    <t>Tottenham Hotspur
2019 ~ 2025</t>
  </si>
  <si>
    <t>E. Barco CAM LM CM</t>
  </si>
  <si>
    <t>River Plate
2023 ~ 2026</t>
  </si>
  <si>
    <t>â‚¬21.4M</t>
  </si>
  <si>
    <t>N. Mazraoui RB LB</t>
  </si>
  <si>
    <t>FC Bayern MÃ¼nchen
2022 ~ 2026</t>
  </si>
  <si>
    <t>â‚¬50.9M</t>
  </si>
  <si>
    <t>Cucho HernÃ¡ndez ST CF LM</t>
  </si>
  <si>
    <t>Columbus Crew
2022 ~ 2025</t>
  </si>
  <si>
    <t>N. Tella RM LM</t>
  </si>
  <si>
    <t>â‚¬17.1M</t>
  </si>
  <si>
    <t>T. Malacia LB</t>
  </si>
  <si>
    <t>M. BuÅ‚ka GK</t>
  </si>
  <si>
    <t>Nice
2022 ~ 2026</t>
  </si>
  <si>
    <t>L. DÃ­az LW</t>
  </si>
  <si>
    <t>Liverpool
2022 ~ 2027</t>
  </si>
  <si>
    <t>â‚¬85.1M</t>
  </si>
  <si>
    <t>Pau Torres CB</t>
  </si>
  <si>
    <t>â‚¬66.2M</t>
  </si>
  <si>
    <t>P. Schuurs CB</t>
  </si>
  <si>
    <t>â‚¬42.6M</t>
  </si>
  <si>
    <t>S. CÃ³rdova CAM CM</t>
  </si>
  <si>
    <t>L. Ferguson CAM CM CDM</t>
  </si>
  <si>
    <t>Bologna
2022 ~ 2027</t>
  </si>
  <si>
    <t>â‚¬28.4M</t>
  </si>
  <si>
    <t>T. Lamptey RB RWB LB</t>
  </si>
  <si>
    <t>Brighton &amp; Hove Albion
2020 ~ 2025</t>
  </si>
  <si>
    <t>163cm / 5'4"</t>
  </si>
  <si>
    <t>I. Meslier GK</t>
  </si>
  <si>
    <t>B. Sosa LB</t>
  </si>
  <si>
    <t>â‚¬19.2M</t>
  </si>
  <si>
    <t>D. Undav ST CAM</t>
  </si>
  <si>
    <t>M. Kilman CB</t>
  </si>
  <si>
    <t>Wolverhampton Wanderers
2018 ~ 2028</t>
  </si>
  <si>
    <t>â‚¬25.7M</t>
  </si>
  <si>
    <t>A. Stiller CM CDM</t>
  </si>
  <si>
    <t>B. TraorÃ© CDM CM</t>
  </si>
  <si>
    <t>56+2</t>
  </si>
  <si>
    <t>H. Hackney CDM CM</t>
  </si>
  <si>
    <t>Middlesbrough
2019 ~ 2027</t>
  </si>
  <si>
    <t>Matheus Nunes CM LM</t>
  </si>
  <si>
    <t>â‚¬51M</t>
  </si>
  <si>
    <t>Nico GonzÃ¡lez CDM CM</t>
  </si>
  <si>
    <t>J. Doig LWB LM LB</t>
  </si>
  <si>
    <t>Sassuolo
2024 ~ 2028</t>
  </si>
  <si>
    <t>â‚¬15.2M</t>
  </si>
  <si>
    <t>A. Broja ST</t>
  </si>
  <si>
    <t>Fulham
Jun 30, 2024 On loan</t>
  </si>
  <si>
    <t>P. Solari ST RM</t>
  </si>
  <si>
    <t>River Plate
2022 ~ 2027</t>
  </si>
  <si>
    <t>â‚¬13.6M</t>
  </si>
  <si>
    <t>FÃ¡bio Carvalho CAM CM LM</t>
  </si>
  <si>
    <t>Hull City
Jun 30, 2024 On loan</t>
  </si>
  <si>
    <t>L. Gourna-Douath CDM CM</t>
  </si>
  <si>
    <t>â‚¬10.2M</t>
  </si>
  <si>
    <t>R. Edwards CB</t>
  </si>
  <si>
    <t>Peterborough United
2020 ~ 2025</t>
  </si>
  <si>
    <t>L. SuÄiÄ‡ CAM CM</t>
  </si>
  <si>
    <t>Salzburg
2019 ~ 2025</t>
  </si>
  <si>
    <t>â‚¬16.2M</t>
  </si>
  <si>
    <t>I. TourÃ© CB</t>
  </si>
  <si>
    <t>Lorient
2023 ~ 2028</t>
  </si>
  <si>
    <t>206cm / 6'9"</t>
  </si>
  <si>
    <t>98kg / 216lbs</t>
  </si>
  <si>
    <t>â‚¬4.8M</t>
  </si>
  <si>
    <t>â‚¬10.6M</t>
  </si>
  <si>
    <t>H. Sudakov CAM LW</t>
  </si>
  <si>
    <t>Shakhtar Donetsk
2019 ~ 2028</t>
  </si>
  <si>
    <t>71+2</t>
  </si>
  <si>
    <t>63+6</t>
  </si>
  <si>
    <t>C. Medina CM</t>
  </si>
  <si>
    <t>Boca Juniors
2020 ~ 2027</t>
  </si>
  <si>
    <t>S. Raebiger CM CAM</t>
  </si>
  <si>
    <t>Eintracht Frankfurt
2023 ~ 2024</t>
  </si>
  <si>
    <t>â‚¬1.1M</t>
  </si>
  <si>
    <t>M. Akliouche RM CAM CF</t>
  </si>
  <si>
    <t>Monaco
2020 ~ 2026</t>
  </si>
  <si>
    <t>Matheus FranÃ§a CAM LM RM</t>
  </si>
  <si>
    <t>Crystal Palace
2023 ~ 2028</t>
  </si>
  <si>
    <t>C. Volpato CAM CF RW</t>
  </si>
  <si>
    <t>Sassuolo
2023 ~ 2025</t>
  </si>
  <si>
    <t>J. Fazzini CM CAM</t>
  </si>
  <si>
    <t>Empoli
2020 ~ 2027</t>
  </si>
  <si>
    <t>â‚¬5.8M</t>
  </si>
  <si>
    <t>D. Pizarro ST</t>
  </si>
  <si>
    <t>Colo-Colo
2022 ~ 2025</t>
  </si>
  <si>
    <t>Q. Hartman LB</t>
  </si>
  <si>
    <t>Feyenoord
2020 ~ 2026</t>
  </si>
  <si>
    <t>â‚¬25.6M</t>
  </si>
  <si>
    <t>I. Sulemana CDM CM</t>
  </si>
  <si>
    <t>Cagliari
2023 ~ 2027</t>
  </si>
  <si>
    <t>â‚¬6.6M</t>
  </si>
  <si>
    <t>F. Terracciano RB RM LB</t>
  </si>
  <si>
    <t>Milan
2024 ~ 2028</t>
  </si>
  <si>
    <t>â‚¬9.3M</t>
  </si>
  <si>
    <t>J. Spileers CB</t>
  </si>
  <si>
    <t>â‚¬7.4M</t>
  </si>
  <si>
    <t>C. Baleba CDM CM</t>
  </si>
  <si>
    <t>â‚¬7.6M</t>
  </si>
  <si>
    <t>S. KÄ±lÄ±Ã§soy ST LW RM</t>
  </si>
  <si>
    <t>BeÅŸiktaÅŸ
2021 ~ 2028</t>
  </si>
  <si>
    <t>46+3</t>
  </si>
  <si>
    <t>43+5</t>
  </si>
  <si>
    <t>66+6</t>
  </si>
  <si>
    <t>72+13</t>
  </si>
  <si>
    <t>63+1</t>
  </si>
  <si>
    <t>Newerton LW RW</t>
  </si>
  <si>
    <t>Shakhtar Donetsk
2023 ~ 2028</t>
  </si>
  <si>
    <t>59kg / 130lbs</t>
  </si>
  <si>
    <t>71+12</t>
  </si>
  <si>
    <t>61+2</t>
  </si>
  <si>
    <t>48+4</t>
  </si>
  <si>
    <t>38+6</t>
  </si>
  <si>
    <t>60+1</t>
  </si>
  <si>
    <t>23Â Z. IbrahimoviÄ‡ ST</t>
  </si>
  <si>
    <t>Sweden
Free</t>
  </si>
  <si>
    <t>102kg / 225lbs</t>
  </si>
  <si>
    <t>M. Hummels CB</t>
  </si>
  <si>
    <t>Borussia Dortmund
2019 ~ 2024</t>
  </si>
  <si>
    <t>Jordi Alba LB LWB</t>
  </si>
  <si>
    <t>Inter Miami
2023 ~ 2024</t>
  </si>
  <si>
    <t>Iago Aspas ST</t>
  </si>
  <si>
    <t>Celta de Vigo
2015 ~ 2025</t>
  </si>
  <si>
    <t>â‚¬35K</t>
  </si>
  <si>
    <t>â‚¬37.8M</t>
  </si>
  <si>
    <t>Morata ST</t>
  </si>
  <si>
    <t>AtlÃ©tico Madrid
2020 ~ 2026</t>
  </si>
  <si>
    <t>â‚¬87.2M</t>
  </si>
  <si>
    <t>V. HladkÃ½ GK</t>
  </si>
  <si>
    <t>â‚¬700K</t>
  </si>
  <si>
    <t>R. Sterling LM RM</t>
  </si>
  <si>
    <t>Chelsea
2022 ~ 2027</t>
  </si>
  <si>
    <t>93-1</t>
  </si>
  <si>
    <t>92-1</t>
  </si>
  <si>
    <t>49-5</t>
  </si>
  <si>
    <t>35+5</t>
  </si>
  <si>
    <t>40-2</t>
  </si>
  <si>
    <t>Carvajal RB</t>
  </si>
  <si>
    <t>Real Madrid
2013 ~ 2025</t>
  </si>
  <si>
    <t>Jorginho CDM CM</t>
  </si>
  <si>
    <t>Arsenal
2023 ~ 2024</t>
  </si>
  <si>
    <t>L. Shaw LB CB</t>
  </si>
  <si>
    <t>Manchester United
2014 ~ 2027</t>
  </si>
  <si>
    <t>J. Vardy ST</t>
  </si>
  <si>
    <t>Leicester City
2012 ~ 2024</t>
  </si>
  <si>
    <t>â‚¬4.7M</t>
  </si>
  <si>
    <t>P. ZieliÅ„ski CM CAM</t>
  </si>
  <si>
    <t>Napoli
2016 ~ 2026</t>
  </si>
  <si>
    <t>W. Burns RM RWB</t>
  </si>
  <si>
    <t>Ipswich Town
2021 ~ 2025</t>
  </si>
  <si>
    <t>Ã. Correa ST RM</t>
  </si>
  <si>
    <t>AtlÃ©tico Madrid
2014 ~ 2026</t>
  </si>
  <si>
    <t>N. KantÃ© CDM CM</t>
  </si>
  <si>
    <t>â‚¬36M</t>
  </si>
  <si>
    <t>R. Tapia CDM CM CB</t>
  </si>
  <si>
    <t>Celta de Vigo
2020 ~ 2024</t>
  </si>
  <si>
    <t>â‚¬34.7M</t>
  </si>
  <si>
    <t>V. LindelÃ¶f CB LB</t>
  </si>
  <si>
    <t>Manchester United
2017 ~ 2025</t>
  </si>
  <si>
    <t>A. Maitland-Niles RB CM</t>
  </si>
  <si>
    <t>Olympique Lyonnais
2023 ~ 2027</t>
  </si>
  <si>
    <t>A. Zendejas RM RW LM</t>
  </si>
  <si>
    <t>United States
Free</t>
  </si>
  <si>
    <t>L. Bailey RM ST RW</t>
  </si>
  <si>
    <t>Aston Villa
2021 ~ 2027</t>
  </si>
  <si>
    <t>N. Dorsch CDM CM</t>
  </si>
  <si>
    <t>FC Augsburg
2021 ~ 2026</t>
  </si>
  <si>
    <t>D. Kamada CAM CM CF</t>
  </si>
  <si>
    <t>Lazio
2023 ~ 2027</t>
  </si>
  <si>
    <t>â‚¬54.1M</t>
  </si>
  <si>
    <t>Y. Herrera CM CDM</t>
  </si>
  <si>
    <t>F. Chiesa LM ST RM</t>
  </si>
  <si>
    <t>Juventus
2022 ~ 2025</t>
  </si>
  <si>
    <t>M. Kean ST LW</t>
  </si>
  <si>
    <t>Juventus
2023 ~ 2025</t>
  </si>
  <si>
    <t>R. Alvarado RM LM</t>
  </si>
  <si>
    <t>Paik Seung Ho CM CDM</t>
  </si>
  <si>
    <t>Birmingham City
2024 ~ 2026</t>
  </si>
  <si>
    <t>â‚¬7.1M</t>
  </si>
  <si>
    <t>U. Antuna RM LM RW</t>
  </si>
  <si>
    <t>J. Clauss RB RWB</t>
  </si>
  <si>
    <t>Olympique de Marseille
2022 ~ 2025</t>
  </si>
  <si>
    <t>â‚¬43K</t>
  </si>
  <si>
    <t>â‚¬34.2M</t>
  </si>
  <si>
    <t>77+6</t>
  </si>
  <si>
    <t>82-5</t>
  </si>
  <si>
    <t>N. Lang LW</t>
  </si>
  <si>
    <t>PSV
2023 ~ 2028</t>
  </si>
  <si>
    <t>â‚¬39.1M</t>
  </si>
  <si>
    <t>J. Angulo CB LB LWB</t>
  </si>
  <si>
    <t>M. Olivera LB</t>
  </si>
  <si>
    <t>C. Kelleher GK</t>
  </si>
  <si>
    <t>Liverpool
2017 ~ 2026</t>
  </si>
  <si>
    <t>T. Mitchell LB LWB</t>
  </si>
  <si>
    <t>Crystal Palace
2017 ~ 2025</t>
  </si>
  <si>
    <t>â‚¬20.7M</t>
  </si>
  <si>
    <t>Igor CB</t>
  </si>
  <si>
    <t>A. Saelemaekers RM RW LM</t>
  </si>
  <si>
    <t>Bologna
Jun 30, 2024 On loan</t>
  </si>
  <si>
    <t>M. Vandevoordt GK</t>
  </si>
  <si>
    <t>Genk
2018 ~ 2024</t>
  </si>
  <si>
    <t>â‚¬18.7M</t>
  </si>
  <si>
    <t>B. Mbeumo RW ST</t>
  </si>
  <si>
    <t>Brentford
2019 ~ 2026</t>
  </si>
  <si>
    <t>â‚¬47.4M</t>
  </si>
  <si>
    <t>A. El Kaabi ST RM</t>
  </si>
  <si>
    <t>Morocco
Free</t>
  </si>
  <si>
    <t>Eric GarcÃ­a CB CDM RB</t>
  </si>
  <si>
    <t>A. Bah RB</t>
  </si>
  <si>
    <t>74-2</t>
  </si>
  <si>
    <t>D. Hancko CB LB</t>
  </si>
  <si>
    <t>Feyenoord
2022 ~ 2028</t>
  </si>
  <si>
    <t>J. Dina Ebimbe RM CM RWB</t>
  </si>
  <si>
    <t>J. Greaves CB LB</t>
  </si>
  <si>
    <t>Hull City
2017 ~ 2026</t>
  </si>
  <si>
    <t>â‚¬10.3M</t>
  </si>
  <si>
    <t>Javi Guerra CM CDM</t>
  </si>
  <si>
    <t>Valencia
2021 ~ 2027</t>
  </si>
  <si>
    <t>Ã‰derson CM CAM</t>
  </si>
  <si>
    <t>Atalanta
2022 ~ 2026</t>
  </si>
  <si>
    <t>A. Giay RWB RM CM</t>
  </si>
  <si>
    <t>San Lorenzo
2020 ~ 2026</t>
  </si>
  <si>
    <t>S. Nypan CAM CM ST</t>
  </si>
  <si>
    <t>Rosenborg
2022 ~ 2026</t>
  </si>
  <si>
    <t>â‚¬1.5M</t>
  </si>
  <si>
    <t>F. Buonanotte RM CAM</t>
  </si>
  <si>
    <t>Brighton &amp; Hove Albion
2023 ~ 2026</t>
  </si>
  <si>
    <t>â‚¬3.2M</t>
  </si>
  <si>
    <t>N. LabroviÄ‡ GK</t>
  </si>
  <si>
    <t>Croatia
Free</t>
  </si>
  <si>
    <t>M. Sonko RW LW</t>
  </si>
  <si>
    <t>Gent
2024 ~ 2028</t>
  </si>
  <si>
    <t>S. Vos CDM CM</t>
  </si>
  <si>
    <t>Ajax
2021 ~ 2028</t>
  </si>
  <si>
    <t>Andrey Santos CM CDM</t>
  </si>
  <si>
    <t>Strasbourg
Jun 30, 2024 On loan</t>
  </si>
  <si>
    <t>T. Slotsager CB</t>
  </si>
  <si>
    <t>OB
2022 ~ 2025</t>
  </si>
  <si>
    <t>C. Casadei CM</t>
  </si>
  <si>
    <t>63-4</t>
  </si>
  <si>
    <t>K. Sabbe RB LB</t>
  </si>
  <si>
    <t>Club Brugge
2023 ~ 2025</t>
  </si>
  <si>
    <t>64+4</t>
  </si>
  <si>
    <t>64+2</t>
  </si>
  <si>
    <t>54+6</t>
  </si>
  <si>
    <t>A. Pavlovic CDM</t>
  </si>
  <si>
    <t>S. LÃ³pez CF LW</t>
  </si>
  <si>
    <t>Independiente
2023 ~ 2026</t>
  </si>
  <si>
    <t>O. Bobb RW</t>
  </si>
  <si>
    <t>Manchester City
2019 ~ 2029</t>
  </si>
  <si>
    <t>â‚¬7.2M</t>
  </si>
  <si>
    <t>V. Grifo LM CF</t>
  </si>
  <si>
    <t>SC Freiburg
2019 ~ 2027</t>
  </si>
  <si>
    <t>N. SÃ¼le CB RB</t>
  </si>
  <si>
    <t>Borussia Dortmund
2022 ~ 2026</t>
  </si>
  <si>
    <t>â‚¬68.3M</t>
  </si>
  <si>
    <t>J. Tah CB</t>
  </si>
  <si>
    <t>Bayer 04 Leverkusen
2015 ~ 2025</t>
  </si>
  <si>
    <t>â‚¬64.8M</t>
  </si>
  <si>
    <t>Rafa CF</t>
  </si>
  <si>
    <t>Benfica
2016 ~ 2024</t>
  </si>
  <si>
    <t>G. Di Lorenzo RB</t>
  </si>
  <si>
    <t>Napoli
2019 ~ 2028</t>
  </si>
  <si>
    <t>Marco Asensio RW CM</t>
  </si>
  <si>
    <t>Paris Saint Germain
2023 ~ 2026</t>
  </si>
  <si>
    <t>â‚¬71.2M</t>
  </si>
  <si>
    <t>E. Skhiri CDM CM</t>
  </si>
  <si>
    <t>â‚¬44.4M</t>
  </si>
  <si>
    <t>G. Lo Celso CAM ST</t>
  </si>
  <si>
    <t>Tottenham Hotspur
2020 ~ 2025</t>
  </si>
  <si>
    <t>W. Ndidi CDM CM</t>
  </si>
  <si>
    <t>Leicester City
2017 ~ 2024</t>
  </si>
  <si>
    <t>S. Berge CM</t>
  </si>
  <si>
    <t>Burnley
2023 ~ 2027</t>
  </si>
  <si>
    <t>â‚¬15.6M</t>
  </si>
  <si>
    <t>51+2</t>
  </si>
  <si>
    <t>51+1</t>
  </si>
  <si>
    <t>L. Pellegrini CAM CM CF</t>
  </si>
  <si>
    <t>Roma
2017 ~ 2026</t>
  </si>
  <si>
    <t>M. Akanji CB</t>
  </si>
  <si>
    <t>A. Disasi CB RB</t>
  </si>
  <si>
    <t>42-4</t>
  </si>
  <si>
    <t>44+8</t>
  </si>
  <si>
    <t>66+3</t>
  </si>
  <si>
    <t>40-1</t>
  </si>
  <si>
    <t>43+7</t>
  </si>
  <si>
    <t>A. Lookman ST RM RW</t>
  </si>
  <si>
    <t>L. MalagÃ³n GK</t>
  </si>
  <si>
    <t>X. Schlager CDM CM</t>
  </si>
  <si>
    <t>RB Leipzig
2022 ~ 2026</t>
  </si>
  <si>
    <t>G. Hirst ST</t>
  </si>
  <si>
    <t>Ipswich Town
2023 ~ 2027</t>
  </si>
  <si>
    <t>J. Foyth RB</t>
  </si>
  <si>
    <t>Villarreal
2021 ~ 2026</t>
  </si>
  <si>
    <t>S. Bueno CB</t>
  </si>
  <si>
    <t>Wolverhampton Wanderers
2023 ~ 2028</t>
  </si>
  <si>
    <t>â‚¬28.6M</t>
  </si>
  <si>
    <t>J. Cumming GK</t>
  </si>
  <si>
    <t>Oxford United
2017 ~ 2024</t>
  </si>
  <si>
    <t>N. MilenkoviÄ‡ CB</t>
  </si>
  <si>
    <t>Fiorentina
2017 ~ 2027</t>
  </si>
  <si>
    <t>â‚¬50K</t>
  </si>
  <si>
    <t>â‚¬36.4M</t>
  </si>
  <si>
    <t>D. Zagadou CB</t>
  </si>
  <si>
    <t>A. Papadopoulos CB CDM</t>
  </si>
  <si>
    <t>Borussia Dortmund
2021 ~ 2024</t>
  </si>
  <si>
    <t>Miranda LB</t>
  </si>
  <si>
    <t>Real Betis
2021 ~ 2024</t>
  </si>
  <si>
    <t>O. Skipp CDM CM</t>
  </si>
  <si>
    <t>Tottenham Hotspur
2018 ~ 2027</t>
  </si>
  <si>
    <t>S. Tonali CDM CM</t>
  </si>
  <si>
    <t>â‚¬165.9M</t>
  </si>
  <si>
    <t>M. GuÃ©hi CB</t>
  </si>
  <si>
    <t>Crystal Palace
2021 ~ 2026</t>
  </si>
  <si>
    <t>J. Ferreira ST CAM CF</t>
  </si>
  <si>
    <t>Dallas
2016 ~ 2025</t>
  </si>
  <si>
    <t>C. Baumgartner CAM CM ST</t>
  </si>
  <si>
    <t>O. Solet CB</t>
  </si>
  <si>
    <t>Salzburg
2020 ~ 2025</t>
  </si>
  <si>
    <t>N. Williams RB RWB</t>
  </si>
  <si>
    <t>Nottingham Forest
2022 ~ 2026</t>
  </si>
  <si>
    <t>Y. Adli CDM CM CAM</t>
  </si>
  <si>
    <t>Milan
2021 ~ 2026</t>
  </si>
  <si>
    <t>Barrenetxea LW RW</t>
  </si>
  <si>
    <t>Real Sociedad
2018 ~ 2030</t>
  </si>
  <si>
    <t>Sergio Camello ST</t>
  </si>
  <si>
    <t>Rayo Vallecano
2023 ~ 2027</t>
  </si>
  <si>
    <t>A. Hickey RB RWB LB</t>
  </si>
  <si>
    <t>Brentford
2022 ~ 2026</t>
  </si>
  <si>
    <t>Mateu Morey RB RM</t>
  </si>
  <si>
    <t>R. Pepi ST</t>
  </si>
  <si>
    <t>â‚¬10.4M</t>
  </si>
  <si>
    <t>R. Zalazar CAM CM CDM</t>
  </si>
  <si>
    <t>Sporting Braga
2023 ~ 2028</t>
  </si>
  <si>
    <t>84+7</t>
  </si>
  <si>
    <t>Renan Lodi LB LWB</t>
  </si>
  <si>
    <t>Al Hilal
2024 ~ 2027</t>
  </si>
  <si>
    <t>L. Chevalier GK</t>
  </si>
  <si>
    <t>LOSC Lille
2018 ~ 2027</t>
  </si>
  <si>
    <t>A. Vranckx CM CDM</t>
  </si>
  <si>
    <t>VfL Wolfsburg
2021 ~ 2025</t>
  </si>
  <si>
    <t>Eduardo Quaresma CB</t>
  </si>
  <si>
    <t>Sporting CP
2019 ~ 2025</t>
  </si>
  <si>
    <t>66+13</t>
  </si>
  <si>
    <t>77+19</t>
  </si>
  <si>
    <t>43+13</t>
  </si>
  <si>
    <t>60+8</t>
  </si>
  <si>
    <t>81+16</t>
  </si>
  <si>
    <t>88+10</t>
  </si>
  <si>
    <t>56+21</t>
  </si>
  <si>
    <t>78+6</t>
  </si>
  <si>
    <t>M. Carnesecchi GK</t>
  </si>
  <si>
    <t>Atalanta
2019 ~ 2026</t>
  </si>
  <si>
    <t>P. Reyna LB LM</t>
  </si>
  <si>
    <t>Melgar
2019 ~ 2027</t>
  </si>
  <si>
    <t>K. Saito LM</t>
  </si>
  <si>
    <t>Sparta Rotterdam
2021 ~ 2025</t>
  </si>
  <si>
    <t>â‚¬4.2M</t>
  </si>
  <si>
    <t>Y. Keitel CDM CM CB</t>
  </si>
  <si>
    <t>SC Freiburg
2020 ~ 2024</t>
  </si>
  <si>
    <t>O. Bukari RW ST</t>
  </si>
  <si>
    <t>Ghana
Free</t>
  </si>
  <si>
    <t>A. Cambiaso LWB RM LM</t>
  </si>
  <si>
    <t>Juventus
2022 ~ 2027</t>
  </si>
  <si>
    <t>R. DrÄƒguÈ™in CB</t>
  </si>
  <si>
    <t>Tottenham Hotspur
2024 ~ 2029</t>
  </si>
  <si>
    <t>D. Scarlett ST LW</t>
  </si>
  <si>
    <t>Tottenham Hotspur
2020 ~ 2027</t>
  </si>
  <si>
    <t>Z. Amdouni ST CAM</t>
  </si>
  <si>
    <t>73-1</t>
  </si>
  <si>
    <t>71-2</t>
  </si>
  <si>
    <t>R. Onyedika CDM CM</t>
  </si>
  <si>
    <t>Club Brugge
2022 ~ 2027</t>
  </si>
  <si>
    <t>59+3</t>
  </si>
  <si>
    <t>44+2</t>
  </si>
  <si>
    <t>54+1</t>
  </si>
  <si>
    <t>B. Locko LB</t>
  </si>
  <si>
    <t>Stade Brestois 29
2023 ~ 2027</t>
  </si>
  <si>
    <t>S. Edozie LW LM RW</t>
  </si>
  <si>
    <t>â‚¬6.3M</t>
  </si>
  <si>
    <t>S. Bamba LM</t>
  </si>
  <si>
    <t>Borussia Dortmund
2023 ~ 2024</t>
  </si>
  <si>
    <t>A. Ramsey LM CM CAM</t>
  </si>
  <si>
    <t>22Â Iniesta CAM CM</t>
  </si>
  <si>
    <t>Vissel Kobe
2018 ~ 2024</t>
  </si>
  <si>
    <t>23Â David Silva CAM CM</t>
  </si>
  <si>
    <t>Real Sociedad
2020 ~ 2024</t>
  </si>
  <si>
    <t>â‚¬25.2M</t>
  </si>
  <si>
    <t>O. Giroud ST</t>
  </si>
  <si>
    <t>Milan
2021 ~ 2024</t>
  </si>
  <si>
    <t>N. MatiÄ‡ CDM CM</t>
  </si>
  <si>
    <t>Olympique Lyonnais
2024 ~ 2026</t>
  </si>
  <si>
    <t>M. Icardi ST</t>
  </si>
  <si>
    <t>Galatasaray
2022 ~ 2026</t>
  </si>
  <si>
    <t>R. Varane CB</t>
  </si>
  <si>
    <t>Manchester United
2021 ~ 2024</t>
  </si>
  <si>
    <t>V. van Dijk CB</t>
  </si>
  <si>
    <t>Liverpool
2018 ~ 2025</t>
  </si>
  <si>
    <t>92kg / 203lbs</t>
  </si>
  <si>
    <t>â‚¬70.5M</t>
  </si>
  <si>
    <t>â‚¬130.4M</t>
  </si>
  <si>
    <t>S. Banza ST</t>
  </si>
  <si>
    <t>Sporting Braga
2022 ~ 2027</t>
  </si>
  <si>
    <t>â‚¬51.9M</t>
  </si>
  <si>
    <t>30+13</t>
  </si>
  <si>
    <t>23+4</t>
  </si>
  <si>
    <t>L. JoviÄ‡ ST</t>
  </si>
  <si>
    <t>Milan
2023 ~ 2024</t>
  </si>
  <si>
    <t>L. Robertone CM CAM CDM</t>
  </si>
  <si>
    <t>AlmerÃ­a
2020 ~ 2028</t>
  </si>
  <si>
    <t>F. Medina CB</t>
  </si>
  <si>
    <t>Lens
2020 ~ 2028</t>
  </si>
  <si>
    <t>â‚¬53.3M</t>
  </si>
  <si>
    <t>K. Diatta RM</t>
  </si>
  <si>
    <t>Monaco
2021 ~ 2025</t>
  </si>
  <si>
    <t>â‚¬14.8M</t>
  </si>
  <si>
    <t>J. Beste LM</t>
  </si>
  <si>
    <t>Heidenheim
2022 ~ 2025</t>
  </si>
  <si>
    <t>â‚¬27.2M</t>
  </si>
  <si>
    <t>R. Baku RB RM</t>
  </si>
  <si>
    <t>O. Solbakken RM RW LW</t>
  </si>
  <si>
    <t>Norway
Free</t>
  </si>
  <si>
    <t>Hugo Duro ST LM</t>
  </si>
  <si>
    <t>Valencia
2022 ~ 2026</t>
  </si>
  <si>
    <t>â‚¬33.7M</t>
  </si>
  <si>
    <t>B. Mumba LWB LW RWB</t>
  </si>
  <si>
    <t>Plymouth Argyle
2023 ~ 2027</t>
  </si>
  <si>
    <t>â‚¬8.2M</t>
  </si>
  <si>
    <t>D. Spence RWB RB</t>
  </si>
  <si>
    <t>Genoa
Jun 30, 2024 On loan</t>
  </si>
  <si>
    <t>TrincÃ£o RW RM LW</t>
  </si>
  <si>
    <t>Sporting CP
2023 ~ 2026</t>
  </si>
  <si>
    <t>81-2</t>
  </si>
  <si>
    <t>J. Gelhardt CAM ST CF</t>
  </si>
  <si>
    <t>Leeds United
2020 ~ 2027</t>
  </si>
  <si>
    <t>IvÃ¡n Jaime LM CAM ST</t>
  </si>
  <si>
    <t>Bryan Gil LW LM</t>
  </si>
  <si>
    <t>Tottenham Hotspur
2021 ~ 2026</t>
  </si>
  <si>
    <t>IvÃ¡n MartÃ­n CM CAM RM</t>
  </si>
  <si>
    <t>Girona
2023 ~ 2026</t>
  </si>
  <si>
    <t>AndrÃ© Almeida CM CAM</t>
  </si>
  <si>
    <t>Valencia
2022 ~ 2028</t>
  </si>
  <si>
    <t>T. KrauÃŸ CDM CM</t>
  </si>
  <si>
    <t>FSV Mainz 05
2023 ~ 2027</t>
  </si>
  <si>
    <t>R. YÄ±lmaz LB</t>
  </si>
  <si>
    <t>Rangers
2022 ~ 2027</t>
  </si>
  <si>
    <t>AdriÃ¡n BernabÃ© CAM CDM CM</t>
  </si>
  <si>
    <t>Parma
2021 ~ 2026</t>
  </si>
  <si>
    <t>W. Singo CB RB</t>
  </si>
  <si>
    <t>Z. Debast CB</t>
  </si>
  <si>
    <t>Anderlecht
2019 ~ 2025</t>
  </si>
  <si>
    <t>M. DÃ¡rdai CDM CB</t>
  </si>
  <si>
    <t>Hertha BSC
2020 ~ 2025</t>
  </si>
  <si>
    <t>Tiago TomÃ¡s ST RM CF</t>
  </si>
  <si>
    <t>VfL Wolfsburg
2023 ~ 2027</t>
  </si>
  <si>
    <t>â‚¬18.1M</t>
  </si>
  <si>
    <t>H. Ekitike ST</t>
  </si>
  <si>
    <t>V. Kristiansen LB</t>
  </si>
  <si>
    <t>C. Patino CM CDM</t>
  </si>
  <si>
    <t>Swansea City
Jun 30, 2024 On loan</t>
  </si>
  <si>
    <t>E. Baggott CB</t>
  </si>
  <si>
    <t>Bristol Rovers
Jun 30, 2024 On loan</t>
  </si>
  <si>
    <t>â‚¬675K</t>
  </si>
  <si>
    <t>A. Zaroury LM ST</t>
  </si>
  <si>
    <t>S. Biuk LM RM LW</t>
  </si>
  <si>
    <t>Real Valladolid
Jun 30, 2024 On loan</t>
  </si>
  <si>
    <t>Andrew GK</t>
  </si>
  <si>
    <t>Gil Vicente
2021 ~ 2024</t>
  </si>
  <si>
    <t>48+1</t>
  </si>
  <si>
    <t>J. Urbig GK</t>
  </si>
  <si>
    <t>SpVgg Greuther FÃ¼rth
Jun 30, 2024 On loan</t>
  </si>
  <si>
    <t>â‚¬3.9M</t>
  </si>
  <si>
    <t>A. Devine CAM CM</t>
  </si>
  <si>
    <t>Plymouth Argyle
Jun 30, 2024 On loan</t>
  </si>
  <si>
    <t>L. Gechter CB</t>
  </si>
  <si>
    <t>A. Zakharyan LM RM CM</t>
  </si>
  <si>
    <t>Real Sociedad
2023 ~ 2029</t>
  </si>
  <si>
    <t>G. Hall CAM CM</t>
  </si>
  <si>
    <t>Birmingham City
2021 ~ 2024</t>
  </si>
  <si>
    <t>Mika MÃ¡rmol CB</t>
  </si>
  <si>
    <t>Las Palmas
2023 ~ 2026</t>
  </si>
  <si>
    <t>F. Gatti CB</t>
  </si>
  <si>
    <t>â‚¬31.1M</t>
  </si>
  <si>
    <t>V. GÃ³mez CB LB</t>
  </si>
  <si>
    <t>VÃ©lez Sarsfield
2022 ~ 2026</t>
  </si>
  <si>
    <t>N. Weiper ST</t>
  </si>
  <si>
    <t>FSV Mainz 05
2022 ~ 2025</t>
  </si>
  <si>
    <t>â‚¬6.7M</t>
  </si>
  <si>
    <t>N. Cambiaghi RW ST CF</t>
  </si>
  <si>
    <t>Y. Asprilla RW CAM</t>
  </si>
  <si>
    <t>Watford
2022 ~ 2026</t>
  </si>
  <si>
    <t>M. Prati CDM CM</t>
  </si>
  <si>
    <t>Cagliari
2023 ~ 2028</t>
  </si>
  <si>
    <t>G. Orban ST</t>
  </si>
  <si>
    <t>Olympique Lyonnais
2024 ~ 2028</t>
  </si>
  <si>
    <t>K. Best LWB LB CB</t>
  </si>
  <si>
    <t>Preston North End
2023 ~ 2025</t>
  </si>
  <si>
    <t>N. Lemina LW</t>
  </si>
  <si>
    <t>Wolverhampton Wanderers
Jun 30, 2024 On loan</t>
  </si>
  <si>
    <t>K. YÄ±ldÄ±z CF LM</t>
  </si>
  <si>
    <t>â‚¬5.1M</t>
  </si>
  <si>
    <t>Falcao ST</t>
  </si>
  <si>
    <t>Rayo Vallecano
2021 ~ 2024</t>
  </si>
  <si>
    <t>S. KjÃ¦r CB</t>
  </si>
  <si>
    <t>Milan
2020 ~ 2024</t>
  </si>
  <si>
    <t>Parejo CM CDM</t>
  </si>
  <si>
    <t>Villarreal
2020 ~ 2026</t>
  </si>
  <si>
    <t>T. MÃ¼ller CAM CF ST</t>
  </si>
  <si>
    <t>FC Bayern MÃ¼nchen
2008 ~ 2025</t>
  </si>
  <si>
    <t>â‚¬75K</t>
  </si>
  <si>
    <t>Koke CDM CM</t>
  </si>
  <si>
    <t>AtlÃ©tico Madrid
2011 ~ 2025</t>
  </si>
  <si>
    <t>A. Oxlade-Chamberlain CM CAM</t>
  </si>
  <si>
    <t>BeÅŸiktaÅŸ
2023 ~ 2026</t>
  </si>
  <si>
    <t>M. Verratti CM CDM</t>
  </si>
  <si>
    <t>86-1</t>
  </si>
  <si>
    <t>Paris Saint Germain
2012 ~ 2026</t>
  </si>
  <si>
    <t>â‚¬65M</t>
  </si>
  <si>
    <t>â‚¬120.3M</t>
  </si>
  <si>
    <t>64-1</t>
  </si>
  <si>
    <t>51-4</t>
  </si>
  <si>
    <t>91+1</t>
  </si>
  <si>
    <t>84-3</t>
  </si>
  <si>
    <t>61-5</t>
  </si>
  <si>
    <t>K. Koulibaly CB</t>
  </si>
  <si>
    <t>Al Hilal
2023 ~ 2026</t>
  </si>
  <si>
    <t>H. Maguire CB</t>
  </si>
  <si>
    <t>100kg / 220lbs</t>
  </si>
  <si>
    <t>â‚¬33.3M</t>
  </si>
  <si>
    <t>J. Stones CB CDM RB</t>
  </si>
  <si>
    <t>Manchester City
2016 ~ 2026</t>
  </si>
  <si>
    <t>â‚¬180K</t>
  </si>
  <si>
    <t>â‚¬95.3M</t>
  </si>
  <si>
    <t>M. KovaÄiÄ‡ CM CDM</t>
  </si>
  <si>
    <t>Manchester City
2023 ~ 2027</t>
  </si>
  <si>
    <t>â‚¬54.6M</t>
  </si>
  <si>
    <t>Lucas VÃ¡zquez RB</t>
  </si>
  <si>
    <t>Real Madrid
2015 ~ 2024</t>
  </si>
  <si>
    <t>D. Berardi RW RM</t>
  </si>
  <si>
    <t>Sassuolo
2012 ~ 2027</t>
  </si>
  <si>
    <t>â‚¬92.7M</t>
  </si>
  <si>
    <t>P. Onuachu ST</t>
  </si>
  <si>
    <t>Trabzonspor
Jun 30, 2024 On loan</t>
  </si>
  <si>
    <t>201cm / 6'7"</t>
  </si>
  <si>
    <t>K. Coman LM RM</t>
  </si>
  <si>
    <t>FC Bayern MÃ¼nchen
2015 ~ 2027</t>
  </si>
  <si>
    <t>â‚¬94.9M</t>
  </si>
  <si>
    <t>J. Correa CF LM</t>
  </si>
  <si>
    <t>Olympique de Marseille
Jun 30, 2024 On loan</t>
  </si>
  <si>
    <t>69-3</t>
  </si>
  <si>
    <t>N. Fekir CAM ST</t>
  </si>
  <si>
    <t>Real Betis
2019 ~ 2026</t>
  </si>
  <si>
    <t>C. Burgess CB</t>
  </si>
  <si>
    <t>Pablo Maffeo RWB LWB</t>
  </si>
  <si>
    <t>Mallorca
2022 ~ 2026</t>
  </si>
  <si>
    <t>â‚¬46.8M</t>
  </si>
  <si>
    <t>Diogo Jota CF LW</t>
  </si>
  <si>
    <t>â‚¬64.5M</t>
  </si>
  <si>
    <t>â‚¬124.2M</t>
  </si>
  <si>
    <t>R. Henry LB LWB</t>
  </si>
  <si>
    <t>Brentford
2016 ~ 2026</t>
  </si>
  <si>
    <t>P. Kimpembe CB</t>
  </si>
  <si>
    <t>Paris Saint Germain
2015 ~ 2026</t>
  </si>
  <si>
    <t>N. PÃ©pÃ© RM RW ST</t>
  </si>
  <si>
    <t>Trabzonspor
2023 ~ 2024</t>
  </si>
  <si>
    <t>J. St. Juste CB RB</t>
  </si>
  <si>
    <t>â‚¬24.9M</t>
  </si>
  <si>
    <t>70+4</t>
  </si>
  <si>
    <t>R. Bentancur CM CDM</t>
  </si>
  <si>
    <t>Tottenham Hotspur
2022 ~ 2026</t>
  </si>
  <si>
    <t>â‚¬78M</t>
  </si>
  <si>
    <t>M. MittelstÃ¤dt LB LWB LM</t>
  </si>
  <si>
    <t>V. Pavlidis ST</t>
  </si>
  <si>
    <t>AZ Alkmaar
2021 ~ 2025</t>
  </si>
  <si>
    <t>â‚¬45.7M</t>
  </si>
  <si>
    <t>A. Robinson LB</t>
  </si>
  <si>
    <t>Fulham
2020 ~ 2028</t>
  </si>
  <si>
    <t>â‚¬30.6M</t>
  </si>
  <si>
    <t>Unai SimÃ³n GK</t>
  </si>
  <si>
    <t>Athletic Club
2015 ~ 2025</t>
  </si>
  <si>
    <t>â‚¬103.3M</t>
  </si>
  <si>
    <t>Carlos Augusto LM</t>
  </si>
  <si>
    <t>Inter
Jun 30, 2024 On loan</t>
  </si>
  <si>
    <t>D. Rensch RB CB LB</t>
  </si>
  <si>
    <t>Ajax
2019 ~ 2025</t>
  </si>
  <si>
    <t>â‚¬14.4M</t>
  </si>
  <si>
    <t>O. Popescu LW RW</t>
  </si>
  <si>
    <t>FCSB
2020 ~ 2024</t>
  </si>
  <si>
    <t>M. VitÃ­k CB</t>
  </si>
  <si>
    <t>Sparta Praha
2019 ~ 2026</t>
  </si>
  <si>
    <t>â‚¬700</t>
  </si>
  <si>
    <t>S. Adingra RM LM</t>
  </si>
  <si>
    <t>Brighton &amp; Hove Albion
2022 ~ 2026</t>
  </si>
  <si>
    <t>S. Shoretire CAM ST LW</t>
  </si>
  <si>
    <t>K. Schade LW ST RW</t>
  </si>
  <si>
    <t>Brentford
2023 ~ 2028</t>
  </si>
  <si>
    <t>A. Omobamidele CB</t>
  </si>
  <si>
    <t>Sergi Cardona LB LM</t>
  </si>
  <si>
    <t>Las Palmas
2020 ~ 2024</t>
  </si>
  <si>
    <t>B. YÄ±lmaz RM LM LB</t>
  </si>
  <si>
    <t>Galatasaray
2021 ~ 2027</t>
  </si>
  <si>
    <t>C. Doyle LB CB</t>
  </si>
  <si>
    <t>Copete CB</t>
  </si>
  <si>
    <t>J. James CM CAM CDM</t>
  </si>
  <si>
    <t>Birmingham City
2020 ~ 2025</t>
  </si>
  <si>
    <t>P. Wanner CAM LM RM</t>
  </si>
  <si>
    <t>Elversberg
Jun 30, 2024 On loan</t>
  </si>
  <si>
    <t>A. Adams ST</t>
  </si>
  <si>
    <t>Montpellier
2023 ~ 2026</t>
  </si>
  <si>
    <t>J. Belocian CB LB</t>
  </si>
  <si>
    <t>Rennes
2021 ~ 2025</t>
  </si>
  <si>
    <t>Diego Moreira LM RM</t>
  </si>
  <si>
    <t>Chelsea
2023 ~ 2028</t>
  </si>
  <si>
    <t>58+4</t>
  </si>
  <si>
    <t>47+5</t>
  </si>
  <si>
    <t>60-8</t>
  </si>
  <si>
    <t>59+5</t>
  </si>
  <si>
    <t>60-6</t>
  </si>
  <si>
    <t>24+1</t>
  </si>
  <si>
    <t>68-2</t>
  </si>
  <si>
    <t>34-1</t>
  </si>
  <si>
    <t>28-1</t>
  </si>
  <si>
    <t>Mateus Fernandes CM CAM</t>
  </si>
  <si>
    <t>Estoril
Jun 30, 2024 On loan</t>
  </si>
  <si>
    <t>58+5</t>
  </si>
  <si>
    <t>Y. Chermiti ST</t>
  </si>
  <si>
    <t>Everton
2023 ~ 2027</t>
  </si>
  <si>
    <t>L. Ulrich CM CAM LM</t>
  </si>
  <si>
    <t>â‚¬900K</t>
  </si>
  <si>
    <t>B. Clark CM LW</t>
  </si>
  <si>
    <t>Liverpool
2021 ~ 2026</t>
  </si>
  <si>
    <t>A. Engels CM CDM</t>
  </si>
  <si>
    <t>FC Augsburg
2023 ~ 2027</t>
  </si>
  <si>
    <t>J. Quansah CB</t>
  </si>
  <si>
    <t>â‚¬9.8M</t>
  </si>
  <si>
    <t>R. Vata RW LW ST</t>
  </si>
  <si>
    <t>Celtic
2021 ~ 2024</t>
  </si>
  <si>
    <t>M. Faye CB LB</t>
  </si>
  <si>
    <t>M. Kayode RB RWB</t>
  </si>
  <si>
    <t>HÃ©ctor Fort RB CB</t>
  </si>
  <si>
    <t>FC Barcelona
2022 ~ 2025</t>
  </si>
  <si>
    <t>J. Gomez CB RB LB</t>
  </si>
  <si>
    <t>Liverpool
2015 ~ 2027</t>
  </si>
  <si>
    <t>A. Golovin CF LM</t>
  </si>
  <si>
    <t>Monaco
2018 ~ 2026</t>
  </si>
  <si>
    <t>86+5</t>
  </si>
  <si>
    <t>T. Cantwell CAM CM RM</t>
  </si>
  <si>
    <t>Rangers
2023 ~ 2027</t>
  </si>
  <si>
    <t>â‚¬14.1M</t>
  </si>
  <si>
    <t>K. Walker-Peters RB LB</t>
  </si>
  <si>
    <t>Southampton
2020 ~ 2025</t>
  </si>
  <si>
    <t>N. Loosli CB</t>
  </si>
  <si>
    <t>VfL Bochum 1848
2023 ~ 2026</t>
  </si>
  <si>
    <t>H. Choudhury RB CDM CM</t>
  </si>
  <si>
    <t>Leicester City
2015 ~ 2027</t>
  </si>
  <si>
    <t>E. Ãvila ST RM LM</t>
  </si>
  <si>
    <t>Real Betis
2024 ~ 2027</t>
  </si>
  <si>
    <t>D. Zakaria CDM CM CB</t>
  </si>
  <si>
    <t>F. KessiÃ© CDM CM</t>
  </si>
  <si>
    <t>T. Awoniyi ST</t>
  </si>
  <si>
    <t>â‚¬27.7M</t>
  </si>
  <si>
    <t>L. Blas RW RM CAM</t>
  </si>
  <si>
    <t>Rennes
2023 ~ 2027</t>
  </si>
  <si>
    <t>Richarlison ST LW</t>
  </si>
  <si>
    <t>M. Travers GK</t>
  </si>
  <si>
    <t>AFC Bournemouth
2016 ~ 2027</t>
  </si>
  <si>
    <t>DodÃ´ RB</t>
  </si>
  <si>
    <t>Fiorentina
2022 ~ 2027</t>
  </si>
  <si>
    <t>J. Schouten CDM CM CB</t>
  </si>
  <si>
    <t>I. SangarÃ© CDM CM</t>
  </si>
  <si>
    <t>M. Di Gregorio GK</t>
  </si>
  <si>
    <t>Monza
2022 ~ 2027</t>
  </si>
  <si>
    <t>C. KouamÃ© ST RW LW</t>
  </si>
  <si>
    <t>Fiorentina
2020 ~ 2024</t>
  </si>
  <si>
    <t>J. Kluivert RM LM CAM</t>
  </si>
  <si>
    <t>â‚¬31.6M</t>
  </si>
  <si>
    <t>K. Danso CB</t>
  </si>
  <si>
    <t>Lens
2021 ~ 2027</t>
  </si>
  <si>
    <t>D. Lainez RM CM CAM</t>
  </si>
  <si>
    <t>J. Larsen ST</t>
  </si>
  <si>
    <t>Celta de Vigo
2022 ~ 2028</t>
  </si>
  <si>
    <t>PepÃª RM CAM LM</t>
  </si>
  <si>
    <t>Porto
2021 ~ 2027</t>
  </si>
  <si>
    <t>E. DemiroviÄ‡ CF ST LM</t>
  </si>
  <si>
    <t>FC Augsburg
2022 ~ 2026</t>
  </si>
  <si>
    <t>Bremer CB</t>
  </si>
  <si>
    <t>â‚¬87M</t>
  </si>
  <si>
    <t>D. Frattesi CM</t>
  </si>
  <si>
    <t>N. Raskin CM CDM</t>
  </si>
  <si>
    <t>Rangers
2023 ~ 2028</t>
  </si>
  <si>
    <t>A. Gomes CM CAM CDM</t>
  </si>
  <si>
    <t>56kg / 123lbs</t>
  </si>
  <si>
    <t>N. GonzÃ¡lez RW RM LW</t>
  </si>
  <si>
    <t>Fiorentina
2021 ~ 2026</t>
  </si>
  <si>
    <t>â‚¬55M</t>
  </si>
  <si>
    <t>P. Daka ST</t>
  </si>
  <si>
    <t>Leicester City
2021 ~ 2026</t>
  </si>
  <si>
    <t>â‚¬11.3M</t>
  </si>
  <si>
    <t>C. Bassey CB LB</t>
  </si>
  <si>
    <t>Fulham
2023 ~ 2027</t>
  </si>
  <si>
    <t>M. Taremi ST</t>
  </si>
  <si>
    <t>Porto
2020 ~ 2024</t>
  </si>
  <si>
    <t>A. Sambi Lokonga CM CDM</t>
  </si>
  <si>
    <t>Luton Town
Jun 30, 2024 On loan</t>
  </si>
  <si>
    <t>G. Busio CM CDM</t>
  </si>
  <si>
    <t>Venezia
2021 ~ 2025</t>
  </si>
  <si>
    <t>Riqui Puig CM CAM</t>
  </si>
  <si>
    <t>LA Galaxy
2022 ~ 2025</t>
  </si>
  <si>
    <t>77+4</t>
  </si>
  <si>
    <t>60-5</t>
  </si>
  <si>
    <t>K. Nakamura LW LM</t>
  </si>
  <si>
    <t>Stade de Reims 
2023 ~ 2028</t>
  </si>
  <si>
    <t>J. Teze RB CB</t>
  </si>
  <si>
    <t>PSV
2016 ~ 2025</t>
  </si>
  <si>
    <t>AdriÃ  Pedrosa LB LWB</t>
  </si>
  <si>
    <t>Sevilla
2023 ~ 2028</t>
  </si>
  <si>
    <t>E. Laird RB RWB LB</t>
  </si>
  <si>
    <t>Birmingham City
2023 ~ 2026</t>
  </si>
  <si>
    <t>K. DembÃ©lÃ© RW CM</t>
  </si>
  <si>
    <t>Blackpool
Jun 30, 2024 On loan</t>
  </si>
  <si>
    <t>L. TraorÃ© ST</t>
  </si>
  <si>
    <t>Shakhtar Donetsk
2021 ~ 2026</t>
  </si>
  <si>
    <t>R. Bellanova RWB RM</t>
  </si>
  <si>
    <t>TetÃª RM</t>
  </si>
  <si>
    <t>Galatasaray
2023 ~ 2027</t>
  </si>
  <si>
    <t>D. Bakwa RM RW LW</t>
  </si>
  <si>
    <t>Strasbourg
2023 ~ 2027</t>
  </si>
  <si>
    <t>C. De Ketelaere CAM ST CF</t>
  </si>
  <si>
    <t>Atalanta
Jun 30, 2024 On loan</t>
  </si>
  <si>
    <t>J. Tolkin LB LWB LM</t>
  </si>
  <si>
    <t>New York RB
2020 ~ 2027</t>
  </si>
  <si>
    <t>â‚¬6.4M</t>
  </si>
  <si>
    <t>Beto ST</t>
  </si>
  <si>
    <t>J. Veerman CM CDM CAM</t>
  </si>
  <si>
    <t>PSV
2022 ~ 2026</t>
  </si>
  <si>
    <t>â‚¬44.3M</t>
  </si>
  <si>
    <t>F. Pellistri RW RM</t>
  </si>
  <si>
    <t>Granada
Jun 30, 2024 On loan</t>
  </si>
  <si>
    <t>56-2</t>
  </si>
  <si>
    <t>K. Taylor CM CAM LM</t>
  </si>
  <si>
    <t>Ajax
2018 ~ 2027</t>
  </si>
  <si>
    <t>â‚¬11.2M</t>
  </si>
  <si>
    <t>S. Hezze CDM CM</t>
  </si>
  <si>
    <t>HuracÃ¡n
2020 ~ 2024</t>
  </si>
  <si>
    <t>65+15</t>
  </si>
  <si>
    <t>77+7</t>
  </si>
  <si>
    <t>63+7</t>
  </si>
  <si>
    <t>72+7</t>
  </si>
  <si>
    <t>70+8</t>
  </si>
  <si>
    <t>K. Sulemana LW LM ST</t>
  </si>
  <si>
    <t>Southampton
2023 ~ 2027</t>
  </si>
  <si>
    <t>Luis Henrique LW LM</t>
  </si>
  <si>
    <t>Olympique de Marseille
2020 ~ 2025</t>
  </si>
  <si>
    <t>â‚¬8.7M</t>
  </si>
  <si>
    <t>Ãlex Baena LM ST</t>
  </si>
  <si>
    <t>Villarreal
2019 ~ 2028</t>
  </si>
  <si>
    <t>A. Knauff RM LM</t>
  </si>
  <si>
    <t>23Â G. Buffon GK</t>
  </si>
  <si>
    <t>Parma
2021 ~ 2024</t>
  </si>
  <si>
    <t>G. Ochoa GK</t>
  </si>
  <si>
    <t>Salernitana
2023 ~ 2025</t>
  </si>
  <si>
    <t>S. Aluko CAM RM</t>
  </si>
  <si>
    <t>â‚¬275K</t>
  </si>
  <si>
    <t>â‚¬523K</t>
  </si>
  <si>
    <t>23Â M. Ã–zil CAM RM</t>
  </si>
  <si>
    <t>Ä°stanbul BaÅŸakÅŸehir
2022 ~ 2023</t>
  </si>
  <si>
    <t>C. Eriksen CM CDM</t>
  </si>
  <si>
    <t>Manchester United
2022 ~ 2025</t>
  </si>
  <si>
    <t>P. GroÃŸ CM CDM RB</t>
  </si>
  <si>
    <t>Brighton &amp; Hove Albion
2017 ~ 2025</t>
  </si>
  <si>
    <t>M. GÃ¶tze CM CF LM</t>
  </si>
  <si>
    <t>Eintracht Frankfurt
2022 ~ 2025</t>
  </si>
  <si>
    <t>D. Alaba CB LB</t>
  </si>
  <si>
    <t>Real Madrid
2021 ~ 2026</t>
  </si>
  <si>
    <t>â‚¬75.9M</t>
  </si>
  <si>
    <t>G. Kondogbia CM CDM</t>
  </si>
  <si>
    <t>Olympique de Marseille
2023 ~ 2027</t>
  </si>
  <si>
    <t>61-1</t>
  </si>
  <si>
    <t>86-2</t>
  </si>
  <si>
    <t>91-1</t>
  </si>
  <si>
    <t>M. Batshuayi ST</t>
  </si>
  <si>
    <t>FenerbahÃ§e
2022 ~ 2024</t>
  </si>
  <si>
    <t>B. Davies CB LB</t>
  </si>
  <si>
    <t>Tottenham Hotspur
2014 ~ 2025</t>
  </si>
  <si>
    <t>J. Lingard CAM ST</t>
  </si>
  <si>
    <t>Seoul
2024 ~ 2025</t>
  </si>
  <si>
    <t>Marquinhos CB</t>
  </si>
  <si>
    <t>Paris Saint Germain
2013 ~ 2028</t>
  </si>
  <si>
    <t>â‚¬141.5M</t>
  </si>
  <si>
    <t>SaÃºl CM</t>
  </si>
  <si>
    <t>AtlÃ©tico Madrid
2013 ~ 2026</t>
  </si>
  <si>
    <t>Ederson GK</t>
  </si>
  <si>
    <t>â‚¬134.8M</t>
  </si>
  <si>
    <t>65+14</t>
  </si>
  <si>
    <t>A. Laporte CB</t>
  </si>
  <si>
    <t>Al Nassr
2023 ~ 2026</t>
  </si>
  <si>
    <t>P. HÃ¸jbjerg CDM CM</t>
  </si>
  <si>
    <t>Y. Tielemans CM CDM CAM</t>
  </si>
  <si>
    <t>72-10</t>
  </si>
  <si>
    <t>M. Dahoud CM CDM</t>
  </si>
  <si>
    <t>L. Colombo ST</t>
  </si>
  <si>
    <t>Monza
Jun 30, 2024 On loan</t>
  </si>
  <si>
    <t>S. Mara ST</t>
  </si>
  <si>
    <t>Southampton
2022 ~ 2026</t>
  </si>
  <si>
    <t>N. Seiwald CM CDM</t>
  </si>
  <si>
    <t>Hugo Novoa RM RB</t>
  </si>
  <si>
    <t>Villarreal II
Jun 30, 2024 On loan</t>
  </si>
  <si>
    <t>H. Mejbri CM CAM</t>
  </si>
  <si>
    <t>Sevilla
Jun 30, 2024 On loan</t>
  </si>
  <si>
    <t>M. Godts LW RW</t>
  </si>
  <si>
    <t>Ajax
2023 ~ 2027</t>
  </si>
  <si>
    <t>L. Delap ST RW</t>
  </si>
  <si>
    <t>M. Kjaergaard CM</t>
  </si>
  <si>
    <t>Salzburg
2019 ~ 2026</t>
  </si>
  <si>
    <t>M. Keita CDM CM</t>
  </si>
  <si>
    <t>Antwerp
Jun 30, 2024 On loan</t>
  </si>
  <si>
    <t>M. PaÅ¡aliÄ‡ RM RW LM</t>
  </si>
  <si>
    <t>E. Bitshiabu CB</t>
  </si>
  <si>
    <t>Abner LB</t>
  </si>
  <si>
    <t>Real Betis
2023 ~ 2029</t>
  </si>
  <si>
    <t>Vitinha ST</t>
  </si>
  <si>
    <t>M. Cancellieri LW CF</t>
  </si>
  <si>
    <t>C. Humphreys CDM CM LB</t>
  </si>
  <si>
    <t>I. KonÃ© CM</t>
  </si>
  <si>
    <t>Watford
2023 ~ 2025</t>
  </si>
  <si>
    <t>â‚¬8.8M</t>
  </si>
  <si>
    <t>A. Phillips CB</t>
  </si>
  <si>
    <t>Iker Bravo ST LW RW</t>
  </si>
  <si>
    <t>Y. Regeer LB RB CM</t>
  </si>
  <si>
    <t>FC Twente
2023 ~ 2027</t>
  </si>
  <si>
    <t>â‚¬6.8M</t>
  </si>
  <si>
    <t>H. Vale CAM LWB</t>
  </si>
  <si>
    <t>Bristol Rovers
2020 ~ 2025</t>
  </si>
  <si>
    <t>Ilias RW RM LW</t>
  </si>
  <si>
    <t>Villarreal
2023 ~ 2026</t>
  </si>
  <si>
    <t>S. Castro ST RW</t>
  </si>
  <si>
    <t>Bologna
2024 ~ 2028</t>
  </si>
  <si>
    <t>G. Kuol LM RM</t>
  </si>
  <si>
    <t>FC Volendam
Jun 30, 2024 On loan</t>
  </si>
  <si>
    <t>A. Zanoli RB RM</t>
  </si>
  <si>
    <t>Salernitana
Jun 30, 2024 On loan</t>
  </si>
  <si>
    <t>G. Prestianni RM CF CM</t>
  </si>
  <si>
    <t>Benfica
2024 ~ 2029</t>
  </si>
  <si>
    <t>Ä. PetroviÄ‡ GK</t>
  </si>
  <si>
    <t>11+1</t>
  </si>
  <si>
    <t>15-2</t>
  </si>
  <si>
    <t>39+4</t>
  </si>
  <si>
    <t>15+1</t>
  </si>
  <si>
    <t>49+4</t>
  </si>
  <si>
    <t>40+8</t>
  </si>
  <si>
    <t>43+4</t>
  </si>
  <si>
    <t>43+1</t>
  </si>
  <si>
    <t>25+1</t>
  </si>
  <si>
    <t>59+10</t>
  </si>
  <si>
    <t>13+1</t>
  </si>
  <si>
    <t>LÃ©o Scienza LW RW CF</t>
  </si>
  <si>
    <t>Ulm
2023 ~ 2025</t>
  </si>
  <si>
    <t>76+6</t>
  </si>
  <si>
    <t>63+2</t>
  </si>
  <si>
    <t>Gabriel Sara CM CDM RM</t>
  </si>
  <si>
    <t>Norwich City
2022 ~ 2026</t>
  </si>
  <si>
    <t>76+5</t>
  </si>
  <si>
    <t>75-4</t>
  </si>
  <si>
    <t>G. Fabbian CM CAM</t>
  </si>
  <si>
    <t>Bologna
2023 ~ 2028</t>
  </si>
  <si>
    <t>A. Cozier-Duberry LW CAM</t>
  </si>
  <si>
    <t>â‚¬575K</t>
  </si>
  <si>
    <t>T. Cannon ST</t>
  </si>
  <si>
    <t>Leicester City
2023 ~ 2028</t>
  </si>
  <si>
    <t>C. Mawissa CB</t>
  </si>
  <si>
    <t>K. Hlynsson CAM CM RW</t>
  </si>
  <si>
    <t>Ajax
2020 ~ 2026</t>
  </si>
  <si>
    <t>L. Camara CM CAM</t>
  </si>
  <si>
    <t>Metz
2023 ~ 2026</t>
  </si>
  <si>
    <t>Samu ST</t>
  </si>
  <si>
    <t>Deportivo AlavÃ©s
Jun 30, 2024 On loan</t>
  </si>
  <si>
    <t>N. Lahmadi CM CDM</t>
  </si>
  <si>
    <t>Toulouse
2023 ~ 2026</t>
  </si>
  <si>
    <t>Nico Paz CM CAM</t>
  </si>
  <si>
    <t>A. Zambo Anguissa CDM CM</t>
  </si>
  <si>
    <t>Napoli
2022 ~ 2025</t>
  </si>
  <si>
    <t>Borja Mayoral ST</t>
  </si>
  <si>
    <t>Getafe
2022 ~ 2027</t>
  </si>
  <si>
    <t>Robert SÃ¡nchez GK</t>
  </si>
  <si>
    <t>18+3</t>
  </si>
  <si>
    <t>13-1</t>
  </si>
  <si>
    <t>42+5</t>
  </si>
  <si>
    <t>42+2</t>
  </si>
  <si>
    <t>32-1</t>
  </si>
  <si>
    <t>15+7</t>
  </si>
  <si>
    <t>17+2</t>
  </si>
  <si>
    <t>15-3</t>
  </si>
  <si>
    <t>15+2</t>
  </si>
  <si>
    <t>Renato Sanches CM RM</t>
  </si>
  <si>
    <t>L. Kelly CB LB</t>
  </si>
  <si>
    <t>AFC Bournemouth
2019 ~ 2024</t>
  </si>
  <si>
    <t>D. James RM LM ST</t>
  </si>
  <si>
    <t>Leeds United
2021 ~ 2026</t>
  </si>
  <si>
    <t>â‚¬12.8M</t>
  </si>
  <si>
    <t>M. Å kriniar CB</t>
  </si>
  <si>
    <t>47-5</t>
  </si>
  <si>
    <t>D. Dumfries RWB RM</t>
  </si>
  <si>
    <t>Inter
2021 ~ 2025</t>
  </si>
  <si>
    <t>Zubeldia CB</t>
  </si>
  <si>
    <t>Real Sociedad
2015 ~ 2029</t>
  </si>
  <si>
    <t>O. Mangala CM CDM</t>
  </si>
  <si>
    <t>B. Jatta RW</t>
  </si>
  <si>
    <t>Hamburger SV
2016 ~ 2024</t>
  </si>
  <si>
    <t>S. Ã–zcan CDM CM</t>
  </si>
  <si>
    <t>Y. En-Nesyri ST</t>
  </si>
  <si>
    <t>Sevilla
2020 ~ 2025</t>
  </si>
  <si>
    <t>E. Eze CAM CM LM</t>
  </si>
  <si>
    <t>Crystal Palace
2020 ~ 2027</t>
  </si>
  <si>
    <t>E. Ndicka CB</t>
  </si>
  <si>
    <t>Roma
2023 ~ 2028</t>
  </si>
  <si>
    <t>Y. Bissouma CDM CM</t>
  </si>
  <si>
    <t>Douglas Luiz CM CDM</t>
  </si>
  <si>
    <t>Aston Villa
2019 ~ 2026</t>
  </si>
  <si>
    <t>R. Koch CB CDM</t>
  </si>
  <si>
    <t>G. Arteaga LB</t>
  </si>
  <si>
    <t>R. Brewster ST</t>
  </si>
  <si>
    <t>71-4</t>
  </si>
  <si>
    <t>Sheffield United
2020 ~ 2025</t>
  </si>
  <si>
    <t>66-3</t>
  </si>
  <si>
    <t>62-2</t>
  </si>
  <si>
    <t>W. McKennie CM CDM RM</t>
  </si>
  <si>
    <t>Juventus
2021 ~ 2025</t>
  </si>
  <si>
    <t>A. Karazor CDM CM CB</t>
  </si>
  <si>
    <t>â‚¬9.4M</t>
  </si>
  <si>
    <t>Abel Ruiz ST CAM LM</t>
  </si>
  <si>
    <t>Sporting Braga
2020 ~ 2025</t>
  </si>
  <si>
    <t>R. Hack LM ST</t>
  </si>
  <si>
    <t>76+4</t>
  </si>
  <si>
    <t>F. Onyeka CDM CM</t>
  </si>
  <si>
    <t>Brentford
2021 ~ 2027</t>
  </si>
  <si>
    <t>A. Skov Olsen RM CAM RW</t>
  </si>
  <si>
    <t>â‚¬33.1M</t>
  </si>
  <si>
    <t>S. Baptiste CM CDM</t>
  </si>
  <si>
    <t>Brentford
2020 ~ 2024</t>
  </si>
  <si>
    <t>J. Sargent ST RM</t>
  </si>
  <si>
    <t>Norwich City
2021 ~ 2028</t>
  </si>
  <si>
    <t>J. Beyer CB</t>
  </si>
  <si>
    <t>L. Romo CM CDM</t>
  </si>
  <si>
    <t>L. Ramazani RM LM ST</t>
  </si>
  <si>
    <t>AlmerÃ­a
2020 ~ 2025</t>
  </si>
  <si>
    <t>55kg / 121lbs</t>
  </si>
  <si>
    <t>â‚¬13.8M</t>
  </si>
  <si>
    <t>K. Lewis-Potter LW ST LWB</t>
  </si>
  <si>
    <t>Brentford
2022 ~ 2028</t>
  </si>
  <si>
    <t>Vitinho RB RM LB</t>
  </si>
  <si>
    <t>Burnley
2022 ~ 2027</t>
  </si>
  <si>
    <t>N. Aguerd CB</t>
  </si>
  <si>
    <t>L. Barreiro Martins CM CDM</t>
  </si>
  <si>
    <t>FSV Mainz 05
2018 ~ 2024</t>
  </si>
  <si>
    <t>L. BeltrÃ¡n ST</t>
  </si>
  <si>
    <t>M. Daramy LW ST</t>
  </si>
  <si>
    <t>S. Koita ST CAM</t>
  </si>
  <si>
    <t>Salzburg
2019 ~ 2024</t>
  </si>
  <si>
    <t>23Â G. Plata RM RW</t>
  </si>
  <si>
    <t>Real Valladolid
2022 ~ 2027</t>
  </si>
  <si>
    <t>Tuta CB</t>
  </si>
  <si>
    <t>Eintracht Frankfurt
2019 ~ 2026</t>
  </si>
  <si>
    <t>â‚¬16.9M</t>
  </si>
  <si>
    <t>Moncayola CM CDM RB</t>
  </si>
  <si>
    <t>Osasuna
2017 ~ 2031</t>
  </si>
  <si>
    <t>J. Araujo RB</t>
  </si>
  <si>
    <t>Las Palmas
Jun 30, 2024 On loan</t>
  </si>
  <si>
    <t>G. Slonina GK</t>
  </si>
  <si>
    <t>AS Eupen
Jun 30, 2024 On loan</t>
  </si>
  <si>
    <t>G. Isaksen RW ST CF</t>
  </si>
  <si>
    <t>Lazio
2023 ~ 2028</t>
  </si>
  <si>
    <t>J. StaniÅ¡iÄ‡ RWB CB</t>
  </si>
  <si>
    <t>Bayer 04 Leverkusen
Jun 30, 2024 On loan</t>
  </si>
  <si>
    <t>F. Daniliuc CB RB</t>
  </si>
  <si>
    <t>Salzburg
Jun 30, 2024 On loan</t>
  </si>
  <si>
    <t>A. Rouault CB</t>
  </si>
  <si>
    <t>VfB Stuttgart
2024 ~ 2027</t>
  </si>
  <si>
    <t>M. Whittaker RW RM</t>
  </si>
  <si>
    <t>Plymouth Argyle
2023 ~ 2026</t>
  </si>
  <si>
    <t>I. KaborÃ© RWB RB</t>
  </si>
  <si>
    <t>M. TrÃ©sor LM LW CAM</t>
  </si>
  <si>
    <t>Burnley
Jun 30, 2024 On loan</t>
  </si>
  <si>
    <t>78-3</t>
  </si>
  <si>
    <t>69-2</t>
  </si>
  <si>
    <t>N. Woltemade ST</t>
  </si>
  <si>
    <t>Werder Bremen
2019 ~ 2024</t>
  </si>
  <si>
    <t>198cm / 6'6"</t>
  </si>
  <si>
    <t>C. Cresswell CB</t>
  </si>
  <si>
    <t>Leeds United
2019 ~ 2027</t>
  </si>
  <si>
    <t>E. Just RW CF LW</t>
  </si>
  <si>
    <t>New Zealand
Free</t>
  </si>
  <si>
    <t>Reinier CAM LW RW</t>
  </si>
  <si>
    <t>G. Mikautadze ST</t>
  </si>
  <si>
    <t>Metz
Jun 30, 2024 On loan</t>
  </si>
  <si>
    <t>S. PavloviÄ‡ CB</t>
  </si>
  <si>
    <t>E. Cavani ST</t>
  </si>
  <si>
    <t>Boca Juniors
2023 ~ 2024</t>
  </si>
  <si>
    <t>E. DÅ¾eko ST</t>
  </si>
  <si>
    <t>FenerbahÃ§e
2023 ~ 2025</t>
  </si>
  <si>
    <t>A. SÃ¡nchez ST</t>
  </si>
  <si>
    <t>Inter
2023 ~ 2024</t>
  </si>
  <si>
    <t>Coutinho CAM LW</t>
  </si>
  <si>
    <t>Aston Villa
2022 ~ 2026</t>
  </si>
  <si>
    <t>90-2</t>
  </si>
  <si>
    <t>46-3</t>
  </si>
  <si>
    <t>Thiago CM</t>
  </si>
  <si>
    <t>Liverpool
2020 ~ 2024</t>
  </si>
  <si>
    <t>R. Pereyra CM CF</t>
  </si>
  <si>
    <t>Udinese
2023 ~ 2024</t>
  </si>
  <si>
    <t>P. Pogba CM CDM</t>
  </si>
  <si>
    <t>82-2</t>
  </si>
  <si>
    <t>â‚¬49.3M</t>
  </si>
  <si>
    <t>70-4</t>
  </si>
  <si>
    <t>89-2</t>
  </si>
  <si>
    <t>59-5</t>
  </si>
  <si>
    <t>86-4</t>
  </si>
  <si>
    <t>Luis Alberto CM</t>
  </si>
  <si>
    <t>Lazio
2016 ~ 2027</t>
  </si>
  <si>
    <t>â‚¬68.9M</t>
  </si>
  <si>
    <t>Oriol Romeu CDM CM</t>
  </si>
  <si>
    <t>â‚¬30.8M</t>
  </si>
  <si>
    <t>Deulofeu CF ST</t>
  </si>
  <si>
    <t>Udinese
2021 ~ 2026</t>
  </si>
  <si>
    <t>L. Spinazzola LWB LM LB</t>
  </si>
  <si>
    <t>Roma
2019 ~ 2024</t>
  </si>
  <si>
    <t>Andreas Pereira CAM</t>
  </si>
  <si>
    <t>Fulham
2022 ~ 2026</t>
  </si>
  <si>
    <t>Anderson Talisca RM CAM ST</t>
  </si>
  <si>
    <t>Al Nassr
2021 ~ 2026</t>
  </si>
  <si>
    <t>C. Akpom ST CAM</t>
  </si>
  <si>
    <t>Ricardo Horta CAM LM RM</t>
  </si>
  <si>
    <t>Sporting Braga
2017 ~ 2026</t>
  </si>
  <si>
    <t>78-5</t>
  </si>
  <si>
    <t>A. Iwobi RM LM CM</t>
  </si>
  <si>
    <t>Fulham
2023 ~ 2028</t>
  </si>
  <si>
    <t>R. Loftus-Cheek CM CAM CDM</t>
  </si>
  <si>
    <t>Milan
2023 ~ 2027</t>
  </si>
  <si>
    <t>M. Maignan GK</t>
  </si>
  <si>
    <t>â‚¬138.5M</t>
  </si>
  <si>
    <t>J. Brownhill CM CAM CDM</t>
  </si>
  <si>
    <t>Burnley
2020 ~ 2024</t>
  </si>
  <si>
    <t>A. Armstrong ST RW</t>
  </si>
  <si>
    <t>Southampton
2021 ~ 2025</t>
  </si>
  <si>
    <t>Malcom CAM RM</t>
  </si>
  <si>
    <t>Al Hilal
2023 ~ 2027</t>
  </si>
  <si>
    <t>â‚¬53.6M</t>
  </si>
  <si>
    <t>67+5</t>
  </si>
  <si>
    <t>S. Amrabat CDM CM</t>
  </si>
  <si>
    <t>Manchester United
Jun 30, 2024 On loan</t>
  </si>
  <si>
    <t>M. AcuÃ±a LB LM LWB</t>
  </si>
  <si>
    <t>â‚¬55.7M</t>
  </si>
  <si>
    <t>J. Bowen RM ST</t>
  </si>
  <si>
    <t>West Ham United
2020 ~ 2030</t>
  </si>
  <si>
    <t>â‚¬53.2M</t>
  </si>
  <si>
    <t>M. Wolf RB RM</t>
  </si>
  <si>
    <t>Borussia Dortmund
2018 ~ 2024</t>
  </si>
  <si>
    <t>K. Tierney LB</t>
  </si>
  <si>
    <t>Real Sociedad
Jun 30, 2024 On loan</t>
  </si>
  <si>
    <t>A. Onana GK</t>
  </si>
  <si>
    <t>J. McAtee RM CM</t>
  </si>
  <si>
    <t>L. Morgalla CB RB</t>
  </si>
  <si>
    <t>Salzburg
2023 ~ 2028</t>
  </si>
  <si>
    <t>Luiz Henrique RM LM</t>
  </si>
  <si>
    <t>Real Betis
2022 ~ 2028</t>
  </si>
  <si>
    <t>K. Topp ST</t>
  </si>
  <si>
    <t>Schalke 04
2021 ~ 2025</t>
  </si>
  <si>
    <t>T. Iroegbunam CDM CM</t>
  </si>
  <si>
    <t>M. Delorge CM CDM</t>
  </si>
  <si>
    <t>Sint-Truiden
2021 ~ 2024</t>
  </si>
  <si>
    <t>â‚¬7.7M</t>
  </si>
  <si>
    <t>B. Doak RW</t>
  </si>
  <si>
    <t>Liverpool
2022 ~ 2026</t>
  </si>
  <si>
    <t>A. Diouf CM CDM</t>
  </si>
  <si>
    <t>Y. Attiat-Allah LB</t>
  </si>
  <si>
    <t>A. Sylla CB</t>
  </si>
  <si>
    <t>Strasbourg
2023 ~ 2028</t>
  </si>
  <si>
    <t>A. Veliz ST</t>
  </si>
  <si>
    <t>Tiago Santos RB</t>
  </si>
  <si>
    <t>LOSC Lille
2023 ~ 2028</t>
  </si>
  <si>
    <t>P. Nuamah CM CAM</t>
  </si>
  <si>
    <t>Brescia
2022 ~ 2025</t>
  </si>
  <si>
    <t>â‚¬775K</t>
  </si>
  <si>
    <t>Gustavo SÃ¡ CM CAM</t>
  </si>
  <si>
    <t>FamalicÃ£o
2022 ~ 2027</t>
  </si>
  <si>
    <t>â‚¬10.1M</t>
  </si>
  <si>
    <t>Marc CasadÃ³ CDM CM RB</t>
  </si>
  <si>
    <t>FC Barcelona
2022 ~ 2024</t>
  </si>
  <si>
    <t>â‚¬1.6M</t>
  </si>
  <si>
    <t>R. Durosinmi ST</t>
  </si>
  <si>
    <t>Viktoria PlzeÅˆ
2023 ~ 2026</t>
  </si>
  <si>
    <t>â‚¬850</t>
  </si>
  <si>
    <t>93+2</t>
  </si>
  <si>
    <t>A. Matturro CB</t>
  </si>
  <si>
    <t>Genoa
2023 ~ 2026</t>
  </si>
  <si>
    <t>I. Osman LW ST</t>
  </si>
  <si>
    <t>NordsjÃ¦lland
2023 ~ 2025</t>
  </si>
  <si>
    <t>V. Atangana CDM CM</t>
  </si>
  <si>
    <t>Stade de Reims 
2022 ~ 2026</t>
  </si>
  <si>
    <t>TomÃ© Sousa GK</t>
  </si>
  <si>
    <t>Boavista
2023 ~ 2026</t>
  </si>
  <si>
    <t>29+1</t>
  </si>
  <si>
    <t>C. Mandas GK</t>
  </si>
  <si>
    <t>A. Matos CDM CM</t>
  </si>
  <si>
    <t>Huddersfield Town
2023 ~ 2028</t>
  </si>
  <si>
    <t>50-6</t>
  </si>
  <si>
    <t>61-3</t>
  </si>
  <si>
    <t>62-4</t>
  </si>
  <si>
    <t>60-1</t>
  </si>
  <si>
    <t>54-5</t>
  </si>
  <si>
    <t>58-6</t>
  </si>
  <si>
    <t>63-3</t>
  </si>
  <si>
    <t>59-4</t>
  </si>
  <si>
    <t>M. Boadu ST</t>
  </si>
  <si>
    <t>FC Twente
Jun 30, 2024 On loan</t>
  </si>
  <si>
    <t>M. Aarons RB</t>
  </si>
  <si>
    <t>N. De la Cruz CM RM</t>
  </si>
  <si>
    <t>River Plate
2017 ~ 2025</t>
  </si>
  <si>
    <t>â‚¬30.2M</t>
  </si>
  <si>
    <t>A. Gouiri LW ST LM</t>
  </si>
  <si>
    <t>Rennes
2022 ~ 2027</t>
  </si>
  <si>
    <t>Y. Atal RB RW</t>
  </si>
  <si>
    <t>Adana Demirspor
2024 ~ 2024</t>
  </si>
  <si>
    <t>H. TraorÃ¨ LM LW CAM</t>
  </si>
  <si>
    <t>Napoli
Jun 30, 2024 On loan</t>
  </si>
  <si>
    <t>M. Damsgaard CAM LW CM</t>
  </si>
  <si>
    <t>Brentford
2022 ~ 2027</t>
  </si>
  <si>
    <t>61+13</t>
  </si>
  <si>
    <t>Mauro JÃºnior LB RB CAM</t>
  </si>
  <si>
    <t>PSV
2017 ~ 2025</t>
  </si>
  <si>
    <t>â‚¬11.8M</t>
  </si>
  <si>
    <t>J. Wind ST CF</t>
  </si>
  <si>
    <t>VfL Wolfsburg
2022 ~ 2026</t>
  </si>
  <si>
    <t>D. LivakoviÄ‡ GK</t>
  </si>
  <si>
    <t>FenerbahÃ§e
2023 ~ 2028</t>
  </si>
  <si>
    <t>â‚¬51.4M</t>
  </si>
  <si>
    <t>R. Massimo RM</t>
  </si>
  <si>
    <t>VfB Stuttgart
2018 ~ 2024</t>
  </si>
  <si>
    <t>M. Retegui ST</t>
  </si>
  <si>
    <t>Genoa
2023 ~ 2028</t>
  </si>
  <si>
    <t>Chris Ramos ST LM RM</t>
  </si>
  <si>
    <t>CÃ¡diz
2023 ~ 2028</t>
  </si>
  <si>
    <t>K. Mavropanos CB RB</t>
  </si>
  <si>
    <t>S. van den Berg CB</t>
  </si>
  <si>
    <t>FSV Mainz 05
Jun 30, 2024 On loan</t>
  </si>
  <si>
    <t>54+2</t>
  </si>
  <si>
    <t>C. DoucourÃ© CDM CM</t>
  </si>
  <si>
    <t>Crystal Palace
2022 ~ 2026</t>
  </si>
  <si>
    <t>A. BayÄ±ndÄ±r GK</t>
  </si>
  <si>
    <t>Manchester United
2023 ~ 2027</t>
  </si>
  <si>
    <t>J. Bogle RWB RB</t>
  </si>
  <si>
    <t>Sheffield United
2020 ~ 2024</t>
  </si>
  <si>
    <t>Ã. Barreal LM LWB LW</t>
  </si>
  <si>
    <t>Argentina
Free</t>
  </si>
  <si>
    <t>H. Clarke RB CB</t>
  </si>
  <si>
    <t>B. Dia ST LW CF</t>
  </si>
  <si>
    <t>Salernitana
2023 ~ 2026</t>
  </si>
  <si>
    <t>â‚¬68.4M</t>
  </si>
  <si>
    <t>C. Ngonge RM CF ST</t>
  </si>
  <si>
    <t>Napoli
2024 ~ 2027</t>
  </si>
  <si>
    <t>I. El Mizouni CDM CM</t>
  </si>
  <si>
    <t>Leyton Orient
Jun 30, 2024 On loan</t>
  </si>
  <si>
    <t>Emerson Royal RB CB</t>
  </si>
  <si>
    <t>G. Ãvila CB LB</t>
  </si>
  <si>
    <t>T. Anjorin CAM</t>
  </si>
  <si>
    <t>Portsmouth
Jun 30, 2024 On loan</t>
  </si>
  <si>
    <t>D. Ramaj GK</t>
  </si>
  <si>
    <t>N. Collins CB</t>
  </si>
  <si>
    <t>Brentford
2023 ~ 2029</t>
  </si>
  <si>
    <t>K. Hein GK</t>
  </si>
  <si>
    <t>Arsenal
2019 ~ 2026</t>
  </si>
  <si>
    <t>S. Abdul Samed CDM CM</t>
  </si>
  <si>
    <t>Lens
2022 ~ 2028</t>
  </si>
  <si>
    <t>T. Pobega CM</t>
  </si>
  <si>
    <t>â‚¬15.1M</t>
  </si>
  <si>
    <t>A. SoÃ±ora CM CAM RM</t>
  </si>
  <si>
    <t>HuracÃ¡n
2023 ~ 2024</t>
  </si>
  <si>
    <t>A. Kalimuendo ST</t>
  </si>
  <si>
    <t>T. Doyle CM</t>
  </si>
  <si>
    <t>B. Koumetio CB LB</t>
  </si>
  <si>
    <t>Blackburn Rovers
Jun 30, 2024 On loan</t>
  </si>
  <si>
    <t>â‚¬825K</t>
  </si>
  <si>
    <t>K. Paredes LM</t>
  </si>
  <si>
    <t>M. Garbett CAM CM</t>
  </si>
  <si>
    <t>L. SamardÅ¾iÄ‡ CM CAM</t>
  </si>
  <si>
    <t>L. King CB</t>
  </si>
  <si>
    <t>Rangers
2020 ~ 2026</t>
  </si>
  <si>
    <t>V. Pizarro CDM CM</t>
  </si>
  <si>
    <t>Colo-Colo
2020 ~ 2024</t>
  </si>
  <si>
    <t>A. Stach CM CDM CF</t>
  </si>
  <si>
    <t>TSG Hoffenheim
2023 ~ 2027</t>
  </si>
  <si>
    <t>N. Patterson RB RWB</t>
  </si>
  <si>
    <t>K. Fujimoto CAM</t>
  </si>
  <si>
    <t>Gil Vicente
2020 ~ 2025</t>
  </si>
  <si>
    <t>73-2</t>
  </si>
  <si>
    <t>71-3</t>
  </si>
  <si>
    <t>77-4</t>
  </si>
  <si>
    <t>C. Tengstedt ST</t>
  </si>
  <si>
    <t>â‚¬9.2M</t>
  </si>
  <si>
    <t>B. Arrey-Mbi CB LWB</t>
  </si>
  <si>
    <t>Hannover 96
2023 ~ 2026</t>
  </si>
  <si>
    <t>â‚¬5.2M</t>
  </si>
  <si>
    <t>D. Neil CM CDM</t>
  </si>
  <si>
    <t>Sunderland
2019 ~ 2026</t>
  </si>
  <si>
    <t>I. Zabarnyi CB</t>
  </si>
  <si>
    <t>C. Archer ST</t>
  </si>
  <si>
    <t>G. Konstantelias CAM RW</t>
  </si>
  <si>
    <t>PAOK
2019 ~ 2027</t>
  </si>
  <si>
    <t>Y. Vertessen ST RW LW</t>
  </si>
  <si>
    <t>FC Union Berlin
2024 ~ 2025</t>
  </si>
  <si>
    <t>K. Gordon RW</t>
  </si>
  <si>
    <t>Liverpool
2021 ~ 2024</t>
  </si>
  <si>
    <t>A. Forson RM LB CM</t>
  </si>
  <si>
    <t>Salzburg
2021 ~ 2027</t>
  </si>
  <si>
    <t>Lee Han Beom CB</t>
  </si>
  <si>
    <t>Midtjylland
2023 ~ 2027</t>
  </si>
  <si>
    <t>C. Webster CM CDM CAM</t>
  </si>
  <si>
    <t>SC Heerenveen
2021 ~ 2024</t>
  </si>
  <si>
    <t>â‚¬525K</t>
  </si>
  <si>
    <t>â‚¬800</t>
  </si>
  <si>
    <t>A. Nagalo CB</t>
  </si>
  <si>
    <t>NordsjÃ¦lland
2021 ~ 2027</t>
  </si>
  <si>
    <t>S. Coulibaly CB</t>
  </si>
  <si>
    <t>Antonio Blanco CDM CM</t>
  </si>
  <si>
    <t>Deportivo AlavÃ©s
2023 ~ 2027</t>
  </si>
  <si>
    <t>â‚¬21.6M</t>
  </si>
  <si>
    <t>S. Ulreich GK</t>
  </si>
  <si>
    <t>FC Bayern MÃ¼nchen
2021 ~ 2025</t>
  </si>
  <si>
    <t>â‚¬725K</t>
  </si>
  <si>
    <t>Ä°. GÃ¼ndoÄŸan CM CDM</t>
  </si>
  <si>
    <t>FC Barcelona
2023 ~ 2025</t>
  </si>
  <si>
    <t>â‚¬53.5M</t>
  </si>
  <si>
    <t>â‚¬109.7M</t>
  </si>
  <si>
    <t>K. Trapp GK</t>
  </si>
  <si>
    <t>J. Shelvey CM CDM</t>
  </si>
  <si>
    <t>Rizespor
Jun 30, 2024 On loan</t>
  </si>
  <si>
    <t>N. Otamendi CB</t>
  </si>
  <si>
    <t>Benfica
2020 ~ 2025</t>
  </si>
  <si>
    <t>H. Mkhitaryan CAM CM CDM</t>
  </si>
  <si>
    <t>Inter
2022 ~ 2024</t>
  </si>
  <si>
    <t>K. Navas GK</t>
  </si>
  <si>
    <t>Paris Saint Germain
2019 ~ 2024</t>
  </si>
  <si>
    <t>Isco CAM LM CM</t>
  </si>
  <si>
    <t>Real Betis
2023 ~ 2027</t>
  </si>
  <si>
    <t>R. Barkley CM CAM</t>
  </si>
  <si>
    <t>Luton Town
2023 ~ 2024</t>
  </si>
  <si>
    <t>Danilo CB RB</t>
  </si>
  <si>
    <t>Juventus
2019 ~ 2025</t>
  </si>
  <si>
    <t>â‚¬29.8M</t>
  </si>
  <si>
    <t>K. Volland ST CAM CF</t>
  </si>
  <si>
    <t>FC Union Berlin
2023 ~ 2026</t>
  </si>
  <si>
    <t>L. Kurzawa LB</t>
  </si>
  <si>
    <t>Paris Saint Germain
2015 ~ 2024</t>
  </si>
  <si>
    <t>N. Pope GK</t>
  </si>
  <si>
    <t>Newcastle United
2022 ~ 2026</t>
  </si>
  <si>
    <t>S. Umtiti CB</t>
  </si>
  <si>
    <t>LOSC Lille
2023 ~ 2025</t>
  </si>
  <si>
    <t>J. Murphy RW RM</t>
  </si>
  <si>
    <t>Newcastle United
2017 ~ 2027</t>
  </si>
  <si>
    <t>S. Gnabry RM CF LM</t>
  </si>
  <si>
    <t>FC Bayern MÃ¼nchen
2017 ~ 2026</t>
  </si>
  <si>
    <t>23Â L. Antal RM ST</t>
  </si>
  <si>
    <t>Mioveni
2022 ~ 2023</t>
  </si>
  <si>
    <t>â‚¬375K</t>
  </si>
  <si>
    <t>â‚¬506K</t>
  </si>
  <si>
    <t>J. Donacien RB CB</t>
  </si>
  <si>
    <t>Ipswich Town
2019 ~ 2024</t>
  </si>
  <si>
    <t>J. Hofmann CAM</t>
  </si>
  <si>
    <t>T. Mings CB</t>
  </si>
  <si>
    <t>22Â D. ValdÃ©s CAM CM</t>
  </si>
  <si>
    <t>AmÃ©rica
2022 ~ 2026</t>
  </si>
  <si>
    <t>Kenedy LM RM ST</t>
  </si>
  <si>
    <t>K. Jackson RM ST</t>
  </si>
  <si>
    <t>Ipswich Town
2018 ~ 2024</t>
  </si>
  <si>
    <t>M. Borja ST</t>
  </si>
  <si>
    <t>River Plate
2022 ~ 2025</t>
  </si>
  <si>
    <t>A. Sanabria ST CF</t>
  </si>
  <si>
    <t>Torino
2021 ~ 2025</t>
  </si>
  <si>
    <t>D. Calvert-Lewin ST</t>
  </si>
  <si>
    <t>Everton
2016 ~ 2025</t>
  </si>
  <si>
    <t>Mariano ST CF</t>
  </si>
  <si>
    <t>Sevilla
2023 ~ 2025</t>
  </si>
  <si>
    <t>M. Locatelli CDM CM</t>
  </si>
  <si>
    <t>Juventus
2023 ~ 2028</t>
  </si>
  <si>
    <t>L. Klostermann CB RB</t>
  </si>
  <si>
    <t>RB Leipzig
2014 ~ 2028</t>
  </si>
  <si>
    <t>T. Castagne RB LB RW</t>
  </si>
  <si>
    <t>S. MilinkoviÄ‡-SaviÄ‡ CM CDM</t>
  </si>
  <si>
    <t>95kg / 209lbs</t>
  </si>
  <si>
    <t>â‚¬108.8M</t>
  </si>
  <si>
    <t>K. Laimer CDM CM RB</t>
  </si>
  <si>
    <t>â‚¬65.6M</t>
  </si>
  <si>
    <t>J. Gallardo LB LM LW</t>
  </si>
  <si>
    <t>M. Cash RB RWB RM</t>
  </si>
  <si>
    <t>Aston Villa
2020 ~ 2027</t>
  </si>
  <si>
    <t>M. Svanberg CM CDM</t>
  </si>
  <si>
    <t>E. Adebayo ST</t>
  </si>
  <si>
    <t>Luton Town
2021 ~ 2026</t>
  </si>
  <si>
    <t>G. Mancini CB</t>
  </si>
  <si>
    <t>Roma
2020 ~ 2027</t>
  </si>
  <si>
    <t>M. Pjaca CF LW CAM</t>
  </si>
  <si>
    <t>D. Sow CM CDM</t>
  </si>
  <si>
    <t>â‚¬35.9M</t>
  </si>
  <si>
    <t>C. Montes CB</t>
  </si>
  <si>
    <t>AlmerÃ­a
2023 ~ 2028</t>
  </si>
  <si>
    <t>â‚¬26.1M</t>
  </si>
  <si>
    <t>L. Nmecha ST</t>
  </si>
  <si>
    <t>G. Montiel RB RWB</t>
  </si>
  <si>
    <t>J. Leko ST RW LW</t>
  </si>
  <si>
    <t>Burton Albion
Jun 30, 2024 On loan</t>
  </si>
  <si>
    <t>â‚¬800K</t>
  </si>
  <si>
    <t>A. Vega LW ST LM</t>
  </si>
  <si>
    <t>G. Hamer CM</t>
  </si>
  <si>
    <t>J. Bellegarde CM CDM LW</t>
  </si>
  <si>
    <t>Rafa MÃºjica ST</t>
  </si>
  <si>
    <t>Arouca
2022 ~ 2024</t>
  </si>
  <si>
    <t>87+4</t>
  </si>
  <si>
    <t>73+11</t>
  </si>
  <si>
    <t>T. Ndombele CM CDM CAM</t>
  </si>
  <si>
    <t>Galatasaray
Jun 30, 2024 On loan</t>
  </si>
  <si>
    <t>R. Yates CDM CM</t>
  </si>
  <si>
    <t>Nottingham Forest
2016 ~ 2025</t>
  </si>
  <si>
    <t>R. Marin CM CDM</t>
  </si>
  <si>
    <t>Fran BeltrÃ¡n CDM CM</t>
  </si>
  <si>
    <t>Celta de Vigo
2018 ~ 2026</t>
  </si>
  <si>
    <t>â‚¬40.2M</t>
  </si>
  <si>
    <t>Reinildo LB CB</t>
  </si>
  <si>
    <t>AtlÃ©tico Madrid
2022 ~ 2025</t>
  </si>
  <si>
    <t>â‚¬47.3M</t>
  </si>
  <si>
    <t>M. Guendouzi CM CF</t>
  </si>
  <si>
    <t>Lazio
Jun 30, 2024 On loan</t>
  </si>
  <si>
    <t>M. Senesi CB</t>
  </si>
  <si>
    <t>AFC Bournemouth
2022 ~ 2026</t>
  </si>
  <si>
    <t>David Neres RM CAM LM</t>
  </si>
  <si>
    <t>C. O'Hare CAM</t>
  </si>
  <si>
    <t>Coventry City
2020 ~ 2024</t>
  </si>
  <si>
    <t>A. Haidara CM CDM</t>
  </si>
  <si>
    <t>RB Leipzig
2019 ~ 2026</t>
  </si>
  <si>
    <t>â‚¬40.8M</t>
  </si>
  <si>
    <t>J. Moder CM CDM LM</t>
  </si>
  <si>
    <t>17Â F. Totti CF ST</t>
  </si>
  <si>
    <t>Roma
1993 ~ 2017</t>
  </si>
  <si>
    <t>18Â S. Eto'o ST</t>
  </si>
  <si>
    <t>Konyaspor
2018 ~ 2020</t>
  </si>
  <si>
    <t>21Â W. Rooney CM CDM CAM</t>
  </si>
  <si>
    <t>Derby County
2020 ~ 2021</t>
  </si>
  <si>
    <t>Kaio CÃ©sar RW LW</t>
  </si>
  <si>
    <t>VitÃ³ria SC
2024 ~ 2024</t>
  </si>
  <si>
    <t>E. Wheatley ST</t>
  </si>
  <si>
    <t>Manchester United
2024 ~ 2028</t>
  </si>
  <si>
    <t>G. Chiellini CB</t>
  </si>
  <si>
    <t>Los Angeles FC
2022 ~ 2023</t>
  </si>
  <si>
    <t>L. Podolski CF ST CAM</t>
  </si>
  <si>
    <t>GÃ³rnik Zabrze
2021 ~ 2025</t>
  </si>
  <si>
    <t>23Â PiquÃ© CB</t>
  </si>
  <si>
    <t>FC Barcelona
2008 ~ 2024</t>
  </si>
  <si>
    <t>â‚¬16.4M</t>
  </si>
  <si>
    <t>A. Young RB LB</t>
  </si>
  <si>
    <t>Everton
2023 ~ 2024</t>
  </si>
  <si>
    <t>H. Lloris GK</t>
  </si>
  <si>
    <t>Los Angeles FC
2024 ~ 2024</t>
  </si>
  <si>
    <t>A. Witsel CB</t>
  </si>
  <si>
    <t>AtlÃ©tico Madrid
2022 ~ 2024</t>
  </si>
  <si>
    <t>Willian LM RM</t>
  </si>
  <si>
    <t>Fulham
2022 ~ 2024</t>
  </si>
  <si>
    <t>D. Welbeck ST</t>
  </si>
  <si>
    <t>Brighton &amp; Hove Albion
2020 ~ 2024</t>
  </si>
  <si>
    <t>A. Ramsey CM CAM</t>
  </si>
  <si>
    <t>Cardiff City
2023 ~ 2025</t>
  </si>
  <si>
    <t>J. Fujita CDM CM</t>
  </si>
  <si>
    <t>Sint-Truiden
2023 ~ 2027</t>
  </si>
  <si>
    <t>Eom Ji Sung LM LW</t>
  </si>
  <si>
    <t>Gwangju
2021 ~ 2027</t>
  </si>
  <si>
    <t>Kaio Jorge ST</t>
  </si>
  <si>
    <t>D. Fofana ST</t>
  </si>
  <si>
    <t>I. MiramÃ³n CDM CM</t>
  </si>
  <si>
    <t>I. Ndiaye CF ST</t>
  </si>
  <si>
    <t>Olympique de Marseille
2023 ~ 2028</t>
  </si>
  <si>
    <t>65-6</t>
  </si>
  <si>
    <t>49+8</t>
  </si>
  <si>
    <t>64-8</t>
  </si>
  <si>
    <t>K. Kesler-Hayden RB LB RWB</t>
  </si>
  <si>
    <t>Aston Villa
2021 ~ 2026</t>
  </si>
  <si>
    <t>M. EstÃ¨ve CB</t>
  </si>
  <si>
    <t>H. Haraldsson LM CAM LW</t>
  </si>
  <si>
    <t>L. Gondou ST RW</t>
  </si>
  <si>
    <t>Argentinos Juniors
2023 ~ 2027</t>
  </si>
  <si>
    <t>â‚¬19.6M</t>
  </si>
  <si>
    <t>A. Al Dakhil CB</t>
  </si>
  <si>
    <t>Burnley
2023 ~ 2026</t>
  </si>
  <si>
    <t>Miguel Maga RWB RB RM</t>
  </si>
  <si>
    <t>VitÃ³ria SC
2020 ~ 2027</t>
  </si>
  <si>
    <t>Filipe Relvas CB LB CM</t>
  </si>
  <si>
    <t>Portimonense
2020 ~ 2026</t>
  </si>
  <si>
    <t>Juanlu SÃ¡nchez RB RWB</t>
  </si>
  <si>
    <t>Sevilla
2019 ~ 2026</t>
  </si>
  <si>
    <t>54+9</t>
  </si>
  <si>
    <t>53+3</t>
  </si>
  <si>
    <t>49+3</t>
  </si>
  <si>
    <t>M. Satriano ST</t>
  </si>
  <si>
    <t>Stade Brestois 29
Jun 30, 2024 On loan</t>
  </si>
  <si>
    <t>S. Curtis RB CB</t>
  </si>
  <si>
    <t>Sheffield United
2024 ~ 2027</t>
  </si>
  <si>
    <t>â‚¬950K</t>
  </si>
  <si>
    <t>D. Ouattara RM LM</t>
  </si>
  <si>
    <t>K. De Winter CB RWB</t>
  </si>
  <si>
    <t>Pubill RB RWB</t>
  </si>
  <si>
    <t>AlmerÃ­a
2023 ~ 2029</t>
  </si>
  <si>
    <t>Geny Catamo RW RM RWB</t>
  </si>
  <si>
    <t>Sporting CP
2020 ~ 2028</t>
  </si>
  <si>
    <t>88+4</t>
  </si>
  <si>
    <t>73+13</t>
  </si>
  <si>
    <t>65+6</t>
  </si>
  <si>
    <t>67+6</t>
  </si>
  <si>
    <t>66+4</t>
  </si>
  <si>
    <t>C. Wiley LM LB</t>
  </si>
  <si>
    <t>Atlanta United
2022 ~ 2025</t>
  </si>
  <si>
    <t>M. LazetiÄ‡ ST LM</t>
  </si>
  <si>
    <t>Fortuna Sittard
Jun 30, 2024 On loan</t>
  </si>
  <si>
    <t>M. Perrone CM CDM</t>
  </si>
  <si>
    <t>A. Murphy CB LB</t>
  </si>
  <si>
    <t>Newcastle United
2022 ~ 2024</t>
  </si>
  <si>
    <t>Joan GonzÃ¡lez CM</t>
  </si>
  <si>
    <t>Y. Medina LM LWB LW</t>
  </si>
  <si>
    <t>Independiente del Valle
2022 ~ 2025</t>
  </si>
  <si>
    <t>L. D'Andrea RM RW</t>
  </si>
  <si>
    <t>Catanzaro
Jun 30, 2024 On loan</t>
  </si>
  <si>
    <t>B. TahiroviÄ‡ CDM CM</t>
  </si>
  <si>
    <t>M. Monamay CB CDM</t>
  </si>
  <si>
    <t>Bayer 04 Leverkusen
2023 ~ 2025</t>
  </si>
  <si>
    <t>Danilo CDM CM</t>
  </si>
  <si>
    <t>Nottingham Forest
2023 ~ 2029</t>
  </si>
  <si>
    <t>D. Ozoh CDM CM</t>
  </si>
  <si>
    <t>Crystal Palace
2022 ~ 2024</t>
  </si>
  <si>
    <t>â‚¬850K</t>
  </si>
  <si>
    <t>T. AvilÃ©s CB CDM</t>
  </si>
  <si>
    <t>Arthur RWB RM</t>
  </si>
  <si>
    <t>S. Desplanches GK</t>
  </si>
  <si>
    <t>Palermo
2023 ~ 2028</t>
  </si>
  <si>
    <t>J. Hinshelwood CDM RB LB</t>
  </si>
  <si>
    <t>B. Meupiyou CB</t>
  </si>
  <si>
    <t>Nantes
2023 ~ 2028</t>
  </si>
  <si>
    <t>â‚¬975K</t>
  </si>
  <si>
    <t>J. Johnson LWB LB</t>
  </si>
  <si>
    <t>M. Lewis-Skelly CM CDM</t>
  </si>
  <si>
    <t>Arsenal
2023 ~ 2025</t>
  </si>
  <si>
    <t>â‚¬625K</t>
  </si>
  <si>
    <t>J. Addai RW</t>
  </si>
  <si>
    <t>AZ Alkmaar
2020 ~ 2028</t>
  </si>
  <si>
    <t>â‚¬600</t>
  </si>
  <si>
    <t>D. MuÃ±oz RWB RB RM</t>
  </si>
  <si>
    <t>Crystal Palace
2024 ~ 2027</t>
  </si>
  <si>
    <t>M. Demiral CB</t>
  </si>
  <si>
    <t>N. Nartey CM CDM LWB</t>
  </si>
  <si>
    <t>VfB Stuttgart
2019 ~ 2025</t>
  </si>
  <si>
    <t>H. Wright ST LM</t>
  </si>
  <si>
    <t>E. Dennis LW ST LM</t>
  </si>
  <si>
    <t>Watford
Jun 30, 2024 On loan</t>
  </si>
  <si>
    <t>Galeno LM</t>
  </si>
  <si>
    <t>Porto
2022 ~ 2026</t>
  </si>
  <si>
    <t>â‚¬35.3M</t>
  </si>
  <si>
    <t>N. Casale CB</t>
  </si>
  <si>
    <t>Lazio
2022 ~ 2027</t>
  </si>
  <si>
    <t>J. Arp ST</t>
  </si>
  <si>
    <t>Holstein Kiel
2022 ~ 2026</t>
  </si>
  <si>
    <t>M. Gabbia CB</t>
  </si>
  <si>
    <t>Milan
2017 ~ 2026</t>
  </si>
  <si>
    <t>T. Weah RM RWB RB</t>
  </si>
  <si>
    <t>M. KovÃ¡Å™ GK</t>
  </si>
  <si>
    <t>N. PÃ©rez CB</t>
  </si>
  <si>
    <t>Udinese
2022 ~ 2027</t>
  </si>
  <si>
    <t>J. Bijol CB</t>
  </si>
  <si>
    <t>A. Rrahmani CB</t>
  </si>
  <si>
    <t>Napoli
2020 ~ 2027</t>
  </si>
  <si>
    <t>B. OmeragiÄ‡ CB</t>
  </si>
  <si>
    <t>Montpellier
2023 ~ 2028</t>
  </si>
  <si>
    <t>F. Ranocchia CM CDM</t>
  </si>
  <si>
    <t>Palermo
2024 ~ 2028</t>
  </si>
  <si>
    <t>J. LindstrÃ¸m CAM RM CF</t>
  </si>
  <si>
    <t>T. Parrott ST RM</t>
  </si>
  <si>
    <t>Excelsior
Jun 30, 2024 On loan</t>
  </si>
  <si>
    <t>Arthur Cabral ST</t>
  </si>
  <si>
    <t>â‚¬48.8M</t>
  </si>
  <si>
    <t>E. Le FÃ©e CM LM</t>
  </si>
  <si>
    <t>Rennes
2023 ~ 2028</t>
  </si>
  <si>
    <t>B. DiakitÃ© RB CB</t>
  </si>
  <si>
    <t>LOSC Lille
2022 ~ 2026</t>
  </si>
  <si>
    <t>M. Caqueret CM CDM</t>
  </si>
  <si>
    <t>Olympique Lyonnais
2018 ~ 2026</t>
  </si>
  <si>
    <t>K. Hoever RB RWB</t>
  </si>
  <si>
    <t>Stoke City
Jun 30, 2024 On loan</t>
  </si>
  <si>
    <t>68+5</t>
  </si>
  <si>
    <t>M. Solomon LW LM</t>
  </si>
  <si>
    <t>L. Buchanan LB CB</t>
  </si>
  <si>
    <t>Birmingham City
2023 ~ 2028</t>
  </si>
  <si>
    <t>H. Burrows LB CAM</t>
  </si>
  <si>
    <t>Peterborough United
2019 ~ 2024</t>
  </si>
  <si>
    <t>H. LÃ³pez MuÃ±oz CAM RM LM</t>
  </si>
  <si>
    <t>81-3</t>
  </si>
  <si>
    <t>Godoy Cruz
2023 ~ 2026</t>
  </si>
  <si>
    <t>Vivian CB</t>
  </si>
  <si>
    <t>Athletic Club
2019 ~ 2026</t>
  </si>
  <si>
    <t>S. Conteh ST RM</t>
  </si>
  <si>
    <t>Paderborn
2022 ~ 2025</t>
  </si>
  <si>
    <t>E. Simms ST</t>
  </si>
  <si>
    <t>Nuno Tavares LB LM</t>
  </si>
  <si>
    <t>A. Doughty LWB RWB LM</t>
  </si>
  <si>
    <t>Luton Town
2022 ~ 2025</t>
  </si>
  <si>
    <t>â‚¬8.9M</t>
  </si>
  <si>
    <t>K. KozÅ‚owski LM CAM</t>
  </si>
  <si>
    <t>Vitesse
Jun 30, 2024 On loan</t>
  </si>
  <si>
    <t>Robert Navarro LM CM</t>
  </si>
  <si>
    <t>CÃ¡diz
Jun 30, 2024 On loan</t>
  </si>
  <si>
    <t>FrancÃ©s CB LB</t>
  </si>
  <si>
    <t>Real Zaragoza
2019 ~ 2025</t>
  </si>
  <si>
    <t>58+7</t>
  </si>
  <si>
    <t>J. Enciso LM CAM RM</t>
  </si>
  <si>
    <t>R. Hatate CM CAM</t>
  </si>
  <si>
    <t>Celtic
2022 ~ 2028</t>
  </si>
  <si>
    <t>M. RamÃ­rez GK</t>
  </si>
  <si>
    <t>Independiente del Valle
2018 ~ 2024</t>
  </si>
  <si>
    <t>S. SimÃ³n RB RM CM</t>
  </si>
  <si>
    <t>River Plate
2021 ~ 2026</t>
  </si>
  <si>
    <t>M. Fofana LW LM</t>
  </si>
  <si>
    <t>A. Truffert LB LM</t>
  </si>
  <si>
    <t>Rennes
2019 ~ 2026</t>
  </si>
  <si>
    <t>M. Tillman CAM CM LW</t>
  </si>
  <si>
    <t>A. Pantea RB LB</t>
  </si>
  <si>
    <t>FCSB
2020 ~ 2026</t>
  </si>
  <si>
    <t>JoÃ£o MÃ¡rio RB</t>
  </si>
  <si>
    <t>Porto
2018 ~ 2027</t>
  </si>
  <si>
    <t>W. Bondo CM RM</t>
  </si>
  <si>
    <t>M. Brescianini CM CDM</t>
  </si>
  <si>
    <t>Frosinone
2023 ~ 2027</t>
  </si>
  <si>
    <t>Aimar Oroz CM CAM</t>
  </si>
  <si>
    <t>Osasuna
2019 ~ 2026</t>
  </si>
  <si>
    <t>VÃ­ctor Chust CB</t>
  </si>
  <si>
    <t>CÃ¡diz
2022 ~ 2026</t>
  </si>
  <si>
    <t>Johnny Cardoso CDM CM</t>
  </si>
  <si>
    <t>Real Betis
2024 ~ 2029</t>
  </si>
  <si>
    <t>B. DÃ¡rdai CAM</t>
  </si>
  <si>
    <t>Hertha BSC
2023 ~ 2024</t>
  </si>
  <si>
    <t>Mingueza RB CB RM</t>
  </si>
  <si>
    <t>Celta de Vigo
2022 ~ 2026</t>
  </si>
  <si>
    <t>P. Sarr CM CDM</t>
  </si>
  <si>
    <t>Tottenham Hotspur
2021 ~ 2030</t>
  </si>
  <si>
    <t>C. CÃ®rjan CAM CM</t>
  </si>
  <si>
    <t>Rapid Bucuresti
Jun 30, 2024 On loan</t>
  </si>
  <si>
    <t>RaÃºl De TomÃ¡s ST</t>
  </si>
  <si>
    <t>Rayo Vallecano
2022 ~ 2027</t>
  </si>
  <si>
    <t>OtÃ¡vio CAM RM CM</t>
  </si>
  <si>
    <t>J. Quintero CAM RW</t>
  </si>
  <si>
    <t>Racing Club
2023 ~ 2025</t>
  </si>
  <si>
    <t>K. Mbabu RB RM</t>
  </si>
  <si>
    <t>FC Augsburg
Jun 30, 2024 On loan</t>
  </si>
  <si>
    <t>GayÃ  LB LWB</t>
  </si>
  <si>
    <t>Valencia
2012 ~ 2027</t>
  </si>
  <si>
    <t>â‚¬57.8M</t>
  </si>
  <si>
    <t>O. Vlachodimos GK</t>
  </si>
  <si>
    <t>Nottingham Forest
2023 ~ 2027</t>
  </si>
  <si>
    <t>P. Frankowski RWB RM LM</t>
  </si>
  <si>
    <t>Lens
2021 ~ 2028</t>
  </si>
  <si>
    <t>87-4</t>
  </si>
  <si>
    <t>N. Stanciu CM CAM</t>
  </si>
  <si>
    <t>Damac
2023 ~ 2025</t>
  </si>
  <si>
    <t>R. Bazoer CB CDM CM</t>
  </si>
  <si>
    <t>AZ Alkmaar
2022 ~ 2025</t>
  </si>
  <si>
    <t>F. Bernardeschi RW RM CAM</t>
  </si>
  <si>
    <t>Toronto
2022 ~ 2026</t>
  </si>
  <si>
    <t>R. Christie CDM CAM RM</t>
  </si>
  <si>
    <t>AFC Bournemouth
2021 ~ 2027</t>
  </si>
  <si>
    <t>69+6</t>
  </si>
  <si>
    <t>D. Zapata ST</t>
  </si>
  <si>
    <t>Torino
Jun 30, 2024 On loan</t>
  </si>
  <si>
    <t>R. Skov RWB LWB RM</t>
  </si>
  <si>
    <t>TSG Hoffenheim
2019 ~ 2024</t>
  </si>
  <si>
    <t>C. Tolisso CDM CM</t>
  </si>
  <si>
    <t>H. Wilson RM RW</t>
  </si>
  <si>
    <t>Fulham
2021 ~ 2026</t>
  </si>
  <si>
    <t>N. Eliasson RM LM</t>
  </si>
  <si>
    <t>AEK Athens
2022 ~ 2027</t>
  </si>
  <si>
    <t>Pau LÃ³pez GK</t>
  </si>
  <si>
    <t>Olympique de Marseille
2022 ~ 2026</t>
  </si>
  <si>
    <t>J. Fulton CDM CM</t>
  </si>
  <si>
    <t>Swansea City
2014 ~ 2026</t>
  </si>
  <si>
    <t>R. Karsdorp RM RWB RB</t>
  </si>
  <si>
    <t>Roma
2017 ~ 2025</t>
  </si>
  <si>
    <t>U. Ã‡iftÃ§i LB</t>
  </si>
  <si>
    <t>Sivasspor
2018 ~ 2027</t>
  </si>
  <si>
    <t>K. Phillips CDM CM</t>
  </si>
  <si>
    <t>West Ham United
Jun 30, 2024 On loan</t>
  </si>
  <si>
    <t>R. Bensebaini LB CB</t>
  </si>
  <si>
    <t>85+8</t>
  </si>
  <si>
    <t>J. Larsson RW ST</t>
  </si>
  <si>
    <t>KÃ¸benhavn
2023 ~ 2027</t>
  </si>
  <si>
    <t>M. Wittek LB LM</t>
  </si>
  <si>
    <t>Z. Ã‡elik RWB RM RB</t>
  </si>
  <si>
    <t>Roma
2022 ~ 2026</t>
  </si>
  <si>
    <t>A. Meret GK</t>
  </si>
  <si>
    <t>Napoli
2019 ~ 2024</t>
  </si>
  <si>
    <t>D. Ä†aleta-Car CB</t>
  </si>
  <si>
    <t>S. Mavididi LW LM</t>
  </si>
  <si>
    <t>â‚¬17.8M</t>
  </si>
  <si>
    <t>N. Kreuzer RB</t>
  </si>
  <si>
    <t>Hallescher FC
2021 ~ 2026</t>
  </si>
  <si>
    <t>â‚¬875K</t>
  </si>
  <si>
    <t>C. Adams ST</t>
  </si>
  <si>
    <t>Southampton
2019 ~ 2024</t>
  </si>
  <si>
    <t>Aritz Elustondo CB RB</t>
  </si>
  <si>
    <t>Real Sociedad
2014 ~ 2024</t>
  </si>
  <si>
    <t>T. Kehrer CB RB</t>
  </si>
  <si>
    <t>Monaco
Jun 30, 2024 On loan</t>
  </si>
  <si>
    <t>B. Henrichs RB RM LB</t>
  </si>
  <si>
    <t>RB Leipzig
2021 ~ 2025</t>
  </si>
  <si>
    <t>L. GarcÃ­a ST</t>
  </si>
  <si>
    <t>AEK Athens
2020 ~ 2028</t>
  </si>
  <si>
    <t>â‚¬41.3M</t>
  </si>
  <si>
    <t>S. Sensi CM CAM</t>
  </si>
  <si>
    <t>Inter
2020 ~ 2024</t>
  </si>
  <si>
    <t>B. Chilwell LB LWB</t>
  </si>
  <si>
    <t>Chelsea
2020 ~ 2027</t>
  </si>
  <si>
    <t>J. Aidoo CB</t>
  </si>
  <si>
    <t>Celta de Vigo
2019 ~ 2026</t>
  </si>
  <si>
    <t>Lucas Mantela GK</t>
  </si>
  <si>
    <t>Palmeiras
2023 ~ 2026</t>
  </si>
  <si>
    <t>Arthur CM CDM</t>
  </si>
  <si>
    <t>Fiorentina
Jun 30, 2024 On loan</t>
  </si>
  <si>
    <t>M. AlmirÃ³n RW</t>
  </si>
  <si>
    <t>Newcastle United
2019 ~ 2026</t>
  </si>
  <si>
    <t>Javi GalÃ¡n LB</t>
  </si>
  <si>
    <t>16Â FakePlayer ST CAM</t>
  </si>
  <si>
    <t>China PR
Free</t>
  </si>
  <si>
    <t>R. Malinovskyi CM CF</t>
  </si>
  <si>
    <t>Genoa
2024 ~ 2026</t>
  </si>
  <si>
    <t>â‚¬24.3M</t>
  </si>
  <si>
    <t>K. Tsimikas LB</t>
  </si>
  <si>
    <t>Liverpool
2020 ~ 2025</t>
  </si>
  <si>
    <t>T. Fosu-Mensah RWB RM CB</t>
  </si>
  <si>
    <t>Bayer 04 Leverkusen
2021 ~ 2024</t>
  </si>
  <si>
    <t>T. Asano RW ST</t>
  </si>
  <si>
    <t>VfL Bochum 1848
2021 ~ 2024</t>
  </si>
  <si>
    <t>T. Adams CDM CM</t>
  </si>
  <si>
    <t>M. Turner GK</t>
  </si>
  <si>
    <t>R. Orsolini RM CF RW</t>
  </si>
  <si>
    <t>Bologna
2019 ~ 2027</t>
  </si>
  <si>
    <t>A. Ramsdale GK</t>
  </si>
  <si>
    <t>Carlos Soler CM</t>
  </si>
  <si>
    <t>â‚¬31.8M</t>
  </si>
  <si>
    <t>R. McCrorie RB CB CDM</t>
  </si>
  <si>
    <t>Bristol City
2023 ~ 2026</t>
  </si>
  <si>
    <t>L. Travis CDM CM</t>
  </si>
  <si>
    <t>H. Barnes LW LM</t>
  </si>
  <si>
    <t>H. Aouar CM LM</t>
  </si>
  <si>
    <t>F. Neuhaus CM</t>
  </si>
  <si>
    <t>Borussia MÃ¶nchengladbach
2017 ~ 2027</t>
  </si>
  <si>
    <t>18Â J. Terry CB</t>
  </si>
  <si>
    <t>Aston Villa
2017 ~ 2018</t>
  </si>
  <si>
    <t>S. Mayulu CAM RW</t>
  </si>
  <si>
    <t>Paris Saint Germain
2024 ~ 2024</t>
  </si>
  <si>
    <t>16Â A. Arshavin LW RW</t>
  </si>
  <si>
    <t>Kuban' Krasnodar
2015 ~ 2016</t>
  </si>
  <si>
    <t>K. Schmeichel GK</t>
  </si>
  <si>
    <t>Anderlecht
2023 ~ 2024</t>
  </si>
  <si>
    <t>23Â G. Bale RW RM</t>
  </si>
  <si>
    <t>A. Vidal CM</t>
  </si>
  <si>
    <t>Colo-Colo
2024 ~ 2024</t>
  </si>
  <si>
    <t>L. de Jong ST</t>
  </si>
  <si>
    <t>PSV
2022 ~ 2025</t>
  </si>
  <si>
    <t>B. Leno GK</t>
  </si>
  <si>
    <t>Fulham
2022 ~ 2025</t>
  </si>
  <si>
    <t>J. Cuadrado RM RB RW</t>
  </si>
  <si>
    <t>23Â P. Jones CB</t>
  </si>
  <si>
    <t>Manchester United
2011 ~ 2023</t>
  </si>
  <si>
    <t>T. Cairney CM CDM CAM</t>
  </si>
  <si>
    <t>Fulham
2015 ~ 2025</t>
  </si>
  <si>
    <t>T. Horn GK</t>
  </si>
  <si>
    <t>Salzburg
2024 ~ 2024</t>
  </si>
  <si>
    <t>J. Oblak GK</t>
  </si>
  <si>
    <t>AtlÃ©tico Madrid
2014 ~ 2028</t>
  </si>
  <si>
    <t>â‚¬128.1M</t>
  </si>
  <si>
    <t>Gabriel Paulista CB</t>
  </si>
  <si>
    <t>AtlÃ©tico Madrid
2024 ~ 2024</t>
  </si>
  <si>
    <t>R. Mahrez RM RW</t>
  </si>
  <si>
    <t>Al Ahli Jeddah
2023 ~ 2027</t>
  </si>
  <si>
    <t>â‚¬54M</t>
  </si>
  <si>
    <t>â‚¬91.8M</t>
  </si>
  <si>
    <t>MÃ¡rio Rui LB</t>
  </si>
  <si>
    <t>Napoli
2018 ~ 2026</t>
  </si>
  <si>
    <t>W. Orban CB</t>
  </si>
  <si>
    <t>RB Leipzig
2015 ~ 2027</t>
  </si>
  <si>
    <t>S. SaviÄ‡ CB</t>
  </si>
  <si>
    <t>AtlÃ©tico Madrid
2015 ~ 2024</t>
  </si>
  <si>
    <t>C. Taylor LB CB</t>
  </si>
  <si>
    <t>Burnley
2017 ~ 2024</t>
  </si>
  <si>
    <t>R. JimÃ©nez ST</t>
  </si>
  <si>
    <t>P. Gazzaniga GK</t>
  </si>
  <si>
    <t>S. Haller ST</t>
  </si>
  <si>
    <t>L. Paredes CM CDM</t>
  </si>
  <si>
    <t>Roma
2023 ~ 2025</t>
  </si>
  <si>
    <t>R. Fraser RW LW</t>
  </si>
  <si>
    <t>Southampton
Jun 30, 2024 On loan</t>
  </si>
  <si>
    <t>P. Mpanzu CM CDM</t>
  </si>
  <si>
    <t>Luton Town
2014 ~ 2024</t>
  </si>
  <si>
    <t>F. KostiÄ‡ LM LWB</t>
  </si>
  <si>
    <t>Y. Abdurisag RM LM</t>
  </si>
  <si>
    <t>Ãlvaro FernÃ¡ndez LWB LM LB</t>
  </si>
  <si>
    <t>Benfica
Jun 30, 2024 On loan</t>
  </si>
  <si>
    <t>A. Circati CB</t>
  </si>
  <si>
    <t>Parma
2022 ~ 2027</t>
  </si>
  <si>
    <t>J. Gauto LM RM</t>
  </si>
  <si>
    <t>Basel
2023 ~ 2028</t>
  </si>
  <si>
    <t>D. HuseinbaÅ¡iÄ‡ CM CDM</t>
  </si>
  <si>
    <t>FC KÃ¶ln
2022 ~ 2025</t>
  </si>
  <si>
    <t>L. Langoni RM ST RW</t>
  </si>
  <si>
    <t>Boca Juniors
2022 ~ 2027</t>
  </si>
  <si>
    <t>E. Tchato RB RWB</t>
  </si>
  <si>
    <t>Montpellier
2022 ~ 2025</t>
  </si>
  <si>
    <t>D. PejÄinoviÄ‡ ST</t>
  </si>
  <si>
    <t>B. Spencer RB LB LM</t>
  </si>
  <si>
    <t>Huddersfield Town
2021 ~ 2025</t>
  </si>
  <si>
    <t>M. Smets CB</t>
  </si>
  <si>
    <t>Sint-Truiden
2022 ~ 2026</t>
  </si>
  <si>
    <t>Ãlex Padilla GK</t>
  </si>
  <si>
    <t>Athletic Club
2022 ~ 2024</t>
  </si>
  <si>
    <t>L. Banda LW</t>
  </si>
  <si>
    <t>Lecce
2022 ~ 2026</t>
  </si>
  <si>
    <t>162cm / 5'4"</t>
  </si>
  <si>
    <t>A. Bianco CM</t>
  </si>
  <si>
    <t>Reggiana
Jun 30, 2024 On loan</t>
  </si>
  <si>
    <t>A. Fontanarosa CB LB</t>
  </si>
  <si>
    <t>Cosenza
Jun 30, 2024 On loan</t>
  </si>
  <si>
    <t>R. PukÅ¡tas CM CAM</t>
  </si>
  <si>
    <t>Hajduk Split
2020 ~ 2027</t>
  </si>
  <si>
    <t>Ãlvaro ST LW</t>
  </si>
  <si>
    <t>Real Madrid
2021 ~ 2027</t>
  </si>
  <si>
    <t>G. Puerta CM</t>
  </si>
  <si>
    <t>C. OrdoÃ±ez CDM CM</t>
  </si>
  <si>
    <t>VÃ©lez Sarsfield
2022 ~ 2025</t>
  </si>
  <si>
    <t>E. Agyei RM ST</t>
  </si>
  <si>
    <t>AndrÃ© Gomes GK</t>
  </si>
  <si>
    <t>P. Dahbo RW LW</t>
  </si>
  <si>
    <t>HÃ¤cken
2022 ~ 2027</t>
  </si>
  <si>
    <t>N. Mukau CDM CM</t>
  </si>
  <si>
    <t>Mechelen
2022 ~ 2027</t>
  </si>
  <si>
    <t>52+3</t>
  </si>
  <si>
    <t>D. Downs ST CF</t>
  </si>
  <si>
    <t>FC KÃ¶ln
2023 ~ 2026</t>
  </si>
  <si>
    <t>I. Maza CAM</t>
  </si>
  <si>
    <t>S. Magassa CB</t>
  </si>
  <si>
    <t>Monaco
2022 ~ 2024</t>
  </si>
  <si>
    <t>G. DouÃ© RB CB</t>
  </si>
  <si>
    <t>Rennes
2022 ~ 2025</t>
  </si>
  <si>
    <t>66+7</t>
  </si>
  <si>
    <t>67+4</t>
  </si>
  <si>
    <t>67+12</t>
  </si>
  <si>
    <t>61+5</t>
  </si>
  <si>
    <t>62+8</t>
  </si>
  <si>
    <t>R. van Bommel LW</t>
  </si>
  <si>
    <t>AZ Alkmaar
2023 ~ 2027</t>
  </si>
  <si>
    <t>F. RodrÃ­guez-Gentile ST</t>
  </si>
  <si>
    <t>Preston North End
2023 ~ 2026</t>
  </si>
  <si>
    <t>L. Palma LW</t>
  </si>
  <si>
    <t>Celtic
2023 ~ 2028</t>
  </si>
  <si>
    <t>E. AristizÃ¡bal ST</t>
  </si>
  <si>
    <t>AtlÃ©tico Nacional
2023 ~ 2028</t>
  </si>
  <si>
    <t>S. Greenwood LM CAM</t>
  </si>
  <si>
    <t>Middlesbrough
Jun 30, 2024 On loan</t>
  </si>
  <si>
    <t>RaÃºl GarcÃ­a ST</t>
  </si>
  <si>
    <t>Osasuna
2023 ~ 2028</t>
  </si>
  <si>
    <t>M. Bard LB</t>
  </si>
  <si>
    <t>Nice
2021 ~ 2026</t>
  </si>
  <si>
    <t>L. BadÃ© CB</t>
  </si>
  <si>
    <t>Sevilla
2023 ~ 2027</t>
  </si>
  <si>
    <t>â‚¬44.9M</t>
  </si>
  <si>
    <t>A. Ounahi CM</t>
  </si>
  <si>
    <t>74-3</t>
  </si>
  <si>
    <t>83-4</t>
  </si>
  <si>
    <t>58-4</t>
  </si>
  <si>
    <t>64-5</t>
  </si>
  <si>
    <t>71-5</t>
  </si>
  <si>
    <t>58-7</t>
  </si>
  <si>
    <t>R. Villagra CDM CM</t>
  </si>
  <si>
    <t>River Plate
2024 ~ 2027</t>
  </si>
  <si>
    <t>SamÃº Costa CDM CM</t>
  </si>
  <si>
    <t>Mallorca
2023 ~ 2028</t>
  </si>
  <si>
    <t>D. Maldini CAM ST</t>
  </si>
  <si>
    <t>S. RodrÃ­guez CAM LM CF</t>
  </si>
  <si>
    <t>New York City
2023 ~ 2027</t>
  </si>
  <si>
    <t>A. Aravena LM ST CAM</t>
  </si>
  <si>
    <t>Universidad CatÃ³lica
2020 ~ 2024</t>
  </si>
  <si>
    <t>F. Moumbagna ST</t>
  </si>
  <si>
    <t>S. Nanasi LM CAM RM</t>
  </si>
  <si>
    <t>MalmÃ¶ FF
2018 ~ 2025</t>
  </si>
  <si>
    <t>60+5</t>
  </si>
  <si>
    <t>32+12</t>
  </si>
  <si>
    <t>C. Tzolis LM</t>
  </si>
  <si>
    <t>Fortuna DÃ¼sseldorf
Jun 30, 2024 On loan</t>
  </si>
  <si>
    <t>P. Nebel CAM CM</t>
  </si>
  <si>
    <t>Karlsruher SC
Jun 30, 2024 On loan</t>
  </si>
  <si>
    <t>47+1</t>
  </si>
  <si>
    <t>A. Jashari CDM CM</t>
  </si>
  <si>
    <t>Luzern
2020 ~ 2026</t>
  </si>
  <si>
    <t>M. Balikwisha LM LW CM</t>
  </si>
  <si>
    <t>Antwerp
2021 ~ 2026</t>
  </si>
  <si>
    <t>O. Maritu ST RM RW</t>
  </si>
  <si>
    <t>Cangzhou Mighty Lions
2021 ~ 2027</t>
  </si>
  <si>
    <t>R. Reitz CM</t>
  </si>
  <si>
    <t>Borussia MÃ¶nchengladbach
2020 ~ 2028</t>
  </si>
  <si>
    <t>J. Lepenant CDM CM</t>
  </si>
  <si>
    <t>C. Olivera LW RW CF</t>
  </si>
  <si>
    <t>Los Angeles FC
2023 ~ 2026</t>
  </si>
  <si>
    <t>G. Koutsias ST RW LW</t>
  </si>
  <si>
    <t>Chicago Fire
2023 ~ 2026</t>
  </si>
  <si>
    <t>Luiz JÃºnior GK</t>
  </si>
  <si>
    <t>FamalicÃ£o
2019 ~ 2027</t>
  </si>
  <si>
    <t>Nathan RB RWB CB</t>
  </si>
  <si>
    <t>FamalicÃ£o
2023 ~ 2024</t>
  </si>
  <si>
    <t>J. van Hecke CB</t>
  </si>
  <si>
    <t>Brighton &amp; Hove Albion
2020 ~ 2026</t>
  </si>
  <si>
    <t>H. Roberts LB CB</t>
  </si>
  <si>
    <t>L. Barry LM LW ST</t>
  </si>
  <si>
    <t>Stockport County
Jun 30, 2024 On loan</t>
  </si>
  <si>
    <t>Zito Luvumbo CF LM RM</t>
  </si>
  <si>
    <t>Cagliari
2020 ~ 2027</t>
  </si>
  <si>
    <t>E. Green GK</t>
  </si>
  <si>
    <t>Saint-Ã‰tienne
2019 ~ 2025</t>
  </si>
  <si>
    <t>N. Ahamada CM CAM RW</t>
  </si>
  <si>
    <t>Crystal Palace
2023 ~ 2026</t>
  </si>
  <si>
    <t>Y. Bonny ST</t>
  </si>
  <si>
    <t>â‚¬950</t>
  </si>
  <si>
    <t>M. John LWB LM</t>
  </si>
  <si>
    <t>TSG Hoffenheim
2020 ~ 2025</t>
  </si>
  <si>
    <t>K. ZenÃ³n LM CM</t>
  </si>
  <si>
    <t>Boca Juniors
2024 ~ 2028</t>
  </si>
  <si>
    <t>M. Rogers LM CF LW</t>
  </si>
  <si>
    <t>Aston Villa
2024 ~ 2029</t>
  </si>
  <si>
    <t>68+6</t>
  </si>
  <si>
    <t>51+9</t>
  </si>
  <si>
    <t>Yang Hyun Jun RW LW</t>
  </si>
  <si>
    <t>A. Jasic RB RM CM</t>
  </si>
  <si>
    <t>Wolfsberger AC
2021 ~ 2025</t>
  </si>
  <si>
    <t>Y. Kechta CM CDM</t>
  </si>
  <si>
    <t>Le Havre
2019 ~ 2026</t>
  </si>
  <si>
    <t>O. Vargas CM CDM RM</t>
  </si>
  <si>
    <t>Seattle Sounders
2021 ~ 2025</t>
  </si>
  <si>
    <t>A. Paulsen GK</t>
  </si>
  <si>
    <t>Wellington Phoenix
2018 ~ 2027</t>
  </si>
  <si>
    <t>Agirrezabala GK</t>
  </si>
  <si>
    <t>Athletic Club
2018 ~ 2025</t>
  </si>
  <si>
    <t>56+1</t>
  </si>
  <si>
    <t>M. Viti CB</t>
  </si>
  <si>
    <t>Sassuolo
Jun 30, 2024 On loan</t>
  </si>
  <si>
    <t>T. Fukui CM CAM RW</t>
  </si>
  <si>
    <t>Portimonense
Jun 30, 2024 On loan</t>
  </si>
  <si>
    <t>51+8</t>
  </si>
  <si>
    <t>B. Kanuric CM LM RM</t>
  </si>
  <si>
    <t>Ingolstadt
2023 ~ 2026</t>
  </si>
  <si>
    <t>C. Zafeiris CM CDM</t>
  </si>
  <si>
    <t>Slavia Praha
2023 ~ 2027</t>
  </si>
  <si>
    <t>E. Jelert RB LB</t>
  </si>
  <si>
    <t>KÃ¸benhavn
2021 ~ 2027</t>
  </si>
  <si>
    <t>L. Querfeld CB</t>
  </si>
  <si>
    <t>Rapid Wien
2021 ~ 2025</t>
  </si>
  <si>
    <t>Z. Iqbal CM CAM CDM</t>
  </si>
  <si>
    <t>FC Utrecht
2023 ~ 2027</t>
  </si>
  <si>
    <t>J. Njinmah ST</t>
  </si>
  <si>
    <t>Werder Bremen
2022 ~ 2026</t>
  </si>
  <si>
    <t>A. Greive ST</t>
  </si>
  <si>
    <t>VinÃ­cius TobÃ­as RB</t>
  </si>
  <si>
    <t>W. Kambwala CB RB</t>
  </si>
  <si>
    <t>D. Boloca CM CDM</t>
  </si>
  <si>
    <t>Sassuolo
2023 ~ 2028</t>
  </si>
  <si>
    <t>L. Lucca ST</t>
  </si>
  <si>
    <t>Udinese
Jun 30, 2024 On loan</t>
  </si>
  <si>
    <t>M. Barsham GK</t>
  </si>
  <si>
    <t>Tiago Gouveia RM LM LW</t>
  </si>
  <si>
    <t>Benfica
2020 ~ 2028</t>
  </si>
  <si>
    <t>65+11</t>
  </si>
  <si>
    <t>62+9</t>
  </si>
  <si>
    <t>24+5</t>
  </si>
  <si>
    <t>35+8</t>
  </si>
  <si>
    <t>Ãlex Pozo RB RM RWB</t>
  </si>
  <si>
    <t>AlmerÃ­a
2022 ~ 2027</t>
  </si>
  <si>
    <t>D. Giannoulis LB</t>
  </si>
  <si>
    <t>Norwich City
2021 ~ 2024</t>
  </si>
  <si>
    <t>C. Stengs CAM RW</t>
  </si>
  <si>
    <t>Feyenoord
2023 ~ 2027</t>
  </si>
  <si>
    <t>T. SouÄek CDM CM CAM</t>
  </si>
  <si>
    <t>West Ham United
2020 ~ 2027</t>
  </si>
  <si>
    <t>M. Aebischer CDM CM RM</t>
  </si>
  <si>
    <t>S. Birindelli RWB RM RB</t>
  </si>
  <si>
    <t>Monza
2022 ~ 2026</t>
  </si>
  <si>
    <t>S. Longstaff CM</t>
  </si>
  <si>
    <t>Newcastle United
2015 ~ 2025</t>
  </si>
  <si>
    <t>K. Denkey ST</t>
  </si>
  <si>
    <t>Cercle Brugge
2021 ~ 2026</t>
  </si>
  <si>
    <t>M. Tavernier LM RM</t>
  </si>
  <si>
    <t>AFC Bournemouth
2022 ~ 2028</t>
  </si>
  <si>
    <t>V. Castellanos ST</t>
  </si>
  <si>
    <t>F. Coman LW ST</t>
  </si>
  <si>
    <t>FCSB
2017 ~ 2024</t>
  </si>
  <si>
    <t>Michael RM LM</t>
  </si>
  <si>
    <t>Al Hilal
2022 ~ 2024</t>
  </si>
  <si>
    <t>I. Chair LW LM CAM</t>
  </si>
  <si>
    <t>Queens Park Rangers
2017 ~ 2025</t>
  </si>
  <si>
    <t>F. Al Birekan ST</t>
  </si>
  <si>
    <t>Al Ahli Jeddah
2023 ~ 2028</t>
  </si>
  <si>
    <t>Rodrigo BecÃ£o CB</t>
  </si>
  <si>
    <t>T. Galdames LB CB LWB</t>
  </si>
  <si>
    <t>Godoy Cruz
2023 ~ 2024</t>
  </si>
  <si>
    <t>R. Schmid CAM CM</t>
  </si>
  <si>
    <t>Werder Bremen
2019 ~ 2026</t>
  </si>
  <si>
    <t>â‚¬12.2M</t>
  </si>
  <si>
    <t>G. Giakoumakis ST</t>
  </si>
  <si>
    <t>Atlanta United
2023 ~ 2026</t>
  </si>
  <si>
    <t>S. KalajdÅ¾iÄ‡ ST</t>
  </si>
  <si>
    <t>F. Downes CDM CM</t>
  </si>
  <si>
    <t>M. Cooper GK</t>
  </si>
  <si>
    <t>Plymouth Argyle
2018 ~ 2025</t>
  </si>
  <si>
    <t>N. VlaÅ¡iÄ‡ CF LM CAM</t>
  </si>
  <si>
    <t>L. Foster ST</t>
  </si>
  <si>
    <t>47+3</t>
  </si>
  <si>
    <t>C. Dagba RB</t>
  </si>
  <si>
    <t>Auxerre
Jun 30, 2024 On loan</t>
  </si>
  <si>
    <t>B. Johnson RB LB</t>
  </si>
  <si>
    <t>West Ham United
2017 ~ 2024</t>
  </si>
  <si>
    <t>M. Barrow CF ST LM</t>
  </si>
  <si>
    <t>Al Taawon
2023 ~ 2026</t>
  </si>
  <si>
    <t>T. BÄƒluÈ›Äƒ CDM CM</t>
  </si>
  <si>
    <t>SSC Farul
2022 ~ 2024</t>
  </si>
  <si>
    <t>J. Ekkelenkamp CAM CM CDM</t>
  </si>
  <si>
    <t>Antwerp
2022 ~ 2026</t>
  </si>
  <si>
    <t>I. Poveda RM CAM</t>
  </si>
  <si>
    <t>Sheffield Wednesday
Jun 30, 2024 On loan</t>
  </si>
  <si>
    <t>R. Matondo LW ST LM</t>
  </si>
  <si>
    <t>Rangers
2022 ~ 2026</t>
  </si>
  <si>
    <t>E. Aiwu CB RB</t>
  </si>
  <si>
    <t>Birmingham City
Jun 30, 2024 On loan</t>
  </si>
  <si>
    <t>J. Anthony LM LW</t>
  </si>
  <si>
    <t>Leeds United
Jun 30, 2024 On loan</t>
  </si>
  <si>
    <t>IÃ±igo Vicente LM CAM</t>
  </si>
  <si>
    <t>Racing Santander
2022 ~ 2027</t>
  </si>
  <si>
    <t>â‚¬10.9M</t>
  </si>
  <si>
    <t>J. Burkardt ST CF</t>
  </si>
  <si>
    <t>FSV Mainz 05
2018 ~ 2027</t>
  </si>
  <si>
    <t>Fernando ST</t>
  </si>
  <si>
    <t>J. David CB</t>
  </si>
  <si>
    <t>Hansa Rostock
Jun 30, 2024 On loan</t>
  </si>
  <si>
    <t>M. Salisu CB</t>
  </si>
  <si>
    <t>D. Popov CB</t>
  </si>
  <si>
    <t>Dynamo Kyiv
2017 ~ 2025</t>
  </si>
  <si>
    <t>IÃ±aki PeÃ±a GK</t>
  </si>
  <si>
    <t>M. Bidstrup CDM CM</t>
  </si>
  <si>
    <t>22Â Fidalgo CAM CDM CM</t>
  </si>
  <si>
    <t>AmÃ©rica
2021 ~ 2025</t>
  </si>
  <si>
    <t>S. Abdulhamid RB</t>
  </si>
  <si>
    <t>Al Hilal
2022 ~ 2025</t>
  </si>
  <si>
    <t>â‚¬17.6M</t>
  </si>
  <si>
    <t>M. Camara CDM CM</t>
  </si>
  <si>
    <t>A. KrÃ¡l CDM CM</t>
  </si>
  <si>
    <t>FC Union Berlin
2019 ~ 2024</t>
  </si>
  <si>
    <t>Edgar CB CDM</t>
  </si>
  <si>
    <t>S. Esposito ST CAM</t>
  </si>
  <si>
    <t>Sampdoria
Jun 30, 2024 On loan</t>
  </si>
  <si>
    <t>I. Gruev CDM CM</t>
  </si>
  <si>
    <t>R. Piccoli ST</t>
  </si>
  <si>
    <t>Lecce
Jun 30, 2024 On loan</t>
  </si>
  <si>
    <t>D. KÃ¶hn LB LWB LM</t>
  </si>
  <si>
    <t>Galatasaray
2024 ~ 2026</t>
  </si>
  <si>
    <t>L. Brassier CB</t>
  </si>
  <si>
    <t>Stade Brestois 29
2021 ~ 2025</t>
  </si>
  <si>
    <t>M. De Cuyper LB LWB RB</t>
  </si>
  <si>
    <t>Club Brugge
2018 ~ 2026</t>
  </si>
  <si>
    <t>L. VÃ¡zquez ST</t>
  </si>
  <si>
    <t>Anderlecht
2023 ~ 2028</t>
  </si>
  <si>
    <t>Y. Demir RM CAM RW</t>
  </si>
  <si>
    <t>Basel
Jun 30, 2024 On loan</t>
  </si>
  <si>
    <t>L. Clarkson CM CDM CAM</t>
  </si>
  <si>
    <t>Aberdeen
2023 ~ 2027</t>
  </si>
  <si>
    <t>67-6</t>
  </si>
  <si>
    <t>65-3</t>
  </si>
  <si>
    <t>66-2</t>
  </si>
  <si>
    <t>J. KamiÅ„ski LM LB</t>
  </si>
  <si>
    <t>O. Pineda CAM LM CM</t>
  </si>
  <si>
    <t>AEK Athens
2023 ~ 2027</t>
  </si>
  <si>
    <t>M. Holgate CB RB</t>
  </si>
  <si>
    <t>65-2</t>
  </si>
  <si>
    <t>C. Bedia ST CF</t>
  </si>
  <si>
    <t>FC Union Berlin
2024 ~ 2024</t>
  </si>
  <si>
    <t>G. RodrÃ­guez CDM</t>
  </si>
  <si>
    <t>Real Betis
2020 ~ 2024</t>
  </si>
  <si>
    <t>â‚¬67.2M</t>
  </si>
  <si>
    <t>A. Diallo CB LB</t>
  </si>
  <si>
    <t>â‚¬20.2M</t>
  </si>
  <si>
    <t>67-7</t>
  </si>
  <si>
    <t>S. Bergwijn LW</t>
  </si>
  <si>
    <t>â‚¬25.1M</t>
  </si>
  <si>
    <t>S. McKenna CB</t>
  </si>
  <si>
    <t>KÃ¸benhavn
Jun 30, 2024 On loan</t>
  </si>
  <si>
    <t>E. BuendÃ­a RM CAM</t>
  </si>
  <si>
    <t>â‚¬36.1M</t>
  </si>
  <si>
    <t>J. Bacuna CDM LM CM</t>
  </si>
  <si>
    <t>Birmingham City
2022 ~ 2025</t>
  </si>
  <si>
    <t>Nuno Santos LW LWB LM</t>
  </si>
  <si>
    <t>80+6</t>
  </si>
  <si>
    <t>K. Grabara GK</t>
  </si>
  <si>
    <t>KÃ¸benhavn
2021 ~ 2026</t>
  </si>
  <si>
    <t>L. MartÃ­nez Quarta CB</t>
  </si>
  <si>
    <t>Fiorentina
2020 ~ 2025</t>
  </si>
  <si>
    <t>T. Roberts CAM ST RM</t>
  </si>
  <si>
    <t>Birmingham City
2023 ~ 2027</t>
  </si>
  <si>
    <t>D. Calabria RB RWB</t>
  </si>
  <si>
    <t>Milan
2015 ~ 2025</t>
  </si>
  <si>
    <t>G. Edmundson CB</t>
  </si>
  <si>
    <t>J. Rodon CB</t>
  </si>
  <si>
    <t>M. Jensen CM</t>
  </si>
  <si>
    <t>R. KruniÄ‡ CM CAM CDM</t>
  </si>
  <si>
    <t>FenerbahÃ§e
Jun 30, 2024 On loan</t>
  </si>
  <si>
    <t>J. Piotrowski CM CDM</t>
  </si>
  <si>
    <t>Poland
Free</t>
  </si>
  <si>
    <t>Adryan Zonta LWB LB</t>
  </si>
  <si>
    <t>Bragantino
2023 ~ 2026</t>
  </si>
  <si>
    <t>â‚¬35.2M</t>
  </si>
  <si>
    <t>Matheus Reis CB LB LWB</t>
  </si>
  <si>
    <t>Sporting CP
2021 ~ 2026</t>
  </si>
  <si>
    <t>79+5</t>
  </si>
  <si>
    <t>J. Worrall CB</t>
  </si>
  <si>
    <t>N. NÃ¡ndez RM CM RB</t>
  </si>
  <si>
    <t>Cagliari
2019 ~ 2024</t>
  </si>
  <si>
    <t>M. Å arkiÄ‡ GK</t>
  </si>
  <si>
    <t>Millwall
2023 ~ 2027</t>
  </si>
  <si>
    <t>Guruzeta ST</t>
  </si>
  <si>
    <t>Athletic Club
2022 ~ 2028</t>
  </si>
  <si>
    <t>R. Perraud LB</t>
  </si>
  <si>
    <t>Nice
Jun 30, 2024 On loan</t>
  </si>
  <si>
    <t>A. Lafont GK</t>
  </si>
  <si>
    <t>Nantes
2021 ~ 2027</t>
  </si>
  <si>
    <t>F. Aursnes RB LB LM</t>
  </si>
  <si>
    <t>J. Harrison RM LM</t>
  </si>
  <si>
    <t>Everton
Jun 30, 2024 On loan</t>
  </si>
  <si>
    <t>Caio Henrique LB</t>
  </si>
  <si>
    <t>Monaco
2020 ~ 2027</t>
  </si>
  <si>
    <t>W. Endo CDM CM</t>
  </si>
  <si>
    <t>Liverpool
2023 ~ 2027</t>
  </si>
  <si>
    <t>â‚¬32.4M</t>
  </si>
  <si>
    <t>R. Doan RM CAM</t>
  </si>
  <si>
    <t>SC Freiburg
2022 ~ 2026</t>
  </si>
  <si>
    <t>65-1</t>
  </si>
  <si>
    <t>Bernardo LB CB</t>
  </si>
  <si>
    <t>VfL Bochum 1848
2023 ~ 2025</t>
  </si>
  <si>
    <t>J. SÃ¡nchez RB</t>
  </si>
  <si>
    <t>T. Chong RM CM CF</t>
  </si>
  <si>
    <t>J. Taylor CDM CM</t>
  </si>
  <si>
    <t>Gedson Fernandes CM CDM CAM</t>
  </si>
  <si>
    <t>BeÅŸiktaÅŸ
2022 ~ 2027</t>
  </si>
  <si>
    <t>72-5</t>
  </si>
  <si>
    <t>J. MÃ¦hle LB RB LM</t>
  </si>
  <si>
    <t>J. Brekalo CF LW LM</t>
  </si>
  <si>
    <t>Hajduk Split
2023 ~ 2026</t>
  </si>
  <si>
    <t>L. Amani CM CAM</t>
  </si>
  <si>
    <t>Union Saint-Gilloise
2021 ~ 2025</t>
  </si>
  <si>
    <t>V. Janelt CDM CM LB</t>
  </si>
  <si>
    <t>Brentford
2020 ~ 2026</t>
  </si>
  <si>
    <t>I. Sarr RM LM RW</t>
  </si>
  <si>
    <t>M. Lazzari RB</t>
  </si>
  <si>
    <t>Lazio
2019 ~ 2027</t>
  </si>
  <si>
    <t>K. Wilson RWB RB RM</t>
  </si>
  <si>
    <t>Derby County
2023 ~ 2025</t>
  </si>
  <si>
    <t>B. Ã–zcan CM CDM ST</t>
  </si>
  <si>
    <t>Ä°stanbul BaÅŸakÅŸehir
2020 ~ 2027</t>
  </si>
  <si>
    <t>A. Trusty CB LB</t>
  </si>
  <si>
    <t>Santi ComesaÃ±a CM CDM</t>
  </si>
  <si>
    <t>Villarreal
2023 ~ 2027</t>
  </si>
  <si>
    <t>A. Pinamonti ST</t>
  </si>
  <si>
    <t>Y. Valery RB CB</t>
  </si>
  <si>
    <t>Angers SCO
2022 ~ 2026</t>
  </si>
  <si>
    <t>J. Robinson CB</t>
  </si>
  <si>
    <t>L. Muriel ST</t>
  </si>
  <si>
    <t>Orlando City
2024 ~ 2026</t>
  </si>
  <si>
    <t>L. Unnerstall GK</t>
  </si>
  <si>
    <t>FC Twente
2021 ~ 2027</t>
  </si>
  <si>
    <t>103kg / 227lbs</t>
  </si>
  <si>
    <t>F. Acerbi CB</t>
  </si>
  <si>
    <t>Inter
2023 ~ 2025</t>
  </si>
  <si>
    <t>S. Ortega GK</t>
  </si>
  <si>
    <t>Manchester City
2022 ~ 2025</t>
  </si>
  <si>
    <t>J. Schlupp CM CDM LM</t>
  </si>
  <si>
    <t>Crystal Palace
2017 ~ 2024</t>
  </si>
  <si>
    <t>Roberto Firmino CF ST CAM</t>
  </si>
  <si>
    <t>S. Armstrong CM</t>
  </si>
  <si>
    <t>Southampton
2018 ~ 2024</t>
  </si>
  <si>
    <t>Sergi Darder CM CAM CDM</t>
  </si>
  <si>
    <t>J. Vestergaard CB</t>
  </si>
  <si>
    <t>Leicester City
2021 ~ 2024</t>
  </si>
  <si>
    <t>J. Butland GK</t>
  </si>
  <si>
    <t>T. Hazard LW CF</t>
  </si>
  <si>
    <t>Anderlecht
2023 ~ 2026</t>
  </si>
  <si>
    <t>HÃ©ctor BellerÃ­n RB RWB</t>
  </si>
  <si>
    <t>Real Betis
2023 ~ 2028</t>
  </si>
  <si>
    <t>L. Karius GK</t>
  </si>
  <si>
    <t>K. Zouma CB</t>
  </si>
  <si>
    <t>West Ham United
2021 ~ 2025</t>
  </si>
  <si>
    <t>IÃ±igo MartÃ­nez CB</t>
  </si>
  <si>
    <t>B. Samba GK</t>
  </si>
  <si>
    <t>F. Thauvin CF ST</t>
  </si>
  <si>
    <t>Udinese
2023 ~ 2025</t>
  </si>
  <si>
    <t>C. Walton GK</t>
  </si>
  <si>
    <t>Ipswich Town
2022 ~ 2024</t>
  </si>
  <si>
    <t>M. Ginter CB</t>
  </si>
  <si>
    <t>S. KolaÅ¡inac CB LB</t>
  </si>
  <si>
    <t>Atalanta
2023 ~ 2025</t>
  </si>
  <si>
    <t>A. Januzaj RW LW</t>
  </si>
  <si>
    <t>Sevilla
2022 ~ 2026</t>
  </si>
  <si>
    <t>H. Ziyech RM CAM</t>
  </si>
  <si>
    <t>Fabinho CDM CM</t>
  </si>
  <si>
    <t>H. Mukhtar CF ST CAM</t>
  </si>
  <si>
    <t>Nashville SC
2020 ~ 2025</t>
  </si>
  <si>
    <t>Ricardo Pereira RB</t>
  </si>
  <si>
    <t>Leicester City
2018 ~ 2026</t>
  </si>
  <si>
    <t>â‚¬27.9M</t>
  </si>
  <si>
    <t>Rui Silva GK</t>
  </si>
  <si>
    <t>Real Betis
2021 ~ 2026</t>
  </si>
  <si>
    <t>S. Al Dawsari LM LW</t>
  </si>
  <si>
    <t>Al Hilal
2011 ~ 2025</t>
  </si>
  <si>
    <t>â‚¬23.2M</t>
  </si>
  <si>
    <t>E. Hysaj LB RB</t>
  </si>
  <si>
    <t>Lazio
2021 ~ 2025</t>
  </si>
  <si>
    <t>C. Mbemba CB</t>
  </si>
  <si>
    <t>S. Boufal CF LM ST</t>
  </si>
  <si>
    <t>K. Demirbay CM CDM CAM</t>
  </si>
  <si>
    <t>S. Azmoun ST CAM</t>
  </si>
  <si>
    <t>B. Bourigeaud CM RM</t>
  </si>
  <si>
    <t>Rennes
2017 ~ 2026</t>
  </si>
  <si>
    <t>B. DrÄ…gowski GK</t>
  </si>
  <si>
    <t>Panathinaikos
2022 ~ 2025</t>
  </si>
  <si>
    <t>â‚¬650</t>
  </si>
  <si>
    <t>M. Thiam ST LM</t>
  </si>
  <si>
    <t>Pendikspor
2024 ~ 2026</t>
  </si>
  <si>
    <t>G. Escalante CM CDM</t>
  </si>
  <si>
    <t>CÃ¡diz
2023 ~ 2026</t>
  </si>
  <si>
    <t>M. Harness LM</t>
  </si>
  <si>
    <t>J. Pohjanpalo ST</t>
  </si>
  <si>
    <t>Venezia
2022 ~ 2027</t>
  </si>
  <si>
    <t>â‚¬9.6M</t>
  </si>
  <si>
    <t>D. Brooks RW RM</t>
  </si>
  <si>
    <t>Y. Mina CB</t>
  </si>
  <si>
    <t>Cagliari
2024 ~ 2024</t>
  </si>
  <si>
    <t>S. Benrahma LW LM</t>
  </si>
  <si>
    <t>D. SÃ¡nchez CB</t>
  </si>
  <si>
    <t>M. OrÅ¡iÄ‡ LM RM CM</t>
  </si>
  <si>
    <t>Trabzonspor
2023 ~ 2025</t>
  </si>
  <si>
    <t>L. Acosta CAM</t>
  </si>
  <si>
    <t>Cincinnati
2021 ~ 2026</t>
  </si>
  <si>
    <t>161cm / 5'3"</t>
  </si>
  <si>
    <t>Lee Jae Sung CAM CF CM</t>
  </si>
  <si>
    <t>FSV Mainz 05
2021 ~ 2026</t>
  </si>
  <si>
    <t>P. Roberts RM</t>
  </si>
  <si>
    <t>H. Lozano RW LW</t>
  </si>
  <si>
    <t>L. BoyÃ© ST</t>
  </si>
  <si>
    <t>Granada
2023 ~ 2027</t>
  </si>
  <si>
    <t>Unai LÃ³pez CDM CM CAM</t>
  </si>
  <si>
    <t>J. Rose GK</t>
  </si>
  <si>
    <t>Sutton United
2022 ~ 2024</t>
  </si>
  <si>
    <t>â‚¬365K</t>
  </si>
  <si>
    <t>E. Ãœnal ST</t>
  </si>
  <si>
    <t>AFC Bournemouth
Jun 30, 2024 On loan</t>
  </si>
  <si>
    <t>K. Ajer CB RB</t>
  </si>
  <si>
    <t>Brentford
2021 ~ 2028</t>
  </si>
  <si>
    <t>L. Cook CDM CM</t>
  </si>
  <si>
    <t>AFC Bournemouth
2016 ~ 2025</t>
  </si>
  <si>
    <t>R. Kent LW CF RW</t>
  </si>
  <si>
    <t>21Â A. Robben RM CAM</t>
  </si>
  <si>
    <t>FC Groningen
2020 ~ 2021</t>
  </si>
  <si>
    <t>15Â Xavi CM</t>
  </si>
  <si>
    <t>FC Barcelona
1998 ~ 2020</t>
  </si>
  <si>
    <t>Y. Eduardo ST LW RW</t>
  </si>
  <si>
    <t>RB Leipzig
2024 ~ 2027</t>
  </si>
  <si>
    <t>C. Sherpa ST LM RM</t>
  </si>
  <si>
    <t>Hyderabad
2024 ~ 2026</t>
  </si>
  <si>
    <t>â‚¬217K</t>
  </si>
  <si>
    <t>14Â Alex CAM CF</t>
  </si>
  <si>
    <t>Coritiba
2012 ~ 2014</t>
  </si>
  <si>
    <t>18Â KakÃ¡ CAM CF</t>
  </si>
  <si>
    <t>Brazil
Free</t>
  </si>
  <si>
    <t>Nani LM LW ST</t>
  </si>
  <si>
    <t>Adana Demirspor
2023 ~ 2024</t>
  </si>
  <si>
    <t>S. Carson GK</t>
  </si>
  <si>
    <t>Manchester City
2021 ~ 2024</t>
  </si>
  <si>
    <t>â‚¬148K</t>
  </si>
  <si>
    <t>JoÃ£o Moutinho CM CAM CDM</t>
  </si>
  <si>
    <t>Sporting Braga
2023 ~ 2025</t>
  </si>
  <si>
    <t>23Â T. Walcott RM</t>
  </si>
  <si>
    <t>Southampton
2021 ~ 2023</t>
  </si>
  <si>
    <t>I. RakitiÄ‡ CM CDM</t>
  </si>
  <si>
    <t>Al Shabab
2024 ~ 2025</t>
  </si>
  <si>
    <t>Sokratis CB</t>
  </si>
  <si>
    <t>Real Betis
2023 ~ 2024</t>
  </si>
  <si>
    <t>Ã. Di MarÃ­a RM CF</t>
  </si>
  <si>
    <t>Benfica
2023 ~ 2024</t>
  </si>
  <si>
    <t>C. Benteke ST</t>
  </si>
  <si>
    <t>DC United
2022 ~ 2024</t>
  </si>
  <si>
    <t>M. ArnautoviÄ‡ ST</t>
  </si>
  <si>
    <t>M. Darmian CB RWB RM</t>
  </si>
  <si>
    <t>Inter
2021 ~ 2024</t>
  </si>
  <si>
    <t>G. SigurÃ°sson CAM</t>
  </si>
  <si>
    <t>Iceland
Free</t>
  </si>
  <si>
    <t>22Â Paulinho CM CAM CDM</t>
  </si>
  <si>
    <t>Al Ahli Jeddah
2021 ~ 2024</t>
  </si>
  <si>
    <t>23Â S. Kagawa CAM CF CM</t>
  </si>
  <si>
    <t>Sint-Truiden
2022 ~ 2023</t>
  </si>
  <si>
    <t>21Â Hulk RW ST</t>
  </si>
  <si>
    <t>Shanghai Port
2017 ~ 2023</t>
  </si>
  <si>
    <t>â‚¬20.8M</t>
  </si>
  <si>
    <t>Alex Sandro CB LB</t>
  </si>
  <si>
    <t>Juventus
2015 ~ 2024</t>
  </si>
  <si>
    <t>C. Wood ST</t>
  </si>
  <si>
    <t>Nottingham Forest
2023 ~ 2025</t>
  </si>
  <si>
    <t>A. Lacazette ST</t>
  </si>
  <si>
    <t>Olympique Lyonnais
2022 ~ 2025</t>
  </si>
  <si>
    <t>J. Guilavogui CB CDM</t>
  </si>
  <si>
    <t>FSV Mainz 05
2023 ~ 2024</t>
  </si>
  <si>
    <t>Jonathan Viera CAM CM LM</t>
  </si>
  <si>
    <t>AlmerÃ­a
2024 ~ 2025</t>
  </si>
  <si>
    <t>â‚¬27.3M</t>
  </si>
  <si>
    <t>L. Insigne LW CF LM</t>
  </si>
  <si>
    <t>â‚¬23.9M</t>
  </si>
  <si>
    <t>A. Lescano CM CAM</t>
  </si>
  <si>
    <t>V. Carboni CAM ST</t>
  </si>
  <si>
    <t>B. Humphreys CB</t>
  </si>
  <si>
    <t>Ã‚ngelo RM RW LM</t>
  </si>
  <si>
    <t>M. IleniÄ RB RM</t>
  </si>
  <si>
    <t>New York City
2023 ~ 2024</t>
  </si>
  <si>
    <t>R. Esse CAM RM</t>
  </si>
  <si>
    <t>Millwall
2022 ~ 2026</t>
  </si>
  <si>
    <t>S. Boselli CB RB</t>
  </si>
  <si>
    <t>Ãlex Valle LB LM</t>
  </si>
  <si>
    <t>Levante
Jun 30, 2024 On loan</t>
  </si>
  <si>
    <t>N. Butler-Oyedeji ST</t>
  </si>
  <si>
    <t>Arsenal
2021 ~ 2024</t>
  </si>
  <si>
    <t>â‚¬500K</t>
  </si>
  <si>
    <t>AlarcÃ³n ST LW RW</t>
  </si>
  <si>
    <t>FC Barcelona
2021 ~ 2025</t>
  </si>
  <si>
    <t>A. Saldivia CB</t>
  </si>
  <si>
    <t>Colo-Colo
2021 ~ 2026</t>
  </si>
  <si>
    <t>64-2</t>
  </si>
  <si>
    <t>T. Land CM</t>
  </si>
  <si>
    <t>H. Blank CB LB</t>
  </si>
  <si>
    <t>Salzburg
2024 ~ 2028</t>
  </si>
  <si>
    <t>E. Banzuzi CM CAM</t>
  </si>
  <si>
    <t>OH Leuven
2023 ~ 2026</t>
  </si>
  <si>
    <t>J. Manzambi CM</t>
  </si>
  <si>
    <t>Freiburg II
2023 ~ 2025</t>
  </si>
  <si>
    <t>â‚¬450K</t>
  </si>
  <si>
    <t>T. Rubio CB RB</t>
  </si>
  <si>
    <t>Racing Club
2022 ~ 2026</t>
  </si>
  <si>
    <t>A. Khusanov CB</t>
  </si>
  <si>
    <t>Lens
2023 ~ 2027</t>
  </si>
  <si>
    <t>JeftÃ© LB LWB LM</t>
  </si>
  <si>
    <t>APOEL
2023 ~ 2024</t>
  </si>
  <si>
    <t>O. DiakitÃ© ST</t>
  </si>
  <si>
    <t>N. O'Reilly CAM CM</t>
  </si>
  <si>
    <t>L. Sauer LW CAM</t>
  </si>
  <si>
    <t>Feyenoord
2023 ~ 2028</t>
  </si>
  <si>
    <t>JoÃ£o Muniz CB LB</t>
  </si>
  <si>
    <t>S. Amo-Ameyaw LW RW</t>
  </si>
  <si>
    <t>Southampton
2023 ~ 2026</t>
  </si>
  <si>
    <t>M. FinkgrÃ¤fe LB LM CM</t>
  </si>
  <si>
    <t>FC KÃ¶ln
2023 ~ 2025</t>
  </si>
  <si>
    <t>A. Gilchrist CB RB</t>
  </si>
  <si>
    <t>Chelsea
2022 ~ 2026</t>
  </si>
  <si>
    <t>31+6</t>
  </si>
  <si>
    <t>40+3</t>
  </si>
  <si>
    <t>36-1</t>
  </si>
  <si>
    <t>55+5</t>
  </si>
  <si>
    <t>25+3</t>
  </si>
  <si>
    <t>39+13</t>
  </si>
  <si>
    <t>42-2</t>
  </si>
  <si>
    <t>Yarek CB LB</t>
  </si>
  <si>
    <t>Valencia
2023 ~ 2025</t>
  </si>
  <si>
    <t>M. Diawara CM</t>
  </si>
  <si>
    <t>K. Arroyo LW</t>
  </si>
  <si>
    <t>Independiente del Valle
2023 ~ 2027</t>
  </si>
  <si>
    <t>58+10</t>
  </si>
  <si>
    <t>57+4</t>
  </si>
  <si>
    <t>61+11</t>
  </si>
  <si>
    <t>54+10</t>
  </si>
  <si>
    <t>E. MuÃ§i CAM LW</t>
  </si>
  <si>
    <t>BeÅŸiktaÅŸ
2024 ~ 2025</t>
  </si>
  <si>
    <t>58+14</t>
  </si>
  <si>
    <t>78+7</t>
  </si>
  <si>
    <t>M. Uzuni ST LM RM</t>
  </si>
  <si>
    <t>Granada
2022 ~ 2025</t>
  </si>
  <si>
    <t>M. AydÄ±n RB</t>
  </si>
  <si>
    <t>L. GÃ¼nther LWB LB</t>
  </si>
  <si>
    <t>Wehen Wiesbaden
Jun 30, 2024 On loan</t>
  </si>
  <si>
    <t>D. Wolfe LB</t>
  </si>
  <si>
    <t>AZ Alkmaar
2023 ~ 2028</t>
  </si>
  <si>
    <t>M. Lotka GK</t>
  </si>
  <si>
    <t>Borussia Dortmund
2022 ~ 2024</t>
  </si>
  <si>
    <t>Turrientes CM CDM</t>
  </si>
  <si>
    <t>Real Sociedad
2022 ~ 2027</t>
  </si>
  <si>
    <t>N. WeiÃŸhaupt LM RM</t>
  </si>
  <si>
    <t>M. Ugalde ST</t>
  </si>
  <si>
    <t>79-3</t>
  </si>
  <si>
    <t>A. Zorgane CM CDM</t>
  </si>
  <si>
    <t>Sporting Charleroi
2021 ~ 2027</t>
  </si>
  <si>
    <t>â‚¬13.4M</t>
  </si>
  <si>
    <t>O. Pohlmann CM LM CF</t>
  </si>
  <si>
    <t>C. Rushworth GK</t>
  </si>
  <si>
    <t>L. Abada RW</t>
  </si>
  <si>
    <t>Charlotte
2024 ~ 2026</t>
  </si>
  <si>
    <t>â‚¬15.7M</t>
  </si>
  <si>
    <t>BeÃ±at Prados CM CDM CB</t>
  </si>
  <si>
    <t>Athletic Club
2019 ~ 2025</t>
  </si>
  <si>
    <t>V. Taborda CAM CM ST</t>
  </si>
  <si>
    <t>Boca Juniors
2022 ~ 2026</t>
  </si>
  <si>
    <t>Pedro Malheiro RB RWB</t>
  </si>
  <si>
    <t>Boavista
2021 ~ 2025</t>
  </si>
  <si>
    <t>J. Mendes RB LB RWB</t>
  </si>
  <si>
    <t>62+6</t>
  </si>
  <si>
    <t>F. Back RWB RB</t>
  </si>
  <si>
    <t>Carlisle United
Jun 30, 2024 On loan</t>
  </si>
  <si>
    <t>J. Rak-Sakyi RM RW</t>
  </si>
  <si>
    <t>L. Dobbin LM ST</t>
  </si>
  <si>
    <t>Iturbe GK</t>
  </si>
  <si>
    <t>AtlÃ©tico Madrid
2021 ~ 2027</t>
  </si>
  <si>
    <t>E. Poku RW LW</t>
  </si>
  <si>
    <t>AZ Alkmaar
2020 ~ 2026</t>
  </si>
  <si>
    <t>Diego LÃ³pez LM RM CAM</t>
  </si>
  <si>
    <t>F. Alidou LM RM</t>
  </si>
  <si>
    <t>FC KÃ¶ln
Jun 30, 2024 On loan</t>
  </si>
  <si>
    <t>Noel ST RW</t>
  </si>
  <si>
    <t>C. Slicker GK</t>
  </si>
  <si>
    <t>â‚¬425K</t>
  </si>
  <si>
    <t>SaÃºl Coco CB</t>
  </si>
  <si>
    <t>S. Perkins RM ST CAM</t>
  </si>
  <si>
    <t>Leeds United
2022 ~ 2025</t>
  </si>
  <si>
    <t>A. IbrahimoviÄ‡ LW LM CAM</t>
  </si>
  <si>
    <t>M. Mampassi CB</t>
  </si>
  <si>
    <t>Kortrijk
2022 ~ 2026</t>
  </si>
  <si>
    <t>S. Ngoma RM ST</t>
  </si>
  <si>
    <t>New York RB
2022 ~ 2025</t>
  </si>
  <si>
    <t>â‚¬650K</t>
  </si>
  <si>
    <t>C. McNeill ST</t>
  </si>
  <si>
    <t>D. Gore CM CAM</t>
  </si>
  <si>
    <t>Port Vale
2021 ~ 2024</t>
  </si>
  <si>
    <t>F. Baschirotto CB</t>
  </si>
  <si>
    <t>A. Ali ST RM</t>
  </si>
  <si>
    <t>M. van Brederode LW</t>
  </si>
  <si>
    <t>AZ Alkmaar
2019 ~ 2027</t>
  </si>
  <si>
    <t>D. Coppola CB</t>
  </si>
  <si>
    <t>Hellas Verona
2021 ~ 2027</t>
  </si>
  <si>
    <t>E. SarÄ±kaya CB</t>
  </si>
  <si>
    <t>Grenoble Foot 38
2024 ~ 2027</t>
  </si>
  <si>
    <t>L. Zeefuik ST CAM</t>
  </si>
  <si>
    <t>AZ Alkmaar
2024 ~ 2029</t>
  </si>
  <si>
    <t>G. Oristanio CF CAM RM</t>
  </si>
  <si>
    <t>Cagliari
Jun 30, 2024 On loan</t>
  </si>
  <si>
    <t>M. El Arouch CAM</t>
  </si>
  <si>
    <t>23Â Y. Lagha ST</t>
  </si>
  <si>
    <t>B. Miovski ST</t>
  </si>
  <si>
    <t>Aberdeen
2022 ~ 2026</t>
  </si>
  <si>
    <t>â‚¬12.7M</t>
  </si>
  <si>
    <t>E. OmiÄ‡ CDM CM CB</t>
  </si>
  <si>
    <t>Wolfsberger AC
2022 ~ 2025</t>
  </si>
  <si>
    <t>M. Joseph ST</t>
  </si>
  <si>
    <t>Leeds United
2022 ~ 2028</t>
  </si>
  <si>
    <t>R. Andrews RB RWB</t>
  </si>
  <si>
    <t>Watford
2022 ~ 2028</t>
  </si>
  <si>
    <t>Marquinhos RM</t>
  </si>
  <si>
    <t>B. Bouanani RW</t>
  </si>
  <si>
    <t>Lorient
Jun 30, 2024 On loan</t>
  </si>
  <si>
    <t>K. Muneer LM</t>
  </si>
  <si>
    <t>M. Penders GK</t>
  </si>
  <si>
    <t>Genk
2022 ~ 2028</t>
  </si>
  <si>
    <t>S. Borza LB LM</t>
  </si>
  <si>
    <t>Rapid Bucuresti
2023 ~ 2027</t>
  </si>
  <si>
    <t>B. Nelson CB</t>
  </si>
  <si>
    <t>Leicester City
2020 ~ 2027</t>
  </si>
  <si>
    <t>S. Baidoo CB</t>
  </si>
  <si>
    <t>M. JurÃ¡sek RW LW</t>
  </si>
  <si>
    <t>Slavia Praha
2022 ~ 2027</t>
  </si>
  <si>
    <t>C. Richards CB CDM</t>
  </si>
  <si>
    <t>Crystal Palace
2022 ~ 2027</t>
  </si>
  <si>
    <t>T. Coulibaly LM RM CF</t>
  </si>
  <si>
    <t>K. Struski CAM CM</t>
  </si>
  <si>
    <t>D. Churlinov RM ST CAM</t>
  </si>
  <si>
    <t>Schalke 04
Jun 30, 2024 On loan</t>
  </si>
  <si>
    <t>J. Rudoni CM CAM CDM</t>
  </si>
  <si>
    <t>Huddersfield Town
2022 ~ 2026</t>
  </si>
  <si>
    <t>Luquinha CAM CM RM</t>
  </si>
  <si>
    <t>Portimonense
2019 ~ 2024</t>
  </si>
  <si>
    <t>K. PiÄ…tkowski CB</t>
  </si>
  <si>
    <t>Daniel BraganÃ§a CM CDM CAM</t>
  </si>
  <si>
    <t>Sporting CP
2018 ~ 2027</t>
  </si>
  <si>
    <t>58-2</t>
  </si>
  <si>
    <t>I. Jakobs LWB LM LB</t>
  </si>
  <si>
    <t>Monaco
2021 ~ 2026</t>
  </si>
  <si>
    <t>52+8</t>
  </si>
  <si>
    <t>Y. Larouci LWB</t>
  </si>
  <si>
    <t>R. Zerrouki CDM CM</t>
  </si>
  <si>
    <t>L. IvanuÅ¡ec LW CAM</t>
  </si>
  <si>
    <t>J. O'Brien CB</t>
  </si>
  <si>
    <t>Talles Magno CF ST LM</t>
  </si>
  <si>
    <t>New York City
2021 ~ 2026</t>
  </si>
  <si>
    <t>S. Turati GK</t>
  </si>
  <si>
    <t>L. Da Cunha CAM RM</t>
  </si>
  <si>
    <t>Como
2023 ~ 2026</t>
  </si>
  <si>
    <t>M. Arezo ST</t>
  </si>
  <si>
    <t>Granada
2022 ~ 2026</t>
  </si>
  <si>
    <t>O. Dorley CDM CM</t>
  </si>
  <si>
    <t>Slavia Praha
2019 ~ 2027</t>
  </si>
  <si>
    <t>â‚¬31.9M</t>
  </si>
  <si>
    <t>52-3</t>
  </si>
  <si>
    <t>43-12</t>
  </si>
  <si>
    <t>51-9</t>
  </si>
  <si>
    <t>J. Marshall-Rutty RB CM LM</t>
  </si>
  <si>
    <t>Toronto
2020 ~ 2024</t>
  </si>
  <si>
    <t>â‚¬550K</t>
  </si>
  <si>
    <t>R. Sosa LM RM</t>
  </si>
  <si>
    <t>Talleres CÃ³rdoba
2023 ~ 2026</t>
  </si>
  <si>
    <t>â‚¬15.3M</t>
  </si>
  <si>
    <t>Z. Suzuki GK</t>
  </si>
  <si>
    <t>Sint-Truiden
2024 ~ 2027</t>
  </si>
  <si>
    <t>B. Chrisene LWB LB</t>
  </si>
  <si>
    <t>Y. Mosquera CB RB</t>
  </si>
  <si>
    <t>Villarreal
Jun 30, 2024 On loan</t>
  </si>
  <si>
    <t>A. ÅžimÅŸir LW ST</t>
  </si>
  <si>
    <t>Midtjylland
2020 ~ 2028</t>
  </si>
  <si>
    <t>A. GrÃ¸nbÃ¦k CAM CM</t>
  </si>
  <si>
    <t>BodÃ¸ / Glimt
2022 ~ 2028</t>
  </si>
  <si>
    <t>A. Karabec RW</t>
  </si>
  <si>
    <t>Sparta Praha
2020 ~ 2025</t>
  </si>
  <si>
    <t>O. TraorÃ© RB</t>
  </si>
  <si>
    <t>Heidenheim
2023 ~ 2026</t>
  </si>
  <si>
    <t>68+3</t>
  </si>
  <si>
    <t>M. Kvistgaarden ST LW RW</t>
  </si>
  <si>
    <t>BrÃ¸ndby
2020 ~ 2027</t>
  </si>
  <si>
    <t>M. Okoye GK</t>
  </si>
  <si>
    <t>Udinese
2023 ~ 2027</t>
  </si>
  <si>
    <t>A. Virginius RM ST</t>
  </si>
  <si>
    <t>Clermont
Jun 30, 2024 On loan</t>
  </si>
  <si>
    <t>I. Davies ST</t>
  </si>
  <si>
    <t>Kortrijk
Jun 30, 2024 On loan</t>
  </si>
  <si>
    <t>36+1</t>
  </si>
  <si>
    <t>23+2</t>
  </si>
  <si>
    <t>F. Ioannidis ST</t>
  </si>
  <si>
    <t>Panathinaikos
2020 ~ 2027</t>
  </si>
  <si>
    <t>â‚¬19.3M</t>
  </si>
  <si>
    <t>M. Johnston RWB RB</t>
  </si>
  <si>
    <t>Sturm Graz
2023 ~ 2027</t>
  </si>
  <si>
    <t>I. GrbiÄ‡ GK</t>
  </si>
  <si>
    <t>F. JÃ¶rgensen GK</t>
  </si>
  <si>
    <t>Villarreal
2020 ~ 2025</t>
  </si>
  <si>
    <t>M. BraunÃ¶der CM CDM</t>
  </si>
  <si>
    <t>Como
Jun 30, 2024 On loan</t>
  </si>
  <si>
    <t>Obrador LB</t>
  </si>
  <si>
    <t>Real Madrid
2021 ~ 2024</t>
  </si>
  <si>
    <t>K. AktÃ¼rkoÄŸlu LM CAM</t>
  </si>
  <si>
    <t>Galatasaray
2020 ~ 2026</t>
  </si>
  <si>
    <t>S. Tovide ST</t>
  </si>
  <si>
    <t>Colchester United
2020 ~ 2026</t>
  </si>
  <si>
    <t>K. Ã‡alhanoÄŸlu LWB LB LM</t>
  </si>
  <si>
    <t>SpVgg Greuther FÃ¼rth
2023 ~ 2025</t>
  </si>
  <si>
    <t>J. ChÃ¡vez LWB LM</t>
  </si>
  <si>
    <t>M. Hilgers CB</t>
  </si>
  <si>
    <t>FC Twente
2020 ~ 2026</t>
  </si>
  <si>
    <t>F. Rieder CAM CM</t>
  </si>
  <si>
    <t>CaÃ±izares GK</t>
  </si>
  <si>
    <t>M. Ruggeri LWB LM CB</t>
  </si>
  <si>
    <t>Atalanta
2020 ~ 2026</t>
  </si>
  <si>
    <t>J. Castillo CDM CM</t>
  </si>
  <si>
    <t>Gil Vicente
2023 ~ 2027</t>
  </si>
  <si>
    <t>J. Hettwer RM ST</t>
  </si>
  <si>
    <t>Borussia Dortmund II
2023 ~ 2027</t>
  </si>
  <si>
    <t>J. Zemura LWB LB LM</t>
  </si>
  <si>
    <t>M. RÃ¶hl CAM CM CF</t>
  </si>
  <si>
    <t>SC Freiburg
2022 ~ 2027</t>
  </si>
  <si>
    <t>A. Hackford ST</t>
  </si>
  <si>
    <t>â‚¬600K</t>
  </si>
  <si>
    <t>M. Bulat CM CDM</t>
  </si>
  <si>
    <t>M. Richter RM CAM CF</t>
  </si>
  <si>
    <t>N. Bustos ST LM</t>
  </si>
  <si>
    <t>Talleres CÃ³rdoba
2023 ~ 2025</t>
  </si>
  <si>
    <t>A. SigurÃ°sson LM</t>
  </si>
  <si>
    <t>Blackburn Rovers
2024 ~ 2025</t>
  </si>
  <si>
    <t>M. PongraÄiÄ‡ CB</t>
  </si>
  <si>
    <t>Lecce
2023 ~ 2026</t>
  </si>
  <si>
    <t>Ã‰. Youan LM ST RM</t>
  </si>
  <si>
    <t>Hibernian
2023 ~ 2026</t>
  </si>
  <si>
    <t>E. Pinnock CB</t>
  </si>
  <si>
    <t>Brentford
2019 ~ 2027</t>
  </si>
  <si>
    <t>Ã“scar CM LM RM</t>
  </si>
  <si>
    <t>P. Struijk CB LB</t>
  </si>
  <si>
    <t>Leeds United
2018 ~ 2027</t>
  </si>
  <si>
    <t>P. KÃ¶hn GK</t>
  </si>
  <si>
    <t>M. Bakker LWB LM LB</t>
  </si>
  <si>
    <t>Z. Flemming CAM</t>
  </si>
  <si>
    <t>Millwall
2022 ~ 2025</t>
  </si>
  <si>
    <t>B. Manu ST RM LM</t>
  </si>
  <si>
    <t>Darmstadt 98
2019 ~ 2024</t>
  </si>
  <si>
    <t>K. Wagner LB LWB LM</t>
  </si>
  <si>
    <t>Philadelphia Union
2019 ~ 2026</t>
  </si>
  <si>
    <t>A. Madibo CDM CM</t>
  </si>
  <si>
    <t>D. Man RM LM RW</t>
  </si>
  <si>
    <t>Parma
2021 ~ 2025</t>
  </si>
  <si>
    <t>M. Nzola ST</t>
  </si>
  <si>
    <t>Fiorentina
2023 ~ 2027</t>
  </si>
  <si>
    <t>Ander Guevara CM CDM</t>
  </si>
  <si>
    <t>Carles PÃ©rez RM CF</t>
  </si>
  <si>
    <t>Celta de Vigo
2023 ~ 2027</t>
  </si>
  <si>
    <t>M. Merentiel ST</t>
  </si>
  <si>
    <t>Boca Juniors
2024 ~ 2026</t>
  </si>
  <si>
    <t>R. Norrington-Davies LWB CB LB</t>
  </si>
  <si>
    <t>Sheffield United
2018 ~ 2024</t>
  </si>
  <si>
    <t>T. Campbell ST LM</t>
  </si>
  <si>
    <t>Stoke City
2017 ~ 2024</t>
  </si>
  <si>
    <t>62-3</t>
  </si>
  <si>
    <t>Gorosabel RB</t>
  </si>
  <si>
    <t>Deportivo AlavÃ©s
2023 ~ 2024</t>
  </si>
  <si>
    <t>â‚¬18.2M</t>
  </si>
  <si>
    <t>Junior Firpo LB</t>
  </si>
  <si>
    <t>Leeds United
2021 ~ 2025</t>
  </si>
  <si>
    <t>P. Pfeiffer CB</t>
  </si>
  <si>
    <t>V. Johansson GK</t>
  </si>
  <si>
    <t>Rotherham United
2020 ~ 2025</t>
  </si>
  <si>
    <t>J. Sands CDM CM CB</t>
  </si>
  <si>
    <t>New York City
2017 ~ 2027</t>
  </si>
  <si>
    <t>I. IvuÅ¡iÄ‡ GK</t>
  </si>
  <si>
    <t>L. Ashby-Hammond GK</t>
  </si>
  <si>
    <t>Notts County
Jun 30, 2024 On loan</t>
  </si>
  <si>
    <t>â‚¬400K</t>
  </si>
  <si>
    <t>C. Klarer CB</t>
  </si>
  <si>
    <t>Darmstadt 98
2023 ~ 2027</t>
  </si>
  <si>
    <t>F. Dahmen GK</t>
  </si>
  <si>
    <t>FC Augsburg
2023 ~ 2026</t>
  </si>
  <si>
    <t>K. Sessa RM CM</t>
  </si>
  <si>
    <t>Heidenheim
2018 ~ 2024</t>
  </si>
  <si>
    <t>J. Scally RWB CB</t>
  </si>
  <si>
    <t>Borussia MÃ¶nchengladbach
2021 ~ 2027</t>
  </si>
  <si>
    <t>A. Benedyczak LM ST RM</t>
  </si>
  <si>
    <t>O. Pikhalyonok CM CAM</t>
  </si>
  <si>
    <t>Ukraine
Free</t>
  </si>
  <si>
    <t>Josep MartÃ­nez GK</t>
  </si>
  <si>
    <t>Genoa
2023 ~ 2025</t>
  </si>
  <si>
    <t>D. Sanderson CB</t>
  </si>
  <si>
    <t>D. Kyereh CAM ST</t>
  </si>
  <si>
    <t>L. Majer CM CAM</t>
  </si>
  <si>
    <t>VfL Wolfsburg
2023 ~ 2028</t>
  </si>
  <si>
    <t>N. Moro CDM CM</t>
  </si>
  <si>
    <t>T. Teuma CM CAM</t>
  </si>
  <si>
    <t>Stade de Reims 
2023 ~ 2027</t>
  </si>
  <si>
    <t>LuÃ­s Maximiano GK</t>
  </si>
  <si>
    <t>B. Mykhailichenko LB</t>
  </si>
  <si>
    <t>Javi HernÃ¡ndez LB CB</t>
  </si>
  <si>
    <t>Bruno Costa CM CAM</t>
  </si>
  <si>
    <t>Vizela
2024 ~ 2024</t>
  </si>
  <si>
    <t>M. Bauer CB</t>
  </si>
  <si>
    <t>FC Augsburg
2022 ~ 2027</t>
  </si>
  <si>
    <t>D. Chambost CM RM CAM</t>
  </si>
  <si>
    <t>Saint-Ã‰tienne
2022 ~ 2024</t>
  </si>
  <si>
    <t>D. Maeda LW RW ST</t>
  </si>
  <si>
    <t>A. Patterson GK</t>
  </si>
  <si>
    <t>Sunderland
2018 ~ 2028</t>
  </si>
  <si>
    <t>A. Okonkwo GK</t>
  </si>
  <si>
    <t>Wrexham
Jun 30, 2024 On loan</t>
  </si>
  <si>
    <t>L. AgoumÃ© CDM CM</t>
  </si>
  <si>
    <t>E. Barrenechea CDM CM</t>
  </si>
  <si>
    <t>Um Won Sang RM RW ST</t>
  </si>
  <si>
    <t>Ulsan
2022 ~ 2025</t>
  </si>
  <si>
    <t>IbaÃ±ez CB</t>
  </si>
  <si>
    <t>Cho Gue Sung ST</t>
  </si>
  <si>
    <t>Midtjylland
2023 ~ 2028</t>
  </si>
  <si>
    <t>K. Palmer CAM LM</t>
  </si>
  <si>
    <t>Coventry City
2022 ~ 2025</t>
  </si>
  <si>
    <t>O. Burke RM ST</t>
  </si>
  <si>
    <t>B. Godfrey CB RB LB</t>
  </si>
  <si>
    <t>M. NiakhatÃ© CB</t>
  </si>
  <si>
    <t>Nottingham Forest
2022 ~ 2025</t>
  </si>
  <si>
    <t>â‚¬21.7M</t>
  </si>
  <si>
    <t>R. Oxford CB CDM</t>
  </si>
  <si>
    <t>FC Augsburg
2019 ~ 2025</t>
  </si>
  <si>
    <t>N. Mukiele RB RWB CB</t>
  </si>
  <si>
    <t>G. MartÃ­nez RM CAM</t>
  </si>
  <si>
    <t>River Plate
2023 ~ 2024</t>
  </si>
  <si>
    <t>B. Pavard CB RB</t>
  </si>
  <si>
    <t>Ãlex Remiro GK</t>
  </si>
  <si>
    <t>Real Sociedad
2019 ~ 2027</t>
  </si>
  <si>
    <t>â‚¬78.3M</t>
  </si>
  <si>
    <t>B. Osayi-Samuel RB RM</t>
  </si>
  <si>
    <t>FenerbahÃ§e
2021 ~ 2025</t>
  </si>
  <si>
    <t>D. BurniÄ‡ CDM CM RM</t>
  </si>
  <si>
    <t>Karlsruher SC
2023 ~ 2028</t>
  </si>
  <si>
    <t>C. Carter-Vickers CB</t>
  </si>
  <si>
    <t>Celtic
2022 ~ 2029</t>
  </si>
  <si>
    <t>O. Abildgaard CDM CM</t>
  </si>
  <si>
    <t>Como
2023 ~ 2024</t>
  </si>
  <si>
    <t>L. de la Torre CM LM</t>
  </si>
  <si>
    <t>H. Souttar CB</t>
  </si>
  <si>
    <t>Nailton Suzuki CAM CF ST</t>
  </si>
  <si>
    <t>AtlÃ©tico Mineiro
2023 ~ 2026</t>
  </si>
  <si>
    <t>Z. Elbouzedi RM RWB</t>
  </si>
  <si>
    <t>Swindon Town
Jun 30, 2024 On loan</t>
  </si>
  <si>
    <t>J. Aribo CM CAM</t>
  </si>
  <si>
    <t>J. LucumÃ­ CB</t>
  </si>
  <si>
    <t>Bologna
2022 ~ 2025</t>
  </si>
  <si>
    <t>A. Ounas RM ST</t>
  </si>
  <si>
    <t>LOSC Lille
2022 ~ 2024</t>
  </si>
  <si>
    <t>C. Borthwick-Jackson LB LWB</t>
  </si>
  <si>
    <t>Ross County
Jun 30, 2024 On loan</t>
  </si>
  <si>
    <t>Rafa Mir ST</t>
  </si>
  <si>
    <t>Sevilla
2021 ~ 2027</t>
  </si>
  <si>
    <t>M. WÃ¶ber CB</t>
  </si>
  <si>
    <t>Borussia MÃ¶nchengladbach
Jun 30, 2024 On loan</t>
  </si>
  <si>
    <t>Y. YazÄ±cÄ± CAM RM ST</t>
  </si>
  <si>
    <t>LOSC Lille
2019 ~ 2024</t>
  </si>
  <si>
    <t>M. GrujiÄ‡ CM CDM</t>
  </si>
  <si>
    <t>Porto
2020 ~ 2026</t>
  </si>
  <si>
    <t>Ã‡. SÃ¶yÃ¼ncÃ¼ CB</t>
  </si>
  <si>
    <t>J. Bijlow GK</t>
  </si>
  <si>
    <t>Feyenoord
2015 ~ 2026</t>
  </si>
  <si>
    <t>S. Colombatto CDM CM</t>
  </si>
  <si>
    <t>Real Oviedo
2021 ~ 2027</t>
  </si>
  <si>
    <t>K. Machida CB</t>
  </si>
  <si>
    <t>Union Saint-Gilloise
2023 ~ 2026</t>
  </si>
  <si>
    <t>L. Bolton RWB RM RW</t>
  </si>
  <si>
    <t>Wrexham
2024 ~ 2026</t>
  </si>
  <si>
    <t>J. Pereyra LM RM</t>
  </si>
  <si>
    <t>AtlÃ©tico TucumÃ¡n
2023 ~ 2025</t>
  </si>
  <si>
    <t>C. Itten ST</t>
  </si>
  <si>
    <t>Young Boys
2022 ~ 2027</t>
  </si>
  <si>
    <t>D. Henderson GK</t>
  </si>
  <si>
    <t>J. Lotomba RB LB</t>
  </si>
  <si>
    <t>Nice
2020 ~ 2025</t>
  </si>
  <si>
    <t>23Â C. Acevedo GK</t>
  </si>
  <si>
    <t>D. O'Shea CB</t>
  </si>
  <si>
    <t>Domingos Quina LM CM CAM</t>
  </si>
  <si>
    <t>Vizela
Jun 30, 2024 On loan</t>
  </si>
  <si>
    <t>G. Maggiore CM CDM</t>
  </si>
  <si>
    <t>Salernitana
2022 ~ 2026</t>
  </si>
  <si>
    <t>K. Csoboth LW RW</t>
  </si>
  <si>
    <t>Hungary
Free</t>
  </si>
  <si>
    <t>J. Mateta ST</t>
  </si>
  <si>
    <t>Pedro DÃ­az CM CDM CAM</t>
  </si>
  <si>
    <t>Bordeaux
2023 ~ 2027</t>
  </si>
  <si>
    <t>Ãlvaro GK</t>
  </si>
  <si>
    <t>Huesca
2019 ~ 2024</t>
  </si>
  <si>
    <t>R. Glatzel ST</t>
  </si>
  <si>
    <t>Hamburger SV
2021 ~ 2027</t>
  </si>
  <si>
    <t>38+2</t>
  </si>
  <si>
    <t>J. Tanganga RB CB RWB</t>
  </si>
  <si>
    <t>Millwall
Jun 30, 2024 On loan</t>
  </si>
  <si>
    <t>F. Ballo-TourÃ© LB LM</t>
  </si>
  <si>
    <t>A. BarÃ¡k CM CAM CF</t>
  </si>
  <si>
    <t>R. Cannon RB CB RWB</t>
  </si>
  <si>
    <t>Queens Park Rangers
2023 ~ 2027</t>
  </si>
  <si>
    <t>K. Bare CDM CM</t>
  </si>
  <si>
    <t>Espanyol
2020 ~ 2024</t>
  </si>
  <si>
    <t>E. Latte Lath ST</t>
  </si>
  <si>
    <t>M. Berisha ST CF</t>
  </si>
  <si>
    <t>B. Lasme ST RM</t>
  </si>
  <si>
    <t>Schalke 04
2023 ~ 2027</t>
  </si>
  <si>
    <t>A. Maier CM RM CDM</t>
  </si>
  <si>
    <t>FC Augsburg
2022 ~ 2025</t>
  </si>
  <si>
    <t>A. Murillo RB</t>
  </si>
  <si>
    <t>W. Smallbone CM</t>
  </si>
  <si>
    <t>Southampton
2017 ~ 2026</t>
  </si>
  <si>
    <t>S. ManÃ© LM RM CF</t>
  </si>
  <si>
    <t>Al Nassr
2023 ~ 2027</t>
  </si>
  <si>
    <t>R. Gauld CF ST LW</t>
  </si>
  <si>
    <t>Vancouver Whitecaps
2021 ~ 2027</t>
  </si>
  <si>
    <t>â‚¬17.3M</t>
  </si>
  <si>
    <t>A. Romagnoli CB</t>
  </si>
  <si>
    <t>D. MachÃ­s LM RM</t>
  </si>
  <si>
    <t>Emerson LB</t>
  </si>
  <si>
    <t>West Ham United
2022 ~ 2026</t>
  </si>
  <si>
    <t>C. McGregor CDM CM</t>
  </si>
  <si>
    <t>Celtic
2009 ~ 2028</t>
  </si>
  <si>
    <t>N. Tagliafico LB</t>
  </si>
  <si>
    <t>D. Rugani CB</t>
  </si>
  <si>
    <t>Bruma LM CAM RW</t>
  </si>
  <si>
    <t>Sporting Braga
2023 ~ 2027</t>
  </si>
  <si>
    <t>M. Elneny CDM CM</t>
  </si>
  <si>
    <t>Arsenal
2016 ~ 2024</t>
  </si>
  <si>
    <t>M. DembÃ©lÃ© ST</t>
  </si>
  <si>
    <t>Al Ettifaq
2023 ~ 2025</t>
  </si>
  <si>
    <t>N. Maupay ST</t>
  </si>
  <si>
    <t>Brentford
Jun 30, 2024 On loan</t>
  </si>
  <si>
    <t>S. Tronstad CDM CM</t>
  </si>
  <si>
    <t>Blackburn Rovers
2023 ~ 2026</t>
  </si>
  <si>
    <t>M. Lowe LWB</t>
  </si>
  <si>
    <t>L. MarkoviÄ‡ LM RM RW</t>
  </si>
  <si>
    <t>Gaziantep F.K.
2022 ~ 2024</t>
  </si>
  <si>
    <t>P. Max LWB LM</t>
  </si>
  <si>
    <t>Eintracht Frankfurt
2023 ~ 2026</t>
  </si>
  <si>
    <t>Y. Gerhardt CM</t>
  </si>
  <si>
    <t>VfL Wolfsburg
2016 ~ 2026</t>
  </si>
  <si>
    <t>JosÃ© SÃ¡ GK</t>
  </si>
  <si>
    <t>Alex Telles LB LM</t>
  </si>
  <si>
    <t>R. De Paul CM</t>
  </si>
  <si>
    <t>AtlÃ©tico Madrid
2021 ~ 2026</t>
  </si>
  <si>
    <t>JoÃ£o MÃ¡rio LM RM</t>
  </si>
  <si>
    <t>Benfica
2021 ~ 2026</t>
  </si>
  <si>
    <t>A. Tameze CB CM CDM</t>
  </si>
  <si>
    <t>Torino
2023 ~ 2026</t>
  </si>
  <si>
    <t>L. Vigouroux GK</t>
  </si>
  <si>
    <t>G. Kamara CDM CM</t>
  </si>
  <si>
    <t>J. Gbamin CDM CM CB</t>
  </si>
  <si>
    <t>Dunkerque
2023 ~ 2024</t>
  </si>
  <si>
    <t>Y. Sabaly RB LB</t>
  </si>
  <si>
    <t>M. Cornet LM CF</t>
  </si>
  <si>
    <t>K. Tete RB</t>
  </si>
  <si>
    <t>A. Robertson LB</t>
  </si>
  <si>
    <t>â‚¬110.1M</t>
  </si>
  <si>
    <t>M. BrozoviÄ‡ CDM CM</t>
  </si>
  <si>
    <t>Morales ST LM RM</t>
  </si>
  <si>
    <t>Villarreal
2022 ~ 2024</t>
  </si>
  <si>
    <t>Akapo RB LB RM</t>
  </si>
  <si>
    <t>San Jose Earthquakes
2022 ~ 2024</t>
  </si>
  <si>
    <t>Ãlex Moreno LB</t>
  </si>
  <si>
    <t>Aston Villa
2023 ~ 2026</t>
  </si>
  <si>
    <t>Sandro ST LM</t>
  </si>
  <si>
    <t>Diego Carlos CB</t>
  </si>
  <si>
    <t>R. MartÃ­nez ST</t>
  </si>
  <si>
    <t>Racing Club
2023 ~ 2024</t>
  </si>
  <si>
    <t>Diego Rico LB</t>
  </si>
  <si>
    <t>M. Zaccagni LW</t>
  </si>
  <si>
    <t>P. Billing CM CAM</t>
  </si>
  <si>
    <t>â‚¬23.7M</t>
  </si>
  <si>
    <t>F. Honorat RM RWB</t>
  </si>
  <si>
    <t>Borussia MÃ¶nchengladbach
2023 ~ 2028</t>
  </si>
  <si>
    <t>J. Riedewald CDM CM LB</t>
  </si>
  <si>
    <t>J. Rossiter CDM CM</t>
  </si>
  <si>
    <t>Bristol Rovers
2022 ~ 2024</t>
  </si>
  <si>
    <t>â‚¬656K</t>
  </si>
  <si>
    <t>23Â A. Morelos ST</t>
  </si>
  <si>
    <t>Rangers
2017 ~ 2023</t>
  </si>
  <si>
    <t>J. Weigl CDM</t>
  </si>
  <si>
    <t>â‚¬38.2M</t>
  </si>
  <si>
    <t>F. Escobar RB LB</t>
  </si>
  <si>
    <t>Houston Dynamo
2023 ~ 2028</t>
  </si>
  <si>
    <t>Walace CDM CM</t>
  </si>
  <si>
    <t>Udinese
2019 ~ 2026</t>
  </si>
  <si>
    <t>Z. KalmÃ¡r CAM CM</t>
  </si>
  <si>
    <t>D. Armstrong RM RWB RW</t>
  </si>
  <si>
    <t>Kilmarnock
2021 ~ 2025</t>
  </si>
  <si>
    <t>David Soria GK</t>
  </si>
  <si>
    <t>Getafe
2018 ~ 2026</t>
  </si>
  <si>
    <t>M. Lopez CM CDM</t>
  </si>
  <si>
    <t>A. MaruÅ¡iÄ‡ LB RB</t>
  </si>
  <si>
    <t>Lazio
2017 ~ 2025</t>
  </si>
  <si>
    <t>J. Boga LW</t>
  </si>
  <si>
    <t>Nice
2023 ~ 2027</t>
  </si>
  <si>
    <t>E. Boateng ST LW</t>
  </si>
  <si>
    <t>Rio Ave
2022 ~ 2024</t>
  </si>
  <si>
    <t>G. Castrovilli CM</t>
  </si>
  <si>
    <t>Fiorentina
2017 ~ 2024</t>
  </si>
  <si>
    <t>â‚¬29.3M</t>
  </si>
  <si>
    <t>N. Amiri CM CAM</t>
  </si>
  <si>
    <t>FSV Mainz 05
2024 ~ 2026</t>
  </si>
  <si>
    <t>â‚¬23.4M</t>
  </si>
  <si>
    <t>Ki Sung Yueng CDM CM</t>
  </si>
  <si>
    <t>Seoul
2020 ~ 2025</t>
  </si>
  <si>
    <t>23Â E. Kawashima GK</t>
  </si>
  <si>
    <t>Strasbourg
2018 ~ 2023</t>
  </si>
  <si>
    <t>â‚¬420K</t>
  </si>
  <si>
    <t>A. Lallana CAM CM CDM</t>
  </si>
  <si>
    <t>I. PeriÅ¡iÄ‡ LW LWB</t>
  </si>
  <si>
    <t>Hajduk Split
2022 ~ 2024</t>
  </si>
  <si>
    <t>M. Albrighton RM RWB RW</t>
  </si>
  <si>
    <t>Leicester City
2014 ~ 2024</t>
  </si>
  <si>
    <t>M. Sissoko CM CDM CAM</t>
  </si>
  <si>
    <t>Nantes
2022 ~ 2024</t>
  </si>
  <si>
    <t>L. Bonucci CB</t>
  </si>
  <si>
    <t>FenerbahÃ§e
2024 ~ 2024</t>
  </si>
  <si>
    <t>22Â A. Kolarov LWB LB CB</t>
  </si>
  <si>
    <t>Inter
2020 ~ 2022</t>
  </si>
  <si>
    <t>W. SzczÄ™sny GK</t>
  </si>
  <si>
    <t>Juventus
2017 ~ 2025</t>
  </si>
  <si>
    <t>â‚¬37.4M</t>
  </si>
  <si>
    <t>Rafael TolÃ³i CB</t>
  </si>
  <si>
    <t>Atalanta
2015 ~ 2025</t>
  </si>
  <si>
    <t>Y. Bolasie LM LW</t>
  </si>
  <si>
    <t>Swansea City
2023 ~ 2024</t>
  </si>
  <si>
    <t>â‚¬750K</t>
  </si>
  <si>
    <t>Muniain CAM LM</t>
  </si>
  <si>
    <t>Athletic Club
2009 ~ 2024</t>
  </si>
  <si>
    <t>79-2</t>
  </si>
  <si>
    <t>Guaita GK</t>
  </si>
  <si>
    <t>Celta de Vigo
2023 ~ 2025</t>
  </si>
  <si>
    <t>Canales RM CAM LM</t>
  </si>
  <si>
    <t>Spain
Free</t>
  </si>
  <si>
    <t>74+35</t>
  </si>
  <si>
    <t>89-1</t>
  </si>
  <si>
    <t>S. El Shaarawy LM LW CF</t>
  </si>
  <si>
    <t>Roma
2021 ~ 2025</t>
  </si>
  <si>
    <t>â‚¬28.9M</t>
  </si>
  <si>
    <t>J. GuÃ°mundsson RM CAM</t>
  </si>
  <si>
    <t>Burnley
2016 ~ 2024</t>
  </si>
  <si>
    <t>Marcos Alonso LB CB</t>
  </si>
  <si>
    <t>S. Cook CB</t>
  </si>
  <si>
    <t>Queens Park Rangers
2023 ~ 2025</t>
  </si>
  <si>
    <t>20Â A. SchÃ¼rrle LW RW LM</t>
  </si>
  <si>
    <t>Spartak Moskva
2016 ~ 2021</t>
  </si>
  <si>
    <t>Neto GK</t>
  </si>
  <si>
    <t>D. Ings ST</t>
  </si>
  <si>
    <t>West Ham United
2023 ~ 2025</t>
  </si>
  <si>
    <t>M. Ducksch ST</t>
  </si>
  <si>
    <t>Werder Bremen
2021 ~ 2026</t>
  </si>
  <si>
    <t>D. Burn CB LB</t>
  </si>
  <si>
    <t>22Â J. RodrÃ­guez RW CAM CM</t>
  </si>
  <si>
    <t>Everton
2020 ~ 2022</t>
  </si>
  <si>
    <t>N. Redmond RM LM ST</t>
  </si>
  <si>
    <t>Burnley
2023 ~ 2025</t>
  </si>
  <si>
    <t>72-3</t>
  </si>
  <si>
    <t>84-2</t>
  </si>
  <si>
    <t>86-3</t>
  </si>
  <si>
    <t>V. Aboubakar ST</t>
  </si>
  <si>
    <t>BeÅŸiktaÅŸ
2023 ~ 2025</t>
  </si>
  <si>
    <t>70-7</t>
  </si>
  <si>
    <t>Ji Dong Won ST LM</t>
  </si>
  <si>
    <t>Suwon
2024 ~ 2027</t>
  </si>
  <si>
    <t>â‚¬163K</t>
  </si>
  <si>
    <t>D. TadiÄ‡ LW RW</t>
  </si>
  <si>
    <t>CampaÃ±a CM LM</t>
  </si>
  <si>
    <t>Las Palmas
2024 ~ 2024</t>
  </si>
  <si>
    <t>L. Digne LB</t>
  </si>
  <si>
    <t>23Â N. Schulz LB LM</t>
  </si>
  <si>
    <t>Danilo Pereira CB CDM</t>
  </si>
  <si>
    <t>Paris Saint Germain
2020 ~ 2025</t>
  </si>
  <si>
    <t>CÃ©dric RB</t>
  </si>
  <si>
    <t>Arsenal
2020 ~ 2024</t>
  </si>
  <si>
    <t>23Â Rafinha CM CAM</t>
  </si>
  <si>
    <t>Paris Saint Germain
2020 ~ 2023</t>
  </si>
  <si>
    <t>61-4</t>
  </si>
  <si>
    <t>53-4</t>
  </si>
  <si>
    <t>J. Veretout CM CDM</t>
  </si>
  <si>
    <t>J. Draxler LW CM</t>
  </si>
  <si>
    <t>Paris Saint Germain
2017 ~ 2024</t>
  </si>
  <si>
    <t>â‚¬19.4M</t>
  </si>
  <si>
    <t>23Â JesÃ© LM ST RM</t>
  </si>
  <si>
    <t>Sampdoria
2023 ~ 2023</t>
  </si>
  <si>
    <t>E. MartÃ­nez GK</t>
  </si>
  <si>
    <t>T. Blackett CB LB</t>
  </si>
  <si>
    <t>Rotherham United
2023 ~ 2024</t>
  </si>
  <si>
    <t>M. Elyounoussi LW RW CM</t>
  </si>
  <si>
    <t>Vadillo LM ST RM</t>
  </si>
  <si>
    <t>Racing Ferrol
2023 ~ 2024</t>
  </si>
  <si>
    <t>A. Milik ST</t>
  </si>
  <si>
    <t>Juventus
2023 ~ 2026</t>
  </si>
  <si>
    <t>M. NastasiÄ‡ CB</t>
  </si>
  <si>
    <t>Mallorca
2022 ~ 2024</t>
  </si>
  <si>
    <t>H. Reed CDM CM</t>
  </si>
  <si>
    <t>Fulham
2020 ~ 2027</t>
  </si>
  <si>
    <t>M. Arnold CDM CM</t>
  </si>
  <si>
    <t>VfL Wolfsburg
2011 ~ 2026</t>
  </si>
  <si>
    <t>P. Bamford ST</t>
  </si>
  <si>
    <t>Leeds United
2018 ~ 2026</t>
  </si>
  <si>
    <t>23Â L. Vietto CF CAM LW</t>
  </si>
  <si>
    <t>Al Hilal
2020 ~ 2023</t>
  </si>
  <si>
    <t>K. Ayhan CB RB CDM</t>
  </si>
  <si>
    <t>A. Bell CB LWB</t>
  </si>
  <si>
    <t>Luton Town
2021 ~ 2025</t>
  </si>
  <si>
    <t>J. MartÃ­nez ST</t>
  </si>
  <si>
    <t>CF MontrÃ©al
2024 ~ 2024</t>
  </si>
  <si>
    <t>A. DoucourÃ© CAM CM</t>
  </si>
  <si>
    <t>Lucas TorrÃ³ CDM CM</t>
  </si>
  <si>
    <t>Osasuna
2020 ~ 2027</t>
  </si>
  <si>
    <t>A. Belotti ST</t>
  </si>
  <si>
    <t>12Â Roberto Carlos CDM LB LM</t>
  </si>
  <si>
    <t>Anzhi Makhachkala
2011 ~ 2013</t>
  </si>
  <si>
    <t>09Â P. Maldini CB</t>
  </si>
  <si>
    <t>Milan
2009</t>
  </si>
  <si>
    <t>10Â F. Cannavaro CB</t>
  </si>
  <si>
    <t>Juventus
2010</t>
  </si>
  <si>
    <t>20Â Casillas GK</t>
  </si>
  <si>
    <t>Porto
2015 ~ 2020</t>
  </si>
  <si>
    <t>18Â A. Pirlo CM CDM</t>
  </si>
  <si>
    <t>New York City
2015 ~ 2017</t>
  </si>
  <si>
    <t>19Â R. van Persie ST CAM</t>
  </si>
  <si>
    <t>Feyenoord
2018 ~ 2019</t>
  </si>
  <si>
    <t>14Â Puyol CB</t>
  </si>
  <si>
    <t>FC Barcelona
1999 ~ 2014</t>
  </si>
  <si>
    <t>19Â Y. TourÃ© CM CDM</t>
  </si>
  <si>
    <t>Olympiakos Piraeus
2018 ~ 2019</t>
  </si>
  <si>
    <t>17Â D. Drogba ST</t>
  </si>
  <si>
    <t>CÃ´te d'Ivoire
Free</t>
  </si>
  <si>
    <t>17Â Xabi Alonso CDM CM</t>
  </si>
  <si>
    <t>FC Bayern MÃ¼nchen
2014 ~ 2017</t>
  </si>
  <si>
    <t>Maestro CDM CM</t>
  </si>
  <si>
    <t>Adana Demirspor
2024 ~ 2026</t>
  </si>
  <si>
    <t>â‚¬935K</t>
  </si>
  <si>
    <t>L. Koumas LW ST</t>
  </si>
  <si>
    <t>Liverpool
2023 ~ 2026</t>
  </si>
  <si>
    <t>14Â Adriano ST</t>
  </si>
  <si>
    <t>Athletico Paranaense
2014 ~ 2014</t>
  </si>
  <si>
    <t>14Â Juninho CAM CM</t>
  </si>
  <si>
    <t>Vasco da Gama
2013 ~ 2013</t>
  </si>
  <si>
    <t>22Â Fernandinho CDM</t>
  </si>
  <si>
    <t>Manchester City
2013 ~ 2022</t>
  </si>
  <si>
    <t>20Â V. Kompany CB</t>
  </si>
  <si>
    <t>Anderlecht
2019 ~ 2022</t>
  </si>
  <si>
    <t>16Â N. VidiÄ‡ CB</t>
  </si>
  <si>
    <t>Inter
2014 ~ 2016</t>
  </si>
  <si>
    <t>15Â E. Abidal CB LB</t>
  </si>
  <si>
    <t>Olympiakos Piraeus
2014 ~ 2015</t>
  </si>
  <si>
    <t>22Â Dani Alves RB CM RM</t>
  </si>
  <si>
    <t>FC Barcelona
2022 ~ 2022</t>
  </si>
  <si>
    <t>20Â M. GÃ³mez ST</t>
  </si>
  <si>
    <t>VfB Stuttgart
2018 ~ 2020</t>
  </si>
  <si>
    <t>22Â A. Lennon RM LM</t>
  </si>
  <si>
    <t>Burnley
2021 ~ 2022</t>
  </si>
  <si>
    <t>22Â T. Vermaelen CB</t>
  </si>
  <si>
    <t>Vissel Kobe
2019 ~ 2022</t>
  </si>
  <si>
    <t>RaÃºl Albiol CB</t>
  </si>
  <si>
    <t>Villarreal
2019 ~ 2024</t>
  </si>
  <si>
    <t>21Â A. Valencia RB CDM</t>
  </si>
  <si>
    <t>QuerÃ©taro
2021 ~ 2025</t>
  </si>
  <si>
    <t>J. Evans CB</t>
  </si>
  <si>
    <t>Manchester United
2023 ~ 2024</t>
  </si>
  <si>
    <t>JosÃ© Fonte CB</t>
  </si>
  <si>
    <t>Sporting Braga
2023 ~ 2024</t>
  </si>
  <si>
    <t>D. Wass CM RB</t>
  </si>
  <si>
    <t>BrÃ¸ndby
2022 ~ 2025</t>
  </si>
  <si>
    <t>D. Mertens CAM</t>
  </si>
  <si>
    <t>Galatasaray
2022 ~ 2024</t>
  </si>
  <si>
    <t>M. Fellaini ST CAM CDM</t>
  </si>
  <si>
    <t>Shandong Taishan
2019 ~ 2025</t>
  </si>
  <si>
    <t>22Â Bojan CF ST CAM</t>
  </si>
  <si>
    <t>Vissel Kobe
2021 ~ 2023</t>
  </si>
  <si>
    <t>23Â R. Nainggolan CM CAM CDM</t>
  </si>
  <si>
    <t>SPAL
2023 ~ 2023</t>
  </si>
  <si>
    <t>21Â David Luiz CB</t>
  </si>
  <si>
    <t>Arsenal
2019 ~ 2021</t>
  </si>
  <si>
    <t>23Â M. PjaniÄ‡ CM CDM</t>
  </si>
  <si>
    <t>FC Barcelona
2020 ~ 2024</t>
  </si>
  <si>
    <t>J. SimiÄ‡ CB RB CDM</t>
  </si>
  <si>
    <t>Milan
2023 ~ 2025</t>
  </si>
  <si>
    <t>Franculino ST RW</t>
  </si>
  <si>
    <t>Rafa MarÃ­n CB LB</t>
  </si>
  <si>
    <t>CÃ©dric ST</t>
  </si>
  <si>
    <t>Real Valladolid
2022 ~ 2024</t>
  </si>
  <si>
    <t>Eguinaldo LW</t>
  </si>
  <si>
    <t>T. Bindon CB RB</t>
  </si>
  <si>
    <t>Reading
2023 ~ 2025</t>
  </si>
  <si>
    <t>28+8</t>
  </si>
  <si>
    <t>45+11</t>
  </si>
  <si>
    <t>Unai GÃ³mez CAM CM LM</t>
  </si>
  <si>
    <t>56+5</t>
  </si>
  <si>
    <t>62+7</t>
  </si>
  <si>
    <t>Jeremy ST</t>
  </si>
  <si>
    <t>Racing Santander
2022 ~ 2024</t>
  </si>
  <si>
    <t>I. Jenner CDM CM</t>
  </si>
  <si>
    <t>FC Utrecht
2021 ~ 2026</t>
  </si>
  <si>
    <t>K. Sano RM CAM</t>
  </si>
  <si>
    <t>NEC
2023 ~ 2028</t>
  </si>
  <si>
    <t>A. Bedfian GK</t>
  </si>
  <si>
    <t>Bordeaux
2023 ~ 2025</t>
  </si>
  <si>
    <t>N. KrstoviÄ‡ ST</t>
  </si>
  <si>
    <t>Lecce
2023 ~ 2027</t>
  </si>
  <si>
    <t>M. MusiaÅ‚owski LW RW ST</t>
  </si>
  <si>
    <t>C. Marshall ST</t>
  </si>
  <si>
    <t>West Bromwich Albion
Jun 30, 2024 On loan</t>
  </si>
  <si>
    <t>J. Kayi Sanda CB</t>
  </si>
  <si>
    <t>Valenciennes
2023 ~ 2026</t>
  </si>
  <si>
    <t>K. Zeroli CM CDM</t>
  </si>
  <si>
    <t>Zine ST</t>
  </si>
  <si>
    <t>AEK Athens
2023 ~ 2028</t>
  </si>
  <si>
    <t>L. De Fougerolles CB RB LB</t>
  </si>
  <si>
    <t>E. Ruiz LB LWB</t>
  </si>
  <si>
    <t>Independiente del Valle
2023 ~ 2024</t>
  </si>
  <si>
    <t>Mahamadou Susoho CDM CM</t>
  </si>
  <si>
    <t>Manchester City
2022 ~ 2024</t>
  </si>
  <si>
    <t>Pau Prim CDM CM</t>
  </si>
  <si>
    <t>Jota Silva RW ST LW</t>
  </si>
  <si>
    <t>VitÃ³ria SC
2022 ~ 2025</t>
  </si>
  <si>
    <t>69+8</t>
  </si>
  <si>
    <t>75+6</t>
  </si>
  <si>
    <t>37+5</t>
  </si>
  <si>
    <t>74+11</t>
  </si>
  <si>
    <t>36+5</t>
  </si>
  <si>
    <t>33+3</t>
  </si>
  <si>
    <t>N. Tjoe-A-On LB</t>
  </si>
  <si>
    <t>SC Heerenveen
Jun 30, 2024 On loan</t>
  </si>
  <si>
    <t>J. Bahoya LM CAM</t>
  </si>
  <si>
    <t>Eintracht Frankfurt
2024 ~ 2029</t>
  </si>
  <si>
    <t>P. Aning LB LM</t>
  </si>
  <si>
    <t>Borussia Dortmund II
2022 ~ 2026</t>
  </si>
  <si>
    <t>K. Borys CDM</t>
  </si>
  <si>
    <t>Westerlo
2024 ~ 2026</t>
  </si>
  <si>
    <t>F. Israel GK</t>
  </si>
  <si>
    <t>Sporting CP
2022 ~ 2027</t>
  </si>
  <si>
    <t>G. Rukavina LW LM RW</t>
  </si>
  <si>
    <t>A. Asad CAM RM LM</t>
  </si>
  <si>
    <t>T. Cervera ST LW</t>
  </si>
  <si>
    <t>Rosario Central
2023 ~ 2026</t>
  </si>
  <si>
    <t>L. Ullrich LWB</t>
  </si>
  <si>
    <t>H. Akman CM</t>
  </si>
  <si>
    <t>D. Mubama ST</t>
  </si>
  <si>
    <t>West Ham United
2021 ~ 2024</t>
  </si>
  <si>
    <t>M. De Lima RW RM LM</t>
  </si>
  <si>
    <t>Bordeaux
2023 ~ 2026</t>
  </si>
  <si>
    <t>54kg / 119lbs</t>
  </si>
  <si>
    <t>Vitinho CM CDM LM</t>
  </si>
  <si>
    <t>Arouca
2022 ~ 2025</t>
  </si>
  <si>
    <t>Fran PÃ©rez RM LM</t>
  </si>
  <si>
    <t>Valencia
2020 ~ 2026</t>
  </si>
  <si>
    <t>K. Etta Eyong CDM CM</t>
  </si>
  <si>
    <t>CÃ¡diz
2022 ~ 2025</t>
  </si>
  <si>
    <t>M. Dorgeles CM</t>
  </si>
  <si>
    <t>NordsjÃ¦lland
2022 ~ 2026</t>
  </si>
  <si>
    <t>D. Sylla RWB RM</t>
  </si>
  <si>
    <t>Rodez
Jun 30, 2024 On loan</t>
  </si>
  <si>
    <t>J. Rooney CB RB</t>
  </si>
  <si>
    <t>Derby County
2022 ~ 2026</t>
  </si>
  <si>
    <t>X. Simons CDM CM RB</t>
  </si>
  <si>
    <t>Fleetwood Town
Jun 30, 2024 On loan</t>
  </si>
  <si>
    <t>L. Chambers LB CB LWB</t>
  </si>
  <si>
    <t>Wigan Athletic
Jun 30, 2024 On loan</t>
  </si>
  <si>
    <t>K. Keben RB</t>
  </si>
  <si>
    <t>Toulouse
2022 ~ 2025</t>
  </si>
  <si>
    <t>S. Armstrong ST LW</t>
  </si>
  <si>
    <t>Queens Park Rangers
2020 ~ 2024</t>
  </si>
  <si>
    <t>B. Cremaschi CM CAM RM</t>
  </si>
  <si>
    <t>Inter Miami
2022 ~ 2025</t>
  </si>
  <si>
    <t>G. Ambrosino ST</t>
  </si>
  <si>
    <t>FÃ©lix CB LB</t>
  </si>
  <si>
    <t>Amorebieta
Jun 30, 2024 On loan</t>
  </si>
  <si>
    <t>27+4</t>
  </si>
  <si>
    <t>65+8</t>
  </si>
  <si>
    <t>51+3</t>
  </si>
  <si>
    <t>69+9</t>
  </si>
  <si>
    <t>M. GimÃ©nez ST LW</t>
  </si>
  <si>
    <t>M. Antoni CB LB</t>
  </si>
  <si>
    <t>Nacional
2024 ~ 2028</t>
  </si>
  <si>
    <t>S. Homenchenko CM CDM LM</t>
  </si>
  <si>
    <t>Real Oviedo
2024 ~ 2024</t>
  </si>
  <si>
    <t>J. Beadle GK</t>
  </si>
  <si>
    <t>R. RodrÃ­guez GK</t>
  </si>
  <si>
    <t>PeÃ±arol
2020 ~ 2024</t>
  </si>
  <si>
    <t>35+13</t>
  </si>
  <si>
    <t>56+4</t>
  </si>
  <si>
    <t>71+9</t>
  </si>
  <si>
    <t>E. Cabrera CAM CM</t>
  </si>
  <si>
    <t>66-1</t>
  </si>
  <si>
    <t>58-3</t>
  </si>
  <si>
    <t>58-1</t>
  </si>
  <si>
    <t>61-2</t>
  </si>
  <si>
    <t>V. DjukanoviÄ‡ LW ST</t>
  </si>
  <si>
    <t>Hammarby
2023 ~ 2027</t>
  </si>
  <si>
    <t>I. Kostis CB LB</t>
  </si>
  <si>
    <t>O. Perea LM</t>
  </si>
  <si>
    <t>AtlÃ©tico Nacional
2023 ~ 2024</t>
  </si>
  <si>
    <t>S. Borgelin ST</t>
  </si>
  <si>
    <t>C. Bonsu Baah RM LM</t>
  </si>
  <si>
    <t>Genk
2023 ~ 2028</t>
  </si>
  <si>
    <t>P. DemjÃ©n GK</t>
  </si>
  <si>
    <t>K. Okpala ST RM</t>
  </si>
  <si>
    <t>Waldhof Mannheim
2022 ~ 2024</t>
  </si>
  <si>
    <t>F. Thorvaldsen LW</t>
  </si>
  <si>
    <t>VÃ¥lerenga
2023 ~ 2025</t>
  </si>
  <si>
    <t>T. FernÃ¡ndez LM CAM RM</t>
  </si>
  <si>
    <t>VÃ©lez Sarsfield
2023 ~ 2025</t>
  </si>
  <si>
    <t>M. Sarr CB CDM</t>
  </si>
  <si>
    <t>RWDM
Jun 30, 2024 On loan</t>
  </si>
  <si>
    <t>J. Arizala RM</t>
  </si>
  <si>
    <t>Independiente MedellÃ­n
2024 ~ 2028</t>
  </si>
  <si>
    <t>M. Fernandez-Pardo LM CAM</t>
  </si>
  <si>
    <t>Gent
2023 ~ 2026</t>
  </si>
  <si>
    <t>T. Barry ST</t>
  </si>
  <si>
    <t>Basel
2023 ~ 2027</t>
  </si>
  <si>
    <t>M. Brandt CM CAM CDM</t>
  </si>
  <si>
    <t>54+3</t>
  </si>
  <si>
    <t>F. RÃ³zga LM</t>
  </si>
  <si>
    <t>Cracovia KrakÃ³w
2023 ~ 2026</t>
  </si>
  <si>
    <t>S. MouriÃ±o CB RB</t>
  </si>
  <si>
    <t>Real Zaragoza
Jun 30, 2024 On loan</t>
  </si>
  <si>
    <t>L. Burcu LM</t>
  </si>
  <si>
    <t>Sandhausen
2023 ~ 2025</t>
  </si>
  <si>
    <t>S. Charles CDM CB CM</t>
  </si>
  <si>
    <t>F. Higl ST</t>
  </si>
  <si>
    <t>Ulm
2023 ~ 2026</t>
  </si>
  <si>
    <t>â‚¬475K</t>
  </si>
  <si>
    <t>â‚¬724K</t>
  </si>
  <si>
    <t>22Â R. Rios CDM</t>
  </si>
  <si>
    <t>MazatlÃ¡n
2021 ~ 2025</t>
  </si>
  <si>
    <t>R. Wagner CM CDM</t>
  </si>
  <si>
    <t>M. ÅÄ™gowski CDM CM</t>
  </si>
  <si>
    <t>23Â G. Amanda ST LM</t>
  </si>
  <si>
    <t>Austria Klagenfurt
2021 ~ 2023</t>
  </si>
  <si>
    <t>â‚¬572K</t>
  </si>
  <si>
    <t>A. Kamara CM CDM</t>
  </si>
  <si>
    <t>Borussia Dortmund
2021 ~ 2025</t>
  </si>
  <si>
    <t>F. Ebosele RWB RM RB</t>
  </si>
  <si>
    <t>T. Gardner-Hickman CM CDM RB</t>
  </si>
  <si>
    <t>Bristol City
2024 ~ 2027</t>
  </si>
  <si>
    <t>C. Witzig CM LW</t>
  </si>
  <si>
    <t>St. Gallen
2021 ~ 2027</t>
  </si>
  <si>
    <t>L. Thompson CDM CM</t>
  </si>
  <si>
    <t>Derby County
2020 ~ 2024</t>
  </si>
  <si>
    <t>O. Gene CDM CM RB</t>
  </si>
  <si>
    <t>Amiens SC
2021 ~ 2024</t>
  </si>
  <si>
    <t>Luis LÃ³pez GK</t>
  </si>
  <si>
    <t>MirandÃ©s
2023 ~ 2025</t>
  </si>
  <si>
    <t>Yayo CM CDM CAM</t>
  </si>
  <si>
    <t>Real Oviedo
2021 ~ 2026</t>
  </si>
  <si>
    <t>L. Bogarde CDM CM CB</t>
  </si>
  <si>
    <t>L. Bazzoli CDM</t>
  </si>
  <si>
    <t>PreuÃŸen MÃ¼nster
2023 ~ 2025</t>
  </si>
  <si>
    <t>35+3</t>
  </si>
  <si>
    <t>37+2</t>
  </si>
  <si>
    <t>46+5</t>
  </si>
  <si>
    <t>57+5</t>
  </si>
  <si>
    <t>UreÃ±a LM RM ST</t>
  </si>
  <si>
    <t>LeganÃ©s
Jun 30, 2024 On loan</t>
  </si>
  <si>
    <t>K. Mizuta CAM CM LM</t>
  </si>
  <si>
    <t>DSC Arminia Bielefeld
2023 ~ 2025</t>
  </si>
  <si>
    <t>B. Bobzien CF ST RW</t>
  </si>
  <si>
    <t>Austria Lustenau
Jun 30, 2024 On loan</t>
  </si>
  <si>
    <t>Daniel Penha CAM RM LM</t>
  </si>
  <si>
    <t>Western United
2023 ~ 2024</t>
  </si>
  <si>
    <t>Rodrigo Muniz ST</t>
  </si>
  <si>
    <t>85+6</t>
  </si>
  <si>
    <t>36+6</t>
  </si>
  <si>
    <t>23Â A. Bencze GK</t>
  </si>
  <si>
    <t>VitÃ³ria SC
2020 ~ 2025</t>
  </si>
  <si>
    <t>S. Cox ST</t>
  </si>
  <si>
    <t>Exeter City
2021 ~ 2026</t>
  </si>
  <si>
    <t>N. Bassette ST</t>
  </si>
  <si>
    <t>Mechelen
Jun 30, 2024 On loan</t>
  </si>
  <si>
    <t>M. Amoura ST RM</t>
  </si>
  <si>
    <t>Union Saint-Gilloise
2023 ~ 2027</t>
  </si>
  <si>
    <t>H. Leonard ST</t>
  </si>
  <si>
    <t>Blackburn Rovers
2021 ~ 2025</t>
  </si>
  <si>
    <t>L. Tchaouna ST CF RM</t>
  </si>
  <si>
    <t>F. Afena-Gyan ST</t>
  </si>
  <si>
    <t>Cremonese
2022 ~ 2026</t>
  </si>
  <si>
    <t>A. Benarous CAM LM CM</t>
  </si>
  <si>
    <t>Bristol City
2021 ~ 2025</t>
  </si>
  <si>
    <t>T. Morton CDM CM</t>
  </si>
  <si>
    <t>S. Vignato CF ST</t>
  </si>
  <si>
    <t>Monza
2021 ~ 2025</t>
  </si>
  <si>
    <t>CÃ©sar TÃ¡rrega CB</t>
  </si>
  <si>
    <t>C. Savage CDM CM</t>
  </si>
  <si>
    <t>Reading
2023 ~ 2027</t>
  </si>
  <si>
    <t>J. Rowe LM RM CAM</t>
  </si>
  <si>
    <t>Norwich City
2021 ~ 2025</t>
  </si>
  <si>
    <t>G. Ãlvarez CB LB LWB</t>
  </si>
  <si>
    <t>Getafe
2023 ~ 2028</t>
  </si>
  <si>
    <t>N. Valentini CB</t>
  </si>
  <si>
    <t>Boca Juniors
2019 ~ 2024</t>
  </si>
  <si>
    <t>K. Doumbia CAM CM</t>
  </si>
  <si>
    <t>53kg / 117lbs</t>
  </si>
  <si>
    <t>Kim Ji Soo CB</t>
  </si>
  <si>
    <t>Brentford
2023 ~ 2027</t>
  </si>
  <si>
    <t>S. Braybrooke CDM</t>
  </si>
  <si>
    <t>Leicester City
2022 ~ 2026</t>
  </si>
  <si>
    <t>G. VidoviÄ‡ LW CAM</t>
  </si>
  <si>
    <t>Dinamo Zagreb
2022 ~ 2025</t>
  </si>
  <si>
    <t>L. Noubi CB RB</t>
  </si>
  <si>
    <t>Standard LiÃ¨ge
2021 ~ 2025</t>
  </si>
  <si>
    <t>M. Dekker CB LB</t>
  </si>
  <si>
    <t>K. Kelsy ST</t>
  </si>
  <si>
    <t>Shakhtar Donetsk
2023 ~ 2027</t>
  </si>
  <si>
    <t>44+4</t>
  </si>
  <si>
    <t>W. Cheddira ST</t>
  </si>
  <si>
    <t>B. Aguilera CAM CM</t>
  </si>
  <si>
    <t>D. Jean Jacques CDM CM</t>
  </si>
  <si>
    <t>Metz
2022 ~ 2027</t>
  </si>
  <si>
    <t>M. Ben Romdhane CAM CDM</t>
  </si>
  <si>
    <t>FerencvÃ¡ros
2023 ~ 2028</t>
  </si>
  <si>
    <t>E. Addo CDM</t>
  </si>
  <si>
    <t>A. Fathi CDM CM</t>
  </si>
  <si>
    <t>M. Turk GK</t>
  </si>
  <si>
    <t>N. Bonfanti ST</t>
  </si>
  <si>
    <t>Pisa
2024 ~ 2026</t>
  </si>
  <si>
    <t>O. Ã“skarsson ST</t>
  </si>
  <si>
    <t>KÃ¸benhavn
2022 ~ 2025</t>
  </si>
  <si>
    <t>A. Buttaro RB CB RM</t>
  </si>
  <si>
    <t>Palermo
2021 ~ 2027</t>
  </si>
  <si>
    <t>T. Lemperle ST</t>
  </si>
  <si>
    <t>J. Ngankam ST</t>
  </si>
  <si>
    <t>C. Puertas CM CAM CF</t>
  </si>
  <si>
    <t>Union Saint-Gilloise
2022 ~ 2025</t>
  </si>
  <si>
    <t>I. DoukourÃ© CDM CM CB</t>
  </si>
  <si>
    <t>Strasbourg
2022 ~ 2026</t>
  </si>
  <si>
    <t>K. Bowie ST RM RW</t>
  </si>
  <si>
    <t>Northampton Town
Jun 30, 2024 On loan</t>
  </si>
  <si>
    <t>55+6</t>
  </si>
  <si>
    <t>D. Abiama ST</t>
  </si>
  <si>
    <t>Kaiserslautern
2024 ~ 2027</t>
  </si>
  <si>
    <t>S. DiomandÃ© CB</t>
  </si>
  <si>
    <t>N. BÃ¤tzner CAM CF CM</t>
  </si>
  <si>
    <t>Wehen Wiesbaden
2023 ~ 2024</t>
  </si>
  <si>
    <t>R. Ofori GK</t>
  </si>
  <si>
    <t>M. Raab GK</t>
  </si>
  <si>
    <t>Hamburger SV
2022 ~ 2026</t>
  </si>
  <si>
    <t>25+2</t>
  </si>
  <si>
    <t>J. JuranoviÄ‡ RWB LWB</t>
  </si>
  <si>
    <t>FC Union Berlin
2023 ~ 2027</t>
  </si>
  <si>
    <t>K. JakiÄ‡ CDM CM CB</t>
  </si>
  <si>
    <t>B. Brahimi RW ST</t>
  </si>
  <si>
    <t>S. Soumano ST</t>
  </si>
  <si>
    <t>Quevilly Rouen
Jun 30, 2024 On loan</t>
  </si>
  <si>
    <t>M. Manhoef RM RW LM</t>
  </si>
  <si>
    <t>78-4</t>
  </si>
  <si>
    <t>Stoke City
2024 ~ 2027</t>
  </si>
  <si>
    <t>54-4</t>
  </si>
  <si>
    <t>53-5</t>
  </si>
  <si>
    <t>J. Aude LB CDM</t>
  </si>
  <si>
    <t>LA Galaxy
2023 ~ 2027</t>
  </si>
  <si>
    <t>RaÃºl Moro LM RM LW</t>
  </si>
  <si>
    <t>J. Sforza CDM CM</t>
  </si>
  <si>
    <t>Newell's Old Boys
2020 ~ 2024</t>
  </si>
  <si>
    <t>E. DinkÃ§i RM</t>
  </si>
  <si>
    <t>Heidenheim
Jun 30, 2024 On loan</t>
  </si>
  <si>
    <t>A. NÃ©meth ST</t>
  </si>
  <si>
    <t>Hamburger SV
2023 ~ 2026</t>
  </si>
  <si>
    <t>B. Soppy RB RM</t>
  </si>
  <si>
    <t>E. Matazo CDM CM</t>
  </si>
  <si>
    <t>T. Arokodare ST</t>
  </si>
  <si>
    <t>Genk
2023 ~ 2027</t>
  </si>
  <si>
    <t>97kg / 214lbs</t>
  </si>
  <si>
    <t>Marvin RM RB</t>
  </si>
  <si>
    <t>M. Lovato CB</t>
  </si>
  <si>
    <t>David Costa CF CAM LW</t>
  </si>
  <si>
    <t>Lens
2020 ~ 2026</t>
  </si>
  <si>
    <t>M. Al Tamari RM ST</t>
  </si>
  <si>
    <t>I. Moriba CM</t>
  </si>
  <si>
    <t>M. Portanova CM CAM RM</t>
  </si>
  <si>
    <t>I. Saibari CAM CM RW</t>
  </si>
  <si>
    <t>PSV
2020 ~ 2028</t>
  </si>
  <si>
    <t>H. Siquet RM RB</t>
  </si>
  <si>
    <t>Cercle Brugge
Jun 30, 2024 On loan</t>
  </si>
  <si>
    <t>I. MatanoviÄ‡ ST</t>
  </si>
  <si>
    <t>A. Sima LM ST</t>
  </si>
  <si>
    <t>Rangers
Jun 30, 2024 On loan</t>
  </si>
  <si>
    <t>I. De Arruabarrena GK</t>
  </si>
  <si>
    <t>Lautaro ST</t>
  </si>
  <si>
    <t>MirandÃ©s
Jun 30, 2024 On loan</t>
  </si>
  <si>
    <t>S. Sambo RB</t>
  </si>
  <si>
    <t>PSV
2020 ~ 2024</t>
  </si>
  <si>
    <t>P. Jones LM RM</t>
  </si>
  <si>
    <t>Huddersfield Town
2020 ~ 2025</t>
  </si>
  <si>
    <t>D. Guindo LB</t>
  </si>
  <si>
    <t>Salzburg
2021 ~ 2025</t>
  </si>
  <si>
    <t>J. McGlynn CM</t>
  </si>
  <si>
    <t>Philadelphia Union
2020 ~ 2025</t>
  </si>
  <si>
    <t>J. Rawlins RB CB</t>
  </si>
  <si>
    <t>Perth Glory
Jun 30, 2024 On loan</t>
  </si>
  <si>
    <t>B. TraorÃ© ST RM</t>
  </si>
  <si>
    <t>Nantes
Jun 30, 2024 On loan</t>
  </si>
  <si>
    <t>B. Norton-Cuffy RWB RB</t>
  </si>
  <si>
    <t>H. Lintott RB</t>
  </si>
  <si>
    <t>Northampton Town
2022 ~ 2025</t>
  </si>
  <si>
    <t>Lee Tae Suk LB LWB</t>
  </si>
  <si>
    <t>Seoul
2021 ~ 2025</t>
  </si>
  <si>
    <t>A. Costa LB LWB CB</t>
  </si>
  <si>
    <t>Independiente
2020 ~ 2025</t>
  </si>
  <si>
    <t>Ã‰. Michut CDM CM</t>
  </si>
  <si>
    <t>Adana Demirspor
Jun 30, 2024 On loan</t>
  </si>
  <si>
    <t>K. Hansen LB LM</t>
  </si>
  <si>
    <t>Palermo
2023 ~ 2027</t>
  </si>
  <si>
    <t>Kang Seong Jin RM RW</t>
  </si>
  <si>
    <t>Seoul
2021 ~ 2026</t>
  </si>
  <si>
    <t>T. Douvikas ST</t>
  </si>
  <si>
    <t>Celta de Vigo
2023 ~ 2028</t>
  </si>
  <si>
    <t>DÃ¡rio Essugo CDM CM</t>
  </si>
  <si>
    <t>Chaves
Jun 30, 2024 On loan</t>
  </si>
  <si>
    <t>O. El Hilali RB RWB CB</t>
  </si>
  <si>
    <t>Espanyol
2023 ~ 2027</t>
  </si>
  <si>
    <t>A. Hountondji ST RM</t>
  </si>
  <si>
    <t>T. Arconte ST RM</t>
  </si>
  <si>
    <t>C. Cowell LM ST RM</t>
  </si>
  <si>
    <t>San Jose Earthquakes
2019 ~ 2025</t>
  </si>
  <si>
    <t>B. Aaronson CAM RM CM</t>
  </si>
  <si>
    <t>FC Union Berlin
Jun 30, 2024 On loan</t>
  </si>
  <si>
    <t>A. Buksa ST</t>
  </si>
  <si>
    <t>WSG Tirol
Jun 30, 2024 On loan</t>
  </si>
  <si>
    <t>Altube GK</t>
  </si>
  <si>
    <t>Albacete
2022 ~ 2024</t>
  </si>
  <si>
    <t>A. Pelmard CB RB</t>
  </si>
  <si>
    <t>Clermont
2023 ~ 2027</t>
  </si>
  <si>
    <t>J. Ngakia RB RWB</t>
  </si>
  <si>
    <t>Watford
2020 ~ 2024</t>
  </si>
  <si>
    <t>O. Deman LWB</t>
  </si>
  <si>
    <t>Werder Bremen
2023 ~ 2026</t>
  </si>
  <si>
    <t>V. MihÄƒilÄƒ LM LW</t>
  </si>
  <si>
    <t>Parma
2020 ~ 2025</t>
  </si>
  <si>
    <t>L. Mbe Soh CB</t>
  </si>
  <si>
    <t>Almere City
Jun 30, 2024 On loan</t>
  </si>
  <si>
    <t>A. ZagrÃ© LB</t>
  </si>
  <si>
    <t>Excelsior
2023 ~ 2026</t>
  </si>
  <si>
    <t>V. Bondar CB</t>
  </si>
  <si>
    <t>Shakhtar Donetsk
2017 ~ 2027</t>
  </si>
  <si>
    <t>Oh Hyeon Gyu ST</t>
  </si>
  <si>
    <t>L. Moro ST</t>
  </si>
  <si>
    <t>Spezia
Jun 30, 2024 On loan</t>
  </si>
  <si>
    <t>L. Greiml CB</t>
  </si>
  <si>
    <t>Schalke 04
2022 ~ 2025</t>
  </si>
  <si>
    <t>K. Yeboah ST</t>
  </si>
  <si>
    <t>Standard LiÃ¨ge
Jun 30, 2024 On loan</t>
  </si>
  <si>
    <t>S. Weissman ST</t>
  </si>
  <si>
    <t>Tiago Dantas CM CAM</t>
  </si>
  <si>
    <t>AZ Alkmaar
Jun 30, 2024 On loan</t>
  </si>
  <si>
    <t>Z. Sanusi LB</t>
  </si>
  <si>
    <t>Costinha RWB RM</t>
  </si>
  <si>
    <t>Rio Ave
2020 ~ 2026</t>
  </si>
  <si>
    <t>D. BradariÄ‡ LWB LM LB</t>
  </si>
  <si>
    <t>TomÃ¡s Esteves RB RM CDM</t>
  </si>
  <si>
    <t>Pisa
2023 ~ 2026</t>
  </si>
  <si>
    <t>44+12</t>
  </si>
  <si>
    <t>45+8</t>
  </si>
  <si>
    <t>54+19</t>
  </si>
  <si>
    <t>71+7</t>
  </si>
  <si>
    <t>50+10</t>
  </si>
  <si>
    <t>S. Esposito CM CDM</t>
  </si>
  <si>
    <t>Spezia
2023 ~ 2027</t>
  </si>
  <si>
    <t>H. Ekdal CB</t>
  </si>
  <si>
    <t>E. Delprato RB CB</t>
  </si>
  <si>
    <t>J. Chotard CDM CM</t>
  </si>
  <si>
    <t>Montpellier
2019 ~ 2025</t>
  </si>
  <si>
    <t>J. Griffiths GK</t>
  </si>
  <si>
    <t>West Bromwich Albion
2019 ~ 2025</t>
  </si>
  <si>
    <t>Iker Losada RM LM CAM</t>
  </si>
  <si>
    <t>C. Ramsay RWB RB</t>
  </si>
  <si>
    <t>Bolton Wanderers
Jun 30, 2024 On loan</t>
  </si>
  <si>
    <t>V. Zagaritis LB LM LWB</t>
  </si>
  <si>
    <t>59+6</t>
  </si>
  <si>
    <t>48+11</t>
  </si>
  <si>
    <t>61+3</t>
  </si>
  <si>
    <t>Z. Swanson RB</t>
  </si>
  <si>
    <t>Portsmouth
2022 ~ 2024</t>
  </si>
  <si>
    <t>A. Aouchiche CAM LM CM</t>
  </si>
  <si>
    <t>H. Nicolussi Caviglia CM</t>
  </si>
  <si>
    <t>G. Kyriakopoulos LWB LM LB</t>
  </si>
  <si>
    <t>K. Yengi ST LW LM</t>
  </si>
  <si>
    <t>Portsmouth
2023 ~ 2025</t>
  </si>
  <si>
    <t>F. Azeez RM ST</t>
  </si>
  <si>
    <t>Reading
2019 ~ 2024</t>
  </si>
  <si>
    <t>M. Azeez CM CDM</t>
  </si>
  <si>
    <t>Arsenal
2019 ~ 2024</t>
  </si>
  <si>
    <t>S. McClelland CB</t>
  </si>
  <si>
    <t>St. Johnstone
2023 ~ 2025</t>
  </si>
  <si>
    <t>L. Campana ST</t>
  </si>
  <si>
    <t>Inter Miami
2022 ~ 2024</t>
  </si>
  <si>
    <t>J. Nardoni CM CDM</t>
  </si>
  <si>
    <t>Racing Club
2023 ~ 2027</t>
  </si>
  <si>
    <t>N. Gioacchini ST RM</t>
  </si>
  <si>
    <t>Como
2024 ~ 2027</t>
  </si>
  <si>
    <t>C. Saydee ST CAM</t>
  </si>
  <si>
    <t>Portsmouth
2023 ~ 2026</t>
  </si>
  <si>
    <t>A. Mighten LM RM</t>
  </si>
  <si>
    <t>Port Vale
Jun 30, 2024 On loan</t>
  </si>
  <si>
    <t>J. MartÃ­nez CDM CM</t>
  </si>
  <si>
    <t>Philadelphia Union
2020 ~ 2024</t>
  </si>
  <si>
    <t>A. Odoh LM RM RWB</t>
  </si>
  <si>
    <t>Harrogate Town
2023 ~ 2025</t>
  </si>
  <si>
    <t>N. Nkounkou LWB LM</t>
  </si>
  <si>
    <t>S. Ngapandouetnbu GK</t>
  </si>
  <si>
    <t>Olympique de Marseille
2019 ~ 2026</t>
  </si>
  <si>
    <t>A. Slimane CM CAM</t>
  </si>
  <si>
    <t>Sheffield United
2023 ~ 2026</t>
  </si>
  <si>
    <t>T. Suslov CAM RM CM</t>
  </si>
  <si>
    <t>Hellas Verona
2018 ~ 2026</t>
  </si>
  <si>
    <t>Joelson Fernandes RM LM</t>
  </si>
  <si>
    <t>Hatayspor
2023 ~ 2026</t>
  </si>
  <si>
    <t>E. Bayram CB</t>
  </si>
  <si>
    <t>Westerlo
Jun 30, 2024 On loan</t>
  </si>
  <si>
    <t>F. StojilkoviÄ‡ ST</t>
  </si>
  <si>
    <t>Kaiserslautern
Jun 30, 2024 On loan</t>
  </si>
  <si>
    <t>D. Zima CB</t>
  </si>
  <si>
    <t>Slavia Praha
2024 ~ 2028</t>
  </si>
  <si>
    <t>J. Antiste ST</t>
  </si>
  <si>
    <t>M. Diomande CM LW</t>
  </si>
  <si>
    <t>F. Torres RM LM CAM</t>
  </si>
  <si>
    <t>Orlando City
2022 ~ 2026</t>
  </si>
  <si>
    <t>J. SchÃ¶ppner CDM</t>
  </si>
  <si>
    <t>Heidenheim
2020 ~ 2025</t>
  </si>
  <si>
    <t>Ã–. Beyaz CAM CM RW</t>
  </si>
  <si>
    <t>Hatayspor
May 31, 2024 On loan</t>
  </si>
  <si>
    <t>J. Garrett CDM CM</t>
  </si>
  <si>
    <t>Blackburn Rovers
2020 ~ 2025</t>
  </si>
  <si>
    <t>D. Caicedo CF LM ST</t>
  </si>
  <si>
    <t>Junior
2021 ~ 2024</t>
  </si>
  <si>
    <t>S. Bornauw CB</t>
  </si>
  <si>
    <t>VfL Wolfsburg
2021 ~ 2026</t>
  </si>
  <si>
    <t>O. Otasowie CDM CB RM</t>
  </si>
  <si>
    <t>Club Brugge
2021 ~ 2025</t>
  </si>
  <si>
    <t>N. Ferguson CB RB LB</t>
  </si>
  <si>
    <t>Crystal Palace
2020 ~ 2024</t>
  </si>
  <si>
    <t>A. Appiah LM RM</t>
  </si>
  <si>
    <t>Rotherham United
Jun 30, 2024 On loan</t>
  </si>
  <si>
    <t>B. Reynolds RB RWB RM</t>
  </si>
  <si>
    <t>Westerlo
2023 ~ 2027</t>
  </si>
  <si>
    <t>F. Hornby ST</t>
  </si>
  <si>
    <t>Ãlex DomÃ­nguez GK</t>
  </si>
  <si>
    <t>Toulouse
2023 ~ 2024</t>
  </si>
  <si>
    <t>F. Agu LWB RWB</t>
  </si>
  <si>
    <t>Werder Bremen
2020 ~ 2025</t>
  </si>
  <si>
    <t>CÃ©sar Gelabert CM LM CAM</t>
  </si>
  <si>
    <t>Toulouse
2023 ~ 2027</t>
  </si>
  <si>
    <t>F. Caligara CM</t>
  </si>
  <si>
    <t>Ascoli
2022 ~ 2026</t>
  </si>
  <si>
    <t>K. Scherpen GK</t>
  </si>
  <si>
    <t>Sturm Graz
Jun 30, 2024 On loan</t>
  </si>
  <si>
    <t>32-5</t>
  </si>
  <si>
    <t>G. Innocent GK</t>
  </si>
  <si>
    <t>AS Eupen
2022 ~ 2025</t>
  </si>
  <si>
    <t>â‚¬908K</t>
  </si>
  <si>
    <t>L. IliÄ‡ CAM CM</t>
  </si>
  <si>
    <t>Troyes
2022 ~ 2024</t>
  </si>
  <si>
    <t>P. Maghoma CM CDM</t>
  </si>
  <si>
    <t>J. Åabojko CDM CM</t>
  </si>
  <si>
    <t>Ternana
2023 ~ 2026</t>
  </si>
  <si>
    <t>B. Mendy CDM CM CB</t>
  </si>
  <si>
    <t>Trabzonspor
2023 ~ 2027</t>
  </si>
  <si>
    <t>S. Abifade LM ST</t>
  </si>
  <si>
    <t>Waldhof Mannheim
2023 ~ 2026</t>
  </si>
  <si>
    <t>â‚¬915K</t>
  </si>
  <si>
    <t>33+2</t>
  </si>
  <si>
    <t>R. Burton CDM</t>
  </si>
  <si>
    <t>Sligo Rovers
2023 ~ 2023</t>
  </si>
  <si>
    <t>â‚¬831K</t>
  </si>
  <si>
    <t>L. Pfeiffer ST</t>
  </si>
  <si>
    <t>Darmstadt 98
Jun 30, 2024 On loan</t>
  </si>
  <si>
    <t>J. VÃ¡squez CB LB</t>
  </si>
  <si>
    <t>Genoa
2022 ~ 2026</t>
  </si>
  <si>
    <t>M. Shaparenko CM CAM</t>
  </si>
  <si>
    <t>Dynamo Kyiv
2015 ~ 2025</t>
  </si>
  <si>
    <t>M. BÃ¼lter LM ST</t>
  </si>
  <si>
    <t>TSG Hoffenheim
2023 ~ 2026</t>
  </si>
  <si>
    <t>S. van Hooijdonk ST</t>
  </si>
  <si>
    <t>Norwich City
Jun 30, 2024 On loan</t>
  </si>
  <si>
    <t>Puado RM ST LM</t>
  </si>
  <si>
    <t>Espanyol
2017 ~ 2025</t>
  </si>
  <si>
    <t>T. Perry CM</t>
  </si>
  <si>
    <t>Shrewsbury Town
2023 ~ 2025</t>
  </si>
  <si>
    <t>A. Gallo LB</t>
  </si>
  <si>
    <t>Lecce
2019 ~ 2026</t>
  </si>
  <si>
    <t>23Â K. Velasco LM</t>
  </si>
  <si>
    <t>Deportivo Cali
2018 ~ 2022</t>
  </si>
  <si>
    <t>J. LÃ³pez CDM CM CAM</t>
  </si>
  <si>
    <t>Defensa y Justicia
2023 ~ 2026</t>
  </si>
  <si>
    <t>L. SuÃ¡rez ST LM</t>
  </si>
  <si>
    <t>Sergio LÃ³pez RB LM</t>
  </si>
  <si>
    <t>Basel
2021 ~ 2024</t>
  </si>
  <si>
    <t>E. CeÃ¯de LW RW</t>
  </si>
  <si>
    <t>Sassuolo
2022 ~ 2026</t>
  </si>
  <si>
    <t>VÃ­ctor GÃ³mez RB RWB LB</t>
  </si>
  <si>
    <t>D. Alemdar GK</t>
  </si>
  <si>
    <t>Troyes
Jun 30, 2024 On loan</t>
  </si>
  <si>
    <t>H. Hassan RM LM</t>
  </si>
  <si>
    <t>Sporting GijÃ³n
Jun 30, 2024 On loan</t>
  </si>
  <si>
    <t>H. White CDM CM LB</t>
  </si>
  <si>
    <t>Stevenage
2023 ~ 2025</t>
  </si>
  <si>
    <t>L. Matheson RB RWB</t>
  </si>
  <si>
    <t>Bohemians
Jun 30, 2024 On loan</t>
  </si>
  <si>
    <t>48+3</t>
  </si>
  <si>
    <t>P. De la Vega LM RW LW</t>
  </si>
  <si>
    <t>Seattle Sounders
2024 ~ 2027</t>
  </si>
  <si>
    <t>M. Palacios CAM CM CDM</t>
  </si>
  <si>
    <t>Al Ain
2022 ~ 2026</t>
  </si>
  <si>
    <t>K. Etete ST</t>
  </si>
  <si>
    <t>Cardiff City
2022 ~ 2025</t>
  </si>
  <si>
    <t>H. Abdelli CAM CM LM</t>
  </si>
  <si>
    <t>R. Sottil LW LM</t>
  </si>
  <si>
    <t>Fiorentina
2018 ~ 2026</t>
  </si>
  <si>
    <t>T. Iwata CDM CM CB</t>
  </si>
  <si>
    <t>Celtic
2023 ~ 2026</t>
  </si>
  <si>
    <t>Ãlvaro Valles GK</t>
  </si>
  <si>
    <t>Las Palmas
2018 ~ 2024</t>
  </si>
  <si>
    <t>N. Katterbach LB</t>
  </si>
  <si>
    <t>Hamburger SV
2024 ~ 2024</t>
  </si>
  <si>
    <t>E. Ã“lafsson GK</t>
  </si>
  <si>
    <t>Aihen MuÃ±oz LB</t>
  </si>
  <si>
    <t>Real Sociedad
2017 ~ 2027</t>
  </si>
  <si>
    <t>G. Gaetano CAM CM</t>
  </si>
  <si>
    <t>T. ÄŒvanÄara ST</t>
  </si>
  <si>
    <t>P. Akouokou CDM</t>
  </si>
  <si>
    <t>P. Å ulc CAM LM RM</t>
  </si>
  <si>
    <t>Viktoria PlzeÅˆ
2017 ~ 2026</t>
  </si>
  <si>
    <t>A. Bernabei LB</t>
  </si>
  <si>
    <t>A. Barkok CAM CM CF</t>
  </si>
  <si>
    <t>Hertha BSC
Jun 30, 2024 On loan</t>
  </si>
  <si>
    <t>M. Terrier LM ST</t>
  </si>
  <si>
    <t>Rennes
2020 ~ 2025</t>
  </si>
  <si>
    <t>21Â Caballero CM CAM</t>
  </si>
  <si>
    <t>MirandÃ©s
2020 ~ 2022</t>
  </si>
  <si>
    <t>Z. Youssouf CM CDM RM</t>
  </si>
  <si>
    <t>FamalicÃ£o
2022 ~ 2026</t>
  </si>
  <si>
    <t>A. Seydel ST LM</t>
  </si>
  <si>
    <t>Darmstadt 98
2020 ~ 2024</t>
  </si>
  <si>
    <t>H. Wolf LM CAM LWB</t>
  </si>
  <si>
    <t>New York City
2024 ~ 2027</t>
  </si>
  <si>
    <t>23Â M. Rojas RW RM CM</t>
  </si>
  <si>
    <t>Racing Club
2019 ~ 2023</t>
  </si>
  <si>
    <t>H. Delcroix CB LB</t>
  </si>
  <si>
    <t>N. Bajrami RW CAM</t>
  </si>
  <si>
    <t>Sassuolo
2023 ~ 2026</t>
  </si>
  <si>
    <t>P. Cutrone ST</t>
  </si>
  <si>
    <t>Como
2022 ~ 2025</t>
  </si>
  <si>
    <t>J. Bowler RM RW</t>
  </si>
  <si>
    <t>Cardiff City
Jun 30, 2024 On loan</t>
  </si>
  <si>
    <t>P. Pomykal CM CDM CAM</t>
  </si>
  <si>
    <t>Dallas
2016 ~ 2026</t>
  </si>
  <si>
    <t>C. Ejuke LM RM LW</t>
  </si>
  <si>
    <t>Antwerp
2020 ~ 2024</t>
  </si>
  <si>
    <t>D. Sterling RB CDM RM</t>
  </si>
  <si>
    <t>J. Campaz LM CAM LW</t>
  </si>
  <si>
    <t>Rosario Central
2024 ~ 2026</t>
  </si>
  <si>
    <t>H. Vetlesen CDM CM</t>
  </si>
  <si>
    <t>Club Brugge
2023 ~ 2027</t>
  </si>
  <si>
    <t>H. Mendyl LM LB LWB</t>
  </si>
  <si>
    <t>OH Leuven
2022 ~ 2025</t>
  </si>
  <si>
    <t>G. Kalulu RWB RB RM</t>
  </si>
  <si>
    <t>Lorient
2022 ~ 2026</t>
  </si>
  <si>
    <t>L. Ã˜stigÃ¥rd CB</t>
  </si>
  <si>
    <t>Napoli
2022 ~ 2026</t>
  </si>
  <si>
    <t>R. Vargas CAM LM RM</t>
  </si>
  <si>
    <t>T. Archibald LM RM LWB</t>
  </si>
  <si>
    <t>Leyton Orient
2022 ~ 2024</t>
  </si>
  <si>
    <t>M. GÃ³mez ST</t>
  </si>
  <si>
    <t>J. Chabot CB</t>
  </si>
  <si>
    <t>N. MaksimoviÄ‡ CM CDM</t>
  </si>
  <si>
    <t>Getafe
2018 ~ 2024</t>
  </si>
  <si>
    <t>D. Loader ST CAM</t>
  </si>
  <si>
    <t>Porto
2020 ~ 2025</t>
  </si>
  <si>
    <t>M. Cuisance CM CAM</t>
  </si>
  <si>
    <t>OsnabrÃ¼ck
Jun 30, 2024 On loan</t>
  </si>
  <si>
    <t>S. Sessegnon LB RB RM</t>
  </si>
  <si>
    <t>Wigan Athletic
2023 ~ 2025</t>
  </si>
  <si>
    <t>K. Galanopoulos CDM CM</t>
  </si>
  <si>
    <t>AEK Athens
2015 ~ 2024</t>
  </si>
  <si>
    <t>R. KouamÃ© CM CDM</t>
  </si>
  <si>
    <t>A. Boupendza LM LW ST</t>
  </si>
  <si>
    <t>Cincinnati
2023 ~ 2025</t>
  </si>
  <si>
    <t>K. Kouao RB</t>
  </si>
  <si>
    <t>Metz
2022 ~ 2026</t>
  </si>
  <si>
    <t>23Â Paulinho LM CAM</t>
  </si>
  <si>
    <t>Bayer 04 Leverkusen
2018 ~ 2023</t>
  </si>
  <si>
    <t>C. Holse RM CM</t>
  </si>
  <si>
    <t>Samsunspor
2023 ~ 2027</t>
  </si>
  <si>
    <t>L. Zidane GK</t>
  </si>
  <si>
    <t>SD Eibar
2022 ~ 2024</t>
  </si>
  <si>
    <t>Brenner ST</t>
  </si>
  <si>
    <t>Udinese
2023 ~ 2028</t>
  </si>
  <si>
    <t>L. Reis CM RB CDM</t>
  </si>
  <si>
    <t>Hamburger SV
2021 ~ 2026</t>
  </si>
  <si>
    <t>R. Yaremchuk ST</t>
  </si>
  <si>
    <t>Valencia
Jun 30, 2024 On loan</t>
  </si>
  <si>
    <t>M. Saracchi LB LWB</t>
  </si>
  <si>
    <t>Boca Juniors
2023 ~ 2027</t>
  </si>
  <si>
    <t>J. Ardaiz ST</t>
  </si>
  <si>
    <t>Luzern
2022 ~ 2025</t>
  </si>
  <si>
    <t>83+3</t>
  </si>
  <si>
    <t>87+5</t>
  </si>
  <si>
    <t>J. Mbom CM RWB CDM</t>
  </si>
  <si>
    <t>Viborg
2023 ~ 2026</t>
  </si>
  <si>
    <t>F. Feuillassier LM RM</t>
  </si>
  <si>
    <t>SD Eibar
2021 ~ 2024</t>
  </si>
  <si>
    <t>66+21</t>
  </si>
  <si>
    <t>M. Jenz CB</t>
  </si>
  <si>
    <t>RogÃ©rio LB</t>
  </si>
  <si>
    <t>B. Risa CB LWB</t>
  </si>
  <si>
    <t>New York City
2023 ~ 2025</t>
  </si>
  <si>
    <t>M. Bayo ST</t>
  </si>
  <si>
    <t>Le Havre
Jun 30, 2024 On loan</t>
  </si>
  <si>
    <t>Aitor Ruibal RB RM LM</t>
  </si>
  <si>
    <t>Real Betis
2016 ~ 2025</t>
  </si>
  <si>
    <t>D. Rossi LM CF</t>
  </si>
  <si>
    <t>Columbus Crew
2023 ~ 2026</t>
  </si>
  <si>
    <t>D. Hashioka RM RWB</t>
  </si>
  <si>
    <t>Luton Town
2024 ~ 2027</t>
  </si>
  <si>
    <t>Neto Borges LWB LM LB</t>
  </si>
  <si>
    <t>Clermont
2022 ~ 2024</t>
  </si>
  <si>
    <t>Luis Milla CM CDM</t>
  </si>
  <si>
    <t>G. VerÃ³n ST RW</t>
  </si>
  <si>
    <t>Argentinos Juniors
2020 ~ 2026</t>
  </si>
  <si>
    <t>J. Campuzano CDM CM</t>
  </si>
  <si>
    <t>Boca Juniors
2019 ~ 2025</t>
  </si>
  <si>
    <t>Lucas Perri GK</t>
  </si>
  <si>
    <t>A. Ba Loua RM</t>
  </si>
  <si>
    <t>Lech PoznaÅ„
2021 ~ 2025</t>
  </si>
  <si>
    <t>E. Mor RM LM CAM</t>
  </si>
  <si>
    <t>Fatih KaragÃ¼mrÃ¼k
Jun 30, 2024 On loan</t>
  </si>
  <si>
    <t>D. LukÃ©bakio RW ST LW</t>
  </si>
  <si>
    <t>R. Del Castillo RW RM</t>
  </si>
  <si>
    <t>Stade Brestois 29
2021 ~ 2024</t>
  </si>
  <si>
    <t>E. Riis ST</t>
  </si>
  <si>
    <t>Preston North End
2020 ~ 2025</t>
  </si>
  <si>
    <t>J. Karlsson LM LW</t>
  </si>
  <si>
    <t>Q. Boisgard LM CM</t>
  </si>
  <si>
    <t>Lorient
2020 ~ 2024</t>
  </si>
  <si>
    <t>Ãlvaro Tejero RB RWB</t>
  </si>
  <si>
    <t>SD Eibar
2019 ~ 2024</t>
  </si>
  <si>
    <t>Toni Lato LB LWB LM</t>
  </si>
  <si>
    <t>Mallorca
2023 ~ 2027</t>
  </si>
  <si>
    <t>A. Harit CM CAM</t>
  </si>
  <si>
    <t>Olympique de Marseille
2022 ~ 2027</t>
  </si>
  <si>
    <t>69-4</t>
  </si>
  <si>
    <t>82+7</t>
  </si>
  <si>
    <t>74+9</t>
  </si>
  <si>
    <t>46+6</t>
  </si>
  <si>
    <t>64+18</t>
  </si>
  <si>
    <t>68+22</t>
  </si>
  <si>
    <t>62+18</t>
  </si>
  <si>
    <t>48+21</t>
  </si>
  <si>
    <t>Wesley ST</t>
  </si>
  <si>
    <t>Stoke City
2023 ~ 2024</t>
  </si>
  <si>
    <t>68-3</t>
  </si>
  <si>
    <t>64-4</t>
  </si>
  <si>
    <t>R. Aliendro CM CDM</t>
  </si>
  <si>
    <t>River Plate
2022 ~ 2026</t>
  </si>
  <si>
    <t>J. Latibeaudiere CB RB CDM</t>
  </si>
  <si>
    <t>K. Itakura CB CDM</t>
  </si>
  <si>
    <t>Borussia MÃ¶nchengladbach
2022 ~ 2026</t>
  </si>
  <si>
    <t>C. Mepham CB</t>
  </si>
  <si>
    <t>AFC Bournemouth
2019 ~ 2025</t>
  </si>
  <si>
    <t>P. Tietz ST</t>
  </si>
  <si>
    <t>K. JÃ³Åºwiak RM LM</t>
  </si>
  <si>
    <t>Granada
2024 ~ 2025</t>
  </si>
  <si>
    <t>K. Mac Allister CB RB</t>
  </si>
  <si>
    <t>R. Kristensen RB RWB CB</t>
  </si>
  <si>
    <t>S. Diarra RM RW LW</t>
  </si>
  <si>
    <t>Saint-Ã‰tienne
Jun 30, 2024 On loan</t>
  </si>
  <si>
    <t>J. Glesnes CB</t>
  </si>
  <si>
    <t>R. McGree LM</t>
  </si>
  <si>
    <t>Middlesbrough
2022 ~ 2025</t>
  </si>
  <si>
    <t>S. Grandsir LW LM</t>
  </si>
  <si>
    <t>Le Havre
2023 ~ 2025</t>
  </si>
  <si>
    <t>M. DoucourÃ© CB CDM</t>
  </si>
  <si>
    <t>Borussia MÃ¶nchengladbach
2016 ~ 2024</t>
  </si>
  <si>
    <t>â‚¬888K</t>
  </si>
  <si>
    <t>E. CÃ¶mert CB</t>
  </si>
  <si>
    <t>L. MÃ¼hl CB</t>
  </si>
  <si>
    <t>Spezia
2023 ~ 2025</t>
  </si>
  <si>
    <t>D. Turnbull CM CAM</t>
  </si>
  <si>
    <t>Cardiff City
2024 ~ 2027</t>
  </si>
  <si>
    <t>R. Sallai RM CF</t>
  </si>
  <si>
    <t>SC Freiburg
2018 ~ 2025</t>
  </si>
  <si>
    <t>G. Hein CAM RM CM</t>
  </si>
  <si>
    <t>Auxerre
2020 ~ 2026</t>
  </si>
  <si>
    <t>M. Schubert GK</t>
  </si>
  <si>
    <t>Vitesse
2021 ~ 2024</t>
  </si>
  <si>
    <t>J. Eggestein ST RW</t>
  </si>
  <si>
    <t>St. Pauli
2022 ~ 2026</t>
  </si>
  <si>
    <t>MarcÃ£o CB</t>
  </si>
  <si>
    <t>Sevilla
2022 ~ 2027</t>
  </si>
  <si>
    <t>â‚¬34.8M</t>
  </si>
  <si>
    <t>E. Reynoso CAM LM</t>
  </si>
  <si>
    <t>Minnesota United
2020 ~ 2025</t>
  </si>
  <si>
    <t>â‚¬26.8M</t>
  </si>
  <si>
    <t>O. El Hajjam RB</t>
  </si>
  <si>
    <t>Le Havre
2022 ~ 2026</t>
  </si>
  <si>
    <t>Ã‰. Mendy GK</t>
  </si>
  <si>
    <t>J. Odgaard ST RW</t>
  </si>
  <si>
    <t>45-3</t>
  </si>
  <si>
    <t>L. BÃ©nes CM CAM</t>
  </si>
  <si>
    <t>M. Nicolas GK</t>
  </si>
  <si>
    <t>Borussia MÃ¶nchengladbach
2016 ~ 2029</t>
  </si>
  <si>
    <t>O. Richards LB LWB</t>
  </si>
  <si>
    <t>63-8</t>
  </si>
  <si>
    <t>61-6</t>
  </si>
  <si>
    <t>C. RodrÃ­guez CAM CM</t>
  </si>
  <si>
    <t>M. Sarr CB LB</t>
  </si>
  <si>
    <t>Chelsea
2020 ~ 2025</t>
  </si>
  <si>
    <t>V. Nelsson CB</t>
  </si>
  <si>
    <t>Galatasaray
2021 ~ 2026</t>
  </si>
  <si>
    <t>Adryelson CB</t>
  </si>
  <si>
    <t>B. Thomas-Asante ST</t>
  </si>
  <si>
    <t>West Bromwich Albion
2022 ~ 2025</t>
  </si>
  <si>
    <t>A. Morley CM</t>
  </si>
  <si>
    <t>Bolton Wanderers
2022 ~ 2027</t>
  </si>
  <si>
    <t>M. Woud GK</t>
  </si>
  <si>
    <t>A. Claude-Maurice CM LW</t>
  </si>
  <si>
    <t>Nice
2019 ~ 2024</t>
  </si>
  <si>
    <t>A. Nordin RM LM</t>
  </si>
  <si>
    <t>S. Alzate CM</t>
  </si>
  <si>
    <t>D. HadÅ¾ikaduniÄ‡ CB</t>
  </si>
  <si>
    <t>Hamburger SV
2018 ~ 2026</t>
  </si>
  <si>
    <t>35+1</t>
  </si>
  <si>
    <t>V. Muriqi ST</t>
  </si>
  <si>
    <t>Mallorca
2022 ~ 2027</t>
  </si>
  <si>
    <t>S. LovriÄ CM CDM</t>
  </si>
  <si>
    <t>Sergi CanÃ³s LM RWB LW</t>
  </si>
  <si>
    <t>Valencia
2023 ~ 2027</t>
  </si>
  <si>
    <t>Antalyaspor
Jun 30, 2024 On loan</t>
  </si>
  <si>
    <t>23Â P. Olayinka LM RM ST</t>
  </si>
  <si>
    <t>Slavia Praha
2018 ~ 2023</t>
  </si>
  <si>
    <t>G. Ferrari CB</t>
  </si>
  <si>
    <t>Sassuolo
2016 ~ 2024</t>
  </si>
  <si>
    <t>C. Roberts RB RWB</t>
  </si>
  <si>
    <t>J. Hendry CB</t>
  </si>
  <si>
    <t>Al Ettifaq
2023 ~ 2026</t>
  </si>
  <si>
    <t>Ä°. Kahveci RW CAM CM</t>
  </si>
  <si>
    <t>R. Mandragora CM CDM</t>
  </si>
  <si>
    <t>Fiorentina
2022 ~ 2026</t>
  </si>
  <si>
    <t>G. Kerk RM ST</t>
  </si>
  <si>
    <t>Antwerp
2023 ~ 2025</t>
  </si>
  <si>
    <t>K. Grant LM ST</t>
  </si>
  <si>
    <t>K. Iheanacho ST</t>
  </si>
  <si>
    <t>B. Sheaf CDM CM</t>
  </si>
  <si>
    <t>Coventry City
2021 ~ 2026</t>
  </si>
  <si>
    <t>R. Manning LB LWB</t>
  </si>
  <si>
    <t>Akieme LB</t>
  </si>
  <si>
    <t>Stade de Reims 
2024 ~ 2028</t>
  </si>
  <si>
    <t>E. Amor CB</t>
  </si>
  <si>
    <t>Colo-Colo
2021 ~ 2024</t>
  </si>
  <si>
    <t>FabiÃ¡n Ruiz CM CDM</t>
  </si>
  <si>
    <t>â‚¬41.6M</t>
  </si>
  <si>
    <t>S. Britos GK</t>
  </si>
  <si>
    <t>Universitario
2024 ~ 2024</t>
  </si>
  <si>
    <t>â‚¬286K</t>
  </si>
  <si>
    <t>F. Guilbert RB RWB CB</t>
  </si>
  <si>
    <t>Strasbourg
2023 ~ 2026</t>
  </si>
  <si>
    <t>J. Larsen LM LW ST</t>
  </si>
  <si>
    <t>L. HaraslÃ­n LW RW LM</t>
  </si>
  <si>
    <t>Sparta Praha
2021 ~ 2025</t>
  </si>
  <si>
    <t>P. Kpozo LB</t>
  </si>
  <si>
    <t>F. Passlack RB RM</t>
  </si>
  <si>
    <t>Pedraza LB</t>
  </si>
  <si>
    <t>Villarreal
2014 ~ 2026</t>
  </si>
  <si>
    <t>F. Grillitsch CDM CB</t>
  </si>
  <si>
    <t>E. Audero GK</t>
  </si>
  <si>
    <t>J. Reine-AdÃ©laÃ¯de CAM CM CF</t>
  </si>
  <si>
    <t>RWDM
2023 ~ 2024</t>
  </si>
  <si>
    <t>G. PrÃ¶mel CM CDM</t>
  </si>
  <si>
    <t>TSG Hoffenheim
2022 ~ 2026</t>
  </si>
  <si>
    <t>AndrÃ© Silva ST</t>
  </si>
  <si>
    <t>T. Ouwejan LB LM</t>
  </si>
  <si>
    <t>Schalke 04
2022 ~ 2024</t>
  </si>
  <si>
    <t>S. Gartenmann CB</t>
  </si>
  <si>
    <t>Aberdeen
Jun 30, 2024 On loan</t>
  </si>
  <si>
    <t>65-5</t>
  </si>
  <si>
    <t>M. Matviienko CB LB</t>
  </si>
  <si>
    <t>Shakhtar Donetsk
2015 ~ 2027</t>
  </si>
  <si>
    <t>A. BardakcÄ± CB</t>
  </si>
  <si>
    <t>Galatasaray
2022 ~ 2025</t>
  </si>
  <si>
    <t>P. Lees-Melou CDM CM</t>
  </si>
  <si>
    <t>Stade Brestois 29
2022 ~ 2025</t>
  </si>
  <si>
    <t>S. Serdar CM CAM CDM</t>
  </si>
  <si>
    <t>Hellas Verona
Jun 30, 2024 On loan</t>
  </si>
  <si>
    <t>F. Sacko RB RWB</t>
  </si>
  <si>
    <t>Diego Essler LB LM</t>
  </si>
  <si>
    <t>Laure Santeiro CAM LM LW</t>
  </si>
  <si>
    <t>Fluminense
2023 ~ 2026</t>
  </si>
  <si>
    <t>Jason Bardeira ST</t>
  </si>
  <si>
    <t>Corinthians
2023 ~ 2026</t>
  </si>
  <si>
    <t>Cryzan ST LM</t>
  </si>
  <si>
    <t>Shandong Taishan
2022 ~ 2024</t>
  </si>
  <si>
    <t>â‚¬14.6M</t>
  </si>
  <si>
    <t>J. Justin LB RB</t>
  </si>
  <si>
    <t>Leicester City
2019 ~ 2026</t>
  </si>
  <si>
    <t>69-5</t>
  </si>
  <si>
    <t>68-8</t>
  </si>
  <si>
    <t>T. Lawrence CAM LM</t>
  </si>
  <si>
    <t>Rangers
2022 ~ 2025</t>
  </si>
  <si>
    <t>G. Evans CDM CM CB</t>
  </si>
  <si>
    <t>Wrexham
2023 ~ 2025</t>
  </si>
  <si>
    <t>D. Kohr CDM CM CB</t>
  </si>
  <si>
    <t>FSV Mainz 05
2022 ~ 2026</t>
  </si>
  <si>
    <t>G. Zardes ST</t>
  </si>
  <si>
    <t>Austin
2023 ~ 2025</t>
  </si>
  <si>
    <t>B. Davies CB</t>
  </si>
  <si>
    <t>N. Bentaleb CDM CM</t>
  </si>
  <si>
    <t>LOSC Lille
2023 ~ 2026</t>
  </si>
  <si>
    <t>L. Abergel CDM CM</t>
  </si>
  <si>
    <t>Lorient
2019 ~ 2026</t>
  </si>
  <si>
    <t>J. Wilson ST</t>
  </si>
  <si>
    <t>â‚¬919K</t>
  </si>
  <si>
    <t>A. Hamdallah ST CAM</t>
  </si>
  <si>
    <t>Al Ittihad
2022 ~ 2025</t>
  </si>
  <si>
    <t>S. Gallagher ST RM</t>
  </si>
  <si>
    <t>Blackburn Rovers
2019 ~ 2024</t>
  </si>
  <si>
    <t>Aketxe CAM RM</t>
  </si>
  <si>
    <t>21Â W. Barrios CDM CM</t>
  </si>
  <si>
    <t>Colombia
Free</t>
  </si>
  <si>
    <t>L. RodrÃ­guez LB LWB</t>
  </si>
  <si>
    <t>Instituto
2023 ~ 2024</t>
  </si>
  <si>
    <t>P. Mullin ST</t>
  </si>
  <si>
    <t>Wrexham
2021 ~ 2027</t>
  </si>
  <si>
    <t>M. Casco LB RB</t>
  </si>
  <si>
    <t>River Plate
2015 ~ 2025</t>
  </si>
  <si>
    <t>L. MontipÃ² GK</t>
  </si>
  <si>
    <t>Hellas Verona
2022 ~ 2025</t>
  </si>
  <si>
    <t>â‚¬19.7M</t>
  </si>
  <si>
    <t>B. PetkoviÄ‡ ST CAM</t>
  </si>
  <si>
    <t>Dinamo Zagreb
2018 ~ 2025</t>
  </si>
  <si>
    <t>A. Petagna ST</t>
  </si>
  <si>
    <t>K. BaldÃ© ST LM</t>
  </si>
  <si>
    <t>Espanyol
2022 ~ 2025</t>
  </si>
  <si>
    <t>D. Zappacosta RWB RM LM</t>
  </si>
  <si>
    <t>Atalanta
2021 ~ 2025</t>
  </si>
  <si>
    <t>Ander Capa RB</t>
  </si>
  <si>
    <t>Levante
2023 ~ 2024</t>
  </si>
  <si>
    <t>L. Shankland ST CF CAM</t>
  </si>
  <si>
    <t>Hearts
2022 ~ 2025</t>
  </si>
  <si>
    <t>S. Fofana CM CDM</t>
  </si>
  <si>
    <t>Al Ettifaq
Jun 30, 2024 On loan</t>
  </si>
  <si>
    <t>A. HaliloviÄ‡ CAM CM</t>
  </si>
  <si>
    <t>Fortuna Sittard
2023 ~ 2024</t>
  </si>
  <si>
    <t>A. KramariÄ‡ CF CM CAM</t>
  </si>
  <si>
    <t>TSG Hoffenheim
2015 ~ 2025</t>
  </si>
  <si>
    <t>J. Seri CDM CM</t>
  </si>
  <si>
    <t>Hull City
2022 ~ 2025</t>
  </si>
  <si>
    <t>A. SÃ¸rloth ST</t>
  </si>
  <si>
    <t>Villarreal
2023 ~ 2028</t>
  </si>
  <si>
    <t>Abner LB LWB LM</t>
  </si>
  <si>
    <t>G. Simeone ST</t>
  </si>
  <si>
    <t>Napoli
2023 ~ 2026</t>
  </si>
  <si>
    <t>A. Blake GK</t>
  </si>
  <si>
    <t>Philadelphia Union
2014 ~ 2024</t>
  </si>
  <si>
    <t>CafÃº CDM CM</t>
  </si>
  <si>
    <t>B. Meling LB</t>
  </si>
  <si>
    <t>I. Pussetto ST</t>
  </si>
  <si>
    <t>S. Gigot CB</t>
  </si>
  <si>
    <t>T. Bakayoko CDM CM</t>
  </si>
  <si>
    <t>Lorient
2023 ~ 2025</t>
  </si>
  <si>
    <t>S. Scuffet GK</t>
  </si>
  <si>
    <t>Cagliari
2023 ~ 2026</t>
  </si>
  <si>
    <t>23Â M. Diagne ST</t>
  </si>
  <si>
    <t>Fatih KaragÃ¼mrÃ¼k
2022 ~ 2023</t>
  </si>
  <si>
    <t>J. Denayer CB</t>
  </si>
  <si>
    <t>Al Fateh
2023 ~ 2025</t>
  </si>
  <si>
    <t>AarÃ³n GK</t>
  </si>
  <si>
    <t>Las Palmas
2023 ~ 2025</t>
  </si>
  <si>
    <t>M. DÃºbravka GK</t>
  </si>
  <si>
    <t>Newcastle United
2018 ~ 2025</t>
  </si>
  <si>
    <t>H. Kamara LWB LM LB</t>
  </si>
  <si>
    <t>Udinese
2022 ~ 2026</t>
  </si>
  <si>
    <t>C. Lenglet CB</t>
  </si>
  <si>
    <t>J. Bednarek CB</t>
  </si>
  <si>
    <t>Southampton
2017 ~ 2025</t>
  </si>
  <si>
    <t>A. Å½ivkoviÄ‡ RW LW</t>
  </si>
  <si>
    <t>PAOK
2020 ~ 2027</t>
  </si>
  <si>
    <t>R. Thomas CM CAM CDM</t>
  </si>
  <si>
    <t>PEC Zwolle
2022 ~ 2024</t>
  </si>
  <si>
    <t>C. Starfelt CB</t>
  </si>
  <si>
    <t>D. Machado LWB LM</t>
  </si>
  <si>
    <t>Lens
2021 ~ 2026</t>
  </si>
  <si>
    <t>R. BorrÃ© ST</t>
  </si>
  <si>
    <t>Werder Bremen
Jun 30, 2024 On loan</t>
  </si>
  <si>
    <t>C. Baker-Richardson ST</t>
  </si>
  <si>
    <t>Crewe Alexandra
2022 ~ 2024</t>
  </si>
  <si>
    <t>N. KeÃ¯ta CM</t>
  </si>
  <si>
    <t>72-4</t>
  </si>
  <si>
    <t>85-2</t>
  </si>
  <si>
    <t>57-5</t>
  </si>
  <si>
    <t>60-4</t>
  </si>
  <si>
    <t>56-4</t>
  </si>
  <si>
    <t>E. Mammana CB</t>
  </si>
  <si>
    <t>VÃ©lez Sarsfield
2024 ~ 2024</t>
  </si>
  <si>
    <t>M. Thorsby CM LM</t>
  </si>
  <si>
    <t>L. Gooch LB RB LWB</t>
  </si>
  <si>
    <t>Stoke City
2023 ~ 2025</t>
  </si>
  <si>
    <t>R. RÃºnarsson GK</t>
  </si>
  <si>
    <t>KÃ¸benhavn
2024 ~ 2027</t>
  </si>
  <si>
    <t>IvÃ¡n Villar GK</t>
  </si>
  <si>
    <t>Celta de Vigo
2014 ~ 2027</t>
  </si>
  <si>
    <t>Ãlex FernÃ¡ndez CM CAM</t>
  </si>
  <si>
    <t>CÃ¡diz
2017 ~ 2025</t>
  </si>
  <si>
    <t>Sergi Roberto RB CM</t>
  </si>
  <si>
    <t>FC Barcelona
2013 ~ 2024</t>
  </si>
  <si>
    <t>S. Rode CDM CM</t>
  </si>
  <si>
    <t>Eintracht Frankfurt
2019 ~ 2024</t>
  </si>
  <si>
    <t>23Â Paco AlcÃ¡cer ST</t>
  </si>
  <si>
    <t>68+17</t>
  </si>
  <si>
    <t>55-5</t>
  </si>
  <si>
    <t>R. Tafazolli CB</t>
  </si>
  <si>
    <t>Wycombe Wanderers
2020 ~ 2024</t>
  </si>
  <si>
    <t>C. Christie RB</t>
  </si>
  <si>
    <t>Hull City
2022 ~ 2024</t>
  </si>
  <si>
    <t>C. Jenkinson RB CB</t>
  </si>
  <si>
    <t>Newcastle Jets
2022 ~ 2024</t>
  </si>
  <si>
    <t>â‚¬438K</t>
  </si>
  <si>
    <t>G. Baldock RWB</t>
  </si>
  <si>
    <t>Sheffield United
2017 ~ 2024</t>
  </si>
  <si>
    <t>M. Schulze Niehues GK</t>
  </si>
  <si>
    <t>PreuÃŸen MÃ¼nster
2011 ~ 2024</t>
  </si>
  <si>
    <t>â‚¬218K</t>
  </si>
  <si>
    <t>A. MarchesÃ­n GK</t>
  </si>
  <si>
    <t>Celta de Vigo
2022 ~ 2025</t>
  </si>
  <si>
    <t>M. DÃ¦hli CAM CM</t>
  </si>
  <si>
    <t>Molde
2024 ~ 2027</t>
  </si>
  <si>
    <t>C. Coady CB</t>
  </si>
  <si>
    <t>Leicester City
2023 ~ 2026</t>
  </si>
  <si>
    <t>T. Meunier RB RM</t>
  </si>
  <si>
    <t>Trabzonspor
2024 ~ 2025</t>
  </si>
  <si>
    <t>23Â Fernando CDM CM</t>
  </si>
  <si>
    <t>Antalyaspor
2022 ~ 2023</t>
  </si>
  <si>
    <t>J. Tarkowski CB</t>
  </si>
  <si>
    <t>Everton
2022 ~ 2026</t>
  </si>
  <si>
    <t>B. De Cordova-Reid RM LM</t>
  </si>
  <si>
    <t>S. Arias RB RM</t>
  </si>
  <si>
    <t>Cincinnati
2023 ~ 2023</t>
  </si>
  <si>
    <t>B. Sarr RB RM</t>
  </si>
  <si>
    <t>FC Bayern MÃ¼nchen
2020 ~ 2024</t>
  </si>
  <si>
    <t>L. AdvÃ­ncula RB RW RM</t>
  </si>
  <si>
    <t>Boca Juniors
2021 ~ 2024</t>
  </si>
  <si>
    <t>B. Mendy LWB LB LM</t>
  </si>
  <si>
    <t>I. Touray LB CB LWB</t>
  </si>
  <si>
    <t>Stockport County
2023 ~ 2025</t>
  </si>
  <si>
    <t>Juan Bernat LB LWB</t>
  </si>
  <si>
    <t>R. Fredericks RB</t>
  </si>
  <si>
    <t>AFC Bournemouth
2022 ~ 2024</t>
  </si>
  <si>
    <t>Bernard LW CAM</t>
  </si>
  <si>
    <t>Panathinaikos
2022 ~ 2024</t>
  </si>
  <si>
    <t>T. Savanier CAM CM</t>
  </si>
  <si>
    <t>Montpellier
2019 ~ 2026</t>
  </si>
  <si>
    <t>C. Chambers CB RB CDM</t>
  </si>
  <si>
    <t>Aston Villa
2022 ~ 2025</t>
  </si>
  <si>
    <t>J. Willems LWB</t>
  </si>
  <si>
    <t>Heracles Almelo
2023 ~ 2024</t>
  </si>
  <si>
    <t>M. De Sciglio RB LB RM</t>
  </si>
  <si>
    <t>J. Murphy LM RM LW</t>
  </si>
  <si>
    <t>Oxford United
2022 ~ 2024</t>
  </si>
  <si>
    <t>23Â Y. Benzia CAM CM</t>
  </si>
  <si>
    <t>Dijon
2020 ~ 2023</t>
  </si>
  <si>
    <t>W. Hughes CM CDM</t>
  </si>
  <si>
    <t>Crystal Palace
2021 ~ 2024</t>
  </si>
  <si>
    <t>S. March RM</t>
  </si>
  <si>
    <t>Brighton &amp; Hove Albion
2012 ~ 2026</t>
  </si>
  <si>
    <t>Pablo MarÃ­ CB</t>
  </si>
  <si>
    <t>Monza
2023 ~ 2024</t>
  </si>
  <si>
    <t>Insua CB</t>
  </si>
  <si>
    <t>Sporting GijÃ³n
2022 ~ 2024</t>
  </si>
  <si>
    <t>William Carvalho CDM CAM</t>
  </si>
  <si>
    <t>Real Betis
2018 ~ 2026</t>
  </si>
  <si>
    <t>E. Krafth RB CB</t>
  </si>
  <si>
    <t>Newcastle United
2019 ~ 2025</t>
  </si>
  <si>
    <t>Y. Poulsen ST</t>
  </si>
  <si>
    <t>RB Leipzig
2013 ~ 2026</t>
  </si>
  <si>
    <t>Felipe CB</t>
  </si>
  <si>
    <t>Nottingham Forest
2023 ~ 2024</t>
  </si>
  <si>
    <t>E. Forsberg CAM CF LM</t>
  </si>
  <si>
    <t>New York RB
2024 ~ 2026</t>
  </si>
  <si>
    <t>T. Foket RB</t>
  </si>
  <si>
    <t>Stade de Reims 
2018 ~ 2025</t>
  </si>
  <si>
    <t>Y. Bounou GK</t>
  </si>
  <si>
    <t>â‚¬42.4M</t>
  </si>
  <si>
    <t>Union Saint-Gilloise
2020 ~ 2025</t>
  </si>
  <si>
    <t>R. Ghezzal RW RM</t>
  </si>
  <si>
    <t>BeÅŸiktaÅŸ
2021 ~ 2024</t>
  </si>
  <si>
    <t>R. Haps LWB LM LB</t>
  </si>
  <si>
    <t>Samu Castillejo RW RM CAM</t>
  </si>
  <si>
    <t>K. Hause CB</t>
  </si>
  <si>
    <t>Aston Villa
2019 ~ 2025</t>
  </si>
  <si>
    <t>W. Falcone GK</t>
  </si>
  <si>
    <t>Lecce
2023 ~ 2028</t>
  </si>
  <si>
    <t>Jung Woo Young CDM CB CM</t>
  </si>
  <si>
    <t>Al Khaleej
2023 ~ 2024</t>
  </si>
  <si>
    <t>V. Lazaro LWB RM LM</t>
  </si>
  <si>
    <t>G. Lapadula ST</t>
  </si>
  <si>
    <t>Cagliari
2022 ~ 2025</t>
  </si>
  <si>
    <t>J. Lowe ST LM</t>
  </si>
  <si>
    <t>21Â M. MandÅ¾ukiÄ‡ ST LW</t>
  </si>
  <si>
    <t>Milan
2021 ~ 2021</t>
  </si>
  <si>
    <t>23Â A. Ranocchia CB</t>
  </si>
  <si>
    <t>Monza
2022 ~ 2024</t>
  </si>
  <si>
    <t>54+18</t>
  </si>
  <si>
    <t>37-1</t>
  </si>
  <si>
    <t>F. Muslera GK</t>
  </si>
  <si>
    <t>Galatasaray
2011 ~ 2024</t>
  </si>
  <si>
    <t>T. Deeney ST</t>
  </si>
  <si>
    <t>Forest Green Rovers
2023 ~ 2024</t>
  </si>
  <si>
    <t>â‚¬300K</t>
  </si>
  <si>
    <t>C. Clark CB</t>
  </si>
  <si>
    <t>J. Rodwell CB CDM CM</t>
  </si>
  <si>
    <t>Sydney FC
2022 ~ 2024</t>
  </si>
  <si>
    <t>â‚¬594K</t>
  </si>
  <si>
    <t>S. Terodde ST</t>
  </si>
  <si>
    <t>Schalke 04
2021 ~ 2026</t>
  </si>
  <si>
    <t>J. Boateng CB</t>
  </si>
  <si>
    <t>Salernitana
2024 ~ 2026</t>
  </si>
  <si>
    <t>Fernando CDM CB CM</t>
  </si>
  <si>
    <t>Sevilla
2019 ~ 2024</t>
  </si>
  <si>
    <t>Azpilicueta CB RB</t>
  </si>
  <si>
    <t>AtlÃ©tico Madrid
2023 ~ 2024</t>
  </si>
  <si>
    <t>P. GulÃ¡csi GK</t>
  </si>
  <si>
    <t>RB Leipzig
2015 ~ 2025</t>
  </si>
  <si>
    <t>J. King ST CF LW</t>
  </si>
  <si>
    <t>L. Ayling RB</t>
  </si>
  <si>
    <t>K. Bartley CB</t>
  </si>
  <si>
    <t>West Bromwich Albion
2018 ~ 2024</t>
  </si>
  <si>
    <t>J. Ward RB CB</t>
  </si>
  <si>
    <t>Crystal Palace
2012 ~ 2024</t>
  </si>
  <si>
    <t>M. Ritchie LM LB</t>
  </si>
  <si>
    <t>Newcastle United
2016 ~ 2024</t>
  </si>
  <si>
    <t>A. Budimir ST</t>
  </si>
  <si>
    <t>Osasuna
2021 ~ 2027</t>
  </si>
  <si>
    <t>T. Kaminski GK</t>
  </si>
  <si>
    <t>Luton Town
2023 ~ 2026</t>
  </si>
  <si>
    <t>20Â S. Doumbia ST</t>
  </si>
  <si>
    <t>Sion
2019 ~ 2020</t>
  </si>
  <si>
    <t>G. Bou ST LM</t>
  </si>
  <si>
    <t>Talleres CÃ³rdoba
2024 ~ 2025</t>
  </si>
  <si>
    <t>R. BÃ¼rki GK</t>
  </si>
  <si>
    <t>Saint Louis City
2022 ~ 2025</t>
  </si>
  <si>
    <t>J. Fleck CM CDM</t>
  </si>
  <si>
    <t>Blackburn Rovers
2024 ~ 2024</t>
  </si>
  <si>
    <t>L. Cooper CB</t>
  </si>
  <si>
    <t>Leeds United
2014 ~ 2024</t>
  </si>
  <si>
    <t>C. Smalling CB</t>
  </si>
  <si>
    <t>De Marcos RB</t>
  </si>
  <si>
    <t>K. Glik CB</t>
  </si>
  <si>
    <t>Cracovia KrakÃ³w
2023 ~ 2025</t>
  </si>
  <si>
    <t>â‚¬311K</t>
  </si>
  <si>
    <t>M. Antonio ST</t>
  </si>
  <si>
    <t>West Ham United
2015 ~ 2024</t>
  </si>
  <si>
    <t>S. Chhetri ST LW</t>
  </si>
  <si>
    <t>Bengaluru
2017 ~ 2024</t>
  </si>
  <si>
    <t>â‚¬473K</t>
  </si>
  <si>
    <t>C. Wickham ST</t>
  </si>
  <si>
    <t>Charlton Athletic
2024 ~ 2024</t>
  </si>
  <si>
    <t>FontÃ s CB</t>
  </si>
  <si>
    <t>Sporting Kansas City
2018 ~ 2026</t>
  </si>
  <si>
    <t>Marc Muniesa CB LB</t>
  </si>
  <si>
    <t>Lyngby
2023 ~ 2025</t>
  </si>
  <si>
    <t>C. Tosun ST LW</t>
  </si>
  <si>
    <t>BeÅŸiktaÅŸ
2022 ~ 2024</t>
  </si>
  <si>
    <t>M. Rojas LM RM</t>
  </si>
  <si>
    <t>Brisbane Roar
2024 ~ 2024</t>
  </si>
  <si>
    <t>M. Gonalons CDM CM</t>
  </si>
  <si>
    <t>M. Braithwaite ST LM</t>
  </si>
  <si>
    <t>VÃ­ctor Ruiz CB</t>
  </si>
  <si>
    <t>Espanyol
2023 ~ 2024</t>
  </si>
  <si>
    <t>â‚¬960K</t>
  </si>
  <si>
    <t>I. Gueye CDM CM</t>
  </si>
  <si>
    <t>23Â G. Medel CB CDM</t>
  </si>
  <si>
    <t>Bologna
2019 ~ 2023</t>
  </si>
  <si>
    <t>S. Okazaki CAM ST</t>
  </si>
  <si>
    <t>Sint-Truiden
2022 ~ 2024</t>
  </si>
  <si>
    <t>â‚¬399K</t>
  </si>
  <si>
    <t>46-4</t>
  </si>
  <si>
    <t>41-4</t>
  </si>
  <si>
    <t>46-5</t>
  </si>
  <si>
    <t>J. Matip CB</t>
  </si>
  <si>
    <t>Liverpool
2016 ~ 2024</t>
  </si>
  <si>
    <t>Pizzi CM RM CAM</t>
  </si>
  <si>
    <t>J. McClean LWB</t>
  </si>
  <si>
    <t>Wrexham
2023 ~ 2024</t>
  </si>
  <si>
    <t>M. Silva GK</t>
  </si>
  <si>
    <t>Libertad
2019 ~ 2027</t>
  </si>
  <si>
    <t>Pablo Sarabia RW ST LW</t>
  </si>
  <si>
    <t>Wolverhampton Wanderers
2023 ~ 2025</t>
  </si>
  <si>
    <t>Pepe Reina GK</t>
  </si>
  <si>
    <t>23Â JoaquÃ­n RM LM CAM</t>
  </si>
  <si>
    <t>Real Betis
2015 ~ 2023</t>
  </si>
  <si>
    <t>18Â T. Motta CDM</t>
  </si>
  <si>
    <t>Paris Saint Germain
2012 ~ 2018</t>
  </si>
  <si>
    <t>17Â S. Squillaci CB</t>
  </si>
  <si>
    <t>Bastia
2013 ~ 2018</t>
  </si>
  <si>
    <t>Isaac ST LW RW</t>
  </si>
  <si>
    <t>Sevilla
2024 ~ 2025</t>
  </si>
  <si>
    <t>65+10</t>
  </si>
  <si>
    <t>M. Hamilton LW RW</t>
  </si>
  <si>
    <t>L. Orford CDM CM</t>
  </si>
  <si>
    <t>West Ham United
2022 ~ 2025</t>
  </si>
  <si>
    <t>A. Boiro LB LM</t>
  </si>
  <si>
    <t>Athletic Club
2024 ~ 2029</t>
  </si>
  <si>
    <t>Kevin LW</t>
  </si>
  <si>
    <t>Shakhtar Donetsk
2024 ~ 2028</t>
  </si>
  <si>
    <t>73+6</t>
  </si>
  <si>
    <t>68+7</t>
  </si>
  <si>
    <t>J. King CM</t>
  </si>
  <si>
    <t>Fulham
2024 ~ 2026</t>
  </si>
  <si>
    <t>J. Wright CDM</t>
  </si>
  <si>
    <t>Manchester City
2023 ~ 2026</t>
  </si>
  <si>
    <t>68+8</t>
  </si>
  <si>
    <t>61+8</t>
  </si>
  <si>
    <t>69+5</t>
  </si>
  <si>
    <t>49-8</t>
  </si>
  <si>
    <t>51-17</t>
  </si>
  <si>
    <t>J. Kumi CM</t>
  </si>
  <si>
    <t>Sassuolo
2024 ~ 2027</t>
  </si>
  <si>
    <t>K. Smit CM CAM</t>
  </si>
  <si>
    <t>20Â B. Schweinsteiger CB</t>
  </si>
  <si>
    <t>Germany
Free</t>
  </si>
  <si>
    <t>20Â P. Zabaleta RB</t>
  </si>
  <si>
    <t>West Ham United
2017 ~ 2020</t>
  </si>
  <si>
    <t>Santi Cazorla CM LM CAM</t>
  </si>
  <si>
    <t>Real Oviedo
2023 ~ 2024</t>
  </si>
  <si>
    <t>11Â Grafite ST RF</t>
  </si>
  <si>
    <t>VfL Wolfsburg
2007 ~ 2012</t>
  </si>
  <si>
    <t>H. Herrera CM CDM</t>
  </si>
  <si>
    <t>Houston Dynamo
2022 ~ 2024</t>
  </si>
  <si>
    <t>â‚¬12.3M</t>
  </si>
  <si>
    <t>22Â R. Babel LM ST</t>
  </si>
  <si>
    <t>Galatasaray
2019 ~ 2022</t>
  </si>
  <si>
    <t>Dante CB</t>
  </si>
  <si>
    <t>Nice
2016 ~ 2024</t>
  </si>
  <si>
    <t>G. Ä°nler CDM CM</t>
  </si>
  <si>
    <t>BeÅŸiktaÅŸ
2023 ~ 2024</t>
  </si>
  <si>
    <t>20Â E. Lavezzi CF ST</t>
  </si>
  <si>
    <t>Hebei
2016 ~ 2019</t>
  </si>
  <si>
    <t>23Â B. Gomis ST</t>
  </si>
  <si>
    <t>Galatasaray
2022 ~ 2023</t>
  </si>
  <si>
    <t>23Â Cesc FÃ bregas CM CAM CDM</t>
  </si>
  <si>
    <t>Como
2022 ~ 2024</t>
  </si>
  <si>
    <t>19Â L. Diarra CDM CB</t>
  </si>
  <si>
    <t>Paris Saint Germain
2018 ~ 2019</t>
  </si>
  <si>
    <t>S. Fletcher ST</t>
  </si>
  <si>
    <t>â‚¬280K</t>
  </si>
  <si>
    <t>Å. FabiaÅ„ski GK</t>
  </si>
  <si>
    <t>West Ham United
2018 ~ 2024</t>
  </si>
  <si>
    <t>23Â Diego Alves GK</t>
  </si>
  <si>
    <t>Celta de Vigo
2023 ~ 2023</t>
  </si>
  <si>
    <t>20Â E. JuÃ¡rez RB</t>
  </si>
  <si>
    <t>VÃ¥lerenga
2019 ~ 2019</t>
  </si>
  <si>
    <t>â‚¬688K</t>
  </si>
  <si>
    <t>21Â S. Ruffier GK</t>
  </si>
  <si>
    <t>Saint-Ã‰tienne
2011 ~ 2021</t>
  </si>
  <si>
    <t>23Â G. HiguaÃ­n ST</t>
  </si>
  <si>
    <t>Inter Miami
2020 ~ 2022</t>
  </si>
  <si>
    <t>16Â Anderson CM CAM CDM</t>
  </si>
  <si>
    <t>Internacional
2015 ~ 2019</t>
  </si>
  <si>
    <t>S. Sirigu GK</t>
  </si>
  <si>
    <t>Fatih KaragÃ¼mrÃ¼k
2024 ~ 2024</t>
  </si>
  <si>
    <t>21Â Renato Augusto CM CAM LM</t>
  </si>
  <si>
    <t>Beijing Guoan
2016 ~ 2021</t>
  </si>
  <si>
    <t>â‚¬45.6M</t>
  </si>
  <si>
    <t>A. Ulmer LB</t>
  </si>
  <si>
    <t>Salzburg
2009 ~ 2024</t>
  </si>
  <si>
    <t>â‚¬788K</t>
  </si>
  <si>
    <t>C. Vela RW ST</t>
  </si>
  <si>
    <t>Los Angeles FC
2018 ~ 2028</t>
  </si>
  <si>
    <t>23Â R. Bertrand LB</t>
  </si>
  <si>
    <t>Leicester City
2021 ~ 2023</t>
  </si>
  <si>
    <t>L. De Silvestri RB RWB RM</t>
  </si>
  <si>
    <t>Bologna
2020 ~ 2024</t>
  </si>
  <si>
    <t>67-5</t>
  </si>
  <si>
    <t>A. Candreva CF RM CM</t>
  </si>
  <si>
    <t>Salernitana
2023 ~ 2024</t>
  </si>
  <si>
    <t>D. Button GK</t>
  </si>
  <si>
    <t>22Â Pedro LeÃ³n RM CAM ST</t>
  </si>
  <si>
    <t>Fuenlabrada
2021 ~ 2022</t>
  </si>
  <si>
    <t>K. Gameiro ST CAM</t>
  </si>
  <si>
    <t>Strasbourg
2021 ~ 2024</t>
  </si>
  <si>
    <t>36-3</t>
  </si>
  <si>
    <t>21Â L. Bender RB CDM CM</t>
  </si>
  <si>
    <t>Bayer 04 Leverkusen
2009 ~ 2021</t>
  </si>
  <si>
    <t>AdÃ¡n GK</t>
  </si>
  <si>
    <t>Sporting CP
2020 ~ 2024</t>
  </si>
  <si>
    <t>23Â Juan Mata CAM</t>
  </si>
  <si>
    <t>23Â L. RÃ©my ST</t>
  </si>
  <si>
    <t>Stade Brestois 29
2023 ~ 2023</t>
  </si>
  <si>
    <t>23Â A. Taarabt CM CAM</t>
  </si>
  <si>
    <t>Benfica
2015 ~ 2023</t>
  </si>
  <si>
    <t>63-15</t>
  </si>
  <si>
    <t>R. FÃ¤hrmann GK</t>
  </si>
  <si>
    <t>Schalke 04
2011 ~ 2025</t>
  </si>
  <si>
    <t>â‚¬440K</t>
  </si>
  <si>
    <t>23Â Alexandre Pato ST RM LM</t>
  </si>
  <si>
    <t>Orlando City
2021 ~ 2022</t>
  </si>
  <si>
    <t>14Â A. Nesta CB</t>
  </si>
  <si>
    <t>CF MontrÃ©al
2012 ~ 2013</t>
  </si>
  <si>
    <t>16Â J. Saviola CF ST</t>
  </si>
  <si>
    <t>River Plate
2015 ~ 2016</t>
  </si>
  <si>
    <t>17Â Ricardo Carvalho CB</t>
  </si>
  <si>
    <t>Portugal
Free</t>
  </si>
  <si>
    <t>18Â T. RosickÃ½ CAM CM RM</t>
  </si>
  <si>
    <t>Sparta Praha
2016 ~ 2018</t>
  </si>
  <si>
    <t>S. Altunashvili CM CDM CAM</t>
  </si>
  <si>
    <t>Wolfsberger AC
2023 ~ 2025</t>
  </si>
  <si>
    <t>A. Petkov CB</t>
  </si>
  <si>
    <t>ÅšlÄ…sk WrocÅ‚aw
2023 ~ 2026</t>
  </si>
  <si>
    <t>Hugo Souza GK</t>
  </si>
  <si>
    <t>Chaves
2023 ~ 2024</t>
  </si>
  <si>
    <t>Lee Hyun Ju CAM CF</t>
  </si>
  <si>
    <t>Wehen Wiesbaden
2022 ~ 2025</t>
  </si>
  <si>
    <t>H. Koch ST</t>
  </si>
  <si>
    <t>DSC Arminia Bielefeld
2023 ~ 2026</t>
  </si>
  <si>
    <t>Rafael Navarro ST CF</t>
  </si>
  <si>
    <t>Colorado Rapids
2023 ~ 2024</t>
  </si>
  <si>
    <t>N. Mendy LB CB</t>
  </si>
  <si>
    <t>Real Betis
Jun 30, 2024 On loan</t>
  </si>
  <si>
    <t>Å½. Vipotnik ST</t>
  </si>
  <si>
    <t>Bordeaux
2023 ~ 2028</t>
  </si>
  <si>
    <t>O. Goodman GK</t>
  </si>
  <si>
    <t>Colchester United
Jun 30, 2024 On loan</t>
  </si>
  <si>
    <t>Dotor CM CDM</t>
  </si>
  <si>
    <t>M. Molendowski CAM</t>
  </si>
  <si>
    <t>â‚¬823K</t>
  </si>
  <si>
    <t>C. TraorÃ¨ LW</t>
  </si>
  <si>
    <t>Palermo
Jun 30, 2024 On loan</t>
  </si>
  <si>
    <t>M. TomiÄ RB RM</t>
  </si>
  <si>
    <t>Slavia Praha
2023 ~ 2026</t>
  </si>
  <si>
    <t>J. Husseck CB</t>
  </si>
  <si>
    <t>Borussia Dortmund II
2023 ~ 2024</t>
  </si>
  <si>
    <t>â‚¬619K</t>
  </si>
  <si>
    <t>C. Cassano CAM RW ST</t>
  </si>
  <si>
    <t>Cittadella
2023 ~ 2028</t>
  </si>
  <si>
    <t>I. Babadi CAM CM LW</t>
  </si>
  <si>
    <t>PSV
2021 ~ 2028</t>
  </si>
  <si>
    <t>M. Courcoul CB CDM</t>
  </si>
  <si>
    <t>Angers SCO
2023 ~ 2026</t>
  </si>
  <si>
    <t>L. Suzuki CB</t>
  </si>
  <si>
    <t>Eintracht Braunschweig
2023 ~ 2024</t>
  </si>
  <si>
    <t>â‚¬598K</t>
  </si>
  <si>
    <t>Fabricio ST</t>
  </si>
  <si>
    <t>Levante
2022 ~ 2027</t>
  </si>
  <si>
    <t>S. Shpendi ST</t>
  </si>
  <si>
    <t>Empoli
2023 ~ 2025</t>
  </si>
  <si>
    <t>A. Rrahmani ST</t>
  </si>
  <si>
    <t>Rapid Bucuresti
2023 ~ 2026</t>
  </si>
  <si>
    <t>J. Ayres ST</t>
  </si>
  <si>
    <t>Rotherham United
2023 ~ 2026</t>
  </si>
  <si>
    <t>â‚¬495K</t>
  </si>
  <si>
    <t>Xavi Grande RB</t>
  </si>
  <si>
    <t>K. Andrews CM CAM CDM</t>
  </si>
  <si>
    <t>Coventry City
2023 ~ 2026</t>
  </si>
  <si>
    <t>â‚¬325K</t>
  </si>
  <si>
    <t>â‚¬821K</t>
  </si>
  <si>
    <t>V. Crespi ST CAM</t>
  </si>
  <si>
    <t>T. Corazza LB LM RB</t>
  </si>
  <si>
    <t>Bologna
2023 ~ 2026</t>
  </si>
  <si>
    <t>M. Puch CDM</t>
  </si>
  <si>
    <t>Ajaccio
2023 ~ 2027</t>
  </si>
  <si>
    <t>G. Swiderski GK</t>
  </si>
  <si>
    <t>Bordeaux
2022 ~ 2024</t>
  </si>
  <si>
    <t>C. Favasuli CM</t>
  </si>
  <si>
    <t>Ternana
Jun 30, 2024 On loan</t>
  </si>
  <si>
    <t>D. TÄ±knaz CDM CM</t>
  </si>
  <si>
    <t>50+3</t>
  </si>
  <si>
    <t>D. Kochen GK</t>
  </si>
  <si>
    <t>E. Kroupi CF ST</t>
  </si>
  <si>
    <t>Lorient
2023 ~ 2026</t>
  </si>
  <si>
    <t>S. Sazonov CB</t>
  </si>
  <si>
    <t>J. Van Neck GK</t>
  </si>
  <si>
    <t>L. Amatucci CDM CM</t>
  </si>
  <si>
    <t>I. Camara RM RWB RB</t>
  </si>
  <si>
    <t>RWDM
2023 ~ 2026</t>
  </si>
  <si>
    <t>N. Edjouma RM</t>
  </si>
  <si>
    <t>A. Ola-Adebomi ST</t>
  </si>
  <si>
    <t>Rodri Mendoza CM LM RM</t>
  </si>
  <si>
    <t>Elche
2023 ~ 2025</t>
  </si>
  <si>
    <t>R. MÃ¼nz CB</t>
  </si>
  <si>
    <t>T. KÃ¶hler CB</t>
  </si>
  <si>
    <t>RB Leipzig
2023 ~ 2026</t>
  </si>
  <si>
    <t>J. Nonge CM</t>
  </si>
  <si>
    <t>N. Aberdin CB RB</t>
  </si>
  <si>
    <t>Getafe
2023 ~ 2024</t>
  </si>
  <si>
    <t>B. Ibrahim CDM</t>
  </si>
  <si>
    <t>Hertha BSC
2024 ~ 2027</t>
  </si>
  <si>
    <t>F. Rispoli CAM RW</t>
  </si>
  <si>
    <t>Como
2024 ~ 2026</t>
  </si>
  <si>
    <t>M. Smits CM CDM</t>
  </si>
  <si>
    <t>S. Terzi LB</t>
  </si>
  <si>
    <t>J. Ruiz CF LW RW</t>
  </si>
  <si>
    <t>Independiente
2023 ~ 2027</t>
  </si>
  <si>
    <t>T. VerÃ³n RW RM LW</t>
  </si>
  <si>
    <t>Racing
2023 ~ 2026</t>
  </si>
  <si>
    <t>R. KvÄ›t CM CDM</t>
  </si>
  <si>
    <t>Sivasspor
Jun 30, 2024 On loan</t>
  </si>
  <si>
    <t>F. Watson CAM CM LM</t>
  </si>
  <si>
    <t>LanÃºs
2023 ~ 2027</t>
  </si>
  <si>
    <t>A. Duarte LW CAM</t>
  </si>
  <si>
    <t>Defensor Sporting
2021 ~ 2026</t>
  </si>
  <si>
    <t>J. Low CB</t>
  </si>
  <si>
    <t>Wycombe Wanderers
2023 ~ 2025</t>
  </si>
  <si>
    <t>S. Pino CB</t>
  </si>
  <si>
    <t>Deportivo AlavÃ©s
2023 ~ 2026</t>
  </si>
  <si>
    <t>Matheus Martins LW RW</t>
  </si>
  <si>
    <t>T. Adeyemo ST</t>
  </si>
  <si>
    <t>Watford
2021 ~ 2026</t>
  </si>
  <si>
    <t>F. GonzÃ¡lez CAM CF RM</t>
  </si>
  <si>
    <t>PeÃ±arol
2023 ~ 2025</t>
  </si>
  <si>
    <t>Pedro Santos CM RM CDM</t>
  </si>
  <si>
    <t>Arouca
2023 ~ 2026</t>
  </si>
  <si>
    <t>G. Gheorghe CAM LM CM</t>
  </si>
  <si>
    <t>Rapid Bucuresti
2023 ~ 2024</t>
  </si>
  <si>
    <t>S. Telalovic ST</t>
  </si>
  <si>
    <t>A. Aourir CAM CF</t>
  </si>
  <si>
    <t>T. Foran CB</t>
  </si>
  <si>
    <t>D. GonzÃ¡lez LW RW</t>
  </si>
  <si>
    <t>M. Soumano ST</t>
  </si>
  <si>
    <t>Ajaccio
2023 ~ 2026</t>
  </si>
  <si>
    <t>Kim Ju Chan RW LW RM</t>
  </si>
  <si>
    <t>Suwon Bluewings
2023 ~ 2028</t>
  </si>
  <si>
    <t>C. Ligue ST</t>
  </si>
  <si>
    <t>ZÃ¼rich
2023 ~ 2028</t>
  </si>
  <si>
    <t>â‚¬778K</t>
  </si>
  <si>
    <t>23Â A. Abdullahi ST</t>
  </si>
  <si>
    <t>Gent
2023 ~ 2023</t>
  </si>
  <si>
    <t>L. Agazzi RW RM RB</t>
  </si>
  <si>
    <t>Defensor Sporting
2022 ~ 2024</t>
  </si>
  <si>
    <t>N. Opoku ST</t>
  </si>
  <si>
    <t>OH Leuven
Jun 30, 2024 On loan</t>
  </si>
  <si>
    <t>R. Walters RB CB</t>
  </si>
  <si>
    <t>JoÃ£o Marques CAM LW CF</t>
  </si>
  <si>
    <t>Estoril
2021 ~ 2026</t>
  </si>
  <si>
    <t>A. Amraoui LB CB</t>
  </si>
  <si>
    <t>Amiens SC
Jun 30, 2024 On loan</t>
  </si>
  <si>
    <t>R. BrajkoviÄ‡ RM LM ST</t>
  </si>
  <si>
    <t>Ãlex Calvo RW RM</t>
  </si>
  <si>
    <t>FC Andorra
2023 ~ 2028</t>
  </si>
  <si>
    <t>O. HÃ¸jlund CM CDM</t>
  </si>
  <si>
    <t>KÃ¸benhavn
2021 ~ 2024</t>
  </si>
  <si>
    <t>Marciano ST RM</t>
  </si>
  <si>
    <t>AlcorcÃ³n
Jun 30, 2024 On loan</t>
  </si>
  <si>
    <t>A. Motaraghebjafarpour RB</t>
  </si>
  <si>
    <t>Kalmar
2023 ~ 2025</t>
  </si>
  <si>
    <t>â‚¬984K</t>
  </si>
  <si>
    <t>E. Diop RM CAM</t>
  </si>
  <si>
    <t>E. GÃ¶kay RM</t>
  </si>
  <si>
    <t>Sivasspor
2022 ~ 2025</t>
  </si>
  <si>
    <t>F. Leysen CB LB</t>
  </si>
  <si>
    <t>T. Helguera CDM CM</t>
  </si>
  <si>
    <t>Nacional
2023 ~ 2026</t>
  </si>
  <si>
    <t>S. Nhaga LB</t>
  </si>
  <si>
    <t>Paris Saint Germain
2023 ~ 2025</t>
  </si>
  <si>
    <t>J. Sticker RB</t>
  </si>
  <si>
    <t>Viktoria KÃ¶ln
2023 ~ 2026</t>
  </si>
  <si>
    <t>â‚¬701K</t>
  </si>
  <si>
    <t>M. Ouro-Tagba ST</t>
  </si>
  <si>
    <t>1860 MÃ¼nchen
2023 ~ 2024</t>
  </si>
  <si>
    <t>Z. El Ouahdi RB RM</t>
  </si>
  <si>
    <t>48+7</t>
  </si>
  <si>
    <t>P. Diallo LM</t>
  </si>
  <si>
    <t>Jorge Pascual ST</t>
  </si>
  <si>
    <t>Villarreal II
2023 ~ 2026</t>
  </si>
  <si>
    <t>B. Castro LM</t>
  </si>
  <si>
    <t>Millonarios
2023 ~ 2026</t>
  </si>
  <si>
    <t>C. Cabellos RW</t>
  </si>
  <si>
    <t>Alianza Lima
2022 ~ 2026</t>
  </si>
  <si>
    <t>Manu Bueno CM CAM CDM</t>
  </si>
  <si>
    <t>Sevilla
2022 ~ 2025</t>
  </si>
  <si>
    <t>D. Balestrero CM CDM CB</t>
  </si>
  <si>
    <t>FeralpiSalÃ²
2021 ~ 2025</t>
  </si>
  <si>
    <t>M. Tonetto LM LB</t>
  </si>
  <si>
    <t>FeralpiSalÃ²
2022 ~ 2024</t>
  </si>
  <si>
    <t>Ronald RM RW LW</t>
  </si>
  <si>
    <t>Swansea City
2024 ~ 2027</t>
  </si>
  <si>
    <t>63-1</t>
  </si>
  <si>
    <t>J. van de Kamp RM RWB CM</t>
  </si>
  <si>
    <t>Almere City
2022 ~ 2025</t>
  </si>
  <si>
    <t>VÃ­ctor BarberÃ¡ ST RW</t>
  </si>
  <si>
    <t>59-3</t>
  </si>
  <si>
    <t>54-1</t>
  </si>
  <si>
    <t>P. Ratkov ST</t>
  </si>
  <si>
    <t>D. Marczuk RM</t>
  </si>
  <si>
    <t>Jagiellonia BiaÅ‚ystok
2023 ~ 2026</t>
  </si>
  <si>
    <t>V. Reyes GK</t>
  </si>
  <si>
    <t>Forest Green Rovers
Jun 30, 2024 On loan</t>
  </si>
  <si>
    <t>D. Beleme ST RM LM</t>
  </si>
  <si>
    <t>VfB LÃ¼beck
Jun 30, 2024 On loan</t>
  </si>
  <si>
    <t>J. Hallard LB</t>
  </si>
  <si>
    <t>AFC Wimbledon
2022 ~ 2024</t>
  </si>
  <si>
    <t>â‚¬499K</t>
  </si>
  <si>
    <t>I. Ansah ST</t>
  </si>
  <si>
    <t>Paderborn
2023 ~ 2028</t>
  </si>
  <si>
    <t>D. Veroli CB LB</t>
  </si>
  <si>
    <t>A. Marcandalli CB</t>
  </si>
  <si>
    <t>Reggiana
2023 ~ 2026</t>
  </si>
  <si>
    <t>K. Peersman GK</t>
  </si>
  <si>
    <t>PSV
2020 ~ 2026</t>
  </si>
  <si>
    <t>T. Himeur GK</t>
  </si>
  <si>
    <t>Toulouse
2021 ~ 2024</t>
  </si>
  <si>
    <t>S. Earley LB LWB</t>
  </si>
  <si>
    <t>Wycombe Wanderers
Jun 30, 2024 On loan</t>
  </si>
  <si>
    <t>M. WÃ¶rl CDM CM</t>
  </si>
  <si>
    <t>DSC Arminia Bielefeld
Jun 30, 2024 On loan</t>
  </si>
  <si>
    <t>F. Di Michele Sanchez LWB</t>
  </si>
  <si>
    <t>SaarbrÃ¼cken
2023 ~ 2024</t>
  </si>
  <si>
    <t>Aceves GK</t>
  </si>
  <si>
    <t>Eldense
Jun 30, 2024 On loan</t>
  </si>
  <si>
    <t>T. Walczak ST</t>
  </si>
  <si>
    <t>RakÃ³w CzÄ™stochowa
2023 ~ 2026</t>
  </si>
  <si>
    <t>A. Makoumbou CDM CM</t>
  </si>
  <si>
    <t>Cagliari
2022 ~ 2026</t>
  </si>
  <si>
    <t>M. Doumbia CM CAM CDM</t>
  </si>
  <si>
    <t>23Â J. Bahamboula RW</t>
  </si>
  <si>
    <t>VitÃ³ria SC
2020 ~ 2023</t>
  </si>
  <si>
    <t>A. Pajaziti CDM LM CM</t>
  </si>
  <si>
    <t>Fulham
2019 ~ 2025</t>
  </si>
  <si>
    <t>P. MÃ¼ller CM</t>
  </si>
  <si>
    <t>â‚¬578K</t>
  </si>
  <si>
    <t>A. GuÃ°johnsen ST</t>
  </si>
  <si>
    <t>Lyngby
Jun 30, 2024 On loan</t>
  </si>
  <si>
    <t>D. Djiama LB LM</t>
  </si>
  <si>
    <t>APOEL
2022 ~ 2024</t>
  </si>
  <si>
    <t>A. Mazilu RM LM</t>
  </si>
  <si>
    <t>K. Dong RW LW</t>
  </si>
  <si>
    <t>Troyes
2022 ~ 2025</t>
  </si>
  <si>
    <t>N. Pierozzi RB RM LM</t>
  </si>
  <si>
    <t>L. Harris CAM CM</t>
  </si>
  <si>
    <t>Exeter City
Jun 30, 2024 On loan</t>
  </si>
  <si>
    <t>F. Torsiello ST</t>
  </si>
  <si>
    <t>Darmstadt 98
2022 ~ 2026</t>
  </si>
  <si>
    <t>T. Schlieck GK</t>
  </si>
  <si>
    <t>N. Sattlberger CDM</t>
  </si>
  <si>
    <t>Rapid Wien
2022 ~ 2025</t>
  </si>
  <si>
    <t>D. Kameri CAM CM RW</t>
  </si>
  <si>
    <t>Grasshopper
Jun 30, 2024 On loan</t>
  </si>
  <si>
    <t>N. Prelec ST CF</t>
  </si>
  <si>
    <t>J. N'Duquidi CDM</t>
  </si>
  <si>
    <t>Metz
2021 ~ 2026</t>
  </si>
  <si>
    <t>Adu Ares LM RM</t>
  </si>
  <si>
    <t>Athletic Club
2022 ~ 2027</t>
  </si>
  <si>
    <t>M. Usor RM LW RW</t>
  </si>
  <si>
    <t>LASK Linz
2024 ~ 2028</t>
  </si>
  <si>
    <t>Abel Bretones LB</t>
  </si>
  <si>
    <t>Real Oviedo
2022 ~ 2026</t>
  </si>
  <si>
    <t>59-1</t>
  </si>
  <si>
    <t>V. Akinwale ST</t>
  </si>
  <si>
    <t>â‚¬947K</t>
  </si>
  <si>
    <t>H. Griffiths CDM CM</t>
  </si>
  <si>
    <t>â‚¬893K</t>
  </si>
  <si>
    <t>A. Muja RM LM</t>
  </si>
  <si>
    <t>Samsunspor
2024 ~ 2027</t>
  </si>
  <si>
    <t>M. Mbaye CB</t>
  </si>
  <si>
    <t>CÃ¡diz
2017 ~ 2024</t>
  </si>
  <si>
    <t>S. Alvero CDM CM</t>
  </si>
  <si>
    <t>202cm / 6'8"</t>
  </si>
  <si>
    <t>JÃºlio DabÃ³ LB LWB</t>
  </si>
  <si>
    <t>Boavista
2023 ~ 2024</t>
  </si>
  <si>
    <t>Y. Ã–zcan LB CB</t>
  </si>
  <si>
    <t>KasÄ±mpaÅŸa
2022 ~ 2026</t>
  </si>
  <si>
    <t>C. Ward CAM</t>
  </si>
  <si>
    <t>Wycombe Wanderers
2022 ~ 2024</t>
  </si>
  <si>
    <t>â‚¬536K</t>
  </si>
  <si>
    <t>J. Williams RB RWB</t>
  </si>
  <si>
    <t>J. Louis-Jean RB LB</t>
  </si>
  <si>
    <t>Bordeaux
2022 ~ 2025</t>
  </si>
  <si>
    <t>V. Vanat ST</t>
  </si>
  <si>
    <t>Dynamo Kyiv
2021 ~ 2025</t>
  </si>
  <si>
    <t>R. Cleary ST</t>
  </si>
  <si>
    <t>West Bromwich Albion
2022 ~ 2024</t>
  </si>
  <si>
    <t>C. Medina CAM</t>
  </si>
  <si>
    <t>E. Tezgel ST</t>
  </si>
  <si>
    <t>Milton Keynes Dons
Jun 30, 2024 On loan</t>
  </si>
  <si>
    <t>M. MilovanoviÄ‡ ST</t>
  </si>
  <si>
    <t>AlmerÃ­a
2022 ~ 2028</t>
  </si>
  <si>
    <t>Z. Davitashvili LW RM LM</t>
  </si>
  <si>
    <t>P. Mboup LM CF RM</t>
  </si>
  <si>
    <t>T. Maswanhise LW</t>
  </si>
  <si>
    <t>Kike Salas CB LB</t>
  </si>
  <si>
    <t>Sevilla
2021 ~ 2026</t>
  </si>
  <si>
    <t>24+4</t>
  </si>
  <si>
    <t>41+7</t>
  </si>
  <si>
    <t>58+8</t>
  </si>
  <si>
    <t>M. Akinmboni CB</t>
  </si>
  <si>
    <t>DC United
2022 ~ 2025</t>
  </si>
  <si>
    <t>â‚¬674K</t>
  </si>
  <si>
    <t>J. Vetro ST</t>
  </si>
  <si>
    <t>Bordeaux
2024 ~ 2025</t>
  </si>
  <si>
    <t>J. Miley CM CDM</t>
  </si>
  <si>
    <t>50+4</t>
  </si>
  <si>
    <t>56+7</t>
  </si>
  <si>
    <t>A. Hainaut RB RM</t>
  </si>
  <si>
    <t>Parma
2022 ~ 2028</t>
  </si>
  <si>
    <t>â‚¬540K</t>
  </si>
  <si>
    <t>48+6</t>
  </si>
  <si>
    <t>52+6</t>
  </si>
  <si>
    <t>56+10</t>
  </si>
  <si>
    <t>51+10</t>
  </si>
  <si>
    <t>L. Ambros CAM CM RM</t>
  </si>
  <si>
    <t>Freiburg II
Jun 30, 2024 On loan</t>
  </si>
  <si>
    <t>C. Keita CB</t>
  </si>
  <si>
    <t>Bastia
Jun 30, 2024 On loan</t>
  </si>
  <si>
    <t>A. Mendy RB CB</t>
  </si>
  <si>
    <t>Nice
2022 ~ 2025</t>
  </si>
  <si>
    <t>B. Wales ST</t>
  </si>
  <si>
    <t>Kilmarnock
2021 ~ 2024</t>
  </si>
  <si>
    <t>F. Bohnert RWB RM CB</t>
  </si>
  <si>
    <t>Bastia
2023 ~ 2027</t>
  </si>
  <si>
    <t>â‚¬867K</t>
  </si>
  <si>
    <t>23Â M. Scott CM CAM</t>
  </si>
  <si>
    <t>UCD
2020 ~ 2023</t>
  </si>
  <si>
    <t>â‚¬98K</t>
  </si>
  <si>
    <t>T. O'Reilly CM CAM RM</t>
  </si>
  <si>
    <t>Aston Villa
2020 ~ 2025</t>
  </si>
  <si>
    <t>B. Zimmermann ST CAM RM</t>
  </si>
  <si>
    <t>Wolfsberger AC
Jun 30, 2024 On loan</t>
  </si>
  <si>
    <t>M. Luciano LB LWB</t>
  </si>
  <si>
    <t>Godoy Cruz
Dec 31, 2024 On loan</t>
  </si>
  <si>
    <t>22Â P. Doesburg ST RW</t>
  </si>
  <si>
    <t>Sparta Rotterdam
2020 ~ 2022</t>
  </si>
  <si>
    <t>C. Ravych CB LB</t>
  </si>
  <si>
    <t>Cercle Brugge
2021 ~ 2025</t>
  </si>
  <si>
    <t>23Â Gabriel Pereira RM RW</t>
  </si>
  <si>
    <t>New York City
2022 ~ 2026</t>
  </si>
  <si>
    <t>A. Ojeda RW LW</t>
  </si>
  <si>
    <t>New York City
2024 ~ 2028</t>
  </si>
  <si>
    <t>D. Gjengaar RM RW RWB</t>
  </si>
  <si>
    <t>New York RB
2024 ~ 2027</t>
  </si>
  <si>
    <t>O. Forson RM CAM</t>
  </si>
  <si>
    <t>R. Bennett CB</t>
  </si>
  <si>
    <t>S. Toloza CAM CM</t>
  </si>
  <si>
    <t>F. Marschall GK</t>
  </si>
  <si>
    <t>Ã“. Zambrano CDM CM</t>
  </si>
  <si>
    <t>LDU Quito
2022 ~ 2024</t>
  </si>
  <si>
    <t>J. OrdoÃ±ez CB</t>
  </si>
  <si>
    <t>L. Brey GK</t>
  </si>
  <si>
    <t>G. HernÃ¡ndez CB</t>
  </si>
  <si>
    <t>San Lorenzo
2022 ~ 2024</t>
  </si>
  <si>
    <t>R. Welch CB</t>
  </si>
  <si>
    <t>Everton
2021 ~ 2026</t>
  </si>
  <si>
    <t>B. Amione CB</t>
  </si>
  <si>
    <t>Hellas Verona
2020 ~ 2025</t>
  </si>
  <si>
    <t>M. Folorunsho CM CAM ST</t>
  </si>
  <si>
    <t>J. Hopkins CAM CM</t>
  </si>
  <si>
    <t>A. Salah-Eddine LB CM</t>
  </si>
  <si>
    <t>FC Twente
2024 ~ 2027</t>
  </si>
  <si>
    <t>I. Mohammad RB RM</t>
  </si>
  <si>
    <t>M. Waad CDM CB</t>
  </si>
  <si>
    <t>S. Al Hajri CDM CB</t>
  </si>
  <si>
    <t>A. Florenzi CM LM RM</t>
  </si>
  <si>
    <t>Cosenza
2021 ~ 2026</t>
  </si>
  <si>
    <t>P. Peda CB RB</t>
  </si>
  <si>
    <t>Y. Jabrane CDM</t>
  </si>
  <si>
    <t>R. Mundle LM RM</t>
  </si>
  <si>
    <t>Sunderland
2024 ~ 2028</t>
  </si>
  <si>
    <t>M. Krattenmacher ST CM LM</t>
  </si>
  <si>
    <t>Unterhaching
2022 ~ 2025</t>
  </si>
  <si>
    <t>U. Tohumcu CAM CM</t>
  </si>
  <si>
    <t>TSG Hoffenheim
2022 ~ 2028</t>
  </si>
  <si>
    <t>O. Moxon CM</t>
  </si>
  <si>
    <t>Portsmouth
2024 ~ 2027</t>
  </si>
  <si>
    <t>W. Amey CB</t>
  </si>
  <si>
    <t>Bologna
2021 ~ 2025</t>
  </si>
  <si>
    <t>S. Kapuadi CB</t>
  </si>
  <si>
    <t>Legia Warszawa
2023 ~ 2026</t>
  </si>
  <si>
    <t>D. DoudÄ›ra RM RB</t>
  </si>
  <si>
    <t>Slavia Praha
2022 ~ 2028</t>
  </si>
  <si>
    <t>B. DomÃ­nguez LM LW</t>
  </si>
  <si>
    <t>Gimnasia La Plata
2021 ~ 2025</t>
  </si>
  <si>
    <t>J. Mina RB</t>
  </si>
  <si>
    <t>New York RB
2023 ~ 2026</t>
  </si>
  <si>
    <t>23Â I. Aalberg CB</t>
  </si>
  <si>
    <t>Kristiansund
2021 ~ 2024</t>
  </si>
  <si>
    <t>B. Pudel CB</t>
  </si>
  <si>
    <t>Borussia Dortmund II
2022 ~ 2024</t>
  </si>
  <si>
    <t>N. Miroshi LB CB CDM</t>
  </si>
  <si>
    <t>Shakhtar Donetsk
2022 ~ 2025</t>
  </si>
  <si>
    <t>E. Qenaj ST</t>
  </si>
  <si>
    <t>Heidenheim
2022 ~ 2024</t>
  </si>
  <si>
    <t>M. Loune CM CAM</t>
  </si>
  <si>
    <t>Simo CB</t>
  </si>
  <si>
    <t>Espanyol
2022 ~ 2026</t>
  </si>
  <si>
    <t>49+5</t>
  </si>
  <si>
    <t>71-8</t>
  </si>
  <si>
    <t>34+3</t>
  </si>
  <si>
    <t>23Â Ewerton LM RM</t>
  </si>
  <si>
    <t>Slavia Praha
2022 ~ 2025</t>
  </si>
  <si>
    <t>M. Sylla LM RM CM</t>
  </si>
  <si>
    <t>Martim Neto CM CDM</t>
  </si>
  <si>
    <t>Gil Vicente
Jun 30, 2024 On loan</t>
  </si>
  <si>
    <t>D. Gyabi CDM CM</t>
  </si>
  <si>
    <t>Vilarrasa LB</t>
  </si>
  <si>
    <t>Huesca
2022 ~ 2025</t>
  </si>
  <si>
    <t>Name</t>
  </si>
  <si>
    <t>Foot</t>
  </si>
  <si>
    <t>Team</t>
  </si>
  <si>
    <t>Contract</t>
  </si>
  <si>
    <t>Querétaro
2014 ~ 2016</t>
  </si>
  <si>
    <t>K. Mbappé ST LW</t>
  </si>
  <si>
    <t>S. Giménez ST</t>
  </si>
  <si>
    <t>P. Hincapié CB</t>
  </si>
  <si>
    <t>A. Tchouaméni CDM CM CB</t>
  </si>
  <si>
    <t>Atlético Madrid
2024 ~ 2030</t>
  </si>
  <si>
    <t>Miguel Gutiérrez LB LM</t>
  </si>
  <si>
    <t>D. Doué LM CAM</t>
  </si>
  <si>
    <t>Atlético Madrid
2022 ~ 2026</t>
  </si>
  <si>
    <t>Adama Traoré RM RW</t>
  </si>
  <si>
    <t>Atlético Madrid
2022 ~ 2028</t>
  </si>
  <si>
    <t>Atlético Madrid
2022 ~ 2027</t>
  </si>
  <si>
    <t>L. Sané RM LM</t>
  </si>
  <si>
    <t>J. Koundé CB RB</t>
  </si>
  <si>
    <t>K. Koné CM</t>
  </si>
  <si>
    <t>Atlético Madrid
2019 ~ 2028</t>
  </si>
  <si>
    <t>M. Soulé RW RM</t>
  </si>
  <si>
    <t>Atlético Madrid
2019 ~ 2027</t>
  </si>
  <si>
    <t>Atlético Madrid
2019 ~ 2024</t>
  </si>
  <si>
    <t>O. Dembélé RW</t>
  </si>
  <si>
    <t>K. Konaté ST</t>
  </si>
  <si>
    <t>Atlético Madrid
2023 ~ 2025</t>
  </si>
  <si>
    <t>N. Aké CB LB</t>
  </si>
  <si>
    <t>A. Laurienté LW LM</t>
  </si>
  <si>
    <t>E. Mbappé CM</t>
  </si>
  <si>
    <t>B. Traoré CDM CM</t>
  </si>
  <si>
    <t>I. Touré CB</t>
  </si>
  <si>
    <t>Atlético Madrid
2020 ~ 2026</t>
  </si>
  <si>
    <t>Atlético Madrid
2014 ~ 2026</t>
  </si>
  <si>
    <t>N. Kanté CDM CM</t>
  </si>
  <si>
    <t>M. Guéhi CB</t>
  </si>
  <si>
    <t>André Almeida CM CAM</t>
  </si>
  <si>
    <t>Vélez Sarsfield
2022 ~ 2026</t>
  </si>
  <si>
    <t>Atlético Madrid
2011 ~ 2025</t>
  </si>
  <si>
    <t>N. Pépé RM RW ST</t>
  </si>
  <si>
    <t>Héctor Fort RB CB</t>
  </si>
  <si>
    <t>F. Kessié CDM CM</t>
  </si>
  <si>
    <t>I. Sangaré CDM CM</t>
  </si>
  <si>
    <t>C. Kouamé ST RW LW</t>
  </si>
  <si>
    <t>K. Dembélé RW CM</t>
  </si>
  <si>
    <t>L. Traoré ST</t>
  </si>
  <si>
    <t>Atlético Madrid
2013 ~ 2026</t>
  </si>
  <si>
    <t>I. Koné CM</t>
  </si>
  <si>
    <t>Léo Scienza LW RW CF</t>
  </si>
  <si>
    <t>I. Kaboré RWB RB</t>
  </si>
  <si>
    <t>M. Trésor LM LW CAM</t>
  </si>
  <si>
    <t>Tomé Sousa GK</t>
  </si>
  <si>
    <t>C. Doucouré CDM CM</t>
  </si>
  <si>
    <t>Deportivo Alavés
2023 ~ 2027</t>
  </si>
  <si>
    <t>América
2022 ~ 2026</t>
  </si>
  <si>
    <t>Atlético Madrid
2022 ~ 2025</t>
  </si>
  <si>
    <t>Kaio César RW LW</t>
  </si>
  <si>
    <t>Atlético Madrid
2022 ~ 2024</t>
  </si>
  <si>
    <t>T. Avilés CB CDM</t>
  </si>
  <si>
    <t>N. Pérez CB</t>
  </si>
  <si>
    <t>E. Le Fée CM LM</t>
  </si>
  <si>
    <t>B. Diakité RB CB</t>
  </si>
  <si>
    <t>Francés CB LB</t>
  </si>
  <si>
    <t>Atlético Madrid
2014 ~ 2028</t>
  </si>
  <si>
    <t>Atlético Madrid
2024 ~ 2024</t>
  </si>
  <si>
    <t>Atlético Madrid
2015 ~ 2024</t>
  </si>
  <si>
    <t>R. Jiménez ST</t>
  </si>
  <si>
    <t>Vélez Sarsfield
2022 ~ 2025</t>
  </si>
  <si>
    <t>André Gomes GK</t>
  </si>
  <si>
    <t>G. Doué RB CB</t>
  </si>
  <si>
    <t>Atlético Nacional
2023 ~ 2028</t>
  </si>
  <si>
    <t>L. Badé CB</t>
  </si>
  <si>
    <t>América
2021 ~ 2025</t>
  </si>
  <si>
    <t>L. Boyé ST</t>
  </si>
  <si>
    <t>Jefté LB LWB LM</t>
  </si>
  <si>
    <t>O. Diakité ST</t>
  </si>
  <si>
    <t>Atlético Madrid
2021 ~ 2027</t>
  </si>
  <si>
    <t>O. Traoré RB</t>
  </si>
  <si>
    <t>Carles Pérez RM CF</t>
  </si>
  <si>
    <t>Deportivo Alavés
2023 ~ 2024</t>
  </si>
  <si>
    <t>L. Agoumé CDM CM</t>
  </si>
  <si>
    <t>M. Niakhaté CB</t>
  </si>
  <si>
    <t>Atlético Mineiro
2023 ~ 2026</t>
  </si>
  <si>
    <t>F. Ballo-Touré LB LM</t>
  </si>
  <si>
    <t>S. Mané LM RM CF</t>
  </si>
  <si>
    <t>M. Dembélé ST</t>
  </si>
  <si>
    <t>Atlético Madrid
2021 ~ 2026</t>
  </si>
  <si>
    <t>Cédric RB</t>
  </si>
  <si>
    <t>CF Montréal
2024 ~ 2024</t>
  </si>
  <si>
    <t>A. Doucouré CAM CM</t>
  </si>
  <si>
    <t>Querétaro
2021 ~ 2025</t>
  </si>
  <si>
    <t>José Fonte CB</t>
  </si>
  <si>
    <t>Cédric ST</t>
  </si>
  <si>
    <t>Fran Pérez RM LM</t>
  </si>
  <si>
    <t>Félix CB LB</t>
  </si>
  <si>
    <t>M. Giménez ST LW</t>
  </si>
  <si>
    <t>Atlético Nacional
2023 ~ 2024</t>
  </si>
  <si>
    <t>P. Demjén GK</t>
  </si>
  <si>
    <t>Vélez Sarsfield
2023 ~ 2025</t>
  </si>
  <si>
    <t>Mirandés
2023 ~ 2025</t>
  </si>
  <si>
    <t>I. Doukouré CDM CM CB</t>
  </si>
  <si>
    <t>S. Diomandé CB</t>
  </si>
  <si>
    <t>A. Németh ST</t>
  </si>
  <si>
    <t>B. Traoré ST RM</t>
  </si>
  <si>
    <t>A. Zagré LB</t>
  </si>
  <si>
    <t>César Gelabert CM LM CAM</t>
  </si>
  <si>
    <t>Mirandés
2020 ~ 2022</t>
  </si>
  <si>
    <t>R. Kouamé CM CDM</t>
  </si>
  <si>
    <t>Rogério LB</t>
  </si>
  <si>
    <t>D. Lukébakio RW ST LW</t>
  </si>
  <si>
    <t>M. Doucouré CB CDM</t>
  </si>
  <si>
    <t>L. Bénes CM CAM</t>
  </si>
  <si>
    <t>André Silva ST</t>
  </si>
  <si>
    <t>K. Baldé ST LM</t>
  </si>
  <si>
    <t>R. Borré ST</t>
  </si>
  <si>
    <t>Vélez Sarsfield
2024 ~ 2024</t>
  </si>
  <si>
    <t>Atlético Madrid
2023 ~ 2024</t>
  </si>
  <si>
    <t>CF Montréal
2012 ~ 2013</t>
  </si>
  <si>
    <t>Deportivo Alavés
2023 ~ 2026</t>
  </si>
  <si>
    <t>F. Cannavaro CB</t>
  </si>
  <si>
    <t>Grafite ST RF</t>
  </si>
  <si>
    <t>Roberto Carlos CDM LB LM</t>
  </si>
  <si>
    <t>Alex CAM CF</t>
  </si>
  <si>
    <t>Puyol CB</t>
  </si>
  <si>
    <t>Adriano ST</t>
  </si>
  <si>
    <t>Juninho CAM CM</t>
  </si>
  <si>
    <t>A. Nesta CB</t>
  </si>
  <si>
    <t>Ronaldinho CAM ST</t>
  </si>
  <si>
    <t>Xavi CM</t>
  </si>
  <si>
    <t>E. Abidal CB LB</t>
  </si>
  <si>
    <t>FakePlayer ST CAM</t>
  </si>
  <si>
    <t>A. Arshavin LW RW</t>
  </si>
  <si>
    <t>Anderson CM CAM CDM</t>
  </si>
  <si>
    <t>J. Saviola CF ST</t>
  </si>
  <si>
    <t>F. Totti CF ST</t>
  </si>
  <si>
    <t>D. Drogba ST</t>
  </si>
  <si>
    <t>Xabi Alonso CDM CM</t>
  </si>
  <si>
    <t>S. Squillaci CB</t>
  </si>
  <si>
    <t>Ricardo Carvalho CB</t>
  </si>
  <si>
    <t>S. Eto'o ST</t>
  </si>
  <si>
    <t>J. Terry CB</t>
  </si>
  <si>
    <t>A. Pirlo CM CDM</t>
  </si>
  <si>
    <t>T. Motta CDM</t>
  </si>
  <si>
    <t>Casillas GK</t>
  </si>
  <si>
    <t>V. Kompany CB</t>
  </si>
  <si>
    <t>S. Doumbia ST</t>
  </si>
  <si>
    <t>B. Schweinsteiger CB</t>
  </si>
  <si>
    <t>P. Zabaleta RB</t>
  </si>
  <si>
    <t>E. Lavezzi CF ST</t>
  </si>
  <si>
    <t>Iniesta CAM CM</t>
  </si>
  <si>
    <t>D. Valdés CAM CM</t>
  </si>
  <si>
    <t>Fidalgo CAM CDM CM</t>
  </si>
  <si>
    <t>Paulinho CM CAM CDM</t>
  </si>
  <si>
    <t>A. Kolarov LWB LB CB</t>
  </si>
  <si>
    <t>Fernandinho CDM</t>
  </si>
  <si>
    <t>Dani Alves RB CM RM</t>
  </si>
  <si>
    <t>A. Lennon RM LM</t>
  </si>
  <si>
    <t>T. Vermaelen CB</t>
  </si>
  <si>
    <t>Bojan CF ST CAM</t>
  </si>
  <si>
    <t>R. Rios CDM</t>
  </si>
  <si>
    <t>R. Babel LM ST</t>
  </si>
  <si>
    <t>P. Doesburg ST RW</t>
  </si>
  <si>
    <t>E. Hazard LW</t>
  </si>
  <si>
    <t>David Silva CAM CM</t>
  </si>
  <si>
    <t>G. Buffon GK</t>
  </si>
  <si>
    <t>G. Plata RM RW</t>
  </si>
  <si>
    <t>L. Antal RM ST</t>
  </si>
  <si>
    <t>Piqué CB</t>
  </si>
  <si>
    <t>G. Bale RW RM</t>
  </si>
  <si>
    <t>P. Jones CB</t>
  </si>
  <si>
    <t>T. Walcott RM</t>
  </si>
  <si>
    <t>S. Kagawa CAM CF CM</t>
  </si>
  <si>
    <t>Y. Lagha ST</t>
  </si>
  <si>
    <t>C. Acevedo GK</t>
  </si>
  <si>
    <t>A. Morelos ST</t>
  </si>
  <si>
    <t>E. Kawashima GK</t>
  </si>
  <si>
    <t>N. Schulz LB LM</t>
  </si>
  <si>
    <t>Rafinha CM CAM</t>
  </si>
  <si>
    <t>Jesé LM ST RM</t>
  </si>
  <si>
    <t>L. Vietto CF CAM LW</t>
  </si>
  <si>
    <t>R. Nainggolan CM CAM CDM</t>
  </si>
  <si>
    <t>G. Amanda ST LM</t>
  </si>
  <si>
    <t>A. Bencze GK</t>
  </si>
  <si>
    <t>K. Velasco LM</t>
  </si>
  <si>
    <t>M. Rojas RW RM CM</t>
  </si>
  <si>
    <t>Paulinho LM CAM</t>
  </si>
  <si>
    <t>P. Olayinka LM RM ST</t>
  </si>
  <si>
    <t>M. Diagne ST</t>
  </si>
  <si>
    <t>Fernando CDM CM</t>
  </si>
  <si>
    <t>Y. Benzia CAM CM</t>
  </si>
  <si>
    <t>A. Ranocchia CB</t>
  </si>
  <si>
    <t>G. Medel CB CDM</t>
  </si>
  <si>
    <t>B. Gomis ST</t>
  </si>
  <si>
    <t>Diego Alves GK</t>
  </si>
  <si>
    <t>R. Bertrand LB</t>
  </si>
  <si>
    <t>Juan Mata CAM</t>
  </si>
  <si>
    <t>L. Rémy ST</t>
  </si>
  <si>
    <t>A. Taarabt CM CAM</t>
  </si>
  <si>
    <t>Alexandre Pato ST RM LM</t>
  </si>
  <si>
    <t>A. Abdullahi ST</t>
  </si>
  <si>
    <t>J. Bahamboula RW</t>
  </si>
  <si>
    <t>M. Scott CM CAM</t>
  </si>
  <si>
    <t>Gabriel Pereira RM RW</t>
  </si>
  <si>
    <t>I. Aalberg CB</t>
  </si>
  <si>
    <t>Ewerton LM RM</t>
  </si>
  <si>
    <t>W. Zaïre-Emery CM CDM</t>
  </si>
  <si>
    <t>R. Aït-Nouri LWB LB LM</t>
  </si>
  <si>
    <t>F. Chaïbi LM CM CF</t>
  </si>
  <si>
    <t>E. Ceïde LW RW</t>
  </si>
  <si>
    <t>J. Reine-Adélaïde CAM CM CF</t>
  </si>
  <si>
    <t>N. Keïta CM</t>
  </si>
  <si>
    <t>V. Gyökeres ST</t>
  </si>
  <si>
    <t>FC Köln
2022 ~ 2026</t>
  </si>
  <si>
    <t>Borussia Mönchengladbach
2021 ~ 2026</t>
  </si>
  <si>
    <t>Borussia Mönchengladbach
2023 ~ 2027</t>
  </si>
  <si>
    <t>FC Köln
2023 ~ 2024</t>
  </si>
  <si>
    <t>V. Lindelöf CB LB</t>
  </si>
  <si>
    <t>M. Götze CM CF LM</t>
  </si>
  <si>
    <t>Borussia Mönchengladbach
2017 ~ 2027</t>
  </si>
  <si>
    <t>FC Köln
2022 ~ 2025</t>
  </si>
  <si>
    <t>FC Köln
2023 ~ 2026</t>
  </si>
  <si>
    <t>Malmö FF
2018 ~ 2025</t>
  </si>
  <si>
    <t>Borussia Mönchengladbach
2020 ~ 2028</t>
  </si>
  <si>
    <t>D. Köhn LB LWB LM</t>
  </si>
  <si>
    <t>FC Köln
2023 ~ 2025</t>
  </si>
  <si>
    <t>F. Jörgensen GK</t>
  </si>
  <si>
    <t>M. Braunöder CM CDM</t>
  </si>
  <si>
    <t>M. Röhl CAM CM CF</t>
  </si>
  <si>
    <t>P. Köhn GK</t>
  </si>
  <si>
    <t>Borussia Mönchengladbach
2021 ~ 2027</t>
  </si>
  <si>
    <t>M. Wöber CB</t>
  </si>
  <si>
    <t>Borussia Mönchengladbach
2023 ~ 2028</t>
  </si>
  <si>
    <t>J. Schöppner CDM</t>
  </si>
  <si>
    <t>Borussia Mönchengladbach
2022 ~ 2026</t>
  </si>
  <si>
    <t>Borussia Mönchengladbach
2016 ~ 2024</t>
  </si>
  <si>
    <t>E. Cömert CB</t>
  </si>
  <si>
    <t>Borussia Mönchengladbach
2016 ~ 2029</t>
  </si>
  <si>
    <t>G. Prömel CM CDM</t>
  </si>
  <si>
    <t>T. Köhler CB</t>
  </si>
  <si>
    <t>E. Gökay RM</t>
  </si>
  <si>
    <t>Viktoria Köln
2023 ~ 2026</t>
  </si>
  <si>
    <t>M. Wörl CDM CM</t>
  </si>
  <si>
    <t>R. Højlund ST</t>
  </si>
  <si>
    <t>København
2021 ~ 2025</t>
  </si>
  <si>
    <t>P. Højbjerg CDM CM</t>
  </si>
  <si>
    <t>J. Lindstrøm CAM RM CF</t>
  </si>
  <si>
    <t>København
2023 ~ 2027</t>
  </si>
  <si>
    <t>København
2021 ~ 2027</t>
  </si>
  <si>
    <t>København
2021 ~ 2026</t>
  </si>
  <si>
    <t>Bodø / Glimt
2022 ~ 2028</t>
  </si>
  <si>
    <t>Brøndby
2020 ~ 2027</t>
  </si>
  <si>
    <t>Brøndby
2022 ~ 2025</t>
  </si>
  <si>
    <t>København
2022 ~ 2025</t>
  </si>
  <si>
    <t>A. Sørloth ST</t>
  </si>
  <si>
    <t>København
2024 ~ 2027</t>
  </si>
  <si>
    <t>O. Højlund CM CDM</t>
  </si>
  <si>
    <t>København
2021 ~ 2024</t>
  </si>
  <si>
    <t>João Neves CM</t>
  </si>
  <si>
    <t>Rafael Leão LW CF LM</t>
  </si>
  <si>
    <t>Bruno Guimarães CM CDM</t>
  </si>
  <si>
    <t>João Pedro ST CAM</t>
  </si>
  <si>
    <t>João Félix CF ST LW</t>
  </si>
  <si>
    <t>João Cancelo RB LB RM</t>
  </si>
  <si>
    <t>Igor Paixão LW RW</t>
  </si>
  <si>
    <t>Trincão RW RM LW</t>
  </si>
  <si>
    <t>Famalicão
2022 ~ 2027</t>
  </si>
  <si>
    <t>Famalicão
2019 ~ 2027</t>
  </si>
  <si>
    <t>Famalicão
2023 ~ 2024</t>
  </si>
  <si>
    <t>Rodrigo Becão CB</t>
  </si>
  <si>
    <t>João Moutinho CM CAM CDM</t>
  </si>
  <si>
    <t>João Muniz CB LB</t>
  </si>
  <si>
    <t>Famalicão
2022 ~ 2026</t>
  </si>
  <si>
    <t>Marcão CB</t>
  </si>
  <si>
    <t>João Marques CAM LW CF</t>
  </si>
  <si>
    <t>A. Güler CAM RM</t>
  </si>
  <si>
    <t>FC Bayern München
2022 ~ 2029</t>
  </si>
  <si>
    <t>FC Bayern München
2023 ~ 2028</t>
  </si>
  <si>
    <t>FC Bayern München
2023 ~ 2027</t>
  </si>
  <si>
    <t>FC Bayern München
2020 ~ 2026</t>
  </si>
  <si>
    <t>FC Bayern München
2019 ~ 2025</t>
  </si>
  <si>
    <t>FC Bayern München
2024 ~ 2028</t>
  </si>
  <si>
    <t>Fatih Karagümrük
2022 ~ 2026</t>
  </si>
  <si>
    <t>N. Füllkrug ST</t>
  </si>
  <si>
    <t>FC Bayern München
2023 ~ 2026</t>
  </si>
  <si>
    <t>FC Bayern München
2015 ~ 2025</t>
  </si>
  <si>
    <t>FC Bayern München
2020 ~ 2025</t>
  </si>
  <si>
    <t>C. Führich LM LW CAM</t>
  </si>
  <si>
    <t>FC Bayern München
2024 ~ 2025</t>
  </si>
  <si>
    <t>Nürnberg
2023 ~ 2026</t>
  </si>
  <si>
    <t>FC Bayern München
2021 ~ 2026</t>
  </si>
  <si>
    <t>FC Bayern München
2011 ~ 2025</t>
  </si>
  <si>
    <t>FC Bayern München
2022 ~ 2027</t>
  </si>
  <si>
    <t>A. Rüdiger CB</t>
  </si>
  <si>
    <t>FC Bayern München
2022 ~ 2026</t>
  </si>
  <si>
    <t>N. Süle CB RB</t>
  </si>
  <si>
    <t>T. Müller CAM CF ST</t>
  </si>
  <si>
    <t>FC Bayern München
2008 ~ 2025</t>
  </si>
  <si>
    <t>FC Bayern München
2015 ~ 2027</t>
  </si>
  <si>
    <t>FC Bayern München
2021 ~ 2025</t>
  </si>
  <si>
    <t>FC Bayern München
2017 ~ 2026</t>
  </si>
  <si>
    <t>L. Günther LWB LB</t>
  </si>
  <si>
    <t>SpVgg Greuther Fürth
2023 ~ 2025</t>
  </si>
  <si>
    <t>A. Schürrle LW RW LM</t>
  </si>
  <si>
    <t>FC Bayern München
2014 ~ 2017</t>
  </si>
  <si>
    <t>M. Bülter LM ST</t>
  </si>
  <si>
    <t>L. Mühl CB</t>
  </si>
  <si>
    <t>Fatih Karagümrük
2022 ~ 2023</t>
  </si>
  <si>
    <t>FC Bayern München
2020 ~ 2024</t>
  </si>
  <si>
    <t>R. Bürki GK</t>
  </si>
  <si>
    <t>Fatih Karagümrük
2024 ~ 2024</t>
  </si>
  <si>
    <t>R. Münz CB</t>
  </si>
  <si>
    <t>Zürich
2023 ~ 2028</t>
  </si>
  <si>
    <t>1860 München
2023 ~ 2024</t>
  </si>
  <si>
    <t>Saarbrücken
2023 ~ 2024</t>
  </si>
  <si>
    <t>P. Müller CM</t>
  </si>
  <si>
    <t>Arnau Martínez RB CB RWB</t>
  </si>
  <si>
    <t>Pau Cubarsí CB</t>
  </si>
  <si>
    <t>Fran García LB</t>
  </si>
  <si>
    <t>Fermín CM LW CAM</t>
  </si>
  <si>
    <t>Aleix García CM CDM</t>
  </si>
  <si>
    <t>F. Farías CAM CF</t>
  </si>
  <si>
    <t>B. Brereton Díaz LM LW ST</t>
  </si>
  <si>
    <t>H. Martín ST</t>
  </si>
  <si>
    <t>L. Martínez CB</t>
  </si>
  <si>
    <t>L. Díaz LW</t>
  </si>
  <si>
    <t>Eric García CB CDM RB</t>
  </si>
  <si>
    <t>Almería
2020 ~ 2028</t>
  </si>
  <si>
    <t>M. Vitík CB</t>
  </si>
  <si>
    <t>Almería
2020 ~ 2025</t>
  </si>
  <si>
    <t>Almería
2023 ~ 2028</t>
  </si>
  <si>
    <t>Almería
2023 ~ 2029</t>
  </si>
  <si>
    <t>M. Ramírez GK</t>
  </si>
  <si>
    <t>Víctor Chust CB</t>
  </si>
  <si>
    <t>L. García ST</t>
  </si>
  <si>
    <t>F. Rodríguez-Gentile ST</t>
  </si>
  <si>
    <t>S. Rodríguez CAM LM CF</t>
  </si>
  <si>
    <t>Vinícius Tobías RB</t>
  </si>
  <si>
    <t>Almería
2022 ~ 2027</t>
  </si>
  <si>
    <t>G. Rodríguez CDM</t>
  </si>
  <si>
    <t>E. Buendía RM CAM</t>
  </si>
  <si>
    <t>L. Martínez Quarta CB</t>
  </si>
  <si>
    <t>Héctor Bellerín RB RWB</t>
  </si>
  <si>
    <t>Ã. Di María RM CF</t>
  </si>
  <si>
    <t>Almería
2024 ~ 2025</t>
  </si>
  <si>
    <t>Josep Martínez GK</t>
  </si>
  <si>
    <t>Luís Maximiano GK</t>
  </si>
  <si>
    <t>G. Martínez RM CAM</t>
  </si>
  <si>
    <t>J. Lucumí CB</t>
  </si>
  <si>
    <t>Pedro Díaz CM CDM CAM</t>
  </si>
  <si>
    <t>D. Machís LM RM</t>
  </si>
  <si>
    <t>R. Martínez ST</t>
  </si>
  <si>
    <t>J. Rodríguez RW CAM CM</t>
  </si>
  <si>
    <t>E. Martínez GK</t>
  </si>
  <si>
    <t>J. Martínez ST</t>
  </si>
  <si>
    <t>Rafa Marín CB LB</t>
  </si>
  <si>
    <t>R. Rodríguez GK</t>
  </si>
  <si>
    <t>Independiente Medellín
2024 ~ 2028</t>
  </si>
  <si>
    <t>J. Martínez CDM CM</t>
  </si>
  <si>
    <t>C. Rodríguez CAM CM</t>
  </si>
  <si>
    <t>L. Haraslín LW RW LM</t>
  </si>
  <si>
    <t>L. Rodríguez LB LWB</t>
  </si>
  <si>
    <t>A. Marchesín GK</t>
  </si>
  <si>
    <t>L. Advíncula RB RW RM</t>
  </si>
  <si>
    <t>Pablo Marí CB</t>
  </si>
  <si>
    <t>Víctor Ruiz CB</t>
  </si>
  <si>
    <t>Joaquín RM LM CAM</t>
  </si>
  <si>
    <t>G. Higuaín ST</t>
  </si>
  <si>
    <t>Almería
2022 ~ 2028</t>
  </si>
  <si>
    <t>B. Domínguez LM LW</t>
  </si>
  <si>
    <t>António Silva CB</t>
  </si>
  <si>
    <t>Sergio Gómez LB</t>
  </si>
  <si>
    <t>S. Córdova CAM CM</t>
  </si>
  <si>
    <t>S. López CF LW</t>
  </si>
  <si>
    <t>L. Malagón GK</t>
  </si>
  <si>
    <t>V. Gómez CB LB</t>
  </si>
  <si>
    <t>Unai Simón GK</t>
  </si>
  <si>
    <t>Marc Casadó CDM CM RB</t>
  </si>
  <si>
    <t>Vitória SC
2024 ~ 2024</t>
  </si>
  <si>
    <t>Górnik Zabrze
2021 ~ 2025</t>
  </si>
  <si>
    <t>I. Miramón CDM CM</t>
  </si>
  <si>
    <t>Vitória SC
2020 ~ 2027</t>
  </si>
  <si>
    <t>S. Simón RB RM CM</t>
  </si>
  <si>
    <t>Pau López GK</t>
  </si>
  <si>
    <t>M. Almirón RW</t>
  </si>
  <si>
    <t>Universidad Católica
2020 ~ 2024</t>
  </si>
  <si>
    <t>K. Zenón LM CM</t>
  </si>
  <si>
    <t>Unai López CDM CM CAM</t>
  </si>
  <si>
    <t>Alarcón ST LW RW</t>
  </si>
  <si>
    <t>Diego López LM RM CAM</t>
  </si>
  <si>
    <t>Talleres Córdoba
2023 ~ 2026</t>
  </si>
  <si>
    <t>Talleres Córdoba
2023 ~ 2025</t>
  </si>
  <si>
    <t>Rafael Tolói CB</t>
  </si>
  <si>
    <t>Lucas Torró CDM CM</t>
  </si>
  <si>
    <t>M. Gómez ST</t>
  </si>
  <si>
    <t>Unai Gómez CAM CM LM</t>
  </si>
  <si>
    <t>Vitória SC
2022 ~ 2025</t>
  </si>
  <si>
    <t>F. Rózga LM</t>
  </si>
  <si>
    <t>Cracovia Kraków
2023 ~ 2026</t>
  </si>
  <si>
    <t>Luis López GK</t>
  </si>
  <si>
    <t>Vitória SC
2020 ~ 2025</t>
  </si>
  <si>
    <t>J. López CDM CM CAM</t>
  </si>
  <si>
    <t>Sergio López RB LM</t>
  </si>
  <si>
    <t>Víctor Gómez RB RWB LB</t>
  </si>
  <si>
    <t>G. Verón ST RW</t>
  </si>
  <si>
    <t>K. JóÅºwiak RM LM</t>
  </si>
  <si>
    <t>Sergi Canós LM RWB LW</t>
  </si>
  <si>
    <t>Aarón GK</t>
  </si>
  <si>
    <t>Sporting Gijón
2022 ~ 2024</t>
  </si>
  <si>
    <t>Talleres Córdoba
2024 ~ 2025</t>
  </si>
  <si>
    <t>Cracovia Kraków
2023 ~ 2025</t>
  </si>
  <si>
    <t>Pedro León RM CAM ST</t>
  </si>
  <si>
    <t>T. Verón RW RM LW</t>
  </si>
  <si>
    <t>Vitória SC
2020 ~ 2023</t>
  </si>
  <si>
    <t>J. Álvarez CF ST CAM</t>
  </si>
  <si>
    <t>E. Álvarez CDM CB</t>
  </si>
  <si>
    <t>G. Álvarez CB LB LWB</t>
  </si>
  <si>
    <t>K. Wätjen CM</t>
  </si>
  <si>
    <t>M. Mittelstädt LB LWB LM</t>
  </si>
  <si>
    <t>Häcken
2022 ~ 2027</t>
  </si>
  <si>
    <t>M. Finkgräfe LB LM CM</t>
  </si>
  <si>
    <t>N. Bätzner CAM CF CM</t>
  </si>
  <si>
    <t>R. Fährmann GK</t>
  </si>
  <si>
    <t>$4.1M</t>
  </si>
  <si>
    <t>$45K</t>
  </si>
  <si>
    <t>$1.8M</t>
  </si>
  <si>
    <t>$3K</t>
  </si>
  <si>
    <t>$4.5M</t>
  </si>
  <si>
    <t>$43.5M</t>
  </si>
  <si>
    <t>$145K</t>
  </si>
  <si>
    <t>$92.4M</t>
  </si>
  <si>
    <t>$1M</t>
  </si>
  <si>
    <t>$2.3M</t>
  </si>
  <si>
    <t>$22M</t>
  </si>
  <si>
    <t>$41K</t>
  </si>
  <si>
    <t>$49.5M</t>
  </si>
  <si>
    <t>$5M</t>
  </si>
  <si>
    <t>$19K</t>
  </si>
  <si>
    <t>$9.9M</t>
  </si>
  <si>
    <t>$22.5M</t>
  </si>
  <si>
    <t>$18K</t>
  </si>
  <si>
    <t>$42.8M</t>
  </si>
  <si>
    <t>$46M</t>
  </si>
  <si>
    <t>$110K</t>
  </si>
  <si>
    <t>$88.6M</t>
  </si>
  <si>
    <t>$128.5M</t>
  </si>
  <si>
    <t>$230K</t>
  </si>
  <si>
    <t>$273.1M</t>
  </si>
  <si>
    <t>$6M</t>
  </si>
  <si>
    <t>$15K</t>
  </si>
  <si>
    <t>$12.6M</t>
  </si>
  <si>
    <t>$52.5M</t>
  </si>
  <si>
    <t>$130K</t>
  </si>
  <si>
    <t>$103.7M</t>
  </si>
  <si>
    <t>$14.5M</t>
  </si>
  <si>
    <t>$60K</t>
  </si>
  <si>
    <t>$24.7M</t>
  </si>
  <si>
    <t>$39.5M</t>
  </si>
  <si>
    <t>$76K</t>
  </si>
  <si>
    <t>$83M</t>
  </si>
  <si>
    <t>$2.1M</t>
  </si>
  <si>
    <t>$1K</t>
  </si>
  <si>
    <t>$5.3M</t>
  </si>
  <si>
    <t>$3.3M</t>
  </si>
  <si>
    <t>$5K</t>
  </si>
  <si>
    <t>$11K</t>
  </si>
  <si>
    <t>$89.2M</t>
  </si>
  <si>
    <t>$11.5M</t>
  </si>
  <si>
    <t>$49K</t>
  </si>
  <si>
    <t>$22.7M</t>
  </si>
  <si>
    <t>$45M</t>
  </si>
  <si>
    <t>$22K</t>
  </si>
  <si>
    <t>$93.4M</t>
  </si>
  <si>
    <t>$6.5M</t>
  </si>
  <si>
    <t>$13.2M</t>
  </si>
  <si>
    <t>$31M</t>
  </si>
  <si>
    <t>$82K</t>
  </si>
  <si>
    <t>$65.1M</t>
  </si>
  <si>
    <t>$118.5M</t>
  </si>
  <si>
    <t>$77K</t>
  </si>
  <si>
    <t>$210.3M</t>
  </si>
  <si>
    <t>$5.5M</t>
  </si>
  <si>
    <t>$4K</t>
  </si>
  <si>
    <t>$13.9M</t>
  </si>
  <si>
    <t>$17.5M</t>
  </si>
  <si>
    <t>$44K</t>
  </si>
  <si>
    <t>$39.4M</t>
  </si>
  <si>
    <t>$158.5M</t>
  </si>
  <si>
    <t>$310K</t>
  </si>
  <si>
    <t>$336.8M</t>
  </si>
  <si>
    <t>$32M</t>
  </si>
  <si>
    <t>$34K</t>
  </si>
  <si>
    <t>$60.8M</t>
  </si>
  <si>
    <t>$40K</t>
  </si>
  <si>
    <t>$120.8M</t>
  </si>
  <si>
    <t>$13M</t>
  </si>
  <si>
    <t>$20K</t>
  </si>
  <si>
    <t>$29.6M</t>
  </si>
  <si>
    <t>$16K</t>
  </si>
  <si>
    <t>$43M</t>
  </si>
  <si>
    <t>$38K</t>
  </si>
  <si>
    <t>$81.7M</t>
  </si>
  <si>
    <t>$33M</t>
  </si>
  <si>
    <t>$56.1M</t>
  </si>
  <si>
    <t>$48.4M</t>
  </si>
  <si>
    <t>$41M</t>
  </si>
  <si>
    <t>$23K</t>
  </si>
  <si>
    <t>$61.5M</t>
  </si>
  <si>
    <t>$23M</t>
  </si>
  <si>
    <t>$66K</t>
  </si>
  <si>
    <t>$36.8M</t>
  </si>
  <si>
    <t>$12K</t>
  </si>
  <si>
    <t>$52.9M</t>
  </si>
  <si>
    <t>$2K</t>
  </si>
  <si>
    <t>$6.2M</t>
  </si>
  <si>
    <t>$88.5M</t>
  </si>
  <si>
    <t>$150K</t>
  </si>
  <si>
    <t>$170.4M</t>
  </si>
  <si>
    <t>$71.5M</t>
  </si>
  <si>
    <t>$135K</t>
  </si>
  <si>
    <t>$160.9M</t>
  </si>
  <si>
    <t>$37M</t>
  </si>
  <si>
    <t>$17M</t>
  </si>
  <si>
    <t>$31K</t>
  </si>
  <si>
    <t>$35.7M</t>
  </si>
  <si>
    <t>$84.9M</t>
  </si>
  <si>
    <t>$47.5M</t>
  </si>
  <si>
    <t>$37K</t>
  </si>
  <si>
    <t>$99.8M</t>
  </si>
  <si>
    <t>$17K</t>
  </si>
  <si>
    <t>$49.6M</t>
  </si>
  <si>
    <t>$79.4M</t>
  </si>
  <si>
    <t>$21.5M</t>
  </si>
  <si>
    <t>$45.2M</t>
  </si>
  <si>
    <t>$109M</t>
  </si>
  <si>
    <t>$95K</t>
  </si>
  <si>
    <t>$207.1M</t>
  </si>
  <si>
    <t>$40M</t>
  </si>
  <si>
    <t>$71M</t>
  </si>
  <si>
    <t>$30.5M</t>
  </si>
  <si>
    <t>$70.2M</t>
  </si>
  <si>
    <t>$16M</t>
  </si>
  <si>
    <t>$33.6M</t>
  </si>
  <si>
    <t>$23.6M</t>
  </si>
  <si>
    <t>$185M</t>
  </si>
  <si>
    <t>$340K</t>
  </si>
  <si>
    <t>$356.1M</t>
  </si>
  <si>
    <t>$28.5M</t>
  </si>
  <si>
    <t>$73K</t>
  </si>
  <si>
    <t>$3.6M</t>
  </si>
  <si>
    <t>$6.9M</t>
  </si>
  <si>
    <t>$13.1M</t>
  </si>
  <si>
    <t>$181.5M</t>
  </si>
  <si>
    <t>$349.4M</t>
  </si>
  <si>
    <t>$35.5M</t>
  </si>
  <si>
    <t>$8K</t>
  </si>
  <si>
    <t>$78.1M</t>
  </si>
  <si>
    <t>$101.1M</t>
  </si>
  <si>
    <t>$3.8M</t>
  </si>
  <si>
    <t>$7.5M</t>
  </si>
  <si>
    <t>$1.4M</t>
  </si>
  <si>
    <t>$3.7M</t>
  </si>
  <si>
    <t>$47K</t>
  </si>
  <si>
    <t>$7M</t>
  </si>
  <si>
    <t>$32K</t>
  </si>
  <si>
    <t>$17.7M</t>
  </si>
  <si>
    <t>$60.5M</t>
  </si>
  <si>
    <t>$71K</t>
  </si>
  <si>
    <t>$62K</t>
  </si>
  <si>
    <t>$70.1M</t>
  </si>
  <si>
    <t>$69K</t>
  </si>
  <si>
    <t>$19.5M</t>
  </si>
  <si>
    <t>$47M</t>
  </si>
  <si>
    <t>$90.5M</t>
  </si>
  <si>
    <t>$102.5M</t>
  </si>
  <si>
    <t>$181.9M</t>
  </si>
  <si>
    <t>$28M</t>
  </si>
  <si>
    <t>$36K</t>
  </si>
  <si>
    <t>$60.9M</t>
  </si>
  <si>
    <t>$4.6M</t>
  </si>
  <si>
    <t>$14K</t>
  </si>
  <si>
    <t>$9.7M</t>
  </si>
  <si>
    <t>$57K</t>
  </si>
  <si>
    <t>$46.2M</t>
  </si>
  <si>
    <t>$45.5M</t>
  </si>
  <si>
    <t>$7K</t>
  </si>
  <si>
    <t>$27.5M</t>
  </si>
  <si>
    <t>$40.6M</t>
  </si>
  <si>
    <t>$12M</t>
  </si>
  <si>
    <t>$22.8M</t>
  </si>
  <si>
    <t>$24.2M</t>
  </si>
  <si>
    <t>$140K</t>
  </si>
  <si>
    <t>$57.4M</t>
  </si>
  <si>
    <t>$124M</t>
  </si>
  <si>
    <t>$270K</t>
  </si>
  <si>
    <t>$263.5M</t>
  </si>
  <si>
    <t>$80.8M</t>
  </si>
  <si>
    <t>$62.7M</t>
  </si>
  <si>
    <t>$88M</t>
  </si>
  <si>
    <t>$4M</t>
  </si>
  <si>
    <t>$8.5M</t>
  </si>
  <si>
    <t>$119.5M</t>
  </si>
  <si>
    <t>$170K</t>
  </si>
  <si>
    <t>$197.2M</t>
  </si>
  <si>
    <t>$26K</t>
  </si>
  <si>
    <t>$9M</t>
  </si>
  <si>
    <t>$21K</t>
  </si>
  <si>
    <t>$18.9M</t>
  </si>
  <si>
    <t>$85.9M</t>
  </si>
  <si>
    <t>$134.5M</t>
  </si>
  <si>
    <t>$79K</t>
  </si>
  <si>
    <t>$248.8M</t>
  </si>
  <si>
    <t>$10M</t>
  </si>
  <si>
    <t>$19M</t>
  </si>
  <si>
    <t>$3M</t>
  </si>
  <si>
    <t>$11.4M</t>
  </si>
  <si>
    <t>$108M</t>
  </si>
  <si>
    <t>$207.9M</t>
  </si>
  <si>
    <t>$10.5M</t>
  </si>
  <si>
    <t>$51K</t>
  </si>
  <si>
    <t>$25.5M</t>
  </si>
  <si>
    <t>$89K</t>
  </si>
  <si>
    <t>$54.2M</t>
  </si>
  <si>
    <t>$99M</t>
  </si>
  <si>
    <t>$190.6M</t>
  </si>
  <si>
    <t>$53K</t>
  </si>
  <si>
    <t>$53M</t>
  </si>
  <si>
    <t>$70K</t>
  </si>
  <si>
    <t>$119.3M</t>
  </si>
  <si>
    <t>$13.5M</t>
  </si>
  <si>
    <t>$42K</t>
  </si>
  <si>
    <t>$31.4M</t>
  </si>
  <si>
    <t>$79.5M</t>
  </si>
  <si>
    <t>$141.1M</t>
  </si>
  <si>
    <t>$110M</t>
  </si>
  <si>
    <t>$100K</t>
  </si>
  <si>
    <t>$195.3M</t>
  </si>
  <si>
    <t>$59K</t>
  </si>
  <si>
    <t>$75M</t>
  </si>
  <si>
    <t>$31.5M</t>
  </si>
  <si>
    <t>$48K</t>
  </si>
  <si>
    <t>$63M</t>
  </si>
  <si>
    <t>$57M</t>
  </si>
  <si>
    <t>$63K</t>
  </si>
  <si>
    <t>$101.2M</t>
  </si>
  <si>
    <t>$15.5M</t>
  </si>
  <si>
    <t>$32.6M</t>
  </si>
  <si>
    <t>$2.5M</t>
  </si>
  <si>
    <t>$35M</t>
  </si>
  <si>
    <t>$65K</t>
  </si>
  <si>
    <t>$71.8M</t>
  </si>
  <si>
    <t>$65.5M</t>
  </si>
  <si>
    <t>$88K</t>
  </si>
  <si>
    <t>$111.4M</t>
  </si>
  <si>
    <t>$97.5M</t>
  </si>
  <si>
    <t>$195K</t>
  </si>
  <si>
    <t>$187.7M</t>
  </si>
  <si>
    <t>$10.7M</t>
  </si>
  <si>
    <t>$28K</t>
  </si>
  <si>
    <t>$59.9M</t>
  </si>
  <si>
    <t>$25.3M</t>
  </si>
  <si>
    <t>$83.4M</t>
  </si>
  <si>
    <t>$2.8M</t>
  </si>
  <si>
    <t>$68K</t>
  </si>
  <si>
    <t>$72.8M</t>
  </si>
  <si>
    <t>$46K</t>
  </si>
  <si>
    <t>$58.9M</t>
  </si>
  <si>
    <t>$48.3M</t>
  </si>
  <si>
    <t>$29K</t>
  </si>
  <si>
    <t>$109.3M</t>
  </si>
  <si>
    <t>$78K</t>
  </si>
  <si>
    <t>$2.7M</t>
  </si>
  <si>
    <t>$7.3M</t>
  </si>
  <si>
    <t>$21M</t>
  </si>
  <si>
    <t>$39.9M</t>
  </si>
  <si>
    <t>$15M</t>
  </si>
  <si>
    <t>$14.7M</t>
  </si>
  <si>
    <t>$175K</t>
  </si>
  <si>
    <t>$44.1M</t>
  </si>
  <si>
    <t>$58M</t>
  </si>
  <si>
    <t>$118.9M</t>
  </si>
  <si>
    <t>$86.5M</t>
  </si>
  <si>
    <t>$210K</t>
  </si>
  <si>
    <t>$194.6M</t>
  </si>
  <si>
    <t>$39K</t>
  </si>
  <si>
    <t>$32.5M</t>
  </si>
  <si>
    <t>$105K</t>
  </si>
  <si>
    <t>$64.2M</t>
  </si>
  <si>
    <t>$118.4M</t>
  </si>
  <si>
    <t>$105M</t>
  </si>
  <si>
    <t>$165K</t>
  </si>
  <si>
    <t>$236.3M</t>
  </si>
  <si>
    <t>$23.5M</t>
  </si>
  <si>
    <t>$44.7M</t>
  </si>
  <si>
    <t>$11.1M</t>
  </si>
  <si>
    <t>$103.5M</t>
  </si>
  <si>
    <t>$240K</t>
  </si>
  <si>
    <t>$219.9M</t>
  </si>
  <si>
    <t>$67.4M</t>
  </si>
  <si>
    <t>$20M</t>
  </si>
  <si>
    <t>$38.5M</t>
  </si>
  <si>
    <t>$24.5M</t>
  </si>
  <si>
    <t>$13K</t>
  </si>
  <si>
    <t>$50.8M</t>
  </si>
  <si>
    <t>$58.5M</t>
  </si>
  <si>
    <t>$160K</t>
  </si>
  <si>
    <t>$124.3M</t>
  </si>
  <si>
    <t>$27M</t>
  </si>
  <si>
    <t>$55.5M</t>
  </si>
  <si>
    <t>$109.6M</t>
  </si>
  <si>
    <t>$33.5M</t>
  </si>
  <si>
    <t>$67K</t>
  </si>
  <si>
    <t>$70.4M</t>
  </si>
  <si>
    <t>$34.5M</t>
  </si>
  <si>
    <t>$75.5M</t>
  </si>
  <si>
    <t>$115K</t>
  </si>
  <si>
    <t>$81M</t>
  </si>
  <si>
    <t>$42.5M</t>
  </si>
  <si>
    <t>$44.5M</t>
  </si>
  <si>
    <t>$79M</t>
  </si>
  <si>
    <t>$30.4M</t>
  </si>
  <si>
    <t>$26.5M</t>
  </si>
  <si>
    <t>$25K</t>
  </si>
  <si>
    <t>$50.4M</t>
  </si>
  <si>
    <t>$62.1M</t>
  </si>
  <si>
    <t>$6K</t>
  </si>
  <si>
    <t>$9.1M</t>
  </si>
  <si>
    <t>$250K</t>
  </si>
  <si>
    <t>$129.2M</t>
  </si>
  <si>
    <t>$5.7M</t>
  </si>
  <si>
    <t>$155K</t>
  </si>
  <si>
    <t>$29.7M</t>
  </si>
  <si>
    <t>$66M</t>
  </si>
  <si>
    <t>$90K</t>
  </si>
  <si>
    <t>$117.2M</t>
  </si>
  <si>
    <t>$81.5M</t>
  </si>
  <si>
    <t>$64K</t>
  </si>
  <si>
    <t>$144.7M</t>
  </si>
  <si>
    <t>$3.4M</t>
  </si>
  <si>
    <t>$50M</t>
  </si>
  <si>
    <t>$88.8M</t>
  </si>
  <si>
    <t>$58.6M</t>
  </si>
  <si>
    <t>$30K</t>
  </si>
  <si>
    <t>$22.1M</t>
  </si>
  <si>
    <t>$1.7M</t>
  </si>
  <si>
    <t>$14M</t>
  </si>
  <si>
    <t>$28.7M</t>
  </si>
  <si>
    <t>$12.4M</t>
  </si>
  <si>
    <t>$103M</t>
  </si>
  <si>
    <t>$350K</t>
  </si>
  <si>
    <t>$44M</t>
  </si>
  <si>
    <t>$91.3M</t>
  </si>
  <si>
    <t>$33K</t>
  </si>
  <si>
    <t>$77.2M</t>
  </si>
  <si>
    <t>$29.5M</t>
  </si>
  <si>
    <t>$61K</t>
  </si>
  <si>
    <t>$62M</t>
  </si>
  <si>
    <t>$10K</t>
  </si>
  <si>
    <t>$29.4M</t>
  </si>
  <si>
    <t>$20.5M</t>
  </si>
  <si>
    <t>$43.1M</t>
  </si>
  <si>
    <t>$17.4M</t>
  </si>
  <si>
    <t>$1.9M</t>
  </si>
  <si>
    <t>$4.3M</t>
  </si>
  <si>
    <t>$2.9M</t>
  </si>
  <si>
    <t>$9.5M</t>
  </si>
  <si>
    <t>$73.5M</t>
  </si>
  <si>
    <t>$130.5M</t>
  </si>
  <si>
    <t>$25M</t>
  </si>
  <si>
    <t>$36.9M</t>
  </si>
  <si>
    <t>$136.7M</t>
  </si>
  <si>
    <t>$47.2M</t>
  </si>
  <si>
    <t>$24K</t>
  </si>
  <si>
    <t>$30M</t>
  </si>
  <si>
    <t>$51.8M</t>
  </si>
  <si>
    <t>$83.7M</t>
  </si>
  <si>
    <t>$2M</t>
  </si>
  <si>
    <t>$4.4M</t>
  </si>
  <si>
    <t>$81K</t>
  </si>
  <si>
    <t>$52.3M</t>
  </si>
  <si>
    <t>$71.3M</t>
  </si>
  <si>
    <t>$74M</t>
  </si>
  <si>
    <t>$155.4M</t>
  </si>
  <si>
    <t>$43.4M</t>
  </si>
  <si>
    <t>$120K</t>
  </si>
  <si>
    <t>$75.1M</t>
  </si>
  <si>
    <t>$72K</t>
  </si>
  <si>
    <t>$50.6M</t>
  </si>
  <si>
    <t>$129.5M</t>
  </si>
  <si>
    <t>$260K</t>
  </si>
  <si>
    <t>$249.3M</t>
  </si>
  <si>
    <t>$46.5M</t>
  </si>
  <si>
    <t>$102.3M</t>
  </si>
  <si>
    <t>$100.1M</t>
  </si>
  <si>
    <t>$34M</t>
  </si>
  <si>
    <t>$71.4M</t>
  </si>
  <si>
    <t>$48.5M</t>
  </si>
  <si>
    <t>$101.9M</t>
  </si>
  <si>
    <t>$51.2M</t>
  </si>
  <si>
    <t>$36.5M</t>
  </si>
  <si>
    <t>$70.3M</t>
  </si>
  <si>
    <t>$12.5M</t>
  </si>
  <si>
    <t>$23.8M</t>
  </si>
  <si>
    <t>$83K</t>
  </si>
  <si>
    <t>$8.3M</t>
  </si>
  <si>
    <t>$68.5M</t>
  </si>
  <si>
    <t>$154.1M</t>
  </si>
  <si>
    <t>$14.3M</t>
  </si>
  <si>
    <t>$58K</t>
  </si>
  <si>
    <t>$19.8M</t>
  </si>
  <si>
    <t>$155.9M</t>
  </si>
  <si>
    <t>$49.4M</t>
  </si>
  <si>
    <t>$80M</t>
  </si>
  <si>
    <t>$170M</t>
  </si>
  <si>
    <t>$80K</t>
  </si>
  <si>
    <t>$76M</t>
  </si>
  <si>
    <t>$52K</t>
  </si>
  <si>
    <t>$26.3M</t>
  </si>
  <si>
    <t>$93M</t>
  </si>
  <si>
    <t>$197.6M</t>
  </si>
  <si>
    <t>$52M</t>
  </si>
  <si>
    <t>$27K</t>
  </si>
  <si>
    <t>$11.7M</t>
  </si>
  <si>
    <t>$2.6M</t>
  </si>
  <si>
    <t>$16.5M</t>
  </si>
  <si>
    <t>$38M</t>
  </si>
  <si>
    <t>$3.5M</t>
  </si>
  <si>
    <t>$7.9M</t>
  </si>
  <si>
    <t>$60.2M</t>
  </si>
  <si>
    <t>$24M</t>
  </si>
  <si>
    <t>$26M</t>
  </si>
  <si>
    <t>$44.2M</t>
  </si>
  <si>
    <t>$44.6M</t>
  </si>
  <si>
    <t>$70M</t>
  </si>
  <si>
    <t>$115.5M</t>
  </si>
  <si>
    <t>$41.5M</t>
  </si>
  <si>
    <t>$73.7M</t>
  </si>
  <si>
    <t>$135.3M</t>
  </si>
  <si>
    <t>$84K</t>
  </si>
  <si>
    <t>$93.2M</t>
  </si>
  <si>
    <t>$80.5M</t>
  </si>
  <si>
    <t>$94.3M</t>
  </si>
  <si>
    <t>$40.9M</t>
  </si>
  <si>
    <t>$29M</t>
  </si>
  <si>
    <t>$85.5M</t>
  </si>
  <si>
    <t>$158.2M</t>
  </si>
  <si>
    <t>$21.9M</t>
  </si>
  <si>
    <t>$72.5M</t>
  </si>
  <si>
    <t>$119.6M</t>
  </si>
  <si>
    <t>$42M</t>
  </si>
  <si>
    <t>$80.9M</t>
  </si>
  <si>
    <t>$95.8M</t>
  </si>
  <si>
    <t>$5.9M</t>
  </si>
  <si>
    <t>$55.9M</t>
  </si>
  <si>
    <t>$69.5M</t>
  </si>
  <si>
    <t>$147.7M</t>
  </si>
  <si>
    <t>$18.5M</t>
  </si>
  <si>
    <t>$57.3M</t>
  </si>
  <si>
    <t>$32.3M</t>
  </si>
  <si>
    <t>$9K</t>
  </si>
  <si>
    <t>$11.6M</t>
  </si>
  <si>
    <t>$11M</t>
  </si>
  <si>
    <t>$23.1M</t>
  </si>
  <si>
    <t>$96.8M</t>
  </si>
  <si>
    <t>$89.9M</t>
  </si>
  <si>
    <t>$35.6M</t>
  </si>
  <si>
    <t>$54.5M</t>
  </si>
  <si>
    <t>$104.9M</t>
  </si>
  <si>
    <t>$40.5M</t>
  </si>
  <si>
    <t>$84M</t>
  </si>
  <si>
    <t>$22.2M</t>
  </si>
  <si>
    <t>$28.8M</t>
  </si>
  <si>
    <t>$61M</t>
  </si>
  <si>
    <t>$108.3M</t>
  </si>
  <si>
    <t>$11.9M</t>
  </si>
  <si>
    <t>$90.3M</t>
  </si>
  <si>
    <t>$112.2M</t>
  </si>
  <si>
    <t>$68M</t>
  </si>
  <si>
    <t>$115.6M</t>
  </si>
  <si>
    <t>$86.1M</t>
  </si>
  <si>
    <t>$220K</t>
  </si>
  <si>
    <t>$151.1M</t>
  </si>
  <si>
    <t>$45.9M</t>
  </si>
  <si>
    <t>$125K</t>
  </si>
  <si>
    <t>$56K</t>
  </si>
  <si>
    <t>$27.6M</t>
  </si>
  <si>
    <t>$21.8M</t>
  </si>
  <si>
    <t>$50.2M</t>
  </si>
  <si>
    <t>$63.5M</t>
  </si>
  <si>
    <t>$125.4M</t>
  </si>
  <si>
    <t>$26.7M</t>
  </si>
  <si>
    <t>$85K</t>
  </si>
  <si>
    <t>$88.2M</t>
  </si>
  <si>
    <t>$50.5M</t>
  </si>
  <si>
    <t>$89.6M</t>
  </si>
  <si>
    <t>$72.1M</t>
  </si>
  <si>
    <t>$97.2M</t>
  </si>
  <si>
    <t>$21.2M</t>
  </si>
  <si>
    <t>$106.5M</t>
  </si>
  <si>
    <t>$205M</t>
  </si>
  <si>
    <t>$92.8M</t>
  </si>
  <si>
    <t>$94.6M</t>
  </si>
  <si>
    <t>$57.6M</t>
  </si>
  <si>
    <t>$4.9M</t>
  </si>
  <si>
    <t>$10.8M</t>
  </si>
  <si>
    <t>$1.3M</t>
  </si>
  <si>
    <t>$13.3M</t>
  </si>
  <si>
    <t>$37.5M</t>
  </si>
  <si>
    <t>$74.1M</t>
  </si>
  <si>
    <t>$83.9M</t>
  </si>
  <si>
    <t>$67.7M</t>
  </si>
  <si>
    <t>$34.4M</t>
  </si>
  <si>
    <t>$21.3M</t>
  </si>
  <si>
    <t>$56M</t>
  </si>
  <si>
    <t>$17.9M</t>
  </si>
  <si>
    <t>$13.7M</t>
  </si>
  <si>
    <t>$20.9M</t>
  </si>
  <si>
    <t>$8M</t>
  </si>
  <si>
    <t>$3.1M</t>
  </si>
  <si>
    <t>$7.8M</t>
  </si>
  <si>
    <t>$39M</t>
  </si>
  <si>
    <t>$86K</t>
  </si>
  <si>
    <t>$62.4M</t>
  </si>
  <si>
    <t>$74K</t>
  </si>
  <si>
    <t>$60.4M</t>
  </si>
  <si>
    <t>$77M</t>
  </si>
  <si>
    <t>$146.3M</t>
  </si>
  <si>
    <t>$57.5M</t>
  </si>
  <si>
    <t>$200K</t>
  </si>
  <si>
    <t>$106.4M</t>
  </si>
  <si>
    <t>$48M</t>
  </si>
  <si>
    <t>$54K</t>
  </si>
  <si>
    <t>$104.4M</t>
  </si>
  <si>
    <t>$76.8M</t>
  </si>
  <si>
    <t>$61.2M</t>
  </si>
  <si>
    <t>$55K</t>
  </si>
  <si>
    <t>$14.9M</t>
  </si>
  <si>
    <t>$49M</t>
  </si>
  <si>
    <t>$100.5M</t>
  </si>
  <si>
    <t>$58.7M</t>
  </si>
  <si>
    <t>$59.5M</t>
  </si>
  <si>
    <t>$81.8M</t>
  </si>
  <si>
    <t>$47.6M</t>
  </si>
  <si>
    <t>$91.5M</t>
  </si>
  <si>
    <t>$169.3M</t>
  </si>
  <si>
    <t>$43.6M</t>
  </si>
  <si>
    <t>$15.8M</t>
  </si>
  <si>
    <t>$74.6M</t>
  </si>
  <si>
    <t>$63.1M</t>
  </si>
  <si>
    <t>$154M</t>
  </si>
  <si>
    <t>$58.3M</t>
  </si>
  <si>
    <t>$46.1M</t>
  </si>
  <si>
    <t>$49.1M</t>
  </si>
  <si>
    <t>$20.6M</t>
  </si>
  <si>
    <t>$34.6M</t>
  </si>
  <si>
    <t>$2.2M</t>
  </si>
  <si>
    <t>$5.4M</t>
  </si>
  <si>
    <t>$72.9M</t>
  </si>
  <si>
    <t>$18.4M</t>
  </si>
  <si>
    <t>$925K</t>
  </si>
  <si>
    <t>$5.6M</t>
  </si>
  <si>
    <t>$8.1M</t>
  </si>
  <si>
    <t>$76.7M</t>
  </si>
  <si>
    <t>$55.8M</t>
  </si>
  <si>
    <t>$43.7M</t>
  </si>
  <si>
    <t>$87K</t>
  </si>
  <si>
    <t>$47.9M</t>
  </si>
  <si>
    <t>$56.3M</t>
  </si>
  <si>
    <t>$16.8M</t>
  </si>
  <si>
    <t>$99.2M</t>
  </si>
  <si>
    <t>$59.3M</t>
  </si>
  <si>
    <t>$45.3M</t>
  </si>
  <si>
    <t>$46.4M</t>
  </si>
  <si>
    <t>$97.8M</t>
  </si>
  <si>
    <t>$84.7M</t>
  </si>
  <si>
    <t>$51.5M</t>
  </si>
  <si>
    <t>$54.3M</t>
  </si>
  <si>
    <t>$14.2M</t>
  </si>
  <si>
    <t>$8.6M</t>
  </si>
  <si>
    <t>$32.8M</t>
  </si>
  <si>
    <t>$8.4M</t>
  </si>
  <si>
    <t>$34.1M</t>
  </si>
  <si>
    <t>$33.8M</t>
  </si>
  <si>
    <t>$2.4M</t>
  </si>
  <si>
    <t>$6.1M</t>
  </si>
  <si>
    <t>$26.4M</t>
  </si>
  <si>
    <t>$20.4M</t>
  </si>
  <si>
    <t>$15.4M</t>
  </si>
  <si>
    <t>$1.2M</t>
  </si>
  <si>
    <t>$46.6M</t>
  </si>
  <si>
    <t>$113.8M</t>
  </si>
  <si>
    <t>$65.7M</t>
  </si>
  <si>
    <t>$18M</t>
  </si>
  <si>
    <t>$18.8M</t>
  </si>
  <si>
    <t>$21.4M</t>
  </si>
  <si>
    <t>$50.9M</t>
  </si>
  <si>
    <t>$17.1M</t>
  </si>
  <si>
    <t>$85.1M</t>
  </si>
  <si>
    <t>$66.2M</t>
  </si>
  <si>
    <t>$42.6M</t>
  </si>
  <si>
    <t>$28.4M</t>
  </si>
  <si>
    <t>$19.2M</t>
  </si>
  <si>
    <t>$25.7M</t>
  </si>
  <si>
    <t>$51M</t>
  </si>
  <si>
    <t>$15.2M</t>
  </si>
  <si>
    <t>$13.6M</t>
  </si>
  <si>
    <t>$10.2M</t>
  </si>
  <si>
    <t>$16.2M</t>
  </si>
  <si>
    <t>$4.8M</t>
  </si>
  <si>
    <t>$10.6M</t>
  </si>
  <si>
    <t>$1.1M</t>
  </si>
  <si>
    <t>$5.8M</t>
  </si>
  <si>
    <t>$25.6M</t>
  </si>
  <si>
    <t>$6.6M</t>
  </si>
  <si>
    <t>$9.3M</t>
  </si>
  <si>
    <t>$7.4M</t>
  </si>
  <si>
    <t>$7.6M</t>
  </si>
  <si>
    <t>$35K</t>
  </si>
  <si>
    <t>$37.8M</t>
  </si>
  <si>
    <t>$87.2M</t>
  </si>
  <si>
    <t>$700K</t>
  </si>
  <si>
    <t>$4.7M</t>
  </si>
  <si>
    <t>$36M</t>
  </si>
  <si>
    <t>$34.7M</t>
  </si>
  <si>
    <t>$54.1M</t>
  </si>
  <si>
    <t>$7.1M</t>
  </si>
  <si>
    <t>$43K</t>
  </si>
  <si>
    <t>$34.2M</t>
  </si>
  <si>
    <t>$39.1M</t>
  </si>
  <si>
    <t>$20.7M</t>
  </si>
  <si>
    <t>$18.7M</t>
  </si>
  <si>
    <t>$47.4M</t>
  </si>
  <si>
    <t>$10.3M</t>
  </si>
  <si>
    <t>$1.5M</t>
  </si>
  <si>
    <t>$3.2M</t>
  </si>
  <si>
    <t>$7.2M</t>
  </si>
  <si>
    <t>$68.3M</t>
  </si>
  <si>
    <t>$64.8M</t>
  </si>
  <si>
    <t>$71.2M</t>
  </si>
  <si>
    <t>$44.4M</t>
  </si>
  <si>
    <t>$15.6M</t>
  </si>
  <si>
    <t>$28.6M</t>
  </si>
  <si>
    <t>$50K</t>
  </si>
  <si>
    <t>$36.4M</t>
  </si>
  <si>
    <t>$165.9M</t>
  </si>
  <si>
    <t>$10.4M</t>
  </si>
  <si>
    <t>$4.2M</t>
  </si>
  <si>
    <t>$6.3M</t>
  </si>
  <si>
    <t>$25.2M</t>
  </si>
  <si>
    <t>$70.5M</t>
  </si>
  <si>
    <t>$130.4M</t>
  </si>
  <si>
    <t>$51.9M</t>
  </si>
  <si>
    <t>$53.3M</t>
  </si>
  <si>
    <t>$14.8M</t>
  </si>
  <si>
    <t>$27.2M</t>
  </si>
  <si>
    <t>$33.7M</t>
  </si>
  <si>
    <t>$8.2M</t>
  </si>
  <si>
    <t>$18.1M</t>
  </si>
  <si>
    <t>$675K</t>
  </si>
  <si>
    <t>$3.9M</t>
  </si>
  <si>
    <t>$31.1M</t>
  </si>
  <si>
    <t>$6.7M</t>
  </si>
  <si>
    <t>$5.1M</t>
  </si>
  <si>
    <t>$75K</t>
  </si>
  <si>
    <t>$65M</t>
  </si>
  <si>
    <t>$120.3M</t>
  </si>
  <si>
    <t>$33.3M</t>
  </si>
  <si>
    <t>$180K</t>
  </si>
  <si>
    <t>$95.3M</t>
  </si>
  <si>
    <t>$54.6M</t>
  </si>
  <si>
    <t>$92.7M</t>
  </si>
  <si>
    <t>$94.9M</t>
  </si>
  <si>
    <t>$46.8M</t>
  </si>
  <si>
    <t>$64.5M</t>
  </si>
  <si>
    <t>$124.2M</t>
  </si>
  <si>
    <t>$24.9M</t>
  </si>
  <si>
    <t>$78M</t>
  </si>
  <si>
    <t>$45.7M</t>
  </si>
  <si>
    <t>$30.6M</t>
  </si>
  <si>
    <t>$103.3M</t>
  </si>
  <si>
    <t>$14.4M</t>
  </si>
  <si>
    <t>$900K</t>
  </si>
  <si>
    <t>$9.8M</t>
  </si>
  <si>
    <t>$14.1M</t>
  </si>
  <si>
    <t>$27.7M</t>
  </si>
  <si>
    <t>$31.6M</t>
  </si>
  <si>
    <t>$87M</t>
  </si>
  <si>
    <t>$55M</t>
  </si>
  <si>
    <t>$11.3M</t>
  </si>
  <si>
    <t>$6.4M</t>
  </si>
  <si>
    <t>$44.3M</t>
  </si>
  <si>
    <t>$11.2M</t>
  </si>
  <si>
    <t>$8.7M</t>
  </si>
  <si>
    <t>$275K</t>
  </si>
  <si>
    <t>$523K</t>
  </si>
  <si>
    <t>$75.9M</t>
  </si>
  <si>
    <t>$141.5M</t>
  </si>
  <si>
    <t>$134.8M</t>
  </si>
  <si>
    <t>$8.8M</t>
  </si>
  <si>
    <t>$6.8M</t>
  </si>
  <si>
    <t>$575K</t>
  </si>
  <si>
    <t>$12.8M</t>
  </si>
  <si>
    <t>$9.4M</t>
  </si>
  <si>
    <t>$33.1M</t>
  </si>
  <si>
    <t>$13.8M</t>
  </si>
  <si>
    <t>$16.9M</t>
  </si>
  <si>
    <t>$49.3M</t>
  </si>
  <si>
    <t>$68.9M</t>
  </si>
  <si>
    <t>$30.8M</t>
  </si>
  <si>
    <t>$138.5M</t>
  </si>
  <si>
    <t>$53.6M</t>
  </si>
  <si>
    <t>$55.7M</t>
  </si>
  <si>
    <t>$53.2M</t>
  </si>
  <si>
    <t>$7.7M</t>
  </si>
  <si>
    <t>$775K</t>
  </si>
  <si>
    <t>$10.1M</t>
  </si>
  <si>
    <t>$1.6M</t>
  </si>
  <si>
    <t>$30.2M</t>
  </si>
  <si>
    <t>$11.8M</t>
  </si>
  <si>
    <t>$51.4M</t>
  </si>
  <si>
    <t>$68.4M</t>
  </si>
  <si>
    <t>$15.1M</t>
  </si>
  <si>
    <t>$825K</t>
  </si>
  <si>
    <t>$9.2M</t>
  </si>
  <si>
    <t>$5.2M</t>
  </si>
  <si>
    <t>$525K</t>
  </si>
  <si>
    <t>$21.6M</t>
  </si>
  <si>
    <t>$725K</t>
  </si>
  <si>
    <t>$53.5M</t>
  </si>
  <si>
    <t>$109.7M</t>
  </si>
  <si>
    <t>$29.8M</t>
  </si>
  <si>
    <t>$375K</t>
  </si>
  <si>
    <t>$506K</t>
  </si>
  <si>
    <t>$108.8M</t>
  </si>
  <si>
    <t>$65.6M</t>
  </si>
  <si>
    <t>$35.9M</t>
  </si>
  <si>
    <t>$26.1M</t>
  </si>
  <si>
    <t>$800K</t>
  </si>
  <si>
    <t>$40.2M</t>
  </si>
  <si>
    <t>$47.3M</t>
  </si>
  <si>
    <t>$40.8M</t>
  </si>
  <si>
    <t>$16.4M</t>
  </si>
  <si>
    <t>$19.6M</t>
  </si>
  <si>
    <t>$950K</t>
  </si>
  <si>
    <t>$850K</t>
  </si>
  <si>
    <t>$975K</t>
  </si>
  <si>
    <t>$625K</t>
  </si>
  <si>
    <t>$35.3M</t>
  </si>
  <si>
    <t>$48.8M</t>
  </si>
  <si>
    <t>$8.9M</t>
  </si>
  <si>
    <t>$57.8M</t>
  </si>
  <si>
    <t>$17.8M</t>
  </si>
  <si>
    <t>$875K</t>
  </si>
  <si>
    <t>$41.3M</t>
  </si>
  <si>
    <t>$24.3M</t>
  </si>
  <si>
    <t>$31.8M</t>
  </si>
  <si>
    <t>$128.1M</t>
  </si>
  <si>
    <t>$54M</t>
  </si>
  <si>
    <t>$91.8M</t>
  </si>
  <si>
    <t>$44.9M</t>
  </si>
  <si>
    <t>$12.2M</t>
  </si>
  <si>
    <t>$10.9M</t>
  </si>
  <si>
    <t>$17.6M</t>
  </si>
  <si>
    <t>$67.2M</t>
  </si>
  <si>
    <t>$20.2M</t>
  </si>
  <si>
    <t>$25.1M</t>
  </si>
  <si>
    <t>$36.1M</t>
  </si>
  <si>
    <t>$35.2M</t>
  </si>
  <si>
    <t>$32.4M</t>
  </si>
  <si>
    <t>$27.9M</t>
  </si>
  <si>
    <t>$23.2M</t>
  </si>
  <si>
    <t>$9.6M</t>
  </si>
  <si>
    <t>$365K</t>
  </si>
  <si>
    <t>$217K</t>
  </si>
  <si>
    <t>$148K</t>
  </si>
  <si>
    <t>$20.8M</t>
  </si>
  <si>
    <t>$27.3M</t>
  </si>
  <si>
    <t>$23.9M</t>
  </si>
  <si>
    <t>$500K</t>
  </si>
  <si>
    <t>$450K</t>
  </si>
  <si>
    <t>$13.4M</t>
  </si>
  <si>
    <t>$15.7M</t>
  </si>
  <si>
    <t>$425K</t>
  </si>
  <si>
    <t>$650K</t>
  </si>
  <si>
    <t>$12.7M</t>
  </si>
  <si>
    <t>$31.9M</t>
  </si>
  <si>
    <t>$550K</t>
  </si>
  <si>
    <t>$15.3M</t>
  </si>
  <si>
    <t>$19.3M</t>
  </si>
  <si>
    <t>$600K</t>
  </si>
  <si>
    <t>$18.2M</t>
  </si>
  <si>
    <t>$400K</t>
  </si>
  <si>
    <t>$21.7M</t>
  </si>
  <si>
    <t>$78.3M</t>
  </si>
  <si>
    <t>$17.3M</t>
  </si>
  <si>
    <t>$110.1M</t>
  </si>
  <si>
    <t>$23.7M</t>
  </si>
  <si>
    <t>$656K</t>
  </si>
  <si>
    <t>$38.2M</t>
  </si>
  <si>
    <t>$29.3M</t>
  </si>
  <si>
    <t>$23.4M</t>
  </si>
  <si>
    <t>$420K</t>
  </si>
  <si>
    <t>$37.4M</t>
  </si>
  <si>
    <t>$750K</t>
  </si>
  <si>
    <t>$28.9M</t>
  </si>
  <si>
    <t>$163K</t>
  </si>
  <si>
    <t>$19.4M</t>
  </si>
  <si>
    <t>$935K</t>
  </si>
  <si>
    <t>$475K</t>
  </si>
  <si>
    <t>$724K</t>
  </si>
  <si>
    <t>$572K</t>
  </si>
  <si>
    <t>$908K</t>
  </si>
  <si>
    <t>$915K</t>
  </si>
  <si>
    <t>$831K</t>
  </si>
  <si>
    <t>$888K</t>
  </si>
  <si>
    <t>$34.8M</t>
  </si>
  <si>
    <t>$26.8M</t>
  </si>
  <si>
    <t>$41.6M</t>
  </si>
  <si>
    <t>$286K</t>
  </si>
  <si>
    <t>$14.6M</t>
  </si>
  <si>
    <t>$919K</t>
  </si>
  <si>
    <t>$19.7M</t>
  </si>
  <si>
    <t>$438K</t>
  </si>
  <si>
    <t>$218K</t>
  </si>
  <si>
    <t>$42.4M</t>
  </si>
  <si>
    <t>$300K</t>
  </si>
  <si>
    <t>$594K</t>
  </si>
  <si>
    <t>$311K</t>
  </si>
  <si>
    <t>$473K</t>
  </si>
  <si>
    <t>$960K</t>
  </si>
  <si>
    <t>$399K</t>
  </si>
  <si>
    <t>$12.3M</t>
  </si>
  <si>
    <t>$280K</t>
  </si>
  <si>
    <t>$688K</t>
  </si>
  <si>
    <t>$45.6M</t>
  </si>
  <si>
    <t>$788K</t>
  </si>
  <si>
    <t>$440K</t>
  </si>
  <si>
    <t>$823K</t>
  </si>
  <si>
    <t>$619K</t>
  </si>
  <si>
    <t>$598K</t>
  </si>
  <si>
    <t>$495K</t>
  </si>
  <si>
    <t>$325K</t>
  </si>
  <si>
    <t>$821K</t>
  </si>
  <si>
    <t>$778K</t>
  </si>
  <si>
    <t>$984K</t>
  </si>
  <si>
    <t>$701K</t>
  </si>
  <si>
    <t>$499K</t>
  </si>
  <si>
    <t>$578K</t>
  </si>
  <si>
    <t>$947K</t>
  </si>
  <si>
    <t>$893K</t>
  </si>
  <si>
    <t>$536K</t>
  </si>
  <si>
    <t>$674K</t>
  </si>
  <si>
    <t>$540K</t>
  </si>
  <si>
    <t>$867K</t>
  </si>
  <si>
    <t>$98K</t>
  </si>
  <si>
    <t>Fenerbahçe
2018 ~ 2026</t>
  </si>
  <si>
    <t>O. Kökçü CM CAM CDM</t>
  </si>
  <si>
    <t>Pedro Gonçalves LW RW CM</t>
  </si>
  <si>
    <t>Fenerbahçe
2023 ~ 2027</t>
  </si>
  <si>
    <t>Francisco Conceição RM</t>
  </si>
  <si>
    <t>Matheus França CAM LM RM</t>
  </si>
  <si>
    <t>Fenerbahçe
2022 ~ 2024</t>
  </si>
  <si>
    <t>Fenerbahçe
2023 ~ 2025</t>
  </si>
  <si>
    <t>Fenerbahçe
2023 ~ 2028</t>
  </si>
  <si>
    <t>E. Muçi CAM LW</t>
  </si>
  <si>
    <t>Daniel Bragança CM CDM CAM</t>
  </si>
  <si>
    <t>Fenerbahçe
2021 ~ 2025</t>
  </si>
  <si>
    <t>Fenerbahçe
2024 ~ 2024</t>
  </si>
  <si>
    <t>E. Dinkçi RM</t>
  </si>
  <si>
    <t>Sávio LM CF LW</t>
  </si>
  <si>
    <t>Gonçalo Inácio CB</t>
  </si>
  <si>
    <t>Nacho Fernández CB LB RB</t>
  </si>
  <si>
    <t>T. Hernández LB LM CB</t>
  </si>
  <si>
    <t>E. Fernández CM CDM CAM</t>
  </si>
  <si>
    <t>E. Sánchez CM CDM</t>
  </si>
  <si>
    <t>L. Suárez ST</t>
  </si>
  <si>
    <t>Lucas Paquetá LM CAM CM</t>
  </si>
  <si>
    <t>L. Chávez CM CDM</t>
  </si>
  <si>
    <t>Ferencváros
2022 ~ 2026</t>
  </si>
  <si>
    <t>J. Durán ST</t>
  </si>
  <si>
    <t>Fábio Vieira CAM CM</t>
  </si>
  <si>
    <t>E. Fernández CDM CM</t>
  </si>
  <si>
    <t>Otávio CB</t>
  </si>
  <si>
    <t>Cucho Hernández ST CF LM</t>
  </si>
  <si>
    <t>Nico González CDM CM</t>
  </si>
  <si>
    <t>Fábio Carvalho CAM CM LM</t>
  </si>
  <si>
    <t>Iván Jaime LM CAM ST</t>
  </si>
  <si>
    <t>Iván Martín CM CAM RM</t>
  </si>
  <si>
    <t>Adrián Bernabé CAM CDM CM</t>
  </si>
  <si>
    <t>M. Dárdai CDM CB</t>
  </si>
  <si>
    <t>Tiago Tomás ST RM CF</t>
  </si>
  <si>
    <t>Mika Mármol CB</t>
  </si>
  <si>
    <t>Lucas Vázquez RB</t>
  </si>
  <si>
    <t>N. González RW RM LW</t>
  </si>
  <si>
    <t>Huracán
2020 ~ 2024</t>
  </si>
  <si>
    <t>Robert Sánchez GK</t>
  </si>
  <si>
    <t>L. Beltrán ST</t>
  </si>
  <si>
    <t>A. Sánchez ST</t>
  </si>
  <si>
    <t>Gustavo Sá CM CAM</t>
  </si>
  <si>
    <t>Cádiz
2023 ~ 2028</t>
  </si>
  <si>
    <t>Huracán
2023 ~ 2024</t>
  </si>
  <si>
    <t>Fran Beltrán CDM CM</t>
  </si>
  <si>
    <t>Juanlu Sánchez RB RWB</t>
  </si>
  <si>
    <t>Joan González CM</t>
  </si>
  <si>
    <t>João Mário RB</t>
  </si>
  <si>
    <t>Cádiz
2022 ~ 2026</t>
  </si>
  <si>
    <t>B. Dárdai CAM</t>
  </si>
  <si>
    <t>Otávio CAM RM CM</t>
  </si>
  <si>
    <t>Javi Galán LB</t>
  </si>
  <si>
    <t>Mário Rui LB</t>
  </si>
  <si>
    <t>E. Aristizábal ST</t>
  </si>
  <si>
    <t>A. Král CDM CM</t>
  </si>
  <si>
    <t>L. Vázquez ST</t>
  </si>
  <si>
    <t>N. Nández RM CM RB</t>
  </si>
  <si>
    <t>J. Sánchez RB</t>
  </si>
  <si>
    <t>Cádiz
2023 ~ 2026</t>
  </si>
  <si>
    <t>D. Sánchez CB</t>
  </si>
  <si>
    <t>Kaká CAM CF</t>
  </si>
  <si>
    <t>M. Jurásek RW LW</t>
  </si>
  <si>
    <t>J. Chávez LWB LM</t>
  </si>
  <si>
    <t>Javi Hernández LB CB</t>
  </si>
  <si>
    <t>Atlético Tucumán
2023 ~ 2025</t>
  </si>
  <si>
    <t>A. Barák CM CAM CF</t>
  </si>
  <si>
    <t>José Sá GK</t>
  </si>
  <si>
    <t>João Mário LM RM</t>
  </si>
  <si>
    <t>Z. Kalmár CAM CM</t>
  </si>
  <si>
    <t>Cádiz
2022 ~ 2025</t>
  </si>
  <si>
    <t>T. Fernández LM CAM RM</t>
  </si>
  <si>
    <t>Mazatlán
2021 ~ 2025</t>
  </si>
  <si>
    <t>César Tárrega CB</t>
  </si>
  <si>
    <t>Ferencváros
2023 ~ 2028</t>
  </si>
  <si>
    <t>Dário Essugo CDM CM</t>
  </si>
  <si>
    <t>Tomás Esteves RB RM CDM</t>
  </si>
  <si>
    <t>J. Vásquez CB LB</t>
  </si>
  <si>
    <t>L. Suárez ST LM</t>
  </si>
  <si>
    <t>Fabián Ruiz CM CDM</t>
  </si>
  <si>
    <t>Iván Villar GK</t>
  </si>
  <si>
    <t>Cádiz
2017 ~ 2025</t>
  </si>
  <si>
    <t>Paco Alcácer ST</t>
  </si>
  <si>
    <t>P. Gulácsi GK</t>
  </si>
  <si>
    <t>E. Juárez RB</t>
  </si>
  <si>
    <t>Adán GK</t>
  </si>
  <si>
    <t>F. González CAM CF RM</t>
  </si>
  <si>
    <t>D. González LW RW</t>
  </si>
  <si>
    <t>Víctor Barberá ST RW</t>
  </si>
  <si>
    <t>Cádiz
2017 ~ 2024</t>
  </si>
  <si>
    <t>G. Hernández CB</t>
  </si>
  <si>
    <t>M. Ødegaard CM</t>
  </si>
  <si>
    <t>L. Modrić CM CAM</t>
  </si>
  <si>
    <t>D. Vlahović ST</t>
  </si>
  <si>
    <t>I. Ilić CM CF CDM</t>
  </si>
  <si>
    <t>A. Murić GK</t>
  </si>
  <si>
    <t>A. Dedić RB LB</t>
  </si>
  <si>
    <t>Z. Ibrahimović ST</t>
  </si>
  <si>
    <t>N. Labrović GK</t>
  </si>
  <si>
    <t>N. Milenković CB</t>
  </si>
  <si>
    <t>N. Matić CDM CM</t>
  </si>
  <si>
    <t>L. Jović ST</t>
  </si>
  <si>
    <t>E. Demirović CF ST LM</t>
  </si>
  <si>
    <t>Ä. Petrović GK</t>
  </si>
  <si>
    <t>S. Pavlović CB</t>
  </si>
  <si>
    <t>D. Livaković GK</t>
  </si>
  <si>
    <t>S. Milinković-Savić CM CDM</t>
  </si>
  <si>
    <t>M. Lazetić ST LM</t>
  </si>
  <si>
    <t>B. Tahirović CDM CM</t>
  </si>
  <si>
    <t>B. Omeragić CB</t>
  </si>
  <si>
    <t>S. Savić CB</t>
  </si>
  <si>
    <t>F. Kostić LM LWB</t>
  </si>
  <si>
    <t>R. Krunić CM CAM CDM</t>
  </si>
  <si>
    <t>M. Å arkić GK</t>
  </si>
  <si>
    <t>I. Rakitić CM CDM</t>
  </si>
  <si>
    <t>M. Arnautović ST</t>
  </si>
  <si>
    <t>A. Ibrahimović LW LM CAM</t>
  </si>
  <si>
    <t>E. Omić CDM CM CB</t>
  </si>
  <si>
    <t>I. Grbić GK</t>
  </si>
  <si>
    <t>D. Burnić CDM CM RM</t>
  </si>
  <si>
    <t>M. Grujić CM CDM</t>
  </si>
  <si>
    <t>L. Marković LM RM RW</t>
  </si>
  <si>
    <t>M. Brozović CDM CM</t>
  </si>
  <si>
    <t>D. Tadić LW RW</t>
  </si>
  <si>
    <t>M. Nastasić CB</t>
  </si>
  <si>
    <t>N. Vidić CB</t>
  </si>
  <si>
    <t>M. Pjanić CM CDM</t>
  </si>
  <si>
    <t>J. Simić CB RB CDM</t>
  </si>
  <si>
    <t>N. Krstović ST</t>
  </si>
  <si>
    <t>V. Djukanović LW ST</t>
  </si>
  <si>
    <t>G. Vidović LW CAM</t>
  </si>
  <si>
    <t>J. Juranović RWB LWB</t>
  </si>
  <si>
    <t>K. Jakić CDM CM CB</t>
  </si>
  <si>
    <t>I. Matanović ST</t>
  </si>
  <si>
    <t>D. Bradarić LWB LM LB</t>
  </si>
  <si>
    <t>F. Stojilković ST</t>
  </si>
  <si>
    <t>L. Ilić CAM CM</t>
  </si>
  <si>
    <t>N. Maksimović CM CDM</t>
  </si>
  <si>
    <t>B. Petković ST CAM</t>
  </si>
  <si>
    <t>A. Halilović CAM CM</t>
  </si>
  <si>
    <t>A. Kramarić CF CM CAM</t>
  </si>
  <si>
    <t>R. Brajković RM LM ST</t>
  </si>
  <si>
    <t>M. Milovanović ST</t>
  </si>
  <si>
    <t>Éder Militão CB</t>
  </si>
  <si>
    <t>Éderson CM CAM</t>
  </si>
  <si>
    <t>Saint-Étienne
2019 ~ 2025</t>
  </si>
  <si>
    <t>É. Youan LM ST RM</t>
  </si>
  <si>
    <t>Saint-Étienne
2022 ~ 2024</t>
  </si>
  <si>
    <t>É. Michut CDM CM</t>
  </si>
  <si>
    <t>É. Mendy GK</t>
  </si>
  <si>
    <t>Saint-Étienne
2011 ~ 2021</t>
  </si>
  <si>
    <t>J. Quiñones CF ST LW</t>
  </si>
  <si>
    <t>P. Estupiñán LB</t>
  </si>
  <si>
    <t>M. Acuña LB LM LWB</t>
  </si>
  <si>
    <t>A. Soñora CM CAM RM</t>
  </si>
  <si>
    <t>D. Muñoz RWB RB RM</t>
  </si>
  <si>
    <t>H. López Muñoz CAM RM LM</t>
  </si>
  <si>
    <t>C. Ordoñez CDM CM</t>
  </si>
  <si>
    <t>Iñigo Vicente LM CAM</t>
  </si>
  <si>
    <t>Iñaki Peña GK</t>
  </si>
  <si>
    <t>Santi Comesaña CM CDM</t>
  </si>
  <si>
    <t>Iñigo Martínez CB</t>
  </si>
  <si>
    <t>Beñat Prados CM CDM CB</t>
  </si>
  <si>
    <t>Cañizares GK</t>
  </si>
  <si>
    <t>Ibañez CB</t>
  </si>
  <si>
    <t>Campaña CM LM</t>
  </si>
  <si>
    <t>Peñarol
2020 ~ 2024</t>
  </si>
  <si>
    <t>S. Mouriño CB RB</t>
  </si>
  <si>
    <t>Ureña LM RM ST</t>
  </si>
  <si>
    <t>Aihen Muñoz LB</t>
  </si>
  <si>
    <t>Peñarol
2023 ~ 2025</t>
  </si>
  <si>
    <t>J. Ordoñez CB</t>
  </si>
  <si>
    <t>A. Hložek ST CAM</t>
  </si>
  <si>
    <t>A. Ahmedhodžić CB</t>
  </si>
  <si>
    <t>E. Džeko ST</t>
  </si>
  <si>
    <t>L. Samardžić CM CAM</t>
  </si>
  <si>
    <t>S. Kalajdžić ST</t>
  </si>
  <si>
    <t>D. Hadžikadunić CB</t>
  </si>
  <si>
    <t>U. Çiftçi LB</t>
  </si>
  <si>
    <t>Z. Çelik RWB RM RB</t>
  </si>
  <si>
    <t>Ç. Söyüncü CB</t>
  </si>
  <si>
    <t>H. Çalhanoğlu CM CDM</t>
  </si>
  <si>
    <t>K. Aktürkoğlu LM CAM</t>
  </si>
  <si>
    <t>K. Çalhanoğlu LWB LB LM</t>
  </si>
  <si>
    <t>D. Núñez ST LW</t>
  </si>
  <si>
    <t>Rúben Dias CB</t>
  </si>
  <si>
    <t>Tomás Araújo CB</t>
  </si>
  <si>
    <t>Saúl CM</t>
  </si>
  <si>
    <t>Mauro Júnior LB RB CAM</t>
  </si>
  <si>
    <t>Rafa Mújica ST</t>
  </si>
  <si>
    <t>Raúl De Tomás ST</t>
  </si>
  <si>
    <t>Raúl García ST</t>
  </si>
  <si>
    <t>Samú Costa CDM CM</t>
  </si>
  <si>
    <t>Luiz Júnior GK</t>
  </si>
  <si>
    <t>Saúl Coco CB</t>
  </si>
  <si>
    <t>Raúl Albiol CB</t>
  </si>
  <si>
    <t>Raúl Moro LM RM LW</t>
  </si>
  <si>
    <t>Cafú CDM CM</t>
  </si>
  <si>
    <t>M. Dúbravka GK</t>
  </si>
  <si>
    <t>R. Rúnarsson GK</t>
  </si>
  <si>
    <t>Lanús
2023 ~ 2027</t>
  </si>
  <si>
    <t>Júlio Dabó LB LWB</t>
  </si>
  <si>
    <t>S. Szymański CAM</t>
  </si>
  <si>
    <t>P. Zieliński CM CAM</t>
  </si>
  <si>
    <t>J. Kamiński LM LB</t>
  </si>
  <si>
    <t>Lech Poznań
2021 ~ 2025</t>
  </si>
  <si>
    <t>Å. Fabiański GK</t>
  </si>
  <si>
    <t>F. Kadıoğlu LB RB</t>
  </si>
  <si>
    <t>S. Kılıçsoy ST LW RM</t>
  </si>
  <si>
    <t>R. Yılmaz LB</t>
  </si>
  <si>
    <t>K. Yıldız CF LM</t>
  </si>
  <si>
    <t>B. Yılmaz RM LM LB</t>
  </si>
  <si>
    <t>A. Bayındır GK</t>
  </si>
  <si>
    <t>M. Aydın RB</t>
  </si>
  <si>
    <t>E. Sarıkaya CB</t>
  </si>
  <si>
    <t>Y. Yazıcı CAM RM ST</t>
  </si>
  <si>
    <t>A. Bardakcı CB</t>
  </si>
  <si>
    <t>D. Tıknaz CDM CM</t>
  </si>
  <si>
    <t>Beşiktaş
2021 ~ 2028</t>
  </si>
  <si>
    <t>Beşiktaş
2023 ~ 2026</t>
  </si>
  <si>
    <t>Beşiktaş
2022 ~ 2027</t>
  </si>
  <si>
    <t>Beşiktaş
2024 ~ 2025</t>
  </si>
  <si>
    <t>A. Åžimşir LW ST</t>
  </si>
  <si>
    <t>Beşiktaş
2023 ~ 2025</t>
  </si>
  <si>
    <t>Beşiktaş
2021 ~ 2024</t>
  </si>
  <si>
    <t>Beşiktaş
2022 ~ 2024</t>
  </si>
  <si>
    <t>Beşiktaş
2023 ~ 2024</t>
  </si>
  <si>
    <t>Kasımpaşa
2022 ~ 2026</t>
  </si>
  <si>
    <t>V. Hladký GK</t>
  </si>
  <si>
    <t>T. Rosický CAM CM RM</t>
  </si>
  <si>
    <t>T. BăluÈ›ă CDM CM</t>
  </si>
  <si>
    <t>V. Mihăilă LM LW</t>
  </si>
  <si>
    <t>R. Drăgușin CB</t>
  </si>
  <si>
    <t>S. Kjær CB</t>
  </si>
  <si>
    <t>Nordsjælland
2023 ~ 2025</t>
  </si>
  <si>
    <t>Nordsjælland
2021 ~ 2027</t>
  </si>
  <si>
    <t>J. Mæhle LB RB LM</t>
  </si>
  <si>
    <t>A. Grønbæk CAM CM</t>
  </si>
  <si>
    <t>Nordsjælland
2022 ~ 2026</t>
  </si>
  <si>
    <t>M. Dæhli CAM CM</t>
  </si>
  <si>
    <t>E. Ávila ST RM LM</t>
  </si>
  <si>
    <t>G. Ávila CB LB</t>
  </si>
  <si>
    <t>Dodô RB</t>
  </si>
  <si>
    <t>Côte d'Ivoire
Free</t>
  </si>
  <si>
    <t>Pepê RM CAM LM</t>
  </si>
  <si>
    <t>Tetê RM</t>
  </si>
  <si>
    <t>Adrià  Pedrosa LB LWB</t>
  </si>
  <si>
    <t>Álex Baena LM ST</t>
  </si>
  <si>
    <t>Álvaro Fernández LWB LM LB</t>
  </si>
  <si>
    <t>Álex Padilla GK</t>
  </si>
  <si>
    <t>Álvaro ST LW</t>
  </si>
  <si>
    <t>Álex Pozo RB RM RWB</t>
  </si>
  <si>
    <t>Álex Valle LB LM</t>
  </si>
  <si>
    <t>Álex Remiro GK</t>
  </si>
  <si>
    <t>Álvaro GK</t>
  </si>
  <si>
    <t>Álex Moreno LB</t>
  </si>
  <si>
    <t>Álex Domínguez GK</t>
  </si>
  <si>
    <t>Álvaro Valles GK</t>
  </si>
  <si>
    <t>Álvaro Tejero RB RWB</t>
  </si>
  <si>
    <t>Álex Fernández CM CAM</t>
  </si>
  <si>
    <t>Álex Calvo RW RM</t>
  </si>
  <si>
    <t>M. Özil CAM RM</t>
  </si>
  <si>
    <t>S. Özcan CDM CM</t>
  </si>
  <si>
    <t>B. Özcan CM CDM ST</t>
  </si>
  <si>
    <t>Ö. Beyaz CAM CM RW</t>
  </si>
  <si>
    <t>Y. Özcan LB CB</t>
  </si>
  <si>
    <t>İstanbul Başakşehir
2022 ~ 2023</t>
  </si>
  <si>
    <t>İ. Gündoğan CM CDM</t>
  </si>
  <si>
    <t>İstanbul Başakşehir
2020 ~ 2027</t>
  </si>
  <si>
    <t>İ. Kahveci RW CAM CM</t>
  </si>
  <si>
    <t>G. İnler CDM CM</t>
  </si>
  <si>
    <t>T. Krauß CDM CM</t>
  </si>
  <si>
    <t>P. Groß CM CDM RB</t>
  </si>
  <si>
    <t>N. Weißhaupt LM RM</t>
  </si>
  <si>
    <t>Preußen Münster
2023 ~ 2025</t>
  </si>
  <si>
    <t>Preußen Münster
2011 ~ 2024</t>
  </si>
  <si>
    <t>VfB Stuttgart
Jun 30, 2024 A Prestamo</t>
  </si>
  <si>
    <t>Borussia Dortmund
Jun 30, 2024 A Prestamo</t>
  </si>
  <si>
    <t>Getafe
Jun 30, 2024 A Prestamo</t>
  </si>
  <si>
    <t>RB Leipzig
Jun 30, 2024 A Prestamo</t>
  </si>
  <si>
    <t>Real Madrid
Jun 30, 2024 A Prestamo</t>
  </si>
  <si>
    <t>Girona
Jun 30, 2024 A Prestamo</t>
  </si>
  <si>
    <t>Lausanne Sport
Dec 31, 2024 A Prestamo</t>
  </si>
  <si>
    <t>TSG Hoffenheim
Jun 30, 2024 A Prestamo</t>
  </si>
  <si>
    <t>Ipswich Town
Jun 30, 2024 A Prestamo</t>
  </si>
  <si>
    <t>Roma
Jun 30, 2024 A Prestamo</t>
  </si>
  <si>
    <t>PSV
Jun 30, 2024 A Prestamo</t>
  </si>
  <si>
    <t>Brighton &amp; Hove Albion
Jun 30, 2024 A Prestamo</t>
  </si>
  <si>
    <t>Juventus
Jun 30, 2024 A Prestamo</t>
  </si>
  <si>
    <t>FC Barcelona
Jun 30, 2024 A Prestamo</t>
  </si>
  <si>
    <t>Aston Villa
Jun 30, 2024 A Prestamo</t>
  </si>
  <si>
    <t>Almería
Jun 30, 2024 A Prestamo</t>
  </si>
  <si>
    <t>Frosinone
Jun 30, 2024 A Prestamo</t>
  </si>
  <si>
    <t>Newcastle United
Jun 30, 2024 A Prestamo</t>
  </si>
  <si>
    <t>Arsenal
Jun 30, 2024 A Prestamo</t>
  </si>
  <si>
    <t>Nordsjælland
Jun 30, 2024 A Prestamo</t>
  </si>
  <si>
    <t>Empoli
Jun 30, 2024 A Prestamo</t>
  </si>
  <si>
    <t>Leicester City
Jun 30, 2024 A Prestamo</t>
  </si>
  <si>
    <t>Olympique Lyonnais
Jun 30, 2024 A Prestamo</t>
  </si>
  <si>
    <t>Feyenoord
Jun 30, 2024 A Prestamo</t>
  </si>
  <si>
    <t>Sheffield United
Jun 30, 2024 A Prestamo</t>
  </si>
  <si>
    <t>Eintracht Frankfurt
Jun 30, 2024 A Prestamo</t>
  </si>
  <si>
    <t>Beşiktaş
Jun 30, 2024 A Prestamo</t>
  </si>
  <si>
    <t>Porto
Jun 30, 2024 A Prestamo</t>
  </si>
  <si>
    <t>FC Bayern München
Jun 30, 2024 A Prestamo</t>
  </si>
  <si>
    <t>Nottingham Forest
Jun 30, 2024 A Prestamo</t>
  </si>
  <si>
    <t>Lazio
Jun 30, 2025 A Prestamo</t>
  </si>
  <si>
    <t>Holstein Kiel
Jun 30, 2024 A Prestamo</t>
  </si>
  <si>
    <t>Tottenham Hotspur
Jun 30, 2024 A Prestamo</t>
  </si>
  <si>
    <t>Fulham
Jun 30, 2024 A Prestamo</t>
  </si>
  <si>
    <t>Hull City
Jun 30, 2024 A Prestamo</t>
  </si>
  <si>
    <t>Bologna
Jun 30, 2024 A Prestamo</t>
  </si>
  <si>
    <t>Strasbourg
Jun 30, 2024 A Prestamo</t>
  </si>
  <si>
    <t>Genoa
Jun 30, 2024 A Prestamo</t>
  </si>
  <si>
    <t>Swansea City
Jun 30, 2024 A Prestamo</t>
  </si>
  <si>
    <t>Bristol Rovers
Jun 30, 2024 A Prestamo</t>
  </si>
  <si>
    <t>Real Valladolid
Jun 30, 2024 A Prestamo</t>
  </si>
  <si>
    <t>SpVgg Greuther Fürth
Jun 30, 2024 A Prestamo</t>
  </si>
  <si>
    <t>Plymouth Argyle
Jun 30, 2024 A Prestamo</t>
  </si>
  <si>
    <t>Wolverhampton Wanderers
Jun 30, 2024 A Prestamo</t>
  </si>
  <si>
    <t>Trabzonspor
Jun 30, 2024 A Prestamo</t>
  </si>
  <si>
    <t>Olympique de Marseille
Jun 30, 2024 A Prestamo</t>
  </si>
  <si>
    <t>Inter
Jun 30, 2024 A Prestamo</t>
  </si>
  <si>
    <t>Elversberg
Jun 30, 2024 A Prestamo</t>
  </si>
  <si>
    <t>Estoril
Jun 30, 2024 A Prestamo</t>
  </si>
  <si>
    <t>Luton Town
Jun 30, 2024 A Prestamo</t>
  </si>
  <si>
    <t>Blackpool
Jun 30, 2024 A Prestamo</t>
  </si>
  <si>
    <t>Atalanta
Jun 30, 2024 A Prestamo</t>
  </si>
  <si>
    <t>Granada
Jun 30, 2024 A Prestamo</t>
  </si>
  <si>
    <t>Monza
Jun 30, 2024 A Prestamo</t>
  </si>
  <si>
    <t>Villarreal II
Jun 30, 2024 A Prestamo</t>
  </si>
  <si>
    <t>Sevilla
Jun 30, 2024 A Prestamo</t>
  </si>
  <si>
    <t>Antwerp
Jun 30, 2024 A Prestamo</t>
  </si>
  <si>
    <t>FC Volendam
Jun 30, 2024 A Prestamo</t>
  </si>
  <si>
    <t>Salernitana
Jun 30, 2024 A Prestamo</t>
  </si>
  <si>
    <t>Deportivo Alavés
Jun 30, 2024 A Prestamo</t>
  </si>
  <si>
    <t>Las Palmas
Jun 30, 2024 A Prestamo</t>
  </si>
  <si>
    <t>AS Eupen
Jun 30, 2024 A Prestamo</t>
  </si>
  <si>
    <t>Bayer 04 Leverkusen
Jun 30, 2024 A Prestamo</t>
  </si>
  <si>
    <t>Salzburg
Jun 30, 2024 A Prestamo</t>
  </si>
  <si>
    <t>Burnley
Jun 30, 2024 A Prestamo</t>
  </si>
  <si>
    <t>Metz
Jun 30, 2024 A Prestamo</t>
  </si>
  <si>
    <t>Manchester United
Jun 30, 2024 A Prestamo</t>
  </si>
  <si>
    <t>Real Sociedad
Jun 30, 2024 A Prestamo</t>
  </si>
  <si>
    <t>FC Twente
Jun 30, 2024 A Prestamo</t>
  </si>
  <si>
    <t>Napoli
Jun 30, 2024 A Prestamo</t>
  </si>
  <si>
    <t>FSV Mainz 05
Jun 30, 2024 A Prestamo</t>
  </si>
  <si>
    <t>Leyton Orient
Jun 30, 2024 A Prestamo</t>
  </si>
  <si>
    <t>Portsmouth
Jun 30, 2024 A Prestamo</t>
  </si>
  <si>
    <t>Blackburn Rovers
Jun 30, 2024 A Prestamo</t>
  </si>
  <si>
    <t>Rizespor
Jun 30, 2024 A Prestamo</t>
  </si>
  <si>
    <t>Burton Albion
Jun 30, 2024 A Prestamo</t>
  </si>
  <si>
    <t>Galatasaray
Jun 30, 2024 A Prestamo</t>
  </si>
  <si>
    <t>Lazio
Jun 30, 2024 A Prestamo</t>
  </si>
  <si>
    <t>Stade Brestois 29
Jun 30, 2024 A Prestamo</t>
  </si>
  <si>
    <t>Fortuna Sittard
Jun 30, 2024 A Prestamo</t>
  </si>
  <si>
    <t>Catanzaro
Jun 30, 2024 A Prestamo</t>
  </si>
  <si>
    <t>Watford
Jun 30, 2024 A Prestamo</t>
  </si>
  <si>
    <t>Excelsior
Jun 30, 2024 A Prestamo</t>
  </si>
  <si>
    <t>Stoke City
Jun 30, 2024 A Prestamo</t>
  </si>
  <si>
    <t>Vitesse
Jun 30, 2024 A Prestamo</t>
  </si>
  <si>
    <t>Cádiz
Jun 30, 2024 A Prestamo</t>
  </si>
  <si>
    <t>Rapid Bucuresti
Jun 30, 2024 A Prestamo</t>
  </si>
  <si>
    <t>FC Augsburg
Jun 30, 2024 A Prestamo</t>
  </si>
  <si>
    <t>Torino
Jun 30, 2024 A Prestamo</t>
  </si>
  <si>
    <t>West Ham United
Jun 30, 2024 A Prestamo</t>
  </si>
  <si>
    <t>Monaco
Jun 30, 2024 A Prestamo</t>
  </si>
  <si>
    <t>Fiorentina
Jun 30, 2024 A Prestamo</t>
  </si>
  <si>
    <t>Southampton
Jun 30, 2024 A Prestamo</t>
  </si>
  <si>
    <t>Benfica
Jun 30, 2024 A Prestamo</t>
  </si>
  <si>
    <t>Reggiana
Jun 30, 2024 A Prestamo</t>
  </si>
  <si>
    <t>Cosenza
Jun 30, 2024 A Prestamo</t>
  </si>
  <si>
    <t>Middlesbrough
Jun 30, 2024 A Prestamo</t>
  </si>
  <si>
    <t>Fortuna Düsseldorf
Jun 30, 2024 A Prestamo</t>
  </si>
  <si>
    <t>Karlsruher SC
Jun 30, 2024 A Prestamo</t>
  </si>
  <si>
    <t>Stockport County
Jun 30, 2024 A Prestamo</t>
  </si>
  <si>
    <t>Sassuolo
Jun 30, 2024 A Prestamo</t>
  </si>
  <si>
    <t>Portimonense
Jun 30, 2024 A Prestamo</t>
  </si>
  <si>
    <t>Udinese
Jun 30, 2024 A Prestamo</t>
  </si>
  <si>
    <t>Auxerre
Jun 30, 2024 A Prestamo</t>
  </si>
  <si>
    <t>Sheffield Wednesday
Jun 30, 2024 A Prestamo</t>
  </si>
  <si>
    <t>Birmingham City
Jun 30, 2024 A Prestamo</t>
  </si>
  <si>
    <t>Leeds United
Jun 30, 2024 A Prestamo</t>
  </si>
  <si>
    <t>Hansa Rostock
Jun 30, 2024 A Prestamo</t>
  </si>
  <si>
    <t>Sampdoria
Jun 30, 2024 A Prestamo</t>
  </si>
  <si>
    <t>Lecce
Jun 30, 2024 A Prestamo</t>
  </si>
  <si>
    <t>Basel
Jun 30, 2024 A Prestamo</t>
  </si>
  <si>
    <t>København
Jun 30, 2024 A Prestamo</t>
  </si>
  <si>
    <t>Fenerbahçe
Jun 30, 2024 A Prestamo</t>
  </si>
  <si>
    <t>Nice
Jun 30, 2024 A Prestamo</t>
  </si>
  <si>
    <t>Everton
Jun 30, 2024 A Prestamo</t>
  </si>
  <si>
    <t>AFC Bournemouth
Jun 30, 2024 A Prestamo</t>
  </si>
  <si>
    <t>Levante
Jun 30, 2024 A Prestamo</t>
  </si>
  <si>
    <t>Wehen Wiesbaden
Jun 30, 2024 A Prestamo</t>
  </si>
  <si>
    <t>Carlisle United
Jun 30, 2024 A Prestamo</t>
  </si>
  <si>
    <t>FC Köln
Jun 30, 2024 A Prestamo</t>
  </si>
  <si>
    <t>Cagliari
Jun 30, 2024 A Prestamo</t>
  </si>
  <si>
    <t>Lorient
Jun 30, 2024 A Prestamo</t>
  </si>
  <si>
    <t>Schalke 04
Jun 30, 2024 A Prestamo</t>
  </si>
  <si>
    <t>Villarreal
Jun 30, 2024 A Prestamo</t>
  </si>
  <si>
    <t>Clermont
Jun 30, 2024 A Prestamo</t>
  </si>
  <si>
    <t>Kortrijk
Jun 30, 2024 A Prestamo</t>
  </si>
  <si>
    <t>Como
Jun 30, 2024 A Prestamo</t>
  </si>
  <si>
    <t>Notts County
Jun 30, 2024 A Prestamo</t>
  </si>
  <si>
    <t>Wrexham
Jun 30, 2024 A Prestamo</t>
  </si>
  <si>
    <t>Swindon Town
Jun 30, 2024 A Prestamo</t>
  </si>
  <si>
    <t>Ross County
Jun 30, 2024 A Prestamo</t>
  </si>
  <si>
    <t>Borussia Mönchengladbach
Jun 30, 2024 A Prestamo</t>
  </si>
  <si>
    <t>Vizela
Jun 30, 2024 A Prestamo</t>
  </si>
  <si>
    <t>Millwall
Jun 30, 2024 A Prestamo</t>
  </si>
  <si>
    <t>Brentford
Jun 30, 2024 A Prestamo</t>
  </si>
  <si>
    <t>West Bromwich Albion
Jun 30, 2024 A Prestamo</t>
  </si>
  <si>
    <t>SC Heerenveen
Jun 30, 2024 A Prestamo</t>
  </si>
  <si>
    <t>Rodez
Jun 30, 2024 A Prestamo</t>
  </si>
  <si>
    <t>Fleetwood Town
Jun 30, 2024 A Prestamo</t>
  </si>
  <si>
    <t>Wigan Athletic
Jun 30, 2024 A Prestamo</t>
  </si>
  <si>
    <t>Amorebieta
Jun 30, 2024 A Prestamo</t>
  </si>
  <si>
    <t>RWDM
Jun 30, 2024 A Prestamo</t>
  </si>
  <si>
    <t>Real Zaragoza
Jun 30, 2024 A Prestamo</t>
  </si>
  <si>
    <t>Leganés
Jun 30, 2024 A Prestamo</t>
  </si>
  <si>
    <t>Austria Lustenau
Jun 30, 2024 A Prestamo</t>
  </si>
  <si>
    <t>Mechelen
Jun 30, 2024 A Prestamo</t>
  </si>
  <si>
    <t>Northampton Town
Jun 30, 2024 A Prestamo</t>
  </si>
  <si>
    <t>Quevilly Rouen
Jun 30, 2024 A Prestamo</t>
  </si>
  <si>
    <t>Heidenheim
Jun 30, 2024 A Prestamo</t>
  </si>
  <si>
    <t>Cercle Brugge
Jun 30, 2024 A Prestamo</t>
  </si>
  <si>
    <t>Rangers
Jun 30, 2024 A Prestamo</t>
  </si>
  <si>
    <t>Mirandés
Jun 30, 2024 A Prestamo</t>
  </si>
  <si>
    <t>Perth Glory
Jun 30, 2024 A Prestamo</t>
  </si>
  <si>
    <t>Nantes
Jun 30, 2024 A Prestamo</t>
  </si>
  <si>
    <t>Adana Demirspor
Jun 30, 2024 A Prestamo</t>
  </si>
  <si>
    <t>Chaves
Jun 30, 2024 A Prestamo</t>
  </si>
  <si>
    <t>FC Union Berlin
Jun 30, 2024 A Prestamo</t>
  </si>
  <si>
    <t>WSG Tirol
Jun 30, 2024 A Prestamo</t>
  </si>
  <si>
    <t>Almere City
Jun 30, 2024 A Prestamo</t>
  </si>
  <si>
    <t>Spezia
Jun 30, 2024 A Prestamo</t>
  </si>
  <si>
    <t>AZ Alkmaar
Jun 30, 2024 A Prestamo</t>
  </si>
  <si>
    <t>Bolton Wanderers
Jun 30, 2024 A Prestamo</t>
  </si>
  <si>
    <t>Port Vale
Jun 30, 2024 A Prestamo</t>
  </si>
  <si>
    <t>Westerlo
Jun 30, 2024 A Prestamo</t>
  </si>
  <si>
    <t>Kaiserslautern
Jun 30, 2024 A Prestamo</t>
  </si>
  <si>
    <t>Hatayspor
May 31, 2024 A Prestamo</t>
  </si>
  <si>
    <t>Rotherham United
Jun 30, 2024 A Prestamo</t>
  </si>
  <si>
    <t>Sturm Graz
Jun 30, 2024 A Prestamo</t>
  </si>
  <si>
    <t>Darmstadt 98
Jun 30, 2024 A Prestamo</t>
  </si>
  <si>
    <t>Norwich City
Jun 30, 2024 A Prestamo</t>
  </si>
  <si>
    <t>Troyes
Jun 30, 2024 A Prestamo</t>
  </si>
  <si>
    <t>Sporting Gijón
Jun 30, 2024 A Prestamo</t>
  </si>
  <si>
    <t>Bohemians
Jun 30, 2024 A Prestamo</t>
  </si>
  <si>
    <t>Hertha BSC
Jun 30, 2024 A Prestamo</t>
  </si>
  <si>
    <t>Cardiff City
Jun 30, 2024 A Prestamo</t>
  </si>
  <si>
    <t>Osnabrück
Jun 30, 2024 A Prestamo</t>
  </si>
  <si>
    <t>Valencia
Jun 30, 2024 A Prestamo</t>
  </si>
  <si>
    <t>Le Havre
Jun 30, 2024 A Prestamo</t>
  </si>
  <si>
    <t>Fatih Karagümrük
Jun 30, 2024 A Prestamo</t>
  </si>
  <si>
    <t>Saint-Étienne
Jun 30, 2024 A Prestamo</t>
  </si>
  <si>
    <t>Antalyaspor
Jun 30, 2024 A Prestamo</t>
  </si>
  <si>
    <t>Aberdeen
Jun 30, 2024 A Prestamo</t>
  </si>
  <si>
    <t>Hellas Verona
Jun 30, 2024 A Prestamo</t>
  </si>
  <si>
    <t>Al Ettifaq
Jun 30, 2024 A Prestamo</t>
  </si>
  <si>
    <t>Werder Bremen
Jun 30, 2024 A Prestamo</t>
  </si>
  <si>
    <t>Real Betis
Jun 30, 2024 A Prestamo</t>
  </si>
  <si>
    <t>Colchester United
Jun 30, 2024 A Prestamo</t>
  </si>
  <si>
    <t>Palermo
Jun 30, 2024 A Prestamo</t>
  </si>
  <si>
    <t>Ternana
Jun 30, 2024 A Prestamo</t>
  </si>
  <si>
    <t>Sivasspor
Jun 30, 2024 A Prestamo</t>
  </si>
  <si>
    <t>OH Leuven
Jun 30, 2024 A Prestamo</t>
  </si>
  <si>
    <t>Amiens SC
Jun 30, 2024 A Prestamo</t>
  </si>
  <si>
    <t>Alcorcón
Jun 30, 2024 A Prestamo</t>
  </si>
  <si>
    <t>Forest Green Rovers
Jun 30, 2024 A Prestamo</t>
  </si>
  <si>
    <t>VfB Lübeck
Jun 30, 2024 A Prestamo</t>
  </si>
  <si>
    <t>Wycombe Wanderers
Jun 30, 2024 A Prestamo</t>
  </si>
  <si>
    <t>DSC Arminia Bielefeld
Jun 30, 2024 A Prestamo</t>
  </si>
  <si>
    <t>Eldense
Jun 30, 2024 A Prestamo</t>
  </si>
  <si>
    <t>Lyngby
Jun 30, 2024 A Prestamo</t>
  </si>
  <si>
    <t>Exeter City
Jun 30, 2024 A Prestamo</t>
  </si>
  <si>
    <t>Grasshopper
Jun 30, 2024 A Prestamo</t>
  </si>
  <si>
    <t>Milton Keynes Dons
Jun 30, 2024 A Prestamo</t>
  </si>
  <si>
    <t>Freiburg II
Jun 30, 2024 A Prestamo</t>
  </si>
  <si>
    <t>Bastia
Jun 30, 2024 A Prestamo</t>
  </si>
  <si>
    <t>Wolfsberger AC
Jun 30, 2024 A Prestamo</t>
  </si>
  <si>
    <t>Godoy Cruz
Dec 31, 2024 A Prestamo</t>
  </si>
  <si>
    <t>Gil Vicente
Jun 30, 2024 A Prestamo</t>
  </si>
  <si>
    <t>B. Drągowski GK</t>
  </si>
  <si>
    <t>K. Piątkowski CB</t>
  </si>
  <si>
    <t>M. Bułka GK</t>
  </si>
  <si>
    <t>K. Kozłowski LM CAM</t>
  </si>
  <si>
    <t>M. Musiałowski LW RW ST</t>
  </si>
  <si>
    <t>Śląsk Wrocław
2023 ~ 2026</t>
  </si>
  <si>
    <t>Jagiellonia Białystok
2023 ~ 2026</t>
  </si>
  <si>
    <t>W. Rooney CM CDM CAM</t>
  </si>
  <si>
    <t>A. Robben RM CAM</t>
  </si>
  <si>
    <t>Hulk RW ST</t>
  </si>
  <si>
    <t>A. Valencia RB CDM</t>
  </si>
  <si>
    <t>David Luiz CB</t>
  </si>
  <si>
    <t>Caballero CM CAM</t>
  </si>
  <si>
    <t>W. Barrios CDM CM</t>
  </si>
  <si>
    <t>M. Mandžukić ST LW</t>
  </si>
  <si>
    <t>S. Ruffier GK</t>
  </si>
  <si>
    <t>Renato Augusto CM CAM LM</t>
  </si>
  <si>
    <t>L. Bender RB CDM CM</t>
  </si>
  <si>
    <t>Djurgården
2023 ~ 2025</t>
  </si>
  <si>
    <t>Vålerenga
2023 ~ 2025</t>
  </si>
  <si>
    <t>L. Østigård CB</t>
  </si>
  <si>
    <t>Vålerenga
2019 ~ 2019</t>
  </si>
  <si>
    <t>H. Traorè LM LW CAM</t>
  </si>
  <si>
    <t>M. Estève CB</t>
  </si>
  <si>
    <t>Standard Liège
2021 ~ 2025</t>
  </si>
  <si>
    <t>Standard Liège
Jun 30, 2024 A Prestamo</t>
  </si>
  <si>
    <t>C. Traorè LW</t>
  </si>
  <si>
    <t>M. Tomič RB RM</t>
  </si>
  <si>
    <t>W. Szczęsny GK</t>
  </si>
  <si>
    <t>M. Åęgowski CDM CM</t>
  </si>
  <si>
    <t>Raków Częstochowa
2023 ~ 2026</t>
  </si>
  <si>
    <t>G. Sigurðsson CAM</t>
  </si>
  <si>
    <t>A. Sigurðsson LM</t>
  </si>
  <si>
    <t>J. Guðmundsson RM CAM</t>
  </si>
  <si>
    <t>A. Guðjohnsen ST</t>
  </si>
  <si>
    <t>Y. Touré CM CDM</t>
  </si>
  <si>
    <t>M. Ilenič RB RM</t>
  </si>
  <si>
    <t>Viktoria Plzeň
2023 ~ 2026</t>
  </si>
  <si>
    <t>Viktoria Plzeň
2017 ~ 2026</t>
  </si>
  <si>
    <t>P. Šulc CAM LM RM</t>
  </si>
  <si>
    <t>A. Živković RW LW</t>
  </si>
  <si>
    <t>Ž. Vipotnik ST</t>
  </si>
  <si>
    <t>Gayà LB LWB</t>
  </si>
  <si>
    <t>Fontàs CB</t>
  </si>
  <si>
    <t>Cesc Fàbregas CM CAM CDM</t>
  </si>
  <si>
    <t>R. Květ CM CDM</t>
  </si>
  <si>
    <t>D. Douděra RM RB</t>
  </si>
  <si>
    <t>Óscar CM LM RM</t>
  </si>
  <si>
    <t>O. Óskarsson ST</t>
  </si>
  <si>
    <t>E. Ólafsson GK</t>
  </si>
  <si>
    <t>Ó. Zambrano CDM CM</t>
  </si>
  <si>
    <t>L. Montipò GK</t>
  </si>
  <si>
    <t>FeralpiSalò
2021 ~ 2025</t>
  </si>
  <si>
    <t>FeralpiSalò
2022 ~ 2024</t>
  </si>
  <si>
    <t>Jugadores</t>
  </si>
  <si>
    <t>1860 München</t>
  </si>
  <si>
    <t>Aberdeen</t>
  </si>
  <si>
    <t>Adana Demirspor</t>
  </si>
  <si>
    <t>Adelaide United</t>
  </si>
  <si>
    <t>AEK Athens</t>
  </si>
  <si>
    <t>AFC Bournemouth</t>
  </si>
  <si>
    <t>AFC Wimbledon</t>
  </si>
  <si>
    <t>Ajaccio</t>
  </si>
  <si>
    <t>Ajax</t>
  </si>
  <si>
    <t>Al Ahli Jeddah</t>
  </si>
  <si>
    <t>Al Ain</t>
  </si>
  <si>
    <t>Al Ettifaq</t>
  </si>
  <si>
    <t>Al Fateh</t>
  </si>
  <si>
    <t>Al Hilal</t>
  </si>
  <si>
    <t>Al Ittihad</t>
  </si>
  <si>
    <t>Al Khaleej</t>
  </si>
  <si>
    <t>Al Nassr</t>
  </si>
  <si>
    <t>Al Shabab</t>
  </si>
  <si>
    <t>Al Taawon</t>
  </si>
  <si>
    <t>Albacete</t>
  </si>
  <si>
    <t>Alcorcón</t>
  </si>
  <si>
    <t>Alianza Lima</t>
  </si>
  <si>
    <t>Almere City</t>
  </si>
  <si>
    <t>Almería</t>
  </si>
  <si>
    <t>América</t>
  </si>
  <si>
    <t>Amiens SC</t>
  </si>
  <si>
    <t>Amorebieta</t>
  </si>
  <si>
    <t>Anderlecht</t>
  </si>
  <si>
    <t>Angers SCO</t>
  </si>
  <si>
    <t>Antalyaspor</t>
  </si>
  <si>
    <t>Antwerp</t>
  </si>
  <si>
    <t>Anzhi Makhachkala</t>
  </si>
  <si>
    <t>APOEL</t>
  </si>
  <si>
    <t>Argentina</t>
  </si>
  <si>
    <t>Argentinos Juniors</t>
  </si>
  <si>
    <t>Arouca</t>
  </si>
  <si>
    <t>Arsenal</t>
  </si>
  <si>
    <t>AS Eupen</t>
  </si>
  <si>
    <t>Ascoli</t>
  </si>
  <si>
    <t>Aston Villa</t>
  </si>
  <si>
    <t>Atalanta</t>
  </si>
  <si>
    <t>Athletic Club</t>
  </si>
  <si>
    <t>Athletico Paranaense</t>
  </si>
  <si>
    <t>Atlanta United</t>
  </si>
  <si>
    <t>Atlético Madrid</t>
  </si>
  <si>
    <t>Atlético Mineiro</t>
  </si>
  <si>
    <t>Atlético Nacional</t>
  </si>
  <si>
    <t>Atlético Tucumán</t>
  </si>
  <si>
    <t>Austin</t>
  </si>
  <si>
    <t>Austria Klagenfurt</t>
  </si>
  <si>
    <t>Austria Lustenau</t>
  </si>
  <si>
    <t>Auxerre</t>
  </si>
  <si>
    <t>AZ Alkmaar</t>
  </si>
  <si>
    <t>Barcelona Guayaquil</t>
  </si>
  <si>
    <t>Basel</t>
  </si>
  <si>
    <t>Bastia</t>
  </si>
  <si>
    <t>Bayer 04 Leverkusen</t>
  </si>
  <si>
    <t>Beijing Guoan</t>
  </si>
  <si>
    <t>Benfica</t>
  </si>
  <si>
    <t>Bengaluru</t>
  </si>
  <si>
    <t>Beşiktaş</t>
  </si>
  <si>
    <t>Birmingham City</t>
  </si>
  <si>
    <t>Blackburn Rovers</t>
  </si>
  <si>
    <t>Blackpool</t>
  </si>
  <si>
    <t>Boavista</t>
  </si>
  <si>
    <t>Boca Juniors</t>
  </si>
  <si>
    <t>Bodø / Glimt</t>
  </si>
  <si>
    <t>Bohemians</t>
  </si>
  <si>
    <t>Bologna</t>
  </si>
  <si>
    <t>Bolton Wanderers</t>
  </si>
  <si>
    <t>Bordeaux</t>
  </si>
  <si>
    <t>Borussia Dortmund</t>
  </si>
  <si>
    <t>Borussia Dortmund II</t>
  </si>
  <si>
    <t>Borussia Mönchengladbach</t>
  </si>
  <si>
    <t>Bragantino</t>
  </si>
  <si>
    <t>Brazil</t>
  </si>
  <si>
    <t>Brentford</t>
  </si>
  <si>
    <t>Brescia</t>
  </si>
  <si>
    <t>Brighton &amp; Hove Albion</t>
  </si>
  <si>
    <t>Brisbane Roar</t>
  </si>
  <si>
    <t>Bristol City</t>
  </si>
  <si>
    <t>Bristol Rovers</t>
  </si>
  <si>
    <t>Brøndby</t>
  </si>
  <si>
    <t>Burnley</t>
  </si>
  <si>
    <t>Burton Albion</t>
  </si>
  <si>
    <t>Cádiz</t>
  </si>
  <si>
    <t>Cagliari</t>
  </si>
  <si>
    <t>Cangzhou Mighty Lions</t>
  </si>
  <si>
    <t>Cardiff City</t>
  </si>
  <si>
    <t>Carlisle United</t>
  </si>
  <si>
    <t>Catanzaro</t>
  </si>
  <si>
    <t>Celta de Vigo</t>
  </si>
  <si>
    <t>Celtic</t>
  </si>
  <si>
    <t>Cercle Brugge</t>
  </si>
  <si>
    <t>CF Montréal</t>
  </si>
  <si>
    <t>Charlotte</t>
  </si>
  <si>
    <t>Charlton Athletic</t>
  </si>
  <si>
    <t>Chaves</t>
  </si>
  <si>
    <t>Chelsea</t>
  </si>
  <si>
    <t>Chicago Fire</t>
  </si>
  <si>
    <t>China PR</t>
  </si>
  <si>
    <t>Cincinnati</t>
  </si>
  <si>
    <t>Cittadella</t>
  </si>
  <si>
    <t>Clermont</t>
  </si>
  <si>
    <t>Club Brugge</t>
  </si>
  <si>
    <t>Colchester United</t>
  </si>
  <si>
    <t>Colo-Colo</t>
  </si>
  <si>
    <t>Colombia</t>
  </si>
  <si>
    <t>Colorado Rapids</t>
  </si>
  <si>
    <t>Columbus Crew</t>
  </si>
  <si>
    <t>Como</t>
  </si>
  <si>
    <t>Corinthians</t>
  </si>
  <si>
    <t>Coritiba</t>
  </si>
  <si>
    <t>Cosenza</t>
  </si>
  <si>
    <t>Côte d'Ivoire</t>
  </si>
  <si>
    <t>Coventry City</t>
  </si>
  <si>
    <t>Cracovia Kraków</t>
  </si>
  <si>
    <t>Cremonese</t>
  </si>
  <si>
    <t>Crewe Alexandra</t>
  </si>
  <si>
    <t>Croatia</t>
  </si>
  <si>
    <t>Crystal Palace</t>
  </si>
  <si>
    <t>Dallas</t>
  </si>
  <si>
    <t>Damac</t>
  </si>
  <si>
    <t>Darmstadt 98</t>
  </si>
  <si>
    <t>DC United</t>
  </si>
  <si>
    <t>Defensa y Justicia</t>
  </si>
  <si>
    <t>Defensor Sporting</t>
  </si>
  <si>
    <t>Deportivo Alavés</t>
  </si>
  <si>
    <t>Deportivo Cali</t>
  </si>
  <si>
    <t>Derby County</t>
  </si>
  <si>
    <t>Dijon</t>
  </si>
  <si>
    <t>Dinamo Zagreb</t>
  </si>
  <si>
    <t>Djurgården</t>
  </si>
  <si>
    <t>DSC Arminia Bielefeld</t>
  </si>
  <si>
    <t>Dunkerque</t>
  </si>
  <si>
    <t>Dynamo Kyiv</t>
  </si>
  <si>
    <t>Eintracht Braunschweig</t>
  </si>
  <si>
    <t>Eintracht Frankfurt</t>
  </si>
  <si>
    <t>Elche</t>
  </si>
  <si>
    <t>Eldense</t>
  </si>
  <si>
    <t>Elversberg</t>
  </si>
  <si>
    <t>Empoli</t>
  </si>
  <si>
    <t>Espanyol</t>
  </si>
  <si>
    <t>Estoril</t>
  </si>
  <si>
    <t>Everton</t>
  </si>
  <si>
    <t>Excelsior</t>
  </si>
  <si>
    <t>Exeter City</t>
  </si>
  <si>
    <t>Famalicão</t>
  </si>
  <si>
    <t>Fatih Karagümrük</t>
  </si>
  <si>
    <t>FC Andorra</t>
  </si>
  <si>
    <t>FC Augsburg</t>
  </si>
  <si>
    <t>FC Barcelona</t>
  </si>
  <si>
    <t>FC Bayern München</t>
  </si>
  <si>
    <t>FC Groningen</t>
  </si>
  <si>
    <t>FC Köln</t>
  </si>
  <si>
    <t>FC Twente</t>
  </si>
  <si>
    <t>FC Union Berlin</t>
  </si>
  <si>
    <t>FC Utrecht</t>
  </si>
  <si>
    <t>FC Volendam</t>
  </si>
  <si>
    <t>FCSB</t>
  </si>
  <si>
    <t>Fenerbahçe</t>
  </si>
  <si>
    <t>FeralpiSalò</t>
  </si>
  <si>
    <t>Ferencváros</t>
  </si>
  <si>
    <t>Feyenoord</t>
  </si>
  <si>
    <t>Fiorentina</t>
  </si>
  <si>
    <t>Fleetwood Town</t>
  </si>
  <si>
    <t>Fluminense</t>
  </si>
  <si>
    <t>Forest Green Rovers</t>
  </si>
  <si>
    <t>Fortuna Düsseldorf</t>
  </si>
  <si>
    <t>Fortuna Sittard</t>
  </si>
  <si>
    <t>Freiburg II</t>
  </si>
  <si>
    <t>Frosinone</t>
  </si>
  <si>
    <t>FSV Mainz 05</t>
  </si>
  <si>
    <t>Fuenlabrada</t>
  </si>
  <si>
    <t>Fulham</t>
  </si>
  <si>
    <t>Galatasaray</t>
  </si>
  <si>
    <t>Gaziantep F.K.</t>
  </si>
  <si>
    <t>Genk</t>
  </si>
  <si>
    <t>Genoa</t>
  </si>
  <si>
    <t>Gent</t>
  </si>
  <si>
    <t>Germany</t>
  </si>
  <si>
    <t>Getafe</t>
  </si>
  <si>
    <t>Ghana</t>
  </si>
  <si>
    <t>Gil Vicente</t>
  </si>
  <si>
    <t>Gimnasia La Plata</t>
  </si>
  <si>
    <t>Girona</t>
  </si>
  <si>
    <t>Godoy Cruz</t>
  </si>
  <si>
    <t>Górnik Zabrze</t>
  </si>
  <si>
    <t>Granada</t>
  </si>
  <si>
    <t>Grasshopper</t>
  </si>
  <si>
    <t>Grenoble Foot 38</t>
  </si>
  <si>
    <t>Gwangju</t>
  </si>
  <si>
    <t>Häcken</t>
  </si>
  <si>
    <t>Hajduk Split</t>
  </si>
  <si>
    <t>Hallescher FC</t>
  </si>
  <si>
    <t>Hamburger SV</t>
  </si>
  <si>
    <t>Hammarby</t>
  </si>
  <si>
    <t>Hannover 96</t>
  </si>
  <si>
    <t>Hansa Rostock</t>
  </si>
  <si>
    <t>Harrogate Town</t>
  </si>
  <si>
    <t>Hatayspor</t>
  </si>
  <si>
    <t>Hearts</t>
  </si>
  <si>
    <t>Hebei</t>
  </si>
  <si>
    <t>Heidenheim</t>
  </si>
  <si>
    <t>Hellas Verona</t>
  </si>
  <si>
    <t>Heracles Almelo</t>
  </si>
  <si>
    <t>Hertha BSC</t>
  </si>
  <si>
    <t>Hibernian</t>
  </si>
  <si>
    <t>Holstein Kiel</t>
  </si>
  <si>
    <t>Houston Dynamo</t>
  </si>
  <si>
    <t>Huddersfield Town</t>
  </si>
  <si>
    <t>Huesca</t>
  </si>
  <si>
    <t>Hull City</t>
  </si>
  <si>
    <t>Hungary</t>
  </si>
  <si>
    <t>Huracán</t>
  </si>
  <si>
    <t>Hyderabad</t>
  </si>
  <si>
    <t>Iceland</t>
  </si>
  <si>
    <t>Independiente</t>
  </si>
  <si>
    <t>Independiente del Valle</t>
  </si>
  <si>
    <t>Independiente Medellín</t>
  </si>
  <si>
    <t>Ingolstadt</t>
  </si>
  <si>
    <t>Instituto</t>
  </si>
  <si>
    <t>Inter</t>
  </si>
  <si>
    <t>Inter Miami</t>
  </si>
  <si>
    <t>Internacional</t>
  </si>
  <si>
    <t>Ipswich Town</t>
  </si>
  <si>
    <t>İstanbul Başakşehir</t>
  </si>
  <si>
    <t>Jagiellonia Białystok</t>
  </si>
  <si>
    <t>Junior</t>
  </si>
  <si>
    <t>Juventus</t>
  </si>
  <si>
    <t>Kaiserslautern</t>
  </si>
  <si>
    <t>Kalmar</t>
  </si>
  <si>
    <t>Karlsruher SC</t>
  </si>
  <si>
    <t>Kasımpaşa</t>
  </si>
  <si>
    <t>Kilmarnock</t>
  </si>
  <si>
    <t>København</t>
  </si>
  <si>
    <t>Konyaspor</t>
  </si>
  <si>
    <t>Kortrijk</t>
  </si>
  <si>
    <t>Kristiansund</t>
  </si>
  <si>
    <t>Kuban' Krasnodar</t>
  </si>
  <si>
    <t>LA Galaxy</t>
  </si>
  <si>
    <t>Lanús</t>
  </si>
  <si>
    <t>Las Palmas</t>
  </si>
  <si>
    <t>LASK Linz</t>
  </si>
  <si>
    <t>Lausanne Sport</t>
  </si>
  <si>
    <t>Lazio</t>
  </si>
  <si>
    <t>LDU Quito</t>
  </si>
  <si>
    <t>Le Havre</t>
  </si>
  <si>
    <t>Lecce</t>
  </si>
  <si>
    <t>Lech Poznań</t>
  </si>
  <si>
    <t>Leeds United</t>
  </si>
  <si>
    <t>Leganés</t>
  </si>
  <si>
    <t>Legia Warszawa</t>
  </si>
  <si>
    <t>Leicester City</t>
  </si>
  <si>
    <t>Lens</t>
  </si>
  <si>
    <t>Levante</t>
  </si>
  <si>
    <t>Leyton Orient</t>
  </si>
  <si>
    <t>Libertad</t>
  </si>
  <si>
    <t>Liverpool</t>
  </si>
  <si>
    <t>Lorient</t>
  </si>
  <si>
    <t>Los Angeles FC</t>
  </si>
  <si>
    <t>LOSC Lille</t>
  </si>
  <si>
    <t>Luton Town</t>
  </si>
  <si>
    <t>Luzern</t>
  </si>
  <si>
    <t>Lyngby</t>
  </si>
  <si>
    <t>Mallorca</t>
  </si>
  <si>
    <t>Malmö FF</t>
  </si>
  <si>
    <t>Manchester City</t>
  </si>
  <si>
    <t>Manchester United</t>
  </si>
  <si>
    <t>Mazatlán</t>
  </si>
  <si>
    <t>Mechelen</t>
  </si>
  <si>
    <t>Melgar</t>
  </si>
  <si>
    <t>Metz</t>
  </si>
  <si>
    <t>Mexico</t>
  </si>
  <si>
    <t>Middlesbrough</t>
  </si>
  <si>
    <t>Midtjylland</t>
  </si>
  <si>
    <t>Milan</t>
  </si>
  <si>
    <t>Millonarios</t>
  </si>
  <si>
    <t>Millwall</t>
  </si>
  <si>
    <t>Milton Keynes Dons</t>
  </si>
  <si>
    <t>Minnesota United</t>
  </si>
  <si>
    <t>Mioveni</t>
  </si>
  <si>
    <t>Mirandés</t>
  </si>
  <si>
    <t>Molde</t>
  </si>
  <si>
    <t>Monaco</t>
  </si>
  <si>
    <t>Montpellier</t>
  </si>
  <si>
    <t>Monza</t>
  </si>
  <si>
    <t>Morocco</t>
  </si>
  <si>
    <t>Motherwell</t>
  </si>
  <si>
    <t>Nacional</t>
  </si>
  <si>
    <t>Nantes</t>
  </si>
  <si>
    <t>Napoli</t>
  </si>
  <si>
    <t>Nashville SC</t>
  </si>
  <si>
    <t>NEC</t>
  </si>
  <si>
    <t>New York City</t>
  </si>
  <si>
    <t>New York RB</t>
  </si>
  <si>
    <t>New Zealand</t>
  </si>
  <si>
    <t>Newcastle Jets</t>
  </si>
  <si>
    <t>Newcastle United</t>
  </si>
  <si>
    <t>Newell's Old Boys</t>
  </si>
  <si>
    <t>Nice</t>
  </si>
  <si>
    <t>Nordsjælland</t>
  </si>
  <si>
    <t>Northampton Town</t>
  </si>
  <si>
    <t>Norway</t>
  </si>
  <si>
    <t>Norwich City</t>
  </si>
  <si>
    <t>Nottingham Forest</t>
  </si>
  <si>
    <t>Notts County</t>
  </si>
  <si>
    <t>Nürnberg</t>
  </si>
  <si>
    <t>OB</t>
  </si>
  <si>
    <t>OH Leuven</t>
  </si>
  <si>
    <t>Olympiakos Piraeus</t>
  </si>
  <si>
    <t>Olympique de Marseille</t>
  </si>
  <si>
    <t>Olympique Lyonnais</t>
  </si>
  <si>
    <t>Orlando City</t>
  </si>
  <si>
    <t>Osasuna</t>
  </si>
  <si>
    <t>Osnabrück</t>
  </si>
  <si>
    <t>Oxford United</t>
  </si>
  <si>
    <t>Paderborn</t>
  </si>
  <si>
    <t>Palermo</t>
  </si>
  <si>
    <t>Palmeiras</t>
  </si>
  <si>
    <t>Panathinaikos</t>
  </si>
  <si>
    <t>PAOK</t>
  </si>
  <si>
    <t>Paris Saint Germain</t>
  </si>
  <si>
    <t>Parma</t>
  </si>
  <si>
    <t>PEC Zwolle</t>
  </si>
  <si>
    <t>Peñarol</t>
  </si>
  <si>
    <t>Pendikspor</t>
  </si>
  <si>
    <t>Perth Glory</t>
  </si>
  <si>
    <t>Peterborough United</t>
  </si>
  <si>
    <t>Philadelphia Union</t>
  </si>
  <si>
    <t>Pisa</t>
  </si>
  <si>
    <t>Plymouth Argyle</t>
  </si>
  <si>
    <t>Poland</t>
  </si>
  <si>
    <t>Port Vale</t>
  </si>
  <si>
    <t>Portimonense</t>
  </si>
  <si>
    <t>Porto</t>
  </si>
  <si>
    <t>Portsmouth</t>
  </si>
  <si>
    <t>Portugal</t>
  </si>
  <si>
    <t>Preston North End</t>
  </si>
  <si>
    <t>Preußen Münster</t>
  </si>
  <si>
    <t>PSV</t>
  </si>
  <si>
    <t>Qatar</t>
  </si>
  <si>
    <t>Queens Park Rangers</t>
  </si>
  <si>
    <t>Querétaro</t>
  </si>
  <si>
    <t>Quevilly Rouen</t>
  </si>
  <si>
    <t>Racing</t>
  </si>
  <si>
    <t>Racing Club</t>
  </si>
  <si>
    <t>Racing Ferrol</t>
  </si>
  <si>
    <t>Racing Santander</t>
  </si>
  <si>
    <t>Radomiak Radom</t>
  </si>
  <si>
    <t>Raków Częstochowa</t>
  </si>
  <si>
    <t>Rangers</t>
  </si>
  <si>
    <t>Rapid Bucuresti</t>
  </si>
  <si>
    <t>Rapid Wien</t>
  </si>
  <si>
    <t>Rayo Vallecano</t>
  </si>
  <si>
    <t>RB Leipzig</t>
  </si>
  <si>
    <t>Reading</t>
  </si>
  <si>
    <t>Real Betis</t>
  </si>
  <si>
    <t>Real Madrid</t>
  </si>
  <si>
    <t>Real Oviedo</t>
  </si>
  <si>
    <t>Real Sociedad</t>
  </si>
  <si>
    <t>Real Valladolid</t>
  </si>
  <si>
    <t>Real Zaragoza</t>
  </si>
  <si>
    <t>Reggiana</t>
  </si>
  <si>
    <t>Rennes</t>
  </si>
  <si>
    <t>Rio Ave</t>
  </si>
  <si>
    <t>River Plate</t>
  </si>
  <si>
    <t>Rizespor</t>
  </si>
  <si>
    <t>Rodez</t>
  </si>
  <si>
    <t>Roma</t>
  </si>
  <si>
    <t>Rosario Central</t>
  </si>
  <si>
    <t>Rosenborg</t>
  </si>
  <si>
    <t>Ross County</t>
  </si>
  <si>
    <t>Rotherham United</t>
  </si>
  <si>
    <t>RWDM</t>
  </si>
  <si>
    <t>Saarbrücken</t>
  </si>
  <si>
    <t>Saint Louis City</t>
  </si>
  <si>
    <t>Saint-Étienne</t>
  </si>
  <si>
    <t>Salernitana</t>
  </si>
  <si>
    <t>Salzburg</t>
  </si>
  <si>
    <t>Sampdoria</t>
  </si>
  <si>
    <t>Samsunspor</t>
  </si>
  <si>
    <t>San Jose Earthquakes</t>
  </si>
  <si>
    <t>San Lorenzo</t>
  </si>
  <si>
    <t>Sandhausen</t>
  </si>
  <si>
    <t>Sassuolo</t>
  </si>
  <si>
    <t>SC Freiburg</t>
  </si>
  <si>
    <t>SC Heerenveen</t>
  </si>
  <si>
    <t>Schalke 04</t>
  </si>
  <si>
    <t>SD Eibar</t>
  </si>
  <si>
    <t>Seattle Sounders</t>
  </si>
  <si>
    <t>Seoul</t>
  </si>
  <si>
    <t>Sevilla</t>
  </si>
  <si>
    <t>Shakhtar Donetsk</t>
  </si>
  <si>
    <t>Shandong Taishan</t>
  </si>
  <si>
    <t>Shanghai Port</t>
  </si>
  <si>
    <t>Sheffield United</t>
  </si>
  <si>
    <t>Sheffield Wednesday</t>
  </si>
  <si>
    <t>Shrewsbury Town</t>
  </si>
  <si>
    <t>Sint-Truiden</t>
  </si>
  <si>
    <t>Sion</t>
  </si>
  <si>
    <t>Sivasspor</t>
  </si>
  <si>
    <t>Śląsk Wrocław</t>
  </si>
  <si>
    <t>Slavia Praha</t>
  </si>
  <si>
    <t>Sligo Rovers</t>
  </si>
  <si>
    <t>Southampton</t>
  </si>
  <si>
    <t>Spain</t>
  </si>
  <si>
    <t>SPAL</t>
  </si>
  <si>
    <t>Sparta Praha</t>
  </si>
  <si>
    <t>Sparta Rotterdam</t>
  </si>
  <si>
    <t>Spartak Moskva</t>
  </si>
  <si>
    <t>Spezia</t>
  </si>
  <si>
    <t>Sporting Braga</t>
  </si>
  <si>
    <t>Sporting Charleroi</t>
  </si>
  <si>
    <t>Sporting CP</t>
  </si>
  <si>
    <t>Sporting Gijón</t>
  </si>
  <si>
    <t>Sporting Kansas City</t>
  </si>
  <si>
    <t>SpVgg Greuther Fürth</t>
  </si>
  <si>
    <t>SSC Farul</t>
  </si>
  <si>
    <t>St. Gallen</t>
  </si>
  <si>
    <t>St. Johnstone</t>
  </si>
  <si>
    <t>St. Pauli</t>
  </si>
  <si>
    <t>Stade Brestois 29</t>
  </si>
  <si>
    <t xml:space="preserve">Stade de Reims </t>
  </si>
  <si>
    <t>Standard Liège</t>
  </si>
  <si>
    <t>Stevenage</t>
  </si>
  <si>
    <t>Stockport County</t>
  </si>
  <si>
    <t>Stoke City</t>
  </si>
  <si>
    <t>Strasbourg</t>
  </si>
  <si>
    <t>Sturm Graz</t>
  </si>
  <si>
    <t>Sunderland</t>
  </si>
  <si>
    <t>Sutton United</t>
  </si>
  <si>
    <t>Suwon</t>
  </si>
  <si>
    <t>Suwon Bluewings</t>
  </si>
  <si>
    <t>Swansea City</t>
  </si>
  <si>
    <t>Sweden</t>
  </si>
  <si>
    <t>Swindon Town</t>
  </si>
  <si>
    <t>Sydney FC</t>
  </si>
  <si>
    <t>Talleres Córdoba</t>
  </si>
  <si>
    <t>Ternana</t>
  </si>
  <si>
    <t>Torino</t>
  </si>
  <si>
    <t>Toronto</t>
  </si>
  <si>
    <t>Tottenham Hotspur</t>
  </si>
  <si>
    <t>Toulouse</t>
  </si>
  <si>
    <t>Trabzonspor</t>
  </si>
  <si>
    <t>Troyes</t>
  </si>
  <si>
    <t>TSG Hoffenheim</t>
  </si>
  <si>
    <t>UCD</t>
  </si>
  <si>
    <t>Udinese</t>
  </si>
  <si>
    <t>Ukraine</t>
  </si>
  <si>
    <t>Ulm</t>
  </si>
  <si>
    <t>Ulsan</t>
  </si>
  <si>
    <t>Union Saint-Gilloise</t>
  </si>
  <si>
    <t>United States</t>
  </si>
  <si>
    <t>Universidad Católica</t>
  </si>
  <si>
    <t>Universitario</t>
  </si>
  <si>
    <t>Unterhaching</t>
  </si>
  <si>
    <t>Valencia</t>
  </si>
  <si>
    <t>Valenciennes</t>
  </si>
  <si>
    <t>Vålerenga</t>
  </si>
  <si>
    <t>Vancouver Whitecaps</t>
  </si>
  <si>
    <t>Vasco da Gama</t>
  </si>
  <si>
    <t>Vélez Sarsfield</t>
  </si>
  <si>
    <t>Venezia</t>
  </si>
  <si>
    <t>VfB Lübeck</t>
  </si>
  <si>
    <t>VfB Stuttgart</t>
  </si>
  <si>
    <t>VfL Bochum 1848</t>
  </si>
  <si>
    <t>VfL Wolfsburg</t>
  </si>
  <si>
    <t>Viborg</t>
  </si>
  <si>
    <t>Viktoria Köln</t>
  </si>
  <si>
    <t>Viktoria Plzeň</t>
  </si>
  <si>
    <t>Villarreal</t>
  </si>
  <si>
    <t>Villarreal II</t>
  </si>
  <si>
    <t>Vissel Kobe</t>
  </si>
  <si>
    <t>Vitesse</t>
  </si>
  <si>
    <t>Vitória SC</t>
  </si>
  <si>
    <t>Vizela</t>
  </si>
  <si>
    <t>Waldhof Mannheim</t>
  </si>
  <si>
    <t>Watford</t>
  </si>
  <si>
    <t>Wehen Wiesbaden</t>
  </si>
  <si>
    <t>Wellington Phoenix</t>
  </si>
  <si>
    <t>Werder Bremen</t>
  </si>
  <si>
    <t>West Bromwich Albion</t>
  </si>
  <si>
    <t>West Ham United</t>
  </si>
  <si>
    <t>Westerlo</t>
  </si>
  <si>
    <t>Western United</t>
  </si>
  <si>
    <t>Wigan Athletic</t>
  </si>
  <si>
    <t>Wolfsberger AC</t>
  </si>
  <si>
    <t>Wolverhampton Wanderers</t>
  </si>
  <si>
    <t>Wrexham</t>
  </si>
  <si>
    <t>WSG Tirol</t>
  </si>
  <si>
    <t>Wycombe Wanderers</t>
  </si>
  <si>
    <t>Young Boys</t>
  </si>
  <si>
    <t>Zürich</t>
  </si>
  <si>
    <t>PREGUNTAS ORIENTADORAS</t>
  </si>
  <si>
    <t>End Contract</t>
  </si>
  <si>
    <t>Qué jugadores terminan su contrato este año?</t>
  </si>
  <si>
    <t>Cuantos jugadores hay en la lista?</t>
  </si>
  <si>
    <t>Cual es el promedio de edad de los jugadores?</t>
  </si>
  <si>
    <t>18 - 20</t>
  </si>
  <si>
    <t>21 - 31</t>
  </si>
  <si>
    <t>31 - 40</t>
  </si>
  <si>
    <t>40+</t>
  </si>
  <si>
    <t>Qué jugadores forman parte de:</t>
  </si>
  <si>
    <t>P. Maldini CB</t>
  </si>
  <si>
    <t>L. Diarra CDM CB</t>
  </si>
  <si>
    <t>R. van Persie ST CAM</t>
  </si>
  <si>
    <t>Cuál es el valor de los mejores 3 jugadores según FIFA?</t>
  </si>
  <si>
    <t>L. Messi</t>
  </si>
  <si>
    <t>E. Haaland</t>
  </si>
  <si>
    <t>K. Mbappe</t>
  </si>
  <si>
    <t>M. Kovář GK</t>
  </si>
  <si>
    <t>D. Pejčinović ST</t>
  </si>
  <si>
    <t>L. Sučić CAM CM</t>
  </si>
  <si>
    <t>M. Kovačić CM CDM</t>
  </si>
  <si>
    <t>M. Pongračić CB</t>
  </si>
  <si>
    <t>A. Marušić LB RB</t>
  </si>
  <si>
    <t>B. Å eško ST</t>
  </si>
  <si>
    <t>D. Huseinbašić CM CDM</t>
  </si>
  <si>
    <t>I. Ivušić GK</t>
  </si>
  <si>
    <t>I. Perišić LW LWB</t>
  </si>
  <si>
    <t>J. Stanišić RWB CB</t>
  </si>
  <si>
    <t>L. Ivanušec LW CAM</t>
  </si>
  <si>
    <t>L. Vušković CB</t>
  </si>
  <si>
    <t>M. Oršić LM RM CM</t>
  </si>
  <si>
    <t>M. Pašalić RM RW LM</t>
  </si>
  <si>
    <t>N. Vlašić CF LM CAM</t>
  </si>
  <si>
    <t>R. Pukštas CM CAM</t>
  </si>
  <si>
    <t>S. Kolašinac CB LB</t>
  </si>
  <si>
    <t>Jugador</t>
  </si>
  <si>
    <t>Equipo</t>
  </si>
  <si>
    <t>Dataset de Jugadores de FIFA</t>
  </si>
  <si>
    <t>Descripción
Este dataset contiene información detallada sobre jugadores de fútbol extraída de la plataforma sofifa.com. Sofifa es una base de datos en línea que proporciona estadísticas, valoraciones y atributos de jugadores de FIFA, el popular videojuego de simulación de fútbol.</t>
  </si>
  <si>
    <t>Contenido</t>
  </si>
  <si>
    <t>El dataset incluye los siguientes campos para cada jugador:</t>
  </si>
  <si>
    <t>Origen de los Datos</t>
  </si>
  <si>
    <t>Los datos fueron recopilados utilizando técnicas de web scraping desde la página web de sofifa.com. El web scraping se realizó de manera ética y respetando los términos de uso del sitio web.</t>
  </si>
  <si>
    <t>Nombre del Jugador: El nombre completo del jugador.</t>
  </si>
  <si>
    <t>Edad: La edad del jugador en años.</t>
  </si>
  <si>
    <t>Nacionalidad: El país de origen del jugador.</t>
  </si>
  <si>
    <t>Club Actual: El club de fútbol en el que el jugador está actualmente.</t>
  </si>
  <si>
    <t>Valoración Global: La valoración global del jugador en el juego FIFA.</t>
  </si>
  <si>
    <t>Potencial: El potencial máximo que puede alcanzar el jugador en el juego FIFA.</t>
  </si>
  <si>
    <t>Posición: La posición principal en la que el jugador juega en el juego FIFA.</t>
  </si>
  <si>
    <t>Uso del Dataset
Este dataset puede ser utilizado para una variedad de propósitos, incluyendo análisis de jugadores, estudios de rendimiento de equipos, y desarrollo de modelos de predicción en el ámbito del fútbol. Los investigadores, desarrolladores de software y aficionados al fútbol pueden encontrar útiles estos datos para sus proyectos y análisis.</t>
  </si>
  <si>
    <t>Promedio de Jugadores Zurdos y Diestros</t>
  </si>
  <si>
    <t>Zurdos</t>
  </si>
  <si>
    <t>Diestros</t>
  </si>
  <si>
    <t>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</si>
</sst>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Bahnschrift"/>
      <family val="2"/>
    </font>
    <font>
      <sz val="11"/>
      <color theme="0"/>
      <name val="ADLaM Display"/>
    </font>
    <font>
      <sz val="11"/>
      <color theme="7" tint="-0.249977111117893"/>
      <name val="ADLaM Display"/>
    </font>
    <font>
      <sz val="11"/>
      <color theme="0"/>
      <name val="Aptos Display"/>
      <family val="2"/>
    </font>
    <font>
      <b/>
      <sz val="14"/>
      <color theme="0"/>
      <name val="Aptos Narrow"/>
      <family val="2"/>
    </font>
    <font>
      <sz val="12"/>
      <color theme="1"/>
      <name val="Segoe UI"/>
      <family val="2"/>
    </font>
    <font>
      <sz val="26"/>
      <color theme="0"/>
      <name val="ADLaM Display"/>
    </font>
    <font>
      <sz val="16"/>
      <color theme="0"/>
      <name val="Amasis MT Pro Medium"/>
      <family val="1"/>
    </font>
    <font>
      <sz val="16.5"/>
      <color theme="0"/>
      <name val="Segoe UI"/>
      <family val="2"/>
    </font>
    <font>
      <sz val="12"/>
      <color theme="0"/>
      <name val="Amasis MT Pro Medium"/>
      <family val="1"/>
    </font>
    <font>
      <sz val="11"/>
      <color theme="0"/>
      <name val="Amasis MT Pro Medium"/>
      <family val="1"/>
    </font>
    <font>
      <sz val="14"/>
      <color theme="0"/>
      <name val="Amasis MT Pro Medium"/>
      <family val="1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wrapText="1"/>
    </xf>
    <xf numFmtId="16" fontId="0" fillId="0" borderId="0" xfId="0" applyNumberFormat="1"/>
    <xf numFmtId="0" fontId="18" fillId="34" borderId="10" xfId="0" applyFont="1" applyFill="1" applyBorder="1" applyAlignment="1">
      <alignment horizontal="center" vertical="center" wrapText="1"/>
    </xf>
    <xf numFmtId="0" fontId="0" fillId="33" borderId="10" xfId="0" applyFill="1" applyBorder="1" applyAlignment="1">
      <alignment horizontal="right" vertical="center" wrapText="1"/>
    </xf>
    <xf numFmtId="0" fontId="0" fillId="33" borderId="10" xfId="0" applyFill="1" applyBorder="1" applyAlignment="1">
      <alignment horizontal="center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0" borderId="10" xfId="0" applyBorder="1" applyAlignment="1">
      <alignment horizontal="right" vertical="center" wrapText="1"/>
    </xf>
    <xf numFmtId="16" fontId="0" fillId="33" borderId="10" xfId="0" applyNumberFormat="1" applyFill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18" fillId="34" borderId="10" xfId="0" applyFont="1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49" fontId="18" fillId="34" borderId="10" xfId="0" applyNumberFormat="1" applyFont="1" applyFill="1" applyBorder="1" applyAlignment="1">
      <alignment horizontal="center" vertical="center" wrapText="1"/>
    </xf>
    <xf numFmtId="49" fontId="0" fillId="33" borderId="10" xfId="0" applyNumberFormat="1" applyFill="1" applyBorder="1" applyAlignment="1">
      <alignment horizontal="left" vertical="center" wrapText="1"/>
    </xf>
    <xf numFmtId="49" fontId="0" fillId="0" borderId="10" xfId="0" applyNumberFormat="1" applyBorder="1" applyAlignment="1">
      <alignment horizontal="left" vertical="center" wrapText="1"/>
    </xf>
    <xf numFmtId="0" fontId="21" fillId="35" borderId="11" xfId="0" applyFont="1" applyFill="1" applyBorder="1" applyAlignment="1">
      <alignment horizontal="center"/>
    </xf>
    <xf numFmtId="0" fontId="21" fillId="35" borderId="11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0" fillId="34" borderId="11" xfId="0" applyFont="1" applyFill="1" applyBorder="1" applyAlignment="1">
      <alignment horizontal="center" vertical="center"/>
    </xf>
    <xf numFmtId="164" fontId="18" fillId="34" borderId="10" xfId="0" applyNumberFormat="1" applyFont="1" applyFill="1" applyBorder="1" applyAlignment="1">
      <alignment horizontal="center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1" xfId="0" applyBorder="1"/>
    <xf numFmtId="0" fontId="17" fillId="35" borderId="11" xfId="0" applyFont="1" applyFill="1" applyBorder="1"/>
    <xf numFmtId="49" fontId="0" fillId="33" borderId="10" xfId="0" applyNumberFormat="1" applyFill="1" applyBorder="1" applyAlignment="1">
      <alignment horizontal="center" vertical="center" wrapText="1"/>
    </xf>
    <xf numFmtId="49" fontId="0" fillId="0" borderId="0" xfId="0" applyNumberFormat="1"/>
    <xf numFmtId="49" fontId="0" fillId="0" borderId="10" xfId="0" applyNumberFormat="1" applyBorder="1" applyAlignment="1">
      <alignment horizontal="center" vertical="center" wrapText="1"/>
    </xf>
    <xf numFmtId="0" fontId="16" fillId="36" borderId="14" xfId="0" applyFont="1" applyFill="1" applyBorder="1"/>
    <xf numFmtId="0" fontId="20" fillId="34" borderId="15" xfId="0" applyFont="1" applyFill="1" applyBorder="1" applyAlignment="1">
      <alignment horizontal="center" vertical="center"/>
    </xf>
    <xf numFmtId="0" fontId="23" fillId="0" borderId="0" xfId="0" applyFont="1" applyAlignment="1">
      <alignment vertical="center" wrapText="1"/>
    </xf>
    <xf numFmtId="0" fontId="28" fillId="35" borderId="0" xfId="0" applyFont="1" applyFill="1" applyAlignment="1">
      <alignment horizontal="left" vertical="center" indent="1"/>
    </xf>
    <xf numFmtId="0" fontId="28" fillId="35" borderId="0" xfId="0" applyFont="1" applyFill="1"/>
    <xf numFmtId="0" fontId="19" fillId="34" borderId="16" xfId="0" applyFont="1" applyFill="1" applyBorder="1" applyAlignment="1">
      <alignment vertical="center"/>
    </xf>
    <xf numFmtId="0" fontId="27" fillId="35" borderId="0" xfId="0" applyFont="1" applyFill="1" applyAlignment="1">
      <alignment horizontal="left" vertical="center"/>
    </xf>
    <xf numFmtId="0" fontId="26" fillId="34" borderId="0" xfId="0" applyFont="1" applyFill="1" applyAlignment="1">
      <alignment horizontal="center" vertical="center"/>
    </xf>
    <xf numFmtId="0" fontId="27" fillId="35" borderId="0" xfId="0" applyFont="1" applyFill="1" applyAlignment="1">
      <alignment horizontal="center" vertical="center" wrapText="1"/>
    </xf>
    <xf numFmtId="0" fontId="29" fillId="34" borderId="0" xfId="0" applyFont="1" applyFill="1" applyAlignment="1">
      <alignment horizontal="center" vertical="center" wrapText="1"/>
    </xf>
    <xf numFmtId="0" fontId="29" fillId="34" borderId="0" xfId="0" applyFont="1" applyFill="1" applyAlignment="1">
      <alignment horizontal="center" vertical="center"/>
    </xf>
    <xf numFmtId="0" fontId="24" fillId="34" borderId="0" xfId="0" applyFont="1" applyFill="1" applyAlignment="1">
      <alignment horizontal="center" vertical="center"/>
    </xf>
    <xf numFmtId="0" fontId="25" fillId="34" borderId="0" xfId="0" applyFont="1" applyFill="1" applyAlignment="1">
      <alignment horizontal="center" vertical="center" wrapText="1"/>
    </xf>
    <xf numFmtId="0" fontId="25" fillId="34" borderId="0" xfId="0" applyFont="1" applyFill="1" applyAlignment="1">
      <alignment horizontal="center" vertical="center"/>
    </xf>
    <xf numFmtId="0" fontId="16" fillId="36" borderId="17" xfId="0" applyFont="1" applyFill="1" applyBorder="1" applyAlignment="1">
      <alignment horizontal="center"/>
    </xf>
    <xf numFmtId="0" fontId="16" fillId="36" borderId="16" xfId="0" applyFont="1" applyFill="1" applyBorder="1" applyAlignment="1">
      <alignment horizontal="center"/>
    </xf>
    <xf numFmtId="0" fontId="16" fillId="36" borderId="18" xfId="0" applyFont="1" applyFill="1" applyBorder="1" applyAlignment="1">
      <alignment horizontal="center"/>
    </xf>
    <xf numFmtId="0" fontId="19" fillId="34" borderId="16" xfId="0" applyFont="1" applyFill="1" applyBorder="1" applyAlignment="1">
      <alignment horizontal="center" vertical="center"/>
    </xf>
    <xf numFmtId="0" fontId="16" fillId="36" borderId="12" xfId="0" applyFont="1" applyFill="1" applyBorder="1" applyAlignment="1">
      <alignment horizontal="center"/>
    </xf>
    <xf numFmtId="0" fontId="16" fillId="36" borderId="13" xfId="0" applyFont="1" applyFill="1" applyBorder="1" applyAlignment="1">
      <alignment horizontal="center"/>
    </xf>
    <xf numFmtId="0" fontId="16" fillId="36" borderId="14" xfId="0" applyFont="1" applyFill="1" applyBorder="1" applyAlignment="1">
      <alignment horizontal="center"/>
    </xf>
    <xf numFmtId="0" fontId="22" fillId="35" borderId="12" xfId="0" applyFont="1" applyFill="1" applyBorder="1" applyAlignment="1">
      <alignment horizontal="center"/>
    </xf>
    <xf numFmtId="0" fontId="22" fillId="35" borderId="14" xfId="0" applyFont="1" applyFill="1" applyBorder="1" applyAlignment="1">
      <alignment horizontal="center"/>
    </xf>
    <xf numFmtId="0" fontId="19" fillId="34" borderId="0" xfId="0" applyFont="1" applyFill="1" applyAlignment="1">
      <alignment horizontal="center"/>
    </xf>
    <xf numFmtId="0" fontId="16" fillId="36" borderId="12" xfId="0" applyFont="1" applyFill="1" applyBorder="1" applyAlignment="1">
      <alignment horizontal="center" vertical="center"/>
    </xf>
    <xf numFmtId="0" fontId="16" fillId="36" borderId="13" xfId="0" applyFont="1" applyFill="1" applyBorder="1" applyAlignment="1">
      <alignment horizontal="center" vertical="center"/>
    </xf>
    <xf numFmtId="0" fontId="16" fillId="36" borderId="14" xfId="0" applyFont="1" applyFill="1" applyBorder="1" applyAlignment="1">
      <alignment horizontal="center" vertical="center"/>
    </xf>
    <xf numFmtId="0" fontId="28" fillId="35" borderId="19" xfId="0" applyFont="1" applyFill="1" applyBorder="1" applyAlignment="1">
      <alignment horizontal="center" vertical="center"/>
    </xf>
    <xf numFmtId="0" fontId="28" fillId="35" borderId="20" xfId="0" applyFont="1" applyFill="1" applyBorder="1" applyAlignment="1">
      <alignment horizontal="center" vertical="center"/>
    </xf>
    <xf numFmtId="9" fontId="0" fillId="0" borderId="19" xfId="42" applyFont="1" applyBorder="1" applyAlignment="1">
      <alignment horizontal="center" vertical="center"/>
    </xf>
    <xf numFmtId="9" fontId="0" fillId="0" borderId="20" xfId="42" applyFont="1" applyBorder="1" applyAlignment="1">
      <alignment horizontal="center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8"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&quot;$&quot;#,##0.00"/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&quot;$&quot;#,##0.00"/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&quot;$&quot;#,##0.00"/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7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fill>
        <patternFill patternType="solid">
          <fgColor indexed="64"/>
          <bgColor theme="7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7" tint="0.399975585192419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fill>
        <patternFill patternType="solid">
          <fgColor indexed="64"/>
          <bgColor theme="7" tint="0.39997558519241921"/>
        </patternFill>
      </fill>
      <alignment horizontal="lef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ahnschrift"/>
        <family val="2"/>
        <scheme val="none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_Atrib" displayName="Tab_Atrib" ref="A1:BN2746" totalsRowShown="0" headerRowDxfId="67" dataDxfId="66">
  <autoFilter ref="A1:BN2746" xr:uid="{00000000-0009-0000-0100-000002000000}"/>
  <sortState xmlns:xlrd2="http://schemas.microsoft.com/office/spreadsheetml/2017/richdata2" ref="A2:BN2746">
    <sortCondition ref="A1:A3111"/>
  </sortState>
  <tableColumns count="66">
    <tableColumn id="1" xr3:uid="{00000000-0010-0000-0000-000001000000}" name="Name" dataDxfId="65"/>
    <tableColumn id="2" xr3:uid="{00000000-0010-0000-0000-000002000000}" name="Age" dataDxfId="64"/>
    <tableColumn id="3" xr3:uid="{00000000-0010-0000-0000-000003000000}" name="Overall rating" dataDxfId="63"/>
    <tableColumn id="4" xr3:uid="{00000000-0010-0000-0000-000004000000}" name="Potential" dataDxfId="62"/>
    <tableColumn id="5" xr3:uid="{00000000-0010-0000-0000-000005000000}" name="Team &amp; Contract" dataDxfId="61"/>
    <tableColumn id="66" xr3:uid="{00000000-0010-0000-0000-000042000000}" name="Team" dataDxfId="60">
      <calculatedColumnFormula>IFERROR(LEFT(E2, FIND(CHAR(10), E2)-1), "")</calculatedColumnFormula>
    </tableColumn>
    <tableColumn id="65" xr3:uid="{00000000-0010-0000-0000-000041000000}" name="Contract" dataDxfId="59">
      <calculatedColumnFormula>IFERROR(MID(E2,FIND(CHAR(10),E2)+1,LEN(E2)),")
=SI.ERROR(EXTRAE(A1, ENCONTRAR(CARACTER(10), A1)+1, LARGO(A1)), """)</calculatedColumnFormula>
    </tableColumn>
    <tableColumn id="6" xr3:uid="{2E396B76-A115-42A2-8AF3-7436B78BE798}" name="End Contract" dataDxfId="58">
      <calculatedColumnFormula>RIGHT(G2, 4)</calculatedColumnFormula>
    </tableColumn>
    <tableColumn id="7" xr3:uid="{00000000-0010-0000-0000-000007000000}" name="Height" dataDxfId="57"/>
    <tableColumn id="8" xr3:uid="{00000000-0010-0000-0000-000008000000}" name="Weight" dataDxfId="56"/>
    <tableColumn id="9" xr3:uid="{00000000-0010-0000-0000-000009000000}" name="Foot" dataDxfId="55"/>
    <tableColumn id="10" xr3:uid="{00000000-0010-0000-0000-00000A000000}" name="Best overall" dataDxfId="54"/>
    <tableColumn id="11" xr3:uid="{00000000-0010-0000-0000-00000B000000}" name="Best position" dataDxfId="53"/>
    <tableColumn id="12" xr3:uid="{00000000-0010-0000-0000-00000C000000}" name="Growth" dataDxfId="52"/>
    <tableColumn id="13" xr3:uid="{00000000-0010-0000-0000-00000D000000}" name="Value" dataDxfId="51"/>
    <tableColumn id="14" xr3:uid="{00000000-0010-0000-0000-00000E000000}" name="Wage" dataDxfId="50"/>
    <tableColumn id="15" xr3:uid="{00000000-0010-0000-0000-00000F000000}" name="Release clause" dataDxfId="49"/>
    <tableColumn id="16" xr3:uid="{00000000-0010-0000-0000-000010000000}" name="Total attacking" dataDxfId="48"/>
    <tableColumn id="17" xr3:uid="{00000000-0010-0000-0000-000011000000}" name="Crossing" dataDxfId="47"/>
    <tableColumn id="18" xr3:uid="{00000000-0010-0000-0000-000012000000}" name="Finishing" dataDxfId="46"/>
    <tableColumn id="19" xr3:uid="{00000000-0010-0000-0000-000013000000}" name="Heading accuracy" dataDxfId="45"/>
    <tableColumn id="20" xr3:uid="{00000000-0010-0000-0000-000014000000}" name="Short passing" dataDxfId="44"/>
    <tableColumn id="21" xr3:uid="{00000000-0010-0000-0000-000015000000}" name="Volleys" dataDxfId="43"/>
    <tableColumn id="22" xr3:uid="{00000000-0010-0000-0000-000016000000}" name="Total skill" dataDxfId="42"/>
    <tableColumn id="23" xr3:uid="{00000000-0010-0000-0000-000017000000}" name="Dribbling" dataDxfId="41"/>
    <tableColumn id="24" xr3:uid="{00000000-0010-0000-0000-000018000000}" name="Curve" dataDxfId="40"/>
    <tableColumn id="25" xr3:uid="{00000000-0010-0000-0000-000019000000}" name="FK Accuracy" dataDxfId="39"/>
    <tableColumn id="26" xr3:uid="{00000000-0010-0000-0000-00001A000000}" name="Long passing" dataDxfId="38"/>
    <tableColumn id="27" xr3:uid="{00000000-0010-0000-0000-00001B000000}" name="Ball control" dataDxfId="37"/>
    <tableColumn id="28" xr3:uid="{00000000-0010-0000-0000-00001C000000}" name="Total movement" dataDxfId="36"/>
    <tableColumn id="29" xr3:uid="{00000000-0010-0000-0000-00001D000000}" name="Acceleration" dataDxfId="35"/>
    <tableColumn id="30" xr3:uid="{00000000-0010-0000-0000-00001E000000}" name="Sprint speed" dataDxfId="34"/>
    <tableColumn id="31" xr3:uid="{00000000-0010-0000-0000-00001F000000}" name="Agility" dataDxfId="33"/>
    <tableColumn id="32" xr3:uid="{00000000-0010-0000-0000-000020000000}" name="Reactions" dataDxfId="32"/>
    <tableColumn id="33" xr3:uid="{00000000-0010-0000-0000-000021000000}" name="Balance" dataDxfId="31"/>
    <tableColumn id="34" xr3:uid="{00000000-0010-0000-0000-000022000000}" name="Total power" dataDxfId="30"/>
    <tableColumn id="35" xr3:uid="{00000000-0010-0000-0000-000023000000}" name="Shot power" dataDxfId="29"/>
    <tableColumn id="36" xr3:uid="{00000000-0010-0000-0000-000024000000}" name="Jumping" dataDxfId="28"/>
    <tableColumn id="37" xr3:uid="{00000000-0010-0000-0000-000025000000}" name="Stamina" dataDxfId="27"/>
    <tableColumn id="38" xr3:uid="{00000000-0010-0000-0000-000026000000}" name="Strength" dataDxfId="26"/>
    <tableColumn id="39" xr3:uid="{00000000-0010-0000-0000-000027000000}" name="Long shots" dataDxfId="25"/>
    <tableColumn id="40" xr3:uid="{00000000-0010-0000-0000-000028000000}" name="Total mentality" dataDxfId="24"/>
    <tableColumn id="41" xr3:uid="{00000000-0010-0000-0000-000029000000}" name="Aggression" dataDxfId="23"/>
    <tableColumn id="42" xr3:uid="{00000000-0010-0000-0000-00002A000000}" name="Interceptions" dataDxfId="22"/>
    <tableColumn id="43" xr3:uid="{00000000-0010-0000-0000-00002B000000}" name="Att. Position" dataDxfId="21"/>
    <tableColumn id="44" xr3:uid="{00000000-0010-0000-0000-00002C000000}" name="Vision" dataDxfId="20"/>
    <tableColumn id="45" xr3:uid="{00000000-0010-0000-0000-00002D000000}" name="Penalties" dataDxfId="19"/>
    <tableColumn id="46" xr3:uid="{00000000-0010-0000-0000-00002E000000}" name="Composure" dataDxfId="18"/>
    <tableColumn id="47" xr3:uid="{00000000-0010-0000-0000-00002F000000}" name="Total defending" dataDxfId="17"/>
    <tableColumn id="48" xr3:uid="{00000000-0010-0000-0000-000030000000}" name="Defensive awareness" dataDxfId="16"/>
    <tableColumn id="49" xr3:uid="{00000000-0010-0000-0000-000031000000}" name="Standing tackle" dataDxfId="15"/>
    <tableColumn id="50" xr3:uid="{00000000-0010-0000-0000-000032000000}" name="Sliding tackle" dataDxfId="14"/>
    <tableColumn id="51" xr3:uid="{00000000-0010-0000-0000-000033000000}" name="Total goalkeeping" dataDxfId="13"/>
    <tableColumn id="52" xr3:uid="{00000000-0010-0000-0000-000034000000}" name="GK Diving" dataDxfId="12"/>
    <tableColumn id="53" xr3:uid="{00000000-0010-0000-0000-000035000000}" name="GK Handling" dataDxfId="11"/>
    <tableColumn id="54" xr3:uid="{00000000-0010-0000-0000-000036000000}" name="GK Kicking" dataDxfId="10"/>
    <tableColumn id="55" xr3:uid="{00000000-0010-0000-0000-000037000000}" name="GK Positioning" dataDxfId="9"/>
    <tableColumn id="56" xr3:uid="{00000000-0010-0000-0000-000038000000}" name="GK Reflexes" dataDxfId="8"/>
    <tableColumn id="57" xr3:uid="{00000000-0010-0000-0000-000039000000}" name="Total stats" dataDxfId="7"/>
    <tableColumn id="58" xr3:uid="{00000000-0010-0000-0000-00003A000000}" name="Base stats" dataDxfId="6"/>
    <tableColumn id="59" xr3:uid="{00000000-0010-0000-0000-00003B000000}" name="International reputation" dataDxfId="5"/>
    <tableColumn id="60" xr3:uid="{00000000-0010-0000-0000-00003C000000}" name="Pace / Diving" dataDxfId="4"/>
    <tableColumn id="61" xr3:uid="{00000000-0010-0000-0000-00003D000000}" name="Shooting / Handling" dataDxfId="3"/>
    <tableColumn id="62" xr3:uid="{00000000-0010-0000-0000-00003E000000}" name="Passing / Kicking" dataDxfId="2"/>
    <tableColumn id="63" xr3:uid="{00000000-0010-0000-0000-00003F000000}" name="Dribbling / Reflexes" dataDxfId="1"/>
    <tableColumn id="64" xr3:uid="{00000000-0010-0000-0000-000040000000}" name="Defending / Pac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P32"/>
  <sheetViews>
    <sheetView showGridLines="0" zoomScaleNormal="100" workbookViewId="0">
      <selection activeCell="F13" sqref="F13"/>
    </sheetView>
  </sheetViews>
  <sheetFormatPr baseColWidth="10" defaultRowHeight="15" x14ac:dyDescent="0.25"/>
  <cols>
    <col min="2" max="2" width="19.5703125" customWidth="1"/>
  </cols>
  <sheetData>
    <row r="2" spans="1:12" x14ac:dyDescent="0.25">
      <c r="B2" s="39" t="s">
        <v>8771</v>
      </c>
      <c r="C2" s="39"/>
      <c r="D2" s="39"/>
      <c r="E2" s="39"/>
      <c r="F2" s="39"/>
      <c r="G2" s="39"/>
      <c r="H2" s="39"/>
      <c r="I2" s="39"/>
      <c r="J2" s="39"/>
      <c r="K2" s="39"/>
    </row>
    <row r="3" spans="1:12" ht="24" customHeight="1" x14ac:dyDescent="0.25">
      <c r="B3" s="39"/>
      <c r="C3" s="39"/>
      <c r="D3" s="39"/>
      <c r="E3" s="39"/>
      <c r="F3" s="39"/>
      <c r="G3" s="39"/>
      <c r="H3" s="39"/>
      <c r="I3" s="39"/>
      <c r="J3" s="39"/>
      <c r="K3" s="39"/>
    </row>
    <row r="5" spans="1:12" x14ac:dyDescent="0.25">
      <c r="A5" s="40" t="s">
        <v>8772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</row>
    <row r="6" spans="1:12" x14ac:dyDescent="0.25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</row>
    <row r="7" spans="1:12" x14ac:dyDescent="0.25">
      <c r="A7" s="41"/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</row>
    <row r="8" spans="1:12" x14ac:dyDescent="0.25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</row>
    <row r="9" spans="1:12" x14ac:dyDescent="0.25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</row>
    <row r="10" spans="1:12" x14ac:dyDescent="0.25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</row>
    <row r="11" spans="1:12" x14ac:dyDescent="0.25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</row>
    <row r="12" spans="1:12" x14ac:dyDescent="0.25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</row>
    <row r="15" spans="1:12" ht="24.75" x14ac:dyDescent="0.25">
      <c r="A15" s="35" t="s">
        <v>8773</v>
      </c>
      <c r="B15" s="35"/>
      <c r="C15" s="35"/>
      <c r="D15" s="35"/>
      <c r="E15" s="35"/>
      <c r="F15" s="35"/>
      <c r="G15" s="35"/>
      <c r="I15" s="35" t="s">
        <v>8775</v>
      </c>
      <c r="J15" s="35"/>
      <c r="K15" s="35"/>
      <c r="L15" s="35"/>
    </row>
    <row r="16" spans="1:12" ht="15.75" customHeight="1" x14ac:dyDescent="0.25">
      <c r="A16" s="34" t="s">
        <v>8774</v>
      </c>
      <c r="B16" s="34"/>
      <c r="C16" s="34"/>
      <c r="D16" s="34"/>
      <c r="E16" s="34"/>
      <c r="F16" s="34"/>
      <c r="G16" s="34"/>
      <c r="I16" s="36" t="s">
        <v>8776</v>
      </c>
      <c r="J16" s="36"/>
      <c r="K16" s="36"/>
      <c r="L16" s="36"/>
    </row>
    <row r="17" spans="1:16" ht="17.25" customHeight="1" x14ac:dyDescent="0.3">
      <c r="A17" s="31"/>
      <c r="B17" s="32"/>
      <c r="C17" s="32"/>
      <c r="D17" s="32"/>
      <c r="E17" s="32"/>
      <c r="F17" s="32"/>
      <c r="G17" s="32"/>
      <c r="I17" s="36"/>
      <c r="J17" s="36"/>
      <c r="K17" s="36"/>
      <c r="L17" s="36"/>
      <c r="M17" s="30"/>
      <c r="N17" s="30"/>
      <c r="O17" s="30"/>
      <c r="P17" s="30"/>
    </row>
    <row r="18" spans="1:16" ht="17.25" x14ac:dyDescent="0.25">
      <c r="A18" s="34" t="s">
        <v>8777</v>
      </c>
      <c r="B18" s="34"/>
      <c r="C18" s="34"/>
      <c r="D18" s="34"/>
      <c r="E18" s="34"/>
      <c r="F18" s="34"/>
      <c r="G18" s="34"/>
      <c r="I18" s="36"/>
      <c r="J18" s="36"/>
      <c r="K18" s="36"/>
      <c r="L18" s="36"/>
      <c r="M18" s="30"/>
      <c r="N18" s="30"/>
      <c r="O18" s="30"/>
      <c r="P18" s="30"/>
    </row>
    <row r="19" spans="1:16" ht="17.25" x14ac:dyDescent="0.25">
      <c r="A19" s="34" t="s">
        <v>8778</v>
      </c>
      <c r="B19" s="34"/>
      <c r="C19" s="34"/>
      <c r="D19" s="34"/>
      <c r="E19" s="34"/>
      <c r="F19" s="34"/>
      <c r="G19" s="34"/>
      <c r="I19" s="36"/>
      <c r="J19" s="36"/>
      <c r="K19" s="36"/>
      <c r="L19" s="36"/>
      <c r="M19" s="30"/>
      <c r="N19" s="30"/>
      <c r="O19" s="30"/>
      <c r="P19" s="30"/>
    </row>
    <row r="20" spans="1:16" ht="17.25" x14ac:dyDescent="0.25">
      <c r="A20" s="34" t="s">
        <v>8779</v>
      </c>
      <c r="B20" s="34"/>
      <c r="C20" s="34"/>
      <c r="D20" s="34"/>
      <c r="E20" s="34"/>
      <c r="F20" s="34"/>
      <c r="G20" s="34"/>
      <c r="I20" s="36"/>
      <c r="J20" s="36"/>
      <c r="K20" s="36"/>
      <c r="L20" s="36"/>
      <c r="M20" s="30"/>
      <c r="N20" s="30"/>
      <c r="O20" s="30"/>
      <c r="P20" s="30"/>
    </row>
    <row r="21" spans="1:16" ht="17.25" x14ac:dyDescent="0.25">
      <c r="A21" s="34" t="s">
        <v>8780</v>
      </c>
      <c r="B21" s="34"/>
      <c r="C21" s="34"/>
      <c r="D21" s="34"/>
      <c r="E21" s="34"/>
      <c r="F21" s="34"/>
      <c r="G21" s="34"/>
      <c r="I21" s="36"/>
      <c r="J21" s="36"/>
      <c r="K21" s="36"/>
      <c r="L21" s="36"/>
      <c r="M21" s="30"/>
      <c r="N21" s="30"/>
      <c r="O21" s="30"/>
      <c r="P21" s="30"/>
    </row>
    <row r="22" spans="1:16" ht="17.25" x14ac:dyDescent="0.25">
      <c r="A22" s="34" t="s">
        <v>8781</v>
      </c>
      <c r="B22" s="34"/>
      <c r="C22" s="34"/>
      <c r="D22" s="34"/>
      <c r="E22" s="34"/>
      <c r="F22" s="34"/>
      <c r="G22" s="34"/>
      <c r="I22" s="36"/>
      <c r="J22" s="36"/>
      <c r="K22" s="36"/>
      <c r="L22" s="36"/>
      <c r="M22" s="30"/>
      <c r="N22" s="30"/>
      <c r="O22" s="30"/>
      <c r="P22" s="30"/>
    </row>
    <row r="23" spans="1:16" ht="17.25" x14ac:dyDescent="0.25">
      <c r="A23" s="34" t="s">
        <v>8782</v>
      </c>
      <c r="B23" s="34"/>
      <c r="C23" s="34"/>
      <c r="D23" s="34"/>
      <c r="E23" s="34"/>
      <c r="F23" s="34"/>
      <c r="G23" s="34"/>
      <c r="I23" s="36"/>
      <c r="J23" s="36"/>
      <c r="K23" s="36"/>
      <c r="L23" s="36"/>
      <c r="M23" s="30"/>
      <c r="N23" s="30"/>
      <c r="O23" s="30"/>
      <c r="P23" s="30"/>
    </row>
    <row r="24" spans="1:16" ht="17.25" x14ac:dyDescent="0.25">
      <c r="A24" s="34" t="s">
        <v>8783</v>
      </c>
      <c r="B24" s="34"/>
      <c r="C24" s="34"/>
      <c r="D24" s="34"/>
      <c r="E24" s="34"/>
      <c r="F24" s="34"/>
      <c r="G24" s="34"/>
      <c r="I24" s="36"/>
      <c r="J24" s="36"/>
      <c r="K24" s="36"/>
      <c r="L24" s="36"/>
      <c r="M24" s="30"/>
      <c r="N24" s="30"/>
      <c r="O24" s="30"/>
      <c r="P24" s="30"/>
    </row>
    <row r="25" spans="1:16" ht="15" customHeight="1" x14ac:dyDescent="0.25"/>
    <row r="26" spans="1:16" x14ac:dyDescent="0.25">
      <c r="A26" s="37" t="s">
        <v>8784</v>
      </c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</row>
    <row r="27" spans="1:16" x14ac:dyDescent="0.2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</row>
    <row r="28" spans="1:16" x14ac:dyDescent="0.2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</row>
    <row r="29" spans="1:16" x14ac:dyDescent="0.2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</row>
    <row r="30" spans="1:16" x14ac:dyDescent="0.2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</row>
    <row r="31" spans="1:16" x14ac:dyDescent="0.2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</row>
    <row r="32" spans="1:16" x14ac:dyDescent="0.2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</row>
  </sheetData>
  <mergeCells count="14">
    <mergeCell ref="A26:L32"/>
    <mergeCell ref="B2:K3"/>
    <mergeCell ref="A5:L12"/>
    <mergeCell ref="A15:G15"/>
    <mergeCell ref="A16:G16"/>
    <mergeCell ref="A18:G18"/>
    <mergeCell ref="A19:G19"/>
    <mergeCell ref="A20:G20"/>
    <mergeCell ref="A21:G21"/>
    <mergeCell ref="A22:G22"/>
    <mergeCell ref="A23:G23"/>
    <mergeCell ref="A24:G24"/>
    <mergeCell ref="I15:L15"/>
    <mergeCell ref="I16:L24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3111"/>
  <sheetViews>
    <sheetView workbookViewId="0">
      <selection activeCell="B15" sqref="B15"/>
    </sheetView>
  </sheetViews>
  <sheetFormatPr baseColWidth="10" defaultRowHeight="30" customHeight="1" x14ac:dyDescent="0.25"/>
  <cols>
    <col min="1" max="1" width="32.140625" style="16" customWidth="1"/>
    <col min="2" max="2" width="11.42578125" style="7"/>
    <col min="3" max="3" width="12.28515625" style="7" customWidth="1"/>
    <col min="4" max="4" width="11.42578125" style="7"/>
    <col min="5" max="5" width="4.85546875" style="9" hidden="1" customWidth="1"/>
    <col min="6" max="6" width="15.5703125" style="9" customWidth="1"/>
    <col min="7" max="7" width="13.85546875" style="27" bestFit="1" customWidth="1"/>
    <col min="8" max="8" width="9.85546875" style="9" hidden="1" customWidth="1"/>
    <col min="9" max="9" width="11.42578125" style="7"/>
    <col min="10" max="10" width="7.85546875" style="7" customWidth="1"/>
    <col min="11" max="11" width="9.85546875" style="7" customWidth="1"/>
    <col min="12" max="14" width="11.42578125" style="7"/>
    <col min="15" max="15" width="10.85546875" style="7" customWidth="1"/>
    <col min="16" max="16" width="12" style="7" customWidth="1"/>
    <col min="17" max="17" width="11.42578125" style="22"/>
    <col min="18" max="18" width="10.28515625" style="7" customWidth="1"/>
    <col min="19" max="19" width="11" style="7" customWidth="1"/>
    <col min="20" max="20" width="9.140625" style="7" customWidth="1"/>
    <col min="21" max="21" width="8.5703125" style="7" customWidth="1"/>
    <col min="22" max="22" width="7.28515625" style="7" customWidth="1"/>
    <col min="23" max="23" width="10" style="7" customWidth="1"/>
    <col min="24" max="24" width="7.85546875" style="7" customWidth="1"/>
    <col min="25" max="25" width="8.5703125" style="7" customWidth="1"/>
    <col min="26" max="26" width="10.28515625" style="7" customWidth="1"/>
    <col min="27" max="27" width="8.140625" style="7" customWidth="1"/>
    <col min="28" max="28" width="12.140625" style="7" customWidth="1"/>
    <col min="29" max="29" width="12.28515625" style="7" customWidth="1"/>
    <col min="30" max="30" width="9.5703125" style="7" customWidth="1"/>
    <col min="31" max="31" width="11.42578125" style="7"/>
    <col min="32" max="32" width="11.7109375" style="7" customWidth="1"/>
    <col min="33" max="33" width="9.5703125" style="7" customWidth="1"/>
    <col min="34" max="35" width="8.85546875" style="7" customWidth="1"/>
    <col min="36" max="36" width="9.7109375" style="7" customWidth="1"/>
    <col min="37" max="37" width="8.85546875" style="7" customWidth="1"/>
    <col min="38" max="38" width="9" style="7" customWidth="1"/>
    <col min="39" max="39" width="7.85546875" style="7" customWidth="1"/>
    <col min="40" max="40" width="11.140625" style="7" customWidth="1"/>
    <col min="41" max="41" width="12.85546875" style="7" customWidth="1"/>
    <col min="42" max="42" width="13" style="7" customWidth="1"/>
    <col min="43" max="43" width="10" style="7" customWidth="1"/>
    <col min="44" max="44" width="8.42578125" style="7" customWidth="1"/>
    <col min="45" max="45" width="9.7109375" style="7" customWidth="1"/>
    <col min="46" max="46" width="12.140625" style="7" customWidth="1"/>
    <col min="47" max="47" width="11.7109375" style="7" customWidth="1"/>
    <col min="48" max="48" width="12.28515625" style="7" customWidth="1"/>
    <col min="49" max="49" width="9.42578125" style="7" customWidth="1"/>
    <col min="50" max="50" width="8.28515625" style="7" customWidth="1"/>
    <col min="51" max="51" width="12.5703125" style="7" customWidth="1"/>
    <col min="52" max="52" width="7.85546875" style="7" customWidth="1"/>
    <col min="53" max="53" width="9" style="7" customWidth="1"/>
    <col min="54" max="54" width="7.5703125" style="7" customWidth="1"/>
    <col min="55" max="55" width="10.28515625" style="7" customWidth="1"/>
    <col min="56" max="56" width="8.85546875" style="7" customWidth="1"/>
    <col min="57" max="57" width="7.5703125" style="7" customWidth="1"/>
    <col min="58" max="58" width="7.7109375" style="7" customWidth="1"/>
    <col min="59" max="59" width="14.140625" style="7" customWidth="1"/>
    <col min="60" max="60" width="9.28515625" style="7" customWidth="1"/>
    <col min="61" max="61" width="11.5703125" style="7" customWidth="1"/>
    <col min="62" max="62" width="12.140625" style="7" customWidth="1"/>
    <col min="63" max="63" width="12.42578125" style="7" customWidth="1"/>
    <col min="64" max="64" width="11.28515625" style="7" customWidth="1"/>
    <col min="65" max="16384" width="11.42578125" style="7"/>
  </cols>
  <sheetData>
    <row r="1" spans="1:66" s="3" customFormat="1" ht="30" customHeight="1" x14ac:dyDescent="0.25">
      <c r="A1" s="14" t="s">
        <v>6448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6450</v>
      </c>
      <c r="G1" s="14" t="s">
        <v>6451</v>
      </c>
      <c r="H1" s="3" t="s">
        <v>8735</v>
      </c>
      <c r="I1" s="3" t="s">
        <v>6</v>
      </c>
      <c r="J1" s="3" t="s">
        <v>7</v>
      </c>
      <c r="K1" s="3" t="s">
        <v>6449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21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</row>
    <row r="2" spans="1:66" ht="30" customHeight="1" x14ac:dyDescent="0.25">
      <c r="A2" s="15" t="s">
        <v>6646</v>
      </c>
      <c r="B2" s="4">
        <v>18</v>
      </c>
      <c r="C2" s="4">
        <v>58</v>
      </c>
      <c r="D2" s="4">
        <v>75</v>
      </c>
      <c r="E2" s="5" t="s">
        <v>6180</v>
      </c>
      <c r="F2" s="5" t="str">
        <f t="shared" ref="F2:F65" si="0">IFERROR(LEFT(E2, FIND(CHAR(10), E2)-1), "")</f>
        <v>Gent</v>
      </c>
      <c r="G2" s="25" t="str">
        <f t="shared" ref="G2:G65" si="1">IFERROR(MID(E2,FIND(CHAR(10),E2)+1,LEN(E2)),")
=SI.ERROR(EXTRAE(A1, ENCONTRAR(CARACTER(10), A1)+1, LARGO(A1)), """)</f>
        <v>2023 ~ 2023</v>
      </c>
      <c r="H2" s="5" t="str">
        <f>RIGHT(G2, 4)</f>
        <v>2023</v>
      </c>
      <c r="I2" s="4" t="s">
        <v>426</v>
      </c>
      <c r="J2" s="4" t="s">
        <v>76</v>
      </c>
      <c r="K2" s="4" t="s">
        <v>68</v>
      </c>
      <c r="L2" s="4">
        <v>60</v>
      </c>
      <c r="M2" s="4" t="s">
        <v>106</v>
      </c>
      <c r="N2" s="4">
        <v>17</v>
      </c>
      <c r="O2" s="6" t="s">
        <v>7571</v>
      </c>
      <c r="P2" s="6" t="s">
        <v>6959</v>
      </c>
      <c r="Q2" s="6" t="s">
        <v>7456</v>
      </c>
      <c r="R2" s="4">
        <v>245</v>
      </c>
      <c r="S2" s="4">
        <v>28</v>
      </c>
      <c r="T2" s="4">
        <v>67</v>
      </c>
      <c r="U2" s="4">
        <v>48</v>
      </c>
      <c r="V2" s="4">
        <v>35</v>
      </c>
      <c r="W2" s="4">
        <v>67</v>
      </c>
      <c r="X2" s="4">
        <v>233</v>
      </c>
      <c r="Y2" s="4">
        <v>64</v>
      </c>
      <c r="Z2" s="4">
        <v>43</v>
      </c>
      <c r="AA2" s="4">
        <v>42</v>
      </c>
      <c r="AB2" s="4">
        <v>22</v>
      </c>
      <c r="AC2" s="4">
        <v>62</v>
      </c>
      <c r="AD2" s="4">
        <v>339</v>
      </c>
      <c r="AE2" s="4">
        <v>78</v>
      </c>
      <c r="AF2" s="4">
        <v>84</v>
      </c>
      <c r="AG2" s="4">
        <v>71</v>
      </c>
      <c r="AH2" s="4">
        <v>38</v>
      </c>
      <c r="AI2" s="4">
        <v>68</v>
      </c>
      <c r="AJ2" s="4">
        <v>298</v>
      </c>
      <c r="AK2" s="4">
        <v>64</v>
      </c>
      <c r="AL2" s="4">
        <v>71</v>
      </c>
      <c r="AM2" s="4">
        <v>51</v>
      </c>
      <c r="AN2" s="4">
        <v>61</v>
      </c>
      <c r="AO2" s="4">
        <v>51</v>
      </c>
      <c r="AP2" s="4">
        <v>175</v>
      </c>
      <c r="AQ2" s="4">
        <v>16</v>
      </c>
      <c r="AR2" s="4">
        <v>17</v>
      </c>
      <c r="AS2" s="4">
        <v>46</v>
      </c>
      <c r="AT2" s="4">
        <v>31</v>
      </c>
      <c r="AU2" s="4">
        <v>65</v>
      </c>
      <c r="AV2" s="4">
        <v>42</v>
      </c>
      <c r="AW2" s="4">
        <v>40</v>
      </c>
      <c r="AX2" s="4">
        <v>10</v>
      </c>
      <c r="AY2" s="4">
        <v>19</v>
      </c>
      <c r="AZ2" s="4">
        <v>11</v>
      </c>
      <c r="BA2" s="4">
        <v>54</v>
      </c>
      <c r="BB2" s="4">
        <v>9</v>
      </c>
      <c r="BC2" s="4">
        <v>10</v>
      </c>
      <c r="BD2" s="4">
        <v>14</v>
      </c>
      <c r="BE2" s="4">
        <v>12</v>
      </c>
      <c r="BF2" s="4">
        <v>9</v>
      </c>
      <c r="BG2" s="4">
        <v>1384</v>
      </c>
      <c r="BH2" s="4">
        <v>305</v>
      </c>
      <c r="BI2" s="4">
        <v>1</v>
      </c>
      <c r="BJ2" s="4">
        <v>81</v>
      </c>
      <c r="BK2" s="4">
        <v>62</v>
      </c>
      <c r="BL2" s="4">
        <v>32</v>
      </c>
      <c r="BM2" s="4">
        <v>62</v>
      </c>
      <c r="BN2" s="4">
        <v>18</v>
      </c>
    </row>
    <row r="3" spans="1:66" ht="30" customHeight="1" x14ac:dyDescent="0.25">
      <c r="A3" s="15" t="s">
        <v>2504</v>
      </c>
      <c r="B3" s="4">
        <v>23</v>
      </c>
      <c r="C3" s="4">
        <v>74</v>
      </c>
      <c r="D3" s="4">
        <v>81</v>
      </c>
      <c r="E3" s="5" t="s">
        <v>2505</v>
      </c>
      <c r="F3" s="5" t="str">
        <f t="shared" si="0"/>
        <v>Montpellier</v>
      </c>
      <c r="G3" s="25" t="str">
        <f t="shared" si="1"/>
        <v>2023 ~ 2026</v>
      </c>
      <c r="H3" s="5" t="str">
        <f>RIGHT(G3, 4)</f>
        <v>2026</v>
      </c>
      <c r="I3" s="4" t="s">
        <v>359</v>
      </c>
      <c r="J3" s="4" t="s">
        <v>2295</v>
      </c>
      <c r="K3" s="4" t="s">
        <v>68</v>
      </c>
      <c r="L3" s="4">
        <v>76</v>
      </c>
      <c r="M3" s="4" t="s">
        <v>106</v>
      </c>
      <c r="N3" s="4">
        <v>7</v>
      </c>
      <c r="O3" s="6" t="s">
        <v>7046</v>
      </c>
      <c r="P3" s="6" t="s">
        <v>6942</v>
      </c>
      <c r="Q3" s="6" t="s">
        <v>7476</v>
      </c>
      <c r="R3" s="4">
        <v>328</v>
      </c>
      <c r="S3" s="4">
        <v>48</v>
      </c>
      <c r="T3" s="4">
        <v>75</v>
      </c>
      <c r="U3" s="4">
        <v>69</v>
      </c>
      <c r="V3" s="4">
        <v>64</v>
      </c>
      <c r="W3" s="4">
        <v>72</v>
      </c>
      <c r="X3" s="4">
        <v>298</v>
      </c>
      <c r="Y3" s="4">
        <v>69</v>
      </c>
      <c r="Z3" s="4">
        <v>57</v>
      </c>
      <c r="AA3" s="4">
        <v>54</v>
      </c>
      <c r="AB3" s="4">
        <v>45</v>
      </c>
      <c r="AC3" s="4">
        <v>73</v>
      </c>
      <c r="AD3" s="4">
        <v>375</v>
      </c>
      <c r="AE3" s="4">
        <v>79</v>
      </c>
      <c r="AF3" s="4">
        <v>82</v>
      </c>
      <c r="AG3" s="4">
        <v>67</v>
      </c>
      <c r="AH3" s="4">
        <v>73</v>
      </c>
      <c r="AI3" s="4">
        <v>74</v>
      </c>
      <c r="AJ3" s="4">
        <v>388</v>
      </c>
      <c r="AK3" s="4">
        <v>76</v>
      </c>
      <c r="AL3" s="4">
        <v>86</v>
      </c>
      <c r="AM3" s="4">
        <v>74</v>
      </c>
      <c r="AN3" s="4">
        <v>83</v>
      </c>
      <c r="AO3" s="4">
        <v>69</v>
      </c>
      <c r="AP3" s="4">
        <v>277</v>
      </c>
      <c r="AQ3" s="4">
        <v>58</v>
      </c>
      <c r="AR3" s="4">
        <v>24</v>
      </c>
      <c r="AS3" s="4">
        <v>73</v>
      </c>
      <c r="AT3" s="4">
        <v>59</v>
      </c>
      <c r="AU3" s="4">
        <v>63</v>
      </c>
      <c r="AV3" s="4">
        <v>72</v>
      </c>
      <c r="AW3" s="4">
        <v>75</v>
      </c>
      <c r="AX3" s="4">
        <v>26</v>
      </c>
      <c r="AY3" s="4">
        <v>25</v>
      </c>
      <c r="AZ3" s="4">
        <v>24</v>
      </c>
      <c r="BA3" s="4">
        <v>43</v>
      </c>
      <c r="BB3" s="4">
        <v>7</v>
      </c>
      <c r="BC3" s="4">
        <v>7</v>
      </c>
      <c r="BD3" s="4">
        <v>14</v>
      </c>
      <c r="BE3" s="4">
        <v>8</v>
      </c>
      <c r="BF3" s="4">
        <v>7</v>
      </c>
      <c r="BG3" s="4">
        <v>1784</v>
      </c>
      <c r="BH3" s="4">
        <v>386</v>
      </c>
      <c r="BI3" s="4">
        <v>1</v>
      </c>
      <c r="BJ3" s="4">
        <v>81</v>
      </c>
      <c r="BK3" s="4">
        <v>73</v>
      </c>
      <c r="BL3" s="4">
        <v>56</v>
      </c>
      <c r="BM3" s="4">
        <v>71</v>
      </c>
      <c r="BN3" s="4">
        <v>29</v>
      </c>
    </row>
    <row r="4" spans="1:66" ht="30" customHeight="1" x14ac:dyDescent="0.25">
      <c r="A4" s="15" t="s">
        <v>1450</v>
      </c>
      <c r="B4" s="4">
        <v>23</v>
      </c>
      <c r="C4" s="4">
        <v>77</v>
      </c>
      <c r="D4" s="4">
        <v>84</v>
      </c>
      <c r="E4" s="5" t="s">
        <v>711</v>
      </c>
      <c r="F4" s="5" t="str">
        <f t="shared" si="0"/>
        <v>Bayer 04 Leverkusen</v>
      </c>
      <c r="G4" s="25" t="str">
        <f t="shared" si="1"/>
        <v>2021 ~ 2026</v>
      </c>
      <c r="H4" s="5" t="str">
        <f>RIGHT(G4, 4)</f>
        <v>2026</v>
      </c>
      <c r="I4" s="4" t="s">
        <v>75</v>
      </c>
      <c r="J4" s="4" t="s">
        <v>260</v>
      </c>
      <c r="K4" s="4" t="s">
        <v>77</v>
      </c>
      <c r="L4" s="4">
        <v>79</v>
      </c>
      <c r="M4" s="4" t="s">
        <v>106</v>
      </c>
      <c r="N4" s="4">
        <v>7</v>
      </c>
      <c r="O4" s="6" t="s">
        <v>6978</v>
      </c>
      <c r="P4" s="6" t="s">
        <v>6870</v>
      </c>
      <c r="Q4" s="6" t="s">
        <v>7288</v>
      </c>
      <c r="R4" s="4">
        <v>357</v>
      </c>
      <c r="S4" s="4">
        <v>66</v>
      </c>
      <c r="T4" s="4">
        <v>78</v>
      </c>
      <c r="U4" s="4">
        <v>73</v>
      </c>
      <c r="V4" s="4">
        <v>73</v>
      </c>
      <c r="W4" s="4">
        <v>67</v>
      </c>
      <c r="X4" s="4">
        <v>353</v>
      </c>
      <c r="Y4" s="4">
        <v>83</v>
      </c>
      <c r="Z4" s="4">
        <v>73</v>
      </c>
      <c r="AA4" s="4">
        <v>52</v>
      </c>
      <c r="AB4" s="4">
        <v>63</v>
      </c>
      <c r="AC4" s="4">
        <v>82</v>
      </c>
      <c r="AD4" s="4">
        <v>405</v>
      </c>
      <c r="AE4" s="4">
        <v>87</v>
      </c>
      <c r="AF4" s="4">
        <v>76</v>
      </c>
      <c r="AG4" s="4">
        <v>86</v>
      </c>
      <c r="AH4" s="4">
        <v>73</v>
      </c>
      <c r="AI4" s="4">
        <v>83</v>
      </c>
      <c r="AJ4" s="4">
        <v>369</v>
      </c>
      <c r="AK4" s="4">
        <v>78</v>
      </c>
      <c r="AL4" s="4">
        <v>82</v>
      </c>
      <c r="AM4" s="4">
        <v>79</v>
      </c>
      <c r="AN4" s="4">
        <v>60</v>
      </c>
      <c r="AO4" s="4">
        <v>70</v>
      </c>
      <c r="AP4" s="4">
        <v>320</v>
      </c>
      <c r="AQ4" s="4">
        <v>73</v>
      </c>
      <c r="AR4" s="4">
        <v>30</v>
      </c>
      <c r="AS4" s="4">
        <v>78</v>
      </c>
      <c r="AT4" s="4">
        <v>71</v>
      </c>
      <c r="AU4" s="4">
        <v>68</v>
      </c>
      <c r="AV4" s="4">
        <v>71</v>
      </c>
      <c r="AW4" s="4">
        <v>114</v>
      </c>
      <c r="AX4" s="4">
        <v>44</v>
      </c>
      <c r="AY4" s="4">
        <v>35</v>
      </c>
      <c r="AZ4" s="4">
        <v>35</v>
      </c>
      <c r="BA4" s="4">
        <v>52</v>
      </c>
      <c r="BB4" s="4">
        <v>10</v>
      </c>
      <c r="BC4" s="4">
        <v>8</v>
      </c>
      <c r="BD4" s="4">
        <v>14</v>
      </c>
      <c r="BE4" s="4">
        <v>8</v>
      </c>
      <c r="BF4" s="4">
        <v>12</v>
      </c>
      <c r="BG4" s="4">
        <v>1970</v>
      </c>
      <c r="BH4" s="4">
        <v>416</v>
      </c>
      <c r="BI4" s="4">
        <v>1</v>
      </c>
      <c r="BJ4" s="4">
        <v>81</v>
      </c>
      <c r="BK4" s="4">
        <v>75</v>
      </c>
      <c r="BL4" s="4">
        <v>69</v>
      </c>
      <c r="BM4" s="4">
        <v>82</v>
      </c>
      <c r="BN4" s="4">
        <v>41</v>
      </c>
    </row>
    <row r="5" spans="1:66" ht="30" customHeight="1" x14ac:dyDescent="0.25">
      <c r="A5" s="15" t="s">
        <v>1719</v>
      </c>
      <c r="B5" s="4">
        <v>26</v>
      </c>
      <c r="C5" s="4">
        <v>77</v>
      </c>
      <c r="D5" s="4">
        <v>77</v>
      </c>
      <c r="E5" s="5" t="s">
        <v>1720</v>
      </c>
      <c r="F5" s="5" t="str">
        <f t="shared" si="0"/>
        <v>Qatar</v>
      </c>
      <c r="G5" s="25" t="str">
        <f t="shared" si="1"/>
        <v>Free</v>
      </c>
      <c r="H5" s="5">
        <v>0</v>
      </c>
      <c r="I5" s="4" t="s">
        <v>259</v>
      </c>
      <c r="J5" s="4" t="s">
        <v>98</v>
      </c>
      <c r="K5" s="4" t="s">
        <v>68</v>
      </c>
      <c r="L5" s="4">
        <v>77</v>
      </c>
      <c r="M5" s="4" t="s">
        <v>294</v>
      </c>
      <c r="N5" s="4">
        <v>0</v>
      </c>
      <c r="O5" s="6">
        <v>0</v>
      </c>
      <c r="P5" s="6">
        <v>0</v>
      </c>
      <c r="Q5" s="6">
        <v>0</v>
      </c>
      <c r="R5" s="4">
        <v>342</v>
      </c>
      <c r="S5" s="4">
        <v>71</v>
      </c>
      <c r="T5" s="4">
        <v>78</v>
      </c>
      <c r="U5" s="4">
        <v>48</v>
      </c>
      <c r="V5" s="4">
        <v>74</v>
      </c>
      <c r="W5" s="4">
        <v>71</v>
      </c>
      <c r="X5" s="4">
        <v>366</v>
      </c>
      <c r="Y5" s="4">
        <v>79</v>
      </c>
      <c r="Z5" s="4">
        <v>77</v>
      </c>
      <c r="AA5" s="4">
        <v>63</v>
      </c>
      <c r="AB5" s="4">
        <v>70</v>
      </c>
      <c r="AC5" s="4">
        <v>77</v>
      </c>
      <c r="AD5" s="4">
        <v>397</v>
      </c>
      <c r="AE5" s="4">
        <v>87</v>
      </c>
      <c r="AF5" s="4">
        <v>87</v>
      </c>
      <c r="AG5" s="4">
        <v>81</v>
      </c>
      <c r="AH5" s="4">
        <v>70</v>
      </c>
      <c r="AI5" s="4">
        <v>72</v>
      </c>
      <c r="AJ5" s="4">
        <v>326</v>
      </c>
      <c r="AK5" s="4">
        <v>70</v>
      </c>
      <c r="AL5" s="4">
        <v>64</v>
      </c>
      <c r="AM5" s="4">
        <v>72</v>
      </c>
      <c r="AN5" s="4">
        <v>51</v>
      </c>
      <c r="AO5" s="4">
        <v>69</v>
      </c>
      <c r="AP5" s="4">
        <v>285</v>
      </c>
      <c r="AQ5" s="4">
        <v>37</v>
      </c>
      <c r="AR5" s="4">
        <v>27</v>
      </c>
      <c r="AS5" s="4">
        <v>76</v>
      </c>
      <c r="AT5" s="4">
        <v>69</v>
      </c>
      <c r="AU5" s="4">
        <v>76</v>
      </c>
      <c r="AV5" s="4">
        <v>78</v>
      </c>
      <c r="AW5" s="4">
        <v>92</v>
      </c>
      <c r="AX5" s="4">
        <v>28</v>
      </c>
      <c r="AY5" s="4">
        <v>36</v>
      </c>
      <c r="AZ5" s="4">
        <v>28</v>
      </c>
      <c r="BA5" s="4">
        <v>44</v>
      </c>
      <c r="BB5" s="4">
        <v>7</v>
      </c>
      <c r="BC5" s="4">
        <v>14</v>
      </c>
      <c r="BD5" s="4">
        <v>8</v>
      </c>
      <c r="BE5" s="4">
        <v>5</v>
      </c>
      <c r="BF5" s="4">
        <v>10</v>
      </c>
      <c r="BG5" s="4">
        <v>1852</v>
      </c>
      <c r="BH5" s="4">
        <v>396</v>
      </c>
      <c r="BI5" s="4">
        <v>1</v>
      </c>
      <c r="BJ5" s="4">
        <v>87</v>
      </c>
      <c r="BK5" s="4">
        <v>74</v>
      </c>
      <c r="BL5" s="4">
        <v>71</v>
      </c>
      <c r="BM5" s="4">
        <v>78</v>
      </c>
      <c r="BN5" s="4">
        <v>32</v>
      </c>
    </row>
    <row r="6" spans="1:66" ht="30" customHeight="1" x14ac:dyDescent="0.25">
      <c r="A6" s="15" t="s">
        <v>7875</v>
      </c>
      <c r="B6" s="4">
        <v>24</v>
      </c>
      <c r="C6" s="4">
        <v>74</v>
      </c>
      <c r="D6" s="4">
        <v>80</v>
      </c>
      <c r="E6" s="5" t="s">
        <v>1322</v>
      </c>
      <c r="F6" s="5" t="str">
        <f t="shared" si="0"/>
        <v>Sheffield United</v>
      </c>
      <c r="G6" s="25" t="str">
        <f t="shared" si="1"/>
        <v>2022 ~ 2026</v>
      </c>
      <c r="H6" s="5" t="str">
        <f>RIGHT(G6, 4)</f>
        <v>2026</v>
      </c>
      <c r="I6" s="4" t="s">
        <v>419</v>
      </c>
      <c r="J6" s="4" t="s">
        <v>612</v>
      </c>
      <c r="K6" s="4" t="s">
        <v>68</v>
      </c>
      <c r="L6" s="4">
        <v>76</v>
      </c>
      <c r="M6" s="4" t="s">
        <v>189</v>
      </c>
      <c r="N6" s="4">
        <v>6</v>
      </c>
      <c r="O6" s="6" t="s">
        <v>6894</v>
      </c>
      <c r="P6" s="6" t="s">
        <v>7218</v>
      </c>
      <c r="Q6" s="6" t="s">
        <v>6920</v>
      </c>
      <c r="R6" s="4">
        <v>259</v>
      </c>
      <c r="S6" s="4">
        <v>45</v>
      </c>
      <c r="T6" s="4">
        <v>40</v>
      </c>
      <c r="U6" s="4">
        <v>73</v>
      </c>
      <c r="V6" s="4">
        <v>70</v>
      </c>
      <c r="W6" s="4">
        <v>31</v>
      </c>
      <c r="X6" s="4">
        <v>267</v>
      </c>
      <c r="Y6" s="4">
        <v>59</v>
      </c>
      <c r="Z6" s="4">
        <v>44</v>
      </c>
      <c r="AA6" s="4">
        <v>34</v>
      </c>
      <c r="AB6" s="4">
        <v>65</v>
      </c>
      <c r="AC6" s="4">
        <v>65</v>
      </c>
      <c r="AD6" s="4">
        <v>344</v>
      </c>
      <c r="AE6" s="4">
        <v>72</v>
      </c>
      <c r="AF6" s="4">
        <v>82</v>
      </c>
      <c r="AG6" s="4">
        <v>67</v>
      </c>
      <c r="AH6" s="4">
        <v>71</v>
      </c>
      <c r="AI6" s="4">
        <v>52</v>
      </c>
      <c r="AJ6" s="4">
        <v>329</v>
      </c>
      <c r="AK6" s="4">
        <v>57</v>
      </c>
      <c r="AL6" s="4">
        <v>86</v>
      </c>
      <c r="AM6" s="4">
        <v>73</v>
      </c>
      <c r="AN6" s="4">
        <v>81</v>
      </c>
      <c r="AO6" s="4">
        <v>32</v>
      </c>
      <c r="AP6" s="4">
        <v>290</v>
      </c>
      <c r="AQ6" s="4">
        <v>74</v>
      </c>
      <c r="AR6" s="4">
        <v>74</v>
      </c>
      <c r="AS6" s="4">
        <v>37</v>
      </c>
      <c r="AT6" s="4">
        <v>60</v>
      </c>
      <c r="AU6" s="4">
        <v>45</v>
      </c>
      <c r="AV6" s="4">
        <v>74</v>
      </c>
      <c r="AW6" s="4">
        <v>222</v>
      </c>
      <c r="AX6" s="4">
        <v>73</v>
      </c>
      <c r="AY6" s="4">
        <v>74</v>
      </c>
      <c r="AZ6" s="4">
        <v>75</v>
      </c>
      <c r="BA6" s="4">
        <v>45</v>
      </c>
      <c r="BB6" s="4">
        <v>7</v>
      </c>
      <c r="BC6" s="4">
        <v>10</v>
      </c>
      <c r="BD6" s="4">
        <v>8</v>
      </c>
      <c r="BE6" s="4">
        <v>11</v>
      </c>
      <c r="BF6" s="4">
        <v>9</v>
      </c>
      <c r="BG6" s="4">
        <v>1756</v>
      </c>
      <c r="BH6" s="4">
        <v>393</v>
      </c>
      <c r="BI6" s="4">
        <v>1</v>
      </c>
      <c r="BJ6" s="4">
        <v>78</v>
      </c>
      <c r="BK6" s="4">
        <v>41</v>
      </c>
      <c r="BL6" s="4">
        <v>59</v>
      </c>
      <c r="BM6" s="4">
        <v>63</v>
      </c>
      <c r="BN6" s="4">
        <v>74</v>
      </c>
    </row>
    <row r="7" spans="1:66" ht="30" customHeight="1" x14ac:dyDescent="0.25">
      <c r="A7" s="15" t="s">
        <v>3284</v>
      </c>
      <c r="B7" s="4">
        <v>21</v>
      </c>
      <c r="C7" s="4">
        <v>72</v>
      </c>
      <c r="D7" s="4">
        <v>81</v>
      </c>
      <c r="E7" s="5" t="s">
        <v>3285</v>
      </c>
      <c r="F7" s="5" t="str">
        <f t="shared" si="0"/>
        <v>Burnley</v>
      </c>
      <c r="G7" s="25" t="str">
        <f t="shared" si="1"/>
        <v>2023 ~ 2026</v>
      </c>
      <c r="H7" s="5" t="str">
        <f>RIGHT(G7, 4)</f>
        <v>2026</v>
      </c>
      <c r="I7" s="4" t="s">
        <v>212</v>
      </c>
      <c r="J7" s="4" t="s">
        <v>98</v>
      </c>
      <c r="K7" s="4" t="s">
        <v>68</v>
      </c>
      <c r="L7" s="4">
        <v>74</v>
      </c>
      <c r="M7" s="4" t="s">
        <v>189</v>
      </c>
      <c r="N7" s="4">
        <v>9</v>
      </c>
      <c r="O7" s="6" t="s">
        <v>7349</v>
      </c>
      <c r="P7" s="6" t="s">
        <v>7052</v>
      </c>
      <c r="Q7" s="6" t="s">
        <v>7350</v>
      </c>
      <c r="R7" s="4">
        <v>214</v>
      </c>
      <c r="S7" s="4">
        <v>27</v>
      </c>
      <c r="T7" s="4">
        <v>22</v>
      </c>
      <c r="U7" s="4">
        <v>72</v>
      </c>
      <c r="V7" s="4">
        <v>68</v>
      </c>
      <c r="W7" s="4">
        <v>25</v>
      </c>
      <c r="X7" s="4">
        <v>235</v>
      </c>
      <c r="Y7" s="4">
        <v>59</v>
      </c>
      <c r="Z7" s="4">
        <v>29</v>
      </c>
      <c r="AA7" s="4">
        <v>16</v>
      </c>
      <c r="AB7" s="4">
        <v>66</v>
      </c>
      <c r="AC7" s="4">
        <v>65</v>
      </c>
      <c r="AD7" s="4">
        <v>331</v>
      </c>
      <c r="AE7" s="4">
        <v>69</v>
      </c>
      <c r="AF7" s="4">
        <v>75</v>
      </c>
      <c r="AG7" s="4">
        <v>58</v>
      </c>
      <c r="AH7" s="4">
        <v>69</v>
      </c>
      <c r="AI7" s="4">
        <v>60</v>
      </c>
      <c r="AJ7" s="4">
        <v>288</v>
      </c>
      <c r="AK7" s="4">
        <v>41</v>
      </c>
      <c r="AL7" s="4">
        <v>80</v>
      </c>
      <c r="AM7" s="4">
        <v>68</v>
      </c>
      <c r="AN7" s="4">
        <v>75</v>
      </c>
      <c r="AO7" s="4">
        <v>24</v>
      </c>
      <c r="AP7" s="4">
        <v>239</v>
      </c>
      <c r="AQ7" s="4">
        <v>74</v>
      </c>
      <c r="AR7" s="4">
        <v>71</v>
      </c>
      <c r="AS7" s="4">
        <v>15</v>
      </c>
      <c r="AT7" s="4">
        <v>47</v>
      </c>
      <c r="AU7" s="4">
        <v>32</v>
      </c>
      <c r="AV7" s="4">
        <v>70</v>
      </c>
      <c r="AW7" s="4">
        <v>216</v>
      </c>
      <c r="AX7" s="4">
        <v>72</v>
      </c>
      <c r="AY7" s="4">
        <v>73</v>
      </c>
      <c r="AZ7" s="4">
        <v>71</v>
      </c>
      <c r="BA7" s="4">
        <v>50</v>
      </c>
      <c r="BB7" s="4">
        <v>9</v>
      </c>
      <c r="BC7" s="4">
        <v>14</v>
      </c>
      <c r="BD7" s="4">
        <v>9</v>
      </c>
      <c r="BE7" s="4">
        <v>10</v>
      </c>
      <c r="BF7" s="4">
        <v>8</v>
      </c>
      <c r="BG7" s="4">
        <v>1573</v>
      </c>
      <c r="BH7" s="4">
        <v>357</v>
      </c>
      <c r="BI7" s="4">
        <v>1</v>
      </c>
      <c r="BJ7" s="4">
        <v>72</v>
      </c>
      <c r="BK7" s="4">
        <v>27</v>
      </c>
      <c r="BL7" s="4">
        <v>51</v>
      </c>
      <c r="BM7" s="4">
        <v>62</v>
      </c>
      <c r="BN7" s="4">
        <v>72</v>
      </c>
    </row>
    <row r="8" spans="1:66" ht="30" customHeight="1" x14ac:dyDescent="0.25">
      <c r="A8" s="15" t="s">
        <v>1454</v>
      </c>
      <c r="B8" s="4">
        <v>21</v>
      </c>
      <c r="C8" s="4">
        <v>64</v>
      </c>
      <c r="D8" s="4">
        <v>72</v>
      </c>
      <c r="E8" s="5" t="s">
        <v>1455</v>
      </c>
      <c r="F8" s="5" t="str">
        <f t="shared" si="0"/>
        <v>Ipswich Town</v>
      </c>
      <c r="G8" s="25" t="str">
        <f t="shared" si="1"/>
        <v>2024 ~ 2028</v>
      </c>
      <c r="H8" s="5" t="str">
        <f>RIGHT(G8, 4)</f>
        <v>2028</v>
      </c>
      <c r="I8" s="4" t="s">
        <v>212</v>
      </c>
      <c r="J8" s="4" t="s">
        <v>67</v>
      </c>
      <c r="K8" s="4" t="s">
        <v>68</v>
      </c>
      <c r="L8" s="4">
        <v>66</v>
      </c>
      <c r="M8" s="4" t="s">
        <v>106</v>
      </c>
      <c r="N8" s="4">
        <v>8</v>
      </c>
      <c r="O8" s="6" t="s">
        <v>7351</v>
      </c>
      <c r="P8" s="6" t="s">
        <v>6928</v>
      </c>
      <c r="Q8" s="6" t="s">
        <v>7117</v>
      </c>
      <c r="R8" s="4">
        <v>263</v>
      </c>
      <c r="S8" s="4">
        <v>32</v>
      </c>
      <c r="T8" s="4">
        <v>66</v>
      </c>
      <c r="U8" s="4">
        <v>57</v>
      </c>
      <c r="V8" s="4">
        <v>51</v>
      </c>
      <c r="W8" s="4">
        <v>57</v>
      </c>
      <c r="X8" s="4">
        <v>236</v>
      </c>
      <c r="Y8" s="4">
        <v>64</v>
      </c>
      <c r="Z8" s="4">
        <v>38</v>
      </c>
      <c r="AA8" s="4">
        <v>33</v>
      </c>
      <c r="AB8" s="4">
        <v>38</v>
      </c>
      <c r="AC8" s="4">
        <v>63</v>
      </c>
      <c r="AD8" s="4">
        <v>341</v>
      </c>
      <c r="AE8" s="4">
        <v>76</v>
      </c>
      <c r="AF8" s="4">
        <v>75</v>
      </c>
      <c r="AG8" s="4">
        <v>63</v>
      </c>
      <c r="AH8" s="4">
        <v>61</v>
      </c>
      <c r="AI8" s="4">
        <v>66</v>
      </c>
      <c r="AJ8" s="4">
        <v>341</v>
      </c>
      <c r="AK8" s="4">
        <v>62</v>
      </c>
      <c r="AL8" s="4">
        <v>79</v>
      </c>
      <c r="AM8" s="4">
        <v>68</v>
      </c>
      <c r="AN8" s="4">
        <v>77</v>
      </c>
      <c r="AO8" s="4">
        <v>55</v>
      </c>
      <c r="AP8" s="4">
        <v>260</v>
      </c>
      <c r="AQ8" s="4">
        <v>65</v>
      </c>
      <c r="AR8" s="4">
        <v>16</v>
      </c>
      <c r="AS8" s="4">
        <v>64</v>
      </c>
      <c r="AT8" s="4">
        <v>56</v>
      </c>
      <c r="AU8" s="4">
        <v>59</v>
      </c>
      <c r="AV8" s="4">
        <v>63</v>
      </c>
      <c r="AW8" s="4">
        <v>38</v>
      </c>
      <c r="AX8" s="4">
        <v>12</v>
      </c>
      <c r="AY8" s="4">
        <v>14</v>
      </c>
      <c r="AZ8" s="4">
        <v>12</v>
      </c>
      <c r="BA8" s="4">
        <v>42</v>
      </c>
      <c r="BB8" s="4">
        <v>9</v>
      </c>
      <c r="BC8" s="4">
        <v>5</v>
      </c>
      <c r="BD8" s="4">
        <v>9</v>
      </c>
      <c r="BE8" s="4">
        <v>9</v>
      </c>
      <c r="BF8" s="4">
        <v>10</v>
      </c>
      <c r="BG8" s="4">
        <v>1521</v>
      </c>
      <c r="BH8" s="4">
        <v>336</v>
      </c>
      <c r="BI8" s="4">
        <v>1</v>
      </c>
      <c r="BJ8" s="4">
        <v>75</v>
      </c>
      <c r="BK8" s="4">
        <v>62</v>
      </c>
      <c r="BL8" s="4">
        <v>45</v>
      </c>
      <c r="BM8" s="4">
        <v>64</v>
      </c>
      <c r="BN8" s="4">
        <v>18</v>
      </c>
    </row>
    <row r="9" spans="1:66" ht="30" customHeight="1" x14ac:dyDescent="0.25">
      <c r="A9" s="15" t="s">
        <v>1757</v>
      </c>
      <c r="B9" s="4">
        <v>27</v>
      </c>
      <c r="C9" s="4">
        <v>80</v>
      </c>
      <c r="D9" s="4">
        <v>81</v>
      </c>
      <c r="E9" s="5" t="s">
        <v>8004</v>
      </c>
      <c r="F9" s="5" t="str">
        <f t="shared" si="0"/>
        <v>Beşiktaş</v>
      </c>
      <c r="G9" s="25" t="str">
        <f t="shared" si="1"/>
        <v>Jun 30, 2024 A Prestamo</v>
      </c>
      <c r="H9" s="5">
        <v>0</v>
      </c>
      <c r="I9" s="4" t="s">
        <v>155</v>
      </c>
      <c r="J9" s="4" t="s">
        <v>617</v>
      </c>
      <c r="K9" s="4" t="s">
        <v>68</v>
      </c>
      <c r="L9" s="4">
        <v>80</v>
      </c>
      <c r="M9" s="4" t="s">
        <v>229</v>
      </c>
      <c r="N9" s="4">
        <v>1</v>
      </c>
      <c r="O9" s="6" t="s">
        <v>6978</v>
      </c>
      <c r="P9" s="6" t="s">
        <v>6886</v>
      </c>
      <c r="Q9" s="6">
        <v>0</v>
      </c>
      <c r="R9" s="4">
        <v>325</v>
      </c>
      <c r="S9" s="4">
        <v>60</v>
      </c>
      <c r="T9" s="4">
        <v>61</v>
      </c>
      <c r="U9" s="4">
        <v>72</v>
      </c>
      <c r="V9" s="4">
        <v>77</v>
      </c>
      <c r="W9" s="4">
        <v>55</v>
      </c>
      <c r="X9" s="4">
        <v>319</v>
      </c>
      <c r="Y9" s="4">
        <v>71</v>
      </c>
      <c r="Z9" s="4">
        <v>43</v>
      </c>
      <c r="AA9" s="4">
        <v>48</v>
      </c>
      <c r="AB9" s="4">
        <v>79</v>
      </c>
      <c r="AC9" s="4">
        <v>78</v>
      </c>
      <c r="AD9" s="4">
        <v>300</v>
      </c>
      <c r="AE9" s="4">
        <v>59</v>
      </c>
      <c r="AF9" s="4">
        <v>64</v>
      </c>
      <c r="AG9" s="4">
        <v>56</v>
      </c>
      <c r="AH9" s="4">
        <v>76</v>
      </c>
      <c r="AI9" s="4">
        <v>45</v>
      </c>
      <c r="AJ9" s="4">
        <v>391</v>
      </c>
      <c r="AK9" s="4">
        <v>79</v>
      </c>
      <c r="AL9" s="4">
        <v>74</v>
      </c>
      <c r="AM9" s="4">
        <v>82</v>
      </c>
      <c r="AN9" s="4">
        <v>87</v>
      </c>
      <c r="AO9" s="4">
        <v>69</v>
      </c>
      <c r="AP9" s="4">
        <v>362</v>
      </c>
      <c r="AQ9" s="4">
        <v>79</v>
      </c>
      <c r="AR9" s="4">
        <v>82</v>
      </c>
      <c r="AS9" s="4">
        <v>73</v>
      </c>
      <c r="AT9" s="4">
        <v>71</v>
      </c>
      <c r="AU9" s="4">
        <v>57</v>
      </c>
      <c r="AV9" s="4">
        <v>81</v>
      </c>
      <c r="AW9" s="4">
        <v>241</v>
      </c>
      <c r="AX9" s="4">
        <v>80</v>
      </c>
      <c r="AY9" s="4">
        <v>82</v>
      </c>
      <c r="AZ9" s="4">
        <v>79</v>
      </c>
      <c r="BA9" s="4">
        <v>45</v>
      </c>
      <c r="BB9" s="4">
        <v>15</v>
      </c>
      <c r="BC9" s="4">
        <v>6</v>
      </c>
      <c r="BD9" s="4">
        <v>8</v>
      </c>
      <c r="BE9" s="4">
        <v>8</v>
      </c>
      <c r="BF9" s="4">
        <v>8</v>
      </c>
      <c r="BG9" s="4">
        <v>1983</v>
      </c>
      <c r="BH9" s="4">
        <v>433</v>
      </c>
      <c r="BI9" s="4">
        <v>1</v>
      </c>
      <c r="BJ9" s="4">
        <v>62</v>
      </c>
      <c r="BK9" s="4">
        <v>66</v>
      </c>
      <c r="BL9" s="4">
        <v>70</v>
      </c>
      <c r="BM9" s="4">
        <v>71</v>
      </c>
      <c r="BN9" s="4">
        <v>80</v>
      </c>
    </row>
    <row r="10" spans="1:66" ht="30" customHeight="1" x14ac:dyDescent="0.25">
      <c r="A10" s="15" t="s">
        <v>4243</v>
      </c>
      <c r="B10" s="4">
        <v>26</v>
      </c>
      <c r="C10" s="4">
        <v>71</v>
      </c>
      <c r="D10" s="4">
        <v>72</v>
      </c>
      <c r="E10" s="5" t="s">
        <v>1720</v>
      </c>
      <c r="F10" s="5" t="str">
        <f t="shared" si="0"/>
        <v>Qatar</v>
      </c>
      <c r="G10" s="25" t="str">
        <f t="shared" si="1"/>
        <v>Free</v>
      </c>
      <c r="H10" s="5">
        <v>0</v>
      </c>
      <c r="I10" s="4" t="s">
        <v>146</v>
      </c>
      <c r="J10" s="4" t="s">
        <v>105</v>
      </c>
      <c r="K10" s="4" t="s">
        <v>68</v>
      </c>
      <c r="L10" s="4">
        <v>72</v>
      </c>
      <c r="M10" s="4" t="s">
        <v>106</v>
      </c>
      <c r="N10" s="4">
        <v>1</v>
      </c>
      <c r="O10" s="6">
        <v>0</v>
      </c>
      <c r="P10" s="6">
        <v>0</v>
      </c>
      <c r="Q10" s="6">
        <v>0</v>
      </c>
      <c r="R10" s="4">
        <v>326</v>
      </c>
      <c r="S10" s="4">
        <v>45</v>
      </c>
      <c r="T10" s="4">
        <v>74</v>
      </c>
      <c r="U10" s="4">
        <v>76</v>
      </c>
      <c r="V10" s="4">
        <v>58</v>
      </c>
      <c r="W10" s="4">
        <v>73</v>
      </c>
      <c r="X10" s="4">
        <v>283</v>
      </c>
      <c r="Y10" s="4">
        <v>68</v>
      </c>
      <c r="Z10" s="4">
        <v>53</v>
      </c>
      <c r="AA10" s="4">
        <v>49</v>
      </c>
      <c r="AB10" s="4">
        <v>49</v>
      </c>
      <c r="AC10" s="4">
        <v>64</v>
      </c>
      <c r="AD10" s="4">
        <v>316</v>
      </c>
      <c r="AE10" s="4">
        <v>67</v>
      </c>
      <c r="AF10" s="4">
        <v>82</v>
      </c>
      <c r="AG10" s="4">
        <v>60</v>
      </c>
      <c r="AH10" s="4">
        <v>65</v>
      </c>
      <c r="AI10" s="4">
        <v>42</v>
      </c>
      <c r="AJ10" s="4">
        <v>374</v>
      </c>
      <c r="AK10" s="4">
        <v>77</v>
      </c>
      <c r="AL10" s="4">
        <v>84</v>
      </c>
      <c r="AM10" s="4">
        <v>69</v>
      </c>
      <c r="AN10" s="4">
        <v>76</v>
      </c>
      <c r="AO10" s="4">
        <v>68</v>
      </c>
      <c r="AP10" s="4">
        <v>277</v>
      </c>
      <c r="AQ10" s="4">
        <v>55</v>
      </c>
      <c r="AR10" s="4">
        <v>19</v>
      </c>
      <c r="AS10" s="4">
        <v>70</v>
      </c>
      <c r="AT10" s="4">
        <v>59</v>
      </c>
      <c r="AU10" s="4">
        <v>74</v>
      </c>
      <c r="AV10" s="4">
        <v>62</v>
      </c>
      <c r="AW10" s="4">
        <v>51</v>
      </c>
      <c r="AX10" s="4">
        <v>21</v>
      </c>
      <c r="AY10" s="4">
        <v>12</v>
      </c>
      <c r="AZ10" s="4">
        <v>18</v>
      </c>
      <c r="BA10" s="4">
        <v>59</v>
      </c>
      <c r="BB10" s="4">
        <v>12</v>
      </c>
      <c r="BC10" s="4">
        <v>14</v>
      </c>
      <c r="BD10" s="4">
        <v>15</v>
      </c>
      <c r="BE10" s="4">
        <v>6</v>
      </c>
      <c r="BF10" s="4">
        <v>12</v>
      </c>
      <c r="BG10" s="4">
        <v>1686</v>
      </c>
      <c r="BH10" s="4">
        <v>359</v>
      </c>
      <c r="BI10" s="4">
        <v>1</v>
      </c>
      <c r="BJ10" s="4">
        <v>75</v>
      </c>
      <c r="BK10" s="4">
        <v>73</v>
      </c>
      <c r="BL10" s="4">
        <v>54</v>
      </c>
      <c r="BM10" s="4">
        <v>64</v>
      </c>
      <c r="BN10" s="4">
        <v>23</v>
      </c>
    </row>
    <row r="11" spans="1:66" ht="30" customHeight="1" x14ac:dyDescent="0.25">
      <c r="A11" s="15" t="s">
        <v>6188</v>
      </c>
      <c r="B11" s="4">
        <v>19</v>
      </c>
      <c r="C11" s="4">
        <v>68</v>
      </c>
      <c r="D11" s="4">
        <v>78</v>
      </c>
      <c r="E11" s="5" t="s">
        <v>8169</v>
      </c>
      <c r="F11" s="5" t="str">
        <f t="shared" si="0"/>
        <v>Amiens SC</v>
      </c>
      <c r="G11" s="25" t="str">
        <f t="shared" si="1"/>
        <v>Jun 30, 2024 A Prestamo</v>
      </c>
      <c r="H11" s="5">
        <v>0</v>
      </c>
      <c r="I11" s="4" t="s">
        <v>289</v>
      </c>
      <c r="J11" s="4" t="s">
        <v>105</v>
      </c>
      <c r="K11" s="4" t="s">
        <v>77</v>
      </c>
      <c r="L11" s="4">
        <v>68</v>
      </c>
      <c r="M11" s="4" t="s">
        <v>478</v>
      </c>
      <c r="N11" s="4">
        <v>10</v>
      </c>
      <c r="O11" s="6" t="s">
        <v>7093</v>
      </c>
      <c r="P11" s="6" t="s">
        <v>7031</v>
      </c>
      <c r="Q11" s="6">
        <v>0</v>
      </c>
      <c r="R11" s="4">
        <v>245</v>
      </c>
      <c r="S11" s="4">
        <v>59</v>
      </c>
      <c r="T11" s="4">
        <v>35</v>
      </c>
      <c r="U11" s="4">
        <v>56</v>
      </c>
      <c r="V11" s="4">
        <v>60</v>
      </c>
      <c r="W11" s="4">
        <v>35</v>
      </c>
      <c r="X11" s="4">
        <v>274</v>
      </c>
      <c r="Y11" s="4">
        <v>65</v>
      </c>
      <c r="Z11" s="4">
        <v>49</v>
      </c>
      <c r="AA11" s="4">
        <v>39</v>
      </c>
      <c r="AB11" s="4">
        <v>57</v>
      </c>
      <c r="AC11" s="4">
        <v>64</v>
      </c>
      <c r="AD11" s="4">
        <v>344</v>
      </c>
      <c r="AE11" s="4">
        <v>73</v>
      </c>
      <c r="AF11" s="4">
        <v>72</v>
      </c>
      <c r="AG11" s="4">
        <v>67</v>
      </c>
      <c r="AH11" s="4">
        <v>65</v>
      </c>
      <c r="AI11" s="4">
        <v>67</v>
      </c>
      <c r="AJ11" s="4">
        <v>301</v>
      </c>
      <c r="AK11" s="4">
        <v>54</v>
      </c>
      <c r="AL11" s="4">
        <v>68</v>
      </c>
      <c r="AM11" s="4">
        <v>74</v>
      </c>
      <c r="AN11" s="4">
        <v>60</v>
      </c>
      <c r="AO11" s="4">
        <v>45</v>
      </c>
      <c r="AP11" s="4">
        <v>284</v>
      </c>
      <c r="AQ11" s="4">
        <v>73</v>
      </c>
      <c r="AR11" s="4">
        <v>65</v>
      </c>
      <c r="AS11" s="4">
        <v>59</v>
      </c>
      <c r="AT11" s="4">
        <v>45</v>
      </c>
      <c r="AU11" s="4">
        <v>42</v>
      </c>
      <c r="AV11" s="4">
        <v>62</v>
      </c>
      <c r="AW11" s="4">
        <v>200</v>
      </c>
      <c r="AX11" s="4">
        <v>64</v>
      </c>
      <c r="AY11" s="4">
        <v>68</v>
      </c>
      <c r="AZ11" s="4">
        <v>68</v>
      </c>
      <c r="BA11" s="4">
        <v>48</v>
      </c>
      <c r="BB11" s="4">
        <v>6</v>
      </c>
      <c r="BC11" s="4">
        <v>11</v>
      </c>
      <c r="BD11" s="4">
        <v>13</v>
      </c>
      <c r="BE11" s="4">
        <v>10</v>
      </c>
      <c r="BF11" s="4">
        <v>8</v>
      </c>
      <c r="BG11" s="4">
        <v>1696</v>
      </c>
      <c r="BH11" s="4">
        <v>366</v>
      </c>
      <c r="BI11" s="4">
        <v>1</v>
      </c>
      <c r="BJ11" s="4">
        <v>72</v>
      </c>
      <c r="BK11" s="4">
        <v>42</v>
      </c>
      <c r="BL11" s="4">
        <v>55</v>
      </c>
      <c r="BM11" s="4">
        <v>65</v>
      </c>
      <c r="BN11" s="4">
        <v>65</v>
      </c>
    </row>
    <row r="12" spans="1:66" ht="30" customHeight="1" x14ac:dyDescent="0.25">
      <c r="A12" s="15" t="s">
        <v>5229</v>
      </c>
      <c r="B12" s="4">
        <v>20</v>
      </c>
      <c r="C12" s="4">
        <v>70</v>
      </c>
      <c r="D12" s="4">
        <v>77</v>
      </c>
      <c r="E12" s="5" t="s">
        <v>182</v>
      </c>
      <c r="F12" s="5" t="str">
        <f t="shared" si="0"/>
        <v>Sunderland</v>
      </c>
      <c r="G12" s="25" t="str">
        <f t="shared" si="1"/>
        <v>2023 ~ 2028</v>
      </c>
      <c r="H12" s="5" t="str">
        <f>RIGHT(G12, 4)</f>
        <v>2028</v>
      </c>
      <c r="I12" s="4" t="s">
        <v>426</v>
      </c>
      <c r="J12" s="4" t="s">
        <v>91</v>
      </c>
      <c r="K12" s="4" t="s">
        <v>68</v>
      </c>
      <c r="L12" s="4">
        <v>72</v>
      </c>
      <c r="M12" s="4" t="s">
        <v>69</v>
      </c>
      <c r="N12" s="4">
        <v>7</v>
      </c>
      <c r="O12" s="6" t="s">
        <v>7480</v>
      </c>
      <c r="P12" s="6" t="s">
        <v>7026</v>
      </c>
      <c r="Q12" s="6" t="s">
        <v>7507</v>
      </c>
      <c r="R12" s="4">
        <v>304</v>
      </c>
      <c r="S12" s="4">
        <v>67</v>
      </c>
      <c r="T12" s="4">
        <v>62</v>
      </c>
      <c r="U12" s="4">
        <v>54</v>
      </c>
      <c r="V12" s="4">
        <v>73</v>
      </c>
      <c r="W12" s="4">
        <v>48</v>
      </c>
      <c r="X12" s="4">
        <v>353</v>
      </c>
      <c r="Y12" s="4">
        <v>72</v>
      </c>
      <c r="Z12" s="4">
        <v>71</v>
      </c>
      <c r="AA12" s="4">
        <v>67</v>
      </c>
      <c r="AB12" s="4">
        <v>70</v>
      </c>
      <c r="AC12" s="4">
        <v>73</v>
      </c>
      <c r="AD12" s="4">
        <v>346</v>
      </c>
      <c r="AE12" s="4">
        <v>68</v>
      </c>
      <c r="AF12" s="4">
        <v>66</v>
      </c>
      <c r="AG12" s="4">
        <v>74</v>
      </c>
      <c r="AH12" s="4">
        <v>69</v>
      </c>
      <c r="AI12" s="4">
        <v>69</v>
      </c>
      <c r="AJ12" s="4">
        <v>317</v>
      </c>
      <c r="AK12" s="4">
        <v>70</v>
      </c>
      <c r="AL12" s="4">
        <v>63</v>
      </c>
      <c r="AM12" s="4">
        <v>59</v>
      </c>
      <c r="AN12" s="4">
        <v>60</v>
      </c>
      <c r="AO12" s="4">
        <v>65</v>
      </c>
      <c r="AP12" s="4">
        <v>292</v>
      </c>
      <c r="AQ12" s="4">
        <v>47</v>
      </c>
      <c r="AR12" s="4">
        <v>50</v>
      </c>
      <c r="AS12" s="4">
        <v>68</v>
      </c>
      <c r="AT12" s="4">
        <v>72</v>
      </c>
      <c r="AU12" s="4">
        <v>55</v>
      </c>
      <c r="AV12" s="4">
        <v>71</v>
      </c>
      <c r="AW12" s="4">
        <v>169</v>
      </c>
      <c r="AX12" s="4">
        <v>60</v>
      </c>
      <c r="AY12" s="4">
        <v>57</v>
      </c>
      <c r="AZ12" s="4">
        <v>52</v>
      </c>
      <c r="BA12" s="4">
        <v>46</v>
      </c>
      <c r="BB12" s="4">
        <v>8</v>
      </c>
      <c r="BC12" s="4">
        <v>9</v>
      </c>
      <c r="BD12" s="4">
        <v>14</v>
      </c>
      <c r="BE12" s="4">
        <v>8</v>
      </c>
      <c r="BF12" s="4">
        <v>7</v>
      </c>
      <c r="BG12" s="4">
        <v>1827</v>
      </c>
      <c r="BH12" s="4">
        <v>386</v>
      </c>
      <c r="BI12" s="4">
        <v>1</v>
      </c>
      <c r="BJ12" s="4">
        <v>67</v>
      </c>
      <c r="BK12" s="4">
        <v>63</v>
      </c>
      <c r="BL12" s="4">
        <v>71</v>
      </c>
      <c r="BM12" s="4">
        <v>72</v>
      </c>
      <c r="BN12" s="4">
        <v>56</v>
      </c>
    </row>
    <row r="13" spans="1:66" ht="30" customHeight="1" x14ac:dyDescent="0.25">
      <c r="A13" s="15" t="s">
        <v>6169</v>
      </c>
      <c r="B13" s="4">
        <v>18</v>
      </c>
      <c r="C13" s="4">
        <v>61</v>
      </c>
      <c r="D13" s="4">
        <v>77</v>
      </c>
      <c r="E13" s="5" t="s">
        <v>3325</v>
      </c>
      <c r="F13" s="5" t="str">
        <f t="shared" si="0"/>
        <v>Bayer 04 Leverkusen</v>
      </c>
      <c r="G13" s="25" t="str">
        <f t="shared" si="1"/>
        <v>2023 ~ 2025</v>
      </c>
      <c r="H13" s="5" t="str">
        <f>RIGHT(G13, 4)</f>
        <v>2025</v>
      </c>
      <c r="I13" s="4" t="s">
        <v>252</v>
      </c>
      <c r="J13" s="4" t="s">
        <v>549</v>
      </c>
      <c r="K13" s="4" t="s">
        <v>68</v>
      </c>
      <c r="L13" s="4">
        <v>63</v>
      </c>
      <c r="M13" s="4" t="s">
        <v>69</v>
      </c>
      <c r="N13" s="4">
        <v>16</v>
      </c>
      <c r="O13" s="6" t="s">
        <v>7568</v>
      </c>
      <c r="P13" s="6" t="s">
        <v>6872</v>
      </c>
      <c r="Q13" s="6" t="s">
        <v>7208</v>
      </c>
      <c r="R13" s="4">
        <v>270</v>
      </c>
      <c r="S13" s="4">
        <v>56</v>
      </c>
      <c r="T13" s="4">
        <v>54</v>
      </c>
      <c r="U13" s="4">
        <v>44</v>
      </c>
      <c r="V13" s="4">
        <v>60</v>
      </c>
      <c r="W13" s="4">
        <v>56</v>
      </c>
      <c r="X13" s="4">
        <v>304</v>
      </c>
      <c r="Y13" s="4">
        <v>65</v>
      </c>
      <c r="Z13" s="4">
        <v>59</v>
      </c>
      <c r="AA13" s="4">
        <v>57</v>
      </c>
      <c r="AB13" s="4">
        <v>58</v>
      </c>
      <c r="AC13" s="4">
        <v>65</v>
      </c>
      <c r="AD13" s="4">
        <v>345</v>
      </c>
      <c r="AE13" s="4">
        <v>64</v>
      </c>
      <c r="AF13" s="4">
        <v>67</v>
      </c>
      <c r="AG13" s="4">
        <v>79</v>
      </c>
      <c r="AH13" s="4">
        <v>55</v>
      </c>
      <c r="AI13" s="4">
        <v>80</v>
      </c>
      <c r="AJ13" s="4">
        <v>227</v>
      </c>
      <c r="AK13" s="4">
        <v>60</v>
      </c>
      <c r="AL13" s="4">
        <v>37</v>
      </c>
      <c r="AM13" s="4">
        <v>50</v>
      </c>
      <c r="AN13" s="4">
        <v>33</v>
      </c>
      <c r="AO13" s="4">
        <v>47</v>
      </c>
      <c r="AP13" s="4">
        <v>248</v>
      </c>
      <c r="AQ13" s="4">
        <v>43</v>
      </c>
      <c r="AR13" s="4">
        <v>30</v>
      </c>
      <c r="AS13" s="4">
        <v>57</v>
      </c>
      <c r="AT13" s="4">
        <v>60</v>
      </c>
      <c r="AU13" s="4">
        <v>58</v>
      </c>
      <c r="AV13" s="4">
        <v>60</v>
      </c>
      <c r="AW13" s="4">
        <v>137</v>
      </c>
      <c r="AX13" s="4">
        <v>42</v>
      </c>
      <c r="AY13" s="4">
        <v>48</v>
      </c>
      <c r="AZ13" s="4">
        <v>47</v>
      </c>
      <c r="BA13" s="4">
        <v>62</v>
      </c>
      <c r="BB13" s="4">
        <v>7</v>
      </c>
      <c r="BC13" s="4">
        <v>15</v>
      </c>
      <c r="BD13" s="4">
        <v>15</v>
      </c>
      <c r="BE13" s="4">
        <v>10</v>
      </c>
      <c r="BF13" s="4">
        <v>15</v>
      </c>
      <c r="BG13" s="4">
        <v>1593</v>
      </c>
      <c r="BH13" s="4">
        <v>326</v>
      </c>
      <c r="BI13" s="4">
        <v>1</v>
      </c>
      <c r="BJ13" s="4">
        <v>66</v>
      </c>
      <c r="BK13" s="4">
        <v>54</v>
      </c>
      <c r="BL13" s="4">
        <v>59</v>
      </c>
      <c r="BM13" s="4">
        <v>66</v>
      </c>
      <c r="BN13" s="4">
        <v>42</v>
      </c>
    </row>
    <row r="14" spans="1:66" ht="30" customHeight="1" x14ac:dyDescent="0.25">
      <c r="A14" s="15" t="s">
        <v>5287</v>
      </c>
      <c r="B14" s="4">
        <v>22</v>
      </c>
      <c r="C14" s="4">
        <v>64</v>
      </c>
      <c r="D14" s="4">
        <v>73</v>
      </c>
      <c r="E14" s="5" t="s">
        <v>8144</v>
      </c>
      <c r="F14" s="5" t="str">
        <f t="shared" si="0"/>
        <v>Rotherham United</v>
      </c>
      <c r="G14" s="25" t="str">
        <f t="shared" si="1"/>
        <v>Jun 30, 2024 A Prestamo</v>
      </c>
      <c r="H14" s="5">
        <v>0</v>
      </c>
      <c r="I14" s="4" t="s">
        <v>97</v>
      </c>
      <c r="J14" s="4" t="s">
        <v>816</v>
      </c>
      <c r="K14" s="4" t="s">
        <v>77</v>
      </c>
      <c r="L14" s="4">
        <v>66</v>
      </c>
      <c r="M14" s="4" t="s">
        <v>495</v>
      </c>
      <c r="N14" s="4">
        <v>9</v>
      </c>
      <c r="O14" s="6" t="s">
        <v>7351</v>
      </c>
      <c r="P14" s="6" t="s">
        <v>6910</v>
      </c>
      <c r="Q14" s="6">
        <v>0</v>
      </c>
      <c r="R14" s="4">
        <v>269</v>
      </c>
      <c r="S14" s="4">
        <v>59</v>
      </c>
      <c r="T14" s="4">
        <v>62</v>
      </c>
      <c r="U14" s="4">
        <v>44</v>
      </c>
      <c r="V14" s="4">
        <v>54</v>
      </c>
      <c r="W14" s="4">
        <v>50</v>
      </c>
      <c r="X14" s="4">
        <v>265</v>
      </c>
      <c r="Y14" s="4">
        <v>70</v>
      </c>
      <c r="Z14" s="4">
        <v>45</v>
      </c>
      <c r="AA14" s="4">
        <v>41</v>
      </c>
      <c r="AB14" s="4">
        <v>42</v>
      </c>
      <c r="AC14" s="4">
        <v>67</v>
      </c>
      <c r="AD14" s="4">
        <v>399</v>
      </c>
      <c r="AE14" s="4">
        <v>91</v>
      </c>
      <c r="AF14" s="4">
        <v>90</v>
      </c>
      <c r="AG14" s="4">
        <v>90</v>
      </c>
      <c r="AH14" s="4">
        <v>51</v>
      </c>
      <c r="AI14" s="4">
        <v>77</v>
      </c>
      <c r="AJ14" s="4">
        <v>255</v>
      </c>
      <c r="AK14" s="4">
        <v>61</v>
      </c>
      <c r="AL14" s="4">
        <v>52</v>
      </c>
      <c r="AM14" s="4">
        <v>46</v>
      </c>
      <c r="AN14" s="4">
        <v>38</v>
      </c>
      <c r="AO14" s="4">
        <v>58</v>
      </c>
      <c r="AP14" s="4">
        <v>234</v>
      </c>
      <c r="AQ14" s="4">
        <v>35</v>
      </c>
      <c r="AR14" s="4">
        <v>19</v>
      </c>
      <c r="AS14" s="4">
        <v>57</v>
      </c>
      <c r="AT14" s="4">
        <v>58</v>
      </c>
      <c r="AU14" s="4">
        <v>65</v>
      </c>
      <c r="AV14" s="4">
        <v>61</v>
      </c>
      <c r="AW14" s="4">
        <v>84</v>
      </c>
      <c r="AX14" s="4">
        <v>29</v>
      </c>
      <c r="AY14" s="4">
        <v>29</v>
      </c>
      <c r="AZ14" s="4">
        <v>26</v>
      </c>
      <c r="BA14" s="4">
        <v>52</v>
      </c>
      <c r="BB14" s="4">
        <v>9</v>
      </c>
      <c r="BC14" s="4">
        <v>10</v>
      </c>
      <c r="BD14" s="4">
        <v>8</v>
      </c>
      <c r="BE14" s="4">
        <v>14</v>
      </c>
      <c r="BF14" s="4">
        <v>11</v>
      </c>
      <c r="BG14" s="4">
        <v>1558</v>
      </c>
      <c r="BH14" s="4">
        <v>341</v>
      </c>
      <c r="BI14" s="4">
        <v>1</v>
      </c>
      <c r="BJ14" s="4">
        <v>90</v>
      </c>
      <c r="BK14" s="4">
        <v>60</v>
      </c>
      <c r="BL14" s="4">
        <v>53</v>
      </c>
      <c r="BM14" s="4">
        <v>70</v>
      </c>
      <c r="BN14" s="4">
        <v>28</v>
      </c>
    </row>
    <row r="15" spans="1:66" ht="30" customHeight="1" x14ac:dyDescent="0.25">
      <c r="A15" s="15" t="s">
        <v>3684</v>
      </c>
      <c r="B15" s="4">
        <v>20</v>
      </c>
      <c r="C15" s="4">
        <v>72</v>
      </c>
      <c r="D15" s="4">
        <v>83</v>
      </c>
      <c r="E15" s="5" t="s">
        <v>6831</v>
      </c>
      <c r="F15" s="5" t="str">
        <f t="shared" si="0"/>
        <v>Universidad Católica</v>
      </c>
      <c r="G15" s="25" t="str">
        <f t="shared" si="1"/>
        <v>2020 ~ 2024</v>
      </c>
      <c r="H15" s="5" t="str">
        <f>RIGHT(G15, 4)</f>
        <v>2024</v>
      </c>
      <c r="I15" s="4" t="s">
        <v>97</v>
      </c>
      <c r="J15" s="4" t="s">
        <v>98</v>
      </c>
      <c r="K15" s="4" t="s">
        <v>68</v>
      </c>
      <c r="L15" s="4">
        <v>74</v>
      </c>
      <c r="M15" s="4" t="s">
        <v>106</v>
      </c>
      <c r="N15" s="4">
        <v>11</v>
      </c>
      <c r="O15" s="6" t="s">
        <v>6882</v>
      </c>
      <c r="P15" s="6" t="s">
        <v>7171</v>
      </c>
      <c r="Q15" s="6" t="s">
        <v>7363</v>
      </c>
      <c r="R15" s="4">
        <v>323</v>
      </c>
      <c r="S15" s="4">
        <v>58</v>
      </c>
      <c r="T15" s="4">
        <v>74</v>
      </c>
      <c r="U15" s="4">
        <v>64</v>
      </c>
      <c r="V15" s="4">
        <v>68</v>
      </c>
      <c r="W15" s="4">
        <v>59</v>
      </c>
      <c r="X15" s="4">
        <v>310</v>
      </c>
      <c r="Y15" s="4">
        <v>73</v>
      </c>
      <c r="Z15" s="4">
        <v>55</v>
      </c>
      <c r="AA15" s="4">
        <v>46</v>
      </c>
      <c r="AB15" s="4">
        <v>61</v>
      </c>
      <c r="AC15" s="4">
        <v>75</v>
      </c>
      <c r="AD15" s="4">
        <v>387</v>
      </c>
      <c r="AE15" s="4">
        <v>86</v>
      </c>
      <c r="AF15" s="4">
        <v>79</v>
      </c>
      <c r="AG15" s="4">
        <v>82</v>
      </c>
      <c r="AH15" s="4">
        <v>69</v>
      </c>
      <c r="AI15" s="4">
        <v>71</v>
      </c>
      <c r="AJ15" s="4">
        <v>354</v>
      </c>
      <c r="AK15" s="4">
        <v>70</v>
      </c>
      <c r="AL15" s="4">
        <v>79</v>
      </c>
      <c r="AM15" s="4">
        <v>76</v>
      </c>
      <c r="AN15" s="4">
        <v>67</v>
      </c>
      <c r="AO15" s="4">
        <v>62</v>
      </c>
      <c r="AP15" s="4">
        <v>288</v>
      </c>
      <c r="AQ15" s="4">
        <v>51</v>
      </c>
      <c r="AR15" s="4">
        <v>31</v>
      </c>
      <c r="AS15" s="4">
        <v>73</v>
      </c>
      <c r="AT15" s="4">
        <v>68</v>
      </c>
      <c r="AU15" s="4">
        <v>65</v>
      </c>
      <c r="AV15" s="4">
        <v>66</v>
      </c>
      <c r="AW15" s="4">
        <v>47</v>
      </c>
      <c r="AX15" s="4">
        <v>20</v>
      </c>
      <c r="AY15" s="4">
        <v>13</v>
      </c>
      <c r="AZ15" s="4">
        <v>14</v>
      </c>
      <c r="BA15" s="4">
        <v>44</v>
      </c>
      <c r="BB15" s="4">
        <v>8</v>
      </c>
      <c r="BC15" s="4">
        <v>8</v>
      </c>
      <c r="BD15" s="4">
        <v>14</v>
      </c>
      <c r="BE15" s="4">
        <v>7</v>
      </c>
      <c r="BF15" s="4">
        <v>7</v>
      </c>
      <c r="BG15" s="4">
        <v>1753</v>
      </c>
      <c r="BH15" s="4">
        <v>380</v>
      </c>
      <c r="BI15" s="4">
        <v>1</v>
      </c>
      <c r="BJ15" s="4">
        <v>82</v>
      </c>
      <c r="BK15" s="4">
        <v>70</v>
      </c>
      <c r="BL15" s="4">
        <v>63</v>
      </c>
      <c r="BM15" s="4">
        <v>74</v>
      </c>
      <c r="BN15" s="4">
        <v>24</v>
      </c>
    </row>
    <row r="16" spans="1:66" ht="30" customHeight="1" x14ac:dyDescent="0.25">
      <c r="A16" s="15" t="s">
        <v>2938</v>
      </c>
      <c r="B16" s="4">
        <v>26</v>
      </c>
      <c r="C16" s="4">
        <v>74</v>
      </c>
      <c r="D16" s="4">
        <v>75</v>
      </c>
      <c r="E16" s="5" t="s">
        <v>2939</v>
      </c>
      <c r="F16" s="5" t="str">
        <f t="shared" si="0"/>
        <v>Southampton</v>
      </c>
      <c r="G16" s="25" t="str">
        <f t="shared" si="1"/>
        <v>2021 ~ 2025</v>
      </c>
      <c r="H16" s="5" t="str">
        <f>RIGHT(G16, 4)</f>
        <v>2025</v>
      </c>
      <c r="I16" s="4" t="s">
        <v>252</v>
      </c>
      <c r="J16" s="4" t="s">
        <v>105</v>
      </c>
      <c r="K16" s="4" t="s">
        <v>68</v>
      </c>
      <c r="L16" s="4">
        <v>75</v>
      </c>
      <c r="M16" s="4" t="s">
        <v>106</v>
      </c>
      <c r="N16" s="4">
        <v>1</v>
      </c>
      <c r="O16" s="6" t="s">
        <v>6882</v>
      </c>
      <c r="P16" s="6" t="s">
        <v>6939</v>
      </c>
      <c r="Q16" s="6" t="s">
        <v>6884</v>
      </c>
      <c r="R16" s="4">
        <v>345</v>
      </c>
      <c r="S16" s="4">
        <v>62</v>
      </c>
      <c r="T16" s="4">
        <v>76</v>
      </c>
      <c r="U16" s="4">
        <v>67</v>
      </c>
      <c r="V16" s="4">
        <v>70</v>
      </c>
      <c r="W16" s="4">
        <v>70</v>
      </c>
      <c r="X16" s="4">
        <v>329</v>
      </c>
      <c r="Y16" s="4">
        <v>73</v>
      </c>
      <c r="Z16" s="4">
        <v>67</v>
      </c>
      <c r="AA16" s="4">
        <v>60</v>
      </c>
      <c r="AB16" s="4">
        <v>58</v>
      </c>
      <c r="AC16" s="4">
        <v>71</v>
      </c>
      <c r="AD16" s="4">
        <v>391</v>
      </c>
      <c r="AE16" s="4">
        <v>85</v>
      </c>
      <c r="AF16" s="4">
        <v>72</v>
      </c>
      <c r="AG16" s="4">
        <v>78</v>
      </c>
      <c r="AH16" s="4">
        <v>77</v>
      </c>
      <c r="AI16" s="4">
        <v>79</v>
      </c>
      <c r="AJ16" s="4">
        <v>355</v>
      </c>
      <c r="AK16" s="4">
        <v>78</v>
      </c>
      <c r="AL16" s="4">
        <v>78</v>
      </c>
      <c r="AM16" s="4">
        <v>65</v>
      </c>
      <c r="AN16" s="4">
        <v>61</v>
      </c>
      <c r="AO16" s="4">
        <v>73</v>
      </c>
      <c r="AP16" s="4">
        <v>335</v>
      </c>
      <c r="AQ16" s="4">
        <v>79</v>
      </c>
      <c r="AR16" s="4">
        <v>41</v>
      </c>
      <c r="AS16" s="4">
        <v>78</v>
      </c>
      <c r="AT16" s="4">
        <v>67</v>
      </c>
      <c r="AU16" s="4">
        <v>70</v>
      </c>
      <c r="AV16" s="4">
        <v>65</v>
      </c>
      <c r="AW16" s="4">
        <v>84</v>
      </c>
      <c r="AX16" s="4">
        <v>36</v>
      </c>
      <c r="AY16" s="4">
        <v>23</v>
      </c>
      <c r="AZ16" s="4">
        <v>25</v>
      </c>
      <c r="BA16" s="4">
        <v>55</v>
      </c>
      <c r="BB16" s="4">
        <v>10</v>
      </c>
      <c r="BC16" s="4">
        <v>13</v>
      </c>
      <c r="BD16" s="4">
        <v>13</v>
      </c>
      <c r="BE16" s="4">
        <v>12</v>
      </c>
      <c r="BF16" s="4">
        <v>7</v>
      </c>
      <c r="BG16" s="4">
        <v>1894</v>
      </c>
      <c r="BH16" s="4">
        <v>392</v>
      </c>
      <c r="BI16" s="4">
        <v>1</v>
      </c>
      <c r="BJ16" s="4">
        <v>78</v>
      </c>
      <c r="BK16" s="4">
        <v>75</v>
      </c>
      <c r="BL16" s="4">
        <v>65</v>
      </c>
      <c r="BM16" s="4">
        <v>73</v>
      </c>
      <c r="BN16" s="4">
        <v>35</v>
      </c>
    </row>
    <row r="17" spans="1:66" ht="30" customHeight="1" x14ac:dyDescent="0.25">
      <c r="A17" s="15" t="s">
        <v>6578</v>
      </c>
      <c r="B17" s="4">
        <v>34</v>
      </c>
      <c r="C17" s="4">
        <v>75</v>
      </c>
      <c r="D17" s="4">
        <v>75</v>
      </c>
      <c r="E17" s="5" t="s">
        <v>3556</v>
      </c>
      <c r="F17" s="5" t="str">
        <f t="shared" si="0"/>
        <v>Kuban' Krasnodar</v>
      </c>
      <c r="G17" s="25" t="str">
        <f t="shared" si="1"/>
        <v>2015 ~ 2016</v>
      </c>
      <c r="H17" s="5" t="str">
        <f>RIGHT(G17, 4)</f>
        <v>2016</v>
      </c>
      <c r="I17" s="4" t="s">
        <v>252</v>
      </c>
      <c r="J17" s="4" t="s">
        <v>98</v>
      </c>
      <c r="K17" s="4" t="s">
        <v>68</v>
      </c>
      <c r="L17" s="4">
        <v>76</v>
      </c>
      <c r="M17" s="4" t="s">
        <v>69</v>
      </c>
      <c r="N17" s="4">
        <v>0</v>
      </c>
      <c r="O17" s="6" t="s">
        <v>6906</v>
      </c>
      <c r="P17" s="6" t="s">
        <v>7168</v>
      </c>
      <c r="Q17" s="6">
        <v>0</v>
      </c>
      <c r="R17" s="4">
        <v>339</v>
      </c>
      <c r="S17" s="4">
        <v>74</v>
      </c>
      <c r="T17" s="4">
        <v>71</v>
      </c>
      <c r="U17" s="4">
        <v>47</v>
      </c>
      <c r="V17" s="4">
        <v>77</v>
      </c>
      <c r="W17" s="4">
        <v>70</v>
      </c>
      <c r="X17" s="4">
        <v>379</v>
      </c>
      <c r="Y17" s="4">
        <v>76</v>
      </c>
      <c r="Z17" s="4">
        <v>73</v>
      </c>
      <c r="AA17" s="4">
        <v>76</v>
      </c>
      <c r="AB17" s="4">
        <v>75</v>
      </c>
      <c r="AC17" s="4">
        <v>79</v>
      </c>
      <c r="AD17" s="4">
        <v>377</v>
      </c>
      <c r="AE17" s="4">
        <v>70</v>
      </c>
      <c r="AF17" s="4">
        <v>74</v>
      </c>
      <c r="AG17" s="4">
        <v>80</v>
      </c>
      <c r="AH17" s="4">
        <v>67</v>
      </c>
      <c r="AI17" s="4">
        <v>86</v>
      </c>
      <c r="AJ17" s="4">
        <v>316</v>
      </c>
      <c r="AK17" s="4">
        <v>71</v>
      </c>
      <c r="AL17" s="4">
        <v>53</v>
      </c>
      <c r="AM17" s="4">
        <v>54</v>
      </c>
      <c r="AN17" s="4">
        <v>65</v>
      </c>
      <c r="AO17" s="4">
        <v>73</v>
      </c>
      <c r="AP17" s="4">
        <v>299</v>
      </c>
      <c r="AQ17" s="4">
        <v>47</v>
      </c>
      <c r="AR17" s="4">
        <v>27</v>
      </c>
      <c r="AS17" s="4">
        <v>76</v>
      </c>
      <c r="AT17" s="4">
        <v>81</v>
      </c>
      <c r="AU17" s="4">
        <v>68</v>
      </c>
      <c r="AV17" s="4">
        <v>0</v>
      </c>
      <c r="AW17" s="4">
        <v>77</v>
      </c>
      <c r="AX17" s="4">
        <v>22</v>
      </c>
      <c r="AY17" s="4">
        <v>28</v>
      </c>
      <c r="AZ17" s="4">
        <v>27</v>
      </c>
      <c r="BA17" s="4">
        <v>55</v>
      </c>
      <c r="BB17" s="4">
        <v>9</v>
      </c>
      <c r="BC17" s="4">
        <v>11</v>
      </c>
      <c r="BD17" s="4">
        <v>13</v>
      </c>
      <c r="BE17" s="4">
        <v>7</v>
      </c>
      <c r="BF17" s="4">
        <v>15</v>
      </c>
      <c r="BG17" s="4">
        <v>1842</v>
      </c>
      <c r="BH17" s="4">
        <v>383</v>
      </c>
      <c r="BI17" s="4">
        <v>2</v>
      </c>
      <c r="BJ17" s="4">
        <v>72</v>
      </c>
      <c r="BK17" s="4">
        <v>71</v>
      </c>
      <c r="BL17" s="4">
        <v>77</v>
      </c>
      <c r="BM17" s="4">
        <v>77</v>
      </c>
      <c r="BN17" s="4">
        <v>28</v>
      </c>
    </row>
    <row r="18" spans="1:66" ht="30" customHeight="1" x14ac:dyDescent="0.25">
      <c r="A18" s="15" t="s">
        <v>4889</v>
      </c>
      <c r="B18" s="4">
        <v>30</v>
      </c>
      <c r="C18" s="4">
        <v>68</v>
      </c>
      <c r="D18" s="4">
        <v>68</v>
      </c>
      <c r="E18" s="5" t="s">
        <v>1720</v>
      </c>
      <c r="F18" s="5" t="str">
        <f t="shared" si="0"/>
        <v>Qatar</v>
      </c>
      <c r="G18" s="25" t="str">
        <f t="shared" si="1"/>
        <v>Free</v>
      </c>
      <c r="H18" s="5">
        <v>0</v>
      </c>
      <c r="I18" s="4" t="s">
        <v>75</v>
      </c>
      <c r="J18" s="4" t="s">
        <v>381</v>
      </c>
      <c r="K18" s="4" t="s">
        <v>77</v>
      </c>
      <c r="L18" s="4">
        <v>69</v>
      </c>
      <c r="M18" s="4" t="s">
        <v>495</v>
      </c>
      <c r="N18" s="4">
        <v>0</v>
      </c>
      <c r="O18" s="6">
        <v>0</v>
      </c>
      <c r="P18" s="6">
        <v>0</v>
      </c>
      <c r="Q18" s="6">
        <v>0</v>
      </c>
      <c r="R18" s="4">
        <v>309</v>
      </c>
      <c r="S18" s="4">
        <v>69</v>
      </c>
      <c r="T18" s="4">
        <v>61</v>
      </c>
      <c r="U18" s="4">
        <v>43</v>
      </c>
      <c r="V18" s="4">
        <v>68</v>
      </c>
      <c r="W18" s="4">
        <v>68</v>
      </c>
      <c r="X18" s="4">
        <v>340</v>
      </c>
      <c r="Y18" s="4">
        <v>75</v>
      </c>
      <c r="Z18" s="4">
        <v>70</v>
      </c>
      <c r="AA18" s="4">
        <v>53</v>
      </c>
      <c r="AB18" s="4">
        <v>67</v>
      </c>
      <c r="AC18" s="4">
        <v>75</v>
      </c>
      <c r="AD18" s="4">
        <v>353</v>
      </c>
      <c r="AE18" s="4">
        <v>71</v>
      </c>
      <c r="AF18" s="4">
        <v>62</v>
      </c>
      <c r="AG18" s="4">
        <v>84</v>
      </c>
      <c r="AH18" s="4">
        <v>60</v>
      </c>
      <c r="AI18" s="4">
        <v>76</v>
      </c>
      <c r="AJ18" s="4">
        <v>256</v>
      </c>
      <c r="AK18" s="4">
        <v>61</v>
      </c>
      <c r="AL18" s="4">
        <v>45</v>
      </c>
      <c r="AM18" s="4">
        <v>50</v>
      </c>
      <c r="AN18" s="4">
        <v>40</v>
      </c>
      <c r="AO18" s="4">
        <v>60</v>
      </c>
      <c r="AP18" s="4">
        <v>269</v>
      </c>
      <c r="AQ18" s="4">
        <v>60</v>
      </c>
      <c r="AR18" s="4">
        <v>28</v>
      </c>
      <c r="AS18" s="4">
        <v>64</v>
      </c>
      <c r="AT18" s="4">
        <v>67</v>
      </c>
      <c r="AU18" s="4">
        <v>50</v>
      </c>
      <c r="AV18" s="4">
        <v>74</v>
      </c>
      <c r="AW18" s="4">
        <v>98</v>
      </c>
      <c r="AX18" s="4">
        <v>37</v>
      </c>
      <c r="AY18" s="4">
        <v>27</v>
      </c>
      <c r="AZ18" s="4">
        <v>34</v>
      </c>
      <c r="BA18" s="4">
        <v>43</v>
      </c>
      <c r="BB18" s="4">
        <v>9</v>
      </c>
      <c r="BC18" s="4">
        <v>12</v>
      </c>
      <c r="BD18" s="4">
        <v>7</v>
      </c>
      <c r="BE18" s="4">
        <v>7</v>
      </c>
      <c r="BF18" s="4">
        <v>8</v>
      </c>
      <c r="BG18" s="4">
        <v>1668</v>
      </c>
      <c r="BH18" s="4">
        <v>349</v>
      </c>
      <c r="BI18" s="4">
        <v>1</v>
      </c>
      <c r="BJ18" s="4">
        <v>66</v>
      </c>
      <c r="BK18" s="4">
        <v>61</v>
      </c>
      <c r="BL18" s="4">
        <v>67</v>
      </c>
      <c r="BM18" s="4">
        <v>75</v>
      </c>
      <c r="BN18" s="4">
        <v>33</v>
      </c>
    </row>
    <row r="19" spans="1:66" ht="30" customHeight="1" x14ac:dyDescent="0.25">
      <c r="A19" s="15" t="s">
        <v>7924</v>
      </c>
      <c r="B19" s="4">
        <v>21</v>
      </c>
      <c r="C19" s="4">
        <v>68</v>
      </c>
      <c r="D19" s="4">
        <v>80</v>
      </c>
      <c r="E19" s="5" t="s">
        <v>4324</v>
      </c>
      <c r="F19" s="5" t="str">
        <f t="shared" si="0"/>
        <v>Midtjylland</v>
      </c>
      <c r="G19" s="25" t="str">
        <f t="shared" si="1"/>
        <v>2020 ~ 2028</v>
      </c>
      <c r="H19" s="5" t="str">
        <f>RIGHT(G19, 4)</f>
        <v>2028</v>
      </c>
      <c r="I19" s="4" t="s">
        <v>241</v>
      </c>
      <c r="J19" s="4" t="s">
        <v>147</v>
      </c>
      <c r="K19" s="4" t="s">
        <v>68</v>
      </c>
      <c r="L19" s="4">
        <v>70</v>
      </c>
      <c r="M19" s="4" t="s">
        <v>69</v>
      </c>
      <c r="N19" s="4">
        <v>12</v>
      </c>
      <c r="O19" s="6" t="s">
        <v>7060</v>
      </c>
      <c r="P19" s="6" t="s">
        <v>7305</v>
      </c>
      <c r="Q19" s="6" t="s">
        <v>6873</v>
      </c>
      <c r="R19" s="4">
        <v>280</v>
      </c>
      <c r="S19" s="4">
        <v>54</v>
      </c>
      <c r="T19" s="4">
        <v>65</v>
      </c>
      <c r="U19" s="4">
        <v>38</v>
      </c>
      <c r="V19" s="4">
        <v>67</v>
      </c>
      <c r="W19" s="4">
        <v>56</v>
      </c>
      <c r="X19" s="4">
        <v>313</v>
      </c>
      <c r="Y19" s="4">
        <v>72</v>
      </c>
      <c r="Z19" s="4">
        <v>61</v>
      </c>
      <c r="AA19" s="4">
        <v>57</v>
      </c>
      <c r="AB19" s="4">
        <v>55</v>
      </c>
      <c r="AC19" s="4">
        <v>68</v>
      </c>
      <c r="AD19" s="4">
        <v>384</v>
      </c>
      <c r="AE19" s="4">
        <v>80</v>
      </c>
      <c r="AF19" s="4">
        <v>74</v>
      </c>
      <c r="AG19" s="4">
        <v>83</v>
      </c>
      <c r="AH19" s="4">
        <v>64</v>
      </c>
      <c r="AI19" s="4">
        <v>83</v>
      </c>
      <c r="AJ19" s="4">
        <v>312</v>
      </c>
      <c r="AK19" s="4">
        <v>63</v>
      </c>
      <c r="AL19" s="4">
        <v>61</v>
      </c>
      <c r="AM19" s="4">
        <v>70</v>
      </c>
      <c r="AN19" s="4">
        <v>61</v>
      </c>
      <c r="AO19" s="4">
        <v>57</v>
      </c>
      <c r="AP19" s="4">
        <v>271</v>
      </c>
      <c r="AQ19" s="4">
        <v>47</v>
      </c>
      <c r="AR19" s="4">
        <v>35</v>
      </c>
      <c r="AS19" s="4">
        <v>68</v>
      </c>
      <c r="AT19" s="4">
        <v>68</v>
      </c>
      <c r="AU19" s="4">
        <v>53</v>
      </c>
      <c r="AV19" s="4">
        <v>66</v>
      </c>
      <c r="AW19" s="4">
        <v>106</v>
      </c>
      <c r="AX19" s="4">
        <v>35</v>
      </c>
      <c r="AY19" s="4">
        <v>37</v>
      </c>
      <c r="AZ19" s="4">
        <v>34</v>
      </c>
      <c r="BA19" s="4">
        <v>54</v>
      </c>
      <c r="BB19" s="4">
        <v>11</v>
      </c>
      <c r="BC19" s="4">
        <v>11</v>
      </c>
      <c r="BD19" s="4">
        <v>11</v>
      </c>
      <c r="BE19" s="4">
        <v>13</v>
      </c>
      <c r="BF19" s="4">
        <v>8</v>
      </c>
      <c r="BG19" s="4">
        <v>1720</v>
      </c>
      <c r="BH19" s="4">
        <v>369</v>
      </c>
      <c r="BI19" s="4">
        <v>1</v>
      </c>
      <c r="BJ19" s="4">
        <v>77</v>
      </c>
      <c r="BK19" s="4">
        <v>62</v>
      </c>
      <c r="BL19" s="4">
        <v>62</v>
      </c>
      <c r="BM19" s="4">
        <v>72</v>
      </c>
      <c r="BN19" s="4">
        <v>36</v>
      </c>
    </row>
    <row r="20" spans="1:66" ht="30" customHeight="1" x14ac:dyDescent="0.25">
      <c r="A20" s="15" t="s">
        <v>5478</v>
      </c>
      <c r="B20" s="4">
        <v>26</v>
      </c>
      <c r="C20" s="4">
        <v>67</v>
      </c>
      <c r="D20" s="4">
        <v>67</v>
      </c>
      <c r="E20" s="5" t="s">
        <v>7907</v>
      </c>
      <c r="F20" s="5" t="str">
        <f t="shared" si="0"/>
        <v>Lech Poznań</v>
      </c>
      <c r="G20" s="25" t="str">
        <f t="shared" si="1"/>
        <v>2021 ~ 2025</v>
      </c>
      <c r="H20" s="5" t="str">
        <f>RIGHT(G20, 4)</f>
        <v>2025</v>
      </c>
      <c r="I20" s="4" t="s">
        <v>83</v>
      </c>
      <c r="J20" s="4" t="s">
        <v>125</v>
      </c>
      <c r="K20" s="4" t="s">
        <v>77</v>
      </c>
      <c r="L20" s="4">
        <v>67</v>
      </c>
      <c r="M20" s="4" t="s">
        <v>206</v>
      </c>
      <c r="N20" s="4">
        <v>0</v>
      </c>
      <c r="O20" s="6" t="s">
        <v>7456</v>
      </c>
      <c r="P20" s="6" t="s">
        <v>6928</v>
      </c>
      <c r="Q20" s="6" t="s">
        <v>7479</v>
      </c>
      <c r="R20" s="4">
        <v>298</v>
      </c>
      <c r="S20" s="4">
        <v>61</v>
      </c>
      <c r="T20" s="4">
        <v>59</v>
      </c>
      <c r="U20" s="4">
        <v>54</v>
      </c>
      <c r="V20" s="4">
        <v>65</v>
      </c>
      <c r="W20" s="4">
        <v>59</v>
      </c>
      <c r="X20" s="4">
        <v>324</v>
      </c>
      <c r="Y20" s="4">
        <v>65</v>
      </c>
      <c r="Z20" s="4">
        <v>68</v>
      </c>
      <c r="AA20" s="4">
        <v>64</v>
      </c>
      <c r="AB20" s="4">
        <v>61</v>
      </c>
      <c r="AC20" s="4">
        <v>66</v>
      </c>
      <c r="AD20" s="4">
        <v>411</v>
      </c>
      <c r="AE20" s="4">
        <v>87</v>
      </c>
      <c r="AF20" s="4">
        <v>89</v>
      </c>
      <c r="AG20" s="4">
        <v>90</v>
      </c>
      <c r="AH20" s="4">
        <v>59</v>
      </c>
      <c r="AI20" s="4">
        <v>86</v>
      </c>
      <c r="AJ20" s="4">
        <v>290</v>
      </c>
      <c r="AK20" s="4">
        <v>63</v>
      </c>
      <c r="AL20" s="4">
        <v>59</v>
      </c>
      <c r="AM20" s="4">
        <v>64</v>
      </c>
      <c r="AN20" s="4">
        <v>39</v>
      </c>
      <c r="AO20" s="4">
        <v>65</v>
      </c>
      <c r="AP20" s="4">
        <v>260</v>
      </c>
      <c r="AQ20" s="4">
        <v>54</v>
      </c>
      <c r="AR20" s="4">
        <v>29</v>
      </c>
      <c r="AS20" s="4">
        <v>60</v>
      </c>
      <c r="AT20" s="4">
        <v>58</v>
      </c>
      <c r="AU20" s="4">
        <v>59</v>
      </c>
      <c r="AV20" s="4">
        <v>60</v>
      </c>
      <c r="AW20" s="4">
        <v>69</v>
      </c>
      <c r="AX20" s="4">
        <v>21</v>
      </c>
      <c r="AY20" s="4">
        <v>25</v>
      </c>
      <c r="AZ20" s="4">
        <v>23</v>
      </c>
      <c r="BA20" s="4">
        <v>56</v>
      </c>
      <c r="BB20" s="4">
        <v>8</v>
      </c>
      <c r="BC20" s="4">
        <v>12</v>
      </c>
      <c r="BD20" s="4">
        <v>14</v>
      </c>
      <c r="BE20" s="4">
        <v>8</v>
      </c>
      <c r="BF20" s="4">
        <v>14</v>
      </c>
      <c r="BG20" s="4">
        <v>1708</v>
      </c>
      <c r="BH20" s="4">
        <v>355</v>
      </c>
      <c r="BI20" s="4">
        <v>1</v>
      </c>
      <c r="BJ20" s="4">
        <v>88</v>
      </c>
      <c r="BK20" s="4">
        <v>61</v>
      </c>
      <c r="BL20" s="4">
        <v>62</v>
      </c>
      <c r="BM20" s="4">
        <v>68</v>
      </c>
      <c r="BN20" s="4">
        <v>27</v>
      </c>
    </row>
    <row r="21" spans="1:66" ht="30" customHeight="1" x14ac:dyDescent="0.25">
      <c r="A21" s="15" t="s">
        <v>2105</v>
      </c>
      <c r="B21" s="4">
        <v>25</v>
      </c>
      <c r="C21" s="4">
        <v>79</v>
      </c>
      <c r="D21" s="4">
        <v>82</v>
      </c>
      <c r="E21" s="5" t="s">
        <v>441</v>
      </c>
      <c r="F21" s="5" t="str">
        <f t="shared" si="0"/>
        <v>Benfica</v>
      </c>
      <c r="G21" s="25" t="str">
        <f t="shared" si="1"/>
        <v>2022 ~ 2027</v>
      </c>
      <c r="H21" s="5" t="str">
        <f>RIGHT(G21, 4)</f>
        <v>2027</v>
      </c>
      <c r="I21" s="4" t="s">
        <v>283</v>
      </c>
      <c r="J21" s="4" t="s">
        <v>125</v>
      </c>
      <c r="K21" s="4" t="s">
        <v>68</v>
      </c>
      <c r="L21" s="4">
        <v>80</v>
      </c>
      <c r="M21" s="4" t="s">
        <v>415</v>
      </c>
      <c r="N21" s="4">
        <v>3</v>
      </c>
      <c r="O21" s="6" t="s">
        <v>6978</v>
      </c>
      <c r="P21" s="6" t="s">
        <v>6895</v>
      </c>
      <c r="Q21" s="6" t="s">
        <v>7278</v>
      </c>
      <c r="R21" s="4">
        <v>330</v>
      </c>
      <c r="S21" s="4">
        <v>75</v>
      </c>
      <c r="T21" s="4">
        <v>59</v>
      </c>
      <c r="U21" s="4">
        <v>71</v>
      </c>
      <c r="V21" s="4">
        <v>71</v>
      </c>
      <c r="W21" s="4">
        <v>54</v>
      </c>
      <c r="X21" s="4">
        <v>358</v>
      </c>
      <c r="Y21" s="4">
        <v>75</v>
      </c>
      <c r="Z21" s="4">
        <v>75</v>
      </c>
      <c r="AA21" s="4">
        <v>64</v>
      </c>
      <c r="AB21" s="4">
        <v>70</v>
      </c>
      <c r="AC21" s="4">
        <v>74</v>
      </c>
      <c r="AD21" s="4">
        <v>406</v>
      </c>
      <c r="AE21" s="4">
        <v>89</v>
      </c>
      <c r="AF21" s="4">
        <v>92</v>
      </c>
      <c r="AG21" s="4">
        <v>77</v>
      </c>
      <c r="AH21" s="4">
        <v>78</v>
      </c>
      <c r="AI21" s="4">
        <v>70</v>
      </c>
      <c r="AJ21" s="4">
        <v>392</v>
      </c>
      <c r="AK21" s="4">
        <v>81</v>
      </c>
      <c r="AL21" s="4">
        <v>82</v>
      </c>
      <c r="AM21" s="4">
        <v>86</v>
      </c>
      <c r="AN21" s="4">
        <v>78</v>
      </c>
      <c r="AO21" s="4">
        <v>65</v>
      </c>
      <c r="AP21" s="4">
        <v>361</v>
      </c>
      <c r="AQ21" s="4">
        <v>84</v>
      </c>
      <c r="AR21" s="4" t="s">
        <v>314</v>
      </c>
      <c r="AS21" s="4">
        <v>72</v>
      </c>
      <c r="AT21" s="4">
        <v>75</v>
      </c>
      <c r="AU21" s="4">
        <v>51</v>
      </c>
      <c r="AV21" s="4">
        <v>76</v>
      </c>
      <c r="AW21" s="4">
        <v>220</v>
      </c>
      <c r="AX21" s="4" t="s">
        <v>598</v>
      </c>
      <c r="AY21" s="4" t="s">
        <v>2106</v>
      </c>
      <c r="AZ21" s="4">
        <v>74</v>
      </c>
      <c r="BA21" s="4">
        <v>52</v>
      </c>
      <c r="BB21" s="4">
        <v>6</v>
      </c>
      <c r="BC21" s="4">
        <v>12</v>
      </c>
      <c r="BD21" s="4">
        <v>12</v>
      </c>
      <c r="BE21" s="4">
        <v>9</v>
      </c>
      <c r="BF21" s="4">
        <v>13</v>
      </c>
      <c r="BG21" s="4">
        <v>2119</v>
      </c>
      <c r="BH21" s="4">
        <v>458</v>
      </c>
      <c r="BI21" s="4">
        <v>1</v>
      </c>
      <c r="BJ21" s="4">
        <v>91</v>
      </c>
      <c r="BK21" s="4">
        <v>65</v>
      </c>
      <c r="BL21" s="4">
        <v>72</v>
      </c>
      <c r="BM21" s="4">
        <v>75</v>
      </c>
      <c r="BN21" s="4">
        <v>74</v>
      </c>
    </row>
    <row r="22" spans="1:66" ht="30" customHeight="1" x14ac:dyDescent="0.25">
      <c r="A22" s="15" t="s">
        <v>7768</v>
      </c>
      <c r="B22" s="4">
        <v>28</v>
      </c>
      <c r="C22" s="4">
        <v>78</v>
      </c>
      <c r="D22" s="4">
        <v>78</v>
      </c>
      <c r="E22" s="5" t="s">
        <v>4403</v>
      </c>
      <c r="F22" s="5" t="str">
        <f t="shared" si="0"/>
        <v>Fiorentina</v>
      </c>
      <c r="G22" s="25" t="str">
        <f t="shared" si="1"/>
        <v>2023 ~ 2027</v>
      </c>
      <c r="H22" s="5" t="str">
        <f>RIGHT(G22, 4)</f>
        <v>2027</v>
      </c>
      <c r="I22" s="4" t="s">
        <v>359</v>
      </c>
      <c r="J22" s="4" t="s">
        <v>377</v>
      </c>
      <c r="K22" s="4" t="s">
        <v>77</v>
      </c>
      <c r="L22" s="4">
        <v>79</v>
      </c>
      <c r="M22" s="4" t="s">
        <v>69</v>
      </c>
      <c r="N22" s="4">
        <v>0</v>
      </c>
      <c r="O22" s="6" t="s">
        <v>7191</v>
      </c>
      <c r="P22" s="6" t="s">
        <v>7381</v>
      </c>
      <c r="Q22" s="6" t="s">
        <v>7248</v>
      </c>
      <c r="R22" s="4">
        <v>374</v>
      </c>
      <c r="S22" s="4">
        <v>77</v>
      </c>
      <c r="T22" s="4">
        <v>76</v>
      </c>
      <c r="U22" s="4">
        <v>68</v>
      </c>
      <c r="V22" s="4">
        <v>81</v>
      </c>
      <c r="W22" s="4">
        <v>72</v>
      </c>
      <c r="X22" s="4">
        <v>391</v>
      </c>
      <c r="Y22" s="4">
        <v>80</v>
      </c>
      <c r="Z22" s="4">
        <v>77</v>
      </c>
      <c r="AA22" s="4">
        <v>72</v>
      </c>
      <c r="AB22" s="4">
        <v>79</v>
      </c>
      <c r="AC22" s="4">
        <v>83</v>
      </c>
      <c r="AD22" s="4">
        <v>365</v>
      </c>
      <c r="AE22" s="4">
        <v>73</v>
      </c>
      <c r="AF22" s="4">
        <v>73</v>
      </c>
      <c r="AG22" s="4">
        <v>73</v>
      </c>
      <c r="AH22" s="4">
        <v>77</v>
      </c>
      <c r="AI22" s="4">
        <v>69</v>
      </c>
      <c r="AJ22" s="4">
        <v>395</v>
      </c>
      <c r="AK22" s="4">
        <v>82</v>
      </c>
      <c r="AL22" s="4">
        <v>78</v>
      </c>
      <c r="AM22" s="4">
        <v>82</v>
      </c>
      <c r="AN22" s="4">
        <v>75</v>
      </c>
      <c r="AO22" s="4">
        <v>78</v>
      </c>
      <c r="AP22" s="4">
        <v>355</v>
      </c>
      <c r="AQ22" s="4">
        <v>64</v>
      </c>
      <c r="AR22" s="4">
        <v>64</v>
      </c>
      <c r="AS22" s="4">
        <v>79</v>
      </c>
      <c r="AT22" s="4">
        <v>78</v>
      </c>
      <c r="AU22" s="4">
        <v>70</v>
      </c>
      <c r="AV22" s="4">
        <v>80</v>
      </c>
      <c r="AW22" s="4">
        <v>193</v>
      </c>
      <c r="AX22" s="4">
        <v>61</v>
      </c>
      <c r="AY22" s="4">
        <v>67</v>
      </c>
      <c r="AZ22" s="4">
        <v>65</v>
      </c>
      <c r="BA22" s="4">
        <v>62</v>
      </c>
      <c r="BB22" s="4">
        <v>14</v>
      </c>
      <c r="BC22" s="4">
        <v>15</v>
      </c>
      <c r="BD22" s="4">
        <v>10</v>
      </c>
      <c r="BE22" s="4">
        <v>12</v>
      </c>
      <c r="BF22" s="4">
        <v>11</v>
      </c>
      <c r="BG22" s="4">
        <v>2135</v>
      </c>
      <c r="BH22" s="4">
        <v>449</v>
      </c>
      <c r="BI22" s="4">
        <v>1</v>
      </c>
      <c r="BJ22" s="4">
        <v>73</v>
      </c>
      <c r="BK22" s="4">
        <v>77</v>
      </c>
      <c r="BL22" s="4">
        <v>79</v>
      </c>
      <c r="BM22" s="4">
        <v>80</v>
      </c>
      <c r="BN22" s="4">
        <v>65</v>
      </c>
    </row>
    <row r="23" spans="1:66" ht="30" customHeight="1" x14ac:dyDescent="0.25">
      <c r="A23" s="15" t="s">
        <v>7918</v>
      </c>
      <c r="B23" s="4">
        <v>28</v>
      </c>
      <c r="C23" s="4">
        <v>80</v>
      </c>
      <c r="D23" s="4">
        <v>80</v>
      </c>
      <c r="E23" s="5" t="s">
        <v>5634</v>
      </c>
      <c r="F23" s="5" t="str">
        <f t="shared" si="0"/>
        <v>Galatasaray</v>
      </c>
      <c r="G23" s="25" t="str">
        <f t="shared" si="1"/>
        <v>2022 ~ 2025</v>
      </c>
      <c r="H23" s="5" t="str">
        <f>RIGHT(G23, 4)</f>
        <v>2025</v>
      </c>
      <c r="I23" s="4" t="s">
        <v>337</v>
      </c>
      <c r="J23" s="4" t="s">
        <v>290</v>
      </c>
      <c r="K23" s="4" t="s">
        <v>77</v>
      </c>
      <c r="L23" s="4">
        <v>80</v>
      </c>
      <c r="M23" s="4" t="s">
        <v>189</v>
      </c>
      <c r="N23" s="4">
        <v>0</v>
      </c>
      <c r="O23" s="6" t="s">
        <v>7438</v>
      </c>
      <c r="P23" s="6" t="s">
        <v>7086</v>
      </c>
      <c r="Q23" s="6" t="s">
        <v>7473</v>
      </c>
      <c r="R23" s="4">
        <v>303</v>
      </c>
      <c r="S23" s="4">
        <v>68</v>
      </c>
      <c r="T23" s="4">
        <v>38</v>
      </c>
      <c r="U23" s="4">
        <v>81</v>
      </c>
      <c r="V23" s="4">
        <v>78</v>
      </c>
      <c r="W23" s="4">
        <v>38</v>
      </c>
      <c r="X23" s="4">
        <v>311</v>
      </c>
      <c r="Y23" s="4">
        <v>68</v>
      </c>
      <c r="Z23" s="4">
        <v>58</v>
      </c>
      <c r="AA23" s="4">
        <v>35</v>
      </c>
      <c r="AB23" s="4">
        <v>78</v>
      </c>
      <c r="AC23" s="4">
        <v>72</v>
      </c>
      <c r="AD23" s="4">
        <v>325</v>
      </c>
      <c r="AE23" s="4">
        <v>60</v>
      </c>
      <c r="AF23" s="4">
        <v>62</v>
      </c>
      <c r="AG23" s="4">
        <v>62</v>
      </c>
      <c r="AH23" s="4">
        <v>77</v>
      </c>
      <c r="AI23" s="4">
        <v>64</v>
      </c>
      <c r="AJ23" s="4">
        <v>350</v>
      </c>
      <c r="AK23" s="4">
        <v>66</v>
      </c>
      <c r="AL23" s="4">
        <v>85</v>
      </c>
      <c r="AM23" s="4">
        <v>82</v>
      </c>
      <c r="AN23" s="4">
        <v>83</v>
      </c>
      <c r="AO23" s="4">
        <v>34</v>
      </c>
      <c r="AP23" s="4">
        <v>346</v>
      </c>
      <c r="AQ23" s="4">
        <v>86</v>
      </c>
      <c r="AR23" s="4">
        <v>79</v>
      </c>
      <c r="AS23" s="4">
        <v>64</v>
      </c>
      <c r="AT23" s="4">
        <v>69</v>
      </c>
      <c r="AU23" s="4">
        <v>48</v>
      </c>
      <c r="AV23" s="4">
        <v>76</v>
      </c>
      <c r="AW23" s="4">
        <v>242</v>
      </c>
      <c r="AX23" s="4">
        <v>81</v>
      </c>
      <c r="AY23" s="4">
        <v>81</v>
      </c>
      <c r="AZ23" s="4">
        <v>80</v>
      </c>
      <c r="BA23" s="4">
        <v>54</v>
      </c>
      <c r="BB23" s="4">
        <v>13</v>
      </c>
      <c r="BC23" s="4">
        <v>7</v>
      </c>
      <c r="BD23" s="4">
        <v>12</v>
      </c>
      <c r="BE23" s="4">
        <v>7</v>
      </c>
      <c r="BF23" s="4">
        <v>15</v>
      </c>
      <c r="BG23" s="4">
        <v>1931</v>
      </c>
      <c r="BH23" s="4">
        <v>410</v>
      </c>
      <c r="BI23" s="4">
        <v>1</v>
      </c>
      <c r="BJ23" s="4">
        <v>61</v>
      </c>
      <c r="BK23" s="4">
        <v>45</v>
      </c>
      <c r="BL23" s="4">
        <v>71</v>
      </c>
      <c r="BM23" s="4">
        <v>69</v>
      </c>
      <c r="BN23" s="4">
        <v>81</v>
      </c>
    </row>
    <row r="24" spans="1:66" ht="30" customHeight="1" x14ac:dyDescent="0.25">
      <c r="A24" s="15" t="s">
        <v>5379</v>
      </c>
      <c r="B24" s="4">
        <v>25</v>
      </c>
      <c r="C24" s="4">
        <v>72</v>
      </c>
      <c r="D24" s="4">
        <v>76</v>
      </c>
      <c r="E24" s="5" t="s">
        <v>8151</v>
      </c>
      <c r="F24" s="5" t="str">
        <f t="shared" si="0"/>
        <v>Hertha BSC</v>
      </c>
      <c r="G24" s="25" t="str">
        <f t="shared" si="1"/>
        <v>Jun 30, 2024 A Prestamo</v>
      </c>
      <c r="H24" s="5">
        <v>0</v>
      </c>
      <c r="I24" s="4" t="s">
        <v>155</v>
      </c>
      <c r="J24" s="4" t="s">
        <v>119</v>
      </c>
      <c r="K24" s="4" t="s">
        <v>68</v>
      </c>
      <c r="L24" s="4">
        <v>74</v>
      </c>
      <c r="M24" s="4" t="s">
        <v>69</v>
      </c>
      <c r="N24" s="4">
        <v>4</v>
      </c>
      <c r="O24" s="6" t="s">
        <v>6909</v>
      </c>
      <c r="P24" s="6" t="s">
        <v>6886</v>
      </c>
      <c r="Q24" s="6">
        <v>0</v>
      </c>
      <c r="R24" s="4">
        <v>318</v>
      </c>
      <c r="S24" s="4">
        <v>63</v>
      </c>
      <c r="T24" s="4">
        <v>67</v>
      </c>
      <c r="U24" s="4">
        <v>60</v>
      </c>
      <c r="V24" s="4">
        <v>71</v>
      </c>
      <c r="W24" s="4">
        <v>57</v>
      </c>
      <c r="X24" s="4">
        <v>349</v>
      </c>
      <c r="Y24" s="4">
        <v>80</v>
      </c>
      <c r="Z24" s="4">
        <v>65</v>
      </c>
      <c r="AA24" s="4">
        <v>60</v>
      </c>
      <c r="AB24" s="4">
        <v>67</v>
      </c>
      <c r="AC24" s="4">
        <v>77</v>
      </c>
      <c r="AD24" s="4">
        <v>352</v>
      </c>
      <c r="AE24" s="4">
        <v>72</v>
      </c>
      <c r="AF24" s="4">
        <v>69</v>
      </c>
      <c r="AG24" s="4">
        <v>76</v>
      </c>
      <c r="AH24" s="4">
        <v>68</v>
      </c>
      <c r="AI24" s="4">
        <v>67</v>
      </c>
      <c r="AJ24" s="4">
        <v>354</v>
      </c>
      <c r="AK24" s="4">
        <v>77</v>
      </c>
      <c r="AL24" s="4">
        <v>73</v>
      </c>
      <c r="AM24" s="4">
        <v>67</v>
      </c>
      <c r="AN24" s="4">
        <v>68</v>
      </c>
      <c r="AO24" s="4">
        <v>69</v>
      </c>
      <c r="AP24" s="4">
        <v>304</v>
      </c>
      <c r="AQ24" s="4">
        <v>60</v>
      </c>
      <c r="AR24" s="4">
        <v>53</v>
      </c>
      <c r="AS24" s="4">
        <v>68</v>
      </c>
      <c r="AT24" s="4">
        <v>67</v>
      </c>
      <c r="AU24" s="4">
        <v>56</v>
      </c>
      <c r="AV24" s="4">
        <v>64</v>
      </c>
      <c r="AW24" s="4">
        <v>163</v>
      </c>
      <c r="AX24" s="4">
        <v>47</v>
      </c>
      <c r="AY24" s="4">
        <v>57</v>
      </c>
      <c r="AZ24" s="4">
        <v>59</v>
      </c>
      <c r="BA24" s="4">
        <v>53</v>
      </c>
      <c r="BB24" s="4">
        <v>7</v>
      </c>
      <c r="BC24" s="4">
        <v>12</v>
      </c>
      <c r="BD24" s="4">
        <v>13</v>
      </c>
      <c r="BE24" s="4">
        <v>8</v>
      </c>
      <c r="BF24" s="4">
        <v>13</v>
      </c>
      <c r="BG24" s="4">
        <v>1893</v>
      </c>
      <c r="BH24" s="4">
        <v>402</v>
      </c>
      <c r="BI24" s="4">
        <v>1</v>
      </c>
      <c r="BJ24" s="4">
        <v>70</v>
      </c>
      <c r="BK24" s="4">
        <v>68</v>
      </c>
      <c r="BL24" s="4">
        <v>67</v>
      </c>
      <c r="BM24" s="4">
        <v>77</v>
      </c>
      <c r="BN24" s="4">
        <v>54</v>
      </c>
    </row>
    <row r="25" spans="1:66" ht="30" customHeight="1" x14ac:dyDescent="0.25">
      <c r="A25" s="15" t="s">
        <v>999</v>
      </c>
      <c r="B25" s="4">
        <v>24</v>
      </c>
      <c r="C25" s="4">
        <v>85</v>
      </c>
      <c r="D25" s="4">
        <v>90</v>
      </c>
      <c r="E25" s="5" t="s">
        <v>1000</v>
      </c>
      <c r="F25" s="5" t="str">
        <f t="shared" si="0"/>
        <v>Inter</v>
      </c>
      <c r="G25" s="25" t="str">
        <f t="shared" si="1"/>
        <v>2017 ~ 2028</v>
      </c>
      <c r="H25" s="5" t="str">
        <f>RIGHT(G25, 4)</f>
        <v>2028</v>
      </c>
      <c r="I25" s="4" t="s">
        <v>359</v>
      </c>
      <c r="J25" s="4" t="s">
        <v>125</v>
      </c>
      <c r="K25" s="4" t="s">
        <v>77</v>
      </c>
      <c r="L25" s="4">
        <v>86</v>
      </c>
      <c r="M25" s="4" t="s">
        <v>189</v>
      </c>
      <c r="N25" s="4">
        <v>5</v>
      </c>
      <c r="O25" s="6" t="s">
        <v>7212</v>
      </c>
      <c r="P25" s="6" t="s">
        <v>6981</v>
      </c>
      <c r="Q25" s="6" t="s">
        <v>7213</v>
      </c>
      <c r="R25" s="4">
        <v>293</v>
      </c>
      <c r="S25" s="4">
        <v>70</v>
      </c>
      <c r="T25" s="4">
        <v>26</v>
      </c>
      <c r="U25" s="4">
        <v>82</v>
      </c>
      <c r="V25" s="4">
        <v>80</v>
      </c>
      <c r="W25" s="4">
        <v>35</v>
      </c>
      <c r="X25" s="4">
        <v>325</v>
      </c>
      <c r="Y25" s="4">
        <v>73</v>
      </c>
      <c r="Z25" s="4">
        <v>55</v>
      </c>
      <c r="AA25" s="4">
        <v>36</v>
      </c>
      <c r="AB25" s="4">
        <v>84</v>
      </c>
      <c r="AC25" s="4">
        <v>77</v>
      </c>
      <c r="AD25" s="4">
        <v>348</v>
      </c>
      <c r="AE25" s="4">
        <v>68</v>
      </c>
      <c r="AF25" s="4">
        <v>77</v>
      </c>
      <c r="AG25" s="4">
        <v>60</v>
      </c>
      <c r="AH25" s="4">
        <v>86</v>
      </c>
      <c r="AI25" s="4">
        <v>57</v>
      </c>
      <c r="AJ25" s="4">
        <v>340</v>
      </c>
      <c r="AK25" s="4">
        <v>50</v>
      </c>
      <c r="AL25" s="4">
        <v>86</v>
      </c>
      <c r="AM25" s="4">
        <v>81</v>
      </c>
      <c r="AN25" s="4">
        <v>83</v>
      </c>
      <c r="AO25" s="4">
        <v>40</v>
      </c>
      <c r="AP25" s="4">
        <v>325</v>
      </c>
      <c r="AQ25" s="4">
        <v>83</v>
      </c>
      <c r="AR25" s="4">
        <v>87</v>
      </c>
      <c r="AS25" s="4">
        <v>39</v>
      </c>
      <c r="AT25" s="4">
        <v>69</v>
      </c>
      <c r="AU25" s="4">
        <v>47</v>
      </c>
      <c r="AV25" s="4">
        <v>84</v>
      </c>
      <c r="AW25" s="4">
        <v>256</v>
      </c>
      <c r="AX25" s="4">
        <v>87</v>
      </c>
      <c r="AY25" s="4">
        <v>86</v>
      </c>
      <c r="AZ25" s="4">
        <v>83</v>
      </c>
      <c r="BA25" s="4">
        <v>48</v>
      </c>
      <c r="BB25" s="4">
        <v>11</v>
      </c>
      <c r="BC25" s="4">
        <v>5</v>
      </c>
      <c r="BD25" s="4">
        <v>9</v>
      </c>
      <c r="BE25" s="4">
        <v>11</v>
      </c>
      <c r="BF25" s="4">
        <v>12</v>
      </c>
      <c r="BG25" s="4">
        <v>1935</v>
      </c>
      <c r="BH25" s="4">
        <v>424</v>
      </c>
      <c r="BI25" s="4">
        <v>2</v>
      </c>
      <c r="BJ25" s="4">
        <v>73</v>
      </c>
      <c r="BK25" s="4">
        <v>36</v>
      </c>
      <c r="BL25" s="4">
        <v>73</v>
      </c>
      <c r="BM25" s="4">
        <v>73</v>
      </c>
      <c r="BN25" s="4">
        <v>86</v>
      </c>
    </row>
    <row r="26" spans="1:66" ht="30" customHeight="1" x14ac:dyDescent="0.25">
      <c r="A26" s="15" t="s">
        <v>7914</v>
      </c>
      <c r="B26" s="4">
        <v>25</v>
      </c>
      <c r="C26" s="4">
        <v>76</v>
      </c>
      <c r="D26" s="4">
        <v>79</v>
      </c>
      <c r="E26" s="5" t="s">
        <v>3045</v>
      </c>
      <c r="F26" s="5" t="str">
        <f t="shared" si="0"/>
        <v>Manchester United</v>
      </c>
      <c r="G26" s="25" t="str">
        <f t="shared" si="1"/>
        <v>2023 ~ 2027</v>
      </c>
      <c r="H26" s="5" t="str">
        <f>RIGHT(G26, 4)</f>
        <v>2027</v>
      </c>
      <c r="I26" s="4" t="s">
        <v>2883</v>
      </c>
      <c r="J26" s="4" t="s">
        <v>913</v>
      </c>
      <c r="K26" s="4" t="s">
        <v>68</v>
      </c>
      <c r="L26" s="4">
        <v>76</v>
      </c>
      <c r="M26" s="4" t="s">
        <v>508</v>
      </c>
      <c r="N26" s="4">
        <v>3</v>
      </c>
      <c r="O26" s="6" t="s">
        <v>7005</v>
      </c>
      <c r="P26" s="6" t="s">
        <v>6901</v>
      </c>
      <c r="Q26" s="6" t="s">
        <v>7499</v>
      </c>
      <c r="R26" s="4">
        <v>90</v>
      </c>
      <c r="S26" s="4">
        <v>11</v>
      </c>
      <c r="T26" s="4">
        <v>10</v>
      </c>
      <c r="U26" s="4">
        <v>14</v>
      </c>
      <c r="V26" s="4">
        <v>40</v>
      </c>
      <c r="W26" s="4">
        <v>15</v>
      </c>
      <c r="X26" s="4">
        <v>95</v>
      </c>
      <c r="Y26" s="4">
        <v>10</v>
      </c>
      <c r="Z26" s="4">
        <v>10</v>
      </c>
      <c r="AA26" s="4">
        <v>14</v>
      </c>
      <c r="AB26" s="4">
        <v>45</v>
      </c>
      <c r="AC26" s="4">
        <v>16</v>
      </c>
      <c r="AD26" s="4">
        <v>205</v>
      </c>
      <c r="AE26" s="4">
        <v>30</v>
      </c>
      <c r="AF26" s="4">
        <v>31</v>
      </c>
      <c r="AG26" s="4">
        <v>51</v>
      </c>
      <c r="AH26" s="4">
        <v>69</v>
      </c>
      <c r="AI26" s="4">
        <v>24</v>
      </c>
      <c r="AJ26" s="4">
        <v>225</v>
      </c>
      <c r="AK26" s="4">
        <v>54</v>
      </c>
      <c r="AL26" s="4">
        <v>61</v>
      </c>
      <c r="AM26" s="4">
        <v>31</v>
      </c>
      <c r="AN26" s="4">
        <v>68</v>
      </c>
      <c r="AO26" s="4">
        <v>11</v>
      </c>
      <c r="AP26" s="4">
        <v>128</v>
      </c>
      <c r="AQ26" s="4">
        <v>29</v>
      </c>
      <c r="AR26" s="4">
        <v>14</v>
      </c>
      <c r="AS26" s="4">
        <v>14</v>
      </c>
      <c r="AT26" s="4">
        <v>55</v>
      </c>
      <c r="AU26" s="4">
        <v>16</v>
      </c>
      <c r="AV26" s="4">
        <v>60</v>
      </c>
      <c r="AW26" s="4">
        <v>37</v>
      </c>
      <c r="AX26" s="4">
        <v>14</v>
      </c>
      <c r="AY26" s="4">
        <v>13</v>
      </c>
      <c r="AZ26" s="4">
        <v>10</v>
      </c>
      <c r="BA26" s="4">
        <v>378</v>
      </c>
      <c r="BB26" s="4">
        <v>78</v>
      </c>
      <c r="BC26" s="4">
        <v>73</v>
      </c>
      <c r="BD26" s="4">
        <v>72</v>
      </c>
      <c r="BE26" s="4">
        <v>76</v>
      </c>
      <c r="BF26" s="4">
        <v>79</v>
      </c>
      <c r="BG26" s="4">
        <v>1158</v>
      </c>
      <c r="BH26" s="4">
        <v>408</v>
      </c>
      <c r="BI26" s="4">
        <v>1</v>
      </c>
      <c r="BJ26" s="4">
        <v>78</v>
      </c>
      <c r="BK26" s="4">
        <v>73</v>
      </c>
      <c r="BL26" s="4">
        <v>72</v>
      </c>
      <c r="BM26" s="4">
        <v>79</v>
      </c>
      <c r="BN26" s="4">
        <v>30</v>
      </c>
    </row>
    <row r="27" spans="1:66" ht="30" customHeight="1" x14ac:dyDescent="0.25">
      <c r="A27" s="15" t="s">
        <v>4852</v>
      </c>
      <c r="B27" s="4">
        <v>18</v>
      </c>
      <c r="C27" s="4">
        <v>62</v>
      </c>
      <c r="D27" s="4">
        <v>81</v>
      </c>
      <c r="E27" s="5" t="s">
        <v>4853</v>
      </c>
      <c r="F27" s="5" t="str">
        <f t="shared" si="0"/>
        <v>Bordeaux</v>
      </c>
      <c r="G27" s="25" t="str">
        <f t="shared" si="1"/>
        <v>2023 ~ 2025</v>
      </c>
      <c r="H27" s="5" t="str">
        <f>RIGHT(G27, 4)</f>
        <v>2025</v>
      </c>
      <c r="I27" s="4" t="s">
        <v>212</v>
      </c>
      <c r="J27" s="4" t="s">
        <v>260</v>
      </c>
      <c r="K27" s="4" t="s">
        <v>68</v>
      </c>
      <c r="L27" s="4">
        <v>62</v>
      </c>
      <c r="M27" s="4" t="s">
        <v>508</v>
      </c>
      <c r="N27" s="4">
        <v>19</v>
      </c>
      <c r="O27" s="6" t="s">
        <v>7527</v>
      </c>
      <c r="P27" s="6">
        <v>500</v>
      </c>
      <c r="Q27" s="6" t="s">
        <v>7401</v>
      </c>
      <c r="R27" s="4">
        <v>52</v>
      </c>
      <c r="S27" s="4">
        <v>11</v>
      </c>
      <c r="T27" s="4">
        <v>6</v>
      </c>
      <c r="U27" s="4">
        <v>13</v>
      </c>
      <c r="V27" s="4">
        <v>15</v>
      </c>
      <c r="W27" s="4">
        <v>7</v>
      </c>
      <c r="X27" s="4">
        <v>66</v>
      </c>
      <c r="Y27" s="4">
        <v>9</v>
      </c>
      <c r="Z27" s="4">
        <v>12</v>
      </c>
      <c r="AA27" s="4">
        <v>14</v>
      </c>
      <c r="AB27" s="4">
        <v>20</v>
      </c>
      <c r="AC27" s="4">
        <v>11</v>
      </c>
      <c r="AD27" s="4">
        <v>153</v>
      </c>
      <c r="AE27" s="4">
        <v>17</v>
      </c>
      <c r="AF27" s="4">
        <v>27</v>
      </c>
      <c r="AG27" s="4">
        <v>22</v>
      </c>
      <c r="AH27" s="4">
        <v>48</v>
      </c>
      <c r="AI27" s="4">
        <v>39</v>
      </c>
      <c r="AJ27" s="4">
        <v>166</v>
      </c>
      <c r="AK27" s="4">
        <v>44</v>
      </c>
      <c r="AL27" s="4">
        <v>45</v>
      </c>
      <c r="AM27" s="4">
        <v>19</v>
      </c>
      <c r="AN27" s="4">
        <v>51</v>
      </c>
      <c r="AO27" s="4">
        <v>7</v>
      </c>
      <c r="AP27" s="4">
        <v>93</v>
      </c>
      <c r="AQ27" s="4">
        <v>21</v>
      </c>
      <c r="AR27" s="4">
        <v>13</v>
      </c>
      <c r="AS27" s="4">
        <v>8</v>
      </c>
      <c r="AT27" s="4">
        <v>32</v>
      </c>
      <c r="AU27" s="4">
        <v>19</v>
      </c>
      <c r="AV27" s="4">
        <v>23</v>
      </c>
      <c r="AW27" s="4">
        <v>31</v>
      </c>
      <c r="AX27" s="4">
        <v>9</v>
      </c>
      <c r="AY27" s="4">
        <v>12</v>
      </c>
      <c r="AZ27" s="4">
        <v>10</v>
      </c>
      <c r="BA27" s="4">
        <v>308</v>
      </c>
      <c r="BB27" s="4">
        <v>63</v>
      </c>
      <c r="BC27" s="4">
        <v>61</v>
      </c>
      <c r="BD27" s="4">
        <v>59</v>
      </c>
      <c r="BE27" s="4">
        <v>61</v>
      </c>
      <c r="BF27" s="4">
        <v>64</v>
      </c>
      <c r="BG27" s="4">
        <v>869</v>
      </c>
      <c r="BH27" s="4">
        <v>329</v>
      </c>
      <c r="BI27" s="4">
        <v>1</v>
      </c>
      <c r="BJ27" s="4">
        <v>63</v>
      </c>
      <c r="BK27" s="4">
        <v>61</v>
      </c>
      <c r="BL27" s="4">
        <v>59</v>
      </c>
      <c r="BM27" s="4">
        <v>64</v>
      </c>
      <c r="BN27" s="4">
        <v>21</v>
      </c>
    </row>
    <row r="28" spans="1:66" ht="30" customHeight="1" x14ac:dyDescent="0.25">
      <c r="A28" s="15" t="s">
        <v>4757</v>
      </c>
      <c r="B28" s="4">
        <v>29</v>
      </c>
      <c r="C28" s="4">
        <v>71</v>
      </c>
      <c r="D28" s="4">
        <v>71</v>
      </c>
      <c r="E28" s="5" t="s">
        <v>4758</v>
      </c>
      <c r="F28" s="5" t="str">
        <f t="shared" si="0"/>
        <v>Luton Town</v>
      </c>
      <c r="G28" s="25" t="str">
        <f t="shared" si="1"/>
        <v>2021 ~ 2025</v>
      </c>
      <c r="H28" s="5" t="str">
        <f>RIGHT(G28, 4)</f>
        <v>2025</v>
      </c>
      <c r="I28" s="4" t="s">
        <v>146</v>
      </c>
      <c r="J28" s="4" t="s">
        <v>67</v>
      </c>
      <c r="K28" s="4" t="s">
        <v>77</v>
      </c>
      <c r="L28" s="4">
        <v>71</v>
      </c>
      <c r="M28" s="4" t="s">
        <v>189</v>
      </c>
      <c r="N28" s="4">
        <v>0</v>
      </c>
      <c r="O28" s="6" t="s">
        <v>7562</v>
      </c>
      <c r="P28" s="6" t="s">
        <v>7267</v>
      </c>
      <c r="Q28" s="6" t="s">
        <v>7480</v>
      </c>
      <c r="R28" s="4">
        <v>293</v>
      </c>
      <c r="S28" s="4">
        <v>66</v>
      </c>
      <c r="T28" s="4">
        <v>47</v>
      </c>
      <c r="U28" s="4" t="s">
        <v>203</v>
      </c>
      <c r="V28" s="4" t="s">
        <v>198</v>
      </c>
      <c r="W28" s="4">
        <v>45</v>
      </c>
      <c r="X28" s="4">
        <v>279</v>
      </c>
      <c r="Y28" s="4">
        <v>68</v>
      </c>
      <c r="Z28" s="4">
        <v>42</v>
      </c>
      <c r="AA28" s="4">
        <v>45</v>
      </c>
      <c r="AB28" s="4">
        <v>58</v>
      </c>
      <c r="AC28" s="4">
        <v>66</v>
      </c>
      <c r="AD28" s="4">
        <v>359</v>
      </c>
      <c r="AE28" s="4">
        <v>77</v>
      </c>
      <c r="AF28" s="4">
        <v>77</v>
      </c>
      <c r="AG28" s="4">
        <v>63</v>
      </c>
      <c r="AH28" s="4" t="s">
        <v>1540</v>
      </c>
      <c r="AI28" s="4">
        <v>71</v>
      </c>
      <c r="AJ28" s="4">
        <v>343</v>
      </c>
      <c r="AK28" s="4">
        <v>55</v>
      </c>
      <c r="AL28" s="4" t="s">
        <v>2245</v>
      </c>
      <c r="AM28" s="4">
        <v>79</v>
      </c>
      <c r="AN28" s="4" t="s">
        <v>1496</v>
      </c>
      <c r="AO28" s="4">
        <v>49</v>
      </c>
      <c r="AP28" s="4">
        <v>297</v>
      </c>
      <c r="AQ28" s="4" t="s">
        <v>1537</v>
      </c>
      <c r="AR28" s="4" t="s">
        <v>304</v>
      </c>
      <c r="AS28" s="4">
        <v>56</v>
      </c>
      <c r="AT28" s="4">
        <v>55</v>
      </c>
      <c r="AU28" s="4">
        <v>51</v>
      </c>
      <c r="AV28" s="4">
        <v>60</v>
      </c>
      <c r="AW28" s="4">
        <v>213</v>
      </c>
      <c r="AX28" s="4" t="s">
        <v>1965</v>
      </c>
      <c r="AY28" s="4" t="s">
        <v>1496</v>
      </c>
      <c r="AZ28" s="4" t="s">
        <v>160</v>
      </c>
      <c r="BA28" s="4">
        <v>54</v>
      </c>
      <c r="BB28" s="4">
        <v>6</v>
      </c>
      <c r="BC28" s="4">
        <v>9</v>
      </c>
      <c r="BD28" s="4">
        <v>14</v>
      </c>
      <c r="BE28" s="4">
        <v>13</v>
      </c>
      <c r="BF28" s="4">
        <v>12</v>
      </c>
      <c r="BG28" s="4">
        <v>1838</v>
      </c>
      <c r="BH28" s="4">
        <v>398</v>
      </c>
      <c r="BI28" s="4">
        <v>1</v>
      </c>
      <c r="BJ28" s="4">
        <v>77</v>
      </c>
      <c r="BK28" s="4">
        <v>50</v>
      </c>
      <c r="BL28" s="4">
        <v>60</v>
      </c>
      <c r="BM28" s="4">
        <v>67</v>
      </c>
      <c r="BN28" s="4">
        <v>71</v>
      </c>
    </row>
    <row r="29" spans="1:66" ht="30" customHeight="1" x14ac:dyDescent="0.25">
      <c r="A29" s="15" t="s">
        <v>1013</v>
      </c>
      <c r="B29" s="4">
        <v>21</v>
      </c>
      <c r="C29" s="4">
        <v>74</v>
      </c>
      <c r="D29" s="4">
        <v>82</v>
      </c>
      <c r="E29" s="5" t="s">
        <v>7988</v>
      </c>
      <c r="F29" s="5" t="str">
        <f t="shared" si="0"/>
        <v>PSV</v>
      </c>
      <c r="G29" s="25" t="str">
        <f t="shared" si="1"/>
        <v>Jun 30, 2024 A Prestamo</v>
      </c>
      <c r="H29" s="5">
        <v>0</v>
      </c>
      <c r="I29" s="4" t="s">
        <v>359</v>
      </c>
      <c r="J29" s="4" t="s">
        <v>853</v>
      </c>
      <c r="K29" s="4" t="s">
        <v>68</v>
      </c>
      <c r="L29" s="4">
        <v>76</v>
      </c>
      <c r="M29" s="4" t="s">
        <v>189</v>
      </c>
      <c r="N29" s="4">
        <v>8</v>
      </c>
      <c r="O29" s="6" t="s">
        <v>7051</v>
      </c>
      <c r="P29" s="6" t="s">
        <v>7218</v>
      </c>
      <c r="Q29" s="6">
        <v>0</v>
      </c>
      <c r="R29" s="4">
        <v>213</v>
      </c>
      <c r="S29" s="4">
        <v>31</v>
      </c>
      <c r="T29" s="4">
        <v>20</v>
      </c>
      <c r="U29" s="4">
        <v>72</v>
      </c>
      <c r="V29" s="4">
        <v>66</v>
      </c>
      <c r="W29" s="4">
        <v>24</v>
      </c>
      <c r="X29" s="4">
        <v>207</v>
      </c>
      <c r="Y29" s="4">
        <v>39</v>
      </c>
      <c r="Z29" s="4">
        <v>22</v>
      </c>
      <c r="AA29" s="4">
        <v>22</v>
      </c>
      <c r="AB29" s="4">
        <v>64</v>
      </c>
      <c r="AC29" s="4">
        <v>60</v>
      </c>
      <c r="AD29" s="4">
        <v>333</v>
      </c>
      <c r="AE29" s="4">
        <v>71</v>
      </c>
      <c r="AF29" s="4">
        <v>83</v>
      </c>
      <c r="AG29" s="4">
        <v>55</v>
      </c>
      <c r="AH29" s="4">
        <v>63</v>
      </c>
      <c r="AI29" s="4">
        <v>61</v>
      </c>
      <c r="AJ29" s="4">
        <v>298</v>
      </c>
      <c r="AK29" s="4">
        <v>40</v>
      </c>
      <c r="AL29" s="4">
        <v>87</v>
      </c>
      <c r="AM29" s="4">
        <v>65</v>
      </c>
      <c r="AN29" s="4">
        <v>86</v>
      </c>
      <c r="AO29" s="4">
        <v>20</v>
      </c>
      <c r="AP29" s="4">
        <v>251</v>
      </c>
      <c r="AQ29" s="4">
        <v>66</v>
      </c>
      <c r="AR29" s="4">
        <v>77</v>
      </c>
      <c r="AS29" s="4">
        <v>29</v>
      </c>
      <c r="AT29" s="4">
        <v>46</v>
      </c>
      <c r="AU29" s="4">
        <v>33</v>
      </c>
      <c r="AV29" s="4">
        <v>57</v>
      </c>
      <c r="AW29" s="4">
        <v>220</v>
      </c>
      <c r="AX29" s="4">
        <v>71</v>
      </c>
      <c r="AY29" s="4">
        <v>77</v>
      </c>
      <c r="AZ29" s="4">
        <v>72</v>
      </c>
      <c r="BA29" s="4">
        <v>52</v>
      </c>
      <c r="BB29" s="4">
        <v>12</v>
      </c>
      <c r="BC29" s="4">
        <v>14</v>
      </c>
      <c r="BD29" s="4">
        <v>5</v>
      </c>
      <c r="BE29" s="4">
        <v>8</v>
      </c>
      <c r="BF29" s="4">
        <v>13</v>
      </c>
      <c r="BG29" s="4">
        <v>1574</v>
      </c>
      <c r="BH29" s="4">
        <v>354</v>
      </c>
      <c r="BI29" s="4">
        <v>1</v>
      </c>
      <c r="BJ29" s="4">
        <v>78</v>
      </c>
      <c r="BK29" s="4">
        <v>25</v>
      </c>
      <c r="BL29" s="4">
        <v>50</v>
      </c>
      <c r="BM29" s="4">
        <v>50</v>
      </c>
      <c r="BN29" s="4">
        <v>74</v>
      </c>
    </row>
    <row r="30" spans="1:66" ht="30" customHeight="1" x14ac:dyDescent="0.25">
      <c r="A30" s="15" t="s">
        <v>4764</v>
      </c>
      <c r="B30" s="4">
        <v>29</v>
      </c>
      <c r="C30" s="4">
        <v>78</v>
      </c>
      <c r="D30" s="4">
        <v>78</v>
      </c>
      <c r="E30" s="5" t="s">
        <v>8069</v>
      </c>
      <c r="F30" s="5" t="str">
        <f t="shared" si="0"/>
        <v>Fiorentina</v>
      </c>
      <c r="G30" s="25" t="str">
        <f t="shared" si="1"/>
        <v>Jun 30, 2024 A Prestamo</v>
      </c>
      <c r="H30" s="5">
        <v>0</v>
      </c>
      <c r="I30" s="4" t="s">
        <v>426</v>
      </c>
      <c r="J30" s="4" t="s">
        <v>612</v>
      </c>
      <c r="K30" s="4" t="s">
        <v>68</v>
      </c>
      <c r="L30" s="4">
        <v>78</v>
      </c>
      <c r="M30" s="4" t="s">
        <v>106</v>
      </c>
      <c r="N30" s="4">
        <v>0</v>
      </c>
      <c r="O30" s="6" t="s">
        <v>7191</v>
      </c>
      <c r="P30" s="6" t="s">
        <v>7157</v>
      </c>
      <c r="Q30" s="6">
        <v>0</v>
      </c>
      <c r="R30" s="4">
        <v>352</v>
      </c>
      <c r="S30" s="4">
        <v>42</v>
      </c>
      <c r="T30" s="4">
        <v>79</v>
      </c>
      <c r="U30" s="4">
        <v>84</v>
      </c>
      <c r="V30" s="4">
        <v>68</v>
      </c>
      <c r="W30" s="4">
        <v>79</v>
      </c>
      <c r="X30" s="4">
        <v>318</v>
      </c>
      <c r="Y30" s="4">
        <v>75</v>
      </c>
      <c r="Z30" s="4">
        <v>64</v>
      </c>
      <c r="AA30" s="4">
        <v>56</v>
      </c>
      <c r="AB30" s="4">
        <v>48</v>
      </c>
      <c r="AC30" s="4">
        <v>75</v>
      </c>
      <c r="AD30" s="4">
        <v>375</v>
      </c>
      <c r="AE30" s="4">
        <v>70</v>
      </c>
      <c r="AF30" s="4">
        <v>75</v>
      </c>
      <c r="AG30" s="4">
        <v>74</v>
      </c>
      <c r="AH30" s="4">
        <v>79</v>
      </c>
      <c r="AI30" s="4">
        <v>77</v>
      </c>
      <c r="AJ30" s="4">
        <v>397</v>
      </c>
      <c r="AK30" s="4">
        <v>80</v>
      </c>
      <c r="AL30" s="4">
        <v>90</v>
      </c>
      <c r="AM30" s="4">
        <v>75</v>
      </c>
      <c r="AN30" s="4">
        <v>85</v>
      </c>
      <c r="AO30" s="4">
        <v>67</v>
      </c>
      <c r="AP30" s="4">
        <v>333</v>
      </c>
      <c r="AQ30" s="4">
        <v>83</v>
      </c>
      <c r="AR30" s="4">
        <v>31</v>
      </c>
      <c r="AS30" s="4">
        <v>84</v>
      </c>
      <c r="AT30" s="4">
        <v>61</v>
      </c>
      <c r="AU30" s="4">
        <v>74</v>
      </c>
      <c r="AV30" s="4">
        <v>81</v>
      </c>
      <c r="AW30" s="4">
        <v>99</v>
      </c>
      <c r="AX30" s="4">
        <v>44</v>
      </c>
      <c r="AY30" s="4">
        <v>23</v>
      </c>
      <c r="AZ30" s="4">
        <v>32</v>
      </c>
      <c r="BA30" s="4">
        <v>53</v>
      </c>
      <c r="BB30" s="4">
        <v>13</v>
      </c>
      <c r="BC30" s="4">
        <v>7</v>
      </c>
      <c r="BD30" s="4">
        <v>12</v>
      </c>
      <c r="BE30" s="4">
        <v>14</v>
      </c>
      <c r="BF30" s="4">
        <v>7</v>
      </c>
      <c r="BG30" s="4">
        <v>1927</v>
      </c>
      <c r="BH30" s="4">
        <v>404</v>
      </c>
      <c r="BI30" s="4">
        <v>3</v>
      </c>
      <c r="BJ30" s="4">
        <v>73</v>
      </c>
      <c r="BK30" s="4">
        <v>77</v>
      </c>
      <c r="BL30" s="4">
        <v>58</v>
      </c>
      <c r="BM30" s="4">
        <v>76</v>
      </c>
      <c r="BN30" s="4">
        <v>38</v>
      </c>
    </row>
    <row r="31" spans="1:66" ht="30" customHeight="1" x14ac:dyDescent="0.25">
      <c r="A31" s="15" t="s">
        <v>5033</v>
      </c>
      <c r="B31" s="4">
        <v>19</v>
      </c>
      <c r="C31" s="4">
        <v>62</v>
      </c>
      <c r="D31" s="4">
        <v>76</v>
      </c>
      <c r="E31" s="5" t="s">
        <v>5034</v>
      </c>
      <c r="F31" s="5" t="str">
        <f t="shared" si="0"/>
        <v>Bristol City</v>
      </c>
      <c r="G31" s="25" t="str">
        <f t="shared" si="1"/>
        <v>2021 ~ 2025</v>
      </c>
      <c r="H31" s="5" t="str">
        <f>RIGHT(G31, 4)</f>
        <v>2025</v>
      </c>
      <c r="I31" s="4" t="s">
        <v>277</v>
      </c>
      <c r="J31" s="4" t="s">
        <v>278</v>
      </c>
      <c r="K31" s="4" t="s">
        <v>77</v>
      </c>
      <c r="L31" s="4">
        <v>64</v>
      </c>
      <c r="M31" s="4" t="s">
        <v>69</v>
      </c>
      <c r="N31" s="4">
        <v>14</v>
      </c>
      <c r="O31" s="6" t="s">
        <v>7589</v>
      </c>
      <c r="P31" s="6" t="s">
        <v>6928</v>
      </c>
      <c r="Q31" s="6" t="s">
        <v>7429</v>
      </c>
      <c r="R31" s="4">
        <v>233</v>
      </c>
      <c r="S31" s="4">
        <v>48</v>
      </c>
      <c r="T31" s="4">
        <v>47</v>
      </c>
      <c r="U31" s="4">
        <v>35</v>
      </c>
      <c r="V31" s="4">
        <v>64</v>
      </c>
      <c r="W31" s="4">
        <v>39</v>
      </c>
      <c r="X31" s="4">
        <v>301</v>
      </c>
      <c r="Y31" s="4">
        <v>69</v>
      </c>
      <c r="Z31" s="4">
        <v>62</v>
      </c>
      <c r="AA31" s="4">
        <v>51</v>
      </c>
      <c r="AB31" s="4">
        <v>55</v>
      </c>
      <c r="AC31" s="4">
        <v>64</v>
      </c>
      <c r="AD31" s="4">
        <v>364</v>
      </c>
      <c r="AE31" s="4">
        <v>76</v>
      </c>
      <c r="AF31" s="4">
        <v>69</v>
      </c>
      <c r="AG31" s="4">
        <v>81</v>
      </c>
      <c r="AH31" s="4">
        <v>57</v>
      </c>
      <c r="AI31" s="4">
        <v>81</v>
      </c>
      <c r="AJ31" s="4">
        <v>239</v>
      </c>
      <c r="AK31" s="4">
        <v>52</v>
      </c>
      <c r="AL31" s="4">
        <v>44</v>
      </c>
      <c r="AM31" s="4">
        <v>51</v>
      </c>
      <c r="AN31" s="4">
        <v>42</v>
      </c>
      <c r="AO31" s="4">
        <v>50</v>
      </c>
      <c r="AP31" s="4">
        <v>234</v>
      </c>
      <c r="AQ31" s="4">
        <v>40</v>
      </c>
      <c r="AR31" s="4">
        <v>33</v>
      </c>
      <c r="AS31" s="4">
        <v>56</v>
      </c>
      <c r="AT31" s="4">
        <v>59</v>
      </c>
      <c r="AU31" s="4">
        <v>46</v>
      </c>
      <c r="AV31" s="4">
        <v>51</v>
      </c>
      <c r="AW31" s="4">
        <v>122</v>
      </c>
      <c r="AX31" s="4">
        <v>39</v>
      </c>
      <c r="AY31" s="4">
        <v>40</v>
      </c>
      <c r="AZ31" s="4">
        <v>43</v>
      </c>
      <c r="BA31" s="4">
        <v>53</v>
      </c>
      <c r="BB31" s="4">
        <v>6</v>
      </c>
      <c r="BC31" s="4">
        <v>14</v>
      </c>
      <c r="BD31" s="4">
        <v>10</v>
      </c>
      <c r="BE31" s="4">
        <v>9</v>
      </c>
      <c r="BF31" s="4">
        <v>14</v>
      </c>
      <c r="BG31" s="4">
        <v>1546</v>
      </c>
      <c r="BH31" s="4">
        <v>329</v>
      </c>
      <c r="BI31" s="4">
        <v>1</v>
      </c>
      <c r="BJ31" s="4">
        <v>72</v>
      </c>
      <c r="BK31" s="4">
        <v>49</v>
      </c>
      <c r="BL31" s="4">
        <v>58</v>
      </c>
      <c r="BM31" s="4">
        <v>68</v>
      </c>
      <c r="BN31" s="4">
        <v>38</v>
      </c>
    </row>
    <row r="32" spans="1:66" ht="30" customHeight="1" x14ac:dyDescent="0.25">
      <c r="A32" s="15" t="s">
        <v>6629</v>
      </c>
      <c r="B32" s="4">
        <v>20</v>
      </c>
      <c r="C32" s="4">
        <v>62</v>
      </c>
      <c r="D32" s="4">
        <v>79</v>
      </c>
      <c r="E32" s="5" t="s">
        <v>6846</v>
      </c>
      <c r="F32" s="5" t="str">
        <f t="shared" si="0"/>
        <v>Vitória SC</v>
      </c>
      <c r="G32" s="25" t="str">
        <f t="shared" si="1"/>
        <v>2020 ~ 2025</v>
      </c>
      <c r="H32" s="5" t="str">
        <f>RIGHT(G32, 4)</f>
        <v>2025</v>
      </c>
      <c r="I32" s="4" t="s">
        <v>359</v>
      </c>
      <c r="J32" s="4" t="s">
        <v>483</v>
      </c>
      <c r="K32" s="4" t="s">
        <v>68</v>
      </c>
      <c r="L32" s="4">
        <v>62</v>
      </c>
      <c r="M32" s="4" t="s">
        <v>508</v>
      </c>
      <c r="N32" s="4">
        <v>17</v>
      </c>
      <c r="O32" s="6" t="s">
        <v>7405</v>
      </c>
      <c r="P32" s="6">
        <v>950</v>
      </c>
      <c r="Q32" s="6" t="s">
        <v>7093</v>
      </c>
      <c r="R32" s="4">
        <v>56</v>
      </c>
      <c r="S32" s="4">
        <v>11</v>
      </c>
      <c r="T32" s="4">
        <v>8</v>
      </c>
      <c r="U32" s="4">
        <v>12</v>
      </c>
      <c r="V32" s="4">
        <v>17</v>
      </c>
      <c r="W32" s="4">
        <v>8</v>
      </c>
      <c r="X32" s="4">
        <v>62</v>
      </c>
      <c r="Y32" s="4">
        <v>10</v>
      </c>
      <c r="Z32" s="4">
        <v>14</v>
      </c>
      <c r="AA32" s="4">
        <v>10</v>
      </c>
      <c r="AB32" s="4">
        <v>15</v>
      </c>
      <c r="AC32" s="4">
        <v>13</v>
      </c>
      <c r="AD32" s="4">
        <v>153</v>
      </c>
      <c r="AE32" s="4">
        <v>28</v>
      </c>
      <c r="AF32" s="4">
        <v>22</v>
      </c>
      <c r="AG32" s="4">
        <v>30</v>
      </c>
      <c r="AH32" s="4">
        <v>50</v>
      </c>
      <c r="AI32" s="4">
        <v>23</v>
      </c>
      <c r="AJ32" s="4">
        <v>172</v>
      </c>
      <c r="AK32" s="4">
        <v>43</v>
      </c>
      <c r="AL32" s="4">
        <v>33</v>
      </c>
      <c r="AM32" s="4">
        <v>27</v>
      </c>
      <c r="AN32" s="4">
        <v>63</v>
      </c>
      <c r="AO32" s="4">
        <v>6</v>
      </c>
      <c r="AP32" s="4">
        <v>75</v>
      </c>
      <c r="AQ32" s="4">
        <v>25</v>
      </c>
      <c r="AR32" s="4">
        <v>8</v>
      </c>
      <c r="AS32" s="4">
        <v>7</v>
      </c>
      <c r="AT32" s="4">
        <v>23</v>
      </c>
      <c r="AU32" s="4">
        <v>12</v>
      </c>
      <c r="AV32" s="4">
        <v>33</v>
      </c>
      <c r="AW32" s="4">
        <v>30</v>
      </c>
      <c r="AX32" s="4">
        <v>5</v>
      </c>
      <c r="AY32" s="4">
        <v>14</v>
      </c>
      <c r="AZ32" s="4">
        <v>11</v>
      </c>
      <c r="BA32" s="4">
        <v>306</v>
      </c>
      <c r="BB32" s="4">
        <v>62</v>
      </c>
      <c r="BC32" s="4">
        <v>60</v>
      </c>
      <c r="BD32" s="4">
        <v>57</v>
      </c>
      <c r="BE32" s="4">
        <v>61</v>
      </c>
      <c r="BF32" s="4">
        <v>66</v>
      </c>
      <c r="BG32" s="4">
        <v>854</v>
      </c>
      <c r="BH32" s="4">
        <v>332</v>
      </c>
      <c r="BI32" s="4">
        <v>1</v>
      </c>
      <c r="BJ32" s="4">
        <v>62</v>
      </c>
      <c r="BK32" s="4">
        <v>60</v>
      </c>
      <c r="BL32" s="4">
        <v>57</v>
      </c>
      <c r="BM32" s="4">
        <v>66</v>
      </c>
      <c r="BN32" s="4">
        <v>26</v>
      </c>
    </row>
    <row r="33" spans="1:66" ht="30" customHeight="1" x14ac:dyDescent="0.25">
      <c r="A33" s="15" t="s">
        <v>4436</v>
      </c>
      <c r="B33" s="4">
        <v>22</v>
      </c>
      <c r="C33" s="4">
        <v>72</v>
      </c>
      <c r="D33" s="4">
        <v>79</v>
      </c>
      <c r="E33" s="5" t="s">
        <v>4401</v>
      </c>
      <c r="F33" s="5" t="str">
        <f t="shared" si="0"/>
        <v>Parma</v>
      </c>
      <c r="G33" s="25" t="str">
        <f t="shared" si="1"/>
        <v>2021 ~ 2025</v>
      </c>
      <c r="H33" s="5" t="str">
        <f>RIGHT(G33, 4)</f>
        <v>2025</v>
      </c>
      <c r="I33" s="4" t="s">
        <v>183</v>
      </c>
      <c r="J33" s="4" t="s">
        <v>253</v>
      </c>
      <c r="K33" s="4" t="s">
        <v>68</v>
      </c>
      <c r="L33" s="4">
        <v>73</v>
      </c>
      <c r="M33" s="4" t="s">
        <v>106</v>
      </c>
      <c r="N33" s="4">
        <v>7</v>
      </c>
      <c r="O33" s="6" t="s">
        <v>7454</v>
      </c>
      <c r="P33" s="6" t="s">
        <v>6928</v>
      </c>
      <c r="Q33" s="6" t="s">
        <v>7424</v>
      </c>
      <c r="R33" s="4">
        <v>338</v>
      </c>
      <c r="S33" s="4">
        <v>67</v>
      </c>
      <c r="T33" s="4">
        <v>73</v>
      </c>
      <c r="U33" s="4">
        <v>70</v>
      </c>
      <c r="V33" s="4">
        <v>69</v>
      </c>
      <c r="W33" s="4">
        <v>59</v>
      </c>
      <c r="X33" s="4">
        <v>307</v>
      </c>
      <c r="Y33" s="4">
        <v>72</v>
      </c>
      <c r="Z33" s="4">
        <v>62</v>
      </c>
      <c r="AA33" s="4">
        <v>44</v>
      </c>
      <c r="AB33" s="4">
        <v>60</v>
      </c>
      <c r="AC33" s="4">
        <v>69</v>
      </c>
      <c r="AD33" s="4">
        <v>351</v>
      </c>
      <c r="AE33" s="4">
        <v>83</v>
      </c>
      <c r="AF33" s="4">
        <v>84</v>
      </c>
      <c r="AG33" s="4">
        <v>64</v>
      </c>
      <c r="AH33" s="4">
        <v>64</v>
      </c>
      <c r="AI33" s="4">
        <v>56</v>
      </c>
      <c r="AJ33" s="4">
        <v>381</v>
      </c>
      <c r="AK33" s="4">
        <v>73</v>
      </c>
      <c r="AL33" s="4">
        <v>86</v>
      </c>
      <c r="AM33" s="4">
        <v>76</v>
      </c>
      <c r="AN33" s="4">
        <v>79</v>
      </c>
      <c r="AO33" s="4">
        <v>67</v>
      </c>
      <c r="AP33" s="4">
        <v>295</v>
      </c>
      <c r="AQ33" s="4">
        <v>63</v>
      </c>
      <c r="AR33" s="4">
        <v>29</v>
      </c>
      <c r="AS33" s="4">
        <v>68</v>
      </c>
      <c r="AT33" s="4">
        <v>65</v>
      </c>
      <c r="AU33" s="4">
        <v>70</v>
      </c>
      <c r="AV33" s="4">
        <v>53</v>
      </c>
      <c r="AW33" s="4">
        <v>81</v>
      </c>
      <c r="AX33" s="4">
        <v>33</v>
      </c>
      <c r="AY33" s="4">
        <v>24</v>
      </c>
      <c r="AZ33" s="4">
        <v>24</v>
      </c>
      <c r="BA33" s="4">
        <v>59</v>
      </c>
      <c r="BB33" s="4">
        <v>12</v>
      </c>
      <c r="BC33" s="4">
        <v>15</v>
      </c>
      <c r="BD33" s="4">
        <v>13</v>
      </c>
      <c r="BE33" s="4">
        <v>7</v>
      </c>
      <c r="BF33" s="4">
        <v>12</v>
      </c>
      <c r="BG33" s="4">
        <v>1812</v>
      </c>
      <c r="BH33" s="4">
        <v>395</v>
      </c>
      <c r="BI33" s="4">
        <v>1</v>
      </c>
      <c r="BJ33" s="4">
        <v>84</v>
      </c>
      <c r="BK33" s="4">
        <v>71</v>
      </c>
      <c r="BL33" s="4">
        <v>65</v>
      </c>
      <c r="BM33" s="4">
        <v>68</v>
      </c>
      <c r="BN33" s="4">
        <v>32</v>
      </c>
    </row>
    <row r="34" spans="1:66" ht="30" customHeight="1" x14ac:dyDescent="0.25">
      <c r="A34" s="15" t="s">
        <v>5378</v>
      </c>
      <c r="B34" s="4">
        <v>22</v>
      </c>
      <c r="C34" s="4">
        <v>67</v>
      </c>
      <c r="D34" s="4">
        <v>73</v>
      </c>
      <c r="E34" s="5" t="s">
        <v>656</v>
      </c>
      <c r="F34" s="5" t="str">
        <f t="shared" si="0"/>
        <v>Celtic</v>
      </c>
      <c r="G34" s="25" t="str">
        <f t="shared" si="1"/>
        <v>2022 ~ 2027</v>
      </c>
      <c r="H34" s="5" t="str">
        <f>RIGHT(G34, 4)</f>
        <v>2027</v>
      </c>
      <c r="I34" s="4" t="s">
        <v>320</v>
      </c>
      <c r="J34" s="4" t="s">
        <v>76</v>
      </c>
      <c r="K34" s="4" t="s">
        <v>77</v>
      </c>
      <c r="L34" s="4">
        <v>70</v>
      </c>
      <c r="M34" s="4" t="s">
        <v>294</v>
      </c>
      <c r="N34" s="4">
        <v>6</v>
      </c>
      <c r="O34" s="6" t="s">
        <v>7479</v>
      </c>
      <c r="P34" s="6" t="s">
        <v>7148</v>
      </c>
      <c r="Q34" s="6" t="s">
        <v>7060</v>
      </c>
      <c r="R34" s="4">
        <v>295</v>
      </c>
      <c r="S34" s="4">
        <v>67</v>
      </c>
      <c r="T34" s="4">
        <v>57</v>
      </c>
      <c r="U34" s="4">
        <v>53</v>
      </c>
      <c r="V34" s="4">
        <v>64</v>
      </c>
      <c r="W34" s="4">
        <v>54</v>
      </c>
      <c r="X34" s="4">
        <v>329</v>
      </c>
      <c r="Y34" s="4">
        <v>74</v>
      </c>
      <c r="Z34" s="4">
        <v>70</v>
      </c>
      <c r="AA34" s="4">
        <v>59</v>
      </c>
      <c r="AB34" s="4">
        <v>60</v>
      </c>
      <c r="AC34" s="4">
        <v>66</v>
      </c>
      <c r="AD34" s="4">
        <v>404</v>
      </c>
      <c r="AE34" s="4">
        <v>85</v>
      </c>
      <c r="AF34" s="4">
        <v>87</v>
      </c>
      <c r="AG34" s="4">
        <v>87</v>
      </c>
      <c r="AH34" s="4">
        <v>64</v>
      </c>
      <c r="AI34" s="4">
        <v>81</v>
      </c>
      <c r="AJ34" s="4">
        <v>331</v>
      </c>
      <c r="AK34" s="4">
        <v>71</v>
      </c>
      <c r="AL34" s="4">
        <v>69</v>
      </c>
      <c r="AM34" s="4">
        <v>72</v>
      </c>
      <c r="AN34" s="4">
        <v>57</v>
      </c>
      <c r="AO34" s="4">
        <v>62</v>
      </c>
      <c r="AP34" s="4">
        <v>310</v>
      </c>
      <c r="AQ34" s="4">
        <v>74</v>
      </c>
      <c r="AR34" s="4">
        <v>59</v>
      </c>
      <c r="AS34" s="4">
        <v>62</v>
      </c>
      <c r="AT34" s="4">
        <v>58</v>
      </c>
      <c r="AU34" s="4">
        <v>57</v>
      </c>
      <c r="AV34" s="4">
        <v>63</v>
      </c>
      <c r="AW34" s="4">
        <v>178</v>
      </c>
      <c r="AX34" s="4">
        <v>53</v>
      </c>
      <c r="AY34" s="4">
        <v>62</v>
      </c>
      <c r="AZ34" s="4">
        <v>63</v>
      </c>
      <c r="BA34" s="4">
        <v>48</v>
      </c>
      <c r="BB34" s="4">
        <v>13</v>
      </c>
      <c r="BC34" s="4">
        <v>9</v>
      </c>
      <c r="BD34" s="4">
        <v>10</v>
      </c>
      <c r="BE34" s="4">
        <v>11</v>
      </c>
      <c r="BF34" s="4">
        <v>5</v>
      </c>
      <c r="BG34" s="4">
        <v>1895</v>
      </c>
      <c r="BH34" s="4">
        <v>405</v>
      </c>
      <c r="BI34" s="4">
        <v>1</v>
      </c>
      <c r="BJ34" s="4">
        <v>86</v>
      </c>
      <c r="BK34" s="4">
        <v>61</v>
      </c>
      <c r="BL34" s="4">
        <v>63</v>
      </c>
      <c r="BM34" s="4">
        <v>72</v>
      </c>
      <c r="BN34" s="4">
        <v>58</v>
      </c>
    </row>
    <row r="35" spans="1:66" ht="30" customHeight="1" x14ac:dyDescent="0.25">
      <c r="A35" s="15" t="s">
        <v>3623</v>
      </c>
      <c r="B35" s="4">
        <v>20</v>
      </c>
      <c r="C35" s="4">
        <v>66</v>
      </c>
      <c r="D35" s="4">
        <v>77</v>
      </c>
      <c r="E35" s="5" t="s">
        <v>8072</v>
      </c>
      <c r="F35" s="5" t="str">
        <f t="shared" si="0"/>
        <v>Reggiana</v>
      </c>
      <c r="G35" s="25" t="str">
        <f t="shared" si="1"/>
        <v>Jun 30, 2024 A Prestamo</v>
      </c>
      <c r="H35" s="5">
        <v>0</v>
      </c>
      <c r="I35" s="4" t="s">
        <v>277</v>
      </c>
      <c r="J35" s="4" t="s">
        <v>321</v>
      </c>
      <c r="K35" s="4" t="s">
        <v>68</v>
      </c>
      <c r="L35" s="4">
        <v>68</v>
      </c>
      <c r="M35" s="4" t="s">
        <v>195</v>
      </c>
      <c r="N35" s="4">
        <v>11</v>
      </c>
      <c r="O35" s="6" t="s">
        <v>7208</v>
      </c>
      <c r="P35" s="6" t="s">
        <v>7203</v>
      </c>
      <c r="Q35" s="6">
        <v>0</v>
      </c>
      <c r="R35" s="4">
        <v>257</v>
      </c>
      <c r="S35" s="4">
        <v>48</v>
      </c>
      <c r="T35" s="4">
        <v>37</v>
      </c>
      <c r="U35" s="4">
        <v>59</v>
      </c>
      <c r="V35" s="4">
        <v>73</v>
      </c>
      <c r="W35" s="4">
        <v>40</v>
      </c>
      <c r="X35" s="4">
        <v>291</v>
      </c>
      <c r="Y35" s="4">
        <v>66</v>
      </c>
      <c r="Z35" s="4">
        <v>41</v>
      </c>
      <c r="AA35" s="4">
        <v>42</v>
      </c>
      <c r="AB35" s="4">
        <v>72</v>
      </c>
      <c r="AC35" s="4">
        <v>70</v>
      </c>
      <c r="AD35" s="4">
        <v>330</v>
      </c>
      <c r="AE35" s="4">
        <v>61</v>
      </c>
      <c r="AF35" s="4">
        <v>53</v>
      </c>
      <c r="AG35" s="4">
        <v>65</v>
      </c>
      <c r="AH35" s="4">
        <v>70</v>
      </c>
      <c r="AI35" s="4">
        <v>81</v>
      </c>
      <c r="AJ35" s="4">
        <v>256</v>
      </c>
      <c r="AK35" s="4">
        <v>61</v>
      </c>
      <c r="AL35" s="4">
        <v>49</v>
      </c>
      <c r="AM35" s="4">
        <v>62</v>
      </c>
      <c r="AN35" s="4">
        <v>35</v>
      </c>
      <c r="AO35" s="4">
        <v>49</v>
      </c>
      <c r="AP35" s="4">
        <v>285</v>
      </c>
      <c r="AQ35" s="4">
        <v>63</v>
      </c>
      <c r="AR35" s="4">
        <v>57</v>
      </c>
      <c r="AS35" s="4">
        <v>50</v>
      </c>
      <c r="AT35" s="4">
        <v>67</v>
      </c>
      <c r="AU35" s="4">
        <v>48</v>
      </c>
      <c r="AV35" s="4">
        <v>60</v>
      </c>
      <c r="AW35" s="4">
        <v>178</v>
      </c>
      <c r="AX35" s="4">
        <v>55</v>
      </c>
      <c r="AY35" s="4">
        <v>64</v>
      </c>
      <c r="AZ35" s="4">
        <v>59</v>
      </c>
      <c r="BA35" s="4">
        <v>38</v>
      </c>
      <c r="BB35" s="4">
        <v>5</v>
      </c>
      <c r="BC35" s="4">
        <v>6</v>
      </c>
      <c r="BD35" s="4">
        <v>10</v>
      </c>
      <c r="BE35" s="4">
        <v>7</v>
      </c>
      <c r="BF35" s="4">
        <v>10</v>
      </c>
      <c r="BG35" s="4">
        <v>1635</v>
      </c>
      <c r="BH35" s="4">
        <v>342</v>
      </c>
      <c r="BI35" s="4">
        <v>1</v>
      </c>
      <c r="BJ35" s="4">
        <v>57</v>
      </c>
      <c r="BK35" s="4">
        <v>46</v>
      </c>
      <c r="BL35" s="4">
        <v>64</v>
      </c>
      <c r="BM35" s="4">
        <v>68</v>
      </c>
      <c r="BN35" s="4">
        <v>59</v>
      </c>
    </row>
    <row r="36" spans="1:66" ht="30" customHeight="1" x14ac:dyDescent="0.25">
      <c r="A36" s="15" t="s">
        <v>5707</v>
      </c>
      <c r="B36" s="4">
        <v>32</v>
      </c>
      <c r="C36" s="4">
        <v>77</v>
      </c>
      <c r="D36" s="4">
        <v>77</v>
      </c>
      <c r="E36" s="5" t="s">
        <v>5708</v>
      </c>
      <c r="F36" s="5" t="str">
        <f t="shared" si="0"/>
        <v>Philadelphia Union</v>
      </c>
      <c r="G36" s="25" t="str">
        <f t="shared" si="1"/>
        <v>2014 ~ 2024</v>
      </c>
      <c r="H36" s="5" t="str">
        <f>RIGHT(G36, 4)</f>
        <v>2024</v>
      </c>
      <c r="I36" s="4" t="s">
        <v>494</v>
      </c>
      <c r="J36" s="4" t="s">
        <v>235</v>
      </c>
      <c r="K36" s="4" t="s">
        <v>68</v>
      </c>
      <c r="L36" s="4">
        <v>77</v>
      </c>
      <c r="M36" s="4" t="s">
        <v>508</v>
      </c>
      <c r="N36" s="4">
        <v>0</v>
      </c>
      <c r="O36" s="6" t="s">
        <v>6882</v>
      </c>
      <c r="P36" s="6" t="s">
        <v>7031</v>
      </c>
      <c r="Q36" s="6" t="s">
        <v>7005</v>
      </c>
      <c r="R36" s="4">
        <v>92</v>
      </c>
      <c r="S36" s="4">
        <v>12</v>
      </c>
      <c r="T36" s="4">
        <v>13</v>
      </c>
      <c r="U36" s="4">
        <v>24</v>
      </c>
      <c r="V36" s="4">
        <v>32</v>
      </c>
      <c r="W36" s="4">
        <v>11</v>
      </c>
      <c r="X36" s="4">
        <v>108</v>
      </c>
      <c r="Y36" s="4">
        <v>11</v>
      </c>
      <c r="Z36" s="4">
        <v>24</v>
      </c>
      <c r="AA36" s="4">
        <v>12</v>
      </c>
      <c r="AB36" s="4">
        <v>33</v>
      </c>
      <c r="AC36" s="4">
        <v>28</v>
      </c>
      <c r="AD36" s="4">
        <v>253</v>
      </c>
      <c r="AE36" s="4">
        <v>43</v>
      </c>
      <c r="AF36" s="4">
        <v>49</v>
      </c>
      <c r="AG36" s="4">
        <v>48</v>
      </c>
      <c r="AH36" s="4">
        <v>71</v>
      </c>
      <c r="AI36" s="4">
        <v>42</v>
      </c>
      <c r="AJ36" s="4">
        <v>241</v>
      </c>
      <c r="AK36" s="4">
        <v>53</v>
      </c>
      <c r="AL36" s="4">
        <v>68</v>
      </c>
      <c r="AM36" s="4">
        <v>41</v>
      </c>
      <c r="AN36" s="4">
        <v>68</v>
      </c>
      <c r="AO36" s="4">
        <v>11</v>
      </c>
      <c r="AP36" s="4">
        <v>114</v>
      </c>
      <c r="AQ36" s="4">
        <v>27</v>
      </c>
      <c r="AR36" s="4">
        <v>15</v>
      </c>
      <c r="AS36" s="4">
        <v>12</v>
      </c>
      <c r="AT36" s="4">
        <v>41</v>
      </c>
      <c r="AU36" s="4">
        <v>19</v>
      </c>
      <c r="AV36" s="4">
        <v>62</v>
      </c>
      <c r="AW36" s="4">
        <v>41</v>
      </c>
      <c r="AX36" s="4">
        <v>14</v>
      </c>
      <c r="AY36" s="4">
        <v>14</v>
      </c>
      <c r="AZ36" s="4">
        <v>13</v>
      </c>
      <c r="BA36" s="4">
        <v>377</v>
      </c>
      <c r="BB36" s="4">
        <v>78</v>
      </c>
      <c r="BC36" s="4">
        <v>70</v>
      </c>
      <c r="BD36" s="4">
        <v>71</v>
      </c>
      <c r="BE36" s="4">
        <v>78</v>
      </c>
      <c r="BF36" s="4">
        <v>80</v>
      </c>
      <c r="BG36" s="4">
        <v>1226</v>
      </c>
      <c r="BH36" s="4">
        <v>422</v>
      </c>
      <c r="BI36" s="4">
        <v>2</v>
      </c>
      <c r="BJ36" s="4">
        <v>78</v>
      </c>
      <c r="BK36" s="4">
        <v>70</v>
      </c>
      <c r="BL36" s="4">
        <v>71</v>
      </c>
      <c r="BM36" s="4">
        <v>80</v>
      </c>
      <c r="BN36" s="4">
        <v>45</v>
      </c>
    </row>
    <row r="37" spans="1:66" ht="30" customHeight="1" x14ac:dyDescent="0.25">
      <c r="A37" s="15" t="s">
        <v>5955</v>
      </c>
      <c r="B37" s="4">
        <v>21</v>
      </c>
      <c r="C37" s="4">
        <v>64</v>
      </c>
      <c r="D37" s="4">
        <v>78</v>
      </c>
      <c r="E37" s="5" t="s">
        <v>5956</v>
      </c>
      <c r="F37" s="5" t="str">
        <f t="shared" si="0"/>
        <v>Athletic Club</v>
      </c>
      <c r="G37" s="25" t="str">
        <f t="shared" si="1"/>
        <v>2024 ~ 2029</v>
      </c>
      <c r="H37" s="5" t="str">
        <f>RIGHT(G37, 4)</f>
        <v>2029</v>
      </c>
      <c r="I37" s="4" t="s">
        <v>283</v>
      </c>
      <c r="J37" s="4" t="s">
        <v>67</v>
      </c>
      <c r="K37" s="4" t="s">
        <v>77</v>
      </c>
      <c r="L37" s="4">
        <v>64</v>
      </c>
      <c r="M37" s="4" t="s">
        <v>478</v>
      </c>
      <c r="N37" s="4">
        <v>14</v>
      </c>
      <c r="O37" s="6" t="s">
        <v>7006</v>
      </c>
      <c r="P37" s="6" t="s">
        <v>6928</v>
      </c>
      <c r="Q37" s="6" t="s">
        <v>7004</v>
      </c>
      <c r="R37" s="4">
        <v>261</v>
      </c>
      <c r="S37" s="4">
        <v>61</v>
      </c>
      <c r="T37" s="4">
        <v>48</v>
      </c>
      <c r="U37" s="4">
        <v>58</v>
      </c>
      <c r="V37" s="4">
        <v>56</v>
      </c>
      <c r="W37" s="4">
        <v>38</v>
      </c>
      <c r="X37" s="4">
        <v>281</v>
      </c>
      <c r="Y37" s="4">
        <v>62</v>
      </c>
      <c r="Z37" s="4">
        <v>60</v>
      </c>
      <c r="AA37" s="4">
        <v>45</v>
      </c>
      <c r="AB37" s="4">
        <v>58</v>
      </c>
      <c r="AC37" s="4">
        <v>56</v>
      </c>
      <c r="AD37" s="4">
        <v>321</v>
      </c>
      <c r="AE37" s="4">
        <v>73</v>
      </c>
      <c r="AF37" s="4">
        <v>71</v>
      </c>
      <c r="AG37" s="4">
        <v>60</v>
      </c>
      <c r="AH37" s="4">
        <v>60</v>
      </c>
      <c r="AI37" s="4">
        <v>57</v>
      </c>
      <c r="AJ37" s="4">
        <v>300</v>
      </c>
      <c r="AK37" s="4">
        <v>47</v>
      </c>
      <c r="AL37" s="4">
        <v>72</v>
      </c>
      <c r="AM37" s="4">
        <v>65</v>
      </c>
      <c r="AN37" s="4">
        <v>70</v>
      </c>
      <c r="AO37" s="4">
        <v>46</v>
      </c>
      <c r="AP37" s="4">
        <v>258</v>
      </c>
      <c r="AQ37" s="4">
        <v>50</v>
      </c>
      <c r="AR37" s="4">
        <v>59</v>
      </c>
      <c r="AS37" s="4">
        <v>52</v>
      </c>
      <c r="AT37" s="4">
        <v>53</v>
      </c>
      <c r="AU37" s="4">
        <v>44</v>
      </c>
      <c r="AV37" s="4">
        <v>51</v>
      </c>
      <c r="AW37" s="4">
        <v>182</v>
      </c>
      <c r="AX37" s="4">
        <v>55</v>
      </c>
      <c r="AY37" s="4">
        <v>66</v>
      </c>
      <c r="AZ37" s="4">
        <v>61</v>
      </c>
      <c r="BA37" s="4">
        <v>52</v>
      </c>
      <c r="BB37" s="4">
        <v>12</v>
      </c>
      <c r="BC37" s="4">
        <v>9</v>
      </c>
      <c r="BD37" s="4">
        <v>12</v>
      </c>
      <c r="BE37" s="4">
        <v>12</v>
      </c>
      <c r="BF37" s="4">
        <v>7</v>
      </c>
      <c r="BG37" s="4">
        <v>1655</v>
      </c>
      <c r="BH37" s="4">
        <v>359</v>
      </c>
      <c r="BI37" s="4">
        <v>1</v>
      </c>
      <c r="BJ37" s="4">
        <v>72</v>
      </c>
      <c r="BK37" s="4">
        <v>47</v>
      </c>
      <c r="BL37" s="4">
        <v>56</v>
      </c>
      <c r="BM37" s="4">
        <v>59</v>
      </c>
      <c r="BN37" s="4">
        <v>60</v>
      </c>
    </row>
    <row r="38" spans="1:66" ht="30" customHeight="1" x14ac:dyDescent="0.25">
      <c r="A38" s="15" t="s">
        <v>5431</v>
      </c>
      <c r="B38" s="4">
        <v>26</v>
      </c>
      <c r="C38" s="4">
        <v>76</v>
      </c>
      <c r="D38" s="4">
        <v>76</v>
      </c>
      <c r="E38" s="5" t="s">
        <v>5432</v>
      </c>
      <c r="F38" s="5" t="str">
        <f t="shared" si="0"/>
        <v>Cincinnati</v>
      </c>
      <c r="G38" s="25" t="str">
        <f t="shared" si="1"/>
        <v>2023 ~ 2025</v>
      </c>
      <c r="H38" s="5" t="str">
        <f>RIGHT(G38, 4)</f>
        <v>2025</v>
      </c>
      <c r="I38" s="4" t="s">
        <v>146</v>
      </c>
      <c r="J38" s="4" t="s">
        <v>235</v>
      </c>
      <c r="K38" s="4" t="s">
        <v>77</v>
      </c>
      <c r="L38" s="4">
        <v>77</v>
      </c>
      <c r="M38" s="4" t="s">
        <v>294</v>
      </c>
      <c r="N38" s="4">
        <v>0</v>
      </c>
      <c r="O38" s="6" t="s">
        <v>7363</v>
      </c>
      <c r="P38" s="6" t="s">
        <v>7305</v>
      </c>
      <c r="Q38" s="6" t="s">
        <v>7034</v>
      </c>
      <c r="R38" s="4">
        <v>355</v>
      </c>
      <c r="S38" s="4">
        <v>64</v>
      </c>
      <c r="T38" s="4">
        <v>78</v>
      </c>
      <c r="U38" s="4">
        <v>68</v>
      </c>
      <c r="V38" s="4">
        <v>69</v>
      </c>
      <c r="W38" s="4">
        <v>76</v>
      </c>
      <c r="X38" s="4">
        <v>370</v>
      </c>
      <c r="Y38" s="4">
        <v>81</v>
      </c>
      <c r="Z38" s="4">
        <v>76</v>
      </c>
      <c r="AA38" s="4">
        <v>73</v>
      </c>
      <c r="AB38" s="4">
        <v>62</v>
      </c>
      <c r="AC38" s="4">
        <v>78</v>
      </c>
      <c r="AD38" s="4">
        <v>406</v>
      </c>
      <c r="AE38" s="4">
        <v>87</v>
      </c>
      <c r="AF38" s="4">
        <v>85</v>
      </c>
      <c r="AG38" s="4">
        <v>88</v>
      </c>
      <c r="AH38" s="4">
        <v>71</v>
      </c>
      <c r="AI38" s="4">
        <v>75</v>
      </c>
      <c r="AJ38" s="4">
        <v>396</v>
      </c>
      <c r="AK38" s="4">
        <v>82</v>
      </c>
      <c r="AL38" s="4">
        <v>84</v>
      </c>
      <c r="AM38" s="4">
        <v>81</v>
      </c>
      <c r="AN38" s="4">
        <v>74</v>
      </c>
      <c r="AO38" s="4">
        <v>75</v>
      </c>
      <c r="AP38" s="4">
        <v>299</v>
      </c>
      <c r="AQ38" s="4">
        <v>65</v>
      </c>
      <c r="AR38" s="4">
        <v>20</v>
      </c>
      <c r="AS38" s="4">
        <v>77</v>
      </c>
      <c r="AT38" s="4">
        <v>66</v>
      </c>
      <c r="AU38" s="4">
        <v>71</v>
      </c>
      <c r="AV38" s="4">
        <v>71</v>
      </c>
      <c r="AW38" s="4">
        <v>66</v>
      </c>
      <c r="AX38" s="4">
        <v>22</v>
      </c>
      <c r="AY38" s="4">
        <v>24</v>
      </c>
      <c r="AZ38" s="4">
        <v>20</v>
      </c>
      <c r="BA38" s="4">
        <v>50</v>
      </c>
      <c r="BB38" s="4">
        <v>10</v>
      </c>
      <c r="BC38" s="4">
        <v>10</v>
      </c>
      <c r="BD38" s="4">
        <v>14</v>
      </c>
      <c r="BE38" s="4">
        <v>9</v>
      </c>
      <c r="BF38" s="4">
        <v>7</v>
      </c>
      <c r="BG38" s="4">
        <v>1942</v>
      </c>
      <c r="BH38" s="4">
        <v>412</v>
      </c>
      <c r="BI38" s="4">
        <v>1</v>
      </c>
      <c r="BJ38" s="4">
        <v>86</v>
      </c>
      <c r="BK38" s="4">
        <v>78</v>
      </c>
      <c r="BL38" s="4">
        <v>67</v>
      </c>
      <c r="BM38" s="4">
        <v>80</v>
      </c>
      <c r="BN38" s="4">
        <v>27</v>
      </c>
    </row>
    <row r="39" spans="1:66" ht="30" customHeight="1" x14ac:dyDescent="0.25">
      <c r="A39" s="15" t="s">
        <v>1943</v>
      </c>
      <c r="B39" s="4">
        <v>21</v>
      </c>
      <c r="C39" s="4">
        <v>74</v>
      </c>
      <c r="D39" s="4">
        <v>82</v>
      </c>
      <c r="E39" s="5" t="s">
        <v>8011</v>
      </c>
      <c r="F39" s="5" t="str">
        <f t="shared" si="0"/>
        <v>Fulham</v>
      </c>
      <c r="G39" s="25" t="str">
        <f t="shared" si="1"/>
        <v>Jun 30, 2024 A Prestamo</v>
      </c>
      <c r="H39" s="5">
        <v>0</v>
      </c>
      <c r="I39" s="4" t="s">
        <v>183</v>
      </c>
      <c r="J39" s="4" t="s">
        <v>125</v>
      </c>
      <c r="K39" s="4" t="s">
        <v>68</v>
      </c>
      <c r="L39" s="4">
        <v>76</v>
      </c>
      <c r="M39" s="4" t="s">
        <v>106</v>
      </c>
      <c r="N39" s="4">
        <v>8</v>
      </c>
      <c r="O39" s="6" t="s">
        <v>7211</v>
      </c>
      <c r="P39" s="6" t="s">
        <v>7083</v>
      </c>
      <c r="Q39" s="6">
        <v>0</v>
      </c>
      <c r="R39" s="4">
        <v>313</v>
      </c>
      <c r="S39" s="4">
        <v>40</v>
      </c>
      <c r="T39" s="4">
        <v>75</v>
      </c>
      <c r="U39" s="4">
        <v>69</v>
      </c>
      <c r="V39" s="4">
        <v>65</v>
      </c>
      <c r="W39" s="4">
        <v>64</v>
      </c>
      <c r="X39" s="4">
        <v>288</v>
      </c>
      <c r="Y39" s="4">
        <v>77</v>
      </c>
      <c r="Z39" s="4">
        <v>53</v>
      </c>
      <c r="AA39" s="4">
        <v>36</v>
      </c>
      <c r="AB39" s="4">
        <v>47</v>
      </c>
      <c r="AC39" s="4">
        <v>75</v>
      </c>
      <c r="AD39" s="4">
        <v>348</v>
      </c>
      <c r="AE39" s="4">
        <v>64</v>
      </c>
      <c r="AF39" s="4">
        <v>84</v>
      </c>
      <c r="AG39" s="4">
        <v>64</v>
      </c>
      <c r="AH39" s="4">
        <v>73</v>
      </c>
      <c r="AI39" s="4">
        <v>63</v>
      </c>
      <c r="AJ39" s="4">
        <v>371</v>
      </c>
      <c r="AK39" s="4">
        <v>80</v>
      </c>
      <c r="AL39" s="4">
        <v>79</v>
      </c>
      <c r="AM39" s="4">
        <v>69</v>
      </c>
      <c r="AN39" s="4">
        <v>82</v>
      </c>
      <c r="AO39" s="4">
        <v>61</v>
      </c>
      <c r="AP39" s="4">
        <v>294</v>
      </c>
      <c r="AQ39" s="4">
        <v>67</v>
      </c>
      <c r="AR39" s="4">
        <v>20</v>
      </c>
      <c r="AS39" s="4">
        <v>75</v>
      </c>
      <c r="AT39" s="4">
        <v>58</v>
      </c>
      <c r="AU39" s="4">
        <v>74</v>
      </c>
      <c r="AV39" s="4">
        <v>70</v>
      </c>
      <c r="AW39" s="4">
        <v>79</v>
      </c>
      <c r="AX39" s="4">
        <v>23</v>
      </c>
      <c r="AY39" s="4">
        <v>33</v>
      </c>
      <c r="AZ39" s="4">
        <v>23</v>
      </c>
      <c r="BA39" s="4">
        <v>48</v>
      </c>
      <c r="BB39" s="4">
        <v>9</v>
      </c>
      <c r="BC39" s="4">
        <v>7</v>
      </c>
      <c r="BD39" s="4">
        <v>15</v>
      </c>
      <c r="BE39" s="4">
        <v>8</v>
      </c>
      <c r="BF39" s="4">
        <v>9</v>
      </c>
      <c r="BG39" s="4">
        <v>1741</v>
      </c>
      <c r="BH39" s="4">
        <v>382</v>
      </c>
      <c r="BI39" s="4">
        <v>1</v>
      </c>
      <c r="BJ39" s="4">
        <v>75</v>
      </c>
      <c r="BK39" s="4">
        <v>73</v>
      </c>
      <c r="BL39" s="4">
        <v>54</v>
      </c>
      <c r="BM39" s="4">
        <v>74</v>
      </c>
      <c r="BN39" s="4">
        <v>30</v>
      </c>
    </row>
    <row r="40" spans="1:66" ht="30" customHeight="1" x14ac:dyDescent="0.25">
      <c r="A40" s="15" t="s">
        <v>5885</v>
      </c>
      <c r="B40" s="4">
        <v>31</v>
      </c>
      <c r="C40" s="4">
        <v>77</v>
      </c>
      <c r="D40" s="4">
        <v>77</v>
      </c>
      <c r="E40" s="5" t="s">
        <v>5886</v>
      </c>
      <c r="F40" s="5" t="str">
        <f t="shared" si="0"/>
        <v>Osasuna</v>
      </c>
      <c r="G40" s="25" t="str">
        <f t="shared" si="1"/>
        <v>2021 ~ 2027</v>
      </c>
      <c r="H40" s="5" t="str">
        <f>RIGHT(G40, 4)</f>
        <v>2027</v>
      </c>
      <c r="I40" s="4" t="s">
        <v>359</v>
      </c>
      <c r="J40" s="4" t="s">
        <v>125</v>
      </c>
      <c r="K40" s="4" t="s">
        <v>77</v>
      </c>
      <c r="L40" s="4">
        <v>77</v>
      </c>
      <c r="M40" s="4" t="s">
        <v>106</v>
      </c>
      <c r="N40" s="4">
        <v>0</v>
      </c>
      <c r="O40" s="6" t="s">
        <v>7051</v>
      </c>
      <c r="P40" s="6" t="s">
        <v>6969</v>
      </c>
      <c r="Q40" s="6" t="s">
        <v>7053</v>
      </c>
      <c r="R40" s="4">
        <v>356</v>
      </c>
      <c r="S40" s="4">
        <v>50</v>
      </c>
      <c r="T40" s="4">
        <v>82</v>
      </c>
      <c r="U40" s="4">
        <v>86</v>
      </c>
      <c r="V40" s="4">
        <v>66</v>
      </c>
      <c r="W40" s="4">
        <v>72</v>
      </c>
      <c r="X40" s="4">
        <v>307</v>
      </c>
      <c r="Y40" s="4">
        <v>79</v>
      </c>
      <c r="Z40" s="4">
        <v>44</v>
      </c>
      <c r="AA40" s="4">
        <v>62</v>
      </c>
      <c r="AB40" s="4">
        <v>41</v>
      </c>
      <c r="AC40" s="4">
        <v>81</v>
      </c>
      <c r="AD40" s="4">
        <v>275</v>
      </c>
      <c r="AE40" s="4">
        <v>54</v>
      </c>
      <c r="AF40" s="4">
        <v>63</v>
      </c>
      <c r="AG40" s="4">
        <v>53</v>
      </c>
      <c r="AH40" s="4">
        <v>72</v>
      </c>
      <c r="AI40" s="4">
        <v>33</v>
      </c>
      <c r="AJ40" s="4">
        <v>380</v>
      </c>
      <c r="AK40" s="4">
        <v>77</v>
      </c>
      <c r="AL40" s="4">
        <v>86</v>
      </c>
      <c r="AM40" s="4">
        <v>63</v>
      </c>
      <c r="AN40" s="4">
        <v>83</v>
      </c>
      <c r="AO40" s="4">
        <v>71</v>
      </c>
      <c r="AP40" s="4">
        <v>294</v>
      </c>
      <c r="AQ40" s="4">
        <v>77</v>
      </c>
      <c r="AR40" s="4">
        <v>24</v>
      </c>
      <c r="AS40" s="4">
        <v>81</v>
      </c>
      <c r="AT40" s="4">
        <v>39</v>
      </c>
      <c r="AU40" s="4">
        <v>73</v>
      </c>
      <c r="AV40" s="4">
        <v>72</v>
      </c>
      <c r="AW40" s="4">
        <v>91</v>
      </c>
      <c r="AX40" s="4">
        <v>29</v>
      </c>
      <c r="AY40" s="4">
        <v>35</v>
      </c>
      <c r="AZ40" s="4">
        <v>27</v>
      </c>
      <c r="BA40" s="4">
        <v>64</v>
      </c>
      <c r="BB40" s="4">
        <v>11</v>
      </c>
      <c r="BC40" s="4">
        <v>14</v>
      </c>
      <c r="BD40" s="4">
        <v>8</v>
      </c>
      <c r="BE40" s="4">
        <v>16</v>
      </c>
      <c r="BF40" s="4">
        <v>15</v>
      </c>
      <c r="BG40" s="4">
        <v>1767</v>
      </c>
      <c r="BH40" s="4">
        <v>375</v>
      </c>
      <c r="BI40" s="4">
        <v>2</v>
      </c>
      <c r="BJ40" s="4">
        <v>59</v>
      </c>
      <c r="BK40" s="4">
        <v>78</v>
      </c>
      <c r="BL40" s="4">
        <v>52</v>
      </c>
      <c r="BM40" s="4">
        <v>74</v>
      </c>
      <c r="BN40" s="4">
        <v>35</v>
      </c>
    </row>
    <row r="41" spans="1:66" ht="30" customHeight="1" x14ac:dyDescent="0.25">
      <c r="A41" s="15" t="s">
        <v>5173</v>
      </c>
      <c r="B41" s="4">
        <v>26</v>
      </c>
      <c r="C41" s="4">
        <v>74</v>
      </c>
      <c r="D41" s="4">
        <v>75</v>
      </c>
      <c r="E41" s="5" t="s">
        <v>8158</v>
      </c>
      <c r="F41" s="5" t="str">
        <f t="shared" si="0"/>
        <v>Antalyaspor</v>
      </c>
      <c r="G41" s="25" t="str">
        <f t="shared" si="1"/>
        <v>Jun 30, 2024 A Prestamo</v>
      </c>
      <c r="H41" s="5">
        <v>0</v>
      </c>
      <c r="I41" s="4" t="s">
        <v>118</v>
      </c>
      <c r="J41" s="4" t="s">
        <v>913</v>
      </c>
      <c r="K41" s="4" t="s">
        <v>77</v>
      </c>
      <c r="L41" s="4">
        <v>75</v>
      </c>
      <c r="M41" s="4" t="s">
        <v>106</v>
      </c>
      <c r="N41" s="4">
        <v>1</v>
      </c>
      <c r="O41" s="6" t="s">
        <v>6882</v>
      </c>
      <c r="P41" s="6" t="s">
        <v>6969</v>
      </c>
      <c r="Q41" s="6">
        <v>0</v>
      </c>
      <c r="R41" s="4">
        <v>340</v>
      </c>
      <c r="S41" s="4">
        <v>47</v>
      </c>
      <c r="T41" s="4">
        <v>78</v>
      </c>
      <c r="U41" s="4">
        <v>80</v>
      </c>
      <c r="V41" s="4">
        <v>67</v>
      </c>
      <c r="W41" s="4">
        <v>68</v>
      </c>
      <c r="X41" s="4">
        <v>282</v>
      </c>
      <c r="Y41" s="4">
        <v>68</v>
      </c>
      <c r="Z41" s="4">
        <v>54</v>
      </c>
      <c r="AA41" s="4">
        <v>46</v>
      </c>
      <c r="AB41" s="4">
        <v>43</v>
      </c>
      <c r="AC41" s="4">
        <v>71</v>
      </c>
      <c r="AD41" s="4">
        <v>316</v>
      </c>
      <c r="AE41" s="4">
        <v>65</v>
      </c>
      <c r="AF41" s="4">
        <v>62</v>
      </c>
      <c r="AG41" s="4">
        <v>68</v>
      </c>
      <c r="AH41" s="4">
        <v>74</v>
      </c>
      <c r="AI41" s="4">
        <v>47</v>
      </c>
      <c r="AJ41" s="4">
        <v>385</v>
      </c>
      <c r="AK41" s="4">
        <v>75</v>
      </c>
      <c r="AL41" s="4">
        <v>87</v>
      </c>
      <c r="AM41" s="4">
        <v>72</v>
      </c>
      <c r="AN41" s="4">
        <v>82</v>
      </c>
      <c r="AO41" s="4">
        <v>69</v>
      </c>
      <c r="AP41" s="4">
        <v>297</v>
      </c>
      <c r="AQ41" s="4">
        <v>68</v>
      </c>
      <c r="AR41" s="4">
        <v>24</v>
      </c>
      <c r="AS41" s="4">
        <v>76</v>
      </c>
      <c r="AT41" s="4">
        <v>63</v>
      </c>
      <c r="AU41" s="4">
        <v>66</v>
      </c>
      <c r="AV41" s="4">
        <v>72</v>
      </c>
      <c r="AW41" s="4">
        <v>85</v>
      </c>
      <c r="AX41" s="4">
        <v>31</v>
      </c>
      <c r="AY41" s="4">
        <v>23</v>
      </c>
      <c r="AZ41" s="4">
        <v>31</v>
      </c>
      <c r="BA41" s="4">
        <v>50</v>
      </c>
      <c r="BB41" s="4">
        <v>7</v>
      </c>
      <c r="BC41" s="4">
        <v>13</v>
      </c>
      <c r="BD41" s="4">
        <v>10</v>
      </c>
      <c r="BE41" s="4">
        <v>6</v>
      </c>
      <c r="BF41" s="4">
        <v>14</v>
      </c>
      <c r="BG41" s="4">
        <v>1755</v>
      </c>
      <c r="BH41" s="4">
        <v>371</v>
      </c>
      <c r="BI41" s="4">
        <v>1</v>
      </c>
      <c r="BJ41" s="4">
        <v>63</v>
      </c>
      <c r="BK41" s="4">
        <v>74</v>
      </c>
      <c r="BL41" s="4">
        <v>57</v>
      </c>
      <c r="BM41" s="4">
        <v>68</v>
      </c>
      <c r="BN41" s="4">
        <v>32</v>
      </c>
    </row>
    <row r="42" spans="1:66" ht="30" customHeight="1" x14ac:dyDescent="0.25">
      <c r="A42" s="15" t="s">
        <v>1068</v>
      </c>
      <c r="B42" s="4">
        <v>24</v>
      </c>
      <c r="C42" s="4">
        <v>79</v>
      </c>
      <c r="D42" s="4">
        <v>85</v>
      </c>
      <c r="E42" s="5" t="s">
        <v>1069</v>
      </c>
      <c r="F42" s="5" t="str">
        <f t="shared" si="0"/>
        <v>Torino</v>
      </c>
      <c r="G42" s="25" t="str">
        <f t="shared" si="1"/>
        <v>2018 ~ 2028</v>
      </c>
      <c r="H42" s="5" t="str">
        <f t="shared" ref="H42:H53" si="2">RIGHT(G42, 4)</f>
        <v>2028</v>
      </c>
      <c r="I42" s="4" t="s">
        <v>359</v>
      </c>
      <c r="J42" s="4" t="s">
        <v>377</v>
      </c>
      <c r="K42" s="4" t="s">
        <v>77</v>
      </c>
      <c r="L42" s="4">
        <v>81</v>
      </c>
      <c r="M42" s="4" t="s">
        <v>189</v>
      </c>
      <c r="N42" s="4">
        <v>6</v>
      </c>
      <c r="O42" s="6" t="s">
        <v>7214</v>
      </c>
      <c r="P42" s="6" t="s">
        <v>7130</v>
      </c>
      <c r="Q42" s="6" t="s">
        <v>6972</v>
      </c>
      <c r="R42" s="4">
        <v>301</v>
      </c>
      <c r="S42" s="4">
        <v>63</v>
      </c>
      <c r="T42" s="4">
        <v>36</v>
      </c>
      <c r="U42" s="4">
        <v>79</v>
      </c>
      <c r="V42" s="4">
        <v>77</v>
      </c>
      <c r="W42" s="4">
        <v>46</v>
      </c>
      <c r="X42" s="4">
        <v>298</v>
      </c>
      <c r="Y42" s="4">
        <v>60</v>
      </c>
      <c r="Z42" s="4">
        <v>52</v>
      </c>
      <c r="AA42" s="4">
        <v>43</v>
      </c>
      <c r="AB42" s="4">
        <v>72</v>
      </c>
      <c r="AC42" s="4">
        <v>71</v>
      </c>
      <c r="AD42" s="4">
        <v>326</v>
      </c>
      <c r="AE42" s="4">
        <v>62</v>
      </c>
      <c r="AF42" s="4">
        <v>69</v>
      </c>
      <c r="AG42" s="4">
        <v>57</v>
      </c>
      <c r="AH42" s="4">
        <v>78</v>
      </c>
      <c r="AI42" s="4">
        <v>60</v>
      </c>
      <c r="AJ42" s="4">
        <v>341</v>
      </c>
      <c r="AK42" s="4">
        <v>65</v>
      </c>
      <c r="AL42" s="4">
        <v>82</v>
      </c>
      <c r="AM42" s="4">
        <v>70</v>
      </c>
      <c r="AN42" s="4">
        <v>77</v>
      </c>
      <c r="AO42" s="4">
        <v>47</v>
      </c>
      <c r="AP42" s="4">
        <v>317</v>
      </c>
      <c r="AQ42" s="4">
        <v>80</v>
      </c>
      <c r="AR42" s="4">
        <v>81</v>
      </c>
      <c r="AS42" s="4">
        <v>37</v>
      </c>
      <c r="AT42" s="4">
        <v>70</v>
      </c>
      <c r="AU42" s="4">
        <v>49</v>
      </c>
      <c r="AV42" s="4">
        <v>75</v>
      </c>
      <c r="AW42" s="4">
        <v>242</v>
      </c>
      <c r="AX42" s="4">
        <v>83</v>
      </c>
      <c r="AY42" s="4">
        <v>81</v>
      </c>
      <c r="AZ42" s="4">
        <v>78</v>
      </c>
      <c r="BA42" s="4">
        <v>54</v>
      </c>
      <c r="BB42" s="4">
        <v>13</v>
      </c>
      <c r="BC42" s="4">
        <v>11</v>
      </c>
      <c r="BD42" s="4">
        <v>7</v>
      </c>
      <c r="BE42" s="4">
        <v>11</v>
      </c>
      <c r="BF42" s="4">
        <v>12</v>
      </c>
      <c r="BG42" s="4">
        <v>1879</v>
      </c>
      <c r="BH42" s="4">
        <v>402</v>
      </c>
      <c r="BI42" s="4">
        <v>1</v>
      </c>
      <c r="BJ42" s="4">
        <v>66</v>
      </c>
      <c r="BK42" s="4">
        <v>45</v>
      </c>
      <c r="BL42" s="4">
        <v>69</v>
      </c>
      <c r="BM42" s="4">
        <v>65</v>
      </c>
      <c r="BN42" s="4">
        <v>81</v>
      </c>
    </row>
    <row r="43" spans="1:66" ht="30" customHeight="1" x14ac:dyDescent="0.25">
      <c r="A43" s="15" t="s">
        <v>5074</v>
      </c>
      <c r="B43" s="4">
        <v>20</v>
      </c>
      <c r="C43" s="4">
        <v>66</v>
      </c>
      <c r="D43" s="4">
        <v>79</v>
      </c>
      <c r="E43" s="5" t="s">
        <v>5075</v>
      </c>
      <c r="F43" s="5" t="str">
        <f t="shared" si="0"/>
        <v>Palermo</v>
      </c>
      <c r="G43" s="25" t="str">
        <f t="shared" si="1"/>
        <v>2021 ~ 2027</v>
      </c>
      <c r="H43" s="5" t="str">
        <f t="shared" si="2"/>
        <v>2027</v>
      </c>
      <c r="I43" s="4" t="s">
        <v>283</v>
      </c>
      <c r="J43" s="4" t="s">
        <v>290</v>
      </c>
      <c r="K43" s="4" t="s">
        <v>68</v>
      </c>
      <c r="L43" s="4">
        <v>67</v>
      </c>
      <c r="M43" s="4" t="s">
        <v>189</v>
      </c>
      <c r="N43" s="4">
        <v>13</v>
      </c>
      <c r="O43" s="6" t="s">
        <v>7222</v>
      </c>
      <c r="P43" s="6" t="s">
        <v>6907</v>
      </c>
      <c r="Q43" s="6" t="s">
        <v>6873</v>
      </c>
      <c r="R43" s="4">
        <v>291</v>
      </c>
      <c r="S43" s="4">
        <v>58</v>
      </c>
      <c r="T43" s="4" t="s">
        <v>3750</v>
      </c>
      <c r="U43" s="4">
        <v>63</v>
      </c>
      <c r="V43" s="4">
        <v>60</v>
      </c>
      <c r="W43" s="4">
        <v>59</v>
      </c>
      <c r="X43" s="4">
        <v>284</v>
      </c>
      <c r="Y43" s="4">
        <v>60</v>
      </c>
      <c r="Z43" s="4">
        <v>60</v>
      </c>
      <c r="AA43" s="4">
        <v>51</v>
      </c>
      <c r="AB43" s="4">
        <v>53</v>
      </c>
      <c r="AC43" s="4">
        <v>60</v>
      </c>
      <c r="AD43" s="4">
        <v>355</v>
      </c>
      <c r="AE43" s="4">
        <v>77</v>
      </c>
      <c r="AF43" s="4">
        <v>79</v>
      </c>
      <c r="AG43" s="4">
        <v>66</v>
      </c>
      <c r="AH43" s="4">
        <v>63</v>
      </c>
      <c r="AI43" s="4">
        <v>70</v>
      </c>
      <c r="AJ43" s="4">
        <v>329</v>
      </c>
      <c r="AK43" s="4">
        <v>60</v>
      </c>
      <c r="AL43" s="4">
        <v>80</v>
      </c>
      <c r="AM43" s="4">
        <v>65</v>
      </c>
      <c r="AN43" s="4">
        <v>75</v>
      </c>
      <c r="AO43" s="4">
        <v>49</v>
      </c>
      <c r="AP43" s="4">
        <v>291</v>
      </c>
      <c r="AQ43" s="4">
        <v>71</v>
      </c>
      <c r="AR43" s="4">
        <v>60</v>
      </c>
      <c r="AS43" s="4" t="s">
        <v>1680</v>
      </c>
      <c r="AT43" s="4">
        <v>49</v>
      </c>
      <c r="AU43" s="4">
        <v>52</v>
      </c>
      <c r="AV43" s="4">
        <v>55</v>
      </c>
      <c r="AW43" s="4">
        <v>187</v>
      </c>
      <c r="AX43" s="4">
        <v>60</v>
      </c>
      <c r="AY43" s="4">
        <v>64</v>
      </c>
      <c r="AZ43" s="4">
        <v>63</v>
      </c>
      <c r="BA43" s="4">
        <v>54</v>
      </c>
      <c r="BB43" s="4">
        <v>9</v>
      </c>
      <c r="BC43" s="4">
        <v>12</v>
      </c>
      <c r="BD43" s="4">
        <v>11</v>
      </c>
      <c r="BE43" s="4">
        <v>8</v>
      </c>
      <c r="BF43" s="4">
        <v>14</v>
      </c>
      <c r="BG43" s="4">
        <v>1791</v>
      </c>
      <c r="BH43" s="4">
        <v>382</v>
      </c>
      <c r="BI43" s="4">
        <v>1</v>
      </c>
      <c r="BJ43" s="4">
        <v>78</v>
      </c>
      <c r="BK43" s="4">
        <v>53</v>
      </c>
      <c r="BL43" s="4">
        <v>56</v>
      </c>
      <c r="BM43" s="4">
        <v>61</v>
      </c>
      <c r="BN43" s="4">
        <v>62</v>
      </c>
    </row>
    <row r="44" spans="1:66" ht="30" customHeight="1" x14ac:dyDescent="0.25">
      <c r="A44" s="15" t="s">
        <v>2259</v>
      </c>
      <c r="B44" s="4">
        <v>23</v>
      </c>
      <c r="C44" s="4">
        <v>77</v>
      </c>
      <c r="D44" s="4">
        <v>84</v>
      </c>
      <c r="E44" s="5" t="s">
        <v>2260</v>
      </c>
      <c r="F44" s="5" t="str">
        <f t="shared" si="0"/>
        <v>Juventus</v>
      </c>
      <c r="G44" s="25" t="str">
        <f t="shared" si="1"/>
        <v>2022 ~ 2027</v>
      </c>
      <c r="H44" s="5" t="str">
        <f t="shared" si="2"/>
        <v>2027</v>
      </c>
      <c r="I44" s="4" t="s">
        <v>66</v>
      </c>
      <c r="J44" s="4" t="s">
        <v>139</v>
      </c>
      <c r="K44" s="4" t="s">
        <v>77</v>
      </c>
      <c r="L44" s="4">
        <v>77</v>
      </c>
      <c r="M44" s="4" t="s">
        <v>130</v>
      </c>
      <c r="N44" s="4">
        <v>7</v>
      </c>
      <c r="O44" s="6" t="s">
        <v>7145</v>
      </c>
      <c r="P44" s="6" t="s">
        <v>6955</v>
      </c>
      <c r="Q44" s="6" t="s">
        <v>7271</v>
      </c>
      <c r="R44" s="4">
        <v>317</v>
      </c>
      <c r="S44" s="4">
        <v>78</v>
      </c>
      <c r="T44" s="4">
        <v>56</v>
      </c>
      <c r="U44" s="4">
        <v>53</v>
      </c>
      <c r="V44" s="4">
        <v>75</v>
      </c>
      <c r="W44" s="4">
        <v>55</v>
      </c>
      <c r="X44" s="4">
        <v>355</v>
      </c>
      <c r="Y44" s="4">
        <v>78</v>
      </c>
      <c r="Z44" s="4">
        <v>69</v>
      </c>
      <c r="AA44" s="4">
        <v>60</v>
      </c>
      <c r="AB44" s="4">
        <v>69</v>
      </c>
      <c r="AC44" s="4">
        <v>79</v>
      </c>
      <c r="AD44" s="4">
        <v>380</v>
      </c>
      <c r="AE44" s="4">
        <v>78</v>
      </c>
      <c r="AF44" s="4">
        <v>78</v>
      </c>
      <c r="AG44" s="4">
        <v>75</v>
      </c>
      <c r="AH44" s="4">
        <v>75</v>
      </c>
      <c r="AI44" s="4">
        <v>74</v>
      </c>
      <c r="AJ44" s="4">
        <v>326</v>
      </c>
      <c r="AK44" s="4">
        <v>64</v>
      </c>
      <c r="AL44" s="4">
        <v>69</v>
      </c>
      <c r="AM44" s="4">
        <v>75</v>
      </c>
      <c r="AN44" s="4">
        <v>61</v>
      </c>
      <c r="AO44" s="4">
        <v>57</v>
      </c>
      <c r="AP44" s="4">
        <v>330</v>
      </c>
      <c r="AQ44" s="4">
        <v>69</v>
      </c>
      <c r="AR44" s="4">
        <v>70</v>
      </c>
      <c r="AS44" s="4">
        <v>72</v>
      </c>
      <c r="AT44" s="4">
        <v>73</v>
      </c>
      <c r="AU44" s="4">
        <v>46</v>
      </c>
      <c r="AV44" s="4">
        <v>74</v>
      </c>
      <c r="AW44" s="4">
        <v>215</v>
      </c>
      <c r="AX44" s="4">
        <v>70</v>
      </c>
      <c r="AY44" s="4">
        <v>73</v>
      </c>
      <c r="AZ44" s="4">
        <v>72</v>
      </c>
      <c r="BA44" s="4">
        <v>53</v>
      </c>
      <c r="BB44" s="4">
        <v>13</v>
      </c>
      <c r="BC44" s="4">
        <v>7</v>
      </c>
      <c r="BD44" s="4">
        <v>7</v>
      </c>
      <c r="BE44" s="4">
        <v>13</v>
      </c>
      <c r="BF44" s="4">
        <v>13</v>
      </c>
      <c r="BG44" s="4">
        <v>1976</v>
      </c>
      <c r="BH44" s="4">
        <v>422</v>
      </c>
      <c r="BI44" s="4">
        <v>1</v>
      </c>
      <c r="BJ44" s="4">
        <v>78</v>
      </c>
      <c r="BK44" s="4">
        <v>58</v>
      </c>
      <c r="BL44" s="4">
        <v>73</v>
      </c>
      <c r="BM44" s="4">
        <v>77</v>
      </c>
      <c r="BN44" s="4">
        <v>69</v>
      </c>
    </row>
    <row r="45" spans="1:66" ht="30" customHeight="1" x14ac:dyDescent="0.25">
      <c r="A45" s="15" t="s">
        <v>6028</v>
      </c>
      <c r="B45" s="4">
        <v>36</v>
      </c>
      <c r="C45" s="4">
        <v>78</v>
      </c>
      <c r="D45" s="4">
        <v>78</v>
      </c>
      <c r="E45" s="5" t="s">
        <v>6029</v>
      </c>
      <c r="F45" s="5" t="str">
        <f t="shared" si="0"/>
        <v>Salernitana</v>
      </c>
      <c r="G45" s="25" t="str">
        <f t="shared" si="1"/>
        <v>2023 ~ 2024</v>
      </c>
      <c r="H45" s="5" t="str">
        <f t="shared" si="2"/>
        <v>2024</v>
      </c>
      <c r="I45" s="4" t="s">
        <v>146</v>
      </c>
      <c r="J45" s="4" t="s">
        <v>98</v>
      </c>
      <c r="K45" s="4" t="s">
        <v>68</v>
      </c>
      <c r="L45" s="4">
        <v>79</v>
      </c>
      <c r="M45" s="4" t="s">
        <v>69</v>
      </c>
      <c r="N45" s="4">
        <v>0</v>
      </c>
      <c r="O45" s="6" t="s">
        <v>7454</v>
      </c>
      <c r="P45" s="6" t="s">
        <v>7114</v>
      </c>
      <c r="Q45" s="6" t="s">
        <v>7424</v>
      </c>
      <c r="R45" s="4">
        <v>369</v>
      </c>
      <c r="S45" s="4">
        <v>79</v>
      </c>
      <c r="T45" s="4">
        <v>74</v>
      </c>
      <c r="U45" s="4">
        <v>55</v>
      </c>
      <c r="V45" s="4">
        <v>82</v>
      </c>
      <c r="W45" s="4">
        <v>79</v>
      </c>
      <c r="X45" s="4">
        <v>394</v>
      </c>
      <c r="Y45" s="4">
        <v>81</v>
      </c>
      <c r="Z45" s="4">
        <v>77</v>
      </c>
      <c r="AA45" s="4">
        <v>73</v>
      </c>
      <c r="AB45" s="4">
        <v>80</v>
      </c>
      <c r="AC45" s="4">
        <v>83</v>
      </c>
      <c r="AD45" s="4">
        <v>367</v>
      </c>
      <c r="AE45" s="4">
        <v>68</v>
      </c>
      <c r="AF45" s="4">
        <v>65</v>
      </c>
      <c r="AG45" s="4">
        <v>79</v>
      </c>
      <c r="AH45" s="4">
        <v>75</v>
      </c>
      <c r="AI45" s="4">
        <v>80</v>
      </c>
      <c r="AJ45" s="4">
        <v>366</v>
      </c>
      <c r="AK45" s="4">
        <v>88</v>
      </c>
      <c r="AL45" s="4">
        <v>63</v>
      </c>
      <c r="AM45" s="4">
        <v>75</v>
      </c>
      <c r="AN45" s="4">
        <v>55</v>
      </c>
      <c r="AO45" s="4">
        <v>85</v>
      </c>
      <c r="AP45" s="4">
        <v>362</v>
      </c>
      <c r="AQ45" s="4">
        <v>66</v>
      </c>
      <c r="AR45" s="4">
        <v>67</v>
      </c>
      <c r="AS45" s="4">
        <v>80</v>
      </c>
      <c r="AT45" s="4">
        <v>80</v>
      </c>
      <c r="AU45" s="4">
        <v>69</v>
      </c>
      <c r="AV45" s="4">
        <v>73</v>
      </c>
      <c r="AW45" s="4">
        <v>178</v>
      </c>
      <c r="AX45" s="4">
        <v>62</v>
      </c>
      <c r="AY45" s="4">
        <v>63</v>
      </c>
      <c r="AZ45" s="4">
        <v>53</v>
      </c>
      <c r="BA45" s="4">
        <v>46</v>
      </c>
      <c r="BB45" s="4">
        <v>10</v>
      </c>
      <c r="BC45" s="4">
        <v>4</v>
      </c>
      <c r="BD45" s="4">
        <v>14</v>
      </c>
      <c r="BE45" s="4">
        <v>4</v>
      </c>
      <c r="BF45" s="4">
        <v>14</v>
      </c>
      <c r="BG45" s="4">
        <v>2082</v>
      </c>
      <c r="BH45" s="4">
        <v>431</v>
      </c>
      <c r="BI45" s="4">
        <v>3</v>
      </c>
      <c r="BJ45" s="4">
        <v>66</v>
      </c>
      <c r="BK45" s="4">
        <v>79</v>
      </c>
      <c r="BL45" s="4">
        <v>80</v>
      </c>
      <c r="BM45" s="4">
        <v>81</v>
      </c>
      <c r="BN45" s="4">
        <v>62</v>
      </c>
    </row>
    <row r="46" spans="1:66" ht="30" customHeight="1" x14ac:dyDescent="0.25">
      <c r="A46" s="15" t="s">
        <v>1609</v>
      </c>
      <c r="B46" s="4">
        <v>27</v>
      </c>
      <c r="C46" s="4">
        <v>83</v>
      </c>
      <c r="D46" s="4">
        <v>85</v>
      </c>
      <c r="E46" s="5" t="s">
        <v>754</v>
      </c>
      <c r="F46" s="5" t="str">
        <f t="shared" si="0"/>
        <v>FC Barcelona</v>
      </c>
      <c r="G46" s="25" t="str">
        <f t="shared" si="1"/>
        <v>2022 ~ 2026</v>
      </c>
      <c r="H46" s="5" t="str">
        <f t="shared" si="2"/>
        <v>2026</v>
      </c>
      <c r="I46" s="4" t="s">
        <v>212</v>
      </c>
      <c r="J46" s="4" t="s">
        <v>119</v>
      </c>
      <c r="K46" s="4" t="s">
        <v>68</v>
      </c>
      <c r="L46" s="4">
        <v>85</v>
      </c>
      <c r="M46" s="4" t="s">
        <v>189</v>
      </c>
      <c r="N46" s="4">
        <v>2</v>
      </c>
      <c r="O46" s="6" t="s">
        <v>7146</v>
      </c>
      <c r="P46" s="6" t="s">
        <v>7176</v>
      </c>
      <c r="Q46" s="6" t="s">
        <v>7387</v>
      </c>
      <c r="R46" s="4">
        <v>275</v>
      </c>
      <c r="S46" s="4">
        <v>51</v>
      </c>
      <c r="T46" s="4">
        <v>36</v>
      </c>
      <c r="U46" s="4">
        <v>80</v>
      </c>
      <c r="V46" s="4">
        <v>83</v>
      </c>
      <c r="W46" s="4">
        <v>25</v>
      </c>
      <c r="X46" s="4">
        <v>305</v>
      </c>
      <c r="Y46" s="4">
        <v>67</v>
      </c>
      <c r="Z46" s="4">
        <v>41</v>
      </c>
      <c r="AA46" s="4">
        <v>39</v>
      </c>
      <c r="AB46" s="4">
        <v>79</v>
      </c>
      <c r="AC46" s="4">
        <v>79</v>
      </c>
      <c r="AD46" s="4">
        <v>339</v>
      </c>
      <c r="AE46" s="4">
        <v>57</v>
      </c>
      <c r="AF46" s="4">
        <v>76</v>
      </c>
      <c r="AG46" s="4">
        <v>61</v>
      </c>
      <c r="AH46" s="4">
        <v>84</v>
      </c>
      <c r="AI46" s="4">
        <v>61</v>
      </c>
      <c r="AJ46" s="4">
        <v>288</v>
      </c>
      <c r="AK46" s="4">
        <v>37</v>
      </c>
      <c r="AL46" s="4">
        <v>80</v>
      </c>
      <c r="AM46" s="4">
        <v>73</v>
      </c>
      <c r="AN46" s="4">
        <v>78</v>
      </c>
      <c r="AO46" s="4">
        <v>20</v>
      </c>
      <c r="AP46" s="4">
        <v>291</v>
      </c>
      <c r="AQ46" s="4">
        <v>75</v>
      </c>
      <c r="AR46" s="4">
        <v>86</v>
      </c>
      <c r="AS46" s="4">
        <v>32</v>
      </c>
      <c r="AT46" s="4">
        <v>62</v>
      </c>
      <c r="AU46" s="4">
        <v>36</v>
      </c>
      <c r="AV46" s="4">
        <v>79</v>
      </c>
      <c r="AW46" s="4">
        <v>256</v>
      </c>
      <c r="AX46" s="4">
        <v>86</v>
      </c>
      <c r="AY46" s="4">
        <v>86</v>
      </c>
      <c r="AZ46" s="4">
        <v>84</v>
      </c>
      <c r="BA46" s="4">
        <v>44</v>
      </c>
      <c r="BB46" s="4">
        <v>10</v>
      </c>
      <c r="BC46" s="4">
        <v>12</v>
      </c>
      <c r="BD46" s="4">
        <v>8</v>
      </c>
      <c r="BE46" s="4">
        <v>6</v>
      </c>
      <c r="BF46" s="4">
        <v>8</v>
      </c>
      <c r="BG46" s="4">
        <v>1798</v>
      </c>
      <c r="BH46" s="4">
        <v>399</v>
      </c>
      <c r="BI46" s="4">
        <v>2</v>
      </c>
      <c r="BJ46" s="4">
        <v>67</v>
      </c>
      <c r="BK46" s="4">
        <v>32</v>
      </c>
      <c r="BL46" s="4">
        <v>68</v>
      </c>
      <c r="BM46" s="4">
        <v>71</v>
      </c>
      <c r="BN46" s="4">
        <v>85</v>
      </c>
    </row>
    <row r="47" spans="1:66" ht="30" customHeight="1" x14ac:dyDescent="0.25">
      <c r="A47" s="15" t="s">
        <v>3603</v>
      </c>
      <c r="B47" s="4">
        <v>19</v>
      </c>
      <c r="C47" s="4">
        <v>66</v>
      </c>
      <c r="D47" s="4" t="s">
        <v>1827</v>
      </c>
      <c r="E47" s="5" t="s">
        <v>3604</v>
      </c>
      <c r="F47" s="5" t="str">
        <f t="shared" si="0"/>
        <v>Parma</v>
      </c>
      <c r="G47" s="25" t="str">
        <f t="shared" si="1"/>
        <v>2022 ~ 2027</v>
      </c>
      <c r="H47" s="5" t="str">
        <f t="shared" si="2"/>
        <v>2027</v>
      </c>
      <c r="I47" s="4" t="s">
        <v>359</v>
      </c>
      <c r="J47" s="4" t="s">
        <v>612</v>
      </c>
      <c r="K47" s="4" t="s">
        <v>68</v>
      </c>
      <c r="L47" s="4">
        <v>68</v>
      </c>
      <c r="M47" s="4" t="s">
        <v>189</v>
      </c>
      <c r="N47" s="4">
        <v>15</v>
      </c>
      <c r="O47" s="6" t="s">
        <v>7208</v>
      </c>
      <c r="P47" s="6">
        <v>800</v>
      </c>
      <c r="Q47" s="6" t="s">
        <v>7492</v>
      </c>
      <c r="R47" s="4">
        <v>239</v>
      </c>
      <c r="S47" s="4">
        <v>42</v>
      </c>
      <c r="T47" s="4">
        <v>24</v>
      </c>
      <c r="U47" s="4">
        <v>65</v>
      </c>
      <c r="V47" s="4">
        <v>63</v>
      </c>
      <c r="W47" s="4">
        <v>45</v>
      </c>
      <c r="X47" s="4">
        <v>239</v>
      </c>
      <c r="Y47" s="4">
        <v>39</v>
      </c>
      <c r="Z47" s="4">
        <v>41</v>
      </c>
      <c r="AA47" s="4">
        <v>39</v>
      </c>
      <c r="AB47" s="4">
        <v>62</v>
      </c>
      <c r="AC47" s="4">
        <v>58</v>
      </c>
      <c r="AD47" s="4">
        <v>284</v>
      </c>
      <c r="AE47" s="4">
        <v>61</v>
      </c>
      <c r="AF47" s="4">
        <v>65</v>
      </c>
      <c r="AG47" s="4">
        <v>43</v>
      </c>
      <c r="AH47" s="4">
        <v>61</v>
      </c>
      <c r="AI47" s="4">
        <v>54</v>
      </c>
      <c r="AJ47" s="4">
        <v>298</v>
      </c>
      <c r="AK47" s="4">
        <v>52</v>
      </c>
      <c r="AL47" s="4">
        <v>72</v>
      </c>
      <c r="AM47" s="4">
        <v>62</v>
      </c>
      <c r="AN47" s="4">
        <v>71</v>
      </c>
      <c r="AO47" s="4">
        <v>41</v>
      </c>
      <c r="AP47" s="4">
        <v>218</v>
      </c>
      <c r="AQ47" s="4">
        <v>62</v>
      </c>
      <c r="AR47" s="4">
        <v>65</v>
      </c>
      <c r="AS47" s="4">
        <v>25</v>
      </c>
      <c r="AT47" s="4">
        <v>30</v>
      </c>
      <c r="AU47" s="4">
        <v>36</v>
      </c>
      <c r="AV47" s="4">
        <v>46</v>
      </c>
      <c r="AW47" s="4">
        <v>203</v>
      </c>
      <c r="AX47" s="4">
        <v>64</v>
      </c>
      <c r="AY47" s="4">
        <v>71</v>
      </c>
      <c r="AZ47" s="4">
        <v>68</v>
      </c>
      <c r="BA47" s="4">
        <v>48</v>
      </c>
      <c r="BB47" s="4">
        <v>11</v>
      </c>
      <c r="BC47" s="4">
        <v>12</v>
      </c>
      <c r="BD47" s="4">
        <v>7</v>
      </c>
      <c r="BE47" s="4">
        <v>5</v>
      </c>
      <c r="BF47" s="4">
        <v>13</v>
      </c>
      <c r="BG47" s="4">
        <v>1529</v>
      </c>
      <c r="BH47" s="4">
        <v>329</v>
      </c>
      <c r="BI47" s="4">
        <v>1</v>
      </c>
      <c r="BJ47" s="4">
        <v>63</v>
      </c>
      <c r="BK47" s="4">
        <v>35</v>
      </c>
      <c r="BL47" s="4">
        <v>50</v>
      </c>
      <c r="BM47" s="4">
        <v>47</v>
      </c>
      <c r="BN47" s="4">
        <v>67</v>
      </c>
    </row>
    <row r="48" spans="1:66" ht="30" customHeight="1" x14ac:dyDescent="0.25">
      <c r="A48" s="15" t="s">
        <v>5571</v>
      </c>
      <c r="B48" s="4">
        <v>25</v>
      </c>
      <c r="C48" s="4">
        <v>74</v>
      </c>
      <c r="D48" s="4">
        <v>76</v>
      </c>
      <c r="E48" s="5" t="s">
        <v>5572</v>
      </c>
      <c r="F48" s="5" t="str">
        <f t="shared" si="0"/>
        <v>Nice</v>
      </c>
      <c r="G48" s="25" t="str">
        <f t="shared" si="1"/>
        <v>2019 ~ 2024</v>
      </c>
      <c r="H48" s="5" t="str">
        <f t="shared" si="2"/>
        <v>2024</v>
      </c>
      <c r="I48" s="4" t="s">
        <v>97</v>
      </c>
      <c r="J48" s="4" t="s">
        <v>549</v>
      </c>
      <c r="K48" s="4" t="s">
        <v>68</v>
      </c>
      <c r="L48" s="4">
        <v>78</v>
      </c>
      <c r="M48" s="4" t="s">
        <v>69</v>
      </c>
      <c r="N48" s="4">
        <v>2</v>
      </c>
      <c r="O48" s="6" t="s">
        <v>6927</v>
      </c>
      <c r="P48" s="6" t="s">
        <v>7010</v>
      </c>
      <c r="Q48" s="6" t="s">
        <v>7607</v>
      </c>
      <c r="R48" s="4">
        <v>326</v>
      </c>
      <c r="S48" s="4">
        <v>64</v>
      </c>
      <c r="T48" s="4">
        <v>69</v>
      </c>
      <c r="U48" s="4">
        <v>59</v>
      </c>
      <c r="V48" s="4">
        <v>76</v>
      </c>
      <c r="W48" s="4">
        <v>58</v>
      </c>
      <c r="X48" s="4">
        <v>377</v>
      </c>
      <c r="Y48" s="4">
        <v>80</v>
      </c>
      <c r="Z48" s="4">
        <v>80</v>
      </c>
      <c r="AA48" s="4">
        <v>69</v>
      </c>
      <c r="AB48" s="4">
        <v>68</v>
      </c>
      <c r="AC48" s="4">
        <v>80</v>
      </c>
      <c r="AD48" s="4">
        <v>390</v>
      </c>
      <c r="AE48" s="4">
        <v>74</v>
      </c>
      <c r="AF48" s="4">
        <v>78</v>
      </c>
      <c r="AG48" s="4">
        <v>87</v>
      </c>
      <c r="AH48" s="4">
        <v>71</v>
      </c>
      <c r="AI48" s="4">
        <v>80</v>
      </c>
      <c r="AJ48" s="4">
        <v>348</v>
      </c>
      <c r="AK48" s="4">
        <v>75</v>
      </c>
      <c r="AL48" s="4">
        <v>70</v>
      </c>
      <c r="AM48" s="4">
        <v>68</v>
      </c>
      <c r="AN48" s="4">
        <v>62</v>
      </c>
      <c r="AO48" s="4">
        <v>73</v>
      </c>
      <c r="AP48" s="4">
        <v>348</v>
      </c>
      <c r="AQ48" s="4">
        <v>69</v>
      </c>
      <c r="AR48" s="4">
        <v>67</v>
      </c>
      <c r="AS48" s="4">
        <v>72</v>
      </c>
      <c r="AT48" s="4">
        <v>75</v>
      </c>
      <c r="AU48" s="4">
        <v>65</v>
      </c>
      <c r="AV48" s="4">
        <v>74</v>
      </c>
      <c r="AW48" s="4">
        <v>206</v>
      </c>
      <c r="AX48" s="4">
        <v>69</v>
      </c>
      <c r="AY48" s="4">
        <v>71</v>
      </c>
      <c r="AZ48" s="4">
        <v>66</v>
      </c>
      <c r="BA48" s="4">
        <v>68</v>
      </c>
      <c r="BB48" s="4">
        <v>11</v>
      </c>
      <c r="BC48" s="4">
        <v>13</v>
      </c>
      <c r="BD48" s="4">
        <v>15</v>
      </c>
      <c r="BE48" s="4">
        <v>14</v>
      </c>
      <c r="BF48" s="4">
        <v>15</v>
      </c>
      <c r="BG48" s="4">
        <v>2063</v>
      </c>
      <c r="BH48" s="4">
        <v>431</v>
      </c>
      <c r="BI48" s="4">
        <v>2</v>
      </c>
      <c r="BJ48" s="4">
        <v>76</v>
      </c>
      <c r="BK48" s="4">
        <v>70</v>
      </c>
      <c r="BL48" s="4">
        <v>72</v>
      </c>
      <c r="BM48" s="4">
        <v>80</v>
      </c>
      <c r="BN48" s="4">
        <v>68</v>
      </c>
    </row>
    <row r="49" spans="1:66" ht="30" customHeight="1" x14ac:dyDescent="0.25">
      <c r="A49" s="15" t="s">
        <v>1180</v>
      </c>
      <c r="B49" s="4">
        <v>24</v>
      </c>
      <c r="C49" s="4">
        <v>78</v>
      </c>
      <c r="D49" s="4">
        <v>85</v>
      </c>
      <c r="E49" s="5" t="s">
        <v>1181</v>
      </c>
      <c r="F49" s="5" t="str">
        <f t="shared" si="0"/>
        <v>Monza</v>
      </c>
      <c r="G49" s="25" t="str">
        <f t="shared" si="1"/>
        <v>2022 ~ 2028</v>
      </c>
      <c r="H49" s="5" t="str">
        <f t="shared" si="2"/>
        <v>2028</v>
      </c>
      <c r="I49" s="4" t="s">
        <v>289</v>
      </c>
      <c r="J49" s="4" t="s">
        <v>125</v>
      </c>
      <c r="K49" s="4" t="s">
        <v>77</v>
      </c>
      <c r="L49" s="4">
        <v>80</v>
      </c>
      <c r="M49" s="4" t="s">
        <v>69</v>
      </c>
      <c r="N49" s="4">
        <v>7</v>
      </c>
      <c r="O49" s="6" t="s">
        <v>6993</v>
      </c>
      <c r="P49" s="6" t="s">
        <v>7086</v>
      </c>
      <c r="Q49" s="6" t="s">
        <v>7068</v>
      </c>
      <c r="R49" s="4">
        <v>373</v>
      </c>
      <c r="S49" s="4">
        <v>74</v>
      </c>
      <c r="T49" s="4">
        <v>76</v>
      </c>
      <c r="U49" s="4">
        <v>67</v>
      </c>
      <c r="V49" s="4">
        <v>81</v>
      </c>
      <c r="W49" s="4">
        <v>75</v>
      </c>
      <c r="X49" s="4">
        <v>386</v>
      </c>
      <c r="Y49" s="4">
        <v>80</v>
      </c>
      <c r="Z49" s="4">
        <v>76</v>
      </c>
      <c r="AA49" s="4">
        <v>72</v>
      </c>
      <c r="AB49" s="4">
        <v>77</v>
      </c>
      <c r="AC49" s="4">
        <v>81</v>
      </c>
      <c r="AD49" s="4">
        <v>371</v>
      </c>
      <c r="AE49" s="4">
        <v>76</v>
      </c>
      <c r="AF49" s="4">
        <v>82</v>
      </c>
      <c r="AG49" s="4">
        <v>75</v>
      </c>
      <c r="AH49" s="4">
        <v>72</v>
      </c>
      <c r="AI49" s="4">
        <v>66</v>
      </c>
      <c r="AJ49" s="4">
        <v>386</v>
      </c>
      <c r="AK49" s="4">
        <v>78</v>
      </c>
      <c r="AL49" s="4">
        <v>79</v>
      </c>
      <c r="AM49" s="4">
        <v>82</v>
      </c>
      <c r="AN49" s="4">
        <v>72</v>
      </c>
      <c r="AO49" s="4">
        <v>75</v>
      </c>
      <c r="AP49" s="4">
        <v>337</v>
      </c>
      <c r="AQ49" s="4">
        <v>58</v>
      </c>
      <c r="AR49" s="4">
        <v>62</v>
      </c>
      <c r="AS49" s="4">
        <v>77</v>
      </c>
      <c r="AT49" s="4">
        <v>74</v>
      </c>
      <c r="AU49" s="4">
        <v>66</v>
      </c>
      <c r="AV49" s="4">
        <v>73</v>
      </c>
      <c r="AW49" s="4">
        <v>200</v>
      </c>
      <c r="AX49" s="4">
        <v>62</v>
      </c>
      <c r="AY49" s="4">
        <v>69</v>
      </c>
      <c r="AZ49" s="4">
        <v>69</v>
      </c>
      <c r="BA49" s="4">
        <v>48</v>
      </c>
      <c r="BB49" s="4">
        <v>10</v>
      </c>
      <c r="BC49" s="4">
        <v>9</v>
      </c>
      <c r="BD49" s="4">
        <v>6</v>
      </c>
      <c r="BE49" s="4">
        <v>12</v>
      </c>
      <c r="BF49" s="4">
        <v>11</v>
      </c>
      <c r="BG49" s="4">
        <v>2101</v>
      </c>
      <c r="BH49" s="4">
        <v>447</v>
      </c>
      <c r="BI49" s="4">
        <v>1</v>
      </c>
      <c r="BJ49" s="4">
        <v>79</v>
      </c>
      <c r="BK49" s="4">
        <v>76</v>
      </c>
      <c r="BL49" s="4">
        <v>77</v>
      </c>
      <c r="BM49" s="4">
        <v>78</v>
      </c>
      <c r="BN49" s="4">
        <v>65</v>
      </c>
    </row>
    <row r="50" spans="1:66" ht="30" customHeight="1" x14ac:dyDescent="0.25">
      <c r="A50" s="15" t="s">
        <v>5153</v>
      </c>
      <c r="B50" s="4">
        <v>23</v>
      </c>
      <c r="C50" s="4">
        <v>72</v>
      </c>
      <c r="D50" s="4">
        <v>76</v>
      </c>
      <c r="E50" s="5" t="s">
        <v>5154</v>
      </c>
      <c r="F50" s="5" t="str">
        <f t="shared" si="0"/>
        <v>Independiente</v>
      </c>
      <c r="G50" s="25" t="str">
        <f t="shared" si="1"/>
        <v>2020 ~ 2025</v>
      </c>
      <c r="H50" s="5" t="str">
        <f t="shared" si="2"/>
        <v>2025</v>
      </c>
      <c r="I50" s="4" t="s">
        <v>112</v>
      </c>
      <c r="J50" s="4" t="s">
        <v>125</v>
      </c>
      <c r="K50" s="4" t="s">
        <v>77</v>
      </c>
      <c r="L50" s="4">
        <v>73</v>
      </c>
      <c r="M50" s="4" t="s">
        <v>189</v>
      </c>
      <c r="N50" s="4">
        <v>4</v>
      </c>
      <c r="O50" s="6" t="s">
        <v>7364</v>
      </c>
      <c r="P50" s="6" t="s">
        <v>7305</v>
      </c>
      <c r="Q50" s="6" t="s">
        <v>7349</v>
      </c>
      <c r="R50" s="4">
        <v>277</v>
      </c>
      <c r="S50" s="4">
        <v>62</v>
      </c>
      <c r="T50" s="4">
        <v>42</v>
      </c>
      <c r="U50" s="4">
        <v>65</v>
      </c>
      <c r="V50" s="4">
        <v>67</v>
      </c>
      <c r="W50" s="4">
        <v>41</v>
      </c>
      <c r="X50" s="4">
        <v>270</v>
      </c>
      <c r="Y50" s="4">
        <v>62</v>
      </c>
      <c r="Z50" s="4">
        <v>44</v>
      </c>
      <c r="AA50" s="4">
        <v>42</v>
      </c>
      <c r="AB50" s="4">
        <v>59</v>
      </c>
      <c r="AC50" s="4">
        <v>63</v>
      </c>
      <c r="AD50" s="4">
        <v>350</v>
      </c>
      <c r="AE50" s="4">
        <v>73</v>
      </c>
      <c r="AF50" s="4">
        <v>70</v>
      </c>
      <c r="AG50" s="4">
        <v>71</v>
      </c>
      <c r="AH50" s="4">
        <v>70</v>
      </c>
      <c r="AI50" s="4">
        <v>66</v>
      </c>
      <c r="AJ50" s="4">
        <v>318</v>
      </c>
      <c r="AK50" s="4">
        <v>55</v>
      </c>
      <c r="AL50" s="4">
        <v>75</v>
      </c>
      <c r="AM50" s="4">
        <v>73</v>
      </c>
      <c r="AN50" s="4">
        <v>69</v>
      </c>
      <c r="AO50" s="4">
        <v>46</v>
      </c>
      <c r="AP50" s="4">
        <v>318</v>
      </c>
      <c r="AQ50" s="4">
        <v>76</v>
      </c>
      <c r="AR50" s="4">
        <v>75</v>
      </c>
      <c r="AS50" s="4">
        <v>56</v>
      </c>
      <c r="AT50" s="4">
        <v>65</v>
      </c>
      <c r="AU50" s="4">
        <v>46</v>
      </c>
      <c r="AV50" s="4">
        <v>71</v>
      </c>
      <c r="AW50" s="4">
        <v>218</v>
      </c>
      <c r="AX50" s="4">
        <v>72</v>
      </c>
      <c r="AY50" s="4">
        <v>72</v>
      </c>
      <c r="AZ50" s="4">
        <v>74</v>
      </c>
      <c r="BA50" s="4">
        <v>40</v>
      </c>
      <c r="BB50" s="4">
        <v>10</v>
      </c>
      <c r="BC50" s="4">
        <v>5</v>
      </c>
      <c r="BD50" s="4">
        <v>6</v>
      </c>
      <c r="BE50" s="4">
        <v>11</v>
      </c>
      <c r="BF50" s="4">
        <v>8</v>
      </c>
      <c r="BG50" s="4">
        <v>1791</v>
      </c>
      <c r="BH50" s="4">
        <v>387</v>
      </c>
      <c r="BI50" s="4">
        <v>1</v>
      </c>
      <c r="BJ50" s="4">
        <v>71</v>
      </c>
      <c r="BK50" s="4">
        <v>46</v>
      </c>
      <c r="BL50" s="4">
        <v>62</v>
      </c>
      <c r="BM50" s="4">
        <v>64</v>
      </c>
      <c r="BN50" s="4">
        <v>72</v>
      </c>
    </row>
    <row r="51" spans="1:66" ht="30" customHeight="1" x14ac:dyDescent="0.25">
      <c r="A51" s="15" t="s">
        <v>2762</v>
      </c>
      <c r="B51" s="4">
        <v>18</v>
      </c>
      <c r="C51" s="4">
        <v>59</v>
      </c>
      <c r="D51" s="4">
        <v>77</v>
      </c>
      <c r="E51" s="5" t="s">
        <v>1195</v>
      </c>
      <c r="F51" s="5" t="str">
        <f t="shared" si="0"/>
        <v>Arsenal</v>
      </c>
      <c r="G51" s="25" t="str">
        <f t="shared" si="1"/>
        <v>2022 ~ 2024</v>
      </c>
      <c r="H51" s="5" t="str">
        <f t="shared" si="2"/>
        <v>2024</v>
      </c>
      <c r="I51" s="4" t="s">
        <v>83</v>
      </c>
      <c r="J51" s="4" t="s">
        <v>722</v>
      </c>
      <c r="K51" s="4" t="s">
        <v>77</v>
      </c>
      <c r="L51" s="4">
        <v>60</v>
      </c>
      <c r="M51" s="4" t="s">
        <v>294</v>
      </c>
      <c r="N51" s="4">
        <v>18</v>
      </c>
      <c r="O51" s="6" t="s">
        <v>7546</v>
      </c>
      <c r="P51" s="6" t="s">
        <v>7171</v>
      </c>
      <c r="Q51" s="6" t="s">
        <v>7006</v>
      </c>
      <c r="R51" s="4">
        <v>268</v>
      </c>
      <c r="S51" s="4">
        <v>58</v>
      </c>
      <c r="T51" s="4">
        <v>57</v>
      </c>
      <c r="U51" s="4">
        <v>38</v>
      </c>
      <c r="V51" s="4">
        <v>55</v>
      </c>
      <c r="W51" s="4">
        <v>60</v>
      </c>
      <c r="X51" s="4">
        <v>256</v>
      </c>
      <c r="Y51" s="4">
        <v>60</v>
      </c>
      <c r="Z51" s="4">
        <v>53</v>
      </c>
      <c r="AA51" s="4">
        <v>41</v>
      </c>
      <c r="AB51" s="4">
        <v>44</v>
      </c>
      <c r="AC51" s="4">
        <v>58</v>
      </c>
      <c r="AD51" s="4">
        <v>332</v>
      </c>
      <c r="AE51" s="4">
        <v>72</v>
      </c>
      <c r="AF51" s="4">
        <v>63</v>
      </c>
      <c r="AG51" s="4">
        <v>73</v>
      </c>
      <c r="AH51" s="4">
        <v>50</v>
      </c>
      <c r="AI51" s="4">
        <v>74</v>
      </c>
      <c r="AJ51" s="4">
        <v>246</v>
      </c>
      <c r="AK51" s="4">
        <v>56</v>
      </c>
      <c r="AL51" s="4">
        <v>45</v>
      </c>
      <c r="AM51" s="4">
        <v>55</v>
      </c>
      <c r="AN51" s="4">
        <v>45</v>
      </c>
      <c r="AO51" s="4">
        <v>45</v>
      </c>
      <c r="AP51" s="4">
        <v>252</v>
      </c>
      <c r="AQ51" s="4">
        <v>55</v>
      </c>
      <c r="AR51" s="4">
        <v>27</v>
      </c>
      <c r="AS51" s="4">
        <v>59</v>
      </c>
      <c r="AT51" s="4">
        <v>56</v>
      </c>
      <c r="AU51" s="4">
        <v>55</v>
      </c>
      <c r="AV51" s="4">
        <v>55</v>
      </c>
      <c r="AW51" s="4">
        <v>80</v>
      </c>
      <c r="AX51" s="4">
        <v>28</v>
      </c>
      <c r="AY51" s="4">
        <v>28</v>
      </c>
      <c r="AZ51" s="4">
        <v>24</v>
      </c>
      <c r="BA51" s="4">
        <v>52</v>
      </c>
      <c r="BB51" s="4">
        <v>11</v>
      </c>
      <c r="BC51" s="4">
        <v>12</v>
      </c>
      <c r="BD51" s="4">
        <v>9</v>
      </c>
      <c r="BE51" s="4">
        <v>13</v>
      </c>
      <c r="BF51" s="4">
        <v>7</v>
      </c>
      <c r="BG51" s="4">
        <v>1486</v>
      </c>
      <c r="BH51" s="4">
        <v>314</v>
      </c>
      <c r="BI51" s="4">
        <v>1</v>
      </c>
      <c r="BJ51" s="4">
        <v>67</v>
      </c>
      <c r="BK51" s="4">
        <v>55</v>
      </c>
      <c r="BL51" s="4">
        <v>53</v>
      </c>
      <c r="BM51" s="4">
        <v>61</v>
      </c>
      <c r="BN51" s="4">
        <v>28</v>
      </c>
    </row>
    <row r="52" spans="1:66" ht="30" customHeight="1" x14ac:dyDescent="0.25">
      <c r="A52" s="15" t="s">
        <v>651</v>
      </c>
      <c r="B52" s="4">
        <v>22</v>
      </c>
      <c r="C52" s="4">
        <v>82</v>
      </c>
      <c r="D52" s="4">
        <v>87</v>
      </c>
      <c r="E52" s="5" t="s">
        <v>6726</v>
      </c>
      <c r="F52" s="5" t="str">
        <f t="shared" si="0"/>
        <v>FC Bayern München</v>
      </c>
      <c r="G52" s="25" t="str">
        <f t="shared" si="1"/>
        <v>2019 ~ 2025</v>
      </c>
      <c r="H52" s="5" t="str">
        <f t="shared" si="2"/>
        <v>2025</v>
      </c>
      <c r="I52" s="4" t="s">
        <v>337</v>
      </c>
      <c r="J52" s="4" t="s">
        <v>139</v>
      </c>
      <c r="K52" s="4" t="s">
        <v>77</v>
      </c>
      <c r="L52" s="4">
        <v>85</v>
      </c>
      <c r="M52" s="4" t="s">
        <v>294</v>
      </c>
      <c r="N52" s="4">
        <v>5</v>
      </c>
      <c r="O52" s="6" t="s">
        <v>6874</v>
      </c>
      <c r="P52" s="6" t="s">
        <v>7083</v>
      </c>
      <c r="Q52" s="6" t="s">
        <v>7084</v>
      </c>
      <c r="R52" s="4">
        <v>357</v>
      </c>
      <c r="S52" s="4">
        <v>83</v>
      </c>
      <c r="T52" s="4">
        <v>64</v>
      </c>
      <c r="U52" s="4">
        <v>69</v>
      </c>
      <c r="V52" s="4">
        <v>82</v>
      </c>
      <c r="W52" s="4">
        <v>59</v>
      </c>
      <c r="X52" s="4">
        <v>356</v>
      </c>
      <c r="Y52" s="4">
        <v>85</v>
      </c>
      <c r="Z52" s="4">
        <v>72</v>
      </c>
      <c r="AA52" s="4">
        <v>44</v>
      </c>
      <c r="AB52" s="4">
        <v>71</v>
      </c>
      <c r="AC52" s="4">
        <v>84</v>
      </c>
      <c r="AD52" s="4">
        <v>443</v>
      </c>
      <c r="AE52" s="4">
        <v>96</v>
      </c>
      <c r="AF52" s="4">
        <v>95</v>
      </c>
      <c r="AG52" s="4">
        <v>86</v>
      </c>
      <c r="AH52" s="4">
        <v>83</v>
      </c>
      <c r="AI52" s="4">
        <v>83</v>
      </c>
      <c r="AJ52" s="4">
        <v>375</v>
      </c>
      <c r="AK52" s="4">
        <v>74</v>
      </c>
      <c r="AL52" s="4">
        <v>86</v>
      </c>
      <c r="AM52" s="4">
        <v>77</v>
      </c>
      <c r="AN52" s="4">
        <v>75</v>
      </c>
      <c r="AO52" s="4">
        <v>63</v>
      </c>
      <c r="AP52" s="4">
        <v>362</v>
      </c>
      <c r="AQ52" s="4">
        <v>72</v>
      </c>
      <c r="AR52" s="4">
        <v>78</v>
      </c>
      <c r="AS52" s="4">
        <v>77</v>
      </c>
      <c r="AT52" s="4">
        <v>77</v>
      </c>
      <c r="AU52" s="4">
        <v>58</v>
      </c>
      <c r="AV52" s="4">
        <v>78</v>
      </c>
      <c r="AW52" s="4">
        <v>215</v>
      </c>
      <c r="AX52" s="4">
        <v>69</v>
      </c>
      <c r="AY52" s="4">
        <v>73</v>
      </c>
      <c r="AZ52" s="4">
        <v>73</v>
      </c>
      <c r="BA52" s="4">
        <v>47</v>
      </c>
      <c r="BB52" s="4">
        <v>11</v>
      </c>
      <c r="BC52" s="4">
        <v>11</v>
      </c>
      <c r="BD52" s="4">
        <v>6</v>
      </c>
      <c r="BE52" s="4">
        <v>5</v>
      </c>
      <c r="BF52" s="4">
        <v>14</v>
      </c>
      <c r="BG52" s="4">
        <v>2155</v>
      </c>
      <c r="BH52" s="4">
        <v>469</v>
      </c>
      <c r="BI52" s="4">
        <v>3</v>
      </c>
      <c r="BJ52" s="4">
        <v>95</v>
      </c>
      <c r="BK52" s="4">
        <v>66</v>
      </c>
      <c r="BL52" s="4">
        <v>77</v>
      </c>
      <c r="BM52" s="4">
        <v>84</v>
      </c>
      <c r="BN52" s="4">
        <v>72</v>
      </c>
    </row>
    <row r="53" spans="1:66" ht="30" customHeight="1" x14ac:dyDescent="0.25">
      <c r="A53" s="15" t="s">
        <v>7798</v>
      </c>
      <c r="B53" s="4">
        <v>20</v>
      </c>
      <c r="C53" s="4">
        <v>73</v>
      </c>
      <c r="D53" s="4">
        <v>82</v>
      </c>
      <c r="E53" s="5" t="s">
        <v>1764</v>
      </c>
      <c r="F53" s="5" t="str">
        <f t="shared" si="0"/>
        <v>Salzburg</v>
      </c>
      <c r="G53" s="25" t="str">
        <f t="shared" si="1"/>
        <v>2020 ~ 2027</v>
      </c>
      <c r="H53" s="5" t="str">
        <f t="shared" si="2"/>
        <v>2027</v>
      </c>
      <c r="I53" s="4" t="s">
        <v>146</v>
      </c>
      <c r="J53" s="4" t="s">
        <v>156</v>
      </c>
      <c r="K53" s="4" t="s">
        <v>68</v>
      </c>
      <c r="L53" s="4">
        <v>74</v>
      </c>
      <c r="M53" s="4" t="s">
        <v>415</v>
      </c>
      <c r="N53" s="4">
        <v>9</v>
      </c>
      <c r="O53" s="6" t="s">
        <v>6919</v>
      </c>
      <c r="P53" s="6" t="s">
        <v>7203</v>
      </c>
      <c r="Q53" s="6" t="s">
        <v>7140</v>
      </c>
      <c r="R53" s="4">
        <v>313</v>
      </c>
      <c r="S53" s="4">
        <v>74</v>
      </c>
      <c r="T53" s="4">
        <v>56</v>
      </c>
      <c r="U53" s="4">
        <v>56</v>
      </c>
      <c r="V53" s="4">
        <v>68</v>
      </c>
      <c r="W53" s="4">
        <v>59</v>
      </c>
      <c r="X53" s="4">
        <v>342</v>
      </c>
      <c r="Y53" s="4">
        <v>72</v>
      </c>
      <c r="Z53" s="4">
        <v>63</v>
      </c>
      <c r="AA53" s="4">
        <v>68</v>
      </c>
      <c r="AB53" s="4">
        <v>69</v>
      </c>
      <c r="AC53" s="4">
        <v>70</v>
      </c>
      <c r="AD53" s="4">
        <v>381</v>
      </c>
      <c r="AE53" s="4">
        <v>83</v>
      </c>
      <c r="AF53" s="4">
        <v>83</v>
      </c>
      <c r="AG53" s="4">
        <v>78</v>
      </c>
      <c r="AH53" s="4">
        <v>64</v>
      </c>
      <c r="AI53" s="4">
        <v>73</v>
      </c>
      <c r="AJ53" s="4">
        <v>354</v>
      </c>
      <c r="AK53" s="4">
        <v>67</v>
      </c>
      <c r="AL53" s="4">
        <v>75</v>
      </c>
      <c r="AM53" s="4">
        <v>88</v>
      </c>
      <c r="AN53" s="4">
        <v>67</v>
      </c>
      <c r="AO53" s="4">
        <v>57</v>
      </c>
      <c r="AP53" s="4">
        <v>306</v>
      </c>
      <c r="AQ53" s="4">
        <v>68</v>
      </c>
      <c r="AR53" s="4">
        <v>66</v>
      </c>
      <c r="AS53" s="4">
        <v>64</v>
      </c>
      <c r="AT53" s="4">
        <v>64</v>
      </c>
      <c r="AU53" s="4">
        <v>44</v>
      </c>
      <c r="AV53" s="4">
        <v>66</v>
      </c>
      <c r="AW53" s="4">
        <v>204</v>
      </c>
      <c r="AX53" s="4">
        <v>62</v>
      </c>
      <c r="AY53" s="4">
        <v>72</v>
      </c>
      <c r="AZ53" s="4">
        <v>70</v>
      </c>
      <c r="BA53" s="4">
        <v>49</v>
      </c>
      <c r="BB53" s="4">
        <v>11</v>
      </c>
      <c r="BC53" s="4">
        <v>6</v>
      </c>
      <c r="BD53" s="4">
        <v>9</v>
      </c>
      <c r="BE53" s="4">
        <v>14</v>
      </c>
      <c r="BF53" s="4">
        <v>9</v>
      </c>
      <c r="BG53" s="4">
        <v>1949</v>
      </c>
      <c r="BH53" s="4">
        <v>419</v>
      </c>
      <c r="BI53" s="4">
        <v>1</v>
      </c>
      <c r="BJ53" s="4">
        <v>83</v>
      </c>
      <c r="BK53" s="4">
        <v>58</v>
      </c>
      <c r="BL53" s="4">
        <v>68</v>
      </c>
      <c r="BM53" s="4">
        <v>71</v>
      </c>
      <c r="BN53" s="4">
        <v>66</v>
      </c>
    </row>
    <row r="54" spans="1:66" ht="30" customHeight="1" x14ac:dyDescent="0.25">
      <c r="A54" s="15" t="s">
        <v>2369</v>
      </c>
      <c r="B54" s="4">
        <v>18</v>
      </c>
      <c r="C54" s="4">
        <v>65</v>
      </c>
      <c r="D54" s="4">
        <v>84</v>
      </c>
      <c r="E54" s="5" t="s">
        <v>8020</v>
      </c>
      <c r="F54" s="5" t="str">
        <f t="shared" si="0"/>
        <v>Plymouth Argyle</v>
      </c>
      <c r="G54" s="25" t="str">
        <f t="shared" si="1"/>
        <v>Jun 30, 2024 A Prestamo</v>
      </c>
      <c r="H54" s="5">
        <v>0</v>
      </c>
      <c r="I54" s="4" t="s">
        <v>146</v>
      </c>
      <c r="J54" s="4" t="s">
        <v>125</v>
      </c>
      <c r="K54" s="4" t="s">
        <v>68</v>
      </c>
      <c r="L54" s="4">
        <v>67</v>
      </c>
      <c r="M54" s="4" t="s">
        <v>69</v>
      </c>
      <c r="N54" s="4">
        <v>19</v>
      </c>
      <c r="O54" s="6" t="s">
        <v>6871</v>
      </c>
      <c r="P54" s="6" t="s">
        <v>7171</v>
      </c>
      <c r="Q54" s="6">
        <v>0</v>
      </c>
      <c r="R54" s="4">
        <v>294</v>
      </c>
      <c r="S54" s="4">
        <v>57</v>
      </c>
      <c r="T54" s="4">
        <v>59</v>
      </c>
      <c r="U54" s="4">
        <v>59</v>
      </c>
      <c r="V54" s="4">
        <v>68</v>
      </c>
      <c r="W54" s="4">
        <v>51</v>
      </c>
      <c r="X54" s="4">
        <v>300</v>
      </c>
      <c r="Y54" s="4">
        <v>64</v>
      </c>
      <c r="Z54" s="4">
        <v>63</v>
      </c>
      <c r="AA54" s="4">
        <v>41</v>
      </c>
      <c r="AB54" s="4">
        <v>66</v>
      </c>
      <c r="AC54" s="4">
        <v>66</v>
      </c>
      <c r="AD54" s="4">
        <v>334</v>
      </c>
      <c r="AE54" s="4">
        <v>67</v>
      </c>
      <c r="AF54" s="4">
        <v>68</v>
      </c>
      <c r="AG54" s="4">
        <v>69</v>
      </c>
      <c r="AH54" s="4">
        <v>62</v>
      </c>
      <c r="AI54" s="4">
        <v>68</v>
      </c>
      <c r="AJ54" s="4">
        <v>288</v>
      </c>
      <c r="AK54" s="4">
        <v>65</v>
      </c>
      <c r="AL54" s="4">
        <v>60</v>
      </c>
      <c r="AM54" s="4">
        <v>57</v>
      </c>
      <c r="AN54" s="4">
        <v>51</v>
      </c>
      <c r="AO54" s="4">
        <v>55</v>
      </c>
      <c r="AP54" s="4">
        <v>295</v>
      </c>
      <c r="AQ54" s="4">
        <v>61</v>
      </c>
      <c r="AR54" s="4">
        <v>52</v>
      </c>
      <c r="AS54" s="4">
        <v>65</v>
      </c>
      <c r="AT54" s="4">
        <v>65</v>
      </c>
      <c r="AU54" s="4">
        <v>52</v>
      </c>
      <c r="AV54" s="4">
        <v>62</v>
      </c>
      <c r="AW54" s="4">
        <v>159</v>
      </c>
      <c r="AX54" s="4">
        <v>45</v>
      </c>
      <c r="AY54" s="4">
        <v>54</v>
      </c>
      <c r="AZ54" s="4">
        <v>60</v>
      </c>
      <c r="BA54" s="4">
        <v>53</v>
      </c>
      <c r="BB54" s="4">
        <v>8</v>
      </c>
      <c r="BC54" s="4">
        <v>7</v>
      </c>
      <c r="BD54" s="4">
        <v>13</v>
      </c>
      <c r="BE54" s="4">
        <v>12</v>
      </c>
      <c r="BF54" s="4">
        <v>13</v>
      </c>
      <c r="BG54" s="4">
        <v>1723</v>
      </c>
      <c r="BH54" s="4">
        <v>362</v>
      </c>
      <c r="BI54" s="4">
        <v>1</v>
      </c>
      <c r="BJ54" s="4">
        <v>68</v>
      </c>
      <c r="BK54" s="4">
        <v>59</v>
      </c>
      <c r="BL54" s="4">
        <v>63</v>
      </c>
      <c r="BM54" s="4">
        <v>65</v>
      </c>
      <c r="BN54" s="4">
        <v>52</v>
      </c>
    </row>
    <row r="55" spans="1:66" ht="30" customHeight="1" x14ac:dyDescent="0.25">
      <c r="A55" s="15" t="s">
        <v>3888</v>
      </c>
      <c r="B55" s="4">
        <v>27</v>
      </c>
      <c r="C55" s="4" t="s">
        <v>445</v>
      </c>
      <c r="D55" s="4" t="s">
        <v>448</v>
      </c>
      <c r="E55" s="5" t="s">
        <v>3137</v>
      </c>
      <c r="F55" s="5" t="str">
        <f t="shared" si="0"/>
        <v>Paris Saint Germain</v>
      </c>
      <c r="G55" s="25" t="str">
        <f t="shared" si="1"/>
        <v>2019 ~ 2024</v>
      </c>
      <c r="H55" s="5" t="str">
        <f t="shared" ref="H55:H62" si="3">RIGHT(G55, 4)</f>
        <v>2024</v>
      </c>
      <c r="I55" s="4" t="s">
        <v>212</v>
      </c>
      <c r="J55" s="4" t="s">
        <v>235</v>
      </c>
      <c r="K55" s="4" t="s">
        <v>77</v>
      </c>
      <c r="L55" s="4">
        <v>78</v>
      </c>
      <c r="M55" s="4" t="s">
        <v>189</v>
      </c>
      <c r="N55" s="4">
        <v>1</v>
      </c>
      <c r="O55" s="6" t="s">
        <v>7064</v>
      </c>
      <c r="P55" s="6" t="s">
        <v>7201</v>
      </c>
      <c r="Q55" s="6" t="s">
        <v>7610</v>
      </c>
      <c r="R55" s="4">
        <v>299</v>
      </c>
      <c r="S55" s="4">
        <v>68</v>
      </c>
      <c r="T55" s="4">
        <v>38</v>
      </c>
      <c r="U55" s="4" t="s">
        <v>445</v>
      </c>
      <c r="V55" s="4" t="s">
        <v>445</v>
      </c>
      <c r="W55" s="4">
        <v>39</v>
      </c>
      <c r="X55" s="4">
        <v>315</v>
      </c>
      <c r="Y55" s="4" t="s">
        <v>833</v>
      </c>
      <c r="Z55" s="4">
        <v>58</v>
      </c>
      <c r="AA55" s="4">
        <v>32</v>
      </c>
      <c r="AB55" s="4" t="s">
        <v>527</v>
      </c>
      <c r="AC55" s="4">
        <v>76</v>
      </c>
      <c r="AD55" s="4">
        <v>356</v>
      </c>
      <c r="AE55" s="4">
        <v>69</v>
      </c>
      <c r="AF55" s="4" t="s">
        <v>3890</v>
      </c>
      <c r="AG55" s="4">
        <v>71</v>
      </c>
      <c r="AH55" s="4" t="s">
        <v>527</v>
      </c>
      <c r="AI55" s="4" t="s">
        <v>736</v>
      </c>
      <c r="AJ55" s="4">
        <v>308</v>
      </c>
      <c r="AK55" s="4">
        <v>51</v>
      </c>
      <c r="AL55" s="4">
        <v>84</v>
      </c>
      <c r="AM55" s="4" t="s">
        <v>598</v>
      </c>
      <c r="AN55" s="4">
        <v>77</v>
      </c>
      <c r="AO55" s="4">
        <v>24</v>
      </c>
      <c r="AP55" s="4">
        <v>322</v>
      </c>
      <c r="AQ55" s="4">
        <v>74</v>
      </c>
      <c r="AR55" s="4">
        <v>77</v>
      </c>
      <c r="AS55" s="4">
        <v>61</v>
      </c>
      <c r="AT55" s="4">
        <v>69</v>
      </c>
      <c r="AU55" s="4">
        <v>41</v>
      </c>
      <c r="AV55" s="4">
        <v>78</v>
      </c>
      <c r="AW55" s="4">
        <v>234</v>
      </c>
      <c r="AX55" s="4" t="s">
        <v>445</v>
      </c>
      <c r="AY55" s="4">
        <v>78</v>
      </c>
      <c r="AZ55" s="4" t="s">
        <v>521</v>
      </c>
      <c r="BA55" s="4">
        <v>41</v>
      </c>
      <c r="BB55" s="4">
        <v>12</v>
      </c>
      <c r="BC55" s="4">
        <v>7</v>
      </c>
      <c r="BD55" s="4">
        <v>7</v>
      </c>
      <c r="BE55" s="4">
        <v>7</v>
      </c>
      <c r="BF55" s="4">
        <v>8</v>
      </c>
      <c r="BG55" s="4">
        <v>1875</v>
      </c>
      <c r="BH55" s="4">
        <v>406</v>
      </c>
      <c r="BI55" s="4">
        <v>2</v>
      </c>
      <c r="BJ55" s="4">
        <v>68</v>
      </c>
      <c r="BK55" s="4">
        <v>39</v>
      </c>
      <c r="BL55" s="4">
        <v>70</v>
      </c>
      <c r="BM55" s="4">
        <v>75</v>
      </c>
      <c r="BN55" s="4">
        <v>78</v>
      </c>
    </row>
    <row r="56" spans="1:66" ht="30" customHeight="1" x14ac:dyDescent="0.25">
      <c r="A56" s="15" t="s">
        <v>1759</v>
      </c>
      <c r="B56" s="4">
        <v>20</v>
      </c>
      <c r="C56" s="4">
        <v>74</v>
      </c>
      <c r="D56" s="4">
        <v>83</v>
      </c>
      <c r="E56" s="5" t="s">
        <v>1760</v>
      </c>
      <c r="F56" s="5" t="str">
        <f t="shared" si="0"/>
        <v>Manchester United</v>
      </c>
      <c r="G56" s="25" t="str">
        <f t="shared" si="1"/>
        <v>2021 ~ 2025</v>
      </c>
      <c r="H56" s="5" t="str">
        <f t="shared" si="3"/>
        <v>2025</v>
      </c>
      <c r="I56" s="4" t="s">
        <v>277</v>
      </c>
      <c r="J56" s="4" t="s">
        <v>321</v>
      </c>
      <c r="K56" s="4" t="s">
        <v>77</v>
      </c>
      <c r="L56" s="4">
        <v>75</v>
      </c>
      <c r="M56" s="4" t="s">
        <v>69</v>
      </c>
      <c r="N56" s="4">
        <v>9</v>
      </c>
      <c r="O56" s="6" t="s">
        <v>7211</v>
      </c>
      <c r="P56" s="6" t="s">
        <v>7028</v>
      </c>
      <c r="Q56" s="6" t="s">
        <v>7145</v>
      </c>
      <c r="R56" s="4">
        <v>307</v>
      </c>
      <c r="S56" s="4" t="s">
        <v>978</v>
      </c>
      <c r="T56" s="4">
        <v>72</v>
      </c>
      <c r="U56" s="4">
        <v>48</v>
      </c>
      <c r="V56" s="4" t="s">
        <v>203</v>
      </c>
      <c r="W56" s="4">
        <v>54</v>
      </c>
      <c r="X56" s="4">
        <v>339</v>
      </c>
      <c r="Y56" s="4">
        <v>79</v>
      </c>
      <c r="Z56" s="4">
        <v>62</v>
      </c>
      <c r="AA56" s="4">
        <v>60</v>
      </c>
      <c r="AB56" s="4" t="s">
        <v>1735</v>
      </c>
      <c r="AC56" s="4">
        <v>78</v>
      </c>
      <c r="AD56" s="4">
        <v>412</v>
      </c>
      <c r="AE56" s="4">
        <v>88</v>
      </c>
      <c r="AF56" s="4">
        <v>82</v>
      </c>
      <c r="AG56" s="4">
        <v>92</v>
      </c>
      <c r="AH56" s="4" t="s">
        <v>1495</v>
      </c>
      <c r="AI56" s="4">
        <v>85</v>
      </c>
      <c r="AJ56" s="4">
        <v>314</v>
      </c>
      <c r="AK56" s="4">
        <v>74</v>
      </c>
      <c r="AL56" s="4">
        <v>61</v>
      </c>
      <c r="AM56" s="4">
        <v>65</v>
      </c>
      <c r="AN56" s="4">
        <v>45</v>
      </c>
      <c r="AO56" s="4">
        <v>69</v>
      </c>
      <c r="AP56" s="4">
        <v>266</v>
      </c>
      <c r="AQ56" s="4">
        <v>42</v>
      </c>
      <c r="AR56" s="4">
        <v>22</v>
      </c>
      <c r="AS56" s="4">
        <v>72</v>
      </c>
      <c r="AT56" s="4" t="s">
        <v>468</v>
      </c>
      <c r="AU56" s="4">
        <v>63</v>
      </c>
      <c r="AV56" s="4">
        <v>67</v>
      </c>
      <c r="AW56" s="4">
        <v>66</v>
      </c>
      <c r="AX56" s="4">
        <v>19</v>
      </c>
      <c r="AY56" s="4">
        <v>25</v>
      </c>
      <c r="AZ56" s="4">
        <v>22</v>
      </c>
      <c r="BA56" s="4">
        <v>53</v>
      </c>
      <c r="BB56" s="4">
        <v>13</v>
      </c>
      <c r="BC56" s="4">
        <v>15</v>
      </c>
      <c r="BD56" s="4">
        <v>8</v>
      </c>
      <c r="BE56" s="4">
        <v>11</v>
      </c>
      <c r="BF56" s="4">
        <v>6</v>
      </c>
      <c r="BG56" s="4">
        <v>1757</v>
      </c>
      <c r="BH56" s="4">
        <v>374</v>
      </c>
      <c r="BI56" s="4">
        <v>1</v>
      </c>
      <c r="BJ56" s="4">
        <v>85</v>
      </c>
      <c r="BK56" s="4">
        <v>70</v>
      </c>
      <c r="BL56" s="4">
        <v>65</v>
      </c>
      <c r="BM56" s="4">
        <v>79</v>
      </c>
      <c r="BN56" s="4">
        <v>25</v>
      </c>
    </row>
    <row r="57" spans="1:66" ht="30" customHeight="1" x14ac:dyDescent="0.25">
      <c r="A57" s="15" t="s">
        <v>2969</v>
      </c>
      <c r="B57" s="4">
        <v>20</v>
      </c>
      <c r="C57" s="4">
        <v>74</v>
      </c>
      <c r="D57" s="4">
        <v>82</v>
      </c>
      <c r="E57" s="5" t="s">
        <v>1109</v>
      </c>
      <c r="F57" s="5" t="str">
        <f t="shared" si="0"/>
        <v>Lens</v>
      </c>
      <c r="G57" s="25" t="str">
        <f t="shared" si="1"/>
        <v>2023 ~ 2028</v>
      </c>
      <c r="H57" s="5" t="str">
        <f t="shared" si="3"/>
        <v>2028</v>
      </c>
      <c r="I57" s="4" t="s">
        <v>212</v>
      </c>
      <c r="J57" s="4" t="s">
        <v>483</v>
      </c>
      <c r="K57" s="4" t="s">
        <v>77</v>
      </c>
      <c r="L57" s="4">
        <v>76</v>
      </c>
      <c r="M57" s="4" t="s">
        <v>69</v>
      </c>
      <c r="N57" s="4">
        <v>8</v>
      </c>
      <c r="O57" s="6" t="s">
        <v>7051</v>
      </c>
      <c r="P57" s="6" t="s">
        <v>7052</v>
      </c>
      <c r="Q57" s="6" t="s">
        <v>7053</v>
      </c>
      <c r="R57" s="4">
        <v>315</v>
      </c>
      <c r="S57" s="4">
        <v>59</v>
      </c>
      <c r="T57" s="4">
        <v>64</v>
      </c>
      <c r="U57" s="4">
        <v>60</v>
      </c>
      <c r="V57" s="4">
        <v>74</v>
      </c>
      <c r="W57" s="4">
        <v>58</v>
      </c>
      <c r="X57" s="4">
        <v>355</v>
      </c>
      <c r="Y57" s="4">
        <v>75</v>
      </c>
      <c r="Z57" s="4">
        <v>68</v>
      </c>
      <c r="AA57" s="4">
        <v>60</v>
      </c>
      <c r="AB57" s="4">
        <v>76</v>
      </c>
      <c r="AC57" s="4">
        <v>76</v>
      </c>
      <c r="AD57" s="4">
        <v>370</v>
      </c>
      <c r="AE57" s="4">
        <v>72</v>
      </c>
      <c r="AF57" s="4" t="s">
        <v>314</v>
      </c>
      <c r="AG57" s="4">
        <v>74</v>
      </c>
      <c r="AH57" s="4">
        <v>74</v>
      </c>
      <c r="AI57" s="4">
        <v>71</v>
      </c>
      <c r="AJ57" s="4">
        <v>374</v>
      </c>
      <c r="AK57" s="4">
        <v>74</v>
      </c>
      <c r="AL57" s="4">
        <v>77</v>
      </c>
      <c r="AM57" s="4">
        <v>73</v>
      </c>
      <c r="AN57" s="4">
        <v>76</v>
      </c>
      <c r="AO57" s="4">
        <v>74</v>
      </c>
      <c r="AP57" s="4">
        <v>344</v>
      </c>
      <c r="AQ57" s="4">
        <v>73</v>
      </c>
      <c r="AR57" s="4">
        <v>69</v>
      </c>
      <c r="AS57" s="4">
        <v>71</v>
      </c>
      <c r="AT57" s="4">
        <v>75</v>
      </c>
      <c r="AU57" s="4">
        <v>56</v>
      </c>
      <c r="AV57" s="4">
        <v>76</v>
      </c>
      <c r="AW57" s="4">
        <v>201</v>
      </c>
      <c r="AX57" s="4">
        <v>66</v>
      </c>
      <c r="AY57" s="4">
        <v>70</v>
      </c>
      <c r="AZ57" s="4">
        <v>65</v>
      </c>
      <c r="BA57" s="4">
        <v>57</v>
      </c>
      <c r="BB57" s="4">
        <v>10</v>
      </c>
      <c r="BC57" s="4">
        <v>15</v>
      </c>
      <c r="BD57" s="4">
        <v>13</v>
      </c>
      <c r="BE57" s="4">
        <v>9</v>
      </c>
      <c r="BF57" s="4">
        <v>10</v>
      </c>
      <c r="BG57" s="4">
        <v>2016</v>
      </c>
      <c r="BH57" s="4">
        <v>432</v>
      </c>
      <c r="BI57" s="4">
        <v>1</v>
      </c>
      <c r="BJ57" s="4">
        <v>76</v>
      </c>
      <c r="BK57" s="4">
        <v>68</v>
      </c>
      <c r="BL57" s="4">
        <v>71</v>
      </c>
      <c r="BM57" s="4">
        <v>75</v>
      </c>
      <c r="BN57" s="4">
        <v>67</v>
      </c>
    </row>
    <row r="58" spans="1:66" ht="30" customHeight="1" x14ac:dyDescent="0.25">
      <c r="A58" s="15" t="s">
        <v>2177</v>
      </c>
      <c r="B58" s="4">
        <v>25</v>
      </c>
      <c r="C58" s="4">
        <v>79</v>
      </c>
      <c r="D58" s="4">
        <v>83</v>
      </c>
      <c r="E58" s="5" t="s">
        <v>1212</v>
      </c>
      <c r="F58" s="5" t="str">
        <f t="shared" si="0"/>
        <v>Chelsea</v>
      </c>
      <c r="G58" s="25" t="str">
        <f t="shared" si="1"/>
        <v>2023 ~ 2029</v>
      </c>
      <c r="H58" s="5" t="str">
        <f t="shared" si="3"/>
        <v>2029</v>
      </c>
      <c r="I58" s="4" t="s">
        <v>359</v>
      </c>
      <c r="J58" s="4" t="s">
        <v>377</v>
      </c>
      <c r="K58" s="4" t="s">
        <v>68</v>
      </c>
      <c r="L58" s="4">
        <v>81</v>
      </c>
      <c r="M58" s="4" t="s">
        <v>189</v>
      </c>
      <c r="N58" s="4">
        <v>4</v>
      </c>
      <c r="O58" s="6" t="s">
        <v>6879</v>
      </c>
      <c r="P58" s="6" t="s">
        <v>7067</v>
      </c>
      <c r="Q58" s="6" t="s">
        <v>6874</v>
      </c>
      <c r="R58" s="4">
        <v>275</v>
      </c>
      <c r="S58" s="4">
        <v>39</v>
      </c>
      <c r="T58" s="4" t="s">
        <v>2178</v>
      </c>
      <c r="U58" s="4">
        <v>80</v>
      </c>
      <c r="V58" s="4">
        <v>70</v>
      </c>
      <c r="W58" s="4" t="s">
        <v>2179</v>
      </c>
      <c r="X58" s="4">
        <v>261</v>
      </c>
      <c r="Y58" s="4">
        <v>55</v>
      </c>
      <c r="Z58" s="4">
        <v>49</v>
      </c>
      <c r="AA58" s="4">
        <v>29</v>
      </c>
      <c r="AB58" s="4">
        <v>63</v>
      </c>
      <c r="AC58" s="4">
        <v>65</v>
      </c>
      <c r="AD58" s="4">
        <v>263</v>
      </c>
      <c r="AE58" s="4">
        <v>43</v>
      </c>
      <c r="AF58" s="4" t="s">
        <v>2180</v>
      </c>
      <c r="AG58" s="4">
        <v>39</v>
      </c>
      <c r="AH58" s="4">
        <v>79</v>
      </c>
      <c r="AI58" s="4">
        <v>36</v>
      </c>
      <c r="AJ58" s="4">
        <v>356</v>
      </c>
      <c r="AK58" s="4" t="s">
        <v>661</v>
      </c>
      <c r="AL58" s="4">
        <v>81</v>
      </c>
      <c r="AM58" s="4">
        <v>73</v>
      </c>
      <c r="AN58" s="4">
        <v>90</v>
      </c>
      <c r="AO58" s="4" t="s">
        <v>2181</v>
      </c>
      <c r="AP58" s="4">
        <v>300</v>
      </c>
      <c r="AQ58" s="4">
        <v>77</v>
      </c>
      <c r="AR58" s="4">
        <v>80</v>
      </c>
      <c r="AS58" s="4" t="s">
        <v>1890</v>
      </c>
      <c r="AT58" s="4">
        <v>55</v>
      </c>
      <c r="AU58" s="4" t="s">
        <v>2182</v>
      </c>
      <c r="AV58" s="4">
        <v>72</v>
      </c>
      <c r="AW58" s="4">
        <v>237</v>
      </c>
      <c r="AX58" s="4" t="s">
        <v>830</v>
      </c>
      <c r="AY58" s="4" t="s">
        <v>830</v>
      </c>
      <c r="AZ58" s="4">
        <v>75</v>
      </c>
      <c r="BA58" s="4">
        <v>45</v>
      </c>
      <c r="BB58" s="4">
        <v>12</v>
      </c>
      <c r="BC58" s="4">
        <v>8</v>
      </c>
      <c r="BD58" s="4">
        <v>11</v>
      </c>
      <c r="BE58" s="4">
        <v>8</v>
      </c>
      <c r="BF58" s="4">
        <v>6</v>
      </c>
      <c r="BG58" s="4">
        <v>1737</v>
      </c>
      <c r="BH58" s="4">
        <v>382</v>
      </c>
      <c r="BI58" s="4">
        <v>2</v>
      </c>
      <c r="BJ58" s="4">
        <v>56</v>
      </c>
      <c r="BK58" s="4">
        <v>48</v>
      </c>
      <c r="BL58" s="4">
        <v>57</v>
      </c>
      <c r="BM58" s="4">
        <v>58</v>
      </c>
      <c r="BN58" s="4">
        <v>80</v>
      </c>
    </row>
    <row r="59" spans="1:66" ht="30" customHeight="1" x14ac:dyDescent="0.25">
      <c r="A59" s="15" t="s">
        <v>6536</v>
      </c>
      <c r="B59" s="4">
        <v>30</v>
      </c>
      <c r="C59" s="4" t="s">
        <v>1253</v>
      </c>
      <c r="D59" s="4" t="s">
        <v>1253</v>
      </c>
      <c r="E59" s="5" t="s">
        <v>574</v>
      </c>
      <c r="F59" s="5" t="str">
        <f t="shared" si="0"/>
        <v>Everton</v>
      </c>
      <c r="G59" s="25" t="str">
        <f t="shared" si="1"/>
        <v>2020 ~ 2025</v>
      </c>
      <c r="H59" s="5" t="str">
        <f t="shared" si="3"/>
        <v>2025</v>
      </c>
      <c r="I59" s="4" t="s">
        <v>289</v>
      </c>
      <c r="J59" s="4" t="s">
        <v>67</v>
      </c>
      <c r="K59" s="4" t="s">
        <v>68</v>
      </c>
      <c r="L59" s="4">
        <v>77</v>
      </c>
      <c r="M59" s="4" t="s">
        <v>106</v>
      </c>
      <c r="N59" s="4">
        <v>0</v>
      </c>
      <c r="O59" s="6" t="s">
        <v>7009</v>
      </c>
      <c r="P59" s="6" t="s">
        <v>6973</v>
      </c>
      <c r="Q59" s="6" t="s">
        <v>7352</v>
      </c>
      <c r="R59" s="4">
        <v>367</v>
      </c>
      <c r="S59" s="4">
        <v>66</v>
      </c>
      <c r="T59" s="4">
        <v>78</v>
      </c>
      <c r="U59" s="4">
        <v>69</v>
      </c>
      <c r="V59" s="4">
        <v>76</v>
      </c>
      <c r="W59" s="4">
        <v>78</v>
      </c>
      <c r="X59" s="4">
        <v>345</v>
      </c>
      <c r="Y59" s="4">
        <v>77</v>
      </c>
      <c r="Z59" s="4">
        <v>62</v>
      </c>
      <c r="AA59" s="4">
        <v>54</v>
      </c>
      <c r="AB59" s="4">
        <v>72</v>
      </c>
      <c r="AC59" s="4">
        <v>80</v>
      </c>
      <c r="AD59" s="4">
        <v>335</v>
      </c>
      <c r="AE59" s="4">
        <v>65</v>
      </c>
      <c r="AF59" s="4">
        <v>67</v>
      </c>
      <c r="AG59" s="4">
        <v>61</v>
      </c>
      <c r="AH59" s="4">
        <v>79</v>
      </c>
      <c r="AI59" s="4">
        <v>63</v>
      </c>
      <c r="AJ59" s="4">
        <v>407</v>
      </c>
      <c r="AK59" s="4">
        <v>84</v>
      </c>
      <c r="AL59" s="4">
        <v>79</v>
      </c>
      <c r="AM59" s="4">
        <v>84</v>
      </c>
      <c r="AN59" s="4">
        <v>82</v>
      </c>
      <c r="AO59" s="4">
        <v>78</v>
      </c>
      <c r="AP59" s="4">
        <v>364</v>
      </c>
      <c r="AQ59" s="4">
        <v>77</v>
      </c>
      <c r="AR59" s="4">
        <v>79</v>
      </c>
      <c r="AS59" s="4">
        <v>80</v>
      </c>
      <c r="AT59" s="4">
        <v>74</v>
      </c>
      <c r="AU59" s="4">
        <v>54</v>
      </c>
      <c r="AV59" s="4">
        <v>78</v>
      </c>
      <c r="AW59" s="4">
        <v>228</v>
      </c>
      <c r="AX59" s="4">
        <v>75</v>
      </c>
      <c r="AY59" s="4">
        <v>79</v>
      </c>
      <c r="AZ59" s="4">
        <v>74</v>
      </c>
      <c r="BA59" s="4">
        <v>68</v>
      </c>
      <c r="BB59" s="4">
        <v>15</v>
      </c>
      <c r="BC59" s="4">
        <v>12</v>
      </c>
      <c r="BD59" s="4">
        <v>12</v>
      </c>
      <c r="BE59" s="4">
        <v>15</v>
      </c>
      <c r="BF59" s="4">
        <v>14</v>
      </c>
      <c r="BG59" s="4">
        <v>2114</v>
      </c>
      <c r="BH59" s="4">
        <v>448</v>
      </c>
      <c r="BI59" s="4">
        <v>2</v>
      </c>
      <c r="BJ59" s="4">
        <v>66</v>
      </c>
      <c r="BK59" s="4">
        <v>78</v>
      </c>
      <c r="BL59" s="4">
        <v>71</v>
      </c>
      <c r="BM59" s="4">
        <v>76</v>
      </c>
      <c r="BN59" s="4">
        <v>76</v>
      </c>
    </row>
    <row r="60" spans="1:66" ht="30" customHeight="1" x14ac:dyDescent="0.25">
      <c r="A60" s="15" t="s">
        <v>3402</v>
      </c>
      <c r="B60" s="4">
        <v>23</v>
      </c>
      <c r="C60" s="4">
        <v>73</v>
      </c>
      <c r="D60" s="4">
        <v>78</v>
      </c>
      <c r="E60" s="5" t="s">
        <v>3403</v>
      </c>
      <c r="F60" s="5" t="str">
        <f t="shared" si="0"/>
        <v>Luton Town</v>
      </c>
      <c r="G60" s="25" t="str">
        <f t="shared" si="1"/>
        <v>2022 ~ 2025</v>
      </c>
      <c r="H60" s="5" t="str">
        <f t="shared" si="3"/>
        <v>2025</v>
      </c>
      <c r="I60" s="4" t="s">
        <v>283</v>
      </c>
      <c r="J60" s="4" t="s">
        <v>84</v>
      </c>
      <c r="K60" s="4" t="s">
        <v>77</v>
      </c>
      <c r="L60" s="4">
        <v>73</v>
      </c>
      <c r="M60" s="4" t="s">
        <v>130</v>
      </c>
      <c r="N60" s="4">
        <v>5</v>
      </c>
      <c r="O60" s="6" t="s">
        <v>7209</v>
      </c>
      <c r="P60" s="6" t="s">
        <v>7104</v>
      </c>
      <c r="Q60" s="6" t="s">
        <v>7595</v>
      </c>
      <c r="R60" s="4">
        <v>292</v>
      </c>
      <c r="S60" s="4">
        <v>77</v>
      </c>
      <c r="T60" s="4">
        <v>50</v>
      </c>
      <c r="U60" s="4">
        <v>60</v>
      </c>
      <c r="V60" s="4">
        <v>69</v>
      </c>
      <c r="W60" s="4">
        <v>36</v>
      </c>
      <c r="X60" s="4">
        <v>342</v>
      </c>
      <c r="Y60" s="4">
        <v>75</v>
      </c>
      <c r="Z60" s="4">
        <v>68</v>
      </c>
      <c r="AA60" s="4">
        <v>70</v>
      </c>
      <c r="AB60" s="4">
        <v>60</v>
      </c>
      <c r="AC60" s="4">
        <v>69</v>
      </c>
      <c r="AD60" s="4">
        <v>345</v>
      </c>
      <c r="AE60" s="4">
        <v>84</v>
      </c>
      <c r="AF60" s="4">
        <v>82</v>
      </c>
      <c r="AG60" s="4">
        <v>64</v>
      </c>
      <c r="AH60" s="4">
        <v>68</v>
      </c>
      <c r="AI60" s="4">
        <v>47</v>
      </c>
      <c r="AJ60" s="4">
        <v>342</v>
      </c>
      <c r="AK60" s="4">
        <v>61</v>
      </c>
      <c r="AL60" s="4">
        <v>77</v>
      </c>
      <c r="AM60" s="4">
        <v>79</v>
      </c>
      <c r="AN60" s="4">
        <v>65</v>
      </c>
      <c r="AO60" s="4">
        <v>60</v>
      </c>
      <c r="AP60" s="4">
        <v>291</v>
      </c>
      <c r="AQ60" s="4">
        <v>51</v>
      </c>
      <c r="AR60" s="4">
        <v>66</v>
      </c>
      <c r="AS60" s="4">
        <v>67</v>
      </c>
      <c r="AT60" s="4">
        <v>67</v>
      </c>
      <c r="AU60" s="4">
        <v>40</v>
      </c>
      <c r="AV60" s="4">
        <v>65</v>
      </c>
      <c r="AW60" s="4">
        <v>199</v>
      </c>
      <c r="AX60" s="4">
        <v>63</v>
      </c>
      <c r="AY60" s="4">
        <v>70</v>
      </c>
      <c r="AZ60" s="4">
        <v>66</v>
      </c>
      <c r="BA60" s="4">
        <v>52</v>
      </c>
      <c r="BB60" s="4">
        <v>15</v>
      </c>
      <c r="BC60" s="4">
        <v>10</v>
      </c>
      <c r="BD60" s="4">
        <v>11</v>
      </c>
      <c r="BE60" s="4">
        <v>11</v>
      </c>
      <c r="BF60" s="4">
        <v>5</v>
      </c>
      <c r="BG60" s="4">
        <v>1863</v>
      </c>
      <c r="BH60" s="4">
        <v>408</v>
      </c>
      <c r="BI60" s="4">
        <v>1</v>
      </c>
      <c r="BJ60" s="4">
        <v>83</v>
      </c>
      <c r="BK60" s="4">
        <v>54</v>
      </c>
      <c r="BL60" s="4">
        <v>69</v>
      </c>
      <c r="BM60" s="4">
        <v>70</v>
      </c>
      <c r="BN60" s="4">
        <v>66</v>
      </c>
    </row>
    <row r="61" spans="1:66" ht="30" customHeight="1" x14ac:dyDescent="0.25">
      <c r="A61" s="15" t="s">
        <v>498</v>
      </c>
      <c r="B61" s="4">
        <v>26</v>
      </c>
      <c r="C61" s="4" t="s">
        <v>193</v>
      </c>
      <c r="D61" s="4" t="s">
        <v>135</v>
      </c>
      <c r="E61" s="5" t="s">
        <v>499</v>
      </c>
      <c r="F61" s="5" t="str">
        <f t="shared" si="0"/>
        <v>Girona</v>
      </c>
      <c r="G61" s="25" t="str">
        <f t="shared" si="1"/>
        <v>2023 ~ 2028</v>
      </c>
      <c r="H61" s="5" t="str">
        <f t="shared" si="3"/>
        <v>2028</v>
      </c>
      <c r="I61" s="4" t="s">
        <v>155</v>
      </c>
      <c r="J61" s="4" t="s">
        <v>253</v>
      </c>
      <c r="K61" s="4" t="s">
        <v>77</v>
      </c>
      <c r="L61" s="4">
        <v>82</v>
      </c>
      <c r="M61" s="4" t="s">
        <v>106</v>
      </c>
      <c r="N61" s="4">
        <v>3</v>
      </c>
      <c r="O61" s="6" t="s">
        <v>7022</v>
      </c>
      <c r="P61" s="6" t="s">
        <v>7023</v>
      </c>
      <c r="Q61" s="6" t="s">
        <v>7024</v>
      </c>
      <c r="R61" s="4">
        <v>357</v>
      </c>
      <c r="S61" s="4">
        <v>48</v>
      </c>
      <c r="T61" s="4">
        <v>84</v>
      </c>
      <c r="U61" s="4">
        <v>80</v>
      </c>
      <c r="V61" s="4" t="s">
        <v>403</v>
      </c>
      <c r="W61" s="4">
        <v>67</v>
      </c>
      <c r="X61" s="4">
        <v>328</v>
      </c>
      <c r="Y61" s="4">
        <v>73</v>
      </c>
      <c r="Z61" s="4">
        <v>63</v>
      </c>
      <c r="AA61" s="4">
        <v>46</v>
      </c>
      <c r="AB61" s="4" t="s">
        <v>170</v>
      </c>
      <c r="AC61" s="4">
        <v>76</v>
      </c>
      <c r="AD61" s="4">
        <v>375</v>
      </c>
      <c r="AE61" s="4">
        <v>79</v>
      </c>
      <c r="AF61" s="4">
        <v>83</v>
      </c>
      <c r="AG61" s="4">
        <v>69</v>
      </c>
      <c r="AH61" s="4">
        <v>77</v>
      </c>
      <c r="AI61" s="4">
        <v>67</v>
      </c>
      <c r="AJ61" s="4">
        <v>401</v>
      </c>
      <c r="AK61" s="4">
        <v>78</v>
      </c>
      <c r="AL61" s="4">
        <v>92</v>
      </c>
      <c r="AM61" s="4">
        <v>75</v>
      </c>
      <c r="AN61" s="4">
        <v>85</v>
      </c>
      <c r="AO61" s="4" t="s">
        <v>503</v>
      </c>
      <c r="AP61" s="4">
        <v>322</v>
      </c>
      <c r="AQ61" s="4">
        <v>68</v>
      </c>
      <c r="AR61" s="4">
        <v>25</v>
      </c>
      <c r="AS61" s="4">
        <v>83</v>
      </c>
      <c r="AT61" s="4">
        <v>66</v>
      </c>
      <c r="AU61" s="4" t="s">
        <v>504</v>
      </c>
      <c r="AV61" s="4" t="s">
        <v>505</v>
      </c>
      <c r="AW61" s="4">
        <v>83</v>
      </c>
      <c r="AX61" s="4">
        <v>32</v>
      </c>
      <c r="AY61" s="4">
        <v>28</v>
      </c>
      <c r="AZ61" s="4">
        <v>23</v>
      </c>
      <c r="BA61" s="4">
        <v>53</v>
      </c>
      <c r="BB61" s="4">
        <v>13</v>
      </c>
      <c r="BC61" s="4">
        <v>13</v>
      </c>
      <c r="BD61" s="4">
        <v>5</v>
      </c>
      <c r="BE61" s="4">
        <v>12</v>
      </c>
      <c r="BF61" s="4">
        <v>10</v>
      </c>
      <c r="BG61" s="4">
        <v>1919</v>
      </c>
      <c r="BH61" s="4">
        <v>411</v>
      </c>
      <c r="BI61" s="4">
        <v>1</v>
      </c>
      <c r="BJ61" s="4">
        <v>81</v>
      </c>
      <c r="BK61" s="4">
        <v>79</v>
      </c>
      <c r="BL61" s="4">
        <v>66</v>
      </c>
      <c r="BM61" s="4">
        <v>73</v>
      </c>
      <c r="BN61" s="4">
        <v>33</v>
      </c>
    </row>
    <row r="62" spans="1:66" ht="30" customHeight="1" x14ac:dyDescent="0.25">
      <c r="A62" s="15" t="s">
        <v>6153</v>
      </c>
      <c r="B62" s="4">
        <v>19</v>
      </c>
      <c r="C62" s="4">
        <v>69</v>
      </c>
      <c r="D62" s="4">
        <v>82</v>
      </c>
      <c r="E62" s="5" t="s">
        <v>6154</v>
      </c>
      <c r="F62" s="5" t="str">
        <f t="shared" si="0"/>
        <v>Defensor Sporting</v>
      </c>
      <c r="G62" s="25" t="str">
        <f t="shared" si="1"/>
        <v>2021 ~ 2026</v>
      </c>
      <c r="H62" s="5" t="str">
        <f t="shared" si="3"/>
        <v>2026</v>
      </c>
      <c r="I62" s="4" t="s">
        <v>97</v>
      </c>
      <c r="J62" s="4" t="s">
        <v>84</v>
      </c>
      <c r="K62" s="4" t="s">
        <v>77</v>
      </c>
      <c r="L62" s="4">
        <v>70</v>
      </c>
      <c r="M62" s="4" t="s">
        <v>294</v>
      </c>
      <c r="N62" s="4">
        <v>13</v>
      </c>
      <c r="O62" s="6" t="s">
        <v>6909</v>
      </c>
      <c r="P62" s="6">
        <v>500</v>
      </c>
      <c r="Q62" s="6" t="s">
        <v>7569</v>
      </c>
      <c r="R62" s="4">
        <v>306</v>
      </c>
      <c r="S62" s="4">
        <v>61</v>
      </c>
      <c r="T62" s="4">
        <v>68</v>
      </c>
      <c r="U62" s="4">
        <v>58</v>
      </c>
      <c r="V62" s="4">
        <v>60</v>
      </c>
      <c r="W62" s="4">
        <v>59</v>
      </c>
      <c r="X62" s="4">
        <v>307</v>
      </c>
      <c r="Y62" s="4">
        <v>75</v>
      </c>
      <c r="Z62" s="4">
        <v>43</v>
      </c>
      <c r="AA62" s="4">
        <v>58</v>
      </c>
      <c r="AB62" s="4">
        <v>60</v>
      </c>
      <c r="AC62" s="4">
        <v>71</v>
      </c>
      <c r="AD62" s="4">
        <v>371</v>
      </c>
      <c r="AE62" s="4">
        <v>83</v>
      </c>
      <c r="AF62" s="4">
        <v>82</v>
      </c>
      <c r="AG62" s="4">
        <v>85</v>
      </c>
      <c r="AH62" s="4">
        <v>63</v>
      </c>
      <c r="AI62" s="4">
        <v>58</v>
      </c>
      <c r="AJ62" s="4">
        <v>334</v>
      </c>
      <c r="AK62" s="4">
        <v>69</v>
      </c>
      <c r="AL62" s="4">
        <v>72</v>
      </c>
      <c r="AM62" s="4">
        <v>65</v>
      </c>
      <c r="AN62" s="4">
        <v>59</v>
      </c>
      <c r="AO62" s="4">
        <v>69</v>
      </c>
      <c r="AP62" s="4">
        <v>239</v>
      </c>
      <c r="AQ62" s="4">
        <v>30</v>
      </c>
      <c r="AR62" s="4">
        <v>31</v>
      </c>
      <c r="AS62" s="4">
        <v>67</v>
      </c>
      <c r="AT62" s="4">
        <v>56</v>
      </c>
      <c r="AU62" s="4">
        <v>55</v>
      </c>
      <c r="AV62" s="4">
        <v>58</v>
      </c>
      <c r="AW62" s="4">
        <v>99</v>
      </c>
      <c r="AX62" s="4">
        <v>35</v>
      </c>
      <c r="AY62" s="4">
        <v>34</v>
      </c>
      <c r="AZ62" s="4">
        <v>30</v>
      </c>
      <c r="BA62" s="4">
        <v>48</v>
      </c>
      <c r="BB62" s="4">
        <v>11</v>
      </c>
      <c r="BC62" s="4">
        <v>10</v>
      </c>
      <c r="BD62" s="4">
        <v>7</v>
      </c>
      <c r="BE62" s="4">
        <v>7</v>
      </c>
      <c r="BF62" s="4">
        <v>13</v>
      </c>
      <c r="BG62" s="4">
        <v>1704</v>
      </c>
      <c r="BH62" s="4">
        <v>371</v>
      </c>
      <c r="BI62" s="4">
        <v>1</v>
      </c>
      <c r="BJ62" s="4">
        <v>82</v>
      </c>
      <c r="BK62" s="4">
        <v>67</v>
      </c>
      <c r="BL62" s="4">
        <v>58</v>
      </c>
      <c r="BM62" s="4">
        <v>73</v>
      </c>
      <c r="BN62" s="4">
        <v>36</v>
      </c>
    </row>
    <row r="63" spans="1:66" ht="30" customHeight="1" x14ac:dyDescent="0.25">
      <c r="A63" s="15" t="s">
        <v>2102</v>
      </c>
      <c r="B63" s="4">
        <v>30</v>
      </c>
      <c r="C63" s="4">
        <v>74</v>
      </c>
      <c r="D63" s="4">
        <v>74</v>
      </c>
      <c r="E63" s="5" t="s">
        <v>2103</v>
      </c>
      <c r="F63" s="5" t="str">
        <f t="shared" si="0"/>
        <v>Morocco</v>
      </c>
      <c r="G63" s="25" t="str">
        <f t="shared" si="1"/>
        <v>Free</v>
      </c>
      <c r="H63" s="5">
        <v>0</v>
      </c>
      <c r="I63" s="4" t="s">
        <v>66</v>
      </c>
      <c r="J63" s="4" t="s">
        <v>67</v>
      </c>
      <c r="K63" s="4" t="s">
        <v>77</v>
      </c>
      <c r="L63" s="4">
        <v>74</v>
      </c>
      <c r="M63" s="4" t="s">
        <v>106</v>
      </c>
      <c r="N63" s="4">
        <v>0</v>
      </c>
      <c r="O63" s="6">
        <v>0</v>
      </c>
      <c r="P63" s="6">
        <v>0</v>
      </c>
      <c r="Q63" s="6">
        <v>0</v>
      </c>
      <c r="R63" s="4">
        <v>349</v>
      </c>
      <c r="S63" s="4">
        <v>59</v>
      </c>
      <c r="T63" s="4">
        <v>74</v>
      </c>
      <c r="U63" s="4">
        <v>73</v>
      </c>
      <c r="V63" s="4">
        <v>67</v>
      </c>
      <c r="W63" s="4">
        <v>76</v>
      </c>
      <c r="X63" s="4">
        <v>296</v>
      </c>
      <c r="Y63" s="4">
        <v>71</v>
      </c>
      <c r="Z63" s="4">
        <v>60</v>
      </c>
      <c r="AA63" s="4">
        <v>50</v>
      </c>
      <c r="AB63" s="4">
        <v>42</v>
      </c>
      <c r="AC63" s="4">
        <v>73</v>
      </c>
      <c r="AD63" s="4">
        <v>375</v>
      </c>
      <c r="AE63" s="4">
        <v>74</v>
      </c>
      <c r="AF63" s="4">
        <v>87</v>
      </c>
      <c r="AG63" s="4">
        <v>73</v>
      </c>
      <c r="AH63" s="4">
        <v>69</v>
      </c>
      <c r="AI63" s="4">
        <v>72</v>
      </c>
      <c r="AJ63" s="4">
        <v>371</v>
      </c>
      <c r="AK63" s="4">
        <v>73</v>
      </c>
      <c r="AL63" s="4">
        <v>83</v>
      </c>
      <c r="AM63" s="4">
        <v>68</v>
      </c>
      <c r="AN63" s="4">
        <v>75</v>
      </c>
      <c r="AO63" s="4">
        <v>72</v>
      </c>
      <c r="AP63" s="4">
        <v>300</v>
      </c>
      <c r="AQ63" s="4">
        <v>46</v>
      </c>
      <c r="AR63" s="4">
        <v>38</v>
      </c>
      <c r="AS63" s="4">
        <v>76</v>
      </c>
      <c r="AT63" s="4">
        <v>67</v>
      </c>
      <c r="AU63" s="4">
        <v>73</v>
      </c>
      <c r="AV63" s="4">
        <v>61</v>
      </c>
      <c r="AW63" s="4">
        <v>79</v>
      </c>
      <c r="AX63" s="4">
        <v>30</v>
      </c>
      <c r="AY63" s="4">
        <v>22</v>
      </c>
      <c r="AZ63" s="4">
        <v>27</v>
      </c>
      <c r="BA63" s="4">
        <v>58</v>
      </c>
      <c r="BB63" s="4">
        <v>15</v>
      </c>
      <c r="BC63" s="4">
        <v>10</v>
      </c>
      <c r="BD63" s="4">
        <v>13</v>
      </c>
      <c r="BE63" s="4">
        <v>13</v>
      </c>
      <c r="BF63" s="4">
        <v>7</v>
      </c>
      <c r="BG63" s="4">
        <v>1828</v>
      </c>
      <c r="BH63" s="4">
        <v>387</v>
      </c>
      <c r="BI63" s="4">
        <v>1</v>
      </c>
      <c r="BJ63" s="4">
        <v>81</v>
      </c>
      <c r="BK63" s="4">
        <v>74</v>
      </c>
      <c r="BL63" s="4">
        <v>60</v>
      </c>
      <c r="BM63" s="4">
        <v>71</v>
      </c>
      <c r="BN63" s="4">
        <v>33</v>
      </c>
    </row>
    <row r="64" spans="1:66" ht="30" customHeight="1" x14ac:dyDescent="0.25">
      <c r="A64" s="15" t="s">
        <v>1825</v>
      </c>
      <c r="B64" s="4">
        <v>21</v>
      </c>
      <c r="C64" s="4">
        <v>73</v>
      </c>
      <c r="D64" s="4">
        <v>82</v>
      </c>
      <c r="E64" s="5" t="s">
        <v>1826</v>
      </c>
      <c r="F64" s="5" t="str">
        <f t="shared" si="0"/>
        <v>Nottingham Forest</v>
      </c>
      <c r="G64" s="25" t="str">
        <f t="shared" si="1"/>
        <v>2023 ~ 2028</v>
      </c>
      <c r="H64" s="5" t="str">
        <f>RIGHT(G64, 4)</f>
        <v>2028</v>
      </c>
      <c r="I64" s="4" t="s">
        <v>90</v>
      </c>
      <c r="J64" s="4" t="s">
        <v>125</v>
      </c>
      <c r="K64" s="4" t="s">
        <v>68</v>
      </c>
      <c r="L64" s="4">
        <v>74</v>
      </c>
      <c r="M64" s="4" t="s">
        <v>791</v>
      </c>
      <c r="N64" s="4">
        <v>9</v>
      </c>
      <c r="O64" s="6" t="s">
        <v>7009</v>
      </c>
      <c r="P64" s="6" t="s">
        <v>6937</v>
      </c>
      <c r="Q64" s="6" t="s">
        <v>7122</v>
      </c>
      <c r="R64" s="4">
        <v>337</v>
      </c>
      <c r="S64" s="4">
        <v>69</v>
      </c>
      <c r="T64" s="4">
        <v>70</v>
      </c>
      <c r="U64" s="4">
        <v>67</v>
      </c>
      <c r="V64" s="4">
        <v>67</v>
      </c>
      <c r="W64" s="4">
        <v>64</v>
      </c>
      <c r="X64" s="4">
        <v>328</v>
      </c>
      <c r="Y64" s="4">
        <v>74</v>
      </c>
      <c r="Z64" s="4">
        <v>70</v>
      </c>
      <c r="AA64" s="4">
        <v>61</v>
      </c>
      <c r="AB64" s="4">
        <v>49</v>
      </c>
      <c r="AC64" s="4">
        <v>74</v>
      </c>
      <c r="AD64" s="4">
        <v>406</v>
      </c>
      <c r="AE64" s="4">
        <v>89</v>
      </c>
      <c r="AF64" s="4">
        <v>85</v>
      </c>
      <c r="AG64" s="4">
        <v>83</v>
      </c>
      <c r="AH64" s="4">
        <v>73</v>
      </c>
      <c r="AI64" s="4">
        <v>76</v>
      </c>
      <c r="AJ64" s="4">
        <v>353</v>
      </c>
      <c r="AK64" s="4">
        <v>65</v>
      </c>
      <c r="AL64" s="4" t="s">
        <v>1827</v>
      </c>
      <c r="AM64" s="4">
        <v>75</v>
      </c>
      <c r="AN64" s="4" t="s">
        <v>1828</v>
      </c>
      <c r="AO64" s="4">
        <v>64</v>
      </c>
      <c r="AP64" s="4">
        <v>271</v>
      </c>
      <c r="AQ64" s="4">
        <v>44</v>
      </c>
      <c r="AR64" s="4">
        <v>31</v>
      </c>
      <c r="AS64" s="4">
        <v>73</v>
      </c>
      <c r="AT64" s="4">
        <v>67</v>
      </c>
      <c r="AU64" s="4">
        <v>56</v>
      </c>
      <c r="AV64" s="4">
        <v>69</v>
      </c>
      <c r="AW64" s="4">
        <v>109</v>
      </c>
      <c r="AX64" s="4">
        <v>38</v>
      </c>
      <c r="AY64" s="4">
        <v>38</v>
      </c>
      <c r="AZ64" s="4">
        <v>33</v>
      </c>
      <c r="BA64" s="4">
        <v>49</v>
      </c>
      <c r="BB64" s="4">
        <v>13</v>
      </c>
      <c r="BC64" s="4">
        <v>5</v>
      </c>
      <c r="BD64" s="4">
        <v>13</v>
      </c>
      <c r="BE64" s="4">
        <v>8</v>
      </c>
      <c r="BF64" s="4">
        <v>10</v>
      </c>
      <c r="BG64" s="4">
        <v>1853</v>
      </c>
      <c r="BH64" s="4">
        <v>399</v>
      </c>
      <c r="BI64" s="4">
        <v>1</v>
      </c>
      <c r="BJ64" s="4">
        <v>87</v>
      </c>
      <c r="BK64" s="4">
        <v>67</v>
      </c>
      <c r="BL64" s="4">
        <v>65</v>
      </c>
      <c r="BM64" s="4">
        <v>75</v>
      </c>
      <c r="BN64" s="4">
        <v>39</v>
      </c>
    </row>
    <row r="65" spans="1:66" ht="30" customHeight="1" x14ac:dyDescent="0.25">
      <c r="A65" s="15" t="s">
        <v>2528</v>
      </c>
      <c r="B65" s="4">
        <v>19</v>
      </c>
      <c r="C65" s="4">
        <v>72</v>
      </c>
      <c r="D65" s="4">
        <v>83</v>
      </c>
      <c r="E65" s="5" t="s">
        <v>2529</v>
      </c>
      <c r="F65" s="5" t="str">
        <f t="shared" si="0"/>
        <v>FC Augsburg</v>
      </c>
      <c r="G65" s="25" t="str">
        <f t="shared" si="1"/>
        <v>2023 ~ 2027</v>
      </c>
      <c r="H65" s="5" t="str">
        <f>RIGHT(G65, 4)</f>
        <v>2027</v>
      </c>
      <c r="I65" s="4" t="s">
        <v>337</v>
      </c>
      <c r="J65" s="4" t="s">
        <v>253</v>
      </c>
      <c r="K65" s="4" t="s">
        <v>68</v>
      </c>
      <c r="L65" s="4">
        <v>74</v>
      </c>
      <c r="M65" s="4" t="s">
        <v>195</v>
      </c>
      <c r="N65" s="4">
        <v>11</v>
      </c>
      <c r="O65" s="6" t="s">
        <v>6882</v>
      </c>
      <c r="P65" s="6" t="s">
        <v>6911</v>
      </c>
      <c r="Q65" s="6" t="s">
        <v>7058</v>
      </c>
      <c r="R65" s="4">
        <v>321</v>
      </c>
      <c r="S65" s="4">
        <v>70</v>
      </c>
      <c r="T65" s="4">
        <v>62</v>
      </c>
      <c r="U65" s="4">
        <v>57</v>
      </c>
      <c r="V65" s="4">
        <v>77</v>
      </c>
      <c r="W65" s="4">
        <v>55</v>
      </c>
      <c r="X65" s="4">
        <v>360</v>
      </c>
      <c r="Y65" s="4">
        <v>75</v>
      </c>
      <c r="Z65" s="4">
        <v>73</v>
      </c>
      <c r="AA65" s="4">
        <v>68</v>
      </c>
      <c r="AB65" s="4">
        <v>70</v>
      </c>
      <c r="AC65" s="4">
        <v>74</v>
      </c>
      <c r="AD65" s="4">
        <v>358</v>
      </c>
      <c r="AE65" s="4">
        <v>70</v>
      </c>
      <c r="AF65" s="4">
        <v>66</v>
      </c>
      <c r="AG65" s="4">
        <v>76</v>
      </c>
      <c r="AH65" s="4">
        <v>71</v>
      </c>
      <c r="AI65" s="4">
        <v>75</v>
      </c>
      <c r="AJ65" s="4">
        <v>347</v>
      </c>
      <c r="AK65" s="4">
        <v>74</v>
      </c>
      <c r="AL65" s="4">
        <v>68</v>
      </c>
      <c r="AM65" s="4">
        <v>79</v>
      </c>
      <c r="AN65" s="4">
        <v>65</v>
      </c>
      <c r="AO65" s="4">
        <v>61</v>
      </c>
      <c r="AP65" s="4">
        <v>337</v>
      </c>
      <c r="AQ65" s="4">
        <v>76</v>
      </c>
      <c r="AR65" s="4">
        <v>65</v>
      </c>
      <c r="AS65" s="4">
        <v>63</v>
      </c>
      <c r="AT65" s="4">
        <v>73</v>
      </c>
      <c r="AU65" s="4">
        <v>60</v>
      </c>
      <c r="AV65" s="4">
        <v>66</v>
      </c>
      <c r="AW65" s="4">
        <v>186</v>
      </c>
      <c r="AX65" s="4">
        <v>62</v>
      </c>
      <c r="AY65" s="4">
        <v>64</v>
      </c>
      <c r="AZ65" s="4">
        <v>60</v>
      </c>
      <c r="BA65" s="4">
        <v>56</v>
      </c>
      <c r="BB65" s="4">
        <v>11</v>
      </c>
      <c r="BC65" s="4">
        <v>12</v>
      </c>
      <c r="BD65" s="4">
        <v>8</v>
      </c>
      <c r="BE65" s="4">
        <v>12</v>
      </c>
      <c r="BF65" s="4">
        <v>13</v>
      </c>
      <c r="BG65" s="4">
        <v>1965</v>
      </c>
      <c r="BH65" s="4">
        <v>413</v>
      </c>
      <c r="BI65" s="4">
        <v>1</v>
      </c>
      <c r="BJ65" s="4">
        <v>68</v>
      </c>
      <c r="BK65" s="4">
        <v>64</v>
      </c>
      <c r="BL65" s="4">
        <v>73</v>
      </c>
      <c r="BM65" s="4">
        <v>74</v>
      </c>
      <c r="BN65" s="4">
        <v>63</v>
      </c>
    </row>
    <row r="66" spans="1:66" ht="30" customHeight="1" x14ac:dyDescent="0.25">
      <c r="A66" s="15" t="s">
        <v>1505</v>
      </c>
      <c r="B66" s="4">
        <v>19</v>
      </c>
      <c r="C66" s="4">
        <v>74</v>
      </c>
      <c r="D66" s="4">
        <v>85</v>
      </c>
      <c r="E66" s="5" t="s">
        <v>7999</v>
      </c>
      <c r="F66" s="5" t="str">
        <f t="shared" ref="F66:F129" si="4">IFERROR(LEFT(E66, FIND(CHAR(10), E66)-1), "")</f>
        <v>Leicester City</v>
      </c>
      <c r="G66" s="25" t="str">
        <f t="shared" ref="G66:G129" si="5">IFERROR(MID(E66,FIND(CHAR(10),E66)+1,LEN(E66)),")
=SI.ERROR(EXTRAE(A1, ENCONTRAR(CARACTER(10), A1)+1, LARGO(A1)), """)</f>
        <v>Jun 30, 2024 A Prestamo</v>
      </c>
      <c r="H66" s="5">
        <v>0</v>
      </c>
      <c r="I66" s="4" t="s">
        <v>241</v>
      </c>
      <c r="J66" s="4" t="s">
        <v>260</v>
      </c>
      <c r="K66" s="4" t="s">
        <v>77</v>
      </c>
      <c r="L66" s="4">
        <v>75</v>
      </c>
      <c r="M66" s="4" t="s">
        <v>69</v>
      </c>
      <c r="N66" s="4">
        <v>11</v>
      </c>
      <c r="O66" s="6" t="s">
        <v>7051</v>
      </c>
      <c r="P66" s="6" t="s">
        <v>7001</v>
      </c>
      <c r="Q66" s="6">
        <v>0</v>
      </c>
      <c r="R66" s="4">
        <v>328</v>
      </c>
      <c r="S66" s="4">
        <v>72</v>
      </c>
      <c r="T66" s="4">
        <v>69</v>
      </c>
      <c r="U66" s="4">
        <v>49</v>
      </c>
      <c r="V66" s="4">
        <v>71</v>
      </c>
      <c r="W66" s="4">
        <v>67</v>
      </c>
      <c r="X66" s="4">
        <v>365</v>
      </c>
      <c r="Y66" s="4">
        <v>77</v>
      </c>
      <c r="Z66" s="4">
        <v>72</v>
      </c>
      <c r="AA66" s="4">
        <v>71</v>
      </c>
      <c r="AB66" s="4">
        <v>70</v>
      </c>
      <c r="AC66" s="4">
        <v>75</v>
      </c>
      <c r="AD66" s="4">
        <v>407</v>
      </c>
      <c r="AE66" s="4">
        <v>85</v>
      </c>
      <c r="AF66" s="4">
        <v>81</v>
      </c>
      <c r="AG66" s="4">
        <v>86</v>
      </c>
      <c r="AH66" s="4">
        <v>69</v>
      </c>
      <c r="AI66" s="4">
        <v>86</v>
      </c>
      <c r="AJ66" s="4">
        <v>351</v>
      </c>
      <c r="AK66" s="4">
        <v>82</v>
      </c>
      <c r="AL66" s="4">
        <v>67</v>
      </c>
      <c r="AM66" s="4" t="s">
        <v>370</v>
      </c>
      <c r="AN66" s="4" t="s">
        <v>1507</v>
      </c>
      <c r="AO66" s="4">
        <v>74</v>
      </c>
      <c r="AP66" s="4">
        <v>308</v>
      </c>
      <c r="AQ66" s="4" t="s">
        <v>1508</v>
      </c>
      <c r="AR66" s="4">
        <v>39</v>
      </c>
      <c r="AS66" s="4">
        <v>69</v>
      </c>
      <c r="AT66" s="4">
        <v>69</v>
      </c>
      <c r="AU66" s="4">
        <v>64</v>
      </c>
      <c r="AV66" s="4">
        <v>69</v>
      </c>
      <c r="AW66" s="4">
        <v>127</v>
      </c>
      <c r="AX66" s="4">
        <v>34</v>
      </c>
      <c r="AY66" s="4">
        <v>48</v>
      </c>
      <c r="AZ66" s="4">
        <v>45</v>
      </c>
      <c r="BA66" s="4">
        <v>39</v>
      </c>
      <c r="BB66" s="4">
        <v>13</v>
      </c>
      <c r="BC66" s="4">
        <v>7</v>
      </c>
      <c r="BD66" s="4">
        <v>7</v>
      </c>
      <c r="BE66" s="4">
        <v>7</v>
      </c>
      <c r="BF66" s="4">
        <v>5</v>
      </c>
      <c r="BG66" s="4">
        <v>1925</v>
      </c>
      <c r="BH66" s="4">
        <v>409</v>
      </c>
      <c r="BI66" s="4">
        <v>1</v>
      </c>
      <c r="BJ66" s="4">
        <v>83</v>
      </c>
      <c r="BK66" s="4">
        <v>72</v>
      </c>
      <c r="BL66" s="4">
        <v>71</v>
      </c>
      <c r="BM66" s="4">
        <v>77</v>
      </c>
      <c r="BN66" s="4">
        <v>42</v>
      </c>
    </row>
    <row r="67" spans="1:66" ht="30" customHeight="1" x14ac:dyDescent="0.25">
      <c r="A67" s="15" t="s">
        <v>5068</v>
      </c>
      <c r="B67" s="4">
        <v>30</v>
      </c>
      <c r="C67" s="4">
        <v>67</v>
      </c>
      <c r="D67" s="4">
        <v>67</v>
      </c>
      <c r="E67" s="5" t="s">
        <v>1720</v>
      </c>
      <c r="F67" s="5" t="str">
        <f t="shared" si="4"/>
        <v>Qatar</v>
      </c>
      <c r="G67" s="25" t="str">
        <f t="shared" si="5"/>
        <v>Free</v>
      </c>
      <c r="H67" s="5">
        <v>0</v>
      </c>
      <c r="I67" s="4" t="s">
        <v>537</v>
      </c>
      <c r="J67" s="4" t="s">
        <v>98</v>
      </c>
      <c r="K67" s="4" t="s">
        <v>68</v>
      </c>
      <c r="L67" s="4">
        <v>67</v>
      </c>
      <c r="M67" s="4" t="s">
        <v>229</v>
      </c>
      <c r="N67" s="4">
        <v>0</v>
      </c>
      <c r="O67" s="6">
        <v>0</v>
      </c>
      <c r="P67" s="6">
        <v>0</v>
      </c>
      <c r="Q67" s="6">
        <v>0</v>
      </c>
      <c r="R67" s="4">
        <v>236</v>
      </c>
      <c r="S67" s="4">
        <v>43</v>
      </c>
      <c r="T67" s="4">
        <v>36</v>
      </c>
      <c r="U67" s="4">
        <v>56</v>
      </c>
      <c r="V67" s="4">
        <v>63</v>
      </c>
      <c r="W67" s="4">
        <v>38</v>
      </c>
      <c r="X67" s="4">
        <v>255</v>
      </c>
      <c r="Y67" s="4">
        <v>53</v>
      </c>
      <c r="Z67" s="4">
        <v>47</v>
      </c>
      <c r="AA67" s="4">
        <v>38</v>
      </c>
      <c r="AB67" s="4">
        <v>61</v>
      </c>
      <c r="AC67" s="4">
        <v>56</v>
      </c>
      <c r="AD67" s="4">
        <v>356</v>
      </c>
      <c r="AE67" s="4">
        <v>73</v>
      </c>
      <c r="AF67" s="4">
        <v>69</v>
      </c>
      <c r="AG67" s="4">
        <v>68</v>
      </c>
      <c r="AH67" s="4">
        <v>66</v>
      </c>
      <c r="AI67" s="4">
        <v>80</v>
      </c>
      <c r="AJ67" s="4">
        <v>311</v>
      </c>
      <c r="AK67" s="4">
        <v>42</v>
      </c>
      <c r="AL67" s="4">
        <v>71</v>
      </c>
      <c r="AM67" s="4">
        <v>91</v>
      </c>
      <c r="AN67" s="4">
        <v>68</v>
      </c>
      <c r="AO67" s="4">
        <v>39</v>
      </c>
      <c r="AP67" s="4">
        <v>273</v>
      </c>
      <c r="AQ67" s="4">
        <v>78</v>
      </c>
      <c r="AR67" s="4">
        <v>72</v>
      </c>
      <c r="AS67" s="4">
        <v>41</v>
      </c>
      <c r="AT67" s="4">
        <v>52</v>
      </c>
      <c r="AU67" s="4">
        <v>30</v>
      </c>
      <c r="AV67" s="4">
        <v>62</v>
      </c>
      <c r="AW67" s="4">
        <v>197</v>
      </c>
      <c r="AX67" s="4">
        <v>66</v>
      </c>
      <c r="AY67" s="4">
        <v>66</v>
      </c>
      <c r="AZ67" s="4">
        <v>65</v>
      </c>
      <c r="BA67" s="4">
        <v>41</v>
      </c>
      <c r="BB67" s="4">
        <v>9</v>
      </c>
      <c r="BC67" s="4">
        <v>8</v>
      </c>
      <c r="BD67" s="4">
        <v>13</v>
      </c>
      <c r="BE67" s="4">
        <v>5</v>
      </c>
      <c r="BF67" s="4">
        <v>6</v>
      </c>
      <c r="BG67" s="4">
        <v>1669</v>
      </c>
      <c r="BH67" s="4">
        <v>363</v>
      </c>
      <c r="BI67" s="4">
        <v>1</v>
      </c>
      <c r="BJ67" s="4">
        <v>71</v>
      </c>
      <c r="BK67" s="4">
        <v>38</v>
      </c>
      <c r="BL67" s="4">
        <v>54</v>
      </c>
      <c r="BM67" s="4">
        <v>58</v>
      </c>
      <c r="BN67" s="4">
        <v>66</v>
      </c>
    </row>
    <row r="68" spans="1:66" ht="30" customHeight="1" x14ac:dyDescent="0.25">
      <c r="A68" s="15" t="s">
        <v>6404</v>
      </c>
      <c r="B68" s="4">
        <v>21</v>
      </c>
      <c r="C68" s="4">
        <v>65</v>
      </c>
      <c r="D68" s="4">
        <v>75</v>
      </c>
      <c r="E68" s="5" t="s">
        <v>6405</v>
      </c>
      <c r="F68" s="5" t="str">
        <f t="shared" si="4"/>
        <v>Cosenza</v>
      </c>
      <c r="G68" s="25" t="str">
        <f t="shared" si="5"/>
        <v>2021 ~ 2026</v>
      </c>
      <c r="H68" s="5" t="str">
        <f>RIGHT(G68, 4)</f>
        <v>2026</v>
      </c>
      <c r="I68" s="4" t="s">
        <v>104</v>
      </c>
      <c r="J68" s="4" t="s">
        <v>98</v>
      </c>
      <c r="K68" s="4" t="s">
        <v>68</v>
      </c>
      <c r="L68" s="4">
        <v>68</v>
      </c>
      <c r="M68" s="4" t="s">
        <v>206</v>
      </c>
      <c r="N68" s="4">
        <v>10</v>
      </c>
      <c r="O68" s="6" t="s">
        <v>7562</v>
      </c>
      <c r="P68" s="6">
        <v>800</v>
      </c>
      <c r="Q68" s="6" t="s">
        <v>7108</v>
      </c>
      <c r="R68" s="4">
        <v>271</v>
      </c>
      <c r="S68" s="4">
        <v>52</v>
      </c>
      <c r="T68" s="4">
        <v>49</v>
      </c>
      <c r="U68" s="4">
        <v>49</v>
      </c>
      <c r="V68" s="4">
        <v>72</v>
      </c>
      <c r="W68" s="4">
        <v>49</v>
      </c>
      <c r="X68" s="4">
        <v>302</v>
      </c>
      <c r="Y68" s="4">
        <v>66</v>
      </c>
      <c r="Z68" s="4">
        <v>52</v>
      </c>
      <c r="AA68" s="4">
        <v>46</v>
      </c>
      <c r="AB68" s="4">
        <v>68</v>
      </c>
      <c r="AC68" s="4">
        <v>70</v>
      </c>
      <c r="AD68" s="4">
        <v>350</v>
      </c>
      <c r="AE68" s="4">
        <v>77</v>
      </c>
      <c r="AF68" s="4">
        <v>82</v>
      </c>
      <c r="AG68" s="4">
        <v>76</v>
      </c>
      <c r="AH68" s="4">
        <v>56</v>
      </c>
      <c r="AI68" s="4">
        <v>59</v>
      </c>
      <c r="AJ68" s="4">
        <v>315</v>
      </c>
      <c r="AK68" s="4">
        <v>57</v>
      </c>
      <c r="AL68" s="4">
        <v>66</v>
      </c>
      <c r="AM68" s="4">
        <v>76</v>
      </c>
      <c r="AN68" s="4">
        <v>62</v>
      </c>
      <c r="AO68" s="4">
        <v>54</v>
      </c>
      <c r="AP68" s="4">
        <v>286</v>
      </c>
      <c r="AQ68" s="4">
        <v>59</v>
      </c>
      <c r="AR68" s="4">
        <v>57</v>
      </c>
      <c r="AS68" s="4">
        <v>58</v>
      </c>
      <c r="AT68" s="4">
        <v>63</v>
      </c>
      <c r="AU68" s="4">
        <v>49</v>
      </c>
      <c r="AV68" s="4">
        <v>54</v>
      </c>
      <c r="AW68" s="4">
        <v>150</v>
      </c>
      <c r="AX68" s="4">
        <v>42</v>
      </c>
      <c r="AY68" s="4">
        <v>55</v>
      </c>
      <c r="AZ68" s="4">
        <v>53</v>
      </c>
      <c r="BA68" s="4">
        <v>59</v>
      </c>
      <c r="BB68" s="4">
        <v>14</v>
      </c>
      <c r="BC68" s="4">
        <v>14</v>
      </c>
      <c r="BD68" s="4">
        <v>9</v>
      </c>
      <c r="BE68" s="4">
        <v>8</v>
      </c>
      <c r="BF68" s="4">
        <v>14</v>
      </c>
      <c r="BG68" s="4">
        <v>1733</v>
      </c>
      <c r="BH68" s="4">
        <v>378</v>
      </c>
      <c r="BI68" s="4">
        <v>1</v>
      </c>
      <c r="BJ68" s="4">
        <v>80</v>
      </c>
      <c r="BK68" s="4">
        <v>52</v>
      </c>
      <c r="BL68" s="4">
        <v>63</v>
      </c>
      <c r="BM68" s="4">
        <v>67</v>
      </c>
      <c r="BN68" s="4">
        <v>51</v>
      </c>
    </row>
    <row r="69" spans="1:66" ht="30" customHeight="1" x14ac:dyDescent="0.25">
      <c r="A69" s="15" t="s">
        <v>3625</v>
      </c>
      <c r="B69" s="4">
        <v>20</v>
      </c>
      <c r="C69" s="4">
        <v>67</v>
      </c>
      <c r="D69" s="4">
        <v>81</v>
      </c>
      <c r="E69" s="5" t="s">
        <v>8073</v>
      </c>
      <c r="F69" s="5" t="str">
        <f t="shared" si="4"/>
        <v>Cosenza</v>
      </c>
      <c r="G69" s="25" t="str">
        <f t="shared" si="5"/>
        <v>Jun 30, 2024 A Prestamo</v>
      </c>
      <c r="H69" s="5">
        <v>0</v>
      </c>
      <c r="I69" s="4" t="s">
        <v>337</v>
      </c>
      <c r="J69" s="4" t="s">
        <v>147</v>
      </c>
      <c r="K69" s="4" t="s">
        <v>77</v>
      </c>
      <c r="L69" s="4">
        <v>69</v>
      </c>
      <c r="M69" s="4" t="s">
        <v>189</v>
      </c>
      <c r="N69" s="4">
        <v>14</v>
      </c>
      <c r="O69" s="6" t="s">
        <v>6878</v>
      </c>
      <c r="P69" s="6" t="s">
        <v>7148</v>
      </c>
      <c r="Q69" s="6">
        <v>0</v>
      </c>
      <c r="R69" s="4">
        <v>302</v>
      </c>
      <c r="S69" s="4">
        <v>61</v>
      </c>
      <c r="T69" s="4">
        <v>59</v>
      </c>
      <c r="U69" s="4">
        <v>68</v>
      </c>
      <c r="V69" s="4">
        <v>69</v>
      </c>
      <c r="W69" s="4">
        <v>45</v>
      </c>
      <c r="X69" s="4">
        <v>286</v>
      </c>
      <c r="Y69" s="4">
        <v>63</v>
      </c>
      <c r="Z69" s="4">
        <v>51</v>
      </c>
      <c r="AA69" s="4">
        <v>46</v>
      </c>
      <c r="AB69" s="4">
        <v>60</v>
      </c>
      <c r="AC69" s="4">
        <v>66</v>
      </c>
      <c r="AD69" s="4">
        <v>340</v>
      </c>
      <c r="AE69" s="4">
        <v>75</v>
      </c>
      <c r="AF69" s="4">
        <v>72</v>
      </c>
      <c r="AG69" s="4">
        <v>67</v>
      </c>
      <c r="AH69" s="4">
        <v>60</v>
      </c>
      <c r="AI69" s="4">
        <v>66</v>
      </c>
      <c r="AJ69" s="4">
        <v>313</v>
      </c>
      <c r="AK69" s="4">
        <v>70</v>
      </c>
      <c r="AL69" s="4">
        <v>75</v>
      </c>
      <c r="AM69" s="4">
        <v>55</v>
      </c>
      <c r="AN69" s="4">
        <v>65</v>
      </c>
      <c r="AO69" s="4">
        <v>48</v>
      </c>
      <c r="AP69" s="4">
        <v>300</v>
      </c>
      <c r="AQ69" s="4">
        <v>71</v>
      </c>
      <c r="AR69" s="4">
        <v>65</v>
      </c>
      <c r="AS69" s="4">
        <v>50</v>
      </c>
      <c r="AT69" s="4">
        <v>56</v>
      </c>
      <c r="AU69" s="4">
        <v>58</v>
      </c>
      <c r="AV69" s="4">
        <v>68</v>
      </c>
      <c r="AW69" s="4">
        <v>202</v>
      </c>
      <c r="AX69" s="4">
        <v>65</v>
      </c>
      <c r="AY69" s="4">
        <v>69</v>
      </c>
      <c r="AZ69" s="4">
        <v>68</v>
      </c>
      <c r="BA69" s="4">
        <v>54</v>
      </c>
      <c r="BB69" s="4">
        <v>13</v>
      </c>
      <c r="BC69" s="4">
        <v>8</v>
      </c>
      <c r="BD69" s="4">
        <v>13</v>
      </c>
      <c r="BE69" s="4">
        <v>13</v>
      </c>
      <c r="BF69" s="4">
        <v>7</v>
      </c>
      <c r="BG69" s="4">
        <v>1797</v>
      </c>
      <c r="BH69" s="4">
        <v>388</v>
      </c>
      <c r="BI69" s="4">
        <v>1</v>
      </c>
      <c r="BJ69" s="4">
        <v>73</v>
      </c>
      <c r="BK69" s="4">
        <v>58</v>
      </c>
      <c r="BL69" s="4">
        <v>61</v>
      </c>
      <c r="BM69" s="4">
        <v>65</v>
      </c>
      <c r="BN69" s="4">
        <v>67</v>
      </c>
    </row>
    <row r="70" spans="1:66" ht="30" customHeight="1" x14ac:dyDescent="0.25">
      <c r="A70" s="15" t="s">
        <v>3108</v>
      </c>
      <c r="B70" s="4">
        <v>20</v>
      </c>
      <c r="C70" s="4">
        <v>70</v>
      </c>
      <c r="D70" s="4">
        <v>81</v>
      </c>
      <c r="E70" s="5" t="s">
        <v>3109</v>
      </c>
      <c r="F70" s="5" t="str">
        <f t="shared" si="4"/>
        <v>Salzburg</v>
      </c>
      <c r="G70" s="25" t="str">
        <f t="shared" si="5"/>
        <v>2021 ~ 2027</v>
      </c>
      <c r="H70" s="5" t="str">
        <f t="shared" ref="H70:H78" si="6">RIGHT(G70, 4)</f>
        <v>2027</v>
      </c>
      <c r="I70" s="4" t="s">
        <v>277</v>
      </c>
      <c r="J70" s="4" t="s">
        <v>76</v>
      </c>
      <c r="K70" s="4" t="s">
        <v>77</v>
      </c>
      <c r="L70" s="4">
        <v>71</v>
      </c>
      <c r="M70" s="4" t="s">
        <v>294</v>
      </c>
      <c r="N70" s="4">
        <v>11</v>
      </c>
      <c r="O70" s="6" t="s">
        <v>7272</v>
      </c>
      <c r="P70" s="6" t="s">
        <v>7001</v>
      </c>
      <c r="Q70" s="6" t="s">
        <v>6894</v>
      </c>
      <c r="R70" s="4">
        <v>285</v>
      </c>
      <c r="S70" s="4">
        <v>66</v>
      </c>
      <c r="T70" s="4">
        <v>56</v>
      </c>
      <c r="U70" s="4">
        <v>47</v>
      </c>
      <c r="V70" s="4">
        <v>68</v>
      </c>
      <c r="W70" s="4">
        <v>48</v>
      </c>
      <c r="X70" s="4">
        <v>343</v>
      </c>
      <c r="Y70" s="4">
        <v>76</v>
      </c>
      <c r="Z70" s="4">
        <v>70</v>
      </c>
      <c r="AA70" s="4">
        <v>65</v>
      </c>
      <c r="AB70" s="4">
        <v>63</v>
      </c>
      <c r="AC70" s="4">
        <v>69</v>
      </c>
      <c r="AD70" s="4">
        <v>408</v>
      </c>
      <c r="AE70" s="4">
        <v>87</v>
      </c>
      <c r="AF70" s="4">
        <v>86</v>
      </c>
      <c r="AG70" s="4">
        <v>85</v>
      </c>
      <c r="AH70" s="4">
        <v>62</v>
      </c>
      <c r="AI70" s="4">
        <v>88</v>
      </c>
      <c r="AJ70" s="4">
        <v>269</v>
      </c>
      <c r="AK70" s="4">
        <v>58</v>
      </c>
      <c r="AL70" s="4">
        <v>57</v>
      </c>
      <c r="AM70" s="4">
        <v>60</v>
      </c>
      <c r="AN70" s="4">
        <v>43</v>
      </c>
      <c r="AO70" s="4">
        <v>51</v>
      </c>
      <c r="AP70" s="4">
        <v>283</v>
      </c>
      <c r="AQ70" s="4">
        <v>51</v>
      </c>
      <c r="AR70" s="4">
        <v>54</v>
      </c>
      <c r="AS70" s="4">
        <v>63</v>
      </c>
      <c r="AT70" s="4">
        <v>63</v>
      </c>
      <c r="AU70" s="4">
        <v>52</v>
      </c>
      <c r="AV70" s="4">
        <v>59</v>
      </c>
      <c r="AW70" s="4">
        <v>165</v>
      </c>
      <c r="AX70" s="4">
        <v>53</v>
      </c>
      <c r="AY70" s="4">
        <v>58</v>
      </c>
      <c r="AZ70" s="4">
        <v>54</v>
      </c>
      <c r="BA70" s="4">
        <v>43</v>
      </c>
      <c r="BB70" s="4">
        <v>7</v>
      </c>
      <c r="BC70" s="4">
        <v>9</v>
      </c>
      <c r="BD70" s="4">
        <v>8</v>
      </c>
      <c r="BE70" s="4">
        <v>10</v>
      </c>
      <c r="BF70" s="4">
        <v>9</v>
      </c>
      <c r="BG70" s="4">
        <v>1796</v>
      </c>
      <c r="BH70" s="4">
        <v>385</v>
      </c>
      <c r="BI70" s="4">
        <v>1</v>
      </c>
      <c r="BJ70" s="4">
        <v>86</v>
      </c>
      <c r="BK70" s="4">
        <v>55</v>
      </c>
      <c r="BL70" s="4">
        <v>66</v>
      </c>
      <c r="BM70" s="4">
        <v>74</v>
      </c>
      <c r="BN70" s="4">
        <v>54</v>
      </c>
    </row>
    <row r="71" spans="1:66" ht="30" customHeight="1" x14ac:dyDescent="0.25">
      <c r="A71" s="15" t="s">
        <v>5334</v>
      </c>
      <c r="B71" s="4">
        <v>23</v>
      </c>
      <c r="C71" s="4">
        <v>71</v>
      </c>
      <c r="D71" s="4">
        <v>78</v>
      </c>
      <c r="E71" s="5" t="s">
        <v>5335</v>
      </c>
      <c r="F71" s="5" t="str">
        <f t="shared" si="4"/>
        <v>Lecce</v>
      </c>
      <c r="G71" s="25" t="str">
        <f t="shared" si="5"/>
        <v>2019 ~ 2026</v>
      </c>
      <c r="H71" s="5" t="str">
        <f t="shared" si="6"/>
        <v>2026</v>
      </c>
      <c r="I71" s="4" t="s">
        <v>283</v>
      </c>
      <c r="J71" s="4" t="s">
        <v>260</v>
      </c>
      <c r="K71" s="4" t="s">
        <v>77</v>
      </c>
      <c r="L71" s="4">
        <v>73</v>
      </c>
      <c r="M71" s="4" t="s">
        <v>130</v>
      </c>
      <c r="N71" s="4">
        <v>7</v>
      </c>
      <c r="O71" s="6" t="s">
        <v>6995</v>
      </c>
      <c r="P71" s="6" t="s">
        <v>7305</v>
      </c>
      <c r="Q71" s="6" t="s">
        <v>7481</v>
      </c>
      <c r="R71" s="4">
        <v>279</v>
      </c>
      <c r="S71" s="4">
        <v>74</v>
      </c>
      <c r="T71" s="4">
        <v>44</v>
      </c>
      <c r="U71" s="4">
        <v>46</v>
      </c>
      <c r="V71" s="4">
        <v>68</v>
      </c>
      <c r="W71" s="4">
        <v>47</v>
      </c>
      <c r="X71" s="4">
        <v>325</v>
      </c>
      <c r="Y71" s="4">
        <v>66</v>
      </c>
      <c r="Z71" s="4">
        <v>72</v>
      </c>
      <c r="AA71" s="4">
        <v>59</v>
      </c>
      <c r="AB71" s="4">
        <v>58</v>
      </c>
      <c r="AC71" s="4">
        <v>70</v>
      </c>
      <c r="AD71" s="4">
        <v>373</v>
      </c>
      <c r="AE71" s="4">
        <v>79</v>
      </c>
      <c r="AF71" s="4">
        <v>82</v>
      </c>
      <c r="AG71" s="4">
        <v>72</v>
      </c>
      <c r="AH71" s="4">
        <v>73</v>
      </c>
      <c r="AI71" s="4">
        <v>67</v>
      </c>
      <c r="AJ71" s="4">
        <v>319</v>
      </c>
      <c r="AK71" s="4">
        <v>59</v>
      </c>
      <c r="AL71" s="4">
        <v>67</v>
      </c>
      <c r="AM71" s="4">
        <v>76</v>
      </c>
      <c r="AN71" s="4">
        <v>67</v>
      </c>
      <c r="AO71" s="4">
        <v>50</v>
      </c>
      <c r="AP71" s="4">
        <v>308</v>
      </c>
      <c r="AQ71" s="4">
        <v>56</v>
      </c>
      <c r="AR71" s="4">
        <v>72</v>
      </c>
      <c r="AS71" s="4">
        <v>67</v>
      </c>
      <c r="AT71" s="4">
        <v>65</v>
      </c>
      <c r="AU71" s="4">
        <v>48</v>
      </c>
      <c r="AV71" s="4">
        <v>61</v>
      </c>
      <c r="AW71" s="4">
        <v>189</v>
      </c>
      <c r="AX71" s="4">
        <v>64</v>
      </c>
      <c r="AY71" s="4">
        <v>59</v>
      </c>
      <c r="AZ71" s="4">
        <v>66</v>
      </c>
      <c r="BA71" s="4">
        <v>44</v>
      </c>
      <c r="BB71" s="4">
        <v>5</v>
      </c>
      <c r="BC71" s="4">
        <v>12</v>
      </c>
      <c r="BD71" s="4">
        <v>8</v>
      </c>
      <c r="BE71" s="4">
        <v>8</v>
      </c>
      <c r="BF71" s="4">
        <v>11</v>
      </c>
      <c r="BG71" s="4">
        <v>1837</v>
      </c>
      <c r="BH71" s="4">
        <v>396</v>
      </c>
      <c r="BI71" s="4">
        <v>1</v>
      </c>
      <c r="BJ71" s="4">
        <v>81</v>
      </c>
      <c r="BK71" s="4">
        <v>50</v>
      </c>
      <c r="BL71" s="4">
        <v>67</v>
      </c>
      <c r="BM71" s="4">
        <v>68</v>
      </c>
      <c r="BN71" s="4">
        <v>63</v>
      </c>
    </row>
    <row r="72" spans="1:66" ht="30" customHeight="1" x14ac:dyDescent="0.25">
      <c r="A72" s="15" t="s">
        <v>2117</v>
      </c>
      <c r="B72" s="4">
        <v>19</v>
      </c>
      <c r="C72" s="4">
        <v>71</v>
      </c>
      <c r="D72" s="4">
        <v>83</v>
      </c>
      <c r="E72" s="5" t="s">
        <v>2118</v>
      </c>
      <c r="F72" s="5" t="str">
        <f t="shared" si="4"/>
        <v>San Lorenzo</v>
      </c>
      <c r="G72" s="25" t="str">
        <f t="shared" si="5"/>
        <v>2020 ~ 2026</v>
      </c>
      <c r="H72" s="5" t="str">
        <f t="shared" si="6"/>
        <v>2026</v>
      </c>
      <c r="I72" s="4" t="s">
        <v>146</v>
      </c>
      <c r="J72" s="4" t="s">
        <v>260</v>
      </c>
      <c r="K72" s="4" t="s">
        <v>68</v>
      </c>
      <c r="L72" s="4">
        <v>71</v>
      </c>
      <c r="M72" s="4" t="s">
        <v>415</v>
      </c>
      <c r="N72" s="4">
        <v>12</v>
      </c>
      <c r="O72" s="6" t="s">
        <v>7209</v>
      </c>
      <c r="P72" s="6" t="s">
        <v>6910</v>
      </c>
      <c r="Q72" s="6" t="s">
        <v>7118</v>
      </c>
      <c r="R72" s="4">
        <v>303</v>
      </c>
      <c r="S72" s="4">
        <v>62</v>
      </c>
      <c r="T72" s="4">
        <v>59</v>
      </c>
      <c r="U72" s="4">
        <v>57</v>
      </c>
      <c r="V72" s="4">
        <v>70</v>
      </c>
      <c r="W72" s="4">
        <v>55</v>
      </c>
      <c r="X72" s="4">
        <v>294</v>
      </c>
      <c r="Y72" s="4">
        <v>70</v>
      </c>
      <c r="Z72" s="4">
        <v>45</v>
      </c>
      <c r="AA72" s="4">
        <v>45</v>
      </c>
      <c r="AB72" s="4">
        <v>65</v>
      </c>
      <c r="AC72" s="4">
        <v>69</v>
      </c>
      <c r="AD72" s="4">
        <v>361</v>
      </c>
      <c r="AE72" s="4">
        <v>79</v>
      </c>
      <c r="AF72" s="4">
        <v>76</v>
      </c>
      <c r="AG72" s="4">
        <v>73</v>
      </c>
      <c r="AH72" s="4">
        <v>71</v>
      </c>
      <c r="AI72" s="4">
        <v>62</v>
      </c>
      <c r="AJ72" s="4">
        <v>314</v>
      </c>
      <c r="AK72" s="4">
        <v>63</v>
      </c>
      <c r="AL72" s="4">
        <v>70</v>
      </c>
      <c r="AM72" s="4">
        <v>72</v>
      </c>
      <c r="AN72" s="4">
        <v>59</v>
      </c>
      <c r="AO72" s="4">
        <v>50</v>
      </c>
      <c r="AP72" s="4">
        <v>315</v>
      </c>
      <c r="AQ72" s="4">
        <v>71</v>
      </c>
      <c r="AR72" s="4">
        <v>66</v>
      </c>
      <c r="AS72" s="4">
        <v>62</v>
      </c>
      <c r="AT72" s="4">
        <v>64</v>
      </c>
      <c r="AU72" s="4">
        <v>52</v>
      </c>
      <c r="AV72" s="4">
        <v>60</v>
      </c>
      <c r="AW72" s="4">
        <v>205</v>
      </c>
      <c r="AX72" s="4">
        <v>70</v>
      </c>
      <c r="AY72" s="4">
        <v>68</v>
      </c>
      <c r="AZ72" s="4">
        <v>67</v>
      </c>
      <c r="BA72" s="4">
        <v>48</v>
      </c>
      <c r="BB72" s="4">
        <v>6</v>
      </c>
      <c r="BC72" s="4">
        <v>14</v>
      </c>
      <c r="BD72" s="4">
        <v>12</v>
      </c>
      <c r="BE72" s="4">
        <v>6</v>
      </c>
      <c r="BF72" s="4">
        <v>10</v>
      </c>
      <c r="BG72" s="4">
        <v>1840</v>
      </c>
      <c r="BH72" s="4">
        <v>400</v>
      </c>
      <c r="BI72" s="4">
        <v>1</v>
      </c>
      <c r="BJ72" s="4">
        <v>77</v>
      </c>
      <c r="BK72" s="4">
        <v>58</v>
      </c>
      <c r="BL72" s="4">
        <v>64</v>
      </c>
      <c r="BM72" s="4">
        <v>69</v>
      </c>
      <c r="BN72" s="4">
        <v>67</v>
      </c>
    </row>
    <row r="73" spans="1:66" ht="30" customHeight="1" x14ac:dyDescent="0.25">
      <c r="A73" s="15" t="s">
        <v>4164</v>
      </c>
      <c r="B73" s="4">
        <v>19</v>
      </c>
      <c r="C73" s="4">
        <v>63</v>
      </c>
      <c r="D73" s="4">
        <v>80</v>
      </c>
      <c r="E73" s="5" t="s">
        <v>4165</v>
      </c>
      <c r="F73" s="5" t="str">
        <f t="shared" si="4"/>
        <v>Chelsea</v>
      </c>
      <c r="G73" s="25" t="str">
        <f t="shared" si="5"/>
        <v>2022 ~ 2026</v>
      </c>
      <c r="H73" s="5" t="str">
        <f t="shared" si="6"/>
        <v>2026</v>
      </c>
      <c r="I73" s="4" t="s">
        <v>289</v>
      </c>
      <c r="J73" s="4" t="s">
        <v>253</v>
      </c>
      <c r="K73" s="4" t="s">
        <v>68</v>
      </c>
      <c r="L73" s="4">
        <v>65</v>
      </c>
      <c r="M73" s="4" t="s">
        <v>189</v>
      </c>
      <c r="N73" s="4">
        <v>17</v>
      </c>
      <c r="O73" s="6" t="s">
        <v>7434</v>
      </c>
      <c r="P73" s="6" t="s">
        <v>7001</v>
      </c>
      <c r="Q73" s="6" t="s">
        <v>7060</v>
      </c>
      <c r="R73" s="4">
        <v>240</v>
      </c>
      <c r="S73" s="4">
        <v>45</v>
      </c>
      <c r="T73" s="4" t="s">
        <v>4166</v>
      </c>
      <c r="U73" s="4" t="s">
        <v>1495</v>
      </c>
      <c r="V73" s="4" t="s">
        <v>622</v>
      </c>
      <c r="W73" s="4" t="s">
        <v>2783</v>
      </c>
      <c r="X73" s="4">
        <v>226</v>
      </c>
      <c r="Y73" s="4">
        <v>45</v>
      </c>
      <c r="Z73" s="4" t="s">
        <v>4167</v>
      </c>
      <c r="AA73" s="4" t="s">
        <v>4168</v>
      </c>
      <c r="AB73" s="4" t="s">
        <v>1515</v>
      </c>
      <c r="AC73" s="4" t="s">
        <v>1886</v>
      </c>
      <c r="AD73" s="4">
        <v>286</v>
      </c>
      <c r="AE73" s="4">
        <v>58</v>
      </c>
      <c r="AF73" s="4" t="s">
        <v>2002</v>
      </c>
      <c r="AG73" s="4" t="s">
        <v>4169</v>
      </c>
      <c r="AH73" s="4" t="s">
        <v>173</v>
      </c>
      <c r="AI73" s="4">
        <v>52</v>
      </c>
      <c r="AJ73" s="4">
        <v>258</v>
      </c>
      <c r="AK73" s="4" t="s">
        <v>1054</v>
      </c>
      <c r="AL73" s="4">
        <v>60</v>
      </c>
      <c r="AM73" s="4">
        <v>60</v>
      </c>
      <c r="AN73" s="4" t="s">
        <v>2516</v>
      </c>
      <c r="AO73" s="4" t="s">
        <v>4170</v>
      </c>
      <c r="AP73" s="4">
        <v>258</v>
      </c>
      <c r="AQ73" s="4" t="s">
        <v>595</v>
      </c>
      <c r="AR73" s="4">
        <v>62</v>
      </c>
      <c r="AS73" s="4" t="s">
        <v>4171</v>
      </c>
      <c r="AT73" s="4" t="s">
        <v>1885</v>
      </c>
      <c r="AU73" s="4" t="s">
        <v>4172</v>
      </c>
      <c r="AV73" s="4" t="s">
        <v>828</v>
      </c>
      <c r="AW73" s="4">
        <v>192</v>
      </c>
      <c r="AX73" s="4" t="s">
        <v>1251</v>
      </c>
      <c r="AY73" s="4" t="s">
        <v>3943</v>
      </c>
      <c r="AZ73" s="4">
        <v>65</v>
      </c>
      <c r="BA73" s="4">
        <v>37</v>
      </c>
      <c r="BB73" s="4">
        <v>6</v>
      </c>
      <c r="BC73" s="4">
        <v>9</v>
      </c>
      <c r="BD73" s="4">
        <v>7</v>
      </c>
      <c r="BE73" s="4">
        <v>7</v>
      </c>
      <c r="BF73" s="4">
        <v>8</v>
      </c>
      <c r="BG73" s="4">
        <v>1497</v>
      </c>
      <c r="BH73" s="4">
        <v>325</v>
      </c>
      <c r="BI73" s="4">
        <v>1</v>
      </c>
      <c r="BJ73" s="4">
        <v>61</v>
      </c>
      <c r="BK73" s="4">
        <v>34</v>
      </c>
      <c r="BL73" s="4">
        <v>50</v>
      </c>
      <c r="BM73" s="4">
        <v>50</v>
      </c>
      <c r="BN73" s="4">
        <v>64</v>
      </c>
    </row>
    <row r="74" spans="1:66" ht="30" customHeight="1" x14ac:dyDescent="0.25">
      <c r="A74" s="15" t="s">
        <v>2540</v>
      </c>
      <c r="B74" s="4">
        <v>27</v>
      </c>
      <c r="C74" s="4">
        <v>80</v>
      </c>
      <c r="D74" s="4">
        <v>80</v>
      </c>
      <c r="E74" s="5" t="s">
        <v>2541</v>
      </c>
      <c r="F74" s="5" t="str">
        <f t="shared" si="4"/>
        <v>Monaco</v>
      </c>
      <c r="G74" s="25" t="str">
        <f t="shared" si="5"/>
        <v>2018 ~ 2026</v>
      </c>
      <c r="H74" s="5" t="str">
        <f t="shared" si="6"/>
        <v>2026</v>
      </c>
      <c r="I74" s="4" t="s">
        <v>90</v>
      </c>
      <c r="J74" s="4" t="s">
        <v>105</v>
      </c>
      <c r="K74" s="4" t="s">
        <v>68</v>
      </c>
      <c r="L74" s="4">
        <v>81</v>
      </c>
      <c r="M74" s="4" t="s">
        <v>69</v>
      </c>
      <c r="N74" s="4">
        <v>0</v>
      </c>
      <c r="O74" s="6" t="s">
        <v>6954</v>
      </c>
      <c r="P74" s="6" t="s">
        <v>7089</v>
      </c>
      <c r="Q74" s="6" t="s">
        <v>7410</v>
      </c>
      <c r="R74" s="4">
        <v>352</v>
      </c>
      <c r="S74" s="4">
        <v>78</v>
      </c>
      <c r="T74" s="4">
        <v>75</v>
      </c>
      <c r="U74" s="4">
        <v>46</v>
      </c>
      <c r="V74" s="4">
        <v>81</v>
      </c>
      <c r="W74" s="4">
        <v>72</v>
      </c>
      <c r="X74" s="4">
        <v>405</v>
      </c>
      <c r="Y74" s="4">
        <v>83</v>
      </c>
      <c r="Z74" s="4">
        <v>82</v>
      </c>
      <c r="AA74" s="4">
        <v>81</v>
      </c>
      <c r="AB74" s="4">
        <v>76</v>
      </c>
      <c r="AC74" s="4">
        <v>83</v>
      </c>
      <c r="AD74" s="4">
        <v>398</v>
      </c>
      <c r="AE74" s="4">
        <v>76</v>
      </c>
      <c r="AF74" s="4">
        <v>77</v>
      </c>
      <c r="AG74" s="4">
        <v>86</v>
      </c>
      <c r="AH74" s="4">
        <v>82</v>
      </c>
      <c r="AI74" s="4">
        <v>77</v>
      </c>
      <c r="AJ74" s="4">
        <v>367</v>
      </c>
      <c r="AK74" s="4">
        <v>78</v>
      </c>
      <c r="AL74" s="4">
        <v>63</v>
      </c>
      <c r="AM74" s="4" t="s">
        <v>2542</v>
      </c>
      <c r="AN74" s="4">
        <v>56</v>
      </c>
      <c r="AO74" s="4">
        <v>84</v>
      </c>
      <c r="AP74" s="4">
        <v>368</v>
      </c>
      <c r="AQ74" s="4">
        <v>76</v>
      </c>
      <c r="AR74" s="4">
        <v>71</v>
      </c>
      <c r="AS74" s="4">
        <v>80</v>
      </c>
      <c r="AT74" s="4">
        <v>81</v>
      </c>
      <c r="AU74" s="4">
        <v>60</v>
      </c>
      <c r="AV74" s="4">
        <v>80</v>
      </c>
      <c r="AW74" s="4">
        <v>183</v>
      </c>
      <c r="AX74" s="4">
        <v>45</v>
      </c>
      <c r="AY74" s="4">
        <v>72</v>
      </c>
      <c r="AZ74" s="4">
        <v>66</v>
      </c>
      <c r="BA74" s="4">
        <v>66</v>
      </c>
      <c r="BB74" s="4">
        <v>12</v>
      </c>
      <c r="BC74" s="4">
        <v>14</v>
      </c>
      <c r="BD74" s="4">
        <v>14</v>
      </c>
      <c r="BE74" s="4">
        <v>10</v>
      </c>
      <c r="BF74" s="4">
        <v>16</v>
      </c>
      <c r="BG74" s="4">
        <v>2139</v>
      </c>
      <c r="BH74" s="4">
        <v>446</v>
      </c>
      <c r="BI74" s="4">
        <v>3</v>
      </c>
      <c r="BJ74" s="4">
        <v>77</v>
      </c>
      <c r="BK74" s="4">
        <v>77</v>
      </c>
      <c r="BL74" s="4">
        <v>80</v>
      </c>
      <c r="BM74" s="4">
        <v>83</v>
      </c>
      <c r="BN74" s="4">
        <v>61</v>
      </c>
    </row>
    <row r="75" spans="1:66" ht="30" customHeight="1" x14ac:dyDescent="0.25">
      <c r="A75" s="15" t="s">
        <v>2587</v>
      </c>
      <c r="B75" s="4">
        <v>22</v>
      </c>
      <c r="C75" s="4">
        <v>76</v>
      </c>
      <c r="D75" s="4">
        <v>83</v>
      </c>
      <c r="E75" s="5" t="s">
        <v>1279</v>
      </c>
      <c r="F75" s="5" t="str">
        <f t="shared" si="4"/>
        <v>LOSC Lille</v>
      </c>
      <c r="G75" s="25" t="str">
        <f t="shared" si="5"/>
        <v>2020 ~ 2025</v>
      </c>
      <c r="H75" s="5" t="str">
        <f t="shared" si="6"/>
        <v>2025</v>
      </c>
      <c r="I75" s="4" t="s">
        <v>104</v>
      </c>
      <c r="J75" s="4" t="s">
        <v>2588</v>
      </c>
      <c r="K75" s="4" t="s">
        <v>68</v>
      </c>
      <c r="L75" s="4">
        <v>78</v>
      </c>
      <c r="M75" s="4" t="s">
        <v>69</v>
      </c>
      <c r="N75" s="4">
        <v>7</v>
      </c>
      <c r="O75" s="6" t="s">
        <v>7121</v>
      </c>
      <c r="P75" s="6" t="s">
        <v>7050</v>
      </c>
      <c r="Q75" s="6" t="s">
        <v>7085</v>
      </c>
      <c r="R75" s="4">
        <v>343</v>
      </c>
      <c r="S75" s="4">
        <v>66</v>
      </c>
      <c r="T75" s="4">
        <v>71</v>
      </c>
      <c r="U75" s="4">
        <v>62</v>
      </c>
      <c r="V75" s="4">
        <v>79</v>
      </c>
      <c r="W75" s="4">
        <v>65</v>
      </c>
      <c r="X75" s="4">
        <v>370</v>
      </c>
      <c r="Y75" s="4">
        <v>77</v>
      </c>
      <c r="Z75" s="4">
        <v>70</v>
      </c>
      <c r="AA75" s="4">
        <v>68</v>
      </c>
      <c r="AB75" s="4">
        <v>76</v>
      </c>
      <c r="AC75" s="4">
        <v>79</v>
      </c>
      <c r="AD75" s="4">
        <v>405</v>
      </c>
      <c r="AE75" s="4">
        <v>77</v>
      </c>
      <c r="AF75" s="4">
        <v>76</v>
      </c>
      <c r="AG75" s="4">
        <v>87</v>
      </c>
      <c r="AH75" s="4">
        <v>76</v>
      </c>
      <c r="AI75" s="4">
        <v>89</v>
      </c>
      <c r="AJ75" s="4">
        <v>359</v>
      </c>
      <c r="AK75" s="4">
        <v>70</v>
      </c>
      <c r="AL75" s="4">
        <v>75</v>
      </c>
      <c r="AM75" s="4">
        <v>78</v>
      </c>
      <c r="AN75" s="4">
        <v>66</v>
      </c>
      <c r="AO75" s="4">
        <v>70</v>
      </c>
      <c r="AP75" s="4">
        <v>354</v>
      </c>
      <c r="AQ75" s="4">
        <v>68</v>
      </c>
      <c r="AR75" s="4">
        <v>72</v>
      </c>
      <c r="AS75" s="4">
        <v>71</v>
      </c>
      <c r="AT75" s="4">
        <v>77</v>
      </c>
      <c r="AU75" s="4">
        <v>66</v>
      </c>
      <c r="AV75" s="4">
        <v>73</v>
      </c>
      <c r="AW75" s="4">
        <v>216</v>
      </c>
      <c r="AX75" s="4">
        <v>71</v>
      </c>
      <c r="AY75" s="4">
        <v>73</v>
      </c>
      <c r="AZ75" s="4">
        <v>72</v>
      </c>
      <c r="BA75" s="4">
        <v>63</v>
      </c>
      <c r="BB75" s="4">
        <v>14</v>
      </c>
      <c r="BC75" s="4">
        <v>15</v>
      </c>
      <c r="BD75" s="4">
        <v>14</v>
      </c>
      <c r="BE75" s="4">
        <v>6</v>
      </c>
      <c r="BF75" s="4">
        <v>14</v>
      </c>
      <c r="BG75" s="4">
        <v>2110</v>
      </c>
      <c r="BH75" s="4">
        <v>441</v>
      </c>
      <c r="BI75" s="4">
        <v>1</v>
      </c>
      <c r="BJ75" s="4">
        <v>76</v>
      </c>
      <c r="BK75" s="4">
        <v>70</v>
      </c>
      <c r="BL75" s="4">
        <v>75</v>
      </c>
      <c r="BM75" s="4">
        <v>79</v>
      </c>
      <c r="BN75" s="4">
        <v>71</v>
      </c>
    </row>
    <row r="76" spans="1:66" ht="30" customHeight="1" x14ac:dyDescent="0.25">
      <c r="A76" s="15" t="s">
        <v>767</v>
      </c>
      <c r="B76" s="4">
        <v>22</v>
      </c>
      <c r="C76" s="4" t="s">
        <v>193</v>
      </c>
      <c r="D76" s="4" t="s">
        <v>217</v>
      </c>
      <c r="E76" s="5" t="s">
        <v>513</v>
      </c>
      <c r="F76" s="5" t="str">
        <f t="shared" si="4"/>
        <v>Newcastle United</v>
      </c>
      <c r="G76" s="25" t="str">
        <f t="shared" si="5"/>
        <v>2023 ~ 2028</v>
      </c>
      <c r="H76" s="5" t="str">
        <f t="shared" si="6"/>
        <v>2028</v>
      </c>
      <c r="I76" s="4" t="s">
        <v>283</v>
      </c>
      <c r="J76" s="4" t="s">
        <v>91</v>
      </c>
      <c r="K76" s="4" t="s">
        <v>68</v>
      </c>
      <c r="L76" s="4">
        <v>82</v>
      </c>
      <c r="M76" s="4" t="s">
        <v>206</v>
      </c>
      <c r="N76" s="4">
        <v>5</v>
      </c>
      <c r="O76" s="6" t="s">
        <v>7131</v>
      </c>
      <c r="P76" s="6" t="s">
        <v>7132</v>
      </c>
      <c r="Q76" s="6" t="s">
        <v>7133</v>
      </c>
      <c r="R76" s="4">
        <v>343</v>
      </c>
      <c r="S76" s="4">
        <v>76</v>
      </c>
      <c r="T76" s="4" t="s">
        <v>621</v>
      </c>
      <c r="U76" s="4">
        <v>49</v>
      </c>
      <c r="V76" s="4">
        <v>77</v>
      </c>
      <c r="W76" s="4" t="s">
        <v>469</v>
      </c>
      <c r="X76" s="4">
        <v>378</v>
      </c>
      <c r="Y76" s="4">
        <v>81</v>
      </c>
      <c r="Z76" s="4">
        <v>76</v>
      </c>
      <c r="AA76" s="4">
        <v>75</v>
      </c>
      <c r="AB76" s="4">
        <v>66</v>
      </c>
      <c r="AC76" s="4" t="s">
        <v>193</v>
      </c>
      <c r="AD76" s="4">
        <v>405</v>
      </c>
      <c r="AE76" s="4" t="s">
        <v>771</v>
      </c>
      <c r="AF76" s="4">
        <v>92</v>
      </c>
      <c r="AG76" s="4">
        <v>79</v>
      </c>
      <c r="AH76" s="4" t="s">
        <v>504</v>
      </c>
      <c r="AI76" s="4">
        <v>65</v>
      </c>
      <c r="AJ76" s="4">
        <v>362</v>
      </c>
      <c r="AK76" s="4">
        <v>76</v>
      </c>
      <c r="AL76" s="4">
        <v>70</v>
      </c>
      <c r="AM76" s="4">
        <v>83</v>
      </c>
      <c r="AN76" s="4">
        <v>60</v>
      </c>
      <c r="AO76" s="4">
        <v>73</v>
      </c>
      <c r="AP76" s="4">
        <v>328</v>
      </c>
      <c r="AQ76" s="4">
        <v>72</v>
      </c>
      <c r="AR76" s="4">
        <v>37</v>
      </c>
      <c r="AS76" s="4">
        <v>77</v>
      </c>
      <c r="AT76" s="4" t="s">
        <v>316</v>
      </c>
      <c r="AU76" s="4">
        <v>65</v>
      </c>
      <c r="AV76" s="4" t="s">
        <v>315</v>
      </c>
      <c r="AW76" s="4">
        <v>146</v>
      </c>
      <c r="AX76" s="4">
        <v>47</v>
      </c>
      <c r="AY76" s="4">
        <v>53</v>
      </c>
      <c r="AZ76" s="4">
        <v>46</v>
      </c>
      <c r="BA76" s="4">
        <v>40</v>
      </c>
      <c r="BB76" s="4">
        <v>5</v>
      </c>
      <c r="BC76" s="4">
        <v>6</v>
      </c>
      <c r="BD76" s="4">
        <v>14</v>
      </c>
      <c r="BE76" s="4">
        <v>7</v>
      </c>
      <c r="BF76" s="4">
        <v>8</v>
      </c>
      <c r="BG76" s="4">
        <v>2002</v>
      </c>
      <c r="BH76" s="4">
        <v>436</v>
      </c>
      <c r="BI76" s="4">
        <v>1</v>
      </c>
      <c r="BJ76" s="4">
        <v>91</v>
      </c>
      <c r="BK76" s="4">
        <v>75</v>
      </c>
      <c r="BL76" s="4">
        <v>75</v>
      </c>
      <c r="BM76" s="4">
        <v>79</v>
      </c>
      <c r="BN76" s="4">
        <v>47</v>
      </c>
    </row>
    <row r="77" spans="1:66" ht="30" customHeight="1" x14ac:dyDescent="0.25">
      <c r="A77" s="15" t="s">
        <v>3015</v>
      </c>
      <c r="B77" s="4">
        <v>23</v>
      </c>
      <c r="C77" s="4">
        <v>78</v>
      </c>
      <c r="D77" s="4">
        <v>81</v>
      </c>
      <c r="E77" s="5" t="s">
        <v>3016</v>
      </c>
      <c r="F77" s="5" t="str">
        <f t="shared" si="4"/>
        <v>Rennes</v>
      </c>
      <c r="G77" s="25" t="str">
        <f t="shared" si="5"/>
        <v>2022 ~ 2027</v>
      </c>
      <c r="H77" s="5" t="str">
        <f t="shared" si="6"/>
        <v>2027</v>
      </c>
      <c r="I77" s="4" t="s">
        <v>426</v>
      </c>
      <c r="J77" s="4" t="s">
        <v>290</v>
      </c>
      <c r="K77" s="4" t="s">
        <v>68</v>
      </c>
      <c r="L77" s="4">
        <v>80</v>
      </c>
      <c r="M77" s="4" t="s">
        <v>69</v>
      </c>
      <c r="N77" s="4">
        <v>3</v>
      </c>
      <c r="O77" s="6" t="s">
        <v>7059</v>
      </c>
      <c r="P77" s="6" t="s">
        <v>6870</v>
      </c>
      <c r="Q77" s="6" t="s">
        <v>7353</v>
      </c>
      <c r="R77" s="4">
        <v>376</v>
      </c>
      <c r="S77" s="4">
        <v>74</v>
      </c>
      <c r="T77" s="4">
        <v>79</v>
      </c>
      <c r="U77" s="4">
        <v>68</v>
      </c>
      <c r="V77" s="4">
        <v>78</v>
      </c>
      <c r="W77" s="4">
        <v>77</v>
      </c>
      <c r="X77" s="4">
        <v>384</v>
      </c>
      <c r="Y77" s="4">
        <v>81</v>
      </c>
      <c r="Z77" s="4">
        <v>78</v>
      </c>
      <c r="AA77" s="4">
        <v>76</v>
      </c>
      <c r="AB77" s="4">
        <v>69</v>
      </c>
      <c r="AC77" s="4">
        <v>80</v>
      </c>
      <c r="AD77" s="4">
        <v>378</v>
      </c>
      <c r="AE77" s="4">
        <v>80</v>
      </c>
      <c r="AF77" s="4">
        <v>74</v>
      </c>
      <c r="AG77" s="4">
        <v>76</v>
      </c>
      <c r="AH77" s="4">
        <v>76</v>
      </c>
      <c r="AI77" s="4">
        <v>72</v>
      </c>
      <c r="AJ77" s="4">
        <v>387</v>
      </c>
      <c r="AK77" s="4">
        <v>81</v>
      </c>
      <c r="AL77" s="4">
        <v>80</v>
      </c>
      <c r="AM77" s="4">
        <v>72</v>
      </c>
      <c r="AN77" s="4">
        <v>73</v>
      </c>
      <c r="AO77" s="4">
        <v>81</v>
      </c>
      <c r="AP77" s="4">
        <v>340</v>
      </c>
      <c r="AQ77" s="4">
        <v>61</v>
      </c>
      <c r="AR77" s="4">
        <v>44</v>
      </c>
      <c r="AS77" s="4">
        <v>81</v>
      </c>
      <c r="AT77" s="4">
        <v>76</v>
      </c>
      <c r="AU77" s="4">
        <v>78</v>
      </c>
      <c r="AV77" s="4">
        <v>78</v>
      </c>
      <c r="AW77" s="4">
        <v>118</v>
      </c>
      <c r="AX77" s="4">
        <v>45</v>
      </c>
      <c r="AY77" s="4">
        <v>41</v>
      </c>
      <c r="AZ77" s="4">
        <v>32</v>
      </c>
      <c r="BA77" s="4">
        <v>42</v>
      </c>
      <c r="BB77" s="4">
        <v>6</v>
      </c>
      <c r="BC77" s="4">
        <v>12</v>
      </c>
      <c r="BD77" s="4">
        <v>8</v>
      </c>
      <c r="BE77" s="4">
        <v>9</v>
      </c>
      <c r="BF77" s="4">
        <v>7</v>
      </c>
      <c r="BG77" s="4">
        <v>2025</v>
      </c>
      <c r="BH77" s="4">
        <v>427</v>
      </c>
      <c r="BI77" s="4">
        <v>2</v>
      </c>
      <c r="BJ77" s="4">
        <v>77</v>
      </c>
      <c r="BK77" s="4">
        <v>80</v>
      </c>
      <c r="BL77" s="4">
        <v>75</v>
      </c>
      <c r="BM77" s="4">
        <v>79</v>
      </c>
      <c r="BN77" s="4">
        <v>45</v>
      </c>
    </row>
    <row r="78" spans="1:66" ht="30" customHeight="1" x14ac:dyDescent="0.25">
      <c r="A78" s="15" t="s">
        <v>245</v>
      </c>
      <c r="B78" s="4">
        <v>17</v>
      </c>
      <c r="C78" s="4">
        <v>72</v>
      </c>
      <c r="D78" s="4">
        <v>86</v>
      </c>
      <c r="E78" s="5" t="s">
        <v>246</v>
      </c>
      <c r="F78" s="5" t="str">
        <f t="shared" si="4"/>
        <v>Leeds United</v>
      </c>
      <c r="G78" s="25" t="str">
        <f t="shared" si="5"/>
        <v>2021 ~ 2028</v>
      </c>
      <c r="H78" s="5" t="str">
        <f t="shared" si="6"/>
        <v>2028</v>
      </c>
      <c r="I78" s="4" t="s">
        <v>212</v>
      </c>
      <c r="J78" s="4" t="s">
        <v>98</v>
      </c>
      <c r="K78" s="4" t="s">
        <v>68</v>
      </c>
      <c r="L78" s="4">
        <v>74</v>
      </c>
      <c r="M78" s="4" t="s">
        <v>195</v>
      </c>
      <c r="N78" s="4">
        <v>14</v>
      </c>
      <c r="O78" s="6" t="s">
        <v>6927</v>
      </c>
      <c r="P78" s="6" t="s">
        <v>6928</v>
      </c>
      <c r="Q78" s="6" t="s">
        <v>6929</v>
      </c>
      <c r="R78" s="4">
        <v>321</v>
      </c>
      <c r="S78" s="4">
        <v>67</v>
      </c>
      <c r="T78" s="4">
        <v>59</v>
      </c>
      <c r="U78" s="4">
        <v>65</v>
      </c>
      <c r="V78" s="4">
        <v>75</v>
      </c>
      <c r="W78" s="4">
        <v>55</v>
      </c>
      <c r="X78" s="4">
        <v>336</v>
      </c>
      <c r="Y78" s="4">
        <v>74</v>
      </c>
      <c r="Z78" s="4">
        <v>60</v>
      </c>
      <c r="AA78" s="4">
        <v>55</v>
      </c>
      <c r="AB78" s="4">
        <v>73</v>
      </c>
      <c r="AC78" s="4">
        <v>74</v>
      </c>
      <c r="AD78" s="4">
        <v>367</v>
      </c>
      <c r="AE78" s="4">
        <v>74</v>
      </c>
      <c r="AF78" s="4">
        <v>77</v>
      </c>
      <c r="AG78" s="4">
        <v>72</v>
      </c>
      <c r="AH78" s="4">
        <v>72</v>
      </c>
      <c r="AI78" s="4">
        <v>72</v>
      </c>
      <c r="AJ78" s="4">
        <v>342</v>
      </c>
      <c r="AK78" s="4">
        <v>62</v>
      </c>
      <c r="AL78" s="4">
        <v>75</v>
      </c>
      <c r="AM78" s="4">
        <v>75</v>
      </c>
      <c r="AN78" s="4">
        <v>70</v>
      </c>
      <c r="AO78" s="4">
        <v>60</v>
      </c>
      <c r="AP78" s="4">
        <v>336</v>
      </c>
      <c r="AQ78" s="4">
        <v>71</v>
      </c>
      <c r="AR78" s="4">
        <v>70</v>
      </c>
      <c r="AS78" s="4">
        <v>68</v>
      </c>
      <c r="AT78" s="4">
        <v>70</v>
      </c>
      <c r="AU78" s="4">
        <v>57</v>
      </c>
      <c r="AV78" s="4">
        <v>75</v>
      </c>
      <c r="AW78" s="4">
        <v>210</v>
      </c>
      <c r="AX78" s="4">
        <v>70</v>
      </c>
      <c r="AY78" s="4">
        <v>70</v>
      </c>
      <c r="AZ78" s="4">
        <v>70</v>
      </c>
      <c r="BA78" s="4">
        <v>51</v>
      </c>
      <c r="BB78" s="4">
        <v>15</v>
      </c>
      <c r="BC78" s="4">
        <v>12</v>
      </c>
      <c r="BD78" s="4">
        <v>13</v>
      </c>
      <c r="BE78" s="4">
        <v>6</v>
      </c>
      <c r="BF78" s="4">
        <v>5</v>
      </c>
      <c r="BG78" s="4">
        <v>1963</v>
      </c>
      <c r="BH78" s="4">
        <v>422</v>
      </c>
      <c r="BI78" s="4">
        <v>1</v>
      </c>
      <c r="BJ78" s="4">
        <v>76</v>
      </c>
      <c r="BK78" s="4">
        <v>60</v>
      </c>
      <c r="BL78" s="4">
        <v>70</v>
      </c>
      <c r="BM78" s="4">
        <v>74</v>
      </c>
      <c r="BN78" s="4">
        <v>70</v>
      </c>
    </row>
    <row r="79" spans="1:66" ht="30" customHeight="1" x14ac:dyDescent="0.25">
      <c r="A79" s="15" t="s">
        <v>3763</v>
      </c>
      <c r="B79" s="4">
        <v>24</v>
      </c>
      <c r="C79" s="4">
        <v>63</v>
      </c>
      <c r="D79" s="4">
        <v>67</v>
      </c>
      <c r="E79" s="5" t="s">
        <v>2887</v>
      </c>
      <c r="F79" s="5" t="str">
        <f t="shared" si="4"/>
        <v>New Zealand</v>
      </c>
      <c r="G79" s="25" t="str">
        <f t="shared" si="5"/>
        <v>Free</v>
      </c>
      <c r="H79" s="5">
        <v>0</v>
      </c>
      <c r="I79" s="4" t="s">
        <v>90</v>
      </c>
      <c r="J79" s="4" t="s">
        <v>260</v>
      </c>
      <c r="K79" s="4" t="s">
        <v>68</v>
      </c>
      <c r="L79" s="4">
        <v>65</v>
      </c>
      <c r="M79" s="4" t="s">
        <v>106</v>
      </c>
      <c r="N79" s="4">
        <v>4</v>
      </c>
      <c r="O79" s="6">
        <v>0</v>
      </c>
      <c r="P79" s="6">
        <v>0</v>
      </c>
      <c r="Q79" s="6">
        <v>0</v>
      </c>
      <c r="R79" s="4">
        <v>282</v>
      </c>
      <c r="S79" s="4">
        <v>40</v>
      </c>
      <c r="T79" s="4">
        <v>65</v>
      </c>
      <c r="U79" s="4">
        <v>63</v>
      </c>
      <c r="V79" s="4">
        <v>60</v>
      </c>
      <c r="W79" s="4">
        <v>54</v>
      </c>
      <c r="X79" s="4">
        <v>250</v>
      </c>
      <c r="Y79" s="4">
        <v>62</v>
      </c>
      <c r="Z79" s="4">
        <v>46</v>
      </c>
      <c r="AA79" s="4">
        <v>39</v>
      </c>
      <c r="AB79" s="4">
        <v>39</v>
      </c>
      <c r="AC79" s="4">
        <v>64</v>
      </c>
      <c r="AD79" s="4">
        <v>349</v>
      </c>
      <c r="AE79" s="4">
        <v>77</v>
      </c>
      <c r="AF79" s="4">
        <v>79</v>
      </c>
      <c r="AG79" s="4">
        <v>65</v>
      </c>
      <c r="AH79" s="4">
        <v>60</v>
      </c>
      <c r="AI79" s="4">
        <v>68</v>
      </c>
      <c r="AJ79" s="4">
        <v>319</v>
      </c>
      <c r="AK79" s="4">
        <v>60</v>
      </c>
      <c r="AL79" s="4">
        <v>72</v>
      </c>
      <c r="AM79" s="4">
        <v>69</v>
      </c>
      <c r="AN79" s="4">
        <v>59</v>
      </c>
      <c r="AO79" s="4">
        <v>59</v>
      </c>
      <c r="AP79" s="4">
        <v>223</v>
      </c>
      <c r="AQ79" s="4">
        <v>40</v>
      </c>
      <c r="AR79" s="4">
        <v>10</v>
      </c>
      <c r="AS79" s="4">
        <v>60</v>
      </c>
      <c r="AT79" s="4">
        <v>54</v>
      </c>
      <c r="AU79" s="4">
        <v>59</v>
      </c>
      <c r="AV79" s="4">
        <v>57</v>
      </c>
      <c r="AW79" s="4">
        <v>41</v>
      </c>
      <c r="AX79" s="4">
        <v>16</v>
      </c>
      <c r="AY79" s="4">
        <v>14</v>
      </c>
      <c r="AZ79" s="4">
        <v>11</v>
      </c>
      <c r="BA79" s="4">
        <v>56</v>
      </c>
      <c r="BB79" s="4">
        <v>12</v>
      </c>
      <c r="BC79" s="4">
        <v>8</v>
      </c>
      <c r="BD79" s="4">
        <v>13</v>
      </c>
      <c r="BE79" s="4">
        <v>14</v>
      </c>
      <c r="BF79" s="4">
        <v>9</v>
      </c>
      <c r="BG79" s="4">
        <v>1520</v>
      </c>
      <c r="BH79" s="4">
        <v>329</v>
      </c>
      <c r="BI79" s="4">
        <v>1</v>
      </c>
      <c r="BJ79" s="4">
        <v>78</v>
      </c>
      <c r="BK79" s="4">
        <v>62</v>
      </c>
      <c r="BL79" s="4">
        <v>50</v>
      </c>
      <c r="BM79" s="4">
        <v>63</v>
      </c>
      <c r="BN79" s="4">
        <v>18</v>
      </c>
    </row>
    <row r="80" spans="1:66" ht="30" customHeight="1" x14ac:dyDescent="0.25">
      <c r="A80" s="15" t="s">
        <v>1039</v>
      </c>
      <c r="B80" s="4">
        <v>32</v>
      </c>
      <c r="C80" s="4">
        <v>88</v>
      </c>
      <c r="D80" s="4">
        <v>88</v>
      </c>
      <c r="E80" s="5" t="s">
        <v>6460</v>
      </c>
      <c r="F80" s="5" t="str">
        <f t="shared" si="4"/>
        <v>Atlético Madrid</v>
      </c>
      <c r="G80" s="25" t="str">
        <f t="shared" si="5"/>
        <v>2022 ~ 2026</v>
      </c>
      <c r="H80" s="5" t="str">
        <f>RIGHT(G80, 4)</f>
        <v>2026</v>
      </c>
      <c r="I80" s="4" t="s">
        <v>259</v>
      </c>
      <c r="J80" s="4" t="s">
        <v>260</v>
      </c>
      <c r="K80" s="4" t="s">
        <v>77</v>
      </c>
      <c r="L80" s="4">
        <v>88</v>
      </c>
      <c r="M80" s="4" t="s">
        <v>106</v>
      </c>
      <c r="N80" s="4">
        <v>0</v>
      </c>
      <c r="O80" s="6" t="s">
        <v>7227</v>
      </c>
      <c r="P80" s="6" t="s">
        <v>6965</v>
      </c>
      <c r="Q80" s="6" t="s">
        <v>7228</v>
      </c>
      <c r="R80" s="4">
        <v>432</v>
      </c>
      <c r="S80" s="4">
        <v>82</v>
      </c>
      <c r="T80" s="4">
        <v>90</v>
      </c>
      <c r="U80" s="4">
        <v>85</v>
      </c>
      <c r="V80" s="4">
        <v>89</v>
      </c>
      <c r="W80" s="4">
        <v>86</v>
      </c>
      <c r="X80" s="4">
        <v>437</v>
      </c>
      <c r="Y80" s="4">
        <v>88</v>
      </c>
      <c r="Z80" s="4">
        <v>89</v>
      </c>
      <c r="AA80" s="4">
        <v>85</v>
      </c>
      <c r="AB80" s="4">
        <v>86</v>
      </c>
      <c r="AC80" s="4">
        <v>89</v>
      </c>
      <c r="AD80" s="4">
        <v>424</v>
      </c>
      <c r="AE80" s="4">
        <v>81</v>
      </c>
      <c r="AF80" s="4">
        <v>80</v>
      </c>
      <c r="AG80" s="4">
        <v>89</v>
      </c>
      <c r="AH80" s="4">
        <v>90</v>
      </c>
      <c r="AI80" s="4">
        <v>84</v>
      </c>
      <c r="AJ80" s="4">
        <v>412</v>
      </c>
      <c r="AK80" s="4">
        <v>85</v>
      </c>
      <c r="AL80" s="4">
        <v>85</v>
      </c>
      <c r="AM80" s="4">
        <v>86</v>
      </c>
      <c r="AN80" s="4">
        <v>69</v>
      </c>
      <c r="AO80" s="4">
        <v>87</v>
      </c>
      <c r="AP80" s="4">
        <v>390</v>
      </c>
      <c r="AQ80" s="4">
        <v>74</v>
      </c>
      <c r="AR80" s="4">
        <v>59</v>
      </c>
      <c r="AS80" s="4">
        <v>90</v>
      </c>
      <c r="AT80" s="4">
        <v>88</v>
      </c>
      <c r="AU80" s="4">
        <v>79</v>
      </c>
      <c r="AV80" s="4">
        <v>89</v>
      </c>
      <c r="AW80" s="4">
        <v>172</v>
      </c>
      <c r="AX80" s="4">
        <v>45</v>
      </c>
      <c r="AY80" s="4">
        <v>63</v>
      </c>
      <c r="AZ80" s="4">
        <v>64</v>
      </c>
      <c r="BA80" s="4">
        <v>63</v>
      </c>
      <c r="BB80" s="4">
        <v>14</v>
      </c>
      <c r="BC80" s="4">
        <v>8</v>
      </c>
      <c r="BD80" s="4">
        <v>14</v>
      </c>
      <c r="BE80" s="4">
        <v>13</v>
      </c>
      <c r="BF80" s="4">
        <v>14</v>
      </c>
      <c r="BG80" s="4">
        <v>2330</v>
      </c>
      <c r="BH80" s="4">
        <v>477</v>
      </c>
      <c r="BI80" s="4">
        <v>5</v>
      </c>
      <c r="BJ80" s="4">
        <v>80</v>
      </c>
      <c r="BK80" s="4">
        <v>88</v>
      </c>
      <c r="BL80" s="4">
        <v>87</v>
      </c>
      <c r="BM80" s="4">
        <v>88</v>
      </c>
      <c r="BN80" s="4">
        <v>59</v>
      </c>
    </row>
    <row r="81" spans="1:66" ht="30" customHeight="1" x14ac:dyDescent="0.25">
      <c r="A81" s="15" t="s">
        <v>7939</v>
      </c>
      <c r="B81" s="4">
        <v>22</v>
      </c>
      <c r="C81" s="4">
        <v>74</v>
      </c>
      <c r="D81" s="4">
        <v>82</v>
      </c>
      <c r="E81" s="5" t="s">
        <v>6696</v>
      </c>
      <c r="F81" s="5" t="str">
        <f t="shared" si="4"/>
        <v>Bodø / Glimt</v>
      </c>
      <c r="G81" s="25" t="str">
        <f t="shared" si="5"/>
        <v>2022 ~ 2028</v>
      </c>
      <c r="H81" s="5" t="str">
        <f>RIGHT(G81, 4)</f>
        <v>2028</v>
      </c>
      <c r="I81" s="4" t="s">
        <v>259</v>
      </c>
      <c r="J81" s="4" t="s">
        <v>76</v>
      </c>
      <c r="K81" s="4" t="s">
        <v>68</v>
      </c>
      <c r="L81" s="4">
        <v>76</v>
      </c>
      <c r="M81" s="4" t="s">
        <v>69</v>
      </c>
      <c r="N81" s="4">
        <v>8</v>
      </c>
      <c r="O81" s="6" t="s">
        <v>7211</v>
      </c>
      <c r="P81" s="6" t="s">
        <v>7171</v>
      </c>
      <c r="Q81" s="6" t="s">
        <v>7253</v>
      </c>
      <c r="R81" s="4">
        <v>327</v>
      </c>
      <c r="S81" s="4">
        <v>68</v>
      </c>
      <c r="T81" s="4">
        <v>70</v>
      </c>
      <c r="U81" s="4">
        <v>55</v>
      </c>
      <c r="V81" s="4">
        <v>73</v>
      </c>
      <c r="W81" s="4">
        <v>61</v>
      </c>
      <c r="X81" s="4">
        <v>351</v>
      </c>
      <c r="Y81" s="4">
        <v>75</v>
      </c>
      <c r="Z81" s="4">
        <v>69</v>
      </c>
      <c r="AA81" s="4">
        <v>62</v>
      </c>
      <c r="AB81" s="4">
        <v>70</v>
      </c>
      <c r="AC81" s="4">
        <v>75</v>
      </c>
      <c r="AD81" s="4">
        <v>392</v>
      </c>
      <c r="AE81" s="4">
        <v>78</v>
      </c>
      <c r="AF81" s="4">
        <v>76</v>
      </c>
      <c r="AG81" s="4">
        <v>85</v>
      </c>
      <c r="AH81" s="4">
        <v>69</v>
      </c>
      <c r="AI81" s="4">
        <v>84</v>
      </c>
      <c r="AJ81" s="4">
        <v>355</v>
      </c>
      <c r="AK81" s="4">
        <v>67</v>
      </c>
      <c r="AL81" s="4">
        <v>72</v>
      </c>
      <c r="AM81" s="4">
        <v>86</v>
      </c>
      <c r="AN81" s="4">
        <v>65</v>
      </c>
      <c r="AO81" s="4">
        <v>65</v>
      </c>
      <c r="AP81" s="4">
        <v>336</v>
      </c>
      <c r="AQ81" s="4">
        <v>68</v>
      </c>
      <c r="AR81" s="4">
        <v>64</v>
      </c>
      <c r="AS81" s="4">
        <v>72</v>
      </c>
      <c r="AT81" s="4">
        <v>76</v>
      </c>
      <c r="AU81" s="4">
        <v>56</v>
      </c>
      <c r="AV81" s="4">
        <v>76</v>
      </c>
      <c r="AW81" s="4">
        <v>188</v>
      </c>
      <c r="AX81" s="4">
        <v>62</v>
      </c>
      <c r="AY81" s="4">
        <v>64</v>
      </c>
      <c r="AZ81" s="4">
        <v>62</v>
      </c>
      <c r="BA81" s="4">
        <v>48</v>
      </c>
      <c r="BB81" s="4">
        <v>8</v>
      </c>
      <c r="BC81" s="4">
        <v>12</v>
      </c>
      <c r="BD81" s="4">
        <v>13</v>
      </c>
      <c r="BE81" s="4">
        <v>6</v>
      </c>
      <c r="BF81" s="4">
        <v>9</v>
      </c>
      <c r="BG81" s="4">
        <v>1997</v>
      </c>
      <c r="BH81" s="4">
        <v>424</v>
      </c>
      <c r="BI81" s="4">
        <v>1</v>
      </c>
      <c r="BJ81" s="4">
        <v>77</v>
      </c>
      <c r="BK81" s="4">
        <v>67</v>
      </c>
      <c r="BL81" s="4">
        <v>71</v>
      </c>
      <c r="BM81" s="4">
        <v>76</v>
      </c>
      <c r="BN81" s="4">
        <v>62</v>
      </c>
    </row>
    <row r="82" spans="1:66" ht="30" customHeight="1" x14ac:dyDescent="0.25">
      <c r="A82" s="15" t="s">
        <v>8219</v>
      </c>
      <c r="B82" s="4">
        <v>21</v>
      </c>
      <c r="C82" s="4" t="s">
        <v>386</v>
      </c>
      <c r="D82" s="4" t="s">
        <v>201</v>
      </c>
      <c r="E82" s="5" t="s">
        <v>8176</v>
      </c>
      <c r="F82" s="5" t="str">
        <f t="shared" si="4"/>
        <v>Lyngby</v>
      </c>
      <c r="G82" s="25" t="str">
        <f t="shared" si="5"/>
        <v>Jun 30, 2024 A Prestamo</v>
      </c>
      <c r="H82" s="5">
        <v>0</v>
      </c>
      <c r="I82" s="4" t="s">
        <v>494</v>
      </c>
      <c r="J82" s="4" t="s">
        <v>253</v>
      </c>
      <c r="K82" s="4" t="s">
        <v>68</v>
      </c>
      <c r="L82" s="4">
        <v>67</v>
      </c>
      <c r="M82" s="4" t="s">
        <v>106</v>
      </c>
      <c r="N82" s="4">
        <v>11</v>
      </c>
      <c r="O82" s="6" t="s">
        <v>7562</v>
      </c>
      <c r="P82" s="6" t="s">
        <v>6959</v>
      </c>
      <c r="Q82" s="6">
        <v>0</v>
      </c>
      <c r="R82" s="4">
        <v>268</v>
      </c>
      <c r="S82" s="4">
        <v>35</v>
      </c>
      <c r="T82" s="4" t="s">
        <v>607</v>
      </c>
      <c r="U82" s="4">
        <v>59</v>
      </c>
      <c r="V82" s="4">
        <v>57</v>
      </c>
      <c r="W82" s="4">
        <v>50</v>
      </c>
      <c r="X82" s="4">
        <v>250</v>
      </c>
      <c r="Y82" s="4">
        <v>65</v>
      </c>
      <c r="Z82" s="4">
        <v>38</v>
      </c>
      <c r="AA82" s="4">
        <v>39</v>
      </c>
      <c r="AB82" s="4">
        <v>40</v>
      </c>
      <c r="AC82" s="4" t="s">
        <v>735</v>
      </c>
      <c r="AD82" s="4">
        <v>345</v>
      </c>
      <c r="AE82" s="4">
        <v>74</v>
      </c>
      <c r="AF82" s="4" t="s">
        <v>621</v>
      </c>
      <c r="AG82" s="4" t="s">
        <v>304</v>
      </c>
      <c r="AH82" s="4">
        <v>61</v>
      </c>
      <c r="AI82" s="4" t="s">
        <v>1251</v>
      </c>
      <c r="AJ82" s="4">
        <v>329</v>
      </c>
      <c r="AK82" s="4" t="s">
        <v>361</v>
      </c>
      <c r="AL82" s="4" t="s">
        <v>201</v>
      </c>
      <c r="AM82" s="4" t="s">
        <v>1537</v>
      </c>
      <c r="AN82" s="4" t="s">
        <v>879</v>
      </c>
      <c r="AO82" s="4">
        <v>51</v>
      </c>
      <c r="AP82" s="4">
        <v>232</v>
      </c>
      <c r="AQ82" s="4">
        <v>32</v>
      </c>
      <c r="AR82" s="4">
        <v>19</v>
      </c>
      <c r="AS82" s="4" t="s">
        <v>1495</v>
      </c>
      <c r="AT82" s="4">
        <v>54</v>
      </c>
      <c r="AU82" s="4">
        <v>62</v>
      </c>
      <c r="AV82" s="4">
        <v>58</v>
      </c>
      <c r="AW82" s="4">
        <v>69</v>
      </c>
      <c r="AX82" s="4">
        <v>22</v>
      </c>
      <c r="AY82" s="4">
        <v>25</v>
      </c>
      <c r="AZ82" s="4">
        <v>22</v>
      </c>
      <c r="BA82" s="4">
        <v>50</v>
      </c>
      <c r="BB82" s="4">
        <v>9</v>
      </c>
      <c r="BC82" s="4">
        <v>8</v>
      </c>
      <c r="BD82" s="4">
        <v>11</v>
      </c>
      <c r="BE82" s="4">
        <v>10</v>
      </c>
      <c r="BF82" s="4">
        <v>12</v>
      </c>
      <c r="BG82" s="4">
        <v>1543</v>
      </c>
      <c r="BH82" s="4">
        <v>341</v>
      </c>
      <c r="BI82" s="4">
        <v>1</v>
      </c>
      <c r="BJ82" s="4">
        <v>76</v>
      </c>
      <c r="BK82" s="4">
        <v>62</v>
      </c>
      <c r="BL82" s="4">
        <v>48</v>
      </c>
      <c r="BM82" s="4">
        <v>66</v>
      </c>
      <c r="BN82" s="4">
        <v>26</v>
      </c>
    </row>
    <row r="83" spans="1:66" ht="30" customHeight="1" x14ac:dyDescent="0.25">
      <c r="A83" s="15" t="s">
        <v>6721</v>
      </c>
      <c r="B83" s="4">
        <v>18</v>
      </c>
      <c r="C83" s="4">
        <v>77</v>
      </c>
      <c r="D83" s="4">
        <v>88</v>
      </c>
      <c r="E83" s="5" t="s">
        <v>96</v>
      </c>
      <c r="F83" s="5" t="str">
        <f t="shared" si="4"/>
        <v>Real Madrid</v>
      </c>
      <c r="G83" s="25" t="str">
        <f t="shared" si="5"/>
        <v>2023 ~ 2029</v>
      </c>
      <c r="H83" s="5" t="str">
        <f>RIGHT(G83, 4)</f>
        <v>2029</v>
      </c>
      <c r="I83" s="4" t="s">
        <v>97</v>
      </c>
      <c r="J83" s="4" t="s">
        <v>98</v>
      </c>
      <c r="K83" s="4" t="s">
        <v>77</v>
      </c>
      <c r="L83" s="4">
        <v>79</v>
      </c>
      <c r="M83" s="4" t="s">
        <v>69</v>
      </c>
      <c r="N83" s="4">
        <v>11</v>
      </c>
      <c r="O83" s="6" t="s">
        <v>6879</v>
      </c>
      <c r="P83" s="6" t="s">
        <v>6880</v>
      </c>
      <c r="Q83" s="6" t="s">
        <v>6881</v>
      </c>
      <c r="R83" s="4">
        <v>340</v>
      </c>
      <c r="S83" s="4">
        <v>80</v>
      </c>
      <c r="T83" s="4">
        <v>68</v>
      </c>
      <c r="U83" s="4">
        <v>41</v>
      </c>
      <c r="V83" s="4">
        <v>81</v>
      </c>
      <c r="W83" s="4">
        <v>70</v>
      </c>
      <c r="X83" s="4">
        <v>403</v>
      </c>
      <c r="Y83" s="4">
        <v>83</v>
      </c>
      <c r="Z83" s="4">
        <v>84</v>
      </c>
      <c r="AA83" s="4">
        <v>76</v>
      </c>
      <c r="AB83" s="4">
        <v>79</v>
      </c>
      <c r="AC83" s="4">
        <v>81</v>
      </c>
      <c r="AD83" s="4">
        <v>380</v>
      </c>
      <c r="AE83" s="4">
        <v>75</v>
      </c>
      <c r="AF83" s="4">
        <v>69</v>
      </c>
      <c r="AG83" s="4">
        <v>82</v>
      </c>
      <c r="AH83" s="4">
        <v>69</v>
      </c>
      <c r="AI83" s="4">
        <v>85</v>
      </c>
      <c r="AJ83" s="4">
        <v>308</v>
      </c>
      <c r="AK83" s="4">
        <v>72</v>
      </c>
      <c r="AL83" s="4">
        <v>50</v>
      </c>
      <c r="AM83" s="4">
        <v>70</v>
      </c>
      <c r="AN83" s="4">
        <v>43</v>
      </c>
      <c r="AO83" s="4">
        <v>73</v>
      </c>
      <c r="AP83" s="4">
        <v>316</v>
      </c>
      <c r="AQ83" s="4">
        <v>42</v>
      </c>
      <c r="AR83" s="4">
        <v>55</v>
      </c>
      <c r="AS83" s="4">
        <v>68</v>
      </c>
      <c r="AT83" s="4">
        <v>80</v>
      </c>
      <c r="AU83" s="4">
        <v>71</v>
      </c>
      <c r="AV83" s="4">
        <v>77</v>
      </c>
      <c r="AW83" s="4">
        <v>155</v>
      </c>
      <c r="AX83" s="4">
        <v>52</v>
      </c>
      <c r="AY83" s="4">
        <v>57</v>
      </c>
      <c r="AZ83" s="4">
        <v>46</v>
      </c>
      <c r="BA83" s="4">
        <v>58</v>
      </c>
      <c r="BB83" s="4">
        <v>13</v>
      </c>
      <c r="BC83" s="4">
        <v>10</v>
      </c>
      <c r="BD83" s="4">
        <v>11</v>
      </c>
      <c r="BE83" s="4">
        <v>14</v>
      </c>
      <c r="BF83" s="4">
        <v>10</v>
      </c>
      <c r="BG83" s="4">
        <v>1960</v>
      </c>
      <c r="BH83" s="4">
        <v>405</v>
      </c>
      <c r="BI83" s="4">
        <v>1</v>
      </c>
      <c r="BJ83" s="4">
        <v>72</v>
      </c>
      <c r="BK83" s="4">
        <v>70</v>
      </c>
      <c r="BL83" s="4">
        <v>80</v>
      </c>
      <c r="BM83" s="4">
        <v>81</v>
      </c>
      <c r="BN83" s="4">
        <v>52</v>
      </c>
    </row>
    <row r="84" spans="1:66" ht="30" customHeight="1" x14ac:dyDescent="0.25">
      <c r="A84" s="15" t="s">
        <v>4374</v>
      </c>
      <c r="B84" s="4">
        <v>19</v>
      </c>
      <c r="C84" s="4">
        <v>60</v>
      </c>
      <c r="D84" s="4">
        <v>75</v>
      </c>
      <c r="E84" s="5" t="s">
        <v>8053</v>
      </c>
      <c r="F84" s="5" t="str">
        <f t="shared" si="4"/>
        <v>Burton Albion</v>
      </c>
      <c r="G84" s="25" t="str">
        <f t="shared" si="5"/>
        <v>Jun 30, 2024 A Prestamo</v>
      </c>
      <c r="H84" s="5">
        <v>0</v>
      </c>
      <c r="I84" s="4" t="s">
        <v>241</v>
      </c>
      <c r="J84" s="4" t="s">
        <v>84</v>
      </c>
      <c r="K84" s="4" t="s">
        <v>68</v>
      </c>
      <c r="L84" s="4">
        <v>62</v>
      </c>
      <c r="M84" s="4" t="s">
        <v>106</v>
      </c>
      <c r="N84" s="4">
        <v>15</v>
      </c>
      <c r="O84" s="6" t="s">
        <v>7635</v>
      </c>
      <c r="P84" s="6" t="s">
        <v>6928</v>
      </c>
      <c r="Q84" s="6">
        <v>0</v>
      </c>
      <c r="R84" s="4">
        <v>228</v>
      </c>
      <c r="S84" s="4">
        <v>24</v>
      </c>
      <c r="T84" s="4">
        <v>62</v>
      </c>
      <c r="U84" s="4">
        <v>39</v>
      </c>
      <c r="V84" s="4">
        <v>50</v>
      </c>
      <c r="W84" s="4">
        <v>53</v>
      </c>
      <c r="X84" s="4">
        <v>205</v>
      </c>
      <c r="Y84" s="4">
        <v>58</v>
      </c>
      <c r="Z84" s="4">
        <v>32</v>
      </c>
      <c r="AA84" s="4">
        <v>29</v>
      </c>
      <c r="AB84" s="4">
        <v>27</v>
      </c>
      <c r="AC84" s="4">
        <v>59</v>
      </c>
      <c r="AD84" s="4">
        <v>372</v>
      </c>
      <c r="AE84" s="4">
        <v>88</v>
      </c>
      <c r="AF84" s="4">
        <v>84</v>
      </c>
      <c r="AG84" s="4">
        <v>70</v>
      </c>
      <c r="AH84" s="4">
        <v>57</v>
      </c>
      <c r="AI84" s="4">
        <v>73</v>
      </c>
      <c r="AJ84" s="4">
        <v>289</v>
      </c>
      <c r="AK84" s="4">
        <v>60</v>
      </c>
      <c r="AL84" s="4">
        <v>64</v>
      </c>
      <c r="AM84" s="4">
        <v>53</v>
      </c>
      <c r="AN84" s="4">
        <v>62</v>
      </c>
      <c r="AO84" s="4">
        <v>50</v>
      </c>
      <c r="AP84" s="4">
        <v>222</v>
      </c>
      <c r="AQ84" s="4">
        <v>29</v>
      </c>
      <c r="AR84" s="4">
        <v>19</v>
      </c>
      <c r="AS84" s="4">
        <v>64</v>
      </c>
      <c r="AT84" s="4">
        <v>44</v>
      </c>
      <c r="AU84" s="4">
        <v>66</v>
      </c>
      <c r="AV84" s="4">
        <v>45</v>
      </c>
      <c r="AW84" s="4">
        <v>40</v>
      </c>
      <c r="AX84" s="4">
        <v>12</v>
      </c>
      <c r="AY84" s="4">
        <v>17</v>
      </c>
      <c r="AZ84" s="4">
        <v>11</v>
      </c>
      <c r="BA84" s="4">
        <v>48</v>
      </c>
      <c r="BB84" s="4">
        <v>7</v>
      </c>
      <c r="BC84" s="4">
        <v>6</v>
      </c>
      <c r="BD84" s="4">
        <v>9</v>
      </c>
      <c r="BE84" s="4">
        <v>15</v>
      </c>
      <c r="BF84" s="4">
        <v>11</v>
      </c>
      <c r="BG84" s="4">
        <v>1404</v>
      </c>
      <c r="BH84" s="4">
        <v>314</v>
      </c>
      <c r="BI84" s="4">
        <v>1</v>
      </c>
      <c r="BJ84" s="4">
        <v>86</v>
      </c>
      <c r="BK84" s="4">
        <v>59</v>
      </c>
      <c r="BL84" s="4">
        <v>38</v>
      </c>
      <c r="BM84" s="4">
        <v>60</v>
      </c>
      <c r="BN84" s="4">
        <v>18</v>
      </c>
    </row>
    <row r="85" spans="1:66" ht="30" customHeight="1" x14ac:dyDescent="0.25">
      <c r="A85" s="15" t="s">
        <v>3232</v>
      </c>
      <c r="B85" s="4">
        <v>25</v>
      </c>
      <c r="C85" s="4">
        <v>79</v>
      </c>
      <c r="D85" s="4">
        <v>82</v>
      </c>
      <c r="E85" s="5" t="s">
        <v>3233</v>
      </c>
      <c r="F85" s="5" t="str">
        <f t="shared" si="4"/>
        <v>RB Leipzig</v>
      </c>
      <c r="G85" s="25" t="str">
        <f t="shared" si="5"/>
        <v>2019 ~ 2026</v>
      </c>
      <c r="H85" s="5" t="str">
        <f t="shared" ref="H85:H92" si="7">RIGHT(G85, 4)</f>
        <v>2026</v>
      </c>
      <c r="I85" s="4" t="s">
        <v>97</v>
      </c>
      <c r="J85" s="4" t="s">
        <v>91</v>
      </c>
      <c r="K85" s="4" t="s">
        <v>68</v>
      </c>
      <c r="L85" s="4">
        <v>81</v>
      </c>
      <c r="M85" s="4" t="s">
        <v>195</v>
      </c>
      <c r="N85" s="4">
        <v>3</v>
      </c>
      <c r="O85" s="6" t="s">
        <v>6954</v>
      </c>
      <c r="P85" s="6" t="s">
        <v>7071</v>
      </c>
      <c r="Q85" s="6" t="s">
        <v>7586</v>
      </c>
      <c r="R85" s="4">
        <v>336</v>
      </c>
      <c r="S85" s="4">
        <v>74</v>
      </c>
      <c r="T85" s="4">
        <v>69</v>
      </c>
      <c r="U85" s="4">
        <v>50</v>
      </c>
      <c r="V85" s="4">
        <v>82</v>
      </c>
      <c r="W85" s="4">
        <v>61</v>
      </c>
      <c r="X85" s="4">
        <v>376</v>
      </c>
      <c r="Y85" s="4">
        <v>81</v>
      </c>
      <c r="Z85" s="4">
        <v>75</v>
      </c>
      <c r="AA85" s="4">
        <v>62</v>
      </c>
      <c r="AB85" s="4">
        <v>77</v>
      </c>
      <c r="AC85" s="4">
        <v>81</v>
      </c>
      <c r="AD85" s="4">
        <v>363</v>
      </c>
      <c r="AE85" s="4">
        <v>74</v>
      </c>
      <c r="AF85" s="4">
        <v>55</v>
      </c>
      <c r="AG85" s="4">
        <v>78</v>
      </c>
      <c r="AH85" s="4">
        <v>78</v>
      </c>
      <c r="AI85" s="4">
        <v>78</v>
      </c>
      <c r="AJ85" s="4">
        <v>367</v>
      </c>
      <c r="AK85" s="4">
        <v>77</v>
      </c>
      <c r="AL85" s="4">
        <v>67</v>
      </c>
      <c r="AM85" s="4">
        <v>81</v>
      </c>
      <c r="AN85" s="4">
        <v>65</v>
      </c>
      <c r="AO85" s="4">
        <v>77</v>
      </c>
      <c r="AP85" s="4">
        <v>363</v>
      </c>
      <c r="AQ85" s="4">
        <v>69</v>
      </c>
      <c r="AR85" s="4">
        <v>80</v>
      </c>
      <c r="AS85" s="4">
        <v>74</v>
      </c>
      <c r="AT85" s="4">
        <v>78</v>
      </c>
      <c r="AU85" s="4">
        <v>62</v>
      </c>
      <c r="AV85" s="4">
        <v>76</v>
      </c>
      <c r="AW85" s="4">
        <v>209</v>
      </c>
      <c r="AX85" s="4">
        <v>72</v>
      </c>
      <c r="AY85" s="4">
        <v>71</v>
      </c>
      <c r="AZ85" s="4">
        <v>66</v>
      </c>
      <c r="BA85" s="4">
        <v>43</v>
      </c>
      <c r="BB85" s="4">
        <v>7</v>
      </c>
      <c r="BC85" s="4">
        <v>11</v>
      </c>
      <c r="BD85" s="4">
        <v>8</v>
      </c>
      <c r="BE85" s="4">
        <v>7</v>
      </c>
      <c r="BF85" s="4">
        <v>10</v>
      </c>
      <c r="BG85" s="4">
        <v>2057</v>
      </c>
      <c r="BH85" s="4">
        <v>435</v>
      </c>
      <c r="BI85" s="4">
        <v>2</v>
      </c>
      <c r="BJ85" s="4">
        <v>64</v>
      </c>
      <c r="BK85" s="4">
        <v>72</v>
      </c>
      <c r="BL85" s="4">
        <v>78</v>
      </c>
      <c r="BM85" s="4">
        <v>80</v>
      </c>
      <c r="BN85" s="4">
        <v>71</v>
      </c>
    </row>
    <row r="86" spans="1:66" ht="30" customHeight="1" x14ac:dyDescent="0.25">
      <c r="A86" s="15" t="s">
        <v>6346</v>
      </c>
      <c r="B86" s="4">
        <v>21</v>
      </c>
      <c r="C86" s="4" t="s">
        <v>1934</v>
      </c>
      <c r="D86" s="4" t="s">
        <v>737</v>
      </c>
      <c r="E86" s="5" t="s">
        <v>6347</v>
      </c>
      <c r="F86" s="5" t="str">
        <f t="shared" si="4"/>
        <v>Parma</v>
      </c>
      <c r="G86" s="25" t="str">
        <f t="shared" si="5"/>
        <v>2022 ~ 2028</v>
      </c>
      <c r="H86" s="5" t="str">
        <f t="shared" si="7"/>
        <v>2028</v>
      </c>
      <c r="I86" s="4" t="s">
        <v>259</v>
      </c>
      <c r="J86" s="4" t="s">
        <v>98</v>
      </c>
      <c r="K86" s="4" t="s">
        <v>68</v>
      </c>
      <c r="L86" s="4">
        <v>59</v>
      </c>
      <c r="M86" s="4" t="s">
        <v>195</v>
      </c>
      <c r="N86" s="4">
        <v>10</v>
      </c>
      <c r="O86" s="6" t="s">
        <v>7671</v>
      </c>
      <c r="P86" s="6">
        <v>600</v>
      </c>
      <c r="Q86" s="6" t="s">
        <v>7698</v>
      </c>
      <c r="R86" s="4">
        <v>229</v>
      </c>
      <c r="S86" s="4" t="s">
        <v>6349</v>
      </c>
      <c r="T86" s="4">
        <v>38</v>
      </c>
      <c r="U86" s="4">
        <v>46</v>
      </c>
      <c r="V86" s="4" t="s">
        <v>1495</v>
      </c>
      <c r="W86" s="4">
        <v>32</v>
      </c>
      <c r="X86" s="4">
        <v>270</v>
      </c>
      <c r="Y86" s="4" t="s">
        <v>1966</v>
      </c>
      <c r="Z86" s="4" t="s">
        <v>1744</v>
      </c>
      <c r="AA86" s="4">
        <v>34</v>
      </c>
      <c r="AB86" s="4" t="s">
        <v>2270</v>
      </c>
      <c r="AC86" s="4" t="s">
        <v>167</v>
      </c>
      <c r="AD86" s="4">
        <v>293</v>
      </c>
      <c r="AE86" s="4">
        <v>54</v>
      </c>
      <c r="AF86" s="4" t="s">
        <v>1495</v>
      </c>
      <c r="AG86" s="4">
        <v>56</v>
      </c>
      <c r="AH86" s="4">
        <v>51</v>
      </c>
      <c r="AI86" s="4">
        <v>67</v>
      </c>
      <c r="AJ86" s="4">
        <v>242</v>
      </c>
      <c r="AK86" s="4">
        <v>47</v>
      </c>
      <c r="AL86" s="4" t="s">
        <v>5208</v>
      </c>
      <c r="AM86" s="4">
        <v>53</v>
      </c>
      <c r="AN86" s="4" t="s">
        <v>1744</v>
      </c>
      <c r="AO86" s="4">
        <v>47</v>
      </c>
      <c r="AP86" s="4">
        <v>252</v>
      </c>
      <c r="AQ86" s="4">
        <v>62</v>
      </c>
      <c r="AR86" s="4">
        <v>51</v>
      </c>
      <c r="AS86" s="4">
        <v>38</v>
      </c>
      <c r="AT86" s="4" t="s">
        <v>827</v>
      </c>
      <c r="AU86" s="4">
        <v>46</v>
      </c>
      <c r="AV86" s="4">
        <v>50</v>
      </c>
      <c r="AW86" s="4">
        <v>159</v>
      </c>
      <c r="AX86" s="4" t="s">
        <v>6350</v>
      </c>
      <c r="AY86" s="4" t="s">
        <v>6351</v>
      </c>
      <c r="AZ86" s="4" t="s">
        <v>6352</v>
      </c>
      <c r="BA86" s="4">
        <v>37</v>
      </c>
      <c r="BB86" s="4">
        <v>6</v>
      </c>
      <c r="BC86" s="4">
        <v>5</v>
      </c>
      <c r="BD86" s="4">
        <v>9</v>
      </c>
      <c r="BE86" s="4">
        <v>9</v>
      </c>
      <c r="BF86" s="4">
        <v>8</v>
      </c>
      <c r="BG86" s="4">
        <v>1482</v>
      </c>
      <c r="BH86" s="4">
        <v>325</v>
      </c>
      <c r="BI86" s="4">
        <v>1</v>
      </c>
      <c r="BJ86" s="4">
        <v>60</v>
      </c>
      <c r="BK86" s="4">
        <v>42</v>
      </c>
      <c r="BL86" s="4">
        <v>56</v>
      </c>
      <c r="BM86" s="4">
        <v>62</v>
      </c>
      <c r="BN86" s="4">
        <v>52</v>
      </c>
    </row>
    <row r="87" spans="1:66" ht="30" customHeight="1" x14ac:dyDescent="0.25">
      <c r="A87" s="15" t="s">
        <v>1419</v>
      </c>
      <c r="B87" s="4">
        <v>24</v>
      </c>
      <c r="C87" s="4">
        <v>84</v>
      </c>
      <c r="D87" s="4">
        <v>86</v>
      </c>
      <c r="E87" s="5" t="s">
        <v>1021</v>
      </c>
      <c r="F87" s="5" t="str">
        <f t="shared" si="4"/>
        <v>Paris Saint Germain</v>
      </c>
      <c r="G87" s="25" t="str">
        <f t="shared" si="5"/>
        <v>2021 ~ 2026</v>
      </c>
      <c r="H87" s="5" t="str">
        <f t="shared" si="7"/>
        <v>2026</v>
      </c>
      <c r="I87" s="4" t="s">
        <v>426</v>
      </c>
      <c r="J87" s="4" t="s">
        <v>260</v>
      </c>
      <c r="K87" s="4" t="s">
        <v>68</v>
      </c>
      <c r="L87" s="4">
        <v>84</v>
      </c>
      <c r="M87" s="4" t="s">
        <v>406</v>
      </c>
      <c r="N87" s="4">
        <v>2</v>
      </c>
      <c r="O87" s="6" t="s">
        <v>7339</v>
      </c>
      <c r="P87" s="6" t="s">
        <v>7179</v>
      </c>
      <c r="Q87" s="6" t="s">
        <v>7342</v>
      </c>
      <c r="R87" s="4">
        <v>383</v>
      </c>
      <c r="S87" s="4">
        <v>84</v>
      </c>
      <c r="T87" s="4">
        <v>75</v>
      </c>
      <c r="U87" s="4">
        <v>68</v>
      </c>
      <c r="V87" s="4">
        <v>82</v>
      </c>
      <c r="W87" s="4">
        <v>74</v>
      </c>
      <c r="X87" s="4">
        <v>388</v>
      </c>
      <c r="Y87" s="4">
        <v>79</v>
      </c>
      <c r="Z87" s="4">
        <v>77</v>
      </c>
      <c r="AA87" s="4">
        <v>77</v>
      </c>
      <c r="AB87" s="4">
        <v>73</v>
      </c>
      <c r="AC87" s="4">
        <v>82</v>
      </c>
      <c r="AD87" s="4">
        <v>422</v>
      </c>
      <c r="AE87" s="4">
        <v>88</v>
      </c>
      <c r="AF87" s="4">
        <v>93</v>
      </c>
      <c r="AG87" s="4">
        <v>81</v>
      </c>
      <c r="AH87" s="4">
        <v>82</v>
      </c>
      <c r="AI87" s="4">
        <v>78</v>
      </c>
      <c r="AJ87" s="4">
        <v>403</v>
      </c>
      <c r="AK87" s="4">
        <v>82</v>
      </c>
      <c r="AL87" s="4">
        <v>82</v>
      </c>
      <c r="AM87" s="4">
        <v>92</v>
      </c>
      <c r="AN87" s="4">
        <v>72</v>
      </c>
      <c r="AO87" s="4">
        <v>75</v>
      </c>
      <c r="AP87" s="4">
        <v>374</v>
      </c>
      <c r="AQ87" s="4">
        <v>76</v>
      </c>
      <c r="AR87" s="4">
        <v>78</v>
      </c>
      <c r="AS87" s="4">
        <v>78</v>
      </c>
      <c r="AT87" s="4">
        <v>78</v>
      </c>
      <c r="AU87" s="4">
        <v>64</v>
      </c>
      <c r="AV87" s="4">
        <v>83</v>
      </c>
      <c r="AW87" s="4">
        <v>227</v>
      </c>
      <c r="AX87" s="4">
        <v>75</v>
      </c>
      <c r="AY87" s="4">
        <v>76</v>
      </c>
      <c r="AZ87" s="4">
        <v>76</v>
      </c>
      <c r="BA87" s="4">
        <v>46</v>
      </c>
      <c r="BB87" s="4">
        <v>10</v>
      </c>
      <c r="BC87" s="4">
        <v>8</v>
      </c>
      <c r="BD87" s="4">
        <v>14</v>
      </c>
      <c r="BE87" s="4">
        <v>6</v>
      </c>
      <c r="BF87" s="4">
        <v>8</v>
      </c>
      <c r="BG87" s="4">
        <v>2243</v>
      </c>
      <c r="BH87" s="4">
        <v>480</v>
      </c>
      <c r="BI87" s="4">
        <v>3</v>
      </c>
      <c r="BJ87" s="4">
        <v>91</v>
      </c>
      <c r="BK87" s="4">
        <v>76</v>
      </c>
      <c r="BL87" s="4">
        <v>80</v>
      </c>
      <c r="BM87" s="4">
        <v>80</v>
      </c>
      <c r="BN87" s="4">
        <v>75</v>
      </c>
    </row>
    <row r="88" spans="1:66" ht="30" customHeight="1" x14ac:dyDescent="0.25">
      <c r="A88" s="15" t="s">
        <v>7841</v>
      </c>
      <c r="B88" s="4">
        <v>27</v>
      </c>
      <c r="C88" s="4">
        <v>71</v>
      </c>
      <c r="D88" s="4">
        <v>71</v>
      </c>
      <c r="E88" s="5" t="s">
        <v>5697</v>
      </c>
      <c r="F88" s="5" t="str">
        <f t="shared" si="4"/>
        <v>Fortuna Sittard</v>
      </c>
      <c r="G88" s="25" t="str">
        <f t="shared" si="5"/>
        <v>2023 ~ 2024</v>
      </c>
      <c r="H88" s="5" t="str">
        <f t="shared" si="7"/>
        <v>2024</v>
      </c>
      <c r="I88" s="4" t="s">
        <v>83</v>
      </c>
      <c r="J88" s="4" t="s">
        <v>84</v>
      </c>
      <c r="K88" s="4" t="s">
        <v>77</v>
      </c>
      <c r="L88" s="4">
        <v>71</v>
      </c>
      <c r="M88" s="4" t="s">
        <v>69</v>
      </c>
      <c r="N88" s="4">
        <v>0</v>
      </c>
      <c r="O88" s="6" t="s">
        <v>7222</v>
      </c>
      <c r="P88" s="6" t="s">
        <v>7203</v>
      </c>
      <c r="Q88" s="6" t="s">
        <v>7060</v>
      </c>
      <c r="R88" s="4">
        <v>290</v>
      </c>
      <c r="S88" s="4">
        <v>67</v>
      </c>
      <c r="T88" s="4">
        <v>58</v>
      </c>
      <c r="U88" s="4">
        <v>30</v>
      </c>
      <c r="V88" s="4">
        <v>73</v>
      </c>
      <c r="W88" s="4">
        <v>62</v>
      </c>
      <c r="X88" s="4">
        <v>382</v>
      </c>
      <c r="Y88" s="4">
        <v>76</v>
      </c>
      <c r="Z88" s="4">
        <v>82</v>
      </c>
      <c r="AA88" s="4">
        <v>71</v>
      </c>
      <c r="AB88" s="4">
        <v>73</v>
      </c>
      <c r="AC88" s="4">
        <v>80</v>
      </c>
      <c r="AD88" s="4">
        <v>328</v>
      </c>
      <c r="AE88" s="4">
        <v>65</v>
      </c>
      <c r="AF88" s="4">
        <v>35</v>
      </c>
      <c r="AG88" s="4">
        <v>77</v>
      </c>
      <c r="AH88" s="4">
        <v>69</v>
      </c>
      <c r="AI88" s="4">
        <v>82</v>
      </c>
      <c r="AJ88" s="4">
        <v>265</v>
      </c>
      <c r="AK88" s="4">
        <v>64</v>
      </c>
      <c r="AL88" s="4">
        <v>37</v>
      </c>
      <c r="AM88" s="4">
        <v>65</v>
      </c>
      <c r="AN88" s="4">
        <v>34</v>
      </c>
      <c r="AO88" s="4">
        <v>65</v>
      </c>
      <c r="AP88" s="4">
        <v>293</v>
      </c>
      <c r="AQ88" s="4">
        <v>42</v>
      </c>
      <c r="AR88" s="4">
        <v>44</v>
      </c>
      <c r="AS88" s="4">
        <v>64</v>
      </c>
      <c r="AT88" s="4">
        <v>77</v>
      </c>
      <c r="AU88" s="4">
        <v>66</v>
      </c>
      <c r="AV88" s="4">
        <v>68</v>
      </c>
      <c r="AW88" s="4">
        <v>131</v>
      </c>
      <c r="AX88" s="4">
        <v>50</v>
      </c>
      <c r="AY88" s="4">
        <v>46</v>
      </c>
      <c r="AZ88" s="4">
        <v>35</v>
      </c>
      <c r="BA88" s="4">
        <v>60</v>
      </c>
      <c r="BB88" s="4">
        <v>15</v>
      </c>
      <c r="BC88" s="4">
        <v>11</v>
      </c>
      <c r="BD88" s="4">
        <v>11</v>
      </c>
      <c r="BE88" s="4">
        <v>13</v>
      </c>
      <c r="BF88" s="4">
        <v>10</v>
      </c>
      <c r="BG88" s="4">
        <v>1749</v>
      </c>
      <c r="BH88" s="4">
        <v>349</v>
      </c>
      <c r="BI88" s="4">
        <v>1</v>
      </c>
      <c r="BJ88" s="4">
        <v>49</v>
      </c>
      <c r="BK88" s="4">
        <v>62</v>
      </c>
      <c r="BL88" s="4">
        <v>73</v>
      </c>
      <c r="BM88" s="4">
        <v>77</v>
      </c>
      <c r="BN88" s="4">
        <v>44</v>
      </c>
    </row>
    <row r="89" spans="1:66" ht="30" customHeight="1" x14ac:dyDescent="0.25">
      <c r="A89" s="15" t="s">
        <v>5667</v>
      </c>
      <c r="B89" s="4">
        <v>32</v>
      </c>
      <c r="C89" s="4">
        <v>77</v>
      </c>
      <c r="D89" s="4">
        <v>77</v>
      </c>
      <c r="E89" s="5" t="s">
        <v>5668</v>
      </c>
      <c r="F89" s="5" t="str">
        <f t="shared" si="4"/>
        <v>Al Ittihad</v>
      </c>
      <c r="G89" s="25" t="str">
        <f t="shared" si="5"/>
        <v>2022 ~ 2025</v>
      </c>
      <c r="H89" s="5" t="str">
        <f t="shared" si="7"/>
        <v>2025</v>
      </c>
      <c r="I89" s="4" t="s">
        <v>112</v>
      </c>
      <c r="J89" s="4" t="s">
        <v>125</v>
      </c>
      <c r="K89" s="4" t="s">
        <v>68</v>
      </c>
      <c r="L89" s="4">
        <v>77</v>
      </c>
      <c r="M89" s="4" t="s">
        <v>106</v>
      </c>
      <c r="N89" s="4">
        <v>0</v>
      </c>
      <c r="O89" s="6" t="s">
        <v>7046</v>
      </c>
      <c r="P89" s="6" t="s">
        <v>7076</v>
      </c>
      <c r="Q89" s="6" t="s">
        <v>7451</v>
      </c>
      <c r="R89" s="4">
        <v>375</v>
      </c>
      <c r="S89" s="4">
        <v>66</v>
      </c>
      <c r="T89" s="4">
        <v>80</v>
      </c>
      <c r="U89" s="4">
        <v>81</v>
      </c>
      <c r="V89" s="4">
        <v>72</v>
      </c>
      <c r="W89" s="4">
        <v>76</v>
      </c>
      <c r="X89" s="4">
        <v>358</v>
      </c>
      <c r="Y89" s="4">
        <v>77</v>
      </c>
      <c r="Z89" s="4">
        <v>74</v>
      </c>
      <c r="AA89" s="4">
        <v>72</v>
      </c>
      <c r="AB89" s="4">
        <v>63</v>
      </c>
      <c r="AC89" s="4">
        <v>72</v>
      </c>
      <c r="AD89" s="4">
        <v>324</v>
      </c>
      <c r="AE89" s="4">
        <v>57</v>
      </c>
      <c r="AF89" s="4">
        <v>66</v>
      </c>
      <c r="AG89" s="4">
        <v>74</v>
      </c>
      <c r="AH89" s="4">
        <v>81</v>
      </c>
      <c r="AI89" s="4">
        <v>46</v>
      </c>
      <c r="AJ89" s="4">
        <v>386</v>
      </c>
      <c r="AK89" s="4">
        <v>77</v>
      </c>
      <c r="AL89" s="4">
        <v>76</v>
      </c>
      <c r="AM89" s="4">
        <v>83</v>
      </c>
      <c r="AN89" s="4">
        <v>80</v>
      </c>
      <c r="AO89" s="4">
        <v>70</v>
      </c>
      <c r="AP89" s="4">
        <v>325</v>
      </c>
      <c r="AQ89" s="4">
        <v>65</v>
      </c>
      <c r="AR89" s="4">
        <v>20</v>
      </c>
      <c r="AS89" s="4">
        <v>81</v>
      </c>
      <c r="AT89" s="4">
        <v>74</v>
      </c>
      <c r="AU89" s="4">
        <v>85</v>
      </c>
      <c r="AV89" s="4">
        <v>75</v>
      </c>
      <c r="AW89" s="4">
        <v>75</v>
      </c>
      <c r="AX89" s="4">
        <v>30</v>
      </c>
      <c r="AY89" s="4">
        <v>25</v>
      </c>
      <c r="AZ89" s="4">
        <v>20</v>
      </c>
      <c r="BA89" s="4">
        <v>54</v>
      </c>
      <c r="BB89" s="4">
        <v>9</v>
      </c>
      <c r="BC89" s="4">
        <v>11</v>
      </c>
      <c r="BD89" s="4">
        <v>9</v>
      </c>
      <c r="BE89" s="4">
        <v>15</v>
      </c>
      <c r="BF89" s="4">
        <v>10</v>
      </c>
      <c r="BG89" s="4">
        <v>1897</v>
      </c>
      <c r="BH89" s="4">
        <v>393</v>
      </c>
      <c r="BI89" s="4">
        <v>2</v>
      </c>
      <c r="BJ89" s="4">
        <v>62</v>
      </c>
      <c r="BK89" s="4">
        <v>78</v>
      </c>
      <c r="BL89" s="4">
        <v>70</v>
      </c>
      <c r="BM89" s="4">
        <v>74</v>
      </c>
      <c r="BN89" s="4">
        <v>31</v>
      </c>
    </row>
    <row r="90" spans="1:66" ht="30" customHeight="1" x14ac:dyDescent="0.25">
      <c r="A90" s="15" t="s">
        <v>5494</v>
      </c>
      <c r="B90" s="4">
        <v>26</v>
      </c>
      <c r="C90" s="4" t="s">
        <v>1253</v>
      </c>
      <c r="D90" s="4" t="s">
        <v>445</v>
      </c>
      <c r="E90" s="5" t="s">
        <v>5495</v>
      </c>
      <c r="F90" s="5" t="str">
        <f t="shared" si="4"/>
        <v>Olympique de Marseille</v>
      </c>
      <c r="G90" s="25" t="str">
        <f t="shared" si="5"/>
        <v>2022 ~ 2027</v>
      </c>
      <c r="H90" s="5" t="str">
        <f t="shared" si="7"/>
        <v>2027</v>
      </c>
      <c r="I90" s="4" t="s">
        <v>146</v>
      </c>
      <c r="J90" s="4" t="s">
        <v>321</v>
      </c>
      <c r="K90" s="4" t="s">
        <v>68</v>
      </c>
      <c r="L90" s="4">
        <v>78</v>
      </c>
      <c r="M90" s="4" t="s">
        <v>69</v>
      </c>
      <c r="N90" s="4">
        <v>1</v>
      </c>
      <c r="O90" s="6" t="s">
        <v>7051</v>
      </c>
      <c r="P90" s="6" t="s">
        <v>7463</v>
      </c>
      <c r="Q90" s="6" t="s">
        <v>7597</v>
      </c>
      <c r="R90" s="4">
        <v>322</v>
      </c>
      <c r="S90" s="4" t="s">
        <v>5496</v>
      </c>
      <c r="T90" s="4" t="s">
        <v>3007</v>
      </c>
      <c r="U90" s="4">
        <v>55</v>
      </c>
      <c r="V90" s="4">
        <v>76</v>
      </c>
      <c r="W90" s="4" t="s">
        <v>3008</v>
      </c>
      <c r="X90" s="4">
        <v>377</v>
      </c>
      <c r="Y90" s="4" t="s">
        <v>1892</v>
      </c>
      <c r="Z90" s="4">
        <v>75</v>
      </c>
      <c r="AA90" s="4">
        <v>66</v>
      </c>
      <c r="AB90" s="4" t="s">
        <v>303</v>
      </c>
      <c r="AC90" s="4" t="s">
        <v>738</v>
      </c>
      <c r="AD90" s="4">
        <v>391</v>
      </c>
      <c r="AE90" s="4">
        <v>80</v>
      </c>
      <c r="AF90" s="4" t="s">
        <v>1264</v>
      </c>
      <c r="AG90" s="4" t="s">
        <v>3394</v>
      </c>
      <c r="AH90" s="4" t="s">
        <v>5497</v>
      </c>
      <c r="AI90" s="4">
        <v>73</v>
      </c>
      <c r="AJ90" s="4">
        <v>314</v>
      </c>
      <c r="AK90" s="4">
        <v>64</v>
      </c>
      <c r="AL90" s="4" t="s">
        <v>469</v>
      </c>
      <c r="AM90" s="4" t="s">
        <v>5498</v>
      </c>
      <c r="AN90" s="4" t="s">
        <v>5499</v>
      </c>
      <c r="AO90" s="4" t="s">
        <v>3649</v>
      </c>
      <c r="AP90" s="4">
        <v>358</v>
      </c>
      <c r="AQ90" s="4" t="s">
        <v>5500</v>
      </c>
      <c r="AR90" s="4" t="s">
        <v>5501</v>
      </c>
      <c r="AS90" s="4" t="s">
        <v>311</v>
      </c>
      <c r="AT90" s="4">
        <v>78</v>
      </c>
      <c r="AU90" s="4">
        <v>73</v>
      </c>
      <c r="AV90" s="4" t="s">
        <v>446</v>
      </c>
      <c r="AW90" s="4">
        <v>168</v>
      </c>
      <c r="AX90" s="4" t="s">
        <v>4184</v>
      </c>
      <c r="AY90" s="4" t="s">
        <v>5502</v>
      </c>
      <c r="AZ90" s="4" t="s">
        <v>5503</v>
      </c>
      <c r="BA90" s="4">
        <v>57</v>
      </c>
      <c r="BB90" s="4">
        <v>15</v>
      </c>
      <c r="BC90" s="4">
        <v>13</v>
      </c>
      <c r="BD90" s="4">
        <v>10</v>
      </c>
      <c r="BE90" s="4">
        <v>13</v>
      </c>
      <c r="BF90" s="4">
        <v>6</v>
      </c>
      <c r="BG90" s="4">
        <v>1987</v>
      </c>
      <c r="BH90" s="4">
        <v>414</v>
      </c>
      <c r="BI90" s="4">
        <v>2</v>
      </c>
      <c r="BJ90" s="4">
        <v>77</v>
      </c>
      <c r="BK90" s="4">
        <v>65</v>
      </c>
      <c r="BL90" s="4">
        <v>74</v>
      </c>
      <c r="BM90" s="4">
        <v>81</v>
      </c>
      <c r="BN90" s="4">
        <v>60</v>
      </c>
    </row>
    <row r="91" spans="1:66" ht="30" customHeight="1" x14ac:dyDescent="0.25">
      <c r="A91" s="15" t="s">
        <v>2224</v>
      </c>
      <c r="B91" s="4">
        <v>21</v>
      </c>
      <c r="C91" s="4">
        <v>76</v>
      </c>
      <c r="D91" s="4">
        <v>82</v>
      </c>
      <c r="E91" s="5" t="s">
        <v>2225</v>
      </c>
      <c r="F91" s="5" t="str">
        <f t="shared" si="4"/>
        <v>Brentford</v>
      </c>
      <c r="G91" s="25" t="str">
        <f t="shared" si="5"/>
        <v>2022 ~ 2026</v>
      </c>
      <c r="H91" s="5" t="str">
        <f t="shared" si="7"/>
        <v>2026</v>
      </c>
      <c r="I91" s="4" t="s">
        <v>337</v>
      </c>
      <c r="J91" s="4" t="s">
        <v>91</v>
      </c>
      <c r="K91" s="4" t="s">
        <v>68</v>
      </c>
      <c r="L91" s="4">
        <v>76</v>
      </c>
      <c r="M91" s="4" t="s">
        <v>406</v>
      </c>
      <c r="N91" s="4">
        <v>6</v>
      </c>
      <c r="O91" s="6" t="s">
        <v>6913</v>
      </c>
      <c r="P91" s="6" t="s">
        <v>7010</v>
      </c>
      <c r="Q91" s="6" t="s">
        <v>7036</v>
      </c>
      <c r="R91" s="4">
        <v>315</v>
      </c>
      <c r="S91" s="4">
        <v>73</v>
      </c>
      <c r="T91" s="4">
        <v>48</v>
      </c>
      <c r="U91" s="4">
        <v>62</v>
      </c>
      <c r="V91" s="4">
        <v>76</v>
      </c>
      <c r="W91" s="4">
        <v>56</v>
      </c>
      <c r="X91" s="4">
        <v>324</v>
      </c>
      <c r="Y91" s="4">
        <v>78</v>
      </c>
      <c r="Z91" s="4">
        <v>62</v>
      </c>
      <c r="AA91" s="4">
        <v>40</v>
      </c>
      <c r="AB91" s="4">
        <v>69</v>
      </c>
      <c r="AC91" s="4">
        <v>75</v>
      </c>
      <c r="AD91" s="4">
        <v>356</v>
      </c>
      <c r="AE91" s="4">
        <v>75</v>
      </c>
      <c r="AF91" s="4">
        <v>75</v>
      </c>
      <c r="AG91" s="4">
        <v>71</v>
      </c>
      <c r="AH91" s="4">
        <v>71</v>
      </c>
      <c r="AI91" s="4">
        <v>64</v>
      </c>
      <c r="AJ91" s="4">
        <v>332</v>
      </c>
      <c r="AK91" s="4">
        <v>64</v>
      </c>
      <c r="AL91" s="4">
        <v>70</v>
      </c>
      <c r="AM91" s="4">
        <v>78</v>
      </c>
      <c r="AN91" s="4">
        <v>59</v>
      </c>
      <c r="AO91" s="4">
        <v>61</v>
      </c>
      <c r="AP91" s="4">
        <v>321</v>
      </c>
      <c r="AQ91" s="4">
        <v>78</v>
      </c>
      <c r="AR91" s="4">
        <v>69</v>
      </c>
      <c r="AS91" s="4">
        <v>59</v>
      </c>
      <c r="AT91" s="4">
        <v>67</v>
      </c>
      <c r="AU91" s="4">
        <v>48</v>
      </c>
      <c r="AV91" s="4">
        <v>72</v>
      </c>
      <c r="AW91" s="4">
        <v>225</v>
      </c>
      <c r="AX91" s="4">
        <v>75</v>
      </c>
      <c r="AY91" s="4">
        <v>76</v>
      </c>
      <c r="AZ91" s="4">
        <v>74</v>
      </c>
      <c r="BA91" s="4">
        <v>53</v>
      </c>
      <c r="BB91" s="4">
        <v>13</v>
      </c>
      <c r="BC91" s="4">
        <v>14</v>
      </c>
      <c r="BD91" s="4">
        <v>8</v>
      </c>
      <c r="BE91" s="4">
        <v>13</v>
      </c>
      <c r="BF91" s="4">
        <v>5</v>
      </c>
      <c r="BG91" s="4">
        <v>1926</v>
      </c>
      <c r="BH91" s="4">
        <v>416</v>
      </c>
      <c r="BI91" s="4">
        <v>1</v>
      </c>
      <c r="BJ91" s="4">
        <v>75</v>
      </c>
      <c r="BK91" s="4">
        <v>55</v>
      </c>
      <c r="BL91" s="4">
        <v>70</v>
      </c>
      <c r="BM91" s="4">
        <v>75</v>
      </c>
      <c r="BN91" s="4">
        <v>73</v>
      </c>
    </row>
    <row r="92" spans="1:66" ht="30" customHeight="1" x14ac:dyDescent="0.25">
      <c r="A92" s="15" t="s">
        <v>7874</v>
      </c>
      <c r="B92" s="4">
        <v>20</v>
      </c>
      <c r="C92" s="4">
        <v>76</v>
      </c>
      <c r="D92" s="4">
        <v>83</v>
      </c>
      <c r="E92" s="5" t="s">
        <v>1284</v>
      </c>
      <c r="F92" s="5" t="str">
        <f t="shared" si="4"/>
        <v>Bayer 04 Leverkusen</v>
      </c>
      <c r="G92" s="25" t="str">
        <f t="shared" si="5"/>
        <v>2022 ~ 2027</v>
      </c>
      <c r="H92" s="5" t="str">
        <f t="shared" si="7"/>
        <v>2027</v>
      </c>
      <c r="I92" s="4" t="s">
        <v>494</v>
      </c>
      <c r="J92" s="4" t="s">
        <v>612</v>
      </c>
      <c r="K92" s="4" t="s">
        <v>68</v>
      </c>
      <c r="L92" s="4">
        <v>78</v>
      </c>
      <c r="M92" s="4" t="s">
        <v>106</v>
      </c>
      <c r="N92" s="4">
        <v>7</v>
      </c>
      <c r="O92" s="6" t="s">
        <v>7121</v>
      </c>
      <c r="P92" s="6" t="s">
        <v>7023</v>
      </c>
      <c r="Q92" s="6" t="s">
        <v>6993</v>
      </c>
      <c r="R92" s="4">
        <v>368</v>
      </c>
      <c r="S92" s="4">
        <v>69</v>
      </c>
      <c r="T92" s="4">
        <v>77</v>
      </c>
      <c r="U92" s="4">
        <v>74</v>
      </c>
      <c r="V92" s="4">
        <v>75</v>
      </c>
      <c r="W92" s="4">
        <v>73</v>
      </c>
      <c r="X92" s="4">
        <v>358</v>
      </c>
      <c r="Y92" s="4">
        <v>76</v>
      </c>
      <c r="Z92" s="4">
        <v>68</v>
      </c>
      <c r="AA92" s="4">
        <v>68</v>
      </c>
      <c r="AB92" s="4">
        <v>68</v>
      </c>
      <c r="AC92" s="4">
        <v>78</v>
      </c>
      <c r="AD92" s="4">
        <v>371</v>
      </c>
      <c r="AE92" s="4">
        <v>77</v>
      </c>
      <c r="AF92" s="4">
        <v>73</v>
      </c>
      <c r="AG92" s="4">
        <v>69</v>
      </c>
      <c r="AH92" s="4">
        <v>76</v>
      </c>
      <c r="AI92" s="4">
        <v>76</v>
      </c>
      <c r="AJ92" s="4">
        <v>394</v>
      </c>
      <c r="AK92" s="4">
        <v>78</v>
      </c>
      <c r="AL92" s="4">
        <v>88</v>
      </c>
      <c r="AM92" s="4">
        <v>68</v>
      </c>
      <c r="AN92" s="4">
        <v>83</v>
      </c>
      <c r="AO92" s="4">
        <v>77</v>
      </c>
      <c r="AP92" s="4">
        <v>309</v>
      </c>
      <c r="AQ92" s="4">
        <v>69</v>
      </c>
      <c r="AR92" s="4">
        <v>23</v>
      </c>
      <c r="AS92" s="4">
        <v>75</v>
      </c>
      <c r="AT92" s="4">
        <v>76</v>
      </c>
      <c r="AU92" s="4">
        <v>66</v>
      </c>
      <c r="AV92" s="4">
        <v>76</v>
      </c>
      <c r="AW92" s="4">
        <v>78</v>
      </c>
      <c r="AX92" s="4">
        <v>23</v>
      </c>
      <c r="AY92" s="4">
        <v>32</v>
      </c>
      <c r="AZ92" s="4">
        <v>23</v>
      </c>
      <c r="BA92" s="4">
        <v>51</v>
      </c>
      <c r="BB92" s="4">
        <v>11</v>
      </c>
      <c r="BC92" s="4">
        <v>10</v>
      </c>
      <c r="BD92" s="4">
        <v>9</v>
      </c>
      <c r="BE92" s="4">
        <v>11</v>
      </c>
      <c r="BF92" s="4">
        <v>10</v>
      </c>
      <c r="BG92" s="4">
        <v>1929</v>
      </c>
      <c r="BH92" s="4">
        <v>407</v>
      </c>
      <c r="BI92" s="4">
        <v>1</v>
      </c>
      <c r="BJ92" s="4">
        <v>75</v>
      </c>
      <c r="BK92" s="4">
        <v>76</v>
      </c>
      <c r="BL92" s="4">
        <v>72</v>
      </c>
      <c r="BM92" s="4">
        <v>76</v>
      </c>
      <c r="BN92" s="4">
        <v>31</v>
      </c>
    </row>
    <row r="93" spans="1:66" ht="30" customHeight="1" x14ac:dyDescent="0.25">
      <c r="A93" s="15" t="s">
        <v>5167</v>
      </c>
      <c r="B93" s="4">
        <v>20</v>
      </c>
      <c r="C93" s="4">
        <v>65</v>
      </c>
      <c r="D93" s="4">
        <v>78</v>
      </c>
      <c r="E93" s="5" t="s">
        <v>8115</v>
      </c>
      <c r="F93" s="5" t="str">
        <f t="shared" si="4"/>
        <v>Rodez</v>
      </c>
      <c r="G93" s="25" t="str">
        <f t="shared" si="5"/>
        <v>Jun 30, 2024 A Prestamo</v>
      </c>
      <c r="H93" s="5">
        <v>0</v>
      </c>
      <c r="I93" s="4" t="s">
        <v>97</v>
      </c>
      <c r="J93" s="4" t="s">
        <v>278</v>
      </c>
      <c r="K93" s="4" t="s">
        <v>68</v>
      </c>
      <c r="L93" s="4">
        <v>67</v>
      </c>
      <c r="M93" s="4" t="s">
        <v>106</v>
      </c>
      <c r="N93" s="4">
        <v>13</v>
      </c>
      <c r="O93" s="6" t="s">
        <v>7190</v>
      </c>
      <c r="P93" s="6" t="s">
        <v>6959</v>
      </c>
      <c r="Q93" s="6">
        <v>0</v>
      </c>
      <c r="R93" s="4">
        <v>297</v>
      </c>
      <c r="S93" s="4">
        <v>54</v>
      </c>
      <c r="T93" s="4">
        <v>66</v>
      </c>
      <c r="U93" s="4">
        <v>63</v>
      </c>
      <c r="V93" s="4">
        <v>58</v>
      </c>
      <c r="W93" s="4">
        <v>56</v>
      </c>
      <c r="X93" s="4">
        <v>274</v>
      </c>
      <c r="Y93" s="4">
        <v>71</v>
      </c>
      <c r="Z93" s="4">
        <v>48</v>
      </c>
      <c r="AA93" s="4">
        <v>42</v>
      </c>
      <c r="AB93" s="4">
        <v>46</v>
      </c>
      <c r="AC93" s="4">
        <v>67</v>
      </c>
      <c r="AD93" s="4">
        <v>340</v>
      </c>
      <c r="AE93" s="4">
        <v>69</v>
      </c>
      <c r="AF93" s="4">
        <v>72</v>
      </c>
      <c r="AG93" s="4">
        <v>60</v>
      </c>
      <c r="AH93" s="4">
        <v>62</v>
      </c>
      <c r="AI93" s="4">
        <v>77</v>
      </c>
      <c r="AJ93" s="4">
        <v>318</v>
      </c>
      <c r="AK93" s="4">
        <v>64</v>
      </c>
      <c r="AL93" s="4">
        <v>70</v>
      </c>
      <c r="AM93" s="4">
        <v>65</v>
      </c>
      <c r="AN93" s="4">
        <v>63</v>
      </c>
      <c r="AO93" s="4">
        <v>56</v>
      </c>
      <c r="AP93" s="4">
        <v>220</v>
      </c>
      <c r="AQ93" s="4">
        <v>33</v>
      </c>
      <c r="AR93" s="4">
        <v>10</v>
      </c>
      <c r="AS93" s="4">
        <v>64</v>
      </c>
      <c r="AT93" s="4">
        <v>57</v>
      </c>
      <c r="AU93" s="4">
        <v>56</v>
      </c>
      <c r="AV93" s="4">
        <v>60</v>
      </c>
      <c r="AW93" s="4">
        <v>47</v>
      </c>
      <c r="AX93" s="4">
        <v>16</v>
      </c>
      <c r="AY93" s="4">
        <v>16</v>
      </c>
      <c r="AZ93" s="4">
        <v>15</v>
      </c>
      <c r="BA93" s="4">
        <v>53</v>
      </c>
      <c r="BB93" s="4">
        <v>15</v>
      </c>
      <c r="BC93" s="4">
        <v>14</v>
      </c>
      <c r="BD93" s="4">
        <v>8</v>
      </c>
      <c r="BE93" s="4">
        <v>10</v>
      </c>
      <c r="BF93" s="4">
        <v>6</v>
      </c>
      <c r="BG93" s="4">
        <v>1549</v>
      </c>
      <c r="BH93" s="4">
        <v>333</v>
      </c>
      <c r="BI93" s="4">
        <v>1</v>
      </c>
      <c r="BJ93" s="4">
        <v>71</v>
      </c>
      <c r="BK93" s="4">
        <v>63</v>
      </c>
      <c r="BL93" s="4">
        <v>54</v>
      </c>
      <c r="BM93" s="4">
        <v>68</v>
      </c>
      <c r="BN93" s="4">
        <v>19</v>
      </c>
    </row>
    <row r="94" spans="1:66" ht="30" customHeight="1" x14ac:dyDescent="0.25">
      <c r="A94" s="15" t="s">
        <v>7818</v>
      </c>
      <c r="B94" s="4">
        <v>17</v>
      </c>
      <c r="C94" s="4">
        <v>62</v>
      </c>
      <c r="D94" s="4">
        <v>81</v>
      </c>
      <c r="E94" s="5" t="s">
        <v>7994</v>
      </c>
      <c r="F94" s="5" t="str">
        <f t="shared" si="4"/>
        <v>Frosinone</v>
      </c>
      <c r="G94" s="25" t="str">
        <f t="shared" si="5"/>
        <v>Jun 30, 2024 A Prestamo</v>
      </c>
      <c r="H94" s="5">
        <v>0</v>
      </c>
      <c r="I94" s="4" t="s">
        <v>259</v>
      </c>
      <c r="J94" s="4" t="s">
        <v>105</v>
      </c>
      <c r="K94" s="4" t="s">
        <v>68</v>
      </c>
      <c r="L94" s="4">
        <v>64</v>
      </c>
      <c r="M94" s="4" t="s">
        <v>69</v>
      </c>
      <c r="N94" s="4">
        <v>19</v>
      </c>
      <c r="O94" s="6" t="s">
        <v>6877</v>
      </c>
      <c r="P94" s="6" t="s">
        <v>6959</v>
      </c>
      <c r="Q94" s="6">
        <v>0</v>
      </c>
      <c r="R94" s="4">
        <v>296</v>
      </c>
      <c r="S94" s="4">
        <v>55</v>
      </c>
      <c r="T94" s="4">
        <v>60</v>
      </c>
      <c r="U94" s="4">
        <v>57</v>
      </c>
      <c r="V94" s="4">
        <v>59</v>
      </c>
      <c r="W94" s="4">
        <v>65</v>
      </c>
      <c r="X94" s="4">
        <v>301</v>
      </c>
      <c r="Y94" s="4">
        <v>68</v>
      </c>
      <c r="Z94" s="4">
        <v>64</v>
      </c>
      <c r="AA94" s="4">
        <v>55</v>
      </c>
      <c r="AB94" s="4">
        <v>46</v>
      </c>
      <c r="AC94" s="4">
        <v>68</v>
      </c>
      <c r="AD94" s="4">
        <v>331</v>
      </c>
      <c r="AE94" s="4">
        <v>68</v>
      </c>
      <c r="AF94" s="4">
        <v>63</v>
      </c>
      <c r="AG94" s="4">
        <v>72</v>
      </c>
      <c r="AH94" s="4">
        <v>52</v>
      </c>
      <c r="AI94" s="4">
        <v>76</v>
      </c>
      <c r="AJ94" s="4">
        <v>277</v>
      </c>
      <c r="AK94" s="4">
        <v>65</v>
      </c>
      <c r="AL94" s="4">
        <v>56</v>
      </c>
      <c r="AM94" s="4">
        <v>47</v>
      </c>
      <c r="AN94" s="4">
        <v>48</v>
      </c>
      <c r="AO94" s="4">
        <v>61</v>
      </c>
      <c r="AP94" s="4">
        <v>252</v>
      </c>
      <c r="AQ94" s="4">
        <v>48</v>
      </c>
      <c r="AR94" s="4">
        <v>24</v>
      </c>
      <c r="AS94" s="4">
        <v>61</v>
      </c>
      <c r="AT94" s="4">
        <v>59</v>
      </c>
      <c r="AU94" s="4">
        <v>60</v>
      </c>
      <c r="AV94" s="4">
        <v>57</v>
      </c>
      <c r="AW94" s="4">
        <v>70</v>
      </c>
      <c r="AX94" s="4">
        <v>19</v>
      </c>
      <c r="AY94" s="4">
        <v>23</v>
      </c>
      <c r="AZ94" s="4">
        <v>28</v>
      </c>
      <c r="BA94" s="4">
        <v>52</v>
      </c>
      <c r="BB94" s="4">
        <v>12</v>
      </c>
      <c r="BC94" s="4">
        <v>12</v>
      </c>
      <c r="BD94" s="4">
        <v>10</v>
      </c>
      <c r="BE94" s="4">
        <v>10</v>
      </c>
      <c r="BF94" s="4">
        <v>8</v>
      </c>
      <c r="BG94" s="4">
        <v>1579</v>
      </c>
      <c r="BH94" s="4">
        <v>324</v>
      </c>
      <c r="BI94" s="4">
        <v>1</v>
      </c>
      <c r="BJ94" s="4">
        <v>65</v>
      </c>
      <c r="BK94" s="4">
        <v>62</v>
      </c>
      <c r="BL94" s="4">
        <v>56</v>
      </c>
      <c r="BM94" s="4">
        <v>67</v>
      </c>
      <c r="BN94" s="4">
        <v>26</v>
      </c>
    </row>
    <row r="95" spans="1:66" ht="30" customHeight="1" x14ac:dyDescent="0.25">
      <c r="A95" s="15" t="s">
        <v>134</v>
      </c>
      <c r="B95" s="4">
        <v>23</v>
      </c>
      <c r="C95" s="4" t="s">
        <v>135</v>
      </c>
      <c r="D95" s="4" t="s">
        <v>136</v>
      </c>
      <c r="E95" s="5" t="s">
        <v>137</v>
      </c>
      <c r="F95" s="5" t="str">
        <f t="shared" si="4"/>
        <v>Newcastle United</v>
      </c>
      <c r="G95" s="25" t="str">
        <f t="shared" si="5"/>
        <v>2022 ~ 2028</v>
      </c>
      <c r="H95" s="5" t="str">
        <f t="shared" ref="H95:H118" si="8">RIGHT(G95, 4)</f>
        <v>2028</v>
      </c>
      <c r="I95" s="4" t="s">
        <v>138</v>
      </c>
      <c r="J95" s="4" t="s">
        <v>139</v>
      </c>
      <c r="K95" s="4" t="s">
        <v>68</v>
      </c>
      <c r="L95" s="4">
        <v>85</v>
      </c>
      <c r="M95" s="4" t="s">
        <v>106</v>
      </c>
      <c r="N95" s="4">
        <v>4</v>
      </c>
      <c r="O95" s="6" t="s">
        <v>6897</v>
      </c>
      <c r="P95" s="6" t="s">
        <v>6898</v>
      </c>
      <c r="Q95" s="6" t="s">
        <v>6899</v>
      </c>
      <c r="R95" s="4">
        <v>386</v>
      </c>
      <c r="S95" s="4">
        <v>66</v>
      </c>
      <c r="T95" s="4" t="s">
        <v>143</v>
      </c>
      <c r="U95" s="4">
        <v>77</v>
      </c>
      <c r="V95" s="4">
        <v>78</v>
      </c>
      <c r="W95" s="4">
        <v>79</v>
      </c>
      <c r="X95" s="4">
        <v>367</v>
      </c>
      <c r="Y95" s="4">
        <v>87</v>
      </c>
      <c r="Z95" s="4">
        <v>70</v>
      </c>
      <c r="AA95" s="4">
        <v>65</v>
      </c>
      <c r="AB95" s="4">
        <v>59</v>
      </c>
      <c r="AC95" s="4">
        <v>86</v>
      </c>
      <c r="AD95" s="4">
        <v>403</v>
      </c>
      <c r="AE95" s="4">
        <v>82</v>
      </c>
      <c r="AF95" s="4">
        <v>85</v>
      </c>
      <c r="AG95" s="4">
        <v>81</v>
      </c>
      <c r="AH95" s="4">
        <v>82</v>
      </c>
      <c r="AI95" s="4">
        <v>73</v>
      </c>
      <c r="AJ95" s="4">
        <v>397</v>
      </c>
      <c r="AK95" s="4">
        <v>82</v>
      </c>
      <c r="AL95" s="4">
        <v>88</v>
      </c>
      <c r="AM95" s="4">
        <v>75</v>
      </c>
      <c r="AN95" s="4">
        <v>76</v>
      </c>
      <c r="AO95" s="4">
        <v>76</v>
      </c>
      <c r="AP95" s="4">
        <v>342</v>
      </c>
      <c r="AQ95" s="4">
        <v>58</v>
      </c>
      <c r="AR95" s="4">
        <v>38</v>
      </c>
      <c r="AS95" s="4">
        <v>84</v>
      </c>
      <c r="AT95" s="4">
        <v>79</v>
      </c>
      <c r="AU95" s="4">
        <v>83</v>
      </c>
      <c r="AV95" s="4">
        <v>84</v>
      </c>
      <c r="AW95" s="4">
        <v>98</v>
      </c>
      <c r="AX95" s="4">
        <v>35</v>
      </c>
      <c r="AY95" s="4">
        <v>34</v>
      </c>
      <c r="AZ95" s="4">
        <v>29</v>
      </c>
      <c r="BA95" s="4">
        <v>40</v>
      </c>
      <c r="BB95" s="4">
        <v>7</v>
      </c>
      <c r="BC95" s="4">
        <v>6</v>
      </c>
      <c r="BD95" s="4">
        <v>9</v>
      </c>
      <c r="BE95" s="4">
        <v>7</v>
      </c>
      <c r="BF95" s="4">
        <v>11</v>
      </c>
      <c r="BG95" s="4">
        <v>2033</v>
      </c>
      <c r="BH95" s="4">
        <v>436</v>
      </c>
      <c r="BI95" s="4">
        <v>2</v>
      </c>
      <c r="BJ95" s="4">
        <v>84</v>
      </c>
      <c r="BK95" s="4">
        <v>83</v>
      </c>
      <c r="BL95" s="4">
        <v>72</v>
      </c>
      <c r="BM95" s="4">
        <v>85</v>
      </c>
      <c r="BN95" s="4">
        <v>39</v>
      </c>
    </row>
    <row r="96" spans="1:66" ht="30" customHeight="1" x14ac:dyDescent="0.25">
      <c r="A96" s="15" t="s">
        <v>2930</v>
      </c>
      <c r="B96" s="4">
        <v>27</v>
      </c>
      <c r="C96" s="4">
        <v>77</v>
      </c>
      <c r="D96" s="4">
        <v>77</v>
      </c>
      <c r="E96" s="5" t="s">
        <v>2931</v>
      </c>
      <c r="F96" s="5" t="str">
        <f t="shared" si="4"/>
        <v>Fulham</v>
      </c>
      <c r="G96" s="25" t="str">
        <f t="shared" si="5"/>
        <v>2023 ~ 2028</v>
      </c>
      <c r="H96" s="5" t="str">
        <f t="shared" si="8"/>
        <v>2028</v>
      </c>
      <c r="I96" s="4" t="s">
        <v>337</v>
      </c>
      <c r="J96" s="4" t="s">
        <v>125</v>
      </c>
      <c r="K96" s="4" t="s">
        <v>68</v>
      </c>
      <c r="L96" s="4">
        <v>77</v>
      </c>
      <c r="M96" s="4" t="s">
        <v>206</v>
      </c>
      <c r="N96" s="4">
        <v>0</v>
      </c>
      <c r="O96" s="6" t="s">
        <v>7307</v>
      </c>
      <c r="P96" s="6" t="s">
        <v>7013</v>
      </c>
      <c r="Q96" s="6" t="s">
        <v>7362</v>
      </c>
      <c r="R96" s="4">
        <v>303</v>
      </c>
      <c r="S96" s="4">
        <v>70</v>
      </c>
      <c r="T96" s="4">
        <v>60</v>
      </c>
      <c r="U96" s="4">
        <v>45</v>
      </c>
      <c r="V96" s="4">
        <v>77</v>
      </c>
      <c r="W96" s="4">
        <v>51</v>
      </c>
      <c r="X96" s="4">
        <v>343</v>
      </c>
      <c r="Y96" s="4">
        <v>83</v>
      </c>
      <c r="Z96" s="4">
        <v>72</v>
      </c>
      <c r="AA96" s="4">
        <v>40</v>
      </c>
      <c r="AB96" s="4">
        <v>71</v>
      </c>
      <c r="AC96" s="4">
        <v>77</v>
      </c>
      <c r="AD96" s="4">
        <v>373</v>
      </c>
      <c r="AE96" s="4">
        <v>75</v>
      </c>
      <c r="AF96" s="4">
        <v>75</v>
      </c>
      <c r="AG96" s="4">
        <v>74</v>
      </c>
      <c r="AH96" s="4">
        <v>74</v>
      </c>
      <c r="AI96" s="4">
        <v>75</v>
      </c>
      <c r="AJ96" s="4">
        <v>370</v>
      </c>
      <c r="AK96" s="4">
        <v>72</v>
      </c>
      <c r="AL96" s="4">
        <v>69</v>
      </c>
      <c r="AM96" s="4">
        <v>90</v>
      </c>
      <c r="AN96" s="4">
        <v>74</v>
      </c>
      <c r="AO96" s="4">
        <v>65</v>
      </c>
      <c r="AP96" s="4">
        <v>324</v>
      </c>
      <c r="AQ96" s="4">
        <v>59</v>
      </c>
      <c r="AR96" s="4">
        <v>59</v>
      </c>
      <c r="AS96" s="4">
        <v>73</v>
      </c>
      <c r="AT96" s="4">
        <v>74</v>
      </c>
      <c r="AU96" s="4">
        <v>59</v>
      </c>
      <c r="AV96" s="4">
        <v>73</v>
      </c>
      <c r="AW96" s="4">
        <v>166</v>
      </c>
      <c r="AX96" s="4">
        <v>52</v>
      </c>
      <c r="AY96" s="4">
        <v>64</v>
      </c>
      <c r="AZ96" s="4">
        <v>50</v>
      </c>
      <c r="BA96" s="4">
        <v>58</v>
      </c>
      <c r="BB96" s="4">
        <v>14</v>
      </c>
      <c r="BC96" s="4">
        <v>7</v>
      </c>
      <c r="BD96" s="4">
        <v>12</v>
      </c>
      <c r="BE96" s="4">
        <v>14</v>
      </c>
      <c r="BF96" s="4">
        <v>11</v>
      </c>
      <c r="BG96" s="4">
        <v>1937</v>
      </c>
      <c r="BH96" s="4">
        <v>421</v>
      </c>
      <c r="BI96" s="4">
        <v>2</v>
      </c>
      <c r="BJ96" s="4">
        <v>75</v>
      </c>
      <c r="BK96" s="4">
        <v>64</v>
      </c>
      <c r="BL96" s="4">
        <v>72</v>
      </c>
      <c r="BM96" s="4">
        <v>79</v>
      </c>
      <c r="BN96" s="4">
        <v>56</v>
      </c>
    </row>
    <row r="97" spans="1:66" ht="30" customHeight="1" x14ac:dyDescent="0.25">
      <c r="A97" s="15" t="s">
        <v>4007</v>
      </c>
      <c r="B97" s="4">
        <v>28</v>
      </c>
      <c r="C97" s="4">
        <v>77</v>
      </c>
      <c r="D97" s="4">
        <v>77</v>
      </c>
      <c r="E97" s="5" t="s">
        <v>4008</v>
      </c>
      <c r="F97" s="5" t="str">
        <f t="shared" si="4"/>
        <v>Sevilla</v>
      </c>
      <c r="G97" s="25" t="str">
        <f t="shared" si="5"/>
        <v>2022 ~ 2026</v>
      </c>
      <c r="H97" s="5" t="str">
        <f t="shared" si="8"/>
        <v>2026</v>
      </c>
      <c r="I97" s="4" t="s">
        <v>124</v>
      </c>
      <c r="J97" s="4" t="s">
        <v>67</v>
      </c>
      <c r="K97" s="4" t="s">
        <v>77</v>
      </c>
      <c r="L97" s="4">
        <v>77</v>
      </c>
      <c r="M97" s="4" t="s">
        <v>791</v>
      </c>
      <c r="N97" s="4">
        <v>0</v>
      </c>
      <c r="O97" s="6" t="s">
        <v>7064</v>
      </c>
      <c r="P97" s="6" t="s">
        <v>7188</v>
      </c>
      <c r="Q97" s="6" t="s">
        <v>7189</v>
      </c>
      <c r="R97" s="4">
        <v>338</v>
      </c>
      <c r="S97" s="4">
        <v>78</v>
      </c>
      <c r="T97" s="4">
        <v>69</v>
      </c>
      <c r="U97" s="4">
        <v>42</v>
      </c>
      <c r="V97" s="4">
        <v>80</v>
      </c>
      <c r="W97" s="4">
        <v>69</v>
      </c>
      <c r="X97" s="4">
        <v>393</v>
      </c>
      <c r="Y97" s="4">
        <v>84</v>
      </c>
      <c r="Z97" s="4">
        <v>80</v>
      </c>
      <c r="AA97" s="4">
        <v>74</v>
      </c>
      <c r="AB97" s="4">
        <v>74</v>
      </c>
      <c r="AC97" s="4">
        <v>81</v>
      </c>
      <c r="AD97" s="4">
        <v>382</v>
      </c>
      <c r="AE97" s="4">
        <v>78</v>
      </c>
      <c r="AF97" s="4">
        <v>75</v>
      </c>
      <c r="AG97" s="4">
        <v>84</v>
      </c>
      <c r="AH97" s="4">
        <v>70</v>
      </c>
      <c r="AI97" s="4">
        <v>75</v>
      </c>
      <c r="AJ97" s="4">
        <v>337</v>
      </c>
      <c r="AK97" s="4">
        <v>75</v>
      </c>
      <c r="AL97" s="4">
        <v>63</v>
      </c>
      <c r="AM97" s="4">
        <v>64</v>
      </c>
      <c r="AN97" s="4">
        <v>62</v>
      </c>
      <c r="AO97" s="4">
        <v>73</v>
      </c>
      <c r="AP97" s="4">
        <v>286</v>
      </c>
      <c r="AQ97" s="4">
        <v>41</v>
      </c>
      <c r="AR97" s="4">
        <v>36</v>
      </c>
      <c r="AS97" s="4">
        <v>74</v>
      </c>
      <c r="AT97" s="4">
        <v>75</v>
      </c>
      <c r="AU97" s="4">
        <v>60</v>
      </c>
      <c r="AV97" s="4">
        <v>75</v>
      </c>
      <c r="AW97" s="4">
        <v>75</v>
      </c>
      <c r="AX97" s="4">
        <v>30</v>
      </c>
      <c r="AY97" s="4">
        <v>23</v>
      </c>
      <c r="AZ97" s="4">
        <v>22</v>
      </c>
      <c r="BA97" s="4">
        <v>55</v>
      </c>
      <c r="BB97" s="4">
        <v>15</v>
      </c>
      <c r="BC97" s="4">
        <v>10</v>
      </c>
      <c r="BD97" s="4">
        <v>11</v>
      </c>
      <c r="BE97" s="4">
        <v>12</v>
      </c>
      <c r="BF97" s="4">
        <v>7</v>
      </c>
      <c r="BG97" s="4">
        <v>1866</v>
      </c>
      <c r="BH97" s="4">
        <v>394</v>
      </c>
      <c r="BI97" s="4">
        <v>2</v>
      </c>
      <c r="BJ97" s="4">
        <v>76</v>
      </c>
      <c r="BK97" s="4">
        <v>71</v>
      </c>
      <c r="BL97" s="4">
        <v>77</v>
      </c>
      <c r="BM97" s="4">
        <v>82</v>
      </c>
      <c r="BN97" s="4">
        <v>30</v>
      </c>
    </row>
    <row r="98" spans="1:66" ht="30" customHeight="1" x14ac:dyDescent="0.25">
      <c r="A98" s="15" t="s">
        <v>3696</v>
      </c>
      <c r="B98" s="4">
        <v>20</v>
      </c>
      <c r="C98" s="4">
        <v>72</v>
      </c>
      <c r="D98" s="4" t="s">
        <v>1892</v>
      </c>
      <c r="E98" s="5" t="s">
        <v>3697</v>
      </c>
      <c r="F98" s="5" t="str">
        <f t="shared" si="4"/>
        <v>Luzern</v>
      </c>
      <c r="G98" s="25" t="str">
        <f t="shared" si="5"/>
        <v>2020 ~ 2026</v>
      </c>
      <c r="H98" s="5" t="str">
        <f t="shared" si="8"/>
        <v>2026</v>
      </c>
      <c r="I98" s="4" t="s">
        <v>426</v>
      </c>
      <c r="J98" s="4" t="s">
        <v>119</v>
      </c>
      <c r="K98" s="4" t="s">
        <v>77</v>
      </c>
      <c r="L98" s="4">
        <v>73</v>
      </c>
      <c r="M98" s="4" t="s">
        <v>195</v>
      </c>
      <c r="N98" s="4">
        <v>11</v>
      </c>
      <c r="O98" s="6" t="s">
        <v>7454</v>
      </c>
      <c r="P98" s="6" t="s">
        <v>7171</v>
      </c>
      <c r="Q98" s="6" t="s">
        <v>7273</v>
      </c>
      <c r="R98" s="4">
        <v>306</v>
      </c>
      <c r="S98" s="4">
        <v>58</v>
      </c>
      <c r="T98" s="4">
        <v>58</v>
      </c>
      <c r="U98" s="4">
        <v>56</v>
      </c>
      <c r="V98" s="4">
        <v>73</v>
      </c>
      <c r="W98" s="4">
        <v>61</v>
      </c>
      <c r="X98" s="4">
        <v>337</v>
      </c>
      <c r="Y98" s="4">
        <v>68</v>
      </c>
      <c r="Z98" s="4">
        <v>62</v>
      </c>
      <c r="AA98" s="4">
        <v>59</v>
      </c>
      <c r="AB98" s="4">
        <v>75</v>
      </c>
      <c r="AC98" s="4">
        <v>73</v>
      </c>
      <c r="AD98" s="4">
        <v>362</v>
      </c>
      <c r="AE98" s="4">
        <v>70</v>
      </c>
      <c r="AF98" s="4">
        <v>66</v>
      </c>
      <c r="AG98" s="4">
        <v>74</v>
      </c>
      <c r="AH98" s="4">
        <v>74</v>
      </c>
      <c r="AI98" s="4">
        <v>78</v>
      </c>
      <c r="AJ98" s="4">
        <v>365</v>
      </c>
      <c r="AK98" s="4">
        <v>62</v>
      </c>
      <c r="AL98" s="4">
        <v>73</v>
      </c>
      <c r="AM98" s="4">
        <v>89</v>
      </c>
      <c r="AN98" s="4">
        <v>76</v>
      </c>
      <c r="AO98" s="4">
        <v>65</v>
      </c>
      <c r="AP98" s="4">
        <v>333</v>
      </c>
      <c r="AQ98" s="4">
        <v>76</v>
      </c>
      <c r="AR98" s="4">
        <v>65</v>
      </c>
      <c r="AS98" s="4">
        <v>64</v>
      </c>
      <c r="AT98" s="4">
        <v>68</v>
      </c>
      <c r="AU98" s="4">
        <v>60</v>
      </c>
      <c r="AV98" s="4">
        <v>69</v>
      </c>
      <c r="AW98" s="4">
        <v>191</v>
      </c>
      <c r="AX98" s="4">
        <v>68</v>
      </c>
      <c r="AY98" s="4">
        <v>65</v>
      </c>
      <c r="AZ98" s="4">
        <v>58</v>
      </c>
      <c r="BA98" s="4">
        <v>47</v>
      </c>
      <c r="BB98" s="4">
        <v>8</v>
      </c>
      <c r="BC98" s="4">
        <v>7</v>
      </c>
      <c r="BD98" s="4">
        <v>14</v>
      </c>
      <c r="BE98" s="4">
        <v>13</v>
      </c>
      <c r="BF98" s="4">
        <v>5</v>
      </c>
      <c r="BG98" s="4">
        <v>1941</v>
      </c>
      <c r="BH98" s="4">
        <v>411</v>
      </c>
      <c r="BI98" s="4">
        <v>1</v>
      </c>
      <c r="BJ98" s="4">
        <v>68</v>
      </c>
      <c r="BK98" s="4">
        <v>61</v>
      </c>
      <c r="BL98" s="4">
        <v>68</v>
      </c>
      <c r="BM98" s="4">
        <v>71</v>
      </c>
      <c r="BN98" s="4">
        <v>64</v>
      </c>
    </row>
    <row r="99" spans="1:66" ht="30" customHeight="1" x14ac:dyDescent="0.25">
      <c r="A99" s="15" t="s">
        <v>3735</v>
      </c>
      <c r="B99" s="4">
        <v>20</v>
      </c>
      <c r="C99" s="4">
        <v>69</v>
      </c>
      <c r="D99" s="4">
        <v>80</v>
      </c>
      <c r="E99" s="5" t="s">
        <v>3736</v>
      </c>
      <c r="F99" s="5" t="str">
        <f t="shared" si="4"/>
        <v>Wolfsberger AC</v>
      </c>
      <c r="G99" s="25" t="str">
        <f t="shared" si="5"/>
        <v>2021 ~ 2025</v>
      </c>
      <c r="H99" s="5" t="str">
        <f t="shared" si="8"/>
        <v>2025</v>
      </c>
      <c r="I99" s="4" t="s">
        <v>90</v>
      </c>
      <c r="J99" s="4" t="s">
        <v>105</v>
      </c>
      <c r="K99" s="4" t="s">
        <v>68</v>
      </c>
      <c r="L99" s="4">
        <v>69</v>
      </c>
      <c r="M99" s="4" t="s">
        <v>406</v>
      </c>
      <c r="N99" s="4">
        <v>11</v>
      </c>
      <c r="O99" s="6" t="s">
        <v>7210</v>
      </c>
      <c r="P99" s="6" t="s">
        <v>6910</v>
      </c>
      <c r="Q99" s="6" t="s">
        <v>7454</v>
      </c>
      <c r="R99" s="4">
        <v>295</v>
      </c>
      <c r="S99" s="4">
        <v>64</v>
      </c>
      <c r="T99" s="4">
        <v>57</v>
      </c>
      <c r="U99" s="4">
        <v>60</v>
      </c>
      <c r="V99" s="4">
        <v>64</v>
      </c>
      <c r="W99" s="4">
        <v>50</v>
      </c>
      <c r="X99" s="4">
        <v>319</v>
      </c>
      <c r="Y99" s="4">
        <v>65</v>
      </c>
      <c r="Z99" s="4">
        <v>62</v>
      </c>
      <c r="AA99" s="4">
        <v>66</v>
      </c>
      <c r="AB99" s="4">
        <v>61</v>
      </c>
      <c r="AC99" s="4">
        <v>65</v>
      </c>
      <c r="AD99" s="4">
        <v>361</v>
      </c>
      <c r="AE99" s="4">
        <v>77</v>
      </c>
      <c r="AF99" s="4">
        <v>74</v>
      </c>
      <c r="AG99" s="4">
        <v>72</v>
      </c>
      <c r="AH99" s="4">
        <v>64</v>
      </c>
      <c r="AI99" s="4">
        <v>74</v>
      </c>
      <c r="AJ99" s="4">
        <v>348</v>
      </c>
      <c r="AK99" s="4">
        <v>67</v>
      </c>
      <c r="AL99" s="4">
        <v>74</v>
      </c>
      <c r="AM99" s="4">
        <v>82</v>
      </c>
      <c r="AN99" s="4">
        <v>63</v>
      </c>
      <c r="AO99" s="4">
        <v>62</v>
      </c>
      <c r="AP99" s="4">
        <v>304</v>
      </c>
      <c r="AQ99" s="4">
        <v>70</v>
      </c>
      <c r="AR99" s="4">
        <v>65</v>
      </c>
      <c r="AS99" s="4">
        <v>56</v>
      </c>
      <c r="AT99" s="4">
        <v>66</v>
      </c>
      <c r="AU99" s="4">
        <v>47</v>
      </c>
      <c r="AV99" s="4">
        <v>60</v>
      </c>
      <c r="AW99" s="4">
        <v>192</v>
      </c>
      <c r="AX99" s="4">
        <v>60</v>
      </c>
      <c r="AY99" s="4">
        <v>67</v>
      </c>
      <c r="AZ99" s="4">
        <v>65</v>
      </c>
      <c r="BA99" s="4">
        <v>53</v>
      </c>
      <c r="BB99" s="4">
        <v>14</v>
      </c>
      <c r="BC99" s="4">
        <v>13</v>
      </c>
      <c r="BD99" s="4">
        <v>8</v>
      </c>
      <c r="BE99" s="4">
        <v>11</v>
      </c>
      <c r="BF99" s="4">
        <v>7</v>
      </c>
      <c r="BG99" s="4">
        <v>1872</v>
      </c>
      <c r="BH99" s="4">
        <v>398</v>
      </c>
      <c r="BI99" s="4">
        <v>1</v>
      </c>
      <c r="BJ99" s="4">
        <v>75</v>
      </c>
      <c r="BK99" s="4">
        <v>59</v>
      </c>
      <c r="BL99" s="4">
        <v>64</v>
      </c>
      <c r="BM99" s="4">
        <v>66</v>
      </c>
      <c r="BN99" s="4">
        <v>64</v>
      </c>
    </row>
    <row r="100" spans="1:66" ht="30" customHeight="1" x14ac:dyDescent="0.25">
      <c r="A100" s="15" t="s">
        <v>3073</v>
      </c>
      <c r="B100" s="4">
        <v>21</v>
      </c>
      <c r="C100" s="4">
        <v>76</v>
      </c>
      <c r="D100" s="4">
        <v>79</v>
      </c>
      <c r="E100" s="5" t="s">
        <v>3016</v>
      </c>
      <c r="F100" s="5" t="str">
        <f t="shared" si="4"/>
        <v>Rennes</v>
      </c>
      <c r="G100" s="25" t="str">
        <f t="shared" si="5"/>
        <v>2022 ~ 2027</v>
      </c>
      <c r="H100" s="5" t="str">
        <f t="shared" si="8"/>
        <v>2027</v>
      </c>
      <c r="I100" s="4" t="s">
        <v>97</v>
      </c>
      <c r="J100" s="4" t="s">
        <v>235</v>
      </c>
      <c r="K100" s="4" t="s">
        <v>68</v>
      </c>
      <c r="L100" s="4">
        <v>78</v>
      </c>
      <c r="M100" s="4" t="s">
        <v>106</v>
      </c>
      <c r="N100" s="4">
        <v>3</v>
      </c>
      <c r="O100" s="6" t="s">
        <v>7064</v>
      </c>
      <c r="P100" s="6" t="s">
        <v>6937</v>
      </c>
      <c r="Q100" s="6" t="s">
        <v>7475</v>
      </c>
      <c r="R100" s="4">
        <v>340</v>
      </c>
      <c r="S100" s="4">
        <v>51</v>
      </c>
      <c r="T100" s="4">
        <v>77</v>
      </c>
      <c r="U100" s="4">
        <v>72</v>
      </c>
      <c r="V100" s="4">
        <v>65</v>
      </c>
      <c r="W100" s="4">
        <v>75</v>
      </c>
      <c r="X100" s="4">
        <v>323</v>
      </c>
      <c r="Y100" s="4">
        <v>76</v>
      </c>
      <c r="Z100" s="4">
        <v>67</v>
      </c>
      <c r="AA100" s="4">
        <v>55</v>
      </c>
      <c r="AB100" s="4">
        <v>48</v>
      </c>
      <c r="AC100" s="4">
        <v>77</v>
      </c>
      <c r="AD100" s="4">
        <v>397</v>
      </c>
      <c r="AE100" s="4">
        <v>82</v>
      </c>
      <c r="AF100" s="4">
        <v>79</v>
      </c>
      <c r="AG100" s="4">
        <v>75</v>
      </c>
      <c r="AH100" s="4">
        <v>75</v>
      </c>
      <c r="AI100" s="4">
        <v>86</v>
      </c>
      <c r="AJ100" s="4">
        <v>362</v>
      </c>
      <c r="AK100" s="4">
        <v>76</v>
      </c>
      <c r="AL100" s="4">
        <v>85</v>
      </c>
      <c r="AM100" s="4">
        <v>56</v>
      </c>
      <c r="AN100" s="4">
        <v>72</v>
      </c>
      <c r="AO100" s="4">
        <v>73</v>
      </c>
      <c r="AP100" s="4">
        <v>294</v>
      </c>
      <c r="AQ100" s="4">
        <v>64</v>
      </c>
      <c r="AR100" s="4">
        <v>23</v>
      </c>
      <c r="AS100" s="4">
        <v>78</v>
      </c>
      <c r="AT100" s="4">
        <v>63</v>
      </c>
      <c r="AU100" s="4">
        <v>66</v>
      </c>
      <c r="AV100" s="4">
        <v>76</v>
      </c>
      <c r="AW100" s="4">
        <v>70</v>
      </c>
      <c r="AX100" s="4">
        <v>32</v>
      </c>
      <c r="AY100" s="4">
        <v>21</v>
      </c>
      <c r="AZ100" s="4">
        <v>17</v>
      </c>
      <c r="BA100" s="4">
        <v>52</v>
      </c>
      <c r="BB100" s="4">
        <v>9</v>
      </c>
      <c r="BC100" s="4">
        <v>12</v>
      </c>
      <c r="BD100" s="4">
        <v>9</v>
      </c>
      <c r="BE100" s="4">
        <v>14</v>
      </c>
      <c r="BF100" s="4">
        <v>8</v>
      </c>
      <c r="BG100" s="4">
        <v>1838</v>
      </c>
      <c r="BH100" s="4">
        <v>387</v>
      </c>
      <c r="BI100" s="4">
        <v>2</v>
      </c>
      <c r="BJ100" s="4">
        <v>80</v>
      </c>
      <c r="BK100" s="4">
        <v>75</v>
      </c>
      <c r="BL100" s="4">
        <v>59</v>
      </c>
      <c r="BM100" s="4">
        <v>77</v>
      </c>
      <c r="BN100" s="4">
        <v>29</v>
      </c>
    </row>
    <row r="101" spans="1:66" ht="30" customHeight="1" x14ac:dyDescent="0.25">
      <c r="A101" s="15" t="s">
        <v>4987</v>
      </c>
      <c r="B101" s="4">
        <v>18</v>
      </c>
      <c r="C101" s="4">
        <v>62</v>
      </c>
      <c r="D101" s="4">
        <v>79</v>
      </c>
      <c r="E101" s="5" t="s">
        <v>4988</v>
      </c>
      <c r="F101" s="5" t="str">
        <f t="shared" si="4"/>
        <v>Borussia Dortmund</v>
      </c>
      <c r="G101" s="25" t="str">
        <f t="shared" si="5"/>
        <v>2021 ~ 2025</v>
      </c>
      <c r="H101" s="5" t="str">
        <f t="shared" si="8"/>
        <v>2025</v>
      </c>
      <c r="I101" s="4" t="s">
        <v>283</v>
      </c>
      <c r="J101" s="4" t="s">
        <v>119</v>
      </c>
      <c r="K101" s="4" t="s">
        <v>68</v>
      </c>
      <c r="L101" s="4">
        <v>64</v>
      </c>
      <c r="M101" s="4" t="s">
        <v>195</v>
      </c>
      <c r="N101" s="4">
        <v>17</v>
      </c>
      <c r="O101" s="6" t="s">
        <v>6877</v>
      </c>
      <c r="P101" s="6" t="s">
        <v>6959</v>
      </c>
      <c r="Q101" s="6" t="s">
        <v>6878</v>
      </c>
      <c r="R101" s="4">
        <v>257</v>
      </c>
      <c r="S101" s="4">
        <v>47</v>
      </c>
      <c r="T101" s="4">
        <v>41</v>
      </c>
      <c r="U101" s="4">
        <v>59</v>
      </c>
      <c r="V101" s="4">
        <v>66</v>
      </c>
      <c r="W101" s="4">
        <v>44</v>
      </c>
      <c r="X101" s="4">
        <v>292</v>
      </c>
      <c r="Y101" s="4">
        <v>67</v>
      </c>
      <c r="Z101" s="4">
        <v>53</v>
      </c>
      <c r="AA101" s="4">
        <v>40</v>
      </c>
      <c r="AB101" s="4">
        <v>66</v>
      </c>
      <c r="AC101" s="4">
        <v>66</v>
      </c>
      <c r="AD101" s="4">
        <v>348</v>
      </c>
      <c r="AE101" s="4">
        <v>66</v>
      </c>
      <c r="AF101" s="4">
        <v>68</v>
      </c>
      <c r="AG101" s="4">
        <v>77</v>
      </c>
      <c r="AH101" s="4">
        <v>64</v>
      </c>
      <c r="AI101" s="4">
        <v>73</v>
      </c>
      <c r="AJ101" s="4">
        <v>292</v>
      </c>
      <c r="AK101" s="4">
        <v>58</v>
      </c>
      <c r="AL101" s="4">
        <v>68</v>
      </c>
      <c r="AM101" s="4">
        <v>64</v>
      </c>
      <c r="AN101" s="4">
        <v>68</v>
      </c>
      <c r="AO101" s="4">
        <v>34</v>
      </c>
      <c r="AP101" s="4">
        <v>261</v>
      </c>
      <c r="AQ101" s="4">
        <v>56</v>
      </c>
      <c r="AR101" s="4">
        <v>58</v>
      </c>
      <c r="AS101" s="4">
        <v>49</v>
      </c>
      <c r="AT101" s="4">
        <v>59</v>
      </c>
      <c r="AU101" s="4">
        <v>39</v>
      </c>
      <c r="AV101" s="4">
        <v>59</v>
      </c>
      <c r="AW101" s="4">
        <v>176</v>
      </c>
      <c r="AX101" s="4">
        <v>49</v>
      </c>
      <c r="AY101" s="4">
        <v>65</v>
      </c>
      <c r="AZ101" s="4">
        <v>62</v>
      </c>
      <c r="BA101" s="4">
        <v>46</v>
      </c>
      <c r="BB101" s="4">
        <v>6</v>
      </c>
      <c r="BC101" s="4">
        <v>10</v>
      </c>
      <c r="BD101" s="4">
        <v>10</v>
      </c>
      <c r="BE101" s="4">
        <v>6</v>
      </c>
      <c r="BF101" s="4">
        <v>14</v>
      </c>
      <c r="BG101" s="4">
        <v>1672</v>
      </c>
      <c r="BH101" s="4">
        <v>359</v>
      </c>
      <c r="BI101" s="4">
        <v>1</v>
      </c>
      <c r="BJ101" s="4">
        <v>67</v>
      </c>
      <c r="BK101" s="4">
        <v>43</v>
      </c>
      <c r="BL101" s="4">
        <v>59</v>
      </c>
      <c r="BM101" s="4">
        <v>67</v>
      </c>
      <c r="BN101" s="4">
        <v>58</v>
      </c>
    </row>
    <row r="102" spans="1:66" ht="30" customHeight="1" x14ac:dyDescent="0.25">
      <c r="A102" s="15" t="s">
        <v>4327</v>
      </c>
      <c r="B102" s="4">
        <v>19</v>
      </c>
      <c r="C102" s="4">
        <v>71</v>
      </c>
      <c r="D102" s="4">
        <v>79</v>
      </c>
      <c r="E102" s="5" t="s">
        <v>4328</v>
      </c>
      <c r="F102" s="5" t="str">
        <f t="shared" si="4"/>
        <v>Sparta Praha</v>
      </c>
      <c r="G102" s="25" t="str">
        <f t="shared" si="5"/>
        <v>2020 ~ 2025</v>
      </c>
      <c r="H102" s="5" t="str">
        <f t="shared" si="8"/>
        <v>2025</v>
      </c>
      <c r="I102" s="4" t="s">
        <v>337</v>
      </c>
      <c r="J102" s="4" t="s">
        <v>156</v>
      </c>
      <c r="K102" s="4" t="s">
        <v>77</v>
      </c>
      <c r="L102" s="4">
        <v>73</v>
      </c>
      <c r="M102" s="4" t="s">
        <v>69</v>
      </c>
      <c r="N102" s="4">
        <v>8</v>
      </c>
      <c r="O102" s="6" t="s">
        <v>7045</v>
      </c>
      <c r="P102" s="6">
        <v>500</v>
      </c>
      <c r="Q102" s="6" t="s">
        <v>7617</v>
      </c>
      <c r="R102" s="4">
        <v>316</v>
      </c>
      <c r="S102" s="4">
        <v>65</v>
      </c>
      <c r="T102" s="4">
        <v>64</v>
      </c>
      <c r="U102" s="4">
        <v>49</v>
      </c>
      <c r="V102" s="4">
        <v>73</v>
      </c>
      <c r="W102" s="4">
        <v>65</v>
      </c>
      <c r="X102" s="4">
        <v>335</v>
      </c>
      <c r="Y102" s="4">
        <v>75</v>
      </c>
      <c r="Z102" s="4">
        <v>63</v>
      </c>
      <c r="AA102" s="4">
        <v>59</v>
      </c>
      <c r="AB102" s="4">
        <v>66</v>
      </c>
      <c r="AC102" s="4">
        <v>72</v>
      </c>
      <c r="AD102" s="4">
        <v>366</v>
      </c>
      <c r="AE102" s="4">
        <v>74</v>
      </c>
      <c r="AF102" s="4">
        <v>73</v>
      </c>
      <c r="AG102" s="4">
        <v>80</v>
      </c>
      <c r="AH102" s="4">
        <v>68</v>
      </c>
      <c r="AI102" s="4">
        <v>71</v>
      </c>
      <c r="AJ102" s="4">
        <v>325</v>
      </c>
      <c r="AK102" s="4">
        <v>66</v>
      </c>
      <c r="AL102" s="4">
        <v>65</v>
      </c>
      <c r="AM102" s="4">
        <v>67</v>
      </c>
      <c r="AN102" s="4">
        <v>64</v>
      </c>
      <c r="AO102" s="4">
        <v>63</v>
      </c>
      <c r="AP102" s="4">
        <v>297</v>
      </c>
      <c r="AQ102" s="4">
        <v>51</v>
      </c>
      <c r="AR102" s="4">
        <v>29</v>
      </c>
      <c r="AS102" s="4">
        <v>69</v>
      </c>
      <c r="AT102" s="4">
        <v>73</v>
      </c>
      <c r="AU102" s="4">
        <v>75</v>
      </c>
      <c r="AV102" s="4">
        <v>74</v>
      </c>
      <c r="AW102" s="4">
        <v>103</v>
      </c>
      <c r="AX102" s="4">
        <v>33</v>
      </c>
      <c r="AY102" s="4">
        <v>32</v>
      </c>
      <c r="AZ102" s="4">
        <v>38</v>
      </c>
      <c r="BA102" s="4">
        <v>56</v>
      </c>
      <c r="BB102" s="4">
        <v>14</v>
      </c>
      <c r="BC102" s="4">
        <v>14</v>
      </c>
      <c r="BD102" s="4">
        <v>8</v>
      </c>
      <c r="BE102" s="4">
        <v>7</v>
      </c>
      <c r="BF102" s="4">
        <v>13</v>
      </c>
      <c r="BG102" s="4">
        <v>1798</v>
      </c>
      <c r="BH102" s="4">
        <v>377</v>
      </c>
      <c r="BI102" s="4">
        <v>1</v>
      </c>
      <c r="BJ102" s="4">
        <v>73</v>
      </c>
      <c r="BK102" s="4">
        <v>65</v>
      </c>
      <c r="BL102" s="4">
        <v>69</v>
      </c>
      <c r="BM102" s="4">
        <v>74</v>
      </c>
      <c r="BN102" s="4">
        <v>34</v>
      </c>
    </row>
    <row r="103" spans="1:66" ht="30" customHeight="1" x14ac:dyDescent="0.25">
      <c r="A103" s="15" t="s">
        <v>2824</v>
      </c>
      <c r="B103" s="4">
        <v>26</v>
      </c>
      <c r="C103" s="4" t="s">
        <v>369</v>
      </c>
      <c r="D103" s="4" t="s">
        <v>369</v>
      </c>
      <c r="E103" s="5" t="s">
        <v>691</v>
      </c>
      <c r="F103" s="5" t="str">
        <f t="shared" si="4"/>
        <v>VfB Stuttgart</v>
      </c>
      <c r="G103" s="25" t="str">
        <f t="shared" si="5"/>
        <v>2019 ~ 2026</v>
      </c>
      <c r="H103" s="5" t="str">
        <f t="shared" si="8"/>
        <v>2026</v>
      </c>
      <c r="I103" s="4" t="s">
        <v>183</v>
      </c>
      <c r="J103" s="4" t="s">
        <v>67</v>
      </c>
      <c r="K103" s="4" t="s">
        <v>68</v>
      </c>
      <c r="L103" s="4">
        <v>75</v>
      </c>
      <c r="M103" s="4" t="s">
        <v>229</v>
      </c>
      <c r="N103" s="4">
        <v>0</v>
      </c>
      <c r="O103" s="6" t="s">
        <v>6927</v>
      </c>
      <c r="P103" s="6" t="s">
        <v>7052</v>
      </c>
      <c r="Q103" s="6" t="s">
        <v>7548</v>
      </c>
      <c r="R103" s="4">
        <v>254</v>
      </c>
      <c r="S103" s="4">
        <v>39</v>
      </c>
      <c r="T103" s="4">
        <v>35</v>
      </c>
      <c r="U103" s="4">
        <v>78</v>
      </c>
      <c r="V103" s="4">
        <v>75</v>
      </c>
      <c r="W103" s="4">
        <v>27</v>
      </c>
      <c r="X103" s="4">
        <v>275</v>
      </c>
      <c r="Y103" s="4" t="s">
        <v>1524</v>
      </c>
      <c r="Z103" s="4">
        <v>42</v>
      </c>
      <c r="AA103" s="4">
        <v>31</v>
      </c>
      <c r="AB103" s="4" t="s">
        <v>595</v>
      </c>
      <c r="AC103" s="4" t="s">
        <v>304</v>
      </c>
      <c r="AD103" s="4">
        <v>276</v>
      </c>
      <c r="AE103" s="4">
        <v>47</v>
      </c>
      <c r="AF103" s="4">
        <v>55</v>
      </c>
      <c r="AG103" s="4">
        <v>62</v>
      </c>
      <c r="AH103" s="4" t="s">
        <v>1769</v>
      </c>
      <c r="AI103" s="4">
        <v>43</v>
      </c>
      <c r="AJ103" s="4">
        <v>300</v>
      </c>
      <c r="AK103" s="4">
        <v>47</v>
      </c>
      <c r="AL103" s="4">
        <v>73</v>
      </c>
      <c r="AM103" s="4" t="s">
        <v>1398</v>
      </c>
      <c r="AN103" s="4">
        <v>69</v>
      </c>
      <c r="AO103" s="4">
        <v>29</v>
      </c>
      <c r="AP103" s="4">
        <v>292</v>
      </c>
      <c r="AQ103" s="4">
        <v>75</v>
      </c>
      <c r="AR103" s="4" t="s">
        <v>621</v>
      </c>
      <c r="AS103" s="4">
        <v>34</v>
      </c>
      <c r="AT103" s="4" t="s">
        <v>740</v>
      </c>
      <c r="AU103" s="4">
        <v>38</v>
      </c>
      <c r="AV103" s="4">
        <v>70</v>
      </c>
      <c r="AW103" s="4">
        <v>226</v>
      </c>
      <c r="AX103" s="4">
        <v>78</v>
      </c>
      <c r="AY103" s="4">
        <v>77</v>
      </c>
      <c r="AZ103" s="4">
        <v>71</v>
      </c>
      <c r="BA103" s="4">
        <v>44</v>
      </c>
      <c r="BB103" s="4">
        <v>12</v>
      </c>
      <c r="BC103" s="4">
        <v>10</v>
      </c>
      <c r="BD103" s="4">
        <v>6</v>
      </c>
      <c r="BE103" s="4">
        <v>11</v>
      </c>
      <c r="BF103" s="4">
        <v>5</v>
      </c>
      <c r="BG103" s="4">
        <v>1667</v>
      </c>
      <c r="BH103" s="4">
        <v>364</v>
      </c>
      <c r="BI103" s="4">
        <v>1</v>
      </c>
      <c r="BJ103" s="4">
        <v>51</v>
      </c>
      <c r="BK103" s="4">
        <v>36</v>
      </c>
      <c r="BL103" s="4">
        <v>61</v>
      </c>
      <c r="BM103" s="4">
        <v>65</v>
      </c>
      <c r="BN103" s="4">
        <v>77</v>
      </c>
    </row>
    <row r="104" spans="1:66" ht="30" customHeight="1" x14ac:dyDescent="0.25">
      <c r="A104" s="15" t="s">
        <v>4151</v>
      </c>
      <c r="B104" s="4">
        <v>19</v>
      </c>
      <c r="C104" s="4">
        <v>70</v>
      </c>
      <c r="D104" s="4">
        <v>80</v>
      </c>
      <c r="E104" s="5" t="s">
        <v>4152</v>
      </c>
      <c r="F104" s="5" t="str">
        <f t="shared" si="4"/>
        <v>Lens</v>
      </c>
      <c r="G104" s="25" t="str">
        <f t="shared" si="5"/>
        <v>2023 ~ 2027</v>
      </c>
      <c r="H104" s="5" t="str">
        <f t="shared" si="8"/>
        <v>2027</v>
      </c>
      <c r="I104" s="4" t="s">
        <v>124</v>
      </c>
      <c r="J104" s="4" t="s">
        <v>612</v>
      </c>
      <c r="K104" s="4" t="s">
        <v>68</v>
      </c>
      <c r="L104" s="4">
        <v>72</v>
      </c>
      <c r="M104" s="4" t="s">
        <v>189</v>
      </c>
      <c r="N104" s="4">
        <v>10</v>
      </c>
      <c r="O104" s="6" t="s">
        <v>7480</v>
      </c>
      <c r="P104" s="6" t="s">
        <v>7305</v>
      </c>
      <c r="Q104" s="6" t="s">
        <v>7507</v>
      </c>
      <c r="R104" s="4">
        <v>244</v>
      </c>
      <c r="S104" s="4">
        <v>47</v>
      </c>
      <c r="T104" s="4">
        <v>34</v>
      </c>
      <c r="U104" s="4">
        <v>67</v>
      </c>
      <c r="V104" s="4">
        <v>59</v>
      </c>
      <c r="W104" s="4">
        <v>37</v>
      </c>
      <c r="X104" s="4">
        <v>243</v>
      </c>
      <c r="Y104" s="4">
        <v>47</v>
      </c>
      <c r="Z104" s="4">
        <v>48</v>
      </c>
      <c r="AA104" s="4">
        <v>40</v>
      </c>
      <c r="AB104" s="4">
        <v>51</v>
      </c>
      <c r="AC104" s="4">
        <v>57</v>
      </c>
      <c r="AD104" s="4">
        <v>319</v>
      </c>
      <c r="AE104" s="4" t="s">
        <v>623</v>
      </c>
      <c r="AF104" s="4" t="s">
        <v>226</v>
      </c>
      <c r="AG104" s="4">
        <v>59</v>
      </c>
      <c r="AH104" s="4">
        <v>68</v>
      </c>
      <c r="AI104" s="4">
        <v>51</v>
      </c>
      <c r="AJ104" s="4">
        <v>292</v>
      </c>
      <c r="AK104" s="4">
        <v>49</v>
      </c>
      <c r="AL104" s="4" t="s">
        <v>169</v>
      </c>
      <c r="AM104" s="4">
        <v>50</v>
      </c>
      <c r="AN104" s="4">
        <v>80</v>
      </c>
      <c r="AO104" s="4">
        <v>36</v>
      </c>
      <c r="AP104" s="4">
        <v>283</v>
      </c>
      <c r="AQ104" s="4">
        <v>74</v>
      </c>
      <c r="AR104" s="4">
        <v>68</v>
      </c>
      <c r="AS104" s="4">
        <v>44</v>
      </c>
      <c r="AT104" s="4">
        <v>51</v>
      </c>
      <c r="AU104" s="4">
        <v>46</v>
      </c>
      <c r="AV104" s="4">
        <v>64</v>
      </c>
      <c r="AW104" s="4">
        <v>208</v>
      </c>
      <c r="AX104" s="4">
        <v>67</v>
      </c>
      <c r="AY104" s="4">
        <v>71</v>
      </c>
      <c r="AZ104" s="4">
        <v>70</v>
      </c>
      <c r="BA104" s="4">
        <v>41</v>
      </c>
      <c r="BB104" s="4">
        <v>12</v>
      </c>
      <c r="BC104" s="4">
        <v>7</v>
      </c>
      <c r="BD104" s="4">
        <v>9</v>
      </c>
      <c r="BE104" s="4">
        <v>8</v>
      </c>
      <c r="BF104" s="4">
        <v>5</v>
      </c>
      <c r="BG104" s="4">
        <v>1630</v>
      </c>
      <c r="BH104" s="4">
        <v>355</v>
      </c>
      <c r="BI104" s="4">
        <v>1</v>
      </c>
      <c r="BJ104" s="4">
        <v>71</v>
      </c>
      <c r="BK104" s="4">
        <v>39</v>
      </c>
      <c r="BL104" s="4">
        <v>52</v>
      </c>
      <c r="BM104" s="4">
        <v>53</v>
      </c>
      <c r="BN104" s="4">
        <v>69</v>
      </c>
    </row>
    <row r="105" spans="1:66" ht="30" customHeight="1" x14ac:dyDescent="0.25">
      <c r="A105" s="15" t="s">
        <v>2653</v>
      </c>
      <c r="B105" s="4">
        <v>21</v>
      </c>
      <c r="C105" s="4">
        <v>76</v>
      </c>
      <c r="D105" s="4">
        <v>81</v>
      </c>
      <c r="E105" s="5" t="s">
        <v>1660</v>
      </c>
      <c r="F105" s="5" t="str">
        <f t="shared" si="4"/>
        <v>Eintracht Frankfurt</v>
      </c>
      <c r="G105" s="25" t="str">
        <f t="shared" si="5"/>
        <v>2023 ~ 2027</v>
      </c>
      <c r="H105" s="5" t="str">
        <f t="shared" si="8"/>
        <v>2027</v>
      </c>
      <c r="I105" s="4" t="s">
        <v>146</v>
      </c>
      <c r="J105" s="4" t="s">
        <v>260</v>
      </c>
      <c r="K105" s="4" t="s">
        <v>68</v>
      </c>
      <c r="L105" s="4">
        <v>77</v>
      </c>
      <c r="M105" s="4" t="s">
        <v>206</v>
      </c>
      <c r="N105" s="4">
        <v>5</v>
      </c>
      <c r="O105" s="6" t="s">
        <v>6913</v>
      </c>
      <c r="P105" s="6" t="s">
        <v>7168</v>
      </c>
      <c r="Q105" s="6" t="s">
        <v>7432</v>
      </c>
      <c r="R105" s="4">
        <v>332</v>
      </c>
      <c r="S105" s="4">
        <v>72</v>
      </c>
      <c r="T105" s="4">
        <v>74</v>
      </c>
      <c r="U105" s="4">
        <v>48</v>
      </c>
      <c r="V105" s="4">
        <v>75</v>
      </c>
      <c r="W105" s="4">
        <v>63</v>
      </c>
      <c r="X105" s="4">
        <v>322</v>
      </c>
      <c r="Y105" s="4">
        <v>77</v>
      </c>
      <c r="Z105" s="4">
        <v>69</v>
      </c>
      <c r="AA105" s="4">
        <v>43</v>
      </c>
      <c r="AB105" s="4">
        <v>58</v>
      </c>
      <c r="AC105" s="4">
        <v>75</v>
      </c>
      <c r="AD105" s="4">
        <v>400</v>
      </c>
      <c r="AE105" s="4">
        <v>88</v>
      </c>
      <c r="AF105" s="4">
        <v>85</v>
      </c>
      <c r="AG105" s="4">
        <v>79</v>
      </c>
      <c r="AH105" s="4">
        <v>72</v>
      </c>
      <c r="AI105" s="4">
        <v>76</v>
      </c>
      <c r="AJ105" s="4">
        <v>335</v>
      </c>
      <c r="AK105" s="4">
        <v>70</v>
      </c>
      <c r="AL105" s="4">
        <v>67</v>
      </c>
      <c r="AM105" s="4">
        <v>78</v>
      </c>
      <c r="AN105" s="4">
        <v>55</v>
      </c>
      <c r="AO105" s="4">
        <v>65</v>
      </c>
      <c r="AP105" s="4">
        <v>310</v>
      </c>
      <c r="AQ105" s="4">
        <v>63</v>
      </c>
      <c r="AR105" s="4">
        <v>54</v>
      </c>
      <c r="AS105" s="4">
        <v>73</v>
      </c>
      <c r="AT105" s="4">
        <v>71</v>
      </c>
      <c r="AU105" s="4">
        <v>49</v>
      </c>
      <c r="AV105" s="4">
        <v>67</v>
      </c>
      <c r="AW105" s="4">
        <v>150</v>
      </c>
      <c r="AX105" s="4">
        <v>58</v>
      </c>
      <c r="AY105" s="4">
        <v>48</v>
      </c>
      <c r="AZ105" s="4">
        <v>44</v>
      </c>
      <c r="BA105" s="4">
        <v>55</v>
      </c>
      <c r="BB105" s="4">
        <v>8</v>
      </c>
      <c r="BC105" s="4">
        <v>13</v>
      </c>
      <c r="BD105" s="4">
        <v>13</v>
      </c>
      <c r="BE105" s="4">
        <v>14</v>
      </c>
      <c r="BF105" s="4">
        <v>7</v>
      </c>
      <c r="BG105" s="4">
        <v>1904</v>
      </c>
      <c r="BH105" s="4">
        <v>416</v>
      </c>
      <c r="BI105" s="4">
        <v>2</v>
      </c>
      <c r="BJ105" s="4">
        <v>86</v>
      </c>
      <c r="BK105" s="4">
        <v>70</v>
      </c>
      <c r="BL105" s="4">
        <v>69</v>
      </c>
      <c r="BM105" s="4">
        <v>76</v>
      </c>
      <c r="BN105" s="4">
        <v>52</v>
      </c>
    </row>
    <row r="106" spans="1:66" ht="30" customHeight="1" x14ac:dyDescent="0.25">
      <c r="A106" s="15" t="s">
        <v>6600</v>
      </c>
      <c r="B106" s="4">
        <v>35</v>
      </c>
      <c r="C106" s="4">
        <v>77</v>
      </c>
      <c r="D106" s="4">
        <v>77</v>
      </c>
      <c r="E106" s="5" t="s">
        <v>4672</v>
      </c>
      <c r="F106" s="5" t="str">
        <f t="shared" si="4"/>
        <v>Inter</v>
      </c>
      <c r="G106" s="25" t="str">
        <f t="shared" si="5"/>
        <v>2020 ~ 2022</v>
      </c>
      <c r="H106" s="5" t="str">
        <f t="shared" si="8"/>
        <v>2022</v>
      </c>
      <c r="I106" s="4" t="s">
        <v>212</v>
      </c>
      <c r="J106" s="4" t="s">
        <v>483</v>
      </c>
      <c r="K106" s="4" t="s">
        <v>77</v>
      </c>
      <c r="L106" s="4">
        <v>77</v>
      </c>
      <c r="M106" s="4" t="s">
        <v>130</v>
      </c>
      <c r="N106" s="4">
        <v>0</v>
      </c>
      <c r="O106" s="6" t="s">
        <v>7480</v>
      </c>
      <c r="P106" s="6" t="s">
        <v>7262</v>
      </c>
      <c r="Q106" s="6" t="s">
        <v>7402</v>
      </c>
      <c r="R106" s="4">
        <v>368</v>
      </c>
      <c r="S106" s="4">
        <v>85</v>
      </c>
      <c r="T106" s="4">
        <v>60</v>
      </c>
      <c r="U106" s="4">
        <v>79</v>
      </c>
      <c r="V106" s="4">
        <v>80</v>
      </c>
      <c r="W106" s="4">
        <v>64</v>
      </c>
      <c r="X106" s="4">
        <v>401</v>
      </c>
      <c r="Y106" s="4">
        <v>76</v>
      </c>
      <c r="Z106" s="4">
        <v>85</v>
      </c>
      <c r="AA106" s="4">
        <v>87</v>
      </c>
      <c r="AB106" s="4">
        <v>75</v>
      </c>
      <c r="AC106" s="4">
        <v>78</v>
      </c>
      <c r="AD106" s="4">
        <v>316</v>
      </c>
      <c r="AE106" s="4">
        <v>61</v>
      </c>
      <c r="AF106" s="4">
        <v>61</v>
      </c>
      <c r="AG106" s="4">
        <v>60</v>
      </c>
      <c r="AH106" s="4">
        <v>76</v>
      </c>
      <c r="AI106" s="4">
        <v>58</v>
      </c>
      <c r="AJ106" s="4">
        <v>390</v>
      </c>
      <c r="AK106" s="4">
        <v>92</v>
      </c>
      <c r="AL106" s="4">
        <v>78</v>
      </c>
      <c r="AM106" s="4">
        <v>65</v>
      </c>
      <c r="AN106" s="4">
        <v>70</v>
      </c>
      <c r="AO106" s="4">
        <v>85</v>
      </c>
      <c r="AP106" s="4">
        <v>378</v>
      </c>
      <c r="AQ106" s="4">
        <v>79</v>
      </c>
      <c r="AR106" s="4">
        <v>78</v>
      </c>
      <c r="AS106" s="4">
        <v>67</v>
      </c>
      <c r="AT106" s="4">
        <v>74</v>
      </c>
      <c r="AU106" s="4">
        <v>80</v>
      </c>
      <c r="AV106" s="4">
        <v>83</v>
      </c>
      <c r="AW106" s="4">
        <v>229</v>
      </c>
      <c r="AX106" s="4">
        <v>75</v>
      </c>
      <c r="AY106" s="4">
        <v>78</v>
      </c>
      <c r="AZ106" s="4">
        <v>76</v>
      </c>
      <c r="BA106" s="4">
        <v>61</v>
      </c>
      <c r="BB106" s="4">
        <v>16</v>
      </c>
      <c r="BC106" s="4">
        <v>15</v>
      </c>
      <c r="BD106" s="4">
        <v>8</v>
      </c>
      <c r="BE106" s="4">
        <v>16</v>
      </c>
      <c r="BF106" s="4">
        <v>6</v>
      </c>
      <c r="BG106" s="4">
        <v>2143</v>
      </c>
      <c r="BH106" s="4">
        <v>436</v>
      </c>
      <c r="BI106" s="4">
        <v>3</v>
      </c>
      <c r="BJ106" s="4">
        <v>61</v>
      </c>
      <c r="BK106" s="4">
        <v>73</v>
      </c>
      <c r="BL106" s="4">
        <v>80</v>
      </c>
      <c r="BM106" s="4">
        <v>74</v>
      </c>
      <c r="BN106" s="4">
        <v>77</v>
      </c>
    </row>
    <row r="107" spans="1:66" ht="30" customHeight="1" x14ac:dyDescent="0.25">
      <c r="A107" s="15" t="s">
        <v>7757</v>
      </c>
      <c r="B107" s="4">
        <v>25</v>
      </c>
      <c r="C107" s="4">
        <v>75</v>
      </c>
      <c r="D107" s="4">
        <v>80</v>
      </c>
      <c r="E107" s="5" t="s">
        <v>3856</v>
      </c>
      <c r="F107" s="5" t="str">
        <f t="shared" si="4"/>
        <v>FC Union Berlin</v>
      </c>
      <c r="G107" s="25" t="str">
        <f t="shared" si="5"/>
        <v>2019 ~ 2024</v>
      </c>
      <c r="H107" s="5" t="str">
        <f t="shared" si="8"/>
        <v>2024</v>
      </c>
      <c r="I107" s="4" t="s">
        <v>124</v>
      </c>
      <c r="J107" s="4" t="s">
        <v>67</v>
      </c>
      <c r="K107" s="4" t="s">
        <v>68</v>
      </c>
      <c r="L107" s="4">
        <v>76</v>
      </c>
      <c r="M107" s="4" t="s">
        <v>229</v>
      </c>
      <c r="N107" s="4">
        <v>5</v>
      </c>
      <c r="O107" s="6" t="s">
        <v>7005</v>
      </c>
      <c r="P107" s="6" t="s">
        <v>7267</v>
      </c>
      <c r="Q107" s="6" t="s">
        <v>7352</v>
      </c>
      <c r="R107" s="4">
        <v>345</v>
      </c>
      <c r="S107" s="4">
        <v>68</v>
      </c>
      <c r="T107" s="4">
        <v>66</v>
      </c>
      <c r="U107" s="4">
        <v>72</v>
      </c>
      <c r="V107" s="4">
        <v>74</v>
      </c>
      <c r="W107" s="4">
        <v>65</v>
      </c>
      <c r="X107" s="4">
        <v>338</v>
      </c>
      <c r="Y107" s="4">
        <v>76</v>
      </c>
      <c r="Z107" s="4">
        <v>65</v>
      </c>
      <c r="AA107" s="4">
        <v>51</v>
      </c>
      <c r="AB107" s="4">
        <v>70</v>
      </c>
      <c r="AC107" s="4">
        <v>76</v>
      </c>
      <c r="AD107" s="4">
        <v>361</v>
      </c>
      <c r="AE107" s="4">
        <v>67</v>
      </c>
      <c r="AF107" s="4">
        <v>70</v>
      </c>
      <c r="AG107" s="4">
        <v>76</v>
      </c>
      <c r="AH107" s="4">
        <v>71</v>
      </c>
      <c r="AI107" s="4">
        <v>77</v>
      </c>
      <c r="AJ107" s="4">
        <v>392</v>
      </c>
      <c r="AK107" s="4">
        <v>79</v>
      </c>
      <c r="AL107" s="4">
        <v>80</v>
      </c>
      <c r="AM107" s="4">
        <v>84</v>
      </c>
      <c r="AN107" s="4">
        <v>76</v>
      </c>
      <c r="AO107" s="4">
        <v>73</v>
      </c>
      <c r="AP107" s="4">
        <v>351</v>
      </c>
      <c r="AQ107" s="4">
        <v>78</v>
      </c>
      <c r="AR107" s="4">
        <v>74</v>
      </c>
      <c r="AS107" s="4">
        <v>69</v>
      </c>
      <c r="AT107" s="4">
        <v>71</v>
      </c>
      <c r="AU107" s="4">
        <v>59</v>
      </c>
      <c r="AV107" s="4">
        <v>71</v>
      </c>
      <c r="AW107" s="4">
        <v>218</v>
      </c>
      <c r="AX107" s="4">
        <v>74</v>
      </c>
      <c r="AY107" s="4">
        <v>75</v>
      </c>
      <c r="AZ107" s="4">
        <v>69</v>
      </c>
      <c r="BA107" s="4">
        <v>57</v>
      </c>
      <c r="BB107" s="4">
        <v>11</v>
      </c>
      <c r="BC107" s="4">
        <v>13</v>
      </c>
      <c r="BD107" s="4">
        <v>10</v>
      </c>
      <c r="BE107" s="4">
        <v>11</v>
      </c>
      <c r="BF107" s="4">
        <v>12</v>
      </c>
      <c r="BG107" s="4">
        <v>2062</v>
      </c>
      <c r="BH107" s="4">
        <v>438</v>
      </c>
      <c r="BI107" s="4">
        <v>2</v>
      </c>
      <c r="BJ107" s="4">
        <v>69</v>
      </c>
      <c r="BK107" s="4">
        <v>70</v>
      </c>
      <c r="BL107" s="4">
        <v>70</v>
      </c>
      <c r="BM107" s="4">
        <v>76</v>
      </c>
      <c r="BN107" s="4">
        <v>74</v>
      </c>
    </row>
    <row r="108" spans="1:66" ht="30" customHeight="1" x14ac:dyDescent="0.25">
      <c r="A108" s="15" t="s">
        <v>7842</v>
      </c>
      <c r="B108" s="4">
        <v>32</v>
      </c>
      <c r="C108" s="4">
        <v>81</v>
      </c>
      <c r="D108" s="4">
        <v>81</v>
      </c>
      <c r="E108" s="5" t="s">
        <v>5699</v>
      </c>
      <c r="F108" s="5" t="str">
        <f t="shared" si="4"/>
        <v>TSG Hoffenheim</v>
      </c>
      <c r="G108" s="25" t="str">
        <f t="shared" si="5"/>
        <v>2015 ~ 2025</v>
      </c>
      <c r="H108" s="5" t="str">
        <f t="shared" si="8"/>
        <v>2025</v>
      </c>
      <c r="I108" s="4" t="s">
        <v>241</v>
      </c>
      <c r="J108" s="4" t="s">
        <v>260</v>
      </c>
      <c r="K108" s="4" t="s">
        <v>68</v>
      </c>
      <c r="L108" s="4">
        <v>81</v>
      </c>
      <c r="M108" s="4" t="s">
        <v>538</v>
      </c>
      <c r="N108" s="4">
        <v>0</v>
      </c>
      <c r="O108" s="6" t="s">
        <v>7119</v>
      </c>
      <c r="P108" s="6" t="s">
        <v>7488</v>
      </c>
      <c r="Q108" s="6" t="s">
        <v>6970</v>
      </c>
      <c r="R108" s="4">
        <v>382</v>
      </c>
      <c r="S108" s="4">
        <v>73</v>
      </c>
      <c r="T108" s="4">
        <v>80</v>
      </c>
      <c r="U108" s="4">
        <v>69</v>
      </c>
      <c r="V108" s="4">
        <v>81</v>
      </c>
      <c r="W108" s="4">
        <v>79</v>
      </c>
      <c r="X108" s="4">
        <v>389</v>
      </c>
      <c r="Y108" s="4">
        <v>82</v>
      </c>
      <c r="Z108" s="4">
        <v>82</v>
      </c>
      <c r="AA108" s="4">
        <v>77</v>
      </c>
      <c r="AB108" s="4">
        <v>65</v>
      </c>
      <c r="AC108" s="4">
        <v>83</v>
      </c>
      <c r="AD108" s="4">
        <v>393</v>
      </c>
      <c r="AE108" s="4">
        <v>74</v>
      </c>
      <c r="AF108" s="4">
        <v>70</v>
      </c>
      <c r="AG108" s="4">
        <v>82</v>
      </c>
      <c r="AH108" s="4">
        <v>83</v>
      </c>
      <c r="AI108" s="4">
        <v>84</v>
      </c>
      <c r="AJ108" s="4">
        <v>390</v>
      </c>
      <c r="AK108" s="4">
        <v>82</v>
      </c>
      <c r="AL108" s="4">
        <v>76</v>
      </c>
      <c r="AM108" s="4">
        <v>85</v>
      </c>
      <c r="AN108" s="4">
        <v>69</v>
      </c>
      <c r="AO108" s="4">
        <v>78</v>
      </c>
      <c r="AP108" s="4">
        <v>354</v>
      </c>
      <c r="AQ108" s="4">
        <v>71</v>
      </c>
      <c r="AR108" s="4">
        <v>29</v>
      </c>
      <c r="AS108" s="4">
        <v>83</v>
      </c>
      <c r="AT108" s="4">
        <v>79</v>
      </c>
      <c r="AU108" s="4">
        <v>92</v>
      </c>
      <c r="AV108" s="4">
        <v>81</v>
      </c>
      <c r="AW108" s="4">
        <v>81</v>
      </c>
      <c r="AX108" s="4">
        <v>35</v>
      </c>
      <c r="AY108" s="4">
        <v>20</v>
      </c>
      <c r="AZ108" s="4">
        <v>26</v>
      </c>
      <c r="BA108" s="4">
        <v>58</v>
      </c>
      <c r="BB108" s="4">
        <v>8</v>
      </c>
      <c r="BC108" s="4">
        <v>14</v>
      </c>
      <c r="BD108" s="4">
        <v>14</v>
      </c>
      <c r="BE108" s="4">
        <v>7</v>
      </c>
      <c r="BF108" s="4">
        <v>15</v>
      </c>
      <c r="BG108" s="4">
        <v>2047</v>
      </c>
      <c r="BH108" s="4">
        <v>417</v>
      </c>
      <c r="BI108" s="4">
        <v>3</v>
      </c>
      <c r="BJ108" s="4">
        <v>72</v>
      </c>
      <c r="BK108" s="4">
        <v>81</v>
      </c>
      <c r="BL108" s="4">
        <v>76</v>
      </c>
      <c r="BM108" s="4">
        <v>82</v>
      </c>
      <c r="BN108" s="4">
        <v>32</v>
      </c>
    </row>
    <row r="109" spans="1:66" ht="30" customHeight="1" x14ac:dyDescent="0.25">
      <c r="A109" s="15" t="s">
        <v>4113</v>
      </c>
      <c r="B109" s="4">
        <v>32</v>
      </c>
      <c r="C109" s="4">
        <v>81</v>
      </c>
      <c r="D109" s="4">
        <v>81</v>
      </c>
      <c r="E109" s="5" t="s">
        <v>4114</v>
      </c>
      <c r="F109" s="5" t="str">
        <f t="shared" si="4"/>
        <v>Olympique Lyonnais</v>
      </c>
      <c r="G109" s="25" t="str">
        <f t="shared" si="5"/>
        <v>2022 ~ 2025</v>
      </c>
      <c r="H109" s="5" t="str">
        <f t="shared" si="8"/>
        <v>2025</v>
      </c>
      <c r="I109" s="4" t="s">
        <v>97</v>
      </c>
      <c r="J109" s="4" t="s">
        <v>260</v>
      </c>
      <c r="K109" s="4" t="s">
        <v>68</v>
      </c>
      <c r="L109" s="4">
        <v>81</v>
      </c>
      <c r="M109" s="4" t="s">
        <v>106</v>
      </c>
      <c r="N109" s="4">
        <v>0</v>
      </c>
      <c r="O109" s="6" t="s">
        <v>7119</v>
      </c>
      <c r="P109" s="6" t="s">
        <v>7065</v>
      </c>
      <c r="Q109" s="6" t="s">
        <v>7120</v>
      </c>
      <c r="R109" s="4">
        <v>389</v>
      </c>
      <c r="S109" s="4">
        <v>70</v>
      </c>
      <c r="T109" s="4">
        <v>84</v>
      </c>
      <c r="U109" s="4">
        <v>76</v>
      </c>
      <c r="V109" s="4">
        <v>80</v>
      </c>
      <c r="W109" s="4">
        <v>79</v>
      </c>
      <c r="X109" s="4">
        <v>384</v>
      </c>
      <c r="Y109" s="4">
        <v>82</v>
      </c>
      <c r="Z109" s="4">
        <v>74</v>
      </c>
      <c r="AA109" s="4">
        <v>74</v>
      </c>
      <c r="AB109" s="4">
        <v>72</v>
      </c>
      <c r="AC109" s="4">
        <v>82</v>
      </c>
      <c r="AD109" s="4">
        <v>392</v>
      </c>
      <c r="AE109" s="4">
        <v>71</v>
      </c>
      <c r="AF109" s="4">
        <v>73</v>
      </c>
      <c r="AG109" s="4">
        <v>82</v>
      </c>
      <c r="AH109" s="4">
        <v>83</v>
      </c>
      <c r="AI109" s="4">
        <v>83</v>
      </c>
      <c r="AJ109" s="4">
        <v>395</v>
      </c>
      <c r="AK109" s="4">
        <v>85</v>
      </c>
      <c r="AL109" s="4">
        <v>85</v>
      </c>
      <c r="AM109" s="4">
        <v>68</v>
      </c>
      <c r="AN109" s="4">
        <v>79</v>
      </c>
      <c r="AO109" s="4">
        <v>78</v>
      </c>
      <c r="AP109" s="4">
        <v>362</v>
      </c>
      <c r="AQ109" s="4">
        <v>74</v>
      </c>
      <c r="AR109" s="4">
        <v>42</v>
      </c>
      <c r="AS109" s="4">
        <v>83</v>
      </c>
      <c r="AT109" s="4">
        <v>80</v>
      </c>
      <c r="AU109" s="4">
        <v>83</v>
      </c>
      <c r="AV109" s="4">
        <v>83</v>
      </c>
      <c r="AW109" s="4">
        <v>116</v>
      </c>
      <c r="AX109" s="4">
        <v>39</v>
      </c>
      <c r="AY109" s="4">
        <v>45</v>
      </c>
      <c r="AZ109" s="4">
        <v>32</v>
      </c>
      <c r="BA109" s="4">
        <v>37</v>
      </c>
      <c r="BB109" s="4">
        <v>11</v>
      </c>
      <c r="BC109" s="4">
        <v>6</v>
      </c>
      <c r="BD109" s="4">
        <v>9</v>
      </c>
      <c r="BE109" s="4">
        <v>5</v>
      </c>
      <c r="BF109" s="4">
        <v>6</v>
      </c>
      <c r="BG109" s="4">
        <v>2075</v>
      </c>
      <c r="BH109" s="4">
        <v>433</v>
      </c>
      <c r="BI109" s="4">
        <v>3</v>
      </c>
      <c r="BJ109" s="4">
        <v>72</v>
      </c>
      <c r="BK109" s="4">
        <v>83</v>
      </c>
      <c r="BL109" s="4">
        <v>76</v>
      </c>
      <c r="BM109" s="4">
        <v>82</v>
      </c>
      <c r="BN109" s="4">
        <v>44</v>
      </c>
    </row>
    <row r="110" spans="1:66" ht="30" customHeight="1" x14ac:dyDescent="0.25">
      <c r="A110" s="15" t="s">
        <v>3931</v>
      </c>
      <c r="B110" s="4">
        <v>24</v>
      </c>
      <c r="C110" s="4">
        <v>78</v>
      </c>
      <c r="D110" s="4">
        <v>81</v>
      </c>
      <c r="E110" s="5" t="s">
        <v>3932</v>
      </c>
      <c r="F110" s="5" t="str">
        <f t="shared" si="4"/>
        <v>Nantes</v>
      </c>
      <c r="G110" s="25" t="str">
        <f t="shared" si="5"/>
        <v>2021 ~ 2027</v>
      </c>
      <c r="H110" s="5" t="str">
        <f t="shared" si="8"/>
        <v>2027</v>
      </c>
      <c r="I110" s="4" t="s">
        <v>852</v>
      </c>
      <c r="J110" s="4" t="s">
        <v>213</v>
      </c>
      <c r="K110" s="4" t="s">
        <v>68</v>
      </c>
      <c r="L110" s="4">
        <v>78</v>
      </c>
      <c r="M110" s="4" t="s">
        <v>508</v>
      </c>
      <c r="N110" s="4">
        <v>3</v>
      </c>
      <c r="O110" s="6" t="s">
        <v>7121</v>
      </c>
      <c r="P110" s="6" t="s">
        <v>6944</v>
      </c>
      <c r="Q110" s="6" t="s">
        <v>7506</v>
      </c>
      <c r="R110" s="4">
        <v>95</v>
      </c>
      <c r="S110" s="4">
        <v>13</v>
      </c>
      <c r="T110" s="4">
        <v>6</v>
      </c>
      <c r="U110" s="4">
        <v>13</v>
      </c>
      <c r="V110" s="4">
        <v>54</v>
      </c>
      <c r="W110" s="4">
        <v>9</v>
      </c>
      <c r="X110" s="4">
        <v>100</v>
      </c>
      <c r="Y110" s="4">
        <v>14</v>
      </c>
      <c r="Z110" s="4">
        <v>13</v>
      </c>
      <c r="AA110" s="4">
        <v>12</v>
      </c>
      <c r="AB110" s="4">
        <v>51</v>
      </c>
      <c r="AC110" s="4">
        <v>10</v>
      </c>
      <c r="AD110" s="4">
        <v>277</v>
      </c>
      <c r="AE110" s="4">
        <v>48</v>
      </c>
      <c r="AF110" s="4">
        <v>45</v>
      </c>
      <c r="AG110" s="4">
        <v>60</v>
      </c>
      <c r="AH110" s="4">
        <v>71</v>
      </c>
      <c r="AI110" s="4">
        <v>53</v>
      </c>
      <c r="AJ110" s="4">
        <v>238</v>
      </c>
      <c r="AK110" s="4">
        <v>52</v>
      </c>
      <c r="AL110" s="4">
        <v>67</v>
      </c>
      <c r="AM110" s="4">
        <v>40</v>
      </c>
      <c r="AN110" s="4">
        <v>70</v>
      </c>
      <c r="AO110" s="4">
        <v>9</v>
      </c>
      <c r="AP110" s="4">
        <v>107</v>
      </c>
      <c r="AQ110" s="4">
        <v>20</v>
      </c>
      <c r="AR110" s="4">
        <v>11</v>
      </c>
      <c r="AS110" s="4">
        <v>4</v>
      </c>
      <c r="AT110" s="4">
        <v>56</v>
      </c>
      <c r="AU110" s="4">
        <v>16</v>
      </c>
      <c r="AV110" s="4">
        <v>61</v>
      </c>
      <c r="AW110" s="4">
        <v>46</v>
      </c>
      <c r="AX110" s="4">
        <v>20</v>
      </c>
      <c r="AY110" s="4">
        <v>14</v>
      </c>
      <c r="AZ110" s="4">
        <v>12</v>
      </c>
      <c r="BA110" s="4">
        <v>380</v>
      </c>
      <c r="BB110" s="4">
        <v>77</v>
      </c>
      <c r="BC110" s="4">
        <v>75</v>
      </c>
      <c r="BD110" s="4">
        <v>69</v>
      </c>
      <c r="BE110" s="4">
        <v>78</v>
      </c>
      <c r="BF110" s="4">
        <v>81</v>
      </c>
      <c r="BG110" s="4">
        <v>1243</v>
      </c>
      <c r="BH110" s="4">
        <v>427</v>
      </c>
      <c r="BI110" s="4">
        <v>2</v>
      </c>
      <c r="BJ110" s="4">
        <v>77</v>
      </c>
      <c r="BK110" s="4">
        <v>75</v>
      </c>
      <c r="BL110" s="4">
        <v>69</v>
      </c>
      <c r="BM110" s="4">
        <v>81</v>
      </c>
      <c r="BN110" s="4">
        <v>47</v>
      </c>
    </row>
    <row r="111" spans="1:66" ht="30" customHeight="1" x14ac:dyDescent="0.25">
      <c r="A111" s="15" t="s">
        <v>4662</v>
      </c>
      <c r="B111" s="4">
        <v>35</v>
      </c>
      <c r="C111" s="4">
        <v>76</v>
      </c>
      <c r="D111" s="4">
        <v>76</v>
      </c>
      <c r="E111" s="5" t="s">
        <v>3262</v>
      </c>
      <c r="F111" s="5" t="str">
        <f t="shared" si="4"/>
        <v>Brighton &amp; Hove Albion</v>
      </c>
      <c r="G111" s="25" t="str">
        <f t="shared" si="5"/>
        <v>2020 ~ 2024</v>
      </c>
      <c r="H111" s="5" t="str">
        <f t="shared" si="8"/>
        <v>2024</v>
      </c>
      <c r="I111" s="4" t="s">
        <v>90</v>
      </c>
      <c r="J111" s="4" t="s">
        <v>260</v>
      </c>
      <c r="K111" s="4" t="s">
        <v>68</v>
      </c>
      <c r="L111" s="4">
        <v>76</v>
      </c>
      <c r="M111" s="4" t="s">
        <v>69</v>
      </c>
      <c r="N111" s="4">
        <v>0</v>
      </c>
      <c r="O111" s="6" t="s">
        <v>7364</v>
      </c>
      <c r="P111" s="6" t="s">
        <v>6914</v>
      </c>
      <c r="Q111" s="6" t="s">
        <v>7298</v>
      </c>
      <c r="R111" s="4">
        <v>358</v>
      </c>
      <c r="S111" s="4">
        <v>74</v>
      </c>
      <c r="T111" s="4">
        <v>69</v>
      </c>
      <c r="U111" s="4">
        <v>64</v>
      </c>
      <c r="V111" s="4">
        <v>81</v>
      </c>
      <c r="W111" s="4">
        <v>70</v>
      </c>
      <c r="X111" s="4">
        <v>378</v>
      </c>
      <c r="Y111" s="4">
        <v>78</v>
      </c>
      <c r="Z111" s="4">
        <v>77</v>
      </c>
      <c r="AA111" s="4">
        <v>66</v>
      </c>
      <c r="AB111" s="4">
        <v>77</v>
      </c>
      <c r="AC111" s="4">
        <v>80</v>
      </c>
      <c r="AD111" s="4">
        <v>332</v>
      </c>
      <c r="AE111" s="4">
        <v>63</v>
      </c>
      <c r="AF111" s="4">
        <v>51</v>
      </c>
      <c r="AG111" s="4">
        <v>68</v>
      </c>
      <c r="AH111" s="4">
        <v>77</v>
      </c>
      <c r="AI111" s="4">
        <v>73</v>
      </c>
      <c r="AJ111" s="4">
        <v>322</v>
      </c>
      <c r="AK111" s="4">
        <v>72</v>
      </c>
      <c r="AL111" s="4">
        <v>67</v>
      </c>
      <c r="AM111" s="4">
        <v>54</v>
      </c>
      <c r="AN111" s="4">
        <v>60</v>
      </c>
      <c r="AO111" s="4">
        <v>69</v>
      </c>
      <c r="AP111" s="4">
        <v>357</v>
      </c>
      <c r="AQ111" s="4">
        <v>71</v>
      </c>
      <c r="AR111" s="4">
        <v>64</v>
      </c>
      <c r="AS111" s="4">
        <v>74</v>
      </c>
      <c r="AT111" s="4">
        <v>78</v>
      </c>
      <c r="AU111" s="4">
        <v>70</v>
      </c>
      <c r="AV111" s="4">
        <v>81</v>
      </c>
      <c r="AW111" s="4">
        <v>186</v>
      </c>
      <c r="AX111" s="4">
        <v>61</v>
      </c>
      <c r="AY111" s="4">
        <v>65</v>
      </c>
      <c r="AZ111" s="4">
        <v>60</v>
      </c>
      <c r="BA111" s="4">
        <v>54</v>
      </c>
      <c r="BB111" s="4">
        <v>6</v>
      </c>
      <c r="BC111" s="4">
        <v>15</v>
      </c>
      <c r="BD111" s="4">
        <v>14</v>
      </c>
      <c r="BE111" s="4">
        <v>8</v>
      </c>
      <c r="BF111" s="4">
        <v>11</v>
      </c>
      <c r="BG111" s="4">
        <v>1987</v>
      </c>
      <c r="BH111" s="4">
        <v>404</v>
      </c>
      <c r="BI111" s="4">
        <v>2</v>
      </c>
      <c r="BJ111" s="4">
        <v>56</v>
      </c>
      <c r="BK111" s="4">
        <v>70</v>
      </c>
      <c r="BL111" s="4">
        <v>77</v>
      </c>
      <c r="BM111" s="4">
        <v>77</v>
      </c>
      <c r="BN111" s="4">
        <v>63</v>
      </c>
    </row>
    <row r="112" spans="1:66" ht="30" customHeight="1" x14ac:dyDescent="0.25">
      <c r="A112" s="15" t="s">
        <v>2691</v>
      </c>
      <c r="B112" s="4">
        <v>29</v>
      </c>
      <c r="C112" s="4">
        <v>83</v>
      </c>
      <c r="D112" s="4">
        <v>84</v>
      </c>
      <c r="E112" s="5" t="s">
        <v>2692</v>
      </c>
      <c r="F112" s="5" t="str">
        <f t="shared" si="4"/>
        <v>Al Nassr</v>
      </c>
      <c r="G112" s="25" t="str">
        <f t="shared" si="5"/>
        <v>2023 ~ 2026</v>
      </c>
      <c r="H112" s="5" t="str">
        <f t="shared" si="8"/>
        <v>2026</v>
      </c>
      <c r="I112" s="4" t="s">
        <v>155</v>
      </c>
      <c r="J112" s="4" t="s">
        <v>327</v>
      </c>
      <c r="K112" s="4" t="s">
        <v>77</v>
      </c>
      <c r="L112" s="4">
        <v>84</v>
      </c>
      <c r="M112" s="4" t="s">
        <v>189</v>
      </c>
      <c r="N112" s="4">
        <v>1</v>
      </c>
      <c r="O112" s="6" t="s">
        <v>7156</v>
      </c>
      <c r="P112" s="6" t="s">
        <v>7083</v>
      </c>
      <c r="Q112" s="6" t="s">
        <v>6949</v>
      </c>
      <c r="R112" s="4">
        <v>308</v>
      </c>
      <c r="S112" s="4">
        <v>58</v>
      </c>
      <c r="T112" s="4">
        <v>45</v>
      </c>
      <c r="U112" s="4">
        <v>82</v>
      </c>
      <c r="V112" s="4">
        <v>83</v>
      </c>
      <c r="W112" s="4">
        <v>40</v>
      </c>
      <c r="X112" s="4">
        <v>353</v>
      </c>
      <c r="Y112" s="4">
        <v>64</v>
      </c>
      <c r="Z112" s="4">
        <v>61</v>
      </c>
      <c r="AA112" s="4">
        <v>69</v>
      </c>
      <c r="AB112" s="4">
        <v>81</v>
      </c>
      <c r="AC112" s="4">
        <v>78</v>
      </c>
      <c r="AD112" s="4">
        <v>308</v>
      </c>
      <c r="AE112" s="4">
        <v>51</v>
      </c>
      <c r="AF112" s="4">
        <v>61</v>
      </c>
      <c r="AG112" s="4">
        <v>57</v>
      </c>
      <c r="AH112" s="4">
        <v>85</v>
      </c>
      <c r="AI112" s="4">
        <v>54</v>
      </c>
      <c r="AJ112" s="4">
        <v>345</v>
      </c>
      <c r="AK112" s="4">
        <v>68</v>
      </c>
      <c r="AL112" s="4">
        <v>81</v>
      </c>
      <c r="AM112" s="4">
        <v>67</v>
      </c>
      <c r="AN112" s="4">
        <v>82</v>
      </c>
      <c r="AO112" s="4">
        <v>47</v>
      </c>
      <c r="AP112" s="4">
        <v>325</v>
      </c>
      <c r="AQ112" s="4">
        <v>74</v>
      </c>
      <c r="AR112" s="4">
        <v>85</v>
      </c>
      <c r="AS112" s="4">
        <v>54</v>
      </c>
      <c r="AT112" s="4">
        <v>68</v>
      </c>
      <c r="AU112" s="4">
        <v>44</v>
      </c>
      <c r="AV112" s="4">
        <v>84</v>
      </c>
      <c r="AW112" s="4">
        <v>255</v>
      </c>
      <c r="AX112" s="4">
        <v>84</v>
      </c>
      <c r="AY112" s="4">
        <v>86</v>
      </c>
      <c r="AZ112" s="4">
        <v>85</v>
      </c>
      <c r="BA112" s="4">
        <v>45</v>
      </c>
      <c r="BB112" s="4">
        <v>10</v>
      </c>
      <c r="BC112" s="4">
        <v>11</v>
      </c>
      <c r="BD112" s="4">
        <v>5</v>
      </c>
      <c r="BE112" s="4">
        <v>14</v>
      </c>
      <c r="BF112" s="4">
        <v>5</v>
      </c>
      <c r="BG112" s="4">
        <v>1939</v>
      </c>
      <c r="BH112" s="4">
        <v>411</v>
      </c>
      <c r="BI112" s="4">
        <v>3</v>
      </c>
      <c r="BJ112" s="4">
        <v>57</v>
      </c>
      <c r="BK112" s="4">
        <v>50</v>
      </c>
      <c r="BL112" s="4">
        <v>73</v>
      </c>
      <c r="BM112" s="4">
        <v>69</v>
      </c>
      <c r="BN112" s="4">
        <v>85</v>
      </c>
    </row>
    <row r="113" spans="1:66" ht="30" customHeight="1" x14ac:dyDescent="0.25">
      <c r="A113" s="15" t="s">
        <v>6475</v>
      </c>
      <c r="B113" s="4">
        <v>24</v>
      </c>
      <c r="C113" s="4">
        <v>80</v>
      </c>
      <c r="D113" s="4">
        <v>83</v>
      </c>
      <c r="E113" s="5" t="s">
        <v>1749</v>
      </c>
      <c r="F113" s="5" t="str">
        <f t="shared" si="4"/>
        <v>Sassuolo</v>
      </c>
      <c r="G113" s="25" t="str">
        <f t="shared" si="5"/>
        <v>2022 ~ 2027</v>
      </c>
      <c r="H113" s="5" t="str">
        <f t="shared" si="8"/>
        <v>2027</v>
      </c>
      <c r="I113" s="4" t="s">
        <v>241</v>
      </c>
      <c r="J113" s="4" t="s">
        <v>235</v>
      </c>
      <c r="K113" s="4" t="s">
        <v>68</v>
      </c>
      <c r="L113" s="4">
        <v>81</v>
      </c>
      <c r="M113" s="4" t="s">
        <v>69</v>
      </c>
      <c r="N113" s="4">
        <v>3</v>
      </c>
      <c r="O113" s="6" t="s">
        <v>7289</v>
      </c>
      <c r="P113" s="6" t="s">
        <v>6917</v>
      </c>
      <c r="Q113" s="6" t="s">
        <v>7421</v>
      </c>
      <c r="R113" s="4">
        <v>346</v>
      </c>
      <c r="S113" s="4">
        <v>76</v>
      </c>
      <c r="T113" s="4">
        <v>74</v>
      </c>
      <c r="U113" s="4">
        <v>45</v>
      </c>
      <c r="V113" s="4">
        <v>76</v>
      </c>
      <c r="W113" s="4">
        <v>75</v>
      </c>
      <c r="X113" s="4">
        <v>398</v>
      </c>
      <c r="Y113" s="4">
        <v>85</v>
      </c>
      <c r="Z113" s="4">
        <v>81</v>
      </c>
      <c r="AA113" s="4">
        <v>85</v>
      </c>
      <c r="AB113" s="4">
        <v>65</v>
      </c>
      <c r="AC113" s="4">
        <v>82</v>
      </c>
      <c r="AD113" s="4">
        <v>407</v>
      </c>
      <c r="AE113" s="4">
        <v>82</v>
      </c>
      <c r="AF113" s="4">
        <v>85</v>
      </c>
      <c r="AG113" s="4">
        <v>74</v>
      </c>
      <c r="AH113" s="4">
        <v>78</v>
      </c>
      <c r="AI113" s="4">
        <v>88</v>
      </c>
      <c r="AJ113" s="4">
        <v>371</v>
      </c>
      <c r="AK113" s="4">
        <v>81</v>
      </c>
      <c r="AL113" s="4">
        <v>68</v>
      </c>
      <c r="AM113" s="4">
        <v>77</v>
      </c>
      <c r="AN113" s="4">
        <v>63</v>
      </c>
      <c r="AO113" s="4">
        <v>82</v>
      </c>
      <c r="AP113" s="4">
        <v>285</v>
      </c>
      <c r="AQ113" s="4">
        <v>47</v>
      </c>
      <c r="AR113" s="4">
        <v>27</v>
      </c>
      <c r="AS113" s="4">
        <v>78</v>
      </c>
      <c r="AT113" s="4">
        <v>77</v>
      </c>
      <c r="AU113" s="4">
        <v>56</v>
      </c>
      <c r="AV113" s="4">
        <v>70</v>
      </c>
      <c r="AW113" s="4">
        <v>111</v>
      </c>
      <c r="AX113" s="4">
        <v>28</v>
      </c>
      <c r="AY113" s="4">
        <v>40</v>
      </c>
      <c r="AZ113" s="4">
        <v>43</v>
      </c>
      <c r="BA113" s="4">
        <v>63</v>
      </c>
      <c r="BB113" s="4">
        <v>13</v>
      </c>
      <c r="BC113" s="4">
        <v>13</v>
      </c>
      <c r="BD113" s="4">
        <v>8</v>
      </c>
      <c r="BE113" s="4">
        <v>14</v>
      </c>
      <c r="BF113" s="4">
        <v>15</v>
      </c>
      <c r="BG113" s="4">
        <v>1981</v>
      </c>
      <c r="BH113" s="4">
        <v>416</v>
      </c>
      <c r="BI113" s="4">
        <v>1</v>
      </c>
      <c r="BJ113" s="4">
        <v>84</v>
      </c>
      <c r="BK113" s="4">
        <v>76</v>
      </c>
      <c r="BL113" s="4">
        <v>75</v>
      </c>
      <c r="BM113" s="4">
        <v>82</v>
      </c>
      <c r="BN113" s="4">
        <v>35</v>
      </c>
    </row>
    <row r="114" spans="1:66" ht="30" customHeight="1" x14ac:dyDescent="0.25">
      <c r="A114" s="15" t="s">
        <v>6603</v>
      </c>
      <c r="B114" s="4">
        <v>34</v>
      </c>
      <c r="C114" s="4">
        <v>74</v>
      </c>
      <c r="D114" s="4">
        <v>74</v>
      </c>
      <c r="E114" s="5" t="s">
        <v>4807</v>
      </c>
      <c r="F114" s="5" t="str">
        <f t="shared" si="4"/>
        <v>Burnley</v>
      </c>
      <c r="G114" s="25" t="str">
        <f t="shared" si="5"/>
        <v>2021 ~ 2022</v>
      </c>
      <c r="H114" s="5" t="str">
        <f t="shared" si="8"/>
        <v>2022</v>
      </c>
      <c r="I114" s="4" t="s">
        <v>1351</v>
      </c>
      <c r="J114" s="4" t="s">
        <v>816</v>
      </c>
      <c r="K114" s="4" t="s">
        <v>68</v>
      </c>
      <c r="L114" s="4">
        <v>74</v>
      </c>
      <c r="M114" s="4" t="s">
        <v>206</v>
      </c>
      <c r="N114" s="4">
        <v>0</v>
      </c>
      <c r="O114" s="6" t="s">
        <v>7222</v>
      </c>
      <c r="P114" s="6" t="s">
        <v>7188</v>
      </c>
      <c r="Q114" s="6" t="s">
        <v>7004</v>
      </c>
      <c r="R114" s="4">
        <v>298</v>
      </c>
      <c r="S114" s="4">
        <v>74</v>
      </c>
      <c r="T114" s="4">
        <v>58</v>
      </c>
      <c r="U114" s="4">
        <v>26</v>
      </c>
      <c r="V114" s="4">
        <v>72</v>
      </c>
      <c r="W114" s="4">
        <v>68</v>
      </c>
      <c r="X114" s="4">
        <v>334</v>
      </c>
      <c r="Y114" s="4">
        <v>79</v>
      </c>
      <c r="Z114" s="4">
        <v>66</v>
      </c>
      <c r="AA114" s="4">
        <v>53</v>
      </c>
      <c r="AB114" s="4">
        <v>64</v>
      </c>
      <c r="AC114" s="4">
        <v>72</v>
      </c>
      <c r="AD114" s="4">
        <v>404</v>
      </c>
      <c r="AE114" s="4">
        <v>80</v>
      </c>
      <c r="AF114" s="4">
        <v>77</v>
      </c>
      <c r="AG114" s="4">
        <v>81</v>
      </c>
      <c r="AH114" s="4">
        <v>73</v>
      </c>
      <c r="AI114" s="4">
        <v>93</v>
      </c>
      <c r="AJ114" s="4">
        <v>302</v>
      </c>
      <c r="AK114" s="4">
        <v>64</v>
      </c>
      <c r="AL114" s="4">
        <v>60</v>
      </c>
      <c r="AM114" s="4">
        <v>68</v>
      </c>
      <c r="AN114" s="4">
        <v>53</v>
      </c>
      <c r="AO114" s="4">
        <v>57</v>
      </c>
      <c r="AP114" s="4">
        <v>311</v>
      </c>
      <c r="AQ114" s="4">
        <v>55</v>
      </c>
      <c r="AR114" s="4">
        <v>50</v>
      </c>
      <c r="AS114" s="4">
        <v>72</v>
      </c>
      <c r="AT114" s="4">
        <v>72</v>
      </c>
      <c r="AU114" s="4">
        <v>62</v>
      </c>
      <c r="AV114" s="4">
        <v>73</v>
      </c>
      <c r="AW114" s="4">
        <v>147</v>
      </c>
      <c r="AX114" s="4">
        <v>54</v>
      </c>
      <c r="AY114" s="4">
        <v>50</v>
      </c>
      <c r="AZ114" s="4">
        <v>43</v>
      </c>
      <c r="BA114" s="4">
        <v>55</v>
      </c>
      <c r="BB114" s="4">
        <v>14</v>
      </c>
      <c r="BC114" s="4">
        <v>7</v>
      </c>
      <c r="BD114" s="4">
        <v>7</v>
      </c>
      <c r="BE114" s="4">
        <v>16</v>
      </c>
      <c r="BF114" s="4">
        <v>11</v>
      </c>
      <c r="BG114" s="4">
        <v>1851</v>
      </c>
      <c r="BH114" s="4">
        <v>391</v>
      </c>
      <c r="BI114" s="4">
        <v>2</v>
      </c>
      <c r="BJ114" s="4">
        <v>78</v>
      </c>
      <c r="BK114" s="4">
        <v>60</v>
      </c>
      <c r="BL114" s="4">
        <v>70</v>
      </c>
      <c r="BM114" s="4">
        <v>77</v>
      </c>
      <c r="BN114" s="4">
        <v>48</v>
      </c>
    </row>
    <row r="115" spans="1:66" ht="30" customHeight="1" x14ac:dyDescent="0.25">
      <c r="A115" s="15" t="s">
        <v>4122</v>
      </c>
      <c r="B115" s="4">
        <v>21</v>
      </c>
      <c r="C115" s="4" t="s">
        <v>168</v>
      </c>
      <c r="D115" s="4" t="s">
        <v>1398</v>
      </c>
      <c r="E115" s="5" t="s">
        <v>3282</v>
      </c>
      <c r="F115" s="5" t="str">
        <f t="shared" si="4"/>
        <v>Argentinos Juniors</v>
      </c>
      <c r="G115" s="25" t="str">
        <f t="shared" si="5"/>
        <v>2023 ~ 2027</v>
      </c>
      <c r="H115" s="5" t="str">
        <f t="shared" si="8"/>
        <v>2027</v>
      </c>
      <c r="I115" s="4" t="s">
        <v>66</v>
      </c>
      <c r="J115" s="4" t="s">
        <v>321</v>
      </c>
      <c r="K115" s="4" t="s">
        <v>77</v>
      </c>
      <c r="L115" s="4">
        <v>74</v>
      </c>
      <c r="M115" s="4" t="s">
        <v>69</v>
      </c>
      <c r="N115" s="4">
        <v>10</v>
      </c>
      <c r="O115" s="6" t="s">
        <v>6882</v>
      </c>
      <c r="P115" s="6" t="s">
        <v>7001</v>
      </c>
      <c r="Q115" s="6" t="s">
        <v>7046</v>
      </c>
      <c r="R115" s="4">
        <v>336</v>
      </c>
      <c r="S115" s="4">
        <v>66</v>
      </c>
      <c r="T115" s="4">
        <v>68</v>
      </c>
      <c r="U115" s="4">
        <v>59</v>
      </c>
      <c r="V115" s="4" t="s">
        <v>660</v>
      </c>
      <c r="W115" s="4">
        <v>69</v>
      </c>
      <c r="X115" s="4">
        <v>366</v>
      </c>
      <c r="Y115" s="4" t="s">
        <v>402</v>
      </c>
      <c r="Z115" s="4">
        <v>73</v>
      </c>
      <c r="AA115" s="4" t="s">
        <v>660</v>
      </c>
      <c r="AB115" s="4">
        <v>70</v>
      </c>
      <c r="AC115" s="4" t="s">
        <v>199</v>
      </c>
      <c r="AD115" s="4">
        <v>342</v>
      </c>
      <c r="AE115" s="4">
        <v>66</v>
      </c>
      <c r="AF115" s="4">
        <v>65</v>
      </c>
      <c r="AG115" s="4" t="s">
        <v>1496</v>
      </c>
      <c r="AH115" s="4">
        <v>70</v>
      </c>
      <c r="AI115" s="4">
        <v>69</v>
      </c>
      <c r="AJ115" s="4">
        <v>352</v>
      </c>
      <c r="AK115" s="4">
        <v>73</v>
      </c>
      <c r="AL115" s="4">
        <v>68</v>
      </c>
      <c r="AM115" s="4">
        <v>72</v>
      </c>
      <c r="AN115" s="4">
        <v>67</v>
      </c>
      <c r="AO115" s="4" t="s">
        <v>168</v>
      </c>
      <c r="AP115" s="4">
        <v>339</v>
      </c>
      <c r="AQ115" s="4">
        <v>68</v>
      </c>
      <c r="AR115" s="4">
        <v>62</v>
      </c>
      <c r="AS115" s="4">
        <v>70</v>
      </c>
      <c r="AT115" s="4" t="s">
        <v>1148</v>
      </c>
      <c r="AU115" s="4">
        <v>64</v>
      </c>
      <c r="AV115" s="4">
        <v>67</v>
      </c>
      <c r="AW115" s="4">
        <v>187</v>
      </c>
      <c r="AX115" s="4">
        <v>57</v>
      </c>
      <c r="AY115" s="4">
        <v>67</v>
      </c>
      <c r="AZ115" s="4">
        <v>63</v>
      </c>
      <c r="BA115" s="4">
        <v>47</v>
      </c>
      <c r="BB115" s="4">
        <v>11</v>
      </c>
      <c r="BC115" s="4">
        <v>6</v>
      </c>
      <c r="BD115" s="4">
        <v>8</v>
      </c>
      <c r="BE115" s="4">
        <v>11</v>
      </c>
      <c r="BF115" s="4">
        <v>11</v>
      </c>
      <c r="BG115" s="4">
        <v>1969</v>
      </c>
      <c r="BH115" s="4">
        <v>411</v>
      </c>
      <c r="BI115" s="4">
        <v>1</v>
      </c>
      <c r="BJ115" s="4">
        <v>65</v>
      </c>
      <c r="BK115" s="4">
        <v>70</v>
      </c>
      <c r="BL115" s="4">
        <v>72</v>
      </c>
      <c r="BM115" s="4">
        <v>73</v>
      </c>
      <c r="BN115" s="4">
        <v>62</v>
      </c>
    </row>
    <row r="116" spans="1:66" ht="30" customHeight="1" x14ac:dyDescent="0.25">
      <c r="A116" s="15" t="s">
        <v>2183</v>
      </c>
      <c r="B116" s="4">
        <v>25</v>
      </c>
      <c r="C116" s="4">
        <v>81</v>
      </c>
      <c r="D116" s="4">
        <v>83</v>
      </c>
      <c r="E116" s="5" t="s">
        <v>2116</v>
      </c>
      <c r="F116" s="5" t="str">
        <f t="shared" si="4"/>
        <v>Atalanta</v>
      </c>
      <c r="G116" s="25" t="str">
        <f t="shared" si="5"/>
        <v>2022 ~ 2026</v>
      </c>
      <c r="H116" s="5" t="str">
        <f t="shared" si="8"/>
        <v>2026</v>
      </c>
      <c r="I116" s="4" t="s">
        <v>75</v>
      </c>
      <c r="J116" s="4" t="s">
        <v>147</v>
      </c>
      <c r="K116" s="4" t="s">
        <v>68</v>
      </c>
      <c r="L116" s="4">
        <v>84</v>
      </c>
      <c r="M116" s="4" t="s">
        <v>69</v>
      </c>
      <c r="N116" s="4">
        <v>2</v>
      </c>
      <c r="O116" s="6" t="s">
        <v>6948</v>
      </c>
      <c r="P116" s="6" t="s">
        <v>7014</v>
      </c>
      <c r="Q116" s="6" t="s">
        <v>7187</v>
      </c>
      <c r="R116" s="4">
        <v>377</v>
      </c>
      <c r="S116" s="4">
        <v>66</v>
      </c>
      <c r="T116" s="4">
        <v>86</v>
      </c>
      <c r="U116" s="4">
        <v>66</v>
      </c>
      <c r="V116" s="4">
        <v>79</v>
      </c>
      <c r="W116" s="4">
        <v>80</v>
      </c>
      <c r="X116" s="4">
        <v>352</v>
      </c>
      <c r="Y116" s="4">
        <v>87</v>
      </c>
      <c r="Z116" s="4">
        <v>69</v>
      </c>
      <c r="AA116" s="4">
        <v>51</v>
      </c>
      <c r="AB116" s="4">
        <v>60</v>
      </c>
      <c r="AC116" s="4">
        <v>85</v>
      </c>
      <c r="AD116" s="4">
        <v>432</v>
      </c>
      <c r="AE116" s="4">
        <v>88</v>
      </c>
      <c r="AF116" s="4">
        <v>84</v>
      </c>
      <c r="AG116" s="4">
        <v>90</v>
      </c>
      <c r="AH116" s="4">
        <v>85</v>
      </c>
      <c r="AI116" s="4">
        <v>85</v>
      </c>
      <c r="AJ116" s="4">
        <v>370</v>
      </c>
      <c r="AK116" s="4">
        <v>79</v>
      </c>
      <c r="AL116" s="4">
        <v>80</v>
      </c>
      <c r="AM116" s="4">
        <v>69</v>
      </c>
      <c r="AN116" s="4">
        <v>67</v>
      </c>
      <c r="AO116" s="4">
        <v>75</v>
      </c>
      <c r="AP116" s="4">
        <v>318</v>
      </c>
      <c r="AQ116" s="4">
        <v>62</v>
      </c>
      <c r="AR116" s="4">
        <v>32</v>
      </c>
      <c r="AS116" s="4">
        <v>85</v>
      </c>
      <c r="AT116" s="4">
        <v>77</v>
      </c>
      <c r="AU116" s="4">
        <v>62</v>
      </c>
      <c r="AV116" s="4">
        <v>78</v>
      </c>
      <c r="AW116" s="4">
        <v>74</v>
      </c>
      <c r="AX116" s="4">
        <v>27</v>
      </c>
      <c r="AY116" s="4">
        <v>23</v>
      </c>
      <c r="AZ116" s="4">
        <v>24</v>
      </c>
      <c r="BA116" s="4">
        <v>54</v>
      </c>
      <c r="BB116" s="4">
        <v>12</v>
      </c>
      <c r="BC116" s="4">
        <v>12</v>
      </c>
      <c r="BD116" s="4">
        <v>9</v>
      </c>
      <c r="BE116" s="4">
        <v>15</v>
      </c>
      <c r="BF116" s="4">
        <v>6</v>
      </c>
      <c r="BG116" s="4">
        <v>1977</v>
      </c>
      <c r="BH116" s="4">
        <v>421</v>
      </c>
      <c r="BI116" s="4">
        <v>1</v>
      </c>
      <c r="BJ116" s="4">
        <v>86</v>
      </c>
      <c r="BK116" s="4">
        <v>81</v>
      </c>
      <c r="BL116" s="4">
        <v>71</v>
      </c>
      <c r="BM116" s="4">
        <v>86</v>
      </c>
      <c r="BN116" s="4">
        <v>30</v>
      </c>
    </row>
    <row r="117" spans="1:66" ht="30" customHeight="1" x14ac:dyDescent="0.25">
      <c r="A117" s="15" t="s">
        <v>615</v>
      </c>
      <c r="B117" s="4">
        <v>24</v>
      </c>
      <c r="C117" s="4" t="s">
        <v>218</v>
      </c>
      <c r="D117" s="4" t="s">
        <v>217</v>
      </c>
      <c r="E117" s="5" t="s">
        <v>616</v>
      </c>
      <c r="F117" s="5" t="str">
        <f t="shared" si="4"/>
        <v>Real Madrid</v>
      </c>
      <c r="G117" s="25" t="str">
        <f t="shared" si="5"/>
        <v>2018 ~ 2024</v>
      </c>
      <c r="H117" s="5" t="str">
        <f t="shared" si="8"/>
        <v>2024</v>
      </c>
      <c r="I117" s="4" t="s">
        <v>183</v>
      </c>
      <c r="J117" s="4" t="s">
        <v>617</v>
      </c>
      <c r="K117" s="4" t="s">
        <v>68</v>
      </c>
      <c r="L117" s="4">
        <v>80</v>
      </c>
      <c r="M117" s="4" t="s">
        <v>508</v>
      </c>
      <c r="N117" s="4">
        <v>5</v>
      </c>
      <c r="O117" s="6" t="s">
        <v>7066</v>
      </c>
      <c r="P117" s="6" t="s">
        <v>7067</v>
      </c>
      <c r="Q117" s="6" t="s">
        <v>7068</v>
      </c>
      <c r="R117" s="4">
        <v>72</v>
      </c>
      <c r="S117" s="4">
        <v>15</v>
      </c>
      <c r="T117" s="4">
        <v>8</v>
      </c>
      <c r="U117" s="4">
        <v>12</v>
      </c>
      <c r="V117" s="4">
        <v>25</v>
      </c>
      <c r="W117" s="4">
        <v>12</v>
      </c>
      <c r="X117" s="4">
        <v>81</v>
      </c>
      <c r="Y117" s="4">
        <v>11</v>
      </c>
      <c r="Z117" s="4">
        <v>14</v>
      </c>
      <c r="AA117" s="4">
        <v>15</v>
      </c>
      <c r="AB117" s="4">
        <v>26</v>
      </c>
      <c r="AC117" s="4">
        <v>15</v>
      </c>
      <c r="AD117" s="4">
        <v>213</v>
      </c>
      <c r="AE117" s="4">
        <v>39</v>
      </c>
      <c r="AF117" s="4">
        <v>35</v>
      </c>
      <c r="AG117" s="4">
        <v>36</v>
      </c>
      <c r="AH117" s="4" t="s">
        <v>621</v>
      </c>
      <c r="AI117" s="4">
        <v>25</v>
      </c>
      <c r="AJ117" s="4">
        <v>219</v>
      </c>
      <c r="AK117" s="4" t="s">
        <v>622</v>
      </c>
      <c r="AL117" s="4" t="s">
        <v>623</v>
      </c>
      <c r="AM117" s="4">
        <v>32</v>
      </c>
      <c r="AN117" s="4">
        <v>61</v>
      </c>
      <c r="AO117" s="4">
        <v>7</v>
      </c>
      <c r="AP117" s="4">
        <v>131</v>
      </c>
      <c r="AQ117" s="4">
        <v>22</v>
      </c>
      <c r="AR117" s="4">
        <v>19</v>
      </c>
      <c r="AS117" s="4">
        <v>11</v>
      </c>
      <c r="AT117" s="4">
        <v>60</v>
      </c>
      <c r="AU117" s="4">
        <v>19</v>
      </c>
      <c r="AV117" s="4">
        <v>56</v>
      </c>
      <c r="AW117" s="4">
        <v>46</v>
      </c>
      <c r="AX117" s="4">
        <v>22</v>
      </c>
      <c r="AY117" s="4">
        <v>13</v>
      </c>
      <c r="AZ117" s="4">
        <v>11</v>
      </c>
      <c r="BA117" s="4">
        <v>392</v>
      </c>
      <c r="BB117" s="4" t="s">
        <v>199</v>
      </c>
      <c r="BC117" s="4" t="s">
        <v>166</v>
      </c>
      <c r="BD117" s="4" t="s">
        <v>624</v>
      </c>
      <c r="BE117" s="4" t="s">
        <v>200</v>
      </c>
      <c r="BF117" s="4" t="s">
        <v>560</v>
      </c>
      <c r="BG117" s="4">
        <v>1154</v>
      </c>
      <c r="BH117" s="4">
        <v>429</v>
      </c>
      <c r="BI117" s="4">
        <v>1</v>
      </c>
      <c r="BJ117" s="4">
        <v>78</v>
      </c>
      <c r="BK117" s="4">
        <v>77</v>
      </c>
      <c r="BL117" s="4">
        <v>76</v>
      </c>
      <c r="BM117" s="4">
        <v>82</v>
      </c>
      <c r="BN117" s="4">
        <v>37</v>
      </c>
    </row>
    <row r="118" spans="1:66" ht="30" customHeight="1" x14ac:dyDescent="0.25">
      <c r="A118" s="15" t="s">
        <v>1326</v>
      </c>
      <c r="B118" s="4">
        <v>24</v>
      </c>
      <c r="C118" s="4">
        <v>84</v>
      </c>
      <c r="D118" s="4">
        <v>86</v>
      </c>
      <c r="E118" s="5" t="s">
        <v>489</v>
      </c>
      <c r="F118" s="5" t="str">
        <f t="shared" si="4"/>
        <v>Liverpool</v>
      </c>
      <c r="G118" s="25" t="str">
        <f t="shared" si="5"/>
        <v>2023 ~ 2028</v>
      </c>
      <c r="H118" s="5" t="str">
        <f t="shared" si="8"/>
        <v>2028</v>
      </c>
      <c r="I118" s="4" t="s">
        <v>259</v>
      </c>
      <c r="J118" s="4" t="s">
        <v>91</v>
      </c>
      <c r="K118" s="4" t="s">
        <v>68</v>
      </c>
      <c r="L118" s="4">
        <v>86</v>
      </c>
      <c r="M118" s="4" t="s">
        <v>195</v>
      </c>
      <c r="N118" s="4">
        <v>2</v>
      </c>
      <c r="O118" s="6" t="s">
        <v>7312</v>
      </c>
      <c r="P118" s="6" t="s">
        <v>6898</v>
      </c>
      <c r="Q118" s="6" t="s">
        <v>7313</v>
      </c>
      <c r="R118" s="4">
        <v>381</v>
      </c>
      <c r="S118" s="4">
        <v>79</v>
      </c>
      <c r="T118" s="4">
        <v>79</v>
      </c>
      <c r="U118" s="4">
        <v>61</v>
      </c>
      <c r="V118" s="4">
        <v>87</v>
      </c>
      <c r="W118" s="4">
        <v>75</v>
      </c>
      <c r="X118" s="4">
        <v>417</v>
      </c>
      <c r="Y118" s="4">
        <v>84</v>
      </c>
      <c r="Z118" s="4">
        <v>83</v>
      </c>
      <c r="AA118" s="4">
        <v>82</v>
      </c>
      <c r="AB118" s="4">
        <v>82</v>
      </c>
      <c r="AC118" s="4">
        <v>86</v>
      </c>
      <c r="AD118" s="4">
        <v>389</v>
      </c>
      <c r="AE118" s="4">
        <v>73</v>
      </c>
      <c r="AF118" s="4">
        <v>67</v>
      </c>
      <c r="AG118" s="4">
        <v>82</v>
      </c>
      <c r="AH118" s="4">
        <v>84</v>
      </c>
      <c r="AI118" s="4">
        <v>83</v>
      </c>
      <c r="AJ118" s="4">
        <v>391</v>
      </c>
      <c r="AK118" s="4">
        <v>80</v>
      </c>
      <c r="AL118" s="4">
        <v>73</v>
      </c>
      <c r="AM118" s="4">
        <v>87</v>
      </c>
      <c r="AN118" s="4">
        <v>69</v>
      </c>
      <c r="AO118" s="4">
        <v>82</v>
      </c>
      <c r="AP118" s="4">
        <v>396</v>
      </c>
      <c r="AQ118" s="4">
        <v>75</v>
      </c>
      <c r="AR118" s="4">
        <v>76</v>
      </c>
      <c r="AS118" s="4">
        <v>79</v>
      </c>
      <c r="AT118" s="4">
        <v>85</v>
      </c>
      <c r="AU118" s="4">
        <v>81</v>
      </c>
      <c r="AV118" s="4">
        <v>84</v>
      </c>
      <c r="AW118" s="4">
        <v>229</v>
      </c>
      <c r="AX118" s="4">
        <v>77</v>
      </c>
      <c r="AY118" s="4">
        <v>79</v>
      </c>
      <c r="AZ118" s="4">
        <v>73</v>
      </c>
      <c r="BA118" s="4">
        <v>56</v>
      </c>
      <c r="BB118" s="4">
        <v>7</v>
      </c>
      <c r="BC118" s="4">
        <v>10</v>
      </c>
      <c r="BD118" s="4">
        <v>14</v>
      </c>
      <c r="BE118" s="4">
        <v>15</v>
      </c>
      <c r="BF118" s="4">
        <v>10</v>
      </c>
      <c r="BG118" s="4">
        <v>2259</v>
      </c>
      <c r="BH118" s="4">
        <v>468</v>
      </c>
      <c r="BI118" s="4">
        <v>3</v>
      </c>
      <c r="BJ118" s="4">
        <v>70</v>
      </c>
      <c r="BK118" s="4">
        <v>80</v>
      </c>
      <c r="BL118" s="4">
        <v>84</v>
      </c>
      <c r="BM118" s="4">
        <v>84</v>
      </c>
      <c r="BN118" s="4">
        <v>75</v>
      </c>
    </row>
    <row r="119" spans="1:66" ht="30" customHeight="1" x14ac:dyDescent="0.25">
      <c r="A119" s="15" t="s">
        <v>4399</v>
      </c>
      <c r="B119" s="4">
        <v>26</v>
      </c>
      <c r="C119" s="4">
        <v>65</v>
      </c>
      <c r="D119" s="4">
        <v>68</v>
      </c>
      <c r="E119" s="5" t="s">
        <v>1720</v>
      </c>
      <c r="F119" s="5" t="str">
        <f t="shared" si="4"/>
        <v>Qatar</v>
      </c>
      <c r="G119" s="25" t="str">
        <f t="shared" si="5"/>
        <v>Free</v>
      </c>
      <c r="H119" s="5">
        <v>0</v>
      </c>
      <c r="I119" s="4" t="s">
        <v>104</v>
      </c>
      <c r="J119" s="4" t="s">
        <v>91</v>
      </c>
      <c r="K119" s="4" t="s">
        <v>68</v>
      </c>
      <c r="L119" s="4">
        <v>68</v>
      </c>
      <c r="M119" s="4" t="s">
        <v>189</v>
      </c>
      <c r="N119" s="4">
        <v>3</v>
      </c>
      <c r="O119" s="6">
        <v>0</v>
      </c>
      <c r="P119" s="6">
        <v>0</v>
      </c>
      <c r="Q119" s="6">
        <v>0</v>
      </c>
      <c r="R119" s="4">
        <v>223</v>
      </c>
      <c r="S119" s="4">
        <v>45</v>
      </c>
      <c r="T119" s="4">
        <v>35</v>
      </c>
      <c r="U119" s="4">
        <v>51</v>
      </c>
      <c r="V119" s="4">
        <v>61</v>
      </c>
      <c r="W119" s="4">
        <v>31</v>
      </c>
      <c r="X119" s="4">
        <v>250</v>
      </c>
      <c r="Y119" s="4">
        <v>57</v>
      </c>
      <c r="Z119" s="4">
        <v>42</v>
      </c>
      <c r="AA119" s="4">
        <v>34</v>
      </c>
      <c r="AB119" s="4">
        <v>57</v>
      </c>
      <c r="AC119" s="4">
        <v>60</v>
      </c>
      <c r="AD119" s="4">
        <v>376</v>
      </c>
      <c r="AE119" s="4">
        <v>84</v>
      </c>
      <c r="AF119" s="4">
        <v>80</v>
      </c>
      <c r="AG119" s="4">
        <v>71</v>
      </c>
      <c r="AH119" s="4">
        <v>58</v>
      </c>
      <c r="AI119" s="4">
        <v>83</v>
      </c>
      <c r="AJ119" s="4">
        <v>304</v>
      </c>
      <c r="AK119" s="4">
        <v>45</v>
      </c>
      <c r="AL119" s="4">
        <v>76</v>
      </c>
      <c r="AM119" s="4">
        <v>75</v>
      </c>
      <c r="AN119" s="4">
        <v>72</v>
      </c>
      <c r="AO119" s="4">
        <v>36</v>
      </c>
      <c r="AP119" s="4">
        <v>285</v>
      </c>
      <c r="AQ119" s="4">
        <v>80</v>
      </c>
      <c r="AR119" s="4">
        <v>67</v>
      </c>
      <c r="AS119" s="4">
        <v>46</v>
      </c>
      <c r="AT119" s="4">
        <v>51</v>
      </c>
      <c r="AU119" s="4">
        <v>41</v>
      </c>
      <c r="AV119" s="4">
        <v>56</v>
      </c>
      <c r="AW119" s="4">
        <v>200</v>
      </c>
      <c r="AX119" s="4">
        <v>65</v>
      </c>
      <c r="AY119" s="4">
        <v>67</v>
      </c>
      <c r="AZ119" s="4">
        <v>68</v>
      </c>
      <c r="BA119" s="4">
        <v>60</v>
      </c>
      <c r="BB119" s="4">
        <v>12</v>
      </c>
      <c r="BC119" s="4">
        <v>11</v>
      </c>
      <c r="BD119" s="4">
        <v>15</v>
      </c>
      <c r="BE119" s="4">
        <v>7</v>
      </c>
      <c r="BF119" s="4">
        <v>15</v>
      </c>
      <c r="BG119" s="4">
        <v>1698</v>
      </c>
      <c r="BH119" s="4">
        <v>374</v>
      </c>
      <c r="BI119" s="4">
        <v>1</v>
      </c>
      <c r="BJ119" s="4">
        <v>82</v>
      </c>
      <c r="BK119" s="4">
        <v>38</v>
      </c>
      <c r="BL119" s="4">
        <v>53</v>
      </c>
      <c r="BM119" s="4">
        <v>61</v>
      </c>
      <c r="BN119" s="4">
        <v>65</v>
      </c>
    </row>
    <row r="120" spans="1:66" ht="30" customHeight="1" x14ac:dyDescent="0.25">
      <c r="A120" s="15" t="s">
        <v>4558</v>
      </c>
      <c r="B120" s="4">
        <v>24</v>
      </c>
      <c r="C120" s="4">
        <v>75</v>
      </c>
      <c r="D120" s="4">
        <v>78</v>
      </c>
      <c r="E120" s="5" t="s">
        <v>4559</v>
      </c>
      <c r="F120" s="5" t="str">
        <f t="shared" si="4"/>
        <v>FC Augsburg</v>
      </c>
      <c r="G120" s="25" t="str">
        <f t="shared" si="5"/>
        <v>2022 ~ 2025</v>
      </c>
      <c r="H120" s="5" t="str">
        <f t="shared" ref="H120:H128" si="9">RIGHT(G120, 4)</f>
        <v>2025</v>
      </c>
      <c r="I120" s="4" t="s">
        <v>212</v>
      </c>
      <c r="J120" s="4" t="s">
        <v>612</v>
      </c>
      <c r="K120" s="4" t="s">
        <v>68</v>
      </c>
      <c r="L120" s="4">
        <v>77</v>
      </c>
      <c r="M120" s="4" t="s">
        <v>195</v>
      </c>
      <c r="N120" s="4">
        <v>3</v>
      </c>
      <c r="O120" s="6" t="s">
        <v>7005</v>
      </c>
      <c r="P120" s="6" t="s">
        <v>6917</v>
      </c>
      <c r="Q120" s="6" t="s">
        <v>7529</v>
      </c>
      <c r="R120" s="4">
        <v>301</v>
      </c>
      <c r="S120" s="4">
        <v>71</v>
      </c>
      <c r="T120" s="4">
        <v>59</v>
      </c>
      <c r="U120" s="4">
        <v>49</v>
      </c>
      <c r="V120" s="4">
        <v>79</v>
      </c>
      <c r="W120" s="4">
        <v>43</v>
      </c>
      <c r="X120" s="4">
        <v>337</v>
      </c>
      <c r="Y120" s="4">
        <v>75</v>
      </c>
      <c r="Z120" s="4">
        <v>56</v>
      </c>
      <c r="AA120" s="4">
        <v>53</v>
      </c>
      <c r="AB120" s="4">
        <v>76</v>
      </c>
      <c r="AC120" s="4">
        <v>77</v>
      </c>
      <c r="AD120" s="4">
        <v>353</v>
      </c>
      <c r="AE120" s="4">
        <v>66</v>
      </c>
      <c r="AF120" s="4">
        <v>70</v>
      </c>
      <c r="AG120" s="4">
        <v>68</v>
      </c>
      <c r="AH120" s="4">
        <v>77</v>
      </c>
      <c r="AI120" s="4">
        <v>72</v>
      </c>
      <c r="AJ120" s="4">
        <v>364</v>
      </c>
      <c r="AK120" s="4">
        <v>75</v>
      </c>
      <c r="AL120" s="4">
        <v>68</v>
      </c>
      <c r="AM120" s="4">
        <v>78</v>
      </c>
      <c r="AN120" s="4">
        <v>77</v>
      </c>
      <c r="AO120" s="4">
        <v>66</v>
      </c>
      <c r="AP120" s="4">
        <v>319</v>
      </c>
      <c r="AQ120" s="4">
        <v>61</v>
      </c>
      <c r="AR120" s="4">
        <v>70</v>
      </c>
      <c r="AS120" s="4">
        <v>73</v>
      </c>
      <c r="AT120" s="4">
        <v>77</v>
      </c>
      <c r="AU120" s="4">
        <v>38</v>
      </c>
      <c r="AV120" s="4">
        <v>74</v>
      </c>
      <c r="AW120" s="4">
        <v>213</v>
      </c>
      <c r="AX120" s="4">
        <v>71</v>
      </c>
      <c r="AY120" s="4">
        <v>72</v>
      </c>
      <c r="AZ120" s="4">
        <v>70</v>
      </c>
      <c r="BA120" s="4">
        <v>49</v>
      </c>
      <c r="BB120" s="4">
        <v>14</v>
      </c>
      <c r="BC120" s="4">
        <v>10</v>
      </c>
      <c r="BD120" s="4">
        <v>10</v>
      </c>
      <c r="BE120" s="4">
        <v>8</v>
      </c>
      <c r="BF120" s="4">
        <v>7</v>
      </c>
      <c r="BG120" s="4">
        <v>1936</v>
      </c>
      <c r="BH120" s="4">
        <v>422</v>
      </c>
      <c r="BI120" s="4">
        <v>1</v>
      </c>
      <c r="BJ120" s="4">
        <v>68</v>
      </c>
      <c r="BK120" s="4">
        <v>62</v>
      </c>
      <c r="BL120" s="4">
        <v>74</v>
      </c>
      <c r="BM120" s="4">
        <v>75</v>
      </c>
      <c r="BN120" s="4">
        <v>69</v>
      </c>
    </row>
    <row r="121" spans="1:66" ht="30" customHeight="1" x14ac:dyDescent="0.25">
      <c r="A121" s="15" t="s">
        <v>2056</v>
      </c>
      <c r="B121" s="4">
        <v>25</v>
      </c>
      <c r="C121" s="4">
        <v>73</v>
      </c>
      <c r="D121" s="4">
        <v>75</v>
      </c>
      <c r="E121" s="5" t="s">
        <v>2057</v>
      </c>
      <c r="F121" s="5" t="str">
        <f t="shared" si="4"/>
        <v>Olympique Lyonnais</v>
      </c>
      <c r="G121" s="25" t="str">
        <f t="shared" si="5"/>
        <v>2023 ~ 2027</v>
      </c>
      <c r="H121" s="5" t="str">
        <f t="shared" si="9"/>
        <v>2027</v>
      </c>
      <c r="I121" s="4" t="s">
        <v>146</v>
      </c>
      <c r="J121" s="4" t="s">
        <v>147</v>
      </c>
      <c r="K121" s="4" t="s">
        <v>68</v>
      </c>
      <c r="L121" s="4">
        <v>74</v>
      </c>
      <c r="M121" s="4" t="s">
        <v>195</v>
      </c>
      <c r="N121" s="4">
        <v>2</v>
      </c>
      <c r="O121" s="6" t="s">
        <v>7272</v>
      </c>
      <c r="P121" s="6" t="s">
        <v>6952</v>
      </c>
      <c r="Q121" s="6" t="s">
        <v>6996</v>
      </c>
      <c r="R121" s="4">
        <v>297</v>
      </c>
      <c r="S121" s="4">
        <v>64</v>
      </c>
      <c r="T121" s="4">
        <v>59</v>
      </c>
      <c r="U121" s="4">
        <v>55</v>
      </c>
      <c r="V121" s="4">
        <v>75</v>
      </c>
      <c r="W121" s="4">
        <v>44</v>
      </c>
      <c r="X121" s="4">
        <v>328</v>
      </c>
      <c r="Y121" s="4">
        <v>72</v>
      </c>
      <c r="Z121" s="4">
        <v>62</v>
      </c>
      <c r="AA121" s="4">
        <v>50</v>
      </c>
      <c r="AB121" s="4">
        <v>69</v>
      </c>
      <c r="AC121" s="4">
        <v>75</v>
      </c>
      <c r="AD121" s="4">
        <v>362</v>
      </c>
      <c r="AE121" s="4">
        <v>75</v>
      </c>
      <c r="AF121" s="4">
        <v>74</v>
      </c>
      <c r="AG121" s="4">
        <v>73</v>
      </c>
      <c r="AH121" s="4">
        <v>71</v>
      </c>
      <c r="AI121" s="4">
        <v>69</v>
      </c>
      <c r="AJ121" s="4">
        <v>349</v>
      </c>
      <c r="AK121" s="4">
        <v>63</v>
      </c>
      <c r="AL121" s="4">
        <v>73</v>
      </c>
      <c r="AM121" s="4" t="s">
        <v>226</v>
      </c>
      <c r="AN121" s="4">
        <v>71</v>
      </c>
      <c r="AO121" s="4">
        <v>63</v>
      </c>
      <c r="AP121" s="4">
        <v>356</v>
      </c>
      <c r="AQ121" s="4">
        <v>65</v>
      </c>
      <c r="AR121" s="4">
        <v>72</v>
      </c>
      <c r="AS121" s="4">
        <v>67</v>
      </c>
      <c r="AT121" s="4">
        <v>72</v>
      </c>
      <c r="AU121" s="4" t="s">
        <v>1796</v>
      </c>
      <c r="AV121" s="4">
        <v>70</v>
      </c>
      <c r="AW121" s="4">
        <v>210</v>
      </c>
      <c r="AX121" s="4">
        <v>67</v>
      </c>
      <c r="AY121" s="4">
        <v>75</v>
      </c>
      <c r="AZ121" s="4">
        <v>68</v>
      </c>
      <c r="BA121" s="4">
        <v>54</v>
      </c>
      <c r="BB121" s="4">
        <v>15</v>
      </c>
      <c r="BC121" s="4">
        <v>9</v>
      </c>
      <c r="BD121" s="4">
        <v>7</v>
      </c>
      <c r="BE121" s="4">
        <v>10</v>
      </c>
      <c r="BF121" s="4">
        <v>13</v>
      </c>
      <c r="BG121" s="4">
        <v>1956</v>
      </c>
      <c r="BH121" s="4">
        <v>418</v>
      </c>
      <c r="BI121" s="4">
        <v>2</v>
      </c>
      <c r="BJ121" s="4">
        <v>74</v>
      </c>
      <c r="BK121" s="4">
        <v>61</v>
      </c>
      <c r="BL121" s="4">
        <v>69</v>
      </c>
      <c r="BM121" s="4">
        <v>73</v>
      </c>
      <c r="BN121" s="4">
        <v>69</v>
      </c>
    </row>
    <row r="122" spans="1:66" ht="30" customHeight="1" x14ac:dyDescent="0.25">
      <c r="A122" s="15" t="s">
        <v>6265</v>
      </c>
      <c r="B122" s="4">
        <v>24</v>
      </c>
      <c r="C122" s="4">
        <v>73</v>
      </c>
      <c r="D122" s="4">
        <v>78</v>
      </c>
      <c r="E122" s="5" t="s">
        <v>6266</v>
      </c>
      <c r="F122" s="5" t="str">
        <f t="shared" si="4"/>
        <v>Cagliari</v>
      </c>
      <c r="G122" s="25" t="str">
        <f t="shared" si="5"/>
        <v>2022 ~ 2026</v>
      </c>
      <c r="H122" s="5" t="str">
        <f t="shared" si="9"/>
        <v>2026</v>
      </c>
      <c r="I122" s="4" t="s">
        <v>212</v>
      </c>
      <c r="J122" s="4" t="s">
        <v>290</v>
      </c>
      <c r="K122" s="4" t="s">
        <v>68</v>
      </c>
      <c r="L122" s="4">
        <v>74</v>
      </c>
      <c r="M122" s="4" t="s">
        <v>229</v>
      </c>
      <c r="N122" s="4">
        <v>5</v>
      </c>
      <c r="O122" s="6" t="s">
        <v>7492</v>
      </c>
      <c r="P122" s="6" t="s">
        <v>6944</v>
      </c>
      <c r="Q122" s="6" t="s">
        <v>7273</v>
      </c>
      <c r="R122" s="4">
        <v>293</v>
      </c>
      <c r="S122" s="4">
        <v>57</v>
      </c>
      <c r="T122" s="4">
        <v>57</v>
      </c>
      <c r="U122" s="4">
        <v>60</v>
      </c>
      <c r="V122" s="4">
        <v>74</v>
      </c>
      <c r="W122" s="4">
        <v>45</v>
      </c>
      <c r="X122" s="4">
        <v>333</v>
      </c>
      <c r="Y122" s="4">
        <v>77</v>
      </c>
      <c r="Z122" s="4">
        <v>64</v>
      </c>
      <c r="AA122" s="4">
        <v>48</v>
      </c>
      <c r="AB122" s="4">
        <v>68</v>
      </c>
      <c r="AC122" s="4">
        <v>76</v>
      </c>
      <c r="AD122" s="4">
        <v>376</v>
      </c>
      <c r="AE122" s="4">
        <v>76</v>
      </c>
      <c r="AF122" s="4">
        <v>74</v>
      </c>
      <c r="AG122" s="4">
        <v>82</v>
      </c>
      <c r="AH122" s="4">
        <v>70</v>
      </c>
      <c r="AI122" s="4">
        <v>74</v>
      </c>
      <c r="AJ122" s="4">
        <v>372</v>
      </c>
      <c r="AK122" s="4">
        <v>71</v>
      </c>
      <c r="AL122" s="4">
        <v>79</v>
      </c>
      <c r="AM122" s="4">
        <v>90</v>
      </c>
      <c r="AN122" s="4">
        <v>76</v>
      </c>
      <c r="AO122" s="4">
        <v>56</v>
      </c>
      <c r="AP122" s="4">
        <v>320</v>
      </c>
      <c r="AQ122" s="4">
        <v>73</v>
      </c>
      <c r="AR122" s="4">
        <v>72</v>
      </c>
      <c r="AS122" s="4">
        <v>56</v>
      </c>
      <c r="AT122" s="4">
        <v>67</v>
      </c>
      <c r="AU122" s="4">
        <v>52</v>
      </c>
      <c r="AV122" s="4">
        <v>75</v>
      </c>
      <c r="AW122" s="4">
        <v>203</v>
      </c>
      <c r="AX122" s="4">
        <v>65</v>
      </c>
      <c r="AY122" s="4">
        <v>71</v>
      </c>
      <c r="AZ122" s="4">
        <v>67</v>
      </c>
      <c r="BA122" s="4">
        <v>50</v>
      </c>
      <c r="BB122" s="4">
        <v>8</v>
      </c>
      <c r="BC122" s="4">
        <v>15</v>
      </c>
      <c r="BD122" s="4">
        <v>7</v>
      </c>
      <c r="BE122" s="4">
        <v>6</v>
      </c>
      <c r="BF122" s="4">
        <v>14</v>
      </c>
      <c r="BG122" s="4">
        <v>1947</v>
      </c>
      <c r="BH122" s="4">
        <v>425</v>
      </c>
      <c r="BI122" s="4">
        <v>1</v>
      </c>
      <c r="BJ122" s="4">
        <v>75</v>
      </c>
      <c r="BK122" s="4">
        <v>59</v>
      </c>
      <c r="BL122" s="4">
        <v>67</v>
      </c>
      <c r="BM122" s="4">
        <v>77</v>
      </c>
      <c r="BN122" s="4">
        <v>68</v>
      </c>
    </row>
    <row r="123" spans="1:66" ht="30" customHeight="1" x14ac:dyDescent="0.25">
      <c r="A123" s="15" t="s">
        <v>6249</v>
      </c>
      <c r="B123" s="4">
        <v>21</v>
      </c>
      <c r="C123" s="4">
        <v>64</v>
      </c>
      <c r="D123" s="4">
        <v>73</v>
      </c>
      <c r="E123" s="5" t="s">
        <v>6250</v>
      </c>
      <c r="F123" s="5" t="str">
        <f t="shared" si="4"/>
        <v>Reggiana</v>
      </c>
      <c r="G123" s="25" t="str">
        <f t="shared" si="5"/>
        <v>2023 ~ 2026</v>
      </c>
      <c r="H123" s="5" t="str">
        <f t="shared" si="9"/>
        <v>2026</v>
      </c>
      <c r="I123" s="4" t="s">
        <v>359</v>
      </c>
      <c r="J123" s="4" t="s">
        <v>483</v>
      </c>
      <c r="K123" s="4" t="s">
        <v>68</v>
      </c>
      <c r="L123" s="4">
        <v>66</v>
      </c>
      <c r="M123" s="4" t="s">
        <v>189</v>
      </c>
      <c r="N123" s="4">
        <v>9</v>
      </c>
      <c r="O123" s="6" t="s">
        <v>7434</v>
      </c>
      <c r="P123" s="6">
        <v>700</v>
      </c>
      <c r="Q123" s="6" t="s">
        <v>6906</v>
      </c>
      <c r="R123" s="4">
        <v>196</v>
      </c>
      <c r="S123" s="4">
        <v>33</v>
      </c>
      <c r="T123" s="4">
        <v>33</v>
      </c>
      <c r="U123" s="4">
        <v>63</v>
      </c>
      <c r="V123" s="4">
        <v>48</v>
      </c>
      <c r="W123" s="4">
        <v>19</v>
      </c>
      <c r="X123" s="4">
        <v>165</v>
      </c>
      <c r="Y123" s="4">
        <v>31</v>
      </c>
      <c r="Z123" s="4">
        <v>25</v>
      </c>
      <c r="AA123" s="4">
        <v>26</v>
      </c>
      <c r="AB123" s="4">
        <v>43</v>
      </c>
      <c r="AC123" s="4">
        <v>40</v>
      </c>
      <c r="AD123" s="4">
        <v>294</v>
      </c>
      <c r="AE123" s="4">
        <v>62</v>
      </c>
      <c r="AF123" s="4">
        <v>70</v>
      </c>
      <c r="AG123" s="4">
        <v>49</v>
      </c>
      <c r="AH123" s="4">
        <v>62</v>
      </c>
      <c r="AI123" s="4">
        <v>51</v>
      </c>
      <c r="AJ123" s="4">
        <v>267</v>
      </c>
      <c r="AK123" s="4">
        <v>31</v>
      </c>
      <c r="AL123" s="4">
        <v>75</v>
      </c>
      <c r="AM123" s="4">
        <v>59</v>
      </c>
      <c r="AN123" s="4">
        <v>77</v>
      </c>
      <c r="AO123" s="4">
        <v>25</v>
      </c>
      <c r="AP123" s="4">
        <v>223</v>
      </c>
      <c r="AQ123" s="4">
        <v>66</v>
      </c>
      <c r="AR123" s="4">
        <v>63</v>
      </c>
      <c r="AS123" s="4">
        <v>24</v>
      </c>
      <c r="AT123" s="4">
        <v>35</v>
      </c>
      <c r="AU123" s="4">
        <v>35</v>
      </c>
      <c r="AV123" s="4">
        <v>44</v>
      </c>
      <c r="AW123" s="4">
        <v>193</v>
      </c>
      <c r="AX123" s="4">
        <v>63</v>
      </c>
      <c r="AY123" s="4">
        <v>66</v>
      </c>
      <c r="AZ123" s="4">
        <v>64</v>
      </c>
      <c r="BA123" s="4">
        <v>40</v>
      </c>
      <c r="BB123" s="4">
        <v>6</v>
      </c>
      <c r="BC123" s="4">
        <v>9</v>
      </c>
      <c r="BD123" s="4">
        <v>12</v>
      </c>
      <c r="BE123" s="4">
        <v>7</v>
      </c>
      <c r="BF123" s="4">
        <v>6</v>
      </c>
      <c r="BG123" s="4">
        <v>1378</v>
      </c>
      <c r="BH123" s="4">
        <v>308</v>
      </c>
      <c r="BI123" s="4">
        <v>1</v>
      </c>
      <c r="BJ123" s="4">
        <v>66</v>
      </c>
      <c r="BK123" s="4">
        <v>30</v>
      </c>
      <c r="BL123" s="4">
        <v>39</v>
      </c>
      <c r="BM123" s="4">
        <v>39</v>
      </c>
      <c r="BN123" s="4">
        <v>64</v>
      </c>
    </row>
    <row r="124" spans="1:66" ht="30" customHeight="1" x14ac:dyDescent="0.25">
      <c r="A124" s="15" t="s">
        <v>6808</v>
      </c>
      <c r="B124" s="4">
        <v>35</v>
      </c>
      <c r="C124" s="4">
        <v>77</v>
      </c>
      <c r="D124" s="4">
        <v>77</v>
      </c>
      <c r="E124" s="5" t="s">
        <v>5778</v>
      </c>
      <c r="F124" s="5" t="str">
        <f t="shared" si="4"/>
        <v>Celta de Vigo</v>
      </c>
      <c r="G124" s="25" t="str">
        <f t="shared" si="5"/>
        <v>2022 ~ 2025</v>
      </c>
      <c r="H124" s="5" t="str">
        <f t="shared" si="9"/>
        <v>2025</v>
      </c>
      <c r="I124" s="4" t="s">
        <v>494</v>
      </c>
      <c r="J124" s="4" t="s">
        <v>327</v>
      </c>
      <c r="K124" s="4" t="s">
        <v>68</v>
      </c>
      <c r="L124" s="4">
        <v>77</v>
      </c>
      <c r="M124" s="4" t="s">
        <v>508</v>
      </c>
      <c r="N124" s="4">
        <v>0</v>
      </c>
      <c r="O124" s="6" t="s">
        <v>7434</v>
      </c>
      <c r="P124" s="6" t="s">
        <v>6957</v>
      </c>
      <c r="Q124" s="6" t="s">
        <v>7093</v>
      </c>
      <c r="R124" s="4">
        <v>95</v>
      </c>
      <c r="S124" s="4">
        <v>18</v>
      </c>
      <c r="T124" s="4">
        <v>14</v>
      </c>
      <c r="U124" s="4">
        <v>11</v>
      </c>
      <c r="V124" s="4">
        <v>37</v>
      </c>
      <c r="W124" s="4">
        <v>15</v>
      </c>
      <c r="X124" s="4">
        <v>109</v>
      </c>
      <c r="Y124" s="4">
        <v>24</v>
      </c>
      <c r="Z124" s="4">
        <v>16</v>
      </c>
      <c r="AA124" s="4">
        <v>15</v>
      </c>
      <c r="AB124" s="4">
        <v>34</v>
      </c>
      <c r="AC124" s="4">
        <v>20</v>
      </c>
      <c r="AD124" s="4">
        <v>302</v>
      </c>
      <c r="AE124" s="4">
        <v>54</v>
      </c>
      <c r="AF124" s="4">
        <v>51</v>
      </c>
      <c r="AG124" s="4">
        <v>64</v>
      </c>
      <c r="AH124" s="4">
        <v>74</v>
      </c>
      <c r="AI124" s="4">
        <v>59</v>
      </c>
      <c r="AJ124" s="4">
        <v>227</v>
      </c>
      <c r="AK124" s="4">
        <v>56</v>
      </c>
      <c r="AL124" s="4">
        <v>64</v>
      </c>
      <c r="AM124" s="4">
        <v>38</v>
      </c>
      <c r="AN124" s="4">
        <v>57</v>
      </c>
      <c r="AO124" s="4">
        <v>12</v>
      </c>
      <c r="AP124" s="4">
        <v>157</v>
      </c>
      <c r="AQ124" s="4">
        <v>45</v>
      </c>
      <c r="AR124" s="4">
        <v>15</v>
      </c>
      <c r="AS124" s="4">
        <v>18</v>
      </c>
      <c r="AT124" s="4">
        <v>65</v>
      </c>
      <c r="AU124" s="4">
        <v>14</v>
      </c>
      <c r="AV124" s="4">
        <v>64</v>
      </c>
      <c r="AW124" s="4">
        <v>52</v>
      </c>
      <c r="AX124" s="4">
        <v>22</v>
      </c>
      <c r="AY124" s="4">
        <v>15</v>
      </c>
      <c r="AZ124" s="4">
        <v>15</v>
      </c>
      <c r="BA124" s="4">
        <v>379</v>
      </c>
      <c r="BB124" s="4">
        <v>77</v>
      </c>
      <c r="BC124" s="4">
        <v>75</v>
      </c>
      <c r="BD124" s="4">
        <v>74</v>
      </c>
      <c r="BE124" s="4">
        <v>76</v>
      </c>
      <c r="BF124" s="4">
        <v>77</v>
      </c>
      <c r="BG124" s="4">
        <v>1321</v>
      </c>
      <c r="BH124" s="4">
        <v>432</v>
      </c>
      <c r="BI124" s="4">
        <v>1</v>
      </c>
      <c r="BJ124" s="4">
        <v>77</v>
      </c>
      <c r="BK124" s="4">
        <v>75</v>
      </c>
      <c r="BL124" s="4">
        <v>74</v>
      </c>
      <c r="BM124" s="4">
        <v>77</v>
      </c>
      <c r="BN124" s="4">
        <v>53</v>
      </c>
    </row>
    <row r="125" spans="1:66" ht="30" customHeight="1" x14ac:dyDescent="0.25">
      <c r="A125" s="15" t="s">
        <v>1236</v>
      </c>
      <c r="B125" s="4">
        <v>27</v>
      </c>
      <c r="C125" s="4">
        <v>77</v>
      </c>
      <c r="D125" s="4">
        <v>77</v>
      </c>
      <c r="E125" s="5" t="s">
        <v>1237</v>
      </c>
      <c r="F125" s="5" t="str">
        <f t="shared" si="4"/>
        <v>Manchester United</v>
      </c>
      <c r="G125" s="25" t="str">
        <f t="shared" si="5"/>
        <v>2015 ~ 2024</v>
      </c>
      <c r="H125" s="5" t="str">
        <f t="shared" si="9"/>
        <v>2024</v>
      </c>
      <c r="I125" s="4" t="s">
        <v>289</v>
      </c>
      <c r="J125" s="4" t="s">
        <v>67</v>
      </c>
      <c r="K125" s="4" t="s">
        <v>68</v>
      </c>
      <c r="L125" s="4">
        <v>78</v>
      </c>
      <c r="M125" s="4" t="s">
        <v>791</v>
      </c>
      <c r="N125" s="4">
        <v>0</v>
      </c>
      <c r="O125" s="6" t="s">
        <v>6913</v>
      </c>
      <c r="P125" s="6" t="s">
        <v>7081</v>
      </c>
      <c r="Q125" s="6" t="s">
        <v>7292</v>
      </c>
      <c r="R125" s="4">
        <v>369</v>
      </c>
      <c r="S125" s="4">
        <v>69</v>
      </c>
      <c r="T125" s="4">
        <v>77</v>
      </c>
      <c r="U125" s="4">
        <v>70</v>
      </c>
      <c r="V125" s="4">
        <v>77</v>
      </c>
      <c r="W125" s="4">
        <v>76</v>
      </c>
      <c r="X125" s="4">
        <v>355</v>
      </c>
      <c r="Y125" s="4">
        <v>83</v>
      </c>
      <c r="Z125" s="4">
        <v>82</v>
      </c>
      <c r="AA125" s="4">
        <v>54</v>
      </c>
      <c r="AB125" s="4">
        <v>54</v>
      </c>
      <c r="AC125" s="4">
        <v>82</v>
      </c>
      <c r="AD125" s="4">
        <v>387</v>
      </c>
      <c r="AE125" s="4">
        <v>80</v>
      </c>
      <c r="AF125" s="4">
        <v>78</v>
      </c>
      <c r="AG125" s="4">
        <v>79</v>
      </c>
      <c r="AH125" s="4">
        <v>73</v>
      </c>
      <c r="AI125" s="4">
        <v>77</v>
      </c>
      <c r="AJ125" s="4">
        <v>363</v>
      </c>
      <c r="AK125" s="4">
        <v>82</v>
      </c>
      <c r="AL125" s="4">
        <v>81</v>
      </c>
      <c r="AM125" s="4">
        <v>54</v>
      </c>
      <c r="AN125" s="4">
        <v>74</v>
      </c>
      <c r="AO125" s="4">
        <v>72</v>
      </c>
      <c r="AP125" s="4">
        <v>321</v>
      </c>
      <c r="AQ125" s="4">
        <v>54</v>
      </c>
      <c r="AR125" s="4">
        <v>34</v>
      </c>
      <c r="AS125" s="4">
        <v>76</v>
      </c>
      <c r="AT125" s="4">
        <v>77</v>
      </c>
      <c r="AU125" s="4">
        <v>80</v>
      </c>
      <c r="AV125" s="4">
        <v>79</v>
      </c>
      <c r="AW125" s="4">
        <v>90</v>
      </c>
      <c r="AX125" s="4">
        <v>26</v>
      </c>
      <c r="AY125" s="4">
        <v>33</v>
      </c>
      <c r="AZ125" s="4">
        <v>31</v>
      </c>
      <c r="BA125" s="4">
        <v>51</v>
      </c>
      <c r="BB125" s="4">
        <v>9</v>
      </c>
      <c r="BC125" s="4">
        <v>8</v>
      </c>
      <c r="BD125" s="4">
        <v>8</v>
      </c>
      <c r="BE125" s="4">
        <v>15</v>
      </c>
      <c r="BF125" s="4">
        <v>11</v>
      </c>
      <c r="BG125" s="4">
        <v>1936</v>
      </c>
      <c r="BH125" s="4">
        <v>408</v>
      </c>
      <c r="BI125" s="4">
        <v>3</v>
      </c>
      <c r="BJ125" s="4">
        <v>79</v>
      </c>
      <c r="BK125" s="4">
        <v>77</v>
      </c>
      <c r="BL125" s="4">
        <v>71</v>
      </c>
      <c r="BM125" s="4">
        <v>81</v>
      </c>
      <c r="BN125" s="4">
        <v>35</v>
      </c>
    </row>
    <row r="126" spans="1:66" ht="30" customHeight="1" x14ac:dyDescent="0.25">
      <c r="A126" s="15" t="s">
        <v>8756</v>
      </c>
      <c r="B126" s="4">
        <v>30</v>
      </c>
      <c r="C126" s="4">
        <v>80</v>
      </c>
      <c r="D126" s="4">
        <v>80</v>
      </c>
      <c r="E126" s="5" t="s">
        <v>4646</v>
      </c>
      <c r="F126" s="5" t="str">
        <f t="shared" si="4"/>
        <v>Lazio</v>
      </c>
      <c r="G126" s="25" t="str">
        <f t="shared" si="5"/>
        <v>2017 ~ 2025</v>
      </c>
      <c r="H126" s="5" t="str">
        <f t="shared" si="9"/>
        <v>2025</v>
      </c>
      <c r="I126" s="4" t="s">
        <v>337</v>
      </c>
      <c r="J126" s="4" t="s">
        <v>483</v>
      </c>
      <c r="K126" s="4" t="s">
        <v>68</v>
      </c>
      <c r="L126" s="4">
        <v>80</v>
      </c>
      <c r="M126" s="4" t="s">
        <v>478</v>
      </c>
      <c r="N126" s="4">
        <v>0</v>
      </c>
      <c r="O126" s="6" t="s">
        <v>7438</v>
      </c>
      <c r="P126" s="6" t="s">
        <v>7065</v>
      </c>
      <c r="Q126" s="6" t="s">
        <v>7524</v>
      </c>
      <c r="R126" s="4">
        <v>347</v>
      </c>
      <c r="S126" s="4">
        <v>76</v>
      </c>
      <c r="T126" s="4">
        <v>56</v>
      </c>
      <c r="U126" s="4">
        <v>76</v>
      </c>
      <c r="V126" s="4">
        <v>71</v>
      </c>
      <c r="W126" s="4">
        <v>68</v>
      </c>
      <c r="X126" s="4">
        <v>336</v>
      </c>
      <c r="Y126" s="4">
        <v>75</v>
      </c>
      <c r="Z126" s="4">
        <v>76</v>
      </c>
      <c r="AA126" s="4">
        <v>54</v>
      </c>
      <c r="AB126" s="4">
        <v>55</v>
      </c>
      <c r="AC126" s="4">
        <v>76</v>
      </c>
      <c r="AD126" s="4">
        <v>393</v>
      </c>
      <c r="AE126" s="4">
        <v>87</v>
      </c>
      <c r="AF126" s="4">
        <v>89</v>
      </c>
      <c r="AG126" s="4">
        <v>64</v>
      </c>
      <c r="AH126" s="4">
        <v>76</v>
      </c>
      <c r="AI126" s="4">
        <v>77</v>
      </c>
      <c r="AJ126" s="4">
        <v>414</v>
      </c>
      <c r="AK126" s="4">
        <v>79</v>
      </c>
      <c r="AL126" s="4">
        <v>93</v>
      </c>
      <c r="AM126" s="4">
        <v>82</v>
      </c>
      <c r="AN126" s="4">
        <v>83</v>
      </c>
      <c r="AO126" s="4">
        <v>77</v>
      </c>
      <c r="AP126" s="4">
        <v>339</v>
      </c>
      <c r="AQ126" s="4">
        <v>76</v>
      </c>
      <c r="AR126" s="4">
        <v>76</v>
      </c>
      <c r="AS126" s="4">
        <v>69</v>
      </c>
      <c r="AT126" s="4">
        <v>60</v>
      </c>
      <c r="AU126" s="4">
        <v>58</v>
      </c>
      <c r="AV126" s="4">
        <v>75</v>
      </c>
      <c r="AW126" s="4">
        <v>228</v>
      </c>
      <c r="AX126" s="4">
        <v>75</v>
      </c>
      <c r="AY126" s="4">
        <v>78</v>
      </c>
      <c r="AZ126" s="4">
        <v>75</v>
      </c>
      <c r="BA126" s="4">
        <v>44</v>
      </c>
      <c r="BB126" s="4">
        <v>8</v>
      </c>
      <c r="BC126" s="4">
        <v>9</v>
      </c>
      <c r="BD126" s="4">
        <v>7</v>
      </c>
      <c r="BE126" s="4">
        <v>10</v>
      </c>
      <c r="BF126" s="4">
        <v>10</v>
      </c>
      <c r="BG126" s="4">
        <v>2101</v>
      </c>
      <c r="BH126" s="4">
        <v>453</v>
      </c>
      <c r="BI126" s="4">
        <v>2</v>
      </c>
      <c r="BJ126" s="4">
        <v>88</v>
      </c>
      <c r="BK126" s="4">
        <v>66</v>
      </c>
      <c r="BL126" s="4">
        <v>67</v>
      </c>
      <c r="BM126" s="4">
        <v>74</v>
      </c>
      <c r="BN126" s="4">
        <v>76</v>
      </c>
    </row>
    <row r="127" spans="1:66" ht="30" customHeight="1" x14ac:dyDescent="0.25">
      <c r="A127" s="15" t="s">
        <v>2999</v>
      </c>
      <c r="B127" s="4">
        <v>18</v>
      </c>
      <c r="C127" s="4" t="s">
        <v>2140</v>
      </c>
      <c r="D127" s="4" t="s">
        <v>264</v>
      </c>
      <c r="E127" s="5" t="s">
        <v>3000</v>
      </c>
      <c r="F127" s="5" t="str">
        <f t="shared" si="4"/>
        <v>Huddersfield Town</v>
      </c>
      <c r="G127" s="25" t="str">
        <f t="shared" si="5"/>
        <v>2023 ~ 2028</v>
      </c>
      <c r="H127" s="5" t="str">
        <f t="shared" si="9"/>
        <v>2028</v>
      </c>
      <c r="I127" s="4" t="s">
        <v>259</v>
      </c>
      <c r="J127" s="4" t="s">
        <v>147</v>
      </c>
      <c r="K127" s="4" t="s">
        <v>68</v>
      </c>
      <c r="L127" s="4">
        <v>66</v>
      </c>
      <c r="M127" s="4" t="s">
        <v>189</v>
      </c>
      <c r="N127" s="4">
        <v>18</v>
      </c>
      <c r="O127" s="6" t="s">
        <v>7006</v>
      </c>
      <c r="P127" s="6">
        <v>700</v>
      </c>
      <c r="Q127" s="6" t="s">
        <v>7272</v>
      </c>
      <c r="R127" s="4">
        <v>271</v>
      </c>
      <c r="S127" s="4">
        <v>56</v>
      </c>
      <c r="T127" s="4" t="s">
        <v>3001</v>
      </c>
      <c r="U127" s="4">
        <v>54</v>
      </c>
      <c r="V127" s="4" t="s">
        <v>3002</v>
      </c>
      <c r="W127" s="4">
        <v>50</v>
      </c>
      <c r="X127" s="4">
        <v>288</v>
      </c>
      <c r="Y127" s="4" t="s">
        <v>3003</v>
      </c>
      <c r="Z127" s="4">
        <v>57</v>
      </c>
      <c r="AA127" s="4">
        <v>50</v>
      </c>
      <c r="AB127" s="4" t="s">
        <v>1823</v>
      </c>
      <c r="AC127" s="4" t="s">
        <v>3003</v>
      </c>
      <c r="AD127" s="4">
        <v>354</v>
      </c>
      <c r="AE127" s="4" t="s">
        <v>1434</v>
      </c>
      <c r="AF127" s="4" t="s">
        <v>2909</v>
      </c>
      <c r="AG127" s="4">
        <v>75</v>
      </c>
      <c r="AH127" s="4" t="s">
        <v>2606</v>
      </c>
      <c r="AI127" s="4">
        <v>73</v>
      </c>
      <c r="AJ127" s="4">
        <v>350</v>
      </c>
      <c r="AK127" s="4">
        <v>69</v>
      </c>
      <c r="AL127" s="4" t="s">
        <v>445</v>
      </c>
      <c r="AM127" s="4">
        <v>75</v>
      </c>
      <c r="AN127" s="4">
        <v>80</v>
      </c>
      <c r="AO127" s="4">
        <v>49</v>
      </c>
      <c r="AP127" s="4">
        <v>314</v>
      </c>
      <c r="AQ127" s="4">
        <v>84</v>
      </c>
      <c r="AR127" s="4" t="s">
        <v>3004</v>
      </c>
      <c r="AS127" s="4">
        <v>54</v>
      </c>
      <c r="AT127" s="4" t="s">
        <v>3005</v>
      </c>
      <c r="AU127" s="4">
        <v>62</v>
      </c>
      <c r="AV127" s="4">
        <v>52</v>
      </c>
      <c r="AW127" s="4">
        <v>180</v>
      </c>
      <c r="AX127" s="4" t="s">
        <v>3006</v>
      </c>
      <c r="AY127" s="4" t="s">
        <v>3007</v>
      </c>
      <c r="AZ127" s="4" t="s">
        <v>3008</v>
      </c>
      <c r="BA127" s="4">
        <v>47</v>
      </c>
      <c r="BB127" s="4">
        <v>14</v>
      </c>
      <c r="BC127" s="4">
        <v>6</v>
      </c>
      <c r="BD127" s="4">
        <v>10</v>
      </c>
      <c r="BE127" s="4">
        <v>8</v>
      </c>
      <c r="BF127" s="4">
        <v>9</v>
      </c>
      <c r="BG127" s="4">
        <v>1804</v>
      </c>
      <c r="BH127" s="4">
        <v>386</v>
      </c>
      <c r="BI127" s="4">
        <v>1</v>
      </c>
      <c r="BJ127" s="4">
        <v>73</v>
      </c>
      <c r="BK127" s="4">
        <v>54</v>
      </c>
      <c r="BL127" s="4">
        <v>57</v>
      </c>
      <c r="BM127" s="4">
        <v>63</v>
      </c>
      <c r="BN127" s="4">
        <v>60</v>
      </c>
    </row>
    <row r="128" spans="1:66" ht="30" customHeight="1" x14ac:dyDescent="0.25">
      <c r="A128" s="15" t="s">
        <v>2989</v>
      </c>
      <c r="B128" s="4">
        <v>18</v>
      </c>
      <c r="C128" s="4">
        <v>65</v>
      </c>
      <c r="D128" s="4">
        <v>82</v>
      </c>
      <c r="E128" s="5" t="s">
        <v>2990</v>
      </c>
      <c r="F128" s="5" t="str">
        <f t="shared" si="4"/>
        <v>Genoa</v>
      </c>
      <c r="G128" s="25" t="str">
        <f t="shared" si="5"/>
        <v>2023 ~ 2026</v>
      </c>
      <c r="H128" s="5" t="str">
        <f t="shared" si="9"/>
        <v>2026</v>
      </c>
      <c r="I128" s="4" t="s">
        <v>155</v>
      </c>
      <c r="J128" s="4" t="s">
        <v>139</v>
      </c>
      <c r="K128" s="4" t="s">
        <v>77</v>
      </c>
      <c r="L128" s="4">
        <v>67</v>
      </c>
      <c r="M128" s="4" t="s">
        <v>189</v>
      </c>
      <c r="N128" s="4">
        <v>17</v>
      </c>
      <c r="O128" s="6" t="s">
        <v>7190</v>
      </c>
      <c r="P128" s="6" t="s">
        <v>6959</v>
      </c>
      <c r="Q128" s="6" t="s">
        <v>6869</v>
      </c>
      <c r="R128" s="4">
        <v>215</v>
      </c>
      <c r="S128" s="4">
        <v>52</v>
      </c>
      <c r="T128" s="4">
        <v>22</v>
      </c>
      <c r="U128" s="4">
        <v>64</v>
      </c>
      <c r="V128" s="4">
        <v>54</v>
      </c>
      <c r="W128" s="4">
        <v>23</v>
      </c>
      <c r="X128" s="4">
        <v>215</v>
      </c>
      <c r="Y128" s="4">
        <v>50</v>
      </c>
      <c r="Z128" s="4">
        <v>30</v>
      </c>
      <c r="AA128" s="4">
        <v>31</v>
      </c>
      <c r="AB128" s="4">
        <v>51</v>
      </c>
      <c r="AC128" s="4">
        <v>53</v>
      </c>
      <c r="AD128" s="4">
        <v>308</v>
      </c>
      <c r="AE128" s="4">
        <v>66</v>
      </c>
      <c r="AF128" s="4">
        <v>70</v>
      </c>
      <c r="AG128" s="4">
        <v>57</v>
      </c>
      <c r="AH128" s="4">
        <v>65</v>
      </c>
      <c r="AI128" s="4">
        <v>50</v>
      </c>
      <c r="AJ128" s="4">
        <v>270</v>
      </c>
      <c r="AK128" s="4">
        <v>51</v>
      </c>
      <c r="AL128" s="4">
        <v>71</v>
      </c>
      <c r="AM128" s="4">
        <v>59</v>
      </c>
      <c r="AN128" s="4">
        <v>68</v>
      </c>
      <c r="AO128" s="4">
        <v>21</v>
      </c>
      <c r="AP128" s="4">
        <v>265</v>
      </c>
      <c r="AQ128" s="4">
        <v>65</v>
      </c>
      <c r="AR128" s="4">
        <v>67</v>
      </c>
      <c r="AS128" s="4">
        <v>48</v>
      </c>
      <c r="AT128" s="4">
        <v>50</v>
      </c>
      <c r="AU128" s="4">
        <v>35</v>
      </c>
      <c r="AV128" s="4">
        <v>57</v>
      </c>
      <c r="AW128" s="4">
        <v>198</v>
      </c>
      <c r="AX128" s="4">
        <v>66</v>
      </c>
      <c r="AY128" s="4">
        <v>67</v>
      </c>
      <c r="AZ128" s="4">
        <v>65</v>
      </c>
      <c r="BA128" s="4">
        <v>51</v>
      </c>
      <c r="BB128" s="4">
        <v>7</v>
      </c>
      <c r="BC128" s="4">
        <v>12</v>
      </c>
      <c r="BD128" s="4">
        <v>7</v>
      </c>
      <c r="BE128" s="4">
        <v>11</v>
      </c>
      <c r="BF128" s="4">
        <v>14</v>
      </c>
      <c r="BG128" s="4">
        <v>1522</v>
      </c>
      <c r="BH128" s="4">
        <v>332</v>
      </c>
      <c r="BI128" s="4">
        <v>1</v>
      </c>
      <c r="BJ128" s="4">
        <v>68</v>
      </c>
      <c r="BK128" s="4">
        <v>30</v>
      </c>
      <c r="BL128" s="4">
        <v>50</v>
      </c>
      <c r="BM128" s="4">
        <v>53</v>
      </c>
      <c r="BN128" s="4">
        <v>66</v>
      </c>
    </row>
    <row r="129" spans="1:66" ht="30" customHeight="1" x14ac:dyDescent="0.25">
      <c r="A129" s="15" t="s">
        <v>6278</v>
      </c>
      <c r="B129" s="4">
        <v>17</v>
      </c>
      <c r="C129" s="4">
        <v>67</v>
      </c>
      <c r="D129" s="4">
        <v>84</v>
      </c>
      <c r="E129" s="5" t="s">
        <v>8062</v>
      </c>
      <c r="F129" s="5" t="str">
        <f t="shared" si="4"/>
        <v>Vitesse</v>
      </c>
      <c r="G129" s="25" t="str">
        <f t="shared" si="5"/>
        <v>Jun 30, 2024 A Prestamo</v>
      </c>
      <c r="H129" s="5">
        <v>0</v>
      </c>
      <c r="I129" s="4" t="s">
        <v>146</v>
      </c>
      <c r="J129" s="4" t="s">
        <v>91</v>
      </c>
      <c r="K129" s="4" t="s">
        <v>77</v>
      </c>
      <c r="L129" s="4">
        <v>68</v>
      </c>
      <c r="M129" s="4" t="s">
        <v>69</v>
      </c>
      <c r="N129" s="4">
        <v>17</v>
      </c>
      <c r="O129" s="6" t="s">
        <v>7093</v>
      </c>
      <c r="P129" s="6" t="s">
        <v>6872</v>
      </c>
      <c r="Q129" s="6">
        <v>0</v>
      </c>
      <c r="R129" s="4">
        <v>288</v>
      </c>
      <c r="S129" s="4">
        <v>56</v>
      </c>
      <c r="T129" s="4">
        <v>67</v>
      </c>
      <c r="U129" s="4">
        <v>47</v>
      </c>
      <c r="V129" s="4">
        <v>64</v>
      </c>
      <c r="W129" s="4">
        <v>54</v>
      </c>
      <c r="X129" s="4">
        <v>306</v>
      </c>
      <c r="Y129" s="4">
        <v>69</v>
      </c>
      <c r="Z129" s="4">
        <v>69</v>
      </c>
      <c r="AA129" s="4">
        <v>51</v>
      </c>
      <c r="AB129" s="4">
        <v>48</v>
      </c>
      <c r="AC129" s="4">
        <v>69</v>
      </c>
      <c r="AD129" s="4">
        <v>361</v>
      </c>
      <c r="AE129" s="4">
        <v>79</v>
      </c>
      <c r="AF129" s="4">
        <v>82</v>
      </c>
      <c r="AG129" s="4">
        <v>77</v>
      </c>
      <c r="AH129" s="4">
        <v>58</v>
      </c>
      <c r="AI129" s="4">
        <v>65</v>
      </c>
      <c r="AJ129" s="4">
        <v>316</v>
      </c>
      <c r="AK129" s="4">
        <v>68</v>
      </c>
      <c r="AL129" s="4">
        <v>60</v>
      </c>
      <c r="AM129" s="4">
        <v>68</v>
      </c>
      <c r="AN129" s="4">
        <v>53</v>
      </c>
      <c r="AO129" s="4">
        <v>67</v>
      </c>
      <c r="AP129" s="4">
        <v>257</v>
      </c>
      <c r="AQ129" s="4">
        <v>44</v>
      </c>
      <c r="AR129" s="4">
        <v>34</v>
      </c>
      <c r="AS129" s="4">
        <v>64</v>
      </c>
      <c r="AT129" s="4">
        <v>60</v>
      </c>
      <c r="AU129" s="4">
        <v>55</v>
      </c>
      <c r="AV129" s="4">
        <v>64</v>
      </c>
      <c r="AW129" s="4">
        <v>96</v>
      </c>
      <c r="AX129" s="4">
        <v>37</v>
      </c>
      <c r="AY129" s="4">
        <v>34</v>
      </c>
      <c r="AZ129" s="4">
        <v>25</v>
      </c>
      <c r="BA129" s="4">
        <v>53</v>
      </c>
      <c r="BB129" s="4">
        <v>8</v>
      </c>
      <c r="BC129" s="4">
        <v>13</v>
      </c>
      <c r="BD129" s="4">
        <v>11</v>
      </c>
      <c r="BE129" s="4">
        <v>7</v>
      </c>
      <c r="BF129" s="4">
        <v>14</v>
      </c>
      <c r="BG129" s="4">
        <v>1677</v>
      </c>
      <c r="BH129" s="4">
        <v>365</v>
      </c>
      <c r="BI129" s="4">
        <v>1</v>
      </c>
      <c r="BJ129" s="4">
        <v>81</v>
      </c>
      <c r="BK129" s="4">
        <v>66</v>
      </c>
      <c r="BL129" s="4">
        <v>59</v>
      </c>
      <c r="BM129" s="4">
        <v>69</v>
      </c>
      <c r="BN129" s="4">
        <v>35</v>
      </c>
    </row>
    <row r="130" spans="1:66" ht="30" customHeight="1" x14ac:dyDescent="0.25">
      <c r="A130" s="15" t="s">
        <v>6357</v>
      </c>
      <c r="B130" s="4">
        <v>19</v>
      </c>
      <c r="C130" s="4">
        <v>68</v>
      </c>
      <c r="D130" s="4">
        <v>79</v>
      </c>
      <c r="E130" s="5" t="s">
        <v>6358</v>
      </c>
      <c r="F130" s="5" t="str">
        <f t="shared" ref="F130:F193" si="10">IFERROR(LEFT(E130, FIND(CHAR(10), E130)-1), "")</f>
        <v>Nice</v>
      </c>
      <c r="G130" s="25" t="str">
        <f t="shared" ref="G130:G193" si="11">IFERROR(MID(E130,FIND(CHAR(10),E130)+1,LEN(E130)),")
=SI.ERROR(EXTRAE(A1, ENCONTRAR(CARACTER(10), A1)+1, LARGO(A1)), """)</f>
        <v>2022 ~ 2025</v>
      </c>
      <c r="H130" s="5" t="str">
        <f>RIGHT(G130, 4)</f>
        <v>2025</v>
      </c>
      <c r="I130" s="4" t="s">
        <v>212</v>
      </c>
      <c r="J130" s="4" t="s">
        <v>125</v>
      </c>
      <c r="K130" s="4" t="s">
        <v>68</v>
      </c>
      <c r="L130" s="4">
        <v>68</v>
      </c>
      <c r="M130" s="4" t="s">
        <v>406</v>
      </c>
      <c r="N130" s="4">
        <v>11</v>
      </c>
      <c r="O130" s="6" t="s">
        <v>7093</v>
      </c>
      <c r="P130" s="6" t="s">
        <v>7031</v>
      </c>
      <c r="Q130" s="6" t="s">
        <v>6908</v>
      </c>
      <c r="R130" s="4">
        <v>255</v>
      </c>
      <c r="S130" s="4">
        <v>62</v>
      </c>
      <c r="T130" s="4">
        <v>32</v>
      </c>
      <c r="U130" s="4">
        <v>61</v>
      </c>
      <c r="V130" s="4">
        <v>64</v>
      </c>
      <c r="W130" s="4">
        <v>36</v>
      </c>
      <c r="X130" s="4">
        <v>265</v>
      </c>
      <c r="Y130" s="4">
        <v>61</v>
      </c>
      <c r="Z130" s="4">
        <v>51</v>
      </c>
      <c r="AA130" s="4">
        <v>39</v>
      </c>
      <c r="AB130" s="4">
        <v>50</v>
      </c>
      <c r="AC130" s="4">
        <v>64</v>
      </c>
      <c r="AD130" s="4">
        <v>328</v>
      </c>
      <c r="AE130" s="4">
        <v>69</v>
      </c>
      <c r="AF130" s="4">
        <v>68</v>
      </c>
      <c r="AG130" s="4">
        <v>64</v>
      </c>
      <c r="AH130" s="4">
        <v>60</v>
      </c>
      <c r="AI130" s="4">
        <v>67</v>
      </c>
      <c r="AJ130" s="4">
        <v>298</v>
      </c>
      <c r="AK130" s="4">
        <v>52</v>
      </c>
      <c r="AL130" s="4">
        <v>69</v>
      </c>
      <c r="AM130" s="4">
        <v>69</v>
      </c>
      <c r="AN130" s="4">
        <v>64</v>
      </c>
      <c r="AO130" s="4">
        <v>44</v>
      </c>
      <c r="AP130" s="4">
        <v>276</v>
      </c>
      <c r="AQ130" s="4">
        <v>70</v>
      </c>
      <c r="AR130" s="4">
        <v>65</v>
      </c>
      <c r="AS130" s="4">
        <v>58</v>
      </c>
      <c r="AT130" s="4">
        <v>38</v>
      </c>
      <c r="AU130" s="4">
        <v>45</v>
      </c>
      <c r="AV130" s="4">
        <v>63</v>
      </c>
      <c r="AW130" s="4">
        <v>202</v>
      </c>
      <c r="AX130" s="4">
        <v>62</v>
      </c>
      <c r="AY130" s="4">
        <v>70</v>
      </c>
      <c r="AZ130" s="4">
        <v>70</v>
      </c>
      <c r="BA130" s="4">
        <v>57</v>
      </c>
      <c r="BB130" s="4">
        <v>15</v>
      </c>
      <c r="BC130" s="4">
        <v>8</v>
      </c>
      <c r="BD130" s="4">
        <v>9</v>
      </c>
      <c r="BE130" s="4">
        <v>11</v>
      </c>
      <c r="BF130" s="4">
        <v>14</v>
      </c>
      <c r="BG130" s="4">
        <v>1681</v>
      </c>
      <c r="BH130" s="4">
        <v>359</v>
      </c>
      <c r="BI130" s="4">
        <v>1</v>
      </c>
      <c r="BJ130" s="4">
        <v>68</v>
      </c>
      <c r="BK130" s="4">
        <v>41</v>
      </c>
      <c r="BL130" s="4">
        <v>54</v>
      </c>
      <c r="BM130" s="4">
        <v>63</v>
      </c>
      <c r="BN130" s="4">
        <v>66</v>
      </c>
    </row>
    <row r="131" spans="1:66" ht="30" customHeight="1" x14ac:dyDescent="0.25">
      <c r="A131" s="15" t="s">
        <v>3494</v>
      </c>
      <c r="B131" s="4">
        <v>26</v>
      </c>
      <c r="C131" s="4">
        <v>82</v>
      </c>
      <c r="D131" s="4">
        <v>84</v>
      </c>
      <c r="E131" s="5" t="s">
        <v>3495</v>
      </c>
      <c r="F131" s="5" t="str">
        <f t="shared" si="10"/>
        <v>Napoli</v>
      </c>
      <c r="G131" s="25" t="str">
        <f t="shared" si="11"/>
        <v>2019 ~ 2024</v>
      </c>
      <c r="H131" s="5" t="str">
        <f>RIGHT(G131, 4)</f>
        <v>2024</v>
      </c>
      <c r="I131" s="4" t="s">
        <v>138</v>
      </c>
      <c r="J131" s="4" t="s">
        <v>119</v>
      </c>
      <c r="K131" s="4" t="s">
        <v>77</v>
      </c>
      <c r="L131" s="4">
        <v>82</v>
      </c>
      <c r="M131" s="4" t="s">
        <v>508</v>
      </c>
      <c r="N131" s="4">
        <v>2</v>
      </c>
      <c r="O131" s="6" t="s">
        <v>6993</v>
      </c>
      <c r="P131" s="6" t="s">
        <v>7065</v>
      </c>
      <c r="Q131" s="6" t="s">
        <v>7233</v>
      </c>
      <c r="R131" s="4">
        <v>101</v>
      </c>
      <c r="S131" s="4">
        <v>15</v>
      </c>
      <c r="T131" s="4">
        <v>17</v>
      </c>
      <c r="U131" s="4">
        <v>19</v>
      </c>
      <c r="V131" s="4">
        <v>30</v>
      </c>
      <c r="W131" s="4">
        <v>20</v>
      </c>
      <c r="X131" s="4">
        <v>107</v>
      </c>
      <c r="Y131" s="4">
        <v>16</v>
      </c>
      <c r="Z131" s="4">
        <v>20</v>
      </c>
      <c r="AA131" s="4">
        <v>21</v>
      </c>
      <c r="AB131" s="4">
        <v>25</v>
      </c>
      <c r="AC131" s="4">
        <v>25</v>
      </c>
      <c r="AD131" s="4">
        <v>260</v>
      </c>
      <c r="AE131" s="4">
        <v>41</v>
      </c>
      <c r="AF131" s="4">
        <v>48</v>
      </c>
      <c r="AG131" s="4">
        <v>46</v>
      </c>
      <c r="AH131" s="4">
        <v>77</v>
      </c>
      <c r="AI131" s="4">
        <v>48</v>
      </c>
      <c r="AJ131" s="4">
        <v>231</v>
      </c>
      <c r="AK131" s="4">
        <v>54</v>
      </c>
      <c r="AL131" s="4">
        <v>66</v>
      </c>
      <c r="AM131" s="4">
        <v>29</v>
      </c>
      <c r="AN131" s="4">
        <v>65</v>
      </c>
      <c r="AO131" s="4">
        <v>17</v>
      </c>
      <c r="AP131" s="4">
        <v>110</v>
      </c>
      <c r="AQ131" s="4">
        <v>22</v>
      </c>
      <c r="AR131" s="4">
        <v>22</v>
      </c>
      <c r="AS131" s="4">
        <v>20</v>
      </c>
      <c r="AT131" s="4">
        <v>25</v>
      </c>
      <c r="AU131" s="4">
        <v>21</v>
      </c>
      <c r="AV131" s="4">
        <v>67</v>
      </c>
      <c r="AW131" s="4">
        <v>43</v>
      </c>
      <c r="AX131" s="4">
        <v>10</v>
      </c>
      <c r="AY131" s="4">
        <v>21</v>
      </c>
      <c r="AZ131" s="4">
        <v>12</v>
      </c>
      <c r="BA131" s="4">
        <v>399</v>
      </c>
      <c r="BB131" s="4">
        <v>80</v>
      </c>
      <c r="BC131" s="4">
        <v>79</v>
      </c>
      <c r="BD131" s="4">
        <v>72</v>
      </c>
      <c r="BE131" s="4">
        <v>83</v>
      </c>
      <c r="BF131" s="4">
        <v>85</v>
      </c>
      <c r="BG131" s="4">
        <v>1251</v>
      </c>
      <c r="BH131" s="4">
        <v>443</v>
      </c>
      <c r="BI131" s="4">
        <v>2</v>
      </c>
      <c r="BJ131" s="4">
        <v>80</v>
      </c>
      <c r="BK131" s="4">
        <v>79</v>
      </c>
      <c r="BL131" s="4">
        <v>72</v>
      </c>
      <c r="BM131" s="4">
        <v>85</v>
      </c>
      <c r="BN131" s="4">
        <v>44</v>
      </c>
    </row>
    <row r="132" spans="1:66" ht="30" customHeight="1" x14ac:dyDescent="0.25">
      <c r="A132" s="15" t="s">
        <v>5248</v>
      </c>
      <c r="B132" s="4">
        <v>21</v>
      </c>
      <c r="C132" s="4">
        <v>65</v>
      </c>
      <c r="D132" s="4">
        <v>74</v>
      </c>
      <c r="E132" s="5" t="s">
        <v>8140</v>
      </c>
      <c r="F132" s="5" t="str">
        <f t="shared" si="10"/>
        <v>Port Vale</v>
      </c>
      <c r="G132" s="25" t="str">
        <f t="shared" si="11"/>
        <v>Jun 30, 2024 A Prestamo</v>
      </c>
      <c r="H132" s="5">
        <v>0</v>
      </c>
      <c r="I132" s="4" t="s">
        <v>252</v>
      </c>
      <c r="J132" s="4" t="s">
        <v>98</v>
      </c>
      <c r="K132" s="4" t="s">
        <v>68</v>
      </c>
      <c r="L132" s="4">
        <v>66</v>
      </c>
      <c r="M132" s="4" t="s">
        <v>206</v>
      </c>
      <c r="N132" s="4">
        <v>9</v>
      </c>
      <c r="O132" s="6" t="s">
        <v>7562</v>
      </c>
      <c r="P132" s="6" t="s">
        <v>6911</v>
      </c>
      <c r="Q132" s="6">
        <v>0</v>
      </c>
      <c r="R132" s="4">
        <v>244</v>
      </c>
      <c r="S132" s="4">
        <v>58</v>
      </c>
      <c r="T132" s="4">
        <v>55</v>
      </c>
      <c r="U132" s="4">
        <v>27</v>
      </c>
      <c r="V132" s="4">
        <v>63</v>
      </c>
      <c r="W132" s="4">
        <v>41</v>
      </c>
      <c r="X132" s="4">
        <v>269</v>
      </c>
      <c r="Y132" s="4">
        <v>72</v>
      </c>
      <c r="Z132" s="4">
        <v>43</v>
      </c>
      <c r="AA132" s="4">
        <v>32</v>
      </c>
      <c r="AB132" s="4">
        <v>50</v>
      </c>
      <c r="AC132" s="4">
        <v>72</v>
      </c>
      <c r="AD132" s="4">
        <v>385</v>
      </c>
      <c r="AE132" s="4">
        <v>87</v>
      </c>
      <c r="AF132" s="4">
        <v>70</v>
      </c>
      <c r="AG132" s="4">
        <v>88</v>
      </c>
      <c r="AH132" s="4">
        <v>58</v>
      </c>
      <c r="AI132" s="4">
        <v>82</v>
      </c>
      <c r="AJ132" s="4">
        <v>269</v>
      </c>
      <c r="AK132" s="4">
        <v>62</v>
      </c>
      <c r="AL132" s="4">
        <v>52</v>
      </c>
      <c r="AM132" s="4">
        <v>58</v>
      </c>
      <c r="AN132" s="4">
        <v>49</v>
      </c>
      <c r="AO132" s="4">
        <v>48</v>
      </c>
      <c r="AP132" s="4">
        <v>208</v>
      </c>
      <c r="AQ132" s="4">
        <v>30</v>
      </c>
      <c r="AR132" s="4">
        <v>20</v>
      </c>
      <c r="AS132" s="4">
        <v>54</v>
      </c>
      <c r="AT132" s="4">
        <v>53</v>
      </c>
      <c r="AU132" s="4">
        <v>51</v>
      </c>
      <c r="AV132" s="4">
        <v>50</v>
      </c>
      <c r="AW132" s="4">
        <v>87</v>
      </c>
      <c r="AX132" s="4">
        <v>24</v>
      </c>
      <c r="AY132" s="4">
        <v>34</v>
      </c>
      <c r="AZ132" s="4">
        <v>29</v>
      </c>
      <c r="BA132" s="4">
        <v>50</v>
      </c>
      <c r="BB132" s="4">
        <v>7</v>
      </c>
      <c r="BC132" s="4">
        <v>14</v>
      </c>
      <c r="BD132" s="4">
        <v>8</v>
      </c>
      <c r="BE132" s="4">
        <v>14</v>
      </c>
      <c r="BF132" s="4">
        <v>7</v>
      </c>
      <c r="BG132" s="4">
        <v>1512</v>
      </c>
      <c r="BH132" s="4">
        <v>335</v>
      </c>
      <c r="BI132" s="4">
        <v>1</v>
      </c>
      <c r="BJ132" s="4">
        <v>78</v>
      </c>
      <c r="BK132" s="4">
        <v>54</v>
      </c>
      <c r="BL132" s="4">
        <v>56</v>
      </c>
      <c r="BM132" s="4">
        <v>72</v>
      </c>
      <c r="BN132" s="4">
        <v>27</v>
      </c>
    </row>
    <row r="133" spans="1:66" ht="30" customHeight="1" x14ac:dyDescent="0.25">
      <c r="A133" s="15" t="s">
        <v>4744</v>
      </c>
      <c r="B133" s="4">
        <v>29</v>
      </c>
      <c r="C133" s="4">
        <v>81</v>
      </c>
      <c r="D133" s="4">
        <v>81</v>
      </c>
      <c r="E133" s="5" t="s">
        <v>4745</v>
      </c>
      <c r="F133" s="5" t="str">
        <f t="shared" si="10"/>
        <v>Juventus</v>
      </c>
      <c r="G133" s="25" t="str">
        <f t="shared" si="11"/>
        <v>2023 ~ 2026</v>
      </c>
      <c r="H133" s="5" t="str">
        <f t="shared" ref="H133:H148" si="12">RIGHT(G133, 4)</f>
        <v>2026</v>
      </c>
      <c r="I133" s="4" t="s">
        <v>124</v>
      </c>
      <c r="J133" s="4" t="s">
        <v>290</v>
      </c>
      <c r="K133" s="4" t="s">
        <v>77</v>
      </c>
      <c r="L133" s="4">
        <v>81</v>
      </c>
      <c r="M133" s="4" t="s">
        <v>106</v>
      </c>
      <c r="N133" s="4">
        <v>0</v>
      </c>
      <c r="O133" s="6" t="s">
        <v>7066</v>
      </c>
      <c r="P133" s="6" t="s">
        <v>7329</v>
      </c>
      <c r="Q133" s="6" t="s">
        <v>7229</v>
      </c>
      <c r="R133" s="4">
        <v>391</v>
      </c>
      <c r="S133" s="4">
        <v>63</v>
      </c>
      <c r="T133" s="4">
        <v>84</v>
      </c>
      <c r="U133" s="4">
        <v>85</v>
      </c>
      <c r="V133" s="4">
        <v>75</v>
      </c>
      <c r="W133" s="4">
        <v>84</v>
      </c>
      <c r="X133" s="4">
        <v>381</v>
      </c>
      <c r="Y133" s="4">
        <v>77</v>
      </c>
      <c r="Z133" s="4">
        <v>76</v>
      </c>
      <c r="AA133" s="4">
        <v>81</v>
      </c>
      <c r="AB133" s="4">
        <v>64</v>
      </c>
      <c r="AC133" s="4">
        <v>83</v>
      </c>
      <c r="AD133" s="4">
        <v>329</v>
      </c>
      <c r="AE133" s="4">
        <v>55</v>
      </c>
      <c r="AF133" s="4">
        <v>62</v>
      </c>
      <c r="AG133" s="4">
        <v>69</v>
      </c>
      <c r="AH133" s="4">
        <v>82</v>
      </c>
      <c r="AI133" s="4">
        <v>61</v>
      </c>
      <c r="AJ133" s="4">
        <v>391</v>
      </c>
      <c r="AK133" s="4">
        <v>84</v>
      </c>
      <c r="AL133" s="4">
        <v>84</v>
      </c>
      <c r="AM133" s="4">
        <v>63</v>
      </c>
      <c r="AN133" s="4">
        <v>81</v>
      </c>
      <c r="AO133" s="4">
        <v>79</v>
      </c>
      <c r="AP133" s="4">
        <v>343</v>
      </c>
      <c r="AQ133" s="4">
        <v>67</v>
      </c>
      <c r="AR133" s="4">
        <v>36</v>
      </c>
      <c r="AS133" s="4">
        <v>83</v>
      </c>
      <c r="AT133" s="4">
        <v>78</v>
      </c>
      <c r="AU133" s="4">
        <v>79</v>
      </c>
      <c r="AV133" s="4">
        <v>84</v>
      </c>
      <c r="AW133" s="4">
        <v>101</v>
      </c>
      <c r="AX133" s="4">
        <v>35</v>
      </c>
      <c r="AY133" s="4">
        <v>34</v>
      </c>
      <c r="AZ133" s="4">
        <v>32</v>
      </c>
      <c r="BA133" s="4">
        <v>62</v>
      </c>
      <c r="BB133" s="4">
        <v>9</v>
      </c>
      <c r="BC133" s="4">
        <v>16</v>
      </c>
      <c r="BD133" s="4">
        <v>16</v>
      </c>
      <c r="BE133" s="4">
        <v>15</v>
      </c>
      <c r="BF133" s="4">
        <v>6</v>
      </c>
      <c r="BG133" s="4">
        <v>1998</v>
      </c>
      <c r="BH133" s="4">
        <v>406</v>
      </c>
      <c r="BI133" s="4">
        <v>3</v>
      </c>
      <c r="BJ133" s="4">
        <v>59</v>
      </c>
      <c r="BK133" s="4">
        <v>83</v>
      </c>
      <c r="BL133" s="4">
        <v>72</v>
      </c>
      <c r="BM133" s="4">
        <v>78</v>
      </c>
      <c r="BN133" s="4">
        <v>40</v>
      </c>
    </row>
    <row r="134" spans="1:66" ht="30" customHeight="1" x14ac:dyDescent="0.25">
      <c r="A134" s="15" t="s">
        <v>6621</v>
      </c>
      <c r="B134" s="4">
        <v>26</v>
      </c>
      <c r="C134" s="4">
        <v>75</v>
      </c>
      <c r="D134" s="4">
        <v>76</v>
      </c>
      <c r="E134" s="5" t="s">
        <v>4632</v>
      </c>
      <c r="F134" s="5" t="str">
        <f t="shared" si="10"/>
        <v>Rangers</v>
      </c>
      <c r="G134" s="25" t="str">
        <f t="shared" si="11"/>
        <v>2017 ~ 2023</v>
      </c>
      <c r="H134" s="5" t="str">
        <f t="shared" si="12"/>
        <v>2023</v>
      </c>
      <c r="I134" s="4" t="s">
        <v>241</v>
      </c>
      <c r="J134" s="4" t="s">
        <v>235</v>
      </c>
      <c r="K134" s="4" t="s">
        <v>68</v>
      </c>
      <c r="L134" s="4">
        <v>76</v>
      </c>
      <c r="M134" s="4" t="s">
        <v>106</v>
      </c>
      <c r="N134" s="4">
        <v>1</v>
      </c>
      <c r="O134" s="6" t="s">
        <v>6919</v>
      </c>
      <c r="P134" s="6" t="s">
        <v>7488</v>
      </c>
      <c r="Q134" s="6" t="s">
        <v>7606</v>
      </c>
      <c r="R134" s="4">
        <v>346</v>
      </c>
      <c r="S134" s="4">
        <v>56</v>
      </c>
      <c r="T134" s="4">
        <v>74</v>
      </c>
      <c r="U134" s="4">
        <v>75</v>
      </c>
      <c r="V134" s="4">
        <v>72</v>
      </c>
      <c r="W134" s="4">
        <v>69</v>
      </c>
      <c r="X134" s="4">
        <v>329</v>
      </c>
      <c r="Y134" s="4">
        <v>71</v>
      </c>
      <c r="Z134" s="4">
        <v>65</v>
      </c>
      <c r="AA134" s="4">
        <v>52</v>
      </c>
      <c r="AB134" s="4">
        <v>67</v>
      </c>
      <c r="AC134" s="4">
        <v>74</v>
      </c>
      <c r="AD134" s="4">
        <v>358</v>
      </c>
      <c r="AE134" s="4">
        <v>70</v>
      </c>
      <c r="AF134" s="4">
        <v>75</v>
      </c>
      <c r="AG134" s="4">
        <v>58</v>
      </c>
      <c r="AH134" s="4">
        <v>68</v>
      </c>
      <c r="AI134" s="4">
        <v>87</v>
      </c>
      <c r="AJ134" s="4">
        <v>384</v>
      </c>
      <c r="AK134" s="4">
        <v>82</v>
      </c>
      <c r="AL134" s="4">
        <v>83</v>
      </c>
      <c r="AM134" s="4">
        <v>70</v>
      </c>
      <c r="AN134" s="4">
        <v>83</v>
      </c>
      <c r="AO134" s="4">
        <v>66</v>
      </c>
      <c r="AP134" s="4">
        <v>325</v>
      </c>
      <c r="AQ134" s="4">
        <v>85</v>
      </c>
      <c r="AR134" s="4">
        <v>33</v>
      </c>
      <c r="AS134" s="4">
        <v>78</v>
      </c>
      <c r="AT134" s="4">
        <v>68</v>
      </c>
      <c r="AU134" s="4">
        <v>61</v>
      </c>
      <c r="AV134" s="4">
        <v>74</v>
      </c>
      <c r="AW134" s="4">
        <v>114</v>
      </c>
      <c r="AX134" s="4">
        <v>42</v>
      </c>
      <c r="AY134" s="4">
        <v>43</v>
      </c>
      <c r="AZ134" s="4">
        <v>29</v>
      </c>
      <c r="BA134" s="4">
        <v>55</v>
      </c>
      <c r="BB134" s="4">
        <v>13</v>
      </c>
      <c r="BC134" s="4">
        <v>13</v>
      </c>
      <c r="BD134" s="4">
        <v>9</v>
      </c>
      <c r="BE134" s="4">
        <v>12</v>
      </c>
      <c r="BF134" s="4">
        <v>8</v>
      </c>
      <c r="BG134" s="4">
        <v>1911</v>
      </c>
      <c r="BH134" s="4">
        <v>406</v>
      </c>
      <c r="BI134" s="4">
        <v>1</v>
      </c>
      <c r="BJ134" s="4">
        <v>73</v>
      </c>
      <c r="BK134" s="4">
        <v>73</v>
      </c>
      <c r="BL134" s="4">
        <v>66</v>
      </c>
      <c r="BM134" s="4">
        <v>71</v>
      </c>
      <c r="BN134" s="4">
        <v>43</v>
      </c>
    </row>
    <row r="135" spans="1:66" ht="30" customHeight="1" x14ac:dyDescent="0.25">
      <c r="A135" s="15" t="s">
        <v>5568</v>
      </c>
      <c r="B135" s="4">
        <v>23</v>
      </c>
      <c r="C135" s="4">
        <v>65</v>
      </c>
      <c r="D135" s="4">
        <v>72</v>
      </c>
      <c r="E135" s="5" t="s">
        <v>5569</v>
      </c>
      <c r="F135" s="5" t="str">
        <f t="shared" si="10"/>
        <v>Bolton Wanderers</v>
      </c>
      <c r="G135" s="25" t="str">
        <f t="shared" si="11"/>
        <v>2022 ~ 2027</v>
      </c>
      <c r="H135" s="5" t="str">
        <f t="shared" si="12"/>
        <v>2027</v>
      </c>
      <c r="I135" s="4" t="s">
        <v>283</v>
      </c>
      <c r="J135" s="4" t="s">
        <v>91</v>
      </c>
      <c r="K135" s="4" t="s">
        <v>68</v>
      </c>
      <c r="L135" s="4">
        <v>68</v>
      </c>
      <c r="M135" s="4" t="s">
        <v>415</v>
      </c>
      <c r="N135" s="4">
        <v>7</v>
      </c>
      <c r="O135" s="6" t="s">
        <v>7006</v>
      </c>
      <c r="P135" s="6" t="s">
        <v>6872</v>
      </c>
      <c r="Q135" s="6" t="s">
        <v>7117</v>
      </c>
      <c r="R135" s="4">
        <v>299</v>
      </c>
      <c r="S135" s="4">
        <v>67</v>
      </c>
      <c r="T135" s="4">
        <v>53</v>
      </c>
      <c r="U135" s="4">
        <v>56</v>
      </c>
      <c r="V135" s="4">
        <v>68</v>
      </c>
      <c r="W135" s="4">
        <v>55</v>
      </c>
      <c r="X135" s="4">
        <v>329</v>
      </c>
      <c r="Y135" s="4">
        <v>61</v>
      </c>
      <c r="Z135" s="4">
        <v>68</v>
      </c>
      <c r="AA135" s="4">
        <v>68</v>
      </c>
      <c r="AB135" s="4">
        <v>68</v>
      </c>
      <c r="AC135" s="4">
        <v>64</v>
      </c>
      <c r="AD135" s="4">
        <v>339</v>
      </c>
      <c r="AE135" s="4">
        <v>67</v>
      </c>
      <c r="AF135" s="4">
        <v>68</v>
      </c>
      <c r="AG135" s="4">
        <v>69</v>
      </c>
      <c r="AH135" s="4">
        <v>63</v>
      </c>
      <c r="AI135" s="4">
        <v>72</v>
      </c>
      <c r="AJ135" s="4">
        <v>357</v>
      </c>
      <c r="AK135" s="4">
        <v>70</v>
      </c>
      <c r="AL135" s="4">
        <v>70</v>
      </c>
      <c r="AM135" s="4">
        <v>80</v>
      </c>
      <c r="AN135" s="4">
        <v>71</v>
      </c>
      <c r="AO135" s="4">
        <v>66</v>
      </c>
      <c r="AP135" s="4">
        <v>309</v>
      </c>
      <c r="AQ135" s="4">
        <v>59</v>
      </c>
      <c r="AR135" s="4">
        <v>64</v>
      </c>
      <c r="AS135" s="4">
        <v>58</v>
      </c>
      <c r="AT135" s="4">
        <v>65</v>
      </c>
      <c r="AU135" s="4">
        <v>63</v>
      </c>
      <c r="AV135" s="4">
        <v>66</v>
      </c>
      <c r="AW135" s="4">
        <v>183</v>
      </c>
      <c r="AX135" s="4">
        <v>61</v>
      </c>
      <c r="AY135" s="4">
        <v>61</v>
      </c>
      <c r="AZ135" s="4">
        <v>61</v>
      </c>
      <c r="BA135" s="4">
        <v>52</v>
      </c>
      <c r="BB135" s="4">
        <v>7</v>
      </c>
      <c r="BC135" s="4">
        <v>11</v>
      </c>
      <c r="BD135" s="4">
        <v>11</v>
      </c>
      <c r="BE135" s="4">
        <v>14</v>
      </c>
      <c r="BF135" s="4">
        <v>9</v>
      </c>
      <c r="BG135" s="4">
        <v>1868</v>
      </c>
      <c r="BH135" s="4">
        <v>391</v>
      </c>
      <c r="BI135" s="4">
        <v>1</v>
      </c>
      <c r="BJ135" s="4">
        <v>68</v>
      </c>
      <c r="BK135" s="4">
        <v>60</v>
      </c>
      <c r="BL135" s="4">
        <v>67</v>
      </c>
      <c r="BM135" s="4">
        <v>64</v>
      </c>
      <c r="BN135" s="4">
        <v>61</v>
      </c>
    </row>
    <row r="136" spans="1:66" ht="30" customHeight="1" x14ac:dyDescent="0.25">
      <c r="A136" s="15" t="s">
        <v>6197</v>
      </c>
      <c r="B136" s="4">
        <v>20</v>
      </c>
      <c r="C136" s="4">
        <v>59</v>
      </c>
      <c r="D136" s="4">
        <v>72</v>
      </c>
      <c r="E136" s="5" t="s">
        <v>6198</v>
      </c>
      <c r="F136" s="5" t="str">
        <f t="shared" si="10"/>
        <v>Kalmar</v>
      </c>
      <c r="G136" s="25" t="str">
        <f t="shared" si="11"/>
        <v>2023 ~ 2025</v>
      </c>
      <c r="H136" s="5" t="str">
        <f t="shared" si="12"/>
        <v>2025</v>
      </c>
      <c r="I136" s="4" t="s">
        <v>283</v>
      </c>
      <c r="J136" s="4" t="s">
        <v>290</v>
      </c>
      <c r="K136" s="4" t="s">
        <v>68</v>
      </c>
      <c r="L136" s="4">
        <v>60</v>
      </c>
      <c r="M136" s="4" t="s">
        <v>415</v>
      </c>
      <c r="N136" s="4">
        <v>13</v>
      </c>
      <c r="O136" s="6" t="s">
        <v>7571</v>
      </c>
      <c r="P136" s="6">
        <v>500</v>
      </c>
      <c r="Q136" s="6" t="s">
        <v>7690</v>
      </c>
      <c r="R136" s="4">
        <v>234</v>
      </c>
      <c r="S136" s="4">
        <v>58</v>
      </c>
      <c r="T136" s="4">
        <v>40</v>
      </c>
      <c r="U136" s="4">
        <v>51</v>
      </c>
      <c r="V136" s="4">
        <v>53</v>
      </c>
      <c r="W136" s="4">
        <v>32</v>
      </c>
      <c r="X136" s="4">
        <v>256</v>
      </c>
      <c r="Y136" s="4">
        <v>61</v>
      </c>
      <c r="Z136" s="4">
        <v>50</v>
      </c>
      <c r="AA136" s="4">
        <v>37</v>
      </c>
      <c r="AB136" s="4">
        <v>46</v>
      </c>
      <c r="AC136" s="4">
        <v>62</v>
      </c>
      <c r="AD136" s="4">
        <v>329</v>
      </c>
      <c r="AE136" s="4">
        <v>76</v>
      </c>
      <c r="AF136" s="4">
        <v>75</v>
      </c>
      <c r="AG136" s="4">
        <v>60</v>
      </c>
      <c r="AH136" s="4">
        <v>52</v>
      </c>
      <c r="AI136" s="4">
        <v>66</v>
      </c>
      <c r="AJ136" s="4">
        <v>285</v>
      </c>
      <c r="AK136" s="4">
        <v>45</v>
      </c>
      <c r="AL136" s="4">
        <v>69</v>
      </c>
      <c r="AM136" s="4">
        <v>68</v>
      </c>
      <c r="AN136" s="4">
        <v>65</v>
      </c>
      <c r="AO136" s="4">
        <v>38</v>
      </c>
      <c r="AP136" s="4">
        <v>233</v>
      </c>
      <c r="AQ136" s="4">
        <v>53</v>
      </c>
      <c r="AR136" s="4">
        <v>53</v>
      </c>
      <c r="AS136" s="4">
        <v>50</v>
      </c>
      <c r="AT136" s="4">
        <v>42</v>
      </c>
      <c r="AU136" s="4">
        <v>35</v>
      </c>
      <c r="AV136" s="4">
        <v>52</v>
      </c>
      <c r="AW136" s="4">
        <v>150</v>
      </c>
      <c r="AX136" s="4">
        <v>48</v>
      </c>
      <c r="AY136" s="4">
        <v>52</v>
      </c>
      <c r="AZ136" s="4">
        <v>50</v>
      </c>
      <c r="BA136" s="4">
        <v>57</v>
      </c>
      <c r="BB136" s="4">
        <v>7</v>
      </c>
      <c r="BC136" s="4">
        <v>14</v>
      </c>
      <c r="BD136" s="4">
        <v>9</v>
      </c>
      <c r="BE136" s="4">
        <v>14</v>
      </c>
      <c r="BF136" s="4">
        <v>13</v>
      </c>
      <c r="BG136" s="4">
        <v>1544</v>
      </c>
      <c r="BH136" s="4">
        <v>341</v>
      </c>
      <c r="BI136" s="4">
        <v>1</v>
      </c>
      <c r="BJ136" s="4">
        <v>75</v>
      </c>
      <c r="BK136" s="4">
        <v>40</v>
      </c>
      <c r="BL136" s="4">
        <v>50</v>
      </c>
      <c r="BM136" s="4">
        <v>61</v>
      </c>
      <c r="BN136" s="4">
        <v>51</v>
      </c>
    </row>
    <row r="137" spans="1:66" ht="30" customHeight="1" x14ac:dyDescent="0.25">
      <c r="A137" s="15" t="s">
        <v>6305</v>
      </c>
      <c r="B137" s="4">
        <v>24</v>
      </c>
      <c r="C137" s="4">
        <v>71</v>
      </c>
      <c r="D137" s="4">
        <v>73</v>
      </c>
      <c r="E137" s="5" t="s">
        <v>6306</v>
      </c>
      <c r="F137" s="5" t="str">
        <f t="shared" si="10"/>
        <v>Samsunspor</v>
      </c>
      <c r="G137" s="25" t="str">
        <f t="shared" si="11"/>
        <v>2024 ~ 2027</v>
      </c>
      <c r="H137" s="5" t="str">
        <f t="shared" si="12"/>
        <v>2027</v>
      </c>
      <c r="I137" s="4" t="s">
        <v>112</v>
      </c>
      <c r="J137" s="4" t="s">
        <v>105</v>
      </c>
      <c r="K137" s="4" t="s">
        <v>68</v>
      </c>
      <c r="L137" s="4">
        <v>72</v>
      </c>
      <c r="M137" s="4" t="s">
        <v>206</v>
      </c>
      <c r="N137" s="4">
        <v>2</v>
      </c>
      <c r="O137" s="6" t="s">
        <v>7429</v>
      </c>
      <c r="P137" s="6" t="s">
        <v>7305</v>
      </c>
      <c r="Q137" s="6" t="s">
        <v>6882</v>
      </c>
      <c r="R137" s="4">
        <v>307</v>
      </c>
      <c r="S137" s="4">
        <v>65</v>
      </c>
      <c r="T137" s="4">
        <v>63</v>
      </c>
      <c r="U137" s="4">
        <v>53</v>
      </c>
      <c r="V137" s="4">
        <v>68</v>
      </c>
      <c r="W137" s="4">
        <v>58</v>
      </c>
      <c r="X137" s="4">
        <v>327</v>
      </c>
      <c r="Y137" s="4">
        <v>72</v>
      </c>
      <c r="Z137" s="4">
        <v>68</v>
      </c>
      <c r="AA137" s="4">
        <v>61</v>
      </c>
      <c r="AB137" s="4">
        <v>57</v>
      </c>
      <c r="AC137" s="4">
        <v>69</v>
      </c>
      <c r="AD137" s="4">
        <v>405</v>
      </c>
      <c r="AE137" s="4">
        <v>87</v>
      </c>
      <c r="AF137" s="4">
        <v>91</v>
      </c>
      <c r="AG137" s="4">
        <v>82</v>
      </c>
      <c r="AH137" s="4">
        <v>62</v>
      </c>
      <c r="AI137" s="4">
        <v>83</v>
      </c>
      <c r="AJ137" s="4">
        <v>354</v>
      </c>
      <c r="AK137" s="4">
        <v>73</v>
      </c>
      <c r="AL137" s="4">
        <v>72</v>
      </c>
      <c r="AM137" s="4">
        <v>78</v>
      </c>
      <c r="AN137" s="4">
        <v>60</v>
      </c>
      <c r="AO137" s="4">
        <v>71</v>
      </c>
      <c r="AP137" s="4">
        <v>312</v>
      </c>
      <c r="AQ137" s="4">
        <v>68</v>
      </c>
      <c r="AR137" s="4">
        <v>46</v>
      </c>
      <c r="AS137" s="4">
        <v>69</v>
      </c>
      <c r="AT137" s="4">
        <v>62</v>
      </c>
      <c r="AU137" s="4">
        <v>67</v>
      </c>
      <c r="AV137" s="4">
        <v>68</v>
      </c>
      <c r="AW137" s="4">
        <v>134</v>
      </c>
      <c r="AX137" s="4">
        <v>38</v>
      </c>
      <c r="AY137" s="4">
        <v>51</v>
      </c>
      <c r="AZ137" s="4">
        <v>45</v>
      </c>
      <c r="BA137" s="4">
        <v>57</v>
      </c>
      <c r="BB137" s="4">
        <v>9</v>
      </c>
      <c r="BC137" s="4">
        <v>11</v>
      </c>
      <c r="BD137" s="4">
        <v>13</v>
      </c>
      <c r="BE137" s="4">
        <v>9</v>
      </c>
      <c r="BF137" s="4">
        <v>15</v>
      </c>
      <c r="BG137" s="4">
        <v>1896</v>
      </c>
      <c r="BH137" s="4">
        <v>405</v>
      </c>
      <c r="BI137" s="4">
        <v>1</v>
      </c>
      <c r="BJ137" s="4">
        <v>89</v>
      </c>
      <c r="BK137" s="4">
        <v>67</v>
      </c>
      <c r="BL137" s="4">
        <v>64</v>
      </c>
      <c r="BM137" s="4">
        <v>72</v>
      </c>
      <c r="BN137" s="4">
        <v>46</v>
      </c>
    </row>
    <row r="138" spans="1:66" ht="30" customHeight="1" x14ac:dyDescent="0.25">
      <c r="A138" s="15" t="s">
        <v>7797</v>
      </c>
      <c r="B138" s="4">
        <v>24</v>
      </c>
      <c r="C138" s="4">
        <v>75</v>
      </c>
      <c r="D138" s="4">
        <v>80</v>
      </c>
      <c r="E138" s="5" t="s">
        <v>1718</v>
      </c>
      <c r="F138" s="5" t="str">
        <f t="shared" si="10"/>
        <v>Burnley</v>
      </c>
      <c r="G138" s="25" t="str">
        <f t="shared" si="11"/>
        <v>2022 ~ 2026</v>
      </c>
      <c r="H138" s="5" t="str">
        <f t="shared" si="12"/>
        <v>2026</v>
      </c>
      <c r="I138" s="4" t="s">
        <v>611</v>
      </c>
      <c r="J138" s="4" t="s">
        <v>483</v>
      </c>
      <c r="K138" s="4" t="s">
        <v>68</v>
      </c>
      <c r="L138" s="4">
        <v>75</v>
      </c>
      <c r="M138" s="4" t="s">
        <v>508</v>
      </c>
      <c r="N138" s="4">
        <v>5</v>
      </c>
      <c r="O138" s="6" t="s">
        <v>7009</v>
      </c>
      <c r="P138" s="6" t="s">
        <v>7050</v>
      </c>
      <c r="Q138" s="6" t="s">
        <v>6900</v>
      </c>
      <c r="R138" s="4">
        <v>106</v>
      </c>
      <c r="S138" s="4">
        <v>13</v>
      </c>
      <c r="T138" s="4">
        <v>12</v>
      </c>
      <c r="U138" s="4">
        <v>10</v>
      </c>
      <c r="V138" s="4">
        <v>55</v>
      </c>
      <c r="W138" s="4">
        <v>16</v>
      </c>
      <c r="X138" s="4">
        <v>148</v>
      </c>
      <c r="Y138" s="4">
        <v>20</v>
      </c>
      <c r="Z138" s="4">
        <v>24</v>
      </c>
      <c r="AA138" s="4">
        <v>11</v>
      </c>
      <c r="AB138" s="4">
        <v>58</v>
      </c>
      <c r="AC138" s="4">
        <v>35</v>
      </c>
      <c r="AD138" s="4">
        <v>228</v>
      </c>
      <c r="AE138" s="4">
        <v>44</v>
      </c>
      <c r="AF138" s="4">
        <v>46</v>
      </c>
      <c r="AG138" s="4">
        <v>38</v>
      </c>
      <c r="AH138" s="4">
        <v>60</v>
      </c>
      <c r="AI138" s="4">
        <v>40</v>
      </c>
      <c r="AJ138" s="4">
        <v>239</v>
      </c>
      <c r="AK138" s="4">
        <v>59</v>
      </c>
      <c r="AL138" s="4">
        <v>66</v>
      </c>
      <c r="AM138" s="4">
        <v>29</v>
      </c>
      <c r="AN138" s="4">
        <v>71</v>
      </c>
      <c r="AO138" s="4">
        <v>14</v>
      </c>
      <c r="AP138" s="4">
        <v>131</v>
      </c>
      <c r="AQ138" s="4">
        <v>24</v>
      </c>
      <c r="AR138" s="4">
        <v>18</v>
      </c>
      <c r="AS138" s="4">
        <v>11</v>
      </c>
      <c r="AT138" s="4">
        <v>60</v>
      </c>
      <c r="AU138" s="4">
        <v>18</v>
      </c>
      <c r="AV138" s="4">
        <v>66</v>
      </c>
      <c r="AW138" s="4">
        <v>50</v>
      </c>
      <c r="AX138" s="4">
        <v>15</v>
      </c>
      <c r="AY138" s="4">
        <v>17</v>
      </c>
      <c r="AZ138" s="4">
        <v>18</v>
      </c>
      <c r="BA138" s="4">
        <v>379</v>
      </c>
      <c r="BB138" s="4">
        <v>76</v>
      </c>
      <c r="BC138" s="4">
        <v>73</v>
      </c>
      <c r="BD138" s="4">
        <v>79</v>
      </c>
      <c r="BE138" s="4">
        <v>74</v>
      </c>
      <c r="BF138" s="4">
        <v>77</v>
      </c>
      <c r="BG138" s="4">
        <v>1281</v>
      </c>
      <c r="BH138" s="4">
        <v>424</v>
      </c>
      <c r="BI138" s="4">
        <v>1</v>
      </c>
      <c r="BJ138" s="4">
        <v>76</v>
      </c>
      <c r="BK138" s="4">
        <v>73</v>
      </c>
      <c r="BL138" s="4">
        <v>79</v>
      </c>
      <c r="BM138" s="4">
        <v>77</v>
      </c>
      <c r="BN138" s="4">
        <v>45</v>
      </c>
    </row>
    <row r="139" spans="1:66" ht="30" customHeight="1" x14ac:dyDescent="0.25">
      <c r="A139" s="15" t="s">
        <v>4560</v>
      </c>
      <c r="B139" s="4">
        <v>27</v>
      </c>
      <c r="C139" s="4">
        <v>73</v>
      </c>
      <c r="D139" s="4">
        <v>73</v>
      </c>
      <c r="E139" s="5" t="s">
        <v>1601</v>
      </c>
      <c r="F139" s="5" t="str">
        <f t="shared" si="10"/>
        <v>Olympique de Marseille</v>
      </c>
      <c r="G139" s="25" t="str">
        <f t="shared" si="11"/>
        <v>2023 ~ 2026</v>
      </c>
      <c r="H139" s="5" t="str">
        <f t="shared" si="12"/>
        <v>2026</v>
      </c>
      <c r="I139" s="4" t="s">
        <v>289</v>
      </c>
      <c r="J139" s="4" t="s">
        <v>612</v>
      </c>
      <c r="K139" s="4" t="s">
        <v>68</v>
      </c>
      <c r="L139" s="4">
        <v>73</v>
      </c>
      <c r="M139" s="4" t="s">
        <v>406</v>
      </c>
      <c r="N139" s="4">
        <v>0</v>
      </c>
      <c r="O139" s="6" t="s">
        <v>7210</v>
      </c>
      <c r="P139" s="6" t="s">
        <v>7050</v>
      </c>
      <c r="Q139" s="6" t="s">
        <v>6927</v>
      </c>
      <c r="R139" s="4">
        <v>301</v>
      </c>
      <c r="S139" s="4">
        <v>70</v>
      </c>
      <c r="T139" s="4">
        <v>56</v>
      </c>
      <c r="U139" s="4">
        <v>69</v>
      </c>
      <c r="V139" s="4">
        <v>68</v>
      </c>
      <c r="W139" s="4">
        <v>38</v>
      </c>
      <c r="X139" s="4">
        <v>329</v>
      </c>
      <c r="Y139" s="4">
        <v>71</v>
      </c>
      <c r="Z139" s="4">
        <v>63</v>
      </c>
      <c r="AA139" s="4">
        <v>58</v>
      </c>
      <c r="AB139" s="4">
        <v>66</v>
      </c>
      <c r="AC139" s="4">
        <v>71</v>
      </c>
      <c r="AD139" s="4">
        <v>371</v>
      </c>
      <c r="AE139" s="4">
        <v>80</v>
      </c>
      <c r="AF139" s="4">
        <v>83</v>
      </c>
      <c r="AG139" s="4">
        <v>72</v>
      </c>
      <c r="AH139" s="4">
        <v>68</v>
      </c>
      <c r="AI139" s="4">
        <v>68</v>
      </c>
      <c r="AJ139" s="4">
        <v>348</v>
      </c>
      <c r="AK139" s="4">
        <v>68</v>
      </c>
      <c r="AL139" s="4">
        <v>81</v>
      </c>
      <c r="AM139" s="4">
        <v>76</v>
      </c>
      <c r="AN139" s="4">
        <v>72</v>
      </c>
      <c r="AO139" s="4">
        <v>51</v>
      </c>
      <c r="AP139" s="4">
        <v>339</v>
      </c>
      <c r="AQ139" s="4">
        <v>72</v>
      </c>
      <c r="AR139" s="4">
        <v>70</v>
      </c>
      <c r="AS139" s="4">
        <v>67</v>
      </c>
      <c r="AT139" s="4">
        <v>68</v>
      </c>
      <c r="AU139" s="4">
        <v>62</v>
      </c>
      <c r="AV139" s="4">
        <v>71</v>
      </c>
      <c r="AW139" s="4">
        <v>207</v>
      </c>
      <c r="AX139" s="4">
        <v>66</v>
      </c>
      <c r="AY139" s="4">
        <v>71</v>
      </c>
      <c r="AZ139" s="4">
        <v>70</v>
      </c>
      <c r="BA139" s="4">
        <v>57</v>
      </c>
      <c r="BB139" s="4">
        <v>5</v>
      </c>
      <c r="BC139" s="4">
        <v>15</v>
      </c>
      <c r="BD139" s="4">
        <v>12</v>
      </c>
      <c r="BE139" s="4">
        <v>11</v>
      </c>
      <c r="BF139" s="4">
        <v>14</v>
      </c>
      <c r="BG139" s="4">
        <v>1952</v>
      </c>
      <c r="BH139" s="4">
        <v>419</v>
      </c>
      <c r="BI139" s="4">
        <v>1</v>
      </c>
      <c r="BJ139" s="4">
        <v>82</v>
      </c>
      <c r="BK139" s="4">
        <v>57</v>
      </c>
      <c r="BL139" s="4">
        <v>67</v>
      </c>
      <c r="BM139" s="4">
        <v>71</v>
      </c>
      <c r="BN139" s="4">
        <v>69</v>
      </c>
    </row>
    <row r="140" spans="1:66" ht="30" customHeight="1" x14ac:dyDescent="0.25">
      <c r="A140" s="15" t="s">
        <v>3316</v>
      </c>
      <c r="B140" s="4">
        <v>19</v>
      </c>
      <c r="C140" s="4">
        <v>63</v>
      </c>
      <c r="D140" s="4">
        <v>81</v>
      </c>
      <c r="E140" s="5" t="s">
        <v>3317</v>
      </c>
      <c r="F140" s="5" t="str">
        <f t="shared" si="10"/>
        <v>Newcastle United</v>
      </c>
      <c r="G140" s="25" t="str">
        <f t="shared" si="11"/>
        <v>2022 ~ 2024</v>
      </c>
      <c r="H140" s="5" t="str">
        <f t="shared" si="12"/>
        <v>2024</v>
      </c>
      <c r="I140" s="4" t="s">
        <v>494</v>
      </c>
      <c r="J140" s="4" t="s">
        <v>67</v>
      </c>
      <c r="K140" s="4" t="s">
        <v>77</v>
      </c>
      <c r="L140" s="4">
        <v>65</v>
      </c>
      <c r="M140" s="4" t="s">
        <v>189</v>
      </c>
      <c r="N140" s="4">
        <v>18</v>
      </c>
      <c r="O140" s="6" t="s">
        <v>7434</v>
      </c>
      <c r="P140" s="6" t="s">
        <v>7001</v>
      </c>
      <c r="Q140" s="6" t="s">
        <v>7060</v>
      </c>
      <c r="R140" s="4">
        <v>236</v>
      </c>
      <c r="S140" s="4">
        <v>59</v>
      </c>
      <c r="T140" s="4">
        <v>29</v>
      </c>
      <c r="U140" s="4">
        <v>59</v>
      </c>
      <c r="V140" s="4">
        <v>57</v>
      </c>
      <c r="W140" s="4">
        <v>32</v>
      </c>
      <c r="X140" s="4">
        <v>244</v>
      </c>
      <c r="Y140" s="4">
        <v>52</v>
      </c>
      <c r="Z140" s="4">
        <v>49</v>
      </c>
      <c r="AA140" s="4">
        <v>35</v>
      </c>
      <c r="AB140" s="4">
        <v>52</v>
      </c>
      <c r="AC140" s="4">
        <v>56</v>
      </c>
      <c r="AD140" s="4">
        <v>306</v>
      </c>
      <c r="AE140" s="4">
        <v>60</v>
      </c>
      <c r="AF140" s="4">
        <v>70</v>
      </c>
      <c r="AG140" s="4">
        <v>59</v>
      </c>
      <c r="AH140" s="4">
        <v>58</v>
      </c>
      <c r="AI140" s="4">
        <v>59</v>
      </c>
      <c r="AJ140" s="4">
        <v>273</v>
      </c>
      <c r="AK140" s="4">
        <v>47</v>
      </c>
      <c r="AL140" s="4">
        <v>70</v>
      </c>
      <c r="AM140" s="4">
        <v>53</v>
      </c>
      <c r="AN140" s="4">
        <v>75</v>
      </c>
      <c r="AO140" s="4">
        <v>28</v>
      </c>
      <c r="AP140" s="4">
        <v>255</v>
      </c>
      <c r="AQ140" s="4">
        <v>68</v>
      </c>
      <c r="AR140" s="4">
        <v>60</v>
      </c>
      <c r="AS140" s="4">
        <v>41</v>
      </c>
      <c r="AT140" s="4">
        <v>44</v>
      </c>
      <c r="AU140" s="4">
        <v>42</v>
      </c>
      <c r="AV140" s="4">
        <v>56</v>
      </c>
      <c r="AW140" s="4">
        <v>187</v>
      </c>
      <c r="AX140" s="4">
        <v>62</v>
      </c>
      <c r="AY140" s="4">
        <v>63</v>
      </c>
      <c r="AZ140" s="4">
        <v>62</v>
      </c>
      <c r="BA140" s="4">
        <v>48</v>
      </c>
      <c r="BB140" s="4">
        <v>13</v>
      </c>
      <c r="BC140" s="4">
        <v>7</v>
      </c>
      <c r="BD140" s="4">
        <v>10</v>
      </c>
      <c r="BE140" s="4">
        <v>11</v>
      </c>
      <c r="BF140" s="4">
        <v>7</v>
      </c>
      <c r="BG140" s="4">
        <v>1549</v>
      </c>
      <c r="BH140" s="4">
        <v>338</v>
      </c>
      <c r="BI140" s="4">
        <v>1</v>
      </c>
      <c r="BJ140" s="4">
        <v>66</v>
      </c>
      <c r="BK140" s="4">
        <v>34</v>
      </c>
      <c r="BL140" s="4">
        <v>53</v>
      </c>
      <c r="BM140" s="4">
        <v>55</v>
      </c>
      <c r="BN140" s="4">
        <v>62</v>
      </c>
    </row>
    <row r="141" spans="1:66" ht="30" customHeight="1" x14ac:dyDescent="0.25">
      <c r="A141" s="15" t="s">
        <v>3116</v>
      </c>
      <c r="B141" s="4">
        <v>20</v>
      </c>
      <c r="C141" s="4">
        <v>71</v>
      </c>
      <c r="D141" s="4">
        <v>82</v>
      </c>
      <c r="E141" s="5" t="s">
        <v>7937</v>
      </c>
      <c r="F141" s="5" t="str">
        <f t="shared" si="10"/>
        <v>Nordsjælland</v>
      </c>
      <c r="G141" s="25" t="str">
        <f t="shared" si="11"/>
        <v>2021 ~ 2027</v>
      </c>
      <c r="H141" s="5" t="str">
        <f t="shared" si="12"/>
        <v>2027</v>
      </c>
      <c r="I141" s="4" t="s">
        <v>337</v>
      </c>
      <c r="J141" s="4" t="s">
        <v>125</v>
      </c>
      <c r="K141" s="4" t="s">
        <v>68</v>
      </c>
      <c r="L141" s="4">
        <v>73</v>
      </c>
      <c r="M141" s="4" t="s">
        <v>189</v>
      </c>
      <c r="N141" s="4">
        <v>11</v>
      </c>
      <c r="O141" s="6" t="s">
        <v>7004</v>
      </c>
      <c r="P141" s="6" t="s">
        <v>7171</v>
      </c>
      <c r="Q141" s="6" t="s">
        <v>6927</v>
      </c>
      <c r="R141" s="4">
        <v>225</v>
      </c>
      <c r="S141" s="4">
        <v>35</v>
      </c>
      <c r="T141" s="4">
        <v>25</v>
      </c>
      <c r="U141" s="4">
        <v>69</v>
      </c>
      <c r="V141" s="4">
        <v>68</v>
      </c>
      <c r="W141" s="4">
        <v>28</v>
      </c>
      <c r="X141" s="4">
        <v>259</v>
      </c>
      <c r="Y141" s="4">
        <v>58</v>
      </c>
      <c r="Z141" s="4">
        <v>38</v>
      </c>
      <c r="AA141" s="4">
        <v>26</v>
      </c>
      <c r="AB141" s="4">
        <v>70</v>
      </c>
      <c r="AC141" s="4">
        <v>67</v>
      </c>
      <c r="AD141" s="4">
        <v>330</v>
      </c>
      <c r="AE141" s="4">
        <v>65</v>
      </c>
      <c r="AF141" s="4">
        <v>74</v>
      </c>
      <c r="AG141" s="4">
        <v>60</v>
      </c>
      <c r="AH141" s="4">
        <v>63</v>
      </c>
      <c r="AI141" s="4">
        <v>68</v>
      </c>
      <c r="AJ141" s="4">
        <v>301</v>
      </c>
      <c r="AK141" s="4">
        <v>45</v>
      </c>
      <c r="AL141" s="4">
        <v>79</v>
      </c>
      <c r="AM141" s="4">
        <v>71</v>
      </c>
      <c r="AN141" s="4">
        <v>81</v>
      </c>
      <c r="AO141" s="4">
        <v>25</v>
      </c>
      <c r="AP141" s="4">
        <v>245</v>
      </c>
      <c r="AQ141" s="4">
        <v>73</v>
      </c>
      <c r="AR141" s="4">
        <v>68</v>
      </c>
      <c r="AS141" s="4">
        <v>28</v>
      </c>
      <c r="AT141" s="4">
        <v>50</v>
      </c>
      <c r="AU141" s="4">
        <v>26</v>
      </c>
      <c r="AV141" s="4">
        <v>70</v>
      </c>
      <c r="AW141" s="4">
        <v>210</v>
      </c>
      <c r="AX141" s="4">
        <v>69</v>
      </c>
      <c r="AY141" s="4">
        <v>73</v>
      </c>
      <c r="AZ141" s="4">
        <v>68</v>
      </c>
      <c r="BA141" s="4">
        <v>55</v>
      </c>
      <c r="BB141" s="4">
        <v>11</v>
      </c>
      <c r="BC141" s="4">
        <v>6</v>
      </c>
      <c r="BD141" s="4">
        <v>11</v>
      </c>
      <c r="BE141" s="4">
        <v>13</v>
      </c>
      <c r="BF141" s="4">
        <v>14</v>
      </c>
      <c r="BG141" s="4">
        <v>1625</v>
      </c>
      <c r="BH141" s="4">
        <v>363</v>
      </c>
      <c r="BI141" s="4">
        <v>1</v>
      </c>
      <c r="BJ141" s="4">
        <v>70</v>
      </c>
      <c r="BK141" s="4">
        <v>29</v>
      </c>
      <c r="BL141" s="4">
        <v>55</v>
      </c>
      <c r="BM141" s="4">
        <v>62</v>
      </c>
      <c r="BN141" s="4">
        <v>70</v>
      </c>
    </row>
    <row r="142" spans="1:66" ht="30" customHeight="1" x14ac:dyDescent="0.25">
      <c r="A142" s="15" t="s">
        <v>6549</v>
      </c>
      <c r="B142" s="4">
        <v>20</v>
      </c>
      <c r="C142" s="4">
        <v>65</v>
      </c>
      <c r="D142" s="4">
        <v>79</v>
      </c>
      <c r="E142" s="5" t="s">
        <v>5113</v>
      </c>
      <c r="F142" s="5" t="str">
        <f t="shared" si="10"/>
        <v>Hamburger SV</v>
      </c>
      <c r="G142" s="25" t="str">
        <f t="shared" si="11"/>
        <v>2023 ~ 2026</v>
      </c>
      <c r="H142" s="5" t="str">
        <f t="shared" si="12"/>
        <v>2026</v>
      </c>
      <c r="I142" s="4" t="s">
        <v>212</v>
      </c>
      <c r="J142" s="4" t="s">
        <v>327</v>
      </c>
      <c r="K142" s="4" t="s">
        <v>68</v>
      </c>
      <c r="L142" s="4">
        <v>67</v>
      </c>
      <c r="M142" s="4" t="s">
        <v>106</v>
      </c>
      <c r="N142" s="4">
        <v>14</v>
      </c>
      <c r="O142" s="6" t="s">
        <v>7190</v>
      </c>
      <c r="P142" s="6" t="s">
        <v>7171</v>
      </c>
      <c r="Q142" s="6" t="s">
        <v>7004</v>
      </c>
      <c r="R142" s="4">
        <v>277</v>
      </c>
      <c r="S142" s="4">
        <v>34</v>
      </c>
      <c r="T142" s="4">
        <v>67</v>
      </c>
      <c r="U142" s="4">
        <v>65</v>
      </c>
      <c r="V142" s="4">
        <v>54</v>
      </c>
      <c r="W142" s="4">
        <v>57</v>
      </c>
      <c r="X142" s="4">
        <v>243</v>
      </c>
      <c r="Y142" s="4">
        <v>65</v>
      </c>
      <c r="Z142" s="4">
        <v>51</v>
      </c>
      <c r="AA142" s="4">
        <v>31</v>
      </c>
      <c r="AB142" s="4">
        <v>32</v>
      </c>
      <c r="AC142" s="4">
        <v>64</v>
      </c>
      <c r="AD142" s="4">
        <v>345</v>
      </c>
      <c r="AE142" s="4">
        <v>73</v>
      </c>
      <c r="AF142" s="4">
        <v>78</v>
      </c>
      <c r="AG142" s="4">
        <v>68</v>
      </c>
      <c r="AH142" s="4">
        <v>58</v>
      </c>
      <c r="AI142" s="4">
        <v>68</v>
      </c>
      <c r="AJ142" s="4">
        <v>336</v>
      </c>
      <c r="AK142" s="4">
        <v>61</v>
      </c>
      <c r="AL142" s="4">
        <v>81</v>
      </c>
      <c r="AM142" s="4">
        <v>60</v>
      </c>
      <c r="AN142" s="4">
        <v>78</v>
      </c>
      <c r="AO142" s="4">
        <v>56</v>
      </c>
      <c r="AP142" s="4">
        <v>224</v>
      </c>
      <c r="AQ142" s="4">
        <v>49</v>
      </c>
      <c r="AR142" s="4">
        <v>13</v>
      </c>
      <c r="AS142" s="4">
        <v>63</v>
      </c>
      <c r="AT142" s="4">
        <v>48</v>
      </c>
      <c r="AU142" s="4">
        <v>51</v>
      </c>
      <c r="AV142" s="4">
        <v>61</v>
      </c>
      <c r="AW142" s="4">
        <v>47</v>
      </c>
      <c r="AX142" s="4">
        <v>14</v>
      </c>
      <c r="AY142" s="4">
        <v>16</v>
      </c>
      <c r="AZ142" s="4">
        <v>17</v>
      </c>
      <c r="BA142" s="4">
        <v>42</v>
      </c>
      <c r="BB142" s="4">
        <v>6</v>
      </c>
      <c r="BC142" s="4">
        <v>12</v>
      </c>
      <c r="BD142" s="4">
        <v>7</v>
      </c>
      <c r="BE142" s="4">
        <v>6</v>
      </c>
      <c r="BF142" s="4">
        <v>11</v>
      </c>
      <c r="BG142" s="4">
        <v>1514</v>
      </c>
      <c r="BH142" s="4">
        <v>335</v>
      </c>
      <c r="BI142" s="4">
        <v>1</v>
      </c>
      <c r="BJ142" s="4">
        <v>76</v>
      </c>
      <c r="BK142" s="4">
        <v>62</v>
      </c>
      <c r="BL142" s="4">
        <v>44</v>
      </c>
      <c r="BM142" s="4">
        <v>65</v>
      </c>
      <c r="BN142" s="4">
        <v>20</v>
      </c>
    </row>
    <row r="143" spans="1:66" ht="30" customHeight="1" x14ac:dyDescent="0.25">
      <c r="A143" s="15" t="s">
        <v>6573</v>
      </c>
      <c r="B143" s="4">
        <v>37</v>
      </c>
      <c r="C143" s="4">
        <v>73</v>
      </c>
      <c r="D143" s="4">
        <v>73</v>
      </c>
      <c r="E143" s="5" t="s">
        <v>6564</v>
      </c>
      <c r="F143" s="5" t="str">
        <f t="shared" si="10"/>
        <v>CF Montréal</v>
      </c>
      <c r="G143" s="25" t="str">
        <f t="shared" si="11"/>
        <v>2012 ~ 2013</v>
      </c>
      <c r="H143" s="5" t="str">
        <f t="shared" si="12"/>
        <v>2013</v>
      </c>
      <c r="I143" s="4" t="s">
        <v>212</v>
      </c>
      <c r="J143" s="4" t="s">
        <v>235</v>
      </c>
      <c r="K143" s="4" t="s">
        <v>68</v>
      </c>
      <c r="L143" s="4">
        <v>72</v>
      </c>
      <c r="M143" s="4" t="s">
        <v>189</v>
      </c>
      <c r="N143" s="4">
        <v>0</v>
      </c>
      <c r="O143" s="6">
        <v>0</v>
      </c>
      <c r="P143" s="6" t="s">
        <v>7171</v>
      </c>
      <c r="Q143" s="6">
        <v>0</v>
      </c>
      <c r="R143" s="4">
        <v>231</v>
      </c>
      <c r="S143" s="4">
        <v>36</v>
      </c>
      <c r="T143" s="4">
        <v>22</v>
      </c>
      <c r="U143" s="4">
        <v>71</v>
      </c>
      <c r="V143" s="4">
        <v>65</v>
      </c>
      <c r="W143" s="4">
        <v>37</v>
      </c>
      <c r="X143" s="4">
        <v>257</v>
      </c>
      <c r="Y143" s="4">
        <v>54</v>
      </c>
      <c r="Z143" s="4">
        <v>46</v>
      </c>
      <c r="AA143" s="4">
        <v>25</v>
      </c>
      <c r="AB143" s="4">
        <v>62</v>
      </c>
      <c r="AC143" s="4">
        <v>70</v>
      </c>
      <c r="AD143" s="4">
        <v>243</v>
      </c>
      <c r="AE143" s="4">
        <v>50</v>
      </c>
      <c r="AF143" s="4">
        <v>34</v>
      </c>
      <c r="AG143" s="4">
        <v>38</v>
      </c>
      <c r="AH143" s="4">
        <v>70</v>
      </c>
      <c r="AI143" s="4">
        <v>51</v>
      </c>
      <c r="AJ143" s="4">
        <v>263</v>
      </c>
      <c r="AK143" s="4">
        <v>48</v>
      </c>
      <c r="AL143" s="4">
        <v>74</v>
      </c>
      <c r="AM143" s="4">
        <v>33</v>
      </c>
      <c r="AN143" s="4">
        <v>74</v>
      </c>
      <c r="AO143" s="4">
        <v>34</v>
      </c>
      <c r="AP143" s="4">
        <v>277</v>
      </c>
      <c r="AQ143" s="4">
        <v>67</v>
      </c>
      <c r="AR143" s="4">
        <v>76</v>
      </c>
      <c r="AS143" s="4">
        <v>37</v>
      </c>
      <c r="AT143" s="4">
        <v>55</v>
      </c>
      <c r="AU143" s="4">
        <v>42</v>
      </c>
      <c r="AV143" s="4">
        <v>0</v>
      </c>
      <c r="AW143" s="4">
        <v>221</v>
      </c>
      <c r="AX143" s="4">
        <v>74</v>
      </c>
      <c r="AY143" s="4">
        <v>77</v>
      </c>
      <c r="AZ143" s="4">
        <v>70</v>
      </c>
      <c r="BA143" s="4">
        <v>56</v>
      </c>
      <c r="BB143" s="4">
        <v>8</v>
      </c>
      <c r="BC143" s="4">
        <v>9</v>
      </c>
      <c r="BD143" s="4">
        <v>14</v>
      </c>
      <c r="BE143" s="4">
        <v>12</v>
      </c>
      <c r="BF143" s="4">
        <v>13</v>
      </c>
      <c r="BG143" s="4">
        <v>1548</v>
      </c>
      <c r="BH143" s="4">
        <v>322</v>
      </c>
      <c r="BI143" s="4">
        <v>3</v>
      </c>
      <c r="BJ143" s="4">
        <v>41</v>
      </c>
      <c r="BK143" s="4">
        <v>32</v>
      </c>
      <c r="BL143" s="4">
        <v>54</v>
      </c>
      <c r="BM143" s="4">
        <v>58</v>
      </c>
      <c r="BN143" s="4">
        <v>75</v>
      </c>
    </row>
    <row r="144" spans="1:66" ht="30" customHeight="1" x14ac:dyDescent="0.25">
      <c r="A144" s="15" t="s">
        <v>5573</v>
      </c>
      <c r="B144" s="4">
        <v>25</v>
      </c>
      <c r="C144" s="4">
        <v>73</v>
      </c>
      <c r="D144" s="4">
        <v>76</v>
      </c>
      <c r="E144" s="5" t="s">
        <v>3612</v>
      </c>
      <c r="F144" s="5" t="str">
        <f t="shared" si="10"/>
        <v>Montpellier</v>
      </c>
      <c r="G144" s="25" t="str">
        <f t="shared" si="11"/>
        <v>2022 ~ 2025</v>
      </c>
      <c r="H144" s="5" t="str">
        <f t="shared" si="12"/>
        <v>2025</v>
      </c>
      <c r="I144" s="4" t="s">
        <v>83</v>
      </c>
      <c r="J144" s="4" t="s">
        <v>105</v>
      </c>
      <c r="K144" s="4" t="s">
        <v>77</v>
      </c>
      <c r="L144" s="4">
        <v>75</v>
      </c>
      <c r="M144" s="4" t="s">
        <v>69</v>
      </c>
      <c r="N144" s="4">
        <v>3</v>
      </c>
      <c r="O144" s="6" t="s">
        <v>7045</v>
      </c>
      <c r="P144" s="6" t="s">
        <v>6886</v>
      </c>
      <c r="Q144" s="6" t="s">
        <v>7250</v>
      </c>
      <c r="R144" s="4">
        <v>331</v>
      </c>
      <c r="S144" s="4">
        <v>68</v>
      </c>
      <c r="T144" s="4">
        <v>72</v>
      </c>
      <c r="U144" s="4">
        <v>67</v>
      </c>
      <c r="V144" s="4">
        <v>72</v>
      </c>
      <c r="W144" s="4">
        <v>52</v>
      </c>
      <c r="X144" s="4">
        <v>339</v>
      </c>
      <c r="Y144" s="4">
        <v>76</v>
      </c>
      <c r="Z144" s="4">
        <v>69</v>
      </c>
      <c r="AA144" s="4">
        <v>50</v>
      </c>
      <c r="AB144" s="4">
        <v>69</v>
      </c>
      <c r="AC144" s="4">
        <v>75</v>
      </c>
      <c r="AD144" s="4">
        <v>389</v>
      </c>
      <c r="AE144" s="4">
        <v>82</v>
      </c>
      <c r="AF144" s="4">
        <v>82</v>
      </c>
      <c r="AG144" s="4">
        <v>75</v>
      </c>
      <c r="AH144" s="4">
        <v>69</v>
      </c>
      <c r="AI144" s="4">
        <v>81</v>
      </c>
      <c r="AJ144" s="4">
        <v>341</v>
      </c>
      <c r="AK144" s="4">
        <v>74</v>
      </c>
      <c r="AL144" s="4">
        <v>78</v>
      </c>
      <c r="AM144" s="4">
        <v>54</v>
      </c>
      <c r="AN144" s="4">
        <v>65</v>
      </c>
      <c r="AO144" s="4">
        <v>70</v>
      </c>
      <c r="AP144" s="4">
        <v>262</v>
      </c>
      <c r="AQ144" s="4">
        <v>31</v>
      </c>
      <c r="AR144" s="4">
        <v>34</v>
      </c>
      <c r="AS144" s="4">
        <v>71</v>
      </c>
      <c r="AT144" s="4">
        <v>71</v>
      </c>
      <c r="AU144" s="4">
        <v>55</v>
      </c>
      <c r="AV144" s="4">
        <v>68</v>
      </c>
      <c r="AW144" s="4">
        <v>95</v>
      </c>
      <c r="AX144" s="4">
        <v>37</v>
      </c>
      <c r="AY144" s="4">
        <v>32</v>
      </c>
      <c r="AZ144" s="4">
        <v>26</v>
      </c>
      <c r="BA144" s="4">
        <v>56</v>
      </c>
      <c r="BB144" s="4">
        <v>14</v>
      </c>
      <c r="BC144" s="4">
        <v>6</v>
      </c>
      <c r="BD144" s="4">
        <v>13</v>
      </c>
      <c r="BE144" s="4">
        <v>10</v>
      </c>
      <c r="BF144" s="4">
        <v>13</v>
      </c>
      <c r="BG144" s="4">
        <v>1813</v>
      </c>
      <c r="BH144" s="4">
        <v>389</v>
      </c>
      <c r="BI144" s="4">
        <v>1</v>
      </c>
      <c r="BJ144" s="4">
        <v>82</v>
      </c>
      <c r="BK144" s="4">
        <v>70</v>
      </c>
      <c r="BL144" s="4">
        <v>69</v>
      </c>
      <c r="BM144" s="4">
        <v>75</v>
      </c>
      <c r="BN144" s="4">
        <v>37</v>
      </c>
    </row>
    <row r="145" spans="1:66" ht="30" customHeight="1" x14ac:dyDescent="0.25">
      <c r="A145" s="15" t="s">
        <v>1152</v>
      </c>
      <c r="B145" s="4">
        <v>18</v>
      </c>
      <c r="C145" s="4">
        <v>72</v>
      </c>
      <c r="D145" s="4">
        <v>86</v>
      </c>
      <c r="E145" s="5" t="s">
        <v>1153</v>
      </c>
      <c r="F145" s="5" t="str">
        <f t="shared" si="10"/>
        <v>Club Brugge</v>
      </c>
      <c r="G145" s="25" t="str">
        <f t="shared" si="11"/>
        <v>2021 ~ 2027</v>
      </c>
      <c r="H145" s="5" t="str">
        <f t="shared" si="12"/>
        <v>2027</v>
      </c>
      <c r="I145" s="4" t="s">
        <v>146</v>
      </c>
      <c r="J145" s="4" t="s">
        <v>91</v>
      </c>
      <c r="K145" s="4" t="s">
        <v>68</v>
      </c>
      <c r="L145" s="4">
        <v>73</v>
      </c>
      <c r="M145" s="4" t="s">
        <v>206</v>
      </c>
      <c r="N145" s="4">
        <v>14</v>
      </c>
      <c r="O145" s="6" t="s">
        <v>6927</v>
      </c>
      <c r="P145" s="6" t="s">
        <v>7171</v>
      </c>
      <c r="Q145" s="6" t="s">
        <v>7268</v>
      </c>
      <c r="R145" s="4">
        <v>297</v>
      </c>
      <c r="S145" s="4">
        <v>67</v>
      </c>
      <c r="T145" s="4">
        <v>61</v>
      </c>
      <c r="U145" s="4">
        <v>45</v>
      </c>
      <c r="V145" s="4">
        <v>65</v>
      </c>
      <c r="W145" s="4">
        <v>59</v>
      </c>
      <c r="X145" s="4">
        <v>346</v>
      </c>
      <c r="Y145" s="4">
        <v>80</v>
      </c>
      <c r="Z145" s="4">
        <v>72</v>
      </c>
      <c r="AA145" s="4">
        <v>58</v>
      </c>
      <c r="AB145" s="4">
        <v>58</v>
      </c>
      <c r="AC145" s="4">
        <v>78</v>
      </c>
      <c r="AD145" s="4">
        <v>414</v>
      </c>
      <c r="AE145" s="4">
        <v>90</v>
      </c>
      <c r="AF145" s="4">
        <v>87</v>
      </c>
      <c r="AG145" s="4">
        <v>90</v>
      </c>
      <c r="AH145" s="4">
        <v>60</v>
      </c>
      <c r="AI145" s="4">
        <v>87</v>
      </c>
      <c r="AJ145" s="4">
        <v>323</v>
      </c>
      <c r="AK145" s="4">
        <v>72</v>
      </c>
      <c r="AL145" s="4">
        <v>68</v>
      </c>
      <c r="AM145" s="4">
        <v>59</v>
      </c>
      <c r="AN145" s="4">
        <v>59</v>
      </c>
      <c r="AO145" s="4">
        <v>65</v>
      </c>
      <c r="AP145" s="4">
        <v>272</v>
      </c>
      <c r="AQ145" s="4">
        <v>57</v>
      </c>
      <c r="AR145" s="4">
        <v>32</v>
      </c>
      <c r="AS145" s="4">
        <v>62</v>
      </c>
      <c r="AT145" s="4">
        <v>67</v>
      </c>
      <c r="AU145" s="4">
        <v>54</v>
      </c>
      <c r="AV145" s="4">
        <v>68</v>
      </c>
      <c r="AW145" s="4">
        <v>137</v>
      </c>
      <c r="AX145" s="4">
        <v>37</v>
      </c>
      <c r="AY145" s="4">
        <v>47</v>
      </c>
      <c r="AZ145" s="4">
        <v>53</v>
      </c>
      <c r="BA145" s="4">
        <v>59</v>
      </c>
      <c r="BB145" s="4">
        <v>12</v>
      </c>
      <c r="BC145" s="4">
        <v>14</v>
      </c>
      <c r="BD145" s="4">
        <v>14</v>
      </c>
      <c r="BE145" s="4">
        <v>9</v>
      </c>
      <c r="BF145" s="4">
        <v>10</v>
      </c>
      <c r="BG145" s="4">
        <v>1848</v>
      </c>
      <c r="BH145" s="4">
        <v>396</v>
      </c>
      <c r="BI145" s="4">
        <v>1</v>
      </c>
      <c r="BJ145" s="4">
        <v>88</v>
      </c>
      <c r="BK145" s="4">
        <v>64</v>
      </c>
      <c r="BL145" s="4">
        <v>65</v>
      </c>
      <c r="BM145" s="4">
        <v>79</v>
      </c>
      <c r="BN145" s="4">
        <v>41</v>
      </c>
    </row>
    <row r="146" spans="1:66" ht="30" customHeight="1" x14ac:dyDescent="0.25">
      <c r="A146" s="15" t="s">
        <v>1309</v>
      </c>
      <c r="B146" s="4">
        <v>17</v>
      </c>
      <c r="C146" s="4">
        <v>66</v>
      </c>
      <c r="D146" s="4">
        <v>85</v>
      </c>
      <c r="E146" s="5" t="s">
        <v>1310</v>
      </c>
      <c r="F146" s="5" t="str">
        <f t="shared" si="10"/>
        <v>Barcelona Guayaquil</v>
      </c>
      <c r="G146" s="25" t="str">
        <f t="shared" si="11"/>
        <v>2023 ~ 2025</v>
      </c>
      <c r="H146" s="5" t="str">
        <f t="shared" si="12"/>
        <v>2025</v>
      </c>
      <c r="I146" s="4" t="s">
        <v>494</v>
      </c>
      <c r="J146" s="4" t="s">
        <v>235</v>
      </c>
      <c r="K146" s="4" t="s">
        <v>68</v>
      </c>
      <c r="L146" s="4">
        <v>68</v>
      </c>
      <c r="M146" s="4" t="s">
        <v>106</v>
      </c>
      <c r="N146" s="4">
        <v>19</v>
      </c>
      <c r="O146" s="6" t="s">
        <v>6906</v>
      </c>
      <c r="P146" s="6">
        <v>500</v>
      </c>
      <c r="Q146" s="6" t="s">
        <v>7298</v>
      </c>
      <c r="R146" s="4">
        <v>277</v>
      </c>
      <c r="S146" s="4">
        <v>25</v>
      </c>
      <c r="T146" s="4">
        <v>68</v>
      </c>
      <c r="U146" s="4">
        <v>75</v>
      </c>
      <c r="V146" s="4">
        <v>57</v>
      </c>
      <c r="W146" s="4">
        <v>52</v>
      </c>
      <c r="X146" s="4">
        <v>245</v>
      </c>
      <c r="Y146" s="4">
        <v>64</v>
      </c>
      <c r="Z146" s="4">
        <v>43</v>
      </c>
      <c r="AA146" s="4">
        <v>37</v>
      </c>
      <c r="AB146" s="4">
        <v>39</v>
      </c>
      <c r="AC146" s="4">
        <v>62</v>
      </c>
      <c r="AD146" s="4">
        <v>340</v>
      </c>
      <c r="AE146" s="4">
        <v>66</v>
      </c>
      <c r="AF146" s="4">
        <v>72</v>
      </c>
      <c r="AG146" s="4">
        <v>67</v>
      </c>
      <c r="AH146" s="4">
        <v>67</v>
      </c>
      <c r="AI146" s="4">
        <v>68</v>
      </c>
      <c r="AJ146" s="4">
        <v>333</v>
      </c>
      <c r="AK146" s="4">
        <v>54</v>
      </c>
      <c r="AL146" s="4">
        <v>88</v>
      </c>
      <c r="AM146" s="4">
        <v>68</v>
      </c>
      <c r="AN146" s="4">
        <v>72</v>
      </c>
      <c r="AO146" s="4">
        <v>51</v>
      </c>
      <c r="AP146" s="4">
        <v>260</v>
      </c>
      <c r="AQ146" s="4">
        <v>44</v>
      </c>
      <c r="AR146" s="4">
        <v>20</v>
      </c>
      <c r="AS146" s="4">
        <v>71</v>
      </c>
      <c r="AT146" s="4">
        <v>66</v>
      </c>
      <c r="AU146" s="4">
        <v>59</v>
      </c>
      <c r="AV146" s="4">
        <v>73</v>
      </c>
      <c r="AW146" s="4">
        <v>70</v>
      </c>
      <c r="AX146" s="4">
        <v>25</v>
      </c>
      <c r="AY146" s="4">
        <v>25</v>
      </c>
      <c r="AZ146" s="4">
        <v>20</v>
      </c>
      <c r="BA146" s="4">
        <v>57</v>
      </c>
      <c r="BB146" s="4">
        <v>13</v>
      </c>
      <c r="BC146" s="4">
        <v>13</v>
      </c>
      <c r="BD146" s="4">
        <v>6</v>
      </c>
      <c r="BE146" s="4">
        <v>12</v>
      </c>
      <c r="BF146" s="4">
        <v>13</v>
      </c>
      <c r="BG146" s="4">
        <v>1582</v>
      </c>
      <c r="BH146" s="4">
        <v>338</v>
      </c>
      <c r="BI146" s="4">
        <v>1</v>
      </c>
      <c r="BJ146" s="4">
        <v>69</v>
      </c>
      <c r="BK146" s="4">
        <v>61</v>
      </c>
      <c r="BL146" s="4">
        <v>48</v>
      </c>
      <c r="BM146" s="4">
        <v>65</v>
      </c>
      <c r="BN146" s="4">
        <v>29</v>
      </c>
    </row>
    <row r="147" spans="1:66" ht="30" customHeight="1" x14ac:dyDescent="0.25">
      <c r="A147" s="15" t="s">
        <v>5252</v>
      </c>
      <c r="B147" s="4">
        <v>22</v>
      </c>
      <c r="C147" s="4">
        <v>60</v>
      </c>
      <c r="D147" s="4">
        <v>67</v>
      </c>
      <c r="E147" s="5" t="s">
        <v>5253</v>
      </c>
      <c r="F147" s="5" t="str">
        <f t="shared" si="10"/>
        <v>Harrogate Town</v>
      </c>
      <c r="G147" s="25" t="str">
        <f t="shared" si="11"/>
        <v>2023 ~ 2025</v>
      </c>
      <c r="H147" s="5" t="str">
        <f t="shared" si="12"/>
        <v>2025</v>
      </c>
      <c r="I147" s="4" t="s">
        <v>104</v>
      </c>
      <c r="J147" s="4" t="s">
        <v>2588</v>
      </c>
      <c r="K147" s="4" t="s">
        <v>68</v>
      </c>
      <c r="L147" s="4">
        <v>61</v>
      </c>
      <c r="M147" s="4" t="s">
        <v>206</v>
      </c>
      <c r="N147" s="4">
        <v>7</v>
      </c>
      <c r="O147" s="6" t="s">
        <v>7624</v>
      </c>
      <c r="P147" s="6" t="s">
        <v>6959</v>
      </c>
      <c r="Q147" s="6" t="s">
        <v>7591</v>
      </c>
      <c r="R147" s="4">
        <v>243</v>
      </c>
      <c r="S147" s="4">
        <v>54</v>
      </c>
      <c r="T147" s="4">
        <v>55</v>
      </c>
      <c r="U147" s="4">
        <v>37</v>
      </c>
      <c r="V147" s="4">
        <v>51</v>
      </c>
      <c r="W147" s="4">
        <v>46</v>
      </c>
      <c r="X147" s="4">
        <v>255</v>
      </c>
      <c r="Y147" s="4">
        <v>64</v>
      </c>
      <c r="Z147" s="4">
        <v>50</v>
      </c>
      <c r="AA147" s="4">
        <v>40</v>
      </c>
      <c r="AB147" s="4">
        <v>44</v>
      </c>
      <c r="AC147" s="4">
        <v>57</v>
      </c>
      <c r="AD147" s="4">
        <v>399</v>
      </c>
      <c r="AE147" s="4">
        <v>86</v>
      </c>
      <c r="AF147" s="4">
        <v>90</v>
      </c>
      <c r="AG147" s="4">
        <v>82</v>
      </c>
      <c r="AH147" s="4">
        <v>53</v>
      </c>
      <c r="AI147" s="4">
        <v>88</v>
      </c>
      <c r="AJ147" s="4">
        <v>307</v>
      </c>
      <c r="AK147" s="4">
        <v>52</v>
      </c>
      <c r="AL147" s="4">
        <v>71</v>
      </c>
      <c r="AM147" s="4">
        <v>61</v>
      </c>
      <c r="AN147" s="4">
        <v>77</v>
      </c>
      <c r="AO147" s="4">
        <v>46</v>
      </c>
      <c r="AP147" s="4">
        <v>275</v>
      </c>
      <c r="AQ147" s="4">
        <v>75</v>
      </c>
      <c r="AR147" s="4">
        <v>47</v>
      </c>
      <c r="AS147" s="4">
        <v>53</v>
      </c>
      <c r="AT147" s="4">
        <v>50</v>
      </c>
      <c r="AU147" s="4">
        <v>50</v>
      </c>
      <c r="AV147" s="4">
        <v>55</v>
      </c>
      <c r="AW147" s="4">
        <v>142</v>
      </c>
      <c r="AX147" s="4">
        <v>49</v>
      </c>
      <c r="AY147" s="4">
        <v>49</v>
      </c>
      <c r="AZ147" s="4">
        <v>44</v>
      </c>
      <c r="BA147" s="4">
        <v>44</v>
      </c>
      <c r="BB147" s="4">
        <v>7</v>
      </c>
      <c r="BC147" s="4">
        <v>8</v>
      </c>
      <c r="BD147" s="4">
        <v>11</v>
      </c>
      <c r="BE147" s="4">
        <v>12</v>
      </c>
      <c r="BF147" s="4">
        <v>6</v>
      </c>
      <c r="BG147" s="4">
        <v>1665</v>
      </c>
      <c r="BH147" s="4">
        <v>373</v>
      </c>
      <c r="BI147" s="4">
        <v>1</v>
      </c>
      <c r="BJ147" s="4">
        <v>88</v>
      </c>
      <c r="BK147" s="4">
        <v>52</v>
      </c>
      <c r="BL147" s="4">
        <v>50</v>
      </c>
      <c r="BM147" s="4">
        <v>64</v>
      </c>
      <c r="BN147" s="4">
        <v>47</v>
      </c>
    </row>
    <row r="148" spans="1:66" ht="30" customHeight="1" x14ac:dyDescent="0.25">
      <c r="A148" s="15" t="s">
        <v>6379</v>
      </c>
      <c r="B148" s="4">
        <v>19</v>
      </c>
      <c r="C148" s="4">
        <v>69</v>
      </c>
      <c r="D148" s="4">
        <v>80</v>
      </c>
      <c r="E148" s="5" t="s">
        <v>6380</v>
      </c>
      <c r="F148" s="5" t="str">
        <f t="shared" si="10"/>
        <v>New York City</v>
      </c>
      <c r="G148" s="25" t="str">
        <f t="shared" si="11"/>
        <v>2024 ~ 2028</v>
      </c>
      <c r="H148" s="5" t="str">
        <f t="shared" si="12"/>
        <v>2028</v>
      </c>
      <c r="I148" s="4" t="s">
        <v>537</v>
      </c>
      <c r="J148" s="4" t="s">
        <v>549</v>
      </c>
      <c r="K148" s="4" t="s">
        <v>68</v>
      </c>
      <c r="L148" s="4">
        <v>71</v>
      </c>
      <c r="M148" s="4" t="s">
        <v>206</v>
      </c>
      <c r="N148" s="4">
        <v>11</v>
      </c>
      <c r="O148" s="6" t="s">
        <v>7060</v>
      </c>
      <c r="P148" s="6" t="s">
        <v>6872</v>
      </c>
      <c r="Q148" s="6" t="s">
        <v>6882</v>
      </c>
      <c r="R148" s="4">
        <v>275</v>
      </c>
      <c r="S148" s="4">
        <v>62</v>
      </c>
      <c r="T148" s="4">
        <v>54</v>
      </c>
      <c r="U148" s="4">
        <v>43</v>
      </c>
      <c r="V148" s="4">
        <v>65</v>
      </c>
      <c r="W148" s="4">
        <v>51</v>
      </c>
      <c r="X148" s="4">
        <v>315</v>
      </c>
      <c r="Y148" s="4">
        <v>75</v>
      </c>
      <c r="Z148" s="4">
        <v>56</v>
      </c>
      <c r="AA148" s="4">
        <v>51</v>
      </c>
      <c r="AB148" s="4">
        <v>62</v>
      </c>
      <c r="AC148" s="4">
        <v>71</v>
      </c>
      <c r="AD148" s="4">
        <v>411</v>
      </c>
      <c r="AE148" s="4">
        <v>92</v>
      </c>
      <c r="AF148" s="4">
        <v>85</v>
      </c>
      <c r="AG148" s="4">
        <v>86</v>
      </c>
      <c r="AH148" s="4">
        <v>62</v>
      </c>
      <c r="AI148" s="4">
        <v>86</v>
      </c>
      <c r="AJ148" s="4">
        <v>269</v>
      </c>
      <c r="AK148" s="4">
        <v>61</v>
      </c>
      <c r="AL148" s="4">
        <v>55</v>
      </c>
      <c r="AM148" s="4">
        <v>55</v>
      </c>
      <c r="AN148" s="4">
        <v>42</v>
      </c>
      <c r="AO148" s="4">
        <v>56</v>
      </c>
      <c r="AP148" s="4">
        <v>267</v>
      </c>
      <c r="AQ148" s="4">
        <v>51</v>
      </c>
      <c r="AR148" s="4">
        <v>35</v>
      </c>
      <c r="AS148" s="4">
        <v>68</v>
      </c>
      <c r="AT148" s="4">
        <v>65</v>
      </c>
      <c r="AU148" s="4">
        <v>48</v>
      </c>
      <c r="AV148" s="4">
        <v>65</v>
      </c>
      <c r="AW148" s="4">
        <v>127</v>
      </c>
      <c r="AX148" s="4">
        <v>38</v>
      </c>
      <c r="AY148" s="4">
        <v>46</v>
      </c>
      <c r="AZ148" s="4">
        <v>43</v>
      </c>
      <c r="BA148" s="4">
        <v>48</v>
      </c>
      <c r="BB148" s="4">
        <v>12</v>
      </c>
      <c r="BC148" s="4">
        <v>6</v>
      </c>
      <c r="BD148" s="4">
        <v>11</v>
      </c>
      <c r="BE148" s="4">
        <v>12</v>
      </c>
      <c r="BF148" s="4">
        <v>7</v>
      </c>
      <c r="BG148" s="4">
        <v>1712</v>
      </c>
      <c r="BH148" s="4">
        <v>370</v>
      </c>
      <c r="BI148" s="4">
        <v>1</v>
      </c>
      <c r="BJ148" s="4">
        <v>88</v>
      </c>
      <c r="BK148" s="4">
        <v>56</v>
      </c>
      <c r="BL148" s="4">
        <v>63</v>
      </c>
      <c r="BM148" s="4">
        <v>74</v>
      </c>
      <c r="BN148" s="4">
        <v>41</v>
      </c>
    </row>
    <row r="149" spans="1:66" ht="30" customHeight="1" x14ac:dyDescent="0.25">
      <c r="A149" s="15" t="s">
        <v>4460</v>
      </c>
      <c r="B149" s="4">
        <v>21</v>
      </c>
      <c r="C149" s="4">
        <v>66</v>
      </c>
      <c r="D149" s="4">
        <v>75</v>
      </c>
      <c r="E149" s="5" t="s">
        <v>8106</v>
      </c>
      <c r="F149" s="5" t="str">
        <f t="shared" si="10"/>
        <v>Wrexham</v>
      </c>
      <c r="G149" s="25" t="str">
        <f t="shared" si="11"/>
        <v>Jun 30, 2024 A Prestamo</v>
      </c>
      <c r="H149" s="5">
        <v>0</v>
      </c>
      <c r="I149" s="4" t="s">
        <v>852</v>
      </c>
      <c r="J149" s="4" t="s">
        <v>612</v>
      </c>
      <c r="K149" s="4" t="s">
        <v>68</v>
      </c>
      <c r="L149" s="4">
        <v>66</v>
      </c>
      <c r="M149" s="4" t="s">
        <v>508</v>
      </c>
      <c r="N149" s="4">
        <v>9</v>
      </c>
      <c r="O149" s="6" t="s">
        <v>7190</v>
      </c>
      <c r="P149" s="6" t="s">
        <v>6911</v>
      </c>
      <c r="Q149" s="6">
        <v>0</v>
      </c>
      <c r="R149" s="4">
        <v>68</v>
      </c>
      <c r="S149" s="4">
        <v>10</v>
      </c>
      <c r="T149" s="4">
        <v>6</v>
      </c>
      <c r="U149" s="4">
        <v>12</v>
      </c>
      <c r="V149" s="4">
        <v>33</v>
      </c>
      <c r="W149" s="4">
        <v>7</v>
      </c>
      <c r="X149" s="4">
        <v>78</v>
      </c>
      <c r="Y149" s="4">
        <v>9</v>
      </c>
      <c r="Z149" s="4">
        <v>12</v>
      </c>
      <c r="AA149" s="4">
        <v>20</v>
      </c>
      <c r="AB149" s="4">
        <v>20</v>
      </c>
      <c r="AC149" s="4">
        <v>17</v>
      </c>
      <c r="AD149" s="4">
        <v>222</v>
      </c>
      <c r="AE149" s="4">
        <v>44</v>
      </c>
      <c r="AF149" s="4">
        <v>44</v>
      </c>
      <c r="AG149" s="4">
        <v>40</v>
      </c>
      <c r="AH149" s="4">
        <v>63</v>
      </c>
      <c r="AI149" s="4">
        <v>31</v>
      </c>
      <c r="AJ149" s="4">
        <v>187</v>
      </c>
      <c r="AK149" s="4">
        <v>47</v>
      </c>
      <c r="AL149" s="4">
        <v>54</v>
      </c>
      <c r="AM149" s="4">
        <v>29</v>
      </c>
      <c r="AN149" s="4">
        <v>50</v>
      </c>
      <c r="AO149" s="4">
        <v>7</v>
      </c>
      <c r="AP149" s="4">
        <v>91</v>
      </c>
      <c r="AQ149" s="4">
        <v>20</v>
      </c>
      <c r="AR149" s="4">
        <v>11</v>
      </c>
      <c r="AS149" s="4">
        <v>6</v>
      </c>
      <c r="AT149" s="4">
        <v>35</v>
      </c>
      <c r="AU149" s="4">
        <v>19</v>
      </c>
      <c r="AV149" s="4">
        <v>30</v>
      </c>
      <c r="AW149" s="4">
        <v>38</v>
      </c>
      <c r="AX149" s="4">
        <v>13</v>
      </c>
      <c r="AY149" s="4">
        <v>13</v>
      </c>
      <c r="AZ149" s="4">
        <v>12</v>
      </c>
      <c r="BA149" s="4">
        <v>325</v>
      </c>
      <c r="BB149" s="4">
        <v>64</v>
      </c>
      <c r="BC149" s="4">
        <v>65</v>
      </c>
      <c r="BD149" s="4">
        <v>63</v>
      </c>
      <c r="BE149" s="4">
        <v>67</v>
      </c>
      <c r="BF149" s="4">
        <v>66</v>
      </c>
      <c r="BG149" s="4">
        <v>1009</v>
      </c>
      <c r="BH149" s="4">
        <v>369</v>
      </c>
      <c r="BI149" s="4">
        <v>1</v>
      </c>
      <c r="BJ149" s="4">
        <v>64</v>
      </c>
      <c r="BK149" s="4">
        <v>65</v>
      </c>
      <c r="BL149" s="4">
        <v>63</v>
      </c>
      <c r="BM149" s="4">
        <v>66</v>
      </c>
      <c r="BN149" s="4">
        <v>44</v>
      </c>
    </row>
    <row r="150" spans="1:66" ht="30" customHeight="1" x14ac:dyDescent="0.25">
      <c r="A150" s="15" t="s">
        <v>6130</v>
      </c>
      <c r="B150" s="4">
        <v>19</v>
      </c>
      <c r="C150" s="4">
        <v>63</v>
      </c>
      <c r="D150" s="4">
        <v>77</v>
      </c>
      <c r="E150" s="5" t="s">
        <v>8053</v>
      </c>
      <c r="F150" s="5" t="str">
        <f t="shared" si="10"/>
        <v>Burton Albion</v>
      </c>
      <c r="G150" s="25" t="str">
        <f t="shared" si="11"/>
        <v>Jun 30, 2024 A Prestamo</v>
      </c>
      <c r="H150" s="5">
        <v>0</v>
      </c>
      <c r="I150" s="4" t="s">
        <v>419</v>
      </c>
      <c r="J150" s="4" t="s">
        <v>327</v>
      </c>
      <c r="K150" s="4" t="s">
        <v>77</v>
      </c>
      <c r="L150" s="4">
        <v>65</v>
      </c>
      <c r="M150" s="4" t="s">
        <v>106</v>
      </c>
      <c r="N150" s="4">
        <v>14</v>
      </c>
      <c r="O150" s="6" t="s">
        <v>7456</v>
      </c>
      <c r="P150" s="6" t="s">
        <v>6910</v>
      </c>
      <c r="Q150" s="6">
        <v>0</v>
      </c>
      <c r="R150" s="4">
        <v>296</v>
      </c>
      <c r="S150" s="4">
        <v>42</v>
      </c>
      <c r="T150" s="4">
        <v>67</v>
      </c>
      <c r="U150" s="4">
        <v>68</v>
      </c>
      <c r="V150" s="4">
        <v>58</v>
      </c>
      <c r="W150" s="4">
        <v>61</v>
      </c>
      <c r="X150" s="4">
        <v>239</v>
      </c>
      <c r="Y150" s="4">
        <v>58</v>
      </c>
      <c r="Z150" s="4">
        <v>39</v>
      </c>
      <c r="AA150" s="4">
        <v>42</v>
      </c>
      <c r="AB150" s="4">
        <v>39</v>
      </c>
      <c r="AC150" s="4">
        <v>61</v>
      </c>
      <c r="AD150" s="4">
        <v>287</v>
      </c>
      <c r="AE150" s="4">
        <v>63</v>
      </c>
      <c r="AF150" s="4">
        <v>59</v>
      </c>
      <c r="AG150" s="4">
        <v>55</v>
      </c>
      <c r="AH150" s="4">
        <v>54</v>
      </c>
      <c r="AI150" s="4">
        <v>56</v>
      </c>
      <c r="AJ150" s="4">
        <v>320</v>
      </c>
      <c r="AK150" s="4">
        <v>64</v>
      </c>
      <c r="AL150" s="4">
        <v>74</v>
      </c>
      <c r="AM150" s="4">
        <v>55</v>
      </c>
      <c r="AN150" s="4">
        <v>72</v>
      </c>
      <c r="AO150" s="4">
        <v>55</v>
      </c>
      <c r="AP150" s="4">
        <v>251</v>
      </c>
      <c r="AQ150" s="4">
        <v>60</v>
      </c>
      <c r="AR150" s="4">
        <v>20</v>
      </c>
      <c r="AS150" s="4">
        <v>64</v>
      </c>
      <c r="AT150" s="4">
        <v>47</v>
      </c>
      <c r="AU150" s="4">
        <v>60</v>
      </c>
      <c r="AV150" s="4">
        <v>52</v>
      </c>
      <c r="AW150" s="4">
        <v>102</v>
      </c>
      <c r="AX150" s="4">
        <v>39</v>
      </c>
      <c r="AY150" s="4">
        <v>29</v>
      </c>
      <c r="AZ150" s="4">
        <v>34</v>
      </c>
      <c r="BA150" s="4">
        <v>57</v>
      </c>
      <c r="BB150" s="4">
        <v>11</v>
      </c>
      <c r="BC150" s="4">
        <v>15</v>
      </c>
      <c r="BD150" s="4">
        <v>13</v>
      </c>
      <c r="BE150" s="4">
        <v>12</v>
      </c>
      <c r="BF150" s="4">
        <v>6</v>
      </c>
      <c r="BG150" s="4">
        <v>1552</v>
      </c>
      <c r="BH150" s="4">
        <v>330</v>
      </c>
      <c r="BI150" s="4">
        <v>1</v>
      </c>
      <c r="BJ150" s="4">
        <v>61</v>
      </c>
      <c r="BK150" s="4">
        <v>63</v>
      </c>
      <c r="BL150" s="4">
        <v>48</v>
      </c>
      <c r="BM150" s="4">
        <v>58</v>
      </c>
      <c r="BN150" s="4">
        <v>35</v>
      </c>
    </row>
    <row r="151" spans="1:66" ht="30" customHeight="1" x14ac:dyDescent="0.25">
      <c r="A151" s="15" t="s">
        <v>2493</v>
      </c>
      <c r="B151" s="4">
        <v>21</v>
      </c>
      <c r="C151" s="4">
        <v>70</v>
      </c>
      <c r="D151" s="4">
        <v>79</v>
      </c>
      <c r="E151" s="5" t="s">
        <v>1826</v>
      </c>
      <c r="F151" s="5" t="str">
        <f t="shared" si="10"/>
        <v>Nottingham Forest</v>
      </c>
      <c r="G151" s="25" t="str">
        <f t="shared" si="11"/>
        <v>2023 ~ 2028</v>
      </c>
      <c r="H151" s="5" t="str">
        <f t="shared" ref="H151:H163" si="13">RIGHT(G151, 4)</f>
        <v>2028</v>
      </c>
      <c r="I151" s="4" t="s">
        <v>359</v>
      </c>
      <c r="J151" s="4" t="s">
        <v>253</v>
      </c>
      <c r="K151" s="4" t="s">
        <v>68</v>
      </c>
      <c r="L151" s="4">
        <v>72</v>
      </c>
      <c r="M151" s="4" t="s">
        <v>189</v>
      </c>
      <c r="N151" s="4">
        <v>9</v>
      </c>
      <c r="O151" s="6" t="s">
        <v>6909</v>
      </c>
      <c r="P151" s="6" t="s">
        <v>6942</v>
      </c>
      <c r="Q151" s="6" t="s">
        <v>6996</v>
      </c>
      <c r="R151" s="4">
        <v>209</v>
      </c>
      <c r="S151" s="4">
        <v>25</v>
      </c>
      <c r="T151" s="4">
        <v>24</v>
      </c>
      <c r="U151" s="4">
        <v>68</v>
      </c>
      <c r="V151" s="4">
        <v>65</v>
      </c>
      <c r="W151" s="4">
        <v>27</v>
      </c>
      <c r="X151" s="4">
        <v>221</v>
      </c>
      <c r="Y151" s="4">
        <v>53</v>
      </c>
      <c r="Z151" s="4">
        <v>36</v>
      </c>
      <c r="AA151" s="4">
        <v>15</v>
      </c>
      <c r="AB151" s="4">
        <v>58</v>
      </c>
      <c r="AC151" s="4">
        <v>59</v>
      </c>
      <c r="AD151" s="4">
        <v>324</v>
      </c>
      <c r="AE151" s="4">
        <v>74</v>
      </c>
      <c r="AF151" s="4">
        <v>72</v>
      </c>
      <c r="AG151" s="4">
        <v>63</v>
      </c>
      <c r="AH151" s="4">
        <v>63</v>
      </c>
      <c r="AI151" s="4">
        <v>52</v>
      </c>
      <c r="AJ151" s="4">
        <v>289</v>
      </c>
      <c r="AK151" s="4">
        <v>42</v>
      </c>
      <c r="AL151" s="4">
        <v>83</v>
      </c>
      <c r="AM151" s="4">
        <v>67</v>
      </c>
      <c r="AN151" s="4">
        <v>81</v>
      </c>
      <c r="AO151" s="4">
        <v>16</v>
      </c>
      <c r="AP151" s="4">
        <v>254</v>
      </c>
      <c r="AQ151" s="4">
        <v>69</v>
      </c>
      <c r="AR151" s="4">
        <v>69</v>
      </c>
      <c r="AS151" s="4">
        <v>41</v>
      </c>
      <c r="AT151" s="4">
        <v>50</v>
      </c>
      <c r="AU151" s="4">
        <v>25</v>
      </c>
      <c r="AV151" s="4">
        <v>63</v>
      </c>
      <c r="AW151" s="4">
        <v>210</v>
      </c>
      <c r="AX151" s="4">
        <v>70</v>
      </c>
      <c r="AY151" s="4">
        <v>71</v>
      </c>
      <c r="AZ151" s="4">
        <v>69</v>
      </c>
      <c r="BA151" s="4">
        <v>40</v>
      </c>
      <c r="BB151" s="4">
        <v>8</v>
      </c>
      <c r="BC151" s="4">
        <v>10</v>
      </c>
      <c r="BD151" s="4">
        <v>7</v>
      </c>
      <c r="BE151" s="4">
        <v>8</v>
      </c>
      <c r="BF151" s="4">
        <v>7</v>
      </c>
      <c r="BG151" s="4">
        <v>1547</v>
      </c>
      <c r="BH151" s="4">
        <v>351</v>
      </c>
      <c r="BI151" s="4">
        <v>1</v>
      </c>
      <c r="BJ151" s="4">
        <v>73</v>
      </c>
      <c r="BK151" s="4">
        <v>27</v>
      </c>
      <c r="BL151" s="4">
        <v>49</v>
      </c>
      <c r="BM151" s="4">
        <v>57</v>
      </c>
      <c r="BN151" s="4">
        <v>70</v>
      </c>
    </row>
    <row r="152" spans="1:66" ht="30" customHeight="1" x14ac:dyDescent="0.25">
      <c r="A152" s="15" t="s">
        <v>667</v>
      </c>
      <c r="B152" s="4">
        <v>21</v>
      </c>
      <c r="C152" s="4">
        <v>77</v>
      </c>
      <c r="D152" s="4">
        <v>83</v>
      </c>
      <c r="E152" s="5" t="s">
        <v>668</v>
      </c>
      <c r="F152" s="5" t="str">
        <f t="shared" si="10"/>
        <v>Everton</v>
      </c>
      <c r="G152" s="25" t="str">
        <f t="shared" si="11"/>
        <v>2022 ~ 2027</v>
      </c>
      <c r="H152" s="5" t="str">
        <f t="shared" si="13"/>
        <v>2027</v>
      </c>
      <c r="I152" s="4" t="s">
        <v>138</v>
      </c>
      <c r="J152" s="4" t="s">
        <v>67</v>
      </c>
      <c r="K152" s="4" t="s">
        <v>68</v>
      </c>
      <c r="L152" s="4">
        <v>78</v>
      </c>
      <c r="M152" s="4" t="s">
        <v>229</v>
      </c>
      <c r="N152" s="4">
        <v>6</v>
      </c>
      <c r="O152" s="6" t="s">
        <v>7091</v>
      </c>
      <c r="P152" s="6" t="s">
        <v>7050</v>
      </c>
      <c r="Q152" s="6" t="s">
        <v>7092</v>
      </c>
      <c r="R152" s="4">
        <v>320</v>
      </c>
      <c r="S152" s="4">
        <v>61</v>
      </c>
      <c r="T152" s="4">
        <v>57</v>
      </c>
      <c r="U152" s="4">
        <v>72</v>
      </c>
      <c r="V152" s="4">
        <v>79</v>
      </c>
      <c r="W152" s="4">
        <v>51</v>
      </c>
      <c r="X152" s="4">
        <v>323</v>
      </c>
      <c r="Y152" s="4">
        <v>72</v>
      </c>
      <c r="Z152" s="4">
        <v>58</v>
      </c>
      <c r="AA152" s="4">
        <v>42</v>
      </c>
      <c r="AB152" s="4">
        <v>77</v>
      </c>
      <c r="AC152" s="4">
        <v>74</v>
      </c>
      <c r="AD152" s="4">
        <v>333</v>
      </c>
      <c r="AE152" s="4">
        <v>66</v>
      </c>
      <c r="AF152" s="4">
        <v>78</v>
      </c>
      <c r="AG152" s="4">
        <v>63</v>
      </c>
      <c r="AH152" s="4">
        <v>74</v>
      </c>
      <c r="AI152" s="4">
        <v>52</v>
      </c>
      <c r="AJ152" s="4">
        <v>369</v>
      </c>
      <c r="AK152" s="4">
        <v>72</v>
      </c>
      <c r="AL152" s="4">
        <v>82</v>
      </c>
      <c r="AM152" s="4">
        <v>76</v>
      </c>
      <c r="AN152" s="4">
        <v>81</v>
      </c>
      <c r="AO152" s="4">
        <v>58</v>
      </c>
      <c r="AP152" s="4">
        <v>332</v>
      </c>
      <c r="AQ152" s="4">
        <v>78</v>
      </c>
      <c r="AR152" s="4">
        <v>75</v>
      </c>
      <c r="AS152" s="4">
        <v>65</v>
      </c>
      <c r="AT152" s="4">
        <v>74</v>
      </c>
      <c r="AU152" s="4">
        <v>40</v>
      </c>
      <c r="AV152" s="4">
        <v>73</v>
      </c>
      <c r="AW152" s="4">
        <v>227</v>
      </c>
      <c r="AX152" s="4">
        <v>73</v>
      </c>
      <c r="AY152" s="4">
        <v>76</v>
      </c>
      <c r="AZ152" s="4">
        <v>78</v>
      </c>
      <c r="BA152" s="4">
        <v>50</v>
      </c>
      <c r="BB152" s="4">
        <v>7</v>
      </c>
      <c r="BC152" s="4">
        <v>12</v>
      </c>
      <c r="BD152" s="4">
        <v>12</v>
      </c>
      <c r="BE152" s="4">
        <v>9</v>
      </c>
      <c r="BF152" s="4">
        <v>10</v>
      </c>
      <c r="BG152" s="4">
        <v>1954</v>
      </c>
      <c r="BH152" s="4">
        <v>428</v>
      </c>
      <c r="BI152" s="4">
        <v>1</v>
      </c>
      <c r="BJ152" s="4">
        <v>73</v>
      </c>
      <c r="BK152" s="4">
        <v>59</v>
      </c>
      <c r="BL152" s="4">
        <v>71</v>
      </c>
      <c r="BM152" s="4">
        <v>71</v>
      </c>
      <c r="BN152" s="4">
        <v>75</v>
      </c>
    </row>
    <row r="153" spans="1:66" ht="30" customHeight="1" x14ac:dyDescent="0.25">
      <c r="A153" s="15" t="s">
        <v>2955</v>
      </c>
      <c r="B153" s="4">
        <v>27</v>
      </c>
      <c r="C153" s="4">
        <v>83</v>
      </c>
      <c r="D153" s="4">
        <v>84</v>
      </c>
      <c r="E153" s="5" t="s">
        <v>234</v>
      </c>
      <c r="F153" s="5" t="str">
        <f t="shared" si="10"/>
        <v>Manchester United</v>
      </c>
      <c r="G153" s="25" t="str">
        <f t="shared" si="11"/>
        <v>2023 ~ 2028</v>
      </c>
      <c r="H153" s="5" t="str">
        <f t="shared" si="13"/>
        <v>2028</v>
      </c>
      <c r="I153" s="4" t="s">
        <v>359</v>
      </c>
      <c r="J153" s="4" t="s">
        <v>1591</v>
      </c>
      <c r="K153" s="4" t="s">
        <v>68</v>
      </c>
      <c r="L153" s="4">
        <v>83</v>
      </c>
      <c r="M153" s="4" t="s">
        <v>508</v>
      </c>
      <c r="N153" s="4">
        <v>1</v>
      </c>
      <c r="O153" s="6" t="s">
        <v>6921</v>
      </c>
      <c r="P153" s="6" t="s">
        <v>6889</v>
      </c>
      <c r="Q153" s="6" t="s">
        <v>7380</v>
      </c>
      <c r="R153" s="4">
        <v>117</v>
      </c>
      <c r="S153" s="4">
        <v>15</v>
      </c>
      <c r="T153" s="4">
        <v>12</v>
      </c>
      <c r="U153" s="4">
        <v>20</v>
      </c>
      <c r="V153" s="4">
        <v>57</v>
      </c>
      <c r="W153" s="4">
        <v>13</v>
      </c>
      <c r="X153" s="4">
        <v>169</v>
      </c>
      <c r="Y153" s="4">
        <v>26</v>
      </c>
      <c r="Z153" s="4">
        <v>30</v>
      </c>
      <c r="AA153" s="4">
        <v>17</v>
      </c>
      <c r="AB153" s="4">
        <v>58</v>
      </c>
      <c r="AC153" s="4">
        <v>38</v>
      </c>
      <c r="AD153" s="4">
        <v>324</v>
      </c>
      <c r="AE153" s="4">
        <v>62</v>
      </c>
      <c r="AF153" s="4">
        <v>60</v>
      </c>
      <c r="AG153" s="4">
        <v>66</v>
      </c>
      <c r="AH153" s="4">
        <v>83</v>
      </c>
      <c r="AI153" s="4">
        <v>53</v>
      </c>
      <c r="AJ153" s="4">
        <v>279</v>
      </c>
      <c r="AK153" s="4">
        <v>65</v>
      </c>
      <c r="AL153" s="4">
        <v>79</v>
      </c>
      <c r="AM153" s="4">
        <v>40</v>
      </c>
      <c r="AN153" s="4">
        <v>78</v>
      </c>
      <c r="AO153" s="4">
        <v>17</v>
      </c>
      <c r="AP153" s="4">
        <v>156</v>
      </c>
      <c r="AQ153" s="4">
        <v>38</v>
      </c>
      <c r="AR153" s="4">
        <v>15</v>
      </c>
      <c r="AS153" s="4">
        <v>11</v>
      </c>
      <c r="AT153" s="4">
        <v>65</v>
      </c>
      <c r="AU153" s="4">
        <v>27</v>
      </c>
      <c r="AV153" s="4">
        <v>65</v>
      </c>
      <c r="AW153" s="4">
        <v>44</v>
      </c>
      <c r="AX153" s="4">
        <v>12</v>
      </c>
      <c r="AY153" s="4">
        <v>18</v>
      </c>
      <c r="AZ153" s="4">
        <v>14</v>
      </c>
      <c r="BA153" s="4">
        <v>408</v>
      </c>
      <c r="BB153" s="4">
        <v>82</v>
      </c>
      <c r="BC153" s="4">
        <v>75</v>
      </c>
      <c r="BD153" s="4">
        <v>87</v>
      </c>
      <c r="BE153" s="4">
        <v>79</v>
      </c>
      <c r="BF153" s="4">
        <v>85</v>
      </c>
      <c r="BG153" s="4">
        <v>1497</v>
      </c>
      <c r="BH153" s="4">
        <v>469</v>
      </c>
      <c r="BI153" s="4">
        <v>3</v>
      </c>
      <c r="BJ153" s="4">
        <v>82</v>
      </c>
      <c r="BK153" s="4">
        <v>75</v>
      </c>
      <c r="BL153" s="4">
        <v>87</v>
      </c>
      <c r="BM153" s="4">
        <v>85</v>
      </c>
      <c r="BN153" s="4">
        <v>61</v>
      </c>
    </row>
    <row r="154" spans="1:66" ht="30" customHeight="1" x14ac:dyDescent="0.25">
      <c r="A154" s="15" t="s">
        <v>3670</v>
      </c>
      <c r="B154" s="4">
        <v>23</v>
      </c>
      <c r="C154" s="4" t="s">
        <v>527</v>
      </c>
      <c r="D154" s="4" t="s">
        <v>738</v>
      </c>
      <c r="E154" s="5" t="s">
        <v>2673</v>
      </c>
      <c r="F154" s="5" t="str">
        <f t="shared" si="10"/>
        <v>Olympique de Marseille</v>
      </c>
      <c r="G154" s="25" t="str">
        <f t="shared" si="11"/>
        <v>2023 ~ 2027</v>
      </c>
      <c r="H154" s="5" t="str">
        <f t="shared" si="13"/>
        <v>2027</v>
      </c>
      <c r="I154" s="4" t="s">
        <v>66</v>
      </c>
      <c r="J154" s="4" t="s">
        <v>549</v>
      </c>
      <c r="K154" s="4" t="s">
        <v>68</v>
      </c>
      <c r="L154" s="4">
        <v>77</v>
      </c>
      <c r="M154" s="4" t="s">
        <v>195</v>
      </c>
      <c r="N154" s="4">
        <v>5</v>
      </c>
      <c r="O154" s="6" t="s">
        <v>7046</v>
      </c>
      <c r="P154" s="6" t="s">
        <v>7114</v>
      </c>
      <c r="Q154" s="6" t="s">
        <v>7414</v>
      </c>
      <c r="R154" s="4">
        <v>311</v>
      </c>
      <c r="S154" s="4" t="s">
        <v>1735</v>
      </c>
      <c r="T154" s="4">
        <v>61</v>
      </c>
      <c r="U154" s="4">
        <v>58</v>
      </c>
      <c r="V154" s="4" t="s">
        <v>738</v>
      </c>
      <c r="W154" s="4">
        <v>52</v>
      </c>
      <c r="X154" s="4">
        <v>352</v>
      </c>
      <c r="Y154" s="4" t="s">
        <v>446</v>
      </c>
      <c r="Z154" s="4" t="s">
        <v>3309</v>
      </c>
      <c r="AA154" s="4">
        <v>54</v>
      </c>
      <c r="AB154" s="4" t="s">
        <v>3671</v>
      </c>
      <c r="AC154" s="4">
        <v>81</v>
      </c>
      <c r="AD154" s="4">
        <v>345</v>
      </c>
      <c r="AE154" s="4">
        <v>63</v>
      </c>
      <c r="AF154" s="4">
        <v>64</v>
      </c>
      <c r="AG154" s="4">
        <v>77</v>
      </c>
      <c r="AH154" s="4" t="s">
        <v>3090</v>
      </c>
      <c r="AI154" s="4">
        <v>68</v>
      </c>
      <c r="AJ154" s="4">
        <v>342</v>
      </c>
      <c r="AK154" s="4">
        <v>73</v>
      </c>
      <c r="AL154" s="4">
        <v>65</v>
      </c>
      <c r="AM154" s="4" t="s">
        <v>3672</v>
      </c>
      <c r="AN154" s="4">
        <v>62</v>
      </c>
      <c r="AO154" s="4">
        <v>59</v>
      </c>
      <c r="AP154" s="4">
        <v>329</v>
      </c>
      <c r="AQ154" s="4" t="s">
        <v>3673</v>
      </c>
      <c r="AR154" s="4" t="s">
        <v>3674</v>
      </c>
      <c r="AS154" s="4">
        <v>73</v>
      </c>
      <c r="AT154" s="4" t="s">
        <v>169</v>
      </c>
      <c r="AU154" s="4">
        <v>57</v>
      </c>
      <c r="AV154" s="4" t="s">
        <v>3675</v>
      </c>
      <c r="AW154" s="4">
        <v>187</v>
      </c>
      <c r="AX154" s="4" t="s">
        <v>3676</v>
      </c>
      <c r="AY154" s="4">
        <v>68</v>
      </c>
      <c r="AZ154" s="4">
        <v>61</v>
      </c>
      <c r="BA154" s="4">
        <v>48</v>
      </c>
      <c r="BB154" s="4">
        <v>14</v>
      </c>
      <c r="BC154" s="4">
        <v>13</v>
      </c>
      <c r="BD154" s="4">
        <v>6</v>
      </c>
      <c r="BE154" s="4">
        <v>8</v>
      </c>
      <c r="BF154" s="4">
        <v>7</v>
      </c>
      <c r="BG154" s="4">
        <v>1914</v>
      </c>
      <c r="BH154" s="4">
        <v>407</v>
      </c>
      <c r="BI154" s="4">
        <v>1</v>
      </c>
      <c r="BJ154" s="4">
        <v>64</v>
      </c>
      <c r="BK154" s="4">
        <v>63</v>
      </c>
      <c r="BL154" s="4">
        <v>73</v>
      </c>
      <c r="BM154" s="4">
        <v>77</v>
      </c>
      <c r="BN154" s="4">
        <v>63</v>
      </c>
    </row>
    <row r="155" spans="1:66" ht="30" customHeight="1" x14ac:dyDescent="0.25">
      <c r="A155" s="15" t="s">
        <v>4502</v>
      </c>
      <c r="B155" s="4">
        <v>26</v>
      </c>
      <c r="C155" s="4">
        <v>74</v>
      </c>
      <c r="D155" s="4">
        <v>74</v>
      </c>
      <c r="E155" s="5" t="s">
        <v>4503</v>
      </c>
      <c r="F155" s="5" t="str">
        <f t="shared" si="10"/>
        <v>LOSC Lille</v>
      </c>
      <c r="G155" s="25" t="str">
        <f t="shared" si="11"/>
        <v>2022 ~ 2024</v>
      </c>
      <c r="H155" s="5" t="str">
        <f t="shared" si="13"/>
        <v>2024</v>
      </c>
      <c r="I155" s="4" t="s">
        <v>252</v>
      </c>
      <c r="J155" s="4" t="s">
        <v>76</v>
      </c>
      <c r="K155" s="4" t="s">
        <v>77</v>
      </c>
      <c r="L155" s="4">
        <v>74</v>
      </c>
      <c r="M155" s="4" t="s">
        <v>206</v>
      </c>
      <c r="N155" s="4">
        <v>0</v>
      </c>
      <c r="O155" s="6" t="s">
        <v>7025</v>
      </c>
      <c r="P155" s="6" t="s">
        <v>7267</v>
      </c>
      <c r="Q155" s="6" t="s">
        <v>7538</v>
      </c>
      <c r="R155" s="4">
        <v>320</v>
      </c>
      <c r="S155" s="4">
        <v>68</v>
      </c>
      <c r="T155" s="4">
        <v>64</v>
      </c>
      <c r="U155" s="4">
        <v>51</v>
      </c>
      <c r="V155" s="4">
        <v>72</v>
      </c>
      <c r="W155" s="4">
        <v>65</v>
      </c>
      <c r="X155" s="4">
        <v>364</v>
      </c>
      <c r="Y155" s="4">
        <v>80</v>
      </c>
      <c r="Z155" s="4">
        <v>72</v>
      </c>
      <c r="AA155" s="4">
        <v>69</v>
      </c>
      <c r="AB155" s="4">
        <v>65</v>
      </c>
      <c r="AC155" s="4">
        <v>78</v>
      </c>
      <c r="AD155" s="4">
        <v>404</v>
      </c>
      <c r="AE155" s="4">
        <v>86</v>
      </c>
      <c r="AF155" s="4">
        <v>80</v>
      </c>
      <c r="AG155" s="4">
        <v>90</v>
      </c>
      <c r="AH155" s="4">
        <v>66</v>
      </c>
      <c r="AI155" s="4">
        <v>82</v>
      </c>
      <c r="AJ155" s="4">
        <v>327</v>
      </c>
      <c r="AK155" s="4">
        <v>68</v>
      </c>
      <c r="AL155" s="4">
        <v>67</v>
      </c>
      <c r="AM155" s="4">
        <v>71</v>
      </c>
      <c r="AN155" s="4">
        <v>53</v>
      </c>
      <c r="AO155" s="4">
        <v>68</v>
      </c>
      <c r="AP155" s="4">
        <v>324</v>
      </c>
      <c r="AQ155" s="4">
        <v>77</v>
      </c>
      <c r="AR155" s="4">
        <v>47</v>
      </c>
      <c r="AS155" s="4">
        <v>68</v>
      </c>
      <c r="AT155" s="4">
        <v>72</v>
      </c>
      <c r="AU155" s="4">
        <v>60</v>
      </c>
      <c r="AV155" s="4">
        <v>65</v>
      </c>
      <c r="AW155" s="4">
        <v>129</v>
      </c>
      <c r="AX155" s="4">
        <v>28</v>
      </c>
      <c r="AY155" s="4">
        <v>54</v>
      </c>
      <c r="AZ155" s="4">
        <v>47</v>
      </c>
      <c r="BA155" s="4">
        <v>41</v>
      </c>
      <c r="BB155" s="4">
        <v>8</v>
      </c>
      <c r="BC155" s="4">
        <v>6</v>
      </c>
      <c r="BD155" s="4">
        <v>8</v>
      </c>
      <c r="BE155" s="4">
        <v>7</v>
      </c>
      <c r="BF155" s="4">
        <v>12</v>
      </c>
      <c r="BG155" s="4">
        <v>1909</v>
      </c>
      <c r="BH155" s="4">
        <v>405</v>
      </c>
      <c r="BI155" s="4">
        <v>2</v>
      </c>
      <c r="BJ155" s="4">
        <v>83</v>
      </c>
      <c r="BK155" s="4">
        <v>66</v>
      </c>
      <c r="BL155" s="4">
        <v>70</v>
      </c>
      <c r="BM155" s="4">
        <v>79</v>
      </c>
      <c r="BN155" s="4">
        <v>44</v>
      </c>
    </row>
    <row r="156" spans="1:66" ht="30" customHeight="1" x14ac:dyDescent="0.25">
      <c r="A156" s="15" t="s">
        <v>2409</v>
      </c>
      <c r="B156" s="4">
        <v>29</v>
      </c>
      <c r="C156" s="4">
        <v>78</v>
      </c>
      <c r="D156" s="4">
        <v>78</v>
      </c>
      <c r="E156" s="5" t="s">
        <v>7921</v>
      </c>
      <c r="F156" s="5" t="str">
        <f t="shared" si="10"/>
        <v>Beşiktaş</v>
      </c>
      <c r="G156" s="25" t="str">
        <f t="shared" si="11"/>
        <v>2023 ~ 2026</v>
      </c>
      <c r="H156" s="5" t="str">
        <f t="shared" si="13"/>
        <v>2026</v>
      </c>
      <c r="I156" s="4" t="s">
        <v>97</v>
      </c>
      <c r="J156" s="4" t="s">
        <v>98</v>
      </c>
      <c r="K156" s="4" t="s">
        <v>68</v>
      </c>
      <c r="L156" s="4">
        <v>79</v>
      </c>
      <c r="M156" s="4" t="s">
        <v>69</v>
      </c>
      <c r="N156" s="4">
        <v>0</v>
      </c>
      <c r="O156" s="6" t="s">
        <v>7075</v>
      </c>
      <c r="P156" s="6" t="s">
        <v>7188</v>
      </c>
      <c r="Q156" s="6" t="s">
        <v>7448</v>
      </c>
      <c r="R156" s="4">
        <v>327</v>
      </c>
      <c r="S156" s="4">
        <v>78</v>
      </c>
      <c r="T156" s="4">
        <v>72</v>
      </c>
      <c r="U156" s="4">
        <v>39</v>
      </c>
      <c r="V156" s="4">
        <v>78</v>
      </c>
      <c r="W156" s="4">
        <v>60</v>
      </c>
      <c r="X156" s="4">
        <v>371</v>
      </c>
      <c r="Y156" s="4">
        <v>82</v>
      </c>
      <c r="Z156" s="4">
        <v>73</v>
      </c>
      <c r="AA156" s="4">
        <v>60</v>
      </c>
      <c r="AB156" s="4">
        <v>75</v>
      </c>
      <c r="AC156" s="4">
        <v>81</v>
      </c>
      <c r="AD156" s="4">
        <v>403</v>
      </c>
      <c r="AE156" s="4">
        <v>79</v>
      </c>
      <c r="AF156" s="4">
        <v>78</v>
      </c>
      <c r="AG156" s="4">
        <v>80</v>
      </c>
      <c r="AH156" s="4">
        <v>79</v>
      </c>
      <c r="AI156" s="4">
        <v>87</v>
      </c>
      <c r="AJ156" s="4">
        <v>369</v>
      </c>
      <c r="AK156" s="4">
        <v>83</v>
      </c>
      <c r="AL156" s="4">
        <v>65</v>
      </c>
      <c r="AM156" s="4">
        <v>73</v>
      </c>
      <c r="AN156" s="4">
        <v>70</v>
      </c>
      <c r="AO156" s="4">
        <v>78</v>
      </c>
      <c r="AP156" s="4">
        <v>374</v>
      </c>
      <c r="AQ156" s="4">
        <v>75</v>
      </c>
      <c r="AR156" s="4">
        <v>73</v>
      </c>
      <c r="AS156" s="4">
        <v>78</v>
      </c>
      <c r="AT156" s="4">
        <v>79</v>
      </c>
      <c r="AU156" s="4">
        <v>69</v>
      </c>
      <c r="AV156" s="4">
        <v>78</v>
      </c>
      <c r="AW156" s="4">
        <v>207</v>
      </c>
      <c r="AX156" s="4">
        <v>68</v>
      </c>
      <c r="AY156" s="4">
        <v>71</v>
      </c>
      <c r="AZ156" s="4">
        <v>68</v>
      </c>
      <c r="BA156" s="4">
        <v>49</v>
      </c>
      <c r="BB156" s="4">
        <v>16</v>
      </c>
      <c r="BC156" s="4">
        <v>9</v>
      </c>
      <c r="BD156" s="4">
        <v>6</v>
      </c>
      <c r="BE156" s="4">
        <v>9</v>
      </c>
      <c r="BF156" s="4">
        <v>9</v>
      </c>
      <c r="BG156" s="4">
        <v>2100</v>
      </c>
      <c r="BH156" s="4">
        <v>450</v>
      </c>
      <c r="BI156" s="4">
        <v>2</v>
      </c>
      <c r="BJ156" s="4">
        <v>78</v>
      </c>
      <c r="BK156" s="4">
        <v>75</v>
      </c>
      <c r="BL156" s="4">
        <v>77</v>
      </c>
      <c r="BM156" s="4">
        <v>81</v>
      </c>
      <c r="BN156" s="4">
        <v>67</v>
      </c>
    </row>
    <row r="157" spans="1:66" ht="30" customHeight="1" x14ac:dyDescent="0.25">
      <c r="A157" s="15" t="s">
        <v>6270</v>
      </c>
      <c r="B157" s="4">
        <v>20</v>
      </c>
      <c r="C157" s="4">
        <v>63</v>
      </c>
      <c r="D157" s="4">
        <v>75</v>
      </c>
      <c r="E157" s="5" t="s">
        <v>6271</v>
      </c>
      <c r="F157" s="5" t="str">
        <f t="shared" si="10"/>
        <v>Fulham</v>
      </c>
      <c r="G157" s="25" t="str">
        <f t="shared" si="11"/>
        <v>2019 ~ 2025</v>
      </c>
      <c r="H157" s="5" t="str">
        <f t="shared" si="13"/>
        <v>2025</v>
      </c>
      <c r="I157" s="4" t="s">
        <v>90</v>
      </c>
      <c r="J157" s="4" t="s">
        <v>147</v>
      </c>
      <c r="K157" s="4" t="s">
        <v>77</v>
      </c>
      <c r="L157" s="4">
        <v>64</v>
      </c>
      <c r="M157" s="4" t="s">
        <v>229</v>
      </c>
      <c r="N157" s="4">
        <v>12</v>
      </c>
      <c r="O157" s="6" t="s">
        <v>7456</v>
      </c>
      <c r="P157" s="6" t="s">
        <v>7305</v>
      </c>
      <c r="Q157" s="6" t="s">
        <v>6878</v>
      </c>
      <c r="R157" s="4">
        <v>268</v>
      </c>
      <c r="S157" s="4">
        <v>50</v>
      </c>
      <c r="T157" s="4">
        <v>54</v>
      </c>
      <c r="U157" s="4">
        <v>57</v>
      </c>
      <c r="V157" s="4">
        <v>63</v>
      </c>
      <c r="W157" s="4">
        <v>44</v>
      </c>
      <c r="X157" s="4">
        <v>281</v>
      </c>
      <c r="Y157" s="4">
        <v>58</v>
      </c>
      <c r="Z157" s="4">
        <v>51</v>
      </c>
      <c r="AA157" s="4">
        <v>48</v>
      </c>
      <c r="AB157" s="4">
        <v>61</v>
      </c>
      <c r="AC157" s="4">
        <v>63</v>
      </c>
      <c r="AD157" s="4">
        <v>318</v>
      </c>
      <c r="AE157" s="4">
        <v>66</v>
      </c>
      <c r="AF157" s="4">
        <v>62</v>
      </c>
      <c r="AG157" s="4">
        <v>64</v>
      </c>
      <c r="AH157" s="4">
        <v>56</v>
      </c>
      <c r="AI157" s="4">
        <v>70</v>
      </c>
      <c r="AJ157" s="4">
        <v>303</v>
      </c>
      <c r="AK157" s="4">
        <v>60</v>
      </c>
      <c r="AL157" s="4">
        <v>65</v>
      </c>
      <c r="AM157" s="4">
        <v>67</v>
      </c>
      <c r="AN157" s="4">
        <v>61</v>
      </c>
      <c r="AO157" s="4">
        <v>50</v>
      </c>
      <c r="AP157" s="4">
        <v>305</v>
      </c>
      <c r="AQ157" s="4">
        <v>74</v>
      </c>
      <c r="AR157" s="4">
        <v>58</v>
      </c>
      <c r="AS157" s="4">
        <v>56</v>
      </c>
      <c r="AT157" s="4">
        <v>63</v>
      </c>
      <c r="AU157" s="4">
        <v>54</v>
      </c>
      <c r="AV157" s="4">
        <v>58</v>
      </c>
      <c r="AW157" s="4">
        <v>181</v>
      </c>
      <c r="AX157" s="4">
        <v>55</v>
      </c>
      <c r="AY157" s="4">
        <v>62</v>
      </c>
      <c r="AZ157" s="4">
        <v>64</v>
      </c>
      <c r="BA157" s="4">
        <v>47</v>
      </c>
      <c r="BB157" s="4">
        <v>8</v>
      </c>
      <c r="BC157" s="4">
        <v>8</v>
      </c>
      <c r="BD157" s="4">
        <v>12</v>
      </c>
      <c r="BE157" s="4">
        <v>12</v>
      </c>
      <c r="BF157" s="4">
        <v>7</v>
      </c>
      <c r="BG157" s="4">
        <v>1703</v>
      </c>
      <c r="BH157" s="4">
        <v>362</v>
      </c>
      <c r="BI157" s="4">
        <v>1</v>
      </c>
      <c r="BJ157" s="4">
        <v>64</v>
      </c>
      <c r="BK157" s="4">
        <v>54</v>
      </c>
      <c r="BL157" s="4">
        <v>59</v>
      </c>
      <c r="BM157" s="4">
        <v>61</v>
      </c>
      <c r="BN157" s="4">
        <v>59</v>
      </c>
    </row>
    <row r="158" spans="1:66" ht="30" customHeight="1" x14ac:dyDescent="0.25">
      <c r="A158" s="15" t="s">
        <v>3423</v>
      </c>
      <c r="B158" s="4">
        <v>19</v>
      </c>
      <c r="C158" s="4">
        <v>67</v>
      </c>
      <c r="D158" s="4">
        <v>81</v>
      </c>
      <c r="E158" s="5" t="s">
        <v>3424</v>
      </c>
      <c r="F158" s="5" t="str">
        <f t="shared" si="10"/>
        <v>FCSB</v>
      </c>
      <c r="G158" s="25" t="str">
        <f t="shared" si="11"/>
        <v>2020 ~ 2026</v>
      </c>
      <c r="H158" s="5" t="str">
        <f t="shared" si="13"/>
        <v>2026</v>
      </c>
      <c r="I158" s="4" t="s">
        <v>90</v>
      </c>
      <c r="J158" s="4" t="s">
        <v>147</v>
      </c>
      <c r="K158" s="4" t="s">
        <v>68</v>
      </c>
      <c r="L158" s="4">
        <v>68</v>
      </c>
      <c r="M158" s="4" t="s">
        <v>415</v>
      </c>
      <c r="N158" s="4">
        <v>14</v>
      </c>
      <c r="O158" s="6" t="s">
        <v>6878</v>
      </c>
      <c r="P158" s="6" t="s">
        <v>6872</v>
      </c>
      <c r="Q158" s="6" t="s">
        <v>6873</v>
      </c>
      <c r="R158" s="4">
        <v>239</v>
      </c>
      <c r="S158" s="4">
        <v>69</v>
      </c>
      <c r="T158" s="4">
        <v>34</v>
      </c>
      <c r="U158" s="4">
        <v>47</v>
      </c>
      <c r="V158" s="4">
        <v>61</v>
      </c>
      <c r="W158" s="4">
        <v>28</v>
      </c>
      <c r="X158" s="4">
        <v>288</v>
      </c>
      <c r="Y158" s="4">
        <v>60</v>
      </c>
      <c r="Z158" s="4">
        <v>61</v>
      </c>
      <c r="AA158" s="4">
        <v>45</v>
      </c>
      <c r="AB158" s="4">
        <v>61</v>
      </c>
      <c r="AC158" s="4">
        <v>61</v>
      </c>
      <c r="AD158" s="4">
        <v>373</v>
      </c>
      <c r="AE158" s="4">
        <v>84</v>
      </c>
      <c r="AF158" s="4">
        <v>86</v>
      </c>
      <c r="AG158" s="4">
        <v>76</v>
      </c>
      <c r="AH158" s="4">
        <v>58</v>
      </c>
      <c r="AI158" s="4">
        <v>69</v>
      </c>
      <c r="AJ158" s="4">
        <v>295</v>
      </c>
      <c r="AK158" s="4">
        <v>54</v>
      </c>
      <c r="AL158" s="4">
        <v>68</v>
      </c>
      <c r="AM158" s="4">
        <v>78</v>
      </c>
      <c r="AN158" s="4">
        <v>61</v>
      </c>
      <c r="AO158" s="4">
        <v>34</v>
      </c>
      <c r="AP158" s="4">
        <v>288</v>
      </c>
      <c r="AQ158" s="4">
        <v>70</v>
      </c>
      <c r="AR158" s="4">
        <v>60</v>
      </c>
      <c r="AS158" s="4">
        <v>52</v>
      </c>
      <c r="AT158" s="4">
        <v>49</v>
      </c>
      <c r="AU158" s="4">
        <v>57</v>
      </c>
      <c r="AV158" s="4">
        <v>59</v>
      </c>
      <c r="AW158" s="4">
        <v>186</v>
      </c>
      <c r="AX158" s="4">
        <v>61</v>
      </c>
      <c r="AY158" s="4">
        <v>63</v>
      </c>
      <c r="AZ158" s="4">
        <v>62</v>
      </c>
      <c r="BA158" s="4">
        <v>58</v>
      </c>
      <c r="BB158" s="4">
        <v>9</v>
      </c>
      <c r="BC158" s="4">
        <v>6</v>
      </c>
      <c r="BD158" s="4">
        <v>13</v>
      </c>
      <c r="BE158" s="4">
        <v>15</v>
      </c>
      <c r="BF158" s="4">
        <v>15</v>
      </c>
      <c r="BG158" s="4">
        <v>1727</v>
      </c>
      <c r="BH158" s="4">
        <v>373</v>
      </c>
      <c r="BI158" s="4">
        <v>1</v>
      </c>
      <c r="BJ158" s="4">
        <v>85</v>
      </c>
      <c r="BK158" s="4">
        <v>40</v>
      </c>
      <c r="BL158" s="4">
        <v>59</v>
      </c>
      <c r="BM158" s="4">
        <v>62</v>
      </c>
      <c r="BN158" s="4">
        <v>60</v>
      </c>
    </row>
    <row r="159" spans="1:66" ht="30" customHeight="1" x14ac:dyDescent="0.25">
      <c r="A159" s="15" t="s">
        <v>2201</v>
      </c>
      <c r="B159" s="4">
        <v>23</v>
      </c>
      <c r="C159" s="4">
        <v>67</v>
      </c>
      <c r="D159" s="4">
        <v>72</v>
      </c>
      <c r="E159" s="5" t="s">
        <v>2202</v>
      </c>
      <c r="F159" s="5" t="str">
        <f t="shared" si="10"/>
        <v>Borussia Dortmund</v>
      </c>
      <c r="G159" s="25" t="str">
        <f t="shared" si="11"/>
        <v>2021 ~ 2024</v>
      </c>
      <c r="H159" s="5" t="str">
        <f t="shared" si="13"/>
        <v>2024</v>
      </c>
      <c r="I159" s="4" t="s">
        <v>337</v>
      </c>
      <c r="J159" s="4" t="s">
        <v>617</v>
      </c>
      <c r="K159" s="4" t="s">
        <v>68</v>
      </c>
      <c r="L159" s="4">
        <v>69</v>
      </c>
      <c r="M159" s="4" t="s">
        <v>189</v>
      </c>
      <c r="N159" s="4">
        <v>5</v>
      </c>
      <c r="O159" s="6" t="s">
        <v>7006</v>
      </c>
      <c r="P159" s="6" t="s">
        <v>7203</v>
      </c>
      <c r="Q159" s="6" t="s">
        <v>7093</v>
      </c>
      <c r="R159" s="4">
        <v>193</v>
      </c>
      <c r="S159" s="4">
        <v>28</v>
      </c>
      <c r="T159" s="4">
        <v>22</v>
      </c>
      <c r="U159" s="4">
        <v>55</v>
      </c>
      <c r="V159" s="4">
        <v>59</v>
      </c>
      <c r="W159" s="4">
        <v>29</v>
      </c>
      <c r="X159" s="4">
        <v>208</v>
      </c>
      <c r="Y159" s="4">
        <v>53</v>
      </c>
      <c r="Z159" s="4">
        <v>23</v>
      </c>
      <c r="AA159" s="4">
        <v>30</v>
      </c>
      <c r="AB159" s="4">
        <v>44</v>
      </c>
      <c r="AC159" s="4">
        <v>58</v>
      </c>
      <c r="AD159" s="4">
        <v>321</v>
      </c>
      <c r="AE159" s="4">
        <v>63</v>
      </c>
      <c r="AF159" s="4">
        <v>66</v>
      </c>
      <c r="AG159" s="4">
        <v>64</v>
      </c>
      <c r="AH159" s="4">
        <v>64</v>
      </c>
      <c r="AI159" s="4">
        <v>64</v>
      </c>
      <c r="AJ159" s="4">
        <v>314</v>
      </c>
      <c r="AK159" s="4">
        <v>41</v>
      </c>
      <c r="AL159" s="4">
        <v>82</v>
      </c>
      <c r="AM159" s="4">
        <v>76</v>
      </c>
      <c r="AN159" s="4">
        <v>82</v>
      </c>
      <c r="AO159" s="4">
        <v>33</v>
      </c>
      <c r="AP159" s="4">
        <v>270</v>
      </c>
      <c r="AQ159" s="4">
        <v>82</v>
      </c>
      <c r="AR159" s="4">
        <v>64</v>
      </c>
      <c r="AS159" s="4">
        <v>37</v>
      </c>
      <c r="AT159" s="4">
        <v>52</v>
      </c>
      <c r="AU159" s="4">
        <v>35</v>
      </c>
      <c r="AV159" s="4">
        <v>59</v>
      </c>
      <c r="AW159" s="4">
        <v>194</v>
      </c>
      <c r="AX159" s="4">
        <v>65</v>
      </c>
      <c r="AY159" s="4">
        <v>66</v>
      </c>
      <c r="AZ159" s="4">
        <v>63</v>
      </c>
      <c r="BA159" s="4">
        <v>49</v>
      </c>
      <c r="BB159" s="4">
        <v>8</v>
      </c>
      <c r="BC159" s="4">
        <v>11</v>
      </c>
      <c r="BD159" s="4">
        <v>7</v>
      </c>
      <c r="BE159" s="4">
        <v>13</v>
      </c>
      <c r="BF159" s="4">
        <v>10</v>
      </c>
      <c r="BG159" s="4">
        <v>1549</v>
      </c>
      <c r="BH159" s="4">
        <v>343</v>
      </c>
      <c r="BI159" s="4">
        <v>1</v>
      </c>
      <c r="BJ159" s="4">
        <v>65</v>
      </c>
      <c r="BK159" s="4">
        <v>30</v>
      </c>
      <c r="BL159" s="4">
        <v>46</v>
      </c>
      <c r="BM159" s="4">
        <v>57</v>
      </c>
      <c r="BN159" s="4">
        <v>64</v>
      </c>
    </row>
    <row r="160" spans="1:66" ht="30" customHeight="1" x14ac:dyDescent="0.25">
      <c r="A160" s="15" t="s">
        <v>4458</v>
      </c>
      <c r="B160" s="4">
        <v>23</v>
      </c>
      <c r="C160" s="4">
        <v>72</v>
      </c>
      <c r="D160" s="4">
        <v>82</v>
      </c>
      <c r="E160" s="5" t="s">
        <v>4459</v>
      </c>
      <c r="F160" s="5" t="str">
        <f t="shared" si="10"/>
        <v>Sunderland</v>
      </c>
      <c r="G160" s="25" t="str">
        <f t="shared" si="11"/>
        <v>2018 ~ 2028</v>
      </c>
      <c r="H160" s="5" t="str">
        <f t="shared" si="13"/>
        <v>2028</v>
      </c>
      <c r="I160" s="4" t="s">
        <v>155</v>
      </c>
      <c r="J160" s="4" t="s">
        <v>853</v>
      </c>
      <c r="K160" s="4" t="s">
        <v>68</v>
      </c>
      <c r="L160" s="4">
        <v>72</v>
      </c>
      <c r="M160" s="4" t="s">
        <v>508</v>
      </c>
      <c r="N160" s="4">
        <v>10</v>
      </c>
      <c r="O160" s="6" t="s">
        <v>6873</v>
      </c>
      <c r="P160" s="6" t="s">
        <v>6895</v>
      </c>
      <c r="Q160" s="6" t="s">
        <v>7211</v>
      </c>
      <c r="R160" s="4">
        <v>80</v>
      </c>
      <c r="S160" s="4">
        <v>13</v>
      </c>
      <c r="T160" s="4">
        <v>3</v>
      </c>
      <c r="U160" s="4">
        <v>8</v>
      </c>
      <c r="V160" s="4">
        <v>48</v>
      </c>
      <c r="W160" s="4">
        <v>8</v>
      </c>
      <c r="X160" s="4">
        <v>95</v>
      </c>
      <c r="Y160" s="4">
        <v>6</v>
      </c>
      <c r="Z160" s="4">
        <v>10</v>
      </c>
      <c r="AA160" s="4">
        <v>13</v>
      </c>
      <c r="AB160" s="4">
        <v>57</v>
      </c>
      <c r="AC160" s="4">
        <v>9</v>
      </c>
      <c r="AD160" s="4">
        <v>196</v>
      </c>
      <c r="AE160" s="4">
        <v>19</v>
      </c>
      <c r="AF160" s="4">
        <v>32</v>
      </c>
      <c r="AG160" s="4">
        <v>40</v>
      </c>
      <c r="AH160" s="4">
        <v>68</v>
      </c>
      <c r="AI160" s="4">
        <v>37</v>
      </c>
      <c r="AJ160" s="4">
        <v>188</v>
      </c>
      <c r="AK160" s="4">
        <v>54</v>
      </c>
      <c r="AL160" s="4">
        <v>51</v>
      </c>
      <c r="AM160" s="4">
        <v>21</v>
      </c>
      <c r="AN160" s="4">
        <v>58</v>
      </c>
      <c r="AO160" s="4">
        <v>4</v>
      </c>
      <c r="AP160" s="4">
        <v>114</v>
      </c>
      <c r="AQ160" s="4">
        <v>28</v>
      </c>
      <c r="AR160" s="4">
        <v>8</v>
      </c>
      <c r="AS160" s="4">
        <v>4</v>
      </c>
      <c r="AT160" s="4">
        <v>62</v>
      </c>
      <c r="AU160" s="4">
        <v>12</v>
      </c>
      <c r="AV160" s="4">
        <v>36</v>
      </c>
      <c r="AW160" s="4">
        <v>32</v>
      </c>
      <c r="AX160" s="4">
        <v>5</v>
      </c>
      <c r="AY160" s="4">
        <v>14</v>
      </c>
      <c r="AZ160" s="4">
        <v>13</v>
      </c>
      <c r="BA160" s="4">
        <v>355</v>
      </c>
      <c r="BB160" s="4">
        <v>71</v>
      </c>
      <c r="BC160" s="4">
        <v>69</v>
      </c>
      <c r="BD160" s="4">
        <v>72</v>
      </c>
      <c r="BE160" s="4">
        <v>68</v>
      </c>
      <c r="BF160" s="4">
        <v>75</v>
      </c>
      <c r="BG160" s="4">
        <v>1060</v>
      </c>
      <c r="BH160" s="4">
        <v>379</v>
      </c>
      <c r="BI160" s="4">
        <v>1</v>
      </c>
      <c r="BJ160" s="4">
        <v>71</v>
      </c>
      <c r="BK160" s="4">
        <v>69</v>
      </c>
      <c r="BL160" s="4">
        <v>72</v>
      </c>
      <c r="BM160" s="4">
        <v>75</v>
      </c>
      <c r="BN160" s="4">
        <v>24</v>
      </c>
    </row>
    <row r="161" spans="1:66" ht="30" customHeight="1" x14ac:dyDescent="0.25">
      <c r="A161" s="15" t="s">
        <v>3741</v>
      </c>
      <c r="B161" s="4">
        <v>20</v>
      </c>
      <c r="C161" s="4">
        <v>67</v>
      </c>
      <c r="D161" s="4">
        <v>81</v>
      </c>
      <c r="E161" s="5" t="s">
        <v>3742</v>
      </c>
      <c r="F161" s="5" t="str">
        <f t="shared" si="10"/>
        <v>Wellington Phoenix</v>
      </c>
      <c r="G161" s="25" t="str">
        <f t="shared" si="11"/>
        <v>2018 ~ 2027</v>
      </c>
      <c r="H161" s="5" t="str">
        <f t="shared" si="13"/>
        <v>2027</v>
      </c>
      <c r="I161" s="4" t="s">
        <v>283</v>
      </c>
      <c r="J161" s="4" t="s">
        <v>253</v>
      </c>
      <c r="K161" s="4" t="s">
        <v>68</v>
      </c>
      <c r="L161" s="4">
        <v>67</v>
      </c>
      <c r="M161" s="4" t="s">
        <v>508</v>
      </c>
      <c r="N161" s="4">
        <v>14</v>
      </c>
      <c r="O161" s="6" t="s">
        <v>6906</v>
      </c>
      <c r="P161" s="6">
        <v>900</v>
      </c>
      <c r="Q161" s="6" t="s">
        <v>7505</v>
      </c>
      <c r="R161" s="4">
        <v>121</v>
      </c>
      <c r="S161" s="4">
        <v>25</v>
      </c>
      <c r="T161" s="4">
        <v>19</v>
      </c>
      <c r="U161" s="4">
        <v>20</v>
      </c>
      <c r="V161" s="4">
        <v>41</v>
      </c>
      <c r="W161" s="4">
        <v>16</v>
      </c>
      <c r="X161" s="4">
        <v>168</v>
      </c>
      <c r="Y161" s="4">
        <v>26</v>
      </c>
      <c r="Z161" s="4">
        <v>31</v>
      </c>
      <c r="AA161" s="4">
        <v>23</v>
      </c>
      <c r="AB161" s="4">
        <v>45</v>
      </c>
      <c r="AC161" s="4">
        <v>43</v>
      </c>
      <c r="AD161" s="4">
        <v>286</v>
      </c>
      <c r="AE161" s="4">
        <v>47</v>
      </c>
      <c r="AF161" s="4">
        <v>52</v>
      </c>
      <c r="AG161" s="4">
        <v>59</v>
      </c>
      <c r="AH161" s="4">
        <v>76</v>
      </c>
      <c r="AI161" s="4">
        <v>52</v>
      </c>
      <c r="AJ161" s="4">
        <v>222</v>
      </c>
      <c r="AK161" s="4">
        <v>51</v>
      </c>
      <c r="AL161" s="4">
        <v>58</v>
      </c>
      <c r="AM161" s="4">
        <v>45</v>
      </c>
      <c r="AN161" s="4">
        <v>52</v>
      </c>
      <c r="AO161" s="4">
        <v>16</v>
      </c>
      <c r="AP161" s="4">
        <v>133</v>
      </c>
      <c r="AQ161" s="4">
        <v>21</v>
      </c>
      <c r="AR161" s="4">
        <v>14</v>
      </c>
      <c r="AS161" s="4">
        <v>18</v>
      </c>
      <c r="AT161" s="4">
        <v>56</v>
      </c>
      <c r="AU161" s="4">
        <v>24</v>
      </c>
      <c r="AV161" s="4">
        <v>60</v>
      </c>
      <c r="AW161" s="4">
        <v>47</v>
      </c>
      <c r="AX161" s="4">
        <v>13</v>
      </c>
      <c r="AY161" s="4">
        <v>18</v>
      </c>
      <c r="AZ161" s="4">
        <v>16</v>
      </c>
      <c r="BA161" s="4">
        <v>326</v>
      </c>
      <c r="BB161" s="4">
        <v>64</v>
      </c>
      <c r="BC161" s="4">
        <v>63</v>
      </c>
      <c r="BD161" s="4">
        <v>68</v>
      </c>
      <c r="BE161" s="4">
        <v>60</v>
      </c>
      <c r="BF161" s="4">
        <v>71</v>
      </c>
      <c r="BG161" s="4">
        <v>1303</v>
      </c>
      <c r="BH161" s="4">
        <v>375</v>
      </c>
      <c r="BI161" s="4">
        <v>1</v>
      </c>
      <c r="BJ161" s="4">
        <v>64</v>
      </c>
      <c r="BK161" s="4">
        <v>63</v>
      </c>
      <c r="BL161" s="4">
        <v>68</v>
      </c>
      <c r="BM161" s="4">
        <v>71</v>
      </c>
      <c r="BN161" s="4">
        <v>49</v>
      </c>
    </row>
    <row r="162" spans="1:66" ht="30" customHeight="1" x14ac:dyDescent="0.25">
      <c r="A162" s="15" t="s">
        <v>2142</v>
      </c>
      <c r="B162" s="4">
        <v>19</v>
      </c>
      <c r="C162" s="4">
        <v>68</v>
      </c>
      <c r="D162" s="4">
        <v>82</v>
      </c>
      <c r="E162" s="5" t="s">
        <v>6724</v>
      </c>
      <c r="F162" s="5" t="str">
        <f t="shared" si="10"/>
        <v>FC Bayern München</v>
      </c>
      <c r="G162" s="25" t="str">
        <f t="shared" si="11"/>
        <v>2023 ~ 2027</v>
      </c>
      <c r="H162" s="5" t="str">
        <f t="shared" si="13"/>
        <v>2027</v>
      </c>
      <c r="I162" s="4" t="s">
        <v>494</v>
      </c>
      <c r="J162" s="4" t="s">
        <v>125</v>
      </c>
      <c r="K162" s="4" t="s">
        <v>68</v>
      </c>
      <c r="L162" s="4">
        <v>69</v>
      </c>
      <c r="M162" s="4" t="s">
        <v>229</v>
      </c>
      <c r="N162" s="4">
        <v>14</v>
      </c>
      <c r="O162" s="6" t="s">
        <v>7117</v>
      </c>
      <c r="P162" s="6" t="s">
        <v>7305</v>
      </c>
      <c r="Q162" s="6" t="s">
        <v>7430</v>
      </c>
      <c r="R162" s="4">
        <v>281</v>
      </c>
      <c r="S162" s="4">
        <v>56</v>
      </c>
      <c r="T162" s="4">
        <v>49</v>
      </c>
      <c r="U162" s="4">
        <v>63</v>
      </c>
      <c r="V162" s="4">
        <v>75</v>
      </c>
      <c r="W162" s="4">
        <v>38</v>
      </c>
      <c r="X162" s="4">
        <v>331</v>
      </c>
      <c r="Y162" s="4">
        <v>65</v>
      </c>
      <c r="Z162" s="4">
        <v>59</v>
      </c>
      <c r="AA162" s="4">
        <v>63</v>
      </c>
      <c r="AB162" s="4">
        <v>73</v>
      </c>
      <c r="AC162" s="4">
        <v>71</v>
      </c>
      <c r="AD162" s="4">
        <v>303</v>
      </c>
      <c r="AE162" s="4">
        <v>60</v>
      </c>
      <c r="AF162" s="4">
        <v>63</v>
      </c>
      <c r="AG162" s="4">
        <v>61</v>
      </c>
      <c r="AH162" s="4">
        <v>63</v>
      </c>
      <c r="AI162" s="4">
        <v>56</v>
      </c>
      <c r="AJ162" s="4">
        <v>292</v>
      </c>
      <c r="AK162" s="4">
        <v>59</v>
      </c>
      <c r="AL162" s="4">
        <v>66</v>
      </c>
      <c r="AM162" s="4">
        <v>55</v>
      </c>
      <c r="AN162" s="4">
        <v>61</v>
      </c>
      <c r="AO162" s="4">
        <v>51</v>
      </c>
      <c r="AP162" s="4">
        <v>270</v>
      </c>
      <c r="AQ162" s="4">
        <v>54</v>
      </c>
      <c r="AR162" s="4">
        <v>65</v>
      </c>
      <c r="AS162" s="4">
        <v>40</v>
      </c>
      <c r="AT162" s="4">
        <v>61</v>
      </c>
      <c r="AU162" s="4">
        <v>50</v>
      </c>
      <c r="AV162" s="4">
        <v>64</v>
      </c>
      <c r="AW162" s="4">
        <v>201</v>
      </c>
      <c r="AX162" s="4">
        <v>66</v>
      </c>
      <c r="AY162" s="4">
        <v>66</v>
      </c>
      <c r="AZ162" s="4">
        <v>69</v>
      </c>
      <c r="BA162" s="4">
        <v>46</v>
      </c>
      <c r="BB162" s="4">
        <v>6</v>
      </c>
      <c r="BC162" s="4">
        <v>9</v>
      </c>
      <c r="BD162" s="4">
        <v>15</v>
      </c>
      <c r="BE162" s="4">
        <v>9</v>
      </c>
      <c r="BF162" s="4">
        <v>7</v>
      </c>
      <c r="BG162" s="4">
        <v>1724</v>
      </c>
      <c r="BH162" s="4">
        <v>369</v>
      </c>
      <c r="BI162" s="4">
        <v>1</v>
      </c>
      <c r="BJ162" s="4">
        <v>62</v>
      </c>
      <c r="BK162" s="4">
        <v>50</v>
      </c>
      <c r="BL162" s="4">
        <v>67</v>
      </c>
      <c r="BM162" s="4">
        <v>66</v>
      </c>
      <c r="BN162" s="4">
        <v>66</v>
      </c>
    </row>
    <row r="163" spans="1:66" ht="30" customHeight="1" x14ac:dyDescent="0.25">
      <c r="A163" s="15" t="s">
        <v>5177</v>
      </c>
      <c r="B163" s="4">
        <v>23</v>
      </c>
      <c r="C163" s="4">
        <v>71</v>
      </c>
      <c r="D163" s="4">
        <v>76</v>
      </c>
      <c r="E163" s="5" t="s">
        <v>5178</v>
      </c>
      <c r="F163" s="5" t="str">
        <f t="shared" si="10"/>
        <v>Clermont</v>
      </c>
      <c r="G163" s="25" t="str">
        <f t="shared" si="11"/>
        <v>2023 ~ 2027</v>
      </c>
      <c r="H163" s="5" t="str">
        <f t="shared" si="13"/>
        <v>2027</v>
      </c>
      <c r="I163" s="4" t="s">
        <v>146</v>
      </c>
      <c r="J163" s="4" t="s">
        <v>84</v>
      </c>
      <c r="K163" s="4" t="s">
        <v>68</v>
      </c>
      <c r="L163" s="4">
        <v>74</v>
      </c>
      <c r="M163" s="4" t="s">
        <v>189</v>
      </c>
      <c r="N163" s="4">
        <v>5</v>
      </c>
      <c r="O163" s="6" t="s">
        <v>7269</v>
      </c>
      <c r="P163" s="6" t="s">
        <v>7203</v>
      </c>
      <c r="Q163" s="6" t="s">
        <v>7402</v>
      </c>
      <c r="R163" s="4">
        <v>253</v>
      </c>
      <c r="S163" s="4">
        <v>60</v>
      </c>
      <c r="T163" s="4">
        <v>26</v>
      </c>
      <c r="U163" s="4">
        <v>63</v>
      </c>
      <c r="V163" s="4">
        <v>71</v>
      </c>
      <c r="W163" s="4">
        <v>33</v>
      </c>
      <c r="X163" s="4">
        <v>285</v>
      </c>
      <c r="Y163" s="4">
        <v>69</v>
      </c>
      <c r="Z163" s="4">
        <v>53</v>
      </c>
      <c r="AA163" s="4">
        <v>27</v>
      </c>
      <c r="AB163" s="4">
        <v>66</v>
      </c>
      <c r="AC163" s="4">
        <v>70</v>
      </c>
      <c r="AD163" s="4">
        <v>391</v>
      </c>
      <c r="AE163" s="4">
        <v>81</v>
      </c>
      <c r="AF163" s="4">
        <v>88</v>
      </c>
      <c r="AG163" s="4">
        <v>76</v>
      </c>
      <c r="AH163" s="4">
        <v>69</v>
      </c>
      <c r="AI163" s="4">
        <v>77</v>
      </c>
      <c r="AJ163" s="4">
        <v>320</v>
      </c>
      <c r="AK163" s="4">
        <v>53</v>
      </c>
      <c r="AL163" s="4">
        <v>81</v>
      </c>
      <c r="AM163" s="4">
        <v>81</v>
      </c>
      <c r="AN163" s="4">
        <v>75</v>
      </c>
      <c r="AO163" s="4">
        <v>30</v>
      </c>
      <c r="AP163" s="4">
        <v>285</v>
      </c>
      <c r="AQ163" s="4">
        <v>73</v>
      </c>
      <c r="AR163" s="4">
        <v>70</v>
      </c>
      <c r="AS163" s="4">
        <v>45</v>
      </c>
      <c r="AT163" s="4">
        <v>49</v>
      </c>
      <c r="AU163" s="4">
        <v>48</v>
      </c>
      <c r="AV163" s="4">
        <v>66</v>
      </c>
      <c r="AW163" s="4">
        <v>213</v>
      </c>
      <c r="AX163" s="4">
        <v>70</v>
      </c>
      <c r="AY163" s="4">
        <v>72</v>
      </c>
      <c r="AZ163" s="4">
        <v>71</v>
      </c>
      <c r="BA163" s="4">
        <v>43</v>
      </c>
      <c r="BB163" s="4">
        <v>8</v>
      </c>
      <c r="BC163" s="4">
        <v>14</v>
      </c>
      <c r="BD163" s="4">
        <v>5</v>
      </c>
      <c r="BE163" s="4">
        <v>7</v>
      </c>
      <c r="BF163" s="4">
        <v>9</v>
      </c>
      <c r="BG163" s="4">
        <v>1790</v>
      </c>
      <c r="BH163" s="4">
        <v>397</v>
      </c>
      <c r="BI163" s="4">
        <v>1</v>
      </c>
      <c r="BJ163" s="4">
        <v>85</v>
      </c>
      <c r="BK163" s="4">
        <v>35</v>
      </c>
      <c r="BL163" s="4">
        <v>61</v>
      </c>
      <c r="BM163" s="4">
        <v>70</v>
      </c>
      <c r="BN163" s="4">
        <v>70</v>
      </c>
    </row>
    <row r="164" spans="1:66" ht="30" customHeight="1" x14ac:dyDescent="0.25">
      <c r="A164" s="15" t="s">
        <v>5685</v>
      </c>
      <c r="B164" s="4">
        <v>28</v>
      </c>
      <c r="C164" s="4">
        <v>74</v>
      </c>
      <c r="D164" s="4">
        <v>74</v>
      </c>
      <c r="E164" s="5" t="s">
        <v>8098</v>
      </c>
      <c r="F164" s="5" t="str">
        <f t="shared" si="10"/>
        <v>Cagliari</v>
      </c>
      <c r="G164" s="25" t="str">
        <f t="shared" si="11"/>
        <v>Jun 30, 2024 A Prestamo</v>
      </c>
      <c r="H164" s="5">
        <v>0</v>
      </c>
      <c r="I164" s="4" t="s">
        <v>359</v>
      </c>
      <c r="J164" s="4" t="s">
        <v>327</v>
      </c>
      <c r="K164" s="4" t="s">
        <v>77</v>
      </c>
      <c r="L164" s="4">
        <v>74</v>
      </c>
      <c r="M164" s="4" t="s">
        <v>106</v>
      </c>
      <c r="N164" s="4">
        <v>0</v>
      </c>
      <c r="O164" s="6" t="s">
        <v>7209</v>
      </c>
      <c r="P164" s="6" t="s">
        <v>6931</v>
      </c>
      <c r="Q164" s="6">
        <v>0</v>
      </c>
      <c r="R164" s="4">
        <v>349</v>
      </c>
      <c r="S164" s="4">
        <v>60</v>
      </c>
      <c r="T164" s="4">
        <v>74</v>
      </c>
      <c r="U164" s="4">
        <v>73</v>
      </c>
      <c r="V164" s="4">
        <v>74</v>
      </c>
      <c r="W164" s="4">
        <v>68</v>
      </c>
      <c r="X164" s="4">
        <v>324</v>
      </c>
      <c r="Y164" s="4">
        <v>73</v>
      </c>
      <c r="Z164" s="4">
        <v>59</v>
      </c>
      <c r="AA164" s="4">
        <v>50</v>
      </c>
      <c r="AB164" s="4">
        <v>62</v>
      </c>
      <c r="AC164" s="4">
        <v>80</v>
      </c>
      <c r="AD164" s="4">
        <v>301</v>
      </c>
      <c r="AE164" s="4">
        <v>52</v>
      </c>
      <c r="AF164" s="4">
        <v>64</v>
      </c>
      <c r="AG164" s="4">
        <v>49</v>
      </c>
      <c r="AH164" s="4">
        <v>69</v>
      </c>
      <c r="AI164" s="4">
        <v>67</v>
      </c>
      <c r="AJ164" s="4">
        <v>382</v>
      </c>
      <c r="AK164" s="4">
        <v>79</v>
      </c>
      <c r="AL164" s="4">
        <v>82</v>
      </c>
      <c r="AM164" s="4">
        <v>65</v>
      </c>
      <c r="AN164" s="4">
        <v>93</v>
      </c>
      <c r="AO164" s="4">
        <v>63</v>
      </c>
      <c r="AP164" s="4">
        <v>312</v>
      </c>
      <c r="AQ164" s="4">
        <v>63</v>
      </c>
      <c r="AR164" s="4">
        <v>24</v>
      </c>
      <c r="AS164" s="4">
        <v>75</v>
      </c>
      <c r="AT164" s="4">
        <v>72</v>
      </c>
      <c r="AU164" s="4">
        <v>78</v>
      </c>
      <c r="AV164" s="4">
        <v>75</v>
      </c>
      <c r="AW164" s="4">
        <v>91</v>
      </c>
      <c r="AX164" s="4">
        <v>40</v>
      </c>
      <c r="AY164" s="4">
        <v>30</v>
      </c>
      <c r="AZ164" s="4">
        <v>21</v>
      </c>
      <c r="BA164" s="4">
        <v>17</v>
      </c>
      <c r="BB164" s="4">
        <v>3</v>
      </c>
      <c r="BC164" s="4">
        <v>3</v>
      </c>
      <c r="BD164" s="4">
        <v>3</v>
      </c>
      <c r="BE164" s="4">
        <v>5</v>
      </c>
      <c r="BF164" s="4">
        <v>3</v>
      </c>
      <c r="BG164" s="4">
        <v>1776</v>
      </c>
      <c r="BH164" s="4">
        <v>385</v>
      </c>
      <c r="BI164" s="4">
        <v>2</v>
      </c>
      <c r="BJ164" s="4">
        <v>59</v>
      </c>
      <c r="BK164" s="4">
        <v>73</v>
      </c>
      <c r="BL164" s="4">
        <v>67</v>
      </c>
      <c r="BM164" s="4">
        <v>72</v>
      </c>
      <c r="BN164" s="4">
        <v>35</v>
      </c>
    </row>
    <row r="165" spans="1:66" ht="30" customHeight="1" x14ac:dyDescent="0.25">
      <c r="A165" s="15" t="s">
        <v>6061</v>
      </c>
      <c r="B165" s="4">
        <v>23</v>
      </c>
      <c r="C165" s="4">
        <v>66</v>
      </c>
      <c r="D165" s="4">
        <v>75</v>
      </c>
      <c r="E165" s="5" t="s">
        <v>8190</v>
      </c>
      <c r="F165" s="5" t="str">
        <f t="shared" si="10"/>
        <v>Śląsk Wrocław</v>
      </c>
      <c r="G165" s="25" t="str">
        <f t="shared" si="11"/>
        <v>2023 ~ 2026</v>
      </c>
      <c r="H165" s="5" t="str">
        <f>RIGHT(G165, 4)</f>
        <v>2026</v>
      </c>
      <c r="I165" s="4" t="s">
        <v>118</v>
      </c>
      <c r="J165" s="4" t="s">
        <v>327</v>
      </c>
      <c r="K165" s="4" t="s">
        <v>68</v>
      </c>
      <c r="L165" s="4">
        <v>68</v>
      </c>
      <c r="M165" s="4" t="s">
        <v>189</v>
      </c>
      <c r="N165" s="4">
        <v>9</v>
      </c>
      <c r="O165" s="6" t="s">
        <v>6871</v>
      </c>
      <c r="P165" s="6" t="s">
        <v>6959</v>
      </c>
      <c r="Q165" s="6" t="s">
        <v>7108</v>
      </c>
      <c r="R165" s="4">
        <v>210</v>
      </c>
      <c r="S165" s="4">
        <v>29</v>
      </c>
      <c r="T165" s="4">
        <v>27</v>
      </c>
      <c r="U165" s="4">
        <v>69</v>
      </c>
      <c r="V165" s="4">
        <v>60</v>
      </c>
      <c r="W165" s="4">
        <v>25</v>
      </c>
      <c r="X165" s="4">
        <v>186</v>
      </c>
      <c r="Y165" s="4">
        <v>39</v>
      </c>
      <c r="Z165" s="4">
        <v>32</v>
      </c>
      <c r="AA165" s="4">
        <v>26</v>
      </c>
      <c r="AB165" s="4">
        <v>42</v>
      </c>
      <c r="AC165" s="4">
        <v>47</v>
      </c>
      <c r="AD165" s="4">
        <v>279</v>
      </c>
      <c r="AE165" s="4">
        <v>58</v>
      </c>
      <c r="AF165" s="4">
        <v>62</v>
      </c>
      <c r="AG165" s="4">
        <v>48</v>
      </c>
      <c r="AH165" s="4">
        <v>55</v>
      </c>
      <c r="AI165" s="4">
        <v>56</v>
      </c>
      <c r="AJ165" s="4">
        <v>314</v>
      </c>
      <c r="AK165" s="4">
        <v>52</v>
      </c>
      <c r="AL165" s="4">
        <v>75</v>
      </c>
      <c r="AM165" s="4">
        <v>64</v>
      </c>
      <c r="AN165" s="4">
        <v>78</v>
      </c>
      <c r="AO165" s="4">
        <v>45</v>
      </c>
      <c r="AP165" s="4">
        <v>239</v>
      </c>
      <c r="AQ165" s="4">
        <v>67</v>
      </c>
      <c r="AR165" s="4">
        <v>66</v>
      </c>
      <c r="AS165" s="4">
        <v>34</v>
      </c>
      <c r="AT165" s="4">
        <v>32</v>
      </c>
      <c r="AU165" s="4">
        <v>40</v>
      </c>
      <c r="AV165" s="4">
        <v>47</v>
      </c>
      <c r="AW165" s="4">
        <v>194</v>
      </c>
      <c r="AX165" s="4">
        <v>60</v>
      </c>
      <c r="AY165" s="4">
        <v>66</v>
      </c>
      <c r="AZ165" s="4">
        <v>68</v>
      </c>
      <c r="BA165" s="4">
        <v>54</v>
      </c>
      <c r="BB165" s="4">
        <v>12</v>
      </c>
      <c r="BC165" s="4">
        <v>12</v>
      </c>
      <c r="BD165" s="4">
        <v>10</v>
      </c>
      <c r="BE165" s="4">
        <v>7</v>
      </c>
      <c r="BF165" s="4">
        <v>13</v>
      </c>
      <c r="BG165" s="4">
        <v>1476</v>
      </c>
      <c r="BH165" s="4">
        <v>320</v>
      </c>
      <c r="BI165" s="4">
        <v>1</v>
      </c>
      <c r="BJ165" s="4">
        <v>60</v>
      </c>
      <c r="BK165" s="4">
        <v>37</v>
      </c>
      <c r="BL165" s="4">
        <v>42</v>
      </c>
      <c r="BM165" s="4">
        <v>44</v>
      </c>
      <c r="BN165" s="4">
        <v>65</v>
      </c>
    </row>
    <row r="166" spans="1:66" ht="30" customHeight="1" x14ac:dyDescent="0.25">
      <c r="A166" s="15" t="s">
        <v>2723</v>
      </c>
      <c r="B166" s="4">
        <v>18</v>
      </c>
      <c r="C166" s="4">
        <v>64</v>
      </c>
      <c r="D166" s="4">
        <v>83</v>
      </c>
      <c r="E166" s="5" t="s">
        <v>8020</v>
      </c>
      <c r="F166" s="5" t="str">
        <f t="shared" si="10"/>
        <v>Plymouth Argyle</v>
      </c>
      <c r="G166" s="25" t="str">
        <f t="shared" si="11"/>
        <v>Jun 30, 2024 A Prestamo</v>
      </c>
      <c r="H166" s="5">
        <v>0</v>
      </c>
      <c r="I166" s="4" t="s">
        <v>183</v>
      </c>
      <c r="J166" s="4" t="s">
        <v>67</v>
      </c>
      <c r="K166" s="4" t="s">
        <v>68</v>
      </c>
      <c r="L166" s="4">
        <v>66</v>
      </c>
      <c r="M166" s="4" t="s">
        <v>189</v>
      </c>
      <c r="N166" s="4">
        <v>19</v>
      </c>
      <c r="O166" s="6" t="s">
        <v>7006</v>
      </c>
      <c r="P166" s="6" t="s">
        <v>6928</v>
      </c>
      <c r="Q166" s="6">
        <v>0</v>
      </c>
      <c r="R166" s="4">
        <v>212</v>
      </c>
      <c r="S166" s="4">
        <v>38</v>
      </c>
      <c r="T166" s="4">
        <v>25</v>
      </c>
      <c r="U166" s="4">
        <v>61</v>
      </c>
      <c r="V166" s="4">
        <v>65</v>
      </c>
      <c r="W166" s="4">
        <v>23</v>
      </c>
      <c r="X166" s="4">
        <v>195</v>
      </c>
      <c r="Y166" s="4">
        <v>39</v>
      </c>
      <c r="Z166" s="4">
        <v>31</v>
      </c>
      <c r="AA166" s="4">
        <v>18</v>
      </c>
      <c r="AB166" s="4">
        <v>58</v>
      </c>
      <c r="AC166" s="4">
        <v>49</v>
      </c>
      <c r="AD166" s="4">
        <v>321</v>
      </c>
      <c r="AE166" s="4">
        <v>66</v>
      </c>
      <c r="AF166" s="4">
        <v>67</v>
      </c>
      <c r="AG166" s="4">
        <v>59</v>
      </c>
      <c r="AH166" s="4">
        <v>61</v>
      </c>
      <c r="AI166" s="4">
        <v>68</v>
      </c>
      <c r="AJ166" s="4">
        <v>264</v>
      </c>
      <c r="AK166" s="4">
        <v>34</v>
      </c>
      <c r="AL166" s="4">
        <v>73</v>
      </c>
      <c r="AM166" s="4">
        <v>63</v>
      </c>
      <c r="AN166" s="4">
        <v>74</v>
      </c>
      <c r="AO166" s="4">
        <v>20</v>
      </c>
      <c r="AP166" s="4">
        <v>221</v>
      </c>
      <c r="AQ166" s="4">
        <v>57</v>
      </c>
      <c r="AR166" s="4">
        <v>64</v>
      </c>
      <c r="AS166" s="4">
        <v>26</v>
      </c>
      <c r="AT166" s="4">
        <v>41</v>
      </c>
      <c r="AU166" s="4">
        <v>33</v>
      </c>
      <c r="AV166" s="4">
        <v>49</v>
      </c>
      <c r="AW166" s="4">
        <v>194</v>
      </c>
      <c r="AX166" s="4">
        <v>65</v>
      </c>
      <c r="AY166" s="4">
        <v>66</v>
      </c>
      <c r="AZ166" s="4">
        <v>63</v>
      </c>
      <c r="BA166" s="4">
        <v>47</v>
      </c>
      <c r="BB166" s="4">
        <v>15</v>
      </c>
      <c r="BC166" s="4">
        <v>9</v>
      </c>
      <c r="BD166" s="4">
        <v>10</v>
      </c>
      <c r="BE166" s="4">
        <v>6</v>
      </c>
      <c r="BF166" s="4">
        <v>7</v>
      </c>
      <c r="BG166" s="4">
        <v>1454</v>
      </c>
      <c r="BH166" s="4">
        <v>323</v>
      </c>
      <c r="BI166" s="4">
        <v>1</v>
      </c>
      <c r="BJ166" s="4">
        <v>67</v>
      </c>
      <c r="BK166" s="4">
        <v>26</v>
      </c>
      <c r="BL166" s="4">
        <v>50</v>
      </c>
      <c r="BM166" s="4">
        <v>47</v>
      </c>
      <c r="BN166" s="4">
        <v>65</v>
      </c>
    </row>
    <row r="167" spans="1:66" ht="30" customHeight="1" x14ac:dyDescent="0.25">
      <c r="A167" s="15" t="s">
        <v>3969</v>
      </c>
      <c r="B167" s="4">
        <v>24</v>
      </c>
      <c r="C167" s="4">
        <v>74</v>
      </c>
      <c r="D167" s="4">
        <v>78</v>
      </c>
      <c r="E167" s="5" t="s">
        <v>1749</v>
      </c>
      <c r="F167" s="5" t="str">
        <f t="shared" si="10"/>
        <v>Sassuolo</v>
      </c>
      <c r="G167" s="25" t="str">
        <f t="shared" si="11"/>
        <v>2022 ~ 2027</v>
      </c>
      <c r="H167" s="5" t="str">
        <f t="shared" ref="H167:H180" si="14">RIGHT(G167, 4)</f>
        <v>2027</v>
      </c>
      <c r="I167" s="4" t="s">
        <v>494</v>
      </c>
      <c r="J167" s="4" t="s">
        <v>91</v>
      </c>
      <c r="K167" s="4" t="s">
        <v>68</v>
      </c>
      <c r="L167" s="4">
        <v>76</v>
      </c>
      <c r="M167" s="4" t="s">
        <v>106</v>
      </c>
      <c r="N167" s="4">
        <v>4</v>
      </c>
      <c r="O167" s="6" t="s">
        <v>6894</v>
      </c>
      <c r="P167" s="6" t="s">
        <v>6895</v>
      </c>
      <c r="Q167" s="6" t="s">
        <v>7103</v>
      </c>
      <c r="R167" s="4">
        <v>337</v>
      </c>
      <c r="S167" s="4">
        <v>48</v>
      </c>
      <c r="T167" s="4">
        <v>76</v>
      </c>
      <c r="U167" s="4">
        <v>75</v>
      </c>
      <c r="V167" s="4">
        <v>64</v>
      </c>
      <c r="W167" s="4">
        <v>74</v>
      </c>
      <c r="X167" s="4">
        <v>306</v>
      </c>
      <c r="Y167" s="4">
        <v>70</v>
      </c>
      <c r="Z167" s="4">
        <v>65</v>
      </c>
      <c r="AA167" s="4">
        <v>54</v>
      </c>
      <c r="AB167" s="4">
        <v>42</v>
      </c>
      <c r="AC167" s="4">
        <v>75</v>
      </c>
      <c r="AD167" s="4">
        <v>364</v>
      </c>
      <c r="AE167" s="4">
        <v>74</v>
      </c>
      <c r="AF167" s="4">
        <v>74</v>
      </c>
      <c r="AG167" s="4">
        <v>69</v>
      </c>
      <c r="AH167" s="4">
        <v>73</v>
      </c>
      <c r="AI167" s="4">
        <v>74</v>
      </c>
      <c r="AJ167" s="4">
        <v>392</v>
      </c>
      <c r="AK167" s="4">
        <v>79</v>
      </c>
      <c r="AL167" s="4">
        <v>84</v>
      </c>
      <c r="AM167" s="4">
        <v>81</v>
      </c>
      <c r="AN167" s="4">
        <v>75</v>
      </c>
      <c r="AO167" s="4">
        <v>73</v>
      </c>
      <c r="AP167" s="4">
        <v>270</v>
      </c>
      <c r="AQ167" s="4">
        <v>55</v>
      </c>
      <c r="AR167" s="4">
        <v>16</v>
      </c>
      <c r="AS167" s="4">
        <v>76</v>
      </c>
      <c r="AT167" s="4">
        <v>45</v>
      </c>
      <c r="AU167" s="4">
        <v>78</v>
      </c>
      <c r="AV167" s="4">
        <v>62</v>
      </c>
      <c r="AW167" s="4">
        <v>69</v>
      </c>
      <c r="AX167" s="4">
        <v>15</v>
      </c>
      <c r="AY167" s="4">
        <v>30</v>
      </c>
      <c r="AZ167" s="4">
        <v>24</v>
      </c>
      <c r="BA167" s="4">
        <v>57</v>
      </c>
      <c r="BB167" s="4">
        <v>14</v>
      </c>
      <c r="BC167" s="4">
        <v>10</v>
      </c>
      <c r="BD167" s="4">
        <v>15</v>
      </c>
      <c r="BE167" s="4">
        <v>7</v>
      </c>
      <c r="BF167" s="4">
        <v>11</v>
      </c>
      <c r="BG167" s="4">
        <v>1795</v>
      </c>
      <c r="BH167" s="4">
        <v>374</v>
      </c>
      <c r="BI167" s="4">
        <v>1</v>
      </c>
      <c r="BJ167" s="4">
        <v>74</v>
      </c>
      <c r="BK167" s="4">
        <v>76</v>
      </c>
      <c r="BL167" s="4">
        <v>53</v>
      </c>
      <c r="BM167" s="4">
        <v>71</v>
      </c>
      <c r="BN167" s="4">
        <v>27</v>
      </c>
    </row>
    <row r="168" spans="1:66" ht="30" customHeight="1" x14ac:dyDescent="0.25">
      <c r="A168" s="15" t="s">
        <v>6588</v>
      </c>
      <c r="B168" s="4">
        <v>38</v>
      </c>
      <c r="C168" s="4">
        <v>77</v>
      </c>
      <c r="D168" s="4">
        <v>77</v>
      </c>
      <c r="E168" s="5" t="s">
        <v>4774</v>
      </c>
      <c r="F168" s="5" t="str">
        <f t="shared" si="10"/>
        <v>New York City</v>
      </c>
      <c r="G168" s="25" t="str">
        <f t="shared" si="11"/>
        <v>2015 ~ 2017</v>
      </c>
      <c r="H168" s="5" t="str">
        <f t="shared" si="14"/>
        <v>2017</v>
      </c>
      <c r="I168" s="4" t="s">
        <v>241</v>
      </c>
      <c r="J168" s="4" t="s">
        <v>84</v>
      </c>
      <c r="K168" s="4" t="s">
        <v>68</v>
      </c>
      <c r="L168" s="4">
        <v>74</v>
      </c>
      <c r="M168" s="4" t="s">
        <v>195</v>
      </c>
      <c r="N168" s="4">
        <v>0</v>
      </c>
      <c r="O168" s="6" t="s">
        <v>7401</v>
      </c>
      <c r="P168" s="6" t="s">
        <v>7001</v>
      </c>
      <c r="Q168" s="6" t="s">
        <v>7492</v>
      </c>
      <c r="R168" s="4">
        <v>343</v>
      </c>
      <c r="S168" s="4">
        <v>88</v>
      </c>
      <c r="T168" s="4">
        <v>58</v>
      </c>
      <c r="U168" s="4">
        <v>39</v>
      </c>
      <c r="V168" s="4">
        <v>86</v>
      </c>
      <c r="W168" s="4">
        <v>72</v>
      </c>
      <c r="X168" s="4">
        <v>428</v>
      </c>
      <c r="Y168" s="4">
        <v>74</v>
      </c>
      <c r="Z168" s="4">
        <v>92</v>
      </c>
      <c r="AA168" s="4">
        <v>93</v>
      </c>
      <c r="AB168" s="4">
        <v>85</v>
      </c>
      <c r="AC168" s="4">
        <v>84</v>
      </c>
      <c r="AD168" s="4">
        <v>248</v>
      </c>
      <c r="AE168" s="4">
        <v>37</v>
      </c>
      <c r="AF168" s="4">
        <v>30</v>
      </c>
      <c r="AG168" s="4">
        <v>44</v>
      </c>
      <c r="AH168" s="4">
        <v>73</v>
      </c>
      <c r="AI168" s="4">
        <v>64</v>
      </c>
      <c r="AJ168" s="4">
        <v>268</v>
      </c>
      <c r="AK168" s="4">
        <v>74</v>
      </c>
      <c r="AL168" s="4">
        <v>33</v>
      </c>
      <c r="AM168" s="4">
        <v>38</v>
      </c>
      <c r="AN168" s="4">
        <v>58</v>
      </c>
      <c r="AO168" s="4">
        <v>65</v>
      </c>
      <c r="AP168" s="4">
        <v>322</v>
      </c>
      <c r="AQ168" s="4">
        <v>49</v>
      </c>
      <c r="AR168" s="4">
        <v>53</v>
      </c>
      <c r="AS168" s="4">
        <v>48</v>
      </c>
      <c r="AT168" s="4">
        <v>88</v>
      </c>
      <c r="AU168" s="4">
        <v>84</v>
      </c>
      <c r="AV168" s="4">
        <v>86</v>
      </c>
      <c r="AW168" s="4">
        <v>115</v>
      </c>
      <c r="AX168" s="4">
        <v>36</v>
      </c>
      <c r="AY168" s="4">
        <v>44</v>
      </c>
      <c r="AZ168" s="4">
        <v>35</v>
      </c>
      <c r="BA168" s="4">
        <v>17</v>
      </c>
      <c r="BB168" s="4">
        <v>5</v>
      </c>
      <c r="BC168" s="4">
        <v>4</v>
      </c>
      <c r="BD168" s="4">
        <v>1</v>
      </c>
      <c r="BE168" s="4">
        <v>5</v>
      </c>
      <c r="BF168" s="4">
        <v>2</v>
      </c>
      <c r="BG168" s="4">
        <v>1741</v>
      </c>
      <c r="BH168" s="4">
        <v>349</v>
      </c>
      <c r="BI168" s="4">
        <v>4</v>
      </c>
      <c r="BJ168" s="4">
        <v>33</v>
      </c>
      <c r="BK168" s="4">
        <v>64</v>
      </c>
      <c r="BL168" s="4">
        <v>87</v>
      </c>
      <c r="BM168" s="4">
        <v>73</v>
      </c>
      <c r="BN168" s="4">
        <v>42</v>
      </c>
    </row>
    <row r="169" spans="1:66" ht="30" customHeight="1" x14ac:dyDescent="0.25">
      <c r="A169" s="15" t="s">
        <v>3541</v>
      </c>
      <c r="B169" s="4">
        <v>25</v>
      </c>
      <c r="C169" s="4">
        <v>83</v>
      </c>
      <c r="D169" s="4">
        <v>86</v>
      </c>
      <c r="E169" s="5" t="s">
        <v>801</v>
      </c>
      <c r="F169" s="5" t="str">
        <f t="shared" si="10"/>
        <v>Arsenal</v>
      </c>
      <c r="G169" s="25" t="str">
        <f t="shared" si="11"/>
        <v>2021 ~ 2026</v>
      </c>
      <c r="H169" s="5" t="str">
        <f t="shared" si="14"/>
        <v>2026</v>
      </c>
      <c r="I169" s="4" t="s">
        <v>183</v>
      </c>
      <c r="J169" s="4" t="s">
        <v>139</v>
      </c>
      <c r="K169" s="4" t="s">
        <v>68</v>
      </c>
      <c r="L169" s="4">
        <v>83</v>
      </c>
      <c r="M169" s="4" t="s">
        <v>508</v>
      </c>
      <c r="N169" s="4">
        <v>3</v>
      </c>
      <c r="O169" s="6" t="s">
        <v>6967</v>
      </c>
      <c r="P169" s="6" t="s">
        <v>6981</v>
      </c>
      <c r="Q169" s="6" t="s">
        <v>7484</v>
      </c>
      <c r="R169" s="4">
        <v>114</v>
      </c>
      <c r="S169" s="4">
        <v>15</v>
      </c>
      <c r="T169" s="4">
        <v>14</v>
      </c>
      <c r="U169" s="4">
        <v>15</v>
      </c>
      <c r="V169" s="4">
        <v>54</v>
      </c>
      <c r="W169" s="4">
        <v>16</v>
      </c>
      <c r="X169" s="4">
        <v>137</v>
      </c>
      <c r="Y169" s="4">
        <v>18</v>
      </c>
      <c r="Z169" s="4">
        <v>17</v>
      </c>
      <c r="AA169" s="4">
        <v>16</v>
      </c>
      <c r="AB169" s="4">
        <v>53</v>
      </c>
      <c r="AC169" s="4">
        <v>33</v>
      </c>
      <c r="AD169" s="4">
        <v>281</v>
      </c>
      <c r="AE169" s="4">
        <v>47</v>
      </c>
      <c r="AF169" s="4">
        <v>50</v>
      </c>
      <c r="AG169" s="4">
        <v>53</v>
      </c>
      <c r="AH169" s="4">
        <v>82</v>
      </c>
      <c r="AI169" s="4">
        <v>49</v>
      </c>
      <c r="AJ169" s="4">
        <v>238</v>
      </c>
      <c r="AK169" s="4">
        <v>64</v>
      </c>
      <c r="AL169" s="4">
        <v>65</v>
      </c>
      <c r="AM169" s="4">
        <v>35</v>
      </c>
      <c r="AN169" s="4">
        <v>59</v>
      </c>
      <c r="AO169" s="4">
        <v>15</v>
      </c>
      <c r="AP169" s="4">
        <v>167</v>
      </c>
      <c r="AQ169" s="4">
        <v>35</v>
      </c>
      <c r="AR169" s="4">
        <v>24</v>
      </c>
      <c r="AS169" s="4">
        <v>18</v>
      </c>
      <c r="AT169" s="4">
        <v>65</v>
      </c>
      <c r="AU169" s="4">
        <v>25</v>
      </c>
      <c r="AV169" s="4">
        <v>62</v>
      </c>
      <c r="AW169" s="4">
        <v>51</v>
      </c>
      <c r="AX169" s="4">
        <v>20</v>
      </c>
      <c r="AY169" s="4">
        <v>16</v>
      </c>
      <c r="AZ169" s="4">
        <v>15</v>
      </c>
      <c r="BA169" s="4">
        <v>412</v>
      </c>
      <c r="BB169" s="4">
        <v>83</v>
      </c>
      <c r="BC169" s="4">
        <v>79</v>
      </c>
      <c r="BD169" s="4">
        <v>85</v>
      </c>
      <c r="BE169" s="4">
        <v>80</v>
      </c>
      <c r="BF169" s="4">
        <v>85</v>
      </c>
      <c r="BG169" s="4">
        <v>1400</v>
      </c>
      <c r="BH169" s="4">
        <v>460</v>
      </c>
      <c r="BI169" s="4">
        <v>2</v>
      </c>
      <c r="BJ169" s="4">
        <v>83</v>
      </c>
      <c r="BK169" s="4">
        <v>79</v>
      </c>
      <c r="BL169" s="4">
        <v>85</v>
      </c>
      <c r="BM169" s="4">
        <v>85</v>
      </c>
      <c r="BN169" s="4">
        <v>48</v>
      </c>
    </row>
    <row r="170" spans="1:66" ht="30" customHeight="1" x14ac:dyDescent="0.25">
      <c r="A170" s="15" t="s">
        <v>3263</v>
      </c>
      <c r="B170" s="4">
        <v>32</v>
      </c>
      <c r="C170" s="4">
        <v>74</v>
      </c>
      <c r="D170" s="4">
        <v>74</v>
      </c>
      <c r="E170" s="5" t="s">
        <v>3264</v>
      </c>
      <c r="F170" s="5" t="str">
        <f t="shared" si="10"/>
        <v>Cardiff City</v>
      </c>
      <c r="G170" s="25" t="str">
        <f t="shared" si="11"/>
        <v>2023 ~ 2025</v>
      </c>
      <c r="H170" s="5" t="str">
        <f t="shared" si="14"/>
        <v>2025</v>
      </c>
      <c r="I170" s="4" t="s">
        <v>283</v>
      </c>
      <c r="J170" s="4" t="s">
        <v>67</v>
      </c>
      <c r="K170" s="4" t="s">
        <v>68</v>
      </c>
      <c r="L170" s="4">
        <v>74</v>
      </c>
      <c r="M170" s="4" t="s">
        <v>195</v>
      </c>
      <c r="N170" s="4">
        <v>0</v>
      </c>
      <c r="O170" s="6" t="s">
        <v>6909</v>
      </c>
      <c r="P170" s="6" t="s">
        <v>6975</v>
      </c>
      <c r="Q170" s="6" t="s">
        <v>7493</v>
      </c>
      <c r="R170" s="4">
        <v>339</v>
      </c>
      <c r="S170" s="4">
        <v>70</v>
      </c>
      <c r="T170" s="4">
        <v>61</v>
      </c>
      <c r="U170" s="4">
        <v>55</v>
      </c>
      <c r="V170" s="4">
        <v>81</v>
      </c>
      <c r="W170" s="4">
        <v>72</v>
      </c>
      <c r="X170" s="4">
        <v>381</v>
      </c>
      <c r="Y170" s="4">
        <v>76</v>
      </c>
      <c r="Z170" s="4">
        <v>79</v>
      </c>
      <c r="AA170" s="4">
        <v>70</v>
      </c>
      <c r="AB170" s="4">
        <v>74</v>
      </c>
      <c r="AC170" s="4">
        <v>82</v>
      </c>
      <c r="AD170" s="4">
        <v>310</v>
      </c>
      <c r="AE170" s="4">
        <v>41</v>
      </c>
      <c r="AF170" s="4">
        <v>51</v>
      </c>
      <c r="AG170" s="4">
        <v>68</v>
      </c>
      <c r="AH170" s="4">
        <v>71</v>
      </c>
      <c r="AI170" s="4">
        <v>79</v>
      </c>
      <c r="AJ170" s="4">
        <v>321</v>
      </c>
      <c r="AK170" s="4">
        <v>74</v>
      </c>
      <c r="AL170" s="4">
        <v>58</v>
      </c>
      <c r="AM170" s="4">
        <v>51</v>
      </c>
      <c r="AN170" s="4">
        <v>65</v>
      </c>
      <c r="AO170" s="4">
        <v>73</v>
      </c>
      <c r="AP170" s="4">
        <v>356</v>
      </c>
      <c r="AQ170" s="4">
        <v>65</v>
      </c>
      <c r="AR170" s="4">
        <v>65</v>
      </c>
      <c r="AS170" s="4">
        <v>74</v>
      </c>
      <c r="AT170" s="4">
        <v>78</v>
      </c>
      <c r="AU170" s="4">
        <v>74</v>
      </c>
      <c r="AV170" s="4">
        <v>75</v>
      </c>
      <c r="AW170" s="4">
        <v>200</v>
      </c>
      <c r="AX170" s="4">
        <v>66</v>
      </c>
      <c r="AY170" s="4">
        <v>67</v>
      </c>
      <c r="AZ170" s="4">
        <v>67</v>
      </c>
      <c r="BA170" s="4">
        <v>40</v>
      </c>
      <c r="BB170" s="4">
        <v>6</v>
      </c>
      <c r="BC170" s="4">
        <v>11</v>
      </c>
      <c r="BD170" s="4">
        <v>5</v>
      </c>
      <c r="BE170" s="4">
        <v>10</v>
      </c>
      <c r="BF170" s="4">
        <v>8</v>
      </c>
      <c r="BG170" s="4">
        <v>1947</v>
      </c>
      <c r="BH170" s="4">
        <v>395</v>
      </c>
      <c r="BI170" s="4">
        <v>3</v>
      </c>
      <c r="BJ170" s="4">
        <v>47</v>
      </c>
      <c r="BK170" s="4">
        <v>68</v>
      </c>
      <c r="BL170" s="4">
        <v>77</v>
      </c>
      <c r="BM170" s="4">
        <v>77</v>
      </c>
      <c r="BN170" s="4">
        <v>65</v>
      </c>
    </row>
    <row r="171" spans="1:66" ht="30" customHeight="1" x14ac:dyDescent="0.25">
      <c r="A171" s="15" t="s">
        <v>2279</v>
      </c>
      <c r="B171" s="4">
        <v>20</v>
      </c>
      <c r="C171" s="4">
        <v>70</v>
      </c>
      <c r="D171" s="4">
        <v>82</v>
      </c>
      <c r="E171" s="5" t="s">
        <v>1359</v>
      </c>
      <c r="F171" s="5" t="str">
        <f t="shared" si="10"/>
        <v>Burnley</v>
      </c>
      <c r="G171" s="25" t="str">
        <f t="shared" si="11"/>
        <v>2023 ~ 2028</v>
      </c>
      <c r="H171" s="5" t="str">
        <f t="shared" si="14"/>
        <v>2028</v>
      </c>
      <c r="I171" s="4" t="s">
        <v>426</v>
      </c>
      <c r="J171" s="4" t="s">
        <v>260</v>
      </c>
      <c r="K171" s="4" t="s">
        <v>68</v>
      </c>
      <c r="L171" s="4">
        <v>72</v>
      </c>
      <c r="M171" s="4" t="s">
        <v>69</v>
      </c>
      <c r="N171" s="4">
        <v>12</v>
      </c>
      <c r="O171" s="6" t="s">
        <v>7004</v>
      </c>
      <c r="P171" s="6" t="s">
        <v>6886</v>
      </c>
      <c r="Q171" s="6" t="s">
        <v>7426</v>
      </c>
      <c r="R171" s="4">
        <v>284</v>
      </c>
      <c r="S171" s="4">
        <v>57</v>
      </c>
      <c r="T171" s="4">
        <v>66</v>
      </c>
      <c r="U171" s="4">
        <v>42</v>
      </c>
      <c r="V171" s="4">
        <v>70</v>
      </c>
      <c r="W171" s="4">
        <v>49</v>
      </c>
      <c r="X171" s="4">
        <v>341</v>
      </c>
      <c r="Y171" s="4">
        <v>72</v>
      </c>
      <c r="Z171" s="4">
        <v>64</v>
      </c>
      <c r="AA171" s="4">
        <v>62</v>
      </c>
      <c r="AB171" s="4">
        <v>71</v>
      </c>
      <c r="AC171" s="4">
        <v>72</v>
      </c>
      <c r="AD171" s="4">
        <v>360</v>
      </c>
      <c r="AE171" s="4">
        <v>76</v>
      </c>
      <c r="AF171" s="4">
        <v>70</v>
      </c>
      <c r="AG171" s="4">
        <v>78</v>
      </c>
      <c r="AH171" s="4">
        <v>62</v>
      </c>
      <c r="AI171" s="4">
        <v>74</v>
      </c>
      <c r="AJ171" s="4">
        <v>311</v>
      </c>
      <c r="AK171" s="4">
        <v>65</v>
      </c>
      <c r="AL171" s="4">
        <v>59</v>
      </c>
      <c r="AM171" s="4">
        <v>68</v>
      </c>
      <c r="AN171" s="4">
        <v>59</v>
      </c>
      <c r="AO171" s="4">
        <v>60</v>
      </c>
      <c r="AP171" s="4">
        <v>297</v>
      </c>
      <c r="AQ171" s="4">
        <v>53</v>
      </c>
      <c r="AR171" s="4">
        <v>51</v>
      </c>
      <c r="AS171" s="4">
        <v>69</v>
      </c>
      <c r="AT171" s="4">
        <v>70</v>
      </c>
      <c r="AU171" s="4">
        <v>54</v>
      </c>
      <c r="AV171" s="4">
        <v>65</v>
      </c>
      <c r="AW171" s="4">
        <v>150</v>
      </c>
      <c r="AX171" s="4">
        <v>45</v>
      </c>
      <c r="AY171" s="4">
        <v>57</v>
      </c>
      <c r="AZ171" s="4">
        <v>48</v>
      </c>
      <c r="BA171" s="4">
        <v>56</v>
      </c>
      <c r="BB171" s="4">
        <v>9</v>
      </c>
      <c r="BC171" s="4">
        <v>13</v>
      </c>
      <c r="BD171" s="4">
        <v>14</v>
      </c>
      <c r="BE171" s="4">
        <v>12</v>
      </c>
      <c r="BF171" s="4">
        <v>8</v>
      </c>
      <c r="BG171" s="4">
        <v>1799</v>
      </c>
      <c r="BH171" s="4">
        <v>385</v>
      </c>
      <c r="BI171" s="4">
        <v>1</v>
      </c>
      <c r="BJ171" s="4">
        <v>73</v>
      </c>
      <c r="BK171" s="4">
        <v>63</v>
      </c>
      <c r="BL171" s="4">
        <v>67</v>
      </c>
      <c r="BM171" s="4">
        <v>72</v>
      </c>
      <c r="BN171" s="4">
        <v>50</v>
      </c>
    </row>
    <row r="172" spans="1:66" ht="30" customHeight="1" x14ac:dyDescent="0.25">
      <c r="A172" s="15" t="s">
        <v>6637</v>
      </c>
      <c r="B172" s="4">
        <v>34</v>
      </c>
      <c r="C172" s="4">
        <v>74</v>
      </c>
      <c r="D172" s="4">
        <v>74</v>
      </c>
      <c r="E172" s="5" t="s">
        <v>5855</v>
      </c>
      <c r="F172" s="5" t="str">
        <f t="shared" si="10"/>
        <v>Monza</v>
      </c>
      <c r="G172" s="25" t="str">
        <f t="shared" si="11"/>
        <v>2022 ~ 2024</v>
      </c>
      <c r="H172" s="5" t="str">
        <f t="shared" si="14"/>
        <v>2024</v>
      </c>
      <c r="I172" s="4" t="s">
        <v>419</v>
      </c>
      <c r="J172" s="4" t="s">
        <v>483</v>
      </c>
      <c r="K172" s="4" t="s">
        <v>68</v>
      </c>
      <c r="L172" s="4">
        <v>74</v>
      </c>
      <c r="M172" s="4" t="s">
        <v>189</v>
      </c>
      <c r="N172" s="4">
        <v>0</v>
      </c>
      <c r="O172" s="6" t="s">
        <v>7006</v>
      </c>
      <c r="P172" s="6" t="s">
        <v>7463</v>
      </c>
      <c r="Q172" s="6" t="s">
        <v>7093</v>
      </c>
      <c r="R172" s="4">
        <v>233</v>
      </c>
      <c r="S172" s="4">
        <v>45</v>
      </c>
      <c r="T172" s="4">
        <v>22</v>
      </c>
      <c r="U172" s="4" t="s">
        <v>1253</v>
      </c>
      <c r="V172" s="4" t="s">
        <v>4940</v>
      </c>
      <c r="W172" s="4">
        <v>24</v>
      </c>
      <c r="X172" s="4">
        <v>250</v>
      </c>
      <c r="Y172" s="4">
        <v>58</v>
      </c>
      <c r="Z172" s="4">
        <v>30</v>
      </c>
      <c r="AA172" s="4">
        <v>34</v>
      </c>
      <c r="AB172" s="4">
        <v>65</v>
      </c>
      <c r="AC172" s="4" t="s">
        <v>2136</v>
      </c>
      <c r="AD172" s="4">
        <v>220</v>
      </c>
      <c r="AE172" s="4" t="s">
        <v>2517</v>
      </c>
      <c r="AF172" s="4" t="s">
        <v>5856</v>
      </c>
      <c r="AG172" s="4" t="s">
        <v>5857</v>
      </c>
      <c r="AH172" s="4" t="s">
        <v>1117</v>
      </c>
      <c r="AI172" s="4">
        <v>32</v>
      </c>
      <c r="AJ172" s="4">
        <v>291</v>
      </c>
      <c r="AK172" s="4">
        <v>59</v>
      </c>
      <c r="AL172" s="4">
        <v>69</v>
      </c>
      <c r="AM172" s="4">
        <v>54</v>
      </c>
      <c r="AN172" s="4" t="s">
        <v>4185</v>
      </c>
      <c r="AO172" s="4">
        <v>31</v>
      </c>
      <c r="AP172" s="4">
        <v>268</v>
      </c>
      <c r="AQ172" s="4">
        <v>68</v>
      </c>
      <c r="AR172" s="4" t="s">
        <v>1031</v>
      </c>
      <c r="AS172" s="4">
        <v>32</v>
      </c>
      <c r="AT172" s="4">
        <v>56</v>
      </c>
      <c r="AU172" s="4">
        <v>34</v>
      </c>
      <c r="AV172" s="4">
        <v>69</v>
      </c>
      <c r="AW172" s="4">
        <v>228</v>
      </c>
      <c r="AX172" s="4">
        <v>75</v>
      </c>
      <c r="AY172" s="4" t="s">
        <v>448</v>
      </c>
      <c r="AZ172" s="4" t="s">
        <v>527</v>
      </c>
      <c r="BA172" s="4">
        <v>65</v>
      </c>
      <c r="BB172" s="4">
        <v>12</v>
      </c>
      <c r="BC172" s="4">
        <v>15</v>
      </c>
      <c r="BD172" s="4">
        <v>11</v>
      </c>
      <c r="BE172" s="4">
        <v>12</v>
      </c>
      <c r="BF172" s="4">
        <v>15</v>
      </c>
      <c r="BG172" s="4">
        <v>1555</v>
      </c>
      <c r="BH172" s="4">
        <v>336</v>
      </c>
      <c r="BI172" s="4">
        <v>2</v>
      </c>
      <c r="BJ172" s="4">
        <v>45</v>
      </c>
      <c r="BK172" s="4">
        <v>32</v>
      </c>
      <c r="BL172" s="4">
        <v>56</v>
      </c>
      <c r="BM172" s="4">
        <v>57</v>
      </c>
      <c r="BN172" s="4">
        <v>77</v>
      </c>
    </row>
    <row r="173" spans="1:66" ht="30" customHeight="1" x14ac:dyDescent="0.25">
      <c r="A173" s="15" t="s">
        <v>8193</v>
      </c>
      <c r="B173" s="4">
        <v>36</v>
      </c>
      <c r="C173" s="4">
        <v>79</v>
      </c>
      <c r="D173" s="4">
        <v>79</v>
      </c>
      <c r="E173" s="5" t="s">
        <v>4068</v>
      </c>
      <c r="F173" s="5" t="str">
        <f t="shared" si="10"/>
        <v>FC Groningen</v>
      </c>
      <c r="G173" s="25" t="str">
        <f t="shared" si="11"/>
        <v>2020 ~ 2021</v>
      </c>
      <c r="H173" s="5" t="str">
        <f t="shared" si="14"/>
        <v>2021</v>
      </c>
      <c r="I173" s="4" t="s">
        <v>146</v>
      </c>
      <c r="J173" s="4" t="s">
        <v>290</v>
      </c>
      <c r="K173" s="4" t="s">
        <v>77</v>
      </c>
      <c r="L173" s="4">
        <v>80</v>
      </c>
      <c r="M173" s="4" t="s">
        <v>69</v>
      </c>
      <c r="N173" s="4">
        <v>0</v>
      </c>
      <c r="O173" s="6" t="s">
        <v>6927</v>
      </c>
      <c r="P173" s="6" t="s">
        <v>6911</v>
      </c>
      <c r="Q173" s="6" t="s">
        <v>7250</v>
      </c>
      <c r="R173" s="4">
        <v>363</v>
      </c>
      <c r="S173" s="4">
        <v>75</v>
      </c>
      <c r="T173" s="4">
        <v>78</v>
      </c>
      <c r="U173" s="4">
        <v>48</v>
      </c>
      <c r="V173" s="4">
        <v>79</v>
      </c>
      <c r="W173" s="4">
        <v>83</v>
      </c>
      <c r="X173" s="4">
        <v>411</v>
      </c>
      <c r="Y173" s="4">
        <v>86</v>
      </c>
      <c r="Z173" s="4">
        <v>88</v>
      </c>
      <c r="AA173" s="4">
        <v>79</v>
      </c>
      <c r="AB173" s="4">
        <v>72</v>
      </c>
      <c r="AC173" s="4">
        <v>86</v>
      </c>
      <c r="AD173" s="4">
        <v>382</v>
      </c>
      <c r="AE173" s="4">
        <v>74</v>
      </c>
      <c r="AF173" s="4">
        <v>73</v>
      </c>
      <c r="AG173" s="4">
        <v>78</v>
      </c>
      <c r="AH173" s="4">
        <v>73</v>
      </c>
      <c r="AI173" s="4">
        <v>84</v>
      </c>
      <c r="AJ173" s="4">
        <v>330</v>
      </c>
      <c r="AK173" s="4">
        <v>80</v>
      </c>
      <c r="AL173" s="4">
        <v>51</v>
      </c>
      <c r="AM173" s="4">
        <v>50</v>
      </c>
      <c r="AN173" s="4">
        <v>65</v>
      </c>
      <c r="AO173" s="4">
        <v>84</v>
      </c>
      <c r="AP173" s="4">
        <v>318</v>
      </c>
      <c r="AQ173" s="4">
        <v>44</v>
      </c>
      <c r="AR173" s="4">
        <v>35</v>
      </c>
      <c r="AS173" s="4">
        <v>84</v>
      </c>
      <c r="AT173" s="4">
        <v>77</v>
      </c>
      <c r="AU173" s="4">
        <v>78</v>
      </c>
      <c r="AV173" s="4">
        <v>85</v>
      </c>
      <c r="AW173" s="4">
        <v>78</v>
      </c>
      <c r="AX173" s="4">
        <v>30</v>
      </c>
      <c r="AY173" s="4">
        <v>24</v>
      </c>
      <c r="AZ173" s="4">
        <v>24</v>
      </c>
      <c r="BA173" s="4">
        <v>65</v>
      </c>
      <c r="BB173" s="4">
        <v>17</v>
      </c>
      <c r="BC173" s="4">
        <v>14</v>
      </c>
      <c r="BD173" s="4">
        <v>14</v>
      </c>
      <c r="BE173" s="4">
        <v>8</v>
      </c>
      <c r="BF173" s="4">
        <v>12</v>
      </c>
      <c r="BG173" s="4">
        <v>1947</v>
      </c>
      <c r="BH173" s="4">
        <v>400</v>
      </c>
      <c r="BI173" s="4">
        <v>3</v>
      </c>
      <c r="BJ173" s="4">
        <v>73</v>
      </c>
      <c r="BK173" s="4">
        <v>80</v>
      </c>
      <c r="BL173" s="4">
        <v>77</v>
      </c>
      <c r="BM173" s="4">
        <v>84</v>
      </c>
      <c r="BN173" s="4">
        <v>30</v>
      </c>
    </row>
    <row r="174" spans="1:66" ht="30" customHeight="1" x14ac:dyDescent="0.25">
      <c r="A174" s="15" t="s">
        <v>4608</v>
      </c>
      <c r="B174" s="4">
        <v>29</v>
      </c>
      <c r="C174" s="4">
        <v>86</v>
      </c>
      <c r="D174" s="4">
        <v>86</v>
      </c>
      <c r="E174" s="5" t="s">
        <v>2089</v>
      </c>
      <c r="F174" s="5" t="str">
        <f t="shared" si="10"/>
        <v>Liverpool</v>
      </c>
      <c r="G174" s="25" t="str">
        <f t="shared" si="11"/>
        <v>2017 ~ 2026</v>
      </c>
      <c r="H174" s="5" t="str">
        <f t="shared" si="14"/>
        <v>2026</v>
      </c>
      <c r="I174" s="4" t="s">
        <v>90</v>
      </c>
      <c r="J174" s="4" t="s">
        <v>278</v>
      </c>
      <c r="K174" s="4" t="s">
        <v>77</v>
      </c>
      <c r="L174" s="4">
        <v>86</v>
      </c>
      <c r="M174" s="4" t="s">
        <v>478</v>
      </c>
      <c r="N174" s="4">
        <v>0</v>
      </c>
      <c r="O174" s="6" t="s">
        <v>7386</v>
      </c>
      <c r="P174" s="6" t="s">
        <v>7048</v>
      </c>
      <c r="Q174" s="6" t="s">
        <v>7641</v>
      </c>
      <c r="R174" s="4">
        <v>324</v>
      </c>
      <c r="S174" s="4">
        <v>87</v>
      </c>
      <c r="T174" s="4">
        <v>55</v>
      </c>
      <c r="U174" s="4">
        <v>67</v>
      </c>
      <c r="V174" s="4">
        <v>83</v>
      </c>
      <c r="W174" s="4">
        <v>32</v>
      </c>
      <c r="X174" s="4">
        <v>390</v>
      </c>
      <c r="Y174" s="4">
        <v>78</v>
      </c>
      <c r="Z174" s="4">
        <v>82</v>
      </c>
      <c r="AA174" s="4">
        <v>71</v>
      </c>
      <c r="AB174" s="4">
        <v>76</v>
      </c>
      <c r="AC174" s="4">
        <v>83</v>
      </c>
      <c r="AD174" s="4">
        <v>394</v>
      </c>
      <c r="AE174" s="4">
        <v>82</v>
      </c>
      <c r="AF174" s="4">
        <v>78</v>
      </c>
      <c r="AG174" s="4">
        <v>75</v>
      </c>
      <c r="AH174" s="4">
        <v>85</v>
      </c>
      <c r="AI174" s="4">
        <v>74</v>
      </c>
      <c r="AJ174" s="4">
        <v>378</v>
      </c>
      <c r="AK174" s="4">
        <v>76</v>
      </c>
      <c r="AL174" s="4">
        <v>77</v>
      </c>
      <c r="AM174" s="4">
        <v>93</v>
      </c>
      <c r="AN174" s="4">
        <v>67</v>
      </c>
      <c r="AO174" s="4">
        <v>65</v>
      </c>
      <c r="AP174" s="4">
        <v>383</v>
      </c>
      <c r="AQ174" s="4">
        <v>85</v>
      </c>
      <c r="AR174" s="4">
        <v>81</v>
      </c>
      <c r="AS174" s="4">
        <v>80</v>
      </c>
      <c r="AT174" s="4">
        <v>82</v>
      </c>
      <c r="AU174" s="4">
        <v>55</v>
      </c>
      <c r="AV174" s="4">
        <v>83</v>
      </c>
      <c r="AW174" s="4">
        <v>247</v>
      </c>
      <c r="AX174" s="4">
        <v>83</v>
      </c>
      <c r="AY174" s="4">
        <v>83</v>
      </c>
      <c r="AZ174" s="4">
        <v>81</v>
      </c>
      <c r="BA174" s="4">
        <v>50</v>
      </c>
      <c r="BB174" s="4">
        <v>11</v>
      </c>
      <c r="BC174" s="4">
        <v>8</v>
      </c>
      <c r="BD174" s="4">
        <v>10</v>
      </c>
      <c r="BE174" s="4">
        <v>7</v>
      </c>
      <c r="BF174" s="4">
        <v>14</v>
      </c>
      <c r="BG174" s="4">
        <v>2166</v>
      </c>
      <c r="BH174" s="4">
        <v>462</v>
      </c>
      <c r="BI174" s="4">
        <v>3</v>
      </c>
      <c r="BJ174" s="4">
        <v>80</v>
      </c>
      <c r="BK174" s="4">
        <v>61</v>
      </c>
      <c r="BL174" s="4">
        <v>82</v>
      </c>
      <c r="BM174" s="4">
        <v>80</v>
      </c>
      <c r="BN174" s="4">
        <v>81</v>
      </c>
    </row>
    <row r="175" spans="1:66" ht="30" customHeight="1" x14ac:dyDescent="0.25">
      <c r="A175" s="15" t="s">
        <v>2472</v>
      </c>
      <c r="B175" s="4">
        <v>25</v>
      </c>
      <c r="C175" s="4">
        <v>78</v>
      </c>
      <c r="D175" s="4">
        <v>79</v>
      </c>
      <c r="E175" s="5" t="s">
        <v>2473</v>
      </c>
      <c r="F175" s="5" t="str">
        <f t="shared" si="10"/>
        <v>Fulham</v>
      </c>
      <c r="G175" s="25" t="str">
        <f t="shared" si="11"/>
        <v>2020 ~ 2028</v>
      </c>
      <c r="H175" s="5" t="str">
        <f t="shared" si="14"/>
        <v>2028</v>
      </c>
      <c r="I175" s="4" t="s">
        <v>66</v>
      </c>
      <c r="J175" s="4" t="s">
        <v>98</v>
      </c>
      <c r="K175" s="4" t="s">
        <v>77</v>
      </c>
      <c r="L175" s="4">
        <v>78</v>
      </c>
      <c r="M175" s="4" t="s">
        <v>478</v>
      </c>
      <c r="N175" s="4">
        <v>1</v>
      </c>
      <c r="O175" s="6" t="s">
        <v>7091</v>
      </c>
      <c r="P175" s="6" t="s">
        <v>6955</v>
      </c>
      <c r="Q175" s="6" t="s">
        <v>7524</v>
      </c>
      <c r="R175" s="4">
        <v>296</v>
      </c>
      <c r="S175" s="4">
        <v>74</v>
      </c>
      <c r="T175" s="4">
        <v>44</v>
      </c>
      <c r="U175" s="4">
        <v>60</v>
      </c>
      <c r="V175" s="4">
        <v>73</v>
      </c>
      <c r="W175" s="4">
        <v>45</v>
      </c>
      <c r="X175" s="4">
        <v>324</v>
      </c>
      <c r="Y175" s="4">
        <v>79</v>
      </c>
      <c r="Z175" s="4">
        <v>61</v>
      </c>
      <c r="AA175" s="4">
        <v>39</v>
      </c>
      <c r="AB175" s="4">
        <v>72</v>
      </c>
      <c r="AC175" s="4">
        <v>73</v>
      </c>
      <c r="AD175" s="4">
        <v>401</v>
      </c>
      <c r="AE175" s="4">
        <v>87</v>
      </c>
      <c r="AF175" s="4">
        <v>89</v>
      </c>
      <c r="AG175" s="4">
        <v>79</v>
      </c>
      <c r="AH175" s="4">
        <v>75</v>
      </c>
      <c r="AI175" s="4">
        <v>71</v>
      </c>
      <c r="AJ175" s="4">
        <v>324</v>
      </c>
      <c r="AK175" s="4">
        <v>46</v>
      </c>
      <c r="AL175" s="4">
        <v>81</v>
      </c>
      <c r="AM175" s="4">
        <v>81</v>
      </c>
      <c r="AN175" s="4">
        <v>73</v>
      </c>
      <c r="AO175" s="4">
        <v>43</v>
      </c>
      <c r="AP175" s="4">
        <v>335</v>
      </c>
      <c r="AQ175" s="4">
        <v>81</v>
      </c>
      <c r="AR175" s="4">
        <v>75</v>
      </c>
      <c r="AS175" s="4">
        <v>71</v>
      </c>
      <c r="AT175" s="4">
        <v>63</v>
      </c>
      <c r="AU175" s="4">
        <v>45</v>
      </c>
      <c r="AV175" s="4">
        <v>67</v>
      </c>
      <c r="AW175" s="4">
        <v>218</v>
      </c>
      <c r="AX175" s="4">
        <v>68</v>
      </c>
      <c r="AY175" s="4">
        <v>76</v>
      </c>
      <c r="AZ175" s="4">
        <v>74</v>
      </c>
      <c r="BA175" s="4">
        <v>59</v>
      </c>
      <c r="BB175" s="4">
        <v>12</v>
      </c>
      <c r="BC175" s="4">
        <v>9</v>
      </c>
      <c r="BD175" s="4">
        <v>15</v>
      </c>
      <c r="BE175" s="4">
        <v>14</v>
      </c>
      <c r="BF175" s="4">
        <v>9</v>
      </c>
      <c r="BG175" s="4">
        <v>1957</v>
      </c>
      <c r="BH175" s="4">
        <v>428</v>
      </c>
      <c r="BI175" s="4">
        <v>1</v>
      </c>
      <c r="BJ175" s="4">
        <v>88</v>
      </c>
      <c r="BK175" s="4">
        <v>46</v>
      </c>
      <c r="BL175" s="4">
        <v>69</v>
      </c>
      <c r="BM175" s="4">
        <v>76</v>
      </c>
      <c r="BN175" s="4">
        <v>72</v>
      </c>
    </row>
    <row r="176" spans="1:66" ht="30" customHeight="1" x14ac:dyDescent="0.25">
      <c r="A176" s="15" t="s">
        <v>4568</v>
      </c>
      <c r="B176" s="4">
        <v>28</v>
      </c>
      <c r="C176" s="4">
        <v>83</v>
      </c>
      <c r="D176" s="4">
        <v>83</v>
      </c>
      <c r="E176" s="5" t="s">
        <v>3358</v>
      </c>
      <c r="F176" s="5" t="str">
        <f t="shared" si="10"/>
        <v>Lazio</v>
      </c>
      <c r="G176" s="25" t="str">
        <f t="shared" si="11"/>
        <v>2022 ~ 2027</v>
      </c>
      <c r="H176" s="5" t="str">
        <f t="shared" si="14"/>
        <v>2027</v>
      </c>
      <c r="I176" s="4" t="s">
        <v>337</v>
      </c>
      <c r="J176" s="4" t="s">
        <v>125</v>
      </c>
      <c r="K176" s="4" t="s">
        <v>77</v>
      </c>
      <c r="L176" s="4">
        <v>83</v>
      </c>
      <c r="M176" s="4" t="s">
        <v>189</v>
      </c>
      <c r="N176" s="4">
        <v>0</v>
      </c>
      <c r="O176" s="6" t="s">
        <v>7085</v>
      </c>
      <c r="P176" s="6" t="s">
        <v>7109</v>
      </c>
      <c r="Q176" s="6" t="s">
        <v>7556</v>
      </c>
      <c r="R176" s="4">
        <v>250</v>
      </c>
      <c r="S176" s="4">
        <v>36</v>
      </c>
      <c r="T176" s="4">
        <v>30</v>
      </c>
      <c r="U176" s="4">
        <v>81</v>
      </c>
      <c r="V176" s="4">
        <v>75</v>
      </c>
      <c r="W176" s="4">
        <v>28</v>
      </c>
      <c r="X176" s="4">
        <v>271</v>
      </c>
      <c r="Y176" s="4">
        <v>68</v>
      </c>
      <c r="Z176" s="4">
        <v>35</v>
      </c>
      <c r="AA176" s="4">
        <v>24</v>
      </c>
      <c r="AB176" s="4">
        <v>69</v>
      </c>
      <c r="AC176" s="4">
        <v>75</v>
      </c>
      <c r="AD176" s="4">
        <v>329</v>
      </c>
      <c r="AE176" s="4">
        <v>69</v>
      </c>
      <c r="AF176" s="4">
        <v>69</v>
      </c>
      <c r="AG176" s="4">
        <v>55</v>
      </c>
      <c r="AH176" s="4">
        <v>82</v>
      </c>
      <c r="AI176" s="4">
        <v>54</v>
      </c>
      <c r="AJ176" s="4">
        <v>348</v>
      </c>
      <c r="AK176" s="4">
        <v>63</v>
      </c>
      <c r="AL176" s="4">
        <v>87</v>
      </c>
      <c r="AM176" s="4">
        <v>68</v>
      </c>
      <c r="AN176" s="4">
        <v>84</v>
      </c>
      <c r="AO176" s="4">
        <v>46</v>
      </c>
      <c r="AP176" s="4">
        <v>277</v>
      </c>
      <c r="AQ176" s="4">
        <v>82</v>
      </c>
      <c r="AR176" s="4">
        <v>85</v>
      </c>
      <c r="AS176" s="4">
        <v>31</v>
      </c>
      <c r="AT176" s="4">
        <v>45</v>
      </c>
      <c r="AU176" s="4">
        <v>34</v>
      </c>
      <c r="AV176" s="4">
        <v>77</v>
      </c>
      <c r="AW176" s="4">
        <v>258</v>
      </c>
      <c r="AX176" s="4">
        <v>86</v>
      </c>
      <c r="AY176" s="4">
        <v>86</v>
      </c>
      <c r="AZ176" s="4">
        <v>86</v>
      </c>
      <c r="BA176" s="4">
        <v>52</v>
      </c>
      <c r="BB176" s="4">
        <v>9</v>
      </c>
      <c r="BC176" s="4">
        <v>14</v>
      </c>
      <c r="BD176" s="4">
        <v>12</v>
      </c>
      <c r="BE176" s="4">
        <v>8</v>
      </c>
      <c r="BF176" s="4">
        <v>9</v>
      </c>
      <c r="BG176" s="4">
        <v>1785</v>
      </c>
      <c r="BH176" s="4">
        <v>399</v>
      </c>
      <c r="BI176" s="4">
        <v>2</v>
      </c>
      <c r="BJ176" s="4">
        <v>69</v>
      </c>
      <c r="BK176" s="4">
        <v>40</v>
      </c>
      <c r="BL176" s="4">
        <v>56</v>
      </c>
      <c r="BM176" s="4">
        <v>69</v>
      </c>
      <c r="BN176" s="4">
        <v>85</v>
      </c>
    </row>
    <row r="177" spans="1:66" ht="30" customHeight="1" x14ac:dyDescent="0.25">
      <c r="A177" s="15" t="s">
        <v>2872</v>
      </c>
      <c r="B177" s="4">
        <v>22</v>
      </c>
      <c r="C177" s="4">
        <v>74</v>
      </c>
      <c r="D177" s="4">
        <v>82</v>
      </c>
      <c r="E177" s="5" t="s">
        <v>2873</v>
      </c>
      <c r="F177" s="5" t="str">
        <f t="shared" si="10"/>
        <v>VfB Stuttgart</v>
      </c>
      <c r="G177" s="25" t="str">
        <f t="shared" si="11"/>
        <v>2024 ~ 2027</v>
      </c>
      <c r="H177" s="5" t="str">
        <f t="shared" si="14"/>
        <v>2027</v>
      </c>
      <c r="I177" s="4" t="s">
        <v>124</v>
      </c>
      <c r="J177" s="4" t="s">
        <v>139</v>
      </c>
      <c r="K177" s="4" t="s">
        <v>68</v>
      </c>
      <c r="L177" s="4">
        <v>76</v>
      </c>
      <c r="M177" s="4" t="s">
        <v>189</v>
      </c>
      <c r="N177" s="4">
        <v>8</v>
      </c>
      <c r="O177" s="6" t="s">
        <v>7051</v>
      </c>
      <c r="P177" s="6" t="s">
        <v>6975</v>
      </c>
      <c r="Q177" s="6" t="s">
        <v>7442</v>
      </c>
      <c r="R177" s="4">
        <v>249</v>
      </c>
      <c r="S177" s="4">
        <v>47</v>
      </c>
      <c r="T177" s="4">
        <v>25</v>
      </c>
      <c r="U177" s="4">
        <v>73</v>
      </c>
      <c r="V177" s="4">
        <v>76</v>
      </c>
      <c r="W177" s="4">
        <v>28</v>
      </c>
      <c r="X177" s="4">
        <v>261</v>
      </c>
      <c r="Y177" s="4">
        <v>45</v>
      </c>
      <c r="Z177" s="4">
        <v>44</v>
      </c>
      <c r="AA177" s="4">
        <v>35</v>
      </c>
      <c r="AB177" s="4">
        <v>72</v>
      </c>
      <c r="AC177" s="4">
        <v>65</v>
      </c>
      <c r="AD177" s="4">
        <v>300</v>
      </c>
      <c r="AE177" s="4">
        <v>63</v>
      </c>
      <c r="AF177" s="4">
        <v>47</v>
      </c>
      <c r="AG177" s="4">
        <v>58</v>
      </c>
      <c r="AH177" s="4">
        <v>74</v>
      </c>
      <c r="AI177" s="4">
        <v>58</v>
      </c>
      <c r="AJ177" s="4">
        <v>292</v>
      </c>
      <c r="AK177" s="4">
        <v>45</v>
      </c>
      <c r="AL177" s="4">
        <v>78</v>
      </c>
      <c r="AM177" s="4">
        <v>71</v>
      </c>
      <c r="AN177" s="4">
        <v>74</v>
      </c>
      <c r="AO177" s="4">
        <v>24</v>
      </c>
      <c r="AP177" s="4">
        <v>274</v>
      </c>
      <c r="AQ177" s="4">
        <v>74</v>
      </c>
      <c r="AR177" s="4">
        <v>74</v>
      </c>
      <c r="AS177" s="4">
        <v>35</v>
      </c>
      <c r="AT177" s="4">
        <v>48</v>
      </c>
      <c r="AU177" s="4">
        <v>43</v>
      </c>
      <c r="AV177" s="4">
        <v>72</v>
      </c>
      <c r="AW177" s="4">
        <v>225</v>
      </c>
      <c r="AX177" s="4">
        <v>75</v>
      </c>
      <c r="AY177" s="4">
        <v>76</v>
      </c>
      <c r="AZ177" s="4">
        <v>74</v>
      </c>
      <c r="BA177" s="4">
        <v>56</v>
      </c>
      <c r="BB177" s="4">
        <v>6</v>
      </c>
      <c r="BC177" s="4">
        <v>15</v>
      </c>
      <c r="BD177" s="4">
        <v>13</v>
      </c>
      <c r="BE177" s="4">
        <v>14</v>
      </c>
      <c r="BF177" s="4">
        <v>8</v>
      </c>
      <c r="BG177" s="4">
        <v>1657</v>
      </c>
      <c r="BH177" s="4">
        <v>348</v>
      </c>
      <c r="BI177" s="4">
        <v>1</v>
      </c>
      <c r="BJ177" s="4">
        <v>54</v>
      </c>
      <c r="BK177" s="4">
        <v>30</v>
      </c>
      <c r="BL177" s="4">
        <v>60</v>
      </c>
      <c r="BM177" s="4">
        <v>56</v>
      </c>
      <c r="BN177" s="4">
        <v>75</v>
      </c>
    </row>
    <row r="178" spans="1:66" ht="30" customHeight="1" x14ac:dyDescent="0.25">
      <c r="A178" s="15" t="s">
        <v>3368</v>
      </c>
      <c r="B178" s="4">
        <v>29</v>
      </c>
      <c r="C178" s="4">
        <v>80</v>
      </c>
      <c r="D178" s="4">
        <v>80</v>
      </c>
      <c r="E178" s="5" t="s">
        <v>3369</v>
      </c>
      <c r="F178" s="5" t="str">
        <f t="shared" si="10"/>
        <v>Napoli</v>
      </c>
      <c r="G178" s="25" t="str">
        <f t="shared" si="11"/>
        <v>2020 ~ 2027</v>
      </c>
      <c r="H178" s="5" t="str">
        <f t="shared" si="14"/>
        <v>2027</v>
      </c>
      <c r="I178" s="4" t="s">
        <v>138</v>
      </c>
      <c r="J178" s="4" t="s">
        <v>125</v>
      </c>
      <c r="K178" s="4" t="s">
        <v>68</v>
      </c>
      <c r="L178" s="4">
        <v>80</v>
      </c>
      <c r="M178" s="4" t="s">
        <v>189</v>
      </c>
      <c r="N178" s="4">
        <v>0</v>
      </c>
      <c r="O178" s="6" t="s">
        <v>6930</v>
      </c>
      <c r="P178" s="6" t="s">
        <v>7028</v>
      </c>
      <c r="Q178" s="6" t="s">
        <v>7576</v>
      </c>
      <c r="R178" s="4">
        <v>278</v>
      </c>
      <c r="S178" s="4">
        <v>49</v>
      </c>
      <c r="T178" s="4">
        <v>43</v>
      </c>
      <c r="U178" s="4">
        <v>78</v>
      </c>
      <c r="V178" s="4">
        <v>69</v>
      </c>
      <c r="W178" s="4">
        <v>39</v>
      </c>
      <c r="X178" s="4">
        <v>280</v>
      </c>
      <c r="Y178" s="4">
        <v>59</v>
      </c>
      <c r="Z178" s="4">
        <v>49</v>
      </c>
      <c r="AA178" s="4">
        <v>41</v>
      </c>
      <c r="AB178" s="4">
        <v>65</v>
      </c>
      <c r="AC178" s="4">
        <v>66</v>
      </c>
      <c r="AD178" s="4">
        <v>300</v>
      </c>
      <c r="AE178" s="4">
        <v>56</v>
      </c>
      <c r="AF178" s="4">
        <v>69</v>
      </c>
      <c r="AG178" s="4">
        <v>49</v>
      </c>
      <c r="AH178" s="4">
        <v>79</v>
      </c>
      <c r="AI178" s="4">
        <v>47</v>
      </c>
      <c r="AJ178" s="4">
        <v>363</v>
      </c>
      <c r="AK178" s="4">
        <v>60</v>
      </c>
      <c r="AL178" s="4">
        <v>82</v>
      </c>
      <c r="AM178" s="4">
        <v>70</v>
      </c>
      <c r="AN178" s="4">
        <v>85</v>
      </c>
      <c r="AO178" s="4">
        <v>66</v>
      </c>
      <c r="AP178" s="4">
        <v>294</v>
      </c>
      <c r="AQ178" s="4">
        <v>81</v>
      </c>
      <c r="AR178" s="4">
        <v>82</v>
      </c>
      <c r="AS178" s="4">
        <v>49</v>
      </c>
      <c r="AT178" s="4">
        <v>48</v>
      </c>
      <c r="AU178" s="4">
        <v>34</v>
      </c>
      <c r="AV178" s="4">
        <v>70</v>
      </c>
      <c r="AW178" s="4">
        <v>247</v>
      </c>
      <c r="AX178" s="4">
        <v>83</v>
      </c>
      <c r="AY178" s="4">
        <v>83</v>
      </c>
      <c r="AZ178" s="4">
        <v>81</v>
      </c>
      <c r="BA178" s="4">
        <v>48</v>
      </c>
      <c r="BB178" s="4">
        <v>12</v>
      </c>
      <c r="BC178" s="4">
        <v>8</v>
      </c>
      <c r="BD178" s="4">
        <v>13</v>
      </c>
      <c r="BE178" s="4">
        <v>8</v>
      </c>
      <c r="BF178" s="4">
        <v>7</v>
      </c>
      <c r="BG178" s="4">
        <v>1810</v>
      </c>
      <c r="BH178" s="4">
        <v>395</v>
      </c>
      <c r="BI178" s="4">
        <v>1</v>
      </c>
      <c r="BJ178" s="4">
        <v>63</v>
      </c>
      <c r="BK178" s="4">
        <v>51</v>
      </c>
      <c r="BL178" s="4">
        <v>58</v>
      </c>
      <c r="BM178" s="4">
        <v>61</v>
      </c>
      <c r="BN178" s="4">
        <v>82</v>
      </c>
    </row>
    <row r="179" spans="1:66" ht="30" customHeight="1" x14ac:dyDescent="0.25">
      <c r="A179" s="15" t="s">
        <v>6100</v>
      </c>
      <c r="B179" s="4">
        <v>22</v>
      </c>
      <c r="C179" s="4">
        <v>71</v>
      </c>
      <c r="D179" s="4">
        <v>79</v>
      </c>
      <c r="E179" s="5" t="s">
        <v>6101</v>
      </c>
      <c r="F179" s="5" t="str">
        <f t="shared" si="10"/>
        <v>Rapid Bucuresti</v>
      </c>
      <c r="G179" s="25" t="str">
        <f t="shared" si="11"/>
        <v>2023 ~ 2026</v>
      </c>
      <c r="H179" s="5" t="str">
        <f t="shared" si="14"/>
        <v>2026</v>
      </c>
      <c r="I179" s="4" t="s">
        <v>494</v>
      </c>
      <c r="J179" s="4" t="s">
        <v>290</v>
      </c>
      <c r="K179" s="4" t="s">
        <v>68</v>
      </c>
      <c r="L179" s="4">
        <v>73</v>
      </c>
      <c r="M179" s="4" t="s">
        <v>106</v>
      </c>
      <c r="N179" s="4">
        <v>8</v>
      </c>
      <c r="O179" s="6" t="s">
        <v>7492</v>
      </c>
      <c r="P179" s="6" t="s">
        <v>7001</v>
      </c>
      <c r="Q179" s="6" t="s">
        <v>6919</v>
      </c>
      <c r="R179" s="4">
        <v>312</v>
      </c>
      <c r="S179" s="4">
        <v>36</v>
      </c>
      <c r="T179" s="4">
        <v>75</v>
      </c>
      <c r="U179" s="4">
        <v>72</v>
      </c>
      <c r="V179" s="4">
        <v>64</v>
      </c>
      <c r="W179" s="4">
        <v>65</v>
      </c>
      <c r="X179" s="4">
        <v>274</v>
      </c>
      <c r="Y179" s="4">
        <v>64</v>
      </c>
      <c r="Z179" s="4">
        <v>50</v>
      </c>
      <c r="AA179" s="4">
        <v>45</v>
      </c>
      <c r="AB179" s="4">
        <v>47</v>
      </c>
      <c r="AC179" s="4">
        <v>68</v>
      </c>
      <c r="AD179" s="4">
        <v>339</v>
      </c>
      <c r="AE179" s="4">
        <v>71</v>
      </c>
      <c r="AF179" s="4">
        <v>73</v>
      </c>
      <c r="AG179" s="4">
        <v>67</v>
      </c>
      <c r="AH179" s="4">
        <v>68</v>
      </c>
      <c r="AI179" s="4">
        <v>60</v>
      </c>
      <c r="AJ179" s="4">
        <v>360</v>
      </c>
      <c r="AK179" s="4">
        <v>70</v>
      </c>
      <c r="AL179" s="4">
        <v>82</v>
      </c>
      <c r="AM179" s="4">
        <v>70</v>
      </c>
      <c r="AN179" s="4">
        <v>74</v>
      </c>
      <c r="AO179" s="4">
        <v>64</v>
      </c>
      <c r="AP179" s="4">
        <v>269</v>
      </c>
      <c r="AQ179" s="4">
        <v>56</v>
      </c>
      <c r="AR179" s="4">
        <v>21</v>
      </c>
      <c r="AS179" s="4">
        <v>75</v>
      </c>
      <c r="AT179" s="4">
        <v>45</v>
      </c>
      <c r="AU179" s="4">
        <v>72</v>
      </c>
      <c r="AV179" s="4">
        <v>69</v>
      </c>
      <c r="AW179" s="4">
        <v>72</v>
      </c>
      <c r="AX179" s="4">
        <v>20</v>
      </c>
      <c r="AY179" s="4">
        <v>28</v>
      </c>
      <c r="AZ179" s="4">
        <v>24</v>
      </c>
      <c r="BA179" s="4">
        <v>45</v>
      </c>
      <c r="BB179" s="4">
        <v>11</v>
      </c>
      <c r="BC179" s="4">
        <v>7</v>
      </c>
      <c r="BD179" s="4">
        <v>10</v>
      </c>
      <c r="BE179" s="4">
        <v>9</v>
      </c>
      <c r="BF179" s="4">
        <v>8</v>
      </c>
      <c r="BG179" s="4">
        <v>1671</v>
      </c>
      <c r="BH179" s="4">
        <v>357</v>
      </c>
      <c r="BI179" s="4">
        <v>1</v>
      </c>
      <c r="BJ179" s="4">
        <v>72</v>
      </c>
      <c r="BK179" s="4">
        <v>71</v>
      </c>
      <c r="BL179" s="4">
        <v>50</v>
      </c>
      <c r="BM179" s="4">
        <v>66</v>
      </c>
      <c r="BN179" s="4">
        <v>28</v>
      </c>
    </row>
    <row r="180" spans="1:66" ht="30" customHeight="1" x14ac:dyDescent="0.25">
      <c r="A180" s="15" t="s">
        <v>6739</v>
      </c>
      <c r="B180" s="4">
        <v>30</v>
      </c>
      <c r="C180" s="4" t="s">
        <v>302</v>
      </c>
      <c r="D180" s="4" t="s">
        <v>302</v>
      </c>
      <c r="E180" s="5" t="s">
        <v>1867</v>
      </c>
      <c r="F180" s="5" t="str">
        <f t="shared" si="10"/>
        <v>Real Madrid</v>
      </c>
      <c r="G180" s="25" t="str">
        <f t="shared" si="11"/>
        <v>2022 ~ 2026</v>
      </c>
      <c r="H180" s="5" t="str">
        <f t="shared" si="14"/>
        <v>2026</v>
      </c>
      <c r="I180" s="4" t="s">
        <v>359</v>
      </c>
      <c r="J180" s="4" t="s">
        <v>377</v>
      </c>
      <c r="K180" s="4" t="s">
        <v>68</v>
      </c>
      <c r="L180" s="4">
        <v>86</v>
      </c>
      <c r="M180" s="4" t="s">
        <v>189</v>
      </c>
      <c r="N180" s="4">
        <v>0</v>
      </c>
      <c r="O180" s="6" t="s">
        <v>7154</v>
      </c>
      <c r="P180" s="6" t="s">
        <v>7326</v>
      </c>
      <c r="Q180" s="6" t="s">
        <v>7436</v>
      </c>
      <c r="R180" s="4">
        <v>305</v>
      </c>
      <c r="S180" s="4">
        <v>68</v>
      </c>
      <c r="T180" s="4">
        <v>40</v>
      </c>
      <c r="U180" s="4" t="s">
        <v>266</v>
      </c>
      <c r="V180" s="4">
        <v>80</v>
      </c>
      <c r="W180" s="4">
        <v>34</v>
      </c>
      <c r="X180" s="4">
        <v>321</v>
      </c>
      <c r="Y180" s="4">
        <v>64</v>
      </c>
      <c r="Z180" s="4">
        <v>50</v>
      </c>
      <c r="AA180" s="4">
        <v>56</v>
      </c>
      <c r="AB180" s="4" t="s">
        <v>830</v>
      </c>
      <c r="AC180" s="4">
        <v>70</v>
      </c>
      <c r="AD180" s="4">
        <v>352</v>
      </c>
      <c r="AE180" s="4">
        <v>71</v>
      </c>
      <c r="AF180" s="4">
        <v>91</v>
      </c>
      <c r="AG180" s="4">
        <v>56</v>
      </c>
      <c r="AH180" s="4" t="s">
        <v>202</v>
      </c>
      <c r="AI180" s="4">
        <v>50</v>
      </c>
      <c r="AJ180" s="4">
        <v>402</v>
      </c>
      <c r="AK180" s="4">
        <v>84</v>
      </c>
      <c r="AL180" s="4">
        <v>90</v>
      </c>
      <c r="AM180" s="4">
        <v>70</v>
      </c>
      <c r="AN180" s="4">
        <v>91</v>
      </c>
      <c r="AO180" s="4">
        <v>67</v>
      </c>
      <c r="AP180" s="4">
        <v>328</v>
      </c>
      <c r="AQ180" s="4">
        <v>91</v>
      </c>
      <c r="AR180" s="4">
        <v>82</v>
      </c>
      <c r="AS180" s="4" t="s">
        <v>1850</v>
      </c>
      <c r="AT180" s="4">
        <v>61</v>
      </c>
      <c r="AU180" s="4">
        <v>40</v>
      </c>
      <c r="AV180" s="4" t="s">
        <v>218</v>
      </c>
      <c r="AW180" s="4">
        <v>254</v>
      </c>
      <c r="AX180" s="4">
        <v>85</v>
      </c>
      <c r="AY180" s="4">
        <v>85</v>
      </c>
      <c r="AZ180" s="4">
        <v>84</v>
      </c>
      <c r="BA180" s="4">
        <v>59</v>
      </c>
      <c r="BB180" s="4">
        <v>14</v>
      </c>
      <c r="BC180" s="4">
        <v>15</v>
      </c>
      <c r="BD180" s="4">
        <v>10</v>
      </c>
      <c r="BE180" s="4">
        <v>12</v>
      </c>
      <c r="BF180" s="4">
        <v>8</v>
      </c>
      <c r="BG180" s="4">
        <v>2021</v>
      </c>
      <c r="BH180" s="4">
        <v>444</v>
      </c>
      <c r="BI180" s="4">
        <v>3</v>
      </c>
      <c r="BJ180" s="4">
        <v>82</v>
      </c>
      <c r="BK180" s="4">
        <v>55</v>
      </c>
      <c r="BL180" s="4">
        <v>71</v>
      </c>
      <c r="BM180" s="4">
        <v>66</v>
      </c>
      <c r="BN180" s="4">
        <v>84</v>
      </c>
    </row>
    <row r="181" spans="1:66" ht="30" customHeight="1" x14ac:dyDescent="0.25">
      <c r="A181" s="15" t="s">
        <v>2094</v>
      </c>
      <c r="B181" s="4">
        <v>24</v>
      </c>
      <c r="C181" s="4">
        <v>78</v>
      </c>
      <c r="D181" s="4">
        <v>82</v>
      </c>
      <c r="E181" s="5" t="s">
        <v>8013</v>
      </c>
      <c r="F181" s="5" t="str">
        <f t="shared" si="10"/>
        <v>Bologna</v>
      </c>
      <c r="G181" s="25" t="str">
        <f t="shared" si="11"/>
        <v>Jun 30, 2024 A Prestamo</v>
      </c>
      <c r="H181" s="5">
        <v>0</v>
      </c>
      <c r="I181" s="4" t="s">
        <v>146</v>
      </c>
      <c r="J181" s="4" t="s">
        <v>91</v>
      </c>
      <c r="K181" s="4" t="s">
        <v>68</v>
      </c>
      <c r="L181" s="4">
        <v>79</v>
      </c>
      <c r="M181" s="4" t="s">
        <v>206</v>
      </c>
      <c r="N181" s="4">
        <v>4</v>
      </c>
      <c r="O181" s="6" t="s">
        <v>7145</v>
      </c>
      <c r="P181" s="6" t="s">
        <v>7262</v>
      </c>
      <c r="Q181" s="6">
        <v>0</v>
      </c>
      <c r="R181" s="4">
        <v>335</v>
      </c>
      <c r="S181" s="4">
        <v>80</v>
      </c>
      <c r="T181" s="4">
        <v>68</v>
      </c>
      <c r="U181" s="4">
        <v>45</v>
      </c>
      <c r="V181" s="4">
        <v>77</v>
      </c>
      <c r="W181" s="4">
        <v>65</v>
      </c>
      <c r="X181" s="4">
        <v>375</v>
      </c>
      <c r="Y181" s="4">
        <v>81</v>
      </c>
      <c r="Z181" s="4">
        <v>76</v>
      </c>
      <c r="AA181" s="4">
        <v>67</v>
      </c>
      <c r="AB181" s="4">
        <v>70</v>
      </c>
      <c r="AC181" s="4">
        <v>81</v>
      </c>
      <c r="AD181" s="4">
        <v>401</v>
      </c>
      <c r="AE181" s="4">
        <v>82</v>
      </c>
      <c r="AF181" s="4">
        <v>79</v>
      </c>
      <c r="AG181" s="4">
        <v>87</v>
      </c>
      <c r="AH181" s="4">
        <v>76</v>
      </c>
      <c r="AI181" s="4">
        <v>77</v>
      </c>
      <c r="AJ181" s="4">
        <v>343</v>
      </c>
      <c r="AK181" s="4">
        <v>64</v>
      </c>
      <c r="AL181" s="4">
        <v>66</v>
      </c>
      <c r="AM181" s="4">
        <v>80</v>
      </c>
      <c r="AN181" s="4">
        <v>59</v>
      </c>
      <c r="AO181" s="4">
        <v>74</v>
      </c>
      <c r="AP181" s="4">
        <v>322</v>
      </c>
      <c r="AQ181" s="4">
        <v>68</v>
      </c>
      <c r="AR181" s="4">
        <v>65</v>
      </c>
      <c r="AS181" s="4">
        <v>74</v>
      </c>
      <c r="AT181" s="4">
        <v>71</v>
      </c>
      <c r="AU181" s="4">
        <v>44</v>
      </c>
      <c r="AV181" s="4">
        <v>74</v>
      </c>
      <c r="AW181" s="4">
        <v>195</v>
      </c>
      <c r="AX181" s="4">
        <v>68</v>
      </c>
      <c r="AY181" s="4">
        <v>66</v>
      </c>
      <c r="AZ181" s="4">
        <v>61</v>
      </c>
      <c r="BA181" s="4">
        <v>48</v>
      </c>
      <c r="BB181" s="4">
        <v>9</v>
      </c>
      <c r="BC181" s="4">
        <v>6</v>
      </c>
      <c r="BD181" s="4">
        <v>9</v>
      </c>
      <c r="BE181" s="4">
        <v>12</v>
      </c>
      <c r="BF181" s="4">
        <v>12</v>
      </c>
      <c r="BG181" s="4">
        <v>2019</v>
      </c>
      <c r="BH181" s="4">
        <v>433</v>
      </c>
      <c r="BI181" s="4">
        <v>1</v>
      </c>
      <c r="BJ181" s="4">
        <v>80</v>
      </c>
      <c r="BK181" s="4">
        <v>67</v>
      </c>
      <c r="BL181" s="4">
        <v>75</v>
      </c>
      <c r="BM181" s="4">
        <v>81</v>
      </c>
      <c r="BN181" s="4">
        <v>64</v>
      </c>
    </row>
    <row r="182" spans="1:66" ht="30" customHeight="1" x14ac:dyDescent="0.25">
      <c r="A182" s="15" t="s">
        <v>1611</v>
      </c>
      <c r="B182" s="4">
        <v>26</v>
      </c>
      <c r="C182" s="4">
        <v>81</v>
      </c>
      <c r="D182" s="4">
        <v>81</v>
      </c>
      <c r="E182" s="5" t="s">
        <v>695</v>
      </c>
      <c r="F182" s="5" t="str">
        <f t="shared" si="10"/>
        <v>Al Ahli Jeddah</v>
      </c>
      <c r="G182" s="25" t="str">
        <f t="shared" si="11"/>
        <v>2023 ~ 2026</v>
      </c>
      <c r="H182" s="5" t="str">
        <f>RIGHT(G182, 4)</f>
        <v>2026</v>
      </c>
      <c r="I182" s="4" t="s">
        <v>277</v>
      </c>
      <c r="J182" s="4" t="s">
        <v>321</v>
      </c>
      <c r="K182" s="4" t="s">
        <v>68</v>
      </c>
      <c r="L182" s="4">
        <v>81</v>
      </c>
      <c r="M182" s="4" t="s">
        <v>294</v>
      </c>
      <c r="N182" s="4">
        <v>0</v>
      </c>
      <c r="O182" s="6" t="s">
        <v>7022</v>
      </c>
      <c r="P182" s="6" t="s">
        <v>7008</v>
      </c>
      <c r="Q182" s="6" t="s">
        <v>7388</v>
      </c>
      <c r="R182" s="4">
        <v>342</v>
      </c>
      <c r="S182" s="4">
        <v>74</v>
      </c>
      <c r="T182" s="4">
        <v>72</v>
      </c>
      <c r="U182" s="4">
        <v>53</v>
      </c>
      <c r="V182" s="4">
        <v>77</v>
      </c>
      <c r="W182" s="4">
        <v>66</v>
      </c>
      <c r="X182" s="4">
        <v>371</v>
      </c>
      <c r="Y182" s="4">
        <v>90</v>
      </c>
      <c r="Z182" s="4">
        <v>76</v>
      </c>
      <c r="AA182" s="4">
        <v>58</v>
      </c>
      <c r="AB182" s="4">
        <v>64</v>
      </c>
      <c r="AC182" s="4">
        <v>83</v>
      </c>
      <c r="AD182" s="4">
        <v>438</v>
      </c>
      <c r="AE182" s="4">
        <v>89</v>
      </c>
      <c r="AF182" s="4">
        <v>89</v>
      </c>
      <c r="AG182" s="4">
        <v>93</v>
      </c>
      <c r="AH182" s="4">
        <v>78</v>
      </c>
      <c r="AI182" s="4">
        <v>89</v>
      </c>
      <c r="AJ182" s="4">
        <v>378</v>
      </c>
      <c r="AK182" s="4">
        <v>82</v>
      </c>
      <c r="AL182" s="4">
        <v>77</v>
      </c>
      <c r="AM182" s="4">
        <v>77</v>
      </c>
      <c r="AN182" s="4">
        <v>72</v>
      </c>
      <c r="AO182" s="4">
        <v>70</v>
      </c>
      <c r="AP182" s="4">
        <v>278</v>
      </c>
      <c r="AQ182" s="4">
        <v>43</v>
      </c>
      <c r="AR182" s="4">
        <v>23</v>
      </c>
      <c r="AS182" s="4">
        <v>77</v>
      </c>
      <c r="AT182" s="4">
        <v>77</v>
      </c>
      <c r="AU182" s="4">
        <v>58</v>
      </c>
      <c r="AV182" s="4">
        <v>83</v>
      </c>
      <c r="AW182" s="4">
        <v>78</v>
      </c>
      <c r="AX182" s="4">
        <v>30</v>
      </c>
      <c r="AY182" s="4">
        <v>25</v>
      </c>
      <c r="AZ182" s="4">
        <v>23</v>
      </c>
      <c r="BA182" s="4">
        <v>45</v>
      </c>
      <c r="BB182" s="4">
        <v>10</v>
      </c>
      <c r="BC182" s="4">
        <v>9</v>
      </c>
      <c r="BD182" s="4">
        <v>12</v>
      </c>
      <c r="BE182" s="4">
        <v>7</v>
      </c>
      <c r="BF182" s="4">
        <v>7</v>
      </c>
      <c r="BG182" s="4">
        <v>1930</v>
      </c>
      <c r="BH182" s="4">
        <v>419</v>
      </c>
      <c r="BI182" s="4">
        <v>2</v>
      </c>
      <c r="BJ182" s="4">
        <v>89</v>
      </c>
      <c r="BK182" s="4">
        <v>73</v>
      </c>
      <c r="BL182" s="4">
        <v>73</v>
      </c>
      <c r="BM182" s="4">
        <v>87</v>
      </c>
      <c r="BN182" s="4">
        <v>29</v>
      </c>
    </row>
    <row r="183" spans="1:66" ht="30" customHeight="1" x14ac:dyDescent="0.25">
      <c r="A183" s="15" t="s">
        <v>6399</v>
      </c>
      <c r="B183" s="4">
        <v>21</v>
      </c>
      <c r="C183" s="4">
        <v>67</v>
      </c>
      <c r="D183" s="4">
        <v>76</v>
      </c>
      <c r="E183" s="5" t="s">
        <v>6400</v>
      </c>
      <c r="F183" s="5" t="str">
        <f t="shared" si="10"/>
        <v>FC Twente</v>
      </c>
      <c r="G183" s="25" t="str">
        <f t="shared" si="11"/>
        <v>2024 ~ 2027</v>
      </c>
      <c r="H183" s="5" t="str">
        <f>RIGHT(G183, 4)</f>
        <v>2027</v>
      </c>
      <c r="I183" s="4" t="s">
        <v>426</v>
      </c>
      <c r="J183" s="4" t="s">
        <v>308</v>
      </c>
      <c r="K183" s="4" t="s">
        <v>77</v>
      </c>
      <c r="L183" s="4">
        <v>68</v>
      </c>
      <c r="M183" s="4" t="s">
        <v>294</v>
      </c>
      <c r="N183" s="4">
        <v>9</v>
      </c>
      <c r="O183" s="6" t="s">
        <v>7401</v>
      </c>
      <c r="P183" s="6" t="s">
        <v>6872</v>
      </c>
      <c r="Q183" s="6" t="s">
        <v>7007</v>
      </c>
      <c r="R183" s="4">
        <v>238</v>
      </c>
      <c r="S183" s="4">
        <v>58</v>
      </c>
      <c r="T183" s="4">
        <v>27</v>
      </c>
      <c r="U183" s="4">
        <v>53</v>
      </c>
      <c r="V183" s="4">
        <v>72</v>
      </c>
      <c r="W183" s="4">
        <v>28</v>
      </c>
      <c r="X183" s="4">
        <v>300</v>
      </c>
      <c r="Y183" s="4">
        <v>70</v>
      </c>
      <c r="Z183" s="4">
        <v>55</v>
      </c>
      <c r="AA183" s="4">
        <v>39</v>
      </c>
      <c r="AB183" s="4">
        <v>67</v>
      </c>
      <c r="AC183" s="4">
        <v>69</v>
      </c>
      <c r="AD183" s="4">
        <v>349</v>
      </c>
      <c r="AE183" s="4">
        <v>75</v>
      </c>
      <c r="AF183" s="4">
        <v>79</v>
      </c>
      <c r="AG183" s="4">
        <v>67</v>
      </c>
      <c r="AH183" s="4">
        <v>62</v>
      </c>
      <c r="AI183" s="4">
        <v>66</v>
      </c>
      <c r="AJ183" s="4">
        <v>281</v>
      </c>
      <c r="AK183" s="4">
        <v>45</v>
      </c>
      <c r="AL183" s="4">
        <v>68</v>
      </c>
      <c r="AM183" s="4">
        <v>67</v>
      </c>
      <c r="AN183" s="4">
        <v>65</v>
      </c>
      <c r="AO183" s="4">
        <v>36</v>
      </c>
      <c r="AP183" s="4">
        <v>291</v>
      </c>
      <c r="AQ183" s="4">
        <v>64</v>
      </c>
      <c r="AR183" s="4">
        <v>60</v>
      </c>
      <c r="AS183" s="4">
        <v>64</v>
      </c>
      <c r="AT183" s="4">
        <v>66</v>
      </c>
      <c r="AU183" s="4">
        <v>37</v>
      </c>
      <c r="AV183" s="4">
        <v>65</v>
      </c>
      <c r="AW183" s="4">
        <v>190</v>
      </c>
      <c r="AX183" s="4">
        <v>62</v>
      </c>
      <c r="AY183" s="4">
        <v>65</v>
      </c>
      <c r="AZ183" s="4">
        <v>63</v>
      </c>
      <c r="BA183" s="4">
        <v>63</v>
      </c>
      <c r="BB183" s="4">
        <v>14</v>
      </c>
      <c r="BC183" s="4">
        <v>8</v>
      </c>
      <c r="BD183" s="4">
        <v>15</v>
      </c>
      <c r="BE183" s="4">
        <v>14</v>
      </c>
      <c r="BF183" s="4">
        <v>12</v>
      </c>
      <c r="BG183" s="4">
        <v>1712</v>
      </c>
      <c r="BH183" s="4">
        <v>373</v>
      </c>
      <c r="BI183" s="4">
        <v>1</v>
      </c>
      <c r="BJ183" s="4">
        <v>77</v>
      </c>
      <c r="BK183" s="4">
        <v>35</v>
      </c>
      <c r="BL183" s="4">
        <v>65</v>
      </c>
      <c r="BM183" s="4">
        <v>69</v>
      </c>
      <c r="BN183" s="4">
        <v>62</v>
      </c>
    </row>
    <row r="184" spans="1:66" ht="30" customHeight="1" x14ac:dyDescent="0.25">
      <c r="A184" s="15" t="s">
        <v>4138</v>
      </c>
      <c r="B184" s="4">
        <v>21</v>
      </c>
      <c r="C184" s="4">
        <v>71</v>
      </c>
      <c r="D184" s="4" t="s">
        <v>2907</v>
      </c>
      <c r="E184" s="5" t="s">
        <v>4139</v>
      </c>
      <c r="F184" s="5" t="str">
        <f t="shared" si="10"/>
        <v>Colo-Colo</v>
      </c>
      <c r="G184" s="25" t="str">
        <f t="shared" si="11"/>
        <v>2021 ~ 2026</v>
      </c>
      <c r="H184" s="5" t="str">
        <f>RIGHT(G184, 4)</f>
        <v>2026</v>
      </c>
      <c r="I184" s="4" t="s">
        <v>146</v>
      </c>
      <c r="J184" s="4" t="s">
        <v>290</v>
      </c>
      <c r="K184" s="4" t="s">
        <v>68</v>
      </c>
      <c r="L184" s="4">
        <v>73</v>
      </c>
      <c r="M184" s="4" t="s">
        <v>189</v>
      </c>
      <c r="N184" s="4">
        <v>11</v>
      </c>
      <c r="O184" s="6" t="s">
        <v>7505</v>
      </c>
      <c r="P184" s="6" t="s">
        <v>7171</v>
      </c>
      <c r="Q184" s="6" t="s">
        <v>6960</v>
      </c>
      <c r="R184" s="4">
        <v>194</v>
      </c>
      <c r="S184" s="4">
        <v>26</v>
      </c>
      <c r="T184" s="4">
        <v>18</v>
      </c>
      <c r="U184" s="4" t="s">
        <v>4140</v>
      </c>
      <c r="V184" s="4">
        <v>60</v>
      </c>
      <c r="W184" s="4">
        <v>26</v>
      </c>
      <c r="X184" s="4">
        <v>216</v>
      </c>
      <c r="Y184" s="4">
        <v>48</v>
      </c>
      <c r="Z184" s="4">
        <v>27</v>
      </c>
      <c r="AA184" s="4">
        <v>26</v>
      </c>
      <c r="AB184" s="4">
        <v>55</v>
      </c>
      <c r="AC184" s="4">
        <v>60</v>
      </c>
      <c r="AD184" s="4">
        <v>345</v>
      </c>
      <c r="AE184" s="4" t="s">
        <v>3877</v>
      </c>
      <c r="AF184" s="4">
        <v>75</v>
      </c>
      <c r="AG184" s="4">
        <v>64</v>
      </c>
      <c r="AH184" s="4">
        <v>69</v>
      </c>
      <c r="AI184" s="4">
        <v>71</v>
      </c>
      <c r="AJ184" s="4">
        <v>289</v>
      </c>
      <c r="AK184" s="4">
        <v>34</v>
      </c>
      <c r="AL184" s="4" t="s">
        <v>1253</v>
      </c>
      <c r="AM184" s="4">
        <v>78</v>
      </c>
      <c r="AN184" s="4" t="s">
        <v>152</v>
      </c>
      <c r="AO184" s="4">
        <v>22</v>
      </c>
      <c r="AP184" s="4">
        <v>269</v>
      </c>
      <c r="AQ184" s="4" t="s">
        <v>314</v>
      </c>
      <c r="AR184" s="4">
        <v>68</v>
      </c>
      <c r="AS184" s="4">
        <v>45</v>
      </c>
      <c r="AT184" s="4">
        <v>43</v>
      </c>
      <c r="AU184" s="4">
        <v>34</v>
      </c>
      <c r="AV184" s="4">
        <v>63</v>
      </c>
      <c r="AW184" s="4">
        <v>215</v>
      </c>
      <c r="AX184" s="4">
        <v>70</v>
      </c>
      <c r="AY184" s="4">
        <v>74</v>
      </c>
      <c r="AZ184" s="4">
        <v>71</v>
      </c>
      <c r="BA184" s="4">
        <v>45</v>
      </c>
      <c r="BB184" s="4">
        <v>10</v>
      </c>
      <c r="BC184" s="4">
        <v>7</v>
      </c>
      <c r="BD184" s="4">
        <v>12</v>
      </c>
      <c r="BE184" s="4">
        <v>7</v>
      </c>
      <c r="BF184" s="4">
        <v>9</v>
      </c>
      <c r="BG184" s="4">
        <v>1573</v>
      </c>
      <c r="BH184" s="4">
        <v>347</v>
      </c>
      <c r="BI184" s="4">
        <v>1</v>
      </c>
      <c r="BJ184" s="4">
        <v>71</v>
      </c>
      <c r="BK184" s="4">
        <v>25</v>
      </c>
      <c r="BL184" s="4">
        <v>46</v>
      </c>
      <c r="BM184" s="4">
        <v>56</v>
      </c>
      <c r="BN184" s="4">
        <v>70</v>
      </c>
    </row>
    <row r="185" spans="1:66" ht="30" customHeight="1" x14ac:dyDescent="0.25">
      <c r="A185" s="15" t="s">
        <v>2599</v>
      </c>
      <c r="B185" s="4">
        <v>23</v>
      </c>
      <c r="C185" s="4">
        <v>75</v>
      </c>
      <c r="D185" s="4">
        <v>80</v>
      </c>
      <c r="E185" s="5" t="s">
        <v>8027</v>
      </c>
      <c r="F185" s="5" t="str">
        <f t="shared" si="10"/>
        <v>Luton Town</v>
      </c>
      <c r="G185" s="25" t="str">
        <f t="shared" si="11"/>
        <v>Jun 30, 2024 A Prestamo</v>
      </c>
      <c r="H185" s="5">
        <v>0</v>
      </c>
      <c r="I185" s="4" t="s">
        <v>283</v>
      </c>
      <c r="J185" s="4" t="s">
        <v>260</v>
      </c>
      <c r="K185" s="4" t="s">
        <v>68</v>
      </c>
      <c r="L185" s="4">
        <v>77</v>
      </c>
      <c r="M185" s="4" t="s">
        <v>195</v>
      </c>
      <c r="N185" s="4">
        <v>5</v>
      </c>
      <c r="O185" s="6" t="s">
        <v>7046</v>
      </c>
      <c r="P185" s="6" t="s">
        <v>7157</v>
      </c>
      <c r="Q185" s="6">
        <v>0</v>
      </c>
      <c r="R185" s="4">
        <v>318</v>
      </c>
      <c r="S185" s="4">
        <v>68</v>
      </c>
      <c r="T185" s="4">
        <v>53</v>
      </c>
      <c r="U185" s="4">
        <v>61</v>
      </c>
      <c r="V185" s="4">
        <v>78</v>
      </c>
      <c r="W185" s="4">
        <v>58</v>
      </c>
      <c r="X185" s="4">
        <v>373</v>
      </c>
      <c r="Y185" s="4">
        <v>77</v>
      </c>
      <c r="Z185" s="4">
        <v>71</v>
      </c>
      <c r="AA185" s="4">
        <v>68</v>
      </c>
      <c r="AB185" s="4">
        <v>77</v>
      </c>
      <c r="AC185" s="4">
        <v>80</v>
      </c>
      <c r="AD185" s="4">
        <v>341</v>
      </c>
      <c r="AE185" s="4">
        <v>62</v>
      </c>
      <c r="AF185" s="4">
        <v>69</v>
      </c>
      <c r="AG185" s="4">
        <v>73</v>
      </c>
      <c r="AH185" s="4">
        <v>72</v>
      </c>
      <c r="AI185" s="4">
        <v>65</v>
      </c>
      <c r="AJ185" s="4">
        <v>345</v>
      </c>
      <c r="AK185" s="4">
        <v>68</v>
      </c>
      <c r="AL185" s="4">
        <v>69</v>
      </c>
      <c r="AM185" s="4">
        <v>76</v>
      </c>
      <c r="AN185" s="4">
        <v>69</v>
      </c>
      <c r="AO185" s="4">
        <v>63</v>
      </c>
      <c r="AP185" s="4">
        <v>326</v>
      </c>
      <c r="AQ185" s="4">
        <v>72</v>
      </c>
      <c r="AR185" s="4">
        <v>74</v>
      </c>
      <c r="AS185" s="4">
        <v>65</v>
      </c>
      <c r="AT185" s="4">
        <v>74</v>
      </c>
      <c r="AU185" s="4">
        <v>41</v>
      </c>
      <c r="AV185" s="4">
        <v>79</v>
      </c>
      <c r="AW185" s="4">
        <v>203</v>
      </c>
      <c r="AX185" s="4">
        <v>64</v>
      </c>
      <c r="AY185" s="4">
        <v>71</v>
      </c>
      <c r="AZ185" s="4">
        <v>68</v>
      </c>
      <c r="BA185" s="4">
        <v>49</v>
      </c>
      <c r="BB185" s="4">
        <v>14</v>
      </c>
      <c r="BC185" s="4">
        <v>7</v>
      </c>
      <c r="BD185" s="4">
        <v>6</v>
      </c>
      <c r="BE185" s="4">
        <v>13</v>
      </c>
      <c r="BF185" s="4">
        <v>9</v>
      </c>
      <c r="BG185" s="4">
        <v>1955</v>
      </c>
      <c r="BH185" s="4">
        <v>414</v>
      </c>
      <c r="BI185" s="4">
        <v>1</v>
      </c>
      <c r="BJ185" s="4">
        <v>66</v>
      </c>
      <c r="BK185" s="4">
        <v>58</v>
      </c>
      <c r="BL185" s="4">
        <v>74</v>
      </c>
      <c r="BM185" s="4">
        <v>77</v>
      </c>
      <c r="BN185" s="4">
        <v>68</v>
      </c>
    </row>
    <row r="186" spans="1:66" ht="30" customHeight="1" x14ac:dyDescent="0.25">
      <c r="A186" s="15" t="s">
        <v>3172</v>
      </c>
      <c r="B186" s="4">
        <v>27</v>
      </c>
      <c r="C186" s="4">
        <v>78</v>
      </c>
      <c r="D186" s="4">
        <v>78</v>
      </c>
      <c r="E186" s="5" t="s">
        <v>3173</v>
      </c>
      <c r="F186" s="5" t="str">
        <f t="shared" si="10"/>
        <v>Torino</v>
      </c>
      <c r="G186" s="25" t="str">
        <f t="shared" si="11"/>
        <v>2021 ~ 2025</v>
      </c>
      <c r="H186" s="5" t="str">
        <f>RIGHT(G186, 4)</f>
        <v>2025</v>
      </c>
      <c r="I186" s="4" t="s">
        <v>146</v>
      </c>
      <c r="J186" s="4" t="s">
        <v>139</v>
      </c>
      <c r="K186" s="4" t="s">
        <v>68</v>
      </c>
      <c r="L186" s="4">
        <v>78</v>
      </c>
      <c r="M186" s="4" t="s">
        <v>106</v>
      </c>
      <c r="N186" s="4">
        <v>0</v>
      </c>
      <c r="O186" s="6" t="s">
        <v>7121</v>
      </c>
      <c r="P186" s="6" t="s">
        <v>6914</v>
      </c>
      <c r="Q186" s="6" t="s">
        <v>7066</v>
      </c>
      <c r="R186" s="4">
        <v>365</v>
      </c>
      <c r="S186" s="4">
        <v>63</v>
      </c>
      <c r="T186" s="4">
        <v>81</v>
      </c>
      <c r="U186" s="4">
        <v>77</v>
      </c>
      <c r="V186" s="4">
        <v>77</v>
      </c>
      <c r="W186" s="4">
        <v>67</v>
      </c>
      <c r="X186" s="4">
        <v>359</v>
      </c>
      <c r="Y186" s="4">
        <v>81</v>
      </c>
      <c r="Z186" s="4">
        <v>69</v>
      </c>
      <c r="AA186" s="4">
        <v>64</v>
      </c>
      <c r="AB186" s="4">
        <v>63</v>
      </c>
      <c r="AC186" s="4">
        <v>82</v>
      </c>
      <c r="AD186" s="4">
        <v>390</v>
      </c>
      <c r="AE186" s="4">
        <v>80</v>
      </c>
      <c r="AF186" s="4">
        <v>76</v>
      </c>
      <c r="AG186" s="4">
        <v>83</v>
      </c>
      <c r="AH186" s="4">
        <v>75</v>
      </c>
      <c r="AI186" s="4">
        <v>76</v>
      </c>
      <c r="AJ186" s="4">
        <v>361</v>
      </c>
      <c r="AK186" s="4">
        <v>80</v>
      </c>
      <c r="AL186" s="4">
        <v>84</v>
      </c>
      <c r="AM186" s="4">
        <v>64</v>
      </c>
      <c r="AN186" s="4">
        <v>68</v>
      </c>
      <c r="AO186" s="4">
        <v>65</v>
      </c>
      <c r="AP186" s="4">
        <v>274</v>
      </c>
      <c r="AQ186" s="4">
        <v>36</v>
      </c>
      <c r="AR186" s="4">
        <v>21</v>
      </c>
      <c r="AS186" s="4">
        <v>82</v>
      </c>
      <c r="AT186" s="4">
        <v>69</v>
      </c>
      <c r="AU186" s="4">
        <v>66</v>
      </c>
      <c r="AV186" s="4">
        <v>78</v>
      </c>
      <c r="AW186" s="4">
        <v>77</v>
      </c>
      <c r="AX186" s="4">
        <v>42</v>
      </c>
      <c r="AY186" s="4">
        <v>20</v>
      </c>
      <c r="AZ186" s="4">
        <v>15</v>
      </c>
      <c r="BA186" s="4">
        <v>58</v>
      </c>
      <c r="BB186" s="4">
        <v>8</v>
      </c>
      <c r="BC186" s="4">
        <v>14</v>
      </c>
      <c r="BD186" s="4">
        <v>9</v>
      </c>
      <c r="BE186" s="4">
        <v>14</v>
      </c>
      <c r="BF186" s="4">
        <v>13</v>
      </c>
      <c r="BG186" s="4">
        <v>1884</v>
      </c>
      <c r="BH186" s="4">
        <v>397</v>
      </c>
      <c r="BI186" s="4">
        <v>1</v>
      </c>
      <c r="BJ186" s="4">
        <v>78</v>
      </c>
      <c r="BK186" s="4">
        <v>76</v>
      </c>
      <c r="BL186" s="4">
        <v>69</v>
      </c>
      <c r="BM186" s="4">
        <v>81</v>
      </c>
      <c r="BN186" s="4">
        <v>32</v>
      </c>
    </row>
    <row r="187" spans="1:66" ht="30" customHeight="1" x14ac:dyDescent="0.25">
      <c r="A187" s="15" t="s">
        <v>7743</v>
      </c>
      <c r="B187" s="4">
        <v>34</v>
      </c>
      <c r="C187" s="4">
        <v>80</v>
      </c>
      <c r="D187" s="4">
        <v>80</v>
      </c>
      <c r="E187" s="5" t="s">
        <v>2897</v>
      </c>
      <c r="F187" s="5" t="str">
        <f t="shared" si="10"/>
        <v>Inter</v>
      </c>
      <c r="G187" s="25" t="str">
        <f t="shared" si="11"/>
        <v>2023 ~ 2024</v>
      </c>
      <c r="H187" s="5" t="str">
        <f>RIGHT(G187, 4)</f>
        <v>2024</v>
      </c>
      <c r="I187" s="4" t="s">
        <v>320</v>
      </c>
      <c r="J187" s="4" t="s">
        <v>76</v>
      </c>
      <c r="K187" s="4" t="s">
        <v>68</v>
      </c>
      <c r="L187" s="4">
        <v>82</v>
      </c>
      <c r="M187" s="4" t="s">
        <v>69</v>
      </c>
      <c r="N187" s="4">
        <v>0</v>
      </c>
      <c r="O187" s="6" t="s">
        <v>7064</v>
      </c>
      <c r="P187" s="6" t="s">
        <v>7098</v>
      </c>
      <c r="Q187" s="6" t="s">
        <v>7360</v>
      </c>
      <c r="R187" s="4">
        <v>395</v>
      </c>
      <c r="S187" s="4">
        <v>80</v>
      </c>
      <c r="T187" s="4">
        <v>81</v>
      </c>
      <c r="U187" s="4">
        <v>72</v>
      </c>
      <c r="V187" s="4">
        <v>79</v>
      </c>
      <c r="W187" s="4">
        <v>83</v>
      </c>
      <c r="X187" s="4">
        <v>401</v>
      </c>
      <c r="Y187" s="4">
        <v>83</v>
      </c>
      <c r="Z187" s="4">
        <v>83</v>
      </c>
      <c r="AA187" s="4">
        <v>75</v>
      </c>
      <c r="AB187" s="4">
        <v>75</v>
      </c>
      <c r="AC187" s="4">
        <v>85</v>
      </c>
      <c r="AD187" s="4">
        <v>398</v>
      </c>
      <c r="AE187" s="4">
        <v>73</v>
      </c>
      <c r="AF187" s="4">
        <v>70</v>
      </c>
      <c r="AG187" s="4">
        <v>82</v>
      </c>
      <c r="AH187" s="4">
        <v>83</v>
      </c>
      <c r="AI187" s="4">
        <v>90</v>
      </c>
      <c r="AJ187" s="4">
        <v>368</v>
      </c>
      <c r="AK187" s="4">
        <v>80</v>
      </c>
      <c r="AL187" s="4">
        <v>77</v>
      </c>
      <c r="AM187" s="4">
        <v>65</v>
      </c>
      <c r="AN187" s="4">
        <v>65</v>
      </c>
      <c r="AO187" s="4">
        <v>81</v>
      </c>
      <c r="AP187" s="4">
        <v>358</v>
      </c>
      <c r="AQ187" s="4">
        <v>67</v>
      </c>
      <c r="AR187" s="4">
        <v>52</v>
      </c>
      <c r="AS187" s="4">
        <v>87</v>
      </c>
      <c r="AT187" s="4">
        <v>83</v>
      </c>
      <c r="AU187" s="4">
        <v>69</v>
      </c>
      <c r="AV187" s="4">
        <v>82</v>
      </c>
      <c r="AW187" s="4">
        <v>124</v>
      </c>
      <c r="AX187" s="4">
        <v>45</v>
      </c>
      <c r="AY187" s="4">
        <v>44</v>
      </c>
      <c r="AZ187" s="4">
        <v>35</v>
      </c>
      <c r="BA187" s="4">
        <v>60</v>
      </c>
      <c r="BB187" s="4">
        <v>10</v>
      </c>
      <c r="BC187" s="4">
        <v>10</v>
      </c>
      <c r="BD187" s="4">
        <v>15</v>
      </c>
      <c r="BE187" s="4">
        <v>12</v>
      </c>
      <c r="BF187" s="4">
        <v>13</v>
      </c>
      <c r="BG187" s="4">
        <v>2104</v>
      </c>
      <c r="BH187" s="4">
        <v>429</v>
      </c>
      <c r="BI187" s="4">
        <v>4</v>
      </c>
      <c r="BJ187" s="4">
        <v>71</v>
      </c>
      <c r="BK187" s="4">
        <v>81</v>
      </c>
      <c r="BL187" s="4">
        <v>79</v>
      </c>
      <c r="BM187" s="4">
        <v>84</v>
      </c>
      <c r="BN187" s="4">
        <v>48</v>
      </c>
    </row>
    <row r="188" spans="1:66" ht="30" customHeight="1" x14ac:dyDescent="0.25">
      <c r="A188" s="15" t="s">
        <v>1452</v>
      </c>
      <c r="B188" s="4">
        <v>19</v>
      </c>
      <c r="C188" s="4">
        <v>72</v>
      </c>
      <c r="D188" s="4">
        <v>84</v>
      </c>
      <c r="E188" s="5" t="s">
        <v>7997</v>
      </c>
      <c r="F188" s="5" t="str">
        <f t="shared" si="10"/>
        <v>Nordsjælland</v>
      </c>
      <c r="G188" s="25" t="str">
        <f t="shared" si="11"/>
        <v>Jun 30, 2024 A Prestamo</v>
      </c>
      <c r="H188" s="5">
        <v>0</v>
      </c>
      <c r="I188" s="4" t="s">
        <v>259</v>
      </c>
      <c r="J188" s="4" t="s">
        <v>84</v>
      </c>
      <c r="K188" s="4" t="s">
        <v>68</v>
      </c>
      <c r="L188" s="4">
        <v>73</v>
      </c>
      <c r="M188" s="4" t="s">
        <v>69</v>
      </c>
      <c r="N188" s="4">
        <v>12</v>
      </c>
      <c r="O188" s="6" t="s">
        <v>6927</v>
      </c>
      <c r="P188" s="6" t="s">
        <v>7171</v>
      </c>
      <c r="Q188" s="6">
        <v>0</v>
      </c>
      <c r="R188" s="4">
        <v>293</v>
      </c>
      <c r="S188" s="4">
        <v>61</v>
      </c>
      <c r="T188" s="4">
        <v>69</v>
      </c>
      <c r="U188" s="4">
        <v>39</v>
      </c>
      <c r="V188" s="4">
        <v>68</v>
      </c>
      <c r="W188" s="4">
        <v>56</v>
      </c>
      <c r="X188" s="4">
        <v>338</v>
      </c>
      <c r="Y188" s="4">
        <v>77</v>
      </c>
      <c r="Z188" s="4">
        <v>66</v>
      </c>
      <c r="AA188" s="4">
        <v>65</v>
      </c>
      <c r="AB188" s="4">
        <v>56</v>
      </c>
      <c r="AC188" s="4">
        <v>74</v>
      </c>
      <c r="AD188" s="4">
        <v>394</v>
      </c>
      <c r="AE188" s="4">
        <v>83</v>
      </c>
      <c r="AF188" s="4">
        <v>73</v>
      </c>
      <c r="AG188" s="4">
        <v>83</v>
      </c>
      <c r="AH188" s="4">
        <v>69</v>
      </c>
      <c r="AI188" s="4">
        <v>86</v>
      </c>
      <c r="AJ188" s="4">
        <v>300</v>
      </c>
      <c r="AK188" s="4">
        <v>66</v>
      </c>
      <c r="AL188" s="4">
        <v>57</v>
      </c>
      <c r="AM188" s="4">
        <v>66</v>
      </c>
      <c r="AN188" s="4">
        <v>50</v>
      </c>
      <c r="AO188" s="4">
        <v>61</v>
      </c>
      <c r="AP188" s="4">
        <v>290</v>
      </c>
      <c r="AQ188" s="4">
        <v>47</v>
      </c>
      <c r="AR188" s="4">
        <v>35</v>
      </c>
      <c r="AS188" s="4">
        <v>69</v>
      </c>
      <c r="AT188" s="4">
        <v>70</v>
      </c>
      <c r="AU188" s="4">
        <v>69</v>
      </c>
      <c r="AV188" s="4">
        <v>71</v>
      </c>
      <c r="AW188" s="4">
        <v>105</v>
      </c>
      <c r="AX188" s="4">
        <v>35</v>
      </c>
      <c r="AY188" s="4">
        <v>35</v>
      </c>
      <c r="AZ188" s="4">
        <v>35</v>
      </c>
      <c r="BA188" s="4">
        <v>59</v>
      </c>
      <c r="BB188" s="4">
        <v>13</v>
      </c>
      <c r="BC188" s="4">
        <v>10</v>
      </c>
      <c r="BD188" s="4">
        <v>10</v>
      </c>
      <c r="BE188" s="4">
        <v>15</v>
      </c>
      <c r="BF188" s="4">
        <v>11</v>
      </c>
      <c r="BG188" s="4">
        <v>1779</v>
      </c>
      <c r="BH188" s="4">
        <v>374</v>
      </c>
      <c r="BI188" s="4">
        <v>1</v>
      </c>
      <c r="BJ188" s="4">
        <v>78</v>
      </c>
      <c r="BK188" s="4">
        <v>66</v>
      </c>
      <c r="BL188" s="4">
        <v>65</v>
      </c>
      <c r="BM188" s="4">
        <v>76</v>
      </c>
      <c r="BN188" s="4">
        <v>35</v>
      </c>
    </row>
    <row r="189" spans="1:66" ht="30" customHeight="1" x14ac:dyDescent="0.25">
      <c r="A189" s="15" t="s">
        <v>6749</v>
      </c>
      <c r="B189" s="4">
        <v>28</v>
      </c>
      <c r="C189" s="4">
        <v>77</v>
      </c>
      <c r="D189" s="4">
        <v>77</v>
      </c>
      <c r="E189" s="5" t="s">
        <v>4699</v>
      </c>
      <c r="F189" s="5" t="str">
        <f t="shared" si="10"/>
        <v>Spartak Moskva</v>
      </c>
      <c r="G189" s="25" t="str">
        <f t="shared" si="11"/>
        <v>2016 ~ 2021</v>
      </c>
      <c r="H189" s="5" t="str">
        <f>RIGHT(G189, 4)</f>
        <v>2021</v>
      </c>
      <c r="I189" s="4" t="s">
        <v>283</v>
      </c>
      <c r="J189" s="4" t="s">
        <v>147</v>
      </c>
      <c r="K189" s="4" t="s">
        <v>68</v>
      </c>
      <c r="L189" s="4">
        <v>77</v>
      </c>
      <c r="M189" s="4" t="s">
        <v>495</v>
      </c>
      <c r="N189" s="4">
        <v>0</v>
      </c>
      <c r="O189" s="6" t="s">
        <v>7051</v>
      </c>
      <c r="P189" s="6" t="s">
        <v>7083</v>
      </c>
      <c r="Q189" s="6" t="s">
        <v>7526</v>
      </c>
      <c r="R189" s="4">
        <v>369</v>
      </c>
      <c r="S189" s="4">
        <v>75</v>
      </c>
      <c r="T189" s="4">
        <v>75</v>
      </c>
      <c r="U189" s="4">
        <v>63</v>
      </c>
      <c r="V189" s="4">
        <v>75</v>
      </c>
      <c r="W189" s="4">
        <v>81</v>
      </c>
      <c r="X189" s="4">
        <v>365</v>
      </c>
      <c r="Y189" s="4">
        <v>79</v>
      </c>
      <c r="Z189" s="4">
        <v>80</v>
      </c>
      <c r="AA189" s="4">
        <v>70</v>
      </c>
      <c r="AB189" s="4">
        <v>58</v>
      </c>
      <c r="AC189" s="4">
        <v>78</v>
      </c>
      <c r="AD189" s="4">
        <v>381</v>
      </c>
      <c r="AE189" s="4">
        <v>80</v>
      </c>
      <c r="AF189" s="4">
        <v>78</v>
      </c>
      <c r="AG189" s="4">
        <v>74</v>
      </c>
      <c r="AH189" s="4">
        <v>75</v>
      </c>
      <c r="AI189" s="4">
        <v>74</v>
      </c>
      <c r="AJ189" s="4">
        <v>366</v>
      </c>
      <c r="AK189" s="4">
        <v>82</v>
      </c>
      <c r="AL189" s="4">
        <v>65</v>
      </c>
      <c r="AM189" s="4">
        <v>72</v>
      </c>
      <c r="AN189" s="4">
        <v>66</v>
      </c>
      <c r="AO189" s="4">
        <v>81</v>
      </c>
      <c r="AP189" s="4">
        <v>335</v>
      </c>
      <c r="AQ189" s="4">
        <v>68</v>
      </c>
      <c r="AR189" s="4">
        <v>39</v>
      </c>
      <c r="AS189" s="4">
        <v>76</v>
      </c>
      <c r="AT189" s="4">
        <v>75</v>
      </c>
      <c r="AU189" s="4">
        <v>77</v>
      </c>
      <c r="AV189" s="4">
        <v>75</v>
      </c>
      <c r="AW189" s="4">
        <v>132</v>
      </c>
      <c r="AX189" s="4">
        <v>41</v>
      </c>
      <c r="AY189" s="4">
        <v>39</v>
      </c>
      <c r="AZ189" s="4">
        <v>52</v>
      </c>
      <c r="BA189" s="4">
        <v>51</v>
      </c>
      <c r="BB189" s="4">
        <v>7</v>
      </c>
      <c r="BC189" s="4">
        <v>11</v>
      </c>
      <c r="BD189" s="4">
        <v>12</v>
      </c>
      <c r="BE189" s="4">
        <v>9</v>
      </c>
      <c r="BF189" s="4">
        <v>12</v>
      </c>
      <c r="BG189" s="4">
        <v>1999</v>
      </c>
      <c r="BH189" s="4">
        <v>418</v>
      </c>
      <c r="BI189" s="4">
        <v>3</v>
      </c>
      <c r="BJ189" s="4">
        <v>79</v>
      </c>
      <c r="BK189" s="4">
        <v>78</v>
      </c>
      <c r="BL189" s="4">
        <v>72</v>
      </c>
      <c r="BM189" s="4">
        <v>78</v>
      </c>
      <c r="BN189" s="4">
        <v>43</v>
      </c>
    </row>
    <row r="190" spans="1:66" ht="30" customHeight="1" x14ac:dyDescent="0.25">
      <c r="A190" s="15" t="s">
        <v>1295</v>
      </c>
      <c r="B190" s="4">
        <v>19</v>
      </c>
      <c r="C190" s="4">
        <v>72</v>
      </c>
      <c r="D190" s="4">
        <v>84</v>
      </c>
      <c r="E190" s="5" t="s">
        <v>1296</v>
      </c>
      <c r="F190" s="5" t="str">
        <f t="shared" si="10"/>
        <v>AFC Bournemouth</v>
      </c>
      <c r="G190" s="25" t="str">
        <f t="shared" si="11"/>
        <v>2023 ~ 2028</v>
      </c>
      <c r="H190" s="5" t="str">
        <f>RIGHT(G190, 4)</f>
        <v>2028</v>
      </c>
      <c r="I190" s="4" t="s">
        <v>146</v>
      </c>
      <c r="J190" s="4" t="s">
        <v>98</v>
      </c>
      <c r="K190" s="4" t="s">
        <v>68</v>
      </c>
      <c r="L190" s="4">
        <v>75</v>
      </c>
      <c r="M190" s="4" t="s">
        <v>69</v>
      </c>
      <c r="N190" s="4">
        <v>12</v>
      </c>
      <c r="O190" s="6" t="s">
        <v>6927</v>
      </c>
      <c r="P190" s="6" t="s">
        <v>6886</v>
      </c>
      <c r="Q190" s="6" t="s">
        <v>7306</v>
      </c>
      <c r="R190" s="4">
        <v>309</v>
      </c>
      <c r="S190" s="4">
        <v>68</v>
      </c>
      <c r="T190" s="4">
        <v>63</v>
      </c>
      <c r="U190" s="4">
        <v>51</v>
      </c>
      <c r="V190" s="4">
        <v>74</v>
      </c>
      <c r="W190" s="4">
        <v>53</v>
      </c>
      <c r="X190" s="4">
        <v>363</v>
      </c>
      <c r="Y190" s="4">
        <v>78</v>
      </c>
      <c r="Z190" s="4">
        <v>67</v>
      </c>
      <c r="AA190" s="4">
        <v>72</v>
      </c>
      <c r="AB190" s="4">
        <v>71</v>
      </c>
      <c r="AC190" s="4">
        <v>75</v>
      </c>
      <c r="AD190" s="4">
        <v>389</v>
      </c>
      <c r="AE190" s="4">
        <v>75</v>
      </c>
      <c r="AF190" s="4">
        <v>74</v>
      </c>
      <c r="AG190" s="4">
        <v>84</v>
      </c>
      <c r="AH190" s="4">
        <v>71</v>
      </c>
      <c r="AI190" s="4">
        <v>85</v>
      </c>
      <c r="AJ190" s="4">
        <v>335</v>
      </c>
      <c r="AK190" s="4">
        <v>63</v>
      </c>
      <c r="AL190" s="4">
        <v>67</v>
      </c>
      <c r="AM190" s="4">
        <v>78</v>
      </c>
      <c r="AN190" s="4">
        <v>65</v>
      </c>
      <c r="AO190" s="4">
        <v>62</v>
      </c>
      <c r="AP190" s="4">
        <v>321</v>
      </c>
      <c r="AQ190" s="4">
        <v>62</v>
      </c>
      <c r="AR190" s="4">
        <v>66</v>
      </c>
      <c r="AS190" s="4">
        <v>69</v>
      </c>
      <c r="AT190" s="4">
        <v>72</v>
      </c>
      <c r="AU190" s="4">
        <v>52</v>
      </c>
      <c r="AV190" s="4">
        <v>72</v>
      </c>
      <c r="AW190" s="4">
        <v>191</v>
      </c>
      <c r="AX190" s="4">
        <v>64</v>
      </c>
      <c r="AY190" s="4">
        <v>66</v>
      </c>
      <c r="AZ190" s="4">
        <v>61</v>
      </c>
      <c r="BA190" s="4">
        <v>54</v>
      </c>
      <c r="BB190" s="4">
        <v>9</v>
      </c>
      <c r="BC190" s="4">
        <v>10</v>
      </c>
      <c r="BD190" s="4">
        <v>15</v>
      </c>
      <c r="BE190" s="4">
        <v>12</v>
      </c>
      <c r="BF190" s="4">
        <v>8</v>
      </c>
      <c r="BG190" s="4">
        <v>1962</v>
      </c>
      <c r="BH190" s="4">
        <v>416</v>
      </c>
      <c r="BI190" s="4">
        <v>1</v>
      </c>
      <c r="BJ190" s="4">
        <v>74</v>
      </c>
      <c r="BK190" s="4">
        <v>62</v>
      </c>
      <c r="BL190" s="4">
        <v>72</v>
      </c>
      <c r="BM190" s="4">
        <v>77</v>
      </c>
      <c r="BN190" s="4">
        <v>63</v>
      </c>
    </row>
    <row r="191" spans="1:66" ht="30" customHeight="1" x14ac:dyDescent="0.25">
      <c r="A191" s="15" t="s">
        <v>5387</v>
      </c>
      <c r="B191" s="4">
        <v>27</v>
      </c>
      <c r="C191" s="4">
        <v>68</v>
      </c>
      <c r="D191" s="4">
        <v>68</v>
      </c>
      <c r="E191" s="5" t="s">
        <v>5388</v>
      </c>
      <c r="F191" s="5" t="str">
        <f t="shared" si="10"/>
        <v>Darmstadt 98</v>
      </c>
      <c r="G191" s="25" t="str">
        <f t="shared" si="11"/>
        <v>2020 ~ 2024</v>
      </c>
      <c r="H191" s="5" t="str">
        <f>RIGHT(G191, 4)</f>
        <v>2024</v>
      </c>
      <c r="I191" s="4" t="s">
        <v>1670</v>
      </c>
      <c r="J191" s="4" t="s">
        <v>213</v>
      </c>
      <c r="K191" s="4" t="s">
        <v>77</v>
      </c>
      <c r="L191" s="4">
        <v>68</v>
      </c>
      <c r="M191" s="4" t="s">
        <v>106</v>
      </c>
      <c r="N191" s="4">
        <v>0</v>
      </c>
      <c r="O191" s="6" t="s">
        <v>7351</v>
      </c>
      <c r="P191" s="6" t="s">
        <v>6911</v>
      </c>
      <c r="Q191" s="6" t="s">
        <v>6878</v>
      </c>
      <c r="R191" s="4">
        <v>321</v>
      </c>
      <c r="S191" s="4">
        <v>59</v>
      </c>
      <c r="T191" s="4">
        <v>68</v>
      </c>
      <c r="U191" s="4">
        <v>69</v>
      </c>
      <c r="V191" s="4">
        <v>61</v>
      </c>
      <c r="W191" s="4">
        <v>64</v>
      </c>
      <c r="X191" s="4">
        <v>255</v>
      </c>
      <c r="Y191" s="4">
        <v>70</v>
      </c>
      <c r="Z191" s="4">
        <v>43</v>
      </c>
      <c r="AA191" s="4">
        <v>31</v>
      </c>
      <c r="AB191" s="4">
        <v>38</v>
      </c>
      <c r="AC191" s="4">
        <v>73</v>
      </c>
      <c r="AD191" s="4">
        <v>291</v>
      </c>
      <c r="AE191" s="4">
        <v>67</v>
      </c>
      <c r="AF191" s="4">
        <v>73</v>
      </c>
      <c r="AG191" s="4">
        <v>53</v>
      </c>
      <c r="AH191" s="4">
        <v>64</v>
      </c>
      <c r="AI191" s="4">
        <v>34</v>
      </c>
      <c r="AJ191" s="4">
        <v>314</v>
      </c>
      <c r="AK191" s="4">
        <v>66</v>
      </c>
      <c r="AL191" s="4">
        <v>79</v>
      </c>
      <c r="AM191" s="4">
        <v>34</v>
      </c>
      <c r="AN191" s="4">
        <v>79</v>
      </c>
      <c r="AO191" s="4">
        <v>56</v>
      </c>
      <c r="AP191" s="4">
        <v>256</v>
      </c>
      <c r="AQ191" s="4">
        <v>55</v>
      </c>
      <c r="AR191" s="4">
        <v>19</v>
      </c>
      <c r="AS191" s="4">
        <v>67</v>
      </c>
      <c r="AT191" s="4">
        <v>60</v>
      </c>
      <c r="AU191" s="4">
        <v>55</v>
      </c>
      <c r="AV191" s="4">
        <v>69</v>
      </c>
      <c r="AW191" s="4">
        <v>75</v>
      </c>
      <c r="AX191" s="4">
        <v>25</v>
      </c>
      <c r="AY191" s="4">
        <v>28</v>
      </c>
      <c r="AZ191" s="4">
        <v>22</v>
      </c>
      <c r="BA191" s="4">
        <v>55</v>
      </c>
      <c r="BB191" s="4">
        <v>12</v>
      </c>
      <c r="BC191" s="4">
        <v>9</v>
      </c>
      <c r="BD191" s="4">
        <v>14</v>
      </c>
      <c r="BE191" s="4">
        <v>11</v>
      </c>
      <c r="BF191" s="4">
        <v>9</v>
      </c>
      <c r="BG191" s="4">
        <v>1567</v>
      </c>
      <c r="BH191" s="4">
        <v>348</v>
      </c>
      <c r="BI191" s="4">
        <v>1</v>
      </c>
      <c r="BJ191" s="4">
        <v>70</v>
      </c>
      <c r="BK191" s="4">
        <v>64</v>
      </c>
      <c r="BL191" s="4">
        <v>55</v>
      </c>
      <c r="BM191" s="4">
        <v>67</v>
      </c>
      <c r="BN191" s="4">
        <v>29</v>
      </c>
    </row>
    <row r="192" spans="1:66" ht="30" customHeight="1" x14ac:dyDescent="0.25">
      <c r="A192" s="15" t="s">
        <v>8217</v>
      </c>
      <c r="B192" s="4">
        <v>24</v>
      </c>
      <c r="C192" s="4">
        <v>70</v>
      </c>
      <c r="D192" s="4">
        <v>75</v>
      </c>
      <c r="E192" s="5" t="s">
        <v>4381</v>
      </c>
      <c r="F192" s="5" t="str">
        <f t="shared" si="10"/>
        <v>Blackburn Rovers</v>
      </c>
      <c r="G192" s="25" t="str">
        <f t="shared" si="11"/>
        <v>2024 ~ 2025</v>
      </c>
      <c r="H192" s="5" t="str">
        <f>RIGHT(G192, 4)</f>
        <v>2025</v>
      </c>
      <c r="I192" s="4" t="s">
        <v>241</v>
      </c>
      <c r="J192" s="4" t="s">
        <v>125</v>
      </c>
      <c r="K192" s="4" t="s">
        <v>68</v>
      </c>
      <c r="L192" s="4">
        <v>71</v>
      </c>
      <c r="M192" s="4" t="s">
        <v>69</v>
      </c>
      <c r="N192" s="4">
        <v>5</v>
      </c>
      <c r="O192" s="6" t="s">
        <v>7429</v>
      </c>
      <c r="P192" s="6" t="s">
        <v>6942</v>
      </c>
      <c r="Q192" s="6" t="s">
        <v>7467</v>
      </c>
      <c r="R192" s="4">
        <v>310</v>
      </c>
      <c r="S192" s="4">
        <v>67</v>
      </c>
      <c r="T192" s="4">
        <v>70</v>
      </c>
      <c r="U192" s="4">
        <v>39</v>
      </c>
      <c r="V192" s="4">
        <v>68</v>
      </c>
      <c r="W192" s="4">
        <v>66</v>
      </c>
      <c r="X192" s="4">
        <v>322</v>
      </c>
      <c r="Y192" s="4">
        <v>71</v>
      </c>
      <c r="Z192" s="4">
        <v>62</v>
      </c>
      <c r="AA192" s="4">
        <v>56</v>
      </c>
      <c r="AB192" s="4">
        <v>62</v>
      </c>
      <c r="AC192" s="4">
        <v>71</v>
      </c>
      <c r="AD192" s="4">
        <v>370</v>
      </c>
      <c r="AE192" s="4">
        <v>76</v>
      </c>
      <c r="AF192" s="4">
        <v>76</v>
      </c>
      <c r="AG192" s="4">
        <v>80</v>
      </c>
      <c r="AH192" s="4">
        <v>64</v>
      </c>
      <c r="AI192" s="4">
        <v>74</v>
      </c>
      <c r="AJ192" s="4">
        <v>322</v>
      </c>
      <c r="AK192" s="4">
        <v>70</v>
      </c>
      <c r="AL192" s="4">
        <v>58</v>
      </c>
      <c r="AM192" s="4">
        <v>69</v>
      </c>
      <c r="AN192" s="4">
        <v>57</v>
      </c>
      <c r="AO192" s="4">
        <v>68</v>
      </c>
      <c r="AP192" s="4">
        <v>287</v>
      </c>
      <c r="AQ192" s="4">
        <v>48</v>
      </c>
      <c r="AR192" s="4">
        <v>42</v>
      </c>
      <c r="AS192" s="4">
        <v>69</v>
      </c>
      <c r="AT192" s="4">
        <v>68</v>
      </c>
      <c r="AU192" s="4">
        <v>60</v>
      </c>
      <c r="AV192" s="4">
        <v>66</v>
      </c>
      <c r="AW192" s="4">
        <v>116</v>
      </c>
      <c r="AX192" s="4">
        <v>45</v>
      </c>
      <c r="AY192" s="4">
        <v>39</v>
      </c>
      <c r="AZ192" s="4">
        <v>32</v>
      </c>
      <c r="BA192" s="4">
        <v>43</v>
      </c>
      <c r="BB192" s="4">
        <v>8</v>
      </c>
      <c r="BC192" s="4">
        <v>7</v>
      </c>
      <c r="BD192" s="4">
        <v>10</v>
      </c>
      <c r="BE192" s="4">
        <v>7</v>
      </c>
      <c r="BF192" s="4">
        <v>11</v>
      </c>
      <c r="BG192" s="4">
        <v>1770</v>
      </c>
      <c r="BH192" s="4">
        <v>381</v>
      </c>
      <c r="BI192" s="4">
        <v>1</v>
      </c>
      <c r="BJ192" s="4">
        <v>76</v>
      </c>
      <c r="BK192" s="4">
        <v>69</v>
      </c>
      <c r="BL192" s="4">
        <v>66</v>
      </c>
      <c r="BM192" s="4">
        <v>71</v>
      </c>
      <c r="BN192" s="4">
        <v>41</v>
      </c>
    </row>
    <row r="193" spans="1:66" ht="30" customHeight="1" x14ac:dyDescent="0.25">
      <c r="A193" s="15" t="s">
        <v>5131</v>
      </c>
      <c r="B193" s="4">
        <v>22</v>
      </c>
      <c r="C193" s="4">
        <v>73</v>
      </c>
      <c r="D193" s="4">
        <v>79</v>
      </c>
      <c r="E193" s="5" t="s">
        <v>8128</v>
      </c>
      <c r="F193" s="5" t="str">
        <f t="shared" si="10"/>
        <v>Rangers</v>
      </c>
      <c r="G193" s="25" t="str">
        <f t="shared" si="11"/>
        <v>Jun 30, 2024 A Prestamo</v>
      </c>
      <c r="H193" s="5">
        <v>0</v>
      </c>
      <c r="I193" s="4" t="s">
        <v>494</v>
      </c>
      <c r="J193" s="4" t="s">
        <v>156</v>
      </c>
      <c r="K193" s="4" t="s">
        <v>68</v>
      </c>
      <c r="L193" s="4">
        <v>76</v>
      </c>
      <c r="M193" s="4" t="s">
        <v>106</v>
      </c>
      <c r="N193" s="4">
        <v>6</v>
      </c>
      <c r="O193" s="6" t="s">
        <v>7349</v>
      </c>
      <c r="P193" s="6" t="s">
        <v>7008</v>
      </c>
      <c r="Q193" s="6">
        <v>0</v>
      </c>
      <c r="R193" s="4">
        <v>357</v>
      </c>
      <c r="S193" s="4">
        <v>68</v>
      </c>
      <c r="T193" s="4">
        <v>76</v>
      </c>
      <c r="U193" s="4">
        <v>75</v>
      </c>
      <c r="V193" s="4">
        <v>67</v>
      </c>
      <c r="W193" s="4">
        <v>71</v>
      </c>
      <c r="X193" s="4">
        <v>321</v>
      </c>
      <c r="Y193" s="4">
        <v>74</v>
      </c>
      <c r="Z193" s="4">
        <v>68</v>
      </c>
      <c r="AA193" s="4">
        <v>51</v>
      </c>
      <c r="AB193" s="4">
        <v>60</v>
      </c>
      <c r="AC193" s="4">
        <v>68</v>
      </c>
      <c r="AD193" s="4">
        <v>393</v>
      </c>
      <c r="AE193" s="4">
        <v>85</v>
      </c>
      <c r="AF193" s="4">
        <v>92</v>
      </c>
      <c r="AG193" s="4">
        <v>75</v>
      </c>
      <c r="AH193" s="4">
        <v>72</v>
      </c>
      <c r="AI193" s="4">
        <v>69</v>
      </c>
      <c r="AJ193" s="4">
        <v>380</v>
      </c>
      <c r="AK193" s="4">
        <v>77</v>
      </c>
      <c r="AL193" s="4">
        <v>88</v>
      </c>
      <c r="AM193" s="4">
        <v>74</v>
      </c>
      <c r="AN193" s="4">
        <v>74</v>
      </c>
      <c r="AO193" s="4">
        <v>67</v>
      </c>
      <c r="AP193" s="4">
        <v>296</v>
      </c>
      <c r="AQ193" s="4">
        <v>62</v>
      </c>
      <c r="AR193" s="4">
        <v>35</v>
      </c>
      <c r="AS193" s="4">
        <v>70</v>
      </c>
      <c r="AT193" s="4">
        <v>68</v>
      </c>
      <c r="AU193" s="4">
        <v>61</v>
      </c>
      <c r="AV193" s="4">
        <v>70</v>
      </c>
      <c r="AW193" s="4">
        <v>115</v>
      </c>
      <c r="AX193" s="4">
        <v>37</v>
      </c>
      <c r="AY193" s="4">
        <v>38</v>
      </c>
      <c r="AZ193" s="4">
        <v>40</v>
      </c>
      <c r="BA193" s="4">
        <v>44</v>
      </c>
      <c r="BB193" s="4">
        <v>9</v>
      </c>
      <c r="BC193" s="4">
        <v>8</v>
      </c>
      <c r="BD193" s="4">
        <v>8</v>
      </c>
      <c r="BE193" s="4">
        <v>7</v>
      </c>
      <c r="BF193" s="4">
        <v>12</v>
      </c>
      <c r="BG193" s="4">
        <v>1906</v>
      </c>
      <c r="BH193" s="4">
        <v>413</v>
      </c>
      <c r="BI193" s="4">
        <v>1</v>
      </c>
      <c r="BJ193" s="4">
        <v>89</v>
      </c>
      <c r="BK193" s="4">
        <v>73</v>
      </c>
      <c r="BL193" s="4">
        <v>66</v>
      </c>
      <c r="BM193" s="4">
        <v>72</v>
      </c>
      <c r="BN193" s="4">
        <v>41</v>
      </c>
    </row>
    <row r="194" spans="1:66" ht="30" customHeight="1" x14ac:dyDescent="0.25">
      <c r="A194" s="15" t="s">
        <v>2832</v>
      </c>
      <c r="B194" s="4">
        <v>23</v>
      </c>
      <c r="C194" s="4">
        <v>78</v>
      </c>
      <c r="D194" s="4">
        <v>83</v>
      </c>
      <c r="E194" s="5" t="s">
        <v>1308</v>
      </c>
      <c r="F194" s="5" t="str">
        <f t="shared" ref="F194:F257" si="15">IFERROR(LEFT(E194, FIND(CHAR(10), E194)-1), "")</f>
        <v>Club Brugge</v>
      </c>
      <c r="G194" s="25" t="str">
        <f t="shared" ref="G194:G257" si="16">IFERROR(MID(E194,FIND(CHAR(10),E194)+1,LEN(E194)),")
=SI.ERROR(EXTRAE(A1, ENCONTRAR(CARACTER(10), A1)+1, LARGO(A1)), """)</f>
        <v>2022 ~ 2026</v>
      </c>
      <c r="H194" s="5" t="str">
        <f t="shared" ref="H194:H210" si="17">RIGHT(G194, 4)</f>
        <v>2026</v>
      </c>
      <c r="I194" s="4" t="s">
        <v>212</v>
      </c>
      <c r="J194" s="4" t="s">
        <v>125</v>
      </c>
      <c r="K194" s="4" t="s">
        <v>77</v>
      </c>
      <c r="L194" s="4">
        <v>79</v>
      </c>
      <c r="M194" s="4" t="s">
        <v>294</v>
      </c>
      <c r="N194" s="4">
        <v>5</v>
      </c>
      <c r="O194" s="6" t="s">
        <v>7119</v>
      </c>
      <c r="P194" s="6" t="s">
        <v>6917</v>
      </c>
      <c r="Q194" s="6" t="s">
        <v>7549</v>
      </c>
      <c r="R194" s="4">
        <v>371</v>
      </c>
      <c r="S194" s="4">
        <v>78</v>
      </c>
      <c r="T194" s="4">
        <v>77</v>
      </c>
      <c r="U194" s="4">
        <v>64</v>
      </c>
      <c r="V194" s="4" t="s">
        <v>265</v>
      </c>
      <c r="W194" s="4">
        <v>79</v>
      </c>
      <c r="X194" s="4">
        <v>387</v>
      </c>
      <c r="Y194" s="4">
        <v>80</v>
      </c>
      <c r="Z194" s="4">
        <v>84</v>
      </c>
      <c r="AA194" s="4">
        <v>72</v>
      </c>
      <c r="AB194" s="4">
        <v>70</v>
      </c>
      <c r="AC194" s="4">
        <v>81</v>
      </c>
      <c r="AD194" s="4">
        <v>391</v>
      </c>
      <c r="AE194" s="4">
        <v>90</v>
      </c>
      <c r="AF194" s="4">
        <v>82</v>
      </c>
      <c r="AG194" s="4">
        <v>76</v>
      </c>
      <c r="AH194" s="4">
        <v>66</v>
      </c>
      <c r="AI194" s="4">
        <v>77</v>
      </c>
      <c r="AJ194" s="4">
        <v>381</v>
      </c>
      <c r="AK194" s="4">
        <v>80</v>
      </c>
      <c r="AL194" s="4">
        <v>80</v>
      </c>
      <c r="AM194" s="4">
        <v>74</v>
      </c>
      <c r="AN194" s="4">
        <v>68</v>
      </c>
      <c r="AO194" s="4">
        <v>79</v>
      </c>
      <c r="AP194" s="4">
        <v>306</v>
      </c>
      <c r="AQ194" s="4">
        <v>62</v>
      </c>
      <c r="AR194" s="4">
        <v>34</v>
      </c>
      <c r="AS194" s="4">
        <v>74</v>
      </c>
      <c r="AT194" s="4">
        <v>68</v>
      </c>
      <c r="AU194" s="4">
        <v>68</v>
      </c>
      <c r="AV194" s="4">
        <v>72</v>
      </c>
      <c r="AW194" s="4">
        <v>107</v>
      </c>
      <c r="AX194" s="4">
        <v>39</v>
      </c>
      <c r="AY194" s="4">
        <v>37</v>
      </c>
      <c r="AZ194" s="4">
        <v>31</v>
      </c>
      <c r="BA194" s="4">
        <v>46</v>
      </c>
      <c r="BB194" s="4">
        <v>13</v>
      </c>
      <c r="BC194" s="4">
        <v>8</v>
      </c>
      <c r="BD194" s="4">
        <v>7</v>
      </c>
      <c r="BE194" s="4">
        <v>7</v>
      </c>
      <c r="BF194" s="4">
        <v>11</v>
      </c>
      <c r="BG194" s="4">
        <v>1989</v>
      </c>
      <c r="BH194" s="4">
        <v>424</v>
      </c>
      <c r="BI194" s="4">
        <v>1</v>
      </c>
      <c r="BJ194" s="4">
        <v>86</v>
      </c>
      <c r="BK194" s="4">
        <v>78</v>
      </c>
      <c r="BL194" s="4">
        <v>73</v>
      </c>
      <c r="BM194" s="4">
        <v>79</v>
      </c>
      <c r="BN194" s="4">
        <v>39</v>
      </c>
    </row>
    <row r="195" spans="1:66" ht="30" customHeight="1" x14ac:dyDescent="0.25">
      <c r="A195" s="15" t="s">
        <v>5257</v>
      </c>
      <c r="B195" s="4">
        <v>22</v>
      </c>
      <c r="C195" s="4">
        <v>67</v>
      </c>
      <c r="D195" s="4">
        <v>75</v>
      </c>
      <c r="E195" s="5" t="s">
        <v>5258</v>
      </c>
      <c r="F195" s="5" t="str">
        <f t="shared" si="15"/>
        <v>Sheffield United</v>
      </c>
      <c r="G195" s="25" t="str">
        <f t="shared" si="16"/>
        <v>2023 ~ 2026</v>
      </c>
      <c r="H195" s="5" t="str">
        <f t="shared" si="17"/>
        <v>2026</v>
      </c>
      <c r="I195" s="4" t="s">
        <v>494</v>
      </c>
      <c r="J195" s="4" t="s">
        <v>290</v>
      </c>
      <c r="K195" s="4" t="s">
        <v>68</v>
      </c>
      <c r="L195" s="4">
        <v>69</v>
      </c>
      <c r="M195" s="4" t="s">
        <v>69</v>
      </c>
      <c r="N195" s="4">
        <v>8</v>
      </c>
      <c r="O195" s="6" t="s">
        <v>6878</v>
      </c>
      <c r="P195" s="6" t="s">
        <v>7203</v>
      </c>
      <c r="Q195" s="6" t="s">
        <v>7508</v>
      </c>
      <c r="R195" s="4">
        <v>270</v>
      </c>
      <c r="S195" s="4">
        <v>45</v>
      </c>
      <c r="T195" s="4">
        <v>59</v>
      </c>
      <c r="U195" s="4">
        <v>50</v>
      </c>
      <c r="V195" s="4">
        <v>69</v>
      </c>
      <c r="W195" s="4">
        <v>47</v>
      </c>
      <c r="X195" s="4">
        <v>315</v>
      </c>
      <c r="Y195" s="4">
        <v>69</v>
      </c>
      <c r="Z195" s="4">
        <v>59</v>
      </c>
      <c r="AA195" s="4">
        <v>51</v>
      </c>
      <c r="AB195" s="4">
        <v>67</v>
      </c>
      <c r="AC195" s="4">
        <v>69</v>
      </c>
      <c r="AD195" s="4">
        <v>336</v>
      </c>
      <c r="AE195" s="4">
        <v>68</v>
      </c>
      <c r="AF195" s="4">
        <v>65</v>
      </c>
      <c r="AG195" s="4">
        <v>68</v>
      </c>
      <c r="AH195" s="4">
        <v>65</v>
      </c>
      <c r="AI195" s="4">
        <v>70</v>
      </c>
      <c r="AJ195" s="4">
        <v>358</v>
      </c>
      <c r="AK195" s="4">
        <v>64</v>
      </c>
      <c r="AL195" s="4">
        <v>72</v>
      </c>
      <c r="AM195" s="4">
        <v>82</v>
      </c>
      <c r="AN195" s="4">
        <v>81</v>
      </c>
      <c r="AO195" s="4">
        <v>59</v>
      </c>
      <c r="AP195" s="4">
        <v>301</v>
      </c>
      <c r="AQ195" s="4">
        <v>62</v>
      </c>
      <c r="AR195" s="4">
        <v>58</v>
      </c>
      <c r="AS195" s="4">
        <v>66</v>
      </c>
      <c r="AT195" s="4">
        <v>66</v>
      </c>
      <c r="AU195" s="4">
        <v>49</v>
      </c>
      <c r="AV195" s="4">
        <v>65</v>
      </c>
      <c r="AW195" s="4">
        <v>174</v>
      </c>
      <c r="AX195" s="4">
        <v>59</v>
      </c>
      <c r="AY195" s="4">
        <v>59</v>
      </c>
      <c r="AZ195" s="4">
        <v>56</v>
      </c>
      <c r="BA195" s="4">
        <v>50</v>
      </c>
      <c r="BB195" s="4">
        <v>11</v>
      </c>
      <c r="BC195" s="4">
        <v>12</v>
      </c>
      <c r="BD195" s="4">
        <v>8</v>
      </c>
      <c r="BE195" s="4">
        <v>5</v>
      </c>
      <c r="BF195" s="4">
        <v>14</v>
      </c>
      <c r="BG195" s="4">
        <v>1804</v>
      </c>
      <c r="BH195" s="4">
        <v>391</v>
      </c>
      <c r="BI195" s="4">
        <v>1</v>
      </c>
      <c r="BJ195" s="4">
        <v>66</v>
      </c>
      <c r="BK195" s="4">
        <v>59</v>
      </c>
      <c r="BL195" s="4">
        <v>62</v>
      </c>
      <c r="BM195" s="4">
        <v>69</v>
      </c>
      <c r="BN195" s="4">
        <v>58</v>
      </c>
    </row>
    <row r="196" spans="1:66" ht="30" customHeight="1" x14ac:dyDescent="0.25">
      <c r="A196" s="15" t="s">
        <v>7856</v>
      </c>
      <c r="B196" s="4">
        <v>24</v>
      </c>
      <c r="C196" s="4">
        <v>71</v>
      </c>
      <c r="D196" s="4">
        <v>73</v>
      </c>
      <c r="E196" s="5" t="s">
        <v>7746</v>
      </c>
      <c r="F196" s="5" t="str">
        <f t="shared" si="15"/>
        <v>Huracán</v>
      </c>
      <c r="G196" s="25" t="str">
        <f t="shared" si="16"/>
        <v>2023 ~ 2024</v>
      </c>
      <c r="H196" s="5" t="str">
        <f t="shared" si="17"/>
        <v>2024</v>
      </c>
      <c r="I196" s="4" t="s">
        <v>537</v>
      </c>
      <c r="J196" s="4" t="s">
        <v>76</v>
      </c>
      <c r="K196" s="4" t="s">
        <v>77</v>
      </c>
      <c r="L196" s="4">
        <v>74</v>
      </c>
      <c r="M196" s="4" t="s">
        <v>69</v>
      </c>
      <c r="N196" s="4">
        <v>2</v>
      </c>
      <c r="O196" s="6" t="s">
        <v>7429</v>
      </c>
      <c r="P196" s="6" t="s">
        <v>7001</v>
      </c>
      <c r="Q196" s="6" t="s">
        <v>7004</v>
      </c>
      <c r="R196" s="4">
        <v>320</v>
      </c>
      <c r="S196" s="4">
        <v>73</v>
      </c>
      <c r="T196" s="4">
        <v>58</v>
      </c>
      <c r="U196" s="4">
        <v>48</v>
      </c>
      <c r="V196" s="4">
        <v>73</v>
      </c>
      <c r="W196" s="4">
        <v>68</v>
      </c>
      <c r="X196" s="4">
        <v>372</v>
      </c>
      <c r="Y196" s="4">
        <v>73</v>
      </c>
      <c r="Z196" s="4">
        <v>79</v>
      </c>
      <c r="AA196" s="4">
        <v>73</v>
      </c>
      <c r="AB196" s="4">
        <v>72</v>
      </c>
      <c r="AC196" s="4">
        <v>75</v>
      </c>
      <c r="AD196" s="4">
        <v>376</v>
      </c>
      <c r="AE196" s="4">
        <v>77</v>
      </c>
      <c r="AF196" s="4">
        <v>68</v>
      </c>
      <c r="AG196" s="4">
        <v>80</v>
      </c>
      <c r="AH196" s="4">
        <v>69</v>
      </c>
      <c r="AI196" s="4">
        <v>82</v>
      </c>
      <c r="AJ196" s="4">
        <v>347</v>
      </c>
      <c r="AK196" s="4">
        <v>73</v>
      </c>
      <c r="AL196" s="4">
        <v>66</v>
      </c>
      <c r="AM196" s="4">
        <v>72</v>
      </c>
      <c r="AN196" s="4">
        <v>64</v>
      </c>
      <c r="AO196" s="4">
        <v>72</v>
      </c>
      <c r="AP196" s="4">
        <v>340</v>
      </c>
      <c r="AQ196" s="4">
        <v>67</v>
      </c>
      <c r="AR196" s="4">
        <v>71</v>
      </c>
      <c r="AS196" s="4">
        <v>70</v>
      </c>
      <c r="AT196" s="4">
        <v>72</v>
      </c>
      <c r="AU196" s="4">
        <v>60</v>
      </c>
      <c r="AV196" s="4">
        <v>75</v>
      </c>
      <c r="AW196" s="4">
        <v>180</v>
      </c>
      <c r="AX196" s="4">
        <v>60</v>
      </c>
      <c r="AY196" s="4">
        <v>60</v>
      </c>
      <c r="AZ196" s="4">
        <v>60</v>
      </c>
      <c r="BA196" s="4">
        <v>49</v>
      </c>
      <c r="BB196" s="4">
        <v>8</v>
      </c>
      <c r="BC196" s="4">
        <v>5</v>
      </c>
      <c r="BD196" s="4">
        <v>9</v>
      </c>
      <c r="BE196" s="4">
        <v>13</v>
      </c>
      <c r="BF196" s="4">
        <v>14</v>
      </c>
      <c r="BG196" s="4">
        <v>1984</v>
      </c>
      <c r="BH196" s="4">
        <v>413</v>
      </c>
      <c r="BI196" s="4">
        <v>1</v>
      </c>
      <c r="BJ196" s="4">
        <v>72</v>
      </c>
      <c r="BK196" s="4">
        <v>65</v>
      </c>
      <c r="BL196" s="4">
        <v>73</v>
      </c>
      <c r="BM196" s="4">
        <v>75</v>
      </c>
      <c r="BN196" s="4">
        <v>61</v>
      </c>
    </row>
    <row r="197" spans="1:66" ht="30" customHeight="1" x14ac:dyDescent="0.25">
      <c r="A197" s="15" t="s">
        <v>6700</v>
      </c>
      <c r="B197" s="4">
        <v>27</v>
      </c>
      <c r="C197" s="4">
        <v>79</v>
      </c>
      <c r="D197" s="4">
        <v>79</v>
      </c>
      <c r="E197" s="5" t="s">
        <v>5703</v>
      </c>
      <c r="F197" s="5" t="str">
        <f t="shared" si="15"/>
        <v>Villarreal</v>
      </c>
      <c r="G197" s="25" t="str">
        <f t="shared" si="16"/>
        <v>2023 ~ 2028</v>
      </c>
      <c r="H197" s="5" t="str">
        <f t="shared" si="17"/>
        <v>2028</v>
      </c>
      <c r="I197" s="4" t="s">
        <v>419</v>
      </c>
      <c r="J197" s="4" t="s">
        <v>420</v>
      </c>
      <c r="K197" s="4" t="s">
        <v>77</v>
      </c>
      <c r="L197" s="4">
        <v>79</v>
      </c>
      <c r="M197" s="4" t="s">
        <v>106</v>
      </c>
      <c r="N197" s="4">
        <v>0</v>
      </c>
      <c r="O197" s="6" t="s">
        <v>7059</v>
      </c>
      <c r="P197" s="6" t="s">
        <v>6939</v>
      </c>
      <c r="Q197" s="6" t="s">
        <v>7120</v>
      </c>
      <c r="R197" s="4">
        <v>374</v>
      </c>
      <c r="S197" s="4">
        <v>66</v>
      </c>
      <c r="T197" s="4">
        <v>81</v>
      </c>
      <c r="U197" s="4">
        <v>82</v>
      </c>
      <c r="V197" s="4">
        <v>74</v>
      </c>
      <c r="W197" s="4">
        <v>71</v>
      </c>
      <c r="X197" s="4">
        <v>348</v>
      </c>
      <c r="Y197" s="4">
        <v>77</v>
      </c>
      <c r="Z197" s="4">
        <v>74</v>
      </c>
      <c r="AA197" s="4">
        <v>60</v>
      </c>
      <c r="AB197" s="4">
        <v>59</v>
      </c>
      <c r="AC197" s="4">
        <v>78</v>
      </c>
      <c r="AD197" s="4">
        <v>344</v>
      </c>
      <c r="AE197" s="4">
        <v>74</v>
      </c>
      <c r="AF197" s="4">
        <v>83</v>
      </c>
      <c r="AG197" s="4">
        <v>57</v>
      </c>
      <c r="AH197" s="4">
        <v>75</v>
      </c>
      <c r="AI197" s="4">
        <v>55</v>
      </c>
      <c r="AJ197" s="4">
        <v>418</v>
      </c>
      <c r="AK197" s="4">
        <v>82</v>
      </c>
      <c r="AL197" s="4">
        <v>93</v>
      </c>
      <c r="AM197" s="4">
        <v>82</v>
      </c>
      <c r="AN197" s="4">
        <v>90</v>
      </c>
      <c r="AO197" s="4">
        <v>71</v>
      </c>
      <c r="AP197" s="4">
        <v>330</v>
      </c>
      <c r="AQ197" s="4">
        <v>74</v>
      </c>
      <c r="AR197" s="4">
        <v>36</v>
      </c>
      <c r="AS197" s="4">
        <v>77</v>
      </c>
      <c r="AT197" s="4">
        <v>73</v>
      </c>
      <c r="AU197" s="4">
        <v>70</v>
      </c>
      <c r="AV197" s="4">
        <v>82</v>
      </c>
      <c r="AW197" s="4">
        <v>83</v>
      </c>
      <c r="AX197" s="4">
        <v>39</v>
      </c>
      <c r="AY197" s="4">
        <v>23</v>
      </c>
      <c r="AZ197" s="4">
        <v>21</v>
      </c>
      <c r="BA197" s="4">
        <v>58</v>
      </c>
      <c r="BB197" s="4">
        <v>15</v>
      </c>
      <c r="BC197" s="4">
        <v>12</v>
      </c>
      <c r="BD197" s="4">
        <v>8</v>
      </c>
      <c r="BE197" s="4">
        <v>15</v>
      </c>
      <c r="BF197" s="4">
        <v>8</v>
      </c>
      <c r="BG197" s="4">
        <v>1955</v>
      </c>
      <c r="BH197" s="4">
        <v>421</v>
      </c>
      <c r="BI197" s="4">
        <v>2</v>
      </c>
      <c r="BJ197" s="4">
        <v>79</v>
      </c>
      <c r="BK197" s="4">
        <v>78</v>
      </c>
      <c r="BL197" s="4">
        <v>69</v>
      </c>
      <c r="BM197" s="4">
        <v>74</v>
      </c>
      <c r="BN197" s="4">
        <v>36</v>
      </c>
    </row>
    <row r="198" spans="1:66" ht="30" customHeight="1" x14ac:dyDescent="0.25">
      <c r="A198" s="15" t="s">
        <v>3085</v>
      </c>
      <c r="B198" s="4">
        <v>24</v>
      </c>
      <c r="C198" s="4">
        <v>77</v>
      </c>
      <c r="D198" s="4">
        <v>80</v>
      </c>
      <c r="E198" s="5" t="s">
        <v>3086</v>
      </c>
      <c r="F198" s="5" t="str">
        <f t="shared" si="15"/>
        <v>TSG Hoffenheim</v>
      </c>
      <c r="G198" s="25" t="str">
        <f t="shared" si="16"/>
        <v>2023 ~ 2027</v>
      </c>
      <c r="H198" s="5" t="str">
        <f t="shared" si="17"/>
        <v>2027</v>
      </c>
      <c r="I198" s="4" t="s">
        <v>730</v>
      </c>
      <c r="J198" s="4" t="s">
        <v>913</v>
      </c>
      <c r="K198" s="4" t="s">
        <v>68</v>
      </c>
      <c r="L198" s="4">
        <v>79</v>
      </c>
      <c r="M198" s="4" t="s">
        <v>195</v>
      </c>
      <c r="N198" s="4">
        <v>3</v>
      </c>
      <c r="O198" s="6" t="s">
        <v>6900</v>
      </c>
      <c r="P198" s="6" t="s">
        <v>7188</v>
      </c>
      <c r="Q198" s="6" t="s">
        <v>7448</v>
      </c>
      <c r="R198" s="4">
        <v>335</v>
      </c>
      <c r="S198" s="4">
        <v>70</v>
      </c>
      <c r="T198" s="4">
        <v>59</v>
      </c>
      <c r="U198" s="4">
        <v>76</v>
      </c>
      <c r="V198" s="4">
        <v>76</v>
      </c>
      <c r="W198" s="4">
        <v>54</v>
      </c>
      <c r="X198" s="4">
        <v>361</v>
      </c>
      <c r="Y198" s="4">
        <v>74</v>
      </c>
      <c r="Z198" s="4">
        <v>71</v>
      </c>
      <c r="AA198" s="4">
        <v>64</v>
      </c>
      <c r="AB198" s="4">
        <v>75</v>
      </c>
      <c r="AC198" s="4">
        <v>77</v>
      </c>
      <c r="AD198" s="4">
        <v>328</v>
      </c>
      <c r="AE198" s="4">
        <v>70</v>
      </c>
      <c r="AF198" s="4">
        <v>73</v>
      </c>
      <c r="AG198" s="4">
        <v>62</v>
      </c>
      <c r="AH198" s="4">
        <v>79</v>
      </c>
      <c r="AI198" s="4">
        <v>44</v>
      </c>
      <c r="AJ198" s="4">
        <v>408</v>
      </c>
      <c r="AK198" s="4">
        <v>84</v>
      </c>
      <c r="AL198" s="4">
        <v>86</v>
      </c>
      <c r="AM198" s="4">
        <v>79</v>
      </c>
      <c r="AN198" s="4">
        <v>81</v>
      </c>
      <c r="AO198" s="4">
        <v>78</v>
      </c>
      <c r="AP198" s="4">
        <v>361</v>
      </c>
      <c r="AQ198" s="4">
        <v>74</v>
      </c>
      <c r="AR198" s="4">
        <v>86</v>
      </c>
      <c r="AS198" s="4">
        <v>74</v>
      </c>
      <c r="AT198" s="4">
        <v>76</v>
      </c>
      <c r="AU198" s="4">
        <v>51</v>
      </c>
      <c r="AV198" s="4">
        <v>68</v>
      </c>
      <c r="AW198" s="4">
        <v>215</v>
      </c>
      <c r="AX198" s="4">
        <v>70</v>
      </c>
      <c r="AY198" s="4">
        <v>79</v>
      </c>
      <c r="AZ198" s="4">
        <v>66</v>
      </c>
      <c r="BA198" s="4">
        <v>47</v>
      </c>
      <c r="BB198" s="4">
        <v>7</v>
      </c>
      <c r="BC198" s="4">
        <v>14</v>
      </c>
      <c r="BD198" s="4">
        <v>8</v>
      </c>
      <c r="BE198" s="4">
        <v>7</v>
      </c>
      <c r="BF198" s="4">
        <v>11</v>
      </c>
      <c r="BG198" s="4">
        <v>2055</v>
      </c>
      <c r="BH198" s="4">
        <v>441</v>
      </c>
      <c r="BI198" s="4">
        <v>2</v>
      </c>
      <c r="BJ198" s="4">
        <v>72</v>
      </c>
      <c r="BK198" s="4">
        <v>68</v>
      </c>
      <c r="BL198" s="4">
        <v>74</v>
      </c>
      <c r="BM198" s="4">
        <v>72</v>
      </c>
      <c r="BN198" s="4">
        <v>76</v>
      </c>
    </row>
    <row r="199" spans="1:66" ht="30" customHeight="1" x14ac:dyDescent="0.25">
      <c r="A199" s="15" t="s">
        <v>1932</v>
      </c>
      <c r="B199" s="4">
        <v>22</v>
      </c>
      <c r="C199" s="4" t="s">
        <v>169</v>
      </c>
      <c r="D199" s="4">
        <v>80</v>
      </c>
      <c r="E199" s="5" t="s">
        <v>1690</v>
      </c>
      <c r="F199" s="5" t="str">
        <f t="shared" si="15"/>
        <v>VfB Stuttgart</v>
      </c>
      <c r="G199" s="25" t="str">
        <f t="shared" si="16"/>
        <v>2023 ~ 2027</v>
      </c>
      <c r="H199" s="5" t="str">
        <f t="shared" si="17"/>
        <v>2027</v>
      </c>
      <c r="I199" s="4" t="s">
        <v>283</v>
      </c>
      <c r="J199" s="4" t="s">
        <v>235</v>
      </c>
      <c r="K199" s="4" t="s">
        <v>77</v>
      </c>
      <c r="L199" s="4">
        <v>79</v>
      </c>
      <c r="M199" s="4" t="s">
        <v>195</v>
      </c>
      <c r="N199" s="4">
        <v>3</v>
      </c>
      <c r="O199" s="6" t="s">
        <v>6900</v>
      </c>
      <c r="P199" s="6" t="s">
        <v>6952</v>
      </c>
      <c r="Q199" s="6" t="s">
        <v>7448</v>
      </c>
      <c r="R199" s="4">
        <v>313</v>
      </c>
      <c r="S199" s="4" t="s">
        <v>203</v>
      </c>
      <c r="T199" s="4">
        <v>49</v>
      </c>
      <c r="U199" s="4">
        <v>67</v>
      </c>
      <c r="V199" s="4">
        <v>83</v>
      </c>
      <c r="W199" s="4">
        <v>45</v>
      </c>
      <c r="X199" s="4">
        <v>368</v>
      </c>
      <c r="Y199" s="4" t="s">
        <v>369</v>
      </c>
      <c r="Z199" s="4">
        <v>66</v>
      </c>
      <c r="AA199" s="4">
        <v>68</v>
      </c>
      <c r="AB199" s="4" t="s">
        <v>218</v>
      </c>
      <c r="AC199" s="4" t="s">
        <v>200</v>
      </c>
      <c r="AD199" s="4">
        <v>353</v>
      </c>
      <c r="AE199" s="4">
        <v>65</v>
      </c>
      <c r="AF199" s="4">
        <v>55</v>
      </c>
      <c r="AG199" s="4">
        <v>73</v>
      </c>
      <c r="AH199" s="4" t="s">
        <v>165</v>
      </c>
      <c r="AI199" s="4" t="s">
        <v>200</v>
      </c>
      <c r="AJ199" s="4">
        <v>358</v>
      </c>
      <c r="AK199" s="4">
        <v>73</v>
      </c>
      <c r="AL199" s="4">
        <v>70</v>
      </c>
      <c r="AM199" s="4">
        <v>85</v>
      </c>
      <c r="AN199" s="4">
        <v>65</v>
      </c>
      <c r="AO199" s="4">
        <v>65</v>
      </c>
      <c r="AP199" s="4">
        <v>319</v>
      </c>
      <c r="AQ199" s="4">
        <v>64</v>
      </c>
      <c r="AR199" s="4" t="s">
        <v>660</v>
      </c>
      <c r="AS199" s="4">
        <v>61</v>
      </c>
      <c r="AT199" s="4">
        <v>78</v>
      </c>
      <c r="AU199" s="4">
        <v>42</v>
      </c>
      <c r="AV199" s="4" t="s">
        <v>199</v>
      </c>
      <c r="AW199" s="4">
        <v>214</v>
      </c>
      <c r="AX199" s="4" t="s">
        <v>265</v>
      </c>
      <c r="AY199" s="4" t="s">
        <v>265</v>
      </c>
      <c r="AZ199" s="4">
        <v>68</v>
      </c>
      <c r="BA199" s="4">
        <v>44</v>
      </c>
      <c r="BB199" s="4">
        <v>7</v>
      </c>
      <c r="BC199" s="4">
        <v>14</v>
      </c>
      <c r="BD199" s="4">
        <v>5</v>
      </c>
      <c r="BE199" s="4">
        <v>9</v>
      </c>
      <c r="BF199" s="4">
        <v>9</v>
      </c>
      <c r="BG199" s="4">
        <v>1969</v>
      </c>
      <c r="BH199" s="4">
        <v>413</v>
      </c>
      <c r="BI199" s="4">
        <v>1</v>
      </c>
      <c r="BJ199" s="4">
        <v>60</v>
      </c>
      <c r="BK199" s="4">
        <v>57</v>
      </c>
      <c r="BL199" s="4">
        <v>77</v>
      </c>
      <c r="BM199" s="4">
        <v>77</v>
      </c>
      <c r="BN199" s="4">
        <v>72</v>
      </c>
    </row>
    <row r="200" spans="1:66" ht="30" customHeight="1" x14ac:dyDescent="0.25">
      <c r="A200" s="15" t="s">
        <v>2971</v>
      </c>
      <c r="B200" s="4">
        <v>20</v>
      </c>
      <c r="C200" s="4">
        <v>72</v>
      </c>
      <c r="D200" s="4">
        <v>82</v>
      </c>
      <c r="E200" s="5" t="s">
        <v>2972</v>
      </c>
      <c r="F200" s="5" t="str">
        <f t="shared" si="15"/>
        <v>Strasbourg</v>
      </c>
      <c r="G200" s="25" t="str">
        <f t="shared" si="16"/>
        <v>2023 ~ 2028</v>
      </c>
      <c r="H200" s="5" t="str">
        <f t="shared" si="17"/>
        <v>2028</v>
      </c>
      <c r="I200" s="4" t="s">
        <v>494</v>
      </c>
      <c r="J200" s="4" t="s">
        <v>290</v>
      </c>
      <c r="K200" s="4" t="s">
        <v>77</v>
      </c>
      <c r="L200" s="4">
        <v>74</v>
      </c>
      <c r="M200" s="4" t="s">
        <v>189</v>
      </c>
      <c r="N200" s="4">
        <v>10</v>
      </c>
      <c r="O200" s="6" t="s">
        <v>7454</v>
      </c>
      <c r="P200" s="6" t="s">
        <v>6911</v>
      </c>
      <c r="Q200" s="6" t="s">
        <v>7455</v>
      </c>
      <c r="R200" s="4">
        <v>218</v>
      </c>
      <c r="S200" s="4">
        <v>40</v>
      </c>
      <c r="T200" s="4">
        <v>19</v>
      </c>
      <c r="U200" s="4">
        <v>68</v>
      </c>
      <c r="V200" s="4">
        <v>69</v>
      </c>
      <c r="W200" s="4">
        <v>22</v>
      </c>
      <c r="X200" s="4">
        <v>274</v>
      </c>
      <c r="Y200" s="4">
        <v>67</v>
      </c>
      <c r="Z200" s="4">
        <v>48</v>
      </c>
      <c r="AA200" s="4">
        <v>28</v>
      </c>
      <c r="AB200" s="4">
        <v>63</v>
      </c>
      <c r="AC200" s="4">
        <v>68</v>
      </c>
      <c r="AD200" s="4">
        <v>354</v>
      </c>
      <c r="AE200" s="4">
        <v>69</v>
      </c>
      <c r="AF200" s="4">
        <v>73</v>
      </c>
      <c r="AG200" s="4">
        <v>71</v>
      </c>
      <c r="AH200" s="4">
        <v>69</v>
      </c>
      <c r="AI200" s="4">
        <v>72</v>
      </c>
      <c r="AJ200" s="4">
        <v>311</v>
      </c>
      <c r="AK200" s="4">
        <v>58</v>
      </c>
      <c r="AL200" s="4">
        <v>78</v>
      </c>
      <c r="AM200" s="4">
        <v>72</v>
      </c>
      <c r="AN200" s="4">
        <v>78</v>
      </c>
      <c r="AO200" s="4">
        <v>25</v>
      </c>
      <c r="AP200" s="4">
        <v>275</v>
      </c>
      <c r="AQ200" s="4">
        <v>79</v>
      </c>
      <c r="AR200" s="4">
        <v>69</v>
      </c>
      <c r="AS200" s="4">
        <v>34</v>
      </c>
      <c r="AT200" s="4">
        <v>51</v>
      </c>
      <c r="AU200" s="4">
        <v>42</v>
      </c>
      <c r="AV200" s="4">
        <v>72</v>
      </c>
      <c r="AW200" s="4">
        <v>212</v>
      </c>
      <c r="AX200" s="4">
        <v>68</v>
      </c>
      <c r="AY200" s="4">
        <v>73</v>
      </c>
      <c r="AZ200" s="4">
        <v>71</v>
      </c>
      <c r="BA200" s="4">
        <v>55</v>
      </c>
      <c r="BB200" s="4">
        <v>14</v>
      </c>
      <c r="BC200" s="4">
        <v>7</v>
      </c>
      <c r="BD200" s="4">
        <v>15</v>
      </c>
      <c r="BE200" s="4">
        <v>10</v>
      </c>
      <c r="BF200" s="4">
        <v>9</v>
      </c>
      <c r="BG200" s="4">
        <v>1699</v>
      </c>
      <c r="BH200" s="4">
        <v>372</v>
      </c>
      <c r="BI200" s="4">
        <v>1</v>
      </c>
      <c r="BJ200" s="4">
        <v>71</v>
      </c>
      <c r="BK200" s="4">
        <v>30</v>
      </c>
      <c r="BL200" s="4">
        <v>56</v>
      </c>
      <c r="BM200" s="4">
        <v>68</v>
      </c>
      <c r="BN200" s="4">
        <v>70</v>
      </c>
    </row>
    <row r="201" spans="1:66" ht="30" customHeight="1" x14ac:dyDescent="0.25">
      <c r="A201" s="15" t="s">
        <v>6644</v>
      </c>
      <c r="B201" s="4">
        <v>33</v>
      </c>
      <c r="C201" s="4" t="s">
        <v>527</v>
      </c>
      <c r="D201" s="4" t="s">
        <v>527</v>
      </c>
      <c r="E201" s="5" t="s">
        <v>6044</v>
      </c>
      <c r="F201" s="5" t="str">
        <f t="shared" si="15"/>
        <v>Benfica</v>
      </c>
      <c r="G201" s="25" t="str">
        <f t="shared" si="16"/>
        <v>2015 ~ 2023</v>
      </c>
      <c r="H201" s="5" t="str">
        <f t="shared" si="17"/>
        <v>2023</v>
      </c>
      <c r="I201" s="4" t="s">
        <v>426</v>
      </c>
      <c r="J201" s="4" t="s">
        <v>139</v>
      </c>
      <c r="K201" s="4" t="s">
        <v>68</v>
      </c>
      <c r="L201" s="4">
        <v>77</v>
      </c>
      <c r="M201" s="4" t="s">
        <v>69</v>
      </c>
      <c r="N201" s="4">
        <v>0</v>
      </c>
      <c r="O201" s="6" t="s">
        <v>7272</v>
      </c>
      <c r="P201" s="6" t="s">
        <v>7148</v>
      </c>
      <c r="Q201" s="6" t="s">
        <v>7009</v>
      </c>
      <c r="R201" s="4">
        <v>322</v>
      </c>
      <c r="S201" s="4">
        <v>74</v>
      </c>
      <c r="T201" s="4">
        <v>65</v>
      </c>
      <c r="U201" s="4">
        <v>36</v>
      </c>
      <c r="V201" s="4" t="s">
        <v>736</v>
      </c>
      <c r="W201" s="4">
        <v>73</v>
      </c>
      <c r="X201" s="4">
        <v>394</v>
      </c>
      <c r="Y201" s="4">
        <v>85</v>
      </c>
      <c r="Z201" s="4">
        <v>81</v>
      </c>
      <c r="AA201" s="4">
        <v>71</v>
      </c>
      <c r="AB201" s="4" t="s">
        <v>2266</v>
      </c>
      <c r="AC201" s="4">
        <v>84</v>
      </c>
      <c r="AD201" s="4">
        <v>370</v>
      </c>
      <c r="AE201" s="4" t="s">
        <v>1822</v>
      </c>
      <c r="AF201" s="4" t="s">
        <v>3882</v>
      </c>
      <c r="AG201" s="4">
        <v>80</v>
      </c>
      <c r="AH201" s="4">
        <v>80</v>
      </c>
      <c r="AI201" s="4">
        <v>78</v>
      </c>
      <c r="AJ201" s="4">
        <v>315</v>
      </c>
      <c r="AK201" s="4">
        <v>76</v>
      </c>
      <c r="AL201" s="4">
        <v>37</v>
      </c>
      <c r="AM201" s="4" t="s">
        <v>6045</v>
      </c>
      <c r="AN201" s="4">
        <v>71</v>
      </c>
      <c r="AO201" s="4">
        <v>68</v>
      </c>
      <c r="AP201" s="4">
        <v>368</v>
      </c>
      <c r="AQ201" s="4">
        <v>78</v>
      </c>
      <c r="AR201" s="4">
        <v>68</v>
      </c>
      <c r="AS201" s="4">
        <v>74</v>
      </c>
      <c r="AT201" s="4">
        <v>78</v>
      </c>
      <c r="AU201" s="4">
        <v>70</v>
      </c>
      <c r="AV201" s="4">
        <v>83</v>
      </c>
      <c r="AW201" s="4">
        <v>197</v>
      </c>
      <c r="AX201" s="4">
        <v>68</v>
      </c>
      <c r="AY201" s="4">
        <v>66</v>
      </c>
      <c r="AZ201" s="4">
        <v>63</v>
      </c>
      <c r="BA201" s="4">
        <v>24</v>
      </c>
      <c r="BB201" s="4">
        <v>4</v>
      </c>
      <c r="BC201" s="4">
        <v>6</v>
      </c>
      <c r="BD201" s="4">
        <v>4</v>
      </c>
      <c r="BE201" s="4">
        <v>4</v>
      </c>
      <c r="BF201" s="4">
        <v>6</v>
      </c>
      <c r="BG201" s="4">
        <v>1990</v>
      </c>
      <c r="BH201" s="4">
        <v>427</v>
      </c>
      <c r="BI201" s="4">
        <v>2</v>
      </c>
      <c r="BJ201" s="4">
        <v>66</v>
      </c>
      <c r="BK201" s="4">
        <v>69</v>
      </c>
      <c r="BL201" s="4">
        <v>75</v>
      </c>
      <c r="BM201" s="4">
        <v>84</v>
      </c>
      <c r="BN201" s="4">
        <v>64</v>
      </c>
    </row>
    <row r="202" spans="1:66" ht="30" customHeight="1" x14ac:dyDescent="0.25">
      <c r="A202" s="15" t="s">
        <v>4599</v>
      </c>
      <c r="B202" s="4">
        <v>29</v>
      </c>
      <c r="C202" s="4" t="s">
        <v>201</v>
      </c>
      <c r="D202" s="4" t="s">
        <v>201</v>
      </c>
      <c r="E202" s="5" t="s">
        <v>4600</v>
      </c>
      <c r="F202" s="5" t="str">
        <f t="shared" si="15"/>
        <v>Torino</v>
      </c>
      <c r="G202" s="25" t="str">
        <f t="shared" si="16"/>
        <v>2023 ~ 2026</v>
      </c>
      <c r="H202" s="5" t="str">
        <f t="shared" si="17"/>
        <v>2026</v>
      </c>
      <c r="I202" s="4" t="s">
        <v>66</v>
      </c>
      <c r="J202" s="4" t="s">
        <v>290</v>
      </c>
      <c r="K202" s="4" t="s">
        <v>68</v>
      </c>
      <c r="L202" s="4">
        <v>76</v>
      </c>
      <c r="M202" s="4" t="s">
        <v>189</v>
      </c>
      <c r="N202" s="4">
        <v>0</v>
      </c>
      <c r="O202" s="6" t="s">
        <v>6919</v>
      </c>
      <c r="P202" s="6" t="s">
        <v>6946</v>
      </c>
      <c r="Q202" s="6" t="s">
        <v>7140</v>
      </c>
      <c r="R202" s="4">
        <v>318</v>
      </c>
      <c r="S202" s="4">
        <v>54</v>
      </c>
      <c r="T202" s="4">
        <v>63</v>
      </c>
      <c r="U202" s="4">
        <v>73</v>
      </c>
      <c r="V202" s="4">
        <v>78</v>
      </c>
      <c r="W202" s="4">
        <v>50</v>
      </c>
      <c r="X202" s="4">
        <v>341</v>
      </c>
      <c r="Y202" s="4">
        <v>78</v>
      </c>
      <c r="Z202" s="4">
        <v>60</v>
      </c>
      <c r="AA202" s="4">
        <v>52</v>
      </c>
      <c r="AB202" s="4">
        <v>75</v>
      </c>
      <c r="AC202" s="4">
        <v>76</v>
      </c>
      <c r="AD202" s="4">
        <v>385</v>
      </c>
      <c r="AE202" s="4">
        <v>77</v>
      </c>
      <c r="AF202" s="4">
        <v>79</v>
      </c>
      <c r="AG202" s="4">
        <v>78</v>
      </c>
      <c r="AH202" s="4">
        <v>75</v>
      </c>
      <c r="AI202" s="4">
        <v>76</v>
      </c>
      <c r="AJ202" s="4">
        <v>385</v>
      </c>
      <c r="AK202" s="4">
        <v>73</v>
      </c>
      <c r="AL202" s="4">
        <v>83</v>
      </c>
      <c r="AM202" s="4">
        <v>85</v>
      </c>
      <c r="AN202" s="4">
        <v>72</v>
      </c>
      <c r="AO202" s="4">
        <v>72</v>
      </c>
      <c r="AP202" s="4">
        <v>347</v>
      </c>
      <c r="AQ202" s="4">
        <v>77</v>
      </c>
      <c r="AR202" s="4">
        <v>75</v>
      </c>
      <c r="AS202" s="4">
        <v>69</v>
      </c>
      <c r="AT202" s="4">
        <v>66</v>
      </c>
      <c r="AU202" s="4">
        <v>60</v>
      </c>
      <c r="AV202" s="4">
        <v>80</v>
      </c>
      <c r="AW202" s="4">
        <v>229</v>
      </c>
      <c r="AX202" s="4">
        <v>72</v>
      </c>
      <c r="AY202" s="4">
        <v>80</v>
      </c>
      <c r="AZ202" s="4">
        <v>77</v>
      </c>
      <c r="BA202" s="4">
        <v>72</v>
      </c>
      <c r="BB202" s="4">
        <v>13</v>
      </c>
      <c r="BC202" s="4">
        <v>16</v>
      </c>
      <c r="BD202" s="4">
        <v>14</v>
      </c>
      <c r="BE202" s="4">
        <v>15</v>
      </c>
      <c r="BF202" s="4">
        <v>14</v>
      </c>
      <c r="BG202" s="4">
        <v>2077</v>
      </c>
      <c r="BH202" s="4">
        <v>442</v>
      </c>
      <c r="BI202" s="4">
        <v>1</v>
      </c>
      <c r="BJ202" s="4">
        <v>78</v>
      </c>
      <c r="BK202" s="4">
        <v>66</v>
      </c>
      <c r="BL202" s="4">
        <v>68</v>
      </c>
      <c r="BM202" s="4">
        <v>77</v>
      </c>
      <c r="BN202" s="4">
        <v>76</v>
      </c>
    </row>
    <row r="203" spans="1:66" ht="30" customHeight="1" x14ac:dyDescent="0.25">
      <c r="A203" s="15" t="s">
        <v>6456</v>
      </c>
      <c r="B203" s="4">
        <v>23</v>
      </c>
      <c r="C203" s="4">
        <v>84</v>
      </c>
      <c r="D203" s="4">
        <v>89</v>
      </c>
      <c r="E203" s="5" t="s">
        <v>810</v>
      </c>
      <c r="F203" s="5" t="str">
        <f t="shared" si="15"/>
        <v>Real Madrid</v>
      </c>
      <c r="G203" s="25" t="str">
        <f t="shared" si="16"/>
        <v>2022 ~ 2028</v>
      </c>
      <c r="H203" s="5" t="str">
        <f t="shared" si="17"/>
        <v>2028</v>
      </c>
      <c r="I203" s="4" t="s">
        <v>494</v>
      </c>
      <c r="J203" s="4" t="s">
        <v>119</v>
      </c>
      <c r="K203" s="4" t="s">
        <v>68</v>
      </c>
      <c r="L203" s="4">
        <v>86</v>
      </c>
      <c r="M203" s="4" t="s">
        <v>229</v>
      </c>
      <c r="N203" s="4">
        <v>5</v>
      </c>
      <c r="O203" s="6" t="s">
        <v>7150</v>
      </c>
      <c r="P203" s="6" t="s">
        <v>7151</v>
      </c>
      <c r="Q203" s="6" t="s">
        <v>7152</v>
      </c>
      <c r="R203" s="4">
        <v>343</v>
      </c>
      <c r="S203" s="4">
        <v>68</v>
      </c>
      <c r="T203" s="4">
        <v>65</v>
      </c>
      <c r="U203" s="4">
        <v>75</v>
      </c>
      <c r="V203" s="4">
        <v>85</v>
      </c>
      <c r="W203" s="4">
        <v>50</v>
      </c>
      <c r="X203" s="4">
        <v>372</v>
      </c>
      <c r="Y203" s="4">
        <v>78</v>
      </c>
      <c r="Z203" s="4">
        <v>76</v>
      </c>
      <c r="AA203" s="4">
        <v>53</v>
      </c>
      <c r="AB203" s="4">
        <v>84</v>
      </c>
      <c r="AC203" s="4">
        <v>81</v>
      </c>
      <c r="AD203" s="4">
        <v>371</v>
      </c>
      <c r="AE203" s="4">
        <v>74</v>
      </c>
      <c r="AF203" s="4">
        <v>72</v>
      </c>
      <c r="AG203" s="4">
        <v>72</v>
      </c>
      <c r="AH203" s="4">
        <v>83</v>
      </c>
      <c r="AI203" s="4">
        <v>70</v>
      </c>
      <c r="AJ203" s="4">
        <v>403</v>
      </c>
      <c r="AK203" s="4">
        <v>78</v>
      </c>
      <c r="AL203" s="4">
        <v>85</v>
      </c>
      <c r="AM203" s="4">
        <v>83</v>
      </c>
      <c r="AN203" s="4">
        <v>82</v>
      </c>
      <c r="AO203" s="4">
        <v>75</v>
      </c>
      <c r="AP203" s="4">
        <v>375</v>
      </c>
      <c r="AQ203" s="4">
        <v>80</v>
      </c>
      <c r="AR203" s="4">
        <v>84</v>
      </c>
      <c r="AS203" s="4">
        <v>74</v>
      </c>
      <c r="AT203" s="4">
        <v>82</v>
      </c>
      <c r="AU203" s="4">
        <v>55</v>
      </c>
      <c r="AV203" s="4">
        <v>83</v>
      </c>
      <c r="AW203" s="4">
        <v>246</v>
      </c>
      <c r="AX203" s="4">
        <v>83</v>
      </c>
      <c r="AY203" s="4">
        <v>83</v>
      </c>
      <c r="AZ203" s="4">
        <v>80</v>
      </c>
      <c r="BA203" s="4">
        <v>48</v>
      </c>
      <c r="BB203" s="4">
        <v>9</v>
      </c>
      <c r="BC203" s="4">
        <v>8</v>
      </c>
      <c r="BD203" s="4">
        <v>12</v>
      </c>
      <c r="BE203" s="4">
        <v>12</v>
      </c>
      <c r="BF203" s="4">
        <v>7</v>
      </c>
      <c r="BG203" s="4">
        <v>2158</v>
      </c>
      <c r="BH203" s="4">
        <v>463</v>
      </c>
      <c r="BI203" s="4">
        <v>3</v>
      </c>
      <c r="BJ203" s="4">
        <v>73</v>
      </c>
      <c r="BK203" s="4">
        <v>69</v>
      </c>
      <c r="BL203" s="4">
        <v>79</v>
      </c>
      <c r="BM203" s="4">
        <v>78</v>
      </c>
      <c r="BN203" s="4">
        <v>82</v>
      </c>
    </row>
    <row r="204" spans="1:66" ht="30" customHeight="1" x14ac:dyDescent="0.25">
      <c r="A204" s="15" t="s">
        <v>1802</v>
      </c>
      <c r="B204" s="4">
        <v>21</v>
      </c>
      <c r="C204" s="4">
        <v>78</v>
      </c>
      <c r="D204" s="4">
        <v>86</v>
      </c>
      <c r="E204" s="5" t="s">
        <v>946</v>
      </c>
      <c r="F204" s="5" t="str">
        <f t="shared" si="15"/>
        <v>Benfica</v>
      </c>
      <c r="G204" s="25" t="str">
        <f t="shared" si="16"/>
        <v>2023 ~ 2028</v>
      </c>
      <c r="H204" s="5" t="str">
        <f t="shared" si="17"/>
        <v>2028</v>
      </c>
      <c r="I204" s="4" t="s">
        <v>1670</v>
      </c>
      <c r="J204" s="4" t="s">
        <v>377</v>
      </c>
      <c r="K204" s="4" t="s">
        <v>68</v>
      </c>
      <c r="L204" s="4">
        <v>78</v>
      </c>
      <c r="M204" s="4" t="s">
        <v>508</v>
      </c>
      <c r="N204" s="4">
        <v>8</v>
      </c>
      <c r="O204" s="6" t="s">
        <v>7032</v>
      </c>
      <c r="P204" s="6" t="s">
        <v>7001</v>
      </c>
      <c r="Q204" s="6" t="s">
        <v>7012</v>
      </c>
      <c r="R204" s="4">
        <v>75</v>
      </c>
      <c r="S204" s="4">
        <v>11</v>
      </c>
      <c r="T204" s="4">
        <v>9</v>
      </c>
      <c r="U204" s="4">
        <v>12</v>
      </c>
      <c r="V204" s="4">
        <v>37</v>
      </c>
      <c r="W204" s="4">
        <v>6</v>
      </c>
      <c r="X204" s="4">
        <v>100</v>
      </c>
      <c r="Y204" s="4">
        <v>13</v>
      </c>
      <c r="Z204" s="4">
        <v>13</v>
      </c>
      <c r="AA204" s="4">
        <v>13</v>
      </c>
      <c r="AB204" s="4">
        <v>32</v>
      </c>
      <c r="AC204" s="4">
        <v>29</v>
      </c>
      <c r="AD204" s="4">
        <v>238</v>
      </c>
      <c r="AE204" s="4">
        <v>49</v>
      </c>
      <c r="AF204" s="4">
        <v>38</v>
      </c>
      <c r="AG204" s="4">
        <v>36</v>
      </c>
      <c r="AH204" s="4">
        <v>70</v>
      </c>
      <c r="AI204" s="4">
        <v>45</v>
      </c>
      <c r="AJ204" s="4">
        <v>235</v>
      </c>
      <c r="AK204" s="4">
        <v>58</v>
      </c>
      <c r="AL204" s="4">
        <v>67</v>
      </c>
      <c r="AM204" s="4">
        <v>33</v>
      </c>
      <c r="AN204" s="4">
        <v>69</v>
      </c>
      <c r="AO204" s="4">
        <v>8</v>
      </c>
      <c r="AP204" s="4">
        <v>125</v>
      </c>
      <c r="AQ204" s="4">
        <v>28</v>
      </c>
      <c r="AR204" s="4">
        <v>9</v>
      </c>
      <c r="AS204" s="4">
        <v>6</v>
      </c>
      <c r="AT204" s="4">
        <v>64</v>
      </c>
      <c r="AU204" s="4">
        <v>18</v>
      </c>
      <c r="AV204" s="4">
        <v>50</v>
      </c>
      <c r="AW204" s="4">
        <v>31</v>
      </c>
      <c r="AX204" s="4">
        <v>9</v>
      </c>
      <c r="AY204" s="4">
        <v>11</v>
      </c>
      <c r="AZ204" s="4">
        <v>11</v>
      </c>
      <c r="BA204" s="4">
        <v>391</v>
      </c>
      <c r="BB204" s="4">
        <v>72</v>
      </c>
      <c r="BC204" s="4">
        <v>76</v>
      </c>
      <c r="BD204" s="4">
        <v>77</v>
      </c>
      <c r="BE204" s="4">
        <v>84</v>
      </c>
      <c r="BF204" s="4">
        <v>82</v>
      </c>
      <c r="BG204" s="4">
        <v>1195</v>
      </c>
      <c r="BH204" s="4">
        <v>436</v>
      </c>
      <c r="BI204" s="4">
        <v>1</v>
      </c>
      <c r="BJ204" s="4">
        <v>72</v>
      </c>
      <c r="BK204" s="4">
        <v>76</v>
      </c>
      <c r="BL204" s="4">
        <v>77</v>
      </c>
      <c r="BM204" s="4">
        <v>82</v>
      </c>
      <c r="BN204" s="4">
        <v>45</v>
      </c>
    </row>
    <row r="205" spans="1:66" ht="30" customHeight="1" x14ac:dyDescent="0.25">
      <c r="A205" s="15" t="s">
        <v>3420</v>
      </c>
      <c r="B205" s="4">
        <v>21</v>
      </c>
      <c r="C205" s="4">
        <v>77</v>
      </c>
      <c r="D205" s="4">
        <v>81</v>
      </c>
      <c r="E205" s="5" t="s">
        <v>3421</v>
      </c>
      <c r="F205" s="5" t="str">
        <f t="shared" si="15"/>
        <v>Rennes</v>
      </c>
      <c r="G205" s="25" t="str">
        <f t="shared" si="16"/>
        <v>2019 ~ 2026</v>
      </c>
      <c r="H205" s="5" t="str">
        <f t="shared" si="17"/>
        <v>2026</v>
      </c>
      <c r="I205" s="4" t="s">
        <v>259</v>
      </c>
      <c r="J205" s="4" t="s">
        <v>91</v>
      </c>
      <c r="K205" s="4" t="s">
        <v>77</v>
      </c>
      <c r="L205" s="4">
        <v>77</v>
      </c>
      <c r="M205" s="4" t="s">
        <v>478</v>
      </c>
      <c r="N205" s="4">
        <v>4</v>
      </c>
      <c r="O205" s="6" t="s">
        <v>6900</v>
      </c>
      <c r="P205" s="6" t="s">
        <v>7114</v>
      </c>
      <c r="Q205" s="6" t="s">
        <v>7487</v>
      </c>
      <c r="R205" s="4">
        <v>319</v>
      </c>
      <c r="S205" s="4">
        <v>78</v>
      </c>
      <c r="T205" s="4">
        <v>52</v>
      </c>
      <c r="U205" s="4">
        <v>59</v>
      </c>
      <c r="V205" s="4">
        <v>72</v>
      </c>
      <c r="W205" s="4">
        <v>58</v>
      </c>
      <c r="X205" s="4">
        <v>343</v>
      </c>
      <c r="Y205" s="4">
        <v>76</v>
      </c>
      <c r="Z205" s="4">
        <v>66</v>
      </c>
      <c r="AA205" s="4">
        <v>53</v>
      </c>
      <c r="AB205" s="4">
        <v>72</v>
      </c>
      <c r="AC205" s="4">
        <v>76</v>
      </c>
      <c r="AD205" s="4">
        <v>367</v>
      </c>
      <c r="AE205" s="4">
        <v>75</v>
      </c>
      <c r="AF205" s="4">
        <v>76</v>
      </c>
      <c r="AG205" s="4">
        <v>70</v>
      </c>
      <c r="AH205" s="4">
        <v>71</v>
      </c>
      <c r="AI205" s="4">
        <v>75</v>
      </c>
      <c r="AJ205" s="4">
        <v>335</v>
      </c>
      <c r="AK205" s="4">
        <v>69</v>
      </c>
      <c r="AL205" s="4">
        <v>71</v>
      </c>
      <c r="AM205" s="4">
        <v>79</v>
      </c>
      <c r="AN205" s="4">
        <v>65</v>
      </c>
      <c r="AO205" s="4">
        <v>51</v>
      </c>
      <c r="AP205" s="4">
        <v>332</v>
      </c>
      <c r="AQ205" s="4">
        <v>67</v>
      </c>
      <c r="AR205" s="4">
        <v>74</v>
      </c>
      <c r="AS205" s="4">
        <v>71</v>
      </c>
      <c r="AT205" s="4">
        <v>66</v>
      </c>
      <c r="AU205" s="4">
        <v>54</v>
      </c>
      <c r="AV205" s="4">
        <v>68</v>
      </c>
      <c r="AW205" s="4">
        <v>226</v>
      </c>
      <c r="AX205" s="4">
        <v>71</v>
      </c>
      <c r="AY205" s="4">
        <v>78</v>
      </c>
      <c r="AZ205" s="4">
        <v>77</v>
      </c>
      <c r="BA205" s="4">
        <v>32</v>
      </c>
      <c r="BB205" s="4">
        <v>6</v>
      </c>
      <c r="BC205" s="4">
        <v>6</v>
      </c>
      <c r="BD205" s="4">
        <v>6</v>
      </c>
      <c r="BE205" s="4">
        <v>6</v>
      </c>
      <c r="BF205" s="4">
        <v>8</v>
      </c>
      <c r="BG205" s="4">
        <v>1954</v>
      </c>
      <c r="BH205" s="4">
        <v>421</v>
      </c>
      <c r="BI205" s="4">
        <v>2</v>
      </c>
      <c r="BJ205" s="4">
        <v>76</v>
      </c>
      <c r="BK205" s="4">
        <v>57</v>
      </c>
      <c r="BL205" s="4">
        <v>71</v>
      </c>
      <c r="BM205" s="4">
        <v>75</v>
      </c>
      <c r="BN205" s="4">
        <v>73</v>
      </c>
    </row>
    <row r="206" spans="1:66" ht="30" customHeight="1" x14ac:dyDescent="0.25">
      <c r="A206" s="15" t="s">
        <v>3966</v>
      </c>
      <c r="B206" s="4">
        <v>24</v>
      </c>
      <c r="C206" s="4">
        <v>72</v>
      </c>
      <c r="D206" s="4">
        <v>78</v>
      </c>
      <c r="E206" s="5" t="s">
        <v>1357</v>
      </c>
      <c r="F206" s="5" t="str">
        <f t="shared" si="15"/>
        <v>Sheffield United</v>
      </c>
      <c r="G206" s="25" t="str">
        <f t="shared" si="16"/>
        <v>2023 ~ 2027</v>
      </c>
      <c r="H206" s="5" t="str">
        <f t="shared" si="17"/>
        <v>2027</v>
      </c>
      <c r="I206" s="4" t="s">
        <v>183</v>
      </c>
      <c r="J206" s="4" t="s">
        <v>327</v>
      </c>
      <c r="K206" s="4" t="s">
        <v>77</v>
      </c>
      <c r="L206" s="4">
        <v>74</v>
      </c>
      <c r="M206" s="4" t="s">
        <v>189</v>
      </c>
      <c r="N206" s="4">
        <v>6</v>
      </c>
      <c r="O206" s="6" t="s">
        <v>7184</v>
      </c>
      <c r="P206" s="6" t="s">
        <v>6883</v>
      </c>
      <c r="Q206" s="6" t="s">
        <v>7005</v>
      </c>
      <c r="R206" s="4">
        <v>271</v>
      </c>
      <c r="S206" s="4">
        <v>54</v>
      </c>
      <c r="T206" s="4">
        <v>42</v>
      </c>
      <c r="U206" s="4">
        <v>71</v>
      </c>
      <c r="V206" s="4">
        <v>65</v>
      </c>
      <c r="W206" s="4">
        <v>39</v>
      </c>
      <c r="X206" s="4">
        <v>264</v>
      </c>
      <c r="Y206" s="4">
        <v>61</v>
      </c>
      <c r="Z206" s="4">
        <v>48</v>
      </c>
      <c r="AA206" s="4">
        <v>29</v>
      </c>
      <c r="AB206" s="4">
        <v>63</v>
      </c>
      <c r="AC206" s="4">
        <v>63</v>
      </c>
      <c r="AD206" s="4">
        <v>339</v>
      </c>
      <c r="AE206" s="4">
        <v>77</v>
      </c>
      <c r="AF206" s="4">
        <v>81</v>
      </c>
      <c r="AG206" s="4">
        <v>57</v>
      </c>
      <c r="AH206" s="4">
        <v>71</v>
      </c>
      <c r="AI206" s="4">
        <v>53</v>
      </c>
      <c r="AJ206" s="4">
        <v>353</v>
      </c>
      <c r="AK206" s="4">
        <v>56</v>
      </c>
      <c r="AL206" s="4">
        <v>88</v>
      </c>
      <c r="AM206" s="4">
        <v>78</v>
      </c>
      <c r="AN206" s="4">
        <v>82</v>
      </c>
      <c r="AO206" s="4">
        <v>49</v>
      </c>
      <c r="AP206" s="4">
        <v>294</v>
      </c>
      <c r="AQ206" s="4">
        <v>78</v>
      </c>
      <c r="AR206" s="4">
        <v>69</v>
      </c>
      <c r="AS206" s="4">
        <v>47</v>
      </c>
      <c r="AT206" s="4">
        <v>48</v>
      </c>
      <c r="AU206" s="4">
        <v>52</v>
      </c>
      <c r="AV206" s="4">
        <v>68</v>
      </c>
      <c r="AW206" s="4">
        <v>209</v>
      </c>
      <c r="AX206" s="4">
        <v>71</v>
      </c>
      <c r="AY206" s="4">
        <v>71</v>
      </c>
      <c r="AZ206" s="4">
        <v>67</v>
      </c>
      <c r="BA206" s="4">
        <v>60</v>
      </c>
      <c r="BB206" s="4">
        <v>13</v>
      </c>
      <c r="BC206" s="4">
        <v>14</v>
      </c>
      <c r="BD206" s="4">
        <v>11</v>
      </c>
      <c r="BE206" s="4">
        <v>10</v>
      </c>
      <c r="BF206" s="4">
        <v>12</v>
      </c>
      <c r="BG206" s="4">
        <v>1790</v>
      </c>
      <c r="BH206" s="4">
        <v>395</v>
      </c>
      <c r="BI206" s="4">
        <v>1</v>
      </c>
      <c r="BJ206" s="4">
        <v>79</v>
      </c>
      <c r="BK206" s="4">
        <v>47</v>
      </c>
      <c r="BL206" s="4">
        <v>56</v>
      </c>
      <c r="BM206" s="4">
        <v>62</v>
      </c>
      <c r="BN206" s="4">
        <v>70</v>
      </c>
    </row>
    <row r="207" spans="1:66" ht="30" customHeight="1" x14ac:dyDescent="0.25">
      <c r="A207" s="15" t="s">
        <v>452</v>
      </c>
      <c r="B207" s="4">
        <v>25</v>
      </c>
      <c r="C207" s="4">
        <v>73</v>
      </c>
      <c r="D207" s="4">
        <v>77</v>
      </c>
      <c r="E207" s="5" t="s">
        <v>453</v>
      </c>
      <c r="F207" s="5" t="str">
        <f t="shared" si="15"/>
        <v>Ipswich Town</v>
      </c>
      <c r="G207" s="25" t="str">
        <f t="shared" si="16"/>
        <v>2023 ~ 2024</v>
      </c>
      <c r="H207" s="5" t="str">
        <f t="shared" si="17"/>
        <v>2024</v>
      </c>
      <c r="I207" s="4" t="s">
        <v>337</v>
      </c>
      <c r="J207" s="4" t="s">
        <v>125</v>
      </c>
      <c r="K207" s="4" t="s">
        <v>68</v>
      </c>
      <c r="L207" s="4">
        <v>75</v>
      </c>
      <c r="M207" s="4" t="s">
        <v>189</v>
      </c>
      <c r="N207" s="4">
        <v>4</v>
      </c>
      <c r="O207" s="6" t="s">
        <v>7004</v>
      </c>
      <c r="P207" s="6" t="s">
        <v>6895</v>
      </c>
      <c r="Q207" s="6" t="s">
        <v>7005</v>
      </c>
      <c r="R207" s="4">
        <v>260</v>
      </c>
      <c r="S207" s="4">
        <v>52</v>
      </c>
      <c r="T207" s="4">
        <v>26</v>
      </c>
      <c r="U207" s="4">
        <v>70</v>
      </c>
      <c r="V207" s="4">
        <v>71</v>
      </c>
      <c r="W207" s="4">
        <v>41</v>
      </c>
      <c r="X207" s="4">
        <v>285</v>
      </c>
      <c r="Y207" s="4">
        <v>66</v>
      </c>
      <c r="Z207" s="4">
        <v>45</v>
      </c>
      <c r="AA207" s="4">
        <v>37</v>
      </c>
      <c r="AB207" s="4">
        <v>69</v>
      </c>
      <c r="AC207" s="4">
        <v>68</v>
      </c>
      <c r="AD207" s="4">
        <v>364</v>
      </c>
      <c r="AE207" s="4">
        <v>72</v>
      </c>
      <c r="AF207" s="4">
        <v>87</v>
      </c>
      <c r="AG207" s="4">
        <v>66</v>
      </c>
      <c r="AH207" s="4">
        <v>73</v>
      </c>
      <c r="AI207" s="4">
        <v>66</v>
      </c>
      <c r="AJ207" s="4">
        <v>295</v>
      </c>
      <c r="AK207" s="4">
        <v>53</v>
      </c>
      <c r="AL207" s="4">
        <v>79</v>
      </c>
      <c r="AM207" s="4">
        <v>55</v>
      </c>
      <c r="AN207" s="4">
        <v>74</v>
      </c>
      <c r="AO207" s="4">
        <v>34</v>
      </c>
      <c r="AP207" s="4">
        <v>310</v>
      </c>
      <c r="AQ207" s="4">
        <v>75</v>
      </c>
      <c r="AR207" s="4">
        <v>72</v>
      </c>
      <c r="AS207" s="4">
        <v>52</v>
      </c>
      <c r="AT207" s="4">
        <v>61</v>
      </c>
      <c r="AU207" s="4">
        <v>50</v>
      </c>
      <c r="AV207" s="4">
        <v>77</v>
      </c>
      <c r="AW207" s="4">
        <v>216</v>
      </c>
      <c r="AX207" s="4">
        <v>73</v>
      </c>
      <c r="AY207" s="4">
        <v>72</v>
      </c>
      <c r="AZ207" s="4">
        <v>71</v>
      </c>
      <c r="BA207" s="4">
        <v>43</v>
      </c>
      <c r="BB207" s="4">
        <v>5</v>
      </c>
      <c r="BC207" s="4">
        <v>8</v>
      </c>
      <c r="BD207" s="4">
        <v>5</v>
      </c>
      <c r="BE207" s="4">
        <v>13</v>
      </c>
      <c r="BF207" s="4">
        <v>12</v>
      </c>
      <c r="BG207" s="4">
        <v>1773</v>
      </c>
      <c r="BH207" s="4">
        <v>388</v>
      </c>
      <c r="BI207" s="4">
        <v>1</v>
      </c>
      <c r="BJ207" s="4">
        <v>80</v>
      </c>
      <c r="BK207" s="4">
        <v>36</v>
      </c>
      <c r="BL207" s="4">
        <v>62</v>
      </c>
      <c r="BM207" s="4">
        <v>68</v>
      </c>
      <c r="BN207" s="4">
        <v>72</v>
      </c>
    </row>
    <row r="208" spans="1:66" ht="30" customHeight="1" x14ac:dyDescent="0.25">
      <c r="A208" s="15" t="s">
        <v>6018</v>
      </c>
      <c r="B208" s="4">
        <v>37</v>
      </c>
      <c r="C208" s="4">
        <v>72</v>
      </c>
      <c r="D208" s="4">
        <v>72</v>
      </c>
      <c r="E208" s="5" t="s">
        <v>6019</v>
      </c>
      <c r="F208" s="5" t="str">
        <f t="shared" si="15"/>
        <v>Salzburg</v>
      </c>
      <c r="G208" s="25" t="str">
        <f t="shared" si="16"/>
        <v>2009 ~ 2024</v>
      </c>
      <c r="H208" s="5" t="str">
        <f t="shared" si="17"/>
        <v>2024</v>
      </c>
      <c r="I208" s="4" t="s">
        <v>97</v>
      </c>
      <c r="J208" s="4" t="s">
        <v>147</v>
      </c>
      <c r="K208" s="4" t="s">
        <v>77</v>
      </c>
      <c r="L208" s="4">
        <v>72</v>
      </c>
      <c r="M208" s="4" t="s">
        <v>478</v>
      </c>
      <c r="N208" s="4">
        <v>0</v>
      </c>
      <c r="O208" s="6" t="s">
        <v>7571</v>
      </c>
      <c r="P208" s="6" t="s">
        <v>7305</v>
      </c>
      <c r="Q208" s="6" t="s">
        <v>7681</v>
      </c>
      <c r="R208" s="4">
        <v>322</v>
      </c>
      <c r="S208" s="4">
        <v>72</v>
      </c>
      <c r="T208" s="4">
        <v>53</v>
      </c>
      <c r="U208" s="4">
        <v>57</v>
      </c>
      <c r="V208" s="4">
        <v>70</v>
      </c>
      <c r="W208" s="4">
        <v>70</v>
      </c>
      <c r="X208" s="4">
        <v>354</v>
      </c>
      <c r="Y208" s="4">
        <v>70</v>
      </c>
      <c r="Z208" s="4">
        <v>73</v>
      </c>
      <c r="AA208" s="4">
        <v>70</v>
      </c>
      <c r="AB208" s="4">
        <v>67</v>
      </c>
      <c r="AC208" s="4">
        <v>74</v>
      </c>
      <c r="AD208" s="4">
        <v>353</v>
      </c>
      <c r="AE208" s="4">
        <v>66</v>
      </c>
      <c r="AF208" s="4">
        <v>67</v>
      </c>
      <c r="AG208" s="4">
        <v>73</v>
      </c>
      <c r="AH208" s="4">
        <v>67</v>
      </c>
      <c r="AI208" s="4">
        <v>80</v>
      </c>
      <c r="AJ208" s="4">
        <v>354</v>
      </c>
      <c r="AK208" s="4">
        <v>73</v>
      </c>
      <c r="AL208" s="4">
        <v>68</v>
      </c>
      <c r="AM208" s="4">
        <v>72</v>
      </c>
      <c r="AN208" s="4">
        <v>69</v>
      </c>
      <c r="AO208" s="4">
        <v>72</v>
      </c>
      <c r="AP208" s="4">
        <v>316</v>
      </c>
      <c r="AQ208" s="4">
        <v>62</v>
      </c>
      <c r="AR208" s="4">
        <v>70</v>
      </c>
      <c r="AS208" s="4">
        <v>70</v>
      </c>
      <c r="AT208" s="4">
        <v>64</v>
      </c>
      <c r="AU208" s="4">
        <v>50</v>
      </c>
      <c r="AV208" s="4">
        <v>75</v>
      </c>
      <c r="AW208" s="4">
        <v>212</v>
      </c>
      <c r="AX208" s="4">
        <v>74</v>
      </c>
      <c r="AY208" s="4">
        <v>69</v>
      </c>
      <c r="AZ208" s="4">
        <v>69</v>
      </c>
      <c r="BA208" s="4">
        <v>41</v>
      </c>
      <c r="BB208" s="4">
        <v>8</v>
      </c>
      <c r="BC208" s="4">
        <v>11</v>
      </c>
      <c r="BD208" s="4">
        <v>7</v>
      </c>
      <c r="BE208" s="4">
        <v>5</v>
      </c>
      <c r="BF208" s="4">
        <v>10</v>
      </c>
      <c r="BG208" s="4">
        <v>1952</v>
      </c>
      <c r="BH208" s="4">
        <v>408</v>
      </c>
      <c r="BI208" s="4">
        <v>1</v>
      </c>
      <c r="BJ208" s="4">
        <v>67</v>
      </c>
      <c r="BK208" s="4">
        <v>62</v>
      </c>
      <c r="BL208" s="4">
        <v>69</v>
      </c>
      <c r="BM208" s="4">
        <v>72</v>
      </c>
      <c r="BN208" s="4">
        <v>70</v>
      </c>
    </row>
    <row r="209" spans="1:66" ht="30" customHeight="1" x14ac:dyDescent="0.25">
      <c r="A209" s="15" t="s">
        <v>8195</v>
      </c>
      <c r="B209" s="4">
        <v>34</v>
      </c>
      <c r="C209" s="4">
        <v>78</v>
      </c>
      <c r="D209" s="4">
        <v>78</v>
      </c>
      <c r="E209" s="5" t="s">
        <v>6537</v>
      </c>
      <c r="F209" s="5" t="str">
        <f t="shared" si="15"/>
        <v>Querétaro</v>
      </c>
      <c r="G209" s="25" t="str">
        <f t="shared" si="16"/>
        <v>2021 ~ 2025</v>
      </c>
      <c r="H209" s="5" t="str">
        <f t="shared" si="17"/>
        <v>2025</v>
      </c>
      <c r="I209" s="4" t="s">
        <v>146</v>
      </c>
      <c r="J209" s="4" t="s">
        <v>913</v>
      </c>
      <c r="K209" s="4" t="s">
        <v>68</v>
      </c>
      <c r="L209" s="4">
        <v>78</v>
      </c>
      <c r="M209" s="4" t="s">
        <v>406</v>
      </c>
      <c r="N209" s="4">
        <v>0</v>
      </c>
      <c r="O209" s="6" t="s">
        <v>6882</v>
      </c>
      <c r="P209" s="6" t="s">
        <v>7148</v>
      </c>
      <c r="Q209" s="6" t="s">
        <v>7250</v>
      </c>
      <c r="R209" s="4">
        <v>337</v>
      </c>
      <c r="S209" s="4">
        <v>80</v>
      </c>
      <c r="T209" s="4">
        <v>59</v>
      </c>
      <c r="U209" s="4">
        <v>59</v>
      </c>
      <c r="V209" s="4">
        <v>75</v>
      </c>
      <c r="W209" s="4">
        <v>64</v>
      </c>
      <c r="X209" s="4">
        <v>360</v>
      </c>
      <c r="Y209" s="4">
        <v>77</v>
      </c>
      <c r="Z209" s="4">
        <v>69</v>
      </c>
      <c r="AA209" s="4">
        <v>66</v>
      </c>
      <c r="AB209" s="4">
        <v>68</v>
      </c>
      <c r="AC209" s="4">
        <v>80</v>
      </c>
      <c r="AD209" s="4">
        <v>377</v>
      </c>
      <c r="AE209" s="4">
        <v>76</v>
      </c>
      <c r="AF209" s="4">
        <v>75</v>
      </c>
      <c r="AG209" s="4">
        <v>69</v>
      </c>
      <c r="AH209" s="4">
        <v>80</v>
      </c>
      <c r="AI209" s="4">
        <v>77</v>
      </c>
      <c r="AJ209" s="4">
        <v>378</v>
      </c>
      <c r="AK209" s="4">
        <v>85</v>
      </c>
      <c r="AL209" s="4">
        <v>71</v>
      </c>
      <c r="AM209" s="4">
        <v>73</v>
      </c>
      <c r="AN209" s="4">
        <v>83</v>
      </c>
      <c r="AO209" s="4">
        <v>66</v>
      </c>
      <c r="AP209" s="4">
        <v>346</v>
      </c>
      <c r="AQ209" s="4">
        <v>80</v>
      </c>
      <c r="AR209" s="4">
        <v>80</v>
      </c>
      <c r="AS209" s="4">
        <v>65</v>
      </c>
      <c r="AT209" s="4">
        <v>66</v>
      </c>
      <c r="AU209" s="4">
        <v>55</v>
      </c>
      <c r="AV209" s="4">
        <v>82</v>
      </c>
      <c r="AW209" s="4">
        <v>228</v>
      </c>
      <c r="AX209" s="4">
        <v>76</v>
      </c>
      <c r="AY209" s="4">
        <v>77</v>
      </c>
      <c r="AZ209" s="4">
        <v>75</v>
      </c>
      <c r="BA209" s="4">
        <v>51</v>
      </c>
      <c r="BB209" s="4">
        <v>16</v>
      </c>
      <c r="BC209" s="4">
        <v>11</v>
      </c>
      <c r="BD209" s="4">
        <v>10</v>
      </c>
      <c r="BE209" s="4">
        <v>7</v>
      </c>
      <c r="BF209" s="4">
        <v>7</v>
      </c>
      <c r="BG209" s="4">
        <v>2077</v>
      </c>
      <c r="BH209" s="4">
        <v>444</v>
      </c>
      <c r="BI209" s="4">
        <v>2</v>
      </c>
      <c r="BJ209" s="4">
        <v>75</v>
      </c>
      <c r="BK209" s="4">
        <v>66</v>
      </c>
      <c r="BL209" s="4">
        <v>72</v>
      </c>
      <c r="BM209" s="4">
        <v>77</v>
      </c>
      <c r="BN209" s="4">
        <v>75</v>
      </c>
    </row>
    <row r="210" spans="1:66" ht="30" customHeight="1" x14ac:dyDescent="0.25">
      <c r="A210" s="15" t="s">
        <v>965</v>
      </c>
      <c r="B210" s="4">
        <v>21</v>
      </c>
      <c r="C210" s="4">
        <v>77</v>
      </c>
      <c r="D210" s="4">
        <v>84</v>
      </c>
      <c r="E210" s="5" t="s">
        <v>966</v>
      </c>
      <c r="F210" s="5" t="str">
        <f t="shared" si="15"/>
        <v>Porto</v>
      </c>
      <c r="G210" s="25" t="str">
        <f t="shared" si="16"/>
        <v>2023 ~ 2028</v>
      </c>
      <c r="H210" s="5" t="str">
        <f t="shared" si="17"/>
        <v>2028</v>
      </c>
      <c r="I210" s="4" t="s">
        <v>241</v>
      </c>
      <c r="J210" s="4" t="s">
        <v>260</v>
      </c>
      <c r="K210" s="4" t="s">
        <v>68</v>
      </c>
      <c r="L210" s="4">
        <v>78</v>
      </c>
      <c r="M210" s="4" t="s">
        <v>229</v>
      </c>
      <c r="N210" s="4">
        <v>7</v>
      </c>
      <c r="O210" s="6" t="s">
        <v>7145</v>
      </c>
      <c r="P210" s="6" t="s">
        <v>7203</v>
      </c>
      <c r="Q210" s="6" t="s">
        <v>7196</v>
      </c>
      <c r="R210" s="4">
        <v>321</v>
      </c>
      <c r="S210" s="4">
        <v>66</v>
      </c>
      <c r="T210" s="4">
        <v>54</v>
      </c>
      <c r="U210" s="4">
        <v>57</v>
      </c>
      <c r="V210" s="4">
        <v>81</v>
      </c>
      <c r="W210" s="4">
        <v>63</v>
      </c>
      <c r="X210" s="4">
        <v>351</v>
      </c>
      <c r="Y210" s="4">
        <v>70</v>
      </c>
      <c r="Z210" s="4">
        <v>78</v>
      </c>
      <c r="AA210" s="4" t="s">
        <v>968</v>
      </c>
      <c r="AB210" s="4">
        <v>74</v>
      </c>
      <c r="AC210" s="4">
        <v>76</v>
      </c>
      <c r="AD210" s="4">
        <v>356</v>
      </c>
      <c r="AE210" s="4">
        <v>69</v>
      </c>
      <c r="AF210" s="4">
        <v>66</v>
      </c>
      <c r="AG210" s="4">
        <v>71</v>
      </c>
      <c r="AH210" s="4">
        <v>75</v>
      </c>
      <c r="AI210" s="4">
        <v>75</v>
      </c>
      <c r="AJ210" s="4">
        <v>368</v>
      </c>
      <c r="AK210" s="4" t="s">
        <v>969</v>
      </c>
      <c r="AL210" s="4">
        <v>72</v>
      </c>
      <c r="AM210" s="4">
        <v>82</v>
      </c>
      <c r="AN210" s="4">
        <v>74</v>
      </c>
      <c r="AO210" s="4">
        <v>62</v>
      </c>
      <c r="AP210" s="4">
        <v>358</v>
      </c>
      <c r="AQ210" s="4" t="s">
        <v>970</v>
      </c>
      <c r="AR210" s="4">
        <v>76</v>
      </c>
      <c r="AS210" s="4">
        <v>65</v>
      </c>
      <c r="AT210" s="4">
        <v>73</v>
      </c>
      <c r="AU210" s="4">
        <v>62</v>
      </c>
      <c r="AV210" s="4">
        <v>80</v>
      </c>
      <c r="AW210" s="4">
        <v>224</v>
      </c>
      <c r="AX210" s="4">
        <v>78</v>
      </c>
      <c r="AY210" s="4">
        <v>72</v>
      </c>
      <c r="AZ210" s="4">
        <v>74</v>
      </c>
      <c r="BA210" s="4">
        <v>51</v>
      </c>
      <c r="BB210" s="4">
        <v>8</v>
      </c>
      <c r="BC210" s="4">
        <v>11</v>
      </c>
      <c r="BD210" s="4">
        <v>14</v>
      </c>
      <c r="BE210" s="4">
        <v>5</v>
      </c>
      <c r="BF210" s="4">
        <v>13</v>
      </c>
      <c r="BG210" s="4">
        <v>2029</v>
      </c>
      <c r="BH210" s="4">
        <v>427</v>
      </c>
      <c r="BI210" s="4">
        <v>1</v>
      </c>
      <c r="BJ210" s="4">
        <v>67</v>
      </c>
      <c r="BK210" s="4">
        <v>62</v>
      </c>
      <c r="BL210" s="4">
        <v>74</v>
      </c>
      <c r="BM210" s="4">
        <v>73</v>
      </c>
      <c r="BN210" s="4">
        <v>73</v>
      </c>
    </row>
    <row r="211" spans="1:66" ht="30" customHeight="1" x14ac:dyDescent="0.25">
      <c r="A211" s="15" t="s">
        <v>3207</v>
      </c>
      <c r="B211" s="4">
        <v>25</v>
      </c>
      <c r="C211" s="4">
        <v>78</v>
      </c>
      <c r="D211" s="4">
        <v>81</v>
      </c>
      <c r="E211" s="5" t="s">
        <v>766</v>
      </c>
      <c r="F211" s="5" t="str">
        <f t="shared" si="15"/>
        <v>Mexico</v>
      </c>
      <c r="G211" s="25" t="str">
        <f t="shared" si="16"/>
        <v>Free</v>
      </c>
      <c r="H211" s="5">
        <v>0</v>
      </c>
      <c r="I211" s="4" t="s">
        <v>277</v>
      </c>
      <c r="J211" s="4" t="s">
        <v>139</v>
      </c>
      <c r="K211" s="4" t="s">
        <v>68</v>
      </c>
      <c r="L211" s="4">
        <v>81</v>
      </c>
      <c r="M211" s="4" t="s">
        <v>69</v>
      </c>
      <c r="N211" s="4">
        <v>3</v>
      </c>
      <c r="O211" s="6">
        <v>0</v>
      </c>
      <c r="P211" s="6">
        <v>0</v>
      </c>
      <c r="Q211" s="6">
        <v>0</v>
      </c>
      <c r="R211" s="4">
        <v>351</v>
      </c>
      <c r="S211" s="4">
        <v>69</v>
      </c>
      <c r="T211" s="4">
        <v>76</v>
      </c>
      <c r="U211" s="4">
        <v>64</v>
      </c>
      <c r="V211" s="4">
        <v>77</v>
      </c>
      <c r="W211" s="4">
        <v>65</v>
      </c>
      <c r="X211" s="4">
        <v>384</v>
      </c>
      <c r="Y211" s="4">
        <v>85</v>
      </c>
      <c r="Z211" s="4">
        <v>72</v>
      </c>
      <c r="AA211" s="4">
        <v>75</v>
      </c>
      <c r="AB211" s="4">
        <v>74</v>
      </c>
      <c r="AC211" s="4">
        <v>78</v>
      </c>
      <c r="AD211" s="4">
        <v>401</v>
      </c>
      <c r="AE211" s="4">
        <v>81</v>
      </c>
      <c r="AF211" s="4">
        <v>79</v>
      </c>
      <c r="AG211" s="4">
        <v>83</v>
      </c>
      <c r="AH211" s="4">
        <v>72</v>
      </c>
      <c r="AI211" s="4">
        <v>86</v>
      </c>
      <c r="AJ211" s="4">
        <v>392</v>
      </c>
      <c r="AK211" s="4">
        <v>80</v>
      </c>
      <c r="AL211" s="4">
        <v>81</v>
      </c>
      <c r="AM211" s="4">
        <v>75</v>
      </c>
      <c r="AN211" s="4">
        <v>75</v>
      </c>
      <c r="AO211" s="4">
        <v>81</v>
      </c>
      <c r="AP211" s="4">
        <v>317</v>
      </c>
      <c r="AQ211" s="4">
        <v>64</v>
      </c>
      <c r="AR211" s="4">
        <v>26</v>
      </c>
      <c r="AS211" s="4">
        <v>75</v>
      </c>
      <c r="AT211" s="4">
        <v>86</v>
      </c>
      <c r="AU211" s="4">
        <v>66</v>
      </c>
      <c r="AV211" s="4">
        <v>75</v>
      </c>
      <c r="AW211" s="4">
        <v>81</v>
      </c>
      <c r="AX211" s="4">
        <v>44</v>
      </c>
      <c r="AY211" s="4">
        <v>19</v>
      </c>
      <c r="AZ211" s="4">
        <v>18</v>
      </c>
      <c r="BA211" s="4">
        <v>43</v>
      </c>
      <c r="BB211" s="4">
        <v>5</v>
      </c>
      <c r="BC211" s="4">
        <v>11</v>
      </c>
      <c r="BD211" s="4">
        <v>12</v>
      </c>
      <c r="BE211" s="4">
        <v>8</v>
      </c>
      <c r="BF211" s="4">
        <v>7</v>
      </c>
      <c r="BG211" s="4">
        <v>1969</v>
      </c>
      <c r="BH211" s="4">
        <v>420</v>
      </c>
      <c r="BI211" s="4">
        <v>1</v>
      </c>
      <c r="BJ211" s="4">
        <v>80</v>
      </c>
      <c r="BK211" s="4">
        <v>77</v>
      </c>
      <c r="BL211" s="4">
        <v>76</v>
      </c>
      <c r="BM211" s="4">
        <v>82</v>
      </c>
      <c r="BN211" s="4">
        <v>32</v>
      </c>
    </row>
    <row r="212" spans="1:66" ht="30" customHeight="1" x14ac:dyDescent="0.25">
      <c r="A212" s="15" t="s">
        <v>1654</v>
      </c>
      <c r="B212" s="4">
        <v>20</v>
      </c>
      <c r="C212" s="4">
        <v>75</v>
      </c>
      <c r="D212" s="4">
        <v>84</v>
      </c>
      <c r="E212" s="5" t="s">
        <v>1655</v>
      </c>
      <c r="F212" s="5" t="str">
        <f t="shared" si="15"/>
        <v>Dallas</v>
      </c>
      <c r="G212" s="25" t="str">
        <f t="shared" si="16"/>
        <v>2022 ~ 2025</v>
      </c>
      <c r="H212" s="5" t="str">
        <f>RIGHT(G212, 4)</f>
        <v>2025</v>
      </c>
      <c r="I212" s="4" t="s">
        <v>1320</v>
      </c>
      <c r="J212" s="4" t="s">
        <v>816</v>
      </c>
      <c r="K212" s="4" t="s">
        <v>68</v>
      </c>
      <c r="L212" s="4">
        <v>76</v>
      </c>
      <c r="M212" s="4" t="s">
        <v>69</v>
      </c>
      <c r="N212" s="4">
        <v>9</v>
      </c>
      <c r="O212" s="6" t="s">
        <v>7247</v>
      </c>
      <c r="P212" s="6" t="s">
        <v>7031</v>
      </c>
      <c r="Q212" s="6" t="s">
        <v>7399</v>
      </c>
      <c r="R212" s="4">
        <v>326</v>
      </c>
      <c r="S212" s="4">
        <v>70</v>
      </c>
      <c r="T212" s="4">
        <v>67</v>
      </c>
      <c r="U212" s="4">
        <v>55</v>
      </c>
      <c r="V212" s="4">
        <v>75</v>
      </c>
      <c r="W212" s="4">
        <v>59</v>
      </c>
      <c r="X212" s="4">
        <v>363</v>
      </c>
      <c r="Y212" s="4">
        <v>80</v>
      </c>
      <c r="Z212" s="4">
        <v>75</v>
      </c>
      <c r="AA212" s="4">
        <v>67</v>
      </c>
      <c r="AB212" s="4">
        <v>65</v>
      </c>
      <c r="AC212" s="4">
        <v>76</v>
      </c>
      <c r="AD212" s="4">
        <v>416</v>
      </c>
      <c r="AE212" s="4">
        <v>87</v>
      </c>
      <c r="AF212" s="4">
        <v>79</v>
      </c>
      <c r="AG212" s="4">
        <v>90</v>
      </c>
      <c r="AH212" s="4">
        <v>71</v>
      </c>
      <c r="AI212" s="4">
        <v>89</v>
      </c>
      <c r="AJ212" s="4">
        <v>340</v>
      </c>
      <c r="AK212" s="4">
        <v>73</v>
      </c>
      <c r="AL212" s="4">
        <v>69</v>
      </c>
      <c r="AM212" s="4">
        <v>74</v>
      </c>
      <c r="AN212" s="4">
        <v>52</v>
      </c>
      <c r="AO212" s="4">
        <v>72</v>
      </c>
      <c r="AP212" s="4">
        <v>312</v>
      </c>
      <c r="AQ212" s="4">
        <v>63</v>
      </c>
      <c r="AR212" s="4">
        <v>52</v>
      </c>
      <c r="AS212" s="4">
        <v>70</v>
      </c>
      <c r="AT212" s="4">
        <v>71</v>
      </c>
      <c r="AU212" s="4">
        <v>56</v>
      </c>
      <c r="AV212" s="4">
        <v>80</v>
      </c>
      <c r="AW212" s="4">
        <v>155</v>
      </c>
      <c r="AX212" s="4">
        <v>45</v>
      </c>
      <c r="AY212" s="4">
        <v>60</v>
      </c>
      <c r="AZ212" s="4">
        <v>50</v>
      </c>
      <c r="BA212" s="4">
        <v>44</v>
      </c>
      <c r="BB212" s="4">
        <v>8</v>
      </c>
      <c r="BC212" s="4">
        <v>7</v>
      </c>
      <c r="BD212" s="4">
        <v>12</v>
      </c>
      <c r="BE212" s="4">
        <v>10</v>
      </c>
      <c r="BF212" s="4">
        <v>7</v>
      </c>
      <c r="BG212" s="4">
        <v>1956</v>
      </c>
      <c r="BH212" s="4">
        <v>415</v>
      </c>
      <c r="BI212" s="4">
        <v>1</v>
      </c>
      <c r="BJ212" s="4">
        <v>83</v>
      </c>
      <c r="BK212" s="4">
        <v>68</v>
      </c>
      <c r="BL212" s="4">
        <v>71</v>
      </c>
      <c r="BM212" s="4">
        <v>80</v>
      </c>
      <c r="BN212" s="4">
        <v>52</v>
      </c>
    </row>
    <row r="213" spans="1:66" ht="30" customHeight="1" x14ac:dyDescent="0.25">
      <c r="A213" s="15" t="s">
        <v>2973</v>
      </c>
      <c r="B213" s="4">
        <v>19</v>
      </c>
      <c r="C213" s="4">
        <v>75</v>
      </c>
      <c r="D213" s="4">
        <v>85</v>
      </c>
      <c r="E213" s="5" t="s">
        <v>8033</v>
      </c>
      <c r="F213" s="5" t="str">
        <f t="shared" si="15"/>
        <v>Sevilla</v>
      </c>
      <c r="G213" s="25" t="str">
        <f t="shared" si="16"/>
        <v>Jun 30, 2024 A Prestamo</v>
      </c>
      <c r="H213" s="5">
        <v>0</v>
      </c>
      <c r="I213" s="4" t="s">
        <v>124</v>
      </c>
      <c r="J213" s="4" t="s">
        <v>139</v>
      </c>
      <c r="K213" s="4" t="s">
        <v>68</v>
      </c>
      <c r="L213" s="4">
        <v>77</v>
      </c>
      <c r="M213" s="4" t="s">
        <v>106</v>
      </c>
      <c r="N213" s="4">
        <v>10</v>
      </c>
      <c r="O213" s="6" t="s">
        <v>7034</v>
      </c>
      <c r="P213" s="6" t="s">
        <v>6880</v>
      </c>
      <c r="Q213" s="6">
        <v>0</v>
      </c>
      <c r="R213" s="4">
        <v>341</v>
      </c>
      <c r="S213" s="4">
        <v>49</v>
      </c>
      <c r="T213" s="4">
        <v>79</v>
      </c>
      <c r="U213" s="4">
        <v>83</v>
      </c>
      <c r="V213" s="4">
        <v>62</v>
      </c>
      <c r="W213" s="4">
        <v>68</v>
      </c>
      <c r="X213" s="4">
        <v>306</v>
      </c>
      <c r="Y213" s="4">
        <v>70</v>
      </c>
      <c r="Z213" s="4">
        <v>56</v>
      </c>
      <c r="AA213" s="4">
        <v>54</v>
      </c>
      <c r="AB213" s="4">
        <v>51</v>
      </c>
      <c r="AC213" s="4">
        <v>75</v>
      </c>
      <c r="AD213" s="4">
        <v>346</v>
      </c>
      <c r="AE213" s="4">
        <v>70</v>
      </c>
      <c r="AF213" s="4">
        <v>72</v>
      </c>
      <c r="AG213" s="4">
        <v>60</v>
      </c>
      <c r="AH213" s="4">
        <v>75</v>
      </c>
      <c r="AI213" s="4">
        <v>69</v>
      </c>
      <c r="AJ213" s="4">
        <v>365</v>
      </c>
      <c r="AK213" s="4">
        <v>76</v>
      </c>
      <c r="AL213" s="4">
        <v>85</v>
      </c>
      <c r="AM213" s="4">
        <v>68</v>
      </c>
      <c r="AN213" s="4">
        <v>72</v>
      </c>
      <c r="AO213" s="4">
        <v>64</v>
      </c>
      <c r="AP213" s="4">
        <v>290</v>
      </c>
      <c r="AQ213" s="4">
        <v>81</v>
      </c>
      <c r="AR213" s="4">
        <v>15</v>
      </c>
      <c r="AS213" s="4">
        <v>76</v>
      </c>
      <c r="AT213" s="4">
        <v>46</v>
      </c>
      <c r="AU213" s="4">
        <v>72</v>
      </c>
      <c r="AV213" s="4">
        <v>56</v>
      </c>
      <c r="AW213" s="4">
        <v>61</v>
      </c>
      <c r="AX213" s="4">
        <v>17</v>
      </c>
      <c r="AY213" s="4">
        <v>23</v>
      </c>
      <c r="AZ213" s="4">
        <v>21</v>
      </c>
      <c r="BA213" s="4">
        <v>37</v>
      </c>
      <c r="BB213" s="4">
        <v>7</v>
      </c>
      <c r="BC213" s="4">
        <v>6</v>
      </c>
      <c r="BD213" s="4">
        <v>7</v>
      </c>
      <c r="BE213" s="4">
        <v>6</v>
      </c>
      <c r="BF213" s="4">
        <v>11</v>
      </c>
      <c r="BG213" s="4">
        <v>1746</v>
      </c>
      <c r="BH213" s="4">
        <v>367</v>
      </c>
      <c r="BI213" s="4">
        <v>1</v>
      </c>
      <c r="BJ213" s="4">
        <v>71</v>
      </c>
      <c r="BK213" s="4">
        <v>74</v>
      </c>
      <c r="BL213" s="4">
        <v>54</v>
      </c>
      <c r="BM213" s="4">
        <v>70</v>
      </c>
      <c r="BN213" s="4">
        <v>25</v>
      </c>
    </row>
    <row r="214" spans="1:66" ht="30" customHeight="1" x14ac:dyDescent="0.25">
      <c r="A214" s="15" t="s">
        <v>834</v>
      </c>
      <c r="B214" s="4">
        <v>18</v>
      </c>
      <c r="C214" s="4">
        <v>76</v>
      </c>
      <c r="D214" s="4">
        <v>87</v>
      </c>
      <c r="E214" s="5" t="s">
        <v>6457</v>
      </c>
      <c r="F214" s="5" t="str">
        <f t="shared" si="15"/>
        <v>Atlético Madrid</v>
      </c>
      <c r="G214" s="25" t="str">
        <f t="shared" si="16"/>
        <v>2024 ~ 2030</v>
      </c>
      <c r="H214" s="5" t="str">
        <f>RIGHT(G214, 4)</f>
        <v>2030</v>
      </c>
      <c r="I214" s="4" t="s">
        <v>146</v>
      </c>
      <c r="J214" s="4" t="s">
        <v>147</v>
      </c>
      <c r="K214" s="4" t="s">
        <v>68</v>
      </c>
      <c r="L214" s="4">
        <v>78</v>
      </c>
      <c r="M214" s="4" t="s">
        <v>195</v>
      </c>
      <c r="N214" s="4">
        <v>11</v>
      </c>
      <c r="O214" s="6" t="s">
        <v>7121</v>
      </c>
      <c r="P214" s="6" t="s">
        <v>6957</v>
      </c>
      <c r="Q214" s="6" t="s">
        <v>7159</v>
      </c>
      <c r="R214" s="4">
        <v>282</v>
      </c>
      <c r="S214" s="4">
        <v>68</v>
      </c>
      <c r="T214" s="4">
        <v>48</v>
      </c>
      <c r="U214" s="4">
        <v>52</v>
      </c>
      <c r="V214" s="4">
        <v>80</v>
      </c>
      <c r="W214" s="4">
        <v>34</v>
      </c>
      <c r="X214" s="4">
        <v>351</v>
      </c>
      <c r="Y214" s="4">
        <v>76</v>
      </c>
      <c r="Z214" s="4">
        <v>71</v>
      </c>
      <c r="AA214" s="4">
        <v>48</v>
      </c>
      <c r="AB214" s="4">
        <v>78</v>
      </c>
      <c r="AC214" s="4">
        <v>78</v>
      </c>
      <c r="AD214" s="4">
        <v>374</v>
      </c>
      <c r="AE214" s="4">
        <v>77</v>
      </c>
      <c r="AF214" s="4">
        <v>74</v>
      </c>
      <c r="AG214" s="4">
        <v>79</v>
      </c>
      <c r="AH214" s="4">
        <v>68</v>
      </c>
      <c r="AI214" s="4">
        <v>76</v>
      </c>
      <c r="AJ214" s="4">
        <v>347</v>
      </c>
      <c r="AK214" s="4">
        <v>66</v>
      </c>
      <c r="AL214" s="4">
        <v>68</v>
      </c>
      <c r="AM214" s="4">
        <v>90</v>
      </c>
      <c r="AN214" s="4">
        <v>61</v>
      </c>
      <c r="AO214" s="4">
        <v>62</v>
      </c>
      <c r="AP214" s="4">
        <v>339</v>
      </c>
      <c r="AQ214" s="4">
        <v>65</v>
      </c>
      <c r="AR214" s="4">
        <v>75</v>
      </c>
      <c r="AS214" s="4">
        <v>58</v>
      </c>
      <c r="AT214" s="4">
        <v>81</v>
      </c>
      <c r="AU214" s="4">
        <v>60</v>
      </c>
      <c r="AV214" s="4">
        <v>78</v>
      </c>
      <c r="AW214" s="4">
        <v>213</v>
      </c>
      <c r="AX214" s="4">
        <v>75</v>
      </c>
      <c r="AY214" s="4">
        <v>72</v>
      </c>
      <c r="AZ214" s="4">
        <v>66</v>
      </c>
      <c r="BA214" s="4">
        <v>45</v>
      </c>
      <c r="BB214" s="4">
        <v>9</v>
      </c>
      <c r="BC214" s="4">
        <v>6</v>
      </c>
      <c r="BD214" s="4">
        <v>13</v>
      </c>
      <c r="BE214" s="4">
        <v>9</v>
      </c>
      <c r="BF214" s="4">
        <v>8</v>
      </c>
      <c r="BG214" s="4">
        <v>1951</v>
      </c>
      <c r="BH214" s="4">
        <v>422</v>
      </c>
      <c r="BI214" s="4">
        <v>1</v>
      </c>
      <c r="BJ214" s="4">
        <v>75</v>
      </c>
      <c r="BK214" s="4">
        <v>55</v>
      </c>
      <c r="BL214" s="4">
        <v>75</v>
      </c>
      <c r="BM214" s="4">
        <v>77</v>
      </c>
      <c r="BN214" s="4">
        <v>71</v>
      </c>
    </row>
    <row r="215" spans="1:66" ht="30" customHeight="1" x14ac:dyDescent="0.25">
      <c r="A215" s="15" t="s">
        <v>3560</v>
      </c>
      <c r="B215" s="4">
        <v>36</v>
      </c>
      <c r="C215" s="4">
        <v>77</v>
      </c>
      <c r="D215" s="4">
        <v>77</v>
      </c>
      <c r="E215" s="5" t="s">
        <v>3561</v>
      </c>
      <c r="F215" s="5" t="str">
        <f t="shared" si="15"/>
        <v>Colo-Colo</v>
      </c>
      <c r="G215" s="25" t="str">
        <f t="shared" si="16"/>
        <v>2024 ~ 2024</v>
      </c>
      <c r="H215" s="5" t="str">
        <f>RIGHT(G215, 4)</f>
        <v>2024</v>
      </c>
      <c r="I215" s="4" t="s">
        <v>146</v>
      </c>
      <c r="J215" s="4" t="s">
        <v>125</v>
      </c>
      <c r="K215" s="4" t="s">
        <v>68</v>
      </c>
      <c r="L215" s="4">
        <v>77</v>
      </c>
      <c r="M215" s="4" t="s">
        <v>195</v>
      </c>
      <c r="N215" s="4">
        <v>0</v>
      </c>
      <c r="O215" s="6" t="s">
        <v>6909</v>
      </c>
      <c r="P215" s="6" t="s">
        <v>6911</v>
      </c>
      <c r="Q215" s="6" t="s">
        <v>7025</v>
      </c>
      <c r="R215" s="4">
        <v>385</v>
      </c>
      <c r="S215" s="4">
        <v>74</v>
      </c>
      <c r="T215" s="4">
        <v>74</v>
      </c>
      <c r="U215" s="4">
        <v>81</v>
      </c>
      <c r="V215" s="4">
        <v>78</v>
      </c>
      <c r="W215" s="4">
        <v>78</v>
      </c>
      <c r="X215" s="4">
        <v>372</v>
      </c>
      <c r="Y215" s="4">
        <v>75</v>
      </c>
      <c r="Z215" s="4">
        <v>76</v>
      </c>
      <c r="AA215" s="4">
        <v>68</v>
      </c>
      <c r="AB215" s="4">
        <v>76</v>
      </c>
      <c r="AC215" s="4">
        <v>77</v>
      </c>
      <c r="AD215" s="4">
        <v>354</v>
      </c>
      <c r="AE215" s="4">
        <v>65</v>
      </c>
      <c r="AF215" s="4">
        <v>60</v>
      </c>
      <c r="AG215" s="4">
        <v>76</v>
      </c>
      <c r="AH215" s="4">
        <v>76</v>
      </c>
      <c r="AI215" s="4">
        <v>77</v>
      </c>
      <c r="AJ215" s="4">
        <v>395</v>
      </c>
      <c r="AK215" s="4">
        <v>84</v>
      </c>
      <c r="AL215" s="4">
        <v>84</v>
      </c>
      <c r="AM215" s="4">
        <v>72</v>
      </c>
      <c r="AN215" s="4">
        <v>75</v>
      </c>
      <c r="AO215" s="4">
        <v>80</v>
      </c>
      <c r="AP215" s="4">
        <v>396</v>
      </c>
      <c r="AQ215" s="4">
        <v>85</v>
      </c>
      <c r="AR215" s="4">
        <v>77</v>
      </c>
      <c r="AS215" s="4">
        <v>75</v>
      </c>
      <c r="AT215" s="4">
        <v>76</v>
      </c>
      <c r="AU215" s="4">
        <v>83</v>
      </c>
      <c r="AV215" s="4">
        <v>76</v>
      </c>
      <c r="AW215" s="4">
        <v>229</v>
      </c>
      <c r="AX215" s="4">
        <v>72</v>
      </c>
      <c r="AY215" s="4">
        <v>80</v>
      </c>
      <c r="AZ215" s="4">
        <v>77</v>
      </c>
      <c r="BA215" s="4">
        <v>16</v>
      </c>
      <c r="BB215" s="4">
        <v>4</v>
      </c>
      <c r="BC215" s="4">
        <v>2</v>
      </c>
      <c r="BD215" s="4">
        <v>4</v>
      </c>
      <c r="BE215" s="4">
        <v>2</v>
      </c>
      <c r="BF215" s="4">
        <v>4</v>
      </c>
      <c r="BG215" s="4">
        <v>2147</v>
      </c>
      <c r="BH215" s="4">
        <v>446</v>
      </c>
      <c r="BI215" s="4">
        <v>4</v>
      </c>
      <c r="BJ215" s="4">
        <v>62</v>
      </c>
      <c r="BK215" s="4">
        <v>78</v>
      </c>
      <c r="BL215" s="4">
        <v>76</v>
      </c>
      <c r="BM215" s="4">
        <v>76</v>
      </c>
      <c r="BN215" s="4">
        <v>77</v>
      </c>
    </row>
    <row r="216" spans="1:66" ht="30" customHeight="1" x14ac:dyDescent="0.25">
      <c r="A216" s="15" t="s">
        <v>4336</v>
      </c>
      <c r="B216" s="4">
        <v>20</v>
      </c>
      <c r="C216" s="4">
        <v>68</v>
      </c>
      <c r="D216" s="4">
        <v>80</v>
      </c>
      <c r="E216" s="5" t="s">
        <v>8102</v>
      </c>
      <c r="F216" s="5" t="str">
        <f t="shared" si="15"/>
        <v>Clermont</v>
      </c>
      <c r="G216" s="25" t="str">
        <f t="shared" si="16"/>
        <v>Jun 30, 2024 A Prestamo</v>
      </c>
      <c r="H216" s="5">
        <v>0</v>
      </c>
      <c r="I216" s="4" t="s">
        <v>97</v>
      </c>
      <c r="J216" s="4" t="s">
        <v>76</v>
      </c>
      <c r="K216" s="4" t="s">
        <v>68</v>
      </c>
      <c r="L216" s="4">
        <v>69</v>
      </c>
      <c r="M216" s="4" t="s">
        <v>791</v>
      </c>
      <c r="N216" s="4">
        <v>12</v>
      </c>
      <c r="O216" s="6" t="s">
        <v>7210</v>
      </c>
      <c r="P216" s="6" t="s">
        <v>7305</v>
      </c>
      <c r="Q216" s="6">
        <v>0</v>
      </c>
      <c r="R216" s="4">
        <v>284</v>
      </c>
      <c r="S216" s="4">
        <v>59</v>
      </c>
      <c r="T216" s="4">
        <v>66</v>
      </c>
      <c r="U216" s="4">
        <v>55</v>
      </c>
      <c r="V216" s="4">
        <v>65</v>
      </c>
      <c r="W216" s="4">
        <v>39</v>
      </c>
      <c r="X216" s="4">
        <v>284</v>
      </c>
      <c r="Y216" s="4">
        <v>70</v>
      </c>
      <c r="Z216" s="4">
        <v>58</v>
      </c>
      <c r="AA216" s="4">
        <v>33</v>
      </c>
      <c r="AB216" s="4">
        <v>52</v>
      </c>
      <c r="AC216" s="4">
        <v>71</v>
      </c>
      <c r="AD216" s="4">
        <v>400</v>
      </c>
      <c r="AE216" s="4">
        <v>90</v>
      </c>
      <c r="AF216" s="4">
        <v>90</v>
      </c>
      <c r="AG216" s="4">
        <v>87</v>
      </c>
      <c r="AH216" s="4">
        <v>60</v>
      </c>
      <c r="AI216" s="4">
        <v>73</v>
      </c>
      <c r="AJ216" s="4">
        <v>257</v>
      </c>
      <c r="AK216" s="4">
        <v>61</v>
      </c>
      <c r="AL216" s="4">
        <v>61</v>
      </c>
      <c r="AM216" s="4">
        <v>52</v>
      </c>
      <c r="AN216" s="4">
        <v>35</v>
      </c>
      <c r="AO216" s="4">
        <v>48</v>
      </c>
      <c r="AP216" s="4">
        <v>232</v>
      </c>
      <c r="AQ216" s="4">
        <v>30</v>
      </c>
      <c r="AR216" s="4">
        <v>22</v>
      </c>
      <c r="AS216" s="4">
        <v>65</v>
      </c>
      <c r="AT216" s="4">
        <v>61</v>
      </c>
      <c r="AU216" s="4">
        <v>54</v>
      </c>
      <c r="AV216" s="4">
        <v>58</v>
      </c>
      <c r="AW216" s="4">
        <v>70</v>
      </c>
      <c r="AX216" s="4">
        <v>25</v>
      </c>
      <c r="AY216" s="4">
        <v>25</v>
      </c>
      <c r="AZ216" s="4">
        <v>20</v>
      </c>
      <c r="BA216" s="4">
        <v>59</v>
      </c>
      <c r="BB216" s="4">
        <v>13</v>
      </c>
      <c r="BC216" s="4">
        <v>10</v>
      </c>
      <c r="BD216" s="4">
        <v>14</v>
      </c>
      <c r="BE216" s="4">
        <v>14</v>
      </c>
      <c r="BF216" s="4">
        <v>8</v>
      </c>
      <c r="BG216" s="4">
        <v>1586</v>
      </c>
      <c r="BH216" s="4">
        <v>346</v>
      </c>
      <c r="BI216" s="4">
        <v>1</v>
      </c>
      <c r="BJ216" s="4">
        <v>90</v>
      </c>
      <c r="BK216" s="4">
        <v>59</v>
      </c>
      <c r="BL216" s="4">
        <v>59</v>
      </c>
      <c r="BM216" s="4">
        <v>71</v>
      </c>
      <c r="BN216" s="4">
        <v>27</v>
      </c>
    </row>
    <row r="217" spans="1:66" ht="30" customHeight="1" x14ac:dyDescent="0.25">
      <c r="A217" s="15" t="s">
        <v>2236</v>
      </c>
      <c r="B217" s="4">
        <v>20</v>
      </c>
      <c r="C217" s="4">
        <v>74</v>
      </c>
      <c r="D217" s="4">
        <v>81</v>
      </c>
      <c r="E217" s="5" t="s">
        <v>2237</v>
      </c>
      <c r="F217" s="5" t="str">
        <f t="shared" si="15"/>
        <v>VfL Wolfsburg</v>
      </c>
      <c r="G217" s="25" t="str">
        <f t="shared" si="16"/>
        <v>2021 ~ 2025</v>
      </c>
      <c r="H217" s="5" t="str">
        <f t="shared" ref="H217:H224" si="18">RIGHT(G217, 4)</f>
        <v>2025</v>
      </c>
      <c r="I217" s="4" t="s">
        <v>283</v>
      </c>
      <c r="J217" s="4" t="s">
        <v>253</v>
      </c>
      <c r="K217" s="4" t="s">
        <v>68</v>
      </c>
      <c r="L217" s="4">
        <v>76</v>
      </c>
      <c r="M217" s="4" t="s">
        <v>195</v>
      </c>
      <c r="N217" s="4">
        <v>7</v>
      </c>
      <c r="O217" s="6" t="s">
        <v>7046</v>
      </c>
      <c r="P217" s="6" t="s">
        <v>7050</v>
      </c>
      <c r="Q217" s="6" t="s">
        <v>7453</v>
      </c>
      <c r="R217" s="4">
        <v>330</v>
      </c>
      <c r="S217" s="4">
        <v>64</v>
      </c>
      <c r="T217" s="4">
        <v>64</v>
      </c>
      <c r="U217" s="4">
        <v>65</v>
      </c>
      <c r="V217" s="4">
        <v>78</v>
      </c>
      <c r="W217" s="4">
        <v>59</v>
      </c>
      <c r="X217" s="4">
        <v>354</v>
      </c>
      <c r="Y217" s="4">
        <v>79</v>
      </c>
      <c r="Z217" s="4">
        <v>68</v>
      </c>
      <c r="AA217" s="4">
        <v>58</v>
      </c>
      <c r="AB217" s="4">
        <v>71</v>
      </c>
      <c r="AC217" s="4">
        <v>78</v>
      </c>
      <c r="AD217" s="4">
        <v>347</v>
      </c>
      <c r="AE217" s="4">
        <v>73</v>
      </c>
      <c r="AF217" s="4">
        <v>51</v>
      </c>
      <c r="AG217" s="4">
        <v>74</v>
      </c>
      <c r="AH217" s="4">
        <v>75</v>
      </c>
      <c r="AI217" s="4">
        <v>74</v>
      </c>
      <c r="AJ217" s="4">
        <v>372</v>
      </c>
      <c r="AK217" s="4">
        <v>77</v>
      </c>
      <c r="AL217" s="4">
        <v>78</v>
      </c>
      <c r="AM217" s="4">
        <v>76</v>
      </c>
      <c r="AN217" s="4">
        <v>75</v>
      </c>
      <c r="AO217" s="4">
        <v>66</v>
      </c>
      <c r="AP217" s="4">
        <v>326</v>
      </c>
      <c r="AQ217" s="4">
        <v>77</v>
      </c>
      <c r="AR217" s="4">
        <v>70</v>
      </c>
      <c r="AS217" s="4">
        <v>70</v>
      </c>
      <c r="AT217" s="4">
        <v>68</v>
      </c>
      <c r="AU217" s="4">
        <v>41</v>
      </c>
      <c r="AV217" s="4">
        <v>71</v>
      </c>
      <c r="AW217" s="4">
        <v>209</v>
      </c>
      <c r="AX217" s="4">
        <v>68</v>
      </c>
      <c r="AY217" s="4">
        <v>72</v>
      </c>
      <c r="AZ217" s="4">
        <v>69</v>
      </c>
      <c r="BA217" s="4">
        <v>55</v>
      </c>
      <c r="BB217" s="4">
        <v>9</v>
      </c>
      <c r="BC217" s="4">
        <v>14</v>
      </c>
      <c r="BD217" s="4">
        <v>13</v>
      </c>
      <c r="BE217" s="4">
        <v>12</v>
      </c>
      <c r="BF217" s="4">
        <v>7</v>
      </c>
      <c r="BG217" s="4">
        <v>1993</v>
      </c>
      <c r="BH217" s="4">
        <v>420</v>
      </c>
      <c r="BI217" s="4">
        <v>1</v>
      </c>
      <c r="BJ217" s="4">
        <v>61</v>
      </c>
      <c r="BK217" s="4">
        <v>66</v>
      </c>
      <c r="BL217" s="4">
        <v>71</v>
      </c>
      <c r="BM217" s="4">
        <v>77</v>
      </c>
      <c r="BN217" s="4">
        <v>69</v>
      </c>
    </row>
    <row r="218" spans="1:66" ht="30" customHeight="1" x14ac:dyDescent="0.25">
      <c r="A218" s="15" t="s">
        <v>1630</v>
      </c>
      <c r="B218" s="4">
        <v>25</v>
      </c>
      <c r="C218" s="4">
        <v>80</v>
      </c>
      <c r="D218" s="4">
        <v>82</v>
      </c>
      <c r="E218" s="5" t="s">
        <v>1631</v>
      </c>
      <c r="F218" s="5" t="str">
        <f t="shared" si="15"/>
        <v>Manchester United</v>
      </c>
      <c r="G218" s="25" t="str">
        <f t="shared" si="16"/>
        <v>2019 ~ 2025</v>
      </c>
      <c r="H218" s="5" t="str">
        <f t="shared" si="18"/>
        <v>2025</v>
      </c>
      <c r="I218" s="4" t="s">
        <v>283</v>
      </c>
      <c r="J218" s="4" t="s">
        <v>91</v>
      </c>
      <c r="K218" s="4" t="s">
        <v>68</v>
      </c>
      <c r="L218" s="4">
        <v>80</v>
      </c>
      <c r="M218" s="4" t="s">
        <v>406</v>
      </c>
      <c r="N218" s="4">
        <v>2</v>
      </c>
      <c r="O218" s="6" t="s">
        <v>7147</v>
      </c>
      <c r="P218" s="6" t="s">
        <v>7081</v>
      </c>
      <c r="Q218" s="6" t="s">
        <v>6950</v>
      </c>
      <c r="R218" s="4">
        <v>281</v>
      </c>
      <c r="S218" s="4">
        <v>70</v>
      </c>
      <c r="T218" s="4">
        <v>44</v>
      </c>
      <c r="U218" s="4">
        <v>50</v>
      </c>
      <c r="V218" s="4">
        <v>74</v>
      </c>
      <c r="W218" s="4">
        <v>43</v>
      </c>
      <c r="X218" s="4">
        <v>328</v>
      </c>
      <c r="Y218" s="4">
        <v>79</v>
      </c>
      <c r="Z218" s="4">
        <v>73</v>
      </c>
      <c r="AA218" s="4">
        <v>45</v>
      </c>
      <c r="AB218" s="4">
        <v>58</v>
      </c>
      <c r="AC218" s="4">
        <v>73</v>
      </c>
      <c r="AD218" s="4">
        <v>392</v>
      </c>
      <c r="AE218" s="4">
        <v>78</v>
      </c>
      <c r="AF218" s="4">
        <v>87</v>
      </c>
      <c r="AG218" s="4">
        <v>80</v>
      </c>
      <c r="AH218" s="4">
        <v>78</v>
      </c>
      <c r="AI218" s="4">
        <v>69</v>
      </c>
      <c r="AJ218" s="4">
        <v>325</v>
      </c>
      <c r="AK218" s="4">
        <v>70</v>
      </c>
      <c r="AL218" s="4">
        <v>70</v>
      </c>
      <c r="AM218" s="4">
        <v>73</v>
      </c>
      <c r="AN218" s="4">
        <v>68</v>
      </c>
      <c r="AO218" s="4">
        <v>44</v>
      </c>
      <c r="AP218" s="4">
        <v>336</v>
      </c>
      <c r="AQ218" s="4">
        <v>73</v>
      </c>
      <c r="AR218" s="4">
        <v>83</v>
      </c>
      <c r="AS218" s="4">
        <v>71</v>
      </c>
      <c r="AT218" s="4">
        <v>65</v>
      </c>
      <c r="AU218" s="4">
        <v>44</v>
      </c>
      <c r="AV218" s="4">
        <v>78</v>
      </c>
      <c r="AW218" s="4">
        <v>246</v>
      </c>
      <c r="AX218" s="4">
        <v>74</v>
      </c>
      <c r="AY218" s="4">
        <v>82</v>
      </c>
      <c r="AZ218" s="4">
        <v>90</v>
      </c>
      <c r="BA218" s="4">
        <v>39</v>
      </c>
      <c r="BB218" s="4">
        <v>9</v>
      </c>
      <c r="BC218" s="4">
        <v>8</v>
      </c>
      <c r="BD218" s="4">
        <v>6</v>
      </c>
      <c r="BE218" s="4">
        <v>8</v>
      </c>
      <c r="BF218" s="4">
        <v>8</v>
      </c>
      <c r="BG218" s="4">
        <v>1947</v>
      </c>
      <c r="BH218" s="4">
        <v>426</v>
      </c>
      <c r="BI218" s="4">
        <v>2</v>
      </c>
      <c r="BJ218" s="4">
        <v>83</v>
      </c>
      <c r="BK218" s="4">
        <v>51</v>
      </c>
      <c r="BL218" s="4">
        <v>68</v>
      </c>
      <c r="BM218" s="4">
        <v>77</v>
      </c>
      <c r="BN218" s="4">
        <v>77</v>
      </c>
    </row>
    <row r="219" spans="1:66" ht="30" customHeight="1" x14ac:dyDescent="0.25">
      <c r="A219" s="15" t="s">
        <v>1490</v>
      </c>
      <c r="B219" s="4">
        <v>19</v>
      </c>
      <c r="C219" s="4" t="s">
        <v>660</v>
      </c>
      <c r="D219" s="4">
        <v>85</v>
      </c>
      <c r="E219" s="5" t="s">
        <v>1491</v>
      </c>
      <c r="F219" s="5" t="str">
        <f t="shared" si="15"/>
        <v>Crystal Palace</v>
      </c>
      <c r="G219" s="25" t="str">
        <f t="shared" si="16"/>
        <v>2024 ~ 2029</v>
      </c>
      <c r="H219" s="5" t="str">
        <f t="shared" si="18"/>
        <v>2029</v>
      </c>
      <c r="I219" s="4" t="s">
        <v>66</v>
      </c>
      <c r="J219" s="4" t="s">
        <v>98</v>
      </c>
      <c r="K219" s="4" t="s">
        <v>77</v>
      </c>
      <c r="L219" s="4">
        <v>76</v>
      </c>
      <c r="M219" s="4" t="s">
        <v>195</v>
      </c>
      <c r="N219" s="4">
        <v>11</v>
      </c>
      <c r="O219" s="6" t="s">
        <v>7046</v>
      </c>
      <c r="P219" s="6" t="s">
        <v>6944</v>
      </c>
      <c r="Q219" s="6" t="s">
        <v>7360</v>
      </c>
      <c r="R219" s="4">
        <v>317</v>
      </c>
      <c r="S219" s="4">
        <v>66</v>
      </c>
      <c r="T219" s="4">
        <v>59</v>
      </c>
      <c r="U219" s="4" t="s">
        <v>608</v>
      </c>
      <c r="V219" s="4" t="s">
        <v>218</v>
      </c>
      <c r="W219" s="4">
        <v>50</v>
      </c>
      <c r="X219" s="4">
        <v>354</v>
      </c>
      <c r="Y219" s="4" t="s">
        <v>660</v>
      </c>
      <c r="Z219" s="4" t="s">
        <v>468</v>
      </c>
      <c r="AA219" s="4" t="s">
        <v>1493</v>
      </c>
      <c r="AB219" s="4" t="s">
        <v>316</v>
      </c>
      <c r="AC219" s="4" t="s">
        <v>403</v>
      </c>
      <c r="AD219" s="4">
        <v>364</v>
      </c>
      <c r="AE219" s="4">
        <v>72</v>
      </c>
      <c r="AF219" s="4">
        <v>63</v>
      </c>
      <c r="AG219" s="4">
        <v>76</v>
      </c>
      <c r="AH219" s="4" t="s">
        <v>402</v>
      </c>
      <c r="AI219" s="4">
        <v>82</v>
      </c>
      <c r="AJ219" s="4">
        <v>343</v>
      </c>
      <c r="AK219" s="4">
        <v>66</v>
      </c>
      <c r="AL219" s="4" t="s">
        <v>303</v>
      </c>
      <c r="AM219" s="4">
        <v>73</v>
      </c>
      <c r="AN219" s="4" t="s">
        <v>735</v>
      </c>
      <c r="AO219" s="4">
        <v>63</v>
      </c>
      <c r="AP219" s="4">
        <v>328</v>
      </c>
      <c r="AQ219" s="4" t="s">
        <v>168</v>
      </c>
      <c r="AR219" s="4" t="s">
        <v>1494</v>
      </c>
      <c r="AS219" s="4">
        <v>62</v>
      </c>
      <c r="AT219" s="4" t="s">
        <v>621</v>
      </c>
      <c r="AU219" s="4">
        <v>53</v>
      </c>
      <c r="AV219" s="4" t="s">
        <v>218</v>
      </c>
      <c r="AW219" s="4">
        <v>211</v>
      </c>
      <c r="AX219" s="4" t="s">
        <v>1495</v>
      </c>
      <c r="AY219" s="4" t="s">
        <v>879</v>
      </c>
      <c r="AZ219" s="4" t="s">
        <v>1496</v>
      </c>
      <c r="BA219" s="4">
        <v>47</v>
      </c>
      <c r="BB219" s="4">
        <v>5</v>
      </c>
      <c r="BC219" s="4">
        <v>11</v>
      </c>
      <c r="BD219" s="4">
        <v>13</v>
      </c>
      <c r="BE219" s="4">
        <v>6</v>
      </c>
      <c r="BF219" s="4">
        <v>12</v>
      </c>
      <c r="BG219" s="4">
        <v>1964</v>
      </c>
      <c r="BH219" s="4">
        <v>417</v>
      </c>
      <c r="BI219" s="4">
        <v>1</v>
      </c>
      <c r="BJ219" s="4">
        <v>67</v>
      </c>
      <c r="BK219" s="4">
        <v>61</v>
      </c>
      <c r="BL219" s="4">
        <v>75</v>
      </c>
      <c r="BM219" s="4">
        <v>76</v>
      </c>
      <c r="BN219" s="4">
        <v>68</v>
      </c>
    </row>
    <row r="220" spans="1:66" ht="30" customHeight="1" x14ac:dyDescent="0.25">
      <c r="A220" s="15" t="s">
        <v>3257</v>
      </c>
      <c r="B220" s="4">
        <v>34</v>
      </c>
      <c r="C220" s="4">
        <v>80</v>
      </c>
      <c r="D220" s="4">
        <v>80</v>
      </c>
      <c r="E220" s="5" t="s">
        <v>6504</v>
      </c>
      <c r="F220" s="5" t="str">
        <f t="shared" si="15"/>
        <v>Atlético Madrid</v>
      </c>
      <c r="G220" s="25" t="str">
        <f t="shared" si="16"/>
        <v>2022 ~ 2024</v>
      </c>
      <c r="H220" s="5" t="str">
        <f t="shared" si="18"/>
        <v>2024</v>
      </c>
      <c r="I220" s="4" t="s">
        <v>124</v>
      </c>
      <c r="J220" s="4" t="s">
        <v>483</v>
      </c>
      <c r="K220" s="4" t="s">
        <v>68</v>
      </c>
      <c r="L220" s="4">
        <v>80</v>
      </c>
      <c r="M220" s="4" t="s">
        <v>189</v>
      </c>
      <c r="N220" s="4">
        <v>0</v>
      </c>
      <c r="O220" s="6" t="s">
        <v>7009</v>
      </c>
      <c r="P220" s="6" t="s">
        <v>7071</v>
      </c>
      <c r="Q220" s="6" t="s">
        <v>7122</v>
      </c>
      <c r="R220" s="4">
        <v>371</v>
      </c>
      <c r="S220" s="4">
        <v>68</v>
      </c>
      <c r="T220" s="4">
        <v>62</v>
      </c>
      <c r="U220" s="4">
        <v>82</v>
      </c>
      <c r="V220" s="4">
        <v>84</v>
      </c>
      <c r="W220" s="4">
        <v>75</v>
      </c>
      <c r="X220" s="4">
        <v>368</v>
      </c>
      <c r="Y220" s="4">
        <v>75</v>
      </c>
      <c r="Z220" s="4">
        <v>71</v>
      </c>
      <c r="AA220" s="4">
        <v>64</v>
      </c>
      <c r="AB220" s="4">
        <v>79</v>
      </c>
      <c r="AC220" s="4">
        <v>79</v>
      </c>
      <c r="AD220" s="4">
        <v>281</v>
      </c>
      <c r="AE220" s="4">
        <v>33</v>
      </c>
      <c r="AF220" s="4">
        <v>36</v>
      </c>
      <c r="AG220" s="4">
        <v>63</v>
      </c>
      <c r="AH220" s="4">
        <v>82</v>
      </c>
      <c r="AI220" s="4">
        <v>67</v>
      </c>
      <c r="AJ220" s="4">
        <v>346</v>
      </c>
      <c r="AK220" s="4">
        <v>64</v>
      </c>
      <c r="AL220" s="4">
        <v>75</v>
      </c>
      <c r="AM220" s="4">
        <v>70</v>
      </c>
      <c r="AN220" s="4">
        <v>80</v>
      </c>
      <c r="AO220" s="4">
        <v>57</v>
      </c>
      <c r="AP220" s="4">
        <v>375</v>
      </c>
      <c r="AQ220" s="4">
        <v>72</v>
      </c>
      <c r="AR220" s="4">
        <v>83</v>
      </c>
      <c r="AS220" s="4">
        <v>69</v>
      </c>
      <c r="AT220" s="4">
        <v>75</v>
      </c>
      <c r="AU220" s="4">
        <v>76</v>
      </c>
      <c r="AV220" s="4">
        <v>85</v>
      </c>
      <c r="AW220" s="4">
        <v>244</v>
      </c>
      <c r="AX220" s="4">
        <v>86</v>
      </c>
      <c r="AY220" s="4">
        <v>82</v>
      </c>
      <c r="AZ220" s="4">
        <v>76</v>
      </c>
      <c r="BA220" s="4">
        <v>36</v>
      </c>
      <c r="BB220" s="4">
        <v>5</v>
      </c>
      <c r="BC220" s="4">
        <v>7</v>
      </c>
      <c r="BD220" s="4">
        <v>7</v>
      </c>
      <c r="BE220" s="4">
        <v>10</v>
      </c>
      <c r="BF220" s="4">
        <v>7</v>
      </c>
      <c r="BG220" s="4">
        <v>2021</v>
      </c>
      <c r="BH220" s="4">
        <v>409</v>
      </c>
      <c r="BI220" s="4">
        <v>3</v>
      </c>
      <c r="BJ220" s="4">
        <v>35</v>
      </c>
      <c r="BK220" s="4">
        <v>63</v>
      </c>
      <c r="BL220" s="4">
        <v>77</v>
      </c>
      <c r="BM220" s="4">
        <v>75</v>
      </c>
      <c r="BN220" s="4">
        <v>83</v>
      </c>
    </row>
    <row r="221" spans="1:66" ht="30" customHeight="1" x14ac:dyDescent="0.25">
      <c r="A221" s="15" t="s">
        <v>3253</v>
      </c>
      <c r="B221" s="4">
        <v>37</v>
      </c>
      <c r="C221" s="4">
        <v>74</v>
      </c>
      <c r="D221" s="4">
        <v>74</v>
      </c>
      <c r="E221" s="5" t="s">
        <v>3254</v>
      </c>
      <c r="F221" s="5" t="str">
        <f t="shared" si="15"/>
        <v>Everton</v>
      </c>
      <c r="G221" s="25" t="str">
        <f t="shared" si="16"/>
        <v>2023 ~ 2024</v>
      </c>
      <c r="H221" s="5" t="str">
        <f t="shared" si="18"/>
        <v>2024</v>
      </c>
      <c r="I221" s="4" t="s">
        <v>97</v>
      </c>
      <c r="J221" s="4" t="s">
        <v>76</v>
      </c>
      <c r="K221" s="4" t="s">
        <v>68</v>
      </c>
      <c r="L221" s="4">
        <v>74</v>
      </c>
      <c r="M221" s="4" t="s">
        <v>406</v>
      </c>
      <c r="N221" s="4">
        <v>0</v>
      </c>
      <c r="O221" s="6" t="s">
        <v>7405</v>
      </c>
      <c r="P221" s="6" t="s">
        <v>6917</v>
      </c>
      <c r="Q221" s="6" t="s">
        <v>6871</v>
      </c>
      <c r="R221" s="4">
        <v>360</v>
      </c>
      <c r="S221" s="4">
        <v>77</v>
      </c>
      <c r="T221" s="4">
        <v>60</v>
      </c>
      <c r="U221" s="4">
        <v>72</v>
      </c>
      <c r="V221" s="4">
        <v>77</v>
      </c>
      <c r="W221" s="4">
        <v>74</v>
      </c>
      <c r="X221" s="4">
        <v>376</v>
      </c>
      <c r="Y221" s="4">
        <v>73</v>
      </c>
      <c r="Z221" s="4">
        <v>82</v>
      </c>
      <c r="AA221" s="4">
        <v>75</v>
      </c>
      <c r="AB221" s="4">
        <v>70</v>
      </c>
      <c r="AC221" s="4">
        <v>76</v>
      </c>
      <c r="AD221" s="4">
        <v>347</v>
      </c>
      <c r="AE221" s="4">
        <v>67</v>
      </c>
      <c r="AF221" s="4">
        <v>63</v>
      </c>
      <c r="AG221" s="4">
        <v>69</v>
      </c>
      <c r="AH221" s="4">
        <v>72</v>
      </c>
      <c r="AI221" s="4">
        <v>76</v>
      </c>
      <c r="AJ221" s="4">
        <v>347</v>
      </c>
      <c r="AK221" s="4">
        <v>71</v>
      </c>
      <c r="AL221" s="4">
        <v>76</v>
      </c>
      <c r="AM221" s="4">
        <v>68</v>
      </c>
      <c r="AN221" s="4">
        <v>68</v>
      </c>
      <c r="AO221" s="4">
        <v>64</v>
      </c>
      <c r="AP221" s="4">
        <v>362</v>
      </c>
      <c r="AQ221" s="4">
        <v>83</v>
      </c>
      <c r="AR221" s="4">
        <v>74</v>
      </c>
      <c r="AS221" s="4">
        <v>72</v>
      </c>
      <c r="AT221" s="4">
        <v>73</v>
      </c>
      <c r="AU221" s="4">
        <v>60</v>
      </c>
      <c r="AV221" s="4">
        <v>75</v>
      </c>
      <c r="AW221" s="4">
        <v>214</v>
      </c>
      <c r="AX221" s="4">
        <v>69</v>
      </c>
      <c r="AY221" s="4">
        <v>73</v>
      </c>
      <c r="AZ221" s="4">
        <v>72</v>
      </c>
      <c r="BA221" s="4">
        <v>72</v>
      </c>
      <c r="BB221" s="4">
        <v>16</v>
      </c>
      <c r="BC221" s="4">
        <v>10</v>
      </c>
      <c r="BD221" s="4">
        <v>15</v>
      </c>
      <c r="BE221" s="4">
        <v>16</v>
      </c>
      <c r="BF221" s="4">
        <v>15</v>
      </c>
      <c r="BG221" s="4">
        <v>2078</v>
      </c>
      <c r="BH221" s="4">
        <v>421</v>
      </c>
      <c r="BI221" s="4">
        <v>2</v>
      </c>
      <c r="BJ221" s="4">
        <v>65</v>
      </c>
      <c r="BK221" s="4">
        <v>64</v>
      </c>
      <c r="BL221" s="4">
        <v>75</v>
      </c>
      <c r="BM221" s="4">
        <v>74</v>
      </c>
      <c r="BN221" s="4">
        <v>72</v>
      </c>
    </row>
    <row r="222" spans="1:66" ht="30" customHeight="1" x14ac:dyDescent="0.25">
      <c r="A222" s="15" t="s">
        <v>6551</v>
      </c>
      <c r="B222" s="4">
        <v>21</v>
      </c>
      <c r="C222" s="4">
        <v>67</v>
      </c>
      <c r="D222" s="4">
        <v>75</v>
      </c>
      <c r="E222" s="5" t="s">
        <v>5188</v>
      </c>
      <c r="F222" s="5" t="str">
        <f t="shared" si="15"/>
        <v>Excelsior</v>
      </c>
      <c r="G222" s="25" t="str">
        <f t="shared" si="16"/>
        <v>2023 ~ 2026</v>
      </c>
      <c r="H222" s="5" t="str">
        <f t="shared" si="18"/>
        <v>2026</v>
      </c>
      <c r="I222" s="4" t="s">
        <v>104</v>
      </c>
      <c r="J222" s="4" t="s">
        <v>722</v>
      </c>
      <c r="K222" s="4" t="s">
        <v>77</v>
      </c>
      <c r="L222" s="4">
        <v>68</v>
      </c>
      <c r="M222" s="4" t="s">
        <v>130</v>
      </c>
      <c r="N222" s="4">
        <v>8</v>
      </c>
      <c r="O222" s="6" t="s">
        <v>7401</v>
      </c>
      <c r="P222" s="6" t="s">
        <v>6959</v>
      </c>
      <c r="Q222" s="6" t="s">
        <v>6995</v>
      </c>
      <c r="R222" s="4">
        <v>248</v>
      </c>
      <c r="S222" s="4">
        <v>60</v>
      </c>
      <c r="T222" s="4">
        <v>35</v>
      </c>
      <c r="U222" s="4">
        <v>48</v>
      </c>
      <c r="V222" s="4">
        <v>64</v>
      </c>
      <c r="W222" s="4">
        <v>41</v>
      </c>
      <c r="X222" s="4">
        <v>290</v>
      </c>
      <c r="Y222" s="4">
        <v>69</v>
      </c>
      <c r="Z222" s="4">
        <v>63</v>
      </c>
      <c r="AA222" s="4">
        <v>39</v>
      </c>
      <c r="AB222" s="4">
        <v>53</v>
      </c>
      <c r="AC222" s="4">
        <v>66</v>
      </c>
      <c r="AD222" s="4">
        <v>409</v>
      </c>
      <c r="AE222" s="4">
        <v>84</v>
      </c>
      <c r="AF222" s="4">
        <v>78</v>
      </c>
      <c r="AG222" s="4">
        <v>90</v>
      </c>
      <c r="AH222" s="4">
        <v>66</v>
      </c>
      <c r="AI222" s="4">
        <v>91</v>
      </c>
      <c r="AJ222" s="4">
        <v>258</v>
      </c>
      <c r="AK222" s="4">
        <v>55</v>
      </c>
      <c r="AL222" s="4">
        <v>53</v>
      </c>
      <c r="AM222" s="4">
        <v>74</v>
      </c>
      <c r="AN222" s="4">
        <v>34</v>
      </c>
      <c r="AO222" s="4">
        <v>42</v>
      </c>
      <c r="AP222" s="4">
        <v>300</v>
      </c>
      <c r="AQ222" s="4">
        <v>67</v>
      </c>
      <c r="AR222" s="4">
        <v>67</v>
      </c>
      <c r="AS222" s="4">
        <v>63</v>
      </c>
      <c r="AT222" s="4">
        <v>56</v>
      </c>
      <c r="AU222" s="4">
        <v>47</v>
      </c>
      <c r="AV222" s="4">
        <v>63</v>
      </c>
      <c r="AW222" s="4">
        <v>181</v>
      </c>
      <c r="AX222" s="4">
        <v>55</v>
      </c>
      <c r="AY222" s="4">
        <v>65</v>
      </c>
      <c r="AZ222" s="4">
        <v>61</v>
      </c>
      <c r="BA222" s="4">
        <v>47</v>
      </c>
      <c r="BB222" s="4">
        <v>12</v>
      </c>
      <c r="BC222" s="4">
        <v>8</v>
      </c>
      <c r="BD222" s="4">
        <v>14</v>
      </c>
      <c r="BE222" s="4">
        <v>7</v>
      </c>
      <c r="BF222" s="4">
        <v>6</v>
      </c>
      <c r="BG222" s="4">
        <v>1733</v>
      </c>
      <c r="BH222" s="4">
        <v>366</v>
      </c>
      <c r="BI222" s="4">
        <v>1</v>
      </c>
      <c r="BJ222" s="4">
        <v>81</v>
      </c>
      <c r="BK222" s="4">
        <v>43</v>
      </c>
      <c r="BL222" s="4">
        <v>59</v>
      </c>
      <c r="BM222" s="4">
        <v>71</v>
      </c>
      <c r="BN222" s="4">
        <v>60</v>
      </c>
    </row>
    <row r="223" spans="1:66" ht="30" customHeight="1" x14ac:dyDescent="0.25">
      <c r="A223" s="15" t="s">
        <v>2372</v>
      </c>
      <c r="B223" s="4">
        <v>20</v>
      </c>
      <c r="C223" s="4">
        <v>74</v>
      </c>
      <c r="D223" s="4">
        <v>85</v>
      </c>
      <c r="E223" s="5" t="s">
        <v>2373</v>
      </c>
      <c r="F223" s="5" t="str">
        <f t="shared" si="15"/>
        <v>Real Sociedad</v>
      </c>
      <c r="G223" s="25" t="str">
        <f t="shared" si="16"/>
        <v>2023 ~ 2029</v>
      </c>
      <c r="H223" s="5" t="str">
        <f t="shared" si="18"/>
        <v>2029</v>
      </c>
      <c r="I223" s="4" t="s">
        <v>66</v>
      </c>
      <c r="J223" s="4" t="s">
        <v>260</v>
      </c>
      <c r="K223" s="4" t="s">
        <v>68</v>
      </c>
      <c r="L223" s="4">
        <v>75</v>
      </c>
      <c r="M223" s="4" t="s">
        <v>69</v>
      </c>
      <c r="N223" s="4">
        <v>11</v>
      </c>
      <c r="O223" s="6" t="s">
        <v>7211</v>
      </c>
      <c r="P223" s="6" t="s">
        <v>6883</v>
      </c>
      <c r="Q223" s="6" t="s">
        <v>7292</v>
      </c>
      <c r="R223" s="4">
        <v>331</v>
      </c>
      <c r="S223" s="4">
        <v>73</v>
      </c>
      <c r="T223" s="4">
        <v>68</v>
      </c>
      <c r="U223" s="4">
        <v>51</v>
      </c>
      <c r="V223" s="4">
        <v>72</v>
      </c>
      <c r="W223" s="4">
        <v>67</v>
      </c>
      <c r="X223" s="4">
        <v>373</v>
      </c>
      <c r="Y223" s="4">
        <v>72</v>
      </c>
      <c r="Z223" s="4">
        <v>73</v>
      </c>
      <c r="AA223" s="4">
        <v>77</v>
      </c>
      <c r="AB223" s="4">
        <v>76</v>
      </c>
      <c r="AC223" s="4">
        <v>75</v>
      </c>
      <c r="AD223" s="4">
        <v>369</v>
      </c>
      <c r="AE223" s="4">
        <v>82</v>
      </c>
      <c r="AF223" s="4">
        <v>77</v>
      </c>
      <c r="AG223" s="4">
        <v>69</v>
      </c>
      <c r="AH223" s="4">
        <v>72</v>
      </c>
      <c r="AI223" s="4">
        <v>69</v>
      </c>
      <c r="AJ223" s="4">
        <v>338</v>
      </c>
      <c r="AK223" s="4">
        <v>74</v>
      </c>
      <c r="AL223" s="4">
        <v>65</v>
      </c>
      <c r="AM223" s="4">
        <v>73</v>
      </c>
      <c r="AN223" s="4">
        <v>53</v>
      </c>
      <c r="AO223" s="4">
        <v>73</v>
      </c>
      <c r="AP223" s="4">
        <v>312</v>
      </c>
      <c r="AQ223" s="4">
        <v>58</v>
      </c>
      <c r="AR223" s="4">
        <v>51</v>
      </c>
      <c r="AS223" s="4">
        <v>69</v>
      </c>
      <c r="AT223" s="4">
        <v>74</v>
      </c>
      <c r="AU223" s="4">
        <v>60</v>
      </c>
      <c r="AV223" s="4">
        <v>70</v>
      </c>
      <c r="AW223" s="4">
        <v>155</v>
      </c>
      <c r="AX223" s="4">
        <v>57</v>
      </c>
      <c r="AY223" s="4">
        <v>54</v>
      </c>
      <c r="AZ223" s="4">
        <v>44</v>
      </c>
      <c r="BA223" s="4">
        <v>60</v>
      </c>
      <c r="BB223" s="4">
        <v>11</v>
      </c>
      <c r="BC223" s="4">
        <v>14</v>
      </c>
      <c r="BD223" s="4">
        <v>12</v>
      </c>
      <c r="BE223" s="4">
        <v>13</v>
      </c>
      <c r="BF223" s="4">
        <v>10</v>
      </c>
      <c r="BG223" s="4">
        <v>1938</v>
      </c>
      <c r="BH223" s="4">
        <v>408</v>
      </c>
      <c r="BI223" s="4">
        <v>1</v>
      </c>
      <c r="BJ223" s="4">
        <v>79</v>
      </c>
      <c r="BK223" s="4">
        <v>70</v>
      </c>
      <c r="BL223" s="4">
        <v>74</v>
      </c>
      <c r="BM223" s="4">
        <v>72</v>
      </c>
      <c r="BN223" s="4">
        <v>53</v>
      </c>
    </row>
    <row r="224" spans="1:66" ht="30" customHeight="1" x14ac:dyDescent="0.25">
      <c r="A224" s="15" t="s">
        <v>2776</v>
      </c>
      <c r="B224" s="4">
        <v>27</v>
      </c>
      <c r="C224" s="4">
        <v>81</v>
      </c>
      <c r="D224" s="4">
        <v>82</v>
      </c>
      <c r="E224" s="5" t="s">
        <v>2777</v>
      </c>
      <c r="F224" s="5" t="str">
        <f t="shared" si="15"/>
        <v>Napoli</v>
      </c>
      <c r="G224" s="25" t="str">
        <f t="shared" si="16"/>
        <v>2022 ~ 2025</v>
      </c>
      <c r="H224" s="5" t="str">
        <f t="shared" si="18"/>
        <v>2025</v>
      </c>
      <c r="I224" s="4" t="s">
        <v>289</v>
      </c>
      <c r="J224" s="4" t="s">
        <v>617</v>
      </c>
      <c r="K224" s="4" t="s">
        <v>68</v>
      </c>
      <c r="L224" s="4">
        <v>81</v>
      </c>
      <c r="M224" s="4" t="s">
        <v>229</v>
      </c>
      <c r="N224" s="4">
        <v>1</v>
      </c>
      <c r="O224" s="6" t="s">
        <v>7167</v>
      </c>
      <c r="P224" s="6" t="s">
        <v>7254</v>
      </c>
      <c r="Q224" s="6" t="s">
        <v>7018</v>
      </c>
      <c r="R224" s="4">
        <v>331</v>
      </c>
      <c r="S224" s="4">
        <v>62</v>
      </c>
      <c r="T224" s="4">
        <v>66</v>
      </c>
      <c r="U224" s="4">
        <v>69</v>
      </c>
      <c r="V224" s="4">
        <v>80</v>
      </c>
      <c r="W224" s="4">
        <v>54</v>
      </c>
      <c r="X224" s="4">
        <v>335</v>
      </c>
      <c r="Y224" s="4">
        <v>78</v>
      </c>
      <c r="Z224" s="4">
        <v>59</v>
      </c>
      <c r="AA224" s="4">
        <v>45</v>
      </c>
      <c r="AB224" s="4">
        <v>74</v>
      </c>
      <c r="AC224" s="4">
        <v>79</v>
      </c>
      <c r="AD224" s="4">
        <v>385</v>
      </c>
      <c r="AE224" s="4">
        <v>76</v>
      </c>
      <c r="AF224" s="4">
        <v>75</v>
      </c>
      <c r="AG224" s="4">
        <v>76</v>
      </c>
      <c r="AH224" s="4">
        <v>81</v>
      </c>
      <c r="AI224" s="4">
        <v>77</v>
      </c>
      <c r="AJ224" s="4">
        <v>399</v>
      </c>
      <c r="AK224" s="4">
        <v>74</v>
      </c>
      <c r="AL224" s="4">
        <v>85</v>
      </c>
      <c r="AM224" s="4">
        <v>85</v>
      </c>
      <c r="AN224" s="4">
        <v>87</v>
      </c>
      <c r="AO224" s="4">
        <v>68</v>
      </c>
      <c r="AP224" s="4">
        <v>378</v>
      </c>
      <c r="AQ224" s="4">
        <v>85</v>
      </c>
      <c r="AR224" s="4">
        <v>79</v>
      </c>
      <c r="AS224" s="4">
        <v>80</v>
      </c>
      <c r="AT224" s="4">
        <v>74</v>
      </c>
      <c r="AU224" s="4">
        <v>60</v>
      </c>
      <c r="AV224" s="4">
        <v>82</v>
      </c>
      <c r="AW224" s="4">
        <v>239</v>
      </c>
      <c r="AX224" s="4">
        <v>80</v>
      </c>
      <c r="AY224" s="4">
        <v>86</v>
      </c>
      <c r="AZ224" s="4">
        <v>73</v>
      </c>
      <c r="BA224" s="4">
        <v>50</v>
      </c>
      <c r="BB224" s="4">
        <v>11</v>
      </c>
      <c r="BC224" s="4">
        <v>11</v>
      </c>
      <c r="BD224" s="4">
        <v>9</v>
      </c>
      <c r="BE224" s="4">
        <v>8</v>
      </c>
      <c r="BF224" s="4">
        <v>11</v>
      </c>
      <c r="BG224" s="4">
        <v>2117</v>
      </c>
      <c r="BH224" s="4">
        <v>459</v>
      </c>
      <c r="BI224" s="4">
        <v>1</v>
      </c>
      <c r="BJ224" s="4">
        <v>75</v>
      </c>
      <c r="BK224" s="4">
        <v>68</v>
      </c>
      <c r="BL224" s="4">
        <v>72</v>
      </c>
      <c r="BM224" s="4">
        <v>78</v>
      </c>
      <c r="BN224" s="4">
        <v>80</v>
      </c>
    </row>
    <row r="225" spans="1:66" ht="30" customHeight="1" x14ac:dyDescent="0.25">
      <c r="A225" s="15" t="s">
        <v>2736</v>
      </c>
      <c r="B225" s="4">
        <v>22</v>
      </c>
      <c r="C225" s="4">
        <v>72</v>
      </c>
      <c r="D225" s="4">
        <v>81</v>
      </c>
      <c r="E225" s="5" t="s">
        <v>8036</v>
      </c>
      <c r="F225" s="5" t="str">
        <f t="shared" si="15"/>
        <v>Salernitana</v>
      </c>
      <c r="G225" s="25" t="str">
        <f t="shared" si="16"/>
        <v>Jun 30, 2024 A Prestamo</v>
      </c>
      <c r="H225" s="5">
        <v>0</v>
      </c>
      <c r="I225" s="4" t="s">
        <v>494</v>
      </c>
      <c r="J225" s="4" t="s">
        <v>67</v>
      </c>
      <c r="K225" s="4" t="s">
        <v>68</v>
      </c>
      <c r="L225" s="4">
        <v>73</v>
      </c>
      <c r="M225" s="4" t="s">
        <v>415</v>
      </c>
      <c r="N225" s="4">
        <v>9</v>
      </c>
      <c r="O225" s="6" t="s">
        <v>6882</v>
      </c>
      <c r="P225" s="6" t="s">
        <v>7168</v>
      </c>
      <c r="Q225" s="6">
        <v>0</v>
      </c>
      <c r="R225" s="4">
        <v>271</v>
      </c>
      <c r="S225" s="4">
        <v>69</v>
      </c>
      <c r="T225" s="4">
        <v>38</v>
      </c>
      <c r="U225" s="4">
        <v>60</v>
      </c>
      <c r="V225" s="4">
        <v>67</v>
      </c>
      <c r="W225" s="4">
        <v>37</v>
      </c>
      <c r="X225" s="4">
        <v>305</v>
      </c>
      <c r="Y225" s="4">
        <v>70</v>
      </c>
      <c r="Z225" s="4">
        <v>60</v>
      </c>
      <c r="AA225" s="4">
        <v>38</v>
      </c>
      <c r="AB225" s="4">
        <v>66</v>
      </c>
      <c r="AC225" s="4">
        <v>71</v>
      </c>
      <c r="AD225" s="4">
        <v>340</v>
      </c>
      <c r="AE225" s="4">
        <v>72</v>
      </c>
      <c r="AF225" s="4">
        <v>76</v>
      </c>
      <c r="AG225" s="4">
        <v>69</v>
      </c>
      <c r="AH225" s="4">
        <v>70</v>
      </c>
      <c r="AI225" s="4">
        <v>53</v>
      </c>
      <c r="AJ225" s="4">
        <v>304</v>
      </c>
      <c r="AK225" s="4">
        <v>45</v>
      </c>
      <c r="AL225" s="4">
        <v>76</v>
      </c>
      <c r="AM225" s="4">
        <v>76</v>
      </c>
      <c r="AN225" s="4">
        <v>74</v>
      </c>
      <c r="AO225" s="4">
        <v>33</v>
      </c>
      <c r="AP225" s="4">
        <v>296</v>
      </c>
      <c r="AQ225" s="4">
        <v>63</v>
      </c>
      <c r="AR225" s="4">
        <v>69</v>
      </c>
      <c r="AS225" s="4">
        <v>62</v>
      </c>
      <c r="AT225" s="4">
        <v>55</v>
      </c>
      <c r="AU225" s="4">
        <v>47</v>
      </c>
      <c r="AV225" s="4">
        <v>63</v>
      </c>
      <c r="AW225" s="4">
        <v>211</v>
      </c>
      <c r="AX225" s="4">
        <v>67</v>
      </c>
      <c r="AY225" s="4">
        <v>74</v>
      </c>
      <c r="AZ225" s="4">
        <v>70</v>
      </c>
      <c r="BA225" s="4">
        <v>55</v>
      </c>
      <c r="BB225" s="4">
        <v>14</v>
      </c>
      <c r="BC225" s="4">
        <v>7</v>
      </c>
      <c r="BD225" s="4">
        <v>13</v>
      </c>
      <c r="BE225" s="4">
        <v>10</v>
      </c>
      <c r="BF225" s="4">
        <v>11</v>
      </c>
      <c r="BG225" s="4">
        <v>1782</v>
      </c>
      <c r="BH225" s="4">
        <v>387</v>
      </c>
      <c r="BI225" s="4">
        <v>1</v>
      </c>
      <c r="BJ225" s="4">
        <v>74</v>
      </c>
      <c r="BK225" s="4">
        <v>40</v>
      </c>
      <c r="BL225" s="4">
        <v>63</v>
      </c>
      <c r="BM225" s="4">
        <v>69</v>
      </c>
      <c r="BN225" s="4">
        <v>69</v>
      </c>
    </row>
    <row r="226" spans="1:66" ht="30" customHeight="1" x14ac:dyDescent="0.25">
      <c r="A226" s="15" t="s">
        <v>2360</v>
      </c>
      <c r="B226" s="4">
        <v>22</v>
      </c>
      <c r="C226" s="4">
        <v>74</v>
      </c>
      <c r="D226" s="4">
        <v>83</v>
      </c>
      <c r="E226" s="5" t="s">
        <v>8012</v>
      </c>
      <c r="F226" s="5" t="str">
        <f t="shared" si="15"/>
        <v>Hull City</v>
      </c>
      <c r="G226" s="25" t="str">
        <f t="shared" si="16"/>
        <v>Jun 30, 2024 A Prestamo</v>
      </c>
      <c r="H226" s="5">
        <v>0</v>
      </c>
      <c r="I226" s="4" t="s">
        <v>90</v>
      </c>
      <c r="J226" s="4" t="s">
        <v>84</v>
      </c>
      <c r="K226" s="4" t="s">
        <v>68</v>
      </c>
      <c r="L226" s="4">
        <v>75</v>
      </c>
      <c r="M226" s="4" t="s">
        <v>206</v>
      </c>
      <c r="N226" s="4">
        <v>9</v>
      </c>
      <c r="O226" s="6" t="s">
        <v>7211</v>
      </c>
      <c r="P226" s="6" t="s">
        <v>6937</v>
      </c>
      <c r="Q226" s="6">
        <v>0</v>
      </c>
      <c r="R226" s="4">
        <v>323</v>
      </c>
      <c r="S226" s="4">
        <v>71</v>
      </c>
      <c r="T226" s="4">
        <v>69</v>
      </c>
      <c r="U226" s="4">
        <v>52</v>
      </c>
      <c r="V226" s="4">
        <v>70</v>
      </c>
      <c r="W226" s="4">
        <v>61</v>
      </c>
      <c r="X226" s="4">
        <v>337</v>
      </c>
      <c r="Y226" s="4">
        <v>76</v>
      </c>
      <c r="Z226" s="4">
        <v>69</v>
      </c>
      <c r="AA226" s="4">
        <v>52</v>
      </c>
      <c r="AB226" s="4">
        <v>65</v>
      </c>
      <c r="AC226" s="4">
        <v>75</v>
      </c>
      <c r="AD226" s="4">
        <v>408</v>
      </c>
      <c r="AE226" s="4">
        <v>86</v>
      </c>
      <c r="AF226" s="4">
        <v>82</v>
      </c>
      <c r="AG226" s="4">
        <v>84</v>
      </c>
      <c r="AH226" s="4">
        <v>69</v>
      </c>
      <c r="AI226" s="4">
        <v>87</v>
      </c>
      <c r="AJ226" s="4">
        <v>340</v>
      </c>
      <c r="AK226" s="4">
        <v>73</v>
      </c>
      <c r="AL226" s="4">
        <v>69</v>
      </c>
      <c r="AM226" s="4">
        <v>74</v>
      </c>
      <c r="AN226" s="4">
        <v>57</v>
      </c>
      <c r="AO226" s="4">
        <v>67</v>
      </c>
      <c r="AP226" s="4">
        <v>269</v>
      </c>
      <c r="AQ226" s="4">
        <v>52</v>
      </c>
      <c r="AR226" s="4">
        <v>28</v>
      </c>
      <c r="AS226" s="4">
        <v>69</v>
      </c>
      <c r="AT226" s="4">
        <v>70</v>
      </c>
      <c r="AU226" s="4">
        <v>50</v>
      </c>
      <c r="AV226" s="4">
        <v>71</v>
      </c>
      <c r="AW226" s="4">
        <v>67</v>
      </c>
      <c r="AX226" s="4">
        <v>18</v>
      </c>
      <c r="AY226" s="4">
        <v>27</v>
      </c>
      <c r="AZ226" s="4">
        <v>22</v>
      </c>
      <c r="BA226" s="4">
        <v>48</v>
      </c>
      <c r="BB226" s="4">
        <v>10</v>
      </c>
      <c r="BC226" s="4">
        <v>10</v>
      </c>
      <c r="BD226" s="4">
        <v>11</v>
      </c>
      <c r="BE226" s="4">
        <v>11</v>
      </c>
      <c r="BF226" s="4">
        <v>6</v>
      </c>
      <c r="BG226" s="4">
        <v>1792</v>
      </c>
      <c r="BH226" s="4">
        <v>385</v>
      </c>
      <c r="BI226" s="4">
        <v>1</v>
      </c>
      <c r="BJ226" s="4">
        <v>84</v>
      </c>
      <c r="BK226" s="4">
        <v>68</v>
      </c>
      <c r="BL226" s="4">
        <v>69</v>
      </c>
      <c r="BM226" s="4">
        <v>76</v>
      </c>
      <c r="BN226" s="4">
        <v>27</v>
      </c>
    </row>
    <row r="227" spans="1:66" ht="30" customHeight="1" x14ac:dyDescent="0.25">
      <c r="A227" s="15" t="s">
        <v>2058</v>
      </c>
      <c r="B227" s="4">
        <v>25</v>
      </c>
      <c r="C227" s="4">
        <v>74</v>
      </c>
      <c r="D227" s="4">
        <v>75</v>
      </c>
      <c r="E227" s="5" t="s">
        <v>2059</v>
      </c>
      <c r="F227" s="5" t="str">
        <f t="shared" si="15"/>
        <v>United States</v>
      </c>
      <c r="G227" s="25" t="str">
        <f t="shared" si="16"/>
        <v>Free</v>
      </c>
      <c r="H227" s="5">
        <v>0</v>
      </c>
      <c r="I227" s="4" t="s">
        <v>1351</v>
      </c>
      <c r="J227" s="4" t="s">
        <v>278</v>
      </c>
      <c r="K227" s="4" t="s">
        <v>77</v>
      </c>
      <c r="L227" s="4">
        <v>74</v>
      </c>
      <c r="M227" s="4" t="s">
        <v>206</v>
      </c>
      <c r="N227" s="4">
        <v>1</v>
      </c>
      <c r="O227" s="6">
        <v>0</v>
      </c>
      <c r="P227" s="6">
        <v>0</v>
      </c>
      <c r="Q227" s="6">
        <v>0</v>
      </c>
      <c r="R227" s="4">
        <v>299</v>
      </c>
      <c r="S227" s="4">
        <v>70</v>
      </c>
      <c r="T227" s="4">
        <v>69</v>
      </c>
      <c r="U227" s="4">
        <v>50</v>
      </c>
      <c r="V227" s="4">
        <v>68</v>
      </c>
      <c r="W227" s="4">
        <v>42</v>
      </c>
      <c r="X227" s="4">
        <v>342</v>
      </c>
      <c r="Y227" s="4">
        <v>83</v>
      </c>
      <c r="Z227" s="4">
        <v>56</v>
      </c>
      <c r="AA227" s="4">
        <v>61</v>
      </c>
      <c r="AB227" s="4">
        <v>65</v>
      </c>
      <c r="AC227" s="4">
        <v>77</v>
      </c>
      <c r="AD227" s="4">
        <v>386</v>
      </c>
      <c r="AE227" s="4">
        <v>82</v>
      </c>
      <c r="AF227" s="4">
        <v>84</v>
      </c>
      <c r="AG227" s="4">
        <v>85</v>
      </c>
      <c r="AH227" s="4">
        <v>56</v>
      </c>
      <c r="AI227" s="4">
        <v>79</v>
      </c>
      <c r="AJ227" s="4">
        <v>344</v>
      </c>
      <c r="AK227" s="4">
        <v>61</v>
      </c>
      <c r="AL227" s="4">
        <v>71</v>
      </c>
      <c r="AM227" s="4">
        <v>74</v>
      </c>
      <c r="AN227" s="4">
        <v>67</v>
      </c>
      <c r="AO227" s="4">
        <v>71</v>
      </c>
      <c r="AP227" s="4">
        <v>313</v>
      </c>
      <c r="AQ227" s="4">
        <v>59</v>
      </c>
      <c r="AR227" s="4">
        <v>60</v>
      </c>
      <c r="AS227" s="4">
        <v>67</v>
      </c>
      <c r="AT227" s="4">
        <v>67</v>
      </c>
      <c r="AU227" s="4">
        <v>60</v>
      </c>
      <c r="AV227" s="4">
        <v>55</v>
      </c>
      <c r="AW227" s="4">
        <v>143</v>
      </c>
      <c r="AX227" s="4">
        <v>37</v>
      </c>
      <c r="AY227" s="4">
        <v>65</v>
      </c>
      <c r="AZ227" s="4">
        <v>41</v>
      </c>
      <c r="BA227" s="4">
        <v>48</v>
      </c>
      <c r="BB227" s="4">
        <v>8</v>
      </c>
      <c r="BC227" s="4">
        <v>11</v>
      </c>
      <c r="BD227" s="4">
        <v>12</v>
      </c>
      <c r="BE227" s="4">
        <v>6</v>
      </c>
      <c r="BF227" s="4">
        <v>11</v>
      </c>
      <c r="BG227" s="4">
        <v>1875</v>
      </c>
      <c r="BH227" s="4">
        <v>413</v>
      </c>
      <c r="BI227" s="4">
        <v>1</v>
      </c>
      <c r="BJ227" s="4">
        <v>83</v>
      </c>
      <c r="BK227" s="4">
        <v>66</v>
      </c>
      <c r="BL227" s="4">
        <v>67</v>
      </c>
      <c r="BM227" s="4">
        <v>78</v>
      </c>
      <c r="BN227" s="4">
        <v>52</v>
      </c>
    </row>
    <row r="228" spans="1:66" ht="30" customHeight="1" x14ac:dyDescent="0.25">
      <c r="A228" s="15" t="s">
        <v>8225</v>
      </c>
      <c r="B228" s="4">
        <v>26</v>
      </c>
      <c r="C228" s="4">
        <v>77</v>
      </c>
      <c r="D228" s="4">
        <v>77</v>
      </c>
      <c r="E228" s="5" t="s">
        <v>5731</v>
      </c>
      <c r="F228" s="5" t="str">
        <f t="shared" si="15"/>
        <v>PAOK</v>
      </c>
      <c r="G228" s="25" t="str">
        <f t="shared" si="16"/>
        <v>2020 ~ 2027</v>
      </c>
      <c r="H228" s="5" t="str">
        <f>RIGHT(G228, 4)</f>
        <v>2027</v>
      </c>
      <c r="I228" s="4" t="s">
        <v>83</v>
      </c>
      <c r="J228" s="4" t="s">
        <v>549</v>
      </c>
      <c r="K228" s="4" t="s">
        <v>77</v>
      </c>
      <c r="L228" s="4">
        <v>77</v>
      </c>
      <c r="M228" s="4" t="s">
        <v>791</v>
      </c>
      <c r="N228" s="4">
        <v>0</v>
      </c>
      <c r="O228" s="6" t="s">
        <v>6913</v>
      </c>
      <c r="P228" s="6" t="s">
        <v>6959</v>
      </c>
      <c r="Q228" s="6" t="s">
        <v>7106</v>
      </c>
      <c r="R228" s="4">
        <v>336</v>
      </c>
      <c r="S228" s="4">
        <v>75</v>
      </c>
      <c r="T228" s="4">
        <v>73</v>
      </c>
      <c r="U228" s="4">
        <v>47</v>
      </c>
      <c r="V228" s="4">
        <v>73</v>
      </c>
      <c r="W228" s="4">
        <v>68</v>
      </c>
      <c r="X228" s="4">
        <v>383</v>
      </c>
      <c r="Y228" s="4">
        <v>82</v>
      </c>
      <c r="Z228" s="4">
        <v>84</v>
      </c>
      <c r="AA228" s="4">
        <v>71</v>
      </c>
      <c r="AB228" s="4">
        <v>65</v>
      </c>
      <c r="AC228" s="4">
        <v>81</v>
      </c>
      <c r="AD228" s="4">
        <v>401</v>
      </c>
      <c r="AE228" s="4">
        <v>84</v>
      </c>
      <c r="AF228" s="4">
        <v>80</v>
      </c>
      <c r="AG228" s="4">
        <v>78</v>
      </c>
      <c r="AH228" s="4">
        <v>71</v>
      </c>
      <c r="AI228" s="4">
        <v>88</v>
      </c>
      <c r="AJ228" s="4">
        <v>338</v>
      </c>
      <c r="AK228" s="4">
        <v>78</v>
      </c>
      <c r="AL228" s="4">
        <v>64</v>
      </c>
      <c r="AM228" s="4">
        <v>72</v>
      </c>
      <c r="AN228" s="4">
        <v>54</v>
      </c>
      <c r="AO228" s="4">
        <v>70</v>
      </c>
      <c r="AP228" s="4">
        <v>339</v>
      </c>
      <c r="AQ228" s="4">
        <v>60</v>
      </c>
      <c r="AR228" s="4">
        <v>64</v>
      </c>
      <c r="AS228" s="4">
        <v>71</v>
      </c>
      <c r="AT228" s="4">
        <v>77</v>
      </c>
      <c r="AU228" s="4">
        <v>67</v>
      </c>
      <c r="AV228" s="4">
        <v>78</v>
      </c>
      <c r="AW228" s="4">
        <v>163</v>
      </c>
      <c r="AX228" s="4">
        <v>49</v>
      </c>
      <c r="AY228" s="4">
        <v>61</v>
      </c>
      <c r="AZ228" s="4">
        <v>53</v>
      </c>
      <c r="BA228" s="4">
        <v>40</v>
      </c>
      <c r="BB228" s="4">
        <v>9</v>
      </c>
      <c r="BC228" s="4">
        <v>11</v>
      </c>
      <c r="BD228" s="4">
        <v>8</v>
      </c>
      <c r="BE228" s="4">
        <v>6</v>
      </c>
      <c r="BF228" s="4">
        <v>6</v>
      </c>
      <c r="BG228" s="4">
        <v>2000</v>
      </c>
      <c r="BH228" s="4">
        <v>425</v>
      </c>
      <c r="BI228" s="4">
        <v>1</v>
      </c>
      <c r="BJ228" s="4">
        <v>82</v>
      </c>
      <c r="BK228" s="4">
        <v>73</v>
      </c>
      <c r="BL228" s="4">
        <v>73</v>
      </c>
      <c r="BM228" s="4">
        <v>81</v>
      </c>
      <c r="BN228" s="4">
        <v>56</v>
      </c>
    </row>
    <row r="229" spans="1:66" ht="30" customHeight="1" x14ac:dyDescent="0.25">
      <c r="A229" s="15" t="s">
        <v>4200</v>
      </c>
      <c r="B229" s="4">
        <v>23</v>
      </c>
      <c r="C229" s="4">
        <v>75</v>
      </c>
      <c r="D229" s="4">
        <v>80</v>
      </c>
      <c r="E229" s="5" t="s">
        <v>4201</v>
      </c>
      <c r="F229" s="5" t="str">
        <f t="shared" si="15"/>
        <v>Sporting Charleroi</v>
      </c>
      <c r="G229" s="25" t="str">
        <f t="shared" si="16"/>
        <v>2021 ~ 2027</v>
      </c>
      <c r="H229" s="5" t="str">
        <f>RIGHT(G229, 4)</f>
        <v>2027</v>
      </c>
      <c r="I229" s="4" t="s">
        <v>289</v>
      </c>
      <c r="J229" s="4" t="s">
        <v>139</v>
      </c>
      <c r="K229" s="4" t="s">
        <v>68</v>
      </c>
      <c r="L229" s="4">
        <v>77</v>
      </c>
      <c r="M229" s="4" t="s">
        <v>195</v>
      </c>
      <c r="N229" s="4">
        <v>5</v>
      </c>
      <c r="O229" s="6" t="s">
        <v>7046</v>
      </c>
      <c r="P229" s="6" t="s">
        <v>7148</v>
      </c>
      <c r="Q229" s="6" t="s">
        <v>7626</v>
      </c>
      <c r="R229" s="4">
        <v>337</v>
      </c>
      <c r="S229" s="4">
        <v>70</v>
      </c>
      <c r="T229" s="4">
        <v>69</v>
      </c>
      <c r="U229" s="4">
        <v>62</v>
      </c>
      <c r="V229" s="4">
        <v>78</v>
      </c>
      <c r="W229" s="4">
        <v>58</v>
      </c>
      <c r="X229" s="4">
        <v>358</v>
      </c>
      <c r="Y229" s="4">
        <v>75</v>
      </c>
      <c r="Z229" s="4">
        <v>68</v>
      </c>
      <c r="AA229" s="4">
        <v>63</v>
      </c>
      <c r="AB229" s="4">
        <v>75</v>
      </c>
      <c r="AC229" s="4">
        <v>77</v>
      </c>
      <c r="AD229" s="4">
        <v>312</v>
      </c>
      <c r="AE229" s="4">
        <v>59</v>
      </c>
      <c r="AF229" s="4">
        <v>55</v>
      </c>
      <c r="AG229" s="4">
        <v>64</v>
      </c>
      <c r="AH229" s="4">
        <v>73</v>
      </c>
      <c r="AI229" s="4">
        <v>61</v>
      </c>
      <c r="AJ229" s="4">
        <v>399</v>
      </c>
      <c r="AK229" s="4">
        <v>79</v>
      </c>
      <c r="AL229" s="4">
        <v>74</v>
      </c>
      <c r="AM229" s="4">
        <v>91</v>
      </c>
      <c r="AN229" s="4">
        <v>81</v>
      </c>
      <c r="AO229" s="4">
        <v>74</v>
      </c>
      <c r="AP229" s="4">
        <v>349</v>
      </c>
      <c r="AQ229" s="4">
        <v>74</v>
      </c>
      <c r="AR229" s="4">
        <v>68</v>
      </c>
      <c r="AS229" s="4">
        <v>66</v>
      </c>
      <c r="AT229" s="4">
        <v>75</v>
      </c>
      <c r="AU229" s="4">
        <v>66</v>
      </c>
      <c r="AV229" s="4">
        <v>72</v>
      </c>
      <c r="AW229" s="4">
        <v>205</v>
      </c>
      <c r="AX229" s="4">
        <v>65</v>
      </c>
      <c r="AY229" s="4">
        <v>72</v>
      </c>
      <c r="AZ229" s="4">
        <v>68</v>
      </c>
      <c r="BA229" s="4">
        <v>53</v>
      </c>
      <c r="BB229" s="4">
        <v>14</v>
      </c>
      <c r="BC229" s="4">
        <v>11</v>
      </c>
      <c r="BD229" s="4">
        <v>7</v>
      </c>
      <c r="BE229" s="4">
        <v>9</v>
      </c>
      <c r="BF229" s="4">
        <v>12</v>
      </c>
      <c r="BG229" s="4">
        <v>2013</v>
      </c>
      <c r="BH229" s="4">
        <v>426</v>
      </c>
      <c r="BI229" s="4">
        <v>1</v>
      </c>
      <c r="BJ229" s="4">
        <v>57</v>
      </c>
      <c r="BK229" s="4">
        <v>71</v>
      </c>
      <c r="BL229" s="4">
        <v>74</v>
      </c>
      <c r="BM229" s="4">
        <v>74</v>
      </c>
      <c r="BN229" s="4">
        <v>68</v>
      </c>
    </row>
    <row r="230" spans="1:66" ht="30" customHeight="1" x14ac:dyDescent="0.25">
      <c r="A230" s="15" t="s">
        <v>4125</v>
      </c>
      <c r="B230" s="4">
        <v>18</v>
      </c>
      <c r="C230" s="4">
        <v>71</v>
      </c>
      <c r="D230" s="4">
        <v>83</v>
      </c>
      <c r="E230" s="5" t="s">
        <v>8014</v>
      </c>
      <c r="F230" s="5" t="str">
        <f t="shared" si="15"/>
        <v>Strasbourg</v>
      </c>
      <c r="G230" s="25" t="str">
        <f t="shared" si="16"/>
        <v>Jun 30, 2024 A Prestamo</v>
      </c>
      <c r="H230" s="5">
        <v>0</v>
      </c>
      <c r="I230" s="4" t="s">
        <v>146</v>
      </c>
      <c r="J230" s="4" t="s">
        <v>308</v>
      </c>
      <c r="K230" s="4" t="s">
        <v>77</v>
      </c>
      <c r="L230" s="4">
        <v>72</v>
      </c>
      <c r="M230" s="4" t="s">
        <v>294</v>
      </c>
      <c r="N230" s="4">
        <v>12</v>
      </c>
      <c r="O230" s="6" t="s">
        <v>7223</v>
      </c>
      <c r="P230" s="6" t="s">
        <v>6886</v>
      </c>
      <c r="Q230" s="6">
        <v>0</v>
      </c>
      <c r="R230" s="4">
        <v>290</v>
      </c>
      <c r="S230" s="4">
        <v>69</v>
      </c>
      <c r="T230" s="4">
        <v>59</v>
      </c>
      <c r="U230" s="4">
        <v>41</v>
      </c>
      <c r="V230" s="4">
        <v>67</v>
      </c>
      <c r="W230" s="4">
        <v>54</v>
      </c>
      <c r="X230" s="4">
        <v>337</v>
      </c>
      <c r="Y230" s="4">
        <v>78</v>
      </c>
      <c r="Z230" s="4">
        <v>74</v>
      </c>
      <c r="AA230" s="4">
        <v>45</v>
      </c>
      <c r="AB230" s="4">
        <v>64</v>
      </c>
      <c r="AC230" s="4">
        <v>76</v>
      </c>
      <c r="AD230" s="4">
        <v>394</v>
      </c>
      <c r="AE230" s="4">
        <v>85</v>
      </c>
      <c r="AF230" s="4">
        <v>83</v>
      </c>
      <c r="AG230" s="4">
        <v>89</v>
      </c>
      <c r="AH230" s="4">
        <v>59</v>
      </c>
      <c r="AI230" s="4">
        <v>78</v>
      </c>
      <c r="AJ230" s="4">
        <v>266</v>
      </c>
      <c r="AK230" s="4">
        <v>59</v>
      </c>
      <c r="AL230" s="4">
        <v>55</v>
      </c>
      <c r="AM230" s="4">
        <v>64</v>
      </c>
      <c r="AN230" s="4">
        <v>45</v>
      </c>
      <c r="AO230" s="4">
        <v>43</v>
      </c>
      <c r="AP230" s="4">
        <v>240</v>
      </c>
      <c r="AQ230" s="4">
        <v>26</v>
      </c>
      <c r="AR230" s="4">
        <v>23</v>
      </c>
      <c r="AS230" s="4">
        <v>60</v>
      </c>
      <c r="AT230" s="4">
        <v>68</v>
      </c>
      <c r="AU230" s="4">
        <v>63</v>
      </c>
      <c r="AV230" s="4">
        <v>73</v>
      </c>
      <c r="AW230" s="4">
        <v>93</v>
      </c>
      <c r="AX230" s="4">
        <v>28</v>
      </c>
      <c r="AY230" s="4">
        <v>35</v>
      </c>
      <c r="AZ230" s="4">
        <v>30</v>
      </c>
      <c r="BA230" s="4">
        <v>45</v>
      </c>
      <c r="BB230" s="4">
        <v>8</v>
      </c>
      <c r="BC230" s="4">
        <v>9</v>
      </c>
      <c r="BD230" s="4">
        <v>5</v>
      </c>
      <c r="BE230" s="4">
        <v>13</v>
      </c>
      <c r="BF230" s="4">
        <v>10</v>
      </c>
      <c r="BG230" s="4">
        <v>1665</v>
      </c>
      <c r="BH230" s="4">
        <v>360</v>
      </c>
      <c r="BI230" s="4">
        <v>1</v>
      </c>
      <c r="BJ230" s="4">
        <v>84</v>
      </c>
      <c r="BK230" s="4">
        <v>56</v>
      </c>
      <c r="BL230" s="4">
        <v>66</v>
      </c>
      <c r="BM230" s="4">
        <v>77</v>
      </c>
      <c r="BN230" s="4">
        <v>31</v>
      </c>
    </row>
    <row r="231" spans="1:66" ht="30" customHeight="1" x14ac:dyDescent="0.25">
      <c r="A231" s="15" t="s">
        <v>3048</v>
      </c>
      <c r="B231" s="4">
        <v>22</v>
      </c>
      <c r="C231" s="4">
        <v>71</v>
      </c>
      <c r="D231" s="4">
        <v>79</v>
      </c>
      <c r="E231" s="5" t="s">
        <v>3049</v>
      </c>
      <c r="F231" s="5" t="str">
        <f t="shared" si="15"/>
        <v>Argentina</v>
      </c>
      <c r="G231" s="25" t="str">
        <f t="shared" si="16"/>
        <v>Free</v>
      </c>
      <c r="H231" s="5">
        <v>0</v>
      </c>
      <c r="I231" s="4" t="s">
        <v>252</v>
      </c>
      <c r="J231" s="4" t="s">
        <v>308</v>
      </c>
      <c r="K231" s="4" t="s">
        <v>77</v>
      </c>
      <c r="L231" s="4">
        <v>72</v>
      </c>
      <c r="M231" s="4" t="s">
        <v>294</v>
      </c>
      <c r="N231" s="4">
        <v>8</v>
      </c>
      <c r="O231" s="6">
        <v>0</v>
      </c>
      <c r="P231" s="6">
        <v>0</v>
      </c>
      <c r="Q231" s="6">
        <v>0</v>
      </c>
      <c r="R231" s="4">
        <v>304</v>
      </c>
      <c r="S231" s="4">
        <v>68</v>
      </c>
      <c r="T231" s="4">
        <v>62</v>
      </c>
      <c r="U231" s="4">
        <v>45</v>
      </c>
      <c r="V231" s="4">
        <v>70</v>
      </c>
      <c r="W231" s="4">
        <v>59</v>
      </c>
      <c r="X231" s="4">
        <v>356</v>
      </c>
      <c r="Y231" s="4">
        <v>74</v>
      </c>
      <c r="Z231" s="4">
        <v>75</v>
      </c>
      <c r="AA231" s="4">
        <v>74</v>
      </c>
      <c r="AB231" s="4">
        <v>61</v>
      </c>
      <c r="AC231" s="4">
        <v>72</v>
      </c>
      <c r="AD231" s="4">
        <v>374</v>
      </c>
      <c r="AE231" s="4">
        <v>76</v>
      </c>
      <c r="AF231" s="4">
        <v>81</v>
      </c>
      <c r="AG231" s="4">
        <v>80</v>
      </c>
      <c r="AH231" s="4">
        <v>57</v>
      </c>
      <c r="AI231" s="4">
        <v>80</v>
      </c>
      <c r="AJ231" s="4">
        <v>327</v>
      </c>
      <c r="AK231" s="4">
        <v>75</v>
      </c>
      <c r="AL231" s="4">
        <v>56</v>
      </c>
      <c r="AM231" s="4">
        <v>79</v>
      </c>
      <c r="AN231" s="4">
        <v>47</v>
      </c>
      <c r="AO231" s="4">
        <v>70</v>
      </c>
      <c r="AP231" s="4">
        <v>297</v>
      </c>
      <c r="AQ231" s="4">
        <v>68</v>
      </c>
      <c r="AR231" s="4">
        <v>45</v>
      </c>
      <c r="AS231" s="4">
        <v>68</v>
      </c>
      <c r="AT231" s="4">
        <v>67</v>
      </c>
      <c r="AU231" s="4">
        <v>49</v>
      </c>
      <c r="AV231" s="4">
        <v>60</v>
      </c>
      <c r="AW231" s="4">
        <v>142</v>
      </c>
      <c r="AX231" s="4">
        <v>27</v>
      </c>
      <c r="AY231" s="4">
        <v>60</v>
      </c>
      <c r="AZ231" s="4">
        <v>55</v>
      </c>
      <c r="BA231" s="4">
        <v>49</v>
      </c>
      <c r="BB231" s="4">
        <v>13</v>
      </c>
      <c r="BC231" s="4">
        <v>10</v>
      </c>
      <c r="BD231" s="4">
        <v>7</v>
      </c>
      <c r="BE231" s="4">
        <v>9</v>
      </c>
      <c r="BF231" s="4">
        <v>10</v>
      </c>
      <c r="BG231" s="4">
        <v>1849</v>
      </c>
      <c r="BH231" s="4">
        <v>391</v>
      </c>
      <c r="BI231" s="4">
        <v>1</v>
      </c>
      <c r="BJ231" s="4">
        <v>79</v>
      </c>
      <c r="BK231" s="4">
        <v>66</v>
      </c>
      <c r="BL231" s="4">
        <v>68</v>
      </c>
      <c r="BM231" s="4">
        <v>73</v>
      </c>
      <c r="BN231" s="4">
        <v>45</v>
      </c>
    </row>
    <row r="232" spans="1:66" ht="30" customHeight="1" x14ac:dyDescent="0.25">
      <c r="A232" s="15" t="s">
        <v>2047</v>
      </c>
      <c r="B232" s="4">
        <v>28</v>
      </c>
      <c r="C232" s="4">
        <v>82</v>
      </c>
      <c r="D232" s="4">
        <v>82</v>
      </c>
      <c r="E232" s="5" t="s">
        <v>6480</v>
      </c>
      <c r="F232" s="5" t="str">
        <f t="shared" si="15"/>
        <v>Atlético Madrid</v>
      </c>
      <c r="G232" s="25" t="str">
        <f t="shared" si="16"/>
        <v>2014 ~ 2026</v>
      </c>
      <c r="H232" s="5" t="str">
        <f t="shared" ref="H232:H240" si="19">RIGHT(G232, 4)</f>
        <v>2026</v>
      </c>
      <c r="I232" s="4" t="s">
        <v>537</v>
      </c>
      <c r="J232" s="4" t="s">
        <v>98</v>
      </c>
      <c r="K232" s="4" t="s">
        <v>68</v>
      </c>
      <c r="L232" s="4">
        <v>84</v>
      </c>
      <c r="M232" s="4" t="s">
        <v>791</v>
      </c>
      <c r="N232" s="4">
        <v>0</v>
      </c>
      <c r="O232" s="6" t="s">
        <v>6921</v>
      </c>
      <c r="P232" s="6" t="s">
        <v>6925</v>
      </c>
      <c r="Q232" s="6" t="s">
        <v>6923</v>
      </c>
      <c r="R232" s="4">
        <v>391</v>
      </c>
      <c r="S232" s="4">
        <v>75</v>
      </c>
      <c r="T232" s="4">
        <v>85</v>
      </c>
      <c r="U232" s="4">
        <v>71</v>
      </c>
      <c r="V232" s="4">
        <v>80</v>
      </c>
      <c r="W232" s="4">
        <v>80</v>
      </c>
      <c r="X232" s="4">
        <v>387</v>
      </c>
      <c r="Y232" s="4">
        <v>86</v>
      </c>
      <c r="Z232" s="4">
        <v>82</v>
      </c>
      <c r="AA232" s="4">
        <v>66</v>
      </c>
      <c r="AB232" s="4">
        <v>68</v>
      </c>
      <c r="AC232" s="4">
        <v>85</v>
      </c>
      <c r="AD232" s="4">
        <v>432</v>
      </c>
      <c r="AE232" s="4">
        <v>86</v>
      </c>
      <c r="AF232" s="4">
        <v>85</v>
      </c>
      <c r="AG232" s="4">
        <v>90</v>
      </c>
      <c r="AH232" s="4">
        <v>82</v>
      </c>
      <c r="AI232" s="4">
        <v>89</v>
      </c>
      <c r="AJ232" s="4">
        <v>403</v>
      </c>
      <c r="AK232" s="4">
        <v>83</v>
      </c>
      <c r="AL232" s="4">
        <v>82</v>
      </c>
      <c r="AM232" s="4">
        <v>84</v>
      </c>
      <c r="AN232" s="4">
        <v>68</v>
      </c>
      <c r="AO232" s="4">
        <v>86</v>
      </c>
      <c r="AP232" s="4">
        <v>361</v>
      </c>
      <c r="AQ232" s="4">
        <v>79</v>
      </c>
      <c r="AR232" s="4">
        <v>48</v>
      </c>
      <c r="AS232" s="4">
        <v>85</v>
      </c>
      <c r="AT232" s="4">
        <v>82</v>
      </c>
      <c r="AU232" s="4">
        <v>67</v>
      </c>
      <c r="AV232" s="4">
        <v>79</v>
      </c>
      <c r="AW232" s="4">
        <v>139</v>
      </c>
      <c r="AX232" s="4">
        <v>42</v>
      </c>
      <c r="AY232" s="4">
        <v>53</v>
      </c>
      <c r="AZ232" s="4">
        <v>44</v>
      </c>
      <c r="BA232" s="4">
        <v>56</v>
      </c>
      <c r="BB232" s="4">
        <v>13</v>
      </c>
      <c r="BC232" s="4">
        <v>10</v>
      </c>
      <c r="BD232" s="4">
        <v>9</v>
      </c>
      <c r="BE232" s="4">
        <v>8</v>
      </c>
      <c r="BF232" s="4">
        <v>16</v>
      </c>
      <c r="BG232" s="4">
        <v>2169</v>
      </c>
      <c r="BH232" s="4">
        <v>457</v>
      </c>
      <c r="BI232" s="4">
        <v>2</v>
      </c>
      <c r="BJ232" s="4">
        <v>85</v>
      </c>
      <c r="BK232" s="4">
        <v>84</v>
      </c>
      <c r="BL232" s="4">
        <v>77</v>
      </c>
      <c r="BM232" s="4">
        <v>86</v>
      </c>
      <c r="BN232" s="4">
        <v>50</v>
      </c>
    </row>
    <row r="233" spans="1:66" ht="30" customHeight="1" x14ac:dyDescent="0.25">
      <c r="A233" s="15" t="s">
        <v>6789</v>
      </c>
      <c r="B233" s="4">
        <v>35</v>
      </c>
      <c r="C233" s="4">
        <v>84</v>
      </c>
      <c r="D233" s="4">
        <v>84</v>
      </c>
      <c r="E233" s="5" t="s">
        <v>4094</v>
      </c>
      <c r="F233" s="5" t="str">
        <f t="shared" si="15"/>
        <v>Benfica</v>
      </c>
      <c r="G233" s="25" t="str">
        <f t="shared" si="16"/>
        <v>2023 ~ 2024</v>
      </c>
      <c r="H233" s="5" t="str">
        <f t="shared" si="19"/>
        <v>2024</v>
      </c>
      <c r="I233" s="4" t="s">
        <v>146</v>
      </c>
      <c r="J233" s="4" t="s">
        <v>105</v>
      </c>
      <c r="K233" s="4" t="s">
        <v>77</v>
      </c>
      <c r="L233" s="4">
        <v>85</v>
      </c>
      <c r="M233" s="4" t="s">
        <v>69</v>
      </c>
      <c r="N233" s="4">
        <v>0</v>
      </c>
      <c r="O233" s="6" t="s">
        <v>6930</v>
      </c>
      <c r="P233" s="6" t="s">
        <v>6883</v>
      </c>
      <c r="Q233" s="6" t="s">
        <v>7094</v>
      </c>
      <c r="R233" s="4">
        <v>379</v>
      </c>
      <c r="S233" s="4">
        <v>84</v>
      </c>
      <c r="T233" s="4">
        <v>77</v>
      </c>
      <c r="U233" s="4">
        <v>53</v>
      </c>
      <c r="V233" s="4">
        <v>87</v>
      </c>
      <c r="W233" s="4">
        <v>78</v>
      </c>
      <c r="X233" s="4">
        <v>442</v>
      </c>
      <c r="Y233" s="4">
        <v>90</v>
      </c>
      <c r="Z233" s="4">
        <v>92</v>
      </c>
      <c r="AA233" s="4">
        <v>88</v>
      </c>
      <c r="AB233" s="4">
        <v>81</v>
      </c>
      <c r="AC233" s="4">
        <v>91</v>
      </c>
      <c r="AD233" s="4">
        <v>392</v>
      </c>
      <c r="AE233" s="4">
        <v>78</v>
      </c>
      <c r="AF233" s="4">
        <v>74</v>
      </c>
      <c r="AG233" s="4">
        <v>88</v>
      </c>
      <c r="AH233" s="4">
        <v>77</v>
      </c>
      <c r="AI233" s="4">
        <v>75</v>
      </c>
      <c r="AJ233" s="4">
        <v>368</v>
      </c>
      <c r="AK233" s="4">
        <v>82</v>
      </c>
      <c r="AL233" s="4">
        <v>69</v>
      </c>
      <c r="AM233" s="4">
        <v>70</v>
      </c>
      <c r="AN233" s="4">
        <v>61</v>
      </c>
      <c r="AO233" s="4">
        <v>86</v>
      </c>
      <c r="AP233" s="4">
        <v>366</v>
      </c>
      <c r="AQ233" s="4">
        <v>72</v>
      </c>
      <c r="AR233" s="4">
        <v>42</v>
      </c>
      <c r="AS233" s="4">
        <v>80</v>
      </c>
      <c r="AT233" s="4">
        <v>89</v>
      </c>
      <c r="AU233" s="4">
        <v>83</v>
      </c>
      <c r="AV233" s="4">
        <v>89</v>
      </c>
      <c r="AW233" s="4">
        <v>148</v>
      </c>
      <c r="AX233" s="4">
        <v>41</v>
      </c>
      <c r="AY233" s="4">
        <v>55</v>
      </c>
      <c r="AZ233" s="4">
        <v>52</v>
      </c>
      <c r="BA233" s="4">
        <v>51</v>
      </c>
      <c r="BB233" s="4">
        <v>10</v>
      </c>
      <c r="BC233" s="4">
        <v>7</v>
      </c>
      <c r="BD233" s="4">
        <v>11</v>
      </c>
      <c r="BE233" s="4">
        <v>12</v>
      </c>
      <c r="BF233" s="4">
        <v>11</v>
      </c>
      <c r="BG233" s="4">
        <v>2146</v>
      </c>
      <c r="BH233" s="4">
        <v>445</v>
      </c>
      <c r="BI233" s="4">
        <v>4</v>
      </c>
      <c r="BJ233" s="4">
        <v>76</v>
      </c>
      <c r="BK233" s="4">
        <v>80</v>
      </c>
      <c r="BL233" s="4">
        <v>86</v>
      </c>
      <c r="BM233" s="4">
        <v>89</v>
      </c>
      <c r="BN233" s="4">
        <v>48</v>
      </c>
    </row>
    <row r="234" spans="1:66" ht="30" customHeight="1" x14ac:dyDescent="0.25">
      <c r="A234" s="15" t="s">
        <v>7908</v>
      </c>
      <c r="B234" s="4">
        <v>38</v>
      </c>
      <c r="C234" s="4">
        <v>79</v>
      </c>
      <c r="D234" s="4">
        <v>79</v>
      </c>
      <c r="E234" s="5" t="s">
        <v>6001</v>
      </c>
      <c r="F234" s="5" t="str">
        <f t="shared" si="15"/>
        <v>West Ham United</v>
      </c>
      <c r="G234" s="25" t="str">
        <f t="shared" si="16"/>
        <v>2018 ~ 2024</v>
      </c>
      <c r="H234" s="5" t="str">
        <f t="shared" si="19"/>
        <v>2024</v>
      </c>
      <c r="I234" s="4" t="s">
        <v>359</v>
      </c>
      <c r="J234" s="4" t="s">
        <v>617</v>
      </c>
      <c r="K234" s="4" t="s">
        <v>68</v>
      </c>
      <c r="L234" s="4">
        <v>79</v>
      </c>
      <c r="M234" s="4" t="s">
        <v>508</v>
      </c>
      <c r="N234" s="4">
        <v>0</v>
      </c>
      <c r="O234" s="6" t="s">
        <v>7208</v>
      </c>
      <c r="P234" s="6" t="s">
        <v>7463</v>
      </c>
      <c r="Q234" s="6" t="s">
        <v>6995</v>
      </c>
      <c r="R234" s="4">
        <v>87</v>
      </c>
      <c r="S234" s="4">
        <v>14</v>
      </c>
      <c r="T234" s="4">
        <v>13</v>
      </c>
      <c r="U234" s="4">
        <v>11</v>
      </c>
      <c r="V234" s="4">
        <v>32</v>
      </c>
      <c r="W234" s="4">
        <v>17</v>
      </c>
      <c r="X234" s="4">
        <v>116</v>
      </c>
      <c r="Y234" s="4">
        <v>14</v>
      </c>
      <c r="Z234" s="4">
        <v>18</v>
      </c>
      <c r="AA234" s="4">
        <v>12</v>
      </c>
      <c r="AB234" s="4">
        <v>50</v>
      </c>
      <c r="AC234" s="4">
        <v>22</v>
      </c>
      <c r="AD234" s="4">
        <v>267</v>
      </c>
      <c r="AE234" s="4">
        <v>50</v>
      </c>
      <c r="AF234" s="4">
        <v>47</v>
      </c>
      <c r="AG234" s="4">
        <v>53</v>
      </c>
      <c r="AH234" s="4">
        <v>73</v>
      </c>
      <c r="AI234" s="4">
        <v>44</v>
      </c>
      <c r="AJ234" s="4">
        <v>227</v>
      </c>
      <c r="AK234" s="4">
        <v>51</v>
      </c>
      <c r="AL234" s="4">
        <v>66</v>
      </c>
      <c r="AM234" s="4">
        <v>25</v>
      </c>
      <c r="AN234" s="4">
        <v>65</v>
      </c>
      <c r="AO234" s="4">
        <v>20</v>
      </c>
      <c r="AP234" s="4">
        <v>153</v>
      </c>
      <c r="AQ234" s="4">
        <v>43</v>
      </c>
      <c r="AR234" s="4">
        <v>16</v>
      </c>
      <c r="AS234" s="4">
        <v>15</v>
      </c>
      <c r="AT234" s="4">
        <v>57</v>
      </c>
      <c r="AU234" s="4">
        <v>22</v>
      </c>
      <c r="AV234" s="4">
        <v>63</v>
      </c>
      <c r="AW234" s="4">
        <v>39</v>
      </c>
      <c r="AX234" s="4">
        <v>14</v>
      </c>
      <c r="AY234" s="4">
        <v>12</v>
      </c>
      <c r="AZ234" s="4">
        <v>13</v>
      </c>
      <c r="BA234" s="4">
        <v>383</v>
      </c>
      <c r="BB234" s="4">
        <v>78</v>
      </c>
      <c r="BC234" s="4">
        <v>80</v>
      </c>
      <c r="BD234" s="4">
        <v>68</v>
      </c>
      <c r="BE234" s="4">
        <v>79</v>
      </c>
      <c r="BF234" s="4">
        <v>78</v>
      </c>
      <c r="BG234" s="4">
        <v>1272</v>
      </c>
      <c r="BH234" s="4">
        <v>432</v>
      </c>
      <c r="BI234" s="4">
        <v>2</v>
      </c>
      <c r="BJ234" s="4">
        <v>78</v>
      </c>
      <c r="BK234" s="4">
        <v>80</v>
      </c>
      <c r="BL234" s="4">
        <v>68</v>
      </c>
      <c r="BM234" s="4">
        <v>78</v>
      </c>
      <c r="BN234" s="4">
        <v>49</v>
      </c>
    </row>
    <row r="235" spans="1:66" ht="30" customHeight="1" x14ac:dyDescent="0.25">
      <c r="A235" s="15" t="s">
        <v>7805</v>
      </c>
      <c r="B235" s="4">
        <v>23</v>
      </c>
      <c r="C235" s="4" t="s">
        <v>169</v>
      </c>
      <c r="D235" s="4" t="s">
        <v>562</v>
      </c>
      <c r="E235" s="5" t="s">
        <v>154</v>
      </c>
      <c r="F235" s="5" t="str">
        <f t="shared" si="15"/>
        <v>Chelsea</v>
      </c>
      <c r="G235" s="25" t="str">
        <f t="shared" si="16"/>
        <v>2023 ~ 2030</v>
      </c>
      <c r="H235" s="5" t="str">
        <f t="shared" si="19"/>
        <v>2030</v>
      </c>
      <c r="I235" s="4" t="s">
        <v>730</v>
      </c>
      <c r="J235" s="4" t="s">
        <v>913</v>
      </c>
      <c r="K235" s="4" t="s">
        <v>68</v>
      </c>
      <c r="L235" s="4">
        <v>77</v>
      </c>
      <c r="M235" s="4" t="s">
        <v>508</v>
      </c>
      <c r="N235" s="4">
        <v>7</v>
      </c>
      <c r="O235" s="6" t="s">
        <v>7438</v>
      </c>
      <c r="P235" s="6" t="s">
        <v>7071</v>
      </c>
      <c r="Q235" s="6" t="s">
        <v>7464</v>
      </c>
      <c r="R235" s="4">
        <v>87</v>
      </c>
      <c r="S235" s="4">
        <v>11</v>
      </c>
      <c r="T235" s="4" t="s">
        <v>2741</v>
      </c>
      <c r="U235" s="4" t="s">
        <v>2742</v>
      </c>
      <c r="V235" s="4" t="s">
        <v>2743</v>
      </c>
      <c r="W235" s="4" t="s">
        <v>2741</v>
      </c>
      <c r="X235" s="4">
        <v>128</v>
      </c>
      <c r="Y235" s="4" t="s">
        <v>2744</v>
      </c>
      <c r="Z235" s="4">
        <v>12</v>
      </c>
      <c r="AA235" s="8">
        <v>45627</v>
      </c>
      <c r="AB235" s="4" t="s">
        <v>2745</v>
      </c>
      <c r="AC235" s="4" t="s">
        <v>2746</v>
      </c>
      <c r="AD235" s="4">
        <v>240</v>
      </c>
      <c r="AE235" s="4">
        <v>42</v>
      </c>
      <c r="AF235" s="4" t="s">
        <v>2747</v>
      </c>
      <c r="AG235" s="4" t="s">
        <v>2748</v>
      </c>
      <c r="AH235" s="4">
        <v>78</v>
      </c>
      <c r="AI235" s="4">
        <v>34</v>
      </c>
      <c r="AJ235" s="4">
        <v>243</v>
      </c>
      <c r="AK235" s="4">
        <v>53</v>
      </c>
      <c r="AL235" s="4">
        <v>69</v>
      </c>
      <c r="AM235" s="4">
        <v>35</v>
      </c>
      <c r="AN235" s="4">
        <v>75</v>
      </c>
      <c r="AO235" s="4" t="s">
        <v>2741</v>
      </c>
      <c r="AP235" s="4">
        <v>112</v>
      </c>
      <c r="AQ235" s="4" t="s">
        <v>2749</v>
      </c>
      <c r="AR235" s="4">
        <v>13</v>
      </c>
      <c r="AS235" s="4" t="s">
        <v>2741</v>
      </c>
      <c r="AT235" s="4">
        <v>50</v>
      </c>
      <c r="AU235" s="4">
        <v>13</v>
      </c>
      <c r="AV235" s="4" t="s">
        <v>2750</v>
      </c>
      <c r="AW235" s="4">
        <v>41</v>
      </c>
      <c r="AX235" s="4" t="s">
        <v>2751</v>
      </c>
      <c r="AY235" s="4">
        <v>13</v>
      </c>
      <c r="AZ235" s="4">
        <v>15</v>
      </c>
      <c r="BA235" s="4">
        <v>376</v>
      </c>
      <c r="BB235" s="4" t="s">
        <v>959</v>
      </c>
      <c r="BC235" s="4" t="s">
        <v>959</v>
      </c>
      <c r="BD235" s="4">
        <v>70</v>
      </c>
      <c r="BE235" s="4" t="s">
        <v>201</v>
      </c>
      <c r="BF235" s="4">
        <v>78</v>
      </c>
      <c r="BG235" s="4">
        <v>1227</v>
      </c>
      <c r="BH235" s="4">
        <v>418</v>
      </c>
      <c r="BI235" s="4">
        <v>1</v>
      </c>
      <c r="BJ235" s="4">
        <v>76</v>
      </c>
      <c r="BK235" s="4">
        <v>76</v>
      </c>
      <c r="BL235" s="4">
        <v>70</v>
      </c>
      <c r="BM235" s="4">
        <v>78</v>
      </c>
      <c r="BN235" s="4">
        <v>42</v>
      </c>
    </row>
    <row r="236" spans="1:66" ht="30" customHeight="1" x14ac:dyDescent="0.25">
      <c r="A236" s="15" t="s">
        <v>6853</v>
      </c>
      <c r="B236" s="4">
        <v>27</v>
      </c>
      <c r="C236" s="4">
        <v>74</v>
      </c>
      <c r="D236" s="4">
        <v>77</v>
      </c>
      <c r="E236" s="5" t="s">
        <v>5722</v>
      </c>
      <c r="F236" s="5" t="str">
        <f t="shared" si="15"/>
        <v>Las Palmas</v>
      </c>
      <c r="G236" s="25" t="str">
        <f t="shared" si="16"/>
        <v>2023 ~ 2025</v>
      </c>
      <c r="H236" s="5" t="str">
        <f t="shared" si="19"/>
        <v>2025</v>
      </c>
      <c r="I236" s="4" t="s">
        <v>337</v>
      </c>
      <c r="J236" s="4" t="s">
        <v>147</v>
      </c>
      <c r="K236" s="4" t="s">
        <v>68</v>
      </c>
      <c r="L236" s="4">
        <v>74</v>
      </c>
      <c r="M236" s="4" t="s">
        <v>508</v>
      </c>
      <c r="N236" s="4">
        <v>3</v>
      </c>
      <c r="O236" s="6" t="s">
        <v>6869</v>
      </c>
      <c r="P236" s="6" t="s">
        <v>7148</v>
      </c>
      <c r="Q236" s="6" t="s">
        <v>7595</v>
      </c>
      <c r="R236" s="4">
        <v>105</v>
      </c>
      <c r="S236" s="4">
        <v>20</v>
      </c>
      <c r="T236" s="4">
        <v>15</v>
      </c>
      <c r="U236" s="4">
        <v>24</v>
      </c>
      <c r="V236" s="4">
        <v>27</v>
      </c>
      <c r="W236" s="4">
        <v>19</v>
      </c>
      <c r="X236" s="4">
        <v>115</v>
      </c>
      <c r="Y236" s="4">
        <v>19</v>
      </c>
      <c r="Z236" s="4">
        <v>25</v>
      </c>
      <c r="AA236" s="4">
        <v>18</v>
      </c>
      <c r="AB236" s="4">
        <v>31</v>
      </c>
      <c r="AC236" s="4">
        <v>22</v>
      </c>
      <c r="AD236" s="4">
        <v>242</v>
      </c>
      <c r="AE236" s="4">
        <v>39</v>
      </c>
      <c r="AF236" s="4">
        <v>34</v>
      </c>
      <c r="AG236" s="4">
        <v>41</v>
      </c>
      <c r="AH236" s="4">
        <v>72</v>
      </c>
      <c r="AI236" s="4">
        <v>56</v>
      </c>
      <c r="AJ236" s="4">
        <v>224</v>
      </c>
      <c r="AK236" s="4">
        <v>53</v>
      </c>
      <c r="AL236" s="4">
        <v>59</v>
      </c>
      <c r="AM236" s="4">
        <v>45</v>
      </c>
      <c r="AN236" s="4">
        <v>51</v>
      </c>
      <c r="AO236" s="4">
        <v>16</v>
      </c>
      <c r="AP236" s="4">
        <v>118</v>
      </c>
      <c r="AQ236" s="4">
        <v>22</v>
      </c>
      <c r="AR236" s="4">
        <v>24</v>
      </c>
      <c r="AS236" s="4">
        <v>12</v>
      </c>
      <c r="AT236" s="4">
        <v>39</v>
      </c>
      <c r="AU236" s="4">
        <v>21</v>
      </c>
      <c r="AV236" s="4">
        <v>42</v>
      </c>
      <c r="AW236" s="4">
        <v>67</v>
      </c>
      <c r="AX236" s="4">
        <v>30</v>
      </c>
      <c r="AY236" s="4">
        <v>19</v>
      </c>
      <c r="AZ236" s="4">
        <v>18</v>
      </c>
      <c r="BA236" s="4">
        <v>363</v>
      </c>
      <c r="BB236" s="4">
        <v>72</v>
      </c>
      <c r="BC236" s="4">
        <v>74</v>
      </c>
      <c r="BD236" s="4">
        <v>71</v>
      </c>
      <c r="BE236" s="4">
        <v>72</v>
      </c>
      <c r="BF236" s="4">
        <v>74</v>
      </c>
      <c r="BG236" s="4">
        <v>1234</v>
      </c>
      <c r="BH236" s="4">
        <v>400</v>
      </c>
      <c r="BI236" s="4">
        <v>1</v>
      </c>
      <c r="BJ236" s="4">
        <v>72</v>
      </c>
      <c r="BK236" s="4">
        <v>74</v>
      </c>
      <c r="BL236" s="4">
        <v>71</v>
      </c>
      <c r="BM236" s="4">
        <v>74</v>
      </c>
      <c r="BN236" s="4">
        <v>37</v>
      </c>
    </row>
    <row r="237" spans="1:66" ht="30" customHeight="1" x14ac:dyDescent="0.25">
      <c r="A237" s="15" t="s">
        <v>6298</v>
      </c>
      <c r="B237" s="4">
        <v>22</v>
      </c>
      <c r="C237" s="4" t="s">
        <v>449</v>
      </c>
      <c r="D237" s="4" t="s">
        <v>1434</v>
      </c>
      <c r="E237" s="5" t="s">
        <v>6299</v>
      </c>
      <c r="F237" s="5" t="str">
        <f t="shared" si="15"/>
        <v>Real Oviedo</v>
      </c>
      <c r="G237" s="25" t="str">
        <f t="shared" si="16"/>
        <v>2022 ~ 2026</v>
      </c>
      <c r="H237" s="5" t="str">
        <f t="shared" si="19"/>
        <v>2026</v>
      </c>
      <c r="I237" s="4" t="s">
        <v>337</v>
      </c>
      <c r="J237" s="4" t="s">
        <v>290</v>
      </c>
      <c r="K237" s="4" t="s">
        <v>77</v>
      </c>
      <c r="L237" s="4">
        <v>70</v>
      </c>
      <c r="M237" s="4" t="s">
        <v>130</v>
      </c>
      <c r="N237" s="4">
        <v>7</v>
      </c>
      <c r="O237" s="6" t="s">
        <v>7117</v>
      </c>
      <c r="P237" s="6" t="s">
        <v>6928</v>
      </c>
      <c r="Q237" s="6" t="s">
        <v>7349</v>
      </c>
      <c r="R237" s="4">
        <v>314</v>
      </c>
      <c r="S237" s="4" t="s">
        <v>3091</v>
      </c>
      <c r="T237" s="4" t="s">
        <v>6300</v>
      </c>
      <c r="U237" s="4">
        <v>65</v>
      </c>
      <c r="V237" s="4">
        <v>65</v>
      </c>
      <c r="W237" s="4">
        <v>54</v>
      </c>
      <c r="X237" s="4">
        <v>323</v>
      </c>
      <c r="Y237" s="4">
        <v>67</v>
      </c>
      <c r="Z237" s="4" t="s">
        <v>198</v>
      </c>
      <c r="AA237" s="4" t="s">
        <v>1103</v>
      </c>
      <c r="AB237" s="4">
        <v>63</v>
      </c>
      <c r="AC237" s="4">
        <v>66</v>
      </c>
      <c r="AD237" s="4">
        <v>346</v>
      </c>
      <c r="AE237" s="4">
        <v>73</v>
      </c>
      <c r="AF237" s="4" t="s">
        <v>1248</v>
      </c>
      <c r="AG237" s="4">
        <v>72</v>
      </c>
      <c r="AH237" s="4" t="s">
        <v>4940</v>
      </c>
      <c r="AI237" s="4" t="s">
        <v>4291</v>
      </c>
      <c r="AJ237" s="4">
        <v>371</v>
      </c>
      <c r="AK237" s="4" t="s">
        <v>402</v>
      </c>
      <c r="AL237" s="4" t="s">
        <v>738</v>
      </c>
      <c r="AM237" s="4" t="s">
        <v>1248</v>
      </c>
      <c r="AN237" s="4" t="s">
        <v>448</v>
      </c>
      <c r="AO237" s="4">
        <v>65</v>
      </c>
      <c r="AP237" s="4">
        <v>335</v>
      </c>
      <c r="AQ237" s="4" t="s">
        <v>4199</v>
      </c>
      <c r="AR237" s="4">
        <v>64</v>
      </c>
      <c r="AS237" s="4">
        <v>66</v>
      </c>
      <c r="AT237" s="4">
        <v>62</v>
      </c>
      <c r="AU237" s="4">
        <v>64</v>
      </c>
      <c r="AV237" s="4" t="s">
        <v>6300</v>
      </c>
      <c r="AW237" s="4">
        <v>191</v>
      </c>
      <c r="AX237" s="4">
        <v>61</v>
      </c>
      <c r="AY237" s="4" t="s">
        <v>2416</v>
      </c>
      <c r="AZ237" s="4" t="s">
        <v>4940</v>
      </c>
      <c r="BA237" s="4">
        <v>45</v>
      </c>
      <c r="BB237" s="4">
        <v>7</v>
      </c>
      <c r="BC237" s="4">
        <v>11</v>
      </c>
      <c r="BD237" s="4">
        <v>11</v>
      </c>
      <c r="BE237" s="4">
        <v>10</v>
      </c>
      <c r="BF237" s="4">
        <v>6</v>
      </c>
      <c r="BG237" s="4">
        <v>1925</v>
      </c>
      <c r="BH237" s="4">
        <v>410</v>
      </c>
      <c r="BI237" s="4">
        <v>1</v>
      </c>
      <c r="BJ237" s="4">
        <v>75</v>
      </c>
      <c r="BK237" s="4">
        <v>63</v>
      </c>
      <c r="BL237" s="4">
        <v>65</v>
      </c>
      <c r="BM237" s="4">
        <v>66</v>
      </c>
      <c r="BN237" s="4">
        <v>63</v>
      </c>
    </row>
    <row r="238" spans="1:66" ht="30" customHeight="1" x14ac:dyDescent="0.25">
      <c r="A238" s="15" t="s">
        <v>2826</v>
      </c>
      <c r="B238" s="4">
        <v>23</v>
      </c>
      <c r="C238" s="4">
        <v>76</v>
      </c>
      <c r="D238" s="4">
        <v>82</v>
      </c>
      <c r="E238" s="5" t="s">
        <v>2827</v>
      </c>
      <c r="F238" s="5" t="str">
        <f t="shared" si="15"/>
        <v>Sporting Braga</v>
      </c>
      <c r="G238" s="25" t="str">
        <f t="shared" si="16"/>
        <v>2020 ~ 2025</v>
      </c>
      <c r="H238" s="5" t="str">
        <f t="shared" si="19"/>
        <v>2025</v>
      </c>
      <c r="I238" s="4" t="s">
        <v>146</v>
      </c>
      <c r="J238" s="4" t="s">
        <v>125</v>
      </c>
      <c r="K238" s="4" t="s">
        <v>68</v>
      </c>
      <c r="L238" s="4">
        <v>78</v>
      </c>
      <c r="M238" s="4" t="s">
        <v>106</v>
      </c>
      <c r="N238" s="4">
        <v>6</v>
      </c>
      <c r="O238" s="6" t="s">
        <v>7034</v>
      </c>
      <c r="P238" s="6" t="s">
        <v>7026</v>
      </c>
      <c r="Q238" s="6" t="s">
        <v>7431</v>
      </c>
      <c r="R238" s="4">
        <v>359</v>
      </c>
      <c r="S238" s="4">
        <v>60</v>
      </c>
      <c r="T238" s="4">
        <v>78</v>
      </c>
      <c r="U238" s="4">
        <v>72</v>
      </c>
      <c r="V238" s="4">
        <v>75</v>
      </c>
      <c r="W238" s="4">
        <v>74</v>
      </c>
      <c r="X238" s="4">
        <v>334</v>
      </c>
      <c r="Y238" s="4">
        <v>76</v>
      </c>
      <c r="Z238" s="4">
        <v>58</v>
      </c>
      <c r="AA238" s="4">
        <v>56</v>
      </c>
      <c r="AB238" s="4">
        <v>67</v>
      </c>
      <c r="AC238" s="4">
        <v>77</v>
      </c>
      <c r="AD238" s="4">
        <v>377</v>
      </c>
      <c r="AE238" s="4">
        <v>76</v>
      </c>
      <c r="AF238" s="4">
        <v>78</v>
      </c>
      <c r="AG238" s="4">
        <v>75</v>
      </c>
      <c r="AH238" s="4">
        <v>76</v>
      </c>
      <c r="AI238" s="4">
        <v>72</v>
      </c>
      <c r="AJ238" s="4">
        <v>389</v>
      </c>
      <c r="AK238" s="4">
        <v>77</v>
      </c>
      <c r="AL238" s="4">
        <v>83</v>
      </c>
      <c r="AM238" s="4">
        <v>82</v>
      </c>
      <c r="AN238" s="4">
        <v>74</v>
      </c>
      <c r="AO238" s="4">
        <v>73</v>
      </c>
      <c r="AP238" s="4">
        <v>296</v>
      </c>
      <c r="AQ238" s="4">
        <v>46</v>
      </c>
      <c r="AR238" s="4">
        <v>24</v>
      </c>
      <c r="AS238" s="4">
        <v>75</v>
      </c>
      <c r="AT238" s="4">
        <v>78</v>
      </c>
      <c r="AU238" s="4">
        <v>73</v>
      </c>
      <c r="AV238" s="4">
        <v>71</v>
      </c>
      <c r="AW238" s="4">
        <v>103</v>
      </c>
      <c r="AX238" s="4">
        <v>45</v>
      </c>
      <c r="AY238" s="4">
        <v>38</v>
      </c>
      <c r="AZ238" s="4">
        <v>20</v>
      </c>
      <c r="BA238" s="4">
        <v>44</v>
      </c>
      <c r="BB238" s="4">
        <v>6</v>
      </c>
      <c r="BC238" s="4">
        <v>10</v>
      </c>
      <c r="BD238" s="4">
        <v>10</v>
      </c>
      <c r="BE238" s="4">
        <v>10</v>
      </c>
      <c r="BF238" s="4">
        <v>8</v>
      </c>
      <c r="BG238" s="4">
        <v>1902</v>
      </c>
      <c r="BH238" s="4">
        <v>409</v>
      </c>
      <c r="BI238" s="4">
        <v>1</v>
      </c>
      <c r="BJ238" s="4">
        <v>77</v>
      </c>
      <c r="BK238" s="4">
        <v>76</v>
      </c>
      <c r="BL238" s="4">
        <v>70</v>
      </c>
      <c r="BM238" s="4">
        <v>76</v>
      </c>
      <c r="BN238" s="4">
        <v>39</v>
      </c>
    </row>
    <row r="239" spans="1:66" ht="30" customHeight="1" x14ac:dyDescent="0.25">
      <c r="A239" s="15" t="s">
        <v>2715</v>
      </c>
      <c r="B239" s="4">
        <v>23</v>
      </c>
      <c r="C239" s="4">
        <v>73</v>
      </c>
      <c r="D239" s="4">
        <v>82</v>
      </c>
      <c r="E239" s="5" t="s">
        <v>2716</v>
      </c>
      <c r="F239" s="5" t="str">
        <f t="shared" si="15"/>
        <v>Real Betis</v>
      </c>
      <c r="G239" s="25" t="str">
        <f t="shared" si="16"/>
        <v>2023 ~ 2029</v>
      </c>
      <c r="H239" s="5" t="str">
        <f t="shared" si="19"/>
        <v>2029</v>
      </c>
      <c r="I239" s="4" t="s">
        <v>426</v>
      </c>
      <c r="J239" s="4" t="s">
        <v>156</v>
      </c>
      <c r="K239" s="4" t="s">
        <v>77</v>
      </c>
      <c r="L239" s="4">
        <v>74</v>
      </c>
      <c r="M239" s="4" t="s">
        <v>294</v>
      </c>
      <c r="N239" s="4">
        <v>9</v>
      </c>
      <c r="O239" s="6" t="s">
        <v>6919</v>
      </c>
      <c r="P239" s="6" t="s">
        <v>7026</v>
      </c>
      <c r="Q239" s="6" t="s">
        <v>7121</v>
      </c>
      <c r="R239" s="4">
        <v>306</v>
      </c>
      <c r="S239" s="4">
        <v>76</v>
      </c>
      <c r="T239" s="4">
        <v>48</v>
      </c>
      <c r="U239" s="4">
        <v>54</v>
      </c>
      <c r="V239" s="4">
        <v>75</v>
      </c>
      <c r="W239" s="4">
        <v>53</v>
      </c>
      <c r="X239" s="4">
        <v>334</v>
      </c>
      <c r="Y239" s="4">
        <v>74</v>
      </c>
      <c r="Z239" s="4">
        <v>75</v>
      </c>
      <c r="AA239" s="4">
        <v>37</v>
      </c>
      <c r="AB239" s="4">
        <v>74</v>
      </c>
      <c r="AC239" s="4">
        <v>74</v>
      </c>
      <c r="AD239" s="4">
        <v>383</v>
      </c>
      <c r="AE239" s="4">
        <v>80</v>
      </c>
      <c r="AF239" s="4">
        <v>84</v>
      </c>
      <c r="AG239" s="4">
        <v>79</v>
      </c>
      <c r="AH239" s="4">
        <v>67</v>
      </c>
      <c r="AI239" s="4">
        <v>73</v>
      </c>
      <c r="AJ239" s="4">
        <v>303</v>
      </c>
      <c r="AK239" s="4">
        <v>57</v>
      </c>
      <c r="AL239" s="4">
        <v>68</v>
      </c>
      <c r="AM239" s="4">
        <v>69</v>
      </c>
      <c r="AN239" s="4">
        <v>58</v>
      </c>
      <c r="AO239" s="4">
        <v>51</v>
      </c>
      <c r="AP239" s="4">
        <v>315</v>
      </c>
      <c r="AQ239" s="4">
        <v>69</v>
      </c>
      <c r="AR239" s="4">
        <v>65</v>
      </c>
      <c r="AS239" s="4">
        <v>72</v>
      </c>
      <c r="AT239" s="4">
        <v>67</v>
      </c>
      <c r="AU239" s="4">
        <v>42</v>
      </c>
      <c r="AV239" s="4">
        <v>56</v>
      </c>
      <c r="AW239" s="4">
        <v>208</v>
      </c>
      <c r="AX239" s="4">
        <v>65</v>
      </c>
      <c r="AY239" s="4">
        <v>71</v>
      </c>
      <c r="AZ239" s="4">
        <v>72</v>
      </c>
      <c r="BA239" s="4">
        <v>57</v>
      </c>
      <c r="BB239" s="4">
        <v>11</v>
      </c>
      <c r="BC239" s="4">
        <v>13</v>
      </c>
      <c r="BD239" s="4">
        <v>10</v>
      </c>
      <c r="BE239" s="4">
        <v>14</v>
      </c>
      <c r="BF239" s="4">
        <v>9</v>
      </c>
      <c r="BG239" s="4">
        <v>1906</v>
      </c>
      <c r="BH239" s="4">
        <v>408</v>
      </c>
      <c r="BI239" s="4">
        <v>1</v>
      </c>
      <c r="BJ239" s="4">
        <v>82</v>
      </c>
      <c r="BK239" s="4">
        <v>52</v>
      </c>
      <c r="BL239" s="4">
        <v>72</v>
      </c>
      <c r="BM239" s="4">
        <v>73</v>
      </c>
      <c r="BN239" s="4">
        <v>66</v>
      </c>
    </row>
    <row r="240" spans="1:66" ht="30" customHeight="1" x14ac:dyDescent="0.25">
      <c r="A240" s="15" t="s">
        <v>5704</v>
      </c>
      <c r="B240" s="4">
        <v>27</v>
      </c>
      <c r="C240" s="4">
        <v>68</v>
      </c>
      <c r="D240" s="4">
        <v>69</v>
      </c>
      <c r="E240" s="5" t="s">
        <v>5622</v>
      </c>
      <c r="F240" s="5" t="str">
        <f t="shared" si="15"/>
        <v>RWDM</v>
      </c>
      <c r="G240" s="25" t="str">
        <f t="shared" si="16"/>
        <v>2023 ~ 2024</v>
      </c>
      <c r="H240" s="5" t="str">
        <f t="shared" si="19"/>
        <v>2024</v>
      </c>
      <c r="I240" s="4" t="s">
        <v>146</v>
      </c>
      <c r="J240" s="4" t="s">
        <v>260</v>
      </c>
      <c r="K240" s="4" t="s">
        <v>77</v>
      </c>
      <c r="L240" s="4">
        <v>68</v>
      </c>
      <c r="M240" s="4" t="s">
        <v>478</v>
      </c>
      <c r="N240" s="4">
        <v>1</v>
      </c>
      <c r="O240" s="6" t="s">
        <v>7351</v>
      </c>
      <c r="P240" s="6" t="s">
        <v>7031</v>
      </c>
      <c r="Q240" s="6" t="s">
        <v>7222</v>
      </c>
      <c r="R240" s="4">
        <v>254</v>
      </c>
      <c r="S240" s="4">
        <v>67</v>
      </c>
      <c r="T240" s="4">
        <v>38</v>
      </c>
      <c r="U240" s="4">
        <v>52</v>
      </c>
      <c r="V240" s="4">
        <v>67</v>
      </c>
      <c r="W240" s="4">
        <v>30</v>
      </c>
      <c r="X240" s="4">
        <v>285</v>
      </c>
      <c r="Y240" s="4">
        <v>71</v>
      </c>
      <c r="Z240" s="4">
        <v>43</v>
      </c>
      <c r="AA240" s="4">
        <v>41</v>
      </c>
      <c r="AB240" s="4">
        <v>65</v>
      </c>
      <c r="AC240" s="4">
        <v>65</v>
      </c>
      <c r="AD240" s="4">
        <v>368</v>
      </c>
      <c r="AE240" s="4">
        <v>75</v>
      </c>
      <c r="AF240" s="4">
        <v>78</v>
      </c>
      <c r="AG240" s="4">
        <v>75</v>
      </c>
      <c r="AH240" s="4">
        <v>61</v>
      </c>
      <c r="AI240" s="4">
        <v>79</v>
      </c>
      <c r="AJ240" s="4">
        <v>316</v>
      </c>
      <c r="AK240" s="4">
        <v>71</v>
      </c>
      <c r="AL240" s="4">
        <v>66</v>
      </c>
      <c r="AM240" s="4">
        <v>67</v>
      </c>
      <c r="AN240" s="4">
        <v>61</v>
      </c>
      <c r="AO240" s="4">
        <v>51</v>
      </c>
      <c r="AP240" s="4">
        <v>286</v>
      </c>
      <c r="AQ240" s="4">
        <v>62</v>
      </c>
      <c r="AR240" s="4">
        <v>67</v>
      </c>
      <c r="AS240" s="4">
        <v>59</v>
      </c>
      <c r="AT240" s="4">
        <v>48</v>
      </c>
      <c r="AU240" s="4">
        <v>50</v>
      </c>
      <c r="AV240" s="4">
        <v>57</v>
      </c>
      <c r="AW240" s="4">
        <v>189</v>
      </c>
      <c r="AX240" s="4">
        <v>59</v>
      </c>
      <c r="AY240" s="4">
        <v>64</v>
      </c>
      <c r="AZ240" s="4">
        <v>66</v>
      </c>
      <c r="BA240" s="4">
        <v>42</v>
      </c>
      <c r="BB240" s="4">
        <v>11</v>
      </c>
      <c r="BC240" s="4">
        <v>7</v>
      </c>
      <c r="BD240" s="4">
        <v>8</v>
      </c>
      <c r="BE240" s="4">
        <v>10</v>
      </c>
      <c r="BF240" s="4">
        <v>6</v>
      </c>
      <c r="BG240" s="4">
        <v>1740</v>
      </c>
      <c r="BH240" s="4">
        <v>379</v>
      </c>
      <c r="BI240" s="4">
        <v>1</v>
      </c>
      <c r="BJ240" s="4">
        <v>77</v>
      </c>
      <c r="BK240" s="4">
        <v>48</v>
      </c>
      <c r="BL240" s="4">
        <v>60</v>
      </c>
      <c r="BM240" s="4">
        <v>69</v>
      </c>
      <c r="BN240" s="4">
        <v>62</v>
      </c>
    </row>
    <row r="241" spans="1:66" ht="30" customHeight="1" x14ac:dyDescent="0.25">
      <c r="A241" s="15" t="s">
        <v>6261</v>
      </c>
      <c r="B241" s="4">
        <v>19</v>
      </c>
      <c r="C241" s="4" t="s">
        <v>203</v>
      </c>
      <c r="D241" s="4" t="s">
        <v>163</v>
      </c>
      <c r="E241" s="5" t="s">
        <v>8175</v>
      </c>
      <c r="F241" s="5" t="str">
        <f t="shared" si="15"/>
        <v>Eldense</v>
      </c>
      <c r="G241" s="25" t="str">
        <f t="shared" si="16"/>
        <v>Jun 30, 2024 A Prestamo</v>
      </c>
      <c r="H241" s="5">
        <v>0</v>
      </c>
      <c r="I241" s="4" t="s">
        <v>359</v>
      </c>
      <c r="J241" s="4" t="s">
        <v>327</v>
      </c>
      <c r="K241" s="4" t="s">
        <v>68</v>
      </c>
      <c r="L241" s="4">
        <v>69</v>
      </c>
      <c r="M241" s="4" t="s">
        <v>508</v>
      </c>
      <c r="N241" s="4">
        <v>13</v>
      </c>
      <c r="O241" s="6" t="s">
        <v>7210</v>
      </c>
      <c r="P241" s="6" t="s">
        <v>6959</v>
      </c>
      <c r="Q241" s="6">
        <v>0</v>
      </c>
      <c r="R241" s="4">
        <v>70</v>
      </c>
      <c r="S241" s="4">
        <v>15</v>
      </c>
      <c r="T241" s="4">
        <v>10</v>
      </c>
      <c r="U241" s="4">
        <v>10</v>
      </c>
      <c r="V241" s="4">
        <v>24</v>
      </c>
      <c r="W241" s="4">
        <v>11</v>
      </c>
      <c r="X241" s="4">
        <v>80</v>
      </c>
      <c r="Y241" s="4">
        <v>9</v>
      </c>
      <c r="Z241" s="4">
        <v>16</v>
      </c>
      <c r="AA241" s="4">
        <v>15</v>
      </c>
      <c r="AB241" s="4">
        <v>25</v>
      </c>
      <c r="AC241" s="4">
        <v>15</v>
      </c>
      <c r="AD241" s="4">
        <v>196</v>
      </c>
      <c r="AE241" s="4">
        <v>20</v>
      </c>
      <c r="AF241" s="4">
        <v>31</v>
      </c>
      <c r="AG241" s="4">
        <v>38</v>
      </c>
      <c r="AH241" s="4">
        <v>57</v>
      </c>
      <c r="AI241" s="4">
        <v>50</v>
      </c>
      <c r="AJ241" s="4">
        <v>220</v>
      </c>
      <c r="AK241" s="4">
        <v>52</v>
      </c>
      <c r="AL241" s="4" t="s">
        <v>173</v>
      </c>
      <c r="AM241" s="4">
        <v>27</v>
      </c>
      <c r="AN241" s="4">
        <v>71</v>
      </c>
      <c r="AO241" s="4">
        <v>12</v>
      </c>
      <c r="AP241" s="4">
        <v>105</v>
      </c>
      <c r="AQ241" s="4">
        <v>27</v>
      </c>
      <c r="AR241" s="4">
        <v>15</v>
      </c>
      <c r="AS241" s="4">
        <v>8</v>
      </c>
      <c r="AT241" s="4">
        <v>41</v>
      </c>
      <c r="AU241" s="4">
        <v>14</v>
      </c>
      <c r="AV241" s="4">
        <v>37</v>
      </c>
      <c r="AW241" s="4">
        <v>47</v>
      </c>
      <c r="AX241" s="4">
        <v>20</v>
      </c>
      <c r="AY241" s="4">
        <v>14</v>
      </c>
      <c r="AZ241" s="4">
        <v>13</v>
      </c>
      <c r="BA241" s="4">
        <v>348</v>
      </c>
      <c r="BB241" s="4" t="s">
        <v>304</v>
      </c>
      <c r="BC241" s="4" t="s">
        <v>595</v>
      </c>
      <c r="BD241" s="4">
        <v>69</v>
      </c>
      <c r="BE241" s="4" t="s">
        <v>203</v>
      </c>
      <c r="BF241" s="4" t="s">
        <v>168</v>
      </c>
      <c r="BG241" s="4">
        <v>1066</v>
      </c>
      <c r="BH241" s="4">
        <v>372</v>
      </c>
      <c r="BI241" s="4">
        <v>1</v>
      </c>
      <c r="BJ241" s="4">
        <v>70</v>
      </c>
      <c r="BK241" s="4">
        <v>68</v>
      </c>
      <c r="BL241" s="4">
        <v>69</v>
      </c>
      <c r="BM241" s="4">
        <v>72</v>
      </c>
      <c r="BN241" s="4">
        <v>24</v>
      </c>
    </row>
    <row r="242" spans="1:66" ht="30" customHeight="1" x14ac:dyDescent="0.25">
      <c r="A242" s="15" t="s">
        <v>6461</v>
      </c>
      <c r="B242" s="4">
        <v>27</v>
      </c>
      <c r="C242" s="4">
        <v>75</v>
      </c>
      <c r="D242" s="4">
        <v>75</v>
      </c>
      <c r="E242" s="5" t="s">
        <v>1047</v>
      </c>
      <c r="F242" s="5" t="str">
        <f t="shared" si="15"/>
        <v>Fulham</v>
      </c>
      <c r="G242" s="25" t="str">
        <f t="shared" si="16"/>
        <v>2023 ~ 2025</v>
      </c>
      <c r="H242" s="5" t="str">
        <f t="shared" ref="H242:H270" si="20">RIGHT(G242, 4)</f>
        <v>2025</v>
      </c>
      <c r="I242" s="4" t="s">
        <v>90</v>
      </c>
      <c r="J242" s="4" t="s">
        <v>377</v>
      </c>
      <c r="K242" s="4" t="s">
        <v>68</v>
      </c>
      <c r="L242" s="4">
        <v>75</v>
      </c>
      <c r="M242" s="4" t="s">
        <v>206</v>
      </c>
      <c r="N242" s="4">
        <v>0</v>
      </c>
      <c r="O242" s="6" t="s">
        <v>6894</v>
      </c>
      <c r="P242" s="6" t="s">
        <v>7089</v>
      </c>
      <c r="Q242" s="6" t="s">
        <v>7061</v>
      </c>
      <c r="R242" s="4">
        <v>293</v>
      </c>
      <c r="S242" s="4">
        <v>73</v>
      </c>
      <c r="T242" s="4">
        <v>61</v>
      </c>
      <c r="U242" s="4">
        <v>40</v>
      </c>
      <c r="V242" s="4">
        <v>69</v>
      </c>
      <c r="W242" s="4">
        <v>50</v>
      </c>
      <c r="X242" s="4">
        <v>328</v>
      </c>
      <c r="Y242" s="4">
        <v>87</v>
      </c>
      <c r="Z242" s="4">
        <v>72</v>
      </c>
      <c r="AA242" s="4">
        <v>42</v>
      </c>
      <c r="AB242" s="4">
        <v>49</v>
      </c>
      <c r="AC242" s="4">
        <v>78</v>
      </c>
      <c r="AD242" s="4">
        <v>420</v>
      </c>
      <c r="AE242" s="4">
        <v>94</v>
      </c>
      <c r="AF242" s="4">
        <v>93</v>
      </c>
      <c r="AG242" s="4">
        <v>78</v>
      </c>
      <c r="AH242" s="4">
        <v>68</v>
      </c>
      <c r="AI242" s="4">
        <v>87</v>
      </c>
      <c r="AJ242" s="4">
        <v>380</v>
      </c>
      <c r="AK242" s="4">
        <v>78</v>
      </c>
      <c r="AL242" s="4">
        <v>79</v>
      </c>
      <c r="AM242" s="4">
        <v>73</v>
      </c>
      <c r="AN242" s="4">
        <v>88</v>
      </c>
      <c r="AO242" s="4">
        <v>62</v>
      </c>
      <c r="AP242" s="4">
        <v>286</v>
      </c>
      <c r="AQ242" s="4">
        <v>76</v>
      </c>
      <c r="AR242" s="4">
        <v>38</v>
      </c>
      <c r="AS242" s="4">
        <v>62</v>
      </c>
      <c r="AT242" s="4">
        <v>63</v>
      </c>
      <c r="AU242" s="4">
        <v>47</v>
      </c>
      <c r="AV242" s="4">
        <v>69</v>
      </c>
      <c r="AW242" s="4">
        <v>107</v>
      </c>
      <c r="AX242" s="4">
        <v>33</v>
      </c>
      <c r="AY242" s="4">
        <v>40</v>
      </c>
      <c r="AZ242" s="4">
        <v>34</v>
      </c>
      <c r="BA242" s="4">
        <v>52</v>
      </c>
      <c r="BB242" s="4">
        <v>13</v>
      </c>
      <c r="BC242" s="4">
        <v>9</v>
      </c>
      <c r="BD242" s="4">
        <v>11</v>
      </c>
      <c r="BE242" s="4">
        <v>12</v>
      </c>
      <c r="BF242" s="4">
        <v>7</v>
      </c>
      <c r="BG242" s="4">
        <v>1866</v>
      </c>
      <c r="BH242" s="4">
        <v>420</v>
      </c>
      <c r="BI242" s="4">
        <v>1</v>
      </c>
      <c r="BJ242" s="4">
        <v>93</v>
      </c>
      <c r="BK242" s="4">
        <v>63</v>
      </c>
      <c r="BL242" s="4">
        <v>64</v>
      </c>
      <c r="BM242" s="4">
        <v>82</v>
      </c>
      <c r="BN242" s="4">
        <v>37</v>
      </c>
    </row>
    <row r="243" spans="1:66" ht="30" customHeight="1" x14ac:dyDescent="0.25">
      <c r="A243" s="15" t="s">
        <v>7787</v>
      </c>
      <c r="B243" s="4">
        <v>36</v>
      </c>
      <c r="C243" s="4" t="s">
        <v>1031</v>
      </c>
      <c r="D243" s="4" t="s">
        <v>1031</v>
      </c>
      <c r="E243" s="5" t="s">
        <v>6039</v>
      </c>
      <c r="F243" s="5" t="str">
        <f t="shared" si="15"/>
        <v>Sporting CP</v>
      </c>
      <c r="G243" s="25" t="str">
        <f t="shared" si="16"/>
        <v>2020 ~ 2024</v>
      </c>
      <c r="H243" s="5" t="str">
        <f t="shared" si="20"/>
        <v>2024</v>
      </c>
      <c r="I243" s="4" t="s">
        <v>359</v>
      </c>
      <c r="J243" s="4" t="s">
        <v>420</v>
      </c>
      <c r="K243" s="4" t="s">
        <v>77</v>
      </c>
      <c r="L243" s="4">
        <v>78</v>
      </c>
      <c r="M243" s="4" t="s">
        <v>508</v>
      </c>
      <c r="N243" s="4">
        <v>0</v>
      </c>
      <c r="O243" s="6" t="s">
        <v>7562</v>
      </c>
      <c r="P243" s="6" t="s">
        <v>7001</v>
      </c>
      <c r="Q243" s="6" t="s">
        <v>7480</v>
      </c>
      <c r="R243" s="4">
        <v>95</v>
      </c>
      <c r="S243" s="4">
        <v>12</v>
      </c>
      <c r="T243" s="4">
        <v>11</v>
      </c>
      <c r="U243" s="4">
        <v>23</v>
      </c>
      <c r="V243" s="4">
        <v>34</v>
      </c>
      <c r="W243" s="4">
        <v>15</v>
      </c>
      <c r="X243" s="4">
        <v>93</v>
      </c>
      <c r="Y243" s="4">
        <v>12</v>
      </c>
      <c r="Z243" s="4">
        <v>11</v>
      </c>
      <c r="AA243" s="4">
        <v>12</v>
      </c>
      <c r="AB243" s="4">
        <v>43</v>
      </c>
      <c r="AC243" s="4">
        <v>15</v>
      </c>
      <c r="AD243" s="4">
        <v>292</v>
      </c>
      <c r="AE243" s="4">
        <v>56</v>
      </c>
      <c r="AF243" s="4">
        <v>54</v>
      </c>
      <c r="AG243" s="4">
        <v>55</v>
      </c>
      <c r="AH243" s="4">
        <v>76</v>
      </c>
      <c r="AI243" s="4">
        <v>51</v>
      </c>
      <c r="AJ243" s="4">
        <v>257</v>
      </c>
      <c r="AK243" s="4">
        <v>59</v>
      </c>
      <c r="AL243" s="4">
        <v>77</v>
      </c>
      <c r="AM243" s="4">
        <v>32</v>
      </c>
      <c r="AN243" s="4">
        <v>77</v>
      </c>
      <c r="AO243" s="4">
        <v>12</v>
      </c>
      <c r="AP243" s="4">
        <v>139</v>
      </c>
      <c r="AQ243" s="4">
        <v>41</v>
      </c>
      <c r="AR243" s="4">
        <v>20</v>
      </c>
      <c r="AS243" s="4">
        <v>11</v>
      </c>
      <c r="AT243" s="4">
        <v>42</v>
      </c>
      <c r="AU243" s="4">
        <v>25</v>
      </c>
      <c r="AV243" s="4">
        <v>63</v>
      </c>
      <c r="AW243" s="4">
        <v>52</v>
      </c>
      <c r="AX243" s="4">
        <v>20</v>
      </c>
      <c r="AY243" s="4">
        <v>14</v>
      </c>
      <c r="AZ243" s="4">
        <v>18</v>
      </c>
      <c r="BA243" s="4">
        <v>384</v>
      </c>
      <c r="BB243" s="4" t="s">
        <v>1253</v>
      </c>
      <c r="BC243" s="4">
        <v>78</v>
      </c>
      <c r="BD243" s="4">
        <v>78</v>
      </c>
      <c r="BE243" s="4" t="s">
        <v>1895</v>
      </c>
      <c r="BF243" s="4" t="s">
        <v>1736</v>
      </c>
      <c r="BG243" s="4">
        <v>1312</v>
      </c>
      <c r="BH243" s="4">
        <v>439</v>
      </c>
      <c r="BI243" s="4">
        <v>2</v>
      </c>
      <c r="BJ243" s="4">
        <v>76</v>
      </c>
      <c r="BK243" s="4">
        <v>78</v>
      </c>
      <c r="BL243" s="4">
        <v>78</v>
      </c>
      <c r="BM243" s="4">
        <v>75</v>
      </c>
      <c r="BN243" s="4">
        <v>55</v>
      </c>
    </row>
    <row r="244" spans="1:66" ht="30" customHeight="1" x14ac:dyDescent="0.25">
      <c r="A244" s="15" t="s">
        <v>7948</v>
      </c>
      <c r="B244" s="4">
        <v>25</v>
      </c>
      <c r="C244" s="4">
        <v>76</v>
      </c>
      <c r="D244" s="4">
        <v>81</v>
      </c>
      <c r="E244" s="5" t="s">
        <v>2612</v>
      </c>
      <c r="F244" s="5" t="str">
        <f t="shared" si="15"/>
        <v>Sevilla</v>
      </c>
      <c r="G244" s="25" t="str">
        <f t="shared" si="16"/>
        <v>2023 ~ 2028</v>
      </c>
      <c r="H244" s="5" t="str">
        <f t="shared" si="20"/>
        <v>2028</v>
      </c>
      <c r="I244" s="4" t="s">
        <v>259</v>
      </c>
      <c r="J244" s="4" t="s">
        <v>105</v>
      </c>
      <c r="K244" s="4" t="s">
        <v>77</v>
      </c>
      <c r="L244" s="4">
        <v>77</v>
      </c>
      <c r="M244" s="4" t="s">
        <v>294</v>
      </c>
      <c r="N244" s="4">
        <v>5</v>
      </c>
      <c r="O244" s="6" t="s">
        <v>7058</v>
      </c>
      <c r="P244" s="6" t="s">
        <v>6917</v>
      </c>
      <c r="Q244" s="6" t="s">
        <v>7332</v>
      </c>
      <c r="R244" s="4">
        <v>322</v>
      </c>
      <c r="S244" s="4">
        <v>72</v>
      </c>
      <c r="T244" s="4">
        <v>61</v>
      </c>
      <c r="U244" s="4">
        <v>59</v>
      </c>
      <c r="V244" s="4">
        <v>72</v>
      </c>
      <c r="W244" s="4">
        <v>58</v>
      </c>
      <c r="X244" s="4">
        <v>334</v>
      </c>
      <c r="Y244" s="4">
        <v>81</v>
      </c>
      <c r="Z244" s="4">
        <v>74</v>
      </c>
      <c r="AA244" s="4">
        <v>40</v>
      </c>
      <c r="AB244" s="4">
        <v>65</v>
      </c>
      <c r="AC244" s="4">
        <v>74</v>
      </c>
      <c r="AD244" s="4">
        <v>413</v>
      </c>
      <c r="AE244" s="4">
        <v>91</v>
      </c>
      <c r="AF244" s="4">
        <v>89</v>
      </c>
      <c r="AG244" s="4">
        <v>83</v>
      </c>
      <c r="AH244" s="4">
        <v>73</v>
      </c>
      <c r="AI244" s="4">
        <v>77</v>
      </c>
      <c r="AJ244" s="4">
        <v>350</v>
      </c>
      <c r="AK244" s="4">
        <v>63</v>
      </c>
      <c r="AL244" s="4">
        <v>77</v>
      </c>
      <c r="AM244" s="4">
        <v>89</v>
      </c>
      <c r="AN244" s="4">
        <v>63</v>
      </c>
      <c r="AO244" s="4">
        <v>58</v>
      </c>
      <c r="AP244" s="4">
        <v>331</v>
      </c>
      <c r="AQ244" s="4">
        <v>78</v>
      </c>
      <c r="AR244" s="4">
        <v>70</v>
      </c>
      <c r="AS244" s="4">
        <v>70</v>
      </c>
      <c r="AT244" s="4">
        <v>68</v>
      </c>
      <c r="AU244" s="4">
        <v>45</v>
      </c>
      <c r="AV244" s="4">
        <v>73</v>
      </c>
      <c r="AW244" s="4">
        <v>210</v>
      </c>
      <c r="AX244" s="4">
        <v>69</v>
      </c>
      <c r="AY244" s="4">
        <v>71</v>
      </c>
      <c r="AZ244" s="4">
        <v>70</v>
      </c>
      <c r="BA244" s="4">
        <v>60</v>
      </c>
      <c r="BB244" s="4">
        <v>14</v>
      </c>
      <c r="BC244" s="4">
        <v>14</v>
      </c>
      <c r="BD244" s="4">
        <v>14</v>
      </c>
      <c r="BE244" s="4">
        <v>10</v>
      </c>
      <c r="BF244" s="4">
        <v>8</v>
      </c>
      <c r="BG244" s="4">
        <v>2020</v>
      </c>
      <c r="BH244" s="4">
        <v>439</v>
      </c>
      <c r="BI244" s="4">
        <v>1</v>
      </c>
      <c r="BJ244" s="4">
        <v>90</v>
      </c>
      <c r="BK244" s="4">
        <v>60</v>
      </c>
      <c r="BL244" s="4">
        <v>69</v>
      </c>
      <c r="BM244" s="4">
        <v>78</v>
      </c>
      <c r="BN244" s="4">
        <v>69</v>
      </c>
    </row>
    <row r="245" spans="1:66" ht="30" customHeight="1" x14ac:dyDescent="0.25">
      <c r="A245" s="15" t="s">
        <v>7734</v>
      </c>
      <c r="B245" s="4">
        <v>22</v>
      </c>
      <c r="C245" s="4">
        <v>74</v>
      </c>
      <c r="D245" s="4">
        <v>83</v>
      </c>
      <c r="E245" s="5" t="s">
        <v>2344</v>
      </c>
      <c r="F245" s="5" t="str">
        <f t="shared" si="15"/>
        <v>Parma</v>
      </c>
      <c r="G245" s="25" t="str">
        <f t="shared" si="16"/>
        <v>2021 ~ 2026</v>
      </c>
      <c r="H245" s="5" t="str">
        <f t="shared" si="20"/>
        <v>2026</v>
      </c>
      <c r="I245" s="4" t="s">
        <v>97</v>
      </c>
      <c r="J245" s="4" t="s">
        <v>84</v>
      </c>
      <c r="K245" s="4" t="s">
        <v>77</v>
      </c>
      <c r="L245" s="4">
        <v>76</v>
      </c>
      <c r="M245" s="4" t="s">
        <v>69</v>
      </c>
      <c r="N245" s="4">
        <v>9</v>
      </c>
      <c r="O245" s="6" t="s">
        <v>7211</v>
      </c>
      <c r="P245" s="6" t="s">
        <v>6910</v>
      </c>
      <c r="Q245" s="6" t="s">
        <v>7442</v>
      </c>
      <c r="R245" s="4">
        <v>311</v>
      </c>
      <c r="S245" s="4">
        <v>65</v>
      </c>
      <c r="T245" s="4">
        <v>69</v>
      </c>
      <c r="U245" s="4">
        <v>46</v>
      </c>
      <c r="V245" s="4">
        <v>75</v>
      </c>
      <c r="W245" s="4">
        <v>56</v>
      </c>
      <c r="X245" s="4">
        <v>380</v>
      </c>
      <c r="Y245" s="4">
        <v>77</v>
      </c>
      <c r="Z245" s="4">
        <v>75</v>
      </c>
      <c r="AA245" s="4">
        <v>74</v>
      </c>
      <c r="AB245" s="4">
        <v>75</v>
      </c>
      <c r="AC245" s="4">
        <v>79</v>
      </c>
      <c r="AD245" s="4">
        <v>381</v>
      </c>
      <c r="AE245" s="4">
        <v>80</v>
      </c>
      <c r="AF245" s="4">
        <v>73</v>
      </c>
      <c r="AG245" s="4">
        <v>82</v>
      </c>
      <c r="AH245" s="4">
        <v>65</v>
      </c>
      <c r="AI245" s="4">
        <v>81</v>
      </c>
      <c r="AJ245" s="4">
        <v>336</v>
      </c>
      <c r="AK245" s="4">
        <v>72</v>
      </c>
      <c r="AL245" s="4">
        <v>63</v>
      </c>
      <c r="AM245" s="4">
        <v>76</v>
      </c>
      <c r="AN245" s="4">
        <v>55</v>
      </c>
      <c r="AO245" s="4">
        <v>70</v>
      </c>
      <c r="AP245" s="4">
        <v>342</v>
      </c>
      <c r="AQ245" s="4">
        <v>70</v>
      </c>
      <c r="AR245" s="4">
        <v>68</v>
      </c>
      <c r="AS245" s="4">
        <v>67</v>
      </c>
      <c r="AT245" s="4">
        <v>73</v>
      </c>
      <c r="AU245" s="4">
        <v>64</v>
      </c>
      <c r="AV245" s="4">
        <v>76</v>
      </c>
      <c r="AW245" s="4">
        <v>204</v>
      </c>
      <c r="AX245" s="4">
        <v>67</v>
      </c>
      <c r="AY245" s="4">
        <v>72</v>
      </c>
      <c r="AZ245" s="4">
        <v>65</v>
      </c>
      <c r="BA245" s="4">
        <v>48</v>
      </c>
      <c r="BB245" s="4">
        <v>8</v>
      </c>
      <c r="BC245" s="4">
        <v>12</v>
      </c>
      <c r="BD245" s="4">
        <v>9</v>
      </c>
      <c r="BE245" s="4">
        <v>10</v>
      </c>
      <c r="BF245" s="4">
        <v>9</v>
      </c>
      <c r="BG245" s="4">
        <v>2002</v>
      </c>
      <c r="BH245" s="4">
        <v>426</v>
      </c>
      <c r="BI245" s="4">
        <v>1</v>
      </c>
      <c r="BJ245" s="4">
        <v>76</v>
      </c>
      <c r="BK245" s="4">
        <v>69</v>
      </c>
      <c r="BL245" s="4">
        <v>73</v>
      </c>
      <c r="BM245" s="4">
        <v>78</v>
      </c>
      <c r="BN245" s="4">
        <v>66</v>
      </c>
    </row>
    <row r="246" spans="1:66" ht="30" customHeight="1" x14ac:dyDescent="0.25">
      <c r="A246" s="15" t="s">
        <v>6571</v>
      </c>
      <c r="B246" s="4">
        <v>31</v>
      </c>
      <c r="C246" s="4">
        <v>73</v>
      </c>
      <c r="D246" s="4">
        <v>73</v>
      </c>
      <c r="E246" s="5" t="s">
        <v>4791</v>
      </c>
      <c r="F246" s="5" t="str">
        <f t="shared" si="15"/>
        <v>Athletico Paranaense</v>
      </c>
      <c r="G246" s="25" t="str">
        <f t="shared" si="16"/>
        <v>2014 ~ 2014</v>
      </c>
      <c r="H246" s="5" t="str">
        <f t="shared" si="20"/>
        <v>2014</v>
      </c>
      <c r="I246" s="4" t="s">
        <v>155</v>
      </c>
      <c r="J246" s="4" t="s">
        <v>913</v>
      </c>
      <c r="K246" s="4" t="s">
        <v>77</v>
      </c>
      <c r="L246" s="4">
        <v>73</v>
      </c>
      <c r="M246" s="4" t="s">
        <v>106</v>
      </c>
      <c r="N246" s="4">
        <v>0</v>
      </c>
      <c r="O246" s="6" t="s">
        <v>7479</v>
      </c>
      <c r="P246" s="6" t="s">
        <v>7188</v>
      </c>
      <c r="Q246" s="6">
        <v>0</v>
      </c>
      <c r="R246" s="4">
        <v>338</v>
      </c>
      <c r="S246" s="4">
        <v>50</v>
      </c>
      <c r="T246" s="4">
        <v>76</v>
      </c>
      <c r="U246" s="4">
        <v>81</v>
      </c>
      <c r="V246" s="4">
        <v>60</v>
      </c>
      <c r="W246" s="4">
        <v>71</v>
      </c>
      <c r="X246" s="4">
        <v>341</v>
      </c>
      <c r="Y246" s="4">
        <v>74</v>
      </c>
      <c r="Z246" s="4">
        <v>70</v>
      </c>
      <c r="AA246" s="4">
        <v>75</v>
      </c>
      <c r="AB246" s="4">
        <v>48</v>
      </c>
      <c r="AC246" s="4">
        <v>74</v>
      </c>
      <c r="AD246" s="4">
        <v>210</v>
      </c>
      <c r="AE246" s="4">
        <v>41</v>
      </c>
      <c r="AF246" s="4">
        <v>40</v>
      </c>
      <c r="AG246" s="4">
        <v>31</v>
      </c>
      <c r="AH246" s="4">
        <v>68</v>
      </c>
      <c r="AI246" s="4">
        <v>30</v>
      </c>
      <c r="AJ246" s="4">
        <v>316</v>
      </c>
      <c r="AK246" s="4">
        <v>90</v>
      </c>
      <c r="AL246" s="4">
        <v>30</v>
      </c>
      <c r="AM246" s="4">
        <v>30</v>
      </c>
      <c r="AN246" s="4">
        <v>93</v>
      </c>
      <c r="AO246" s="4">
        <v>73</v>
      </c>
      <c r="AP246" s="4">
        <v>293</v>
      </c>
      <c r="AQ246" s="4">
        <v>47</v>
      </c>
      <c r="AR246" s="4">
        <v>29</v>
      </c>
      <c r="AS246" s="4">
        <v>74</v>
      </c>
      <c r="AT246" s="4">
        <v>61</v>
      </c>
      <c r="AU246" s="4">
        <v>82</v>
      </c>
      <c r="AV246" s="4">
        <v>0</v>
      </c>
      <c r="AW246" s="4">
        <v>75</v>
      </c>
      <c r="AX246" s="4">
        <v>25</v>
      </c>
      <c r="AY246" s="4">
        <v>30</v>
      </c>
      <c r="AZ246" s="4">
        <v>20</v>
      </c>
      <c r="BA246" s="4">
        <v>56</v>
      </c>
      <c r="BB246" s="4">
        <v>13</v>
      </c>
      <c r="BC246" s="4">
        <v>6</v>
      </c>
      <c r="BD246" s="4">
        <v>8</v>
      </c>
      <c r="BE246" s="4">
        <v>15</v>
      </c>
      <c r="BF246" s="4">
        <v>14</v>
      </c>
      <c r="BG246" s="4">
        <v>1629</v>
      </c>
      <c r="BH246" s="4">
        <v>340</v>
      </c>
      <c r="BI246" s="4">
        <v>2</v>
      </c>
      <c r="BJ246" s="4">
        <v>40</v>
      </c>
      <c r="BK246" s="4">
        <v>78</v>
      </c>
      <c r="BL246" s="4">
        <v>58</v>
      </c>
      <c r="BM246" s="4">
        <v>67</v>
      </c>
      <c r="BN246" s="4">
        <v>32</v>
      </c>
    </row>
    <row r="247" spans="1:66" ht="30" customHeight="1" x14ac:dyDescent="0.25">
      <c r="A247" s="15" t="s">
        <v>3916</v>
      </c>
      <c r="B247" s="4">
        <v>31</v>
      </c>
      <c r="C247" s="4">
        <v>81</v>
      </c>
      <c r="D247" s="4">
        <v>81</v>
      </c>
      <c r="E247" s="5" t="s">
        <v>3917</v>
      </c>
      <c r="F247" s="5" t="str">
        <f t="shared" si="15"/>
        <v>Bragantino</v>
      </c>
      <c r="G247" s="25" t="str">
        <f t="shared" si="16"/>
        <v>2023 ~ 2026</v>
      </c>
      <c r="H247" s="5" t="str">
        <f t="shared" si="20"/>
        <v>2026</v>
      </c>
      <c r="I247" s="4" t="s">
        <v>252</v>
      </c>
      <c r="J247" s="4" t="s">
        <v>84</v>
      </c>
      <c r="K247" s="4" t="s">
        <v>77</v>
      </c>
      <c r="L247" s="4">
        <v>81</v>
      </c>
      <c r="M247" s="4" t="s">
        <v>130</v>
      </c>
      <c r="N247" s="4">
        <v>0</v>
      </c>
      <c r="O247" s="6" t="s">
        <v>7302</v>
      </c>
      <c r="P247" s="6" t="s">
        <v>6952</v>
      </c>
      <c r="Q247" s="6" t="s">
        <v>7613</v>
      </c>
      <c r="R247" s="4">
        <v>351</v>
      </c>
      <c r="S247" s="4">
        <v>81</v>
      </c>
      <c r="T247" s="4">
        <v>59</v>
      </c>
      <c r="U247" s="4">
        <v>66</v>
      </c>
      <c r="V247" s="4">
        <v>81</v>
      </c>
      <c r="W247" s="4">
        <v>64</v>
      </c>
      <c r="X247" s="4">
        <v>356</v>
      </c>
      <c r="Y247" s="4">
        <v>77</v>
      </c>
      <c r="Z247" s="4">
        <v>70</v>
      </c>
      <c r="AA247" s="4">
        <v>66</v>
      </c>
      <c r="AB247" s="4">
        <v>71</v>
      </c>
      <c r="AC247" s="4">
        <v>72</v>
      </c>
      <c r="AD247" s="4">
        <v>426</v>
      </c>
      <c r="AE247" s="4">
        <v>92</v>
      </c>
      <c r="AF247" s="4">
        <v>93</v>
      </c>
      <c r="AG247" s="4">
        <v>81</v>
      </c>
      <c r="AH247" s="4">
        <v>82</v>
      </c>
      <c r="AI247" s="4">
        <v>78</v>
      </c>
      <c r="AJ247" s="4">
        <v>394</v>
      </c>
      <c r="AK247" s="4">
        <v>73</v>
      </c>
      <c r="AL247" s="4">
        <v>84</v>
      </c>
      <c r="AM247" s="4">
        <v>91</v>
      </c>
      <c r="AN247" s="4">
        <v>73</v>
      </c>
      <c r="AO247" s="4">
        <v>73</v>
      </c>
      <c r="AP247" s="4">
        <v>341</v>
      </c>
      <c r="AQ247" s="4">
        <v>69</v>
      </c>
      <c r="AR247" s="4">
        <v>74</v>
      </c>
      <c r="AS247" s="4">
        <v>69</v>
      </c>
      <c r="AT247" s="4">
        <v>64</v>
      </c>
      <c r="AU247" s="4">
        <v>65</v>
      </c>
      <c r="AV247" s="4">
        <v>74</v>
      </c>
      <c r="AW247" s="4">
        <v>214</v>
      </c>
      <c r="AX247" s="4">
        <v>73</v>
      </c>
      <c r="AY247" s="4">
        <v>72</v>
      </c>
      <c r="AZ247" s="4">
        <v>69</v>
      </c>
      <c r="BA247" s="4">
        <v>60</v>
      </c>
      <c r="BB247" s="4">
        <v>12</v>
      </c>
      <c r="BC247" s="4">
        <v>15</v>
      </c>
      <c r="BD247" s="4">
        <v>9</v>
      </c>
      <c r="BE247" s="4">
        <v>10</v>
      </c>
      <c r="BF247" s="4">
        <v>14</v>
      </c>
      <c r="BG247" s="4">
        <v>2142</v>
      </c>
      <c r="BH247" s="4">
        <v>459</v>
      </c>
      <c r="BI247" s="4">
        <v>1</v>
      </c>
      <c r="BJ247" s="4">
        <v>93</v>
      </c>
      <c r="BK247" s="4">
        <v>66</v>
      </c>
      <c r="BL247" s="4">
        <v>75</v>
      </c>
      <c r="BM247" s="4">
        <v>76</v>
      </c>
      <c r="BN247" s="4">
        <v>72</v>
      </c>
    </row>
    <row r="248" spans="1:66" ht="30" customHeight="1" x14ac:dyDescent="0.25">
      <c r="A248" s="15" t="s">
        <v>5565</v>
      </c>
      <c r="B248" s="4">
        <v>25</v>
      </c>
      <c r="C248" s="4">
        <v>75</v>
      </c>
      <c r="D248" s="4">
        <v>79</v>
      </c>
      <c r="E248" s="5" t="s">
        <v>2391</v>
      </c>
      <c r="F248" s="5" t="str">
        <f t="shared" si="15"/>
        <v>Olympique Lyonnais</v>
      </c>
      <c r="G248" s="25" t="str">
        <f t="shared" si="16"/>
        <v>2024 ~ 2028</v>
      </c>
      <c r="H248" s="5" t="str">
        <f t="shared" si="20"/>
        <v>2028</v>
      </c>
      <c r="I248" s="4" t="s">
        <v>289</v>
      </c>
      <c r="J248" s="4" t="s">
        <v>67</v>
      </c>
      <c r="K248" s="4" t="s">
        <v>68</v>
      </c>
      <c r="L248" s="4">
        <v>77</v>
      </c>
      <c r="M248" s="4" t="s">
        <v>189</v>
      </c>
      <c r="N248" s="4">
        <v>4</v>
      </c>
      <c r="O248" s="6" t="s">
        <v>7009</v>
      </c>
      <c r="P248" s="6" t="s">
        <v>7267</v>
      </c>
      <c r="Q248" s="6" t="s">
        <v>7550</v>
      </c>
      <c r="R248" s="4">
        <v>265</v>
      </c>
      <c r="S248" s="4">
        <v>42</v>
      </c>
      <c r="T248" s="4">
        <v>45</v>
      </c>
      <c r="U248" s="4">
        <v>73</v>
      </c>
      <c r="V248" s="4">
        <v>69</v>
      </c>
      <c r="W248" s="4">
        <v>36</v>
      </c>
      <c r="X248" s="4">
        <v>282</v>
      </c>
      <c r="Y248" s="4">
        <v>54</v>
      </c>
      <c r="Z248" s="4">
        <v>47</v>
      </c>
      <c r="AA248" s="4">
        <v>42</v>
      </c>
      <c r="AB248" s="4">
        <v>72</v>
      </c>
      <c r="AC248" s="4">
        <v>67</v>
      </c>
      <c r="AD248" s="4">
        <v>348</v>
      </c>
      <c r="AE248" s="4">
        <v>68</v>
      </c>
      <c r="AF248" s="4">
        <v>78</v>
      </c>
      <c r="AG248" s="4">
        <v>64</v>
      </c>
      <c r="AH248" s="4">
        <v>74</v>
      </c>
      <c r="AI248" s="4">
        <v>64</v>
      </c>
      <c r="AJ248" s="4">
        <v>317</v>
      </c>
      <c r="AK248" s="4">
        <v>55</v>
      </c>
      <c r="AL248" s="4">
        <v>79</v>
      </c>
      <c r="AM248" s="4">
        <v>68</v>
      </c>
      <c r="AN248" s="4">
        <v>72</v>
      </c>
      <c r="AO248" s="4">
        <v>43</v>
      </c>
      <c r="AP248" s="4">
        <v>293</v>
      </c>
      <c r="AQ248" s="4">
        <v>81</v>
      </c>
      <c r="AR248" s="4">
        <v>75</v>
      </c>
      <c r="AS248" s="4">
        <v>35</v>
      </c>
      <c r="AT248" s="4">
        <v>57</v>
      </c>
      <c r="AU248" s="4">
        <v>45</v>
      </c>
      <c r="AV248" s="4">
        <v>67</v>
      </c>
      <c r="AW248" s="4">
        <v>229</v>
      </c>
      <c r="AX248" s="4">
        <v>76</v>
      </c>
      <c r="AY248" s="4">
        <v>78</v>
      </c>
      <c r="AZ248" s="4">
        <v>75</v>
      </c>
      <c r="BA248" s="4">
        <v>55</v>
      </c>
      <c r="BB248" s="4">
        <v>11</v>
      </c>
      <c r="BC248" s="4">
        <v>14</v>
      </c>
      <c r="BD248" s="4">
        <v>11</v>
      </c>
      <c r="BE248" s="4">
        <v>13</v>
      </c>
      <c r="BF248" s="4">
        <v>6</v>
      </c>
      <c r="BG248" s="4">
        <v>1789</v>
      </c>
      <c r="BH248" s="4">
        <v>389</v>
      </c>
      <c r="BI248" s="4">
        <v>1</v>
      </c>
      <c r="BJ248" s="4">
        <v>74</v>
      </c>
      <c r="BK248" s="4">
        <v>46</v>
      </c>
      <c r="BL248" s="4">
        <v>59</v>
      </c>
      <c r="BM248" s="4">
        <v>61</v>
      </c>
      <c r="BN248" s="4">
        <v>76</v>
      </c>
    </row>
    <row r="249" spans="1:66" ht="30" customHeight="1" x14ac:dyDescent="0.25">
      <c r="A249" s="15" t="s">
        <v>6294</v>
      </c>
      <c r="B249" s="4">
        <v>21</v>
      </c>
      <c r="C249" s="4">
        <v>70</v>
      </c>
      <c r="D249" s="4">
        <v>80</v>
      </c>
      <c r="E249" s="5" t="s">
        <v>6295</v>
      </c>
      <c r="F249" s="5" t="str">
        <f t="shared" si="15"/>
        <v>Athletic Club</v>
      </c>
      <c r="G249" s="25" t="str">
        <f t="shared" si="16"/>
        <v>2022 ~ 2027</v>
      </c>
      <c r="H249" s="5" t="str">
        <f t="shared" si="20"/>
        <v>2027</v>
      </c>
      <c r="I249" s="4" t="s">
        <v>283</v>
      </c>
      <c r="J249" s="4" t="s">
        <v>260</v>
      </c>
      <c r="K249" s="4" t="s">
        <v>68</v>
      </c>
      <c r="L249" s="4">
        <v>71</v>
      </c>
      <c r="M249" s="4" t="s">
        <v>69</v>
      </c>
      <c r="N249" s="4">
        <v>10</v>
      </c>
      <c r="O249" s="6" t="s">
        <v>6995</v>
      </c>
      <c r="P249" s="6" t="s">
        <v>7203</v>
      </c>
      <c r="Q249" s="6" t="s">
        <v>7250</v>
      </c>
      <c r="R249" s="4">
        <v>303</v>
      </c>
      <c r="S249" s="4">
        <v>70</v>
      </c>
      <c r="T249" s="4">
        <v>64</v>
      </c>
      <c r="U249" s="4">
        <v>44</v>
      </c>
      <c r="V249" s="4">
        <v>69</v>
      </c>
      <c r="W249" s="4">
        <v>56</v>
      </c>
      <c r="X249" s="4">
        <v>330</v>
      </c>
      <c r="Y249" s="4">
        <v>73</v>
      </c>
      <c r="Z249" s="4">
        <v>66</v>
      </c>
      <c r="AA249" s="4">
        <v>56</v>
      </c>
      <c r="AB249" s="4">
        <v>63</v>
      </c>
      <c r="AC249" s="4">
        <v>72</v>
      </c>
      <c r="AD249" s="4">
        <v>394</v>
      </c>
      <c r="AE249" s="4">
        <v>88</v>
      </c>
      <c r="AF249" s="4">
        <v>83</v>
      </c>
      <c r="AG249" s="4">
        <v>83</v>
      </c>
      <c r="AH249" s="4">
        <v>62</v>
      </c>
      <c r="AI249" s="4">
        <v>78</v>
      </c>
      <c r="AJ249" s="4">
        <v>318</v>
      </c>
      <c r="AK249" s="4">
        <v>66</v>
      </c>
      <c r="AL249" s="4">
        <v>68</v>
      </c>
      <c r="AM249" s="4">
        <v>55</v>
      </c>
      <c r="AN249" s="4">
        <v>65</v>
      </c>
      <c r="AO249" s="4">
        <v>64</v>
      </c>
      <c r="AP249" s="4">
        <v>268</v>
      </c>
      <c r="AQ249" s="4">
        <v>40</v>
      </c>
      <c r="AR249" s="4">
        <v>33</v>
      </c>
      <c r="AS249" s="4">
        <v>60</v>
      </c>
      <c r="AT249" s="4">
        <v>65</v>
      </c>
      <c r="AU249" s="4">
        <v>70</v>
      </c>
      <c r="AV249" s="4">
        <v>66</v>
      </c>
      <c r="AW249" s="4">
        <v>58</v>
      </c>
      <c r="AX249" s="4">
        <v>18</v>
      </c>
      <c r="AY249" s="4">
        <v>21</v>
      </c>
      <c r="AZ249" s="4">
        <v>19</v>
      </c>
      <c r="BA249" s="4">
        <v>52</v>
      </c>
      <c r="BB249" s="4">
        <v>13</v>
      </c>
      <c r="BC249" s="4">
        <v>9</v>
      </c>
      <c r="BD249" s="4">
        <v>6</v>
      </c>
      <c r="BE249" s="4">
        <v>13</v>
      </c>
      <c r="BF249" s="4">
        <v>11</v>
      </c>
      <c r="BG249" s="4">
        <v>1723</v>
      </c>
      <c r="BH249" s="4">
        <v>372</v>
      </c>
      <c r="BI249" s="4">
        <v>1</v>
      </c>
      <c r="BJ249" s="4">
        <v>85</v>
      </c>
      <c r="BK249" s="4">
        <v>64</v>
      </c>
      <c r="BL249" s="4">
        <v>67</v>
      </c>
      <c r="BM249" s="4">
        <v>73</v>
      </c>
      <c r="BN249" s="4">
        <v>25</v>
      </c>
    </row>
    <row r="250" spans="1:66" ht="30" customHeight="1" x14ac:dyDescent="0.25">
      <c r="A250" s="15" t="s">
        <v>3743</v>
      </c>
      <c r="B250" s="4">
        <v>22</v>
      </c>
      <c r="C250" s="4" t="s">
        <v>369</v>
      </c>
      <c r="D250" s="4">
        <v>83</v>
      </c>
      <c r="E250" s="5" t="s">
        <v>3744</v>
      </c>
      <c r="F250" s="5" t="str">
        <f t="shared" si="15"/>
        <v>Athletic Club</v>
      </c>
      <c r="G250" s="25" t="str">
        <f t="shared" si="16"/>
        <v>2018 ~ 2025</v>
      </c>
      <c r="H250" s="5" t="str">
        <f t="shared" si="20"/>
        <v>2025</v>
      </c>
      <c r="I250" s="4" t="s">
        <v>212</v>
      </c>
      <c r="J250" s="4" t="s">
        <v>290</v>
      </c>
      <c r="K250" s="4" t="s">
        <v>77</v>
      </c>
      <c r="L250" s="4">
        <v>75</v>
      </c>
      <c r="M250" s="4" t="s">
        <v>508</v>
      </c>
      <c r="N250" s="4">
        <v>8</v>
      </c>
      <c r="O250" s="6" t="s">
        <v>7307</v>
      </c>
      <c r="P250" s="6" t="s">
        <v>6895</v>
      </c>
      <c r="Q250" s="6" t="s">
        <v>7106</v>
      </c>
      <c r="R250" s="4">
        <v>80</v>
      </c>
      <c r="S250" s="4">
        <v>16</v>
      </c>
      <c r="T250" s="4">
        <v>7</v>
      </c>
      <c r="U250" s="4">
        <v>5</v>
      </c>
      <c r="V250" s="4">
        <v>37</v>
      </c>
      <c r="W250" s="4">
        <v>15</v>
      </c>
      <c r="X250" s="4">
        <v>104</v>
      </c>
      <c r="Y250" s="4">
        <v>13</v>
      </c>
      <c r="Z250" s="4">
        <v>7</v>
      </c>
      <c r="AA250" s="4">
        <v>9</v>
      </c>
      <c r="AB250" s="4">
        <v>40</v>
      </c>
      <c r="AC250" s="4">
        <v>35</v>
      </c>
      <c r="AD250" s="4">
        <v>203</v>
      </c>
      <c r="AE250" s="4">
        <v>30</v>
      </c>
      <c r="AF250" s="4">
        <v>36</v>
      </c>
      <c r="AG250" s="4">
        <v>33</v>
      </c>
      <c r="AH250" s="4">
        <v>69</v>
      </c>
      <c r="AI250" s="4">
        <v>35</v>
      </c>
      <c r="AJ250" s="4">
        <v>207</v>
      </c>
      <c r="AK250" s="4">
        <v>55</v>
      </c>
      <c r="AL250" s="4" t="s">
        <v>3745</v>
      </c>
      <c r="AM250" s="4">
        <v>26</v>
      </c>
      <c r="AN250" s="4">
        <v>60</v>
      </c>
      <c r="AO250" s="4">
        <v>10</v>
      </c>
      <c r="AP250" s="4">
        <v>110</v>
      </c>
      <c r="AQ250" s="4">
        <v>24</v>
      </c>
      <c r="AR250" s="4">
        <v>12</v>
      </c>
      <c r="AS250" s="4">
        <v>6</v>
      </c>
      <c r="AT250" s="4">
        <v>55</v>
      </c>
      <c r="AU250" s="4">
        <v>13</v>
      </c>
      <c r="AV250" s="4">
        <v>36</v>
      </c>
      <c r="AW250" s="4">
        <v>35</v>
      </c>
      <c r="AX250" s="4">
        <v>10</v>
      </c>
      <c r="AY250" s="4">
        <v>13</v>
      </c>
      <c r="AZ250" s="4">
        <v>12</v>
      </c>
      <c r="BA250" s="4">
        <v>373</v>
      </c>
      <c r="BB250" s="4" t="s">
        <v>624</v>
      </c>
      <c r="BC250" s="4">
        <v>74</v>
      </c>
      <c r="BD250" s="4">
        <v>73</v>
      </c>
      <c r="BE250" s="4" t="s">
        <v>169</v>
      </c>
      <c r="BF250" s="4" t="s">
        <v>265</v>
      </c>
      <c r="BG250" s="4">
        <v>1112</v>
      </c>
      <c r="BH250" s="4">
        <v>405</v>
      </c>
      <c r="BI250" s="4">
        <v>1</v>
      </c>
      <c r="BJ250" s="4">
        <v>76</v>
      </c>
      <c r="BK250" s="4">
        <v>74</v>
      </c>
      <c r="BL250" s="4">
        <v>73</v>
      </c>
      <c r="BM250" s="4">
        <v>73</v>
      </c>
      <c r="BN250" s="4">
        <v>32</v>
      </c>
    </row>
    <row r="251" spans="1:66" ht="30" customHeight="1" x14ac:dyDescent="0.25">
      <c r="A251" s="15" t="s">
        <v>7871</v>
      </c>
      <c r="B251" s="4">
        <v>25</v>
      </c>
      <c r="C251" s="4">
        <v>74</v>
      </c>
      <c r="D251" s="4">
        <v>77</v>
      </c>
      <c r="E251" s="5" t="s">
        <v>5372</v>
      </c>
      <c r="F251" s="5" t="str">
        <f t="shared" si="15"/>
        <v>Real Sociedad</v>
      </c>
      <c r="G251" s="25" t="str">
        <f t="shared" si="16"/>
        <v>2017 ~ 2027</v>
      </c>
      <c r="H251" s="5" t="str">
        <f t="shared" si="20"/>
        <v>2027</v>
      </c>
      <c r="I251" s="4" t="s">
        <v>97</v>
      </c>
      <c r="J251" s="4" t="s">
        <v>84</v>
      </c>
      <c r="K251" s="4" t="s">
        <v>77</v>
      </c>
      <c r="L251" s="4">
        <v>75</v>
      </c>
      <c r="M251" s="4" t="s">
        <v>130</v>
      </c>
      <c r="N251" s="4">
        <v>3</v>
      </c>
      <c r="O251" s="6" t="s">
        <v>6882</v>
      </c>
      <c r="P251" s="6" t="s">
        <v>6952</v>
      </c>
      <c r="Q251" s="6" t="s">
        <v>7607</v>
      </c>
      <c r="R251" s="4">
        <v>304</v>
      </c>
      <c r="S251" s="4">
        <v>72</v>
      </c>
      <c r="T251" s="4">
        <v>51</v>
      </c>
      <c r="U251" s="4">
        <v>65</v>
      </c>
      <c r="V251" s="4">
        <v>71</v>
      </c>
      <c r="W251" s="4">
        <v>45</v>
      </c>
      <c r="X251" s="4">
        <v>328</v>
      </c>
      <c r="Y251" s="4">
        <v>78</v>
      </c>
      <c r="Z251" s="4">
        <v>66</v>
      </c>
      <c r="AA251" s="4">
        <v>41</v>
      </c>
      <c r="AB251" s="4">
        <v>75</v>
      </c>
      <c r="AC251" s="4">
        <v>68</v>
      </c>
      <c r="AD251" s="4">
        <v>365</v>
      </c>
      <c r="AE251" s="4">
        <v>78</v>
      </c>
      <c r="AF251" s="4">
        <v>77</v>
      </c>
      <c r="AG251" s="4">
        <v>67</v>
      </c>
      <c r="AH251" s="4">
        <v>73</v>
      </c>
      <c r="AI251" s="4">
        <v>70</v>
      </c>
      <c r="AJ251" s="4">
        <v>329</v>
      </c>
      <c r="AK251" s="4">
        <v>55</v>
      </c>
      <c r="AL251" s="4">
        <v>75</v>
      </c>
      <c r="AM251" s="4">
        <v>77</v>
      </c>
      <c r="AN251" s="4">
        <v>62</v>
      </c>
      <c r="AO251" s="4">
        <v>60</v>
      </c>
      <c r="AP251" s="4">
        <v>322</v>
      </c>
      <c r="AQ251" s="4">
        <v>78</v>
      </c>
      <c r="AR251" s="4">
        <v>72</v>
      </c>
      <c r="AS251" s="4">
        <v>70</v>
      </c>
      <c r="AT251" s="4">
        <v>66</v>
      </c>
      <c r="AU251" s="4">
        <v>36</v>
      </c>
      <c r="AV251" s="4">
        <v>74</v>
      </c>
      <c r="AW251" s="4">
        <v>216</v>
      </c>
      <c r="AX251" s="4">
        <v>73</v>
      </c>
      <c r="AY251" s="4">
        <v>72</v>
      </c>
      <c r="AZ251" s="4">
        <v>71</v>
      </c>
      <c r="BA251" s="4">
        <v>59</v>
      </c>
      <c r="BB251" s="4">
        <v>10</v>
      </c>
      <c r="BC251" s="4">
        <v>9</v>
      </c>
      <c r="BD251" s="4">
        <v>10</v>
      </c>
      <c r="BE251" s="4">
        <v>15</v>
      </c>
      <c r="BF251" s="4">
        <v>15</v>
      </c>
      <c r="BG251" s="4">
        <v>1923</v>
      </c>
      <c r="BH251" s="4">
        <v>415</v>
      </c>
      <c r="BI251" s="4">
        <v>1</v>
      </c>
      <c r="BJ251" s="4">
        <v>77</v>
      </c>
      <c r="BK251" s="4">
        <v>54</v>
      </c>
      <c r="BL251" s="4">
        <v>69</v>
      </c>
      <c r="BM251" s="4">
        <v>73</v>
      </c>
      <c r="BN251" s="4">
        <v>72</v>
      </c>
    </row>
    <row r="252" spans="1:66" ht="30" customHeight="1" x14ac:dyDescent="0.25">
      <c r="A252" s="15" t="s">
        <v>3430</v>
      </c>
      <c r="B252" s="4">
        <v>21</v>
      </c>
      <c r="C252" s="4">
        <v>75</v>
      </c>
      <c r="D252" s="4">
        <v>83</v>
      </c>
      <c r="E252" s="5" t="s">
        <v>3431</v>
      </c>
      <c r="F252" s="5" t="str">
        <f t="shared" si="15"/>
        <v>Osasuna</v>
      </c>
      <c r="G252" s="25" t="str">
        <f t="shared" si="16"/>
        <v>2019 ~ 2026</v>
      </c>
      <c r="H252" s="5" t="str">
        <f t="shared" si="20"/>
        <v>2026</v>
      </c>
      <c r="I252" s="4" t="s">
        <v>241</v>
      </c>
      <c r="J252" s="4" t="s">
        <v>91</v>
      </c>
      <c r="K252" s="4" t="s">
        <v>68</v>
      </c>
      <c r="L252" s="4">
        <v>77</v>
      </c>
      <c r="M252" s="4" t="s">
        <v>69</v>
      </c>
      <c r="N252" s="4">
        <v>8</v>
      </c>
      <c r="O252" s="6" t="s">
        <v>7247</v>
      </c>
      <c r="P252" s="6" t="s">
        <v>6883</v>
      </c>
      <c r="Q252" s="6" t="s">
        <v>7317</v>
      </c>
      <c r="R252" s="4">
        <v>339</v>
      </c>
      <c r="S252" s="4">
        <v>59</v>
      </c>
      <c r="T252" s="4">
        <v>78</v>
      </c>
      <c r="U252" s="4">
        <v>65</v>
      </c>
      <c r="V252" s="4">
        <v>78</v>
      </c>
      <c r="W252" s="4">
        <v>59</v>
      </c>
      <c r="X252" s="4">
        <v>349</v>
      </c>
      <c r="Y252" s="4">
        <v>76</v>
      </c>
      <c r="Z252" s="4">
        <v>59</v>
      </c>
      <c r="AA252" s="4">
        <v>59</v>
      </c>
      <c r="AB252" s="4">
        <v>75</v>
      </c>
      <c r="AC252" s="4">
        <v>80</v>
      </c>
      <c r="AD252" s="4">
        <v>342</v>
      </c>
      <c r="AE252" s="4">
        <v>72</v>
      </c>
      <c r="AF252" s="4">
        <v>64</v>
      </c>
      <c r="AG252" s="4">
        <v>70</v>
      </c>
      <c r="AH252" s="4">
        <v>68</v>
      </c>
      <c r="AI252" s="4">
        <v>68</v>
      </c>
      <c r="AJ252" s="4">
        <v>358</v>
      </c>
      <c r="AK252" s="4">
        <v>72</v>
      </c>
      <c r="AL252" s="4">
        <v>73</v>
      </c>
      <c r="AM252" s="4">
        <v>76</v>
      </c>
      <c r="AN252" s="4">
        <v>65</v>
      </c>
      <c r="AO252" s="4">
        <v>72</v>
      </c>
      <c r="AP252" s="4">
        <v>333</v>
      </c>
      <c r="AQ252" s="4">
        <v>49</v>
      </c>
      <c r="AR252" s="4">
        <v>70</v>
      </c>
      <c r="AS252" s="4">
        <v>70</v>
      </c>
      <c r="AT252" s="4">
        <v>74</v>
      </c>
      <c r="AU252" s="4">
        <v>70</v>
      </c>
      <c r="AV252" s="4">
        <v>68</v>
      </c>
      <c r="AW252" s="4">
        <v>162</v>
      </c>
      <c r="AX252" s="4">
        <v>38</v>
      </c>
      <c r="AY252" s="4">
        <v>70</v>
      </c>
      <c r="AZ252" s="4">
        <v>54</v>
      </c>
      <c r="BA252" s="4">
        <v>44</v>
      </c>
      <c r="BB252" s="4">
        <v>6</v>
      </c>
      <c r="BC252" s="4">
        <v>6</v>
      </c>
      <c r="BD252" s="4">
        <v>13</v>
      </c>
      <c r="BE252" s="4">
        <v>6</v>
      </c>
      <c r="BF252" s="4">
        <v>13</v>
      </c>
      <c r="BG252" s="4">
        <v>1927</v>
      </c>
      <c r="BH252" s="4">
        <v>411</v>
      </c>
      <c r="BI252" s="4">
        <v>1</v>
      </c>
      <c r="BJ252" s="4">
        <v>68</v>
      </c>
      <c r="BK252" s="4">
        <v>74</v>
      </c>
      <c r="BL252" s="4">
        <v>71</v>
      </c>
      <c r="BM252" s="4">
        <v>75</v>
      </c>
      <c r="BN252" s="4">
        <v>58</v>
      </c>
    </row>
    <row r="253" spans="1:66" ht="30" customHeight="1" x14ac:dyDescent="0.25">
      <c r="A253" s="15" t="s">
        <v>5464</v>
      </c>
      <c r="B253" s="4">
        <v>27</v>
      </c>
      <c r="C253" s="4">
        <v>76</v>
      </c>
      <c r="D253" s="4">
        <v>76</v>
      </c>
      <c r="E253" s="5" t="s">
        <v>5465</v>
      </c>
      <c r="F253" s="5" t="str">
        <f t="shared" si="15"/>
        <v>Real Betis</v>
      </c>
      <c r="G253" s="25" t="str">
        <f t="shared" si="16"/>
        <v>2016 ~ 2025</v>
      </c>
      <c r="H253" s="5" t="str">
        <f t="shared" si="20"/>
        <v>2025</v>
      </c>
      <c r="I253" s="4" t="s">
        <v>259</v>
      </c>
      <c r="J253" s="4" t="s">
        <v>125</v>
      </c>
      <c r="K253" s="4" t="s">
        <v>68</v>
      </c>
      <c r="L253" s="4">
        <v>76</v>
      </c>
      <c r="M253" s="4" t="s">
        <v>406</v>
      </c>
      <c r="N253" s="4">
        <v>0</v>
      </c>
      <c r="O253" s="6" t="s">
        <v>7009</v>
      </c>
      <c r="P253" s="6" t="s">
        <v>7052</v>
      </c>
      <c r="Q253" s="6" t="s">
        <v>7122</v>
      </c>
      <c r="R253" s="4">
        <v>350</v>
      </c>
      <c r="S253" s="4">
        <v>76</v>
      </c>
      <c r="T253" s="4">
        <v>73</v>
      </c>
      <c r="U253" s="4">
        <v>70</v>
      </c>
      <c r="V253" s="4">
        <v>74</v>
      </c>
      <c r="W253" s="4">
        <v>57</v>
      </c>
      <c r="X253" s="4">
        <v>328</v>
      </c>
      <c r="Y253" s="4">
        <v>76</v>
      </c>
      <c r="Z253" s="4">
        <v>51</v>
      </c>
      <c r="AA253" s="4">
        <v>54</v>
      </c>
      <c r="AB253" s="4">
        <v>69</v>
      </c>
      <c r="AC253" s="4">
        <v>78</v>
      </c>
      <c r="AD253" s="4">
        <v>383</v>
      </c>
      <c r="AE253" s="4">
        <v>82</v>
      </c>
      <c r="AF253" s="4">
        <v>85</v>
      </c>
      <c r="AG253" s="4">
        <v>73</v>
      </c>
      <c r="AH253" s="4">
        <v>74</v>
      </c>
      <c r="AI253" s="4">
        <v>69</v>
      </c>
      <c r="AJ253" s="4">
        <v>369</v>
      </c>
      <c r="AK253" s="4">
        <v>80</v>
      </c>
      <c r="AL253" s="4">
        <v>80</v>
      </c>
      <c r="AM253" s="4">
        <v>63</v>
      </c>
      <c r="AN253" s="4">
        <v>68</v>
      </c>
      <c r="AO253" s="4">
        <v>78</v>
      </c>
      <c r="AP253" s="4">
        <v>344</v>
      </c>
      <c r="AQ253" s="4">
        <v>72</v>
      </c>
      <c r="AR253" s="4">
        <v>72</v>
      </c>
      <c r="AS253" s="4">
        <v>72</v>
      </c>
      <c r="AT253" s="4">
        <v>67</v>
      </c>
      <c r="AU253" s="4">
        <v>61</v>
      </c>
      <c r="AV253" s="4">
        <v>65</v>
      </c>
      <c r="AW253" s="4">
        <v>215</v>
      </c>
      <c r="AX253" s="4">
        <v>70</v>
      </c>
      <c r="AY253" s="4">
        <v>73</v>
      </c>
      <c r="AZ253" s="4">
        <v>72</v>
      </c>
      <c r="BA253" s="4">
        <v>53</v>
      </c>
      <c r="BB253" s="4">
        <v>9</v>
      </c>
      <c r="BC253" s="4">
        <v>14</v>
      </c>
      <c r="BD253" s="4">
        <v>7</v>
      </c>
      <c r="BE253" s="4">
        <v>15</v>
      </c>
      <c r="BF253" s="4">
        <v>8</v>
      </c>
      <c r="BG253" s="4">
        <v>2042</v>
      </c>
      <c r="BH253" s="4">
        <v>443</v>
      </c>
      <c r="BI253" s="4">
        <v>1</v>
      </c>
      <c r="BJ253" s="4">
        <v>84</v>
      </c>
      <c r="BK253" s="4">
        <v>74</v>
      </c>
      <c r="BL253" s="4">
        <v>70</v>
      </c>
      <c r="BM253" s="4">
        <v>75</v>
      </c>
      <c r="BN253" s="4">
        <v>72</v>
      </c>
    </row>
    <row r="254" spans="1:66" ht="30" customHeight="1" x14ac:dyDescent="0.25">
      <c r="A254" s="15" t="s">
        <v>4613</v>
      </c>
      <c r="B254" s="4">
        <v>30</v>
      </c>
      <c r="C254" s="4">
        <v>73</v>
      </c>
      <c r="D254" s="4">
        <v>73</v>
      </c>
      <c r="E254" s="5" t="s">
        <v>4614</v>
      </c>
      <c r="F254" s="5" t="str">
        <f t="shared" si="15"/>
        <v>San Jose Earthquakes</v>
      </c>
      <c r="G254" s="25" t="str">
        <f t="shared" si="16"/>
        <v>2022 ~ 2024</v>
      </c>
      <c r="H254" s="5" t="str">
        <f t="shared" si="20"/>
        <v>2024</v>
      </c>
      <c r="I254" s="4" t="s">
        <v>112</v>
      </c>
      <c r="J254" s="4" t="s">
        <v>98</v>
      </c>
      <c r="K254" s="4" t="s">
        <v>68</v>
      </c>
      <c r="L254" s="4">
        <v>73</v>
      </c>
      <c r="M254" s="4" t="s">
        <v>406</v>
      </c>
      <c r="N254" s="4">
        <v>0</v>
      </c>
      <c r="O254" s="6" t="s">
        <v>7269</v>
      </c>
      <c r="P254" s="6" t="s">
        <v>7031</v>
      </c>
      <c r="Q254" s="6" t="s">
        <v>7505</v>
      </c>
      <c r="R254" s="4">
        <v>277</v>
      </c>
      <c r="S254" s="4">
        <v>68</v>
      </c>
      <c r="T254" s="4">
        <v>47</v>
      </c>
      <c r="U254" s="4">
        <v>62</v>
      </c>
      <c r="V254" s="4">
        <v>60</v>
      </c>
      <c r="W254" s="4">
        <v>40</v>
      </c>
      <c r="X254" s="4">
        <v>315</v>
      </c>
      <c r="Y254" s="4">
        <v>70</v>
      </c>
      <c r="Z254" s="4">
        <v>68</v>
      </c>
      <c r="AA254" s="4">
        <v>41</v>
      </c>
      <c r="AB254" s="4">
        <v>65</v>
      </c>
      <c r="AC254" s="4">
        <v>71</v>
      </c>
      <c r="AD254" s="4">
        <v>362</v>
      </c>
      <c r="AE254" s="4">
        <v>79</v>
      </c>
      <c r="AF254" s="4">
        <v>86</v>
      </c>
      <c r="AG254" s="4">
        <v>73</v>
      </c>
      <c r="AH254" s="4">
        <v>64</v>
      </c>
      <c r="AI254" s="4">
        <v>60</v>
      </c>
      <c r="AJ254" s="4">
        <v>357</v>
      </c>
      <c r="AK254" s="4">
        <v>74</v>
      </c>
      <c r="AL254" s="4">
        <v>86</v>
      </c>
      <c r="AM254" s="4">
        <v>72</v>
      </c>
      <c r="AN254" s="4">
        <v>72</v>
      </c>
      <c r="AO254" s="4">
        <v>53</v>
      </c>
      <c r="AP254" s="4">
        <v>331</v>
      </c>
      <c r="AQ254" s="4">
        <v>77</v>
      </c>
      <c r="AR254" s="4">
        <v>73</v>
      </c>
      <c r="AS254" s="4">
        <v>67</v>
      </c>
      <c r="AT254" s="4">
        <v>55</v>
      </c>
      <c r="AU254" s="4">
        <v>59</v>
      </c>
      <c r="AV254" s="4">
        <v>72</v>
      </c>
      <c r="AW254" s="4">
        <v>218</v>
      </c>
      <c r="AX254" s="4">
        <v>73</v>
      </c>
      <c r="AY254" s="4">
        <v>75</v>
      </c>
      <c r="AZ254" s="4">
        <v>70</v>
      </c>
      <c r="BA254" s="4">
        <v>51</v>
      </c>
      <c r="BB254" s="4">
        <v>7</v>
      </c>
      <c r="BC254" s="4">
        <v>8</v>
      </c>
      <c r="BD254" s="4">
        <v>13</v>
      </c>
      <c r="BE254" s="4">
        <v>13</v>
      </c>
      <c r="BF254" s="4">
        <v>10</v>
      </c>
      <c r="BG254" s="4">
        <v>1911</v>
      </c>
      <c r="BH254" s="4">
        <v>415</v>
      </c>
      <c r="BI254" s="4">
        <v>1</v>
      </c>
      <c r="BJ254" s="4">
        <v>83</v>
      </c>
      <c r="BK254" s="4">
        <v>55</v>
      </c>
      <c r="BL254" s="4">
        <v>61</v>
      </c>
      <c r="BM254" s="4">
        <v>70</v>
      </c>
      <c r="BN254" s="4">
        <v>72</v>
      </c>
    </row>
    <row r="255" spans="1:66" ht="30" customHeight="1" x14ac:dyDescent="0.25">
      <c r="A255" s="15" t="s">
        <v>5671</v>
      </c>
      <c r="B255" s="4">
        <v>29</v>
      </c>
      <c r="C255" s="4">
        <v>74</v>
      </c>
      <c r="D255" s="4">
        <v>74</v>
      </c>
      <c r="E255" s="5" t="s">
        <v>5456</v>
      </c>
      <c r="F255" s="5" t="str">
        <f t="shared" si="15"/>
        <v>SD Eibar</v>
      </c>
      <c r="G255" s="25" t="str">
        <f t="shared" si="16"/>
        <v>2021 ~ 2024</v>
      </c>
      <c r="H255" s="5" t="str">
        <f t="shared" si="20"/>
        <v>2024</v>
      </c>
      <c r="I255" s="4" t="s">
        <v>75</v>
      </c>
      <c r="J255" s="4" t="s">
        <v>105</v>
      </c>
      <c r="K255" s="4" t="s">
        <v>77</v>
      </c>
      <c r="L255" s="4">
        <v>74</v>
      </c>
      <c r="M255" s="4" t="s">
        <v>69</v>
      </c>
      <c r="N255" s="4">
        <v>0</v>
      </c>
      <c r="O255" s="6" t="s">
        <v>6869</v>
      </c>
      <c r="P255" s="6" t="s">
        <v>6911</v>
      </c>
      <c r="Q255" s="6" t="s">
        <v>7459</v>
      </c>
      <c r="R255" s="4">
        <v>332</v>
      </c>
      <c r="S255" s="4">
        <v>79</v>
      </c>
      <c r="T255" s="4">
        <v>74</v>
      </c>
      <c r="U255" s="4">
        <v>40</v>
      </c>
      <c r="V255" s="4">
        <v>79</v>
      </c>
      <c r="W255" s="4">
        <v>60</v>
      </c>
      <c r="X255" s="4">
        <v>395</v>
      </c>
      <c r="Y255" s="4">
        <v>71</v>
      </c>
      <c r="Z255" s="4">
        <v>84</v>
      </c>
      <c r="AA255" s="4">
        <v>90</v>
      </c>
      <c r="AB255" s="4">
        <v>78</v>
      </c>
      <c r="AC255" s="4">
        <v>72</v>
      </c>
      <c r="AD255" s="4">
        <v>355</v>
      </c>
      <c r="AE255" s="4">
        <v>65</v>
      </c>
      <c r="AF255" s="4">
        <v>54</v>
      </c>
      <c r="AG255" s="4">
        <v>84</v>
      </c>
      <c r="AH255" s="4">
        <v>63</v>
      </c>
      <c r="AI255" s="4">
        <v>89</v>
      </c>
      <c r="AJ255" s="4">
        <v>360</v>
      </c>
      <c r="AK255" s="4">
        <v>91</v>
      </c>
      <c r="AL255" s="4">
        <v>57</v>
      </c>
      <c r="AM255" s="4">
        <v>57</v>
      </c>
      <c r="AN255" s="4">
        <v>66</v>
      </c>
      <c r="AO255" s="4">
        <v>89</v>
      </c>
      <c r="AP255" s="4">
        <v>309</v>
      </c>
      <c r="AQ255" s="4">
        <v>51</v>
      </c>
      <c r="AR255" s="4">
        <v>41</v>
      </c>
      <c r="AS255" s="4">
        <v>62</v>
      </c>
      <c r="AT255" s="4">
        <v>82</v>
      </c>
      <c r="AU255" s="4">
        <v>73</v>
      </c>
      <c r="AV255" s="4">
        <v>66</v>
      </c>
      <c r="AW255" s="4">
        <v>138</v>
      </c>
      <c r="AX255" s="4">
        <v>40</v>
      </c>
      <c r="AY255" s="4">
        <v>50</v>
      </c>
      <c r="AZ255" s="4">
        <v>48</v>
      </c>
      <c r="BA255" s="4">
        <v>64</v>
      </c>
      <c r="BB255" s="4">
        <v>15</v>
      </c>
      <c r="BC255" s="4">
        <v>14</v>
      </c>
      <c r="BD255" s="4">
        <v>12</v>
      </c>
      <c r="BE255" s="4">
        <v>15</v>
      </c>
      <c r="BF255" s="4">
        <v>8</v>
      </c>
      <c r="BG255" s="4">
        <v>1953</v>
      </c>
      <c r="BH255" s="4">
        <v>395</v>
      </c>
      <c r="BI255" s="4">
        <v>1</v>
      </c>
      <c r="BJ255" s="4">
        <v>59</v>
      </c>
      <c r="BK255" s="4">
        <v>79</v>
      </c>
      <c r="BL255" s="4">
        <v>80</v>
      </c>
      <c r="BM255" s="4">
        <v>73</v>
      </c>
      <c r="BN255" s="4">
        <v>44</v>
      </c>
    </row>
    <row r="256" spans="1:66" ht="30" customHeight="1" x14ac:dyDescent="0.25">
      <c r="A256" s="15" t="s">
        <v>5601</v>
      </c>
      <c r="B256" s="4">
        <v>25</v>
      </c>
      <c r="C256" s="4" t="s">
        <v>736</v>
      </c>
      <c r="D256" s="4" t="s">
        <v>1253</v>
      </c>
      <c r="E256" s="5" t="s">
        <v>5602</v>
      </c>
      <c r="F256" s="5" t="str">
        <f t="shared" si="15"/>
        <v xml:space="preserve">Stade de Reims </v>
      </c>
      <c r="G256" s="25" t="str">
        <f t="shared" si="16"/>
        <v>2024 ~ 2028</v>
      </c>
      <c r="H256" s="5" t="str">
        <f t="shared" si="20"/>
        <v>2028</v>
      </c>
      <c r="I256" s="4" t="s">
        <v>97</v>
      </c>
      <c r="J256" s="4" t="s">
        <v>156</v>
      </c>
      <c r="K256" s="4" t="s">
        <v>77</v>
      </c>
      <c r="L256" s="4">
        <v>74</v>
      </c>
      <c r="M256" s="4" t="s">
        <v>478</v>
      </c>
      <c r="N256" s="4">
        <v>2</v>
      </c>
      <c r="O256" s="6" t="s">
        <v>7349</v>
      </c>
      <c r="P256" s="6" t="s">
        <v>6886</v>
      </c>
      <c r="Q256" s="6" t="s">
        <v>7452</v>
      </c>
      <c r="R256" s="4">
        <v>273</v>
      </c>
      <c r="S256" s="4">
        <v>71</v>
      </c>
      <c r="T256" s="4">
        <v>40</v>
      </c>
      <c r="U256" s="4" t="s">
        <v>2880</v>
      </c>
      <c r="V256" s="4">
        <v>72</v>
      </c>
      <c r="W256" s="4">
        <v>21</v>
      </c>
      <c r="X256" s="4">
        <v>282</v>
      </c>
      <c r="Y256" s="4">
        <v>68</v>
      </c>
      <c r="Z256" s="4">
        <v>55</v>
      </c>
      <c r="AA256" s="4">
        <v>36</v>
      </c>
      <c r="AB256" s="4">
        <v>48</v>
      </c>
      <c r="AC256" s="4">
        <v>75</v>
      </c>
      <c r="AD256" s="4">
        <v>378</v>
      </c>
      <c r="AE256" s="4">
        <v>78</v>
      </c>
      <c r="AF256" s="4">
        <v>79</v>
      </c>
      <c r="AG256" s="4">
        <v>72</v>
      </c>
      <c r="AH256" s="4">
        <v>68</v>
      </c>
      <c r="AI256" s="4">
        <v>81</v>
      </c>
      <c r="AJ256" s="4">
        <v>341</v>
      </c>
      <c r="AK256" s="4">
        <v>65</v>
      </c>
      <c r="AL256" s="4" t="s">
        <v>2879</v>
      </c>
      <c r="AM256" s="4">
        <v>75</v>
      </c>
      <c r="AN256" s="4">
        <v>69</v>
      </c>
      <c r="AO256" s="4">
        <v>54</v>
      </c>
      <c r="AP256" s="4">
        <v>284</v>
      </c>
      <c r="AQ256" s="4">
        <v>71</v>
      </c>
      <c r="AR256" s="4" t="s">
        <v>831</v>
      </c>
      <c r="AS256" s="4">
        <v>58</v>
      </c>
      <c r="AT256" s="4">
        <v>45</v>
      </c>
      <c r="AU256" s="4">
        <v>40</v>
      </c>
      <c r="AV256" s="4" t="s">
        <v>313</v>
      </c>
      <c r="AW256" s="4">
        <v>215</v>
      </c>
      <c r="AX256" s="4">
        <v>69</v>
      </c>
      <c r="AY256" s="4">
        <v>73</v>
      </c>
      <c r="AZ256" s="4">
        <v>73</v>
      </c>
      <c r="BA256" s="4">
        <v>61</v>
      </c>
      <c r="BB256" s="4">
        <v>8</v>
      </c>
      <c r="BC256" s="4">
        <v>11</v>
      </c>
      <c r="BD256" s="4">
        <v>14</v>
      </c>
      <c r="BE256" s="4">
        <v>15</v>
      </c>
      <c r="BF256" s="4">
        <v>13</v>
      </c>
      <c r="BG256" s="4">
        <v>1834</v>
      </c>
      <c r="BH256" s="4">
        <v>400</v>
      </c>
      <c r="BI256" s="4">
        <v>1</v>
      </c>
      <c r="BJ256" s="4">
        <v>79</v>
      </c>
      <c r="BK256" s="4">
        <v>48</v>
      </c>
      <c r="BL256" s="4">
        <v>60</v>
      </c>
      <c r="BM256" s="4">
        <v>71</v>
      </c>
      <c r="BN256" s="4">
        <v>71</v>
      </c>
    </row>
    <row r="257" spans="1:66" ht="30" customHeight="1" x14ac:dyDescent="0.25">
      <c r="A257" s="15" t="s">
        <v>6834</v>
      </c>
      <c r="B257" s="4">
        <v>19</v>
      </c>
      <c r="C257" s="4">
        <v>67</v>
      </c>
      <c r="D257" s="4">
        <v>81</v>
      </c>
      <c r="E257" s="5" t="s">
        <v>4137</v>
      </c>
      <c r="F257" s="5" t="str">
        <f t="shared" si="15"/>
        <v>FC Barcelona</v>
      </c>
      <c r="G257" s="25" t="str">
        <f t="shared" si="16"/>
        <v>2021 ~ 2025</v>
      </c>
      <c r="H257" s="5" t="str">
        <f t="shared" si="20"/>
        <v>2025</v>
      </c>
      <c r="I257" s="4" t="s">
        <v>97</v>
      </c>
      <c r="J257" s="4" t="s">
        <v>98</v>
      </c>
      <c r="K257" s="4" t="s">
        <v>68</v>
      </c>
      <c r="L257" s="4">
        <v>69</v>
      </c>
      <c r="M257" s="4" t="s">
        <v>106</v>
      </c>
      <c r="N257" s="4">
        <v>14</v>
      </c>
      <c r="O257" s="6" t="s">
        <v>7429</v>
      </c>
      <c r="P257" s="6" t="s">
        <v>6917</v>
      </c>
      <c r="Q257" s="6" t="s">
        <v>7535</v>
      </c>
      <c r="R257" s="4">
        <v>328</v>
      </c>
      <c r="S257" s="4">
        <v>67</v>
      </c>
      <c r="T257" s="4">
        <v>71</v>
      </c>
      <c r="U257" s="4">
        <v>64</v>
      </c>
      <c r="V257" s="4">
        <v>62</v>
      </c>
      <c r="W257" s="4">
        <v>64</v>
      </c>
      <c r="X257" s="4">
        <v>295</v>
      </c>
      <c r="Y257" s="4">
        <v>68</v>
      </c>
      <c r="Z257" s="4">
        <v>58</v>
      </c>
      <c r="AA257" s="4">
        <v>52</v>
      </c>
      <c r="AB257" s="4">
        <v>44</v>
      </c>
      <c r="AC257" s="4">
        <v>73</v>
      </c>
      <c r="AD257" s="4">
        <v>329</v>
      </c>
      <c r="AE257" s="4">
        <v>67</v>
      </c>
      <c r="AF257" s="4">
        <v>69</v>
      </c>
      <c r="AG257" s="4">
        <v>54</v>
      </c>
      <c r="AH257" s="4">
        <v>69</v>
      </c>
      <c r="AI257" s="4">
        <v>70</v>
      </c>
      <c r="AJ257" s="4">
        <v>310</v>
      </c>
      <c r="AK257" s="4">
        <v>66</v>
      </c>
      <c r="AL257" s="4">
        <v>67</v>
      </c>
      <c r="AM257" s="4">
        <v>59</v>
      </c>
      <c r="AN257" s="4">
        <v>58</v>
      </c>
      <c r="AO257" s="4">
        <v>60</v>
      </c>
      <c r="AP257" s="4">
        <v>236</v>
      </c>
      <c r="AQ257" s="4">
        <v>38</v>
      </c>
      <c r="AR257" s="4">
        <v>14</v>
      </c>
      <c r="AS257" s="4">
        <v>68</v>
      </c>
      <c r="AT257" s="4">
        <v>55</v>
      </c>
      <c r="AU257" s="4">
        <v>61</v>
      </c>
      <c r="AV257" s="4">
        <v>63</v>
      </c>
      <c r="AW257" s="4">
        <v>46</v>
      </c>
      <c r="AX257" s="4">
        <v>12</v>
      </c>
      <c r="AY257" s="4">
        <v>16</v>
      </c>
      <c r="AZ257" s="4">
        <v>18</v>
      </c>
      <c r="BA257" s="4">
        <v>53</v>
      </c>
      <c r="BB257" s="4">
        <v>14</v>
      </c>
      <c r="BC257" s="4">
        <v>7</v>
      </c>
      <c r="BD257" s="4">
        <v>13</v>
      </c>
      <c r="BE257" s="4">
        <v>11</v>
      </c>
      <c r="BF257" s="4">
        <v>8</v>
      </c>
      <c r="BG257" s="4">
        <v>1597</v>
      </c>
      <c r="BH257" s="4">
        <v>335</v>
      </c>
      <c r="BI257" s="4">
        <v>1</v>
      </c>
      <c r="BJ257" s="4">
        <v>68</v>
      </c>
      <c r="BK257" s="4">
        <v>67</v>
      </c>
      <c r="BL257" s="4">
        <v>58</v>
      </c>
      <c r="BM257" s="4">
        <v>68</v>
      </c>
      <c r="BN257" s="4">
        <v>19</v>
      </c>
    </row>
    <row r="258" spans="1:66" ht="30" customHeight="1" x14ac:dyDescent="0.25">
      <c r="A258" s="15" t="s">
        <v>6766</v>
      </c>
      <c r="B258" s="4">
        <v>26</v>
      </c>
      <c r="C258" s="4">
        <v>83</v>
      </c>
      <c r="D258" s="4">
        <v>85</v>
      </c>
      <c r="E258" s="5" t="s">
        <v>1312</v>
      </c>
      <c r="F258" s="5" t="str">
        <f t="shared" ref="F258:F321" si="21">IFERROR(LEFT(E258, FIND(CHAR(10), E258)-1), "")</f>
        <v>Girona</v>
      </c>
      <c r="G258" s="25" t="str">
        <f t="shared" ref="G258:G321" si="22">IFERROR(MID(E258,FIND(CHAR(10),E258)+1,LEN(E258)),")
=SI.ERROR(EXTRAE(A1, ENCONTRAR(CARACTER(10), A1)+1, LARGO(A1)), """)</f>
        <v>2021 ~ 2026</v>
      </c>
      <c r="H258" s="5" t="str">
        <f t="shared" si="20"/>
        <v>2026</v>
      </c>
      <c r="I258" s="4" t="s">
        <v>277</v>
      </c>
      <c r="J258" s="4" t="s">
        <v>84</v>
      </c>
      <c r="K258" s="4" t="s">
        <v>68</v>
      </c>
      <c r="L258" s="4">
        <v>85</v>
      </c>
      <c r="M258" s="4" t="s">
        <v>195</v>
      </c>
      <c r="N258" s="4">
        <v>2</v>
      </c>
      <c r="O258" s="6" t="s">
        <v>7164</v>
      </c>
      <c r="P258" s="6" t="s">
        <v>7076</v>
      </c>
      <c r="Q258" s="6" t="s">
        <v>7309</v>
      </c>
      <c r="R258" s="4">
        <v>363</v>
      </c>
      <c r="S258" s="4">
        <v>83</v>
      </c>
      <c r="T258" s="4">
        <v>77</v>
      </c>
      <c r="U258" s="4">
        <v>51</v>
      </c>
      <c r="V258" s="4">
        <v>86</v>
      </c>
      <c r="W258" s="4">
        <v>66</v>
      </c>
      <c r="X258" s="4">
        <v>420</v>
      </c>
      <c r="Y258" s="4">
        <v>84</v>
      </c>
      <c r="Z258" s="4">
        <v>84</v>
      </c>
      <c r="AA258" s="4">
        <v>80</v>
      </c>
      <c r="AB258" s="4">
        <v>88</v>
      </c>
      <c r="AC258" s="4">
        <v>84</v>
      </c>
      <c r="AD258" s="4">
        <v>377</v>
      </c>
      <c r="AE258" s="4">
        <v>68</v>
      </c>
      <c r="AF258" s="4">
        <v>66</v>
      </c>
      <c r="AG258" s="4">
        <v>76</v>
      </c>
      <c r="AH258" s="4">
        <v>82</v>
      </c>
      <c r="AI258" s="4">
        <v>85</v>
      </c>
      <c r="AJ258" s="4">
        <v>366</v>
      </c>
      <c r="AK258" s="4">
        <v>78</v>
      </c>
      <c r="AL258" s="4">
        <v>65</v>
      </c>
      <c r="AM258" s="4">
        <v>78</v>
      </c>
      <c r="AN258" s="4">
        <v>65</v>
      </c>
      <c r="AO258" s="4">
        <v>80</v>
      </c>
      <c r="AP258" s="4">
        <v>368</v>
      </c>
      <c r="AQ258" s="4">
        <v>65</v>
      </c>
      <c r="AR258" s="4">
        <v>77</v>
      </c>
      <c r="AS258" s="4">
        <v>81</v>
      </c>
      <c r="AT258" s="4">
        <v>85</v>
      </c>
      <c r="AU258" s="4">
        <v>60</v>
      </c>
      <c r="AV258" s="4">
        <v>84</v>
      </c>
      <c r="AW258" s="4">
        <v>233</v>
      </c>
      <c r="AX258" s="4">
        <v>76</v>
      </c>
      <c r="AY258" s="4">
        <v>81</v>
      </c>
      <c r="AZ258" s="4">
        <v>76</v>
      </c>
      <c r="BA258" s="4">
        <v>50</v>
      </c>
      <c r="BB258" s="4">
        <v>16</v>
      </c>
      <c r="BC258" s="4">
        <v>8</v>
      </c>
      <c r="BD258" s="4">
        <v>9</v>
      </c>
      <c r="BE258" s="4">
        <v>10</v>
      </c>
      <c r="BF258" s="4">
        <v>7</v>
      </c>
      <c r="BG258" s="4">
        <v>2177</v>
      </c>
      <c r="BH258" s="4">
        <v>455</v>
      </c>
      <c r="BI258" s="4">
        <v>2</v>
      </c>
      <c r="BJ258" s="4">
        <v>67</v>
      </c>
      <c r="BK258" s="4">
        <v>77</v>
      </c>
      <c r="BL258" s="4">
        <v>85</v>
      </c>
      <c r="BM258" s="4">
        <v>83</v>
      </c>
      <c r="BN258" s="4">
        <v>75</v>
      </c>
    </row>
    <row r="259" spans="1:66" ht="30" customHeight="1" x14ac:dyDescent="0.25">
      <c r="A259" s="15" t="s">
        <v>409</v>
      </c>
      <c r="B259" s="4">
        <v>19</v>
      </c>
      <c r="C259" s="4">
        <v>76</v>
      </c>
      <c r="D259" s="4">
        <v>87</v>
      </c>
      <c r="E259" s="5" t="s">
        <v>410</v>
      </c>
      <c r="F259" s="5" t="str">
        <f t="shared" si="21"/>
        <v>Manchester United</v>
      </c>
      <c r="G259" s="25" t="str">
        <f t="shared" si="22"/>
        <v>2021 ~ 2028</v>
      </c>
      <c r="H259" s="5" t="str">
        <f t="shared" si="20"/>
        <v>2028</v>
      </c>
      <c r="I259" s="4" t="s">
        <v>146</v>
      </c>
      <c r="J259" s="4" t="s">
        <v>91</v>
      </c>
      <c r="K259" s="4" t="s">
        <v>68</v>
      </c>
      <c r="L259" s="4">
        <v>77</v>
      </c>
      <c r="M259" s="4" t="s">
        <v>206</v>
      </c>
      <c r="N259" s="4">
        <v>11</v>
      </c>
      <c r="O259" s="6" t="s">
        <v>6987</v>
      </c>
      <c r="P259" s="6" t="s">
        <v>6914</v>
      </c>
      <c r="Q259" s="6" t="s">
        <v>6988</v>
      </c>
      <c r="R259" s="4">
        <v>328</v>
      </c>
      <c r="S259" s="4">
        <v>70</v>
      </c>
      <c r="T259" s="4">
        <v>72</v>
      </c>
      <c r="U259" s="4">
        <v>44</v>
      </c>
      <c r="V259" s="4">
        <v>72</v>
      </c>
      <c r="W259" s="4">
        <v>70</v>
      </c>
      <c r="X259" s="4">
        <v>345</v>
      </c>
      <c r="Y259" s="4">
        <v>78</v>
      </c>
      <c r="Z259" s="4">
        <v>75</v>
      </c>
      <c r="AA259" s="4">
        <v>61</v>
      </c>
      <c r="AB259" s="4">
        <v>56</v>
      </c>
      <c r="AC259" s="4">
        <v>75</v>
      </c>
      <c r="AD259" s="4">
        <v>423</v>
      </c>
      <c r="AE259" s="4">
        <v>88</v>
      </c>
      <c r="AF259" s="4">
        <v>84</v>
      </c>
      <c r="AG259" s="4">
        <v>87</v>
      </c>
      <c r="AH259" s="4">
        <v>76</v>
      </c>
      <c r="AI259" s="4">
        <v>88</v>
      </c>
      <c r="AJ259" s="4">
        <v>329</v>
      </c>
      <c r="AK259" s="4">
        <v>78</v>
      </c>
      <c r="AL259" s="4">
        <v>59</v>
      </c>
      <c r="AM259" s="4">
        <v>76</v>
      </c>
      <c r="AN259" s="4">
        <v>47</v>
      </c>
      <c r="AO259" s="4">
        <v>69</v>
      </c>
      <c r="AP259" s="4">
        <v>308</v>
      </c>
      <c r="AQ259" s="4">
        <v>66</v>
      </c>
      <c r="AR259" s="4">
        <v>40</v>
      </c>
      <c r="AS259" s="4">
        <v>77</v>
      </c>
      <c r="AT259" s="4">
        <v>69</v>
      </c>
      <c r="AU259" s="4">
        <v>56</v>
      </c>
      <c r="AV259" s="4">
        <v>72</v>
      </c>
      <c r="AW259" s="4">
        <v>98</v>
      </c>
      <c r="AX259" s="4">
        <v>32</v>
      </c>
      <c r="AY259" s="4">
        <v>37</v>
      </c>
      <c r="AZ259" s="4">
        <v>29</v>
      </c>
      <c r="BA259" s="4">
        <v>55</v>
      </c>
      <c r="BB259" s="4">
        <v>6</v>
      </c>
      <c r="BC259" s="4">
        <v>15</v>
      </c>
      <c r="BD259" s="4">
        <v>14</v>
      </c>
      <c r="BE259" s="4">
        <v>13</v>
      </c>
      <c r="BF259" s="4">
        <v>7</v>
      </c>
      <c r="BG259" s="4">
        <v>1886</v>
      </c>
      <c r="BH259" s="4">
        <v>399</v>
      </c>
      <c r="BI259" s="4">
        <v>1</v>
      </c>
      <c r="BJ259" s="4">
        <v>86</v>
      </c>
      <c r="BK259" s="4">
        <v>72</v>
      </c>
      <c r="BL259" s="4">
        <v>68</v>
      </c>
      <c r="BM259" s="4">
        <v>78</v>
      </c>
      <c r="BN259" s="4">
        <v>36</v>
      </c>
    </row>
    <row r="260" spans="1:66" ht="30" customHeight="1" x14ac:dyDescent="0.25">
      <c r="A260" s="15" t="s">
        <v>7949</v>
      </c>
      <c r="B260" s="4">
        <v>21</v>
      </c>
      <c r="C260" s="4">
        <v>77</v>
      </c>
      <c r="D260" s="4">
        <v>83</v>
      </c>
      <c r="E260" s="5" t="s">
        <v>2652</v>
      </c>
      <c r="F260" s="5" t="str">
        <f t="shared" si="21"/>
        <v>Villarreal</v>
      </c>
      <c r="G260" s="25" t="str">
        <f t="shared" si="22"/>
        <v>2019 ~ 2028</v>
      </c>
      <c r="H260" s="5" t="str">
        <f t="shared" si="20"/>
        <v>2028</v>
      </c>
      <c r="I260" s="4" t="s">
        <v>75</v>
      </c>
      <c r="J260" s="4" t="s">
        <v>105</v>
      </c>
      <c r="K260" s="4" t="s">
        <v>68</v>
      </c>
      <c r="L260" s="4">
        <v>79</v>
      </c>
      <c r="M260" s="4" t="s">
        <v>69</v>
      </c>
      <c r="N260" s="4">
        <v>6</v>
      </c>
      <c r="O260" s="6" t="s">
        <v>6968</v>
      </c>
      <c r="P260" s="6" t="s">
        <v>6952</v>
      </c>
      <c r="Q260" s="6" t="s">
        <v>7474</v>
      </c>
      <c r="R260" s="4">
        <v>350</v>
      </c>
      <c r="S260" s="4">
        <v>69</v>
      </c>
      <c r="T260" s="4">
        <v>78</v>
      </c>
      <c r="U260" s="4">
        <v>58</v>
      </c>
      <c r="V260" s="4">
        <v>76</v>
      </c>
      <c r="W260" s="4">
        <v>69</v>
      </c>
      <c r="X260" s="4">
        <v>379</v>
      </c>
      <c r="Y260" s="4">
        <v>75</v>
      </c>
      <c r="Z260" s="4">
        <v>70</v>
      </c>
      <c r="AA260" s="4">
        <v>80</v>
      </c>
      <c r="AB260" s="4">
        <v>74</v>
      </c>
      <c r="AC260" s="4">
        <v>80</v>
      </c>
      <c r="AD260" s="4">
        <v>369</v>
      </c>
      <c r="AE260" s="4">
        <v>75</v>
      </c>
      <c r="AF260" s="4">
        <v>74</v>
      </c>
      <c r="AG260" s="4">
        <v>76</v>
      </c>
      <c r="AH260" s="4">
        <v>75</v>
      </c>
      <c r="AI260" s="4">
        <v>69</v>
      </c>
      <c r="AJ260" s="4">
        <v>356</v>
      </c>
      <c r="AK260" s="4">
        <v>76</v>
      </c>
      <c r="AL260" s="4">
        <v>68</v>
      </c>
      <c r="AM260" s="4">
        <v>76</v>
      </c>
      <c r="AN260" s="4">
        <v>59</v>
      </c>
      <c r="AO260" s="4">
        <v>77</v>
      </c>
      <c r="AP260" s="4">
        <v>363</v>
      </c>
      <c r="AQ260" s="4">
        <v>74</v>
      </c>
      <c r="AR260" s="4">
        <v>66</v>
      </c>
      <c r="AS260" s="4">
        <v>78</v>
      </c>
      <c r="AT260" s="4">
        <v>77</v>
      </c>
      <c r="AU260" s="4">
        <v>68</v>
      </c>
      <c r="AV260" s="4">
        <v>74</v>
      </c>
      <c r="AW260" s="4">
        <v>197</v>
      </c>
      <c r="AX260" s="4">
        <v>67</v>
      </c>
      <c r="AY260" s="4">
        <v>66</v>
      </c>
      <c r="AZ260" s="4">
        <v>64</v>
      </c>
      <c r="BA260" s="4">
        <v>48</v>
      </c>
      <c r="BB260" s="4">
        <v>6</v>
      </c>
      <c r="BC260" s="4">
        <v>11</v>
      </c>
      <c r="BD260" s="4">
        <v>8</v>
      </c>
      <c r="BE260" s="4">
        <v>12</v>
      </c>
      <c r="BF260" s="4">
        <v>11</v>
      </c>
      <c r="BG260" s="4">
        <v>2062</v>
      </c>
      <c r="BH260" s="4">
        <v>432</v>
      </c>
      <c r="BI260" s="4">
        <v>1</v>
      </c>
      <c r="BJ260" s="4">
        <v>74</v>
      </c>
      <c r="BK260" s="4">
        <v>76</v>
      </c>
      <c r="BL260" s="4">
        <v>74</v>
      </c>
      <c r="BM260" s="4">
        <v>76</v>
      </c>
      <c r="BN260" s="4">
        <v>65</v>
      </c>
    </row>
    <row r="261" spans="1:66" ht="30" customHeight="1" x14ac:dyDescent="0.25">
      <c r="A261" s="15" t="s">
        <v>7962</v>
      </c>
      <c r="B261" s="4">
        <v>19</v>
      </c>
      <c r="C261" s="4">
        <v>66</v>
      </c>
      <c r="D261" s="4">
        <v>78</v>
      </c>
      <c r="E261" s="5" t="s">
        <v>6192</v>
      </c>
      <c r="F261" s="5" t="str">
        <f t="shared" si="21"/>
        <v>FC Andorra</v>
      </c>
      <c r="G261" s="25" t="str">
        <f t="shared" si="22"/>
        <v>2023 ~ 2028</v>
      </c>
      <c r="H261" s="5" t="str">
        <f t="shared" si="20"/>
        <v>2028</v>
      </c>
      <c r="I261" s="4" t="s">
        <v>83</v>
      </c>
      <c r="J261" s="4" t="s">
        <v>308</v>
      </c>
      <c r="K261" s="4" t="s">
        <v>77</v>
      </c>
      <c r="L261" s="4">
        <v>67</v>
      </c>
      <c r="M261" s="4" t="s">
        <v>69</v>
      </c>
      <c r="N261" s="4">
        <v>12</v>
      </c>
      <c r="O261" s="6" t="s">
        <v>7222</v>
      </c>
      <c r="P261" s="6" t="s">
        <v>6959</v>
      </c>
      <c r="Q261" s="6" t="s">
        <v>7272</v>
      </c>
      <c r="R261" s="4">
        <v>288</v>
      </c>
      <c r="S261" s="4">
        <v>63</v>
      </c>
      <c r="T261" s="4">
        <v>60</v>
      </c>
      <c r="U261" s="4">
        <v>46</v>
      </c>
      <c r="V261" s="4">
        <v>63</v>
      </c>
      <c r="W261" s="4">
        <v>56</v>
      </c>
      <c r="X261" s="4">
        <v>310</v>
      </c>
      <c r="Y261" s="4">
        <v>68</v>
      </c>
      <c r="Z261" s="4">
        <v>64</v>
      </c>
      <c r="AA261" s="4">
        <v>54</v>
      </c>
      <c r="AB261" s="4">
        <v>57</v>
      </c>
      <c r="AC261" s="4">
        <v>67</v>
      </c>
      <c r="AD261" s="4">
        <v>382</v>
      </c>
      <c r="AE261" s="4">
        <v>82</v>
      </c>
      <c r="AF261" s="4">
        <v>75</v>
      </c>
      <c r="AG261" s="4">
        <v>82</v>
      </c>
      <c r="AH261" s="4">
        <v>60</v>
      </c>
      <c r="AI261" s="4">
        <v>83</v>
      </c>
      <c r="AJ261" s="4">
        <v>280</v>
      </c>
      <c r="AK261" s="4">
        <v>69</v>
      </c>
      <c r="AL261" s="4">
        <v>55</v>
      </c>
      <c r="AM261" s="4">
        <v>53</v>
      </c>
      <c r="AN261" s="4">
        <v>44</v>
      </c>
      <c r="AO261" s="4">
        <v>59</v>
      </c>
      <c r="AP261" s="4">
        <v>269</v>
      </c>
      <c r="AQ261" s="4">
        <v>57</v>
      </c>
      <c r="AR261" s="4">
        <v>33</v>
      </c>
      <c r="AS261" s="4">
        <v>65</v>
      </c>
      <c r="AT261" s="4">
        <v>60</v>
      </c>
      <c r="AU261" s="4">
        <v>54</v>
      </c>
      <c r="AV261" s="4">
        <v>62</v>
      </c>
      <c r="AW261" s="4">
        <v>106</v>
      </c>
      <c r="AX261" s="4">
        <v>38</v>
      </c>
      <c r="AY261" s="4">
        <v>34</v>
      </c>
      <c r="AZ261" s="4">
        <v>34</v>
      </c>
      <c r="BA261" s="4">
        <v>52</v>
      </c>
      <c r="BB261" s="4">
        <v>8</v>
      </c>
      <c r="BC261" s="4">
        <v>14</v>
      </c>
      <c r="BD261" s="4">
        <v>6</v>
      </c>
      <c r="BE261" s="4">
        <v>10</v>
      </c>
      <c r="BF261" s="4">
        <v>14</v>
      </c>
      <c r="BG261" s="4">
        <v>1687</v>
      </c>
      <c r="BH261" s="4">
        <v>354</v>
      </c>
      <c r="BI261" s="4">
        <v>1</v>
      </c>
      <c r="BJ261" s="4">
        <v>78</v>
      </c>
      <c r="BK261" s="4">
        <v>61</v>
      </c>
      <c r="BL261" s="4">
        <v>61</v>
      </c>
      <c r="BM261" s="4">
        <v>69</v>
      </c>
      <c r="BN261" s="4">
        <v>36</v>
      </c>
    </row>
    <row r="262" spans="1:66" ht="30" customHeight="1" x14ac:dyDescent="0.25">
      <c r="A262" s="15" t="s">
        <v>6569</v>
      </c>
      <c r="B262" s="4">
        <v>35</v>
      </c>
      <c r="C262" s="4">
        <v>80</v>
      </c>
      <c r="D262" s="4">
        <v>80</v>
      </c>
      <c r="E262" s="5" t="s">
        <v>4077</v>
      </c>
      <c r="F262" s="5" t="str">
        <f t="shared" si="21"/>
        <v>Coritiba</v>
      </c>
      <c r="G262" s="25" t="str">
        <f t="shared" si="22"/>
        <v>2012 ~ 2014</v>
      </c>
      <c r="H262" s="5" t="str">
        <f t="shared" si="20"/>
        <v>2014</v>
      </c>
      <c r="I262" s="4" t="s">
        <v>97</v>
      </c>
      <c r="J262" s="4" t="s">
        <v>260</v>
      </c>
      <c r="K262" s="4" t="s">
        <v>77</v>
      </c>
      <c r="L262" s="4">
        <v>80</v>
      </c>
      <c r="M262" s="4" t="s">
        <v>69</v>
      </c>
      <c r="N262" s="4">
        <v>0</v>
      </c>
      <c r="O262" s="6" t="s">
        <v>6995</v>
      </c>
      <c r="P262" s="6" t="s">
        <v>6870</v>
      </c>
      <c r="Q262" s="6">
        <v>0</v>
      </c>
      <c r="R262" s="4">
        <v>385</v>
      </c>
      <c r="S262" s="4">
        <v>79</v>
      </c>
      <c r="T262" s="4">
        <v>77</v>
      </c>
      <c r="U262" s="4">
        <v>69</v>
      </c>
      <c r="V262" s="4">
        <v>85</v>
      </c>
      <c r="W262" s="4">
        <v>75</v>
      </c>
      <c r="X262" s="4">
        <v>421</v>
      </c>
      <c r="Y262" s="4">
        <v>83</v>
      </c>
      <c r="Z262" s="4">
        <v>84</v>
      </c>
      <c r="AA262" s="4">
        <v>86</v>
      </c>
      <c r="AB262" s="4">
        <v>82</v>
      </c>
      <c r="AC262" s="4">
        <v>86</v>
      </c>
      <c r="AD262" s="4">
        <v>305</v>
      </c>
      <c r="AE262" s="4">
        <v>50</v>
      </c>
      <c r="AF262" s="4">
        <v>43</v>
      </c>
      <c r="AG262" s="4">
        <v>62</v>
      </c>
      <c r="AH262" s="4">
        <v>78</v>
      </c>
      <c r="AI262" s="4">
        <v>72</v>
      </c>
      <c r="AJ262" s="4">
        <v>339</v>
      </c>
      <c r="AK262" s="4">
        <v>80</v>
      </c>
      <c r="AL262" s="4">
        <v>57</v>
      </c>
      <c r="AM262" s="4">
        <v>53</v>
      </c>
      <c r="AN262" s="4">
        <v>65</v>
      </c>
      <c r="AO262" s="4">
        <v>84</v>
      </c>
      <c r="AP262" s="4">
        <v>343</v>
      </c>
      <c r="AQ262" s="4">
        <v>57</v>
      </c>
      <c r="AR262" s="4">
        <v>33</v>
      </c>
      <c r="AS262" s="4">
        <v>78</v>
      </c>
      <c r="AT262" s="4">
        <v>85</v>
      </c>
      <c r="AU262" s="4">
        <v>90</v>
      </c>
      <c r="AV262" s="4">
        <v>0</v>
      </c>
      <c r="AW262" s="4">
        <v>70</v>
      </c>
      <c r="AX262" s="4">
        <v>25</v>
      </c>
      <c r="AY262" s="4">
        <v>22</v>
      </c>
      <c r="AZ262" s="4">
        <v>23</v>
      </c>
      <c r="BA262" s="4">
        <v>46</v>
      </c>
      <c r="BB262" s="4">
        <v>11</v>
      </c>
      <c r="BC262" s="4">
        <v>13</v>
      </c>
      <c r="BD262" s="4">
        <v>6</v>
      </c>
      <c r="BE262" s="4">
        <v>10</v>
      </c>
      <c r="BF262" s="4">
        <v>6</v>
      </c>
      <c r="BG262" s="4">
        <v>1909</v>
      </c>
      <c r="BH262" s="4">
        <v>380</v>
      </c>
      <c r="BI262" s="4">
        <v>2</v>
      </c>
      <c r="BJ262" s="4">
        <v>46</v>
      </c>
      <c r="BK262" s="4">
        <v>80</v>
      </c>
      <c r="BL262" s="4">
        <v>83</v>
      </c>
      <c r="BM262" s="4">
        <v>81</v>
      </c>
      <c r="BN262" s="4">
        <v>30</v>
      </c>
    </row>
    <row r="263" spans="1:66" ht="30" customHeight="1" x14ac:dyDescent="0.25">
      <c r="A263" s="15" t="s">
        <v>7958</v>
      </c>
      <c r="B263" s="4">
        <v>24</v>
      </c>
      <c r="C263" s="4">
        <v>70</v>
      </c>
      <c r="D263" s="4">
        <v>76</v>
      </c>
      <c r="E263" s="5" t="s">
        <v>5293</v>
      </c>
      <c r="F263" s="5" t="str">
        <f t="shared" si="21"/>
        <v>Toulouse</v>
      </c>
      <c r="G263" s="25" t="str">
        <f t="shared" si="22"/>
        <v>2023 ~ 2024</v>
      </c>
      <c r="H263" s="5" t="str">
        <f t="shared" si="20"/>
        <v>2024</v>
      </c>
      <c r="I263" s="4" t="s">
        <v>124</v>
      </c>
      <c r="J263" s="4" t="s">
        <v>119</v>
      </c>
      <c r="K263" s="4" t="s">
        <v>68</v>
      </c>
      <c r="L263" s="4">
        <v>70</v>
      </c>
      <c r="M263" s="4" t="s">
        <v>508</v>
      </c>
      <c r="N263" s="4">
        <v>6</v>
      </c>
      <c r="O263" s="6" t="s">
        <v>7222</v>
      </c>
      <c r="P263" s="6" t="s">
        <v>7001</v>
      </c>
      <c r="Q263" s="6" t="s">
        <v>7223</v>
      </c>
      <c r="R263" s="4">
        <v>88</v>
      </c>
      <c r="S263" s="4">
        <v>24</v>
      </c>
      <c r="T263" s="4">
        <v>7</v>
      </c>
      <c r="U263" s="4">
        <v>10</v>
      </c>
      <c r="V263" s="4">
        <v>39</v>
      </c>
      <c r="W263" s="4">
        <v>8</v>
      </c>
      <c r="X263" s="4">
        <v>113</v>
      </c>
      <c r="Y263" s="4">
        <v>15</v>
      </c>
      <c r="Z263" s="4">
        <v>14</v>
      </c>
      <c r="AA263" s="4">
        <v>22</v>
      </c>
      <c r="AB263" s="4">
        <v>31</v>
      </c>
      <c r="AC263" s="4">
        <v>31</v>
      </c>
      <c r="AD263" s="4">
        <v>254</v>
      </c>
      <c r="AE263" s="4">
        <v>39</v>
      </c>
      <c r="AF263" s="4">
        <v>47</v>
      </c>
      <c r="AG263" s="4">
        <v>56</v>
      </c>
      <c r="AH263" s="4">
        <v>67</v>
      </c>
      <c r="AI263" s="4">
        <v>45</v>
      </c>
      <c r="AJ263" s="4">
        <v>189</v>
      </c>
      <c r="AK263" s="4">
        <v>48</v>
      </c>
      <c r="AL263" s="4">
        <v>46</v>
      </c>
      <c r="AM263" s="4">
        <v>36</v>
      </c>
      <c r="AN263" s="4">
        <v>41</v>
      </c>
      <c r="AO263" s="4">
        <v>18</v>
      </c>
      <c r="AP263" s="4">
        <v>93</v>
      </c>
      <c r="AQ263" s="4">
        <v>20</v>
      </c>
      <c r="AR263" s="4">
        <v>15</v>
      </c>
      <c r="AS263" s="4">
        <v>7</v>
      </c>
      <c r="AT263" s="4">
        <v>38</v>
      </c>
      <c r="AU263" s="4">
        <v>13</v>
      </c>
      <c r="AV263" s="4">
        <v>43</v>
      </c>
      <c r="AW263" s="4">
        <v>38</v>
      </c>
      <c r="AX263" s="4">
        <v>11</v>
      </c>
      <c r="AY263" s="4">
        <v>17</v>
      </c>
      <c r="AZ263" s="4">
        <v>10</v>
      </c>
      <c r="BA263" s="4">
        <v>344</v>
      </c>
      <c r="BB263" s="4">
        <v>70</v>
      </c>
      <c r="BC263" s="4">
        <v>69</v>
      </c>
      <c r="BD263" s="4">
        <v>64</v>
      </c>
      <c r="BE263" s="4">
        <v>69</v>
      </c>
      <c r="BF263" s="4">
        <v>72</v>
      </c>
      <c r="BG263" s="4">
        <v>1119</v>
      </c>
      <c r="BH263" s="4">
        <v>386</v>
      </c>
      <c r="BI263" s="4">
        <v>1</v>
      </c>
      <c r="BJ263" s="4">
        <v>70</v>
      </c>
      <c r="BK263" s="4">
        <v>69</v>
      </c>
      <c r="BL263" s="4">
        <v>64</v>
      </c>
      <c r="BM263" s="4">
        <v>72</v>
      </c>
      <c r="BN263" s="4">
        <v>42</v>
      </c>
    </row>
    <row r="264" spans="1:66" ht="30" customHeight="1" x14ac:dyDescent="0.25">
      <c r="A264" s="15" t="s">
        <v>7961</v>
      </c>
      <c r="B264" s="4">
        <v>30</v>
      </c>
      <c r="C264" s="4" t="s">
        <v>316</v>
      </c>
      <c r="D264" s="4" t="s">
        <v>316</v>
      </c>
      <c r="E264" s="5" t="s">
        <v>7783</v>
      </c>
      <c r="F264" s="5" t="str">
        <f t="shared" si="21"/>
        <v>Cádiz</v>
      </c>
      <c r="G264" s="25" t="str">
        <f t="shared" si="22"/>
        <v>2017 ~ 2025</v>
      </c>
      <c r="H264" s="5" t="str">
        <f t="shared" si="20"/>
        <v>2025</v>
      </c>
      <c r="I264" s="4" t="s">
        <v>66</v>
      </c>
      <c r="J264" s="4" t="s">
        <v>91</v>
      </c>
      <c r="K264" s="4" t="s">
        <v>68</v>
      </c>
      <c r="L264" s="4">
        <v>77</v>
      </c>
      <c r="M264" s="4" t="s">
        <v>195</v>
      </c>
      <c r="N264" s="4">
        <v>0</v>
      </c>
      <c r="O264" s="6" t="s">
        <v>7058</v>
      </c>
      <c r="P264" s="6" t="s">
        <v>7188</v>
      </c>
      <c r="Q264" s="6" t="s">
        <v>7119</v>
      </c>
      <c r="R264" s="4">
        <v>333</v>
      </c>
      <c r="S264" s="4">
        <v>77</v>
      </c>
      <c r="T264" s="4">
        <v>69</v>
      </c>
      <c r="U264" s="4">
        <v>58</v>
      </c>
      <c r="V264" s="4">
        <v>84</v>
      </c>
      <c r="W264" s="4">
        <v>45</v>
      </c>
      <c r="X264" s="4">
        <v>381</v>
      </c>
      <c r="Y264" s="4">
        <v>67</v>
      </c>
      <c r="Z264" s="4">
        <v>81</v>
      </c>
      <c r="AA264" s="4">
        <v>76</v>
      </c>
      <c r="AB264" s="4">
        <v>79</v>
      </c>
      <c r="AC264" s="4">
        <v>78</v>
      </c>
      <c r="AD264" s="4">
        <v>334</v>
      </c>
      <c r="AE264" s="4">
        <v>61</v>
      </c>
      <c r="AF264" s="4">
        <v>45</v>
      </c>
      <c r="AG264" s="4">
        <v>79</v>
      </c>
      <c r="AH264" s="4">
        <v>78</v>
      </c>
      <c r="AI264" s="4">
        <v>71</v>
      </c>
      <c r="AJ264" s="4">
        <v>339</v>
      </c>
      <c r="AK264" s="4">
        <v>68</v>
      </c>
      <c r="AL264" s="4">
        <v>62</v>
      </c>
      <c r="AM264" s="4">
        <v>75</v>
      </c>
      <c r="AN264" s="4">
        <v>57</v>
      </c>
      <c r="AO264" s="4">
        <v>77</v>
      </c>
      <c r="AP264" s="4">
        <v>369</v>
      </c>
      <c r="AQ264" s="4">
        <v>64</v>
      </c>
      <c r="AR264" s="4">
        <v>65</v>
      </c>
      <c r="AS264" s="4">
        <v>76</v>
      </c>
      <c r="AT264" s="4">
        <v>79</v>
      </c>
      <c r="AU264" s="4">
        <v>85</v>
      </c>
      <c r="AV264" s="4">
        <v>77</v>
      </c>
      <c r="AW264" s="4">
        <v>207</v>
      </c>
      <c r="AX264" s="4">
        <v>68</v>
      </c>
      <c r="AY264" s="4">
        <v>73</v>
      </c>
      <c r="AZ264" s="4">
        <v>66</v>
      </c>
      <c r="BA264" s="4">
        <v>64</v>
      </c>
      <c r="BB264" s="4">
        <v>16</v>
      </c>
      <c r="BC264" s="4">
        <v>14</v>
      </c>
      <c r="BD264" s="4">
        <v>12</v>
      </c>
      <c r="BE264" s="4">
        <v>16</v>
      </c>
      <c r="BF264" s="4">
        <v>6</v>
      </c>
      <c r="BG264" s="4">
        <v>2027</v>
      </c>
      <c r="BH264" s="4">
        <v>406</v>
      </c>
      <c r="BI264" s="4">
        <v>2</v>
      </c>
      <c r="BJ264" s="4">
        <v>52</v>
      </c>
      <c r="BK264" s="4">
        <v>70</v>
      </c>
      <c r="BL264" s="4">
        <v>80</v>
      </c>
      <c r="BM264" s="4">
        <v>73</v>
      </c>
      <c r="BN264" s="4">
        <v>68</v>
      </c>
    </row>
    <row r="265" spans="1:66" ht="30" customHeight="1" x14ac:dyDescent="0.25">
      <c r="A265" s="15" t="s">
        <v>7957</v>
      </c>
      <c r="B265" s="4">
        <v>30</v>
      </c>
      <c r="C265" s="4">
        <v>80</v>
      </c>
      <c r="D265" s="4">
        <v>80</v>
      </c>
      <c r="E265" s="5" t="s">
        <v>4616</v>
      </c>
      <c r="F265" s="5" t="str">
        <f t="shared" si="21"/>
        <v>Aston Villa</v>
      </c>
      <c r="G265" s="25" t="str">
        <f t="shared" si="22"/>
        <v>2023 ~ 2026</v>
      </c>
      <c r="H265" s="5" t="str">
        <f t="shared" si="20"/>
        <v>2026</v>
      </c>
      <c r="I265" s="4" t="s">
        <v>112</v>
      </c>
      <c r="J265" s="4" t="s">
        <v>84</v>
      </c>
      <c r="K265" s="4" t="s">
        <v>77</v>
      </c>
      <c r="L265" s="4">
        <v>80</v>
      </c>
      <c r="M265" s="4" t="s">
        <v>478</v>
      </c>
      <c r="N265" s="4">
        <v>0</v>
      </c>
      <c r="O265" s="6" t="s">
        <v>7438</v>
      </c>
      <c r="P265" s="6" t="s">
        <v>7224</v>
      </c>
      <c r="Q265" s="6" t="s">
        <v>7473</v>
      </c>
      <c r="R265" s="4">
        <v>350</v>
      </c>
      <c r="S265" s="4">
        <v>78</v>
      </c>
      <c r="T265" s="4">
        <v>67</v>
      </c>
      <c r="U265" s="4">
        <v>63</v>
      </c>
      <c r="V265" s="4">
        <v>77</v>
      </c>
      <c r="W265" s="4">
        <v>65</v>
      </c>
      <c r="X265" s="4">
        <v>349</v>
      </c>
      <c r="Y265" s="4">
        <v>78</v>
      </c>
      <c r="Z265" s="4">
        <v>69</v>
      </c>
      <c r="AA265" s="4">
        <v>57</v>
      </c>
      <c r="AB265" s="4">
        <v>68</v>
      </c>
      <c r="AC265" s="4">
        <v>77</v>
      </c>
      <c r="AD265" s="4">
        <v>410</v>
      </c>
      <c r="AE265" s="4">
        <v>85</v>
      </c>
      <c r="AF265" s="4">
        <v>88</v>
      </c>
      <c r="AG265" s="4">
        <v>83</v>
      </c>
      <c r="AH265" s="4">
        <v>75</v>
      </c>
      <c r="AI265" s="4">
        <v>79</v>
      </c>
      <c r="AJ265" s="4">
        <v>347</v>
      </c>
      <c r="AK265" s="4">
        <v>63</v>
      </c>
      <c r="AL265" s="4">
        <v>76</v>
      </c>
      <c r="AM265" s="4">
        <v>84</v>
      </c>
      <c r="AN265" s="4">
        <v>60</v>
      </c>
      <c r="AO265" s="4">
        <v>64</v>
      </c>
      <c r="AP265" s="4">
        <v>361</v>
      </c>
      <c r="AQ265" s="4">
        <v>69</v>
      </c>
      <c r="AR265" s="4">
        <v>76</v>
      </c>
      <c r="AS265" s="4">
        <v>74</v>
      </c>
      <c r="AT265" s="4">
        <v>72</v>
      </c>
      <c r="AU265" s="4">
        <v>70</v>
      </c>
      <c r="AV265" s="4">
        <v>60</v>
      </c>
      <c r="AW265" s="4">
        <v>230</v>
      </c>
      <c r="AX265" s="4">
        <v>77</v>
      </c>
      <c r="AY265" s="4">
        <v>78</v>
      </c>
      <c r="AZ265" s="4">
        <v>75</v>
      </c>
      <c r="BA265" s="4">
        <v>54</v>
      </c>
      <c r="BB265" s="4">
        <v>15</v>
      </c>
      <c r="BC265" s="4">
        <v>7</v>
      </c>
      <c r="BD265" s="4">
        <v>12</v>
      </c>
      <c r="BE265" s="4">
        <v>11</v>
      </c>
      <c r="BF265" s="4">
        <v>9</v>
      </c>
      <c r="BG265" s="4">
        <v>2101</v>
      </c>
      <c r="BH265" s="4">
        <v>448</v>
      </c>
      <c r="BI265" s="4">
        <v>1</v>
      </c>
      <c r="BJ265" s="4">
        <v>87</v>
      </c>
      <c r="BK265" s="4">
        <v>66</v>
      </c>
      <c r="BL265" s="4">
        <v>73</v>
      </c>
      <c r="BM265" s="4">
        <v>77</v>
      </c>
      <c r="BN265" s="4">
        <v>76</v>
      </c>
    </row>
    <row r="266" spans="1:66" ht="30" customHeight="1" x14ac:dyDescent="0.25">
      <c r="A266" s="15" t="s">
        <v>7951</v>
      </c>
      <c r="B266" s="4">
        <v>19</v>
      </c>
      <c r="C266" s="4">
        <v>63</v>
      </c>
      <c r="D266" s="4">
        <v>78</v>
      </c>
      <c r="E266" s="5" t="s">
        <v>3619</v>
      </c>
      <c r="F266" s="5" t="str">
        <f t="shared" si="21"/>
        <v>Athletic Club</v>
      </c>
      <c r="G266" s="25" t="str">
        <f t="shared" si="22"/>
        <v>2022 ~ 2024</v>
      </c>
      <c r="H266" s="5" t="str">
        <f t="shared" si="20"/>
        <v>2024</v>
      </c>
      <c r="I266" s="4" t="s">
        <v>359</v>
      </c>
      <c r="J266" s="4" t="s">
        <v>290</v>
      </c>
      <c r="K266" s="4" t="s">
        <v>68</v>
      </c>
      <c r="L266" s="4">
        <v>63</v>
      </c>
      <c r="M266" s="4" t="s">
        <v>508</v>
      </c>
      <c r="N266" s="4">
        <v>15</v>
      </c>
      <c r="O266" s="6" t="s">
        <v>6877</v>
      </c>
      <c r="P266" s="6" t="s">
        <v>6959</v>
      </c>
      <c r="Q266" s="6" t="s">
        <v>7117</v>
      </c>
      <c r="R266" s="4">
        <v>54</v>
      </c>
      <c r="S266" s="4">
        <v>13</v>
      </c>
      <c r="T266" s="4">
        <v>6</v>
      </c>
      <c r="U266" s="4">
        <v>8</v>
      </c>
      <c r="V266" s="4">
        <v>22</v>
      </c>
      <c r="W266" s="4">
        <v>5</v>
      </c>
      <c r="X266" s="4">
        <v>68</v>
      </c>
      <c r="Y266" s="4">
        <v>10</v>
      </c>
      <c r="Z266" s="4">
        <v>12</v>
      </c>
      <c r="AA266" s="4">
        <v>11</v>
      </c>
      <c r="AB266" s="4">
        <v>20</v>
      </c>
      <c r="AC266" s="4">
        <v>15</v>
      </c>
      <c r="AD266" s="4">
        <v>173</v>
      </c>
      <c r="AE266" s="4">
        <v>34</v>
      </c>
      <c r="AF266" s="4">
        <v>27</v>
      </c>
      <c r="AG266" s="4">
        <v>31</v>
      </c>
      <c r="AH266" s="4">
        <v>47</v>
      </c>
      <c r="AI266" s="4">
        <v>34</v>
      </c>
      <c r="AJ266" s="4">
        <v>173</v>
      </c>
      <c r="AK266" s="4">
        <v>45</v>
      </c>
      <c r="AL266" s="4">
        <v>49</v>
      </c>
      <c r="AM266" s="4">
        <v>19</v>
      </c>
      <c r="AN266" s="4">
        <v>52</v>
      </c>
      <c r="AO266" s="4">
        <v>8</v>
      </c>
      <c r="AP266" s="4">
        <v>77</v>
      </c>
      <c r="AQ266" s="4">
        <v>25</v>
      </c>
      <c r="AR266" s="4">
        <v>7</v>
      </c>
      <c r="AS266" s="4">
        <v>7</v>
      </c>
      <c r="AT266" s="4">
        <v>22</v>
      </c>
      <c r="AU266" s="4">
        <v>16</v>
      </c>
      <c r="AV266" s="4">
        <v>21</v>
      </c>
      <c r="AW266" s="4">
        <v>30</v>
      </c>
      <c r="AX266" s="4">
        <v>5</v>
      </c>
      <c r="AY266" s="4">
        <v>15</v>
      </c>
      <c r="AZ266" s="4">
        <v>10</v>
      </c>
      <c r="BA266" s="4">
        <v>317</v>
      </c>
      <c r="BB266" s="4">
        <v>64</v>
      </c>
      <c r="BC266" s="4">
        <v>64</v>
      </c>
      <c r="BD266" s="4">
        <v>60</v>
      </c>
      <c r="BE266" s="4">
        <v>67</v>
      </c>
      <c r="BF266" s="4">
        <v>62</v>
      </c>
      <c r="BG266" s="4">
        <v>892</v>
      </c>
      <c r="BH266" s="4">
        <v>348</v>
      </c>
      <c r="BI266" s="4">
        <v>1</v>
      </c>
      <c r="BJ266" s="4">
        <v>64</v>
      </c>
      <c r="BK266" s="4">
        <v>64</v>
      </c>
      <c r="BL266" s="4">
        <v>60</v>
      </c>
      <c r="BM266" s="4">
        <v>62</v>
      </c>
      <c r="BN266" s="4">
        <v>31</v>
      </c>
    </row>
    <row r="267" spans="1:66" ht="30" customHeight="1" x14ac:dyDescent="0.25">
      <c r="A267" s="15" t="s">
        <v>7953</v>
      </c>
      <c r="B267" s="4">
        <v>24</v>
      </c>
      <c r="C267" s="4">
        <v>71</v>
      </c>
      <c r="D267" s="4">
        <v>76</v>
      </c>
      <c r="E267" s="5" t="s">
        <v>6784</v>
      </c>
      <c r="F267" s="5" t="str">
        <f t="shared" si="21"/>
        <v>Almería</v>
      </c>
      <c r="G267" s="25" t="str">
        <f t="shared" si="22"/>
        <v>2022 ~ 2027</v>
      </c>
      <c r="H267" s="5" t="str">
        <f t="shared" si="20"/>
        <v>2027</v>
      </c>
      <c r="I267" s="4" t="s">
        <v>277</v>
      </c>
      <c r="J267" s="4" t="s">
        <v>278</v>
      </c>
      <c r="K267" s="4" t="s">
        <v>68</v>
      </c>
      <c r="L267" s="4">
        <v>72</v>
      </c>
      <c r="M267" s="4" t="s">
        <v>406</v>
      </c>
      <c r="N267" s="4">
        <v>5</v>
      </c>
      <c r="O267" s="6" t="s">
        <v>7269</v>
      </c>
      <c r="P267" s="6" t="s">
        <v>7148</v>
      </c>
      <c r="Q267" s="6" t="s">
        <v>7175</v>
      </c>
      <c r="R267" s="4">
        <v>334</v>
      </c>
      <c r="S267" s="4">
        <v>70</v>
      </c>
      <c r="T267" s="4">
        <v>62</v>
      </c>
      <c r="U267" s="4">
        <v>67</v>
      </c>
      <c r="V267" s="4">
        <v>71</v>
      </c>
      <c r="W267" s="4">
        <v>64</v>
      </c>
      <c r="X267" s="4">
        <v>325</v>
      </c>
      <c r="Y267" s="4">
        <v>73</v>
      </c>
      <c r="Z267" s="4">
        <v>59</v>
      </c>
      <c r="AA267" s="4">
        <v>54</v>
      </c>
      <c r="AB267" s="4">
        <v>64</v>
      </c>
      <c r="AC267" s="4">
        <v>75</v>
      </c>
      <c r="AD267" s="4">
        <v>384</v>
      </c>
      <c r="AE267" s="4">
        <v>75</v>
      </c>
      <c r="AF267" s="4">
        <v>72</v>
      </c>
      <c r="AG267" s="4">
        <v>86</v>
      </c>
      <c r="AH267" s="4">
        <v>68</v>
      </c>
      <c r="AI267" s="4">
        <v>83</v>
      </c>
      <c r="AJ267" s="4">
        <v>295</v>
      </c>
      <c r="AK267" s="4">
        <v>69</v>
      </c>
      <c r="AL267" s="4">
        <v>58</v>
      </c>
      <c r="AM267" s="4">
        <v>73</v>
      </c>
      <c r="AN267" s="4">
        <v>31</v>
      </c>
      <c r="AO267" s="4">
        <v>64</v>
      </c>
      <c r="AP267" s="4">
        <v>291</v>
      </c>
      <c r="AQ267" s="4">
        <v>43</v>
      </c>
      <c r="AR267" s="4">
        <v>62</v>
      </c>
      <c r="AS267" s="4">
        <v>65</v>
      </c>
      <c r="AT267" s="4">
        <v>63</v>
      </c>
      <c r="AU267" s="4">
        <v>58</v>
      </c>
      <c r="AV267" s="4">
        <v>55</v>
      </c>
      <c r="AW267" s="4">
        <v>206</v>
      </c>
      <c r="AX267" s="4">
        <v>66</v>
      </c>
      <c r="AY267" s="4">
        <v>72</v>
      </c>
      <c r="AZ267" s="4">
        <v>68</v>
      </c>
      <c r="BA267" s="4">
        <v>57</v>
      </c>
      <c r="BB267" s="4">
        <v>10</v>
      </c>
      <c r="BC267" s="4">
        <v>13</v>
      </c>
      <c r="BD267" s="4">
        <v>7</v>
      </c>
      <c r="BE267" s="4">
        <v>12</v>
      </c>
      <c r="BF267" s="4">
        <v>15</v>
      </c>
      <c r="BG267" s="4">
        <v>1892</v>
      </c>
      <c r="BH267" s="4">
        <v>390</v>
      </c>
      <c r="BI267" s="4">
        <v>1</v>
      </c>
      <c r="BJ267" s="4">
        <v>73</v>
      </c>
      <c r="BK267" s="4">
        <v>64</v>
      </c>
      <c r="BL267" s="4">
        <v>67</v>
      </c>
      <c r="BM267" s="4">
        <v>74</v>
      </c>
      <c r="BN267" s="4">
        <v>67</v>
      </c>
    </row>
    <row r="268" spans="1:66" ht="30" customHeight="1" x14ac:dyDescent="0.25">
      <c r="A268" s="15" t="s">
        <v>7955</v>
      </c>
      <c r="B268" s="4">
        <v>28</v>
      </c>
      <c r="C268" s="4">
        <v>84</v>
      </c>
      <c r="D268" s="4">
        <v>86</v>
      </c>
      <c r="E268" s="5" t="s">
        <v>4483</v>
      </c>
      <c r="F268" s="5" t="str">
        <f t="shared" si="21"/>
        <v>Real Sociedad</v>
      </c>
      <c r="G268" s="25" t="str">
        <f t="shared" si="22"/>
        <v>2019 ~ 2027</v>
      </c>
      <c r="H268" s="5" t="str">
        <f t="shared" si="20"/>
        <v>2027</v>
      </c>
      <c r="I268" s="4" t="s">
        <v>138</v>
      </c>
      <c r="J268" s="4" t="s">
        <v>235</v>
      </c>
      <c r="K268" s="4" t="s">
        <v>68</v>
      </c>
      <c r="L268" s="4">
        <v>84</v>
      </c>
      <c r="M268" s="4" t="s">
        <v>508</v>
      </c>
      <c r="N268" s="4">
        <v>2</v>
      </c>
      <c r="O268" s="6" t="s">
        <v>7468</v>
      </c>
      <c r="P268" s="6" t="s">
        <v>7472</v>
      </c>
      <c r="Q268" s="6" t="s">
        <v>7639</v>
      </c>
      <c r="R268" s="4">
        <v>89</v>
      </c>
      <c r="S268" s="4">
        <v>12</v>
      </c>
      <c r="T268" s="4">
        <v>13</v>
      </c>
      <c r="U268" s="4">
        <v>13</v>
      </c>
      <c r="V268" s="4">
        <v>36</v>
      </c>
      <c r="W268" s="4">
        <v>15</v>
      </c>
      <c r="X268" s="4">
        <v>105</v>
      </c>
      <c r="Y268" s="4">
        <v>19</v>
      </c>
      <c r="Z268" s="4">
        <v>14</v>
      </c>
      <c r="AA268" s="4">
        <v>17</v>
      </c>
      <c r="AB268" s="4">
        <v>29</v>
      </c>
      <c r="AC268" s="4">
        <v>26</v>
      </c>
      <c r="AD268" s="4">
        <v>275</v>
      </c>
      <c r="AE268" s="4">
        <v>40</v>
      </c>
      <c r="AF268" s="4">
        <v>46</v>
      </c>
      <c r="AG268" s="4">
        <v>70</v>
      </c>
      <c r="AH268" s="4">
        <v>79</v>
      </c>
      <c r="AI268" s="4">
        <v>40</v>
      </c>
      <c r="AJ268" s="4">
        <v>254</v>
      </c>
      <c r="AK268" s="4">
        <v>60</v>
      </c>
      <c r="AL268" s="4">
        <v>68</v>
      </c>
      <c r="AM268" s="4">
        <v>42</v>
      </c>
      <c r="AN268" s="4">
        <v>73</v>
      </c>
      <c r="AO268" s="4">
        <v>11</v>
      </c>
      <c r="AP268" s="4">
        <v>124</v>
      </c>
      <c r="AQ268" s="4">
        <v>34</v>
      </c>
      <c r="AR268" s="4">
        <v>20</v>
      </c>
      <c r="AS268" s="4">
        <v>11</v>
      </c>
      <c r="AT268" s="4">
        <v>35</v>
      </c>
      <c r="AU268" s="4">
        <v>24</v>
      </c>
      <c r="AV268" s="4">
        <v>55</v>
      </c>
      <c r="AW268" s="4">
        <v>49</v>
      </c>
      <c r="AX268" s="4">
        <v>14</v>
      </c>
      <c r="AY268" s="4">
        <v>17</v>
      </c>
      <c r="AZ268" s="4">
        <v>18</v>
      </c>
      <c r="BA268" s="4">
        <v>415</v>
      </c>
      <c r="BB268" s="4">
        <v>84</v>
      </c>
      <c r="BC268" s="4">
        <v>79</v>
      </c>
      <c r="BD268" s="4">
        <v>80</v>
      </c>
      <c r="BE268" s="4">
        <v>86</v>
      </c>
      <c r="BF268" s="4">
        <v>86</v>
      </c>
      <c r="BG268" s="4">
        <v>1311</v>
      </c>
      <c r="BH268" s="4">
        <v>457</v>
      </c>
      <c r="BI268" s="4">
        <v>2</v>
      </c>
      <c r="BJ268" s="4">
        <v>84</v>
      </c>
      <c r="BK268" s="4">
        <v>79</v>
      </c>
      <c r="BL268" s="4">
        <v>80</v>
      </c>
      <c r="BM268" s="4">
        <v>86</v>
      </c>
      <c r="BN268" s="4">
        <v>42</v>
      </c>
    </row>
    <row r="269" spans="1:66" ht="30" customHeight="1" x14ac:dyDescent="0.25">
      <c r="A269" s="15" t="s">
        <v>4109</v>
      </c>
      <c r="B269" s="4">
        <v>32</v>
      </c>
      <c r="C269" s="4">
        <v>77</v>
      </c>
      <c r="D269" s="4">
        <v>77</v>
      </c>
      <c r="E269" s="5" t="s">
        <v>4110</v>
      </c>
      <c r="F269" s="5" t="str">
        <f t="shared" si="21"/>
        <v>Juventus</v>
      </c>
      <c r="G269" s="25" t="str">
        <f t="shared" si="22"/>
        <v>2015 ~ 2024</v>
      </c>
      <c r="H269" s="5" t="str">
        <f t="shared" si="20"/>
        <v>2024</v>
      </c>
      <c r="I269" s="4" t="s">
        <v>146</v>
      </c>
      <c r="J269" s="4" t="s">
        <v>290</v>
      </c>
      <c r="K269" s="4" t="s">
        <v>77</v>
      </c>
      <c r="L269" s="4">
        <v>77</v>
      </c>
      <c r="M269" s="4" t="s">
        <v>189</v>
      </c>
      <c r="N269" s="4">
        <v>0</v>
      </c>
      <c r="O269" s="6" t="s">
        <v>7009</v>
      </c>
      <c r="P269" s="6" t="s">
        <v>6925</v>
      </c>
      <c r="Q269" s="6" t="s">
        <v>7320</v>
      </c>
      <c r="R269" s="4">
        <v>351</v>
      </c>
      <c r="S269" s="4">
        <v>80</v>
      </c>
      <c r="T269" s="4">
        <v>55</v>
      </c>
      <c r="U269" s="4">
        <v>72</v>
      </c>
      <c r="V269" s="4">
        <v>76</v>
      </c>
      <c r="W269" s="4">
        <v>68</v>
      </c>
      <c r="X269" s="4">
        <v>358</v>
      </c>
      <c r="Y269" s="4">
        <v>78</v>
      </c>
      <c r="Z269" s="4">
        <v>78</v>
      </c>
      <c r="AA269" s="4">
        <v>56</v>
      </c>
      <c r="AB269" s="4">
        <v>66</v>
      </c>
      <c r="AC269" s="4">
        <v>80</v>
      </c>
      <c r="AD269" s="4">
        <v>364</v>
      </c>
      <c r="AE269" s="4">
        <v>71</v>
      </c>
      <c r="AF269" s="4">
        <v>74</v>
      </c>
      <c r="AG269" s="4">
        <v>69</v>
      </c>
      <c r="AH269" s="4">
        <v>74</v>
      </c>
      <c r="AI269" s="4">
        <v>76</v>
      </c>
      <c r="AJ269" s="4">
        <v>386</v>
      </c>
      <c r="AK269" s="4">
        <v>78</v>
      </c>
      <c r="AL269" s="4">
        <v>83</v>
      </c>
      <c r="AM269" s="4">
        <v>76</v>
      </c>
      <c r="AN269" s="4">
        <v>77</v>
      </c>
      <c r="AO269" s="4">
        <v>72</v>
      </c>
      <c r="AP269" s="4">
        <v>356</v>
      </c>
      <c r="AQ269" s="4">
        <v>79</v>
      </c>
      <c r="AR269" s="4">
        <v>76</v>
      </c>
      <c r="AS269" s="4">
        <v>69</v>
      </c>
      <c r="AT269" s="4">
        <v>72</v>
      </c>
      <c r="AU269" s="4">
        <v>60</v>
      </c>
      <c r="AV269" s="4">
        <v>78</v>
      </c>
      <c r="AW269" s="4">
        <v>230</v>
      </c>
      <c r="AX269" s="4">
        <v>75</v>
      </c>
      <c r="AY269" s="4">
        <v>79</v>
      </c>
      <c r="AZ269" s="4">
        <v>76</v>
      </c>
      <c r="BA269" s="4">
        <v>40</v>
      </c>
      <c r="BB269" s="4">
        <v>7</v>
      </c>
      <c r="BC269" s="4">
        <v>7</v>
      </c>
      <c r="BD269" s="4">
        <v>9</v>
      </c>
      <c r="BE269" s="4">
        <v>12</v>
      </c>
      <c r="BF269" s="4">
        <v>5</v>
      </c>
      <c r="BG269" s="4">
        <v>2085</v>
      </c>
      <c r="BH269" s="4">
        <v>442</v>
      </c>
      <c r="BI269" s="4">
        <v>3</v>
      </c>
      <c r="BJ269" s="4">
        <v>73</v>
      </c>
      <c r="BK269" s="4">
        <v>65</v>
      </c>
      <c r="BL269" s="4">
        <v>74</v>
      </c>
      <c r="BM269" s="4">
        <v>77</v>
      </c>
      <c r="BN269" s="4">
        <v>76</v>
      </c>
    </row>
    <row r="270" spans="1:66" ht="30" customHeight="1" x14ac:dyDescent="0.25">
      <c r="A270" s="15" t="s">
        <v>4594</v>
      </c>
      <c r="B270" s="4">
        <v>30</v>
      </c>
      <c r="C270" s="4">
        <v>79</v>
      </c>
      <c r="D270" s="4">
        <v>79</v>
      </c>
      <c r="E270" s="5" t="s">
        <v>326</v>
      </c>
      <c r="F270" s="5" t="str">
        <f t="shared" si="21"/>
        <v>Al Nassr</v>
      </c>
      <c r="G270" s="25" t="str">
        <f t="shared" si="22"/>
        <v>2023 ~ 2025</v>
      </c>
      <c r="H270" s="5" t="str">
        <f t="shared" si="20"/>
        <v>2025</v>
      </c>
      <c r="I270" s="4" t="s">
        <v>426</v>
      </c>
      <c r="J270" s="4" t="s">
        <v>105</v>
      </c>
      <c r="K270" s="4" t="s">
        <v>77</v>
      </c>
      <c r="L270" s="4">
        <v>79</v>
      </c>
      <c r="M270" s="4" t="s">
        <v>478</v>
      </c>
      <c r="N270" s="4">
        <v>0</v>
      </c>
      <c r="O270" s="6" t="s">
        <v>7121</v>
      </c>
      <c r="P270" s="6" t="s">
        <v>7076</v>
      </c>
      <c r="Q270" s="6" t="s">
        <v>7275</v>
      </c>
      <c r="R270" s="4">
        <v>357</v>
      </c>
      <c r="S270" s="4">
        <v>83</v>
      </c>
      <c r="T270" s="4">
        <v>63</v>
      </c>
      <c r="U270" s="4">
        <v>66</v>
      </c>
      <c r="V270" s="4">
        <v>79</v>
      </c>
      <c r="W270" s="4">
        <v>66</v>
      </c>
      <c r="X270" s="4">
        <v>399</v>
      </c>
      <c r="Y270" s="4">
        <v>77</v>
      </c>
      <c r="Z270" s="4">
        <v>87</v>
      </c>
      <c r="AA270" s="4">
        <v>79</v>
      </c>
      <c r="AB270" s="4">
        <v>78</v>
      </c>
      <c r="AC270" s="4">
        <v>78</v>
      </c>
      <c r="AD270" s="4">
        <v>376</v>
      </c>
      <c r="AE270" s="4">
        <v>77</v>
      </c>
      <c r="AF270" s="4">
        <v>78</v>
      </c>
      <c r="AG270" s="4">
        <v>74</v>
      </c>
      <c r="AH270" s="4">
        <v>77</v>
      </c>
      <c r="AI270" s="4">
        <v>70</v>
      </c>
      <c r="AJ270" s="4">
        <v>386</v>
      </c>
      <c r="AK270" s="4">
        <v>87</v>
      </c>
      <c r="AL270" s="4">
        <v>74</v>
      </c>
      <c r="AM270" s="4">
        <v>81</v>
      </c>
      <c r="AN270" s="4">
        <v>61</v>
      </c>
      <c r="AO270" s="4">
        <v>83</v>
      </c>
      <c r="AP270" s="4">
        <v>386</v>
      </c>
      <c r="AQ270" s="4">
        <v>76</v>
      </c>
      <c r="AR270" s="4">
        <v>78</v>
      </c>
      <c r="AS270" s="4">
        <v>75</v>
      </c>
      <c r="AT270" s="4">
        <v>75</v>
      </c>
      <c r="AU270" s="4">
        <v>82</v>
      </c>
      <c r="AV270" s="4">
        <v>75</v>
      </c>
      <c r="AW270" s="4">
        <v>225</v>
      </c>
      <c r="AX270" s="4">
        <v>74</v>
      </c>
      <c r="AY270" s="4">
        <v>76</v>
      </c>
      <c r="AZ270" s="4">
        <v>75</v>
      </c>
      <c r="BA270" s="4">
        <v>58</v>
      </c>
      <c r="BB270" s="4">
        <v>13</v>
      </c>
      <c r="BC270" s="4">
        <v>8</v>
      </c>
      <c r="BD270" s="4">
        <v>12</v>
      </c>
      <c r="BE270" s="4">
        <v>11</v>
      </c>
      <c r="BF270" s="4">
        <v>14</v>
      </c>
      <c r="BG270" s="4">
        <v>2187</v>
      </c>
      <c r="BH270" s="4">
        <v>453</v>
      </c>
      <c r="BI270" s="4">
        <v>3</v>
      </c>
      <c r="BJ270" s="4">
        <v>78</v>
      </c>
      <c r="BK270" s="4">
        <v>74</v>
      </c>
      <c r="BL270" s="4">
        <v>79</v>
      </c>
      <c r="BM270" s="4">
        <v>77</v>
      </c>
      <c r="BN270" s="4">
        <v>75</v>
      </c>
    </row>
    <row r="271" spans="1:66" ht="30" customHeight="1" x14ac:dyDescent="0.25">
      <c r="A271" s="15" t="s">
        <v>7954</v>
      </c>
      <c r="B271" s="4">
        <v>19</v>
      </c>
      <c r="C271" s="4">
        <v>68</v>
      </c>
      <c r="D271" s="4">
        <v>78</v>
      </c>
      <c r="E271" s="5" t="s">
        <v>8094</v>
      </c>
      <c r="F271" s="5" t="str">
        <f t="shared" si="21"/>
        <v>Levante</v>
      </c>
      <c r="G271" s="25" t="str">
        <f t="shared" si="22"/>
        <v>Jun 30, 2024 A Prestamo</v>
      </c>
      <c r="H271" s="5">
        <v>0</v>
      </c>
      <c r="I271" s="4" t="s">
        <v>283</v>
      </c>
      <c r="J271" s="4" t="s">
        <v>630</v>
      </c>
      <c r="K271" s="4" t="s">
        <v>77</v>
      </c>
      <c r="L271" s="4">
        <v>68</v>
      </c>
      <c r="M271" s="4" t="s">
        <v>478</v>
      </c>
      <c r="N271" s="4">
        <v>10</v>
      </c>
      <c r="O271" s="6" t="s">
        <v>7093</v>
      </c>
      <c r="P271" s="6" t="s">
        <v>6883</v>
      </c>
      <c r="Q271" s="6">
        <v>0</v>
      </c>
      <c r="R271" s="4">
        <v>285</v>
      </c>
      <c r="S271" s="4">
        <v>62</v>
      </c>
      <c r="T271" s="4">
        <v>38</v>
      </c>
      <c r="U271" s="4">
        <v>59</v>
      </c>
      <c r="V271" s="4">
        <v>68</v>
      </c>
      <c r="W271" s="4">
        <v>58</v>
      </c>
      <c r="X271" s="4">
        <v>310</v>
      </c>
      <c r="Y271" s="4">
        <v>67</v>
      </c>
      <c r="Z271" s="4">
        <v>63</v>
      </c>
      <c r="AA271" s="4">
        <v>43</v>
      </c>
      <c r="AB271" s="4">
        <v>64</v>
      </c>
      <c r="AC271" s="4">
        <v>73</v>
      </c>
      <c r="AD271" s="4">
        <v>340</v>
      </c>
      <c r="AE271" s="4">
        <v>72</v>
      </c>
      <c r="AF271" s="4">
        <v>72</v>
      </c>
      <c r="AG271" s="4">
        <v>72</v>
      </c>
      <c r="AH271" s="4">
        <v>65</v>
      </c>
      <c r="AI271" s="4">
        <v>59</v>
      </c>
      <c r="AJ271" s="4">
        <v>312</v>
      </c>
      <c r="AK271" s="4">
        <v>55</v>
      </c>
      <c r="AL271" s="4">
        <v>70</v>
      </c>
      <c r="AM271" s="4">
        <v>75</v>
      </c>
      <c r="AN271" s="4">
        <v>65</v>
      </c>
      <c r="AO271" s="4">
        <v>47</v>
      </c>
      <c r="AP271" s="4">
        <v>302</v>
      </c>
      <c r="AQ271" s="4">
        <v>59</v>
      </c>
      <c r="AR271" s="4">
        <v>62</v>
      </c>
      <c r="AS271" s="4">
        <v>62</v>
      </c>
      <c r="AT271" s="4">
        <v>64</v>
      </c>
      <c r="AU271" s="4">
        <v>55</v>
      </c>
      <c r="AV271" s="4">
        <v>58</v>
      </c>
      <c r="AW271" s="4">
        <v>186</v>
      </c>
      <c r="AX271" s="4">
        <v>62</v>
      </c>
      <c r="AY271" s="4">
        <v>62</v>
      </c>
      <c r="AZ271" s="4">
        <v>62</v>
      </c>
      <c r="BA271" s="4">
        <v>52</v>
      </c>
      <c r="BB271" s="4">
        <v>6</v>
      </c>
      <c r="BC271" s="4">
        <v>14</v>
      </c>
      <c r="BD271" s="4">
        <v>10</v>
      </c>
      <c r="BE271" s="4">
        <v>12</v>
      </c>
      <c r="BF271" s="4">
        <v>10</v>
      </c>
      <c r="BG271" s="4">
        <v>1787</v>
      </c>
      <c r="BH271" s="4">
        <v>379</v>
      </c>
      <c r="BI271" s="4">
        <v>1</v>
      </c>
      <c r="BJ271" s="4">
        <v>72</v>
      </c>
      <c r="BK271" s="4">
        <v>46</v>
      </c>
      <c r="BL271" s="4">
        <v>64</v>
      </c>
      <c r="BM271" s="4">
        <v>68</v>
      </c>
      <c r="BN271" s="4">
        <v>62</v>
      </c>
    </row>
    <row r="272" spans="1:66" ht="30" customHeight="1" x14ac:dyDescent="0.25">
      <c r="A272" s="15" t="s">
        <v>6645</v>
      </c>
      <c r="B272" s="4">
        <v>32</v>
      </c>
      <c r="C272" s="4">
        <v>71</v>
      </c>
      <c r="D272" s="4">
        <v>71</v>
      </c>
      <c r="E272" s="5" t="s">
        <v>6050</v>
      </c>
      <c r="F272" s="5" t="str">
        <f t="shared" si="21"/>
        <v>Orlando City</v>
      </c>
      <c r="G272" s="25" t="str">
        <f t="shared" si="22"/>
        <v>2021 ~ 2022</v>
      </c>
      <c r="H272" s="5" t="str">
        <f>RIGHT(G272, 4)</f>
        <v>2022</v>
      </c>
      <c r="I272" s="4" t="s">
        <v>97</v>
      </c>
      <c r="J272" s="4" t="s">
        <v>91</v>
      </c>
      <c r="K272" s="4" t="s">
        <v>68</v>
      </c>
      <c r="L272" s="4">
        <v>71</v>
      </c>
      <c r="M272" s="4" t="s">
        <v>106</v>
      </c>
      <c r="N272" s="4">
        <v>0</v>
      </c>
      <c r="O272" s="6" t="s">
        <v>7479</v>
      </c>
      <c r="P272" s="6" t="s">
        <v>7171</v>
      </c>
      <c r="Q272" s="6" t="s">
        <v>6878</v>
      </c>
      <c r="R272" s="4">
        <v>342</v>
      </c>
      <c r="S272" s="4">
        <v>68</v>
      </c>
      <c r="T272" s="4">
        <v>68</v>
      </c>
      <c r="U272" s="4">
        <v>67</v>
      </c>
      <c r="V272" s="4">
        <v>71</v>
      </c>
      <c r="W272" s="4">
        <v>68</v>
      </c>
      <c r="X272" s="4">
        <v>348</v>
      </c>
      <c r="Y272" s="4">
        <v>74</v>
      </c>
      <c r="Z272" s="4">
        <v>81</v>
      </c>
      <c r="AA272" s="4">
        <v>70</v>
      </c>
      <c r="AB272" s="4">
        <v>53</v>
      </c>
      <c r="AC272" s="4">
        <v>70</v>
      </c>
      <c r="AD272" s="4">
        <v>352</v>
      </c>
      <c r="AE272" s="4">
        <v>70</v>
      </c>
      <c r="AF272" s="4">
        <v>72</v>
      </c>
      <c r="AG272" s="4">
        <v>70</v>
      </c>
      <c r="AH272" s="4">
        <v>71</v>
      </c>
      <c r="AI272" s="4">
        <v>69</v>
      </c>
      <c r="AJ272" s="4">
        <v>344</v>
      </c>
      <c r="AK272" s="4">
        <v>74</v>
      </c>
      <c r="AL272" s="4">
        <v>81</v>
      </c>
      <c r="AM272" s="4">
        <v>50</v>
      </c>
      <c r="AN272" s="4">
        <v>70</v>
      </c>
      <c r="AO272" s="4">
        <v>69</v>
      </c>
      <c r="AP272" s="4">
        <v>307</v>
      </c>
      <c r="AQ272" s="4">
        <v>63</v>
      </c>
      <c r="AR272" s="4">
        <v>29</v>
      </c>
      <c r="AS272" s="4">
        <v>75</v>
      </c>
      <c r="AT272" s="4">
        <v>66</v>
      </c>
      <c r="AU272" s="4">
        <v>74</v>
      </c>
      <c r="AV272" s="4">
        <v>74</v>
      </c>
      <c r="AW272" s="4">
        <v>77</v>
      </c>
      <c r="AX272" s="4">
        <v>35</v>
      </c>
      <c r="AY272" s="4">
        <v>23</v>
      </c>
      <c r="AZ272" s="4">
        <v>19</v>
      </c>
      <c r="BA272" s="4">
        <v>59</v>
      </c>
      <c r="BB272" s="4">
        <v>16</v>
      </c>
      <c r="BC272" s="4">
        <v>7</v>
      </c>
      <c r="BD272" s="4">
        <v>13</v>
      </c>
      <c r="BE272" s="4">
        <v>15</v>
      </c>
      <c r="BF272" s="4">
        <v>8</v>
      </c>
      <c r="BG272" s="4">
        <v>1829</v>
      </c>
      <c r="BH272" s="4">
        <v>376</v>
      </c>
      <c r="BI272" s="4">
        <v>3</v>
      </c>
      <c r="BJ272" s="4">
        <v>71</v>
      </c>
      <c r="BK272" s="4">
        <v>70</v>
      </c>
      <c r="BL272" s="4">
        <v>67</v>
      </c>
      <c r="BM272" s="4">
        <v>72</v>
      </c>
      <c r="BN272" s="4">
        <v>32</v>
      </c>
    </row>
    <row r="273" spans="1:66" ht="30" customHeight="1" x14ac:dyDescent="0.25">
      <c r="A273" s="15" t="s">
        <v>5175</v>
      </c>
      <c r="B273" s="4">
        <v>23</v>
      </c>
      <c r="C273" s="4">
        <v>63</v>
      </c>
      <c r="D273" s="4">
        <v>71</v>
      </c>
      <c r="E273" s="5" t="s">
        <v>5176</v>
      </c>
      <c r="F273" s="5" t="str">
        <f t="shared" si="21"/>
        <v>Albacete</v>
      </c>
      <c r="G273" s="25" t="str">
        <f t="shared" si="22"/>
        <v>2022 ~ 2024</v>
      </c>
      <c r="H273" s="5" t="str">
        <f>RIGHT(G273, 4)</f>
        <v>2024</v>
      </c>
      <c r="I273" s="4" t="s">
        <v>494</v>
      </c>
      <c r="J273" s="4" t="s">
        <v>853</v>
      </c>
      <c r="K273" s="4" t="s">
        <v>68</v>
      </c>
      <c r="L273" s="4">
        <v>63</v>
      </c>
      <c r="M273" s="4" t="s">
        <v>508</v>
      </c>
      <c r="N273" s="4">
        <v>8</v>
      </c>
      <c r="O273" s="6" t="s">
        <v>7405</v>
      </c>
      <c r="P273" s="6" t="s">
        <v>6907</v>
      </c>
      <c r="Q273" s="6" t="s">
        <v>7562</v>
      </c>
      <c r="R273" s="4">
        <v>66</v>
      </c>
      <c r="S273" s="4">
        <v>11</v>
      </c>
      <c r="T273" s="4">
        <v>8</v>
      </c>
      <c r="U273" s="4">
        <v>14</v>
      </c>
      <c r="V273" s="4">
        <v>27</v>
      </c>
      <c r="W273" s="4">
        <v>6</v>
      </c>
      <c r="X273" s="4">
        <v>83</v>
      </c>
      <c r="Y273" s="4">
        <v>12</v>
      </c>
      <c r="Z273" s="4">
        <v>14</v>
      </c>
      <c r="AA273" s="4">
        <v>14</v>
      </c>
      <c r="AB273" s="4">
        <v>29</v>
      </c>
      <c r="AC273" s="4">
        <v>14</v>
      </c>
      <c r="AD273" s="4">
        <v>159</v>
      </c>
      <c r="AE273" s="4">
        <v>17</v>
      </c>
      <c r="AF273" s="4">
        <v>15</v>
      </c>
      <c r="AG273" s="4">
        <v>29</v>
      </c>
      <c r="AH273" s="4">
        <v>61</v>
      </c>
      <c r="AI273" s="4">
        <v>37</v>
      </c>
      <c r="AJ273" s="4">
        <v>189</v>
      </c>
      <c r="AK273" s="4">
        <v>47</v>
      </c>
      <c r="AL273" s="4">
        <v>50</v>
      </c>
      <c r="AM273" s="4">
        <v>25</v>
      </c>
      <c r="AN273" s="4">
        <v>59</v>
      </c>
      <c r="AO273" s="4">
        <v>8</v>
      </c>
      <c r="AP273" s="4">
        <v>82</v>
      </c>
      <c r="AQ273" s="4">
        <v>25</v>
      </c>
      <c r="AR273" s="4">
        <v>8</v>
      </c>
      <c r="AS273" s="4">
        <v>5</v>
      </c>
      <c r="AT273" s="4">
        <v>32</v>
      </c>
      <c r="AU273" s="4">
        <v>12</v>
      </c>
      <c r="AV273" s="4">
        <v>33</v>
      </c>
      <c r="AW273" s="4">
        <v>34</v>
      </c>
      <c r="AX273" s="4">
        <v>6</v>
      </c>
      <c r="AY273" s="4">
        <v>14</v>
      </c>
      <c r="AZ273" s="4">
        <v>14</v>
      </c>
      <c r="BA273" s="4">
        <v>311</v>
      </c>
      <c r="BB273" s="4">
        <v>62</v>
      </c>
      <c r="BC273" s="4">
        <v>60</v>
      </c>
      <c r="BD273" s="4">
        <v>63</v>
      </c>
      <c r="BE273" s="4">
        <v>61</v>
      </c>
      <c r="BF273" s="4">
        <v>65</v>
      </c>
      <c r="BG273" s="4">
        <v>924</v>
      </c>
      <c r="BH273" s="4">
        <v>327</v>
      </c>
      <c r="BI273" s="4">
        <v>1</v>
      </c>
      <c r="BJ273" s="4">
        <v>62</v>
      </c>
      <c r="BK273" s="4">
        <v>60</v>
      </c>
      <c r="BL273" s="4">
        <v>63</v>
      </c>
      <c r="BM273" s="4">
        <v>65</v>
      </c>
      <c r="BN273" s="4">
        <v>16</v>
      </c>
    </row>
    <row r="274" spans="1:66" ht="30" customHeight="1" x14ac:dyDescent="0.25">
      <c r="A274" s="15" t="s">
        <v>7950</v>
      </c>
      <c r="B274" s="4">
        <v>20</v>
      </c>
      <c r="C274" s="4">
        <v>70</v>
      </c>
      <c r="D274" s="4">
        <v>82</v>
      </c>
      <c r="E274" s="5" t="s">
        <v>8071</v>
      </c>
      <c r="F274" s="5" t="str">
        <f t="shared" si="21"/>
        <v>Benfica</v>
      </c>
      <c r="G274" s="25" t="str">
        <f t="shared" si="22"/>
        <v>Jun 30, 2024 A Prestamo</v>
      </c>
      <c r="H274" s="5">
        <v>0</v>
      </c>
      <c r="I274" s="4" t="s">
        <v>124</v>
      </c>
      <c r="J274" s="4" t="s">
        <v>253</v>
      </c>
      <c r="K274" s="4" t="s">
        <v>77</v>
      </c>
      <c r="L274" s="4">
        <v>74</v>
      </c>
      <c r="M274" s="4" t="s">
        <v>294</v>
      </c>
      <c r="N274" s="4">
        <v>12</v>
      </c>
      <c r="O274" s="6" t="s">
        <v>7007</v>
      </c>
      <c r="P274" s="6" t="s">
        <v>6969</v>
      </c>
      <c r="Q274" s="6">
        <v>0</v>
      </c>
      <c r="R274" s="4">
        <v>289</v>
      </c>
      <c r="S274" s="4">
        <v>73</v>
      </c>
      <c r="T274" s="4">
        <v>50</v>
      </c>
      <c r="U274" s="4">
        <v>52</v>
      </c>
      <c r="V274" s="4">
        <v>72</v>
      </c>
      <c r="W274" s="4">
        <v>42</v>
      </c>
      <c r="X274" s="4">
        <v>338</v>
      </c>
      <c r="Y274" s="4">
        <v>75</v>
      </c>
      <c r="Z274" s="4">
        <v>72</v>
      </c>
      <c r="AA274" s="4">
        <v>45</v>
      </c>
      <c r="AB274" s="4">
        <v>73</v>
      </c>
      <c r="AC274" s="4">
        <v>73</v>
      </c>
      <c r="AD274" s="4">
        <v>361</v>
      </c>
      <c r="AE274" s="4">
        <v>75</v>
      </c>
      <c r="AF274" s="4">
        <v>78</v>
      </c>
      <c r="AG274" s="4">
        <v>76</v>
      </c>
      <c r="AH274" s="4">
        <v>63</v>
      </c>
      <c r="AI274" s="4">
        <v>69</v>
      </c>
      <c r="AJ274" s="4">
        <v>319</v>
      </c>
      <c r="AK274" s="4">
        <v>64</v>
      </c>
      <c r="AL274" s="4">
        <v>66</v>
      </c>
      <c r="AM274" s="4">
        <v>77</v>
      </c>
      <c r="AN274" s="4">
        <v>60</v>
      </c>
      <c r="AO274" s="4">
        <v>52</v>
      </c>
      <c r="AP274" s="4">
        <v>321</v>
      </c>
      <c r="AQ274" s="4">
        <v>72</v>
      </c>
      <c r="AR274" s="4">
        <v>62</v>
      </c>
      <c r="AS274" s="4">
        <v>69</v>
      </c>
      <c r="AT274" s="4">
        <v>75</v>
      </c>
      <c r="AU274" s="4">
        <v>43</v>
      </c>
      <c r="AV274" s="4">
        <v>68</v>
      </c>
      <c r="AW274" s="4">
        <v>179</v>
      </c>
      <c r="AX274" s="4">
        <v>59</v>
      </c>
      <c r="AY274" s="4">
        <v>61</v>
      </c>
      <c r="AZ274" s="4">
        <v>59</v>
      </c>
      <c r="BA274" s="4">
        <v>46</v>
      </c>
      <c r="BB274" s="4">
        <v>6</v>
      </c>
      <c r="BC274" s="4">
        <v>7</v>
      </c>
      <c r="BD274" s="4">
        <v>11</v>
      </c>
      <c r="BE274" s="4">
        <v>8</v>
      </c>
      <c r="BF274" s="4">
        <v>14</v>
      </c>
      <c r="BG274" s="4">
        <v>1853</v>
      </c>
      <c r="BH274" s="4">
        <v>402</v>
      </c>
      <c r="BI274" s="4">
        <v>1</v>
      </c>
      <c r="BJ274" s="4">
        <v>77</v>
      </c>
      <c r="BK274" s="4">
        <v>53</v>
      </c>
      <c r="BL274" s="4">
        <v>72</v>
      </c>
      <c r="BM274" s="4">
        <v>73</v>
      </c>
      <c r="BN274" s="4">
        <v>60</v>
      </c>
    </row>
    <row r="275" spans="1:66" ht="30" customHeight="1" x14ac:dyDescent="0.25">
      <c r="A275" s="15" t="s">
        <v>7956</v>
      </c>
      <c r="B275" s="4">
        <v>25</v>
      </c>
      <c r="C275" s="4">
        <v>74</v>
      </c>
      <c r="D275" s="4">
        <v>78</v>
      </c>
      <c r="E275" s="5" t="s">
        <v>4542</v>
      </c>
      <c r="F275" s="5" t="str">
        <f t="shared" si="21"/>
        <v>Huesca</v>
      </c>
      <c r="G275" s="25" t="str">
        <f t="shared" si="22"/>
        <v>2019 ~ 2024</v>
      </c>
      <c r="H275" s="5" t="str">
        <f t="shared" ref="H275:H284" si="23">RIGHT(G275, 4)</f>
        <v>2024</v>
      </c>
      <c r="I275" s="4" t="s">
        <v>124</v>
      </c>
      <c r="J275" s="4" t="s">
        <v>125</v>
      </c>
      <c r="K275" s="4" t="s">
        <v>77</v>
      </c>
      <c r="L275" s="4">
        <v>74</v>
      </c>
      <c r="M275" s="4" t="s">
        <v>508</v>
      </c>
      <c r="N275" s="4">
        <v>4</v>
      </c>
      <c r="O275" s="6" t="s">
        <v>7025</v>
      </c>
      <c r="P275" s="6" t="s">
        <v>7031</v>
      </c>
      <c r="Q275" s="6" t="s">
        <v>7559</v>
      </c>
      <c r="R275" s="4">
        <v>61</v>
      </c>
      <c r="S275" s="4">
        <v>9</v>
      </c>
      <c r="T275" s="4">
        <v>8</v>
      </c>
      <c r="U275" s="4">
        <v>9</v>
      </c>
      <c r="V275" s="4">
        <v>29</v>
      </c>
      <c r="W275" s="4">
        <v>6</v>
      </c>
      <c r="X275" s="4">
        <v>95</v>
      </c>
      <c r="Y275" s="4">
        <v>14</v>
      </c>
      <c r="Z275" s="4">
        <v>14</v>
      </c>
      <c r="AA275" s="4">
        <v>13</v>
      </c>
      <c r="AB275" s="4">
        <v>26</v>
      </c>
      <c r="AC275" s="4">
        <v>28</v>
      </c>
      <c r="AD275" s="4">
        <v>285</v>
      </c>
      <c r="AE275" s="4">
        <v>44</v>
      </c>
      <c r="AF275" s="4">
        <v>51</v>
      </c>
      <c r="AG275" s="4">
        <v>68</v>
      </c>
      <c r="AH275" s="4">
        <v>74</v>
      </c>
      <c r="AI275" s="4">
        <v>48</v>
      </c>
      <c r="AJ275" s="4">
        <v>211</v>
      </c>
      <c r="AK275" s="4">
        <v>51</v>
      </c>
      <c r="AL275" s="4">
        <v>59</v>
      </c>
      <c r="AM275" s="4">
        <v>37</v>
      </c>
      <c r="AN275" s="4">
        <v>59</v>
      </c>
      <c r="AO275" s="4">
        <v>5</v>
      </c>
      <c r="AP275" s="4">
        <v>96</v>
      </c>
      <c r="AQ275" s="4">
        <v>22</v>
      </c>
      <c r="AR275" s="4">
        <v>14</v>
      </c>
      <c r="AS275" s="4">
        <v>5</v>
      </c>
      <c r="AT275" s="4">
        <v>41</v>
      </c>
      <c r="AU275" s="4">
        <v>14</v>
      </c>
      <c r="AV275" s="4">
        <v>52</v>
      </c>
      <c r="AW275" s="4">
        <v>32</v>
      </c>
      <c r="AX275" s="4">
        <v>10</v>
      </c>
      <c r="AY275" s="4">
        <v>11</v>
      </c>
      <c r="AZ275" s="4">
        <v>11</v>
      </c>
      <c r="BA275" s="4">
        <v>363</v>
      </c>
      <c r="BB275" s="4">
        <v>75</v>
      </c>
      <c r="BC275" s="4">
        <v>71</v>
      </c>
      <c r="BD275" s="4">
        <v>68</v>
      </c>
      <c r="BE275" s="4">
        <v>73</v>
      </c>
      <c r="BF275" s="4">
        <v>76</v>
      </c>
      <c r="BG275" s="4">
        <v>1143</v>
      </c>
      <c r="BH275" s="4">
        <v>410</v>
      </c>
      <c r="BI275" s="4">
        <v>1</v>
      </c>
      <c r="BJ275" s="4">
        <v>75</v>
      </c>
      <c r="BK275" s="4">
        <v>71</v>
      </c>
      <c r="BL275" s="4">
        <v>68</v>
      </c>
      <c r="BM275" s="4">
        <v>76</v>
      </c>
      <c r="BN275" s="4">
        <v>47</v>
      </c>
    </row>
    <row r="276" spans="1:66" ht="30" customHeight="1" x14ac:dyDescent="0.25">
      <c r="A276" s="15" t="s">
        <v>7952</v>
      </c>
      <c r="B276" s="4">
        <v>18</v>
      </c>
      <c r="C276" s="4">
        <v>64</v>
      </c>
      <c r="D276" s="4">
        <v>81</v>
      </c>
      <c r="E276" s="5" t="s">
        <v>3630</v>
      </c>
      <c r="F276" s="5" t="str">
        <f t="shared" si="21"/>
        <v>Real Madrid</v>
      </c>
      <c r="G276" s="25" t="str">
        <f t="shared" si="22"/>
        <v>2021 ~ 2027</v>
      </c>
      <c r="H276" s="5" t="str">
        <f t="shared" si="23"/>
        <v>2027</v>
      </c>
      <c r="I276" s="4" t="s">
        <v>118</v>
      </c>
      <c r="J276" s="4" t="s">
        <v>483</v>
      </c>
      <c r="K276" s="4" t="s">
        <v>77</v>
      </c>
      <c r="L276" s="4">
        <v>66</v>
      </c>
      <c r="M276" s="4" t="s">
        <v>106</v>
      </c>
      <c r="N276" s="4">
        <v>17</v>
      </c>
      <c r="O276" s="6" t="s">
        <v>7479</v>
      </c>
      <c r="P276" s="6" t="s">
        <v>6911</v>
      </c>
      <c r="Q276" s="6" t="s">
        <v>7045</v>
      </c>
      <c r="R276" s="4">
        <v>322</v>
      </c>
      <c r="S276" s="4">
        <v>64</v>
      </c>
      <c r="T276" s="4">
        <v>65</v>
      </c>
      <c r="U276" s="4">
        <v>76</v>
      </c>
      <c r="V276" s="4">
        <v>68</v>
      </c>
      <c r="W276" s="4">
        <v>49</v>
      </c>
      <c r="X276" s="4">
        <v>271</v>
      </c>
      <c r="Y276" s="4">
        <v>66</v>
      </c>
      <c r="Z276" s="4">
        <v>47</v>
      </c>
      <c r="AA276" s="4">
        <v>50</v>
      </c>
      <c r="AB276" s="4">
        <v>47</v>
      </c>
      <c r="AC276" s="4">
        <v>61</v>
      </c>
      <c r="AD276" s="4">
        <v>301</v>
      </c>
      <c r="AE276" s="4">
        <v>67</v>
      </c>
      <c r="AF276" s="4">
        <v>69</v>
      </c>
      <c r="AG276" s="4">
        <v>63</v>
      </c>
      <c r="AH276" s="4">
        <v>60</v>
      </c>
      <c r="AI276" s="4">
        <v>42</v>
      </c>
      <c r="AJ276" s="4">
        <v>317</v>
      </c>
      <c r="AK276" s="4">
        <v>58</v>
      </c>
      <c r="AL276" s="4">
        <v>79</v>
      </c>
      <c r="AM276" s="4">
        <v>56</v>
      </c>
      <c r="AN276" s="4">
        <v>64</v>
      </c>
      <c r="AO276" s="4">
        <v>60</v>
      </c>
      <c r="AP276" s="4">
        <v>224</v>
      </c>
      <c r="AQ276" s="4">
        <v>28</v>
      </c>
      <c r="AR276" s="4">
        <v>16</v>
      </c>
      <c r="AS276" s="4">
        <v>61</v>
      </c>
      <c r="AT276" s="4">
        <v>57</v>
      </c>
      <c r="AU276" s="4">
        <v>62</v>
      </c>
      <c r="AV276" s="4">
        <v>52</v>
      </c>
      <c r="AW276" s="4">
        <v>46</v>
      </c>
      <c r="AX276" s="4">
        <v>15</v>
      </c>
      <c r="AY276" s="4">
        <v>16</v>
      </c>
      <c r="AZ276" s="4">
        <v>15</v>
      </c>
      <c r="BA276" s="4">
        <v>57</v>
      </c>
      <c r="BB276" s="4">
        <v>11</v>
      </c>
      <c r="BC276" s="4">
        <v>14</v>
      </c>
      <c r="BD276" s="4">
        <v>12</v>
      </c>
      <c r="BE276" s="4">
        <v>7</v>
      </c>
      <c r="BF276" s="4">
        <v>13</v>
      </c>
      <c r="BG276" s="4">
        <v>1538</v>
      </c>
      <c r="BH276" s="4">
        <v>329</v>
      </c>
      <c r="BI276" s="4">
        <v>1</v>
      </c>
      <c r="BJ276" s="4">
        <v>68</v>
      </c>
      <c r="BK276" s="4">
        <v>61</v>
      </c>
      <c r="BL276" s="4">
        <v>60</v>
      </c>
      <c r="BM276" s="4">
        <v>62</v>
      </c>
      <c r="BN276" s="4">
        <v>22</v>
      </c>
    </row>
    <row r="277" spans="1:66" ht="30" customHeight="1" x14ac:dyDescent="0.25">
      <c r="A277" s="15" t="s">
        <v>7960</v>
      </c>
      <c r="B277" s="4">
        <v>26</v>
      </c>
      <c r="C277" s="4">
        <v>72</v>
      </c>
      <c r="D277" s="4">
        <v>73</v>
      </c>
      <c r="E277" s="5" t="s">
        <v>5491</v>
      </c>
      <c r="F277" s="5" t="str">
        <f t="shared" si="21"/>
        <v>SD Eibar</v>
      </c>
      <c r="G277" s="25" t="str">
        <f t="shared" si="22"/>
        <v>2019 ~ 2024</v>
      </c>
      <c r="H277" s="5" t="str">
        <f t="shared" si="23"/>
        <v>2024</v>
      </c>
      <c r="I277" s="4" t="s">
        <v>75</v>
      </c>
      <c r="J277" s="4" t="s">
        <v>105</v>
      </c>
      <c r="K277" s="4" t="s">
        <v>68</v>
      </c>
      <c r="L277" s="4">
        <v>72</v>
      </c>
      <c r="M277" s="4" t="s">
        <v>406</v>
      </c>
      <c r="N277" s="4">
        <v>1</v>
      </c>
      <c r="O277" s="6" t="s">
        <v>7093</v>
      </c>
      <c r="P277" s="6" t="s">
        <v>7001</v>
      </c>
      <c r="Q277" s="6" t="s">
        <v>7492</v>
      </c>
      <c r="R277" s="4">
        <v>296</v>
      </c>
      <c r="S277" s="4">
        <v>72</v>
      </c>
      <c r="T277" s="4">
        <v>64</v>
      </c>
      <c r="U277" s="4">
        <v>55</v>
      </c>
      <c r="V277" s="4">
        <v>67</v>
      </c>
      <c r="W277" s="4">
        <v>38</v>
      </c>
      <c r="X277" s="4">
        <v>348</v>
      </c>
      <c r="Y277" s="4">
        <v>69</v>
      </c>
      <c r="Z277" s="4">
        <v>72</v>
      </c>
      <c r="AA277" s="4">
        <v>73</v>
      </c>
      <c r="AB277" s="4">
        <v>64</v>
      </c>
      <c r="AC277" s="4">
        <v>70</v>
      </c>
      <c r="AD277" s="4">
        <v>395</v>
      </c>
      <c r="AE277" s="4">
        <v>79</v>
      </c>
      <c r="AF277" s="4">
        <v>82</v>
      </c>
      <c r="AG277" s="4">
        <v>84</v>
      </c>
      <c r="AH277" s="4">
        <v>66</v>
      </c>
      <c r="AI277" s="4">
        <v>84</v>
      </c>
      <c r="AJ277" s="4">
        <v>359</v>
      </c>
      <c r="AK277" s="4">
        <v>70</v>
      </c>
      <c r="AL277" s="4">
        <v>71</v>
      </c>
      <c r="AM277" s="4">
        <v>91</v>
      </c>
      <c r="AN277" s="4">
        <v>61</v>
      </c>
      <c r="AO277" s="4">
        <v>66</v>
      </c>
      <c r="AP277" s="4">
        <v>330</v>
      </c>
      <c r="AQ277" s="4">
        <v>63</v>
      </c>
      <c r="AR277" s="4">
        <v>67</v>
      </c>
      <c r="AS277" s="4">
        <v>69</v>
      </c>
      <c r="AT277" s="4">
        <v>69</v>
      </c>
      <c r="AU277" s="4">
        <v>62</v>
      </c>
      <c r="AV277" s="4">
        <v>66</v>
      </c>
      <c r="AW277" s="4">
        <v>198</v>
      </c>
      <c r="AX277" s="4">
        <v>64</v>
      </c>
      <c r="AY277" s="4">
        <v>66</v>
      </c>
      <c r="AZ277" s="4">
        <v>68</v>
      </c>
      <c r="BA277" s="4">
        <v>46</v>
      </c>
      <c r="BB277" s="4">
        <v>13</v>
      </c>
      <c r="BC277" s="4">
        <v>7</v>
      </c>
      <c r="BD277" s="4">
        <v>10</v>
      </c>
      <c r="BE277" s="4">
        <v>9</v>
      </c>
      <c r="BF277" s="4">
        <v>7</v>
      </c>
      <c r="BG277" s="4">
        <v>1972</v>
      </c>
      <c r="BH277" s="4">
        <v>419</v>
      </c>
      <c r="BI277" s="4">
        <v>1</v>
      </c>
      <c r="BJ277" s="4">
        <v>81</v>
      </c>
      <c r="BK277" s="4">
        <v>64</v>
      </c>
      <c r="BL277" s="4">
        <v>69</v>
      </c>
      <c r="BM277" s="4">
        <v>71</v>
      </c>
      <c r="BN277" s="4">
        <v>65</v>
      </c>
    </row>
    <row r="278" spans="1:66" ht="30" customHeight="1" x14ac:dyDescent="0.25">
      <c r="A278" s="15" t="s">
        <v>7959</v>
      </c>
      <c r="B278" s="4">
        <v>25</v>
      </c>
      <c r="C278" s="4">
        <v>81</v>
      </c>
      <c r="D278" s="4">
        <v>84</v>
      </c>
      <c r="E278" s="5" t="s">
        <v>5367</v>
      </c>
      <c r="F278" s="5" t="str">
        <f t="shared" si="21"/>
        <v>Las Palmas</v>
      </c>
      <c r="G278" s="25" t="str">
        <f t="shared" si="22"/>
        <v>2018 ~ 2024</v>
      </c>
      <c r="H278" s="5" t="str">
        <f t="shared" si="23"/>
        <v>2024</v>
      </c>
      <c r="I278" s="4" t="s">
        <v>138</v>
      </c>
      <c r="J278" s="4" t="s">
        <v>119</v>
      </c>
      <c r="K278" s="4" t="s">
        <v>68</v>
      </c>
      <c r="L278" s="4">
        <v>81</v>
      </c>
      <c r="M278" s="4" t="s">
        <v>508</v>
      </c>
      <c r="N278" s="4">
        <v>3</v>
      </c>
      <c r="O278" s="6" t="s">
        <v>7167</v>
      </c>
      <c r="P278" s="6" t="s">
        <v>6942</v>
      </c>
      <c r="Q278" s="6" t="s">
        <v>7348</v>
      </c>
      <c r="R278" s="4">
        <v>95</v>
      </c>
      <c r="S278" s="4">
        <v>16</v>
      </c>
      <c r="T278" s="4">
        <v>6</v>
      </c>
      <c r="U278" s="4">
        <v>10</v>
      </c>
      <c r="V278" s="4">
        <v>55</v>
      </c>
      <c r="W278" s="4">
        <v>8</v>
      </c>
      <c r="X278" s="4">
        <v>101</v>
      </c>
      <c r="Y278" s="4">
        <v>12</v>
      </c>
      <c r="Z278" s="4">
        <v>15</v>
      </c>
      <c r="AA278" s="4">
        <v>8</v>
      </c>
      <c r="AB278" s="4">
        <v>52</v>
      </c>
      <c r="AC278" s="4">
        <v>14</v>
      </c>
      <c r="AD278" s="4">
        <v>233</v>
      </c>
      <c r="AE278" s="4">
        <v>40</v>
      </c>
      <c r="AF278" s="4">
        <v>42</v>
      </c>
      <c r="AG278" s="4">
        <v>38</v>
      </c>
      <c r="AH278" s="4">
        <v>78</v>
      </c>
      <c r="AI278" s="4">
        <v>35</v>
      </c>
      <c r="AJ278" s="4">
        <v>235</v>
      </c>
      <c r="AK278" s="4">
        <v>59</v>
      </c>
      <c r="AL278" s="4">
        <v>63</v>
      </c>
      <c r="AM278" s="4">
        <v>40</v>
      </c>
      <c r="AN278" s="4">
        <v>65</v>
      </c>
      <c r="AO278" s="4">
        <v>8</v>
      </c>
      <c r="AP278" s="4">
        <v>127</v>
      </c>
      <c r="AQ278" s="4">
        <v>22</v>
      </c>
      <c r="AR278" s="4">
        <v>15</v>
      </c>
      <c r="AS278" s="4">
        <v>9</v>
      </c>
      <c r="AT278" s="4">
        <v>67</v>
      </c>
      <c r="AU278" s="4">
        <v>14</v>
      </c>
      <c r="AV278" s="4">
        <v>45</v>
      </c>
      <c r="AW278" s="4">
        <v>28</v>
      </c>
      <c r="AX278" s="4">
        <v>9</v>
      </c>
      <c r="AY278" s="4">
        <v>10</v>
      </c>
      <c r="AZ278" s="4">
        <v>9</v>
      </c>
      <c r="BA278" s="4">
        <v>402</v>
      </c>
      <c r="BB278" s="4">
        <v>80</v>
      </c>
      <c r="BC278" s="4">
        <v>79</v>
      </c>
      <c r="BD278" s="4">
        <v>79</v>
      </c>
      <c r="BE278" s="4">
        <v>81</v>
      </c>
      <c r="BF278" s="4">
        <v>83</v>
      </c>
      <c r="BG278" s="4">
        <v>1221</v>
      </c>
      <c r="BH278" s="4">
        <v>443</v>
      </c>
      <c r="BI278" s="4">
        <v>1</v>
      </c>
      <c r="BJ278" s="4">
        <v>80</v>
      </c>
      <c r="BK278" s="4">
        <v>79</v>
      </c>
      <c r="BL278" s="4">
        <v>79</v>
      </c>
      <c r="BM278" s="4">
        <v>83</v>
      </c>
      <c r="BN278" s="4">
        <v>41</v>
      </c>
    </row>
    <row r="279" spans="1:66" ht="30" customHeight="1" x14ac:dyDescent="0.25">
      <c r="A279" s="15" t="s">
        <v>5690</v>
      </c>
      <c r="B279" s="4">
        <v>31</v>
      </c>
      <c r="C279" s="4">
        <v>72</v>
      </c>
      <c r="D279" s="4">
        <v>72</v>
      </c>
      <c r="E279" s="5" t="s">
        <v>5691</v>
      </c>
      <c r="F279" s="5" t="str">
        <f t="shared" si="21"/>
        <v>Levante</v>
      </c>
      <c r="G279" s="25" t="str">
        <f t="shared" si="22"/>
        <v>2023 ~ 2024</v>
      </c>
      <c r="H279" s="5" t="str">
        <f t="shared" si="23"/>
        <v>2024</v>
      </c>
      <c r="I279" s="4" t="s">
        <v>97</v>
      </c>
      <c r="J279" s="4" t="s">
        <v>125</v>
      </c>
      <c r="K279" s="4" t="s">
        <v>68</v>
      </c>
      <c r="L279" s="4">
        <v>72</v>
      </c>
      <c r="M279" s="4" t="s">
        <v>406</v>
      </c>
      <c r="N279" s="4">
        <v>0</v>
      </c>
      <c r="O279" s="6" t="s">
        <v>7190</v>
      </c>
      <c r="P279" s="6" t="s">
        <v>7305</v>
      </c>
      <c r="Q279" s="6" t="s">
        <v>7117</v>
      </c>
      <c r="R279" s="4">
        <v>313</v>
      </c>
      <c r="S279" s="4">
        <v>70</v>
      </c>
      <c r="T279" s="4">
        <v>56</v>
      </c>
      <c r="U279" s="4">
        <v>63</v>
      </c>
      <c r="V279" s="4">
        <v>70</v>
      </c>
      <c r="W279" s="4">
        <v>54</v>
      </c>
      <c r="X279" s="4">
        <v>330</v>
      </c>
      <c r="Y279" s="4">
        <v>64</v>
      </c>
      <c r="Z279" s="4">
        <v>72</v>
      </c>
      <c r="AA279" s="4">
        <v>58</v>
      </c>
      <c r="AB279" s="4">
        <v>67</v>
      </c>
      <c r="AC279" s="4">
        <v>69</v>
      </c>
      <c r="AD279" s="4">
        <v>352</v>
      </c>
      <c r="AE279" s="4">
        <v>69</v>
      </c>
      <c r="AF279" s="4">
        <v>70</v>
      </c>
      <c r="AG279" s="4">
        <v>69</v>
      </c>
      <c r="AH279" s="4">
        <v>67</v>
      </c>
      <c r="AI279" s="4">
        <v>77</v>
      </c>
      <c r="AJ279" s="4">
        <v>376</v>
      </c>
      <c r="AK279" s="4">
        <v>80</v>
      </c>
      <c r="AL279" s="4">
        <v>77</v>
      </c>
      <c r="AM279" s="4">
        <v>72</v>
      </c>
      <c r="AN279" s="4">
        <v>80</v>
      </c>
      <c r="AO279" s="4">
        <v>67</v>
      </c>
      <c r="AP279" s="4">
        <v>338</v>
      </c>
      <c r="AQ279" s="4">
        <v>73</v>
      </c>
      <c r="AR279" s="4">
        <v>73</v>
      </c>
      <c r="AS279" s="4">
        <v>69</v>
      </c>
      <c r="AT279" s="4">
        <v>69</v>
      </c>
      <c r="AU279" s="4">
        <v>54</v>
      </c>
      <c r="AV279" s="4">
        <v>74</v>
      </c>
      <c r="AW279" s="4">
        <v>214</v>
      </c>
      <c r="AX279" s="4">
        <v>72</v>
      </c>
      <c r="AY279" s="4">
        <v>72</v>
      </c>
      <c r="AZ279" s="4">
        <v>70</v>
      </c>
      <c r="BA279" s="4">
        <v>54</v>
      </c>
      <c r="BB279" s="4">
        <v>12</v>
      </c>
      <c r="BC279" s="4">
        <v>13</v>
      </c>
      <c r="BD279" s="4">
        <v>6</v>
      </c>
      <c r="BE279" s="4">
        <v>12</v>
      </c>
      <c r="BF279" s="4">
        <v>11</v>
      </c>
      <c r="BG279" s="4">
        <v>1977</v>
      </c>
      <c r="BH279" s="4">
        <v>416</v>
      </c>
      <c r="BI279" s="4">
        <v>1</v>
      </c>
      <c r="BJ279" s="4">
        <v>70</v>
      </c>
      <c r="BK279" s="4">
        <v>63</v>
      </c>
      <c r="BL279" s="4">
        <v>69</v>
      </c>
      <c r="BM279" s="4">
        <v>67</v>
      </c>
      <c r="BN279" s="4">
        <v>71</v>
      </c>
    </row>
    <row r="280" spans="1:66" ht="30" customHeight="1" x14ac:dyDescent="0.25">
      <c r="A280" s="15" t="s">
        <v>4404</v>
      </c>
      <c r="B280" s="4">
        <v>25</v>
      </c>
      <c r="C280" s="4">
        <v>75</v>
      </c>
      <c r="D280" s="4">
        <v>78</v>
      </c>
      <c r="E280" s="5" t="s">
        <v>6500</v>
      </c>
      <c r="F280" s="5" t="str">
        <f t="shared" si="21"/>
        <v>Deportivo Alavés</v>
      </c>
      <c r="G280" s="25" t="str">
        <f t="shared" si="22"/>
        <v>2023 ~ 2027</v>
      </c>
      <c r="H280" s="5" t="str">
        <f t="shared" si="23"/>
        <v>2027</v>
      </c>
      <c r="I280" s="4" t="s">
        <v>146</v>
      </c>
      <c r="J280" s="4" t="s">
        <v>260</v>
      </c>
      <c r="K280" s="4" t="s">
        <v>68</v>
      </c>
      <c r="L280" s="4">
        <v>77</v>
      </c>
      <c r="M280" s="4" t="s">
        <v>195</v>
      </c>
      <c r="N280" s="4">
        <v>3</v>
      </c>
      <c r="O280" s="6" t="s">
        <v>7005</v>
      </c>
      <c r="P280" s="6" t="s">
        <v>7052</v>
      </c>
      <c r="Q280" s="6" t="s">
        <v>7442</v>
      </c>
      <c r="R280" s="4">
        <v>305</v>
      </c>
      <c r="S280" s="4">
        <v>60</v>
      </c>
      <c r="T280" s="4">
        <v>69</v>
      </c>
      <c r="U280" s="4">
        <v>54</v>
      </c>
      <c r="V280" s="4">
        <v>78</v>
      </c>
      <c r="W280" s="4">
        <v>44</v>
      </c>
      <c r="X280" s="4">
        <v>340</v>
      </c>
      <c r="Y280" s="4">
        <v>68</v>
      </c>
      <c r="Z280" s="4">
        <v>61</v>
      </c>
      <c r="AA280" s="4">
        <v>59</v>
      </c>
      <c r="AB280" s="4">
        <v>76</v>
      </c>
      <c r="AC280" s="4">
        <v>76</v>
      </c>
      <c r="AD280" s="4">
        <v>304</v>
      </c>
      <c r="AE280" s="4">
        <v>51</v>
      </c>
      <c r="AF280" s="4">
        <v>41</v>
      </c>
      <c r="AG280" s="4">
        <v>67</v>
      </c>
      <c r="AH280" s="4">
        <v>76</v>
      </c>
      <c r="AI280" s="4">
        <v>69</v>
      </c>
      <c r="AJ280" s="4">
        <v>325</v>
      </c>
      <c r="AK280" s="4">
        <v>52</v>
      </c>
      <c r="AL280" s="4">
        <v>60</v>
      </c>
      <c r="AM280" s="4">
        <v>79</v>
      </c>
      <c r="AN280" s="4">
        <v>66</v>
      </c>
      <c r="AO280" s="4">
        <v>68</v>
      </c>
      <c r="AP280" s="4">
        <v>333</v>
      </c>
      <c r="AQ280" s="4">
        <v>68</v>
      </c>
      <c r="AR280" s="4">
        <v>73</v>
      </c>
      <c r="AS280" s="4">
        <v>66</v>
      </c>
      <c r="AT280" s="4">
        <v>75</v>
      </c>
      <c r="AU280" s="4">
        <v>51</v>
      </c>
      <c r="AV280" s="4">
        <v>76</v>
      </c>
      <c r="AW280" s="4">
        <v>222</v>
      </c>
      <c r="AX280" s="4">
        <v>72</v>
      </c>
      <c r="AY280" s="4">
        <v>79</v>
      </c>
      <c r="AZ280" s="4">
        <v>71</v>
      </c>
      <c r="BA280" s="4">
        <v>65</v>
      </c>
      <c r="BB280" s="4">
        <v>14</v>
      </c>
      <c r="BC280" s="4">
        <v>12</v>
      </c>
      <c r="BD280" s="4">
        <v>11</v>
      </c>
      <c r="BE280" s="4">
        <v>14</v>
      </c>
      <c r="BF280" s="4">
        <v>14</v>
      </c>
      <c r="BG280" s="4">
        <v>1894</v>
      </c>
      <c r="BH280" s="4">
        <v>393</v>
      </c>
      <c r="BI280" s="4">
        <v>1</v>
      </c>
      <c r="BJ280" s="4">
        <v>46</v>
      </c>
      <c r="BK280" s="4">
        <v>63</v>
      </c>
      <c r="BL280" s="4">
        <v>72</v>
      </c>
      <c r="BM280" s="4">
        <v>71</v>
      </c>
      <c r="BN280" s="4">
        <v>72</v>
      </c>
    </row>
    <row r="281" spans="1:66" ht="30" customHeight="1" x14ac:dyDescent="0.25">
      <c r="A281" s="15" t="s">
        <v>6579</v>
      </c>
      <c r="B281" s="4">
        <v>27</v>
      </c>
      <c r="C281" s="4">
        <v>73</v>
      </c>
      <c r="D281" s="4">
        <v>73</v>
      </c>
      <c r="E281" s="5" t="s">
        <v>6012</v>
      </c>
      <c r="F281" s="5" t="str">
        <f t="shared" si="21"/>
        <v>Internacional</v>
      </c>
      <c r="G281" s="25" t="str">
        <f t="shared" si="22"/>
        <v>2015 ~ 2019</v>
      </c>
      <c r="H281" s="5" t="str">
        <f t="shared" si="23"/>
        <v>2019</v>
      </c>
      <c r="I281" s="4" t="s">
        <v>259</v>
      </c>
      <c r="J281" s="4" t="s">
        <v>105</v>
      </c>
      <c r="K281" s="4" t="s">
        <v>77</v>
      </c>
      <c r="L281" s="4">
        <v>75</v>
      </c>
      <c r="M281" s="4" t="s">
        <v>69</v>
      </c>
      <c r="N281" s="4">
        <v>0</v>
      </c>
      <c r="O281" s="6" t="s">
        <v>7210</v>
      </c>
      <c r="P281" s="6" t="s">
        <v>6901</v>
      </c>
      <c r="Q281" s="6">
        <v>0</v>
      </c>
      <c r="R281" s="4">
        <v>335</v>
      </c>
      <c r="S281" s="4">
        <v>71</v>
      </c>
      <c r="T281" s="4">
        <v>60</v>
      </c>
      <c r="U281" s="4">
        <v>70</v>
      </c>
      <c r="V281" s="4">
        <v>81</v>
      </c>
      <c r="W281" s="4">
        <v>53</v>
      </c>
      <c r="X281" s="4">
        <v>370</v>
      </c>
      <c r="Y281" s="4">
        <v>77</v>
      </c>
      <c r="Z281" s="4">
        <v>81</v>
      </c>
      <c r="AA281" s="4">
        <v>54</v>
      </c>
      <c r="AB281" s="4">
        <v>79</v>
      </c>
      <c r="AC281" s="4">
        <v>79</v>
      </c>
      <c r="AD281" s="4">
        <v>384</v>
      </c>
      <c r="AE281" s="4">
        <v>77</v>
      </c>
      <c r="AF281" s="4">
        <v>76</v>
      </c>
      <c r="AG281" s="4">
        <v>79</v>
      </c>
      <c r="AH281" s="4">
        <v>74</v>
      </c>
      <c r="AI281" s="4">
        <v>78</v>
      </c>
      <c r="AJ281" s="4">
        <v>318</v>
      </c>
      <c r="AK281" s="4">
        <v>75</v>
      </c>
      <c r="AL281" s="4">
        <v>75</v>
      </c>
      <c r="AM281" s="4">
        <v>40</v>
      </c>
      <c r="AN281" s="4">
        <v>68</v>
      </c>
      <c r="AO281" s="4">
        <v>60</v>
      </c>
      <c r="AP281" s="4">
        <v>340</v>
      </c>
      <c r="AQ281" s="4">
        <v>68</v>
      </c>
      <c r="AR281" s="4">
        <v>65</v>
      </c>
      <c r="AS281" s="4">
        <v>71</v>
      </c>
      <c r="AT281" s="4">
        <v>74</v>
      </c>
      <c r="AU281" s="4">
        <v>62</v>
      </c>
      <c r="AV281" s="4">
        <v>0</v>
      </c>
      <c r="AW281" s="4">
        <v>201</v>
      </c>
      <c r="AX281" s="4">
        <v>64</v>
      </c>
      <c r="AY281" s="4">
        <v>70</v>
      </c>
      <c r="AZ281" s="4">
        <v>67</v>
      </c>
      <c r="BA281" s="4">
        <v>56</v>
      </c>
      <c r="BB281" s="4">
        <v>12</v>
      </c>
      <c r="BC281" s="4">
        <v>11</v>
      </c>
      <c r="BD281" s="4">
        <v>13</v>
      </c>
      <c r="BE281" s="4">
        <v>8</v>
      </c>
      <c r="BF281" s="4">
        <v>12</v>
      </c>
      <c r="BG281" s="4">
        <v>2004</v>
      </c>
      <c r="BH281" s="4">
        <v>421</v>
      </c>
      <c r="BI281" s="4">
        <v>2</v>
      </c>
      <c r="BJ281" s="4">
        <v>76</v>
      </c>
      <c r="BK281" s="4">
        <v>63</v>
      </c>
      <c r="BL281" s="4">
        <v>76</v>
      </c>
      <c r="BM281" s="4">
        <v>78</v>
      </c>
      <c r="BN281" s="4">
        <v>67</v>
      </c>
    </row>
    <row r="282" spans="1:66" ht="30" customHeight="1" x14ac:dyDescent="0.25">
      <c r="A282" s="15" t="s">
        <v>2924</v>
      </c>
      <c r="B282" s="4">
        <v>29</v>
      </c>
      <c r="C282" s="4">
        <v>82</v>
      </c>
      <c r="D282" s="4">
        <v>82</v>
      </c>
      <c r="E282" s="5" t="s">
        <v>2925</v>
      </c>
      <c r="F282" s="5" t="str">
        <f t="shared" si="21"/>
        <v>Al Nassr</v>
      </c>
      <c r="G282" s="25" t="str">
        <f t="shared" si="22"/>
        <v>2021 ~ 2026</v>
      </c>
      <c r="H282" s="5" t="str">
        <f t="shared" si="23"/>
        <v>2026</v>
      </c>
      <c r="I282" s="4" t="s">
        <v>183</v>
      </c>
      <c r="J282" s="4" t="s">
        <v>125</v>
      </c>
      <c r="K282" s="4" t="s">
        <v>77</v>
      </c>
      <c r="L282" s="4">
        <v>83</v>
      </c>
      <c r="M282" s="4" t="s">
        <v>294</v>
      </c>
      <c r="N282" s="4">
        <v>0</v>
      </c>
      <c r="O282" s="6" t="s">
        <v>7219</v>
      </c>
      <c r="P282" s="6" t="s">
        <v>7083</v>
      </c>
      <c r="Q282" s="6" t="s">
        <v>7376</v>
      </c>
      <c r="R282" s="4">
        <v>392</v>
      </c>
      <c r="S282" s="4" t="s">
        <v>1148</v>
      </c>
      <c r="T282" s="4">
        <v>85</v>
      </c>
      <c r="U282" s="4">
        <v>79</v>
      </c>
      <c r="V282" s="4" t="s">
        <v>316</v>
      </c>
      <c r="W282" s="4">
        <v>76</v>
      </c>
      <c r="X282" s="4">
        <v>420</v>
      </c>
      <c r="Y282" s="4">
        <v>83</v>
      </c>
      <c r="Z282" s="4" t="s">
        <v>878</v>
      </c>
      <c r="AA282" s="4">
        <v>85</v>
      </c>
      <c r="AB282" s="4" t="s">
        <v>200</v>
      </c>
      <c r="AC282" s="4">
        <v>86</v>
      </c>
      <c r="AD282" s="4">
        <v>385</v>
      </c>
      <c r="AE282" s="4">
        <v>83</v>
      </c>
      <c r="AF282" s="4">
        <v>76</v>
      </c>
      <c r="AG282" s="4">
        <v>86</v>
      </c>
      <c r="AH282" s="4" t="s">
        <v>560</v>
      </c>
      <c r="AI282" s="4">
        <v>58</v>
      </c>
      <c r="AJ282" s="4">
        <v>402</v>
      </c>
      <c r="AK282" s="4">
        <v>87</v>
      </c>
      <c r="AL282" s="4">
        <v>81</v>
      </c>
      <c r="AM282" s="4">
        <v>74</v>
      </c>
      <c r="AN282" s="4">
        <v>75</v>
      </c>
      <c r="AO282" s="4">
        <v>85</v>
      </c>
      <c r="AP282" s="4">
        <v>361</v>
      </c>
      <c r="AQ282" s="4">
        <v>73</v>
      </c>
      <c r="AR282" s="4">
        <v>52</v>
      </c>
      <c r="AS282" s="4">
        <v>84</v>
      </c>
      <c r="AT282" s="4">
        <v>77</v>
      </c>
      <c r="AU282" s="4">
        <v>75</v>
      </c>
      <c r="AV282" s="4">
        <v>77</v>
      </c>
      <c r="AW282" s="4">
        <v>142</v>
      </c>
      <c r="AX282" s="4">
        <v>45</v>
      </c>
      <c r="AY282" s="4">
        <v>55</v>
      </c>
      <c r="AZ282" s="4">
        <v>42</v>
      </c>
      <c r="BA282" s="4">
        <v>59</v>
      </c>
      <c r="BB282" s="4">
        <v>13</v>
      </c>
      <c r="BC282" s="4">
        <v>11</v>
      </c>
      <c r="BD282" s="4">
        <v>13</v>
      </c>
      <c r="BE282" s="4">
        <v>12</v>
      </c>
      <c r="BF282" s="4">
        <v>10</v>
      </c>
      <c r="BG282" s="4">
        <v>2161</v>
      </c>
      <c r="BH282" s="4">
        <v>452</v>
      </c>
      <c r="BI282" s="4">
        <v>2</v>
      </c>
      <c r="BJ282" s="4">
        <v>79</v>
      </c>
      <c r="BK282" s="4">
        <v>84</v>
      </c>
      <c r="BL282" s="4">
        <v>78</v>
      </c>
      <c r="BM282" s="4">
        <v>83</v>
      </c>
      <c r="BN282" s="4">
        <v>53</v>
      </c>
    </row>
    <row r="283" spans="1:66" ht="30" customHeight="1" x14ac:dyDescent="0.25">
      <c r="A283" s="15" t="s">
        <v>6483</v>
      </c>
      <c r="B283" s="4">
        <v>23</v>
      </c>
      <c r="C283" s="4">
        <v>75</v>
      </c>
      <c r="D283" s="4">
        <v>81</v>
      </c>
      <c r="E283" s="5" t="s">
        <v>2338</v>
      </c>
      <c r="F283" s="5" t="str">
        <f t="shared" si="21"/>
        <v>Valencia</v>
      </c>
      <c r="G283" s="25" t="str">
        <f t="shared" si="22"/>
        <v>2022 ~ 2028</v>
      </c>
      <c r="H283" s="5" t="str">
        <f t="shared" si="23"/>
        <v>2028</v>
      </c>
      <c r="I283" s="4" t="s">
        <v>259</v>
      </c>
      <c r="J283" s="4" t="s">
        <v>549</v>
      </c>
      <c r="K283" s="4" t="s">
        <v>68</v>
      </c>
      <c r="L283" s="4">
        <v>77</v>
      </c>
      <c r="M283" s="4" t="s">
        <v>195</v>
      </c>
      <c r="N283" s="4">
        <v>6</v>
      </c>
      <c r="O283" s="6" t="s">
        <v>7051</v>
      </c>
      <c r="P283" s="6" t="s">
        <v>7050</v>
      </c>
      <c r="Q283" s="6" t="s">
        <v>7475</v>
      </c>
      <c r="R283" s="4">
        <v>313</v>
      </c>
      <c r="S283" s="4">
        <v>69</v>
      </c>
      <c r="T283" s="4">
        <v>57</v>
      </c>
      <c r="U283" s="4">
        <v>46</v>
      </c>
      <c r="V283" s="4">
        <v>78</v>
      </c>
      <c r="W283" s="4">
        <v>63</v>
      </c>
      <c r="X283" s="4">
        <v>385</v>
      </c>
      <c r="Y283" s="4">
        <v>76</v>
      </c>
      <c r="Z283" s="4">
        <v>75</v>
      </c>
      <c r="AA283" s="4">
        <v>80</v>
      </c>
      <c r="AB283" s="4">
        <v>79</v>
      </c>
      <c r="AC283" s="4">
        <v>75</v>
      </c>
      <c r="AD283" s="4">
        <v>373</v>
      </c>
      <c r="AE283" s="4">
        <v>75</v>
      </c>
      <c r="AF283" s="4">
        <v>69</v>
      </c>
      <c r="AG283" s="4">
        <v>75</v>
      </c>
      <c r="AH283" s="4">
        <v>75</v>
      </c>
      <c r="AI283" s="4">
        <v>79</v>
      </c>
      <c r="AJ283" s="4">
        <v>342</v>
      </c>
      <c r="AK283" s="4">
        <v>75</v>
      </c>
      <c r="AL283" s="4">
        <v>62</v>
      </c>
      <c r="AM283" s="4">
        <v>69</v>
      </c>
      <c r="AN283" s="4">
        <v>59</v>
      </c>
      <c r="AO283" s="4">
        <v>77</v>
      </c>
      <c r="AP283" s="4">
        <v>348</v>
      </c>
      <c r="AQ283" s="4">
        <v>67</v>
      </c>
      <c r="AR283" s="4">
        <v>76</v>
      </c>
      <c r="AS283" s="4">
        <v>69</v>
      </c>
      <c r="AT283" s="4">
        <v>78</v>
      </c>
      <c r="AU283" s="4">
        <v>58</v>
      </c>
      <c r="AV283" s="4">
        <v>82</v>
      </c>
      <c r="AW283" s="4">
        <v>200</v>
      </c>
      <c r="AX283" s="4">
        <v>66</v>
      </c>
      <c r="AY283" s="4">
        <v>69</v>
      </c>
      <c r="AZ283" s="4">
        <v>65</v>
      </c>
      <c r="BA283" s="4">
        <v>40</v>
      </c>
      <c r="BB283" s="4">
        <v>6</v>
      </c>
      <c r="BC283" s="4">
        <v>9</v>
      </c>
      <c r="BD283" s="4">
        <v>12</v>
      </c>
      <c r="BE283" s="4">
        <v>8</v>
      </c>
      <c r="BF283" s="4">
        <v>5</v>
      </c>
      <c r="BG283" s="4">
        <v>2001</v>
      </c>
      <c r="BH283" s="4">
        <v>420</v>
      </c>
      <c r="BI283" s="4">
        <v>1</v>
      </c>
      <c r="BJ283" s="4">
        <v>72</v>
      </c>
      <c r="BK283" s="4">
        <v>66</v>
      </c>
      <c r="BL283" s="4">
        <v>76</v>
      </c>
      <c r="BM283" s="4">
        <v>76</v>
      </c>
      <c r="BN283" s="4">
        <v>67</v>
      </c>
    </row>
    <row r="284" spans="1:66" ht="30" customHeight="1" x14ac:dyDescent="0.25">
      <c r="A284" s="15" t="s">
        <v>6515</v>
      </c>
      <c r="B284" s="4">
        <v>18</v>
      </c>
      <c r="C284" s="4">
        <v>65</v>
      </c>
      <c r="D284" s="4">
        <v>83</v>
      </c>
      <c r="E284" s="5" t="s">
        <v>307</v>
      </c>
      <c r="F284" s="5" t="str">
        <f t="shared" si="21"/>
        <v>Benfica</v>
      </c>
      <c r="G284" s="25" t="str">
        <f t="shared" si="22"/>
        <v>2022 ~ 2028</v>
      </c>
      <c r="H284" s="5" t="str">
        <f t="shared" si="23"/>
        <v>2028</v>
      </c>
      <c r="I284" s="4" t="s">
        <v>66</v>
      </c>
      <c r="J284" s="4" t="s">
        <v>290</v>
      </c>
      <c r="K284" s="4" t="s">
        <v>77</v>
      </c>
      <c r="L284" s="4">
        <v>65</v>
      </c>
      <c r="M284" s="4" t="s">
        <v>508</v>
      </c>
      <c r="N284" s="4">
        <v>18</v>
      </c>
      <c r="O284" s="6" t="s">
        <v>7562</v>
      </c>
      <c r="P284" s="6">
        <v>500</v>
      </c>
      <c r="Q284" s="6" t="s">
        <v>7492</v>
      </c>
      <c r="R284" s="4">
        <v>87</v>
      </c>
      <c r="S284" s="4">
        <v>23</v>
      </c>
      <c r="T284" s="4">
        <v>12</v>
      </c>
      <c r="U284" s="4">
        <v>11</v>
      </c>
      <c r="V284" s="4">
        <v>32</v>
      </c>
      <c r="W284" s="4">
        <v>9</v>
      </c>
      <c r="X284" s="4">
        <v>111</v>
      </c>
      <c r="Y284" s="4">
        <v>23</v>
      </c>
      <c r="Z284" s="4">
        <v>19</v>
      </c>
      <c r="AA284" s="4">
        <v>11</v>
      </c>
      <c r="AB284" s="4">
        <v>37</v>
      </c>
      <c r="AC284" s="4">
        <v>21</v>
      </c>
      <c r="AD284" s="4">
        <v>236</v>
      </c>
      <c r="AE284" s="4">
        <v>46</v>
      </c>
      <c r="AF284" s="4">
        <v>34</v>
      </c>
      <c r="AG284" s="4">
        <v>51</v>
      </c>
      <c r="AH284" s="4">
        <v>62</v>
      </c>
      <c r="AI284" s="4">
        <v>43</v>
      </c>
      <c r="AJ284" s="4">
        <v>177</v>
      </c>
      <c r="AK284" s="4">
        <v>46</v>
      </c>
      <c r="AL284" s="4">
        <v>56</v>
      </c>
      <c r="AM284" s="4">
        <v>21</v>
      </c>
      <c r="AN284" s="4">
        <v>44</v>
      </c>
      <c r="AO284" s="4">
        <v>10</v>
      </c>
      <c r="AP284" s="4">
        <v>115</v>
      </c>
      <c r="AQ284" s="4">
        <v>24</v>
      </c>
      <c r="AR284" s="4">
        <v>12</v>
      </c>
      <c r="AS284" s="4">
        <v>7</v>
      </c>
      <c r="AT284" s="4">
        <v>51</v>
      </c>
      <c r="AU284" s="4">
        <v>21</v>
      </c>
      <c r="AV284" s="4">
        <v>34</v>
      </c>
      <c r="AW284" s="4">
        <v>35</v>
      </c>
      <c r="AX284" s="4">
        <v>10</v>
      </c>
      <c r="AY284" s="4">
        <v>12</v>
      </c>
      <c r="AZ284" s="4">
        <v>13</v>
      </c>
      <c r="BA284" s="4">
        <v>320</v>
      </c>
      <c r="BB284" s="4">
        <v>66</v>
      </c>
      <c r="BC284" s="4">
        <v>62</v>
      </c>
      <c r="BD284" s="4">
        <v>61</v>
      </c>
      <c r="BE284" s="4">
        <v>64</v>
      </c>
      <c r="BF284" s="4">
        <v>67</v>
      </c>
      <c r="BG284" s="4">
        <v>1081</v>
      </c>
      <c r="BH284" s="4">
        <v>361</v>
      </c>
      <c r="BI284" s="4">
        <v>1</v>
      </c>
      <c r="BJ284" s="4">
        <v>66</v>
      </c>
      <c r="BK284" s="4">
        <v>62</v>
      </c>
      <c r="BL284" s="4">
        <v>61</v>
      </c>
      <c r="BM284" s="4">
        <v>67</v>
      </c>
      <c r="BN284" s="4">
        <v>41</v>
      </c>
    </row>
    <row r="285" spans="1:66" ht="30" customHeight="1" x14ac:dyDescent="0.25">
      <c r="A285" s="15" t="s">
        <v>6559</v>
      </c>
      <c r="B285" s="4">
        <v>27</v>
      </c>
      <c r="C285" s="4">
        <v>80</v>
      </c>
      <c r="D285" s="4">
        <v>80</v>
      </c>
      <c r="E285" s="5" t="s">
        <v>8045</v>
      </c>
      <c r="F285" s="5" t="str">
        <f t="shared" si="21"/>
        <v>Real Sociedad</v>
      </c>
      <c r="G285" s="25" t="str">
        <f t="shared" si="22"/>
        <v>Jun 30, 2024 A Prestamo</v>
      </c>
      <c r="H285" s="5">
        <v>0</v>
      </c>
      <c r="I285" s="4" t="s">
        <v>337</v>
      </c>
      <c r="J285" s="4" t="s">
        <v>290</v>
      </c>
      <c r="K285" s="4" t="s">
        <v>68</v>
      </c>
      <c r="L285" s="4">
        <v>80</v>
      </c>
      <c r="M285" s="4" t="s">
        <v>106</v>
      </c>
      <c r="N285" s="4">
        <v>0</v>
      </c>
      <c r="O285" s="6" t="s">
        <v>6954</v>
      </c>
      <c r="P285" s="6" t="s">
        <v>7089</v>
      </c>
      <c r="Q285" s="6">
        <v>0</v>
      </c>
      <c r="R285" s="4">
        <v>381</v>
      </c>
      <c r="S285" s="4">
        <v>60</v>
      </c>
      <c r="T285" s="4">
        <v>79</v>
      </c>
      <c r="U285" s="4">
        <v>83</v>
      </c>
      <c r="V285" s="4">
        <v>79</v>
      </c>
      <c r="W285" s="4">
        <v>80</v>
      </c>
      <c r="X285" s="4">
        <v>361</v>
      </c>
      <c r="Y285" s="4">
        <v>80</v>
      </c>
      <c r="Z285" s="4">
        <v>77</v>
      </c>
      <c r="AA285" s="4">
        <v>58</v>
      </c>
      <c r="AB285" s="4">
        <v>63</v>
      </c>
      <c r="AC285" s="4">
        <v>83</v>
      </c>
      <c r="AD285" s="4">
        <v>383</v>
      </c>
      <c r="AE285" s="4">
        <v>76</v>
      </c>
      <c r="AF285" s="4">
        <v>72</v>
      </c>
      <c r="AG285" s="4">
        <v>77</v>
      </c>
      <c r="AH285" s="4">
        <v>83</v>
      </c>
      <c r="AI285" s="4">
        <v>75</v>
      </c>
      <c r="AJ285" s="4">
        <v>404</v>
      </c>
      <c r="AK285" s="4">
        <v>82</v>
      </c>
      <c r="AL285" s="4">
        <v>90</v>
      </c>
      <c r="AM285" s="4">
        <v>77</v>
      </c>
      <c r="AN285" s="4">
        <v>77</v>
      </c>
      <c r="AO285" s="4">
        <v>78</v>
      </c>
      <c r="AP285" s="4">
        <v>374</v>
      </c>
      <c r="AQ285" s="4">
        <v>75</v>
      </c>
      <c r="AR285" s="4">
        <v>59</v>
      </c>
      <c r="AS285" s="4">
        <v>82</v>
      </c>
      <c r="AT285" s="4">
        <v>74</v>
      </c>
      <c r="AU285" s="4">
        <v>84</v>
      </c>
      <c r="AV285" s="4">
        <v>84</v>
      </c>
      <c r="AW285" s="4">
        <v>110</v>
      </c>
      <c r="AX285" s="4">
        <v>36</v>
      </c>
      <c r="AY285" s="4">
        <v>40</v>
      </c>
      <c r="AZ285" s="4">
        <v>34</v>
      </c>
      <c r="BA285" s="4">
        <v>53</v>
      </c>
      <c r="BB285" s="4">
        <v>14</v>
      </c>
      <c r="BC285" s="4">
        <v>13</v>
      </c>
      <c r="BD285" s="4">
        <v>7</v>
      </c>
      <c r="BE285" s="4">
        <v>11</v>
      </c>
      <c r="BF285" s="4">
        <v>8</v>
      </c>
      <c r="BG285" s="4">
        <v>2066</v>
      </c>
      <c r="BH285" s="4">
        <v>429</v>
      </c>
      <c r="BI285" s="4">
        <v>3</v>
      </c>
      <c r="BJ285" s="4">
        <v>74</v>
      </c>
      <c r="BK285" s="4">
        <v>80</v>
      </c>
      <c r="BL285" s="4">
        <v>71</v>
      </c>
      <c r="BM285" s="4">
        <v>81</v>
      </c>
      <c r="BN285" s="4">
        <v>46</v>
      </c>
    </row>
    <row r="286" spans="1:66" ht="30" customHeight="1" x14ac:dyDescent="0.25">
      <c r="A286" s="15" t="s">
        <v>2922</v>
      </c>
      <c r="B286" s="4">
        <v>27</v>
      </c>
      <c r="C286" s="4">
        <v>77</v>
      </c>
      <c r="D286" s="4">
        <v>77</v>
      </c>
      <c r="E286" s="5" t="s">
        <v>2923</v>
      </c>
      <c r="F286" s="5" t="str">
        <f t="shared" si="21"/>
        <v>Fulham</v>
      </c>
      <c r="G286" s="25" t="str">
        <f t="shared" si="22"/>
        <v>2022 ~ 2026</v>
      </c>
      <c r="H286" s="5" t="str">
        <f>RIGHT(G286, 4)</f>
        <v>2026</v>
      </c>
      <c r="I286" s="4" t="s">
        <v>241</v>
      </c>
      <c r="J286" s="4" t="s">
        <v>98</v>
      </c>
      <c r="K286" s="4" t="s">
        <v>68</v>
      </c>
      <c r="L286" s="4">
        <v>77</v>
      </c>
      <c r="M286" s="4" t="s">
        <v>69</v>
      </c>
      <c r="N286" s="4">
        <v>0</v>
      </c>
      <c r="O286" s="6" t="s">
        <v>7307</v>
      </c>
      <c r="P286" s="6" t="s">
        <v>7013</v>
      </c>
      <c r="Q286" s="6" t="s">
        <v>7362</v>
      </c>
      <c r="R286" s="4">
        <v>360</v>
      </c>
      <c r="S286" s="4">
        <v>81</v>
      </c>
      <c r="T286" s="4">
        <v>73</v>
      </c>
      <c r="U286" s="4">
        <v>56</v>
      </c>
      <c r="V286" s="4">
        <v>78</v>
      </c>
      <c r="W286" s="4">
        <v>72</v>
      </c>
      <c r="X286" s="4">
        <v>396</v>
      </c>
      <c r="Y286" s="4">
        <v>79</v>
      </c>
      <c r="Z286" s="4">
        <v>84</v>
      </c>
      <c r="AA286" s="4">
        <v>81</v>
      </c>
      <c r="AB286" s="4">
        <v>75</v>
      </c>
      <c r="AC286" s="4">
        <v>77</v>
      </c>
      <c r="AD286" s="4">
        <v>379</v>
      </c>
      <c r="AE286" s="4">
        <v>77</v>
      </c>
      <c r="AF286" s="4">
        <v>74</v>
      </c>
      <c r="AG286" s="4">
        <v>77</v>
      </c>
      <c r="AH286" s="4">
        <v>75</v>
      </c>
      <c r="AI286" s="4">
        <v>76</v>
      </c>
      <c r="AJ286" s="4">
        <v>370</v>
      </c>
      <c r="AK286" s="4">
        <v>84</v>
      </c>
      <c r="AL286" s="4">
        <v>70</v>
      </c>
      <c r="AM286" s="4">
        <v>77</v>
      </c>
      <c r="AN286" s="4">
        <v>60</v>
      </c>
      <c r="AO286" s="4">
        <v>79</v>
      </c>
      <c r="AP286" s="4">
        <v>378</v>
      </c>
      <c r="AQ286" s="4">
        <v>80</v>
      </c>
      <c r="AR286" s="4">
        <v>69</v>
      </c>
      <c r="AS286" s="4">
        <v>75</v>
      </c>
      <c r="AT286" s="4">
        <v>80</v>
      </c>
      <c r="AU286" s="4">
        <v>74</v>
      </c>
      <c r="AV286" s="4">
        <v>70</v>
      </c>
      <c r="AW286" s="4">
        <v>196</v>
      </c>
      <c r="AX286" s="4">
        <v>67</v>
      </c>
      <c r="AY286" s="4">
        <v>66</v>
      </c>
      <c r="AZ286" s="4">
        <v>63</v>
      </c>
      <c r="BA286" s="4">
        <v>53</v>
      </c>
      <c r="BB286" s="4">
        <v>15</v>
      </c>
      <c r="BC286" s="4">
        <v>14</v>
      </c>
      <c r="BD286" s="4">
        <v>7</v>
      </c>
      <c r="BE286" s="4">
        <v>10</v>
      </c>
      <c r="BF286" s="4">
        <v>7</v>
      </c>
      <c r="BG286" s="4">
        <v>2132</v>
      </c>
      <c r="BH286" s="4">
        <v>443</v>
      </c>
      <c r="BI286" s="4">
        <v>1</v>
      </c>
      <c r="BJ286" s="4">
        <v>75</v>
      </c>
      <c r="BK286" s="4">
        <v>77</v>
      </c>
      <c r="BL286" s="4">
        <v>79</v>
      </c>
      <c r="BM286" s="4">
        <v>77</v>
      </c>
      <c r="BN286" s="4">
        <v>66</v>
      </c>
    </row>
    <row r="287" spans="1:66" ht="30" customHeight="1" x14ac:dyDescent="0.25">
      <c r="A287" s="15" t="s">
        <v>2363</v>
      </c>
      <c r="B287" s="4">
        <v>22</v>
      </c>
      <c r="C287" s="4" t="s">
        <v>527</v>
      </c>
      <c r="D287" s="4">
        <v>84</v>
      </c>
      <c r="E287" s="5" t="s">
        <v>2364</v>
      </c>
      <c r="F287" s="5" t="str">
        <f t="shared" si="21"/>
        <v>Gil Vicente</v>
      </c>
      <c r="G287" s="25" t="str">
        <f t="shared" si="22"/>
        <v>2021 ~ 2024</v>
      </c>
      <c r="H287" s="5" t="str">
        <f>RIGHT(G287, 4)</f>
        <v>2024</v>
      </c>
      <c r="I287" s="4" t="s">
        <v>155</v>
      </c>
      <c r="J287" s="4" t="s">
        <v>67</v>
      </c>
      <c r="K287" s="4" t="s">
        <v>68</v>
      </c>
      <c r="L287" s="4">
        <v>75</v>
      </c>
      <c r="M287" s="4" t="s">
        <v>508</v>
      </c>
      <c r="N287" s="4">
        <v>9</v>
      </c>
      <c r="O287" s="6" t="s">
        <v>7307</v>
      </c>
      <c r="P287" s="6" t="s">
        <v>7031</v>
      </c>
      <c r="Q287" s="6" t="s">
        <v>7106</v>
      </c>
      <c r="R287" s="4">
        <v>79</v>
      </c>
      <c r="S287" s="4">
        <v>9</v>
      </c>
      <c r="T287" s="4">
        <v>4</v>
      </c>
      <c r="U287" s="4">
        <v>11</v>
      </c>
      <c r="V287" s="4">
        <v>41</v>
      </c>
      <c r="W287" s="4">
        <v>14</v>
      </c>
      <c r="X287" s="4">
        <v>84</v>
      </c>
      <c r="Y287" s="4">
        <v>12</v>
      </c>
      <c r="Z287" s="4">
        <v>10</v>
      </c>
      <c r="AA287" s="4">
        <v>8</v>
      </c>
      <c r="AB287" s="4">
        <v>37</v>
      </c>
      <c r="AC287" s="4">
        <v>17</v>
      </c>
      <c r="AD287" s="4">
        <v>226</v>
      </c>
      <c r="AE287" s="4" t="s">
        <v>2365</v>
      </c>
      <c r="AF287" s="4">
        <v>41</v>
      </c>
      <c r="AG287" s="4">
        <v>34</v>
      </c>
      <c r="AH287" s="4">
        <v>71</v>
      </c>
      <c r="AI287" s="4">
        <v>32</v>
      </c>
      <c r="AJ287" s="4">
        <v>219</v>
      </c>
      <c r="AK287" s="4">
        <v>56</v>
      </c>
      <c r="AL287" s="4">
        <v>59</v>
      </c>
      <c r="AM287" s="4">
        <v>39</v>
      </c>
      <c r="AN287" s="4">
        <v>53</v>
      </c>
      <c r="AO287" s="4">
        <v>12</v>
      </c>
      <c r="AP287" s="4">
        <v>120</v>
      </c>
      <c r="AQ287" s="4">
        <v>24</v>
      </c>
      <c r="AR287" s="4">
        <v>8</v>
      </c>
      <c r="AS287" s="4">
        <v>4</v>
      </c>
      <c r="AT287" s="4" t="s">
        <v>2002</v>
      </c>
      <c r="AU287" s="4">
        <v>21</v>
      </c>
      <c r="AV287" s="4">
        <v>34</v>
      </c>
      <c r="AW287" s="4">
        <v>35</v>
      </c>
      <c r="AX287" s="4">
        <v>10</v>
      </c>
      <c r="AY287" s="4">
        <v>8</v>
      </c>
      <c r="AZ287" s="4">
        <v>17</v>
      </c>
      <c r="BA287" s="4">
        <v>372</v>
      </c>
      <c r="BB287" s="4">
        <v>76</v>
      </c>
      <c r="BC287" s="4" t="s">
        <v>2266</v>
      </c>
      <c r="BD287" s="4" t="s">
        <v>736</v>
      </c>
      <c r="BE287" s="4" t="s">
        <v>739</v>
      </c>
      <c r="BF287" s="4">
        <v>77</v>
      </c>
      <c r="BG287" s="4">
        <v>1135</v>
      </c>
      <c r="BH287" s="4">
        <v>417</v>
      </c>
      <c r="BI287" s="4">
        <v>1</v>
      </c>
      <c r="BJ287" s="4">
        <v>76</v>
      </c>
      <c r="BK287" s="4">
        <v>73</v>
      </c>
      <c r="BL287" s="4">
        <v>74</v>
      </c>
      <c r="BM287" s="4">
        <v>77</v>
      </c>
      <c r="BN287" s="4">
        <v>45</v>
      </c>
    </row>
    <row r="288" spans="1:66" ht="30" customHeight="1" x14ac:dyDescent="0.25">
      <c r="A288" s="15" t="s">
        <v>2131</v>
      </c>
      <c r="B288" s="4">
        <v>19</v>
      </c>
      <c r="C288" s="4">
        <v>70</v>
      </c>
      <c r="D288" s="4">
        <v>84</v>
      </c>
      <c r="E288" s="5" t="s">
        <v>8014</v>
      </c>
      <c r="F288" s="5" t="str">
        <f t="shared" si="21"/>
        <v>Strasbourg</v>
      </c>
      <c r="G288" s="25" t="str">
        <f t="shared" si="22"/>
        <v>Jun 30, 2024 A Prestamo</v>
      </c>
      <c r="H288" s="5">
        <v>0</v>
      </c>
      <c r="I288" s="4" t="s">
        <v>259</v>
      </c>
      <c r="J288" s="4" t="s">
        <v>278</v>
      </c>
      <c r="K288" s="4" t="s">
        <v>68</v>
      </c>
      <c r="L288" s="4">
        <v>73</v>
      </c>
      <c r="M288" s="4" t="s">
        <v>69</v>
      </c>
      <c r="N288" s="4">
        <v>14</v>
      </c>
      <c r="O288" s="6" t="s">
        <v>7004</v>
      </c>
      <c r="P288" s="6" t="s">
        <v>7168</v>
      </c>
      <c r="Q288" s="6">
        <v>0</v>
      </c>
      <c r="R288" s="4">
        <v>296</v>
      </c>
      <c r="S288" s="4">
        <v>48</v>
      </c>
      <c r="T288" s="4">
        <v>59</v>
      </c>
      <c r="U288" s="4">
        <v>67</v>
      </c>
      <c r="V288" s="4">
        <v>76</v>
      </c>
      <c r="W288" s="4">
        <v>46</v>
      </c>
      <c r="X288" s="4">
        <v>305</v>
      </c>
      <c r="Y288" s="4">
        <v>76</v>
      </c>
      <c r="Z288" s="4">
        <v>43</v>
      </c>
      <c r="AA288" s="4">
        <v>40</v>
      </c>
      <c r="AB288" s="4">
        <v>73</v>
      </c>
      <c r="AC288" s="4">
        <v>73</v>
      </c>
      <c r="AD288" s="4">
        <v>352</v>
      </c>
      <c r="AE288" s="4">
        <v>77</v>
      </c>
      <c r="AF288" s="4">
        <v>73</v>
      </c>
      <c r="AG288" s="4">
        <v>74</v>
      </c>
      <c r="AH288" s="4">
        <v>62</v>
      </c>
      <c r="AI288" s="4">
        <v>66</v>
      </c>
      <c r="AJ288" s="4">
        <v>314</v>
      </c>
      <c r="AK288" s="4">
        <v>55</v>
      </c>
      <c r="AL288" s="4">
        <v>77</v>
      </c>
      <c r="AM288" s="4">
        <v>66</v>
      </c>
      <c r="AN288" s="4">
        <v>68</v>
      </c>
      <c r="AO288" s="4">
        <v>48</v>
      </c>
      <c r="AP288" s="4">
        <v>313</v>
      </c>
      <c r="AQ288" s="4">
        <v>67</v>
      </c>
      <c r="AR288" s="4">
        <v>50</v>
      </c>
      <c r="AS288" s="4">
        <v>71</v>
      </c>
      <c r="AT288" s="4">
        <v>73</v>
      </c>
      <c r="AU288" s="4">
        <v>52</v>
      </c>
      <c r="AV288" s="4">
        <v>56</v>
      </c>
      <c r="AW288" s="4">
        <v>201</v>
      </c>
      <c r="AX288" s="4">
        <v>58</v>
      </c>
      <c r="AY288" s="4">
        <v>70</v>
      </c>
      <c r="AZ288" s="4">
        <v>73</v>
      </c>
      <c r="BA288" s="4">
        <v>50</v>
      </c>
      <c r="BB288" s="4">
        <v>5</v>
      </c>
      <c r="BC288" s="4">
        <v>10</v>
      </c>
      <c r="BD288" s="4">
        <v>15</v>
      </c>
      <c r="BE288" s="4">
        <v>12</v>
      </c>
      <c r="BF288" s="4">
        <v>8</v>
      </c>
      <c r="BG288" s="4">
        <v>1831</v>
      </c>
      <c r="BH288" s="4">
        <v>400</v>
      </c>
      <c r="BI288" s="4">
        <v>1</v>
      </c>
      <c r="BJ288" s="4">
        <v>75</v>
      </c>
      <c r="BK288" s="4">
        <v>56</v>
      </c>
      <c r="BL288" s="4">
        <v>66</v>
      </c>
      <c r="BM288" s="4">
        <v>73</v>
      </c>
      <c r="BN288" s="4">
        <v>62</v>
      </c>
    </row>
    <row r="289" spans="1:66" ht="30" customHeight="1" x14ac:dyDescent="0.25">
      <c r="A289" s="15" t="s">
        <v>1027</v>
      </c>
      <c r="B289" s="4">
        <v>20</v>
      </c>
      <c r="C289" s="4" t="s">
        <v>445</v>
      </c>
      <c r="D289" s="4" t="s">
        <v>842</v>
      </c>
      <c r="E289" s="5" t="s">
        <v>7989</v>
      </c>
      <c r="F289" s="5" t="str">
        <f t="shared" si="21"/>
        <v>Brighton &amp; Hove Albion</v>
      </c>
      <c r="G289" s="25" t="str">
        <f t="shared" si="22"/>
        <v>Jun 30, 2024 A Prestamo</v>
      </c>
      <c r="H289" s="5">
        <v>0</v>
      </c>
      <c r="I289" s="4" t="s">
        <v>90</v>
      </c>
      <c r="J289" s="4" t="s">
        <v>308</v>
      </c>
      <c r="K289" s="4" t="s">
        <v>68</v>
      </c>
      <c r="L289" s="4">
        <v>80</v>
      </c>
      <c r="M289" s="4" t="s">
        <v>69</v>
      </c>
      <c r="N289" s="4">
        <v>8</v>
      </c>
      <c r="O289" s="6" t="s">
        <v>6954</v>
      </c>
      <c r="P289" s="6" t="s">
        <v>7224</v>
      </c>
      <c r="Q289" s="6">
        <v>0</v>
      </c>
      <c r="R289" s="4">
        <v>354</v>
      </c>
      <c r="S289" s="4">
        <v>69</v>
      </c>
      <c r="T289" s="4" t="s">
        <v>1030</v>
      </c>
      <c r="U289" s="4">
        <v>66</v>
      </c>
      <c r="V289" s="4">
        <v>73</v>
      </c>
      <c r="W289" s="4">
        <v>69</v>
      </c>
      <c r="X289" s="4">
        <v>374</v>
      </c>
      <c r="Y289" s="4" t="s">
        <v>521</v>
      </c>
      <c r="Z289" s="4">
        <v>75</v>
      </c>
      <c r="AA289" s="4">
        <v>73</v>
      </c>
      <c r="AB289" s="4">
        <v>69</v>
      </c>
      <c r="AC289" s="4" t="s">
        <v>1031</v>
      </c>
      <c r="AD289" s="4">
        <v>424</v>
      </c>
      <c r="AE289" s="4">
        <v>91</v>
      </c>
      <c r="AF289" s="4">
        <v>87</v>
      </c>
      <c r="AG289" s="4">
        <v>89</v>
      </c>
      <c r="AH289" s="4" t="s">
        <v>736</v>
      </c>
      <c r="AI289" s="4">
        <v>83</v>
      </c>
      <c r="AJ289" s="4">
        <v>330</v>
      </c>
      <c r="AK289" s="4">
        <v>74</v>
      </c>
      <c r="AL289" s="4">
        <v>72</v>
      </c>
      <c r="AM289" s="4">
        <v>63</v>
      </c>
      <c r="AN289" s="4">
        <v>49</v>
      </c>
      <c r="AO289" s="4">
        <v>72</v>
      </c>
      <c r="AP289" s="4">
        <v>291</v>
      </c>
      <c r="AQ289" s="4">
        <v>48</v>
      </c>
      <c r="AR289" s="4">
        <v>19</v>
      </c>
      <c r="AS289" s="4" t="s">
        <v>445</v>
      </c>
      <c r="AT289" s="4">
        <v>73</v>
      </c>
      <c r="AU289" s="4">
        <v>74</v>
      </c>
      <c r="AV289" s="4">
        <v>82</v>
      </c>
      <c r="AW289" s="4">
        <v>83</v>
      </c>
      <c r="AX289" s="4">
        <v>23</v>
      </c>
      <c r="AY289" s="4">
        <v>32</v>
      </c>
      <c r="AZ289" s="4">
        <v>28</v>
      </c>
      <c r="BA289" s="4">
        <v>40</v>
      </c>
      <c r="BB289" s="4">
        <v>6</v>
      </c>
      <c r="BC289" s="4">
        <v>9</v>
      </c>
      <c r="BD289" s="4">
        <v>8</v>
      </c>
      <c r="BE289" s="4">
        <v>10</v>
      </c>
      <c r="BF289" s="4">
        <v>7</v>
      </c>
      <c r="BG289" s="4">
        <v>1896</v>
      </c>
      <c r="BH289" s="4">
        <v>399</v>
      </c>
      <c r="BI289" s="4">
        <v>3</v>
      </c>
      <c r="BJ289" s="4">
        <v>89</v>
      </c>
      <c r="BK289" s="4">
        <v>75</v>
      </c>
      <c r="BL289" s="4">
        <v>72</v>
      </c>
      <c r="BM289" s="4">
        <v>80</v>
      </c>
      <c r="BN289" s="4">
        <v>30</v>
      </c>
    </row>
    <row r="290" spans="1:66" ht="30" customHeight="1" x14ac:dyDescent="0.25">
      <c r="A290" s="15" t="s">
        <v>3119</v>
      </c>
      <c r="B290" s="4">
        <v>22</v>
      </c>
      <c r="C290" s="4">
        <v>74</v>
      </c>
      <c r="D290" s="4">
        <v>82</v>
      </c>
      <c r="E290" s="5" t="s">
        <v>6500</v>
      </c>
      <c r="F290" s="5" t="str">
        <f t="shared" si="21"/>
        <v>Deportivo Alavés</v>
      </c>
      <c r="G290" s="25" t="str">
        <f t="shared" si="22"/>
        <v>2023 ~ 2027</v>
      </c>
      <c r="H290" s="5" t="str">
        <f t="shared" ref="H290:H295" si="24">RIGHT(G290, 4)</f>
        <v>2027</v>
      </c>
      <c r="I290" s="4" t="s">
        <v>259</v>
      </c>
      <c r="J290" s="4" t="s">
        <v>84</v>
      </c>
      <c r="K290" s="4" t="s">
        <v>68</v>
      </c>
      <c r="L290" s="4">
        <v>75</v>
      </c>
      <c r="M290" s="4" t="s">
        <v>229</v>
      </c>
      <c r="N290" s="4">
        <v>8</v>
      </c>
      <c r="O290" s="6" t="s">
        <v>7051</v>
      </c>
      <c r="P290" s="6" t="s">
        <v>6944</v>
      </c>
      <c r="Q290" s="6" t="s">
        <v>7572</v>
      </c>
      <c r="R290" s="4">
        <v>264</v>
      </c>
      <c r="S290" s="4">
        <v>46</v>
      </c>
      <c r="T290" s="4">
        <v>56</v>
      </c>
      <c r="U290" s="4">
        <v>49</v>
      </c>
      <c r="V290" s="4">
        <v>76</v>
      </c>
      <c r="W290" s="4">
        <v>37</v>
      </c>
      <c r="X290" s="4">
        <v>334</v>
      </c>
      <c r="Y290" s="4">
        <v>65</v>
      </c>
      <c r="Z290" s="4">
        <v>56</v>
      </c>
      <c r="AA290" s="4">
        <v>65</v>
      </c>
      <c r="AB290" s="4">
        <v>75</v>
      </c>
      <c r="AC290" s="4">
        <v>73</v>
      </c>
      <c r="AD290" s="4">
        <v>295</v>
      </c>
      <c r="AE290" s="4">
        <v>56</v>
      </c>
      <c r="AF290" s="4">
        <v>51</v>
      </c>
      <c r="AG290" s="4">
        <v>61</v>
      </c>
      <c r="AH290" s="4">
        <v>71</v>
      </c>
      <c r="AI290" s="4">
        <v>56</v>
      </c>
      <c r="AJ290" s="4">
        <v>296</v>
      </c>
      <c r="AK290" s="4">
        <v>52</v>
      </c>
      <c r="AL290" s="4">
        <v>53</v>
      </c>
      <c r="AM290" s="4">
        <v>73</v>
      </c>
      <c r="AN290" s="4">
        <v>54</v>
      </c>
      <c r="AO290" s="4">
        <v>64</v>
      </c>
      <c r="AP290" s="4">
        <v>348</v>
      </c>
      <c r="AQ290" s="4">
        <v>72</v>
      </c>
      <c r="AR290" s="4">
        <v>73</v>
      </c>
      <c r="AS290" s="4">
        <v>67</v>
      </c>
      <c r="AT290" s="4">
        <v>76</v>
      </c>
      <c r="AU290" s="4">
        <v>60</v>
      </c>
      <c r="AV290" s="4">
        <v>73</v>
      </c>
      <c r="AW290" s="4">
        <v>215</v>
      </c>
      <c r="AX290" s="4">
        <v>69</v>
      </c>
      <c r="AY290" s="4">
        <v>74</v>
      </c>
      <c r="AZ290" s="4">
        <v>72</v>
      </c>
      <c r="BA290" s="4">
        <v>52</v>
      </c>
      <c r="BB290" s="4">
        <v>11</v>
      </c>
      <c r="BC290" s="4">
        <v>7</v>
      </c>
      <c r="BD290" s="4">
        <v>13</v>
      </c>
      <c r="BE290" s="4">
        <v>12</v>
      </c>
      <c r="BF290" s="4">
        <v>9</v>
      </c>
      <c r="BG290" s="4">
        <v>1804</v>
      </c>
      <c r="BH290" s="4">
        <v>377</v>
      </c>
      <c r="BI290" s="4">
        <v>1</v>
      </c>
      <c r="BJ290" s="4">
        <v>53</v>
      </c>
      <c r="BK290" s="4">
        <v>57</v>
      </c>
      <c r="BL290" s="4">
        <v>68</v>
      </c>
      <c r="BM290" s="4">
        <v>67</v>
      </c>
      <c r="BN290" s="4">
        <v>70</v>
      </c>
    </row>
    <row r="291" spans="1:66" ht="30" customHeight="1" x14ac:dyDescent="0.25">
      <c r="A291" s="15" t="s">
        <v>6816</v>
      </c>
      <c r="B291" s="4">
        <v>19</v>
      </c>
      <c r="C291" s="4">
        <v>79</v>
      </c>
      <c r="D291" s="4" t="s">
        <v>440</v>
      </c>
      <c r="E291" s="5" t="s">
        <v>441</v>
      </c>
      <c r="F291" s="5" t="str">
        <f t="shared" si="21"/>
        <v>Benfica</v>
      </c>
      <c r="G291" s="25" t="str">
        <f t="shared" si="22"/>
        <v>2022 ~ 2027</v>
      </c>
      <c r="H291" s="5" t="str">
        <f t="shared" si="24"/>
        <v>2027</v>
      </c>
      <c r="I291" s="4" t="s">
        <v>212</v>
      </c>
      <c r="J291" s="4" t="s">
        <v>119</v>
      </c>
      <c r="K291" s="4" t="s">
        <v>68</v>
      </c>
      <c r="L291" s="4">
        <v>81</v>
      </c>
      <c r="M291" s="4" t="s">
        <v>189</v>
      </c>
      <c r="N291" s="4">
        <v>8</v>
      </c>
      <c r="O291" s="6" t="s">
        <v>7000</v>
      </c>
      <c r="P291" s="6" t="s">
        <v>7001</v>
      </c>
      <c r="Q291" s="6" t="s">
        <v>7002</v>
      </c>
      <c r="R291" s="4">
        <v>281</v>
      </c>
      <c r="S291" s="4">
        <v>45</v>
      </c>
      <c r="T291" s="4">
        <v>31</v>
      </c>
      <c r="U291" s="4">
        <v>77</v>
      </c>
      <c r="V291" s="4" t="s">
        <v>445</v>
      </c>
      <c r="W291" s="4">
        <v>51</v>
      </c>
      <c r="X291" s="4">
        <v>280</v>
      </c>
      <c r="Y291" s="4">
        <v>69</v>
      </c>
      <c r="Z291" s="4">
        <v>36</v>
      </c>
      <c r="AA291" s="4">
        <v>26</v>
      </c>
      <c r="AB291" s="4" t="s">
        <v>446</v>
      </c>
      <c r="AC291" s="4">
        <v>73</v>
      </c>
      <c r="AD291" s="4">
        <v>352</v>
      </c>
      <c r="AE291" s="4">
        <v>77</v>
      </c>
      <c r="AF291" s="4">
        <v>81</v>
      </c>
      <c r="AG291" s="4">
        <v>57</v>
      </c>
      <c r="AH291" s="4">
        <v>79</v>
      </c>
      <c r="AI291" s="4">
        <v>58</v>
      </c>
      <c r="AJ291" s="4">
        <v>331</v>
      </c>
      <c r="AK291" s="4">
        <v>60</v>
      </c>
      <c r="AL291" s="4">
        <v>83</v>
      </c>
      <c r="AM291" s="4">
        <v>83</v>
      </c>
      <c r="AN291" s="4" t="s">
        <v>135</v>
      </c>
      <c r="AO291" s="4">
        <v>22</v>
      </c>
      <c r="AP291" s="4">
        <v>291</v>
      </c>
      <c r="AQ291" s="4" t="s">
        <v>447</v>
      </c>
      <c r="AR291" s="4" t="s">
        <v>448</v>
      </c>
      <c r="AS291" s="4">
        <v>34</v>
      </c>
      <c r="AT291" s="4" t="s">
        <v>449</v>
      </c>
      <c r="AU291" s="4">
        <v>40</v>
      </c>
      <c r="AV291" s="4">
        <v>77</v>
      </c>
      <c r="AW291" s="4">
        <v>239</v>
      </c>
      <c r="AX291" s="4">
        <v>80</v>
      </c>
      <c r="AY291" s="4">
        <v>81</v>
      </c>
      <c r="AZ291" s="4">
        <v>78</v>
      </c>
      <c r="BA291" s="4">
        <v>44</v>
      </c>
      <c r="BB291" s="4">
        <v>12</v>
      </c>
      <c r="BC291" s="4">
        <v>10</v>
      </c>
      <c r="BD291" s="4">
        <v>8</v>
      </c>
      <c r="BE291" s="4">
        <v>6</v>
      </c>
      <c r="BF291" s="4">
        <v>8</v>
      </c>
      <c r="BG291" s="4">
        <v>1818</v>
      </c>
      <c r="BH291" s="4">
        <v>408</v>
      </c>
      <c r="BI291" s="4">
        <v>2</v>
      </c>
      <c r="BJ291" s="4">
        <v>79</v>
      </c>
      <c r="BK291" s="4">
        <v>37</v>
      </c>
      <c r="BL291" s="4">
        <v>64</v>
      </c>
      <c r="BM291" s="4">
        <v>69</v>
      </c>
      <c r="BN291" s="4">
        <v>79</v>
      </c>
    </row>
    <row r="292" spans="1:66" ht="30" customHeight="1" x14ac:dyDescent="0.25">
      <c r="A292" s="15" t="s">
        <v>1032</v>
      </c>
      <c r="B292" s="4">
        <v>23</v>
      </c>
      <c r="C292" s="4">
        <v>79</v>
      </c>
      <c r="D292" s="4">
        <v>84</v>
      </c>
      <c r="E292" s="5" t="s">
        <v>288</v>
      </c>
      <c r="F292" s="5" t="str">
        <f t="shared" si="21"/>
        <v>Manchester United</v>
      </c>
      <c r="G292" s="25" t="str">
        <f t="shared" si="22"/>
        <v>2022 ~ 2027</v>
      </c>
      <c r="H292" s="5" t="str">
        <f t="shared" si="24"/>
        <v>2027</v>
      </c>
      <c r="I292" s="4" t="s">
        <v>252</v>
      </c>
      <c r="J292" s="4" t="s">
        <v>816</v>
      </c>
      <c r="K292" s="4" t="s">
        <v>77</v>
      </c>
      <c r="L292" s="4">
        <v>81</v>
      </c>
      <c r="M292" s="4" t="s">
        <v>69</v>
      </c>
      <c r="N292" s="4">
        <v>5</v>
      </c>
      <c r="O292" s="6" t="s">
        <v>7167</v>
      </c>
      <c r="P292" s="6" t="s">
        <v>6981</v>
      </c>
      <c r="Q292" s="6" t="s">
        <v>7225</v>
      </c>
      <c r="R292" s="4">
        <v>326</v>
      </c>
      <c r="S292" s="4">
        <v>75</v>
      </c>
      <c r="T292" s="4">
        <v>70</v>
      </c>
      <c r="U292" s="4">
        <v>45</v>
      </c>
      <c r="V292" s="4">
        <v>74</v>
      </c>
      <c r="W292" s="4">
        <v>62</v>
      </c>
      <c r="X292" s="4">
        <v>383</v>
      </c>
      <c r="Y292" s="4">
        <v>83</v>
      </c>
      <c r="Z292" s="4">
        <v>84</v>
      </c>
      <c r="AA292" s="4">
        <v>70</v>
      </c>
      <c r="AB292" s="4">
        <v>62</v>
      </c>
      <c r="AC292" s="4">
        <v>84</v>
      </c>
      <c r="AD292" s="4">
        <v>426</v>
      </c>
      <c r="AE292" s="4">
        <v>89</v>
      </c>
      <c r="AF292" s="4">
        <v>78</v>
      </c>
      <c r="AG292" s="4">
        <v>92</v>
      </c>
      <c r="AH292" s="4">
        <v>79</v>
      </c>
      <c r="AI292" s="4">
        <v>88</v>
      </c>
      <c r="AJ292" s="4">
        <v>360</v>
      </c>
      <c r="AK292" s="4">
        <v>73</v>
      </c>
      <c r="AL292" s="4">
        <v>69</v>
      </c>
      <c r="AM292" s="4">
        <v>84</v>
      </c>
      <c r="AN292" s="4">
        <v>60</v>
      </c>
      <c r="AO292" s="4">
        <v>74</v>
      </c>
      <c r="AP292" s="4">
        <v>352</v>
      </c>
      <c r="AQ292" s="4">
        <v>86</v>
      </c>
      <c r="AR292" s="4">
        <v>50</v>
      </c>
      <c r="AS292" s="4">
        <v>76</v>
      </c>
      <c r="AT292" s="4">
        <v>74</v>
      </c>
      <c r="AU292" s="4">
        <v>66</v>
      </c>
      <c r="AV292" s="4">
        <v>78</v>
      </c>
      <c r="AW292" s="4">
        <v>110</v>
      </c>
      <c r="AX292" s="4">
        <v>37</v>
      </c>
      <c r="AY292" s="4">
        <v>45</v>
      </c>
      <c r="AZ292" s="4">
        <v>28</v>
      </c>
      <c r="BA292" s="4">
        <v>54</v>
      </c>
      <c r="BB292" s="4">
        <v>9</v>
      </c>
      <c r="BC292" s="4">
        <v>10</v>
      </c>
      <c r="BD292" s="4">
        <v>14</v>
      </c>
      <c r="BE292" s="4">
        <v>8</v>
      </c>
      <c r="BF292" s="4">
        <v>13</v>
      </c>
      <c r="BG292" s="4">
        <v>2011</v>
      </c>
      <c r="BH292" s="4">
        <v>425</v>
      </c>
      <c r="BI292" s="4">
        <v>3</v>
      </c>
      <c r="BJ292" s="4">
        <v>83</v>
      </c>
      <c r="BK292" s="4">
        <v>71</v>
      </c>
      <c r="BL292" s="4">
        <v>73</v>
      </c>
      <c r="BM292" s="4">
        <v>84</v>
      </c>
      <c r="BN292" s="4">
        <v>42</v>
      </c>
    </row>
    <row r="293" spans="1:66" ht="30" customHeight="1" x14ac:dyDescent="0.25">
      <c r="A293" s="15" t="s">
        <v>3504</v>
      </c>
      <c r="B293" s="4">
        <v>29</v>
      </c>
      <c r="C293" s="4">
        <v>80</v>
      </c>
      <c r="D293" s="4">
        <v>80</v>
      </c>
      <c r="E293" s="5" t="s">
        <v>3505</v>
      </c>
      <c r="F293" s="5" t="str">
        <f t="shared" si="21"/>
        <v>Real Sociedad</v>
      </c>
      <c r="G293" s="25" t="str">
        <f t="shared" si="22"/>
        <v>2014 ~ 2024</v>
      </c>
      <c r="H293" s="5" t="str">
        <f t="shared" si="24"/>
        <v>2024</v>
      </c>
      <c r="I293" s="4" t="s">
        <v>146</v>
      </c>
      <c r="J293" s="4" t="s">
        <v>147</v>
      </c>
      <c r="K293" s="4" t="s">
        <v>68</v>
      </c>
      <c r="L293" s="4">
        <v>80</v>
      </c>
      <c r="M293" s="4" t="s">
        <v>189</v>
      </c>
      <c r="N293" s="4">
        <v>0</v>
      </c>
      <c r="O293" s="6" t="s">
        <v>6930</v>
      </c>
      <c r="P293" s="6" t="s">
        <v>6973</v>
      </c>
      <c r="Q293" s="6" t="s">
        <v>6956</v>
      </c>
      <c r="R293" s="4">
        <v>305</v>
      </c>
      <c r="S293" s="4">
        <v>72</v>
      </c>
      <c r="T293" s="4">
        <v>35</v>
      </c>
      <c r="U293" s="4">
        <v>80</v>
      </c>
      <c r="V293" s="4">
        <v>81</v>
      </c>
      <c r="W293" s="4">
        <v>37</v>
      </c>
      <c r="X293" s="4">
        <v>284</v>
      </c>
      <c r="Y293" s="4">
        <v>48</v>
      </c>
      <c r="Z293" s="4">
        <v>53</v>
      </c>
      <c r="AA293" s="4">
        <v>41</v>
      </c>
      <c r="AB293" s="4">
        <v>65</v>
      </c>
      <c r="AC293" s="4">
        <v>77</v>
      </c>
      <c r="AD293" s="4">
        <v>325</v>
      </c>
      <c r="AE293" s="4">
        <v>60</v>
      </c>
      <c r="AF293" s="4">
        <v>67</v>
      </c>
      <c r="AG293" s="4">
        <v>58</v>
      </c>
      <c r="AH293" s="4">
        <v>84</v>
      </c>
      <c r="AI293" s="4">
        <v>56</v>
      </c>
      <c r="AJ293" s="4">
        <v>314</v>
      </c>
      <c r="AK293" s="4">
        <v>44</v>
      </c>
      <c r="AL293" s="4">
        <v>81</v>
      </c>
      <c r="AM293" s="4">
        <v>70</v>
      </c>
      <c r="AN293" s="4">
        <v>77</v>
      </c>
      <c r="AO293" s="4">
        <v>42</v>
      </c>
      <c r="AP293" s="4">
        <v>278</v>
      </c>
      <c r="AQ293" s="4">
        <v>83</v>
      </c>
      <c r="AR293" s="4">
        <v>82</v>
      </c>
      <c r="AS293" s="4">
        <v>38</v>
      </c>
      <c r="AT293" s="4">
        <v>32</v>
      </c>
      <c r="AU293" s="4">
        <v>43</v>
      </c>
      <c r="AV293" s="4">
        <v>77</v>
      </c>
      <c r="AW293" s="4">
        <v>238</v>
      </c>
      <c r="AX293" s="4">
        <v>81</v>
      </c>
      <c r="AY293" s="4">
        <v>79</v>
      </c>
      <c r="AZ293" s="4">
        <v>78</v>
      </c>
      <c r="BA293" s="4">
        <v>52</v>
      </c>
      <c r="BB293" s="4">
        <v>7</v>
      </c>
      <c r="BC293" s="4">
        <v>10</v>
      </c>
      <c r="BD293" s="4">
        <v>12</v>
      </c>
      <c r="BE293" s="4">
        <v>15</v>
      </c>
      <c r="BF293" s="4">
        <v>8</v>
      </c>
      <c r="BG293" s="4">
        <v>1796</v>
      </c>
      <c r="BH293" s="4">
        <v>385</v>
      </c>
      <c r="BI293" s="4">
        <v>1</v>
      </c>
      <c r="BJ293" s="4">
        <v>64</v>
      </c>
      <c r="BK293" s="4">
        <v>39</v>
      </c>
      <c r="BL293" s="4">
        <v>64</v>
      </c>
      <c r="BM293" s="4">
        <v>61</v>
      </c>
      <c r="BN293" s="4">
        <v>80</v>
      </c>
    </row>
    <row r="294" spans="1:66" ht="30" customHeight="1" x14ac:dyDescent="0.25">
      <c r="A294" s="15" t="s">
        <v>6762</v>
      </c>
      <c r="B294" s="4">
        <v>20</v>
      </c>
      <c r="C294" s="4">
        <v>80</v>
      </c>
      <c r="D294" s="4">
        <v>86</v>
      </c>
      <c r="E294" s="5" t="s">
        <v>405</v>
      </c>
      <c r="F294" s="5" t="str">
        <f t="shared" si="21"/>
        <v>Girona</v>
      </c>
      <c r="G294" s="25" t="str">
        <f t="shared" si="22"/>
        <v>2020 ~ 2025</v>
      </c>
      <c r="H294" s="5" t="str">
        <f t="shared" si="24"/>
        <v>2025</v>
      </c>
      <c r="I294" s="4" t="s">
        <v>66</v>
      </c>
      <c r="J294" s="4" t="s">
        <v>91</v>
      </c>
      <c r="K294" s="4" t="s">
        <v>68</v>
      </c>
      <c r="L294" s="4">
        <v>80</v>
      </c>
      <c r="M294" s="4" t="s">
        <v>406</v>
      </c>
      <c r="N294" s="4">
        <v>6</v>
      </c>
      <c r="O294" s="6" t="s">
        <v>6985</v>
      </c>
      <c r="P294" s="6" t="s">
        <v>6917</v>
      </c>
      <c r="Q294" s="6" t="s">
        <v>6986</v>
      </c>
      <c r="R294" s="4">
        <v>318</v>
      </c>
      <c r="S294" s="4">
        <v>80</v>
      </c>
      <c r="T294" s="4">
        <v>50</v>
      </c>
      <c r="U294" s="4">
        <v>74</v>
      </c>
      <c r="V294" s="4">
        <v>79</v>
      </c>
      <c r="W294" s="4">
        <v>35</v>
      </c>
      <c r="X294" s="4">
        <v>326</v>
      </c>
      <c r="Y294" s="4">
        <v>75</v>
      </c>
      <c r="Z294" s="4">
        <v>68</v>
      </c>
      <c r="AA294" s="4">
        <v>40</v>
      </c>
      <c r="AB294" s="4">
        <v>66</v>
      </c>
      <c r="AC294" s="4">
        <v>77</v>
      </c>
      <c r="AD294" s="4">
        <v>380</v>
      </c>
      <c r="AE294" s="4">
        <v>82</v>
      </c>
      <c r="AF294" s="4">
        <v>78</v>
      </c>
      <c r="AG294" s="4">
        <v>75</v>
      </c>
      <c r="AH294" s="4">
        <v>79</v>
      </c>
      <c r="AI294" s="4">
        <v>66</v>
      </c>
      <c r="AJ294" s="4">
        <v>327</v>
      </c>
      <c r="AK294" s="4">
        <v>56</v>
      </c>
      <c r="AL294" s="4">
        <v>82</v>
      </c>
      <c r="AM294" s="4">
        <v>78</v>
      </c>
      <c r="AN294" s="4">
        <v>66</v>
      </c>
      <c r="AO294" s="4">
        <v>45</v>
      </c>
      <c r="AP294" s="4">
        <v>319</v>
      </c>
      <c r="AQ294" s="4">
        <v>67</v>
      </c>
      <c r="AR294" s="4">
        <v>76</v>
      </c>
      <c r="AS294" s="4">
        <v>61</v>
      </c>
      <c r="AT294" s="4">
        <v>65</v>
      </c>
      <c r="AU294" s="4">
        <v>50</v>
      </c>
      <c r="AV294" s="4">
        <v>65</v>
      </c>
      <c r="AW294" s="4">
        <v>228</v>
      </c>
      <c r="AX294" s="4">
        <v>73</v>
      </c>
      <c r="AY294" s="4">
        <v>78</v>
      </c>
      <c r="AZ294" s="4">
        <v>77</v>
      </c>
      <c r="BA294" s="4">
        <v>43</v>
      </c>
      <c r="BB294" s="4">
        <v>10</v>
      </c>
      <c r="BC294" s="4">
        <v>7</v>
      </c>
      <c r="BD294" s="4">
        <v>7</v>
      </c>
      <c r="BE294" s="4">
        <v>10</v>
      </c>
      <c r="BF294" s="4">
        <v>9</v>
      </c>
      <c r="BG294" s="4">
        <v>1941</v>
      </c>
      <c r="BH294" s="4">
        <v>423</v>
      </c>
      <c r="BI294" s="4">
        <v>1</v>
      </c>
      <c r="BJ294" s="4">
        <v>80</v>
      </c>
      <c r="BK294" s="4">
        <v>50</v>
      </c>
      <c r="BL294" s="4">
        <v>72</v>
      </c>
      <c r="BM294" s="4">
        <v>75</v>
      </c>
      <c r="BN294" s="4">
        <v>76</v>
      </c>
    </row>
    <row r="295" spans="1:66" ht="30" customHeight="1" x14ac:dyDescent="0.25">
      <c r="A295" s="15" t="s">
        <v>3377</v>
      </c>
      <c r="B295" s="4">
        <v>25</v>
      </c>
      <c r="C295" s="4">
        <v>79</v>
      </c>
      <c r="D295" s="4" t="s">
        <v>526</v>
      </c>
      <c r="E295" s="5" t="s">
        <v>946</v>
      </c>
      <c r="F295" s="5" t="str">
        <f t="shared" si="21"/>
        <v>Benfica</v>
      </c>
      <c r="G295" s="25" t="str">
        <f t="shared" si="22"/>
        <v>2023 ~ 2028</v>
      </c>
      <c r="H295" s="5" t="str">
        <f t="shared" si="24"/>
        <v>2028</v>
      </c>
      <c r="I295" s="4" t="s">
        <v>124</v>
      </c>
      <c r="J295" s="4" t="s">
        <v>119</v>
      </c>
      <c r="K295" s="4" t="s">
        <v>68</v>
      </c>
      <c r="L295" s="4">
        <v>81</v>
      </c>
      <c r="M295" s="4" t="s">
        <v>106</v>
      </c>
      <c r="N295" s="4">
        <v>3</v>
      </c>
      <c r="O295" s="6" t="s">
        <v>7138</v>
      </c>
      <c r="P295" s="6" t="s">
        <v>6886</v>
      </c>
      <c r="Q295" s="6" t="s">
        <v>7594</v>
      </c>
      <c r="R295" s="4">
        <v>371</v>
      </c>
      <c r="S295" s="4">
        <v>50</v>
      </c>
      <c r="T295" s="4">
        <v>83</v>
      </c>
      <c r="U295" s="4">
        <v>83</v>
      </c>
      <c r="V295" s="4">
        <v>76</v>
      </c>
      <c r="W295" s="4">
        <v>79</v>
      </c>
      <c r="X295" s="4">
        <v>322</v>
      </c>
      <c r="Y295" s="4">
        <v>76</v>
      </c>
      <c r="Z295" s="4">
        <v>63</v>
      </c>
      <c r="AA295" s="4">
        <v>48</v>
      </c>
      <c r="AB295" s="4">
        <v>56</v>
      </c>
      <c r="AC295" s="4">
        <v>79</v>
      </c>
      <c r="AD295" s="4">
        <v>364</v>
      </c>
      <c r="AE295" s="4">
        <v>73</v>
      </c>
      <c r="AF295" s="4">
        <v>74</v>
      </c>
      <c r="AG295" s="4">
        <v>71</v>
      </c>
      <c r="AH295" s="4">
        <v>78</v>
      </c>
      <c r="AI295" s="4">
        <v>68</v>
      </c>
      <c r="AJ295" s="4">
        <v>404</v>
      </c>
      <c r="AK295" s="4">
        <v>78</v>
      </c>
      <c r="AL295" s="4">
        <v>92</v>
      </c>
      <c r="AM295" s="4">
        <v>74</v>
      </c>
      <c r="AN295" s="4">
        <v>87</v>
      </c>
      <c r="AO295" s="4">
        <v>73</v>
      </c>
      <c r="AP295" s="4">
        <v>308</v>
      </c>
      <c r="AQ295" s="4">
        <v>61</v>
      </c>
      <c r="AR295" s="4">
        <v>24</v>
      </c>
      <c r="AS295" s="4">
        <v>80</v>
      </c>
      <c r="AT295" s="4">
        <v>68</v>
      </c>
      <c r="AU295" s="4">
        <v>75</v>
      </c>
      <c r="AV295" s="4">
        <v>75</v>
      </c>
      <c r="AW295" s="4">
        <v>79</v>
      </c>
      <c r="AX295" s="4">
        <v>27</v>
      </c>
      <c r="AY295" s="4">
        <v>27</v>
      </c>
      <c r="AZ295" s="4">
        <v>25</v>
      </c>
      <c r="BA295" s="4">
        <v>54</v>
      </c>
      <c r="BB295" s="4">
        <v>12</v>
      </c>
      <c r="BC295" s="4">
        <v>9</v>
      </c>
      <c r="BD295" s="4">
        <v>14</v>
      </c>
      <c r="BE295" s="4">
        <v>13</v>
      </c>
      <c r="BF295" s="4">
        <v>6</v>
      </c>
      <c r="BG295" s="4">
        <v>1902</v>
      </c>
      <c r="BH295" s="4">
        <v>404</v>
      </c>
      <c r="BI295" s="4">
        <v>1</v>
      </c>
      <c r="BJ295" s="4">
        <v>74</v>
      </c>
      <c r="BK295" s="4">
        <v>79</v>
      </c>
      <c r="BL295" s="4">
        <v>64</v>
      </c>
      <c r="BM295" s="4">
        <v>76</v>
      </c>
      <c r="BN295" s="4">
        <v>32</v>
      </c>
    </row>
    <row r="296" spans="1:66" ht="30" customHeight="1" x14ac:dyDescent="0.25">
      <c r="A296" s="15" t="s">
        <v>3521</v>
      </c>
      <c r="B296" s="4">
        <v>26</v>
      </c>
      <c r="C296" s="4">
        <v>78</v>
      </c>
      <c r="D296" s="4">
        <v>79</v>
      </c>
      <c r="E296" s="5" t="s">
        <v>8069</v>
      </c>
      <c r="F296" s="5" t="str">
        <f t="shared" si="21"/>
        <v>Fiorentina</v>
      </c>
      <c r="G296" s="25" t="str">
        <f t="shared" si="22"/>
        <v>Jun 30, 2024 A Prestamo</v>
      </c>
      <c r="H296" s="5">
        <v>0</v>
      </c>
      <c r="I296" s="4" t="s">
        <v>537</v>
      </c>
      <c r="J296" s="4" t="s">
        <v>260</v>
      </c>
      <c r="K296" s="4" t="s">
        <v>68</v>
      </c>
      <c r="L296" s="4">
        <v>79</v>
      </c>
      <c r="M296" s="4" t="s">
        <v>195</v>
      </c>
      <c r="N296" s="4">
        <v>1</v>
      </c>
      <c r="O296" s="6" t="s">
        <v>7270</v>
      </c>
      <c r="P296" s="6" t="s">
        <v>7179</v>
      </c>
      <c r="Q296" s="6">
        <v>0</v>
      </c>
      <c r="R296" s="4">
        <v>337</v>
      </c>
      <c r="S296" s="4">
        <v>78</v>
      </c>
      <c r="T296" s="4">
        <v>56</v>
      </c>
      <c r="U296" s="4">
        <v>51</v>
      </c>
      <c r="V296" s="4">
        <v>83</v>
      </c>
      <c r="W296" s="4">
        <v>69</v>
      </c>
      <c r="X296" s="4">
        <v>390</v>
      </c>
      <c r="Y296" s="4">
        <v>83</v>
      </c>
      <c r="Z296" s="4">
        <v>79</v>
      </c>
      <c r="AA296" s="4">
        <v>60</v>
      </c>
      <c r="AB296" s="4">
        <v>82</v>
      </c>
      <c r="AC296" s="4">
        <v>86</v>
      </c>
      <c r="AD296" s="4">
        <v>377</v>
      </c>
      <c r="AE296" s="4">
        <v>67</v>
      </c>
      <c r="AF296" s="4">
        <v>63</v>
      </c>
      <c r="AG296" s="4">
        <v>79</v>
      </c>
      <c r="AH296" s="4">
        <v>78</v>
      </c>
      <c r="AI296" s="4">
        <v>90</v>
      </c>
      <c r="AJ296" s="4">
        <v>345</v>
      </c>
      <c r="AK296" s="4">
        <v>76</v>
      </c>
      <c r="AL296" s="4">
        <v>64</v>
      </c>
      <c r="AM296" s="4">
        <v>67</v>
      </c>
      <c r="AN296" s="4">
        <v>65</v>
      </c>
      <c r="AO296" s="4">
        <v>73</v>
      </c>
      <c r="AP296" s="4">
        <v>360</v>
      </c>
      <c r="AQ296" s="4">
        <v>70</v>
      </c>
      <c r="AR296" s="4">
        <v>74</v>
      </c>
      <c r="AS296" s="4">
        <v>70</v>
      </c>
      <c r="AT296" s="4">
        <v>77</v>
      </c>
      <c r="AU296" s="4">
        <v>69</v>
      </c>
      <c r="AV296" s="4">
        <v>83</v>
      </c>
      <c r="AW296" s="4">
        <v>216</v>
      </c>
      <c r="AX296" s="4">
        <v>73</v>
      </c>
      <c r="AY296" s="4">
        <v>72</v>
      </c>
      <c r="AZ296" s="4">
        <v>71</v>
      </c>
      <c r="BA296" s="4">
        <v>55</v>
      </c>
      <c r="BB296" s="4">
        <v>6</v>
      </c>
      <c r="BC296" s="4">
        <v>13</v>
      </c>
      <c r="BD296" s="4">
        <v>13</v>
      </c>
      <c r="BE296" s="4">
        <v>11</v>
      </c>
      <c r="BF296" s="4">
        <v>12</v>
      </c>
      <c r="BG296" s="4">
        <v>2080</v>
      </c>
      <c r="BH296" s="4">
        <v>430</v>
      </c>
      <c r="BI296" s="4">
        <v>2</v>
      </c>
      <c r="BJ296" s="4">
        <v>65</v>
      </c>
      <c r="BK296" s="4">
        <v>65</v>
      </c>
      <c r="BL296" s="4">
        <v>79</v>
      </c>
      <c r="BM296" s="4">
        <v>84</v>
      </c>
      <c r="BN296" s="4">
        <v>71</v>
      </c>
    </row>
    <row r="297" spans="1:66" ht="30" customHeight="1" x14ac:dyDescent="0.25">
      <c r="A297" s="15" t="s">
        <v>3332</v>
      </c>
      <c r="B297" s="4">
        <v>20</v>
      </c>
      <c r="C297" s="4">
        <v>69</v>
      </c>
      <c r="D297" s="4">
        <v>82</v>
      </c>
      <c r="E297" s="5" t="s">
        <v>395</v>
      </c>
      <c r="F297" s="5" t="str">
        <f t="shared" si="21"/>
        <v>Bayer 04 Leverkusen</v>
      </c>
      <c r="G297" s="25" t="str">
        <f t="shared" si="22"/>
        <v>2023 ~ 2028</v>
      </c>
      <c r="H297" s="5" t="str">
        <f>RIGHT(G297, 4)</f>
        <v>2028</v>
      </c>
      <c r="I297" s="4" t="s">
        <v>75</v>
      </c>
      <c r="J297" s="4" t="s">
        <v>105</v>
      </c>
      <c r="K297" s="4" t="s">
        <v>68</v>
      </c>
      <c r="L297" s="4">
        <v>69</v>
      </c>
      <c r="M297" s="4" t="s">
        <v>415</v>
      </c>
      <c r="N297" s="4">
        <v>13</v>
      </c>
      <c r="O297" s="6" t="s">
        <v>7480</v>
      </c>
      <c r="P297" s="6" t="s">
        <v>7148</v>
      </c>
      <c r="Q297" s="6" t="s">
        <v>7461</v>
      </c>
      <c r="R297" s="4">
        <v>276</v>
      </c>
      <c r="S297" s="4">
        <v>74</v>
      </c>
      <c r="T297" s="4">
        <v>35</v>
      </c>
      <c r="U297" s="4">
        <v>60</v>
      </c>
      <c r="V297" s="4">
        <v>69</v>
      </c>
      <c r="W297" s="4">
        <v>38</v>
      </c>
      <c r="X297" s="4">
        <v>283</v>
      </c>
      <c r="Y297" s="4">
        <v>61</v>
      </c>
      <c r="Z297" s="4">
        <v>60</v>
      </c>
      <c r="AA297" s="4">
        <v>42</v>
      </c>
      <c r="AB297" s="4">
        <v>51</v>
      </c>
      <c r="AC297" s="4">
        <v>69</v>
      </c>
      <c r="AD297" s="4">
        <v>357</v>
      </c>
      <c r="AE297" s="4">
        <v>72</v>
      </c>
      <c r="AF297" s="4">
        <v>72</v>
      </c>
      <c r="AG297" s="4">
        <v>70</v>
      </c>
      <c r="AH297" s="4">
        <v>68</v>
      </c>
      <c r="AI297" s="4">
        <v>75</v>
      </c>
      <c r="AJ297" s="4">
        <v>266</v>
      </c>
      <c r="AK297" s="4">
        <v>43</v>
      </c>
      <c r="AL297" s="4">
        <v>65</v>
      </c>
      <c r="AM297" s="4">
        <v>63</v>
      </c>
      <c r="AN297" s="4">
        <v>53</v>
      </c>
      <c r="AO297" s="4">
        <v>42</v>
      </c>
      <c r="AP297" s="4">
        <v>278</v>
      </c>
      <c r="AQ297" s="4">
        <v>59</v>
      </c>
      <c r="AR297" s="4">
        <v>65</v>
      </c>
      <c r="AS297" s="4">
        <v>55</v>
      </c>
      <c r="AT297" s="4">
        <v>53</v>
      </c>
      <c r="AU297" s="4">
        <v>46</v>
      </c>
      <c r="AV297" s="4">
        <v>50</v>
      </c>
      <c r="AW297" s="4">
        <v>190</v>
      </c>
      <c r="AX297" s="4">
        <v>60</v>
      </c>
      <c r="AY297" s="4">
        <v>66</v>
      </c>
      <c r="AZ297" s="4">
        <v>64</v>
      </c>
      <c r="BA297" s="4">
        <v>46</v>
      </c>
      <c r="BB297" s="4">
        <v>12</v>
      </c>
      <c r="BC297" s="4">
        <v>5</v>
      </c>
      <c r="BD297" s="4">
        <v>7</v>
      </c>
      <c r="BE297" s="4">
        <v>10</v>
      </c>
      <c r="BF297" s="4">
        <v>12</v>
      </c>
      <c r="BG297" s="4">
        <v>1696</v>
      </c>
      <c r="BH297" s="4">
        <v>359</v>
      </c>
      <c r="BI297" s="4">
        <v>1</v>
      </c>
      <c r="BJ297" s="4">
        <v>72</v>
      </c>
      <c r="BK297" s="4">
        <v>40</v>
      </c>
      <c r="BL297" s="4">
        <v>62</v>
      </c>
      <c r="BM297" s="4">
        <v>65</v>
      </c>
      <c r="BN297" s="4">
        <v>63</v>
      </c>
    </row>
    <row r="298" spans="1:66" ht="30" customHeight="1" x14ac:dyDescent="0.25">
      <c r="A298" s="15" t="s">
        <v>5873</v>
      </c>
      <c r="B298" s="4">
        <v>33</v>
      </c>
      <c r="C298" s="4">
        <v>79</v>
      </c>
      <c r="D298" s="4">
        <v>79</v>
      </c>
      <c r="E298" s="5" t="s">
        <v>6563</v>
      </c>
      <c r="F298" s="5" t="str">
        <f t="shared" si="21"/>
        <v>Atlético Madrid</v>
      </c>
      <c r="G298" s="25" t="str">
        <f t="shared" si="22"/>
        <v>2023 ~ 2024</v>
      </c>
      <c r="H298" s="5" t="str">
        <f>RIGHT(G298, 4)</f>
        <v>2024</v>
      </c>
      <c r="I298" s="4" t="s">
        <v>90</v>
      </c>
      <c r="J298" s="4" t="s">
        <v>139</v>
      </c>
      <c r="K298" s="4" t="s">
        <v>68</v>
      </c>
      <c r="L298" s="4">
        <v>79</v>
      </c>
      <c r="M298" s="4" t="s">
        <v>189</v>
      </c>
      <c r="N298" s="4">
        <v>0</v>
      </c>
      <c r="O298" s="6" t="s">
        <v>7046</v>
      </c>
      <c r="P298" s="6" t="s">
        <v>7065</v>
      </c>
      <c r="Q298" s="6" t="s">
        <v>7360</v>
      </c>
      <c r="R298" s="4">
        <v>332</v>
      </c>
      <c r="S298" s="4">
        <v>78</v>
      </c>
      <c r="T298" s="4">
        <v>46</v>
      </c>
      <c r="U298" s="4">
        <v>78</v>
      </c>
      <c r="V298" s="4">
        <v>79</v>
      </c>
      <c r="W298" s="4">
        <v>51</v>
      </c>
      <c r="X298" s="4">
        <v>346</v>
      </c>
      <c r="Y298" s="4">
        <v>68</v>
      </c>
      <c r="Z298" s="4">
        <v>68</v>
      </c>
      <c r="AA298" s="4">
        <v>58</v>
      </c>
      <c r="AB298" s="4">
        <v>77</v>
      </c>
      <c r="AC298" s="4">
        <v>75</v>
      </c>
      <c r="AD298" s="4">
        <v>345</v>
      </c>
      <c r="AE298" s="4">
        <v>64</v>
      </c>
      <c r="AF298" s="4">
        <v>58</v>
      </c>
      <c r="AG298" s="4">
        <v>67</v>
      </c>
      <c r="AH298" s="4">
        <v>83</v>
      </c>
      <c r="AI298" s="4">
        <v>73</v>
      </c>
      <c r="AJ298" s="4">
        <v>351</v>
      </c>
      <c r="AK298" s="4">
        <v>68</v>
      </c>
      <c r="AL298" s="4">
        <v>80</v>
      </c>
      <c r="AM298" s="4" t="s">
        <v>1496</v>
      </c>
      <c r="AN298" s="4">
        <v>71</v>
      </c>
      <c r="AO298" s="4">
        <v>60</v>
      </c>
      <c r="AP298" s="4">
        <v>366</v>
      </c>
      <c r="AQ298" s="4">
        <v>84</v>
      </c>
      <c r="AR298" s="4">
        <v>82</v>
      </c>
      <c r="AS298" s="4">
        <v>62</v>
      </c>
      <c r="AT298" s="4">
        <v>72</v>
      </c>
      <c r="AU298" s="4">
        <v>66</v>
      </c>
      <c r="AV298" s="4">
        <v>78</v>
      </c>
      <c r="AW298" s="4">
        <v>243</v>
      </c>
      <c r="AX298" s="4">
        <v>82</v>
      </c>
      <c r="AY298" s="4">
        <v>81</v>
      </c>
      <c r="AZ298" s="4">
        <v>80</v>
      </c>
      <c r="BA298" s="4">
        <v>43</v>
      </c>
      <c r="BB298" s="4">
        <v>13</v>
      </c>
      <c r="BC298" s="4">
        <v>9</v>
      </c>
      <c r="BD298" s="4">
        <v>10</v>
      </c>
      <c r="BE298" s="4">
        <v>6</v>
      </c>
      <c r="BF298" s="4">
        <v>5</v>
      </c>
      <c r="BG298" s="4">
        <v>2026</v>
      </c>
      <c r="BH298" s="4">
        <v>419</v>
      </c>
      <c r="BI298" s="4">
        <v>3</v>
      </c>
      <c r="BJ298" s="4">
        <v>61</v>
      </c>
      <c r="BK298" s="4">
        <v>55</v>
      </c>
      <c r="BL298" s="4">
        <v>76</v>
      </c>
      <c r="BM298" s="4">
        <v>72</v>
      </c>
      <c r="BN298" s="4">
        <v>81</v>
      </c>
    </row>
    <row r="299" spans="1:66" ht="30" customHeight="1" x14ac:dyDescent="0.25">
      <c r="A299" s="15" t="s">
        <v>8757</v>
      </c>
      <c r="B299" s="4">
        <v>20</v>
      </c>
      <c r="C299" s="4">
        <v>77</v>
      </c>
      <c r="D299" s="4">
        <v>86</v>
      </c>
      <c r="E299" s="5" t="s">
        <v>785</v>
      </c>
      <c r="F299" s="5" t="str">
        <f t="shared" si="21"/>
        <v>RB Leipzig</v>
      </c>
      <c r="G299" s="25" t="str">
        <f t="shared" si="22"/>
        <v>2023 ~ 2028</v>
      </c>
      <c r="H299" s="5" t="str">
        <f>RIGHT(G299, 4)</f>
        <v>2028</v>
      </c>
      <c r="I299" s="4" t="s">
        <v>419</v>
      </c>
      <c r="J299" s="4" t="s">
        <v>327</v>
      </c>
      <c r="K299" s="4" t="s">
        <v>68</v>
      </c>
      <c r="L299" s="4">
        <v>79</v>
      </c>
      <c r="M299" s="4" t="s">
        <v>106</v>
      </c>
      <c r="N299" s="4">
        <v>9</v>
      </c>
      <c r="O299" s="6" t="s">
        <v>7138</v>
      </c>
      <c r="P299" s="6" t="s">
        <v>7130</v>
      </c>
      <c r="Q299" s="6" t="s">
        <v>7139</v>
      </c>
      <c r="R299" s="4">
        <v>351</v>
      </c>
      <c r="S299" s="4">
        <v>55</v>
      </c>
      <c r="T299" s="4">
        <v>79</v>
      </c>
      <c r="U299" s="4">
        <v>77</v>
      </c>
      <c r="V299" s="4">
        <v>69</v>
      </c>
      <c r="W299" s="4">
        <v>71</v>
      </c>
      <c r="X299" s="4">
        <v>319</v>
      </c>
      <c r="Y299" s="4">
        <v>75</v>
      </c>
      <c r="Z299" s="4">
        <v>59</v>
      </c>
      <c r="AA299" s="4">
        <v>56</v>
      </c>
      <c r="AB299" s="4">
        <v>52</v>
      </c>
      <c r="AC299" s="4">
        <v>77</v>
      </c>
      <c r="AD299" s="4">
        <v>378</v>
      </c>
      <c r="AE299" s="4">
        <v>79</v>
      </c>
      <c r="AF299" s="4">
        <v>86</v>
      </c>
      <c r="AG299" s="4">
        <v>74</v>
      </c>
      <c r="AH299" s="4">
        <v>70</v>
      </c>
      <c r="AI299" s="4">
        <v>69</v>
      </c>
      <c r="AJ299" s="4">
        <v>398</v>
      </c>
      <c r="AK299" s="4">
        <v>79</v>
      </c>
      <c r="AL299" s="4">
        <v>91</v>
      </c>
      <c r="AM299" s="4">
        <v>74</v>
      </c>
      <c r="AN299" s="4">
        <v>83</v>
      </c>
      <c r="AO299" s="4">
        <v>71</v>
      </c>
      <c r="AP299" s="4">
        <v>293</v>
      </c>
      <c r="AQ299" s="4">
        <v>62</v>
      </c>
      <c r="AR299" s="4">
        <v>32</v>
      </c>
      <c r="AS299" s="4">
        <v>77</v>
      </c>
      <c r="AT299" s="4">
        <v>61</v>
      </c>
      <c r="AU299" s="4">
        <v>61</v>
      </c>
      <c r="AV299" s="4">
        <v>74</v>
      </c>
      <c r="AW299" s="4">
        <v>119</v>
      </c>
      <c r="AX299" s="4">
        <v>42</v>
      </c>
      <c r="AY299" s="4">
        <v>42</v>
      </c>
      <c r="AZ299" s="4">
        <v>35</v>
      </c>
      <c r="BA299" s="4">
        <v>43</v>
      </c>
      <c r="BB299" s="4">
        <v>10</v>
      </c>
      <c r="BC299" s="4">
        <v>8</v>
      </c>
      <c r="BD299" s="4">
        <v>5</v>
      </c>
      <c r="BE299" s="4">
        <v>14</v>
      </c>
      <c r="BF299" s="4">
        <v>6</v>
      </c>
      <c r="BG299" s="4">
        <v>1901</v>
      </c>
      <c r="BH299" s="4">
        <v>415</v>
      </c>
      <c r="BI299" s="4">
        <v>1</v>
      </c>
      <c r="BJ299" s="4">
        <v>83</v>
      </c>
      <c r="BK299" s="4">
        <v>76</v>
      </c>
      <c r="BL299" s="4">
        <v>61</v>
      </c>
      <c r="BM299" s="4">
        <v>75</v>
      </c>
      <c r="BN299" s="4">
        <v>43</v>
      </c>
    </row>
    <row r="300" spans="1:66" ht="30" customHeight="1" x14ac:dyDescent="0.25">
      <c r="A300" s="15" t="s">
        <v>5171</v>
      </c>
      <c r="B300" s="4">
        <v>22</v>
      </c>
      <c r="C300" s="4">
        <v>73</v>
      </c>
      <c r="D300" s="4">
        <v>81</v>
      </c>
      <c r="E300" s="5" t="s">
        <v>8134</v>
      </c>
      <c r="F300" s="5" t="str">
        <f t="shared" si="21"/>
        <v>FC Union Berlin</v>
      </c>
      <c r="G300" s="25" t="str">
        <f t="shared" si="22"/>
        <v>Jun 30, 2024 A Prestamo</v>
      </c>
      <c r="H300" s="5">
        <v>0</v>
      </c>
      <c r="I300" s="4" t="s">
        <v>241</v>
      </c>
      <c r="J300" s="4" t="s">
        <v>308</v>
      </c>
      <c r="K300" s="4" t="s">
        <v>68</v>
      </c>
      <c r="L300" s="4">
        <v>76</v>
      </c>
      <c r="M300" s="4" t="s">
        <v>206</v>
      </c>
      <c r="N300" s="4">
        <v>8</v>
      </c>
      <c r="O300" s="6" t="s">
        <v>7009</v>
      </c>
      <c r="P300" s="6" t="s">
        <v>7114</v>
      </c>
      <c r="Q300" s="6">
        <v>0</v>
      </c>
      <c r="R300" s="4">
        <v>297</v>
      </c>
      <c r="S300" s="4">
        <v>64</v>
      </c>
      <c r="T300" s="4">
        <v>65</v>
      </c>
      <c r="U300" s="4">
        <v>37</v>
      </c>
      <c r="V300" s="4">
        <v>72</v>
      </c>
      <c r="W300" s="4">
        <v>59</v>
      </c>
      <c r="X300" s="4">
        <v>354</v>
      </c>
      <c r="Y300" s="4">
        <v>78</v>
      </c>
      <c r="Z300" s="4">
        <v>67</v>
      </c>
      <c r="AA300" s="4">
        <v>67</v>
      </c>
      <c r="AB300" s="4">
        <v>65</v>
      </c>
      <c r="AC300" s="4">
        <v>77</v>
      </c>
      <c r="AD300" s="4">
        <v>392</v>
      </c>
      <c r="AE300" s="4">
        <v>81</v>
      </c>
      <c r="AF300" s="4">
        <v>74</v>
      </c>
      <c r="AG300" s="4">
        <v>85</v>
      </c>
      <c r="AH300" s="4">
        <v>71</v>
      </c>
      <c r="AI300" s="4">
        <v>81</v>
      </c>
      <c r="AJ300" s="4">
        <v>327</v>
      </c>
      <c r="AK300" s="4">
        <v>68</v>
      </c>
      <c r="AL300" s="4">
        <v>56</v>
      </c>
      <c r="AM300" s="4">
        <v>86</v>
      </c>
      <c r="AN300" s="4">
        <v>50</v>
      </c>
      <c r="AO300" s="4">
        <v>67</v>
      </c>
      <c r="AP300" s="4">
        <v>315</v>
      </c>
      <c r="AQ300" s="4">
        <v>54</v>
      </c>
      <c r="AR300" s="4">
        <v>52</v>
      </c>
      <c r="AS300" s="4">
        <v>73</v>
      </c>
      <c r="AT300" s="4">
        <v>73</v>
      </c>
      <c r="AU300" s="4">
        <v>63</v>
      </c>
      <c r="AV300" s="4">
        <v>68</v>
      </c>
      <c r="AW300" s="4">
        <v>165</v>
      </c>
      <c r="AX300" s="4">
        <v>59</v>
      </c>
      <c r="AY300" s="4">
        <v>60</v>
      </c>
      <c r="AZ300" s="4">
        <v>46</v>
      </c>
      <c r="BA300" s="4">
        <v>52</v>
      </c>
      <c r="BB300" s="4">
        <v>12</v>
      </c>
      <c r="BC300" s="4">
        <v>13</v>
      </c>
      <c r="BD300" s="4">
        <v>7</v>
      </c>
      <c r="BE300" s="4">
        <v>7</v>
      </c>
      <c r="BF300" s="4">
        <v>13</v>
      </c>
      <c r="BG300" s="4">
        <v>1902</v>
      </c>
      <c r="BH300" s="4">
        <v>404</v>
      </c>
      <c r="BI300" s="4">
        <v>1</v>
      </c>
      <c r="BJ300" s="4">
        <v>77</v>
      </c>
      <c r="BK300" s="4">
        <v>66</v>
      </c>
      <c r="BL300" s="4">
        <v>69</v>
      </c>
      <c r="BM300" s="4">
        <v>78</v>
      </c>
      <c r="BN300" s="4">
        <v>54</v>
      </c>
    </row>
    <row r="301" spans="1:66" ht="30" customHeight="1" x14ac:dyDescent="0.25">
      <c r="A301" s="15" t="s">
        <v>5062</v>
      </c>
      <c r="B301" s="4">
        <v>20</v>
      </c>
      <c r="C301" s="4">
        <v>65</v>
      </c>
      <c r="D301" s="4">
        <v>78</v>
      </c>
      <c r="E301" s="5" t="s">
        <v>8017</v>
      </c>
      <c r="F301" s="5" t="str">
        <f t="shared" si="21"/>
        <v>Bristol Rovers</v>
      </c>
      <c r="G301" s="25" t="str">
        <f t="shared" si="22"/>
        <v>Jun 30, 2024 A Prestamo</v>
      </c>
      <c r="H301" s="5">
        <v>0</v>
      </c>
      <c r="I301" s="4" t="s">
        <v>104</v>
      </c>
      <c r="J301" s="4" t="s">
        <v>76</v>
      </c>
      <c r="K301" s="4" t="s">
        <v>77</v>
      </c>
      <c r="L301" s="4">
        <v>67</v>
      </c>
      <c r="M301" s="4" t="s">
        <v>69</v>
      </c>
      <c r="N301" s="4">
        <v>13</v>
      </c>
      <c r="O301" s="6" t="s">
        <v>7190</v>
      </c>
      <c r="P301" s="6" t="s">
        <v>6911</v>
      </c>
      <c r="Q301" s="6">
        <v>0</v>
      </c>
      <c r="R301" s="4">
        <v>252</v>
      </c>
      <c r="S301" s="4">
        <v>45</v>
      </c>
      <c r="T301" s="4">
        <v>57</v>
      </c>
      <c r="U301" s="4">
        <v>36</v>
      </c>
      <c r="V301" s="4">
        <v>71</v>
      </c>
      <c r="W301" s="4">
        <v>43</v>
      </c>
      <c r="X301" s="4">
        <v>285</v>
      </c>
      <c r="Y301" s="4">
        <v>63</v>
      </c>
      <c r="Z301" s="4">
        <v>45</v>
      </c>
      <c r="AA301" s="4">
        <v>42</v>
      </c>
      <c r="AB301" s="4">
        <v>70</v>
      </c>
      <c r="AC301" s="4">
        <v>65</v>
      </c>
      <c r="AD301" s="4">
        <v>336</v>
      </c>
      <c r="AE301" s="4">
        <v>58</v>
      </c>
      <c r="AF301" s="4">
        <v>65</v>
      </c>
      <c r="AG301" s="4">
        <v>60</v>
      </c>
      <c r="AH301" s="4">
        <v>66</v>
      </c>
      <c r="AI301" s="4">
        <v>87</v>
      </c>
      <c r="AJ301" s="4">
        <v>248</v>
      </c>
      <c r="AK301" s="4">
        <v>47</v>
      </c>
      <c r="AL301" s="4">
        <v>47</v>
      </c>
      <c r="AM301" s="4">
        <v>38</v>
      </c>
      <c r="AN301" s="4">
        <v>55</v>
      </c>
      <c r="AO301" s="4">
        <v>61</v>
      </c>
      <c r="AP301" s="4">
        <v>279</v>
      </c>
      <c r="AQ301" s="4">
        <v>48</v>
      </c>
      <c r="AR301" s="4">
        <v>57</v>
      </c>
      <c r="AS301" s="4">
        <v>56</v>
      </c>
      <c r="AT301" s="4">
        <v>70</v>
      </c>
      <c r="AU301" s="4">
        <v>48</v>
      </c>
      <c r="AV301" s="4">
        <v>59</v>
      </c>
      <c r="AW301" s="4">
        <v>136</v>
      </c>
      <c r="AX301" s="4">
        <v>38</v>
      </c>
      <c r="AY301" s="4">
        <v>50</v>
      </c>
      <c r="AZ301" s="4">
        <v>48</v>
      </c>
      <c r="BA301" s="4">
        <v>45</v>
      </c>
      <c r="BB301" s="4">
        <v>5</v>
      </c>
      <c r="BC301" s="4">
        <v>10</v>
      </c>
      <c r="BD301" s="4">
        <v>8</v>
      </c>
      <c r="BE301" s="4">
        <v>9</v>
      </c>
      <c r="BF301" s="4">
        <v>13</v>
      </c>
      <c r="BG301" s="4">
        <v>1581</v>
      </c>
      <c r="BH301" s="4">
        <v>339</v>
      </c>
      <c r="BI301" s="4">
        <v>1</v>
      </c>
      <c r="BJ301" s="4">
        <v>62</v>
      </c>
      <c r="BK301" s="4">
        <v>55</v>
      </c>
      <c r="BL301" s="4">
        <v>63</v>
      </c>
      <c r="BM301" s="4">
        <v>64</v>
      </c>
      <c r="BN301" s="4">
        <v>46</v>
      </c>
    </row>
    <row r="302" spans="1:66" ht="30" customHeight="1" x14ac:dyDescent="0.25">
      <c r="A302" s="15" t="s">
        <v>6395</v>
      </c>
      <c r="B302" s="4">
        <v>21</v>
      </c>
      <c r="C302" s="4">
        <v>70</v>
      </c>
      <c r="D302" s="4">
        <v>79</v>
      </c>
      <c r="E302" s="5" t="s">
        <v>6396</v>
      </c>
      <c r="F302" s="5" t="str">
        <f t="shared" si="21"/>
        <v>Hellas Verona</v>
      </c>
      <c r="G302" s="25" t="str">
        <f t="shared" si="22"/>
        <v>2020 ~ 2025</v>
      </c>
      <c r="H302" s="5" t="str">
        <f>RIGHT(G302, 4)</f>
        <v>2025</v>
      </c>
      <c r="I302" s="4" t="s">
        <v>212</v>
      </c>
      <c r="J302" s="4" t="s">
        <v>253</v>
      </c>
      <c r="K302" s="4" t="s">
        <v>77</v>
      </c>
      <c r="L302" s="4">
        <v>72</v>
      </c>
      <c r="M302" s="4" t="s">
        <v>189</v>
      </c>
      <c r="N302" s="4">
        <v>9</v>
      </c>
      <c r="O302" s="6" t="s">
        <v>6909</v>
      </c>
      <c r="P302" s="6" t="s">
        <v>7203</v>
      </c>
      <c r="Q302" s="6" t="s">
        <v>7459</v>
      </c>
      <c r="R302" s="4">
        <v>242</v>
      </c>
      <c r="S302" s="4">
        <v>53</v>
      </c>
      <c r="T302" s="4">
        <v>31</v>
      </c>
      <c r="U302" s="4">
        <v>73</v>
      </c>
      <c r="V302" s="4">
        <v>60</v>
      </c>
      <c r="W302" s="4">
        <v>25</v>
      </c>
      <c r="X302" s="4">
        <v>255</v>
      </c>
      <c r="Y302" s="4">
        <v>44</v>
      </c>
      <c r="Z302" s="4">
        <v>61</v>
      </c>
      <c r="AA302" s="4">
        <v>36</v>
      </c>
      <c r="AB302" s="4">
        <v>55</v>
      </c>
      <c r="AC302" s="4">
        <v>59</v>
      </c>
      <c r="AD302" s="4">
        <v>270</v>
      </c>
      <c r="AE302" s="4">
        <v>61</v>
      </c>
      <c r="AF302" s="4">
        <v>66</v>
      </c>
      <c r="AG302" s="4">
        <v>34</v>
      </c>
      <c r="AH302" s="4">
        <v>63</v>
      </c>
      <c r="AI302" s="4">
        <v>46</v>
      </c>
      <c r="AJ302" s="4">
        <v>322</v>
      </c>
      <c r="AK302" s="4">
        <v>56</v>
      </c>
      <c r="AL302" s="4">
        <v>84</v>
      </c>
      <c r="AM302" s="4">
        <v>69</v>
      </c>
      <c r="AN302" s="4">
        <v>86</v>
      </c>
      <c r="AO302" s="4">
        <v>27</v>
      </c>
      <c r="AP302" s="4">
        <v>246</v>
      </c>
      <c r="AQ302" s="4">
        <v>74</v>
      </c>
      <c r="AR302" s="4">
        <v>62</v>
      </c>
      <c r="AS302" s="4">
        <v>33</v>
      </c>
      <c r="AT302" s="4">
        <v>35</v>
      </c>
      <c r="AU302" s="4">
        <v>42</v>
      </c>
      <c r="AV302" s="4">
        <v>57</v>
      </c>
      <c r="AW302" s="4">
        <v>208</v>
      </c>
      <c r="AX302" s="4">
        <v>65</v>
      </c>
      <c r="AY302" s="4">
        <v>72</v>
      </c>
      <c r="AZ302" s="4">
        <v>71</v>
      </c>
      <c r="BA302" s="4">
        <v>45</v>
      </c>
      <c r="BB302" s="4">
        <v>10</v>
      </c>
      <c r="BC302" s="4">
        <v>5</v>
      </c>
      <c r="BD302" s="4">
        <v>11</v>
      </c>
      <c r="BE302" s="4">
        <v>12</v>
      </c>
      <c r="BF302" s="4">
        <v>7</v>
      </c>
      <c r="BG302" s="4">
        <v>1588</v>
      </c>
      <c r="BH302" s="4">
        <v>348</v>
      </c>
      <c r="BI302" s="4">
        <v>1</v>
      </c>
      <c r="BJ302" s="4">
        <v>64</v>
      </c>
      <c r="BK302" s="4">
        <v>36</v>
      </c>
      <c r="BL302" s="4">
        <v>52</v>
      </c>
      <c r="BM302" s="4">
        <v>49</v>
      </c>
      <c r="BN302" s="4">
        <v>68</v>
      </c>
    </row>
    <row r="303" spans="1:66" ht="30" customHeight="1" x14ac:dyDescent="0.25">
      <c r="A303" s="15" t="s">
        <v>3095</v>
      </c>
      <c r="B303" s="4">
        <v>20</v>
      </c>
      <c r="C303" s="4">
        <v>69</v>
      </c>
      <c r="D303" s="4">
        <v>80</v>
      </c>
      <c r="E303" s="5" t="s">
        <v>3096</v>
      </c>
      <c r="F303" s="5" t="str">
        <f t="shared" si="21"/>
        <v>Hannover 96</v>
      </c>
      <c r="G303" s="25" t="str">
        <f t="shared" si="22"/>
        <v>2023 ~ 2026</v>
      </c>
      <c r="H303" s="5" t="str">
        <f>RIGHT(G303, 4)</f>
        <v>2026</v>
      </c>
      <c r="I303" s="4" t="s">
        <v>212</v>
      </c>
      <c r="J303" s="4" t="s">
        <v>290</v>
      </c>
      <c r="K303" s="4" t="s">
        <v>77</v>
      </c>
      <c r="L303" s="4">
        <v>71</v>
      </c>
      <c r="M303" s="4" t="s">
        <v>189</v>
      </c>
      <c r="N303" s="4">
        <v>11</v>
      </c>
      <c r="O303" s="6" t="s">
        <v>7210</v>
      </c>
      <c r="P303" s="6" t="s">
        <v>7305</v>
      </c>
      <c r="Q303" s="6" t="s">
        <v>7570</v>
      </c>
      <c r="R303" s="4">
        <v>217</v>
      </c>
      <c r="S303" s="4">
        <v>35</v>
      </c>
      <c r="T303" s="4">
        <v>25</v>
      </c>
      <c r="U303" s="4">
        <v>67</v>
      </c>
      <c r="V303" s="4">
        <v>60</v>
      </c>
      <c r="W303" s="4">
        <v>30</v>
      </c>
      <c r="X303" s="4">
        <v>214</v>
      </c>
      <c r="Y303" s="4">
        <v>51</v>
      </c>
      <c r="Z303" s="4">
        <v>31</v>
      </c>
      <c r="AA303" s="4">
        <v>29</v>
      </c>
      <c r="AB303" s="4">
        <v>45</v>
      </c>
      <c r="AC303" s="4">
        <v>58</v>
      </c>
      <c r="AD303" s="4">
        <v>366</v>
      </c>
      <c r="AE303" s="4">
        <v>75</v>
      </c>
      <c r="AF303" s="4">
        <v>87</v>
      </c>
      <c r="AG303" s="4" t="s">
        <v>370</v>
      </c>
      <c r="AH303" s="4">
        <v>67</v>
      </c>
      <c r="AI303" s="4">
        <v>68</v>
      </c>
      <c r="AJ303" s="4">
        <v>279</v>
      </c>
      <c r="AK303" s="4">
        <v>38</v>
      </c>
      <c r="AL303" s="4">
        <v>82</v>
      </c>
      <c r="AM303" s="4">
        <v>56</v>
      </c>
      <c r="AN303" s="4">
        <v>79</v>
      </c>
      <c r="AO303" s="4">
        <v>24</v>
      </c>
      <c r="AP303" s="4">
        <v>251</v>
      </c>
      <c r="AQ303" s="4">
        <v>70</v>
      </c>
      <c r="AR303" s="4">
        <v>65</v>
      </c>
      <c r="AS303" s="4">
        <v>37</v>
      </c>
      <c r="AT303" s="4">
        <v>46</v>
      </c>
      <c r="AU303" s="4">
        <v>33</v>
      </c>
      <c r="AV303" s="4">
        <v>57</v>
      </c>
      <c r="AW303" s="4">
        <v>203</v>
      </c>
      <c r="AX303" s="4">
        <v>66</v>
      </c>
      <c r="AY303" s="4">
        <v>69</v>
      </c>
      <c r="AZ303" s="4">
        <v>68</v>
      </c>
      <c r="BA303" s="4">
        <v>50</v>
      </c>
      <c r="BB303" s="4">
        <v>13</v>
      </c>
      <c r="BC303" s="4">
        <v>9</v>
      </c>
      <c r="BD303" s="4">
        <v>8</v>
      </c>
      <c r="BE303" s="4">
        <v>12</v>
      </c>
      <c r="BF303" s="4">
        <v>8</v>
      </c>
      <c r="BG303" s="4">
        <v>1580</v>
      </c>
      <c r="BH303" s="4">
        <v>354</v>
      </c>
      <c r="BI303" s="4">
        <v>1</v>
      </c>
      <c r="BJ303" s="4">
        <v>82</v>
      </c>
      <c r="BK303" s="4">
        <v>29</v>
      </c>
      <c r="BL303" s="4">
        <v>47</v>
      </c>
      <c r="BM303" s="4">
        <v>57</v>
      </c>
      <c r="BN303" s="4">
        <v>67</v>
      </c>
    </row>
    <row r="304" spans="1:66" ht="30" customHeight="1" x14ac:dyDescent="0.25">
      <c r="A304" s="15" t="s">
        <v>1741</v>
      </c>
      <c r="B304" s="4">
        <v>22</v>
      </c>
      <c r="C304" s="4">
        <v>77</v>
      </c>
      <c r="D304" s="4">
        <v>83</v>
      </c>
      <c r="E304" s="5" t="s">
        <v>154</v>
      </c>
      <c r="F304" s="5" t="str">
        <f t="shared" si="21"/>
        <v>Chelsea</v>
      </c>
      <c r="G304" s="25" t="str">
        <f t="shared" si="22"/>
        <v>2023 ~ 2030</v>
      </c>
      <c r="H304" s="5" t="str">
        <f>RIGHT(G304, 4)</f>
        <v>2030</v>
      </c>
      <c r="I304" s="4" t="s">
        <v>730</v>
      </c>
      <c r="J304" s="4" t="s">
        <v>125</v>
      </c>
      <c r="K304" s="4" t="s">
        <v>77</v>
      </c>
      <c r="L304" s="4">
        <v>79</v>
      </c>
      <c r="M304" s="4" t="s">
        <v>189</v>
      </c>
      <c r="N304" s="4">
        <v>6</v>
      </c>
      <c r="O304" s="6" t="s">
        <v>7091</v>
      </c>
      <c r="P304" s="6" t="s">
        <v>7109</v>
      </c>
      <c r="Q304" s="6" t="s">
        <v>7092</v>
      </c>
      <c r="R304" s="4">
        <v>281</v>
      </c>
      <c r="S304" s="4" t="s">
        <v>1174</v>
      </c>
      <c r="T304" s="4" t="s">
        <v>1742</v>
      </c>
      <c r="U304" s="4">
        <v>78</v>
      </c>
      <c r="V304" s="4">
        <v>75</v>
      </c>
      <c r="W304" s="4">
        <v>36</v>
      </c>
      <c r="X304" s="4">
        <v>296</v>
      </c>
      <c r="Y304" s="4">
        <v>58</v>
      </c>
      <c r="Z304" s="4">
        <v>55</v>
      </c>
      <c r="AA304" s="4" t="s">
        <v>1743</v>
      </c>
      <c r="AB304" s="4">
        <v>75</v>
      </c>
      <c r="AC304" s="4">
        <v>65</v>
      </c>
      <c r="AD304" s="4">
        <v>292</v>
      </c>
      <c r="AE304" s="4">
        <v>55</v>
      </c>
      <c r="AF304" s="4" t="s">
        <v>778</v>
      </c>
      <c r="AG304" s="4" t="s">
        <v>1744</v>
      </c>
      <c r="AH304" s="4">
        <v>75</v>
      </c>
      <c r="AI304" s="4" t="s">
        <v>1745</v>
      </c>
      <c r="AJ304" s="4">
        <v>338</v>
      </c>
      <c r="AK304" s="4">
        <v>67</v>
      </c>
      <c r="AL304" s="4">
        <v>82</v>
      </c>
      <c r="AM304" s="4">
        <v>63</v>
      </c>
      <c r="AN304" s="4">
        <v>83</v>
      </c>
      <c r="AO304" s="4" t="s">
        <v>1746</v>
      </c>
      <c r="AP304" s="4">
        <v>302</v>
      </c>
      <c r="AQ304" s="4">
        <v>70</v>
      </c>
      <c r="AR304" s="4">
        <v>78</v>
      </c>
      <c r="AS304" s="4" t="s">
        <v>1747</v>
      </c>
      <c r="AT304" s="4">
        <v>67</v>
      </c>
      <c r="AU304" s="4" t="s">
        <v>962</v>
      </c>
      <c r="AV304" s="4">
        <v>71</v>
      </c>
      <c r="AW304" s="4">
        <v>235</v>
      </c>
      <c r="AX304" s="4" t="s">
        <v>445</v>
      </c>
      <c r="AY304" s="4">
        <v>80</v>
      </c>
      <c r="AZ304" s="4" t="s">
        <v>621</v>
      </c>
      <c r="BA304" s="4">
        <v>43</v>
      </c>
      <c r="BB304" s="4">
        <v>8</v>
      </c>
      <c r="BC304" s="4">
        <v>7</v>
      </c>
      <c r="BD304" s="4">
        <v>5</v>
      </c>
      <c r="BE304" s="4">
        <v>15</v>
      </c>
      <c r="BF304" s="4">
        <v>8</v>
      </c>
      <c r="BG304" s="4">
        <v>1787</v>
      </c>
      <c r="BH304" s="4">
        <v>388</v>
      </c>
      <c r="BI304" s="4">
        <v>2</v>
      </c>
      <c r="BJ304" s="4">
        <v>62</v>
      </c>
      <c r="BK304" s="4">
        <v>47</v>
      </c>
      <c r="BL304" s="4">
        <v>66</v>
      </c>
      <c r="BM304" s="4">
        <v>60</v>
      </c>
      <c r="BN304" s="4">
        <v>78</v>
      </c>
    </row>
    <row r="305" spans="1:66" ht="30" customHeight="1" x14ac:dyDescent="0.25">
      <c r="A305" s="15" t="s">
        <v>674</v>
      </c>
      <c r="B305" s="4">
        <v>20</v>
      </c>
      <c r="C305" s="4" t="s">
        <v>200</v>
      </c>
      <c r="D305" s="4">
        <v>86</v>
      </c>
      <c r="E305" s="5" t="s">
        <v>675</v>
      </c>
      <c r="F305" s="5" t="str">
        <f t="shared" si="21"/>
        <v>Paris Saint Germain</v>
      </c>
      <c r="G305" s="25" t="str">
        <f t="shared" si="22"/>
        <v>2023 ~ 2028</v>
      </c>
      <c r="H305" s="5" t="str">
        <f>RIGHT(G305, 4)</f>
        <v>2028</v>
      </c>
      <c r="I305" s="4" t="s">
        <v>124</v>
      </c>
      <c r="J305" s="4" t="s">
        <v>98</v>
      </c>
      <c r="K305" s="4" t="s">
        <v>68</v>
      </c>
      <c r="L305" s="4">
        <v>80</v>
      </c>
      <c r="M305" s="4" t="s">
        <v>495</v>
      </c>
      <c r="N305" s="4">
        <v>7</v>
      </c>
      <c r="O305" s="6" t="s">
        <v>7094</v>
      </c>
      <c r="P305" s="6" t="s">
        <v>7095</v>
      </c>
      <c r="Q305" s="6" t="s">
        <v>7096</v>
      </c>
      <c r="R305" s="4">
        <v>371</v>
      </c>
      <c r="S305" s="4">
        <v>73</v>
      </c>
      <c r="T305" s="4" t="s">
        <v>316</v>
      </c>
      <c r="U305" s="4">
        <v>69</v>
      </c>
      <c r="V305" s="4" t="s">
        <v>200</v>
      </c>
      <c r="W305" s="4" t="s">
        <v>265</v>
      </c>
      <c r="X305" s="4">
        <v>353</v>
      </c>
      <c r="Y305" s="4" t="s">
        <v>193</v>
      </c>
      <c r="Z305" s="4" t="s">
        <v>561</v>
      </c>
      <c r="AA305" s="4">
        <v>59</v>
      </c>
      <c r="AB305" s="4">
        <v>63</v>
      </c>
      <c r="AC305" s="4" t="s">
        <v>199</v>
      </c>
      <c r="AD305" s="4">
        <v>395</v>
      </c>
      <c r="AE305" s="4">
        <v>84</v>
      </c>
      <c r="AF305" s="4">
        <v>87</v>
      </c>
      <c r="AG305" s="4" t="s">
        <v>679</v>
      </c>
      <c r="AH305" s="4">
        <v>76</v>
      </c>
      <c r="AI305" s="4">
        <v>64</v>
      </c>
      <c r="AJ305" s="4">
        <v>346</v>
      </c>
      <c r="AK305" s="4">
        <v>74</v>
      </c>
      <c r="AL305" s="4">
        <v>76</v>
      </c>
      <c r="AM305" s="4">
        <v>68</v>
      </c>
      <c r="AN305" s="4">
        <v>59</v>
      </c>
      <c r="AO305" s="4" t="s">
        <v>370</v>
      </c>
      <c r="AP305" s="4">
        <v>312</v>
      </c>
      <c r="AQ305" s="4">
        <v>60</v>
      </c>
      <c r="AR305" s="4">
        <v>29</v>
      </c>
      <c r="AS305" s="4" t="s">
        <v>314</v>
      </c>
      <c r="AT305" s="4">
        <v>78</v>
      </c>
      <c r="AU305" s="4">
        <v>66</v>
      </c>
      <c r="AV305" s="4">
        <v>78</v>
      </c>
      <c r="AW305" s="4">
        <v>90</v>
      </c>
      <c r="AX305" s="4">
        <v>25</v>
      </c>
      <c r="AY305" s="4">
        <v>37</v>
      </c>
      <c r="AZ305" s="4">
        <v>28</v>
      </c>
      <c r="BA305" s="4">
        <v>43</v>
      </c>
      <c r="BB305" s="4">
        <v>8</v>
      </c>
      <c r="BC305" s="4">
        <v>8</v>
      </c>
      <c r="BD305" s="4">
        <v>15</v>
      </c>
      <c r="BE305" s="4">
        <v>6</v>
      </c>
      <c r="BF305" s="4">
        <v>6</v>
      </c>
      <c r="BG305" s="4">
        <v>1910</v>
      </c>
      <c r="BH305" s="4">
        <v>409</v>
      </c>
      <c r="BI305" s="4">
        <v>1</v>
      </c>
      <c r="BJ305" s="4">
        <v>86</v>
      </c>
      <c r="BK305" s="4">
        <v>74</v>
      </c>
      <c r="BL305" s="4">
        <v>74</v>
      </c>
      <c r="BM305" s="4">
        <v>79</v>
      </c>
      <c r="BN305" s="4">
        <v>34</v>
      </c>
    </row>
    <row r="306" spans="1:66" ht="30" customHeight="1" x14ac:dyDescent="0.25">
      <c r="A306" s="15" t="s">
        <v>5013</v>
      </c>
      <c r="B306" s="4">
        <v>20</v>
      </c>
      <c r="C306" s="4">
        <v>60</v>
      </c>
      <c r="D306" s="4">
        <v>71</v>
      </c>
      <c r="E306" s="5" t="s">
        <v>8122</v>
      </c>
      <c r="F306" s="5" t="str">
        <f t="shared" si="21"/>
        <v>Austria Lustenau</v>
      </c>
      <c r="G306" s="25" t="str">
        <f t="shared" si="22"/>
        <v>Jun 30, 2024 A Prestamo</v>
      </c>
      <c r="H306" s="5">
        <v>0</v>
      </c>
      <c r="I306" s="4" t="s">
        <v>75</v>
      </c>
      <c r="J306" s="4" t="s">
        <v>98</v>
      </c>
      <c r="K306" s="4" t="s">
        <v>68</v>
      </c>
      <c r="L306" s="4">
        <v>63</v>
      </c>
      <c r="M306" s="4" t="s">
        <v>69</v>
      </c>
      <c r="N306" s="4">
        <v>11</v>
      </c>
      <c r="O306" s="6" t="s">
        <v>7632</v>
      </c>
      <c r="P306" s="6" t="s">
        <v>6872</v>
      </c>
      <c r="Q306" s="6">
        <v>0</v>
      </c>
      <c r="R306" s="4">
        <v>264</v>
      </c>
      <c r="S306" s="4">
        <v>52</v>
      </c>
      <c r="T306" s="4">
        <v>58</v>
      </c>
      <c r="U306" s="4">
        <v>43</v>
      </c>
      <c r="V306" s="4">
        <v>58</v>
      </c>
      <c r="W306" s="4">
        <v>53</v>
      </c>
      <c r="X306" s="4">
        <v>285</v>
      </c>
      <c r="Y306" s="4">
        <v>70</v>
      </c>
      <c r="Z306" s="4">
        <v>52</v>
      </c>
      <c r="AA306" s="4">
        <v>49</v>
      </c>
      <c r="AB306" s="4">
        <v>50</v>
      </c>
      <c r="AC306" s="4">
        <v>64</v>
      </c>
      <c r="AD306" s="4">
        <v>334</v>
      </c>
      <c r="AE306" s="4">
        <v>66</v>
      </c>
      <c r="AF306" s="4">
        <v>60</v>
      </c>
      <c r="AG306" s="4">
        <v>78</v>
      </c>
      <c r="AH306" s="4">
        <v>56</v>
      </c>
      <c r="AI306" s="4">
        <v>74</v>
      </c>
      <c r="AJ306" s="4">
        <v>245</v>
      </c>
      <c r="AK306" s="4">
        <v>59</v>
      </c>
      <c r="AL306" s="4">
        <v>40</v>
      </c>
      <c r="AM306" s="4">
        <v>48</v>
      </c>
      <c r="AN306" s="4">
        <v>44</v>
      </c>
      <c r="AO306" s="4">
        <v>54</v>
      </c>
      <c r="AP306" s="4">
        <v>236</v>
      </c>
      <c r="AQ306" s="4">
        <v>43</v>
      </c>
      <c r="AR306" s="4">
        <v>25</v>
      </c>
      <c r="AS306" s="4">
        <v>58</v>
      </c>
      <c r="AT306" s="4">
        <v>57</v>
      </c>
      <c r="AU306" s="4">
        <v>53</v>
      </c>
      <c r="AV306" s="4">
        <v>54</v>
      </c>
      <c r="AW306" s="4">
        <v>84</v>
      </c>
      <c r="AX306" s="4">
        <v>26</v>
      </c>
      <c r="AY306" s="4">
        <v>28</v>
      </c>
      <c r="AZ306" s="4">
        <v>30</v>
      </c>
      <c r="BA306" s="4">
        <v>60</v>
      </c>
      <c r="BB306" s="4">
        <v>14</v>
      </c>
      <c r="BC306" s="4">
        <v>15</v>
      </c>
      <c r="BD306" s="4">
        <v>14</v>
      </c>
      <c r="BE306" s="4">
        <v>9</v>
      </c>
      <c r="BF306" s="4">
        <v>8</v>
      </c>
      <c r="BG306" s="4">
        <v>1508</v>
      </c>
      <c r="BH306" s="4">
        <v>317</v>
      </c>
      <c r="BI306" s="4">
        <v>1</v>
      </c>
      <c r="BJ306" s="4">
        <v>63</v>
      </c>
      <c r="BK306" s="4">
        <v>57</v>
      </c>
      <c r="BL306" s="4">
        <v>55</v>
      </c>
      <c r="BM306" s="4">
        <v>68</v>
      </c>
      <c r="BN306" s="4">
        <v>29</v>
      </c>
    </row>
    <row r="307" spans="1:66" ht="30" customHeight="1" x14ac:dyDescent="0.25">
      <c r="A307" s="15" t="s">
        <v>4266</v>
      </c>
      <c r="B307" s="4">
        <v>18</v>
      </c>
      <c r="C307" s="4">
        <v>69</v>
      </c>
      <c r="D307" s="4">
        <v>79</v>
      </c>
      <c r="E307" s="5" t="s">
        <v>8099</v>
      </c>
      <c r="F307" s="5" t="str">
        <f t="shared" si="21"/>
        <v>Lorient</v>
      </c>
      <c r="G307" s="25" t="str">
        <f t="shared" si="22"/>
        <v>Jun 30, 2024 A Prestamo</v>
      </c>
      <c r="H307" s="5">
        <v>0</v>
      </c>
      <c r="I307" s="4" t="s">
        <v>241</v>
      </c>
      <c r="J307" s="4" t="s">
        <v>84</v>
      </c>
      <c r="K307" s="4" t="s">
        <v>77</v>
      </c>
      <c r="L307" s="4">
        <v>71</v>
      </c>
      <c r="M307" s="4" t="s">
        <v>69</v>
      </c>
      <c r="N307" s="4">
        <v>10</v>
      </c>
      <c r="O307" s="6" t="s">
        <v>7210</v>
      </c>
      <c r="P307" s="6" t="s">
        <v>7001</v>
      </c>
      <c r="Q307" s="6">
        <v>0</v>
      </c>
      <c r="R307" s="4">
        <v>310</v>
      </c>
      <c r="S307" s="4">
        <v>69</v>
      </c>
      <c r="T307" s="4">
        <v>66</v>
      </c>
      <c r="U307" s="4">
        <v>45</v>
      </c>
      <c r="V307" s="4">
        <v>72</v>
      </c>
      <c r="W307" s="4">
        <v>58</v>
      </c>
      <c r="X307" s="4">
        <v>328</v>
      </c>
      <c r="Y307" s="4">
        <v>72</v>
      </c>
      <c r="Z307" s="4">
        <v>65</v>
      </c>
      <c r="AA307" s="4">
        <v>55</v>
      </c>
      <c r="AB307" s="4">
        <v>65</v>
      </c>
      <c r="AC307" s="4">
        <v>71</v>
      </c>
      <c r="AD307" s="4">
        <v>350</v>
      </c>
      <c r="AE307" s="4">
        <v>72</v>
      </c>
      <c r="AF307" s="4">
        <v>71</v>
      </c>
      <c r="AG307" s="4">
        <v>72</v>
      </c>
      <c r="AH307" s="4">
        <v>58</v>
      </c>
      <c r="AI307" s="4">
        <v>77</v>
      </c>
      <c r="AJ307" s="4">
        <v>290</v>
      </c>
      <c r="AK307" s="4">
        <v>65</v>
      </c>
      <c r="AL307" s="4">
        <v>56</v>
      </c>
      <c r="AM307" s="4">
        <v>60</v>
      </c>
      <c r="AN307" s="4">
        <v>50</v>
      </c>
      <c r="AO307" s="4">
        <v>59</v>
      </c>
      <c r="AP307" s="4">
        <v>259</v>
      </c>
      <c r="AQ307" s="4">
        <v>38</v>
      </c>
      <c r="AR307" s="4">
        <v>26</v>
      </c>
      <c r="AS307" s="4">
        <v>68</v>
      </c>
      <c r="AT307" s="4">
        <v>68</v>
      </c>
      <c r="AU307" s="4">
        <v>59</v>
      </c>
      <c r="AV307" s="4">
        <v>67</v>
      </c>
      <c r="AW307" s="4">
        <v>92</v>
      </c>
      <c r="AX307" s="4">
        <v>28</v>
      </c>
      <c r="AY307" s="4">
        <v>34</v>
      </c>
      <c r="AZ307" s="4">
        <v>30</v>
      </c>
      <c r="BA307" s="4">
        <v>55</v>
      </c>
      <c r="BB307" s="4">
        <v>10</v>
      </c>
      <c r="BC307" s="4">
        <v>7</v>
      </c>
      <c r="BD307" s="4">
        <v>9</v>
      </c>
      <c r="BE307" s="4">
        <v>14</v>
      </c>
      <c r="BF307" s="4">
        <v>15</v>
      </c>
      <c r="BG307" s="4">
        <v>1684</v>
      </c>
      <c r="BH307" s="4">
        <v>355</v>
      </c>
      <c r="BI307" s="4">
        <v>1</v>
      </c>
      <c r="BJ307" s="4">
        <v>71</v>
      </c>
      <c r="BK307" s="4">
        <v>64</v>
      </c>
      <c r="BL307" s="4">
        <v>68</v>
      </c>
      <c r="BM307" s="4">
        <v>71</v>
      </c>
      <c r="BN307" s="4">
        <v>31</v>
      </c>
    </row>
    <row r="308" spans="1:66" ht="30" customHeight="1" x14ac:dyDescent="0.25">
      <c r="A308" s="15" t="s">
        <v>4027</v>
      </c>
      <c r="B308" s="4">
        <v>29</v>
      </c>
      <c r="C308" s="4">
        <v>80</v>
      </c>
      <c r="D308" s="4">
        <v>80</v>
      </c>
      <c r="E308" s="5" t="s">
        <v>4028</v>
      </c>
      <c r="F308" s="5" t="str">
        <f t="shared" si="21"/>
        <v>Rennes</v>
      </c>
      <c r="G308" s="25" t="str">
        <f t="shared" si="22"/>
        <v>2017 ~ 2026</v>
      </c>
      <c r="H308" s="5" t="str">
        <f>RIGHT(G308, 4)</f>
        <v>2026</v>
      </c>
      <c r="I308" s="4" t="s">
        <v>90</v>
      </c>
      <c r="J308" s="4" t="s">
        <v>98</v>
      </c>
      <c r="K308" s="4" t="s">
        <v>68</v>
      </c>
      <c r="L308" s="4">
        <v>80</v>
      </c>
      <c r="M308" s="4" t="s">
        <v>195</v>
      </c>
      <c r="N308" s="4">
        <v>0</v>
      </c>
      <c r="O308" s="6" t="s">
        <v>7205</v>
      </c>
      <c r="P308" s="6" t="s">
        <v>7028</v>
      </c>
      <c r="Q308" s="6" t="s">
        <v>7366</v>
      </c>
      <c r="R308" s="4">
        <v>387</v>
      </c>
      <c r="S308" s="4">
        <v>83</v>
      </c>
      <c r="T308" s="4">
        <v>77</v>
      </c>
      <c r="U308" s="4">
        <v>66</v>
      </c>
      <c r="V308" s="4">
        <v>83</v>
      </c>
      <c r="W308" s="4">
        <v>78</v>
      </c>
      <c r="X308" s="4">
        <v>404</v>
      </c>
      <c r="Y308" s="4">
        <v>79</v>
      </c>
      <c r="Z308" s="4">
        <v>80</v>
      </c>
      <c r="AA308" s="4">
        <v>82</v>
      </c>
      <c r="AB308" s="4">
        <v>80</v>
      </c>
      <c r="AC308" s="4">
        <v>83</v>
      </c>
      <c r="AD308" s="4">
        <v>372</v>
      </c>
      <c r="AE308" s="4">
        <v>73</v>
      </c>
      <c r="AF308" s="4">
        <v>73</v>
      </c>
      <c r="AG308" s="4">
        <v>72</v>
      </c>
      <c r="AH308" s="4">
        <v>81</v>
      </c>
      <c r="AI308" s="4">
        <v>73</v>
      </c>
      <c r="AJ308" s="4">
        <v>391</v>
      </c>
      <c r="AK308" s="4">
        <v>77</v>
      </c>
      <c r="AL308" s="4">
        <v>76</v>
      </c>
      <c r="AM308" s="4">
        <v>87</v>
      </c>
      <c r="AN308" s="4">
        <v>72</v>
      </c>
      <c r="AO308" s="4">
        <v>79</v>
      </c>
      <c r="AP308" s="4">
        <v>387</v>
      </c>
      <c r="AQ308" s="4">
        <v>74</v>
      </c>
      <c r="AR308" s="4">
        <v>73</v>
      </c>
      <c r="AS308" s="4">
        <v>78</v>
      </c>
      <c r="AT308" s="4">
        <v>81</v>
      </c>
      <c r="AU308" s="4">
        <v>81</v>
      </c>
      <c r="AV308" s="4">
        <v>78</v>
      </c>
      <c r="AW308" s="4">
        <v>195</v>
      </c>
      <c r="AX308" s="4">
        <v>67</v>
      </c>
      <c r="AY308" s="4">
        <v>69</v>
      </c>
      <c r="AZ308" s="4">
        <v>59</v>
      </c>
      <c r="BA308" s="4">
        <v>62</v>
      </c>
      <c r="BB308" s="4">
        <v>14</v>
      </c>
      <c r="BC308" s="4">
        <v>7</v>
      </c>
      <c r="BD308" s="4">
        <v>15</v>
      </c>
      <c r="BE308" s="4">
        <v>11</v>
      </c>
      <c r="BF308" s="4">
        <v>15</v>
      </c>
      <c r="BG308" s="4">
        <v>2198</v>
      </c>
      <c r="BH308" s="4">
        <v>456</v>
      </c>
      <c r="BI308" s="4">
        <v>2</v>
      </c>
      <c r="BJ308" s="4">
        <v>73</v>
      </c>
      <c r="BK308" s="4">
        <v>78</v>
      </c>
      <c r="BL308" s="4">
        <v>82</v>
      </c>
      <c r="BM308" s="4">
        <v>79</v>
      </c>
      <c r="BN308" s="4">
        <v>68</v>
      </c>
    </row>
    <row r="309" spans="1:66" ht="30" customHeight="1" x14ac:dyDescent="0.25">
      <c r="A309" s="15" t="s">
        <v>5097</v>
      </c>
      <c r="B309" s="4">
        <v>23</v>
      </c>
      <c r="C309" s="4">
        <v>70</v>
      </c>
      <c r="D309" s="4">
        <v>74</v>
      </c>
      <c r="E309" s="5" t="s">
        <v>8056</v>
      </c>
      <c r="F309" s="5" t="str">
        <f t="shared" si="21"/>
        <v>Stade Brestois 29</v>
      </c>
      <c r="G309" s="25" t="str">
        <f t="shared" si="22"/>
        <v>Jun 30, 2024 A Prestamo</v>
      </c>
      <c r="H309" s="5">
        <v>0</v>
      </c>
      <c r="I309" s="4" t="s">
        <v>283</v>
      </c>
      <c r="J309" s="4" t="s">
        <v>260</v>
      </c>
      <c r="K309" s="4" t="s">
        <v>77</v>
      </c>
      <c r="L309" s="4">
        <v>72</v>
      </c>
      <c r="M309" s="4" t="s">
        <v>69</v>
      </c>
      <c r="N309" s="4">
        <v>4</v>
      </c>
      <c r="O309" s="6" t="s">
        <v>6878</v>
      </c>
      <c r="P309" s="6" t="s">
        <v>6942</v>
      </c>
      <c r="Q309" s="6">
        <v>0</v>
      </c>
      <c r="R309" s="4">
        <v>309</v>
      </c>
      <c r="S309" s="4">
        <v>67</v>
      </c>
      <c r="T309" s="4">
        <v>65</v>
      </c>
      <c r="U309" s="4">
        <v>51</v>
      </c>
      <c r="V309" s="4">
        <v>70</v>
      </c>
      <c r="W309" s="4">
        <v>56</v>
      </c>
      <c r="X309" s="4">
        <v>336</v>
      </c>
      <c r="Y309" s="4">
        <v>76</v>
      </c>
      <c r="Z309" s="4">
        <v>64</v>
      </c>
      <c r="AA309" s="4">
        <v>64</v>
      </c>
      <c r="AB309" s="4">
        <v>60</v>
      </c>
      <c r="AC309" s="4">
        <v>72</v>
      </c>
      <c r="AD309" s="4">
        <v>349</v>
      </c>
      <c r="AE309" s="4">
        <v>75</v>
      </c>
      <c r="AF309" s="4">
        <v>76</v>
      </c>
      <c r="AG309" s="4">
        <v>69</v>
      </c>
      <c r="AH309" s="4">
        <v>60</v>
      </c>
      <c r="AI309" s="4">
        <v>69</v>
      </c>
      <c r="AJ309" s="4">
        <v>340</v>
      </c>
      <c r="AK309" s="4">
        <v>73</v>
      </c>
      <c r="AL309" s="4">
        <v>71</v>
      </c>
      <c r="AM309" s="4">
        <v>56</v>
      </c>
      <c r="AN309" s="4">
        <v>71</v>
      </c>
      <c r="AO309" s="4">
        <v>69</v>
      </c>
      <c r="AP309" s="4">
        <v>268</v>
      </c>
      <c r="AQ309" s="4">
        <v>55</v>
      </c>
      <c r="AR309" s="4">
        <v>22</v>
      </c>
      <c r="AS309" s="4">
        <v>68</v>
      </c>
      <c r="AT309" s="4">
        <v>69</v>
      </c>
      <c r="AU309" s="4">
        <v>54</v>
      </c>
      <c r="AV309" s="4">
        <v>67</v>
      </c>
      <c r="AW309" s="4">
        <v>74</v>
      </c>
      <c r="AX309" s="4">
        <v>19</v>
      </c>
      <c r="AY309" s="4">
        <v>29</v>
      </c>
      <c r="AZ309" s="4">
        <v>26</v>
      </c>
      <c r="BA309" s="4">
        <v>44</v>
      </c>
      <c r="BB309" s="4">
        <v>15</v>
      </c>
      <c r="BC309" s="4">
        <v>6</v>
      </c>
      <c r="BD309" s="4">
        <v>10</v>
      </c>
      <c r="BE309" s="4">
        <v>6</v>
      </c>
      <c r="BF309" s="4">
        <v>7</v>
      </c>
      <c r="BG309" s="4">
        <v>1720</v>
      </c>
      <c r="BH309" s="4">
        <v>374</v>
      </c>
      <c r="BI309" s="4">
        <v>1</v>
      </c>
      <c r="BJ309" s="4">
        <v>76</v>
      </c>
      <c r="BK309" s="4">
        <v>67</v>
      </c>
      <c r="BL309" s="4">
        <v>67</v>
      </c>
      <c r="BM309" s="4">
        <v>73</v>
      </c>
      <c r="BN309" s="4">
        <v>27</v>
      </c>
    </row>
    <row r="310" spans="1:66" ht="30" customHeight="1" x14ac:dyDescent="0.25">
      <c r="A310" s="15" t="s">
        <v>6768</v>
      </c>
      <c r="B310" s="4">
        <v>24</v>
      </c>
      <c r="C310" s="4">
        <v>74</v>
      </c>
      <c r="D310" s="4" t="s">
        <v>1248</v>
      </c>
      <c r="E310" s="5" t="s">
        <v>8002</v>
      </c>
      <c r="F310" s="5" t="str">
        <f t="shared" si="21"/>
        <v>Sheffield United</v>
      </c>
      <c r="G310" s="25" t="str">
        <f t="shared" si="22"/>
        <v>Jun 30, 2024 A Prestamo</v>
      </c>
      <c r="H310" s="5">
        <v>0</v>
      </c>
      <c r="I310" s="4" t="s">
        <v>494</v>
      </c>
      <c r="J310" s="4" t="s">
        <v>125</v>
      </c>
      <c r="K310" s="4" t="s">
        <v>68</v>
      </c>
      <c r="L310" s="4">
        <v>76</v>
      </c>
      <c r="M310" s="4" t="s">
        <v>106</v>
      </c>
      <c r="N310" s="4">
        <v>3</v>
      </c>
      <c r="O310" s="6" t="s">
        <v>6894</v>
      </c>
      <c r="P310" s="6" t="s">
        <v>6952</v>
      </c>
      <c r="Q310" s="6">
        <v>0</v>
      </c>
      <c r="R310" s="4">
        <v>350</v>
      </c>
      <c r="S310" s="4">
        <v>68</v>
      </c>
      <c r="T310" s="4">
        <v>75</v>
      </c>
      <c r="U310" s="4">
        <v>70</v>
      </c>
      <c r="V310" s="4">
        <v>68</v>
      </c>
      <c r="W310" s="4">
        <v>69</v>
      </c>
      <c r="X310" s="4">
        <v>335</v>
      </c>
      <c r="Y310" s="4">
        <v>75</v>
      </c>
      <c r="Z310" s="4">
        <v>68</v>
      </c>
      <c r="AA310" s="4">
        <v>61</v>
      </c>
      <c r="AB310" s="4">
        <v>58</v>
      </c>
      <c r="AC310" s="4">
        <v>73</v>
      </c>
      <c r="AD310" s="4">
        <v>380</v>
      </c>
      <c r="AE310" s="4">
        <v>82</v>
      </c>
      <c r="AF310" s="4">
        <v>83</v>
      </c>
      <c r="AG310" s="4">
        <v>76</v>
      </c>
      <c r="AH310" s="4">
        <v>74</v>
      </c>
      <c r="AI310" s="4">
        <v>65</v>
      </c>
      <c r="AJ310" s="4">
        <v>385</v>
      </c>
      <c r="AK310" s="4">
        <v>75</v>
      </c>
      <c r="AL310" s="4">
        <v>86</v>
      </c>
      <c r="AM310" s="4">
        <v>78</v>
      </c>
      <c r="AN310" s="4">
        <v>80</v>
      </c>
      <c r="AO310" s="4">
        <v>66</v>
      </c>
      <c r="AP310" s="4">
        <v>315</v>
      </c>
      <c r="AQ310" s="4">
        <v>69</v>
      </c>
      <c r="AR310" s="4">
        <v>36</v>
      </c>
      <c r="AS310" s="4">
        <v>74</v>
      </c>
      <c r="AT310" s="4">
        <v>65</v>
      </c>
      <c r="AU310" s="4">
        <v>71</v>
      </c>
      <c r="AV310" s="4">
        <v>72</v>
      </c>
      <c r="AW310" s="4">
        <v>115</v>
      </c>
      <c r="AX310" s="4">
        <v>34</v>
      </c>
      <c r="AY310" s="4">
        <v>44</v>
      </c>
      <c r="AZ310" s="4">
        <v>37</v>
      </c>
      <c r="BA310" s="4">
        <v>57</v>
      </c>
      <c r="BB310" s="4">
        <v>7</v>
      </c>
      <c r="BC310" s="4">
        <v>12</v>
      </c>
      <c r="BD310" s="4">
        <v>13</v>
      </c>
      <c r="BE310" s="4">
        <v>12</v>
      </c>
      <c r="BF310" s="4">
        <v>13</v>
      </c>
      <c r="BG310" s="4">
        <v>1937</v>
      </c>
      <c r="BH310" s="4">
        <v>415</v>
      </c>
      <c r="BI310" s="4">
        <v>1</v>
      </c>
      <c r="BJ310" s="4">
        <v>83</v>
      </c>
      <c r="BK310" s="4">
        <v>73</v>
      </c>
      <c r="BL310" s="4">
        <v>66</v>
      </c>
      <c r="BM310" s="4">
        <v>74</v>
      </c>
      <c r="BN310" s="4">
        <v>41</v>
      </c>
    </row>
    <row r="311" spans="1:66" ht="30" customHeight="1" x14ac:dyDescent="0.25">
      <c r="A311" s="15" t="s">
        <v>1083</v>
      </c>
      <c r="B311" s="4">
        <v>21</v>
      </c>
      <c r="C311" s="4">
        <v>78</v>
      </c>
      <c r="D311" s="4">
        <v>86</v>
      </c>
      <c r="E311" s="5" t="s">
        <v>1084</v>
      </c>
      <c r="F311" s="5" t="str">
        <f t="shared" si="21"/>
        <v>Ajax</v>
      </c>
      <c r="G311" s="25" t="str">
        <f t="shared" si="22"/>
        <v>2022 ~ 2027</v>
      </c>
      <c r="H311" s="5" t="str">
        <f>RIGHT(G311, 4)</f>
        <v>2027</v>
      </c>
      <c r="I311" s="4" t="s">
        <v>146</v>
      </c>
      <c r="J311" s="4" t="s">
        <v>253</v>
      </c>
      <c r="K311" s="4" t="s">
        <v>68</v>
      </c>
      <c r="L311" s="4">
        <v>80</v>
      </c>
      <c r="M311" s="4" t="s">
        <v>106</v>
      </c>
      <c r="N311" s="4">
        <v>8</v>
      </c>
      <c r="O311" s="6" t="s">
        <v>6936</v>
      </c>
      <c r="P311" s="6" t="s">
        <v>6895</v>
      </c>
      <c r="Q311" s="6" t="s">
        <v>7244</v>
      </c>
      <c r="R311" s="4">
        <v>324</v>
      </c>
      <c r="S311" s="4">
        <v>35</v>
      </c>
      <c r="T311" s="4">
        <v>79</v>
      </c>
      <c r="U311" s="4">
        <v>70</v>
      </c>
      <c r="V311" s="4">
        <v>73</v>
      </c>
      <c r="W311" s="4">
        <v>67</v>
      </c>
      <c r="X311" s="4">
        <v>290</v>
      </c>
      <c r="Y311" s="4">
        <v>67</v>
      </c>
      <c r="Z311" s="4">
        <v>49</v>
      </c>
      <c r="AA311" s="4">
        <v>44</v>
      </c>
      <c r="AB311" s="4">
        <v>53</v>
      </c>
      <c r="AC311" s="4">
        <v>77</v>
      </c>
      <c r="AD311" s="4">
        <v>396</v>
      </c>
      <c r="AE311" s="4">
        <v>82</v>
      </c>
      <c r="AF311" s="4">
        <v>85</v>
      </c>
      <c r="AG311" s="4">
        <v>65</v>
      </c>
      <c r="AH311" s="4">
        <v>78</v>
      </c>
      <c r="AI311" s="4">
        <v>86</v>
      </c>
      <c r="AJ311" s="4">
        <v>398</v>
      </c>
      <c r="AK311" s="4">
        <v>79</v>
      </c>
      <c r="AL311" s="4">
        <v>90</v>
      </c>
      <c r="AM311" s="4">
        <v>73</v>
      </c>
      <c r="AN311" s="4">
        <v>92</v>
      </c>
      <c r="AO311" s="4">
        <v>64</v>
      </c>
      <c r="AP311" s="4">
        <v>297</v>
      </c>
      <c r="AQ311" s="4">
        <v>70</v>
      </c>
      <c r="AR311" s="4">
        <v>26</v>
      </c>
      <c r="AS311" s="4">
        <v>83</v>
      </c>
      <c r="AT311" s="4">
        <v>52</v>
      </c>
      <c r="AU311" s="4">
        <v>66</v>
      </c>
      <c r="AV311" s="4">
        <v>75</v>
      </c>
      <c r="AW311" s="4">
        <v>75</v>
      </c>
      <c r="AX311" s="4">
        <v>28</v>
      </c>
      <c r="AY311" s="4">
        <v>23</v>
      </c>
      <c r="AZ311" s="4">
        <v>24</v>
      </c>
      <c r="BA311" s="4">
        <v>57</v>
      </c>
      <c r="BB311" s="4">
        <v>10</v>
      </c>
      <c r="BC311" s="4">
        <v>11</v>
      </c>
      <c r="BD311" s="4">
        <v>15</v>
      </c>
      <c r="BE311" s="4">
        <v>8</v>
      </c>
      <c r="BF311" s="4">
        <v>13</v>
      </c>
      <c r="BG311" s="4">
        <v>1837</v>
      </c>
      <c r="BH311" s="4">
        <v>400</v>
      </c>
      <c r="BI311" s="4">
        <v>1</v>
      </c>
      <c r="BJ311" s="4">
        <v>84</v>
      </c>
      <c r="BK311" s="4">
        <v>75</v>
      </c>
      <c r="BL311" s="4">
        <v>56</v>
      </c>
      <c r="BM311" s="4">
        <v>72</v>
      </c>
      <c r="BN311" s="4">
        <v>30</v>
      </c>
    </row>
    <row r="312" spans="1:66" ht="30" customHeight="1" x14ac:dyDescent="0.25">
      <c r="A312" s="15" t="s">
        <v>6218</v>
      </c>
      <c r="B312" s="4">
        <v>19</v>
      </c>
      <c r="C312" s="4">
        <v>67</v>
      </c>
      <c r="D312" s="4">
        <v>80</v>
      </c>
      <c r="E312" s="5" t="s">
        <v>6219</v>
      </c>
      <c r="F312" s="5" t="str">
        <f t="shared" si="21"/>
        <v>Millonarios</v>
      </c>
      <c r="G312" s="25" t="str">
        <f t="shared" si="22"/>
        <v>2023 ~ 2026</v>
      </c>
      <c r="H312" s="5" t="str">
        <f>RIGHT(G312, 4)</f>
        <v>2026</v>
      </c>
      <c r="I312" s="4" t="s">
        <v>259</v>
      </c>
      <c r="J312" s="4" t="s">
        <v>139</v>
      </c>
      <c r="K312" s="4" t="s">
        <v>77</v>
      </c>
      <c r="L312" s="4">
        <v>68</v>
      </c>
      <c r="M312" s="4" t="s">
        <v>294</v>
      </c>
      <c r="N312" s="4">
        <v>13</v>
      </c>
      <c r="O312" s="6" t="s">
        <v>7429</v>
      </c>
      <c r="P312" s="6" t="s">
        <v>6907</v>
      </c>
      <c r="Q312" s="6" t="s">
        <v>7349</v>
      </c>
      <c r="R312" s="4">
        <v>281</v>
      </c>
      <c r="S312" s="4">
        <v>62</v>
      </c>
      <c r="T312" s="4">
        <v>70</v>
      </c>
      <c r="U312" s="4">
        <v>49</v>
      </c>
      <c r="V312" s="4">
        <v>65</v>
      </c>
      <c r="W312" s="4">
        <v>35</v>
      </c>
      <c r="X312" s="4">
        <v>263</v>
      </c>
      <c r="Y312" s="4">
        <v>72</v>
      </c>
      <c r="Z312" s="4">
        <v>40</v>
      </c>
      <c r="AA312" s="4">
        <v>27</v>
      </c>
      <c r="AB312" s="4">
        <v>60</v>
      </c>
      <c r="AC312" s="4">
        <v>64</v>
      </c>
      <c r="AD312" s="4">
        <v>340</v>
      </c>
      <c r="AE312" s="4">
        <v>68</v>
      </c>
      <c r="AF312" s="4">
        <v>70</v>
      </c>
      <c r="AG312" s="4">
        <v>71</v>
      </c>
      <c r="AH312" s="4">
        <v>66</v>
      </c>
      <c r="AI312" s="4">
        <v>65</v>
      </c>
      <c r="AJ312" s="4">
        <v>280</v>
      </c>
      <c r="AK312" s="4">
        <v>43</v>
      </c>
      <c r="AL312" s="4">
        <v>63</v>
      </c>
      <c r="AM312" s="4">
        <v>63</v>
      </c>
      <c r="AN312" s="4">
        <v>69</v>
      </c>
      <c r="AO312" s="4">
        <v>42</v>
      </c>
      <c r="AP312" s="4">
        <v>232</v>
      </c>
      <c r="AQ312" s="4">
        <v>26</v>
      </c>
      <c r="AR312" s="4">
        <v>20</v>
      </c>
      <c r="AS312" s="4">
        <v>70</v>
      </c>
      <c r="AT312" s="4">
        <v>59</v>
      </c>
      <c r="AU312" s="4">
        <v>57</v>
      </c>
      <c r="AV312" s="4">
        <v>54</v>
      </c>
      <c r="AW312" s="4">
        <v>89</v>
      </c>
      <c r="AX312" s="4">
        <v>25</v>
      </c>
      <c r="AY312" s="4">
        <v>34</v>
      </c>
      <c r="AZ312" s="4">
        <v>30</v>
      </c>
      <c r="BA312" s="4">
        <v>40</v>
      </c>
      <c r="BB312" s="4">
        <v>10</v>
      </c>
      <c r="BC312" s="4">
        <v>9</v>
      </c>
      <c r="BD312" s="4">
        <v>7</v>
      </c>
      <c r="BE312" s="4">
        <v>6</v>
      </c>
      <c r="BF312" s="4">
        <v>8</v>
      </c>
      <c r="BG312" s="4">
        <v>1525</v>
      </c>
      <c r="BH312" s="4">
        <v>342</v>
      </c>
      <c r="BI312" s="4">
        <v>1</v>
      </c>
      <c r="BJ312" s="4">
        <v>69</v>
      </c>
      <c r="BK312" s="4">
        <v>57</v>
      </c>
      <c r="BL312" s="4">
        <v>59</v>
      </c>
      <c r="BM312" s="4">
        <v>68</v>
      </c>
      <c r="BN312" s="4">
        <v>30</v>
      </c>
    </row>
    <row r="313" spans="1:66" ht="30" customHeight="1" x14ac:dyDescent="0.25">
      <c r="A313" s="15" t="s">
        <v>3515</v>
      </c>
      <c r="B313" s="4">
        <v>26</v>
      </c>
      <c r="C313" s="4">
        <v>80</v>
      </c>
      <c r="D313" s="4">
        <v>81</v>
      </c>
      <c r="E313" s="5" t="s">
        <v>3516</v>
      </c>
      <c r="F313" s="5" t="str">
        <f t="shared" si="21"/>
        <v>Chelsea</v>
      </c>
      <c r="G313" s="25" t="str">
        <f t="shared" si="22"/>
        <v>2020 ~ 2027</v>
      </c>
      <c r="H313" s="5" t="str">
        <f>RIGHT(G313, 4)</f>
        <v>2027</v>
      </c>
      <c r="I313" s="4" t="s">
        <v>426</v>
      </c>
      <c r="J313" s="4" t="s">
        <v>139</v>
      </c>
      <c r="K313" s="4" t="s">
        <v>77</v>
      </c>
      <c r="L313" s="4">
        <v>80</v>
      </c>
      <c r="M313" s="4" t="s">
        <v>478</v>
      </c>
      <c r="N313" s="4">
        <v>1</v>
      </c>
      <c r="O313" s="6" t="s">
        <v>6885</v>
      </c>
      <c r="P313" s="6" t="s">
        <v>7081</v>
      </c>
      <c r="Q313" s="6" t="s">
        <v>7485</v>
      </c>
      <c r="R313" s="4">
        <v>355</v>
      </c>
      <c r="S313" s="4">
        <v>83</v>
      </c>
      <c r="T313" s="4">
        <v>58</v>
      </c>
      <c r="U313" s="4">
        <v>68</v>
      </c>
      <c r="V313" s="4">
        <v>79</v>
      </c>
      <c r="W313" s="4">
        <v>67</v>
      </c>
      <c r="X313" s="4">
        <v>372</v>
      </c>
      <c r="Y313" s="4">
        <v>78</v>
      </c>
      <c r="Z313" s="4">
        <v>73</v>
      </c>
      <c r="AA313" s="4" t="s">
        <v>595</v>
      </c>
      <c r="AB313" s="4">
        <v>73</v>
      </c>
      <c r="AC313" s="4">
        <v>80</v>
      </c>
      <c r="AD313" s="4">
        <v>368</v>
      </c>
      <c r="AE313" s="4">
        <v>76</v>
      </c>
      <c r="AF313" s="4">
        <v>77</v>
      </c>
      <c r="AG313" s="4">
        <v>68</v>
      </c>
      <c r="AH313" s="4">
        <v>77</v>
      </c>
      <c r="AI313" s="4">
        <v>70</v>
      </c>
      <c r="AJ313" s="4">
        <v>349</v>
      </c>
      <c r="AK313" s="4">
        <v>73</v>
      </c>
      <c r="AL313" s="4">
        <v>77</v>
      </c>
      <c r="AM313" s="4" t="s">
        <v>165</v>
      </c>
      <c r="AN313" s="4">
        <v>69</v>
      </c>
      <c r="AO313" s="4">
        <v>49</v>
      </c>
      <c r="AP313" s="4">
        <v>354</v>
      </c>
      <c r="AQ313" s="4" t="s">
        <v>2267</v>
      </c>
      <c r="AR313" s="4">
        <v>76</v>
      </c>
      <c r="AS313" s="4">
        <v>77</v>
      </c>
      <c r="AT313" s="4">
        <v>75</v>
      </c>
      <c r="AU313" s="4">
        <v>55</v>
      </c>
      <c r="AV313" s="4" t="s">
        <v>201</v>
      </c>
      <c r="AW313" s="4">
        <v>236</v>
      </c>
      <c r="AX313" s="4">
        <v>78</v>
      </c>
      <c r="AY313" s="4">
        <v>79</v>
      </c>
      <c r="AZ313" s="4">
        <v>79</v>
      </c>
      <c r="BA313" s="4">
        <v>48</v>
      </c>
      <c r="BB313" s="4">
        <v>10</v>
      </c>
      <c r="BC313" s="4">
        <v>7</v>
      </c>
      <c r="BD313" s="4">
        <v>14</v>
      </c>
      <c r="BE313" s="4">
        <v>7</v>
      </c>
      <c r="BF313" s="4">
        <v>10</v>
      </c>
      <c r="BG313" s="4">
        <v>2082</v>
      </c>
      <c r="BH313" s="4">
        <v>441</v>
      </c>
      <c r="BI313" s="4">
        <v>2</v>
      </c>
      <c r="BJ313" s="4">
        <v>77</v>
      </c>
      <c r="BK313" s="4">
        <v>60</v>
      </c>
      <c r="BL313" s="4">
        <v>77</v>
      </c>
      <c r="BM313" s="4">
        <v>77</v>
      </c>
      <c r="BN313" s="4">
        <v>77</v>
      </c>
    </row>
    <row r="314" spans="1:66" ht="30" customHeight="1" x14ac:dyDescent="0.25">
      <c r="A314" s="15" t="s">
        <v>4320</v>
      </c>
      <c r="B314" s="4">
        <v>19</v>
      </c>
      <c r="C314" s="4">
        <v>65</v>
      </c>
      <c r="D314" s="4">
        <v>77</v>
      </c>
      <c r="E314" s="5" t="s">
        <v>8051</v>
      </c>
      <c r="F314" s="5" t="str">
        <f t="shared" si="21"/>
        <v>Blackburn Rovers</v>
      </c>
      <c r="G314" s="25" t="str">
        <f t="shared" si="22"/>
        <v>Jun 30, 2024 A Prestamo</v>
      </c>
      <c r="H314" s="5">
        <v>0</v>
      </c>
      <c r="I314" s="4" t="s">
        <v>283</v>
      </c>
      <c r="J314" s="4" t="s">
        <v>290</v>
      </c>
      <c r="K314" s="4" t="s">
        <v>77</v>
      </c>
      <c r="L314" s="4">
        <v>65</v>
      </c>
      <c r="M314" s="4" t="s">
        <v>130</v>
      </c>
      <c r="N314" s="4">
        <v>12</v>
      </c>
      <c r="O314" s="6" t="s">
        <v>7562</v>
      </c>
      <c r="P314" s="6" t="s">
        <v>7001</v>
      </c>
      <c r="Q314" s="6">
        <v>0</v>
      </c>
      <c r="R314" s="4">
        <v>267</v>
      </c>
      <c r="S314" s="4">
        <v>65</v>
      </c>
      <c r="T314" s="4">
        <v>54</v>
      </c>
      <c r="U314" s="4">
        <v>44</v>
      </c>
      <c r="V314" s="4">
        <v>64</v>
      </c>
      <c r="W314" s="4">
        <v>40</v>
      </c>
      <c r="X314" s="4">
        <v>286</v>
      </c>
      <c r="Y314" s="4">
        <v>65</v>
      </c>
      <c r="Z314" s="4">
        <v>61</v>
      </c>
      <c r="AA314" s="4">
        <v>37</v>
      </c>
      <c r="AB314" s="4">
        <v>59</v>
      </c>
      <c r="AC314" s="4">
        <v>64</v>
      </c>
      <c r="AD314" s="4">
        <v>336</v>
      </c>
      <c r="AE314" s="4">
        <v>71</v>
      </c>
      <c r="AF314" s="4">
        <v>73</v>
      </c>
      <c r="AG314" s="4">
        <v>67</v>
      </c>
      <c r="AH314" s="4">
        <v>60</v>
      </c>
      <c r="AI314" s="4">
        <v>65</v>
      </c>
      <c r="AJ314" s="4">
        <v>281</v>
      </c>
      <c r="AK314" s="4">
        <v>57</v>
      </c>
      <c r="AL314" s="4">
        <v>59</v>
      </c>
      <c r="AM314" s="4">
        <v>63</v>
      </c>
      <c r="AN314" s="4">
        <v>62</v>
      </c>
      <c r="AO314" s="4">
        <v>40</v>
      </c>
      <c r="AP314" s="4">
        <v>267</v>
      </c>
      <c r="AQ314" s="4">
        <v>56</v>
      </c>
      <c r="AR314" s="4">
        <v>58</v>
      </c>
      <c r="AS314" s="4">
        <v>48</v>
      </c>
      <c r="AT314" s="4">
        <v>57</v>
      </c>
      <c r="AU314" s="4">
        <v>48</v>
      </c>
      <c r="AV314" s="4">
        <v>54</v>
      </c>
      <c r="AW314" s="4">
        <v>178</v>
      </c>
      <c r="AX314" s="4">
        <v>56</v>
      </c>
      <c r="AY314" s="4">
        <v>62</v>
      </c>
      <c r="AZ314" s="4">
        <v>60</v>
      </c>
      <c r="BA314" s="4">
        <v>42</v>
      </c>
      <c r="BB314" s="4">
        <v>5</v>
      </c>
      <c r="BC314" s="4">
        <v>6</v>
      </c>
      <c r="BD314" s="4">
        <v>10</v>
      </c>
      <c r="BE314" s="4">
        <v>9</v>
      </c>
      <c r="BF314" s="4">
        <v>12</v>
      </c>
      <c r="BG314" s="4">
        <v>1657</v>
      </c>
      <c r="BH314" s="4">
        <v>366</v>
      </c>
      <c r="BI314" s="4">
        <v>1</v>
      </c>
      <c r="BJ314" s="4">
        <v>72</v>
      </c>
      <c r="BK314" s="4">
        <v>51</v>
      </c>
      <c r="BL314" s="4">
        <v>61</v>
      </c>
      <c r="BM314" s="4">
        <v>64</v>
      </c>
      <c r="BN314" s="4">
        <v>57</v>
      </c>
    </row>
    <row r="315" spans="1:66" ht="30" customHeight="1" x14ac:dyDescent="0.25">
      <c r="A315" s="15" t="s">
        <v>2526</v>
      </c>
      <c r="B315" s="4">
        <v>18</v>
      </c>
      <c r="C315" s="4">
        <v>62</v>
      </c>
      <c r="D315" s="4">
        <v>78</v>
      </c>
      <c r="E315" s="5" t="s">
        <v>2527</v>
      </c>
      <c r="F315" s="5" t="str">
        <f t="shared" si="21"/>
        <v>Liverpool</v>
      </c>
      <c r="G315" s="25" t="str">
        <f t="shared" si="22"/>
        <v>2021 ~ 2026</v>
      </c>
      <c r="H315" s="5" t="str">
        <f t="shared" ref="H315:H330" si="25">RIGHT(G315, 4)</f>
        <v>2026</v>
      </c>
      <c r="I315" s="4" t="s">
        <v>90</v>
      </c>
      <c r="J315" s="4" t="s">
        <v>321</v>
      </c>
      <c r="K315" s="4" t="s">
        <v>68</v>
      </c>
      <c r="L315" s="4">
        <v>66</v>
      </c>
      <c r="M315" s="4" t="s">
        <v>69</v>
      </c>
      <c r="N315" s="4">
        <v>16</v>
      </c>
      <c r="O315" s="6" t="s">
        <v>6877</v>
      </c>
      <c r="P315" s="6" t="s">
        <v>6910</v>
      </c>
      <c r="Q315" s="6" t="s">
        <v>7093</v>
      </c>
      <c r="R315" s="4">
        <v>276</v>
      </c>
      <c r="S315" s="4">
        <v>56</v>
      </c>
      <c r="T315" s="4">
        <v>55</v>
      </c>
      <c r="U315" s="4">
        <v>47</v>
      </c>
      <c r="V315" s="4">
        <v>66</v>
      </c>
      <c r="W315" s="4">
        <v>52</v>
      </c>
      <c r="X315" s="4">
        <v>308</v>
      </c>
      <c r="Y315" s="4">
        <v>69</v>
      </c>
      <c r="Z315" s="4">
        <v>58</v>
      </c>
      <c r="AA315" s="4">
        <v>51</v>
      </c>
      <c r="AB315" s="4">
        <v>61</v>
      </c>
      <c r="AC315" s="4">
        <v>69</v>
      </c>
      <c r="AD315" s="4">
        <v>341</v>
      </c>
      <c r="AE315" s="4">
        <v>70</v>
      </c>
      <c r="AF315" s="4">
        <v>65</v>
      </c>
      <c r="AG315" s="4">
        <v>70</v>
      </c>
      <c r="AH315" s="4">
        <v>63</v>
      </c>
      <c r="AI315" s="4">
        <v>73</v>
      </c>
      <c r="AJ315" s="4">
        <v>272</v>
      </c>
      <c r="AK315" s="4">
        <v>56</v>
      </c>
      <c r="AL315" s="4">
        <v>54</v>
      </c>
      <c r="AM315" s="4">
        <v>58</v>
      </c>
      <c r="AN315" s="4">
        <v>54</v>
      </c>
      <c r="AO315" s="4">
        <v>50</v>
      </c>
      <c r="AP315" s="4">
        <v>278</v>
      </c>
      <c r="AQ315" s="4">
        <v>58</v>
      </c>
      <c r="AR315" s="4">
        <v>50</v>
      </c>
      <c r="AS315" s="4">
        <v>58</v>
      </c>
      <c r="AT315" s="4">
        <v>64</v>
      </c>
      <c r="AU315" s="4">
        <v>48</v>
      </c>
      <c r="AV315" s="4">
        <v>64</v>
      </c>
      <c r="AW315" s="4">
        <v>150</v>
      </c>
      <c r="AX315" s="4">
        <v>49</v>
      </c>
      <c r="AY315" s="4">
        <v>53</v>
      </c>
      <c r="AZ315" s="4">
        <v>48</v>
      </c>
      <c r="BA315" s="4">
        <v>55</v>
      </c>
      <c r="BB315" s="4">
        <v>7</v>
      </c>
      <c r="BC315" s="4">
        <v>13</v>
      </c>
      <c r="BD315" s="4">
        <v>11</v>
      </c>
      <c r="BE315" s="4">
        <v>11</v>
      </c>
      <c r="BF315" s="4">
        <v>13</v>
      </c>
      <c r="BG315" s="4">
        <v>1680</v>
      </c>
      <c r="BH315" s="4">
        <v>358</v>
      </c>
      <c r="BI315" s="4">
        <v>1</v>
      </c>
      <c r="BJ315" s="4">
        <v>67</v>
      </c>
      <c r="BK315" s="4">
        <v>54</v>
      </c>
      <c r="BL315" s="4">
        <v>62</v>
      </c>
      <c r="BM315" s="4">
        <v>69</v>
      </c>
      <c r="BN315" s="4">
        <v>50</v>
      </c>
    </row>
    <row r="316" spans="1:66" ht="30" customHeight="1" x14ac:dyDescent="0.25">
      <c r="A316" s="15" t="s">
        <v>4919</v>
      </c>
      <c r="B316" s="4">
        <v>18</v>
      </c>
      <c r="C316" s="4">
        <v>67</v>
      </c>
      <c r="D316" s="4">
        <v>82</v>
      </c>
      <c r="E316" s="5" t="s">
        <v>4920</v>
      </c>
      <c r="F316" s="5" t="str">
        <f t="shared" si="21"/>
        <v>Inter Miami</v>
      </c>
      <c r="G316" s="25" t="str">
        <f t="shared" si="22"/>
        <v>2022 ~ 2025</v>
      </c>
      <c r="H316" s="5" t="str">
        <f t="shared" si="25"/>
        <v>2025</v>
      </c>
      <c r="I316" s="4" t="s">
        <v>146</v>
      </c>
      <c r="J316" s="4" t="s">
        <v>125</v>
      </c>
      <c r="K316" s="4" t="s">
        <v>68</v>
      </c>
      <c r="L316" s="4">
        <v>70</v>
      </c>
      <c r="M316" s="4" t="s">
        <v>69</v>
      </c>
      <c r="N316" s="4">
        <v>15</v>
      </c>
      <c r="O316" s="6" t="s">
        <v>7429</v>
      </c>
      <c r="P316" s="6" t="s">
        <v>6907</v>
      </c>
      <c r="Q316" s="6" t="s">
        <v>7508</v>
      </c>
      <c r="R316" s="4">
        <v>252</v>
      </c>
      <c r="S316" s="4">
        <v>48</v>
      </c>
      <c r="T316" s="4">
        <v>58</v>
      </c>
      <c r="U316" s="4">
        <v>38</v>
      </c>
      <c r="V316" s="4">
        <v>69</v>
      </c>
      <c r="W316" s="4">
        <v>39</v>
      </c>
      <c r="X316" s="4">
        <v>299</v>
      </c>
      <c r="Y316" s="4">
        <v>75</v>
      </c>
      <c r="Z316" s="4">
        <v>49</v>
      </c>
      <c r="AA316" s="4">
        <v>37</v>
      </c>
      <c r="AB316" s="4">
        <v>68</v>
      </c>
      <c r="AC316" s="4">
        <v>70</v>
      </c>
      <c r="AD316" s="4">
        <v>349</v>
      </c>
      <c r="AE316" s="4">
        <v>73</v>
      </c>
      <c r="AF316" s="4">
        <v>75</v>
      </c>
      <c r="AG316" s="4">
        <v>71</v>
      </c>
      <c r="AH316" s="4">
        <v>60</v>
      </c>
      <c r="AI316" s="4">
        <v>70</v>
      </c>
      <c r="AJ316" s="4">
        <v>283</v>
      </c>
      <c r="AK316" s="4">
        <v>60</v>
      </c>
      <c r="AL316" s="4">
        <v>55</v>
      </c>
      <c r="AM316" s="4">
        <v>60</v>
      </c>
      <c r="AN316" s="4">
        <v>58</v>
      </c>
      <c r="AO316" s="4">
        <v>50</v>
      </c>
      <c r="AP316" s="4">
        <v>309</v>
      </c>
      <c r="AQ316" s="4">
        <v>50</v>
      </c>
      <c r="AR316" s="4">
        <v>58</v>
      </c>
      <c r="AS316" s="4">
        <v>66</v>
      </c>
      <c r="AT316" s="4">
        <v>72</v>
      </c>
      <c r="AU316" s="4">
        <v>63</v>
      </c>
      <c r="AV316" s="4">
        <v>60</v>
      </c>
      <c r="AW316" s="4">
        <v>183</v>
      </c>
      <c r="AX316" s="4">
        <v>55</v>
      </c>
      <c r="AY316" s="4">
        <v>65</v>
      </c>
      <c r="AZ316" s="4">
        <v>63</v>
      </c>
      <c r="BA316" s="4">
        <v>59</v>
      </c>
      <c r="BB316" s="4">
        <v>10</v>
      </c>
      <c r="BC316" s="4">
        <v>12</v>
      </c>
      <c r="BD316" s="4">
        <v>11</v>
      </c>
      <c r="BE316" s="4">
        <v>12</v>
      </c>
      <c r="BF316" s="4">
        <v>14</v>
      </c>
      <c r="BG316" s="4">
        <v>1734</v>
      </c>
      <c r="BH316" s="4">
        <v>380</v>
      </c>
      <c r="BI316" s="4">
        <v>1</v>
      </c>
      <c r="BJ316" s="4">
        <v>74</v>
      </c>
      <c r="BK316" s="4">
        <v>57</v>
      </c>
      <c r="BL316" s="4">
        <v>63</v>
      </c>
      <c r="BM316" s="4">
        <v>71</v>
      </c>
      <c r="BN316" s="4">
        <v>58</v>
      </c>
    </row>
    <row r="317" spans="1:66" ht="30" customHeight="1" x14ac:dyDescent="0.25">
      <c r="A317" s="15" t="s">
        <v>7752</v>
      </c>
      <c r="B317" s="4">
        <v>17</v>
      </c>
      <c r="C317" s="4">
        <v>65</v>
      </c>
      <c r="D317" s="4">
        <v>82</v>
      </c>
      <c r="E317" s="5" t="s">
        <v>3437</v>
      </c>
      <c r="F317" s="5" t="str">
        <f t="shared" si="21"/>
        <v>Hertha BSC</v>
      </c>
      <c r="G317" s="25" t="str">
        <f t="shared" si="22"/>
        <v>2023 ~ 2024</v>
      </c>
      <c r="H317" s="5" t="str">
        <f t="shared" si="25"/>
        <v>2024</v>
      </c>
      <c r="I317" s="4" t="s">
        <v>494</v>
      </c>
      <c r="J317" s="4" t="s">
        <v>147</v>
      </c>
      <c r="K317" s="4" t="s">
        <v>68</v>
      </c>
      <c r="L317" s="4">
        <v>67</v>
      </c>
      <c r="M317" s="4" t="s">
        <v>69</v>
      </c>
      <c r="N317" s="4">
        <v>17</v>
      </c>
      <c r="O317" s="6" t="s">
        <v>6871</v>
      </c>
      <c r="P317" s="6">
        <v>500</v>
      </c>
      <c r="Q317" s="6" t="s">
        <v>7045</v>
      </c>
      <c r="R317" s="4">
        <v>280</v>
      </c>
      <c r="S317" s="4">
        <v>50</v>
      </c>
      <c r="T317" s="4">
        <v>59</v>
      </c>
      <c r="U317" s="4">
        <v>51</v>
      </c>
      <c r="V317" s="4">
        <v>70</v>
      </c>
      <c r="W317" s="4">
        <v>50</v>
      </c>
      <c r="X317" s="4">
        <v>311</v>
      </c>
      <c r="Y317" s="4">
        <v>66</v>
      </c>
      <c r="Z317" s="4">
        <v>53</v>
      </c>
      <c r="AA317" s="4">
        <v>62</v>
      </c>
      <c r="AB317" s="4">
        <v>62</v>
      </c>
      <c r="AC317" s="4">
        <v>68</v>
      </c>
      <c r="AD317" s="4">
        <v>334</v>
      </c>
      <c r="AE317" s="4">
        <v>63</v>
      </c>
      <c r="AF317" s="4">
        <v>66</v>
      </c>
      <c r="AG317" s="4">
        <v>71</v>
      </c>
      <c r="AH317" s="4">
        <v>65</v>
      </c>
      <c r="AI317" s="4">
        <v>69</v>
      </c>
      <c r="AJ317" s="4">
        <v>245</v>
      </c>
      <c r="AK317" s="4">
        <v>48</v>
      </c>
      <c r="AL317" s="4">
        <v>48</v>
      </c>
      <c r="AM317" s="4">
        <v>58</v>
      </c>
      <c r="AN317" s="4">
        <v>44</v>
      </c>
      <c r="AO317" s="4">
        <v>47</v>
      </c>
      <c r="AP317" s="4">
        <v>238</v>
      </c>
      <c r="AQ317" s="4">
        <v>34</v>
      </c>
      <c r="AR317" s="4">
        <v>23</v>
      </c>
      <c r="AS317" s="4">
        <v>49</v>
      </c>
      <c r="AT317" s="4">
        <v>72</v>
      </c>
      <c r="AU317" s="4">
        <v>60</v>
      </c>
      <c r="AV317" s="4">
        <v>65</v>
      </c>
      <c r="AW317" s="4">
        <v>62</v>
      </c>
      <c r="AX317" s="4">
        <v>20</v>
      </c>
      <c r="AY317" s="4">
        <v>22</v>
      </c>
      <c r="AZ317" s="4">
        <v>20</v>
      </c>
      <c r="BA317" s="4">
        <v>52</v>
      </c>
      <c r="BB317" s="4">
        <v>6</v>
      </c>
      <c r="BC317" s="4">
        <v>14</v>
      </c>
      <c r="BD317" s="4">
        <v>11</v>
      </c>
      <c r="BE317" s="4">
        <v>14</v>
      </c>
      <c r="BF317" s="4">
        <v>7</v>
      </c>
      <c r="BG317" s="4">
        <v>1522</v>
      </c>
      <c r="BH317" s="4">
        <v>320</v>
      </c>
      <c r="BI317" s="4">
        <v>1</v>
      </c>
      <c r="BJ317" s="4">
        <v>65</v>
      </c>
      <c r="BK317" s="4">
        <v>54</v>
      </c>
      <c r="BL317" s="4">
        <v>64</v>
      </c>
      <c r="BM317" s="4">
        <v>67</v>
      </c>
      <c r="BN317" s="4">
        <v>24</v>
      </c>
    </row>
    <row r="318" spans="1:66" ht="30" customHeight="1" x14ac:dyDescent="0.25">
      <c r="A318" s="15" t="s">
        <v>5660</v>
      </c>
      <c r="B318" s="4">
        <v>27</v>
      </c>
      <c r="C318" s="4">
        <v>73</v>
      </c>
      <c r="D318" s="4">
        <v>75</v>
      </c>
      <c r="E318" s="5" t="s">
        <v>3831</v>
      </c>
      <c r="F318" s="5" t="str">
        <f t="shared" si="21"/>
        <v>Rangers</v>
      </c>
      <c r="G318" s="25" t="str">
        <f t="shared" si="22"/>
        <v>2022 ~ 2026</v>
      </c>
      <c r="H318" s="5" t="str">
        <f t="shared" si="25"/>
        <v>2026</v>
      </c>
      <c r="I318" s="4" t="s">
        <v>337</v>
      </c>
      <c r="J318" s="4" t="s">
        <v>156</v>
      </c>
      <c r="K318" s="4" t="s">
        <v>77</v>
      </c>
      <c r="L318" s="4">
        <v>75</v>
      </c>
      <c r="M318" s="4" t="s">
        <v>189</v>
      </c>
      <c r="N318" s="4">
        <v>2</v>
      </c>
      <c r="O318" s="6" t="s">
        <v>7480</v>
      </c>
      <c r="P318" s="6" t="s">
        <v>7023</v>
      </c>
      <c r="Q318" s="6" t="s">
        <v>6894</v>
      </c>
      <c r="R318" s="4">
        <v>282</v>
      </c>
      <c r="S318" s="4">
        <v>61</v>
      </c>
      <c r="T318" s="4">
        <v>36</v>
      </c>
      <c r="U318" s="4">
        <v>71</v>
      </c>
      <c r="V318" s="4">
        <v>71</v>
      </c>
      <c r="W318" s="4">
        <v>43</v>
      </c>
      <c r="X318" s="4">
        <v>280</v>
      </c>
      <c r="Y318" s="4">
        <v>60</v>
      </c>
      <c r="Z318" s="4">
        <v>44</v>
      </c>
      <c r="AA318" s="4">
        <v>40</v>
      </c>
      <c r="AB318" s="4">
        <v>68</v>
      </c>
      <c r="AC318" s="4">
        <v>68</v>
      </c>
      <c r="AD318" s="4">
        <v>332</v>
      </c>
      <c r="AE318" s="4">
        <v>65</v>
      </c>
      <c r="AF318" s="4">
        <v>69</v>
      </c>
      <c r="AG318" s="4">
        <v>65</v>
      </c>
      <c r="AH318" s="4">
        <v>71</v>
      </c>
      <c r="AI318" s="4">
        <v>62</v>
      </c>
      <c r="AJ318" s="4">
        <v>305</v>
      </c>
      <c r="AK318" s="4">
        <v>42</v>
      </c>
      <c r="AL318" s="4">
        <v>81</v>
      </c>
      <c r="AM318" s="4">
        <v>65</v>
      </c>
      <c r="AN318" s="4">
        <v>78</v>
      </c>
      <c r="AO318" s="4">
        <v>39</v>
      </c>
      <c r="AP318" s="4">
        <v>258</v>
      </c>
      <c r="AQ318" s="4">
        <v>64</v>
      </c>
      <c r="AR318" s="4">
        <v>72</v>
      </c>
      <c r="AS318" s="4">
        <v>37</v>
      </c>
      <c r="AT318" s="4">
        <v>37</v>
      </c>
      <c r="AU318" s="4">
        <v>48</v>
      </c>
      <c r="AV318" s="4">
        <v>72</v>
      </c>
      <c r="AW318" s="4">
        <v>220</v>
      </c>
      <c r="AX318" s="4">
        <v>74</v>
      </c>
      <c r="AY318" s="4">
        <v>74</v>
      </c>
      <c r="AZ318" s="4">
        <v>72</v>
      </c>
      <c r="BA318" s="4">
        <v>52</v>
      </c>
      <c r="BB318" s="4">
        <v>6</v>
      </c>
      <c r="BC318" s="4">
        <v>15</v>
      </c>
      <c r="BD318" s="4">
        <v>10</v>
      </c>
      <c r="BE318" s="4">
        <v>15</v>
      </c>
      <c r="BF318" s="4">
        <v>6</v>
      </c>
      <c r="BG318" s="4">
        <v>1729</v>
      </c>
      <c r="BH318" s="4">
        <v>374</v>
      </c>
      <c r="BI318" s="4">
        <v>1</v>
      </c>
      <c r="BJ318" s="4">
        <v>67</v>
      </c>
      <c r="BK318" s="4">
        <v>39</v>
      </c>
      <c r="BL318" s="4">
        <v>59</v>
      </c>
      <c r="BM318" s="4">
        <v>64</v>
      </c>
      <c r="BN318" s="4">
        <v>73</v>
      </c>
    </row>
    <row r="319" spans="1:66" ht="30" customHeight="1" x14ac:dyDescent="0.25">
      <c r="A319" s="15" t="s">
        <v>2679</v>
      </c>
      <c r="B319" s="4">
        <v>30</v>
      </c>
      <c r="C319" s="4">
        <v>77</v>
      </c>
      <c r="D319" s="4">
        <v>77</v>
      </c>
      <c r="E319" s="5" t="s">
        <v>2680</v>
      </c>
      <c r="F319" s="5" t="str">
        <f t="shared" si="21"/>
        <v>Tottenham Hotspur</v>
      </c>
      <c r="G319" s="25" t="str">
        <f t="shared" si="22"/>
        <v>2014 ~ 2025</v>
      </c>
      <c r="H319" s="5" t="str">
        <f t="shared" si="25"/>
        <v>2025</v>
      </c>
      <c r="I319" s="4" t="s">
        <v>426</v>
      </c>
      <c r="J319" s="4" t="s">
        <v>67</v>
      </c>
      <c r="K319" s="4" t="s">
        <v>77</v>
      </c>
      <c r="L319" s="4">
        <v>77</v>
      </c>
      <c r="M319" s="4" t="s">
        <v>189</v>
      </c>
      <c r="N319" s="4">
        <v>0</v>
      </c>
      <c r="O319" s="6" t="s">
        <v>7046</v>
      </c>
      <c r="P319" s="6" t="s">
        <v>7095</v>
      </c>
      <c r="Q319" s="6" t="s">
        <v>7453</v>
      </c>
      <c r="R319" s="4">
        <v>328</v>
      </c>
      <c r="S319" s="4">
        <v>71</v>
      </c>
      <c r="T319" s="4">
        <v>58</v>
      </c>
      <c r="U319" s="4">
        <v>73</v>
      </c>
      <c r="V319" s="4">
        <v>78</v>
      </c>
      <c r="W319" s="4">
        <v>48</v>
      </c>
      <c r="X319" s="4">
        <v>341</v>
      </c>
      <c r="Y319" s="4">
        <v>70</v>
      </c>
      <c r="Z319" s="4">
        <v>72</v>
      </c>
      <c r="AA319" s="4">
        <v>48</v>
      </c>
      <c r="AB319" s="4">
        <v>75</v>
      </c>
      <c r="AC319" s="4">
        <v>76</v>
      </c>
      <c r="AD319" s="4">
        <v>341</v>
      </c>
      <c r="AE319" s="4">
        <v>63</v>
      </c>
      <c r="AF319" s="4">
        <v>65</v>
      </c>
      <c r="AG319" s="4">
        <v>64</v>
      </c>
      <c r="AH319" s="4">
        <v>81</v>
      </c>
      <c r="AI319" s="4">
        <v>68</v>
      </c>
      <c r="AJ319" s="4">
        <v>332</v>
      </c>
      <c r="AK319" s="4">
        <v>65</v>
      </c>
      <c r="AL319" s="4">
        <v>75</v>
      </c>
      <c r="AM319" s="4">
        <v>70</v>
      </c>
      <c r="AN319" s="4">
        <v>70</v>
      </c>
      <c r="AO319" s="4">
        <v>52</v>
      </c>
      <c r="AP319" s="4">
        <v>335</v>
      </c>
      <c r="AQ319" s="4">
        <v>79</v>
      </c>
      <c r="AR319" s="4">
        <v>78</v>
      </c>
      <c r="AS319" s="4">
        <v>60</v>
      </c>
      <c r="AT319" s="4">
        <v>64</v>
      </c>
      <c r="AU319" s="4">
        <v>54</v>
      </c>
      <c r="AV319" s="4">
        <v>76</v>
      </c>
      <c r="AW319" s="4">
        <v>236</v>
      </c>
      <c r="AX319" s="4">
        <v>79</v>
      </c>
      <c r="AY319" s="4">
        <v>79</v>
      </c>
      <c r="AZ319" s="4">
        <v>78</v>
      </c>
      <c r="BA319" s="4">
        <v>45</v>
      </c>
      <c r="BB319" s="4">
        <v>11</v>
      </c>
      <c r="BC319" s="4">
        <v>7</v>
      </c>
      <c r="BD319" s="4">
        <v>6</v>
      </c>
      <c r="BE319" s="4">
        <v>7</v>
      </c>
      <c r="BF319" s="4">
        <v>14</v>
      </c>
      <c r="BG319" s="4">
        <v>1958</v>
      </c>
      <c r="BH319" s="4">
        <v>416</v>
      </c>
      <c r="BI319" s="4">
        <v>2</v>
      </c>
      <c r="BJ319" s="4">
        <v>64</v>
      </c>
      <c r="BK319" s="4">
        <v>58</v>
      </c>
      <c r="BL319" s="4">
        <v>72</v>
      </c>
      <c r="BM319" s="4">
        <v>72</v>
      </c>
      <c r="BN319" s="4">
        <v>78</v>
      </c>
    </row>
    <row r="320" spans="1:66" ht="30" customHeight="1" x14ac:dyDescent="0.25">
      <c r="A320" s="15" t="s">
        <v>5789</v>
      </c>
      <c r="B320" s="4">
        <v>30</v>
      </c>
      <c r="C320" s="4">
        <v>76</v>
      </c>
      <c r="D320" s="4">
        <v>76</v>
      </c>
      <c r="E320" s="5" t="s">
        <v>1120</v>
      </c>
      <c r="F320" s="5" t="str">
        <f t="shared" si="21"/>
        <v>Fulham</v>
      </c>
      <c r="G320" s="25" t="str">
        <f t="shared" si="22"/>
        <v>2020 ~ 2024</v>
      </c>
      <c r="H320" s="5" t="str">
        <f t="shared" si="25"/>
        <v>2024</v>
      </c>
      <c r="I320" s="4" t="s">
        <v>83</v>
      </c>
      <c r="J320" s="4" t="s">
        <v>84</v>
      </c>
      <c r="K320" s="4" t="s">
        <v>68</v>
      </c>
      <c r="L320" s="4">
        <v>76</v>
      </c>
      <c r="M320" s="4" t="s">
        <v>206</v>
      </c>
      <c r="N320" s="4">
        <v>0</v>
      </c>
      <c r="O320" s="6" t="s">
        <v>7009</v>
      </c>
      <c r="P320" s="6" t="s">
        <v>6955</v>
      </c>
      <c r="Q320" s="6" t="s">
        <v>7352</v>
      </c>
      <c r="R320" s="4">
        <v>365</v>
      </c>
      <c r="S320" s="4">
        <v>71</v>
      </c>
      <c r="T320" s="4">
        <v>74</v>
      </c>
      <c r="U320" s="4">
        <v>69</v>
      </c>
      <c r="V320" s="4">
        <v>76</v>
      </c>
      <c r="W320" s="4">
        <v>75</v>
      </c>
      <c r="X320" s="4">
        <v>344</v>
      </c>
      <c r="Y320" s="4">
        <v>74</v>
      </c>
      <c r="Z320" s="4">
        <v>65</v>
      </c>
      <c r="AA320" s="4">
        <v>64</v>
      </c>
      <c r="AB320" s="4">
        <v>66</v>
      </c>
      <c r="AC320" s="4">
        <v>75</v>
      </c>
      <c r="AD320" s="4">
        <v>398</v>
      </c>
      <c r="AE320" s="4">
        <v>78</v>
      </c>
      <c r="AF320" s="4">
        <v>72</v>
      </c>
      <c r="AG320" s="4">
        <v>86</v>
      </c>
      <c r="AH320" s="4">
        <v>76</v>
      </c>
      <c r="AI320" s="4">
        <v>86</v>
      </c>
      <c r="AJ320" s="4">
        <v>358</v>
      </c>
      <c r="AK320" s="4">
        <v>69</v>
      </c>
      <c r="AL320" s="4">
        <v>75</v>
      </c>
      <c r="AM320" s="4">
        <v>83</v>
      </c>
      <c r="AN320" s="4">
        <v>60</v>
      </c>
      <c r="AO320" s="4">
        <v>71</v>
      </c>
      <c r="AP320" s="4">
        <v>334</v>
      </c>
      <c r="AQ320" s="4">
        <v>54</v>
      </c>
      <c r="AR320" s="4">
        <v>59</v>
      </c>
      <c r="AS320" s="4">
        <v>77</v>
      </c>
      <c r="AT320" s="4">
        <v>73</v>
      </c>
      <c r="AU320" s="4">
        <v>71</v>
      </c>
      <c r="AV320" s="4">
        <v>70</v>
      </c>
      <c r="AW320" s="4">
        <v>173</v>
      </c>
      <c r="AX320" s="4">
        <v>59</v>
      </c>
      <c r="AY320" s="4">
        <v>59</v>
      </c>
      <c r="AZ320" s="4">
        <v>55</v>
      </c>
      <c r="BA320" s="4">
        <v>51</v>
      </c>
      <c r="BB320" s="4">
        <v>8</v>
      </c>
      <c r="BC320" s="4">
        <v>12</v>
      </c>
      <c r="BD320" s="4">
        <v>13</v>
      </c>
      <c r="BE320" s="4">
        <v>8</v>
      </c>
      <c r="BF320" s="4">
        <v>10</v>
      </c>
      <c r="BG320" s="4">
        <v>2023</v>
      </c>
      <c r="BH320" s="4">
        <v>420</v>
      </c>
      <c r="BI320" s="4">
        <v>1</v>
      </c>
      <c r="BJ320" s="4">
        <v>75</v>
      </c>
      <c r="BK320" s="4">
        <v>72</v>
      </c>
      <c r="BL320" s="4">
        <v>72</v>
      </c>
      <c r="BM320" s="4">
        <v>76</v>
      </c>
      <c r="BN320" s="4">
        <v>60</v>
      </c>
    </row>
    <row r="321" spans="1:66" ht="30" customHeight="1" x14ac:dyDescent="0.25">
      <c r="A321" s="15" t="s">
        <v>3051</v>
      </c>
      <c r="B321" s="4">
        <v>26</v>
      </c>
      <c r="C321" s="4">
        <v>82</v>
      </c>
      <c r="D321" s="4">
        <v>83</v>
      </c>
      <c r="E321" s="5" t="s">
        <v>3052</v>
      </c>
      <c r="F321" s="5" t="str">
        <f t="shared" si="21"/>
        <v>Salernitana</v>
      </c>
      <c r="G321" s="25" t="str">
        <f t="shared" si="22"/>
        <v>2023 ~ 2026</v>
      </c>
      <c r="H321" s="5" t="str">
        <f t="shared" si="25"/>
        <v>2026</v>
      </c>
      <c r="I321" s="4" t="s">
        <v>146</v>
      </c>
      <c r="J321" s="4" t="s">
        <v>125</v>
      </c>
      <c r="K321" s="4" t="s">
        <v>68</v>
      </c>
      <c r="L321" s="4">
        <v>83</v>
      </c>
      <c r="M321" s="4" t="s">
        <v>106</v>
      </c>
      <c r="N321" s="4">
        <v>1</v>
      </c>
      <c r="O321" s="6" t="s">
        <v>7245</v>
      </c>
      <c r="P321" s="6" t="s">
        <v>7065</v>
      </c>
      <c r="Q321" s="6" t="s">
        <v>7566</v>
      </c>
      <c r="R321" s="4">
        <v>362</v>
      </c>
      <c r="S321" s="4">
        <v>50</v>
      </c>
      <c r="T321" s="4">
        <v>86</v>
      </c>
      <c r="U321" s="4">
        <v>77</v>
      </c>
      <c r="V321" s="4">
        <v>74</v>
      </c>
      <c r="W321" s="4">
        <v>75</v>
      </c>
      <c r="X321" s="4">
        <v>324</v>
      </c>
      <c r="Y321" s="4">
        <v>83</v>
      </c>
      <c r="Z321" s="4">
        <v>56</v>
      </c>
      <c r="AA321" s="4">
        <v>49</v>
      </c>
      <c r="AB321" s="4">
        <v>54</v>
      </c>
      <c r="AC321" s="4">
        <v>82</v>
      </c>
      <c r="AD321" s="4">
        <v>389</v>
      </c>
      <c r="AE321" s="4">
        <v>80</v>
      </c>
      <c r="AF321" s="4">
        <v>86</v>
      </c>
      <c r="AG321" s="4">
        <v>74</v>
      </c>
      <c r="AH321" s="4">
        <v>79</v>
      </c>
      <c r="AI321" s="4">
        <v>70</v>
      </c>
      <c r="AJ321" s="4">
        <v>400</v>
      </c>
      <c r="AK321" s="4">
        <v>84</v>
      </c>
      <c r="AL321" s="4">
        <v>90</v>
      </c>
      <c r="AM321" s="4">
        <v>74</v>
      </c>
      <c r="AN321" s="4">
        <v>83</v>
      </c>
      <c r="AO321" s="4">
        <v>69</v>
      </c>
      <c r="AP321" s="4">
        <v>314</v>
      </c>
      <c r="AQ321" s="4">
        <v>62</v>
      </c>
      <c r="AR321" s="4">
        <v>23</v>
      </c>
      <c r="AS321" s="4">
        <v>83</v>
      </c>
      <c r="AT321" s="4">
        <v>65</v>
      </c>
      <c r="AU321" s="4">
        <v>81</v>
      </c>
      <c r="AV321" s="4">
        <v>75</v>
      </c>
      <c r="AW321" s="4">
        <v>59</v>
      </c>
      <c r="AX321" s="4">
        <v>28</v>
      </c>
      <c r="AY321" s="4">
        <v>17</v>
      </c>
      <c r="AZ321" s="4">
        <v>14</v>
      </c>
      <c r="BA321" s="4">
        <v>60</v>
      </c>
      <c r="BB321" s="4">
        <v>11</v>
      </c>
      <c r="BC321" s="4">
        <v>10</v>
      </c>
      <c r="BD321" s="4">
        <v>15</v>
      </c>
      <c r="BE321" s="4">
        <v>14</v>
      </c>
      <c r="BF321" s="4">
        <v>10</v>
      </c>
      <c r="BG321" s="4">
        <v>1908</v>
      </c>
      <c r="BH321" s="4">
        <v>411</v>
      </c>
      <c r="BI321" s="4">
        <v>1</v>
      </c>
      <c r="BJ321" s="4">
        <v>83</v>
      </c>
      <c r="BK321" s="4">
        <v>81</v>
      </c>
      <c r="BL321" s="4">
        <v>62</v>
      </c>
      <c r="BM321" s="4">
        <v>81</v>
      </c>
      <c r="BN321" s="4">
        <v>27</v>
      </c>
    </row>
    <row r="322" spans="1:66" ht="30" customHeight="1" x14ac:dyDescent="0.25">
      <c r="A322" s="15" t="s">
        <v>6508</v>
      </c>
      <c r="B322" s="4">
        <v>22</v>
      </c>
      <c r="C322" s="4">
        <v>76</v>
      </c>
      <c r="D322" s="4">
        <v>82</v>
      </c>
      <c r="E322" s="5" t="s">
        <v>3382</v>
      </c>
      <c r="F322" s="5" t="str">
        <f t="shared" ref="F322:F385" si="26">IFERROR(LEFT(E322, FIND(CHAR(10), E322)-1), "")</f>
        <v>LOSC Lille</v>
      </c>
      <c r="G322" s="25" t="str">
        <f t="shared" ref="G322:G385" si="27">IFERROR(MID(E322,FIND(CHAR(10),E322)+1,LEN(E322)),")
=SI.ERROR(EXTRAE(A1, ENCONTRAR(CARACTER(10), A1)+1, LARGO(A1)), """)</f>
        <v>2022 ~ 2026</v>
      </c>
      <c r="H322" s="5" t="str">
        <f t="shared" si="25"/>
        <v>2026</v>
      </c>
      <c r="I322" s="4" t="s">
        <v>337</v>
      </c>
      <c r="J322" s="4" t="s">
        <v>156</v>
      </c>
      <c r="K322" s="4" t="s">
        <v>68</v>
      </c>
      <c r="L322" s="4">
        <v>77</v>
      </c>
      <c r="M322" s="4" t="s">
        <v>189</v>
      </c>
      <c r="N322" s="4">
        <v>6</v>
      </c>
      <c r="O322" s="6" t="s">
        <v>6913</v>
      </c>
      <c r="P322" s="6" t="s">
        <v>7218</v>
      </c>
      <c r="Q322" s="6" t="s">
        <v>7036</v>
      </c>
      <c r="R322" s="4">
        <v>281</v>
      </c>
      <c r="S322" s="4">
        <v>66</v>
      </c>
      <c r="T322" s="4">
        <v>32</v>
      </c>
      <c r="U322" s="4" t="s">
        <v>174</v>
      </c>
      <c r="V322" s="4">
        <v>72</v>
      </c>
      <c r="W322" s="4">
        <v>39</v>
      </c>
      <c r="X322" s="4">
        <v>290</v>
      </c>
      <c r="Y322" s="4">
        <v>68</v>
      </c>
      <c r="Z322" s="4">
        <v>52</v>
      </c>
      <c r="AA322" s="4">
        <v>36</v>
      </c>
      <c r="AB322" s="4">
        <v>61</v>
      </c>
      <c r="AC322" s="4">
        <v>73</v>
      </c>
      <c r="AD322" s="4">
        <v>360</v>
      </c>
      <c r="AE322" s="4">
        <v>71</v>
      </c>
      <c r="AF322" s="4">
        <v>80</v>
      </c>
      <c r="AG322" s="4">
        <v>69</v>
      </c>
      <c r="AH322" s="4">
        <v>75</v>
      </c>
      <c r="AI322" s="4">
        <v>65</v>
      </c>
      <c r="AJ322" s="4">
        <v>330</v>
      </c>
      <c r="AK322" s="4">
        <v>62</v>
      </c>
      <c r="AL322" s="4" t="s">
        <v>1827</v>
      </c>
      <c r="AM322" s="4">
        <v>78</v>
      </c>
      <c r="AN322" s="4">
        <v>75</v>
      </c>
      <c r="AO322" s="4">
        <v>34</v>
      </c>
      <c r="AP322" s="4">
        <v>309</v>
      </c>
      <c r="AQ322" s="4" t="s">
        <v>317</v>
      </c>
      <c r="AR322" s="4">
        <v>74</v>
      </c>
      <c r="AS322" s="4">
        <v>58</v>
      </c>
      <c r="AT322" s="4">
        <v>57</v>
      </c>
      <c r="AU322" s="4">
        <v>48</v>
      </c>
      <c r="AV322" s="4" t="s">
        <v>1677</v>
      </c>
      <c r="AW322" s="4">
        <v>226</v>
      </c>
      <c r="AX322" s="4">
        <v>75</v>
      </c>
      <c r="AY322" s="4">
        <v>75</v>
      </c>
      <c r="AZ322" s="4">
        <v>76</v>
      </c>
      <c r="BA322" s="4">
        <v>43</v>
      </c>
      <c r="BB322" s="4">
        <v>7</v>
      </c>
      <c r="BC322" s="4">
        <v>10</v>
      </c>
      <c r="BD322" s="4">
        <v>8</v>
      </c>
      <c r="BE322" s="4">
        <v>13</v>
      </c>
      <c r="BF322" s="4">
        <v>5</v>
      </c>
      <c r="BG322" s="4">
        <v>1839</v>
      </c>
      <c r="BH322" s="4">
        <v>400</v>
      </c>
      <c r="BI322" s="4">
        <v>1</v>
      </c>
      <c r="BJ322" s="4">
        <v>76</v>
      </c>
      <c r="BK322" s="4">
        <v>41</v>
      </c>
      <c r="BL322" s="4">
        <v>63</v>
      </c>
      <c r="BM322" s="4">
        <v>70</v>
      </c>
      <c r="BN322" s="4">
        <v>75</v>
      </c>
    </row>
    <row r="323" spans="1:66" ht="30" customHeight="1" x14ac:dyDescent="0.25">
      <c r="A323" s="15" t="s">
        <v>2967</v>
      </c>
      <c r="B323" s="4">
        <v>17</v>
      </c>
      <c r="C323" s="4">
        <v>64</v>
      </c>
      <c r="D323" s="4">
        <v>85</v>
      </c>
      <c r="E323" s="5" t="s">
        <v>2968</v>
      </c>
      <c r="F323" s="5" t="str">
        <f t="shared" si="26"/>
        <v>Liverpool</v>
      </c>
      <c r="G323" s="25" t="str">
        <f t="shared" si="27"/>
        <v>2022 ~ 2026</v>
      </c>
      <c r="H323" s="5" t="str">
        <f t="shared" si="25"/>
        <v>2026</v>
      </c>
      <c r="I323" s="4" t="s">
        <v>259</v>
      </c>
      <c r="J323" s="4" t="s">
        <v>278</v>
      </c>
      <c r="K323" s="4" t="s">
        <v>68</v>
      </c>
      <c r="L323" s="4">
        <v>64</v>
      </c>
      <c r="M323" s="4" t="s">
        <v>791</v>
      </c>
      <c r="N323" s="4">
        <v>21</v>
      </c>
      <c r="O323" s="6" t="s">
        <v>6871</v>
      </c>
      <c r="P323" s="6" t="s">
        <v>6928</v>
      </c>
      <c r="Q323" s="6" t="s">
        <v>7508</v>
      </c>
      <c r="R323" s="4">
        <v>247</v>
      </c>
      <c r="S323" s="4">
        <v>56</v>
      </c>
      <c r="T323" s="4">
        <v>56</v>
      </c>
      <c r="U323" s="4">
        <v>41</v>
      </c>
      <c r="V323" s="4">
        <v>53</v>
      </c>
      <c r="W323" s="4">
        <v>41</v>
      </c>
      <c r="X323" s="4">
        <v>266</v>
      </c>
      <c r="Y323" s="4">
        <v>74</v>
      </c>
      <c r="Z323" s="4">
        <v>50</v>
      </c>
      <c r="AA323" s="4">
        <v>33</v>
      </c>
      <c r="AB323" s="4">
        <v>42</v>
      </c>
      <c r="AC323" s="4">
        <v>67</v>
      </c>
      <c r="AD323" s="4">
        <v>381</v>
      </c>
      <c r="AE323" s="4">
        <v>86</v>
      </c>
      <c r="AF323" s="4">
        <v>79</v>
      </c>
      <c r="AG323" s="4">
        <v>84</v>
      </c>
      <c r="AH323" s="4">
        <v>52</v>
      </c>
      <c r="AI323" s="4">
        <v>80</v>
      </c>
      <c r="AJ323" s="4">
        <v>258</v>
      </c>
      <c r="AK323" s="4">
        <v>58</v>
      </c>
      <c r="AL323" s="4">
        <v>55</v>
      </c>
      <c r="AM323" s="4">
        <v>56</v>
      </c>
      <c r="AN323" s="4">
        <v>48</v>
      </c>
      <c r="AO323" s="4">
        <v>41</v>
      </c>
      <c r="AP323" s="4">
        <v>247</v>
      </c>
      <c r="AQ323" s="4">
        <v>58</v>
      </c>
      <c r="AR323" s="4">
        <v>28</v>
      </c>
      <c r="AS323" s="4">
        <v>58</v>
      </c>
      <c r="AT323" s="4">
        <v>55</v>
      </c>
      <c r="AU323" s="4">
        <v>48</v>
      </c>
      <c r="AV323" s="4">
        <v>60</v>
      </c>
      <c r="AW323" s="4">
        <v>76</v>
      </c>
      <c r="AX323" s="4">
        <v>21</v>
      </c>
      <c r="AY323" s="4">
        <v>30</v>
      </c>
      <c r="AZ323" s="4">
        <v>25</v>
      </c>
      <c r="BA323" s="4">
        <v>46</v>
      </c>
      <c r="BB323" s="4">
        <v>13</v>
      </c>
      <c r="BC323" s="4">
        <v>6</v>
      </c>
      <c r="BD323" s="4">
        <v>10</v>
      </c>
      <c r="BE323" s="4">
        <v>5</v>
      </c>
      <c r="BF323" s="4">
        <v>12</v>
      </c>
      <c r="BG323" s="4">
        <v>1521</v>
      </c>
      <c r="BH323" s="4">
        <v>336</v>
      </c>
      <c r="BI323" s="4">
        <v>1</v>
      </c>
      <c r="BJ323" s="4">
        <v>82</v>
      </c>
      <c r="BK323" s="4">
        <v>52</v>
      </c>
      <c r="BL323" s="4">
        <v>51</v>
      </c>
      <c r="BM323" s="4">
        <v>71</v>
      </c>
      <c r="BN323" s="4">
        <v>28</v>
      </c>
    </row>
    <row r="324" spans="1:66" ht="30" customHeight="1" x14ac:dyDescent="0.25">
      <c r="A324" s="15" t="s">
        <v>6815</v>
      </c>
      <c r="B324" s="4">
        <v>19</v>
      </c>
      <c r="C324" s="4">
        <v>69</v>
      </c>
      <c r="D324" s="4">
        <v>80</v>
      </c>
      <c r="E324" s="5" t="s">
        <v>6423</v>
      </c>
      <c r="F324" s="5" t="str">
        <f t="shared" si="26"/>
        <v>Gimnasia La Plata</v>
      </c>
      <c r="G324" s="25" t="str">
        <f t="shared" si="27"/>
        <v>2021 ~ 2025</v>
      </c>
      <c r="H324" s="5" t="str">
        <f t="shared" si="25"/>
        <v>2025</v>
      </c>
      <c r="I324" s="4" t="s">
        <v>252</v>
      </c>
      <c r="J324" s="4" t="s">
        <v>84</v>
      </c>
      <c r="K324" s="4" t="s">
        <v>68</v>
      </c>
      <c r="L324" s="4">
        <v>70</v>
      </c>
      <c r="M324" s="4" t="s">
        <v>69</v>
      </c>
      <c r="N324" s="4">
        <v>11</v>
      </c>
      <c r="O324" s="6" t="s">
        <v>7060</v>
      </c>
      <c r="P324" s="6" t="s">
        <v>6910</v>
      </c>
      <c r="Q324" s="6" t="s">
        <v>7508</v>
      </c>
      <c r="R324" s="4">
        <v>283</v>
      </c>
      <c r="S324" s="4">
        <v>56</v>
      </c>
      <c r="T324" s="4">
        <v>61</v>
      </c>
      <c r="U324" s="4">
        <v>43</v>
      </c>
      <c r="V324" s="4">
        <v>68</v>
      </c>
      <c r="W324" s="4">
        <v>55</v>
      </c>
      <c r="X324" s="4">
        <v>321</v>
      </c>
      <c r="Y324" s="4">
        <v>76</v>
      </c>
      <c r="Z324" s="4">
        <v>51</v>
      </c>
      <c r="AA324" s="4">
        <v>58</v>
      </c>
      <c r="AB324" s="4">
        <v>63</v>
      </c>
      <c r="AC324" s="4">
        <v>73</v>
      </c>
      <c r="AD324" s="4">
        <v>368</v>
      </c>
      <c r="AE324" s="4">
        <v>79</v>
      </c>
      <c r="AF324" s="4">
        <v>78</v>
      </c>
      <c r="AG324" s="4">
        <v>77</v>
      </c>
      <c r="AH324" s="4">
        <v>58</v>
      </c>
      <c r="AI324" s="4">
        <v>76</v>
      </c>
      <c r="AJ324" s="4">
        <v>289</v>
      </c>
      <c r="AK324" s="4">
        <v>64</v>
      </c>
      <c r="AL324" s="4">
        <v>50</v>
      </c>
      <c r="AM324" s="4">
        <v>74</v>
      </c>
      <c r="AN324" s="4">
        <v>42</v>
      </c>
      <c r="AO324" s="4">
        <v>59</v>
      </c>
      <c r="AP324" s="4">
        <v>265</v>
      </c>
      <c r="AQ324" s="4">
        <v>35</v>
      </c>
      <c r="AR324" s="4">
        <v>45</v>
      </c>
      <c r="AS324" s="4">
        <v>61</v>
      </c>
      <c r="AT324" s="4">
        <v>64</v>
      </c>
      <c r="AU324" s="4">
        <v>60</v>
      </c>
      <c r="AV324" s="4">
        <v>54</v>
      </c>
      <c r="AW324" s="4">
        <v>100</v>
      </c>
      <c r="AX324" s="4">
        <v>39</v>
      </c>
      <c r="AY324" s="4">
        <v>30</v>
      </c>
      <c r="AZ324" s="4">
        <v>31</v>
      </c>
      <c r="BA324" s="4">
        <v>45</v>
      </c>
      <c r="BB324" s="4">
        <v>12</v>
      </c>
      <c r="BC324" s="4">
        <v>6</v>
      </c>
      <c r="BD324" s="4">
        <v>10</v>
      </c>
      <c r="BE324" s="4">
        <v>6</v>
      </c>
      <c r="BF324" s="4">
        <v>11</v>
      </c>
      <c r="BG324" s="4">
        <v>1671</v>
      </c>
      <c r="BH324" s="4">
        <v>361</v>
      </c>
      <c r="BI324" s="4">
        <v>1</v>
      </c>
      <c r="BJ324" s="4">
        <v>78</v>
      </c>
      <c r="BK324" s="4">
        <v>61</v>
      </c>
      <c r="BL324" s="4">
        <v>63</v>
      </c>
      <c r="BM324" s="4">
        <v>73</v>
      </c>
      <c r="BN324" s="4">
        <v>37</v>
      </c>
    </row>
    <row r="325" spans="1:66" ht="30" customHeight="1" x14ac:dyDescent="0.25">
      <c r="A325" s="15" t="s">
        <v>8185</v>
      </c>
      <c r="B325" s="4">
        <v>25</v>
      </c>
      <c r="C325" s="4">
        <v>75</v>
      </c>
      <c r="D325" s="4">
        <v>78</v>
      </c>
      <c r="E325" s="5" t="s">
        <v>4030</v>
      </c>
      <c r="F325" s="5" t="str">
        <f t="shared" si="26"/>
        <v>Panathinaikos</v>
      </c>
      <c r="G325" s="25" t="str">
        <f t="shared" si="27"/>
        <v>2022 ~ 2025</v>
      </c>
      <c r="H325" s="5" t="str">
        <f t="shared" si="25"/>
        <v>2025</v>
      </c>
      <c r="I325" s="4" t="s">
        <v>183</v>
      </c>
      <c r="J325" s="4" t="s">
        <v>156</v>
      </c>
      <c r="K325" s="4" t="s">
        <v>68</v>
      </c>
      <c r="L325" s="4">
        <v>75</v>
      </c>
      <c r="M325" s="4" t="s">
        <v>508</v>
      </c>
      <c r="N325" s="4">
        <v>3</v>
      </c>
      <c r="O325" s="6" t="s">
        <v>6894</v>
      </c>
      <c r="P325" s="6">
        <v>650</v>
      </c>
      <c r="Q325" s="6" t="s">
        <v>7361</v>
      </c>
      <c r="R325" s="4">
        <v>91</v>
      </c>
      <c r="S325" s="4">
        <v>19</v>
      </c>
      <c r="T325" s="4">
        <v>12</v>
      </c>
      <c r="U325" s="4">
        <v>13</v>
      </c>
      <c r="V325" s="4">
        <v>35</v>
      </c>
      <c r="W325" s="4">
        <v>12</v>
      </c>
      <c r="X325" s="4">
        <v>102</v>
      </c>
      <c r="Y325" s="4">
        <v>20</v>
      </c>
      <c r="Z325" s="4">
        <v>12</v>
      </c>
      <c r="AA325" s="4">
        <v>20</v>
      </c>
      <c r="AB325" s="4">
        <v>32</v>
      </c>
      <c r="AC325" s="4">
        <v>18</v>
      </c>
      <c r="AD325" s="4">
        <v>248</v>
      </c>
      <c r="AE325" s="4">
        <v>46</v>
      </c>
      <c r="AF325" s="4">
        <v>42</v>
      </c>
      <c r="AG325" s="4">
        <v>33</v>
      </c>
      <c r="AH325" s="4">
        <v>73</v>
      </c>
      <c r="AI325" s="4">
        <v>54</v>
      </c>
      <c r="AJ325" s="4">
        <v>222</v>
      </c>
      <c r="AK325" s="4">
        <v>53</v>
      </c>
      <c r="AL325" s="4">
        <v>61</v>
      </c>
      <c r="AM325" s="4">
        <v>34</v>
      </c>
      <c r="AN325" s="4">
        <v>56</v>
      </c>
      <c r="AO325" s="4">
        <v>18</v>
      </c>
      <c r="AP325" s="4">
        <v>138</v>
      </c>
      <c r="AQ325" s="4">
        <v>19</v>
      </c>
      <c r="AR325" s="4">
        <v>21</v>
      </c>
      <c r="AS325" s="4">
        <v>15</v>
      </c>
      <c r="AT325" s="4">
        <v>62</v>
      </c>
      <c r="AU325" s="4">
        <v>21</v>
      </c>
      <c r="AV325" s="4">
        <v>65</v>
      </c>
      <c r="AW325" s="4">
        <v>52</v>
      </c>
      <c r="AX325" s="4">
        <v>20</v>
      </c>
      <c r="AY325" s="4">
        <v>16</v>
      </c>
      <c r="AZ325" s="4">
        <v>16</v>
      </c>
      <c r="BA325" s="4">
        <v>367</v>
      </c>
      <c r="BB325" s="4">
        <v>77</v>
      </c>
      <c r="BC325" s="4">
        <v>71</v>
      </c>
      <c r="BD325" s="4">
        <v>70</v>
      </c>
      <c r="BE325" s="4">
        <v>72</v>
      </c>
      <c r="BF325" s="4">
        <v>77</v>
      </c>
      <c r="BG325" s="4">
        <v>1220</v>
      </c>
      <c r="BH325" s="4">
        <v>411</v>
      </c>
      <c r="BI325" s="4">
        <v>1</v>
      </c>
      <c r="BJ325" s="4">
        <v>77</v>
      </c>
      <c r="BK325" s="4">
        <v>71</v>
      </c>
      <c r="BL325" s="4">
        <v>70</v>
      </c>
      <c r="BM325" s="4">
        <v>77</v>
      </c>
      <c r="BN325" s="4">
        <v>44</v>
      </c>
    </row>
    <row r="326" spans="1:66" ht="30" customHeight="1" x14ac:dyDescent="0.25">
      <c r="A326" s="15" t="s">
        <v>1290</v>
      </c>
      <c r="B326" s="4">
        <v>19</v>
      </c>
      <c r="C326" s="4">
        <v>74</v>
      </c>
      <c r="D326" s="4">
        <v>86</v>
      </c>
      <c r="E326" s="5" t="s">
        <v>1291</v>
      </c>
      <c r="F326" s="5" t="str">
        <f t="shared" si="26"/>
        <v>Genk</v>
      </c>
      <c r="G326" s="25" t="str">
        <f t="shared" si="27"/>
        <v>2020 ~ 2027</v>
      </c>
      <c r="H326" s="5" t="str">
        <f t="shared" si="25"/>
        <v>2027</v>
      </c>
      <c r="I326" s="4" t="s">
        <v>146</v>
      </c>
      <c r="J326" s="4" t="s">
        <v>98</v>
      </c>
      <c r="K326" s="4" t="s">
        <v>68</v>
      </c>
      <c r="L326" s="4">
        <v>76</v>
      </c>
      <c r="M326" s="4" t="s">
        <v>69</v>
      </c>
      <c r="N326" s="4">
        <v>12</v>
      </c>
      <c r="O326" s="6" t="s">
        <v>7058</v>
      </c>
      <c r="P326" s="6" t="s">
        <v>7305</v>
      </c>
      <c r="Q326" s="6" t="s">
        <v>6968</v>
      </c>
      <c r="R326" s="4">
        <v>289</v>
      </c>
      <c r="S326" s="4">
        <v>65</v>
      </c>
      <c r="T326" s="4">
        <v>64</v>
      </c>
      <c r="U326" s="4">
        <v>27</v>
      </c>
      <c r="V326" s="4">
        <v>82</v>
      </c>
      <c r="W326" s="4">
        <v>51</v>
      </c>
      <c r="X326" s="4">
        <v>371</v>
      </c>
      <c r="Y326" s="4">
        <v>78</v>
      </c>
      <c r="Z326" s="4">
        <v>67</v>
      </c>
      <c r="AA326" s="4">
        <v>68</v>
      </c>
      <c r="AB326" s="4">
        <v>76</v>
      </c>
      <c r="AC326" s="4">
        <v>82</v>
      </c>
      <c r="AD326" s="4">
        <v>392</v>
      </c>
      <c r="AE326" s="4">
        <v>78</v>
      </c>
      <c r="AF326" s="4">
        <v>66</v>
      </c>
      <c r="AG326" s="4">
        <v>90</v>
      </c>
      <c r="AH326" s="4">
        <v>73</v>
      </c>
      <c r="AI326" s="4">
        <v>85</v>
      </c>
      <c r="AJ326" s="4">
        <v>295</v>
      </c>
      <c r="AK326" s="4">
        <v>65</v>
      </c>
      <c r="AL326" s="4">
        <v>53</v>
      </c>
      <c r="AM326" s="4" t="s">
        <v>876</v>
      </c>
      <c r="AN326" s="4">
        <v>53</v>
      </c>
      <c r="AO326" s="4">
        <v>53</v>
      </c>
      <c r="AP326" s="4">
        <v>254</v>
      </c>
      <c r="AQ326" s="4">
        <v>37</v>
      </c>
      <c r="AR326" s="4">
        <v>41</v>
      </c>
      <c r="AS326" s="4">
        <v>56</v>
      </c>
      <c r="AT326" s="4">
        <v>77</v>
      </c>
      <c r="AU326" s="4">
        <v>43</v>
      </c>
      <c r="AV326" s="4">
        <v>72</v>
      </c>
      <c r="AW326" s="4">
        <v>110</v>
      </c>
      <c r="AX326" s="4">
        <v>34</v>
      </c>
      <c r="AY326" s="4" t="s">
        <v>1293</v>
      </c>
      <c r="AZ326" s="4" t="s">
        <v>1294</v>
      </c>
      <c r="BA326" s="4">
        <v>53</v>
      </c>
      <c r="BB326" s="4">
        <v>10</v>
      </c>
      <c r="BC326" s="4">
        <v>6</v>
      </c>
      <c r="BD326" s="4">
        <v>14</v>
      </c>
      <c r="BE326" s="4">
        <v>13</v>
      </c>
      <c r="BF326" s="4">
        <v>10</v>
      </c>
      <c r="BG326" s="4">
        <v>1764</v>
      </c>
      <c r="BH326" s="4">
        <v>377</v>
      </c>
      <c r="BI326" s="4">
        <v>1</v>
      </c>
      <c r="BJ326" s="4">
        <v>71</v>
      </c>
      <c r="BK326" s="4">
        <v>60</v>
      </c>
      <c r="BL326" s="4">
        <v>75</v>
      </c>
      <c r="BM326" s="4">
        <v>80</v>
      </c>
      <c r="BN326" s="4">
        <v>37</v>
      </c>
    </row>
    <row r="327" spans="1:66" ht="30" customHeight="1" x14ac:dyDescent="0.25">
      <c r="A327" s="15" t="s">
        <v>1709</v>
      </c>
      <c r="B327" s="4">
        <v>26</v>
      </c>
      <c r="C327" s="4">
        <v>77</v>
      </c>
      <c r="D327" s="4">
        <v>78</v>
      </c>
      <c r="E327" s="5" t="s">
        <v>1389</v>
      </c>
      <c r="F327" s="5" t="str">
        <f t="shared" si="26"/>
        <v>Monaco</v>
      </c>
      <c r="G327" s="25" t="str">
        <f t="shared" si="27"/>
        <v>2022 ~ 2026</v>
      </c>
      <c r="H327" s="5" t="str">
        <f t="shared" si="25"/>
        <v>2026</v>
      </c>
      <c r="I327" s="4" t="s">
        <v>212</v>
      </c>
      <c r="J327" s="4" t="s">
        <v>913</v>
      </c>
      <c r="K327" s="4" t="s">
        <v>68</v>
      </c>
      <c r="L327" s="4">
        <v>78</v>
      </c>
      <c r="M327" s="4" t="s">
        <v>106</v>
      </c>
      <c r="N327" s="4">
        <v>1</v>
      </c>
      <c r="O327" s="6" t="s">
        <v>7247</v>
      </c>
      <c r="P327" s="6" t="s">
        <v>7065</v>
      </c>
      <c r="Q327" s="6" t="s">
        <v>6902</v>
      </c>
      <c r="R327" s="4">
        <v>364</v>
      </c>
      <c r="S327" s="4">
        <v>63</v>
      </c>
      <c r="T327" s="4">
        <v>77</v>
      </c>
      <c r="U327" s="4">
        <v>73</v>
      </c>
      <c r="V327" s="4">
        <v>75</v>
      </c>
      <c r="W327" s="4">
        <v>76</v>
      </c>
      <c r="X327" s="4">
        <v>347</v>
      </c>
      <c r="Y327" s="4">
        <v>76</v>
      </c>
      <c r="Z327" s="4">
        <v>68</v>
      </c>
      <c r="AA327" s="4">
        <v>58</v>
      </c>
      <c r="AB327" s="4">
        <v>70</v>
      </c>
      <c r="AC327" s="4">
        <v>75</v>
      </c>
      <c r="AD327" s="4">
        <v>365</v>
      </c>
      <c r="AE327" s="4">
        <v>74</v>
      </c>
      <c r="AF327" s="4">
        <v>82</v>
      </c>
      <c r="AG327" s="4">
        <v>67</v>
      </c>
      <c r="AH327" s="4">
        <v>75</v>
      </c>
      <c r="AI327" s="4">
        <v>67</v>
      </c>
      <c r="AJ327" s="4">
        <v>395</v>
      </c>
      <c r="AK327" s="4">
        <v>84</v>
      </c>
      <c r="AL327" s="4">
        <v>87</v>
      </c>
      <c r="AM327" s="4">
        <v>68</v>
      </c>
      <c r="AN327" s="4">
        <v>85</v>
      </c>
      <c r="AO327" s="4">
        <v>71</v>
      </c>
      <c r="AP327" s="4">
        <v>341</v>
      </c>
      <c r="AQ327" s="4">
        <v>79</v>
      </c>
      <c r="AR327" s="4">
        <v>44</v>
      </c>
      <c r="AS327" s="4">
        <v>80</v>
      </c>
      <c r="AT327" s="4">
        <v>72</v>
      </c>
      <c r="AU327" s="4">
        <v>66</v>
      </c>
      <c r="AV327" s="4">
        <v>74</v>
      </c>
      <c r="AW327" s="4">
        <v>141</v>
      </c>
      <c r="AX327" s="4">
        <v>40</v>
      </c>
      <c r="AY327" s="4">
        <v>63</v>
      </c>
      <c r="AZ327" s="4">
        <v>38</v>
      </c>
      <c r="BA327" s="4">
        <v>45</v>
      </c>
      <c r="BB327" s="4">
        <v>13</v>
      </c>
      <c r="BC327" s="4">
        <v>6</v>
      </c>
      <c r="BD327" s="4">
        <v>7</v>
      </c>
      <c r="BE327" s="4">
        <v>7</v>
      </c>
      <c r="BF327" s="4">
        <v>12</v>
      </c>
      <c r="BG327" s="4">
        <v>1998</v>
      </c>
      <c r="BH327" s="4">
        <v>430</v>
      </c>
      <c r="BI327" s="4">
        <v>2</v>
      </c>
      <c r="BJ327" s="4">
        <v>78</v>
      </c>
      <c r="BK327" s="4">
        <v>77</v>
      </c>
      <c r="BL327" s="4">
        <v>70</v>
      </c>
      <c r="BM327" s="4">
        <v>74</v>
      </c>
      <c r="BN327" s="4">
        <v>51</v>
      </c>
    </row>
    <row r="328" spans="1:66" ht="30" customHeight="1" x14ac:dyDescent="0.25">
      <c r="A328" s="15" t="s">
        <v>4472</v>
      </c>
      <c r="B328" s="4">
        <v>25</v>
      </c>
      <c r="C328" s="4">
        <v>74</v>
      </c>
      <c r="D328" s="4">
        <v>76</v>
      </c>
      <c r="E328" s="5" t="s">
        <v>574</v>
      </c>
      <c r="F328" s="5" t="str">
        <f t="shared" si="26"/>
        <v>Everton</v>
      </c>
      <c r="G328" s="25" t="str">
        <f t="shared" si="27"/>
        <v>2020 ~ 2025</v>
      </c>
      <c r="H328" s="5" t="str">
        <f t="shared" si="25"/>
        <v>2025</v>
      </c>
      <c r="I328" s="4" t="s">
        <v>283</v>
      </c>
      <c r="J328" s="4" t="s">
        <v>235</v>
      </c>
      <c r="K328" s="4" t="s">
        <v>68</v>
      </c>
      <c r="L328" s="4">
        <v>76</v>
      </c>
      <c r="M328" s="4" t="s">
        <v>189</v>
      </c>
      <c r="N328" s="4">
        <v>2</v>
      </c>
      <c r="O328" s="6" t="s">
        <v>7467</v>
      </c>
      <c r="P328" s="6" t="s">
        <v>7114</v>
      </c>
      <c r="Q328" s="6" t="s">
        <v>7460</v>
      </c>
      <c r="R328" s="4">
        <v>273</v>
      </c>
      <c r="S328" s="4">
        <v>56</v>
      </c>
      <c r="T328" s="4">
        <v>35</v>
      </c>
      <c r="U328" s="4">
        <v>72</v>
      </c>
      <c r="V328" s="4">
        <v>70</v>
      </c>
      <c r="W328" s="4">
        <v>40</v>
      </c>
      <c r="X328" s="4">
        <v>266</v>
      </c>
      <c r="Y328" s="4">
        <v>60</v>
      </c>
      <c r="Z328" s="4">
        <v>43</v>
      </c>
      <c r="AA328" s="4">
        <v>33</v>
      </c>
      <c r="AB328" s="4">
        <v>65</v>
      </c>
      <c r="AC328" s="4">
        <v>65</v>
      </c>
      <c r="AD328" s="4">
        <v>361</v>
      </c>
      <c r="AE328" s="4">
        <v>72</v>
      </c>
      <c r="AF328" s="4">
        <v>90</v>
      </c>
      <c r="AG328" s="4">
        <v>65</v>
      </c>
      <c r="AH328" s="4">
        <v>70</v>
      </c>
      <c r="AI328" s="4">
        <v>64</v>
      </c>
      <c r="AJ328" s="4">
        <v>334</v>
      </c>
      <c r="AK328" s="4">
        <v>53</v>
      </c>
      <c r="AL328" s="4">
        <v>84</v>
      </c>
      <c r="AM328" s="4">
        <v>63</v>
      </c>
      <c r="AN328" s="4">
        <v>79</v>
      </c>
      <c r="AO328" s="4">
        <v>55</v>
      </c>
      <c r="AP328" s="4">
        <v>297</v>
      </c>
      <c r="AQ328" s="4">
        <v>81</v>
      </c>
      <c r="AR328" s="4">
        <v>70</v>
      </c>
      <c r="AS328" s="4">
        <v>46</v>
      </c>
      <c r="AT328" s="4">
        <v>56</v>
      </c>
      <c r="AU328" s="4">
        <v>44</v>
      </c>
      <c r="AV328" s="4">
        <v>66</v>
      </c>
      <c r="AW328" s="4">
        <v>224</v>
      </c>
      <c r="AX328" s="4">
        <v>72</v>
      </c>
      <c r="AY328" s="4">
        <v>75</v>
      </c>
      <c r="AZ328" s="4">
        <v>77</v>
      </c>
      <c r="BA328" s="4">
        <v>50</v>
      </c>
      <c r="BB328" s="4">
        <v>7</v>
      </c>
      <c r="BC328" s="4">
        <v>6</v>
      </c>
      <c r="BD328" s="4">
        <v>12</v>
      </c>
      <c r="BE328" s="4">
        <v>14</v>
      </c>
      <c r="BF328" s="4">
        <v>11</v>
      </c>
      <c r="BG328" s="4">
        <v>1805</v>
      </c>
      <c r="BH328" s="4">
        <v>398</v>
      </c>
      <c r="BI328" s="4">
        <v>2</v>
      </c>
      <c r="BJ328" s="4">
        <v>82</v>
      </c>
      <c r="BK328" s="4">
        <v>44</v>
      </c>
      <c r="BL328" s="4">
        <v>60</v>
      </c>
      <c r="BM328" s="4">
        <v>63</v>
      </c>
      <c r="BN328" s="4">
        <v>73</v>
      </c>
    </row>
    <row r="329" spans="1:66" ht="30" customHeight="1" x14ac:dyDescent="0.25">
      <c r="A329" s="15" t="s">
        <v>6639</v>
      </c>
      <c r="B329" s="4">
        <v>36</v>
      </c>
      <c r="C329" s="4">
        <v>75</v>
      </c>
      <c r="D329" s="4">
        <v>75</v>
      </c>
      <c r="E329" s="5" t="s">
        <v>5993</v>
      </c>
      <c r="F329" s="5" t="str">
        <f t="shared" si="26"/>
        <v>Galatasaray</v>
      </c>
      <c r="G329" s="25" t="str">
        <f t="shared" si="27"/>
        <v>2022 ~ 2023</v>
      </c>
      <c r="H329" s="5" t="str">
        <f t="shared" si="25"/>
        <v>2023</v>
      </c>
      <c r="I329" s="4" t="s">
        <v>289</v>
      </c>
      <c r="J329" s="4" t="s">
        <v>377</v>
      </c>
      <c r="K329" s="4" t="s">
        <v>68</v>
      </c>
      <c r="L329" s="4">
        <v>75</v>
      </c>
      <c r="M329" s="4" t="s">
        <v>106</v>
      </c>
      <c r="N329" s="4">
        <v>0</v>
      </c>
      <c r="O329" s="6" t="s">
        <v>7208</v>
      </c>
      <c r="P329" s="6" t="s">
        <v>6931</v>
      </c>
      <c r="Q329" s="6" t="s">
        <v>6995</v>
      </c>
      <c r="R329" s="4">
        <v>378</v>
      </c>
      <c r="S329" s="4">
        <v>64</v>
      </c>
      <c r="T329" s="4">
        <v>82</v>
      </c>
      <c r="U329" s="4">
        <v>80</v>
      </c>
      <c r="V329" s="4">
        <v>72</v>
      </c>
      <c r="W329" s="4">
        <v>80</v>
      </c>
      <c r="X329" s="4">
        <v>321</v>
      </c>
      <c r="Y329" s="4">
        <v>68</v>
      </c>
      <c r="Z329" s="4">
        <v>61</v>
      </c>
      <c r="AA329" s="4">
        <v>62</v>
      </c>
      <c r="AB329" s="4">
        <v>54</v>
      </c>
      <c r="AC329" s="4">
        <v>76</v>
      </c>
      <c r="AD329" s="4">
        <v>218</v>
      </c>
      <c r="AE329" s="4">
        <v>38</v>
      </c>
      <c r="AF329" s="4">
        <v>40</v>
      </c>
      <c r="AG329" s="4">
        <v>33</v>
      </c>
      <c r="AH329" s="4">
        <v>72</v>
      </c>
      <c r="AI329" s="4">
        <v>35</v>
      </c>
      <c r="AJ329" s="4">
        <v>366</v>
      </c>
      <c r="AK329" s="4">
        <v>84</v>
      </c>
      <c r="AL329" s="4">
        <v>76</v>
      </c>
      <c r="AM329" s="4">
        <v>44</v>
      </c>
      <c r="AN329" s="4">
        <v>90</v>
      </c>
      <c r="AO329" s="4">
        <v>72</v>
      </c>
      <c r="AP329" s="4">
        <v>322</v>
      </c>
      <c r="AQ329" s="4">
        <v>52</v>
      </c>
      <c r="AR329" s="4">
        <v>38</v>
      </c>
      <c r="AS329" s="4">
        <v>82</v>
      </c>
      <c r="AT329" s="4">
        <v>73</v>
      </c>
      <c r="AU329" s="4">
        <v>77</v>
      </c>
      <c r="AV329" s="4">
        <v>81</v>
      </c>
      <c r="AW329" s="4">
        <v>89</v>
      </c>
      <c r="AX329" s="4">
        <v>22</v>
      </c>
      <c r="AY329" s="4">
        <v>32</v>
      </c>
      <c r="AZ329" s="4">
        <v>35</v>
      </c>
      <c r="BA329" s="4">
        <v>56</v>
      </c>
      <c r="BB329" s="4">
        <v>14</v>
      </c>
      <c r="BC329" s="4">
        <v>11</v>
      </c>
      <c r="BD329" s="4">
        <v>9</v>
      </c>
      <c r="BE329" s="4">
        <v>9</v>
      </c>
      <c r="BF329" s="4">
        <v>13</v>
      </c>
      <c r="BG329" s="4">
        <v>1750</v>
      </c>
      <c r="BH329" s="4">
        <v>357</v>
      </c>
      <c r="BI329" s="4">
        <v>3</v>
      </c>
      <c r="BJ329" s="4">
        <v>39</v>
      </c>
      <c r="BK329" s="4">
        <v>80</v>
      </c>
      <c r="BL329" s="4">
        <v>67</v>
      </c>
      <c r="BM329" s="4">
        <v>66</v>
      </c>
      <c r="BN329" s="4">
        <v>35</v>
      </c>
    </row>
    <row r="330" spans="1:66" ht="30" customHeight="1" x14ac:dyDescent="0.25">
      <c r="A330" s="15" t="s">
        <v>3508</v>
      </c>
      <c r="B330" s="4">
        <v>26</v>
      </c>
      <c r="C330" s="4">
        <v>80</v>
      </c>
      <c r="D330" s="4">
        <v>81</v>
      </c>
      <c r="E330" s="5" t="s">
        <v>3509</v>
      </c>
      <c r="F330" s="5" t="str">
        <f t="shared" si="26"/>
        <v>RB Leipzig</v>
      </c>
      <c r="G330" s="25" t="str">
        <f t="shared" si="27"/>
        <v>2021 ~ 2025</v>
      </c>
      <c r="H330" s="5" t="str">
        <f t="shared" si="25"/>
        <v>2025</v>
      </c>
      <c r="I330" s="4" t="s">
        <v>283</v>
      </c>
      <c r="J330" s="4" t="s">
        <v>235</v>
      </c>
      <c r="K330" s="4" t="s">
        <v>68</v>
      </c>
      <c r="L330" s="4">
        <v>80</v>
      </c>
      <c r="M330" s="4" t="s">
        <v>406</v>
      </c>
      <c r="N330" s="4">
        <v>1</v>
      </c>
      <c r="O330" s="6" t="s">
        <v>6885</v>
      </c>
      <c r="P330" s="6" t="s">
        <v>7071</v>
      </c>
      <c r="Q330" s="6" t="s">
        <v>7120</v>
      </c>
      <c r="R330" s="4">
        <v>328</v>
      </c>
      <c r="S330" s="4">
        <v>80</v>
      </c>
      <c r="T330" s="4">
        <v>50</v>
      </c>
      <c r="U330" s="4">
        <v>64</v>
      </c>
      <c r="V330" s="4">
        <v>81</v>
      </c>
      <c r="W330" s="4">
        <v>53</v>
      </c>
      <c r="X330" s="4">
        <v>354</v>
      </c>
      <c r="Y330" s="4">
        <v>80</v>
      </c>
      <c r="Z330" s="4">
        <v>74</v>
      </c>
      <c r="AA330" s="4">
        <v>49</v>
      </c>
      <c r="AB330" s="4">
        <v>72</v>
      </c>
      <c r="AC330" s="4">
        <v>79</v>
      </c>
      <c r="AD330" s="4">
        <v>372</v>
      </c>
      <c r="AE330" s="4">
        <v>75</v>
      </c>
      <c r="AF330" s="4">
        <v>73</v>
      </c>
      <c r="AG330" s="4">
        <v>75</v>
      </c>
      <c r="AH330" s="4">
        <v>80</v>
      </c>
      <c r="AI330" s="4">
        <v>69</v>
      </c>
      <c r="AJ330" s="4">
        <v>343</v>
      </c>
      <c r="AK330" s="4">
        <v>62</v>
      </c>
      <c r="AL330" s="4">
        <v>77</v>
      </c>
      <c r="AM330" s="4">
        <v>79</v>
      </c>
      <c r="AN330" s="4">
        <v>74</v>
      </c>
      <c r="AO330" s="4">
        <v>51</v>
      </c>
      <c r="AP330" s="4">
        <v>353</v>
      </c>
      <c r="AQ330" s="4">
        <v>72</v>
      </c>
      <c r="AR330" s="4">
        <v>78</v>
      </c>
      <c r="AS330" s="4">
        <v>70</v>
      </c>
      <c r="AT330" s="4">
        <v>74</v>
      </c>
      <c r="AU330" s="4">
        <v>59</v>
      </c>
      <c r="AV330" s="4">
        <v>78</v>
      </c>
      <c r="AW330" s="4">
        <v>233</v>
      </c>
      <c r="AX330" s="4">
        <v>77</v>
      </c>
      <c r="AY330" s="4">
        <v>79</v>
      </c>
      <c r="AZ330" s="4">
        <v>77</v>
      </c>
      <c r="BA330" s="4">
        <v>56</v>
      </c>
      <c r="BB330" s="4">
        <v>8</v>
      </c>
      <c r="BC330" s="4">
        <v>9</v>
      </c>
      <c r="BD330" s="4">
        <v>13</v>
      </c>
      <c r="BE330" s="4">
        <v>12</v>
      </c>
      <c r="BF330" s="4">
        <v>14</v>
      </c>
      <c r="BG330" s="4">
        <v>2039</v>
      </c>
      <c r="BH330" s="4">
        <v>435</v>
      </c>
      <c r="BI330" s="4">
        <v>2</v>
      </c>
      <c r="BJ330" s="4">
        <v>74</v>
      </c>
      <c r="BK330" s="4">
        <v>54</v>
      </c>
      <c r="BL330" s="4">
        <v>76</v>
      </c>
      <c r="BM330" s="4">
        <v>79</v>
      </c>
      <c r="BN330" s="4">
        <v>77</v>
      </c>
    </row>
    <row r="331" spans="1:66" ht="30" customHeight="1" x14ac:dyDescent="0.25">
      <c r="A331" s="15" t="s">
        <v>4124</v>
      </c>
      <c r="B331" s="4">
        <v>20</v>
      </c>
      <c r="C331" s="4">
        <v>67</v>
      </c>
      <c r="D331" s="4">
        <v>80</v>
      </c>
      <c r="E331" s="5" t="s">
        <v>8016</v>
      </c>
      <c r="F331" s="5" t="str">
        <f t="shared" si="26"/>
        <v>Swansea City</v>
      </c>
      <c r="G331" s="25" t="str">
        <f t="shared" si="27"/>
        <v>Jun 30, 2024 A Prestamo</v>
      </c>
      <c r="H331" s="5">
        <v>0</v>
      </c>
      <c r="I331" s="4" t="s">
        <v>212</v>
      </c>
      <c r="J331" s="4" t="s">
        <v>235</v>
      </c>
      <c r="K331" s="4" t="s">
        <v>77</v>
      </c>
      <c r="L331" s="4">
        <v>69</v>
      </c>
      <c r="M331" s="4" t="s">
        <v>189</v>
      </c>
      <c r="N331" s="4">
        <v>13</v>
      </c>
      <c r="O331" s="6" t="s">
        <v>6878</v>
      </c>
      <c r="P331" s="6" t="s">
        <v>6886</v>
      </c>
      <c r="Q331" s="6">
        <v>0</v>
      </c>
      <c r="R331" s="4">
        <v>227</v>
      </c>
      <c r="S331" s="4">
        <v>43</v>
      </c>
      <c r="T331" s="4">
        <v>23</v>
      </c>
      <c r="U331" s="4">
        <v>64</v>
      </c>
      <c r="V331" s="4">
        <v>65</v>
      </c>
      <c r="W331" s="4">
        <v>32</v>
      </c>
      <c r="X331" s="4">
        <v>227</v>
      </c>
      <c r="Y331" s="4">
        <v>51</v>
      </c>
      <c r="Z331" s="4">
        <v>39</v>
      </c>
      <c r="AA331" s="4">
        <v>36</v>
      </c>
      <c r="AB331" s="4">
        <v>48</v>
      </c>
      <c r="AC331" s="4">
        <v>53</v>
      </c>
      <c r="AD331" s="4">
        <v>330</v>
      </c>
      <c r="AE331" s="4">
        <v>67</v>
      </c>
      <c r="AF331" s="4">
        <v>63</v>
      </c>
      <c r="AG331" s="4">
        <v>63</v>
      </c>
      <c r="AH331" s="4">
        <v>65</v>
      </c>
      <c r="AI331" s="4">
        <v>72</v>
      </c>
      <c r="AJ331" s="4">
        <v>277</v>
      </c>
      <c r="AK331" s="4">
        <v>45</v>
      </c>
      <c r="AL331" s="4">
        <v>73</v>
      </c>
      <c r="AM331" s="4">
        <v>56</v>
      </c>
      <c r="AN331" s="4">
        <v>71</v>
      </c>
      <c r="AO331" s="4">
        <v>32</v>
      </c>
      <c r="AP331" s="4">
        <v>251</v>
      </c>
      <c r="AQ331" s="4">
        <v>68</v>
      </c>
      <c r="AR331" s="4">
        <v>64</v>
      </c>
      <c r="AS331" s="4">
        <v>32</v>
      </c>
      <c r="AT331" s="4">
        <v>44</v>
      </c>
      <c r="AU331" s="4">
        <v>43</v>
      </c>
      <c r="AV331" s="4">
        <v>53</v>
      </c>
      <c r="AW331" s="4">
        <v>205</v>
      </c>
      <c r="AX331" s="4">
        <v>67</v>
      </c>
      <c r="AY331" s="4">
        <v>71</v>
      </c>
      <c r="AZ331" s="4">
        <v>67</v>
      </c>
      <c r="BA331" s="4">
        <v>59</v>
      </c>
      <c r="BB331" s="4">
        <v>13</v>
      </c>
      <c r="BC331" s="4">
        <v>7</v>
      </c>
      <c r="BD331" s="4">
        <v>12</v>
      </c>
      <c r="BE331" s="4">
        <v>13</v>
      </c>
      <c r="BF331" s="4">
        <v>14</v>
      </c>
      <c r="BG331" s="4">
        <v>1576</v>
      </c>
      <c r="BH331" s="4">
        <v>336</v>
      </c>
      <c r="BI331" s="4">
        <v>1</v>
      </c>
      <c r="BJ331" s="4">
        <v>65</v>
      </c>
      <c r="BK331" s="4">
        <v>31</v>
      </c>
      <c r="BL331" s="4">
        <v>51</v>
      </c>
      <c r="BM331" s="4">
        <v>55</v>
      </c>
      <c r="BN331" s="4">
        <v>67</v>
      </c>
    </row>
    <row r="332" spans="1:66" ht="30" customHeight="1" x14ac:dyDescent="0.25">
      <c r="A332" s="15" t="s">
        <v>6139</v>
      </c>
      <c r="B332" s="4">
        <v>18</v>
      </c>
      <c r="C332" s="4">
        <v>61</v>
      </c>
      <c r="D332" s="4">
        <v>76</v>
      </c>
      <c r="E332" s="5" t="s">
        <v>6140</v>
      </c>
      <c r="F332" s="5" t="str">
        <f t="shared" si="26"/>
        <v>Hertha BSC</v>
      </c>
      <c r="G332" s="25" t="str">
        <f t="shared" si="27"/>
        <v>2024 ~ 2027</v>
      </c>
      <c r="H332" s="5" t="str">
        <f t="shared" ref="H332:H337" si="28">RIGHT(G332, 4)</f>
        <v>2027</v>
      </c>
      <c r="I332" s="4" t="s">
        <v>426</v>
      </c>
      <c r="J332" s="4" t="s">
        <v>67</v>
      </c>
      <c r="K332" s="4" t="s">
        <v>68</v>
      </c>
      <c r="L332" s="4">
        <v>62</v>
      </c>
      <c r="M332" s="4" t="s">
        <v>229</v>
      </c>
      <c r="N332" s="4">
        <v>15</v>
      </c>
      <c r="O332" s="6" t="s">
        <v>7573</v>
      </c>
      <c r="P332" s="6">
        <v>650</v>
      </c>
      <c r="Q332" s="6" t="s">
        <v>7562</v>
      </c>
      <c r="R332" s="4">
        <v>247</v>
      </c>
      <c r="S332" s="4">
        <v>51</v>
      </c>
      <c r="T332" s="4">
        <v>33</v>
      </c>
      <c r="U332" s="4">
        <v>53</v>
      </c>
      <c r="V332" s="4">
        <v>65</v>
      </c>
      <c r="W332" s="4">
        <v>45</v>
      </c>
      <c r="X332" s="4">
        <v>277</v>
      </c>
      <c r="Y332" s="4">
        <v>58</v>
      </c>
      <c r="Z332" s="4">
        <v>47</v>
      </c>
      <c r="AA332" s="4">
        <v>50</v>
      </c>
      <c r="AB332" s="4">
        <v>61</v>
      </c>
      <c r="AC332" s="4">
        <v>61</v>
      </c>
      <c r="AD332" s="4">
        <v>303</v>
      </c>
      <c r="AE332" s="4">
        <v>62</v>
      </c>
      <c r="AF332" s="4">
        <v>66</v>
      </c>
      <c r="AG332" s="4">
        <v>58</v>
      </c>
      <c r="AH332" s="4">
        <v>57</v>
      </c>
      <c r="AI332" s="4">
        <v>60</v>
      </c>
      <c r="AJ332" s="4">
        <v>280</v>
      </c>
      <c r="AK332" s="4">
        <v>52</v>
      </c>
      <c r="AL332" s="4">
        <v>62</v>
      </c>
      <c r="AM332" s="4">
        <v>57</v>
      </c>
      <c r="AN332" s="4">
        <v>64</v>
      </c>
      <c r="AO332" s="4">
        <v>45</v>
      </c>
      <c r="AP332" s="4">
        <v>260</v>
      </c>
      <c r="AQ332" s="4">
        <v>63</v>
      </c>
      <c r="AR332" s="4">
        <v>59</v>
      </c>
      <c r="AS332" s="4">
        <v>44</v>
      </c>
      <c r="AT332" s="4">
        <v>61</v>
      </c>
      <c r="AU332" s="4">
        <v>33</v>
      </c>
      <c r="AV332" s="4">
        <v>62</v>
      </c>
      <c r="AW332" s="4">
        <v>172</v>
      </c>
      <c r="AX332" s="4">
        <v>56</v>
      </c>
      <c r="AY332" s="4">
        <v>57</v>
      </c>
      <c r="AZ332" s="4">
        <v>59</v>
      </c>
      <c r="BA332" s="4">
        <v>52</v>
      </c>
      <c r="BB332" s="4">
        <v>14</v>
      </c>
      <c r="BC332" s="4">
        <v>9</v>
      </c>
      <c r="BD332" s="4">
        <v>10</v>
      </c>
      <c r="BE332" s="4">
        <v>13</v>
      </c>
      <c r="BF332" s="4">
        <v>6</v>
      </c>
      <c r="BG332" s="4">
        <v>1591</v>
      </c>
      <c r="BH332" s="4">
        <v>341</v>
      </c>
      <c r="BI332" s="4">
        <v>1</v>
      </c>
      <c r="BJ332" s="4">
        <v>64</v>
      </c>
      <c r="BK332" s="4">
        <v>40</v>
      </c>
      <c r="BL332" s="4">
        <v>59</v>
      </c>
      <c r="BM332" s="4">
        <v>59</v>
      </c>
      <c r="BN332" s="4">
        <v>57</v>
      </c>
    </row>
    <row r="333" spans="1:66" ht="30" customHeight="1" x14ac:dyDescent="0.25">
      <c r="A333" s="15" t="s">
        <v>2803</v>
      </c>
      <c r="B333" s="4">
        <v>25</v>
      </c>
      <c r="C333" s="4">
        <v>71</v>
      </c>
      <c r="D333" s="4">
        <v>73</v>
      </c>
      <c r="E333" s="5" t="s">
        <v>2804</v>
      </c>
      <c r="F333" s="5" t="str">
        <f t="shared" si="26"/>
        <v>Hamburger SV</v>
      </c>
      <c r="G333" s="25" t="str">
        <f t="shared" si="27"/>
        <v>2016 ~ 2024</v>
      </c>
      <c r="H333" s="5" t="str">
        <f t="shared" si="28"/>
        <v>2024</v>
      </c>
      <c r="I333" s="4" t="s">
        <v>289</v>
      </c>
      <c r="J333" s="4" t="s">
        <v>235</v>
      </c>
      <c r="K333" s="4" t="s">
        <v>68</v>
      </c>
      <c r="L333" s="4">
        <v>74</v>
      </c>
      <c r="M333" s="4" t="s">
        <v>206</v>
      </c>
      <c r="N333" s="4">
        <v>2</v>
      </c>
      <c r="O333" s="6" t="s">
        <v>7429</v>
      </c>
      <c r="P333" s="6" t="s">
        <v>6883</v>
      </c>
      <c r="Q333" s="6" t="s">
        <v>7045</v>
      </c>
      <c r="R333" s="4">
        <v>324</v>
      </c>
      <c r="S333" s="4">
        <v>70</v>
      </c>
      <c r="T333" s="4">
        <v>69</v>
      </c>
      <c r="U333" s="4">
        <v>58</v>
      </c>
      <c r="V333" s="4">
        <v>68</v>
      </c>
      <c r="W333" s="4">
        <v>59</v>
      </c>
      <c r="X333" s="4">
        <v>306</v>
      </c>
      <c r="Y333" s="4">
        <v>72</v>
      </c>
      <c r="Z333" s="4">
        <v>62</v>
      </c>
      <c r="AA333" s="4">
        <v>49</v>
      </c>
      <c r="AB333" s="4">
        <v>58</v>
      </c>
      <c r="AC333" s="4">
        <v>65</v>
      </c>
      <c r="AD333" s="4">
        <v>363</v>
      </c>
      <c r="AE333" s="4">
        <v>84</v>
      </c>
      <c r="AF333" s="4">
        <v>91</v>
      </c>
      <c r="AG333" s="4">
        <v>67</v>
      </c>
      <c r="AH333" s="4">
        <v>62</v>
      </c>
      <c r="AI333" s="4">
        <v>59</v>
      </c>
      <c r="AJ333" s="4">
        <v>380</v>
      </c>
      <c r="AK333" s="4" t="s">
        <v>736</v>
      </c>
      <c r="AL333" s="4">
        <v>82</v>
      </c>
      <c r="AM333" s="4">
        <v>82</v>
      </c>
      <c r="AN333" s="4">
        <v>78</v>
      </c>
      <c r="AO333" s="4">
        <v>64</v>
      </c>
      <c r="AP333" s="4">
        <v>309</v>
      </c>
      <c r="AQ333" s="4">
        <v>63</v>
      </c>
      <c r="AR333" s="4">
        <v>39</v>
      </c>
      <c r="AS333" s="4">
        <v>74</v>
      </c>
      <c r="AT333" s="4">
        <v>72</v>
      </c>
      <c r="AU333" s="4">
        <v>61</v>
      </c>
      <c r="AV333" s="4">
        <v>70</v>
      </c>
      <c r="AW333" s="4">
        <v>130</v>
      </c>
      <c r="AX333" s="4">
        <v>39</v>
      </c>
      <c r="AY333" s="4">
        <v>54</v>
      </c>
      <c r="AZ333" s="4">
        <v>37</v>
      </c>
      <c r="BA333" s="4">
        <v>43</v>
      </c>
      <c r="BB333" s="4">
        <v>6</v>
      </c>
      <c r="BC333" s="4">
        <v>11</v>
      </c>
      <c r="BD333" s="4">
        <v>8</v>
      </c>
      <c r="BE333" s="4">
        <v>9</v>
      </c>
      <c r="BF333" s="4">
        <v>9</v>
      </c>
      <c r="BG333" s="4">
        <v>1855</v>
      </c>
      <c r="BH333" s="4">
        <v>411</v>
      </c>
      <c r="BI333" s="4">
        <v>1</v>
      </c>
      <c r="BJ333" s="4">
        <v>88</v>
      </c>
      <c r="BK333" s="4">
        <v>68</v>
      </c>
      <c r="BL333" s="4">
        <v>66</v>
      </c>
      <c r="BM333" s="4">
        <v>68</v>
      </c>
      <c r="BN333" s="4">
        <v>45</v>
      </c>
    </row>
    <row r="334" spans="1:66" ht="30" customHeight="1" x14ac:dyDescent="0.25">
      <c r="A334" s="15" t="s">
        <v>3820</v>
      </c>
      <c r="B334" s="4">
        <v>23</v>
      </c>
      <c r="C334" s="4">
        <v>74</v>
      </c>
      <c r="D334" s="4">
        <v>79</v>
      </c>
      <c r="E334" s="5" t="s">
        <v>3821</v>
      </c>
      <c r="F334" s="5" t="str">
        <f t="shared" si="26"/>
        <v>West Ham United</v>
      </c>
      <c r="G334" s="25" t="str">
        <f t="shared" si="27"/>
        <v>2017 ~ 2024</v>
      </c>
      <c r="H334" s="5" t="str">
        <f t="shared" si="28"/>
        <v>2024</v>
      </c>
      <c r="I334" s="4" t="s">
        <v>146</v>
      </c>
      <c r="J334" s="4" t="s">
        <v>105</v>
      </c>
      <c r="K334" s="4" t="s">
        <v>68</v>
      </c>
      <c r="L334" s="4">
        <v>74</v>
      </c>
      <c r="M334" s="4" t="s">
        <v>406</v>
      </c>
      <c r="N334" s="4">
        <v>5</v>
      </c>
      <c r="O334" s="6" t="s">
        <v>6894</v>
      </c>
      <c r="P334" s="6" t="s">
        <v>6939</v>
      </c>
      <c r="Q334" s="6" t="s">
        <v>7320</v>
      </c>
      <c r="R334" s="4">
        <v>269</v>
      </c>
      <c r="S334" s="4">
        <v>71</v>
      </c>
      <c r="T334" s="4">
        <v>34</v>
      </c>
      <c r="U334" s="4">
        <v>65</v>
      </c>
      <c r="V334" s="4">
        <v>69</v>
      </c>
      <c r="W334" s="4">
        <v>30</v>
      </c>
      <c r="X334" s="4">
        <v>296</v>
      </c>
      <c r="Y334" s="4">
        <v>68</v>
      </c>
      <c r="Z334" s="4">
        <v>60</v>
      </c>
      <c r="AA334" s="4">
        <v>39</v>
      </c>
      <c r="AB334" s="4">
        <v>60</v>
      </c>
      <c r="AC334" s="4">
        <v>69</v>
      </c>
      <c r="AD334" s="4">
        <v>350</v>
      </c>
      <c r="AE334" s="4">
        <v>73</v>
      </c>
      <c r="AF334" s="4">
        <v>76</v>
      </c>
      <c r="AG334" s="4">
        <v>66</v>
      </c>
      <c r="AH334" s="4">
        <v>66</v>
      </c>
      <c r="AI334" s="4">
        <v>69</v>
      </c>
      <c r="AJ334" s="4">
        <v>310</v>
      </c>
      <c r="AK334" s="4">
        <v>50</v>
      </c>
      <c r="AL334" s="4">
        <v>75</v>
      </c>
      <c r="AM334" s="4">
        <v>75</v>
      </c>
      <c r="AN334" s="4">
        <v>70</v>
      </c>
      <c r="AO334" s="4">
        <v>40</v>
      </c>
      <c r="AP334" s="4">
        <v>287</v>
      </c>
      <c r="AQ334" s="4">
        <v>67</v>
      </c>
      <c r="AR334" s="4">
        <v>72</v>
      </c>
      <c r="AS334" s="4">
        <v>57</v>
      </c>
      <c r="AT334" s="4">
        <v>52</v>
      </c>
      <c r="AU334" s="4">
        <v>39</v>
      </c>
      <c r="AV334" s="4">
        <v>65</v>
      </c>
      <c r="AW334" s="4">
        <v>220</v>
      </c>
      <c r="AX334" s="4">
        <v>74</v>
      </c>
      <c r="AY334" s="4">
        <v>74</v>
      </c>
      <c r="AZ334" s="4">
        <v>72</v>
      </c>
      <c r="BA334" s="4">
        <v>56</v>
      </c>
      <c r="BB334" s="4">
        <v>10</v>
      </c>
      <c r="BC334" s="4">
        <v>10</v>
      </c>
      <c r="BD334" s="4">
        <v>15</v>
      </c>
      <c r="BE334" s="4">
        <v>12</v>
      </c>
      <c r="BF334" s="4">
        <v>9</v>
      </c>
      <c r="BG334" s="4">
        <v>1788</v>
      </c>
      <c r="BH334" s="4">
        <v>390</v>
      </c>
      <c r="BI334" s="4">
        <v>1</v>
      </c>
      <c r="BJ334" s="4">
        <v>75</v>
      </c>
      <c r="BK334" s="4">
        <v>40</v>
      </c>
      <c r="BL334" s="4">
        <v>63</v>
      </c>
      <c r="BM334" s="4">
        <v>68</v>
      </c>
      <c r="BN334" s="4">
        <v>73</v>
      </c>
    </row>
    <row r="335" spans="1:66" ht="30" customHeight="1" x14ac:dyDescent="0.25">
      <c r="A335" s="15" t="s">
        <v>1344</v>
      </c>
      <c r="B335" s="4">
        <v>22</v>
      </c>
      <c r="C335" s="4">
        <v>77</v>
      </c>
      <c r="D335" s="4">
        <v>83</v>
      </c>
      <c r="E335" s="5" t="s">
        <v>1133</v>
      </c>
      <c r="F335" s="5" t="str">
        <f t="shared" si="26"/>
        <v>Tottenham Hotspur</v>
      </c>
      <c r="G335" s="25" t="str">
        <f t="shared" si="27"/>
        <v>2023 ~ 2028</v>
      </c>
      <c r="H335" s="5" t="str">
        <f t="shared" si="28"/>
        <v>2028</v>
      </c>
      <c r="I335" s="4" t="s">
        <v>112</v>
      </c>
      <c r="J335" s="4" t="s">
        <v>260</v>
      </c>
      <c r="K335" s="4" t="s">
        <v>68</v>
      </c>
      <c r="L335" s="4">
        <v>78</v>
      </c>
      <c r="M335" s="4" t="s">
        <v>206</v>
      </c>
      <c r="N335" s="4">
        <v>6</v>
      </c>
      <c r="O335" s="6" t="s">
        <v>6968</v>
      </c>
      <c r="P335" s="6" t="s">
        <v>7109</v>
      </c>
      <c r="Q335" s="6" t="s">
        <v>6970</v>
      </c>
      <c r="R335" s="4">
        <v>351</v>
      </c>
      <c r="S335" s="4">
        <v>74</v>
      </c>
      <c r="T335" s="4">
        <v>77</v>
      </c>
      <c r="U335" s="4">
        <v>58</v>
      </c>
      <c r="V335" s="4">
        <v>69</v>
      </c>
      <c r="W335" s="4">
        <v>73</v>
      </c>
      <c r="X335" s="4">
        <v>325</v>
      </c>
      <c r="Y335" s="4">
        <v>80</v>
      </c>
      <c r="Z335" s="4">
        <v>64</v>
      </c>
      <c r="AA335" s="4">
        <v>43</v>
      </c>
      <c r="AB335" s="4">
        <v>63</v>
      </c>
      <c r="AC335" s="4">
        <v>75</v>
      </c>
      <c r="AD335" s="4">
        <v>404</v>
      </c>
      <c r="AE335" s="4">
        <v>87</v>
      </c>
      <c r="AF335" s="4">
        <v>91</v>
      </c>
      <c r="AG335" s="4">
        <v>88</v>
      </c>
      <c r="AH335" s="4">
        <v>72</v>
      </c>
      <c r="AI335" s="4">
        <v>66</v>
      </c>
      <c r="AJ335" s="4">
        <v>342</v>
      </c>
      <c r="AK335" s="4">
        <v>74</v>
      </c>
      <c r="AL335" s="4">
        <v>70</v>
      </c>
      <c r="AM335" s="4">
        <v>78</v>
      </c>
      <c r="AN335" s="4">
        <v>52</v>
      </c>
      <c r="AO335" s="4">
        <v>68</v>
      </c>
      <c r="AP335" s="4">
        <v>284</v>
      </c>
      <c r="AQ335" s="4">
        <v>48</v>
      </c>
      <c r="AR335" s="4">
        <v>23</v>
      </c>
      <c r="AS335" s="4">
        <v>74</v>
      </c>
      <c r="AT335" s="4">
        <v>72</v>
      </c>
      <c r="AU335" s="4">
        <v>67</v>
      </c>
      <c r="AV335" s="4">
        <v>70</v>
      </c>
      <c r="AW335" s="4">
        <v>143</v>
      </c>
      <c r="AX335" s="4">
        <v>45</v>
      </c>
      <c r="AY335" s="4">
        <v>45</v>
      </c>
      <c r="AZ335" s="4">
        <v>53</v>
      </c>
      <c r="BA335" s="4">
        <v>52</v>
      </c>
      <c r="BB335" s="4">
        <v>14</v>
      </c>
      <c r="BC335" s="4">
        <v>7</v>
      </c>
      <c r="BD335" s="4">
        <v>13</v>
      </c>
      <c r="BE335" s="4">
        <v>5</v>
      </c>
      <c r="BF335" s="4">
        <v>13</v>
      </c>
      <c r="BG335" s="4">
        <v>1901</v>
      </c>
      <c r="BH335" s="4">
        <v>411</v>
      </c>
      <c r="BI335" s="4">
        <v>1</v>
      </c>
      <c r="BJ335" s="4">
        <v>89</v>
      </c>
      <c r="BK335" s="4">
        <v>74</v>
      </c>
      <c r="BL335" s="4">
        <v>68</v>
      </c>
      <c r="BM335" s="4">
        <v>78</v>
      </c>
      <c r="BN335" s="4">
        <v>43</v>
      </c>
    </row>
    <row r="336" spans="1:66" ht="30" customHeight="1" x14ac:dyDescent="0.25">
      <c r="A336" s="15" t="s">
        <v>1462</v>
      </c>
      <c r="B336" s="4">
        <v>23</v>
      </c>
      <c r="C336" s="4">
        <v>82</v>
      </c>
      <c r="D336" s="4">
        <v>85</v>
      </c>
      <c r="E336" s="5" t="s">
        <v>1463</v>
      </c>
      <c r="F336" s="5" t="str">
        <f t="shared" si="26"/>
        <v>Aston Villa</v>
      </c>
      <c r="G336" s="25" t="str">
        <f t="shared" si="27"/>
        <v>2022 ~ 2027</v>
      </c>
      <c r="H336" s="5" t="str">
        <f t="shared" si="28"/>
        <v>2027</v>
      </c>
      <c r="I336" s="4" t="s">
        <v>289</v>
      </c>
      <c r="J336" s="4" t="s">
        <v>84</v>
      </c>
      <c r="K336" s="4" t="s">
        <v>68</v>
      </c>
      <c r="L336" s="4">
        <v>83</v>
      </c>
      <c r="M336" s="4" t="s">
        <v>229</v>
      </c>
      <c r="N336" s="4">
        <v>3</v>
      </c>
      <c r="O336" s="6" t="s">
        <v>7353</v>
      </c>
      <c r="P336" s="6" t="s">
        <v>7260</v>
      </c>
      <c r="Q336" s="6" t="s">
        <v>7354</v>
      </c>
      <c r="R336" s="4">
        <v>295</v>
      </c>
      <c r="S336" s="4">
        <v>64</v>
      </c>
      <c r="T336" s="4">
        <v>47</v>
      </c>
      <c r="U336" s="4">
        <v>72</v>
      </c>
      <c r="V336" s="4">
        <v>84</v>
      </c>
      <c r="W336" s="4">
        <v>28</v>
      </c>
      <c r="X336" s="4">
        <v>336</v>
      </c>
      <c r="Y336" s="4">
        <v>73</v>
      </c>
      <c r="Z336" s="4">
        <v>59</v>
      </c>
      <c r="AA336" s="4">
        <v>47</v>
      </c>
      <c r="AB336" s="4">
        <v>77</v>
      </c>
      <c r="AC336" s="4">
        <v>80</v>
      </c>
      <c r="AD336" s="4">
        <v>342</v>
      </c>
      <c r="AE336" s="4">
        <v>66</v>
      </c>
      <c r="AF336" s="4">
        <v>70</v>
      </c>
      <c r="AG336" s="4">
        <v>66</v>
      </c>
      <c r="AH336" s="4">
        <v>75</v>
      </c>
      <c r="AI336" s="4">
        <v>65</v>
      </c>
      <c r="AJ336" s="4">
        <v>372</v>
      </c>
      <c r="AK336" s="4">
        <v>67</v>
      </c>
      <c r="AL336" s="4">
        <v>80</v>
      </c>
      <c r="AM336" s="4">
        <v>82</v>
      </c>
      <c r="AN336" s="4">
        <v>80</v>
      </c>
      <c r="AO336" s="4">
        <v>63</v>
      </c>
      <c r="AP336" s="4">
        <v>351</v>
      </c>
      <c r="AQ336" s="4">
        <v>78</v>
      </c>
      <c r="AR336" s="4">
        <v>85</v>
      </c>
      <c r="AS336" s="4">
        <v>52</v>
      </c>
      <c r="AT336" s="4">
        <v>73</v>
      </c>
      <c r="AU336" s="4">
        <v>63</v>
      </c>
      <c r="AV336" s="4">
        <v>86</v>
      </c>
      <c r="AW336" s="4">
        <v>248</v>
      </c>
      <c r="AX336" s="4">
        <v>83</v>
      </c>
      <c r="AY336" s="4">
        <v>85</v>
      </c>
      <c r="AZ336" s="4">
        <v>80</v>
      </c>
      <c r="BA336" s="4">
        <v>45</v>
      </c>
      <c r="BB336" s="4">
        <v>8</v>
      </c>
      <c r="BC336" s="4">
        <v>12</v>
      </c>
      <c r="BD336" s="4">
        <v>8</v>
      </c>
      <c r="BE336" s="4">
        <v>6</v>
      </c>
      <c r="BF336" s="4">
        <v>11</v>
      </c>
      <c r="BG336" s="4">
        <v>1989</v>
      </c>
      <c r="BH336" s="4">
        <v>434</v>
      </c>
      <c r="BI336" s="4">
        <v>2</v>
      </c>
      <c r="BJ336" s="4">
        <v>68</v>
      </c>
      <c r="BK336" s="4">
        <v>54</v>
      </c>
      <c r="BL336" s="4">
        <v>74</v>
      </c>
      <c r="BM336" s="4">
        <v>75</v>
      </c>
      <c r="BN336" s="4">
        <v>83</v>
      </c>
    </row>
    <row r="337" spans="1:66" ht="30" customHeight="1" x14ac:dyDescent="0.25">
      <c r="A337" s="15" t="s">
        <v>3751</v>
      </c>
      <c r="B337" s="4">
        <v>20</v>
      </c>
      <c r="C337" s="4">
        <v>64</v>
      </c>
      <c r="D337" s="4">
        <v>78</v>
      </c>
      <c r="E337" s="5" t="s">
        <v>3752</v>
      </c>
      <c r="F337" s="5" t="str">
        <f t="shared" si="26"/>
        <v>Ingolstadt</v>
      </c>
      <c r="G337" s="25" t="str">
        <f t="shared" si="27"/>
        <v>2023 ~ 2026</v>
      </c>
      <c r="H337" s="5" t="str">
        <f t="shared" si="28"/>
        <v>2026</v>
      </c>
      <c r="I337" s="4" t="s">
        <v>183</v>
      </c>
      <c r="J337" s="4" t="s">
        <v>253</v>
      </c>
      <c r="K337" s="4" t="s">
        <v>68</v>
      </c>
      <c r="L337" s="4">
        <v>66</v>
      </c>
      <c r="M337" s="4" t="s">
        <v>195</v>
      </c>
      <c r="N337" s="4">
        <v>14</v>
      </c>
      <c r="O337" s="6" t="s">
        <v>7006</v>
      </c>
      <c r="P337" s="6" t="s">
        <v>6959</v>
      </c>
      <c r="Q337" s="6" t="s">
        <v>7210</v>
      </c>
      <c r="R337" s="4">
        <v>280</v>
      </c>
      <c r="S337" s="4">
        <v>60</v>
      </c>
      <c r="T337" s="4">
        <v>49</v>
      </c>
      <c r="U337" s="4">
        <v>53</v>
      </c>
      <c r="V337" s="4">
        <v>69</v>
      </c>
      <c r="W337" s="4">
        <v>49</v>
      </c>
      <c r="X337" s="4">
        <v>328</v>
      </c>
      <c r="Y337" s="4">
        <v>63</v>
      </c>
      <c r="Z337" s="4">
        <v>61</v>
      </c>
      <c r="AA337" s="4">
        <v>68</v>
      </c>
      <c r="AB337" s="4">
        <v>67</v>
      </c>
      <c r="AC337" s="4">
        <v>69</v>
      </c>
      <c r="AD337" s="4">
        <v>319</v>
      </c>
      <c r="AE337" s="4">
        <v>64</v>
      </c>
      <c r="AF337" s="4">
        <v>55</v>
      </c>
      <c r="AG337" s="4">
        <v>67</v>
      </c>
      <c r="AH337" s="4">
        <v>64</v>
      </c>
      <c r="AI337" s="4">
        <v>69</v>
      </c>
      <c r="AJ337" s="4">
        <v>320</v>
      </c>
      <c r="AK337" s="4">
        <v>64</v>
      </c>
      <c r="AL337" s="4">
        <v>70</v>
      </c>
      <c r="AM337" s="4">
        <v>55</v>
      </c>
      <c r="AN337" s="4">
        <v>77</v>
      </c>
      <c r="AO337" s="4">
        <v>54</v>
      </c>
      <c r="AP337" s="4">
        <v>292</v>
      </c>
      <c r="AQ337" s="4">
        <v>71</v>
      </c>
      <c r="AR337" s="4">
        <v>57</v>
      </c>
      <c r="AS337" s="4">
        <v>58</v>
      </c>
      <c r="AT337" s="4">
        <v>64</v>
      </c>
      <c r="AU337" s="4">
        <v>42</v>
      </c>
      <c r="AV337" s="4">
        <v>60</v>
      </c>
      <c r="AW337" s="4">
        <v>170</v>
      </c>
      <c r="AX337" s="4">
        <v>56</v>
      </c>
      <c r="AY337" s="4">
        <v>58</v>
      </c>
      <c r="AZ337" s="4">
        <v>56</v>
      </c>
      <c r="BA337" s="4">
        <v>42</v>
      </c>
      <c r="BB337" s="4">
        <v>12</v>
      </c>
      <c r="BC337" s="4">
        <v>7</v>
      </c>
      <c r="BD337" s="4">
        <v>9</v>
      </c>
      <c r="BE337" s="4">
        <v>7</v>
      </c>
      <c r="BF337" s="4">
        <v>7</v>
      </c>
      <c r="BG337" s="4">
        <v>1751</v>
      </c>
      <c r="BH337" s="4">
        <v>369</v>
      </c>
      <c r="BI337" s="4">
        <v>1</v>
      </c>
      <c r="BJ337" s="4">
        <v>59</v>
      </c>
      <c r="BK337" s="4">
        <v>53</v>
      </c>
      <c r="BL337" s="4">
        <v>65</v>
      </c>
      <c r="BM337" s="4">
        <v>65</v>
      </c>
      <c r="BN337" s="4">
        <v>57</v>
      </c>
    </row>
    <row r="338" spans="1:66" ht="30" customHeight="1" x14ac:dyDescent="0.25">
      <c r="A338" s="15" t="s">
        <v>3075</v>
      </c>
      <c r="B338" s="4">
        <v>20</v>
      </c>
      <c r="C338" s="4">
        <v>62</v>
      </c>
      <c r="D338" s="4">
        <v>72</v>
      </c>
      <c r="E338" s="5" t="s">
        <v>8051</v>
      </c>
      <c r="F338" s="5" t="str">
        <f t="shared" si="26"/>
        <v>Blackburn Rovers</v>
      </c>
      <c r="G338" s="25" t="str">
        <f t="shared" si="27"/>
        <v>Jun 30, 2024 A Prestamo</v>
      </c>
      <c r="H338" s="5">
        <v>0</v>
      </c>
      <c r="I338" s="4" t="s">
        <v>419</v>
      </c>
      <c r="J338" s="4" t="s">
        <v>483</v>
      </c>
      <c r="K338" s="4" t="s">
        <v>77</v>
      </c>
      <c r="L338" s="4">
        <v>64</v>
      </c>
      <c r="M338" s="4" t="s">
        <v>189</v>
      </c>
      <c r="N338" s="4">
        <v>10</v>
      </c>
      <c r="O338" s="6" t="s">
        <v>7568</v>
      </c>
      <c r="P338" s="6" t="s">
        <v>7203</v>
      </c>
      <c r="Q338" s="6">
        <v>0</v>
      </c>
      <c r="R338" s="4">
        <v>205</v>
      </c>
      <c r="S338" s="4">
        <v>33</v>
      </c>
      <c r="T338" s="4">
        <v>29</v>
      </c>
      <c r="U338" s="4">
        <v>64</v>
      </c>
      <c r="V338" s="4">
        <v>51</v>
      </c>
      <c r="W338" s="4">
        <v>28</v>
      </c>
      <c r="X338" s="4">
        <v>204</v>
      </c>
      <c r="Y338" s="4">
        <v>33</v>
      </c>
      <c r="Z338" s="4">
        <v>36</v>
      </c>
      <c r="AA338" s="4">
        <v>28</v>
      </c>
      <c r="AB338" s="4">
        <v>50</v>
      </c>
      <c r="AC338" s="4">
        <v>57</v>
      </c>
      <c r="AD338" s="4">
        <v>272</v>
      </c>
      <c r="AE338" s="4">
        <v>55</v>
      </c>
      <c r="AF338" s="4">
        <v>64</v>
      </c>
      <c r="AG338" s="4">
        <v>54</v>
      </c>
      <c r="AH338" s="4">
        <v>54</v>
      </c>
      <c r="AI338" s="4">
        <v>45</v>
      </c>
      <c r="AJ338" s="4">
        <v>279</v>
      </c>
      <c r="AK338" s="4">
        <v>45</v>
      </c>
      <c r="AL338" s="4">
        <v>75</v>
      </c>
      <c r="AM338" s="4">
        <v>55</v>
      </c>
      <c r="AN338" s="4">
        <v>81</v>
      </c>
      <c r="AO338" s="4">
        <v>23</v>
      </c>
      <c r="AP338" s="4">
        <v>237</v>
      </c>
      <c r="AQ338" s="4">
        <v>68</v>
      </c>
      <c r="AR338" s="4">
        <v>58</v>
      </c>
      <c r="AS338" s="4">
        <v>31</v>
      </c>
      <c r="AT338" s="4">
        <v>40</v>
      </c>
      <c r="AU338" s="4">
        <v>40</v>
      </c>
      <c r="AV338" s="4">
        <v>53</v>
      </c>
      <c r="AW338" s="4">
        <v>179</v>
      </c>
      <c r="AX338" s="4">
        <v>57</v>
      </c>
      <c r="AY338" s="4">
        <v>63</v>
      </c>
      <c r="AZ338" s="4">
        <v>59</v>
      </c>
      <c r="BA338" s="4">
        <v>54</v>
      </c>
      <c r="BB338" s="4">
        <v>14</v>
      </c>
      <c r="BC338" s="4">
        <v>11</v>
      </c>
      <c r="BD338" s="4">
        <v>6</v>
      </c>
      <c r="BE338" s="4">
        <v>14</v>
      </c>
      <c r="BF338" s="4">
        <v>9</v>
      </c>
      <c r="BG338" s="4">
        <v>1430</v>
      </c>
      <c r="BH338" s="4">
        <v>312</v>
      </c>
      <c r="BI338" s="4">
        <v>1</v>
      </c>
      <c r="BJ338" s="4">
        <v>60</v>
      </c>
      <c r="BK338" s="4">
        <v>32</v>
      </c>
      <c r="BL338" s="4">
        <v>43</v>
      </c>
      <c r="BM338" s="4">
        <v>45</v>
      </c>
      <c r="BN338" s="4">
        <v>60</v>
      </c>
    </row>
    <row r="339" spans="1:66" ht="30" customHeight="1" x14ac:dyDescent="0.25">
      <c r="A339" s="15" t="s">
        <v>4556</v>
      </c>
      <c r="B339" s="4">
        <v>24</v>
      </c>
      <c r="C339" s="4">
        <v>68</v>
      </c>
      <c r="D339" s="4">
        <v>73</v>
      </c>
      <c r="E339" s="5" t="s">
        <v>4557</v>
      </c>
      <c r="F339" s="5" t="str">
        <f t="shared" si="26"/>
        <v>Schalke 04</v>
      </c>
      <c r="G339" s="25" t="str">
        <f t="shared" si="27"/>
        <v>2023 ~ 2027</v>
      </c>
      <c r="H339" s="5" t="str">
        <f t="shared" ref="H339:H350" si="29">RIGHT(G339, 4)</f>
        <v>2027</v>
      </c>
      <c r="I339" s="4" t="s">
        <v>730</v>
      </c>
      <c r="J339" s="4" t="s">
        <v>3184</v>
      </c>
      <c r="K339" s="4" t="s">
        <v>68</v>
      </c>
      <c r="L339" s="4">
        <v>70</v>
      </c>
      <c r="M339" s="4" t="s">
        <v>106</v>
      </c>
      <c r="N339" s="4">
        <v>5</v>
      </c>
      <c r="O339" s="6" t="s">
        <v>6871</v>
      </c>
      <c r="P339" s="6" t="s">
        <v>6910</v>
      </c>
      <c r="Q339" s="6" t="s">
        <v>7060</v>
      </c>
      <c r="R339" s="4">
        <v>284</v>
      </c>
      <c r="S339" s="4">
        <v>48</v>
      </c>
      <c r="T339" s="4">
        <v>63</v>
      </c>
      <c r="U339" s="4">
        <v>59</v>
      </c>
      <c r="V339" s="4">
        <v>61</v>
      </c>
      <c r="W339" s="4">
        <v>53</v>
      </c>
      <c r="X339" s="4">
        <v>276</v>
      </c>
      <c r="Y339" s="4">
        <v>68</v>
      </c>
      <c r="Z339" s="4">
        <v>58</v>
      </c>
      <c r="AA339" s="4">
        <v>38</v>
      </c>
      <c r="AB339" s="4">
        <v>52</v>
      </c>
      <c r="AC339" s="4">
        <v>60</v>
      </c>
      <c r="AD339" s="4">
        <v>340</v>
      </c>
      <c r="AE339" s="4">
        <v>81</v>
      </c>
      <c r="AF339" s="4">
        <v>93</v>
      </c>
      <c r="AG339" s="4">
        <v>66</v>
      </c>
      <c r="AH339" s="4">
        <v>65</v>
      </c>
      <c r="AI339" s="4">
        <v>35</v>
      </c>
      <c r="AJ339" s="4">
        <v>383</v>
      </c>
      <c r="AK339" s="4">
        <v>80</v>
      </c>
      <c r="AL339" s="4">
        <v>86</v>
      </c>
      <c r="AM339" s="4">
        <v>65</v>
      </c>
      <c r="AN339" s="4">
        <v>89</v>
      </c>
      <c r="AO339" s="4">
        <v>63</v>
      </c>
      <c r="AP339" s="4">
        <v>240</v>
      </c>
      <c r="AQ339" s="4">
        <v>47</v>
      </c>
      <c r="AR339" s="4">
        <v>14</v>
      </c>
      <c r="AS339" s="4">
        <v>64</v>
      </c>
      <c r="AT339" s="4">
        <v>49</v>
      </c>
      <c r="AU339" s="4">
        <v>66</v>
      </c>
      <c r="AV339" s="4">
        <v>48</v>
      </c>
      <c r="AW339" s="4">
        <v>63</v>
      </c>
      <c r="AX339" s="4">
        <v>34</v>
      </c>
      <c r="AY339" s="4">
        <v>12</v>
      </c>
      <c r="AZ339" s="4">
        <v>17</v>
      </c>
      <c r="BA339" s="4">
        <v>52</v>
      </c>
      <c r="BB339" s="4">
        <v>12</v>
      </c>
      <c r="BC339" s="4">
        <v>14</v>
      </c>
      <c r="BD339" s="4">
        <v>6</v>
      </c>
      <c r="BE339" s="4">
        <v>6</v>
      </c>
      <c r="BF339" s="4">
        <v>14</v>
      </c>
      <c r="BG339" s="4">
        <v>1638</v>
      </c>
      <c r="BH339" s="4">
        <v>368</v>
      </c>
      <c r="BI339" s="4">
        <v>1</v>
      </c>
      <c r="BJ339" s="4">
        <v>88</v>
      </c>
      <c r="BK339" s="4">
        <v>66</v>
      </c>
      <c r="BL339" s="4">
        <v>53</v>
      </c>
      <c r="BM339" s="4">
        <v>63</v>
      </c>
      <c r="BN339" s="4">
        <v>24</v>
      </c>
    </row>
    <row r="340" spans="1:66" ht="30" customHeight="1" x14ac:dyDescent="0.25">
      <c r="A340" s="15" t="s">
        <v>3564</v>
      </c>
      <c r="B340" s="4">
        <v>31</v>
      </c>
      <c r="C340" s="4">
        <v>82</v>
      </c>
      <c r="D340" s="4">
        <v>82</v>
      </c>
      <c r="E340" s="5" t="s">
        <v>3565</v>
      </c>
      <c r="F340" s="5" t="str">
        <f t="shared" si="26"/>
        <v>Fulham</v>
      </c>
      <c r="G340" s="25" t="str">
        <f t="shared" si="27"/>
        <v>2022 ~ 2025</v>
      </c>
      <c r="H340" s="5" t="str">
        <f t="shared" si="29"/>
        <v>2025</v>
      </c>
      <c r="I340" s="4" t="s">
        <v>155</v>
      </c>
      <c r="J340" s="4" t="s">
        <v>617</v>
      </c>
      <c r="K340" s="4" t="s">
        <v>68</v>
      </c>
      <c r="L340" s="4">
        <v>82</v>
      </c>
      <c r="M340" s="4" t="s">
        <v>508</v>
      </c>
      <c r="N340" s="4">
        <v>0</v>
      </c>
      <c r="O340" s="6" t="s">
        <v>6987</v>
      </c>
      <c r="P340" s="6" t="s">
        <v>6904</v>
      </c>
      <c r="Q340" s="6" t="s">
        <v>7166</v>
      </c>
      <c r="R340" s="4">
        <v>91</v>
      </c>
      <c r="S340" s="4">
        <v>9</v>
      </c>
      <c r="T340" s="4">
        <v>9</v>
      </c>
      <c r="U340" s="4">
        <v>13</v>
      </c>
      <c r="V340" s="4">
        <v>50</v>
      </c>
      <c r="W340" s="4">
        <v>10</v>
      </c>
      <c r="X340" s="4">
        <v>116</v>
      </c>
      <c r="Y340" s="4">
        <v>16</v>
      </c>
      <c r="Z340" s="4">
        <v>9</v>
      </c>
      <c r="AA340" s="4">
        <v>8</v>
      </c>
      <c r="AB340" s="4">
        <v>48</v>
      </c>
      <c r="AC340" s="4">
        <v>35</v>
      </c>
      <c r="AD340" s="4">
        <v>278</v>
      </c>
      <c r="AE340" s="4">
        <v>55</v>
      </c>
      <c r="AF340" s="4">
        <v>52</v>
      </c>
      <c r="AG340" s="4">
        <v>52</v>
      </c>
      <c r="AH340" s="4">
        <v>75</v>
      </c>
      <c r="AI340" s="4">
        <v>44</v>
      </c>
      <c r="AJ340" s="4">
        <v>256</v>
      </c>
      <c r="AK340" s="4">
        <v>57</v>
      </c>
      <c r="AL340" s="4">
        <v>71</v>
      </c>
      <c r="AM340" s="4">
        <v>44</v>
      </c>
      <c r="AN340" s="4">
        <v>70</v>
      </c>
      <c r="AO340" s="4">
        <v>14</v>
      </c>
      <c r="AP340" s="4">
        <v>141</v>
      </c>
      <c r="AQ340" s="4">
        <v>28</v>
      </c>
      <c r="AR340" s="4">
        <v>25</v>
      </c>
      <c r="AS340" s="4">
        <v>7</v>
      </c>
      <c r="AT340" s="4">
        <v>58</v>
      </c>
      <c r="AU340" s="4">
        <v>23</v>
      </c>
      <c r="AV340" s="4">
        <v>63</v>
      </c>
      <c r="AW340" s="4">
        <v>60</v>
      </c>
      <c r="AX340" s="4">
        <v>27</v>
      </c>
      <c r="AY340" s="4">
        <v>15</v>
      </c>
      <c r="AZ340" s="4">
        <v>18</v>
      </c>
      <c r="BA340" s="4">
        <v>405</v>
      </c>
      <c r="BB340" s="4">
        <v>83</v>
      </c>
      <c r="BC340" s="4">
        <v>79</v>
      </c>
      <c r="BD340" s="4">
        <v>76</v>
      </c>
      <c r="BE340" s="4">
        <v>82</v>
      </c>
      <c r="BF340" s="4">
        <v>85</v>
      </c>
      <c r="BG340" s="4">
        <v>1347</v>
      </c>
      <c r="BH340" s="4">
        <v>459</v>
      </c>
      <c r="BI340" s="4">
        <v>3</v>
      </c>
      <c r="BJ340" s="4">
        <v>83</v>
      </c>
      <c r="BK340" s="4">
        <v>79</v>
      </c>
      <c r="BL340" s="4">
        <v>76</v>
      </c>
      <c r="BM340" s="4">
        <v>85</v>
      </c>
      <c r="BN340" s="4">
        <v>54</v>
      </c>
    </row>
    <row r="341" spans="1:66" ht="30" customHeight="1" x14ac:dyDescent="0.25">
      <c r="A341" s="15" t="s">
        <v>2273</v>
      </c>
      <c r="B341" s="4">
        <v>21</v>
      </c>
      <c r="C341" s="4">
        <v>76</v>
      </c>
      <c r="D341" s="4">
        <v>82</v>
      </c>
      <c r="E341" s="5" t="s">
        <v>2274</v>
      </c>
      <c r="F341" s="5" t="str">
        <f t="shared" si="26"/>
        <v>Stade Brestois 29</v>
      </c>
      <c r="G341" s="25" t="str">
        <f t="shared" si="27"/>
        <v>2023 ~ 2027</v>
      </c>
      <c r="H341" s="5" t="str">
        <f t="shared" si="29"/>
        <v>2027</v>
      </c>
      <c r="I341" s="4" t="s">
        <v>146</v>
      </c>
      <c r="J341" s="4" t="s">
        <v>76</v>
      </c>
      <c r="K341" s="4" t="s">
        <v>77</v>
      </c>
      <c r="L341" s="4">
        <v>76</v>
      </c>
      <c r="M341" s="4" t="s">
        <v>478</v>
      </c>
      <c r="N341" s="4">
        <v>6</v>
      </c>
      <c r="O341" s="6" t="s">
        <v>6913</v>
      </c>
      <c r="P341" s="6" t="s">
        <v>7148</v>
      </c>
      <c r="Q341" s="6" t="s">
        <v>7106</v>
      </c>
      <c r="R341" s="4">
        <v>291</v>
      </c>
      <c r="S341" s="4">
        <v>72</v>
      </c>
      <c r="T341" s="4">
        <v>48</v>
      </c>
      <c r="U341" s="4">
        <v>71</v>
      </c>
      <c r="V341" s="4">
        <v>72</v>
      </c>
      <c r="W341" s="4">
        <v>28</v>
      </c>
      <c r="X341" s="4">
        <v>311</v>
      </c>
      <c r="Y341" s="4">
        <v>73</v>
      </c>
      <c r="Z341" s="4">
        <v>60</v>
      </c>
      <c r="AA341" s="4">
        <v>42</v>
      </c>
      <c r="AB341" s="4">
        <v>60</v>
      </c>
      <c r="AC341" s="4">
        <v>76</v>
      </c>
      <c r="AD341" s="4">
        <v>357</v>
      </c>
      <c r="AE341" s="4">
        <v>72</v>
      </c>
      <c r="AF341" s="4">
        <v>78</v>
      </c>
      <c r="AG341" s="4">
        <v>67</v>
      </c>
      <c r="AH341" s="4">
        <v>71</v>
      </c>
      <c r="AI341" s="4">
        <v>69</v>
      </c>
      <c r="AJ341" s="4">
        <v>332</v>
      </c>
      <c r="AK341" s="4">
        <v>59</v>
      </c>
      <c r="AL341" s="4">
        <v>78</v>
      </c>
      <c r="AM341" s="4">
        <v>73</v>
      </c>
      <c r="AN341" s="4">
        <v>67</v>
      </c>
      <c r="AO341" s="4">
        <v>55</v>
      </c>
      <c r="AP341" s="4">
        <v>299</v>
      </c>
      <c r="AQ341" s="4">
        <v>68</v>
      </c>
      <c r="AR341" s="4">
        <v>74</v>
      </c>
      <c r="AS341" s="4">
        <v>56</v>
      </c>
      <c r="AT341" s="4">
        <v>52</v>
      </c>
      <c r="AU341" s="4">
        <v>49</v>
      </c>
      <c r="AV341" s="4">
        <v>66</v>
      </c>
      <c r="AW341" s="4">
        <v>223</v>
      </c>
      <c r="AX341" s="4">
        <v>72</v>
      </c>
      <c r="AY341" s="4">
        <v>75</v>
      </c>
      <c r="AZ341" s="4">
        <v>76</v>
      </c>
      <c r="BA341" s="4">
        <v>52</v>
      </c>
      <c r="BB341" s="4">
        <v>13</v>
      </c>
      <c r="BC341" s="4">
        <v>11</v>
      </c>
      <c r="BD341" s="4">
        <v>7</v>
      </c>
      <c r="BE341" s="4">
        <v>9</v>
      </c>
      <c r="BF341" s="4">
        <v>12</v>
      </c>
      <c r="BG341" s="4">
        <v>1865</v>
      </c>
      <c r="BH341" s="4">
        <v>406</v>
      </c>
      <c r="BI341" s="4">
        <v>1</v>
      </c>
      <c r="BJ341" s="4">
        <v>75</v>
      </c>
      <c r="BK341" s="4">
        <v>51</v>
      </c>
      <c r="BL341" s="4">
        <v>64</v>
      </c>
      <c r="BM341" s="4">
        <v>73</v>
      </c>
      <c r="BN341" s="4">
        <v>74</v>
      </c>
    </row>
    <row r="342" spans="1:66" ht="30" customHeight="1" x14ac:dyDescent="0.25">
      <c r="A342" s="15" t="s">
        <v>4395</v>
      </c>
      <c r="B342" s="4">
        <v>26</v>
      </c>
      <c r="C342" s="4">
        <v>70</v>
      </c>
      <c r="D342" s="4">
        <v>71</v>
      </c>
      <c r="E342" s="5" t="s">
        <v>4396</v>
      </c>
      <c r="F342" s="5" t="str">
        <f t="shared" si="26"/>
        <v>Darmstadt 98</v>
      </c>
      <c r="G342" s="25" t="str">
        <f t="shared" si="27"/>
        <v>2019 ~ 2024</v>
      </c>
      <c r="H342" s="5" t="str">
        <f t="shared" si="29"/>
        <v>2024</v>
      </c>
      <c r="I342" s="4" t="s">
        <v>83</v>
      </c>
      <c r="J342" s="4" t="s">
        <v>98</v>
      </c>
      <c r="K342" s="4" t="s">
        <v>68</v>
      </c>
      <c r="L342" s="4">
        <v>74</v>
      </c>
      <c r="M342" s="4" t="s">
        <v>791</v>
      </c>
      <c r="N342" s="4">
        <v>1</v>
      </c>
      <c r="O342" s="6" t="s">
        <v>7208</v>
      </c>
      <c r="P342" s="6" t="s">
        <v>6895</v>
      </c>
      <c r="Q342" s="6" t="s">
        <v>6995</v>
      </c>
      <c r="R342" s="4">
        <v>310</v>
      </c>
      <c r="S342" s="4">
        <v>62</v>
      </c>
      <c r="T342" s="4">
        <v>71</v>
      </c>
      <c r="U342" s="4">
        <v>48</v>
      </c>
      <c r="V342" s="4">
        <v>68</v>
      </c>
      <c r="W342" s="4">
        <v>61</v>
      </c>
      <c r="X342" s="4">
        <v>296</v>
      </c>
      <c r="Y342" s="4">
        <v>76</v>
      </c>
      <c r="Z342" s="4">
        <v>47</v>
      </c>
      <c r="AA342" s="4">
        <v>37</v>
      </c>
      <c r="AB342" s="4">
        <v>61</v>
      </c>
      <c r="AC342" s="4">
        <v>75</v>
      </c>
      <c r="AD342" s="4">
        <v>429</v>
      </c>
      <c r="AE342" s="4">
        <v>92</v>
      </c>
      <c r="AF342" s="4">
        <v>89</v>
      </c>
      <c r="AG342" s="4">
        <v>88</v>
      </c>
      <c r="AH342" s="4">
        <v>70</v>
      </c>
      <c r="AI342" s="4">
        <v>90</v>
      </c>
      <c r="AJ342" s="4">
        <v>340</v>
      </c>
      <c r="AK342" s="4">
        <v>70</v>
      </c>
      <c r="AL342" s="4">
        <v>73</v>
      </c>
      <c r="AM342" s="4">
        <v>72</v>
      </c>
      <c r="AN342" s="4">
        <v>69</v>
      </c>
      <c r="AO342" s="4">
        <v>56</v>
      </c>
      <c r="AP342" s="4">
        <v>297</v>
      </c>
      <c r="AQ342" s="4">
        <v>69</v>
      </c>
      <c r="AR342" s="4">
        <v>35</v>
      </c>
      <c r="AS342" s="4">
        <v>73</v>
      </c>
      <c r="AT342" s="4">
        <v>66</v>
      </c>
      <c r="AU342" s="4">
        <v>54</v>
      </c>
      <c r="AV342" s="4">
        <v>69</v>
      </c>
      <c r="AW342" s="4">
        <v>106</v>
      </c>
      <c r="AX342" s="4">
        <v>31</v>
      </c>
      <c r="AY342" s="4">
        <v>42</v>
      </c>
      <c r="AZ342" s="4">
        <v>33</v>
      </c>
      <c r="BA342" s="4">
        <v>50</v>
      </c>
      <c r="BB342" s="4">
        <v>8</v>
      </c>
      <c r="BC342" s="4">
        <v>10</v>
      </c>
      <c r="BD342" s="4">
        <v>14</v>
      </c>
      <c r="BE342" s="4">
        <v>8</v>
      </c>
      <c r="BF342" s="4">
        <v>10</v>
      </c>
      <c r="BG342" s="4">
        <v>1828</v>
      </c>
      <c r="BH342" s="4">
        <v>404</v>
      </c>
      <c r="BI342" s="4">
        <v>1</v>
      </c>
      <c r="BJ342" s="4">
        <v>90</v>
      </c>
      <c r="BK342" s="4">
        <v>67</v>
      </c>
      <c r="BL342" s="4">
        <v>63</v>
      </c>
      <c r="BM342" s="4">
        <v>77</v>
      </c>
      <c r="BN342" s="4">
        <v>37</v>
      </c>
    </row>
    <row r="343" spans="1:66" ht="30" customHeight="1" x14ac:dyDescent="0.25">
      <c r="A343" s="15" t="s">
        <v>2099</v>
      </c>
      <c r="B343" s="4">
        <v>23</v>
      </c>
      <c r="C343" s="4">
        <v>79</v>
      </c>
      <c r="D343" s="4">
        <v>82</v>
      </c>
      <c r="E343" s="5" t="s">
        <v>2100</v>
      </c>
      <c r="F343" s="5" t="str">
        <f t="shared" si="26"/>
        <v>Brentford</v>
      </c>
      <c r="G343" s="25" t="str">
        <f t="shared" si="27"/>
        <v>2019 ~ 2026</v>
      </c>
      <c r="H343" s="5" t="str">
        <f t="shared" si="29"/>
        <v>2026</v>
      </c>
      <c r="I343" s="4" t="s">
        <v>537</v>
      </c>
      <c r="J343" s="4" t="s">
        <v>125</v>
      </c>
      <c r="K343" s="4" t="s">
        <v>77</v>
      </c>
      <c r="L343" s="4">
        <v>80</v>
      </c>
      <c r="M343" s="4" t="s">
        <v>294</v>
      </c>
      <c r="N343" s="4">
        <v>3</v>
      </c>
      <c r="O343" s="6" t="s">
        <v>7275</v>
      </c>
      <c r="P343" s="6" t="s">
        <v>7083</v>
      </c>
      <c r="Q343" s="6" t="s">
        <v>7477</v>
      </c>
      <c r="R343" s="4">
        <v>368</v>
      </c>
      <c r="S343" s="4">
        <v>77</v>
      </c>
      <c r="T343" s="4">
        <v>79</v>
      </c>
      <c r="U343" s="4">
        <v>62</v>
      </c>
      <c r="V343" s="4">
        <v>72</v>
      </c>
      <c r="W343" s="4">
        <v>78</v>
      </c>
      <c r="X343" s="4">
        <v>370</v>
      </c>
      <c r="Y343" s="4">
        <v>79</v>
      </c>
      <c r="Z343" s="4">
        <v>74</v>
      </c>
      <c r="AA343" s="4">
        <v>72</v>
      </c>
      <c r="AB343" s="4">
        <v>69</v>
      </c>
      <c r="AC343" s="4">
        <v>76</v>
      </c>
      <c r="AD343" s="4">
        <v>407</v>
      </c>
      <c r="AE343" s="4">
        <v>87</v>
      </c>
      <c r="AF343" s="4">
        <v>82</v>
      </c>
      <c r="AG343" s="4">
        <v>87</v>
      </c>
      <c r="AH343" s="4">
        <v>76</v>
      </c>
      <c r="AI343" s="4">
        <v>75</v>
      </c>
      <c r="AJ343" s="4">
        <v>389</v>
      </c>
      <c r="AK343" s="4">
        <v>82</v>
      </c>
      <c r="AL343" s="4">
        <v>81</v>
      </c>
      <c r="AM343" s="4">
        <v>80</v>
      </c>
      <c r="AN343" s="4">
        <v>72</v>
      </c>
      <c r="AO343" s="4">
        <v>74</v>
      </c>
      <c r="AP343" s="4">
        <v>373</v>
      </c>
      <c r="AQ343" s="4">
        <v>82</v>
      </c>
      <c r="AR343" s="4">
        <v>52</v>
      </c>
      <c r="AS343" s="4">
        <v>83</v>
      </c>
      <c r="AT343" s="4">
        <v>76</v>
      </c>
      <c r="AU343" s="4">
        <v>80</v>
      </c>
      <c r="AV343" s="4">
        <v>76</v>
      </c>
      <c r="AW343" s="4">
        <v>131</v>
      </c>
      <c r="AX343" s="4">
        <v>53</v>
      </c>
      <c r="AY343" s="4">
        <v>41</v>
      </c>
      <c r="AZ343" s="4">
        <v>37</v>
      </c>
      <c r="BA343" s="4">
        <v>63</v>
      </c>
      <c r="BB343" s="4">
        <v>7</v>
      </c>
      <c r="BC343" s="4">
        <v>14</v>
      </c>
      <c r="BD343" s="4">
        <v>15</v>
      </c>
      <c r="BE343" s="4">
        <v>13</v>
      </c>
      <c r="BF343" s="4">
        <v>14</v>
      </c>
      <c r="BG343" s="4">
        <v>2101</v>
      </c>
      <c r="BH343" s="4">
        <v>439</v>
      </c>
      <c r="BI343" s="4">
        <v>1</v>
      </c>
      <c r="BJ343" s="4">
        <v>84</v>
      </c>
      <c r="BK343" s="4">
        <v>79</v>
      </c>
      <c r="BL343" s="4">
        <v>73</v>
      </c>
      <c r="BM343" s="4">
        <v>78</v>
      </c>
      <c r="BN343" s="4">
        <v>49</v>
      </c>
    </row>
    <row r="344" spans="1:66" ht="30" customHeight="1" x14ac:dyDescent="0.25">
      <c r="A344" s="15" t="s">
        <v>1307</v>
      </c>
      <c r="B344" s="4">
        <v>20</v>
      </c>
      <c r="C344" s="4">
        <v>73</v>
      </c>
      <c r="D344" s="4">
        <v>84</v>
      </c>
      <c r="E344" s="5" t="s">
        <v>1308</v>
      </c>
      <c r="F344" s="5" t="str">
        <f t="shared" si="26"/>
        <v>Club Brugge</v>
      </c>
      <c r="G344" s="25" t="str">
        <f t="shared" si="27"/>
        <v>2022 ~ 2026</v>
      </c>
      <c r="H344" s="5" t="str">
        <f t="shared" si="29"/>
        <v>2026</v>
      </c>
      <c r="I344" s="4" t="s">
        <v>359</v>
      </c>
      <c r="J344" s="4" t="s">
        <v>156</v>
      </c>
      <c r="K344" s="4" t="s">
        <v>77</v>
      </c>
      <c r="L344" s="4">
        <v>74</v>
      </c>
      <c r="M344" s="4" t="s">
        <v>189</v>
      </c>
      <c r="N344" s="4">
        <v>11</v>
      </c>
      <c r="O344" s="6" t="s">
        <v>6919</v>
      </c>
      <c r="P344" s="6" t="s">
        <v>6957</v>
      </c>
      <c r="Q344" s="6" t="s">
        <v>7140</v>
      </c>
      <c r="R344" s="4">
        <v>306</v>
      </c>
      <c r="S344" s="4">
        <v>74</v>
      </c>
      <c r="T344" s="4">
        <v>58</v>
      </c>
      <c r="U344" s="4">
        <v>73</v>
      </c>
      <c r="V344" s="4">
        <v>67</v>
      </c>
      <c r="W344" s="4">
        <v>34</v>
      </c>
      <c r="X344" s="4">
        <v>340</v>
      </c>
      <c r="Y344" s="4">
        <v>67</v>
      </c>
      <c r="Z344" s="4">
        <v>68</v>
      </c>
      <c r="AA344" s="4">
        <v>66</v>
      </c>
      <c r="AB344" s="4">
        <v>69</v>
      </c>
      <c r="AC344" s="4">
        <v>70</v>
      </c>
      <c r="AD344" s="4">
        <v>326</v>
      </c>
      <c r="AE344" s="4">
        <v>64</v>
      </c>
      <c r="AF344" s="4">
        <v>75</v>
      </c>
      <c r="AG344" s="4">
        <v>65</v>
      </c>
      <c r="AH344" s="4">
        <v>65</v>
      </c>
      <c r="AI344" s="4">
        <v>57</v>
      </c>
      <c r="AJ344" s="4">
        <v>395</v>
      </c>
      <c r="AK344" s="4">
        <v>79</v>
      </c>
      <c r="AL344" s="4">
        <v>84</v>
      </c>
      <c r="AM344" s="4">
        <v>80</v>
      </c>
      <c r="AN344" s="4">
        <v>87</v>
      </c>
      <c r="AO344" s="4">
        <v>65</v>
      </c>
      <c r="AP344" s="4">
        <v>304</v>
      </c>
      <c r="AQ344" s="4">
        <v>65</v>
      </c>
      <c r="AR344" s="4">
        <v>72</v>
      </c>
      <c r="AS344" s="4">
        <v>64</v>
      </c>
      <c r="AT344" s="4">
        <v>65</v>
      </c>
      <c r="AU344" s="4">
        <v>38</v>
      </c>
      <c r="AV344" s="4">
        <v>68</v>
      </c>
      <c r="AW344" s="4">
        <v>207</v>
      </c>
      <c r="AX344" s="4">
        <v>72</v>
      </c>
      <c r="AY344" s="4">
        <v>67</v>
      </c>
      <c r="AZ344" s="4">
        <v>68</v>
      </c>
      <c r="BA344" s="4">
        <v>58</v>
      </c>
      <c r="BB344" s="4">
        <v>13</v>
      </c>
      <c r="BC344" s="4">
        <v>9</v>
      </c>
      <c r="BD344" s="4">
        <v>12</v>
      </c>
      <c r="BE344" s="4">
        <v>10</v>
      </c>
      <c r="BF344" s="4">
        <v>14</v>
      </c>
      <c r="BG344" s="4">
        <v>1936</v>
      </c>
      <c r="BH344" s="4">
        <v>418</v>
      </c>
      <c r="BI344" s="4">
        <v>1</v>
      </c>
      <c r="BJ344" s="4">
        <v>70</v>
      </c>
      <c r="BK344" s="4">
        <v>62</v>
      </c>
      <c r="BL344" s="4">
        <v>68</v>
      </c>
      <c r="BM344" s="4">
        <v>67</v>
      </c>
      <c r="BN344" s="4">
        <v>70</v>
      </c>
    </row>
    <row r="345" spans="1:66" ht="30" customHeight="1" x14ac:dyDescent="0.25">
      <c r="A345" s="15" t="s">
        <v>5710</v>
      </c>
      <c r="B345" s="4">
        <v>28</v>
      </c>
      <c r="C345" s="4">
        <v>74</v>
      </c>
      <c r="D345" s="4">
        <v>74</v>
      </c>
      <c r="E345" s="5" t="s">
        <v>6693</v>
      </c>
      <c r="F345" s="5" t="str">
        <f t="shared" si="26"/>
        <v>København</v>
      </c>
      <c r="G345" s="25" t="str">
        <f t="shared" si="27"/>
        <v>2023 ~ 2027</v>
      </c>
      <c r="H345" s="5" t="str">
        <f t="shared" si="29"/>
        <v>2027</v>
      </c>
      <c r="I345" s="4" t="s">
        <v>277</v>
      </c>
      <c r="J345" s="4" t="s">
        <v>321</v>
      </c>
      <c r="K345" s="4" t="s">
        <v>77</v>
      </c>
      <c r="L345" s="4">
        <v>74</v>
      </c>
      <c r="M345" s="4" t="s">
        <v>478</v>
      </c>
      <c r="N345" s="4">
        <v>0</v>
      </c>
      <c r="O345" s="6" t="s">
        <v>7004</v>
      </c>
      <c r="P345" s="6" t="s">
        <v>6942</v>
      </c>
      <c r="Q345" s="6" t="s">
        <v>7349</v>
      </c>
      <c r="R345" s="4">
        <v>288</v>
      </c>
      <c r="S345" s="4">
        <v>74</v>
      </c>
      <c r="T345" s="4">
        <v>54</v>
      </c>
      <c r="U345" s="4">
        <v>55</v>
      </c>
      <c r="V345" s="4">
        <v>72</v>
      </c>
      <c r="W345" s="4">
        <v>33</v>
      </c>
      <c r="X345" s="4">
        <v>330</v>
      </c>
      <c r="Y345" s="4">
        <v>70</v>
      </c>
      <c r="Z345" s="4">
        <v>63</v>
      </c>
      <c r="AA345" s="4">
        <v>55</v>
      </c>
      <c r="AB345" s="4">
        <v>70</v>
      </c>
      <c r="AC345" s="4">
        <v>72</v>
      </c>
      <c r="AD345" s="4">
        <v>397</v>
      </c>
      <c r="AE345" s="4">
        <v>80</v>
      </c>
      <c r="AF345" s="4">
        <v>79</v>
      </c>
      <c r="AG345" s="4">
        <v>83</v>
      </c>
      <c r="AH345" s="4">
        <v>72</v>
      </c>
      <c r="AI345" s="4">
        <v>83</v>
      </c>
      <c r="AJ345" s="4">
        <v>320</v>
      </c>
      <c r="AK345" s="4">
        <v>64</v>
      </c>
      <c r="AL345" s="4">
        <v>66</v>
      </c>
      <c r="AM345" s="4">
        <v>84</v>
      </c>
      <c r="AN345" s="4">
        <v>53</v>
      </c>
      <c r="AO345" s="4">
        <v>53</v>
      </c>
      <c r="AP345" s="4">
        <v>327</v>
      </c>
      <c r="AQ345" s="4">
        <v>77</v>
      </c>
      <c r="AR345" s="4">
        <v>71</v>
      </c>
      <c r="AS345" s="4">
        <v>72</v>
      </c>
      <c r="AT345" s="4">
        <v>68</v>
      </c>
      <c r="AU345" s="4">
        <v>39</v>
      </c>
      <c r="AV345" s="4">
        <v>72</v>
      </c>
      <c r="AW345" s="4">
        <v>208</v>
      </c>
      <c r="AX345" s="4">
        <v>71</v>
      </c>
      <c r="AY345" s="4">
        <v>69</v>
      </c>
      <c r="AZ345" s="4">
        <v>68</v>
      </c>
      <c r="BA345" s="4">
        <v>51</v>
      </c>
      <c r="BB345" s="4">
        <v>8</v>
      </c>
      <c r="BC345" s="4">
        <v>10</v>
      </c>
      <c r="BD345" s="4">
        <v>15</v>
      </c>
      <c r="BE345" s="4">
        <v>12</v>
      </c>
      <c r="BF345" s="4">
        <v>6</v>
      </c>
      <c r="BG345" s="4">
        <v>1921</v>
      </c>
      <c r="BH345" s="4">
        <v>412</v>
      </c>
      <c r="BI345" s="4">
        <v>2</v>
      </c>
      <c r="BJ345" s="4">
        <v>79</v>
      </c>
      <c r="BK345" s="4">
        <v>55</v>
      </c>
      <c r="BL345" s="4">
        <v>70</v>
      </c>
      <c r="BM345" s="4">
        <v>73</v>
      </c>
      <c r="BN345" s="4">
        <v>69</v>
      </c>
    </row>
    <row r="346" spans="1:66" ht="30" customHeight="1" x14ac:dyDescent="0.25">
      <c r="A346" s="15" t="s">
        <v>5311</v>
      </c>
      <c r="B346" s="4">
        <v>23</v>
      </c>
      <c r="C346" s="4">
        <v>73</v>
      </c>
      <c r="D346" s="4">
        <v>79</v>
      </c>
      <c r="E346" s="5" t="s">
        <v>5312</v>
      </c>
      <c r="F346" s="5" t="str">
        <f t="shared" si="26"/>
        <v>Trabzonspor</v>
      </c>
      <c r="G346" s="25" t="str">
        <f t="shared" si="27"/>
        <v>2023 ~ 2027</v>
      </c>
      <c r="H346" s="5" t="str">
        <f t="shared" si="29"/>
        <v>2027</v>
      </c>
      <c r="I346" s="4" t="s">
        <v>183</v>
      </c>
      <c r="J346" s="4" t="s">
        <v>119</v>
      </c>
      <c r="K346" s="4" t="s">
        <v>68</v>
      </c>
      <c r="L346" s="4">
        <v>76</v>
      </c>
      <c r="M346" s="4" t="s">
        <v>189</v>
      </c>
      <c r="N346" s="4">
        <v>6</v>
      </c>
      <c r="O346" s="6" t="s">
        <v>7223</v>
      </c>
      <c r="P346" s="6" t="s">
        <v>7104</v>
      </c>
      <c r="Q346" s="6" t="s">
        <v>7027</v>
      </c>
      <c r="R346" s="4">
        <v>310</v>
      </c>
      <c r="S346" s="4">
        <v>58</v>
      </c>
      <c r="T346" s="4">
        <v>48</v>
      </c>
      <c r="U346" s="4">
        <v>72</v>
      </c>
      <c r="V346" s="4">
        <v>74</v>
      </c>
      <c r="W346" s="4">
        <v>58</v>
      </c>
      <c r="X346" s="4">
        <v>315</v>
      </c>
      <c r="Y346" s="4">
        <v>67</v>
      </c>
      <c r="Z346" s="4">
        <v>64</v>
      </c>
      <c r="AA346" s="4">
        <v>42</v>
      </c>
      <c r="AB346" s="4">
        <v>70</v>
      </c>
      <c r="AC346" s="4">
        <v>72</v>
      </c>
      <c r="AD346" s="4">
        <v>303</v>
      </c>
      <c r="AE346" s="4">
        <v>54</v>
      </c>
      <c r="AF346" s="4">
        <v>68</v>
      </c>
      <c r="AG346" s="4">
        <v>60</v>
      </c>
      <c r="AH346" s="4">
        <v>73</v>
      </c>
      <c r="AI346" s="4">
        <v>48</v>
      </c>
      <c r="AJ346" s="4">
        <v>380</v>
      </c>
      <c r="AK346" s="4">
        <v>74</v>
      </c>
      <c r="AL346" s="4">
        <v>81</v>
      </c>
      <c r="AM346" s="4">
        <v>74</v>
      </c>
      <c r="AN346" s="4">
        <v>87</v>
      </c>
      <c r="AO346" s="4">
        <v>64</v>
      </c>
      <c r="AP346" s="4">
        <v>309</v>
      </c>
      <c r="AQ346" s="4">
        <v>69</v>
      </c>
      <c r="AR346" s="4">
        <v>70</v>
      </c>
      <c r="AS346" s="4">
        <v>53</v>
      </c>
      <c r="AT346" s="4">
        <v>61</v>
      </c>
      <c r="AU346" s="4">
        <v>56</v>
      </c>
      <c r="AV346" s="4">
        <v>75</v>
      </c>
      <c r="AW346" s="4">
        <v>219</v>
      </c>
      <c r="AX346" s="4">
        <v>72</v>
      </c>
      <c r="AY346" s="4">
        <v>76</v>
      </c>
      <c r="AZ346" s="4">
        <v>71</v>
      </c>
      <c r="BA346" s="4">
        <v>45</v>
      </c>
      <c r="BB346" s="4">
        <v>8</v>
      </c>
      <c r="BC346" s="4">
        <v>12</v>
      </c>
      <c r="BD346" s="4">
        <v>6</v>
      </c>
      <c r="BE346" s="4">
        <v>6</v>
      </c>
      <c r="BF346" s="4">
        <v>13</v>
      </c>
      <c r="BG346" s="4">
        <v>1881</v>
      </c>
      <c r="BH346" s="4">
        <v>407</v>
      </c>
      <c r="BI346" s="4">
        <v>1</v>
      </c>
      <c r="BJ346" s="4">
        <v>62</v>
      </c>
      <c r="BK346" s="4">
        <v>58</v>
      </c>
      <c r="BL346" s="4">
        <v>66</v>
      </c>
      <c r="BM346" s="4">
        <v>68</v>
      </c>
      <c r="BN346" s="4">
        <v>73</v>
      </c>
    </row>
    <row r="347" spans="1:66" ht="30" customHeight="1" x14ac:dyDescent="0.25">
      <c r="A347" s="15" t="s">
        <v>5796</v>
      </c>
      <c r="B347" s="4">
        <v>28</v>
      </c>
      <c r="C347" s="4">
        <v>72</v>
      </c>
      <c r="D347" s="4">
        <v>72</v>
      </c>
      <c r="E347" s="5" t="s">
        <v>5714</v>
      </c>
      <c r="F347" s="5" t="str">
        <f t="shared" si="26"/>
        <v>Lorient</v>
      </c>
      <c r="G347" s="25" t="str">
        <f t="shared" si="27"/>
        <v>2023 ~ 2025</v>
      </c>
      <c r="H347" s="5" t="str">
        <f t="shared" si="29"/>
        <v>2025</v>
      </c>
      <c r="I347" s="4" t="s">
        <v>337</v>
      </c>
      <c r="J347" s="4" t="s">
        <v>327</v>
      </c>
      <c r="K347" s="4" t="s">
        <v>77</v>
      </c>
      <c r="L347" s="4">
        <v>73</v>
      </c>
      <c r="M347" s="4" t="s">
        <v>189</v>
      </c>
      <c r="N347" s="4">
        <v>0</v>
      </c>
      <c r="O347" s="6" t="s">
        <v>6906</v>
      </c>
      <c r="P347" s="6" t="s">
        <v>6944</v>
      </c>
      <c r="Q347" s="6" t="s">
        <v>7492</v>
      </c>
      <c r="R347" s="4">
        <v>296</v>
      </c>
      <c r="S347" s="4">
        <v>80</v>
      </c>
      <c r="T347" s="4">
        <v>38</v>
      </c>
      <c r="U347" s="4">
        <v>64</v>
      </c>
      <c r="V347" s="4">
        <v>77</v>
      </c>
      <c r="W347" s="4">
        <v>37</v>
      </c>
      <c r="X347" s="4">
        <v>338</v>
      </c>
      <c r="Y347" s="4">
        <v>74</v>
      </c>
      <c r="Z347" s="4">
        <v>78</v>
      </c>
      <c r="AA347" s="4">
        <v>42</v>
      </c>
      <c r="AB347" s="4">
        <v>67</v>
      </c>
      <c r="AC347" s="4">
        <v>77</v>
      </c>
      <c r="AD347" s="4">
        <v>334</v>
      </c>
      <c r="AE347" s="4">
        <v>66</v>
      </c>
      <c r="AF347" s="4">
        <v>73</v>
      </c>
      <c r="AG347" s="4">
        <v>65</v>
      </c>
      <c r="AH347" s="4">
        <v>67</v>
      </c>
      <c r="AI347" s="4">
        <v>63</v>
      </c>
      <c r="AJ347" s="4">
        <v>329</v>
      </c>
      <c r="AK347" s="4">
        <v>76</v>
      </c>
      <c r="AL347" s="4">
        <v>76</v>
      </c>
      <c r="AM347" s="4">
        <v>38</v>
      </c>
      <c r="AN347" s="4">
        <v>77</v>
      </c>
      <c r="AO347" s="4">
        <v>62</v>
      </c>
      <c r="AP347" s="4">
        <v>339</v>
      </c>
      <c r="AQ347" s="4">
        <v>74</v>
      </c>
      <c r="AR347" s="4">
        <v>71</v>
      </c>
      <c r="AS347" s="4">
        <v>72</v>
      </c>
      <c r="AT347" s="4">
        <v>74</v>
      </c>
      <c r="AU347" s="4">
        <v>48</v>
      </c>
      <c r="AV347" s="4">
        <v>73</v>
      </c>
      <c r="AW347" s="4">
        <v>220</v>
      </c>
      <c r="AX347" s="4">
        <v>69</v>
      </c>
      <c r="AY347" s="4">
        <v>75</v>
      </c>
      <c r="AZ347" s="4">
        <v>76</v>
      </c>
      <c r="BA347" s="4">
        <v>47</v>
      </c>
      <c r="BB347" s="4">
        <v>7</v>
      </c>
      <c r="BC347" s="4">
        <v>7</v>
      </c>
      <c r="BD347" s="4">
        <v>9</v>
      </c>
      <c r="BE347" s="4">
        <v>15</v>
      </c>
      <c r="BF347" s="4">
        <v>9</v>
      </c>
      <c r="BG347" s="4">
        <v>1903</v>
      </c>
      <c r="BH347" s="4">
        <v>408</v>
      </c>
      <c r="BI347" s="4">
        <v>2</v>
      </c>
      <c r="BJ347" s="4">
        <v>70</v>
      </c>
      <c r="BK347" s="4">
        <v>53</v>
      </c>
      <c r="BL347" s="4">
        <v>74</v>
      </c>
      <c r="BM347" s="4">
        <v>73</v>
      </c>
      <c r="BN347" s="4">
        <v>71</v>
      </c>
    </row>
    <row r="348" spans="1:66" ht="30" customHeight="1" x14ac:dyDescent="0.25">
      <c r="A348" s="15" t="s">
        <v>3336</v>
      </c>
      <c r="B348" s="4">
        <v>17</v>
      </c>
      <c r="C348" s="4">
        <v>61</v>
      </c>
      <c r="D348" s="4">
        <v>84</v>
      </c>
      <c r="E348" s="5" t="s">
        <v>3337</v>
      </c>
      <c r="F348" s="5" t="str">
        <f t="shared" si="26"/>
        <v>Nantes</v>
      </c>
      <c r="G348" s="25" t="str">
        <f t="shared" si="27"/>
        <v>2023 ~ 2028</v>
      </c>
      <c r="H348" s="5" t="str">
        <f t="shared" si="29"/>
        <v>2028</v>
      </c>
      <c r="I348" s="4" t="s">
        <v>183</v>
      </c>
      <c r="J348" s="4" t="s">
        <v>67</v>
      </c>
      <c r="K348" s="4" t="s">
        <v>77</v>
      </c>
      <c r="L348" s="4">
        <v>63</v>
      </c>
      <c r="M348" s="4" t="s">
        <v>189</v>
      </c>
      <c r="N348" s="4">
        <v>23</v>
      </c>
      <c r="O348" s="6" t="s">
        <v>7591</v>
      </c>
      <c r="P348" s="6">
        <v>500</v>
      </c>
      <c r="Q348" s="6" t="s">
        <v>7210</v>
      </c>
      <c r="R348" s="4">
        <v>207</v>
      </c>
      <c r="S348" s="4">
        <v>40</v>
      </c>
      <c r="T348" s="4">
        <v>28</v>
      </c>
      <c r="U348" s="4">
        <v>66</v>
      </c>
      <c r="V348" s="4">
        <v>45</v>
      </c>
      <c r="W348" s="4">
        <v>28</v>
      </c>
      <c r="X348" s="4">
        <v>198</v>
      </c>
      <c r="Y348" s="4">
        <v>37</v>
      </c>
      <c r="Z348" s="4">
        <v>27</v>
      </c>
      <c r="AA348" s="4">
        <v>37</v>
      </c>
      <c r="AB348" s="4">
        <v>48</v>
      </c>
      <c r="AC348" s="4">
        <v>49</v>
      </c>
      <c r="AD348" s="4">
        <v>256</v>
      </c>
      <c r="AE348" s="4">
        <v>62</v>
      </c>
      <c r="AF348" s="4">
        <v>60</v>
      </c>
      <c r="AG348" s="4">
        <v>43</v>
      </c>
      <c r="AH348" s="4">
        <v>48</v>
      </c>
      <c r="AI348" s="4">
        <v>43</v>
      </c>
      <c r="AJ348" s="4">
        <v>266</v>
      </c>
      <c r="AK348" s="4">
        <v>42</v>
      </c>
      <c r="AL348" s="4">
        <v>70</v>
      </c>
      <c r="AM348" s="4">
        <v>56</v>
      </c>
      <c r="AN348" s="4">
        <v>68</v>
      </c>
      <c r="AO348" s="4">
        <v>30</v>
      </c>
      <c r="AP348" s="4">
        <v>240</v>
      </c>
      <c r="AQ348" s="4">
        <v>51</v>
      </c>
      <c r="AR348" s="4">
        <v>58</v>
      </c>
      <c r="AS348" s="4">
        <v>43</v>
      </c>
      <c r="AT348" s="4">
        <v>43</v>
      </c>
      <c r="AU348" s="4">
        <v>45</v>
      </c>
      <c r="AV348" s="4">
        <v>54</v>
      </c>
      <c r="AW348" s="4">
        <v>192</v>
      </c>
      <c r="AX348" s="4">
        <v>55</v>
      </c>
      <c r="AY348" s="4">
        <v>69</v>
      </c>
      <c r="AZ348" s="4">
        <v>68</v>
      </c>
      <c r="BA348" s="4">
        <v>42</v>
      </c>
      <c r="BB348" s="4">
        <v>13</v>
      </c>
      <c r="BC348" s="4">
        <v>7</v>
      </c>
      <c r="BD348" s="4">
        <v>5</v>
      </c>
      <c r="BE348" s="4">
        <v>9</v>
      </c>
      <c r="BF348" s="4">
        <v>8</v>
      </c>
      <c r="BG348" s="4">
        <v>1401</v>
      </c>
      <c r="BH348" s="4">
        <v>304</v>
      </c>
      <c r="BI348" s="4">
        <v>1</v>
      </c>
      <c r="BJ348" s="4">
        <v>61</v>
      </c>
      <c r="BK348" s="4">
        <v>33</v>
      </c>
      <c r="BL348" s="4">
        <v>43</v>
      </c>
      <c r="BM348" s="4">
        <v>43</v>
      </c>
      <c r="BN348" s="4">
        <v>62</v>
      </c>
    </row>
    <row r="349" spans="1:66" ht="30" customHeight="1" x14ac:dyDescent="0.25">
      <c r="A349" s="15" t="s">
        <v>4256</v>
      </c>
      <c r="B349" s="4">
        <v>24</v>
      </c>
      <c r="C349" s="4">
        <v>74</v>
      </c>
      <c r="D349" s="4">
        <v>80</v>
      </c>
      <c r="E349" s="5" t="s">
        <v>4257</v>
      </c>
      <c r="F349" s="5" t="str">
        <f t="shared" si="26"/>
        <v>Aberdeen</v>
      </c>
      <c r="G349" s="25" t="str">
        <f t="shared" si="27"/>
        <v>2022 ~ 2026</v>
      </c>
      <c r="H349" s="5" t="str">
        <f t="shared" si="29"/>
        <v>2026</v>
      </c>
      <c r="I349" s="4" t="s">
        <v>155</v>
      </c>
      <c r="J349" s="4" t="s">
        <v>119</v>
      </c>
      <c r="K349" s="4" t="s">
        <v>77</v>
      </c>
      <c r="L349" s="4">
        <v>76</v>
      </c>
      <c r="M349" s="4" t="s">
        <v>106</v>
      </c>
      <c r="N349" s="4">
        <v>6</v>
      </c>
      <c r="O349" s="6" t="s">
        <v>6919</v>
      </c>
      <c r="P349" s="6" t="s">
        <v>7001</v>
      </c>
      <c r="Q349" s="6" t="s">
        <v>7630</v>
      </c>
      <c r="R349" s="4">
        <v>315</v>
      </c>
      <c r="S349" s="4">
        <v>38</v>
      </c>
      <c r="T349" s="4">
        <v>81</v>
      </c>
      <c r="U349" s="4">
        <v>77</v>
      </c>
      <c r="V349" s="4">
        <v>63</v>
      </c>
      <c r="W349" s="4">
        <v>56</v>
      </c>
      <c r="X349" s="4">
        <v>283</v>
      </c>
      <c r="Y349" s="4">
        <v>72</v>
      </c>
      <c r="Z349" s="4">
        <v>62</v>
      </c>
      <c r="AA349" s="4">
        <v>33</v>
      </c>
      <c r="AB349" s="4">
        <v>43</v>
      </c>
      <c r="AC349" s="4">
        <v>73</v>
      </c>
      <c r="AD349" s="4">
        <v>347</v>
      </c>
      <c r="AE349" s="4">
        <v>67</v>
      </c>
      <c r="AF349" s="4">
        <v>73</v>
      </c>
      <c r="AG349" s="4">
        <v>65</v>
      </c>
      <c r="AH349" s="4">
        <v>70</v>
      </c>
      <c r="AI349" s="4">
        <v>72</v>
      </c>
      <c r="AJ349" s="4">
        <v>363</v>
      </c>
      <c r="AK349" s="4">
        <v>78</v>
      </c>
      <c r="AL349" s="4">
        <v>82</v>
      </c>
      <c r="AM349" s="4">
        <v>72</v>
      </c>
      <c r="AN349" s="4">
        <v>73</v>
      </c>
      <c r="AO349" s="4">
        <v>58</v>
      </c>
      <c r="AP349" s="4">
        <v>282</v>
      </c>
      <c r="AQ349" s="4">
        <v>57</v>
      </c>
      <c r="AR349" s="4">
        <v>24</v>
      </c>
      <c r="AS349" s="4">
        <v>77</v>
      </c>
      <c r="AT349" s="4">
        <v>44</v>
      </c>
      <c r="AU349" s="4">
        <v>80</v>
      </c>
      <c r="AV349" s="4">
        <v>77</v>
      </c>
      <c r="AW349" s="4">
        <v>68</v>
      </c>
      <c r="AX349" s="4">
        <v>21</v>
      </c>
      <c r="AY349" s="4">
        <v>26</v>
      </c>
      <c r="AZ349" s="4">
        <v>21</v>
      </c>
      <c r="BA349" s="4">
        <v>55</v>
      </c>
      <c r="BB349" s="4">
        <v>10</v>
      </c>
      <c r="BC349" s="4">
        <v>12</v>
      </c>
      <c r="BD349" s="4">
        <v>7</v>
      </c>
      <c r="BE349" s="4">
        <v>13</v>
      </c>
      <c r="BF349" s="4">
        <v>13</v>
      </c>
      <c r="BG349" s="4">
        <v>1713</v>
      </c>
      <c r="BH349" s="4">
        <v>365</v>
      </c>
      <c r="BI349" s="4">
        <v>1</v>
      </c>
      <c r="BJ349" s="4">
        <v>70</v>
      </c>
      <c r="BK349" s="4">
        <v>74</v>
      </c>
      <c r="BL349" s="4">
        <v>50</v>
      </c>
      <c r="BM349" s="4">
        <v>72</v>
      </c>
      <c r="BN349" s="4">
        <v>29</v>
      </c>
    </row>
    <row r="350" spans="1:66" ht="30" customHeight="1" x14ac:dyDescent="0.25">
      <c r="A350" s="15" t="s">
        <v>2322</v>
      </c>
      <c r="B350" s="4">
        <v>21</v>
      </c>
      <c r="C350" s="4">
        <v>71</v>
      </c>
      <c r="D350" s="4">
        <v>79</v>
      </c>
      <c r="E350" s="5" t="s">
        <v>2323</v>
      </c>
      <c r="F350" s="5" t="str">
        <f t="shared" si="26"/>
        <v>Plymouth Argyle</v>
      </c>
      <c r="G350" s="25" t="str">
        <f t="shared" si="27"/>
        <v>2023 ~ 2027</v>
      </c>
      <c r="H350" s="5" t="str">
        <f t="shared" si="29"/>
        <v>2027</v>
      </c>
      <c r="I350" s="4" t="s">
        <v>1924</v>
      </c>
      <c r="J350" s="4" t="s">
        <v>381</v>
      </c>
      <c r="K350" s="4" t="s">
        <v>68</v>
      </c>
      <c r="L350" s="4">
        <v>72</v>
      </c>
      <c r="M350" s="4" t="s">
        <v>206</v>
      </c>
      <c r="N350" s="4">
        <v>8</v>
      </c>
      <c r="O350" s="6" t="s">
        <v>7045</v>
      </c>
      <c r="P350" s="6" t="s">
        <v>7001</v>
      </c>
      <c r="Q350" s="6" t="s">
        <v>7502</v>
      </c>
      <c r="R350" s="4">
        <v>282</v>
      </c>
      <c r="S350" s="4">
        <v>67</v>
      </c>
      <c r="T350" s="4">
        <v>66</v>
      </c>
      <c r="U350" s="4">
        <v>49</v>
      </c>
      <c r="V350" s="4">
        <v>68</v>
      </c>
      <c r="W350" s="4">
        <v>32</v>
      </c>
      <c r="X350" s="4">
        <v>318</v>
      </c>
      <c r="Y350" s="4">
        <v>71</v>
      </c>
      <c r="Z350" s="4">
        <v>65</v>
      </c>
      <c r="AA350" s="4">
        <v>46</v>
      </c>
      <c r="AB350" s="4">
        <v>66</v>
      </c>
      <c r="AC350" s="4">
        <v>70</v>
      </c>
      <c r="AD350" s="4">
        <v>421</v>
      </c>
      <c r="AE350" s="4">
        <v>87</v>
      </c>
      <c r="AF350" s="4">
        <v>82</v>
      </c>
      <c r="AG350" s="4">
        <v>90</v>
      </c>
      <c r="AH350" s="4">
        <v>69</v>
      </c>
      <c r="AI350" s="4">
        <v>93</v>
      </c>
      <c r="AJ350" s="4">
        <v>306</v>
      </c>
      <c r="AK350" s="4">
        <v>60</v>
      </c>
      <c r="AL350" s="4">
        <v>62</v>
      </c>
      <c r="AM350" s="4">
        <v>73</v>
      </c>
      <c r="AN350" s="4">
        <v>49</v>
      </c>
      <c r="AO350" s="4">
        <v>62</v>
      </c>
      <c r="AP350" s="4">
        <v>302</v>
      </c>
      <c r="AQ350" s="4">
        <v>61</v>
      </c>
      <c r="AR350" s="4">
        <v>63</v>
      </c>
      <c r="AS350" s="4">
        <v>65</v>
      </c>
      <c r="AT350" s="4">
        <v>65</v>
      </c>
      <c r="AU350" s="4">
        <v>48</v>
      </c>
      <c r="AV350" s="4">
        <v>68</v>
      </c>
      <c r="AW350" s="4">
        <v>197</v>
      </c>
      <c r="AX350" s="4">
        <v>66</v>
      </c>
      <c r="AY350" s="4">
        <v>67</v>
      </c>
      <c r="AZ350" s="4">
        <v>64</v>
      </c>
      <c r="BA350" s="4">
        <v>56</v>
      </c>
      <c r="BB350" s="4">
        <v>14</v>
      </c>
      <c r="BC350" s="4">
        <v>9</v>
      </c>
      <c r="BD350" s="4">
        <v>8</v>
      </c>
      <c r="BE350" s="4">
        <v>11</v>
      </c>
      <c r="BF350" s="4">
        <v>14</v>
      </c>
      <c r="BG350" s="4">
        <v>1882</v>
      </c>
      <c r="BH350" s="4">
        <v>406</v>
      </c>
      <c r="BI350" s="4">
        <v>1</v>
      </c>
      <c r="BJ350" s="4">
        <v>84</v>
      </c>
      <c r="BK350" s="4">
        <v>61</v>
      </c>
      <c r="BL350" s="4">
        <v>66</v>
      </c>
      <c r="BM350" s="4">
        <v>73</v>
      </c>
      <c r="BN350" s="4">
        <v>64</v>
      </c>
    </row>
    <row r="351" spans="1:66" ht="30" customHeight="1" x14ac:dyDescent="0.25">
      <c r="A351" s="15" t="s">
        <v>4449</v>
      </c>
      <c r="B351" s="4">
        <v>26</v>
      </c>
      <c r="C351" s="4">
        <v>71</v>
      </c>
      <c r="D351" s="4">
        <v>72</v>
      </c>
      <c r="E351" s="5" t="s">
        <v>4438</v>
      </c>
      <c r="F351" s="5" t="str">
        <f t="shared" si="26"/>
        <v>Ukraine</v>
      </c>
      <c r="G351" s="25" t="str">
        <f t="shared" si="27"/>
        <v>Free</v>
      </c>
      <c r="H351" s="5">
        <v>0</v>
      </c>
      <c r="I351" s="4" t="s">
        <v>112</v>
      </c>
      <c r="J351" s="4" t="s">
        <v>156</v>
      </c>
      <c r="K351" s="4" t="s">
        <v>77</v>
      </c>
      <c r="L351" s="4">
        <v>71</v>
      </c>
      <c r="M351" s="4" t="s">
        <v>478</v>
      </c>
      <c r="N351" s="4">
        <v>1</v>
      </c>
      <c r="O351" s="6">
        <v>0</v>
      </c>
      <c r="P351" s="6">
        <v>0</v>
      </c>
      <c r="Q351" s="6">
        <v>0</v>
      </c>
      <c r="R351" s="4">
        <v>301</v>
      </c>
      <c r="S351" s="4">
        <v>72</v>
      </c>
      <c r="T351" s="4">
        <v>51</v>
      </c>
      <c r="U351" s="4">
        <v>58</v>
      </c>
      <c r="V351" s="4">
        <v>69</v>
      </c>
      <c r="W351" s="4">
        <v>51</v>
      </c>
      <c r="X351" s="4">
        <v>336</v>
      </c>
      <c r="Y351" s="4">
        <v>72</v>
      </c>
      <c r="Z351" s="4">
        <v>67</v>
      </c>
      <c r="AA351" s="4">
        <v>65</v>
      </c>
      <c r="AB351" s="4">
        <v>65</v>
      </c>
      <c r="AC351" s="4">
        <v>67</v>
      </c>
      <c r="AD351" s="4">
        <v>373</v>
      </c>
      <c r="AE351" s="4">
        <v>74</v>
      </c>
      <c r="AF351" s="4">
        <v>75</v>
      </c>
      <c r="AG351" s="4">
        <v>78</v>
      </c>
      <c r="AH351" s="4">
        <v>68</v>
      </c>
      <c r="AI351" s="4">
        <v>78</v>
      </c>
      <c r="AJ351" s="4">
        <v>347</v>
      </c>
      <c r="AK351" s="4">
        <v>72</v>
      </c>
      <c r="AL351" s="4">
        <v>71</v>
      </c>
      <c r="AM351" s="4">
        <v>73</v>
      </c>
      <c r="AN351" s="4">
        <v>67</v>
      </c>
      <c r="AO351" s="4">
        <v>64</v>
      </c>
      <c r="AP351" s="4">
        <v>315</v>
      </c>
      <c r="AQ351" s="4">
        <v>78</v>
      </c>
      <c r="AR351" s="4">
        <v>68</v>
      </c>
      <c r="AS351" s="4">
        <v>64</v>
      </c>
      <c r="AT351" s="4">
        <v>63</v>
      </c>
      <c r="AU351" s="4">
        <v>42</v>
      </c>
      <c r="AV351" s="4">
        <v>68</v>
      </c>
      <c r="AW351" s="4">
        <v>206</v>
      </c>
      <c r="AX351" s="4">
        <v>67</v>
      </c>
      <c r="AY351" s="4">
        <v>68</v>
      </c>
      <c r="AZ351" s="4">
        <v>71</v>
      </c>
      <c r="BA351" s="4">
        <v>44</v>
      </c>
      <c r="BB351" s="4">
        <v>7</v>
      </c>
      <c r="BC351" s="4">
        <v>9</v>
      </c>
      <c r="BD351" s="4">
        <v>10</v>
      </c>
      <c r="BE351" s="4">
        <v>7</v>
      </c>
      <c r="BF351" s="4">
        <v>11</v>
      </c>
      <c r="BG351" s="4">
        <v>1922</v>
      </c>
      <c r="BH351" s="4">
        <v>410</v>
      </c>
      <c r="BI351" s="4">
        <v>1</v>
      </c>
      <c r="BJ351" s="4">
        <v>75</v>
      </c>
      <c r="BK351" s="4">
        <v>58</v>
      </c>
      <c r="BL351" s="4">
        <v>68</v>
      </c>
      <c r="BM351" s="4">
        <v>71</v>
      </c>
      <c r="BN351" s="4">
        <v>67</v>
      </c>
    </row>
    <row r="352" spans="1:66" ht="30" customHeight="1" x14ac:dyDescent="0.25">
      <c r="A352" s="15" t="s">
        <v>4273</v>
      </c>
      <c r="B352" s="4">
        <v>19</v>
      </c>
      <c r="C352" s="4">
        <v>62</v>
      </c>
      <c r="D352" s="4">
        <v>76</v>
      </c>
      <c r="E352" s="5" t="s">
        <v>4274</v>
      </c>
      <c r="F352" s="5" t="str">
        <f t="shared" si="26"/>
        <v>Leicester City</v>
      </c>
      <c r="G352" s="25" t="str">
        <f t="shared" si="27"/>
        <v>2020 ~ 2027</v>
      </c>
      <c r="H352" s="5" t="str">
        <f>RIGHT(G352, 4)</f>
        <v>2027</v>
      </c>
      <c r="I352" s="4" t="s">
        <v>212</v>
      </c>
      <c r="J352" s="4" t="s">
        <v>156</v>
      </c>
      <c r="K352" s="4" t="s">
        <v>68</v>
      </c>
      <c r="L352" s="4">
        <v>64</v>
      </c>
      <c r="M352" s="4" t="s">
        <v>189</v>
      </c>
      <c r="N352" s="4">
        <v>14</v>
      </c>
      <c r="O352" s="6" t="s">
        <v>7598</v>
      </c>
      <c r="P352" s="6" t="s">
        <v>6928</v>
      </c>
      <c r="Q352" s="6" t="s">
        <v>6906</v>
      </c>
      <c r="R352" s="4">
        <v>207</v>
      </c>
      <c r="S352" s="4">
        <v>35</v>
      </c>
      <c r="T352" s="4">
        <v>29</v>
      </c>
      <c r="U352" s="4">
        <v>62</v>
      </c>
      <c r="V352" s="4">
        <v>53</v>
      </c>
      <c r="W352" s="4">
        <v>28</v>
      </c>
      <c r="X352" s="4">
        <v>222</v>
      </c>
      <c r="Y352" s="4">
        <v>46</v>
      </c>
      <c r="Z352" s="4">
        <v>39</v>
      </c>
      <c r="AA352" s="4">
        <v>30</v>
      </c>
      <c r="AB352" s="4">
        <v>49</v>
      </c>
      <c r="AC352" s="4">
        <v>58</v>
      </c>
      <c r="AD352" s="4">
        <v>323</v>
      </c>
      <c r="AE352" s="4">
        <v>66</v>
      </c>
      <c r="AF352" s="4">
        <v>70</v>
      </c>
      <c r="AG352" s="4">
        <v>61</v>
      </c>
      <c r="AH352" s="4">
        <v>59</v>
      </c>
      <c r="AI352" s="4">
        <v>67</v>
      </c>
      <c r="AJ352" s="4">
        <v>287</v>
      </c>
      <c r="AK352" s="4">
        <v>49</v>
      </c>
      <c r="AL352" s="4">
        <v>74</v>
      </c>
      <c r="AM352" s="4">
        <v>62</v>
      </c>
      <c r="AN352" s="4">
        <v>75</v>
      </c>
      <c r="AO352" s="4">
        <v>27</v>
      </c>
      <c r="AP352" s="4">
        <v>237</v>
      </c>
      <c r="AQ352" s="4">
        <v>63</v>
      </c>
      <c r="AR352" s="4">
        <v>62</v>
      </c>
      <c r="AS352" s="4">
        <v>31</v>
      </c>
      <c r="AT352" s="4">
        <v>42</v>
      </c>
      <c r="AU352" s="4">
        <v>39</v>
      </c>
      <c r="AV352" s="4">
        <v>53</v>
      </c>
      <c r="AW352" s="4">
        <v>177</v>
      </c>
      <c r="AX352" s="4">
        <v>60</v>
      </c>
      <c r="AY352" s="4">
        <v>59</v>
      </c>
      <c r="AZ352" s="4">
        <v>58</v>
      </c>
      <c r="BA352" s="4">
        <v>59</v>
      </c>
      <c r="BB352" s="4">
        <v>11</v>
      </c>
      <c r="BC352" s="4">
        <v>12</v>
      </c>
      <c r="BD352" s="4">
        <v>15</v>
      </c>
      <c r="BE352" s="4">
        <v>7</v>
      </c>
      <c r="BF352" s="4">
        <v>14</v>
      </c>
      <c r="BG352" s="4">
        <v>1512</v>
      </c>
      <c r="BH352" s="4">
        <v>328</v>
      </c>
      <c r="BI352" s="4">
        <v>1</v>
      </c>
      <c r="BJ352" s="4">
        <v>68</v>
      </c>
      <c r="BK352" s="4">
        <v>33</v>
      </c>
      <c r="BL352" s="4">
        <v>45</v>
      </c>
      <c r="BM352" s="4">
        <v>53</v>
      </c>
      <c r="BN352" s="4">
        <v>60</v>
      </c>
    </row>
    <row r="353" spans="1:66" ht="30" customHeight="1" x14ac:dyDescent="0.25">
      <c r="A353" s="15" t="s">
        <v>5148</v>
      </c>
      <c r="B353" s="4">
        <v>19</v>
      </c>
      <c r="C353" s="4">
        <v>67</v>
      </c>
      <c r="D353" s="4">
        <v>80</v>
      </c>
      <c r="E353" s="5" t="s">
        <v>8111</v>
      </c>
      <c r="F353" s="5" t="str">
        <f t="shared" si="26"/>
        <v>Millwall</v>
      </c>
      <c r="G353" s="25" t="str">
        <f t="shared" si="27"/>
        <v>Jun 30, 2024 A Prestamo</v>
      </c>
      <c r="H353" s="5">
        <v>0</v>
      </c>
      <c r="I353" s="4" t="s">
        <v>426</v>
      </c>
      <c r="J353" s="4" t="s">
        <v>98</v>
      </c>
      <c r="K353" s="4" t="s">
        <v>68</v>
      </c>
      <c r="L353" s="4">
        <v>67</v>
      </c>
      <c r="M353" s="4" t="s">
        <v>415</v>
      </c>
      <c r="N353" s="4">
        <v>13</v>
      </c>
      <c r="O353" s="6" t="s">
        <v>6878</v>
      </c>
      <c r="P353" s="6" t="s">
        <v>7148</v>
      </c>
      <c r="Q353" s="6">
        <v>0</v>
      </c>
      <c r="R353" s="4">
        <v>255</v>
      </c>
      <c r="S353" s="4">
        <v>67</v>
      </c>
      <c r="T353" s="4">
        <v>34</v>
      </c>
      <c r="U353" s="4">
        <v>59</v>
      </c>
      <c r="V353" s="4">
        <v>59</v>
      </c>
      <c r="W353" s="4">
        <v>36</v>
      </c>
      <c r="X353" s="4">
        <v>286</v>
      </c>
      <c r="Y353" s="4">
        <v>72</v>
      </c>
      <c r="Z353" s="4">
        <v>54</v>
      </c>
      <c r="AA353" s="4">
        <v>41</v>
      </c>
      <c r="AB353" s="4">
        <v>53</v>
      </c>
      <c r="AC353" s="4">
        <v>66</v>
      </c>
      <c r="AD353" s="4">
        <v>365</v>
      </c>
      <c r="AE353" s="4">
        <v>79</v>
      </c>
      <c r="AF353" s="4">
        <v>81</v>
      </c>
      <c r="AG353" s="4">
        <v>73</v>
      </c>
      <c r="AH353" s="4">
        <v>64</v>
      </c>
      <c r="AI353" s="4">
        <v>68</v>
      </c>
      <c r="AJ353" s="4">
        <v>299</v>
      </c>
      <c r="AK353" s="4">
        <v>43</v>
      </c>
      <c r="AL353" s="4">
        <v>75</v>
      </c>
      <c r="AM353" s="4">
        <v>73</v>
      </c>
      <c r="AN353" s="4">
        <v>69</v>
      </c>
      <c r="AO353" s="4">
        <v>39</v>
      </c>
      <c r="AP353" s="4">
        <v>281</v>
      </c>
      <c r="AQ353" s="4">
        <v>66</v>
      </c>
      <c r="AR353" s="4">
        <v>57</v>
      </c>
      <c r="AS353" s="4">
        <v>58</v>
      </c>
      <c r="AT353" s="4">
        <v>55</v>
      </c>
      <c r="AU353" s="4">
        <v>45</v>
      </c>
      <c r="AV353" s="4">
        <v>64</v>
      </c>
      <c r="AW353" s="4">
        <v>183</v>
      </c>
      <c r="AX353" s="4">
        <v>59</v>
      </c>
      <c r="AY353" s="4">
        <v>61</v>
      </c>
      <c r="AZ353" s="4">
        <v>63</v>
      </c>
      <c r="BA353" s="4">
        <v>52</v>
      </c>
      <c r="BB353" s="4">
        <v>7</v>
      </c>
      <c r="BC353" s="4">
        <v>12</v>
      </c>
      <c r="BD353" s="4">
        <v>13</v>
      </c>
      <c r="BE353" s="4">
        <v>11</v>
      </c>
      <c r="BF353" s="4">
        <v>9</v>
      </c>
      <c r="BG353" s="4">
        <v>1721</v>
      </c>
      <c r="BH353" s="4">
        <v>376</v>
      </c>
      <c r="BI353" s="4">
        <v>1</v>
      </c>
      <c r="BJ353" s="4">
        <v>80</v>
      </c>
      <c r="BK353" s="4">
        <v>39</v>
      </c>
      <c r="BL353" s="4">
        <v>58</v>
      </c>
      <c r="BM353" s="4">
        <v>69</v>
      </c>
      <c r="BN353" s="4">
        <v>60</v>
      </c>
    </row>
    <row r="354" spans="1:66" ht="30" customHeight="1" x14ac:dyDescent="0.25">
      <c r="A354" s="15" t="s">
        <v>7811</v>
      </c>
      <c r="B354" s="4">
        <v>21</v>
      </c>
      <c r="C354" s="4">
        <v>73</v>
      </c>
      <c r="D354" s="4">
        <v>83</v>
      </c>
      <c r="E354" s="5" t="s">
        <v>3371</v>
      </c>
      <c r="F354" s="5" t="str">
        <f t="shared" si="26"/>
        <v>Montpellier</v>
      </c>
      <c r="G354" s="25" t="str">
        <f t="shared" si="27"/>
        <v>2023 ~ 2028</v>
      </c>
      <c r="H354" s="5" t="str">
        <f t="shared" ref="H354:H364" si="30">RIGHT(G354, 4)</f>
        <v>2028</v>
      </c>
      <c r="I354" s="4" t="s">
        <v>212</v>
      </c>
      <c r="J354" s="4" t="s">
        <v>156</v>
      </c>
      <c r="K354" s="4" t="s">
        <v>68</v>
      </c>
      <c r="L354" s="4">
        <v>75</v>
      </c>
      <c r="M354" s="4" t="s">
        <v>189</v>
      </c>
      <c r="N354" s="4">
        <v>10</v>
      </c>
      <c r="O354" s="6" t="s">
        <v>6919</v>
      </c>
      <c r="P354" s="6" t="s">
        <v>6957</v>
      </c>
      <c r="Q354" s="6" t="s">
        <v>7253</v>
      </c>
      <c r="R354" s="4">
        <v>268</v>
      </c>
      <c r="S354" s="4">
        <v>57</v>
      </c>
      <c r="T354" s="4">
        <v>28</v>
      </c>
      <c r="U354" s="4">
        <v>71</v>
      </c>
      <c r="V354" s="4">
        <v>73</v>
      </c>
      <c r="W354" s="4">
        <v>39</v>
      </c>
      <c r="X354" s="4">
        <v>281</v>
      </c>
      <c r="Y354" s="4">
        <v>60</v>
      </c>
      <c r="Z354" s="4">
        <v>49</v>
      </c>
      <c r="AA354" s="4">
        <v>31</v>
      </c>
      <c r="AB354" s="4">
        <v>72</v>
      </c>
      <c r="AC354" s="4">
        <v>69</v>
      </c>
      <c r="AD354" s="4">
        <v>350</v>
      </c>
      <c r="AE354" s="4">
        <v>72</v>
      </c>
      <c r="AF354" s="4">
        <v>78</v>
      </c>
      <c r="AG354" s="4">
        <v>68</v>
      </c>
      <c r="AH354" s="4">
        <v>71</v>
      </c>
      <c r="AI354" s="4">
        <v>61</v>
      </c>
      <c r="AJ354" s="4">
        <v>325</v>
      </c>
      <c r="AK354" s="4">
        <v>47</v>
      </c>
      <c r="AL354" s="4">
        <v>82</v>
      </c>
      <c r="AM354" s="4">
        <v>68</v>
      </c>
      <c r="AN354" s="4">
        <v>74</v>
      </c>
      <c r="AO354" s="4">
        <v>54</v>
      </c>
      <c r="AP354" s="4">
        <v>299</v>
      </c>
      <c r="AQ354" s="4">
        <v>74</v>
      </c>
      <c r="AR354" s="4">
        <v>72</v>
      </c>
      <c r="AS354" s="4">
        <v>58</v>
      </c>
      <c r="AT354" s="4">
        <v>54</v>
      </c>
      <c r="AU354" s="4">
        <v>41</v>
      </c>
      <c r="AV354" s="4">
        <v>71</v>
      </c>
      <c r="AW354" s="4">
        <v>216</v>
      </c>
      <c r="AX354" s="4">
        <v>69</v>
      </c>
      <c r="AY354" s="4">
        <v>75</v>
      </c>
      <c r="AZ354" s="4">
        <v>72</v>
      </c>
      <c r="BA354" s="4">
        <v>62</v>
      </c>
      <c r="BB354" s="4">
        <v>13</v>
      </c>
      <c r="BC354" s="4">
        <v>14</v>
      </c>
      <c r="BD354" s="4">
        <v>15</v>
      </c>
      <c r="BE354" s="4">
        <v>10</v>
      </c>
      <c r="BF354" s="4">
        <v>10</v>
      </c>
      <c r="BG354" s="4">
        <v>1801</v>
      </c>
      <c r="BH354" s="4">
        <v>388</v>
      </c>
      <c r="BI354" s="4">
        <v>1</v>
      </c>
      <c r="BJ354" s="4">
        <v>75</v>
      </c>
      <c r="BK354" s="4">
        <v>40</v>
      </c>
      <c r="BL354" s="4">
        <v>63</v>
      </c>
      <c r="BM354" s="4">
        <v>65</v>
      </c>
      <c r="BN354" s="4">
        <v>72</v>
      </c>
    </row>
    <row r="355" spans="1:66" ht="30" customHeight="1" x14ac:dyDescent="0.25">
      <c r="A355" s="15" t="s">
        <v>4485</v>
      </c>
      <c r="B355" s="4">
        <v>25</v>
      </c>
      <c r="C355" s="4">
        <v>75</v>
      </c>
      <c r="D355" s="4">
        <v>77</v>
      </c>
      <c r="E355" s="5" t="s">
        <v>7712</v>
      </c>
      <c r="F355" s="5" t="str">
        <f t="shared" si="26"/>
        <v>Fenerbahçe</v>
      </c>
      <c r="G355" s="25" t="str">
        <f t="shared" si="27"/>
        <v>2021 ~ 2025</v>
      </c>
      <c r="H355" s="5" t="str">
        <f t="shared" si="30"/>
        <v>2025</v>
      </c>
      <c r="I355" s="4" t="s">
        <v>97</v>
      </c>
      <c r="J355" s="4" t="s">
        <v>91</v>
      </c>
      <c r="K355" s="4" t="s">
        <v>68</v>
      </c>
      <c r="L355" s="4">
        <v>76</v>
      </c>
      <c r="M355" s="4" t="s">
        <v>415</v>
      </c>
      <c r="N355" s="4">
        <v>2</v>
      </c>
      <c r="O355" s="6" t="s">
        <v>6919</v>
      </c>
      <c r="P355" s="6" t="s">
        <v>7050</v>
      </c>
      <c r="Q355" s="6" t="s">
        <v>7547</v>
      </c>
      <c r="R355" s="4">
        <v>301</v>
      </c>
      <c r="S355" s="4">
        <v>65</v>
      </c>
      <c r="T355" s="4">
        <v>58</v>
      </c>
      <c r="U355" s="4">
        <v>55</v>
      </c>
      <c r="V355" s="4">
        <v>68</v>
      </c>
      <c r="W355" s="4">
        <v>55</v>
      </c>
      <c r="X355" s="4">
        <v>311</v>
      </c>
      <c r="Y355" s="4">
        <v>81</v>
      </c>
      <c r="Z355" s="4">
        <v>59</v>
      </c>
      <c r="AA355" s="4">
        <v>40</v>
      </c>
      <c r="AB355" s="4">
        <v>56</v>
      </c>
      <c r="AC355" s="4">
        <v>75</v>
      </c>
      <c r="AD355" s="4">
        <v>418</v>
      </c>
      <c r="AE355" s="4">
        <v>92</v>
      </c>
      <c r="AF355" s="4">
        <v>94</v>
      </c>
      <c r="AG355" s="4">
        <v>82</v>
      </c>
      <c r="AH355" s="4">
        <v>73</v>
      </c>
      <c r="AI355" s="4">
        <v>77</v>
      </c>
      <c r="AJ355" s="4">
        <v>363</v>
      </c>
      <c r="AK355" s="4">
        <v>65</v>
      </c>
      <c r="AL355" s="4">
        <v>78</v>
      </c>
      <c r="AM355" s="4">
        <v>86</v>
      </c>
      <c r="AN355" s="4">
        <v>84</v>
      </c>
      <c r="AO355" s="4">
        <v>50</v>
      </c>
      <c r="AP355" s="4">
        <v>328</v>
      </c>
      <c r="AQ355" s="4">
        <v>73</v>
      </c>
      <c r="AR355" s="4">
        <v>66</v>
      </c>
      <c r="AS355" s="4">
        <v>66</v>
      </c>
      <c r="AT355" s="4">
        <v>60</v>
      </c>
      <c r="AU355" s="4">
        <v>63</v>
      </c>
      <c r="AV355" s="4">
        <v>63</v>
      </c>
      <c r="AW355" s="4">
        <v>208</v>
      </c>
      <c r="AX355" s="4">
        <v>66</v>
      </c>
      <c r="AY355" s="4">
        <v>73</v>
      </c>
      <c r="AZ355" s="4">
        <v>69</v>
      </c>
      <c r="BA355" s="4">
        <v>64</v>
      </c>
      <c r="BB355" s="4">
        <v>15</v>
      </c>
      <c r="BC355" s="4">
        <v>13</v>
      </c>
      <c r="BD355" s="4">
        <v>9</v>
      </c>
      <c r="BE355" s="4">
        <v>14</v>
      </c>
      <c r="BF355" s="4">
        <v>13</v>
      </c>
      <c r="BG355" s="4">
        <v>1993</v>
      </c>
      <c r="BH355" s="4">
        <v>440</v>
      </c>
      <c r="BI355" s="4">
        <v>1</v>
      </c>
      <c r="BJ355" s="4">
        <v>93</v>
      </c>
      <c r="BK355" s="4">
        <v>58</v>
      </c>
      <c r="BL355" s="4">
        <v>62</v>
      </c>
      <c r="BM355" s="4">
        <v>78</v>
      </c>
      <c r="BN355" s="4">
        <v>67</v>
      </c>
    </row>
    <row r="356" spans="1:66" ht="30" customHeight="1" x14ac:dyDescent="0.25">
      <c r="A356" s="15" t="s">
        <v>7965</v>
      </c>
      <c r="B356" s="4">
        <v>25</v>
      </c>
      <c r="C356" s="4">
        <v>72</v>
      </c>
      <c r="D356" s="4">
        <v>75</v>
      </c>
      <c r="E356" s="5" t="s">
        <v>7970</v>
      </c>
      <c r="F356" s="5" t="str">
        <f t="shared" si="26"/>
        <v>İstanbul Başakşehir</v>
      </c>
      <c r="G356" s="25" t="str">
        <f t="shared" si="27"/>
        <v>2020 ~ 2027</v>
      </c>
      <c r="H356" s="5" t="str">
        <f t="shared" si="30"/>
        <v>2027</v>
      </c>
      <c r="I356" s="4" t="s">
        <v>90</v>
      </c>
      <c r="J356" s="4" t="s">
        <v>91</v>
      </c>
      <c r="K356" s="4" t="s">
        <v>68</v>
      </c>
      <c r="L356" s="4">
        <v>74</v>
      </c>
      <c r="M356" s="4" t="s">
        <v>69</v>
      </c>
      <c r="N356" s="4">
        <v>3</v>
      </c>
      <c r="O356" s="6" t="s">
        <v>7364</v>
      </c>
      <c r="P356" s="6" t="s">
        <v>6975</v>
      </c>
      <c r="Q356" s="6" t="s">
        <v>7535</v>
      </c>
      <c r="R356" s="4">
        <v>302</v>
      </c>
      <c r="S356" s="4">
        <v>67</v>
      </c>
      <c r="T356" s="4">
        <v>64</v>
      </c>
      <c r="U356" s="4">
        <v>43</v>
      </c>
      <c r="V356" s="4">
        <v>75</v>
      </c>
      <c r="W356" s="4">
        <v>53</v>
      </c>
      <c r="X356" s="4">
        <v>359</v>
      </c>
      <c r="Y356" s="4">
        <v>75</v>
      </c>
      <c r="Z356" s="4">
        <v>73</v>
      </c>
      <c r="AA356" s="4">
        <v>62</v>
      </c>
      <c r="AB356" s="4">
        <v>73</v>
      </c>
      <c r="AC356" s="4">
        <v>76</v>
      </c>
      <c r="AD356" s="4">
        <v>359</v>
      </c>
      <c r="AE356" s="4">
        <v>72</v>
      </c>
      <c r="AF356" s="4">
        <v>68</v>
      </c>
      <c r="AG356" s="4">
        <v>74</v>
      </c>
      <c r="AH356" s="4">
        <v>70</v>
      </c>
      <c r="AI356" s="4">
        <v>75</v>
      </c>
      <c r="AJ356" s="4">
        <v>338</v>
      </c>
      <c r="AK356" s="4">
        <v>68</v>
      </c>
      <c r="AL356" s="4">
        <v>62</v>
      </c>
      <c r="AM356" s="4">
        <v>74</v>
      </c>
      <c r="AN356" s="4">
        <v>69</v>
      </c>
      <c r="AO356" s="4">
        <v>65</v>
      </c>
      <c r="AP356" s="4">
        <v>319</v>
      </c>
      <c r="AQ356" s="4">
        <v>59</v>
      </c>
      <c r="AR356" s="4">
        <v>60</v>
      </c>
      <c r="AS356" s="4">
        <v>68</v>
      </c>
      <c r="AT356" s="4">
        <v>74</v>
      </c>
      <c r="AU356" s="4">
        <v>58</v>
      </c>
      <c r="AV356" s="4">
        <v>72</v>
      </c>
      <c r="AW356" s="4">
        <v>159</v>
      </c>
      <c r="AX356" s="4">
        <v>54</v>
      </c>
      <c r="AY356" s="4">
        <v>58</v>
      </c>
      <c r="AZ356" s="4">
        <v>47</v>
      </c>
      <c r="BA356" s="4">
        <v>60</v>
      </c>
      <c r="BB356" s="4">
        <v>11</v>
      </c>
      <c r="BC356" s="4">
        <v>12</v>
      </c>
      <c r="BD356" s="4">
        <v>11</v>
      </c>
      <c r="BE356" s="4">
        <v>13</v>
      </c>
      <c r="BF356" s="4">
        <v>13</v>
      </c>
      <c r="BG356" s="4">
        <v>1896</v>
      </c>
      <c r="BH356" s="4">
        <v>404</v>
      </c>
      <c r="BI356" s="4">
        <v>1</v>
      </c>
      <c r="BJ356" s="4">
        <v>70</v>
      </c>
      <c r="BK356" s="4">
        <v>64</v>
      </c>
      <c r="BL356" s="4">
        <v>72</v>
      </c>
      <c r="BM356" s="4">
        <v>75</v>
      </c>
      <c r="BN356" s="4">
        <v>55</v>
      </c>
    </row>
    <row r="357" spans="1:66" ht="30" customHeight="1" x14ac:dyDescent="0.25">
      <c r="A357" s="15" t="s">
        <v>4481</v>
      </c>
      <c r="B357" s="4">
        <v>27</v>
      </c>
      <c r="C357" s="4">
        <v>83</v>
      </c>
      <c r="D357" s="4">
        <v>84</v>
      </c>
      <c r="E357" s="5" t="s">
        <v>851</v>
      </c>
      <c r="F357" s="5" t="str">
        <f t="shared" si="26"/>
        <v>Inter</v>
      </c>
      <c r="G357" s="25" t="str">
        <f t="shared" si="27"/>
        <v>2023 ~ 2028</v>
      </c>
      <c r="H357" s="5" t="str">
        <f t="shared" si="30"/>
        <v>2028</v>
      </c>
      <c r="I357" s="4" t="s">
        <v>124</v>
      </c>
      <c r="J357" s="4" t="s">
        <v>483</v>
      </c>
      <c r="K357" s="4" t="s">
        <v>68</v>
      </c>
      <c r="L357" s="4">
        <v>84</v>
      </c>
      <c r="M357" s="4" t="s">
        <v>189</v>
      </c>
      <c r="N357" s="4">
        <v>1</v>
      </c>
      <c r="O357" s="6" t="s">
        <v>7245</v>
      </c>
      <c r="P357" s="6" t="s">
        <v>6981</v>
      </c>
      <c r="Q357" s="6" t="s">
        <v>7483</v>
      </c>
      <c r="R357" s="4">
        <v>369</v>
      </c>
      <c r="S357" s="4">
        <v>76</v>
      </c>
      <c r="T357" s="4">
        <v>49</v>
      </c>
      <c r="U357" s="4">
        <v>84</v>
      </c>
      <c r="V357" s="4">
        <v>79</v>
      </c>
      <c r="W357" s="4">
        <v>81</v>
      </c>
      <c r="X357" s="4">
        <v>341</v>
      </c>
      <c r="Y357" s="4">
        <v>68</v>
      </c>
      <c r="Z357" s="4">
        <v>66</v>
      </c>
      <c r="AA357" s="4">
        <v>51</v>
      </c>
      <c r="AB357" s="4">
        <v>79</v>
      </c>
      <c r="AC357" s="4">
        <v>77</v>
      </c>
      <c r="AD357" s="4">
        <v>364</v>
      </c>
      <c r="AE357" s="4">
        <v>71</v>
      </c>
      <c r="AF357" s="4">
        <v>75</v>
      </c>
      <c r="AG357" s="4">
        <v>66</v>
      </c>
      <c r="AH357" s="4">
        <v>84</v>
      </c>
      <c r="AI357" s="4">
        <v>68</v>
      </c>
      <c r="AJ357" s="4">
        <v>399</v>
      </c>
      <c r="AK357" s="4">
        <v>80</v>
      </c>
      <c r="AL357" s="4">
        <v>88</v>
      </c>
      <c r="AM357" s="4">
        <v>81</v>
      </c>
      <c r="AN357" s="4">
        <v>80</v>
      </c>
      <c r="AO357" s="4">
        <v>70</v>
      </c>
      <c r="AP357" s="4">
        <v>338</v>
      </c>
      <c r="AQ357" s="4">
        <v>75</v>
      </c>
      <c r="AR357" s="4">
        <v>86</v>
      </c>
      <c r="AS357" s="4">
        <v>60</v>
      </c>
      <c r="AT357" s="4">
        <v>66</v>
      </c>
      <c r="AU357" s="4">
        <v>51</v>
      </c>
      <c r="AV357" s="4">
        <v>78</v>
      </c>
      <c r="AW357" s="4">
        <v>254</v>
      </c>
      <c r="AX357" s="4">
        <v>85</v>
      </c>
      <c r="AY357" s="4">
        <v>86</v>
      </c>
      <c r="AZ357" s="4">
        <v>83</v>
      </c>
      <c r="BA357" s="4">
        <v>53</v>
      </c>
      <c r="BB357" s="4">
        <v>9</v>
      </c>
      <c r="BC357" s="4">
        <v>7</v>
      </c>
      <c r="BD357" s="4">
        <v>15</v>
      </c>
      <c r="BE357" s="4">
        <v>7</v>
      </c>
      <c r="BF357" s="4">
        <v>15</v>
      </c>
      <c r="BG357" s="4">
        <v>2118</v>
      </c>
      <c r="BH357" s="4">
        <v>446</v>
      </c>
      <c r="BI357" s="4">
        <v>3</v>
      </c>
      <c r="BJ357" s="4">
        <v>73</v>
      </c>
      <c r="BK357" s="4">
        <v>62</v>
      </c>
      <c r="BL357" s="4">
        <v>74</v>
      </c>
      <c r="BM357" s="4">
        <v>72</v>
      </c>
      <c r="BN357" s="4">
        <v>85</v>
      </c>
    </row>
    <row r="358" spans="1:66" ht="30" customHeight="1" x14ac:dyDescent="0.25">
      <c r="A358" s="15" t="s">
        <v>7840</v>
      </c>
      <c r="B358" s="4">
        <v>28</v>
      </c>
      <c r="C358" s="4">
        <v>76</v>
      </c>
      <c r="D358" s="4">
        <v>76</v>
      </c>
      <c r="E358" s="5" t="s">
        <v>5684</v>
      </c>
      <c r="F358" s="5" t="str">
        <f t="shared" si="26"/>
        <v>Dinamo Zagreb</v>
      </c>
      <c r="G358" s="25" t="str">
        <f t="shared" si="27"/>
        <v>2018 ~ 2025</v>
      </c>
      <c r="H358" s="5" t="str">
        <f t="shared" si="30"/>
        <v>2025</v>
      </c>
      <c r="I358" s="4" t="s">
        <v>118</v>
      </c>
      <c r="J358" s="4" t="s">
        <v>913</v>
      </c>
      <c r="K358" s="4" t="s">
        <v>68</v>
      </c>
      <c r="L358" s="4">
        <v>77</v>
      </c>
      <c r="M358" s="4" t="s">
        <v>69</v>
      </c>
      <c r="N358" s="4">
        <v>0</v>
      </c>
      <c r="O358" s="6" t="s">
        <v>7005</v>
      </c>
      <c r="P358" s="6" t="s">
        <v>6907</v>
      </c>
      <c r="Q358" s="6" t="s">
        <v>7270</v>
      </c>
      <c r="R358" s="4">
        <v>378</v>
      </c>
      <c r="S358" s="4">
        <v>66</v>
      </c>
      <c r="T358" s="4">
        <v>74</v>
      </c>
      <c r="U358" s="4">
        <v>79</v>
      </c>
      <c r="V358" s="4">
        <v>83</v>
      </c>
      <c r="W358" s="4">
        <v>76</v>
      </c>
      <c r="X358" s="4">
        <v>384</v>
      </c>
      <c r="Y358" s="4">
        <v>79</v>
      </c>
      <c r="Z358" s="4">
        <v>69</v>
      </c>
      <c r="AA358" s="4">
        <v>76</v>
      </c>
      <c r="AB358" s="4">
        <v>76</v>
      </c>
      <c r="AC358" s="4">
        <v>84</v>
      </c>
      <c r="AD358" s="4">
        <v>333</v>
      </c>
      <c r="AE358" s="4">
        <v>69</v>
      </c>
      <c r="AF358" s="4">
        <v>75</v>
      </c>
      <c r="AG358" s="4">
        <v>73</v>
      </c>
      <c r="AH358" s="4">
        <v>69</v>
      </c>
      <c r="AI358" s="4">
        <v>47</v>
      </c>
      <c r="AJ358" s="4">
        <v>392</v>
      </c>
      <c r="AK358" s="4">
        <v>83</v>
      </c>
      <c r="AL358" s="4">
        <v>90</v>
      </c>
      <c r="AM358" s="4">
        <v>68</v>
      </c>
      <c r="AN358" s="4">
        <v>90</v>
      </c>
      <c r="AO358" s="4">
        <v>61</v>
      </c>
      <c r="AP358" s="4">
        <v>306</v>
      </c>
      <c r="AQ358" s="4">
        <v>48</v>
      </c>
      <c r="AR358" s="4">
        <v>23</v>
      </c>
      <c r="AS358" s="4">
        <v>65</v>
      </c>
      <c r="AT358" s="4">
        <v>84</v>
      </c>
      <c r="AU358" s="4">
        <v>86</v>
      </c>
      <c r="AV358" s="4">
        <v>79</v>
      </c>
      <c r="AW358" s="4">
        <v>108</v>
      </c>
      <c r="AX358" s="4">
        <v>38</v>
      </c>
      <c r="AY358" s="4">
        <v>41</v>
      </c>
      <c r="AZ358" s="4">
        <v>29</v>
      </c>
      <c r="BA358" s="4">
        <v>59</v>
      </c>
      <c r="BB358" s="4">
        <v>11</v>
      </c>
      <c r="BC358" s="4">
        <v>15</v>
      </c>
      <c r="BD358" s="4">
        <v>9</v>
      </c>
      <c r="BE358" s="4">
        <v>14</v>
      </c>
      <c r="BF358" s="4">
        <v>10</v>
      </c>
      <c r="BG358" s="4">
        <v>1960</v>
      </c>
      <c r="BH358" s="4">
        <v>416</v>
      </c>
      <c r="BI358" s="4">
        <v>1</v>
      </c>
      <c r="BJ358" s="4">
        <v>72</v>
      </c>
      <c r="BK358" s="4">
        <v>73</v>
      </c>
      <c r="BL358" s="4">
        <v>78</v>
      </c>
      <c r="BM358" s="4">
        <v>78</v>
      </c>
      <c r="BN358" s="4">
        <v>39</v>
      </c>
    </row>
    <row r="359" spans="1:66" ht="30" customHeight="1" x14ac:dyDescent="0.25">
      <c r="A359" s="15" t="s">
        <v>6428</v>
      </c>
      <c r="B359" s="4">
        <v>22</v>
      </c>
      <c r="C359" s="4">
        <v>62</v>
      </c>
      <c r="D359" s="4">
        <v>71</v>
      </c>
      <c r="E359" s="5" t="s">
        <v>6429</v>
      </c>
      <c r="F359" s="5" t="str">
        <f t="shared" si="26"/>
        <v>Borussia Dortmund II</v>
      </c>
      <c r="G359" s="25" t="str">
        <f t="shared" si="27"/>
        <v>2022 ~ 2024</v>
      </c>
      <c r="H359" s="5" t="str">
        <f t="shared" si="30"/>
        <v>2024</v>
      </c>
      <c r="I359" s="4" t="s">
        <v>494</v>
      </c>
      <c r="J359" s="4" t="s">
        <v>617</v>
      </c>
      <c r="K359" s="4" t="s">
        <v>77</v>
      </c>
      <c r="L359" s="4">
        <v>64</v>
      </c>
      <c r="M359" s="4" t="s">
        <v>189</v>
      </c>
      <c r="N359" s="4">
        <v>9</v>
      </c>
      <c r="O359" s="6" t="s">
        <v>7568</v>
      </c>
      <c r="P359" s="6">
        <v>850</v>
      </c>
      <c r="Q359" s="6" t="s">
        <v>7006</v>
      </c>
      <c r="R359" s="4">
        <v>225</v>
      </c>
      <c r="S359" s="4">
        <v>39</v>
      </c>
      <c r="T359" s="4">
        <v>29</v>
      </c>
      <c r="U359" s="4">
        <v>64</v>
      </c>
      <c r="V359" s="4">
        <v>62</v>
      </c>
      <c r="W359" s="4">
        <v>31</v>
      </c>
      <c r="X359" s="4">
        <v>225</v>
      </c>
      <c r="Y359" s="4">
        <v>46</v>
      </c>
      <c r="Z359" s="4">
        <v>38</v>
      </c>
      <c r="AA359" s="4">
        <v>26</v>
      </c>
      <c r="AB359" s="4">
        <v>58</v>
      </c>
      <c r="AC359" s="4">
        <v>57</v>
      </c>
      <c r="AD359" s="4">
        <v>275</v>
      </c>
      <c r="AE359" s="4">
        <v>52</v>
      </c>
      <c r="AF359" s="4">
        <v>62</v>
      </c>
      <c r="AG359" s="4">
        <v>49</v>
      </c>
      <c r="AH359" s="4">
        <v>61</v>
      </c>
      <c r="AI359" s="4">
        <v>51</v>
      </c>
      <c r="AJ359" s="4">
        <v>273</v>
      </c>
      <c r="AK359" s="4">
        <v>40</v>
      </c>
      <c r="AL359" s="4">
        <v>69</v>
      </c>
      <c r="AM359" s="4">
        <v>63</v>
      </c>
      <c r="AN359" s="4">
        <v>74</v>
      </c>
      <c r="AO359" s="4">
        <v>27</v>
      </c>
      <c r="AP359" s="4">
        <v>214</v>
      </c>
      <c r="AQ359" s="4">
        <v>58</v>
      </c>
      <c r="AR359" s="4">
        <v>57</v>
      </c>
      <c r="AS359" s="4">
        <v>22</v>
      </c>
      <c r="AT359" s="4">
        <v>43</v>
      </c>
      <c r="AU359" s="4">
        <v>34</v>
      </c>
      <c r="AV359" s="4">
        <v>52</v>
      </c>
      <c r="AW359" s="4">
        <v>183</v>
      </c>
      <c r="AX359" s="4">
        <v>60</v>
      </c>
      <c r="AY359" s="4">
        <v>63</v>
      </c>
      <c r="AZ359" s="4">
        <v>60</v>
      </c>
      <c r="BA359" s="4">
        <v>49</v>
      </c>
      <c r="BB359" s="4">
        <v>12</v>
      </c>
      <c r="BC359" s="4">
        <v>11</v>
      </c>
      <c r="BD359" s="4">
        <v>7</v>
      </c>
      <c r="BE359" s="4">
        <v>12</v>
      </c>
      <c r="BF359" s="4">
        <v>7</v>
      </c>
      <c r="BG359" s="4">
        <v>1444</v>
      </c>
      <c r="BH359" s="4">
        <v>319</v>
      </c>
      <c r="BI359" s="4">
        <v>1</v>
      </c>
      <c r="BJ359" s="4">
        <v>58</v>
      </c>
      <c r="BK359" s="4">
        <v>31</v>
      </c>
      <c r="BL359" s="4">
        <v>50</v>
      </c>
      <c r="BM359" s="4">
        <v>51</v>
      </c>
      <c r="BN359" s="4">
        <v>61</v>
      </c>
    </row>
    <row r="360" spans="1:66" ht="30" customHeight="1" x14ac:dyDescent="0.25">
      <c r="A360" s="15" t="s">
        <v>5289</v>
      </c>
      <c r="B360" s="4">
        <v>22</v>
      </c>
      <c r="C360" s="4" t="s">
        <v>831</v>
      </c>
      <c r="D360" s="4" t="s">
        <v>445</v>
      </c>
      <c r="E360" s="5" t="s">
        <v>5290</v>
      </c>
      <c r="F360" s="5" t="str">
        <f t="shared" si="26"/>
        <v>Westerlo</v>
      </c>
      <c r="G360" s="25" t="str">
        <f t="shared" si="27"/>
        <v>2023 ~ 2027</v>
      </c>
      <c r="H360" s="5" t="str">
        <f t="shared" si="30"/>
        <v>2027</v>
      </c>
      <c r="I360" s="4" t="s">
        <v>494</v>
      </c>
      <c r="J360" s="4" t="s">
        <v>125</v>
      </c>
      <c r="K360" s="4" t="s">
        <v>68</v>
      </c>
      <c r="L360" s="4">
        <v>71</v>
      </c>
      <c r="M360" s="4" t="s">
        <v>415</v>
      </c>
      <c r="N360" s="4">
        <v>7</v>
      </c>
      <c r="O360" s="6" t="s">
        <v>7364</v>
      </c>
      <c r="P360" s="6" t="s">
        <v>7171</v>
      </c>
      <c r="Q360" s="6" t="s">
        <v>7508</v>
      </c>
      <c r="R360" s="4">
        <v>283</v>
      </c>
      <c r="S360" s="4">
        <v>69</v>
      </c>
      <c r="T360" s="4">
        <v>47</v>
      </c>
      <c r="U360" s="4">
        <v>61</v>
      </c>
      <c r="V360" s="4">
        <v>67</v>
      </c>
      <c r="W360" s="4">
        <v>39</v>
      </c>
      <c r="X360" s="4">
        <v>299</v>
      </c>
      <c r="Y360" s="4">
        <v>71</v>
      </c>
      <c r="Z360" s="4">
        <v>58</v>
      </c>
      <c r="AA360" s="4">
        <v>34</v>
      </c>
      <c r="AB360" s="4">
        <v>66</v>
      </c>
      <c r="AC360" s="4">
        <v>70</v>
      </c>
      <c r="AD360" s="4">
        <v>336</v>
      </c>
      <c r="AE360" s="4">
        <v>72</v>
      </c>
      <c r="AF360" s="4">
        <v>69</v>
      </c>
      <c r="AG360" s="4">
        <v>69</v>
      </c>
      <c r="AH360" s="4">
        <v>72</v>
      </c>
      <c r="AI360" s="4">
        <v>54</v>
      </c>
      <c r="AJ360" s="4">
        <v>317</v>
      </c>
      <c r="AK360" s="4">
        <v>49</v>
      </c>
      <c r="AL360" s="4">
        <v>74</v>
      </c>
      <c r="AM360" s="4">
        <v>82</v>
      </c>
      <c r="AN360" s="4">
        <v>70</v>
      </c>
      <c r="AO360" s="4">
        <v>42</v>
      </c>
      <c r="AP360" s="4">
        <v>287</v>
      </c>
      <c r="AQ360" s="4">
        <v>58</v>
      </c>
      <c r="AR360" s="4">
        <v>68</v>
      </c>
      <c r="AS360" s="4">
        <v>50</v>
      </c>
      <c r="AT360" s="4">
        <v>57</v>
      </c>
      <c r="AU360" s="4">
        <v>54</v>
      </c>
      <c r="AV360" s="4">
        <v>55</v>
      </c>
      <c r="AW360" s="4">
        <v>195</v>
      </c>
      <c r="AX360" s="4">
        <v>68</v>
      </c>
      <c r="AY360" s="4">
        <v>65</v>
      </c>
      <c r="AZ360" s="4">
        <v>62</v>
      </c>
      <c r="BA360" s="4">
        <v>56</v>
      </c>
      <c r="BB360" s="4">
        <v>14</v>
      </c>
      <c r="BC360" s="4">
        <v>13</v>
      </c>
      <c r="BD360" s="4">
        <v>9</v>
      </c>
      <c r="BE360" s="4">
        <v>7</v>
      </c>
      <c r="BF360" s="4">
        <v>13</v>
      </c>
      <c r="BG360" s="4">
        <v>1773</v>
      </c>
      <c r="BH360" s="4">
        <v>386</v>
      </c>
      <c r="BI360" s="4">
        <v>1</v>
      </c>
      <c r="BJ360" s="4">
        <v>70</v>
      </c>
      <c r="BK360" s="4">
        <v>47</v>
      </c>
      <c r="BL360" s="4">
        <v>63</v>
      </c>
      <c r="BM360" s="4">
        <v>69</v>
      </c>
      <c r="BN360" s="4">
        <v>66</v>
      </c>
    </row>
    <row r="361" spans="1:66" ht="30" customHeight="1" x14ac:dyDescent="0.25">
      <c r="A361" s="15" t="s">
        <v>5460</v>
      </c>
      <c r="B361" s="4">
        <v>25</v>
      </c>
      <c r="C361" s="4">
        <v>68</v>
      </c>
      <c r="D361" s="4">
        <v>73</v>
      </c>
      <c r="E361" s="5" t="s">
        <v>5461</v>
      </c>
      <c r="F361" s="5" t="str">
        <f t="shared" si="26"/>
        <v>New York City</v>
      </c>
      <c r="G361" s="25" t="str">
        <f t="shared" si="27"/>
        <v>2023 ~ 2025</v>
      </c>
      <c r="H361" s="5" t="str">
        <f t="shared" si="30"/>
        <v>2025</v>
      </c>
      <c r="I361" s="4" t="s">
        <v>494</v>
      </c>
      <c r="J361" s="4" t="s">
        <v>235</v>
      </c>
      <c r="K361" s="4" t="s">
        <v>77</v>
      </c>
      <c r="L361" s="4">
        <v>70</v>
      </c>
      <c r="M361" s="4" t="s">
        <v>189</v>
      </c>
      <c r="N361" s="4">
        <v>5</v>
      </c>
      <c r="O361" s="6" t="s">
        <v>7562</v>
      </c>
      <c r="P361" s="6" t="s">
        <v>6872</v>
      </c>
      <c r="Q361" s="6" t="s">
        <v>7429</v>
      </c>
      <c r="R361" s="4">
        <v>302</v>
      </c>
      <c r="S361" s="4">
        <v>60</v>
      </c>
      <c r="T361" s="4">
        <v>58</v>
      </c>
      <c r="U361" s="4">
        <v>65</v>
      </c>
      <c r="V361" s="4">
        <v>66</v>
      </c>
      <c r="W361" s="4">
        <v>53</v>
      </c>
      <c r="X361" s="4">
        <v>309</v>
      </c>
      <c r="Y361" s="4">
        <v>64</v>
      </c>
      <c r="Z361" s="4">
        <v>63</v>
      </c>
      <c r="AA361" s="4">
        <v>54</v>
      </c>
      <c r="AB361" s="4">
        <v>61</v>
      </c>
      <c r="AC361" s="4">
        <v>67</v>
      </c>
      <c r="AD361" s="4">
        <v>339</v>
      </c>
      <c r="AE361" s="4">
        <v>73</v>
      </c>
      <c r="AF361" s="4">
        <v>75</v>
      </c>
      <c r="AG361" s="4">
        <v>67</v>
      </c>
      <c r="AH361" s="4">
        <v>66</v>
      </c>
      <c r="AI361" s="4">
        <v>58</v>
      </c>
      <c r="AJ361" s="4">
        <v>342</v>
      </c>
      <c r="AK361" s="4">
        <v>59</v>
      </c>
      <c r="AL361" s="4">
        <v>77</v>
      </c>
      <c r="AM361" s="4">
        <v>83</v>
      </c>
      <c r="AN361" s="4">
        <v>71</v>
      </c>
      <c r="AO361" s="4">
        <v>52</v>
      </c>
      <c r="AP361" s="4">
        <v>297</v>
      </c>
      <c r="AQ361" s="4">
        <v>68</v>
      </c>
      <c r="AR361" s="4">
        <v>66</v>
      </c>
      <c r="AS361" s="4">
        <v>59</v>
      </c>
      <c r="AT361" s="4">
        <v>54</v>
      </c>
      <c r="AU361" s="4">
        <v>50</v>
      </c>
      <c r="AV361" s="4">
        <v>62</v>
      </c>
      <c r="AW361" s="4">
        <v>201</v>
      </c>
      <c r="AX361" s="4">
        <v>67</v>
      </c>
      <c r="AY361" s="4">
        <v>68</v>
      </c>
      <c r="AZ361" s="4">
        <v>66</v>
      </c>
      <c r="BA361" s="4">
        <v>56</v>
      </c>
      <c r="BB361" s="4">
        <v>14</v>
      </c>
      <c r="BC361" s="4">
        <v>12</v>
      </c>
      <c r="BD361" s="4">
        <v>11</v>
      </c>
      <c r="BE361" s="4">
        <v>10</v>
      </c>
      <c r="BF361" s="4">
        <v>9</v>
      </c>
      <c r="BG361" s="4">
        <v>1846</v>
      </c>
      <c r="BH361" s="4">
        <v>397</v>
      </c>
      <c r="BI361" s="4">
        <v>1</v>
      </c>
      <c r="BJ361" s="4">
        <v>74</v>
      </c>
      <c r="BK361" s="4">
        <v>56</v>
      </c>
      <c r="BL361" s="4">
        <v>61</v>
      </c>
      <c r="BM361" s="4">
        <v>65</v>
      </c>
      <c r="BN361" s="4">
        <v>67</v>
      </c>
    </row>
    <row r="362" spans="1:66" ht="30" customHeight="1" x14ac:dyDescent="0.25">
      <c r="A362" s="15" t="s">
        <v>625</v>
      </c>
      <c r="B362" s="4">
        <v>21</v>
      </c>
      <c r="C362" s="4">
        <v>86</v>
      </c>
      <c r="D362" s="4">
        <v>90</v>
      </c>
      <c r="E362" s="5" t="s">
        <v>626</v>
      </c>
      <c r="F362" s="5" t="str">
        <f t="shared" si="26"/>
        <v>Arsenal</v>
      </c>
      <c r="G362" s="25" t="str">
        <f t="shared" si="27"/>
        <v>2018 ~ 2027</v>
      </c>
      <c r="H362" s="5" t="str">
        <f t="shared" si="30"/>
        <v>2027</v>
      </c>
      <c r="I362" s="4" t="s">
        <v>90</v>
      </c>
      <c r="J362" s="4" t="s">
        <v>76</v>
      </c>
      <c r="K362" s="4" t="s">
        <v>77</v>
      </c>
      <c r="L362" s="4">
        <v>87</v>
      </c>
      <c r="M362" s="4" t="s">
        <v>294</v>
      </c>
      <c r="N362" s="4">
        <v>4</v>
      </c>
      <c r="O362" s="6" t="s">
        <v>7069</v>
      </c>
      <c r="P362" s="6" t="s">
        <v>6962</v>
      </c>
      <c r="Q362" s="6" t="s">
        <v>7070</v>
      </c>
      <c r="R362" s="4">
        <v>375</v>
      </c>
      <c r="S362" s="4">
        <v>85</v>
      </c>
      <c r="T362" s="4">
        <v>84</v>
      </c>
      <c r="U362" s="4">
        <v>45</v>
      </c>
      <c r="V362" s="4">
        <v>82</v>
      </c>
      <c r="W362" s="4">
        <v>79</v>
      </c>
      <c r="X362" s="4">
        <v>399</v>
      </c>
      <c r="Y362" s="4">
        <v>89</v>
      </c>
      <c r="Z362" s="4">
        <v>84</v>
      </c>
      <c r="AA362" s="4">
        <v>69</v>
      </c>
      <c r="AB362" s="4">
        <v>69</v>
      </c>
      <c r="AC362" s="4">
        <v>88</v>
      </c>
      <c r="AD362" s="4">
        <v>428</v>
      </c>
      <c r="AE362" s="4">
        <v>88</v>
      </c>
      <c r="AF362" s="4">
        <v>82</v>
      </c>
      <c r="AG362" s="4">
        <v>85</v>
      </c>
      <c r="AH362" s="4">
        <v>85</v>
      </c>
      <c r="AI362" s="4">
        <v>88</v>
      </c>
      <c r="AJ362" s="4">
        <v>381</v>
      </c>
      <c r="AK362" s="4">
        <v>79</v>
      </c>
      <c r="AL362" s="4">
        <v>70</v>
      </c>
      <c r="AM362" s="4">
        <v>86</v>
      </c>
      <c r="AN362" s="4">
        <v>63</v>
      </c>
      <c r="AO362" s="4">
        <v>83</v>
      </c>
      <c r="AP362" s="4">
        <v>381</v>
      </c>
      <c r="AQ362" s="4">
        <v>68</v>
      </c>
      <c r="AR362" s="4">
        <v>62</v>
      </c>
      <c r="AS362" s="4">
        <v>82</v>
      </c>
      <c r="AT362" s="4">
        <v>85</v>
      </c>
      <c r="AU362" s="4">
        <v>84</v>
      </c>
      <c r="AV362" s="4">
        <v>81</v>
      </c>
      <c r="AW362" s="4">
        <v>182</v>
      </c>
      <c r="AX362" s="4">
        <v>60</v>
      </c>
      <c r="AY362" s="4">
        <v>62</v>
      </c>
      <c r="AZ362" s="4">
        <v>60</v>
      </c>
      <c r="BA362" s="4">
        <v>50</v>
      </c>
      <c r="BB362" s="4">
        <v>7</v>
      </c>
      <c r="BC362" s="4">
        <v>8</v>
      </c>
      <c r="BD362" s="4">
        <v>13</v>
      </c>
      <c r="BE362" s="4">
        <v>9</v>
      </c>
      <c r="BF362" s="4">
        <v>13</v>
      </c>
      <c r="BG362" s="4">
        <v>2196</v>
      </c>
      <c r="BH362" s="4">
        <v>466</v>
      </c>
      <c r="BI362" s="4">
        <v>2</v>
      </c>
      <c r="BJ362" s="4">
        <v>85</v>
      </c>
      <c r="BK362" s="4">
        <v>82</v>
      </c>
      <c r="BL362" s="4">
        <v>81</v>
      </c>
      <c r="BM362" s="4">
        <v>88</v>
      </c>
      <c r="BN362" s="4">
        <v>60</v>
      </c>
    </row>
    <row r="363" spans="1:66" ht="30" customHeight="1" x14ac:dyDescent="0.25">
      <c r="A363" s="15" t="s">
        <v>3999</v>
      </c>
      <c r="B363" s="4">
        <v>29</v>
      </c>
      <c r="C363" s="4">
        <v>82</v>
      </c>
      <c r="D363" s="4" t="s">
        <v>1892</v>
      </c>
      <c r="E363" s="5" t="s">
        <v>3068</v>
      </c>
      <c r="F363" s="5" t="str">
        <f t="shared" si="26"/>
        <v>Lens</v>
      </c>
      <c r="G363" s="25" t="str">
        <f t="shared" si="27"/>
        <v>2022 ~ 2028</v>
      </c>
      <c r="H363" s="5" t="str">
        <f t="shared" si="30"/>
        <v>2028</v>
      </c>
      <c r="I363" s="4" t="s">
        <v>212</v>
      </c>
      <c r="J363" s="4" t="s">
        <v>213</v>
      </c>
      <c r="K363" s="4" t="s">
        <v>77</v>
      </c>
      <c r="L363" s="4">
        <v>82</v>
      </c>
      <c r="M363" s="4" t="s">
        <v>508</v>
      </c>
      <c r="N363" s="4">
        <v>1</v>
      </c>
      <c r="O363" s="6" t="s">
        <v>7138</v>
      </c>
      <c r="P363" s="6" t="s">
        <v>6939</v>
      </c>
      <c r="Q363" s="6" t="s">
        <v>7418</v>
      </c>
      <c r="R363" s="4">
        <v>95</v>
      </c>
      <c r="S363" s="4">
        <v>10</v>
      </c>
      <c r="T363" s="4">
        <v>9</v>
      </c>
      <c r="U363" s="4">
        <v>15</v>
      </c>
      <c r="V363" s="4">
        <v>48</v>
      </c>
      <c r="W363" s="4">
        <v>13</v>
      </c>
      <c r="X363" s="4">
        <v>97</v>
      </c>
      <c r="Y363" s="4">
        <v>12</v>
      </c>
      <c r="Z363" s="4">
        <v>14</v>
      </c>
      <c r="AA363" s="4">
        <v>13</v>
      </c>
      <c r="AB363" s="4">
        <v>36</v>
      </c>
      <c r="AC363" s="4">
        <v>22</v>
      </c>
      <c r="AD363" s="4">
        <v>282</v>
      </c>
      <c r="AE363" s="4">
        <v>49</v>
      </c>
      <c r="AF363" s="4">
        <v>60</v>
      </c>
      <c r="AG363" s="4">
        <v>39</v>
      </c>
      <c r="AH363" s="4">
        <v>80</v>
      </c>
      <c r="AI363" s="4">
        <v>54</v>
      </c>
      <c r="AJ363" s="4">
        <v>258</v>
      </c>
      <c r="AK363" s="4">
        <v>60</v>
      </c>
      <c r="AL363" s="4">
        <v>73</v>
      </c>
      <c r="AM363" s="4">
        <v>37</v>
      </c>
      <c r="AN363" s="4">
        <v>78</v>
      </c>
      <c r="AO363" s="4">
        <v>10</v>
      </c>
      <c r="AP363" s="4">
        <v>118</v>
      </c>
      <c r="AQ363" s="4">
        <v>26</v>
      </c>
      <c r="AR363" s="4">
        <v>18</v>
      </c>
      <c r="AS363" s="4">
        <v>11</v>
      </c>
      <c r="AT363" s="4">
        <v>48</v>
      </c>
      <c r="AU363" s="4">
        <v>15</v>
      </c>
      <c r="AV363" s="4">
        <v>66</v>
      </c>
      <c r="AW363" s="4">
        <v>38</v>
      </c>
      <c r="AX363" s="4">
        <v>12</v>
      </c>
      <c r="AY363" s="4">
        <v>14</v>
      </c>
      <c r="AZ363" s="4">
        <v>12</v>
      </c>
      <c r="BA363" s="4">
        <v>407</v>
      </c>
      <c r="BB363" s="4">
        <v>79</v>
      </c>
      <c r="BC363" s="4">
        <v>83</v>
      </c>
      <c r="BD363" s="4">
        <v>80</v>
      </c>
      <c r="BE363" s="4">
        <v>81</v>
      </c>
      <c r="BF363" s="4">
        <v>84</v>
      </c>
      <c r="BG363" s="4">
        <v>1295</v>
      </c>
      <c r="BH363" s="4">
        <v>460</v>
      </c>
      <c r="BI363" s="4">
        <v>1</v>
      </c>
      <c r="BJ363" s="4">
        <v>79</v>
      </c>
      <c r="BK363" s="4">
        <v>83</v>
      </c>
      <c r="BL363" s="4">
        <v>80</v>
      </c>
      <c r="BM363" s="4">
        <v>84</v>
      </c>
      <c r="BN363" s="4">
        <v>53</v>
      </c>
    </row>
    <row r="364" spans="1:66" ht="30" customHeight="1" x14ac:dyDescent="0.25">
      <c r="A364" s="15" t="s">
        <v>5792</v>
      </c>
      <c r="B364" s="4">
        <v>31</v>
      </c>
      <c r="C364" s="4">
        <v>71</v>
      </c>
      <c r="D364" s="4">
        <v>71</v>
      </c>
      <c r="E364" s="5" t="s">
        <v>6754</v>
      </c>
      <c r="F364" s="5" t="str">
        <f t="shared" si="26"/>
        <v>FC Bayern München</v>
      </c>
      <c r="G364" s="25" t="str">
        <f t="shared" si="27"/>
        <v>2020 ~ 2024</v>
      </c>
      <c r="H364" s="5" t="str">
        <f t="shared" si="30"/>
        <v>2024</v>
      </c>
      <c r="I364" s="4" t="s">
        <v>90</v>
      </c>
      <c r="J364" s="4" t="s">
        <v>147</v>
      </c>
      <c r="K364" s="4" t="s">
        <v>68</v>
      </c>
      <c r="L364" s="4">
        <v>73</v>
      </c>
      <c r="M364" s="4" t="s">
        <v>791</v>
      </c>
      <c r="N364" s="4">
        <v>0</v>
      </c>
      <c r="O364" s="6" t="s">
        <v>7006</v>
      </c>
      <c r="P364" s="6" t="s">
        <v>7104</v>
      </c>
      <c r="Q364" s="6" t="s">
        <v>6878</v>
      </c>
      <c r="R364" s="4">
        <v>342</v>
      </c>
      <c r="S364" s="4">
        <v>75</v>
      </c>
      <c r="T364" s="4">
        <v>67</v>
      </c>
      <c r="U364" s="4">
        <v>65</v>
      </c>
      <c r="V364" s="4">
        <v>76</v>
      </c>
      <c r="W364" s="4">
        <v>59</v>
      </c>
      <c r="X364" s="4">
        <v>329</v>
      </c>
      <c r="Y364" s="4">
        <v>75</v>
      </c>
      <c r="Z364" s="4">
        <v>68</v>
      </c>
      <c r="AA364" s="4">
        <v>44</v>
      </c>
      <c r="AB364" s="4">
        <v>69</v>
      </c>
      <c r="AC364" s="4">
        <v>73</v>
      </c>
      <c r="AD364" s="4">
        <v>363</v>
      </c>
      <c r="AE364" s="4">
        <v>73</v>
      </c>
      <c r="AF364" s="4">
        <v>67</v>
      </c>
      <c r="AG364" s="4">
        <v>76</v>
      </c>
      <c r="AH364" s="4">
        <v>72</v>
      </c>
      <c r="AI364" s="4">
        <v>75</v>
      </c>
      <c r="AJ364" s="4">
        <v>348</v>
      </c>
      <c r="AK364" s="4">
        <v>78</v>
      </c>
      <c r="AL364" s="4">
        <v>73</v>
      </c>
      <c r="AM364" s="4">
        <v>65</v>
      </c>
      <c r="AN364" s="4">
        <v>63</v>
      </c>
      <c r="AO364" s="4">
        <v>69</v>
      </c>
      <c r="AP364" s="4">
        <v>346</v>
      </c>
      <c r="AQ364" s="4">
        <v>73</v>
      </c>
      <c r="AR364" s="4">
        <v>68</v>
      </c>
      <c r="AS364" s="4">
        <v>74</v>
      </c>
      <c r="AT364" s="4">
        <v>71</v>
      </c>
      <c r="AU364" s="4">
        <v>60</v>
      </c>
      <c r="AV364" s="4">
        <v>72</v>
      </c>
      <c r="AW364" s="4">
        <v>199</v>
      </c>
      <c r="AX364" s="4">
        <v>65</v>
      </c>
      <c r="AY364" s="4">
        <v>66</v>
      </c>
      <c r="AZ364" s="4">
        <v>68</v>
      </c>
      <c r="BA364" s="4">
        <v>58</v>
      </c>
      <c r="BB364" s="4">
        <v>9</v>
      </c>
      <c r="BC364" s="4">
        <v>15</v>
      </c>
      <c r="BD364" s="4">
        <v>14</v>
      </c>
      <c r="BE364" s="4">
        <v>8</v>
      </c>
      <c r="BF364" s="4">
        <v>12</v>
      </c>
      <c r="BG364" s="4">
        <v>1985</v>
      </c>
      <c r="BH364" s="4">
        <v>417</v>
      </c>
      <c r="BI364" s="4">
        <v>2</v>
      </c>
      <c r="BJ364" s="4">
        <v>70</v>
      </c>
      <c r="BK364" s="4">
        <v>69</v>
      </c>
      <c r="BL364" s="4">
        <v>72</v>
      </c>
      <c r="BM364" s="4">
        <v>74</v>
      </c>
      <c r="BN364" s="4">
        <v>66</v>
      </c>
    </row>
    <row r="365" spans="1:66" ht="30" customHeight="1" x14ac:dyDescent="0.25">
      <c r="A365" s="15" t="s">
        <v>6593</v>
      </c>
      <c r="B365" s="4">
        <v>34</v>
      </c>
      <c r="C365" s="4">
        <v>75</v>
      </c>
      <c r="D365" s="4">
        <v>75</v>
      </c>
      <c r="E365" s="5" t="s">
        <v>5974</v>
      </c>
      <c r="F365" s="5" t="str">
        <f t="shared" si="26"/>
        <v>Germany</v>
      </c>
      <c r="G365" s="25" t="str">
        <f t="shared" si="27"/>
        <v>Free</v>
      </c>
      <c r="H365" s="5">
        <v>0</v>
      </c>
      <c r="I365" s="4" t="s">
        <v>283</v>
      </c>
      <c r="J365" s="4" t="s">
        <v>235</v>
      </c>
      <c r="K365" s="4" t="s">
        <v>68</v>
      </c>
      <c r="L365" s="4">
        <v>75</v>
      </c>
      <c r="M365" s="4" t="s">
        <v>189</v>
      </c>
      <c r="N365" s="4">
        <v>0</v>
      </c>
      <c r="O365" s="6">
        <v>0</v>
      </c>
      <c r="P365" s="6">
        <v>0</v>
      </c>
      <c r="Q365" s="6">
        <v>0</v>
      </c>
      <c r="R365" s="4">
        <v>358</v>
      </c>
      <c r="S365" s="4">
        <v>70</v>
      </c>
      <c r="T365" s="4">
        <v>65</v>
      </c>
      <c r="U365" s="4">
        <v>73</v>
      </c>
      <c r="V365" s="4">
        <v>78</v>
      </c>
      <c r="W365" s="4">
        <v>72</v>
      </c>
      <c r="X365" s="4">
        <v>380</v>
      </c>
      <c r="Y365" s="4">
        <v>70</v>
      </c>
      <c r="Z365" s="4">
        <v>82</v>
      </c>
      <c r="AA365" s="4">
        <v>70</v>
      </c>
      <c r="AB365" s="4">
        <v>79</v>
      </c>
      <c r="AC365" s="4">
        <v>79</v>
      </c>
      <c r="AD365" s="4">
        <v>263</v>
      </c>
      <c r="AE365" s="4">
        <v>32</v>
      </c>
      <c r="AF365" s="4">
        <v>36</v>
      </c>
      <c r="AG365" s="4">
        <v>53</v>
      </c>
      <c r="AH365" s="4">
        <v>80</v>
      </c>
      <c r="AI365" s="4">
        <v>62</v>
      </c>
      <c r="AJ365" s="4">
        <v>348</v>
      </c>
      <c r="AK365" s="4">
        <v>73</v>
      </c>
      <c r="AL365" s="4">
        <v>68</v>
      </c>
      <c r="AM365" s="4">
        <v>60</v>
      </c>
      <c r="AN365" s="4">
        <v>75</v>
      </c>
      <c r="AO365" s="4">
        <v>72</v>
      </c>
      <c r="AP365" s="4">
        <v>370</v>
      </c>
      <c r="AQ365" s="4">
        <v>77</v>
      </c>
      <c r="AR365" s="4">
        <v>71</v>
      </c>
      <c r="AS365" s="4">
        <v>68</v>
      </c>
      <c r="AT365" s="4">
        <v>80</v>
      </c>
      <c r="AU365" s="4">
        <v>74</v>
      </c>
      <c r="AV365" s="4">
        <v>87</v>
      </c>
      <c r="AW365" s="4">
        <v>215</v>
      </c>
      <c r="AX365" s="4">
        <v>73</v>
      </c>
      <c r="AY365" s="4">
        <v>71</v>
      </c>
      <c r="AZ365" s="4">
        <v>71</v>
      </c>
      <c r="BA365" s="4">
        <v>65</v>
      </c>
      <c r="BB365" s="4">
        <v>14</v>
      </c>
      <c r="BC365" s="4">
        <v>14</v>
      </c>
      <c r="BD365" s="4">
        <v>13</v>
      </c>
      <c r="BE365" s="4">
        <v>13</v>
      </c>
      <c r="BF365" s="4">
        <v>11</v>
      </c>
      <c r="BG365" s="4">
        <v>1999</v>
      </c>
      <c r="BH365" s="4">
        <v>394</v>
      </c>
      <c r="BI365" s="4">
        <v>4</v>
      </c>
      <c r="BJ365" s="4">
        <v>34</v>
      </c>
      <c r="BK365" s="4">
        <v>69</v>
      </c>
      <c r="BL365" s="4">
        <v>77</v>
      </c>
      <c r="BM365" s="4">
        <v>71</v>
      </c>
      <c r="BN365" s="4">
        <v>72</v>
      </c>
    </row>
    <row r="366" spans="1:66" ht="30" customHeight="1" x14ac:dyDescent="0.25">
      <c r="A366" s="15" t="s">
        <v>5598</v>
      </c>
      <c r="B366" s="4">
        <v>25</v>
      </c>
      <c r="C366" s="4">
        <v>75</v>
      </c>
      <c r="D366" s="4">
        <v>80</v>
      </c>
      <c r="E366" s="5" t="s">
        <v>5599</v>
      </c>
      <c r="F366" s="5" t="str">
        <f t="shared" si="26"/>
        <v>Coventry City</v>
      </c>
      <c r="G366" s="25" t="str">
        <f t="shared" si="27"/>
        <v>2021 ~ 2026</v>
      </c>
      <c r="H366" s="5" t="str">
        <f>RIGHT(G366, 4)</f>
        <v>2026</v>
      </c>
      <c r="I366" s="4" t="s">
        <v>337</v>
      </c>
      <c r="J366" s="4" t="s">
        <v>278</v>
      </c>
      <c r="K366" s="4" t="s">
        <v>68</v>
      </c>
      <c r="L366" s="4">
        <v>76</v>
      </c>
      <c r="M366" s="4" t="s">
        <v>229</v>
      </c>
      <c r="N366" s="4">
        <v>5</v>
      </c>
      <c r="O366" s="6" t="s">
        <v>7005</v>
      </c>
      <c r="P366" s="6" t="s">
        <v>7463</v>
      </c>
      <c r="Q366" s="6" t="s">
        <v>7499</v>
      </c>
      <c r="R366" s="4">
        <v>302</v>
      </c>
      <c r="S366" s="4">
        <v>65</v>
      </c>
      <c r="T366" s="4">
        <v>37</v>
      </c>
      <c r="U366" s="4">
        <v>65</v>
      </c>
      <c r="V366" s="4">
        <v>77</v>
      </c>
      <c r="W366" s="4">
        <v>58</v>
      </c>
      <c r="X366" s="4">
        <v>344</v>
      </c>
      <c r="Y366" s="4">
        <v>72</v>
      </c>
      <c r="Z366" s="4">
        <v>64</v>
      </c>
      <c r="AA366" s="4">
        <v>62</v>
      </c>
      <c r="AB366" s="4">
        <v>75</v>
      </c>
      <c r="AC366" s="4">
        <v>71</v>
      </c>
      <c r="AD366" s="4">
        <v>311</v>
      </c>
      <c r="AE366" s="4">
        <v>52</v>
      </c>
      <c r="AF366" s="4">
        <v>58</v>
      </c>
      <c r="AG366" s="4">
        <v>65</v>
      </c>
      <c r="AH366" s="4">
        <v>68</v>
      </c>
      <c r="AI366" s="4">
        <v>68</v>
      </c>
      <c r="AJ366" s="4">
        <v>325</v>
      </c>
      <c r="AK366" s="4">
        <v>57</v>
      </c>
      <c r="AL366" s="4">
        <v>69</v>
      </c>
      <c r="AM366" s="4">
        <v>75</v>
      </c>
      <c r="AN366" s="4">
        <v>73</v>
      </c>
      <c r="AO366" s="4">
        <v>51</v>
      </c>
      <c r="AP366" s="4">
        <v>342</v>
      </c>
      <c r="AQ366" s="4">
        <v>75</v>
      </c>
      <c r="AR366" s="4">
        <v>75</v>
      </c>
      <c r="AS366" s="4">
        <v>63</v>
      </c>
      <c r="AT366" s="4">
        <v>69</v>
      </c>
      <c r="AU366" s="4">
        <v>60</v>
      </c>
      <c r="AV366" s="4">
        <v>76</v>
      </c>
      <c r="AW366" s="4">
        <v>221</v>
      </c>
      <c r="AX366" s="4">
        <v>74</v>
      </c>
      <c r="AY366" s="4">
        <v>76</v>
      </c>
      <c r="AZ366" s="4">
        <v>71</v>
      </c>
      <c r="BA366" s="4">
        <v>64</v>
      </c>
      <c r="BB366" s="4">
        <v>15</v>
      </c>
      <c r="BC366" s="4">
        <v>10</v>
      </c>
      <c r="BD366" s="4">
        <v>15</v>
      </c>
      <c r="BE366" s="4">
        <v>13</v>
      </c>
      <c r="BF366" s="4">
        <v>11</v>
      </c>
      <c r="BG366" s="4">
        <v>1909</v>
      </c>
      <c r="BH366" s="4">
        <v>392</v>
      </c>
      <c r="BI366" s="4">
        <v>1</v>
      </c>
      <c r="BJ366" s="4">
        <v>55</v>
      </c>
      <c r="BK366" s="4">
        <v>47</v>
      </c>
      <c r="BL366" s="4">
        <v>71</v>
      </c>
      <c r="BM366" s="4">
        <v>71</v>
      </c>
      <c r="BN366" s="4">
        <v>74</v>
      </c>
    </row>
    <row r="367" spans="1:66" ht="30" customHeight="1" x14ac:dyDescent="0.25">
      <c r="A367" s="15" t="s">
        <v>5114</v>
      </c>
      <c r="B367" s="4">
        <v>21</v>
      </c>
      <c r="C367" s="4">
        <v>71</v>
      </c>
      <c r="D367" s="4">
        <v>82</v>
      </c>
      <c r="E367" s="5" t="s">
        <v>8100</v>
      </c>
      <c r="F367" s="5" t="str">
        <f t="shared" si="26"/>
        <v>Schalke 04</v>
      </c>
      <c r="G367" s="25" t="str">
        <f t="shared" si="27"/>
        <v>Jun 30, 2024 A Prestamo</v>
      </c>
      <c r="H367" s="5">
        <v>0</v>
      </c>
      <c r="I367" s="4" t="s">
        <v>426</v>
      </c>
      <c r="J367" s="4" t="s">
        <v>119</v>
      </c>
      <c r="K367" s="4" t="s">
        <v>68</v>
      </c>
      <c r="L367" s="4">
        <v>71</v>
      </c>
      <c r="M367" s="4" t="s">
        <v>406</v>
      </c>
      <c r="N367" s="4">
        <v>11</v>
      </c>
      <c r="O367" s="6" t="s">
        <v>7045</v>
      </c>
      <c r="P367" s="6" t="s">
        <v>6975</v>
      </c>
      <c r="Q367" s="6">
        <v>0</v>
      </c>
      <c r="R367" s="4">
        <v>291</v>
      </c>
      <c r="S367" s="4">
        <v>69</v>
      </c>
      <c r="T367" s="4">
        <v>41</v>
      </c>
      <c r="U367" s="4">
        <v>65</v>
      </c>
      <c r="V367" s="4">
        <v>68</v>
      </c>
      <c r="W367" s="4">
        <v>48</v>
      </c>
      <c r="X367" s="4">
        <v>289</v>
      </c>
      <c r="Y367" s="4">
        <v>68</v>
      </c>
      <c r="Z367" s="4">
        <v>58</v>
      </c>
      <c r="AA367" s="4">
        <v>32</v>
      </c>
      <c r="AB367" s="4">
        <v>63</v>
      </c>
      <c r="AC367" s="4">
        <v>68</v>
      </c>
      <c r="AD367" s="4">
        <v>368</v>
      </c>
      <c r="AE367" s="4">
        <v>80</v>
      </c>
      <c r="AF367" s="4">
        <v>77</v>
      </c>
      <c r="AG367" s="4">
        <v>74</v>
      </c>
      <c r="AH367" s="4">
        <v>65</v>
      </c>
      <c r="AI367" s="4">
        <v>72</v>
      </c>
      <c r="AJ367" s="4">
        <v>346</v>
      </c>
      <c r="AK367" s="4">
        <v>64</v>
      </c>
      <c r="AL367" s="4">
        <v>82</v>
      </c>
      <c r="AM367" s="4">
        <v>73</v>
      </c>
      <c r="AN367" s="4">
        <v>76</v>
      </c>
      <c r="AO367" s="4">
        <v>51</v>
      </c>
      <c r="AP367" s="4">
        <v>306</v>
      </c>
      <c r="AQ367" s="4">
        <v>68</v>
      </c>
      <c r="AR367" s="4">
        <v>64</v>
      </c>
      <c r="AS367" s="4">
        <v>65</v>
      </c>
      <c r="AT367" s="4">
        <v>60</v>
      </c>
      <c r="AU367" s="4">
        <v>49</v>
      </c>
      <c r="AV367" s="4">
        <v>60</v>
      </c>
      <c r="AW367" s="4">
        <v>200</v>
      </c>
      <c r="AX367" s="4">
        <v>63</v>
      </c>
      <c r="AY367" s="4">
        <v>69</v>
      </c>
      <c r="AZ367" s="4">
        <v>68</v>
      </c>
      <c r="BA367" s="4">
        <v>52</v>
      </c>
      <c r="BB367" s="4">
        <v>7</v>
      </c>
      <c r="BC367" s="4">
        <v>12</v>
      </c>
      <c r="BD367" s="4">
        <v>12</v>
      </c>
      <c r="BE367" s="4">
        <v>10</v>
      </c>
      <c r="BF367" s="4">
        <v>11</v>
      </c>
      <c r="BG367" s="4">
        <v>1852</v>
      </c>
      <c r="BH367" s="4">
        <v>400</v>
      </c>
      <c r="BI367" s="4">
        <v>1</v>
      </c>
      <c r="BJ367" s="4">
        <v>78</v>
      </c>
      <c r="BK367" s="4">
        <v>50</v>
      </c>
      <c r="BL367" s="4">
        <v>64</v>
      </c>
      <c r="BM367" s="4">
        <v>68</v>
      </c>
      <c r="BN367" s="4">
        <v>66</v>
      </c>
    </row>
    <row r="368" spans="1:66" ht="30" customHeight="1" x14ac:dyDescent="0.25">
      <c r="A368" s="15" t="s">
        <v>1926</v>
      </c>
      <c r="B368" s="4">
        <v>25</v>
      </c>
      <c r="C368" s="4">
        <v>77</v>
      </c>
      <c r="D368" s="4">
        <v>80</v>
      </c>
      <c r="E368" s="5" t="s">
        <v>789</v>
      </c>
      <c r="F368" s="5" t="str">
        <f t="shared" si="26"/>
        <v>Ajax</v>
      </c>
      <c r="G368" s="25" t="str">
        <f t="shared" si="27"/>
        <v>2023 ~ 2028</v>
      </c>
      <c r="H368" s="5" t="str">
        <f>RIGHT(G368, 4)</f>
        <v>2028</v>
      </c>
      <c r="I368" s="4" t="s">
        <v>124</v>
      </c>
      <c r="J368" s="4" t="s">
        <v>235</v>
      </c>
      <c r="K368" s="4" t="s">
        <v>77</v>
      </c>
      <c r="L368" s="4">
        <v>78</v>
      </c>
      <c r="M368" s="4" t="s">
        <v>130</v>
      </c>
      <c r="N368" s="4">
        <v>3</v>
      </c>
      <c r="O368" s="6" t="s">
        <v>6941</v>
      </c>
      <c r="P368" s="6" t="s">
        <v>6895</v>
      </c>
      <c r="Q368" s="6" t="s">
        <v>7447</v>
      </c>
      <c r="R368" s="4">
        <v>312</v>
      </c>
      <c r="S368" s="4">
        <v>87</v>
      </c>
      <c r="T368" s="4">
        <v>41</v>
      </c>
      <c r="U368" s="4">
        <v>64</v>
      </c>
      <c r="V368" s="4">
        <v>76</v>
      </c>
      <c r="W368" s="4">
        <v>44</v>
      </c>
      <c r="X368" s="4">
        <v>379</v>
      </c>
      <c r="Y368" s="4">
        <v>76</v>
      </c>
      <c r="Z368" s="4">
        <v>84</v>
      </c>
      <c r="AA368" s="4">
        <v>68</v>
      </c>
      <c r="AB368" s="4">
        <v>72</v>
      </c>
      <c r="AC368" s="4">
        <v>79</v>
      </c>
      <c r="AD368" s="4">
        <v>366</v>
      </c>
      <c r="AE368" s="4">
        <v>72</v>
      </c>
      <c r="AF368" s="4">
        <v>76</v>
      </c>
      <c r="AG368" s="4">
        <v>72</v>
      </c>
      <c r="AH368" s="4">
        <v>77</v>
      </c>
      <c r="AI368" s="4">
        <v>69</v>
      </c>
      <c r="AJ368" s="4">
        <v>357</v>
      </c>
      <c r="AK368" s="4">
        <v>70</v>
      </c>
      <c r="AL368" s="4">
        <v>74</v>
      </c>
      <c r="AM368" s="4">
        <v>79</v>
      </c>
      <c r="AN368" s="4">
        <v>69</v>
      </c>
      <c r="AO368" s="4">
        <v>65</v>
      </c>
      <c r="AP368" s="4">
        <v>313</v>
      </c>
      <c r="AQ368" s="4">
        <v>65</v>
      </c>
      <c r="AR368" s="4">
        <v>71</v>
      </c>
      <c r="AS368" s="4">
        <v>69</v>
      </c>
      <c r="AT368" s="4">
        <v>77</v>
      </c>
      <c r="AU368" s="4">
        <v>31</v>
      </c>
      <c r="AV368" s="4">
        <v>76</v>
      </c>
      <c r="AW368" s="4">
        <v>213</v>
      </c>
      <c r="AX368" s="4">
        <v>67</v>
      </c>
      <c r="AY368" s="4">
        <v>71</v>
      </c>
      <c r="AZ368" s="4">
        <v>75</v>
      </c>
      <c r="BA368" s="4">
        <v>39</v>
      </c>
      <c r="BB368" s="4">
        <v>10</v>
      </c>
      <c r="BC368" s="4">
        <v>6</v>
      </c>
      <c r="BD368" s="4">
        <v>6</v>
      </c>
      <c r="BE368" s="4">
        <v>8</v>
      </c>
      <c r="BF368" s="4">
        <v>9</v>
      </c>
      <c r="BG368" s="4">
        <v>1979</v>
      </c>
      <c r="BH368" s="4">
        <v>422</v>
      </c>
      <c r="BI368" s="4">
        <v>2</v>
      </c>
      <c r="BJ368" s="4">
        <v>74</v>
      </c>
      <c r="BK368" s="4">
        <v>53</v>
      </c>
      <c r="BL368" s="4">
        <v>78</v>
      </c>
      <c r="BM368" s="4">
        <v>76</v>
      </c>
      <c r="BN368" s="4">
        <v>70</v>
      </c>
    </row>
    <row r="369" spans="1:66" ht="30" customHeight="1" x14ac:dyDescent="0.25">
      <c r="A369" s="15" t="s">
        <v>3614</v>
      </c>
      <c r="B369" s="4">
        <v>19</v>
      </c>
      <c r="C369" s="4">
        <v>65</v>
      </c>
      <c r="D369" s="4">
        <v>79</v>
      </c>
      <c r="E369" s="5" t="s">
        <v>3615</v>
      </c>
      <c r="F369" s="5" t="str">
        <f t="shared" si="26"/>
        <v>Huddersfield Town</v>
      </c>
      <c r="G369" s="25" t="str">
        <f t="shared" si="27"/>
        <v>2021 ~ 2025</v>
      </c>
      <c r="H369" s="5" t="str">
        <f>RIGHT(G369, 4)</f>
        <v>2025</v>
      </c>
      <c r="I369" s="4" t="s">
        <v>66</v>
      </c>
      <c r="J369" s="4" t="s">
        <v>125</v>
      </c>
      <c r="K369" s="4" t="s">
        <v>68</v>
      </c>
      <c r="L369" s="4">
        <v>65</v>
      </c>
      <c r="M369" s="4" t="s">
        <v>406</v>
      </c>
      <c r="N369" s="4">
        <v>14</v>
      </c>
      <c r="O369" s="6" t="s">
        <v>7562</v>
      </c>
      <c r="P369" s="6" t="s">
        <v>6907</v>
      </c>
      <c r="Q369" s="6" t="s">
        <v>7045</v>
      </c>
      <c r="R369" s="4">
        <v>245</v>
      </c>
      <c r="S369" s="4">
        <v>52</v>
      </c>
      <c r="T369" s="4">
        <v>36</v>
      </c>
      <c r="U369" s="4">
        <v>53</v>
      </c>
      <c r="V369" s="4">
        <v>62</v>
      </c>
      <c r="W369" s="4">
        <v>42</v>
      </c>
      <c r="X369" s="4">
        <v>259</v>
      </c>
      <c r="Y369" s="4">
        <v>61</v>
      </c>
      <c r="Z369" s="4">
        <v>42</v>
      </c>
      <c r="AA369" s="4">
        <v>37</v>
      </c>
      <c r="AB369" s="4">
        <v>53</v>
      </c>
      <c r="AC369" s="4">
        <v>66</v>
      </c>
      <c r="AD369" s="4">
        <v>323</v>
      </c>
      <c r="AE369" s="4">
        <v>65</v>
      </c>
      <c r="AF369" s="4">
        <v>74</v>
      </c>
      <c r="AG369" s="4">
        <v>58</v>
      </c>
      <c r="AH369" s="4">
        <v>64</v>
      </c>
      <c r="AI369" s="4">
        <v>62</v>
      </c>
      <c r="AJ369" s="4">
        <v>310</v>
      </c>
      <c r="AK369" s="4">
        <v>57</v>
      </c>
      <c r="AL369" s="4">
        <v>67</v>
      </c>
      <c r="AM369" s="4">
        <v>72</v>
      </c>
      <c r="AN369" s="4">
        <v>72</v>
      </c>
      <c r="AO369" s="4">
        <v>42</v>
      </c>
      <c r="AP369" s="4">
        <v>277</v>
      </c>
      <c r="AQ369" s="4">
        <v>70</v>
      </c>
      <c r="AR369" s="4">
        <v>59</v>
      </c>
      <c r="AS369" s="4">
        <v>53</v>
      </c>
      <c r="AT369" s="4">
        <v>52</v>
      </c>
      <c r="AU369" s="4">
        <v>43</v>
      </c>
      <c r="AV369" s="4">
        <v>57</v>
      </c>
      <c r="AW369" s="4">
        <v>188</v>
      </c>
      <c r="AX369" s="4">
        <v>61</v>
      </c>
      <c r="AY369" s="4">
        <v>65</v>
      </c>
      <c r="AZ369" s="4">
        <v>62</v>
      </c>
      <c r="BA369" s="4">
        <v>48</v>
      </c>
      <c r="BB369" s="4">
        <v>11</v>
      </c>
      <c r="BC369" s="4">
        <v>10</v>
      </c>
      <c r="BD369" s="4">
        <v>6</v>
      </c>
      <c r="BE369" s="4">
        <v>9</v>
      </c>
      <c r="BF369" s="4">
        <v>12</v>
      </c>
      <c r="BG369" s="4">
        <v>1650</v>
      </c>
      <c r="BH369" s="4">
        <v>361</v>
      </c>
      <c r="BI369" s="4">
        <v>1</v>
      </c>
      <c r="BJ369" s="4">
        <v>70</v>
      </c>
      <c r="BK369" s="4">
        <v>43</v>
      </c>
      <c r="BL369" s="4">
        <v>54</v>
      </c>
      <c r="BM369" s="4">
        <v>62</v>
      </c>
      <c r="BN369" s="4">
        <v>61</v>
      </c>
    </row>
    <row r="370" spans="1:66" ht="30" customHeight="1" x14ac:dyDescent="0.25">
      <c r="A370" s="15" t="s">
        <v>7810</v>
      </c>
      <c r="B370" s="4">
        <v>20</v>
      </c>
      <c r="C370" s="4">
        <v>70</v>
      </c>
      <c r="D370" s="4">
        <v>83</v>
      </c>
      <c r="E370" s="5" t="s">
        <v>789</v>
      </c>
      <c r="F370" s="5" t="str">
        <f t="shared" si="26"/>
        <v>Ajax</v>
      </c>
      <c r="G370" s="25" t="str">
        <f t="shared" si="27"/>
        <v>2023 ~ 2028</v>
      </c>
      <c r="H370" s="5" t="str">
        <f>RIGHT(G370, 4)</f>
        <v>2028</v>
      </c>
      <c r="I370" s="4" t="s">
        <v>183</v>
      </c>
      <c r="J370" s="4" t="s">
        <v>139</v>
      </c>
      <c r="K370" s="4" t="s">
        <v>68</v>
      </c>
      <c r="L370" s="4">
        <v>71</v>
      </c>
      <c r="M370" s="4" t="s">
        <v>229</v>
      </c>
      <c r="N370" s="4">
        <v>13</v>
      </c>
      <c r="O370" s="6" t="s">
        <v>6995</v>
      </c>
      <c r="P370" s="6" t="s">
        <v>7171</v>
      </c>
      <c r="Q370" s="6" t="s">
        <v>7118</v>
      </c>
      <c r="R370" s="4">
        <v>257</v>
      </c>
      <c r="S370" s="4">
        <v>55</v>
      </c>
      <c r="T370" s="4">
        <v>38</v>
      </c>
      <c r="U370" s="4">
        <v>54</v>
      </c>
      <c r="V370" s="4">
        <v>76</v>
      </c>
      <c r="W370" s="4">
        <v>34</v>
      </c>
      <c r="X370" s="4">
        <v>299</v>
      </c>
      <c r="Y370" s="4">
        <v>70</v>
      </c>
      <c r="Z370" s="4">
        <v>41</v>
      </c>
      <c r="AA370" s="4">
        <v>41</v>
      </c>
      <c r="AB370" s="4">
        <v>73</v>
      </c>
      <c r="AC370" s="4">
        <v>74</v>
      </c>
      <c r="AD370" s="4">
        <v>284</v>
      </c>
      <c r="AE370" s="4">
        <v>58</v>
      </c>
      <c r="AF370" s="4">
        <v>52</v>
      </c>
      <c r="AG370" s="4">
        <v>58</v>
      </c>
      <c r="AH370" s="4">
        <v>66</v>
      </c>
      <c r="AI370" s="4">
        <v>50</v>
      </c>
      <c r="AJ370" s="4">
        <v>298</v>
      </c>
      <c r="AK370" s="4">
        <v>56</v>
      </c>
      <c r="AL370" s="4">
        <v>65</v>
      </c>
      <c r="AM370" s="4">
        <v>67</v>
      </c>
      <c r="AN370" s="4">
        <v>71</v>
      </c>
      <c r="AO370" s="4">
        <v>39</v>
      </c>
      <c r="AP370" s="4">
        <v>299</v>
      </c>
      <c r="AQ370" s="4">
        <v>71</v>
      </c>
      <c r="AR370" s="4">
        <v>63</v>
      </c>
      <c r="AS370" s="4">
        <v>50</v>
      </c>
      <c r="AT370" s="4">
        <v>59</v>
      </c>
      <c r="AU370" s="4">
        <v>56</v>
      </c>
      <c r="AV370" s="4">
        <v>65</v>
      </c>
      <c r="AW370" s="4">
        <v>203</v>
      </c>
      <c r="AX370" s="4">
        <v>61</v>
      </c>
      <c r="AY370" s="4">
        <v>72</v>
      </c>
      <c r="AZ370" s="4">
        <v>70</v>
      </c>
      <c r="BA370" s="4">
        <v>43</v>
      </c>
      <c r="BB370" s="4">
        <v>9</v>
      </c>
      <c r="BC370" s="4">
        <v>11</v>
      </c>
      <c r="BD370" s="4">
        <v>8</v>
      </c>
      <c r="BE370" s="4">
        <v>8</v>
      </c>
      <c r="BF370" s="4">
        <v>7</v>
      </c>
      <c r="BG370" s="4">
        <v>1683</v>
      </c>
      <c r="BH370" s="4">
        <v>366</v>
      </c>
      <c r="BI370" s="4">
        <v>1</v>
      </c>
      <c r="BJ370" s="4">
        <v>55</v>
      </c>
      <c r="BK370" s="4">
        <v>43</v>
      </c>
      <c r="BL370" s="4">
        <v>64</v>
      </c>
      <c r="BM370" s="4">
        <v>69</v>
      </c>
      <c r="BN370" s="4">
        <v>65</v>
      </c>
    </row>
    <row r="371" spans="1:66" ht="30" customHeight="1" x14ac:dyDescent="0.25">
      <c r="A371" s="15" t="s">
        <v>5566</v>
      </c>
      <c r="B371" s="4">
        <v>24</v>
      </c>
      <c r="C371" s="4">
        <v>69</v>
      </c>
      <c r="D371" s="4">
        <v>74</v>
      </c>
      <c r="E371" s="5" t="s">
        <v>5567</v>
      </c>
      <c r="F371" s="5" t="str">
        <f t="shared" si="26"/>
        <v>West Bromwich Albion</v>
      </c>
      <c r="G371" s="25" t="str">
        <f t="shared" si="27"/>
        <v>2022 ~ 2025</v>
      </c>
      <c r="H371" s="5" t="str">
        <f>RIGHT(G371, 4)</f>
        <v>2025</v>
      </c>
      <c r="I371" s="4" t="s">
        <v>146</v>
      </c>
      <c r="J371" s="4" t="s">
        <v>617</v>
      </c>
      <c r="K371" s="4" t="s">
        <v>68</v>
      </c>
      <c r="L371" s="4">
        <v>71</v>
      </c>
      <c r="M371" s="4" t="s">
        <v>106</v>
      </c>
      <c r="N371" s="4">
        <v>5</v>
      </c>
      <c r="O371" s="6" t="s">
        <v>6906</v>
      </c>
      <c r="P371" s="6" t="s">
        <v>6895</v>
      </c>
      <c r="Q371" s="6" t="s">
        <v>6869</v>
      </c>
      <c r="R371" s="4">
        <v>315</v>
      </c>
      <c r="S371" s="4">
        <v>55</v>
      </c>
      <c r="T371" s="4">
        <v>70</v>
      </c>
      <c r="U371" s="4">
        <v>63</v>
      </c>
      <c r="V371" s="4">
        <v>65</v>
      </c>
      <c r="W371" s="4">
        <v>62</v>
      </c>
      <c r="X371" s="4">
        <v>287</v>
      </c>
      <c r="Y371" s="4">
        <v>68</v>
      </c>
      <c r="Z371" s="4">
        <v>55</v>
      </c>
      <c r="AA371" s="4">
        <v>49</v>
      </c>
      <c r="AB371" s="4">
        <v>49</v>
      </c>
      <c r="AC371" s="4">
        <v>66</v>
      </c>
      <c r="AD371" s="4">
        <v>418</v>
      </c>
      <c r="AE371" s="4">
        <v>91</v>
      </c>
      <c r="AF371" s="4">
        <v>91</v>
      </c>
      <c r="AG371" s="4">
        <v>84</v>
      </c>
      <c r="AH371" s="4">
        <v>67</v>
      </c>
      <c r="AI371" s="4">
        <v>85</v>
      </c>
      <c r="AJ371" s="4">
        <v>358</v>
      </c>
      <c r="AK371" s="4">
        <v>66</v>
      </c>
      <c r="AL371" s="4">
        <v>84</v>
      </c>
      <c r="AM371" s="4">
        <v>72</v>
      </c>
      <c r="AN371" s="4">
        <v>73</v>
      </c>
      <c r="AO371" s="4">
        <v>63</v>
      </c>
      <c r="AP371" s="4">
        <v>272</v>
      </c>
      <c r="AQ371" s="4">
        <v>64</v>
      </c>
      <c r="AR371" s="4">
        <v>26</v>
      </c>
      <c r="AS371" s="4">
        <v>68</v>
      </c>
      <c r="AT371" s="4">
        <v>58</v>
      </c>
      <c r="AU371" s="4">
        <v>56</v>
      </c>
      <c r="AV371" s="4">
        <v>66</v>
      </c>
      <c r="AW371" s="4">
        <v>81</v>
      </c>
      <c r="AX371" s="4">
        <v>31</v>
      </c>
      <c r="AY371" s="4">
        <v>27</v>
      </c>
      <c r="AZ371" s="4">
        <v>23</v>
      </c>
      <c r="BA371" s="4">
        <v>46</v>
      </c>
      <c r="BB371" s="4">
        <v>11</v>
      </c>
      <c r="BC371" s="4">
        <v>9</v>
      </c>
      <c r="BD371" s="4">
        <v>6</v>
      </c>
      <c r="BE371" s="4">
        <v>15</v>
      </c>
      <c r="BF371" s="4">
        <v>5</v>
      </c>
      <c r="BG371" s="4">
        <v>1777</v>
      </c>
      <c r="BH371" s="4">
        <v>389</v>
      </c>
      <c r="BI371" s="4">
        <v>1</v>
      </c>
      <c r="BJ371" s="4">
        <v>91</v>
      </c>
      <c r="BK371" s="4">
        <v>67</v>
      </c>
      <c r="BL371" s="4">
        <v>58</v>
      </c>
      <c r="BM371" s="4">
        <v>70</v>
      </c>
      <c r="BN371" s="4">
        <v>31</v>
      </c>
    </row>
    <row r="372" spans="1:66" ht="30" customHeight="1" x14ac:dyDescent="0.25">
      <c r="A372" s="15" t="s">
        <v>6477</v>
      </c>
      <c r="B372" s="4">
        <v>21</v>
      </c>
      <c r="C372" s="4" t="s">
        <v>402</v>
      </c>
      <c r="D372" s="4" t="s">
        <v>165</v>
      </c>
      <c r="E372" s="5" t="s">
        <v>1266</v>
      </c>
      <c r="F372" s="5" t="str">
        <f t="shared" si="26"/>
        <v>Wolverhampton Wanderers</v>
      </c>
      <c r="G372" s="25" t="str">
        <f t="shared" si="27"/>
        <v>2023 ~ 2027</v>
      </c>
      <c r="H372" s="5" t="str">
        <f>RIGHT(G372, 4)</f>
        <v>2027</v>
      </c>
      <c r="I372" s="4" t="s">
        <v>283</v>
      </c>
      <c r="J372" s="4" t="s">
        <v>321</v>
      </c>
      <c r="K372" s="4" t="s">
        <v>68</v>
      </c>
      <c r="L372" s="4">
        <v>72</v>
      </c>
      <c r="M372" s="4" t="s">
        <v>229</v>
      </c>
      <c r="N372" s="4">
        <v>10</v>
      </c>
      <c r="O372" s="6" t="s">
        <v>7045</v>
      </c>
      <c r="P372" s="6" t="s">
        <v>6952</v>
      </c>
      <c r="Q372" s="6" t="s">
        <v>7426</v>
      </c>
      <c r="R372" s="4">
        <v>279</v>
      </c>
      <c r="S372" s="4" t="s">
        <v>1681</v>
      </c>
      <c r="T372" s="4">
        <v>45</v>
      </c>
      <c r="U372" s="4">
        <v>57</v>
      </c>
      <c r="V372" s="4" t="s">
        <v>369</v>
      </c>
      <c r="W372" s="4">
        <v>44</v>
      </c>
      <c r="X372" s="4">
        <v>314</v>
      </c>
      <c r="Y372" s="4" t="s">
        <v>304</v>
      </c>
      <c r="Z372" s="4">
        <v>52</v>
      </c>
      <c r="AA372" s="4">
        <v>47</v>
      </c>
      <c r="AB372" s="4" t="s">
        <v>303</v>
      </c>
      <c r="AC372" s="4" t="s">
        <v>168</v>
      </c>
      <c r="AD372" s="4">
        <v>348</v>
      </c>
      <c r="AE372" s="4" t="s">
        <v>1769</v>
      </c>
      <c r="AF372" s="4" t="s">
        <v>303</v>
      </c>
      <c r="AG372" s="4" t="s">
        <v>304</v>
      </c>
      <c r="AH372" s="4" t="s">
        <v>595</v>
      </c>
      <c r="AI372" s="4" t="s">
        <v>595</v>
      </c>
      <c r="AJ372" s="4">
        <v>336</v>
      </c>
      <c r="AK372" s="4" t="s">
        <v>735</v>
      </c>
      <c r="AL372" s="4">
        <v>71</v>
      </c>
      <c r="AM372" s="4">
        <v>68</v>
      </c>
      <c r="AN372" s="4">
        <v>73</v>
      </c>
      <c r="AO372" s="4" t="s">
        <v>1934</v>
      </c>
      <c r="AP372" s="4">
        <v>320</v>
      </c>
      <c r="AQ372" s="4">
        <v>73</v>
      </c>
      <c r="AR372" s="4" t="s">
        <v>737</v>
      </c>
      <c r="AS372" s="4" t="s">
        <v>401</v>
      </c>
      <c r="AT372" s="4">
        <v>69</v>
      </c>
      <c r="AU372" s="4">
        <v>52</v>
      </c>
      <c r="AV372" s="4" t="s">
        <v>160</v>
      </c>
      <c r="AW372" s="4">
        <v>200</v>
      </c>
      <c r="AX372" s="4" t="s">
        <v>1524</v>
      </c>
      <c r="AY372" s="4" t="s">
        <v>203</v>
      </c>
      <c r="AZ372" s="4" t="s">
        <v>468</v>
      </c>
      <c r="BA372" s="4">
        <v>59</v>
      </c>
      <c r="BB372" s="4">
        <v>12</v>
      </c>
      <c r="BC372" s="4">
        <v>10</v>
      </c>
      <c r="BD372" s="4">
        <v>15</v>
      </c>
      <c r="BE372" s="4">
        <v>11</v>
      </c>
      <c r="BF372" s="4">
        <v>11</v>
      </c>
      <c r="BG372" s="4">
        <v>1856</v>
      </c>
      <c r="BH372" s="4">
        <v>400</v>
      </c>
      <c r="BI372" s="4">
        <v>1</v>
      </c>
      <c r="BJ372" s="4">
        <v>71</v>
      </c>
      <c r="BK372" s="4">
        <v>53</v>
      </c>
      <c r="BL372" s="4">
        <v>68</v>
      </c>
      <c r="BM372" s="4">
        <v>70</v>
      </c>
      <c r="BN372" s="4">
        <v>66</v>
      </c>
    </row>
    <row r="373" spans="1:66" ht="30" customHeight="1" x14ac:dyDescent="0.25">
      <c r="A373" s="15" t="s">
        <v>6550</v>
      </c>
      <c r="B373" s="4">
        <v>20</v>
      </c>
      <c r="C373" s="4">
        <v>67</v>
      </c>
      <c r="D373" s="4">
        <v>79</v>
      </c>
      <c r="E373" s="5" t="s">
        <v>8131</v>
      </c>
      <c r="F373" s="5" t="str">
        <f t="shared" si="26"/>
        <v>Nantes</v>
      </c>
      <c r="G373" s="25" t="str">
        <f t="shared" si="27"/>
        <v>Jun 30, 2024 A Prestamo</v>
      </c>
      <c r="H373" s="5">
        <v>0</v>
      </c>
      <c r="I373" s="4" t="s">
        <v>252</v>
      </c>
      <c r="J373" s="4" t="s">
        <v>278</v>
      </c>
      <c r="K373" s="4" t="s">
        <v>68</v>
      </c>
      <c r="L373" s="4">
        <v>70</v>
      </c>
      <c r="M373" s="4" t="s">
        <v>69</v>
      </c>
      <c r="N373" s="4">
        <v>12</v>
      </c>
      <c r="O373" s="6" t="s">
        <v>7093</v>
      </c>
      <c r="P373" s="6" t="s">
        <v>7203</v>
      </c>
      <c r="Q373" s="6">
        <v>0</v>
      </c>
      <c r="R373" s="4">
        <v>279</v>
      </c>
      <c r="S373" s="4">
        <v>49</v>
      </c>
      <c r="T373" s="4">
        <v>68</v>
      </c>
      <c r="U373" s="4">
        <v>48</v>
      </c>
      <c r="V373" s="4">
        <v>59</v>
      </c>
      <c r="W373" s="4">
        <v>55</v>
      </c>
      <c r="X373" s="4">
        <v>268</v>
      </c>
      <c r="Y373" s="4">
        <v>72</v>
      </c>
      <c r="Z373" s="4">
        <v>45</v>
      </c>
      <c r="AA373" s="4">
        <v>40</v>
      </c>
      <c r="AB373" s="4">
        <v>39</v>
      </c>
      <c r="AC373" s="4">
        <v>72</v>
      </c>
      <c r="AD373" s="4">
        <v>415</v>
      </c>
      <c r="AE373" s="4">
        <v>86</v>
      </c>
      <c r="AF373" s="4">
        <v>86</v>
      </c>
      <c r="AG373" s="4">
        <v>89</v>
      </c>
      <c r="AH373" s="4">
        <v>69</v>
      </c>
      <c r="AI373" s="4">
        <v>85</v>
      </c>
      <c r="AJ373" s="4">
        <v>333</v>
      </c>
      <c r="AK373" s="4">
        <v>68</v>
      </c>
      <c r="AL373" s="4">
        <v>69</v>
      </c>
      <c r="AM373" s="4">
        <v>75</v>
      </c>
      <c r="AN373" s="4">
        <v>62</v>
      </c>
      <c r="AO373" s="4">
        <v>59</v>
      </c>
      <c r="AP373" s="4">
        <v>259</v>
      </c>
      <c r="AQ373" s="4">
        <v>48</v>
      </c>
      <c r="AR373" s="4">
        <v>22</v>
      </c>
      <c r="AS373" s="4">
        <v>67</v>
      </c>
      <c r="AT373" s="4">
        <v>67</v>
      </c>
      <c r="AU373" s="4">
        <v>55</v>
      </c>
      <c r="AV373" s="4">
        <v>68</v>
      </c>
      <c r="AW373" s="4">
        <v>94</v>
      </c>
      <c r="AX373" s="4">
        <v>25</v>
      </c>
      <c r="AY373" s="4">
        <v>40</v>
      </c>
      <c r="AZ373" s="4">
        <v>29</v>
      </c>
      <c r="BA373" s="4">
        <v>48</v>
      </c>
      <c r="BB373" s="4">
        <v>10</v>
      </c>
      <c r="BC373" s="4">
        <v>12</v>
      </c>
      <c r="BD373" s="4">
        <v>7</v>
      </c>
      <c r="BE373" s="4">
        <v>10</v>
      </c>
      <c r="BF373" s="4">
        <v>9</v>
      </c>
      <c r="BG373" s="4">
        <v>1696</v>
      </c>
      <c r="BH373" s="4">
        <v>374</v>
      </c>
      <c r="BI373" s="4">
        <v>1</v>
      </c>
      <c r="BJ373" s="4">
        <v>86</v>
      </c>
      <c r="BK373" s="4">
        <v>65</v>
      </c>
      <c r="BL373" s="4">
        <v>54</v>
      </c>
      <c r="BM373" s="4">
        <v>74</v>
      </c>
      <c r="BN373" s="4">
        <v>32</v>
      </c>
    </row>
    <row r="374" spans="1:66" ht="30" customHeight="1" x14ac:dyDescent="0.25">
      <c r="A374" s="15" t="s">
        <v>925</v>
      </c>
      <c r="B374" s="4">
        <v>20</v>
      </c>
      <c r="C374" s="4">
        <v>75</v>
      </c>
      <c r="D374" s="4">
        <v>85</v>
      </c>
      <c r="E374" s="5" t="s">
        <v>926</v>
      </c>
      <c r="F374" s="5" t="str">
        <f t="shared" si="26"/>
        <v>Brighton &amp; Hove Albion</v>
      </c>
      <c r="G374" s="25" t="str">
        <f t="shared" si="27"/>
        <v>2023 ~ 2028</v>
      </c>
      <c r="H374" s="5" t="str">
        <f>RIGHT(G374, 4)</f>
        <v>2028</v>
      </c>
      <c r="I374" s="4" t="s">
        <v>730</v>
      </c>
      <c r="J374" s="4" t="s">
        <v>271</v>
      </c>
      <c r="K374" s="4" t="s">
        <v>68</v>
      </c>
      <c r="L374" s="4">
        <v>75</v>
      </c>
      <c r="M374" s="4" t="s">
        <v>508</v>
      </c>
      <c r="N374" s="4">
        <v>10</v>
      </c>
      <c r="O374" s="6" t="s">
        <v>7064</v>
      </c>
      <c r="P374" s="6" t="s">
        <v>7188</v>
      </c>
      <c r="Q374" s="6" t="s">
        <v>7189</v>
      </c>
      <c r="R374" s="4">
        <v>74</v>
      </c>
      <c r="S374" s="4">
        <v>10</v>
      </c>
      <c r="T374" s="4">
        <v>8</v>
      </c>
      <c r="U374" s="4">
        <v>15</v>
      </c>
      <c r="V374" s="4">
        <v>35</v>
      </c>
      <c r="W374" s="4">
        <v>6</v>
      </c>
      <c r="X374" s="4">
        <v>89</v>
      </c>
      <c r="Y374" s="4">
        <v>15</v>
      </c>
      <c r="Z374" s="4">
        <v>11</v>
      </c>
      <c r="AA374" s="4">
        <v>15</v>
      </c>
      <c r="AB374" s="4">
        <v>30</v>
      </c>
      <c r="AC374" s="4">
        <v>18</v>
      </c>
      <c r="AD374" s="4">
        <v>284</v>
      </c>
      <c r="AE374" s="4">
        <v>57</v>
      </c>
      <c r="AF374" s="4">
        <v>55</v>
      </c>
      <c r="AG374" s="4">
        <v>52</v>
      </c>
      <c r="AH374" s="4">
        <v>75</v>
      </c>
      <c r="AI374" s="4">
        <v>45</v>
      </c>
      <c r="AJ374" s="4">
        <v>232</v>
      </c>
      <c r="AK374" s="4">
        <v>55</v>
      </c>
      <c r="AL374" s="4">
        <v>72</v>
      </c>
      <c r="AM374" s="4">
        <v>26</v>
      </c>
      <c r="AN374" s="4">
        <v>72</v>
      </c>
      <c r="AO374" s="4">
        <v>7</v>
      </c>
      <c r="AP374" s="4">
        <v>99</v>
      </c>
      <c r="AQ374" s="4">
        <v>17</v>
      </c>
      <c r="AR374" s="4">
        <v>19</v>
      </c>
      <c r="AS374" s="4">
        <v>4</v>
      </c>
      <c r="AT374" s="4">
        <v>38</v>
      </c>
      <c r="AU374" s="4">
        <v>21</v>
      </c>
      <c r="AV374" s="4">
        <v>30</v>
      </c>
      <c r="AW374" s="4">
        <v>43</v>
      </c>
      <c r="AX374" s="4">
        <v>12</v>
      </c>
      <c r="AY374" s="4">
        <v>17</v>
      </c>
      <c r="AZ374" s="4">
        <v>14</v>
      </c>
      <c r="BA374" s="4">
        <v>369</v>
      </c>
      <c r="BB374" s="4">
        <v>77</v>
      </c>
      <c r="BC374" s="4">
        <v>71</v>
      </c>
      <c r="BD374" s="4">
        <v>73</v>
      </c>
      <c r="BE374" s="4">
        <v>68</v>
      </c>
      <c r="BF374" s="4">
        <v>80</v>
      </c>
      <c r="BG374" s="4">
        <v>1190</v>
      </c>
      <c r="BH374" s="4">
        <v>425</v>
      </c>
      <c r="BI374" s="4">
        <v>1</v>
      </c>
      <c r="BJ374" s="4">
        <v>77</v>
      </c>
      <c r="BK374" s="4">
        <v>71</v>
      </c>
      <c r="BL374" s="4">
        <v>73</v>
      </c>
      <c r="BM374" s="4">
        <v>80</v>
      </c>
      <c r="BN374" s="4">
        <v>56</v>
      </c>
    </row>
    <row r="375" spans="1:66" ht="30" customHeight="1" x14ac:dyDescent="0.25">
      <c r="A375" s="15" t="s">
        <v>6359</v>
      </c>
      <c r="B375" s="4">
        <v>18</v>
      </c>
      <c r="C375" s="4">
        <v>61</v>
      </c>
      <c r="D375" s="4">
        <v>82</v>
      </c>
      <c r="E375" s="5" t="s">
        <v>6360</v>
      </c>
      <c r="F375" s="5" t="str">
        <f t="shared" si="26"/>
        <v>Kilmarnock</v>
      </c>
      <c r="G375" s="25" t="str">
        <f t="shared" si="27"/>
        <v>2021 ~ 2024</v>
      </c>
      <c r="H375" s="5" t="str">
        <f>RIGHT(G375, 4)</f>
        <v>2024</v>
      </c>
      <c r="I375" s="4" t="s">
        <v>337</v>
      </c>
      <c r="J375" s="4" t="s">
        <v>278</v>
      </c>
      <c r="K375" s="4" t="s">
        <v>68</v>
      </c>
      <c r="L375" s="4">
        <v>63</v>
      </c>
      <c r="M375" s="4" t="s">
        <v>106</v>
      </c>
      <c r="N375" s="4">
        <v>21</v>
      </c>
      <c r="O375" s="6" t="s">
        <v>6877</v>
      </c>
      <c r="P375" s="6">
        <v>650</v>
      </c>
      <c r="Q375" s="6" t="s">
        <v>7108</v>
      </c>
      <c r="R375" s="4">
        <v>247</v>
      </c>
      <c r="S375" s="4">
        <v>32</v>
      </c>
      <c r="T375" s="4">
        <v>60</v>
      </c>
      <c r="U375" s="4">
        <v>63</v>
      </c>
      <c r="V375" s="4">
        <v>58</v>
      </c>
      <c r="W375" s="4">
        <v>34</v>
      </c>
      <c r="X375" s="4">
        <v>233</v>
      </c>
      <c r="Y375" s="4">
        <v>53</v>
      </c>
      <c r="Z375" s="4">
        <v>48</v>
      </c>
      <c r="AA375" s="4">
        <v>32</v>
      </c>
      <c r="AB375" s="4">
        <v>39</v>
      </c>
      <c r="AC375" s="4">
        <v>61</v>
      </c>
      <c r="AD375" s="4">
        <v>344</v>
      </c>
      <c r="AE375" s="4">
        <v>75</v>
      </c>
      <c r="AF375" s="4">
        <v>79</v>
      </c>
      <c r="AG375" s="4">
        <v>62</v>
      </c>
      <c r="AH375" s="4">
        <v>61</v>
      </c>
      <c r="AI375" s="4">
        <v>67</v>
      </c>
      <c r="AJ375" s="4">
        <v>305</v>
      </c>
      <c r="AK375" s="4">
        <v>61</v>
      </c>
      <c r="AL375" s="4">
        <v>74</v>
      </c>
      <c r="AM375" s="4">
        <v>52</v>
      </c>
      <c r="AN375" s="4">
        <v>65</v>
      </c>
      <c r="AO375" s="4">
        <v>53</v>
      </c>
      <c r="AP375" s="4">
        <v>241</v>
      </c>
      <c r="AQ375" s="4">
        <v>44</v>
      </c>
      <c r="AR375" s="4">
        <v>24</v>
      </c>
      <c r="AS375" s="4">
        <v>60</v>
      </c>
      <c r="AT375" s="4">
        <v>50</v>
      </c>
      <c r="AU375" s="4">
        <v>63</v>
      </c>
      <c r="AV375" s="4">
        <v>59</v>
      </c>
      <c r="AW375" s="4">
        <v>44</v>
      </c>
      <c r="AX375" s="4">
        <v>18</v>
      </c>
      <c r="AY375" s="4">
        <v>11</v>
      </c>
      <c r="AZ375" s="4">
        <v>15</v>
      </c>
      <c r="BA375" s="4">
        <v>52</v>
      </c>
      <c r="BB375" s="4">
        <v>14</v>
      </c>
      <c r="BC375" s="4">
        <v>8</v>
      </c>
      <c r="BD375" s="4">
        <v>7</v>
      </c>
      <c r="BE375" s="4">
        <v>13</v>
      </c>
      <c r="BF375" s="4">
        <v>10</v>
      </c>
      <c r="BG375" s="4">
        <v>1466</v>
      </c>
      <c r="BH375" s="4">
        <v>319</v>
      </c>
      <c r="BI375" s="4">
        <v>1</v>
      </c>
      <c r="BJ375" s="4">
        <v>77</v>
      </c>
      <c r="BK375" s="4">
        <v>58</v>
      </c>
      <c r="BL375" s="4">
        <v>47</v>
      </c>
      <c r="BM375" s="4">
        <v>58</v>
      </c>
      <c r="BN375" s="4">
        <v>21</v>
      </c>
    </row>
    <row r="376" spans="1:66" ht="30" customHeight="1" x14ac:dyDescent="0.25">
      <c r="A376" s="15" t="s">
        <v>798</v>
      </c>
      <c r="B376" s="4">
        <v>25</v>
      </c>
      <c r="C376" s="4">
        <v>82</v>
      </c>
      <c r="D376" s="4">
        <v>84</v>
      </c>
      <c r="E376" s="5" t="s">
        <v>604</v>
      </c>
      <c r="F376" s="5" t="str">
        <f t="shared" si="26"/>
        <v>Arsenal</v>
      </c>
      <c r="G376" s="25" t="str">
        <f t="shared" si="27"/>
        <v>2021 ~ 2028</v>
      </c>
      <c r="H376" s="5" t="str">
        <f>RIGHT(G376, 4)</f>
        <v>2028</v>
      </c>
      <c r="I376" s="4" t="s">
        <v>337</v>
      </c>
      <c r="J376" s="4" t="s">
        <v>139</v>
      </c>
      <c r="K376" s="4" t="s">
        <v>68</v>
      </c>
      <c r="L376" s="4">
        <v>84</v>
      </c>
      <c r="M376" s="4" t="s">
        <v>229</v>
      </c>
      <c r="N376" s="4">
        <v>2</v>
      </c>
      <c r="O376" s="6" t="s">
        <v>7094</v>
      </c>
      <c r="P376" s="6" t="s">
        <v>6889</v>
      </c>
      <c r="Q376" s="6" t="s">
        <v>7144</v>
      </c>
      <c r="R376" s="4">
        <v>273</v>
      </c>
      <c r="S376" s="4">
        <v>70</v>
      </c>
      <c r="T376" s="4">
        <v>24</v>
      </c>
      <c r="U376" s="4">
        <v>74</v>
      </c>
      <c r="V376" s="4">
        <v>84</v>
      </c>
      <c r="W376" s="4">
        <v>21</v>
      </c>
      <c r="X376" s="4">
        <v>303</v>
      </c>
      <c r="Y376" s="4">
        <v>76</v>
      </c>
      <c r="Z376" s="4">
        <v>45</v>
      </c>
      <c r="AA376" s="4">
        <v>20</v>
      </c>
      <c r="AB376" s="4">
        <v>82</v>
      </c>
      <c r="AC376" s="4">
        <v>80</v>
      </c>
      <c r="AD376" s="4">
        <v>357</v>
      </c>
      <c r="AE376" s="4">
        <v>72</v>
      </c>
      <c r="AF376" s="4">
        <v>75</v>
      </c>
      <c r="AG376" s="4">
        <v>67</v>
      </c>
      <c r="AH376" s="4">
        <v>82</v>
      </c>
      <c r="AI376" s="4">
        <v>61</v>
      </c>
      <c r="AJ376" s="4">
        <v>318</v>
      </c>
      <c r="AK376" s="4">
        <v>50</v>
      </c>
      <c r="AL376" s="4">
        <v>83</v>
      </c>
      <c r="AM376" s="4">
        <v>82</v>
      </c>
      <c r="AN376" s="4">
        <v>78</v>
      </c>
      <c r="AO376" s="4">
        <v>25</v>
      </c>
      <c r="AP376" s="4">
        <v>316</v>
      </c>
      <c r="AQ376" s="4">
        <v>81</v>
      </c>
      <c r="AR376" s="4">
        <v>84</v>
      </c>
      <c r="AS376" s="4">
        <v>52</v>
      </c>
      <c r="AT376" s="4">
        <v>75</v>
      </c>
      <c r="AU376" s="4">
        <v>24</v>
      </c>
      <c r="AV376" s="4">
        <v>83</v>
      </c>
      <c r="AW376" s="4">
        <v>249</v>
      </c>
      <c r="AX376" s="4">
        <v>83</v>
      </c>
      <c r="AY376" s="4">
        <v>84</v>
      </c>
      <c r="AZ376" s="4">
        <v>82</v>
      </c>
      <c r="BA376" s="4">
        <v>42</v>
      </c>
      <c r="BB376" s="4">
        <v>8</v>
      </c>
      <c r="BC376" s="4">
        <v>11</v>
      </c>
      <c r="BD376" s="4">
        <v>12</v>
      </c>
      <c r="BE376" s="4">
        <v>5</v>
      </c>
      <c r="BF376" s="4">
        <v>6</v>
      </c>
      <c r="BG376" s="4">
        <v>1858</v>
      </c>
      <c r="BH376" s="4">
        <v>418</v>
      </c>
      <c r="BI376" s="4">
        <v>2</v>
      </c>
      <c r="BJ376" s="4">
        <v>74</v>
      </c>
      <c r="BK376" s="4">
        <v>31</v>
      </c>
      <c r="BL376" s="4">
        <v>74</v>
      </c>
      <c r="BM376" s="4">
        <v>76</v>
      </c>
      <c r="BN376" s="4">
        <v>83</v>
      </c>
    </row>
    <row r="377" spans="1:66" ht="30" customHeight="1" x14ac:dyDescent="0.25">
      <c r="A377" s="15" t="s">
        <v>1007</v>
      </c>
      <c r="B377" s="4">
        <v>22</v>
      </c>
      <c r="C377" s="4">
        <v>72</v>
      </c>
      <c r="D377" s="4">
        <v>77</v>
      </c>
      <c r="E377" s="5" t="s">
        <v>7986</v>
      </c>
      <c r="F377" s="5" t="str">
        <f t="shared" si="26"/>
        <v>Ipswich Town</v>
      </c>
      <c r="G377" s="25" t="str">
        <f t="shared" si="27"/>
        <v>Jun 30, 2024 A Prestamo</v>
      </c>
      <c r="H377" s="5">
        <v>0</v>
      </c>
      <c r="I377" s="4" t="s">
        <v>66</v>
      </c>
      <c r="J377" s="4" t="s">
        <v>816</v>
      </c>
      <c r="K377" s="4" t="s">
        <v>68</v>
      </c>
      <c r="L377" s="4">
        <v>72</v>
      </c>
      <c r="M377" s="4" t="s">
        <v>478</v>
      </c>
      <c r="N377" s="4">
        <v>5</v>
      </c>
      <c r="O377" s="6" t="s">
        <v>7184</v>
      </c>
      <c r="P377" s="6" t="s">
        <v>6914</v>
      </c>
      <c r="Q377" s="6">
        <v>0</v>
      </c>
      <c r="R377" s="4">
        <v>314</v>
      </c>
      <c r="S377" s="4">
        <v>68</v>
      </c>
      <c r="T377" s="4">
        <v>54</v>
      </c>
      <c r="U377" s="4">
        <v>61</v>
      </c>
      <c r="V377" s="4">
        <v>70</v>
      </c>
      <c r="W377" s="4">
        <v>61</v>
      </c>
      <c r="X377" s="4">
        <v>300</v>
      </c>
      <c r="Y377" s="4">
        <v>73</v>
      </c>
      <c r="Z377" s="4">
        <v>61</v>
      </c>
      <c r="AA377" s="4">
        <v>30</v>
      </c>
      <c r="AB377" s="4">
        <v>65</v>
      </c>
      <c r="AC377" s="4">
        <v>71</v>
      </c>
      <c r="AD377" s="4">
        <v>359</v>
      </c>
      <c r="AE377" s="4">
        <v>76</v>
      </c>
      <c r="AF377" s="4">
        <v>75</v>
      </c>
      <c r="AG377" s="4">
        <v>73</v>
      </c>
      <c r="AH377" s="4">
        <v>67</v>
      </c>
      <c r="AI377" s="4">
        <v>68</v>
      </c>
      <c r="AJ377" s="4">
        <v>328</v>
      </c>
      <c r="AK377" s="4">
        <v>69</v>
      </c>
      <c r="AL377" s="4">
        <v>74</v>
      </c>
      <c r="AM377" s="4">
        <v>69</v>
      </c>
      <c r="AN377" s="4">
        <v>66</v>
      </c>
      <c r="AO377" s="4">
        <v>50</v>
      </c>
      <c r="AP377" s="4">
        <v>323</v>
      </c>
      <c r="AQ377" s="4">
        <v>85</v>
      </c>
      <c r="AR377" s="4">
        <v>73</v>
      </c>
      <c r="AS377" s="4">
        <v>66</v>
      </c>
      <c r="AT377" s="4">
        <v>64</v>
      </c>
      <c r="AU377" s="4">
        <v>35</v>
      </c>
      <c r="AV377" s="4">
        <v>71</v>
      </c>
      <c r="AW377" s="4">
        <v>208</v>
      </c>
      <c r="AX377" s="4">
        <v>65</v>
      </c>
      <c r="AY377" s="4">
        <v>71</v>
      </c>
      <c r="AZ377" s="4">
        <v>72</v>
      </c>
      <c r="BA377" s="4">
        <v>48</v>
      </c>
      <c r="BB377" s="4">
        <v>10</v>
      </c>
      <c r="BC377" s="4">
        <v>13</v>
      </c>
      <c r="BD377" s="4">
        <v>11</v>
      </c>
      <c r="BE377" s="4">
        <v>7</v>
      </c>
      <c r="BF377" s="4">
        <v>7</v>
      </c>
      <c r="BG377" s="4">
        <v>1880</v>
      </c>
      <c r="BH377" s="4">
        <v>408</v>
      </c>
      <c r="BI377" s="4">
        <v>1</v>
      </c>
      <c r="BJ377" s="4">
        <v>75</v>
      </c>
      <c r="BK377" s="4">
        <v>56</v>
      </c>
      <c r="BL377" s="4">
        <v>65</v>
      </c>
      <c r="BM377" s="4">
        <v>72</v>
      </c>
      <c r="BN377" s="4">
        <v>69</v>
      </c>
    </row>
    <row r="378" spans="1:66" ht="30" customHeight="1" x14ac:dyDescent="0.25">
      <c r="A378" s="15" t="s">
        <v>7913</v>
      </c>
      <c r="B378" s="4">
        <v>23</v>
      </c>
      <c r="C378" s="4" t="s">
        <v>660</v>
      </c>
      <c r="D378" s="4">
        <v>80</v>
      </c>
      <c r="E378" s="5" t="s">
        <v>2497</v>
      </c>
      <c r="F378" s="5" t="str">
        <f t="shared" si="26"/>
        <v>Galatasaray</v>
      </c>
      <c r="G378" s="25" t="str">
        <f t="shared" si="27"/>
        <v>2021 ~ 2027</v>
      </c>
      <c r="H378" s="5" t="str">
        <f>RIGHT(G378, 4)</f>
        <v>2027</v>
      </c>
      <c r="I378" s="4" t="s">
        <v>124</v>
      </c>
      <c r="J378" s="4" t="s">
        <v>91</v>
      </c>
      <c r="K378" s="4" t="s">
        <v>68</v>
      </c>
      <c r="L378" s="4">
        <v>77</v>
      </c>
      <c r="M378" s="4" t="s">
        <v>106</v>
      </c>
      <c r="N378" s="4">
        <v>6</v>
      </c>
      <c r="O378" s="6" t="s">
        <v>6919</v>
      </c>
      <c r="P378" s="6" t="s">
        <v>7114</v>
      </c>
      <c r="Q378" s="6" t="s">
        <v>7361</v>
      </c>
      <c r="R378" s="4">
        <v>333</v>
      </c>
      <c r="S378" s="4">
        <v>65</v>
      </c>
      <c r="T378" s="4" t="s">
        <v>317</v>
      </c>
      <c r="U378" s="4">
        <v>69</v>
      </c>
      <c r="V378" s="4" t="s">
        <v>1769</v>
      </c>
      <c r="W378" s="4">
        <v>58</v>
      </c>
      <c r="X378" s="4">
        <v>320</v>
      </c>
      <c r="Y378" s="4" t="s">
        <v>1148</v>
      </c>
      <c r="Z378" s="4" t="s">
        <v>368</v>
      </c>
      <c r="AA378" s="4">
        <v>47</v>
      </c>
      <c r="AB378" s="4" t="s">
        <v>1251</v>
      </c>
      <c r="AC378" s="4" t="s">
        <v>503</v>
      </c>
      <c r="AD378" s="4">
        <v>414</v>
      </c>
      <c r="AE378" s="4">
        <v>85</v>
      </c>
      <c r="AF378" s="4">
        <v>89</v>
      </c>
      <c r="AG378" s="4">
        <v>83</v>
      </c>
      <c r="AH378" s="4" t="s">
        <v>201</v>
      </c>
      <c r="AI378" s="4" t="s">
        <v>1827</v>
      </c>
      <c r="AJ378" s="4">
        <v>411</v>
      </c>
      <c r="AK378" s="4">
        <v>78</v>
      </c>
      <c r="AL378" s="4">
        <v>90</v>
      </c>
      <c r="AM378" s="4">
        <v>84</v>
      </c>
      <c r="AN378" s="4">
        <v>87</v>
      </c>
      <c r="AO378" s="4">
        <v>72</v>
      </c>
      <c r="AP378" s="4">
        <v>326</v>
      </c>
      <c r="AQ378" s="4" t="s">
        <v>218</v>
      </c>
      <c r="AR378" s="4">
        <v>48</v>
      </c>
      <c r="AS378" s="4" t="s">
        <v>1104</v>
      </c>
      <c r="AT378" s="4" t="s">
        <v>468</v>
      </c>
      <c r="AU378" s="4">
        <v>58</v>
      </c>
      <c r="AV378" s="4" t="s">
        <v>1677</v>
      </c>
      <c r="AW378" s="4">
        <v>188</v>
      </c>
      <c r="AX378" s="4">
        <v>65</v>
      </c>
      <c r="AY378" s="4" t="s">
        <v>1495</v>
      </c>
      <c r="AZ378" s="4" t="s">
        <v>1493</v>
      </c>
      <c r="BA378" s="4">
        <v>54</v>
      </c>
      <c r="BB378" s="4">
        <v>13</v>
      </c>
      <c r="BC378" s="4">
        <v>9</v>
      </c>
      <c r="BD378" s="4">
        <v>11</v>
      </c>
      <c r="BE378" s="4">
        <v>13</v>
      </c>
      <c r="BF378" s="4">
        <v>8</v>
      </c>
      <c r="BG378" s="4">
        <v>2046</v>
      </c>
      <c r="BH378" s="4">
        <v>445</v>
      </c>
      <c r="BI378" s="4">
        <v>1</v>
      </c>
      <c r="BJ378" s="4">
        <v>87</v>
      </c>
      <c r="BK378" s="4">
        <v>72</v>
      </c>
      <c r="BL378" s="4">
        <v>65</v>
      </c>
      <c r="BM378" s="4">
        <v>75</v>
      </c>
      <c r="BN378" s="4">
        <v>61</v>
      </c>
    </row>
    <row r="379" spans="1:66" ht="30" customHeight="1" x14ac:dyDescent="0.25">
      <c r="A379" s="15" t="s">
        <v>6369</v>
      </c>
      <c r="B379" s="4">
        <v>21</v>
      </c>
      <c r="C379" s="4">
        <v>67</v>
      </c>
      <c r="D379" s="4">
        <v>75</v>
      </c>
      <c r="E379" s="5" t="s">
        <v>8182</v>
      </c>
      <c r="F379" s="5" t="str">
        <f t="shared" si="26"/>
        <v>Wolfsberger AC</v>
      </c>
      <c r="G379" s="25" t="str">
        <f t="shared" si="27"/>
        <v>Jun 30, 2024 A Prestamo</v>
      </c>
      <c r="H379" s="5">
        <v>0</v>
      </c>
      <c r="I379" s="4" t="s">
        <v>112</v>
      </c>
      <c r="J379" s="4" t="s">
        <v>139</v>
      </c>
      <c r="K379" s="4" t="s">
        <v>68</v>
      </c>
      <c r="L379" s="4">
        <v>69</v>
      </c>
      <c r="M379" s="4" t="s">
        <v>106</v>
      </c>
      <c r="N379" s="4">
        <v>8</v>
      </c>
      <c r="O379" s="6" t="s">
        <v>6878</v>
      </c>
      <c r="P379" s="6" t="s">
        <v>7171</v>
      </c>
      <c r="Q379" s="6">
        <v>0</v>
      </c>
      <c r="R379" s="4">
        <v>304</v>
      </c>
      <c r="S379" s="4">
        <v>56</v>
      </c>
      <c r="T379" s="4">
        <v>70</v>
      </c>
      <c r="U379" s="4">
        <v>63</v>
      </c>
      <c r="V379" s="4">
        <v>60</v>
      </c>
      <c r="W379" s="4">
        <v>55</v>
      </c>
      <c r="X379" s="4">
        <v>286</v>
      </c>
      <c r="Y379" s="4">
        <v>65</v>
      </c>
      <c r="Z379" s="4">
        <v>62</v>
      </c>
      <c r="AA379" s="4">
        <v>44</v>
      </c>
      <c r="AB379" s="4">
        <v>48</v>
      </c>
      <c r="AC379" s="4">
        <v>67</v>
      </c>
      <c r="AD379" s="4">
        <v>355</v>
      </c>
      <c r="AE379" s="4">
        <v>73</v>
      </c>
      <c r="AF379" s="4">
        <v>71</v>
      </c>
      <c r="AG379" s="4">
        <v>78</v>
      </c>
      <c r="AH379" s="4">
        <v>57</v>
      </c>
      <c r="AI379" s="4">
        <v>76</v>
      </c>
      <c r="AJ379" s="4">
        <v>364</v>
      </c>
      <c r="AK379" s="4">
        <v>69</v>
      </c>
      <c r="AL379" s="4">
        <v>78</v>
      </c>
      <c r="AM379" s="4">
        <v>77</v>
      </c>
      <c r="AN379" s="4">
        <v>75</v>
      </c>
      <c r="AO379" s="4">
        <v>65</v>
      </c>
      <c r="AP379" s="4">
        <v>286</v>
      </c>
      <c r="AQ379" s="4">
        <v>75</v>
      </c>
      <c r="AR379" s="4">
        <v>22</v>
      </c>
      <c r="AS379" s="4">
        <v>67</v>
      </c>
      <c r="AT379" s="4">
        <v>58</v>
      </c>
      <c r="AU379" s="4">
        <v>64</v>
      </c>
      <c r="AV379" s="4">
        <v>59</v>
      </c>
      <c r="AW379" s="4">
        <v>84</v>
      </c>
      <c r="AX379" s="4">
        <v>31</v>
      </c>
      <c r="AY379" s="4">
        <v>26</v>
      </c>
      <c r="AZ379" s="4">
        <v>27</v>
      </c>
      <c r="BA379" s="4">
        <v>58</v>
      </c>
      <c r="BB379" s="4">
        <v>12</v>
      </c>
      <c r="BC379" s="4">
        <v>9</v>
      </c>
      <c r="BD379" s="4">
        <v>11</v>
      </c>
      <c r="BE379" s="4">
        <v>14</v>
      </c>
      <c r="BF379" s="4">
        <v>12</v>
      </c>
      <c r="BG379" s="4">
        <v>1737</v>
      </c>
      <c r="BH379" s="4">
        <v>370</v>
      </c>
      <c r="BI379" s="4">
        <v>1</v>
      </c>
      <c r="BJ379" s="4">
        <v>72</v>
      </c>
      <c r="BK379" s="4">
        <v>68</v>
      </c>
      <c r="BL379" s="4">
        <v>56</v>
      </c>
      <c r="BM379" s="4">
        <v>67</v>
      </c>
      <c r="BN379" s="4">
        <v>31</v>
      </c>
    </row>
    <row r="380" spans="1:66" ht="30" customHeight="1" x14ac:dyDescent="0.25">
      <c r="A380" s="15" t="s">
        <v>632</v>
      </c>
      <c r="B380" s="4">
        <v>19</v>
      </c>
      <c r="C380" s="4">
        <v>81</v>
      </c>
      <c r="D380" s="4">
        <v>89</v>
      </c>
      <c r="E380" s="5" t="s">
        <v>633</v>
      </c>
      <c r="F380" s="5" t="str">
        <f t="shared" si="26"/>
        <v>FC Barcelona</v>
      </c>
      <c r="G380" s="25" t="str">
        <f t="shared" si="27"/>
        <v>2021 ~ 2028</v>
      </c>
      <c r="H380" s="5" t="str">
        <f t="shared" ref="H380:H396" si="31">RIGHT(G380, 4)</f>
        <v>2028</v>
      </c>
      <c r="I380" s="4" t="s">
        <v>97</v>
      </c>
      <c r="J380" s="4" t="s">
        <v>105</v>
      </c>
      <c r="K380" s="4" t="s">
        <v>77</v>
      </c>
      <c r="L380" s="4">
        <v>81</v>
      </c>
      <c r="M380" s="4" t="s">
        <v>478</v>
      </c>
      <c r="N380" s="4">
        <v>8</v>
      </c>
      <c r="O380" s="6" t="s">
        <v>7072</v>
      </c>
      <c r="P380" s="6" t="s">
        <v>7073</v>
      </c>
      <c r="Q380" s="6" t="s">
        <v>7074</v>
      </c>
      <c r="R380" s="4">
        <v>308</v>
      </c>
      <c r="S380" s="4">
        <v>79</v>
      </c>
      <c r="T380" s="4">
        <v>51</v>
      </c>
      <c r="U380" s="4">
        <v>66</v>
      </c>
      <c r="V380" s="4">
        <v>80</v>
      </c>
      <c r="W380" s="4">
        <v>32</v>
      </c>
      <c r="X380" s="4">
        <v>311</v>
      </c>
      <c r="Y380" s="4">
        <v>77</v>
      </c>
      <c r="Z380" s="4">
        <v>56</v>
      </c>
      <c r="AA380" s="4">
        <v>28</v>
      </c>
      <c r="AB380" s="4">
        <v>70</v>
      </c>
      <c r="AC380" s="4">
        <v>80</v>
      </c>
      <c r="AD380" s="4">
        <v>414</v>
      </c>
      <c r="AE380" s="4">
        <v>90</v>
      </c>
      <c r="AF380" s="4">
        <v>91</v>
      </c>
      <c r="AG380" s="4">
        <v>81</v>
      </c>
      <c r="AH380" s="4">
        <v>78</v>
      </c>
      <c r="AI380" s="4">
        <v>74</v>
      </c>
      <c r="AJ380" s="4">
        <v>309</v>
      </c>
      <c r="AK380" s="4">
        <v>53</v>
      </c>
      <c r="AL380" s="4">
        <v>79</v>
      </c>
      <c r="AM380" s="4">
        <v>75</v>
      </c>
      <c r="AN380" s="4">
        <v>63</v>
      </c>
      <c r="AO380" s="4">
        <v>39</v>
      </c>
      <c r="AP380" s="4">
        <v>298</v>
      </c>
      <c r="AQ380" s="4">
        <v>47</v>
      </c>
      <c r="AR380" s="4">
        <v>75</v>
      </c>
      <c r="AS380" s="4">
        <v>63</v>
      </c>
      <c r="AT380" s="4">
        <v>72</v>
      </c>
      <c r="AU380" s="4">
        <v>41</v>
      </c>
      <c r="AV380" s="4">
        <v>64</v>
      </c>
      <c r="AW380" s="4">
        <v>231</v>
      </c>
      <c r="AX380" s="4">
        <v>72</v>
      </c>
      <c r="AY380" s="4">
        <v>80</v>
      </c>
      <c r="AZ380" s="4">
        <v>79</v>
      </c>
      <c r="BA380" s="4">
        <v>43</v>
      </c>
      <c r="BB380" s="4">
        <v>5</v>
      </c>
      <c r="BC380" s="4">
        <v>8</v>
      </c>
      <c r="BD380" s="4">
        <v>7</v>
      </c>
      <c r="BE380" s="4">
        <v>10</v>
      </c>
      <c r="BF380" s="4">
        <v>13</v>
      </c>
      <c r="BG380" s="4">
        <v>1914</v>
      </c>
      <c r="BH380" s="4">
        <v>429</v>
      </c>
      <c r="BI380" s="4">
        <v>2</v>
      </c>
      <c r="BJ380" s="4">
        <v>91</v>
      </c>
      <c r="BK380" s="4">
        <v>48</v>
      </c>
      <c r="BL380" s="4">
        <v>73</v>
      </c>
      <c r="BM380" s="4">
        <v>78</v>
      </c>
      <c r="BN380" s="4">
        <v>75</v>
      </c>
    </row>
    <row r="381" spans="1:66" ht="30" customHeight="1" x14ac:dyDescent="0.25">
      <c r="A381" s="15" t="s">
        <v>2220</v>
      </c>
      <c r="B381" s="4">
        <v>21</v>
      </c>
      <c r="C381" s="4">
        <v>75</v>
      </c>
      <c r="D381" s="4">
        <v>83</v>
      </c>
      <c r="E381" s="5" t="s">
        <v>2221</v>
      </c>
      <c r="F381" s="5" t="str">
        <f t="shared" si="26"/>
        <v>Real Sociedad</v>
      </c>
      <c r="G381" s="25" t="str">
        <f t="shared" si="27"/>
        <v>2018 ~ 2030</v>
      </c>
      <c r="H381" s="5" t="str">
        <f t="shared" si="31"/>
        <v>2030</v>
      </c>
      <c r="I381" s="4" t="s">
        <v>97</v>
      </c>
      <c r="J381" s="4" t="s">
        <v>156</v>
      </c>
      <c r="K381" s="4" t="s">
        <v>68</v>
      </c>
      <c r="L381" s="4">
        <v>76</v>
      </c>
      <c r="M381" s="4" t="s">
        <v>495</v>
      </c>
      <c r="N381" s="4">
        <v>8</v>
      </c>
      <c r="O381" s="6" t="s">
        <v>7247</v>
      </c>
      <c r="P381" s="6" t="s">
        <v>6952</v>
      </c>
      <c r="Q381" s="6" t="s">
        <v>7317</v>
      </c>
      <c r="R381" s="4">
        <v>343</v>
      </c>
      <c r="S381" s="4">
        <v>74</v>
      </c>
      <c r="T381" s="4">
        <v>74</v>
      </c>
      <c r="U381" s="4">
        <v>58</v>
      </c>
      <c r="V381" s="4">
        <v>71</v>
      </c>
      <c r="W381" s="4">
        <v>66</v>
      </c>
      <c r="X381" s="4">
        <v>322</v>
      </c>
      <c r="Y381" s="4">
        <v>78</v>
      </c>
      <c r="Z381" s="4">
        <v>64</v>
      </c>
      <c r="AA381" s="4">
        <v>43</v>
      </c>
      <c r="AB381" s="4">
        <v>60</v>
      </c>
      <c r="AC381" s="4">
        <v>77</v>
      </c>
      <c r="AD381" s="4">
        <v>400</v>
      </c>
      <c r="AE381" s="4">
        <v>80</v>
      </c>
      <c r="AF381" s="4">
        <v>76</v>
      </c>
      <c r="AG381" s="4">
        <v>85</v>
      </c>
      <c r="AH381" s="4">
        <v>75</v>
      </c>
      <c r="AI381" s="4">
        <v>84</v>
      </c>
      <c r="AJ381" s="4">
        <v>303</v>
      </c>
      <c r="AK381" s="4">
        <v>75</v>
      </c>
      <c r="AL381" s="4">
        <v>61</v>
      </c>
      <c r="AM381" s="4">
        <v>58</v>
      </c>
      <c r="AN381" s="4">
        <v>42</v>
      </c>
      <c r="AO381" s="4">
        <v>67</v>
      </c>
      <c r="AP381" s="4">
        <v>259</v>
      </c>
      <c r="AQ381" s="4">
        <v>35</v>
      </c>
      <c r="AR381" s="4">
        <v>17</v>
      </c>
      <c r="AS381" s="4">
        <v>75</v>
      </c>
      <c r="AT381" s="4">
        <v>73</v>
      </c>
      <c r="AU381" s="4">
        <v>59</v>
      </c>
      <c r="AV381" s="4">
        <v>74</v>
      </c>
      <c r="AW381" s="4">
        <v>59</v>
      </c>
      <c r="AX381" s="4">
        <v>33</v>
      </c>
      <c r="AY381" s="4">
        <v>12</v>
      </c>
      <c r="AZ381" s="4">
        <v>14</v>
      </c>
      <c r="BA381" s="4">
        <v>53</v>
      </c>
      <c r="BB381" s="4">
        <v>13</v>
      </c>
      <c r="BC381" s="4">
        <v>11</v>
      </c>
      <c r="BD381" s="4">
        <v>11</v>
      </c>
      <c r="BE381" s="4">
        <v>5</v>
      </c>
      <c r="BF381" s="4">
        <v>13</v>
      </c>
      <c r="BG381" s="4">
        <v>1739</v>
      </c>
      <c r="BH381" s="4">
        <v>367</v>
      </c>
      <c r="BI381" s="4">
        <v>1</v>
      </c>
      <c r="BJ381" s="4">
        <v>78</v>
      </c>
      <c r="BK381" s="4">
        <v>72</v>
      </c>
      <c r="BL381" s="4">
        <v>69</v>
      </c>
      <c r="BM381" s="4">
        <v>78</v>
      </c>
      <c r="BN381" s="4">
        <v>24</v>
      </c>
    </row>
    <row r="382" spans="1:66" ht="30" customHeight="1" x14ac:dyDescent="0.25">
      <c r="A382" s="15" t="s">
        <v>7864</v>
      </c>
      <c r="B382" s="4">
        <v>22</v>
      </c>
      <c r="C382" s="4" t="s">
        <v>833</v>
      </c>
      <c r="D382" s="4" t="s">
        <v>163</v>
      </c>
      <c r="E382" s="5" t="s">
        <v>4209</v>
      </c>
      <c r="F382" s="5" t="str">
        <f t="shared" si="26"/>
        <v>Athletic Club</v>
      </c>
      <c r="G382" s="25" t="str">
        <f t="shared" si="27"/>
        <v>2019 ~ 2025</v>
      </c>
      <c r="H382" s="5" t="str">
        <f t="shared" si="31"/>
        <v>2025</v>
      </c>
      <c r="I382" s="4" t="s">
        <v>146</v>
      </c>
      <c r="J382" s="4" t="s">
        <v>91</v>
      </c>
      <c r="K382" s="4" t="s">
        <v>68</v>
      </c>
      <c r="L382" s="4">
        <v>77</v>
      </c>
      <c r="M382" s="4" t="s">
        <v>229</v>
      </c>
      <c r="N382" s="4">
        <v>8</v>
      </c>
      <c r="O382" s="6" t="s">
        <v>7211</v>
      </c>
      <c r="P382" s="6" t="s">
        <v>6883</v>
      </c>
      <c r="Q382" s="6" t="s">
        <v>7292</v>
      </c>
      <c r="R382" s="4">
        <v>320</v>
      </c>
      <c r="S382" s="4">
        <v>65</v>
      </c>
      <c r="T382" s="4">
        <v>61</v>
      </c>
      <c r="U382" s="4">
        <v>65</v>
      </c>
      <c r="V382" s="4" t="s">
        <v>316</v>
      </c>
      <c r="W382" s="4">
        <v>52</v>
      </c>
      <c r="X382" s="4">
        <v>329</v>
      </c>
      <c r="Y382" s="4" t="s">
        <v>503</v>
      </c>
      <c r="Z382" s="4">
        <v>60</v>
      </c>
      <c r="AA382" s="4">
        <v>49</v>
      </c>
      <c r="AB382" s="4" t="s">
        <v>303</v>
      </c>
      <c r="AC382" s="4" t="s">
        <v>201</v>
      </c>
      <c r="AD382" s="4">
        <v>375</v>
      </c>
      <c r="AE382" s="4">
        <v>71</v>
      </c>
      <c r="AF382" s="4">
        <v>66</v>
      </c>
      <c r="AG382" s="4">
        <v>77</v>
      </c>
      <c r="AH382" s="4" t="s">
        <v>314</v>
      </c>
      <c r="AI382" s="4" t="s">
        <v>264</v>
      </c>
      <c r="AJ382" s="4">
        <v>349</v>
      </c>
      <c r="AK382" s="4">
        <v>70</v>
      </c>
      <c r="AL382" s="4">
        <v>73</v>
      </c>
      <c r="AM382" s="4" t="s">
        <v>314</v>
      </c>
      <c r="AN382" s="4">
        <v>65</v>
      </c>
      <c r="AO382" s="4">
        <v>62</v>
      </c>
      <c r="AP382" s="4">
        <v>336</v>
      </c>
      <c r="AQ382" s="4" t="s">
        <v>316</v>
      </c>
      <c r="AR382" s="4">
        <v>74</v>
      </c>
      <c r="AS382" s="4">
        <v>64</v>
      </c>
      <c r="AT382" s="4">
        <v>74</v>
      </c>
      <c r="AU382" s="4">
        <v>47</v>
      </c>
      <c r="AV382" s="4">
        <v>78</v>
      </c>
      <c r="AW382" s="4">
        <v>219</v>
      </c>
      <c r="AX382" s="4" t="s">
        <v>1148</v>
      </c>
      <c r="AY382" s="4" t="s">
        <v>201</v>
      </c>
      <c r="AZ382" s="4">
        <v>68</v>
      </c>
      <c r="BA382" s="4">
        <v>53</v>
      </c>
      <c r="BB382" s="4">
        <v>15</v>
      </c>
      <c r="BC382" s="4">
        <v>8</v>
      </c>
      <c r="BD382" s="4">
        <v>13</v>
      </c>
      <c r="BE382" s="4">
        <v>9</v>
      </c>
      <c r="BF382" s="4">
        <v>8</v>
      </c>
      <c r="BG382" s="4">
        <v>1981</v>
      </c>
      <c r="BH382" s="4">
        <v>419</v>
      </c>
      <c r="BI382" s="4">
        <v>1</v>
      </c>
      <c r="BJ382" s="4">
        <v>68</v>
      </c>
      <c r="BK382" s="4">
        <v>62</v>
      </c>
      <c r="BL382" s="4">
        <v>71</v>
      </c>
      <c r="BM382" s="4">
        <v>74</v>
      </c>
      <c r="BN382" s="4">
        <v>73</v>
      </c>
    </row>
    <row r="383" spans="1:66" ht="30" customHeight="1" x14ac:dyDescent="0.25">
      <c r="A383" s="15" t="s">
        <v>5802</v>
      </c>
      <c r="B383" s="4">
        <v>30</v>
      </c>
      <c r="C383" s="4">
        <v>76</v>
      </c>
      <c r="D383" s="4">
        <v>76</v>
      </c>
      <c r="E383" s="5" t="s">
        <v>5803</v>
      </c>
      <c r="F383" s="5" t="str">
        <f t="shared" si="26"/>
        <v>Panathinaikos</v>
      </c>
      <c r="G383" s="25" t="str">
        <f t="shared" si="27"/>
        <v>2022 ~ 2024</v>
      </c>
      <c r="H383" s="5" t="str">
        <f t="shared" si="31"/>
        <v>2024</v>
      </c>
      <c r="I383" s="4" t="s">
        <v>1780</v>
      </c>
      <c r="J383" s="4" t="s">
        <v>722</v>
      </c>
      <c r="K383" s="4" t="s">
        <v>68</v>
      </c>
      <c r="L383" s="4">
        <v>76</v>
      </c>
      <c r="M383" s="4" t="s">
        <v>495</v>
      </c>
      <c r="N383" s="4">
        <v>0</v>
      </c>
      <c r="O383" s="6" t="s">
        <v>7009</v>
      </c>
      <c r="P383" s="6" t="s">
        <v>6907</v>
      </c>
      <c r="Q383" s="6" t="s">
        <v>7433</v>
      </c>
      <c r="R383" s="4">
        <v>346</v>
      </c>
      <c r="S383" s="4">
        <v>72</v>
      </c>
      <c r="T383" s="4" t="s">
        <v>963</v>
      </c>
      <c r="U383" s="4">
        <v>59</v>
      </c>
      <c r="V383" s="4">
        <v>75</v>
      </c>
      <c r="W383" s="4">
        <v>70</v>
      </c>
      <c r="X383" s="4">
        <v>382</v>
      </c>
      <c r="Y383" s="4">
        <v>81</v>
      </c>
      <c r="Z383" s="4">
        <v>77</v>
      </c>
      <c r="AA383" s="4" t="s">
        <v>959</v>
      </c>
      <c r="AB383" s="4" t="s">
        <v>2464</v>
      </c>
      <c r="AC383" s="4">
        <v>78</v>
      </c>
      <c r="AD383" s="4">
        <v>414</v>
      </c>
      <c r="AE383" s="4">
        <v>85</v>
      </c>
      <c r="AF383" s="4">
        <v>73</v>
      </c>
      <c r="AG383" s="4">
        <v>90</v>
      </c>
      <c r="AH383" s="4">
        <v>74</v>
      </c>
      <c r="AI383" s="4">
        <v>92</v>
      </c>
      <c r="AJ383" s="4">
        <v>288</v>
      </c>
      <c r="AK383" s="4">
        <v>76</v>
      </c>
      <c r="AL383" s="4">
        <v>60</v>
      </c>
      <c r="AM383" s="4">
        <v>54</v>
      </c>
      <c r="AN383" s="4">
        <v>30</v>
      </c>
      <c r="AO383" s="4">
        <v>68</v>
      </c>
      <c r="AP383" s="4">
        <v>294</v>
      </c>
      <c r="AQ383" s="4">
        <v>41</v>
      </c>
      <c r="AR383" s="4">
        <v>42</v>
      </c>
      <c r="AS383" s="4" t="s">
        <v>833</v>
      </c>
      <c r="AT383" s="4" t="s">
        <v>624</v>
      </c>
      <c r="AU383" s="4">
        <v>61</v>
      </c>
      <c r="AV383" s="4" t="s">
        <v>265</v>
      </c>
      <c r="AW383" s="4">
        <v>98</v>
      </c>
      <c r="AX383" s="4">
        <v>31</v>
      </c>
      <c r="AY383" s="4">
        <v>42</v>
      </c>
      <c r="AZ383" s="4">
        <v>25</v>
      </c>
      <c r="BA383" s="4">
        <v>52</v>
      </c>
      <c r="BB383" s="4">
        <v>6</v>
      </c>
      <c r="BC383" s="4">
        <v>11</v>
      </c>
      <c r="BD383" s="4">
        <v>13</v>
      </c>
      <c r="BE383" s="4">
        <v>10</v>
      </c>
      <c r="BF383" s="4">
        <v>12</v>
      </c>
      <c r="BG383" s="4">
        <v>1874</v>
      </c>
      <c r="BH383" s="4">
        <v>383</v>
      </c>
      <c r="BI383" s="4">
        <v>2</v>
      </c>
      <c r="BJ383" s="4">
        <v>78</v>
      </c>
      <c r="BK383" s="4">
        <v>71</v>
      </c>
      <c r="BL383" s="4">
        <v>74</v>
      </c>
      <c r="BM383" s="4">
        <v>81</v>
      </c>
      <c r="BN383" s="4">
        <v>39</v>
      </c>
    </row>
    <row r="384" spans="1:66" ht="30" customHeight="1" x14ac:dyDescent="0.25">
      <c r="A384" s="15" t="s">
        <v>3944</v>
      </c>
      <c r="B384" s="4">
        <v>28</v>
      </c>
      <c r="C384" s="4">
        <v>73</v>
      </c>
      <c r="D384" s="4">
        <v>73</v>
      </c>
      <c r="E384" s="5" t="s">
        <v>3945</v>
      </c>
      <c r="F384" s="5" t="str">
        <f t="shared" si="26"/>
        <v>VfL Bochum 1848</v>
      </c>
      <c r="G384" s="25" t="str">
        <f t="shared" si="27"/>
        <v>2023 ~ 2025</v>
      </c>
      <c r="H384" s="5" t="str">
        <f t="shared" si="31"/>
        <v>2025</v>
      </c>
      <c r="I384" s="4" t="s">
        <v>124</v>
      </c>
      <c r="J384" s="4" t="s">
        <v>67</v>
      </c>
      <c r="K384" s="4" t="s">
        <v>77</v>
      </c>
      <c r="L384" s="4">
        <v>73</v>
      </c>
      <c r="M384" s="4" t="s">
        <v>478</v>
      </c>
      <c r="N384" s="4">
        <v>0</v>
      </c>
      <c r="O384" s="6" t="s">
        <v>7108</v>
      </c>
      <c r="P384" s="6" t="s">
        <v>6883</v>
      </c>
      <c r="Q384" s="6" t="s">
        <v>6882</v>
      </c>
      <c r="R384" s="4">
        <v>290</v>
      </c>
      <c r="S384" s="4">
        <v>63</v>
      </c>
      <c r="T384" s="4">
        <v>38</v>
      </c>
      <c r="U384" s="4">
        <v>68</v>
      </c>
      <c r="V384" s="4">
        <v>68</v>
      </c>
      <c r="W384" s="4">
        <v>53</v>
      </c>
      <c r="X384" s="4">
        <v>314</v>
      </c>
      <c r="Y384" s="4">
        <v>67</v>
      </c>
      <c r="Z384" s="4">
        <v>58</v>
      </c>
      <c r="AA384" s="4">
        <v>60</v>
      </c>
      <c r="AB384" s="4">
        <v>59</v>
      </c>
      <c r="AC384" s="4">
        <v>70</v>
      </c>
      <c r="AD384" s="4">
        <v>347</v>
      </c>
      <c r="AE384" s="4">
        <v>67</v>
      </c>
      <c r="AF384" s="4">
        <v>74</v>
      </c>
      <c r="AG384" s="4">
        <v>65</v>
      </c>
      <c r="AH384" s="4">
        <v>72</v>
      </c>
      <c r="AI384" s="4">
        <v>69</v>
      </c>
      <c r="AJ384" s="4">
        <v>362</v>
      </c>
      <c r="AK384" s="4">
        <v>72</v>
      </c>
      <c r="AL384" s="4">
        <v>75</v>
      </c>
      <c r="AM384" s="4">
        <v>74</v>
      </c>
      <c r="AN384" s="4">
        <v>73</v>
      </c>
      <c r="AO384" s="4">
        <v>68</v>
      </c>
      <c r="AP384" s="4">
        <v>307</v>
      </c>
      <c r="AQ384" s="4">
        <v>70</v>
      </c>
      <c r="AR384" s="4">
        <v>72</v>
      </c>
      <c r="AS384" s="4">
        <v>64</v>
      </c>
      <c r="AT384" s="4">
        <v>58</v>
      </c>
      <c r="AU384" s="4">
        <v>43</v>
      </c>
      <c r="AV384" s="4">
        <v>69</v>
      </c>
      <c r="AW384" s="4">
        <v>220</v>
      </c>
      <c r="AX384" s="4">
        <v>74</v>
      </c>
      <c r="AY384" s="4">
        <v>74</v>
      </c>
      <c r="AZ384" s="4">
        <v>72</v>
      </c>
      <c r="BA384" s="4">
        <v>66</v>
      </c>
      <c r="BB384" s="4">
        <v>15</v>
      </c>
      <c r="BC384" s="4">
        <v>12</v>
      </c>
      <c r="BD384" s="4">
        <v>13</v>
      </c>
      <c r="BE384" s="4">
        <v>14</v>
      </c>
      <c r="BF384" s="4">
        <v>12</v>
      </c>
      <c r="BG384" s="4">
        <v>1906</v>
      </c>
      <c r="BH384" s="4">
        <v>401</v>
      </c>
      <c r="BI384" s="4">
        <v>1</v>
      </c>
      <c r="BJ384" s="4">
        <v>71</v>
      </c>
      <c r="BK384" s="4">
        <v>53</v>
      </c>
      <c r="BL384" s="4">
        <v>63</v>
      </c>
      <c r="BM384" s="4">
        <v>68</v>
      </c>
      <c r="BN384" s="4">
        <v>73</v>
      </c>
    </row>
    <row r="385" spans="1:66" ht="30" customHeight="1" x14ac:dyDescent="0.25">
      <c r="A385" s="15" t="s">
        <v>1613</v>
      </c>
      <c r="B385" s="4">
        <v>28</v>
      </c>
      <c r="C385" s="4">
        <v>88</v>
      </c>
      <c r="D385" s="4">
        <v>88</v>
      </c>
      <c r="E385" s="5" t="s">
        <v>1614</v>
      </c>
      <c r="F385" s="5" t="str">
        <f t="shared" si="26"/>
        <v>Manchester City</v>
      </c>
      <c r="G385" s="25" t="str">
        <f t="shared" si="27"/>
        <v>2017 ~ 2026</v>
      </c>
      <c r="H385" s="5" t="str">
        <f t="shared" si="31"/>
        <v>2026</v>
      </c>
      <c r="I385" s="4" t="s">
        <v>277</v>
      </c>
      <c r="J385" s="4" t="s">
        <v>278</v>
      </c>
      <c r="K385" s="4" t="s">
        <v>77</v>
      </c>
      <c r="L385" s="4">
        <v>88</v>
      </c>
      <c r="M385" s="4" t="s">
        <v>195</v>
      </c>
      <c r="N385" s="4">
        <v>0</v>
      </c>
      <c r="O385" s="6" t="s">
        <v>7389</v>
      </c>
      <c r="P385" s="6" t="s">
        <v>7040</v>
      </c>
      <c r="Q385" s="6" t="s">
        <v>7390</v>
      </c>
      <c r="R385" s="4">
        <v>385</v>
      </c>
      <c r="S385" s="4">
        <v>84</v>
      </c>
      <c r="T385" s="4">
        <v>78</v>
      </c>
      <c r="U385" s="4">
        <v>54</v>
      </c>
      <c r="V385" s="4">
        <v>91</v>
      </c>
      <c r="W385" s="4">
        <v>78</v>
      </c>
      <c r="X385" s="4">
        <v>416</v>
      </c>
      <c r="Y385" s="4">
        <v>92</v>
      </c>
      <c r="Z385" s="4">
        <v>84</v>
      </c>
      <c r="AA385" s="4">
        <v>67</v>
      </c>
      <c r="AB385" s="4">
        <v>82</v>
      </c>
      <c r="AC385" s="4">
        <v>91</v>
      </c>
      <c r="AD385" s="4">
        <v>422</v>
      </c>
      <c r="AE385" s="4">
        <v>78</v>
      </c>
      <c r="AF385" s="4">
        <v>68</v>
      </c>
      <c r="AG385" s="4">
        <v>95</v>
      </c>
      <c r="AH385" s="4">
        <v>89</v>
      </c>
      <c r="AI385" s="4">
        <v>92</v>
      </c>
      <c r="AJ385" s="4">
        <v>371</v>
      </c>
      <c r="AK385" s="4">
        <v>79</v>
      </c>
      <c r="AL385" s="4">
        <v>66</v>
      </c>
      <c r="AM385" s="4">
        <v>93</v>
      </c>
      <c r="AN385" s="4">
        <v>54</v>
      </c>
      <c r="AO385" s="4">
        <v>79</v>
      </c>
      <c r="AP385" s="4">
        <v>391</v>
      </c>
      <c r="AQ385" s="4">
        <v>78</v>
      </c>
      <c r="AR385" s="4">
        <v>73</v>
      </c>
      <c r="AS385" s="4">
        <v>85</v>
      </c>
      <c r="AT385" s="4">
        <v>87</v>
      </c>
      <c r="AU385" s="4">
        <v>68</v>
      </c>
      <c r="AV385" s="4">
        <v>89</v>
      </c>
      <c r="AW385" s="4">
        <v>206</v>
      </c>
      <c r="AX385" s="4">
        <v>70</v>
      </c>
      <c r="AY385" s="4">
        <v>76</v>
      </c>
      <c r="AZ385" s="4">
        <v>60</v>
      </c>
      <c r="BA385" s="4">
        <v>54</v>
      </c>
      <c r="BB385" s="4">
        <v>9</v>
      </c>
      <c r="BC385" s="4">
        <v>10</v>
      </c>
      <c r="BD385" s="4">
        <v>14</v>
      </c>
      <c r="BE385" s="4">
        <v>12</v>
      </c>
      <c r="BF385" s="4">
        <v>9</v>
      </c>
      <c r="BG385" s="4">
        <v>2245</v>
      </c>
      <c r="BH385" s="4">
        <v>468</v>
      </c>
      <c r="BI385" s="4">
        <v>3</v>
      </c>
      <c r="BJ385" s="4">
        <v>73</v>
      </c>
      <c r="BK385" s="4">
        <v>78</v>
      </c>
      <c r="BL385" s="4">
        <v>86</v>
      </c>
      <c r="BM385" s="4">
        <v>92</v>
      </c>
      <c r="BN385" s="4">
        <v>70</v>
      </c>
    </row>
    <row r="386" spans="1:66" ht="30" customHeight="1" x14ac:dyDescent="0.25">
      <c r="A386" s="15" t="s">
        <v>2629</v>
      </c>
      <c r="B386" s="4">
        <v>25</v>
      </c>
      <c r="C386" s="4">
        <v>79</v>
      </c>
      <c r="D386" s="4">
        <v>79</v>
      </c>
      <c r="E386" s="5" t="s">
        <v>2523</v>
      </c>
      <c r="F386" s="5" t="str">
        <f t="shared" ref="F386:F449" si="32">IFERROR(LEFT(E386, FIND(CHAR(10), E386)-1), "")</f>
        <v>Everton</v>
      </c>
      <c r="G386" s="25" t="str">
        <f t="shared" ref="G386:G449" si="33">IFERROR(MID(E386,FIND(CHAR(10),E386)+1,LEN(E386)),")
=SI.ERROR(EXTRAE(A1, ENCONTRAR(CARACTER(10), A1)+1, LARGO(A1)), """)</f>
        <v>2023 ~ 2027</v>
      </c>
      <c r="H386" s="5" t="str">
        <f t="shared" si="31"/>
        <v>2027</v>
      </c>
      <c r="I386" s="4" t="s">
        <v>730</v>
      </c>
      <c r="J386" s="4" t="s">
        <v>913</v>
      </c>
      <c r="K386" s="4" t="s">
        <v>68</v>
      </c>
      <c r="L386" s="4">
        <v>79</v>
      </c>
      <c r="M386" s="4" t="s">
        <v>106</v>
      </c>
      <c r="N386" s="4">
        <v>0</v>
      </c>
      <c r="O386" s="6" t="s">
        <v>7145</v>
      </c>
      <c r="P386" s="6" t="s">
        <v>6914</v>
      </c>
      <c r="Q386" s="6" t="s">
        <v>7271</v>
      </c>
      <c r="R386" s="4">
        <v>340</v>
      </c>
      <c r="S386" s="4">
        <v>40</v>
      </c>
      <c r="T386" s="4">
        <v>79</v>
      </c>
      <c r="U386" s="4">
        <v>77</v>
      </c>
      <c r="V386" s="4">
        <v>68</v>
      </c>
      <c r="W386" s="4">
        <v>76</v>
      </c>
      <c r="X386" s="4">
        <v>322</v>
      </c>
      <c r="Y386" s="4">
        <v>75</v>
      </c>
      <c r="Z386" s="4">
        <v>63</v>
      </c>
      <c r="AA386" s="4">
        <v>51</v>
      </c>
      <c r="AB386" s="4">
        <v>58</v>
      </c>
      <c r="AC386" s="4">
        <v>75</v>
      </c>
      <c r="AD386" s="4">
        <v>363</v>
      </c>
      <c r="AE386" s="4">
        <v>79</v>
      </c>
      <c r="AF386" s="4">
        <v>84</v>
      </c>
      <c r="AG386" s="4">
        <v>63</v>
      </c>
      <c r="AH386" s="4">
        <v>79</v>
      </c>
      <c r="AI386" s="4">
        <v>58</v>
      </c>
      <c r="AJ386" s="4">
        <v>415</v>
      </c>
      <c r="AK386" s="4">
        <v>82</v>
      </c>
      <c r="AL386" s="4">
        <v>94</v>
      </c>
      <c r="AM386" s="4">
        <v>78</v>
      </c>
      <c r="AN386" s="4">
        <v>92</v>
      </c>
      <c r="AO386" s="4">
        <v>69</v>
      </c>
      <c r="AP386" s="4">
        <v>301</v>
      </c>
      <c r="AQ386" s="4">
        <v>72</v>
      </c>
      <c r="AR386" s="4">
        <v>18</v>
      </c>
      <c r="AS386" s="4">
        <v>80</v>
      </c>
      <c r="AT386" s="4">
        <v>60</v>
      </c>
      <c r="AU386" s="4">
        <v>71</v>
      </c>
      <c r="AV386" s="4">
        <v>73</v>
      </c>
      <c r="AW386" s="4">
        <v>58</v>
      </c>
      <c r="AX386" s="4">
        <v>17</v>
      </c>
      <c r="AY386" s="4">
        <v>20</v>
      </c>
      <c r="AZ386" s="4">
        <v>21</v>
      </c>
      <c r="BA386" s="4">
        <v>54</v>
      </c>
      <c r="BB386" s="4">
        <v>15</v>
      </c>
      <c r="BC386" s="4">
        <v>11</v>
      </c>
      <c r="BD386" s="4">
        <v>9</v>
      </c>
      <c r="BE386" s="4">
        <v>6</v>
      </c>
      <c r="BF386" s="4">
        <v>13</v>
      </c>
      <c r="BG386" s="4">
        <v>1853</v>
      </c>
      <c r="BH386" s="4">
        <v>400</v>
      </c>
      <c r="BI386" s="4">
        <v>1</v>
      </c>
      <c r="BJ386" s="4">
        <v>82</v>
      </c>
      <c r="BK386" s="4">
        <v>77</v>
      </c>
      <c r="BL386" s="4">
        <v>58</v>
      </c>
      <c r="BM386" s="4">
        <v>73</v>
      </c>
      <c r="BN386" s="4">
        <v>25</v>
      </c>
    </row>
    <row r="387" spans="1:66" ht="30" customHeight="1" x14ac:dyDescent="0.25">
      <c r="A387" s="15" t="s">
        <v>6605</v>
      </c>
      <c r="B387" s="4">
        <v>30</v>
      </c>
      <c r="C387" s="4">
        <v>67</v>
      </c>
      <c r="D387" s="4">
        <v>67</v>
      </c>
      <c r="E387" s="5" t="s">
        <v>4825</v>
      </c>
      <c r="F387" s="5" t="str">
        <f t="shared" si="32"/>
        <v>Vissel Kobe</v>
      </c>
      <c r="G387" s="25" t="str">
        <f t="shared" si="33"/>
        <v>2021 ~ 2023</v>
      </c>
      <c r="H387" s="5" t="str">
        <f t="shared" si="31"/>
        <v>2023</v>
      </c>
      <c r="I387" s="4" t="s">
        <v>83</v>
      </c>
      <c r="J387" s="4" t="s">
        <v>76</v>
      </c>
      <c r="K387" s="4" t="s">
        <v>68</v>
      </c>
      <c r="L387" s="4">
        <v>68</v>
      </c>
      <c r="M387" s="4" t="s">
        <v>69</v>
      </c>
      <c r="N387" s="4">
        <v>0</v>
      </c>
      <c r="O387" s="6" t="s">
        <v>6877</v>
      </c>
      <c r="P387" s="6" t="s">
        <v>6928</v>
      </c>
      <c r="Q387" s="6" t="s">
        <v>7351</v>
      </c>
      <c r="R387" s="4">
        <v>324</v>
      </c>
      <c r="S387" s="4">
        <v>68</v>
      </c>
      <c r="T387" s="4">
        <v>67</v>
      </c>
      <c r="U387" s="4">
        <v>42</v>
      </c>
      <c r="V387" s="4">
        <v>72</v>
      </c>
      <c r="W387" s="4">
        <v>75</v>
      </c>
      <c r="X387" s="4">
        <v>353</v>
      </c>
      <c r="Y387" s="4">
        <v>69</v>
      </c>
      <c r="Z387" s="4">
        <v>79</v>
      </c>
      <c r="AA387" s="4">
        <v>66</v>
      </c>
      <c r="AB387" s="4">
        <v>68</v>
      </c>
      <c r="AC387" s="4">
        <v>71</v>
      </c>
      <c r="AD387" s="4">
        <v>335</v>
      </c>
      <c r="AE387" s="4">
        <v>64</v>
      </c>
      <c r="AF387" s="4">
        <v>57</v>
      </c>
      <c r="AG387" s="4">
        <v>72</v>
      </c>
      <c r="AH387" s="4">
        <v>58</v>
      </c>
      <c r="AI387" s="4">
        <v>84</v>
      </c>
      <c r="AJ387" s="4">
        <v>281</v>
      </c>
      <c r="AK387" s="4">
        <v>74</v>
      </c>
      <c r="AL387" s="4">
        <v>40</v>
      </c>
      <c r="AM387" s="4">
        <v>55</v>
      </c>
      <c r="AN387" s="4">
        <v>38</v>
      </c>
      <c r="AO387" s="4">
        <v>74</v>
      </c>
      <c r="AP387" s="4">
        <v>264</v>
      </c>
      <c r="AQ387" s="4">
        <v>27</v>
      </c>
      <c r="AR387" s="4">
        <v>27</v>
      </c>
      <c r="AS387" s="4">
        <v>68</v>
      </c>
      <c r="AT387" s="4">
        <v>68</v>
      </c>
      <c r="AU387" s="4">
        <v>74</v>
      </c>
      <c r="AV387" s="4">
        <v>72</v>
      </c>
      <c r="AW387" s="4">
        <v>68</v>
      </c>
      <c r="AX387" s="4">
        <v>27</v>
      </c>
      <c r="AY387" s="4">
        <v>22</v>
      </c>
      <c r="AZ387" s="4">
        <v>19</v>
      </c>
      <c r="BA387" s="4">
        <v>48</v>
      </c>
      <c r="BB387" s="4">
        <v>5</v>
      </c>
      <c r="BC387" s="4">
        <v>14</v>
      </c>
      <c r="BD387" s="4">
        <v>8</v>
      </c>
      <c r="BE387" s="4">
        <v>14</v>
      </c>
      <c r="BF387" s="4">
        <v>7</v>
      </c>
      <c r="BG387" s="4">
        <v>1673</v>
      </c>
      <c r="BH387" s="4">
        <v>337</v>
      </c>
      <c r="BI387" s="4">
        <v>2</v>
      </c>
      <c r="BJ387" s="4">
        <v>60</v>
      </c>
      <c r="BK387" s="4">
        <v>71</v>
      </c>
      <c r="BL387" s="4">
        <v>70</v>
      </c>
      <c r="BM387" s="4">
        <v>70</v>
      </c>
      <c r="BN387" s="4">
        <v>26</v>
      </c>
    </row>
    <row r="388" spans="1:66" ht="30" customHeight="1" x14ac:dyDescent="0.25">
      <c r="A388" s="15" t="s">
        <v>2778</v>
      </c>
      <c r="B388" s="4">
        <v>26</v>
      </c>
      <c r="C388" s="4">
        <v>78</v>
      </c>
      <c r="D388" s="4">
        <v>79</v>
      </c>
      <c r="E388" s="5" t="s">
        <v>2779</v>
      </c>
      <c r="F388" s="5" t="str">
        <f t="shared" si="32"/>
        <v>Getafe</v>
      </c>
      <c r="G388" s="25" t="str">
        <f t="shared" si="33"/>
        <v>2022 ~ 2027</v>
      </c>
      <c r="H388" s="5" t="str">
        <f t="shared" si="31"/>
        <v>2027</v>
      </c>
      <c r="I388" s="4" t="s">
        <v>66</v>
      </c>
      <c r="J388" s="4" t="s">
        <v>156</v>
      </c>
      <c r="K388" s="4" t="s">
        <v>68</v>
      </c>
      <c r="L388" s="4">
        <v>79</v>
      </c>
      <c r="M388" s="4" t="s">
        <v>106</v>
      </c>
      <c r="N388" s="4">
        <v>1</v>
      </c>
      <c r="O388" s="6" t="s">
        <v>6968</v>
      </c>
      <c r="P388" s="6" t="s">
        <v>7198</v>
      </c>
      <c r="Q388" s="6" t="s">
        <v>6967</v>
      </c>
      <c r="R388" s="4">
        <v>371</v>
      </c>
      <c r="S388" s="4">
        <v>63</v>
      </c>
      <c r="T388" s="4">
        <v>81</v>
      </c>
      <c r="U388" s="4">
        <v>80</v>
      </c>
      <c r="V388" s="4">
        <v>76</v>
      </c>
      <c r="W388" s="4">
        <v>71</v>
      </c>
      <c r="X388" s="4">
        <v>359</v>
      </c>
      <c r="Y388" s="4">
        <v>76</v>
      </c>
      <c r="Z388" s="4">
        <v>70</v>
      </c>
      <c r="AA388" s="4">
        <v>69</v>
      </c>
      <c r="AB388" s="4">
        <v>65</v>
      </c>
      <c r="AC388" s="4">
        <v>79</v>
      </c>
      <c r="AD388" s="4">
        <v>363</v>
      </c>
      <c r="AE388" s="4">
        <v>70</v>
      </c>
      <c r="AF388" s="4">
        <v>72</v>
      </c>
      <c r="AG388" s="4">
        <v>73</v>
      </c>
      <c r="AH388" s="4">
        <v>74</v>
      </c>
      <c r="AI388" s="4">
        <v>74</v>
      </c>
      <c r="AJ388" s="4">
        <v>372</v>
      </c>
      <c r="AK388" s="4">
        <v>78</v>
      </c>
      <c r="AL388" s="4">
        <v>83</v>
      </c>
      <c r="AM388" s="4">
        <v>66</v>
      </c>
      <c r="AN388" s="4">
        <v>72</v>
      </c>
      <c r="AO388" s="4">
        <v>73</v>
      </c>
      <c r="AP388" s="4">
        <v>319</v>
      </c>
      <c r="AQ388" s="4">
        <v>50</v>
      </c>
      <c r="AR388" s="4">
        <v>37</v>
      </c>
      <c r="AS388" s="4">
        <v>82</v>
      </c>
      <c r="AT388" s="4">
        <v>70</v>
      </c>
      <c r="AU388" s="4">
        <v>80</v>
      </c>
      <c r="AV388" s="4">
        <v>79</v>
      </c>
      <c r="AW388" s="4">
        <v>93</v>
      </c>
      <c r="AX388" s="4">
        <v>40</v>
      </c>
      <c r="AY388" s="4">
        <v>29</v>
      </c>
      <c r="AZ388" s="4">
        <v>24</v>
      </c>
      <c r="BA388" s="4">
        <v>51</v>
      </c>
      <c r="BB388" s="4">
        <v>12</v>
      </c>
      <c r="BC388" s="4">
        <v>9</v>
      </c>
      <c r="BD388" s="4">
        <v>8</v>
      </c>
      <c r="BE388" s="4">
        <v>15</v>
      </c>
      <c r="BF388" s="4">
        <v>7</v>
      </c>
      <c r="BG388" s="4">
        <v>1928</v>
      </c>
      <c r="BH388" s="4">
        <v>402</v>
      </c>
      <c r="BI388" s="4">
        <v>2</v>
      </c>
      <c r="BJ388" s="4">
        <v>71</v>
      </c>
      <c r="BK388" s="4">
        <v>78</v>
      </c>
      <c r="BL388" s="4">
        <v>70</v>
      </c>
      <c r="BM388" s="4">
        <v>77</v>
      </c>
      <c r="BN388" s="4">
        <v>39</v>
      </c>
    </row>
    <row r="389" spans="1:66" ht="30" customHeight="1" x14ac:dyDescent="0.25">
      <c r="A389" s="15" t="s">
        <v>81</v>
      </c>
      <c r="B389" s="4">
        <v>23</v>
      </c>
      <c r="C389" s="4">
        <v>82</v>
      </c>
      <c r="D389" s="4">
        <v>86</v>
      </c>
      <c r="E389" s="5" t="s">
        <v>82</v>
      </c>
      <c r="F389" s="5" t="str">
        <f t="shared" si="32"/>
        <v>Real Madrid</v>
      </c>
      <c r="G389" s="25" t="str">
        <f t="shared" si="33"/>
        <v>2019 ~ 2027</v>
      </c>
      <c r="H389" s="5" t="str">
        <f t="shared" si="31"/>
        <v>2027</v>
      </c>
      <c r="I389" s="4" t="s">
        <v>83</v>
      </c>
      <c r="J389" s="4" t="s">
        <v>84</v>
      </c>
      <c r="K389" s="4" t="s">
        <v>68</v>
      </c>
      <c r="L389" s="4">
        <v>84</v>
      </c>
      <c r="M389" s="4" t="s">
        <v>69</v>
      </c>
      <c r="N389" s="4">
        <v>4</v>
      </c>
      <c r="O389" s="6" t="s">
        <v>6874</v>
      </c>
      <c r="P389" s="6" t="s">
        <v>6875</v>
      </c>
      <c r="Q389" s="6" t="s">
        <v>6876</v>
      </c>
      <c r="R389" s="4">
        <v>328</v>
      </c>
      <c r="S389" s="4">
        <v>75</v>
      </c>
      <c r="T389" s="4">
        <v>76</v>
      </c>
      <c r="U389" s="4">
        <v>30</v>
      </c>
      <c r="V389" s="4">
        <v>83</v>
      </c>
      <c r="W389" s="4">
        <v>64</v>
      </c>
      <c r="X389" s="4">
        <v>379</v>
      </c>
      <c r="Y389" s="4">
        <v>84</v>
      </c>
      <c r="Z389" s="4">
        <v>74</v>
      </c>
      <c r="AA389" s="4">
        <v>61</v>
      </c>
      <c r="AB389" s="4">
        <v>75</v>
      </c>
      <c r="AC389" s="4">
        <v>85</v>
      </c>
      <c r="AD389" s="4">
        <v>429</v>
      </c>
      <c r="AE389" s="4">
        <v>85</v>
      </c>
      <c r="AF389" s="4">
        <v>85</v>
      </c>
      <c r="AG389" s="4">
        <v>89</v>
      </c>
      <c r="AH389" s="4">
        <v>79</v>
      </c>
      <c r="AI389" s="4">
        <v>91</v>
      </c>
      <c r="AJ389" s="4">
        <v>332</v>
      </c>
      <c r="AK389" s="4">
        <v>73</v>
      </c>
      <c r="AL389" s="4">
        <v>60</v>
      </c>
      <c r="AM389" s="4">
        <v>68</v>
      </c>
      <c r="AN389" s="4">
        <v>55</v>
      </c>
      <c r="AO389" s="4">
        <v>76</v>
      </c>
      <c r="AP389" s="4">
        <v>294</v>
      </c>
      <c r="AQ389" s="4">
        <v>44</v>
      </c>
      <c r="AR389" s="4">
        <v>33</v>
      </c>
      <c r="AS389" s="4">
        <v>78</v>
      </c>
      <c r="AT389" s="4">
        <v>81</v>
      </c>
      <c r="AU389" s="4">
        <v>58</v>
      </c>
      <c r="AV389" s="4">
        <v>79</v>
      </c>
      <c r="AW389" s="4">
        <v>84</v>
      </c>
      <c r="AX389" s="4">
        <v>40</v>
      </c>
      <c r="AY389" s="4">
        <v>23</v>
      </c>
      <c r="AZ389" s="4">
        <v>21</v>
      </c>
      <c r="BA389" s="4">
        <v>51</v>
      </c>
      <c r="BB389" s="4">
        <v>13</v>
      </c>
      <c r="BC389" s="4">
        <v>9</v>
      </c>
      <c r="BD389" s="4">
        <v>13</v>
      </c>
      <c r="BE389" s="4">
        <v>10</v>
      </c>
      <c r="BF389" s="4">
        <v>6</v>
      </c>
      <c r="BG389" s="4">
        <v>1897</v>
      </c>
      <c r="BH389" s="4">
        <v>409</v>
      </c>
      <c r="BI389" s="4">
        <v>1</v>
      </c>
      <c r="BJ389" s="4">
        <v>85</v>
      </c>
      <c r="BK389" s="4">
        <v>74</v>
      </c>
      <c r="BL389" s="4">
        <v>78</v>
      </c>
      <c r="BM389" s="4">
        <v>85</v>
      </c>
      <c r="BN389" s="4">
        <v>31</v>
      </c>
    </row>
    <row r="390" spans="1:66" ht="30" customHeight="1" x14ac:dyDescent="0.25">
      <c r="A390" s="15" t="s">
        <v>2582</v>
      </c>
      <c r="B390" s="4">
        <v>26</v>
      </c>
      <c r="C390" s="4">
        <v>84</v>
      </c>
      <c r="D390" s="4">
        <v>87</v>
      </c>
      <c r="E390" s="5" t="s">
        <v>2260</v>
      </c>
      <c r="F390" s="5" t="str">
        <f t="shared" si="32"/>
        <v>Juventus</v>
      </c>
      <c r="G390" s="25" t="str">
        <f t="shared" si="33"/>
        <v>2022 ~ 2027</v>
      </c>
      <c r="H390" s="5" t="str">
        <f t="shared" si="31"/>
        <v>2027</v>
      </c>
      <c r="I390" s="4" t="s">
        <v>212</v>
      </c>
      <c r="J390" s="4" t="s">
        <v>612</v>
      </c>
      <c r="K390" s="4" t="s">
        <v>68</v>
      </c>
      <c r="L390" s="4">
        <v>85</v>
      </c>
      <c r="M390" s="4" t="s">
        <v>189</v>
      </c>
      <c r="N390" s="4">
        <v>3</v>
      </c>
      <c r="O390" s="6" t="s">
        <v>7383</v>
      </c>
      <c r="P390" s="6" t="s">
        <v>6965</v>
      </c>
      <c r="Q390" s="6" t="s">
        <v>7532</v>
      </c>
      <c r="R390" s="4">
        <v>287</v>
      </c>
      <c r="S390" s="4">
        <v>46</v>
      </c>
      <c r="T390" s="4">
        <v>49</v>
      </c>
      <c r="U390" s="4">
        <v>85</v>
      </c>
      <c r="V390" s="4">
        <v>69</v>
      </c>
      <c r="W390" s="4">
        <v>38</v>
      </c>
      <c r="X390" s="4">
        <v>262</v>
      </c>
      <c r="Y390" s="4">
        <v>62</v>
      </c>
      <c r="Z390" s="4">
        <v>42</v>
      </c>
      <c r="AA390" s="4">
        <v>24</v>
      </c>
      <c r="AB390" s="4">
        <v>69</v>
      </c>
      <c r="AC390" s="4">
        <v>65</v>
      </c>
      <c r="AD390" s="4">
        <v>375</v>
      </c>
      <c r="AE390" s="4">
        <v>78</v>
      </c>
      <c r="AF390" s="4">
        <v>86</v>
      </c>
      <c r="AG390" s="4">
        <v>65</v>
      </c>
      <c r="AH390" s="4">
        <v>79</v>
      </c>
      <c r="AI390" s="4">
        <v>67</v>
      </c>
      <c r="AJ390" s="4">
        <v>360</v>
      </c>
      <c r="AK390" s="4">
        <v>68</v>
      </c>
      <c r="AL390" s="4">
        <v>92</v>
      </c>
      <c r="AM390" s="4">
        <v>76</v>
      </c>
      <c r="AN390" s="4">
        <v>85</v>
      </c>
      <c r="AO390" s="4">
        <v>39</v>
      </c>
      <c r="AP390" s="4">
        <v>312</v>
      </c>
      <c r="AQ390" s="4">
        <v>82</v>
      </c>
      <c r="AR390" s="4">
        <v>84</v>
      </c>
      <c r="AS390" s="4">
        <v>58</v>
      </c>
      <c r="AT390" s="4">
        <v>45</v>
      </c>
      <c r="AU390" s="4">
        <v>43</v>
      </c>
      <c r="AV390" s="4">
        <v>78</v>
      </c>
      <c r="AW390" s="4">
        <v>254</v>
      </c>
      <c r="AX390" s="4">
        <v>84</v>
      </c>
      <c r="AY390" s="4">
        <v>87</v>
      </c>
      <c r="AZ390" s="4">
        <v>83</v>
      </c>
      <c r="BA390" s="4">
        <v>52</v>
      </c>
      <c r="BB390" s="4">
        <v>13</v>
      </c>
      <c r="BC390" s="4">
        <v>15</v>
      </c>
      <c r="BD390" s="4">
        <v>13</v>
      </c>
      <c r="BE390" s="4">
        <v>5</v>
      </c>
      <c r="BF390" s="4">
        <v>6</v>
      </c>
      <c r="BG390" s="4">
        <v>1902</v>
      </c>
      <c r="BH390" s="4">
        <v>421</v>
      </c>
      <c r="BI390" s="4">
        <v>1</v>
      </c>
      <c r="BJ390" s="4">
        <v>82</v>
      </c>
      <c r="BK390" s="4">
        <v>50</v>
      </c>
      <c r="BL390" s="4">
        <v>56</v>
      </c>
      <c r="BM390" s="4">
        <v>65</v>
      </c>
      <c r="BN390" s="4">
        <v>85</v>
      </c>
    </row>
    <row r="391" spans="1:66" ht="30" customHeight="1" x14ac:dyDescent="0.25">
      <c r="A391" s="15" t="s">
        <v>5441</v>
      </c>
      <c r="B391" s="4">
        <v>23</v>
      </c>
      <c r="C391" s="4">
        <v>73</v>
      </c>
      <c r="D391" s="4">
        <v>78</v>
      </c>
      <c r="E391" s="5" t="s">
        <v>5442</v>
      </c>
      <c r="F391" s="5" t="str">
        <f t="shared" si="32"/>
        <v>Udinese</v>
      </c>
      <c r="G391" s="25" t="str">
        <f t="shared" si="33"/>
        <v>2023 ~ 2028</v>
      </c>
      <c r="H391" s="5" t="str">
        <f t="shared" si="31"/>
        <v>2028</v>
      </c>
      <c r="I391" s="4" t="s">
        <v>97</v>
      </c>
      <c r="J391" s="4" t="s">
        <v>98</v>
      </c>
      <c r="K391" s="4" t="s">
        <v>68</v>
      </c>
      <c r="L391" s="4">
        <v>75</v>
      </c>
      <c r="M391" s="4" t="s">
        <v>106</v>
      </c>
      <c r="N391" s="4">
        <v>5</v>
      </c>
      <c r="O391" s="6" t="s">
        <v>7467</v>
      </c>
      <c r="P391" s="6" t="s">
        <v>7026</v>
      </c>
      <c r="Q391" s="6" t="s">
        <v>7544</v>
      </c>
      <c r="R391" s="4">
        <v>340</v>
      </c>
      <c r="S391" s="4">
        <v>57</v>
      </c>
      <c r="T391" s="4">
        <v>75</v>
      </c>
      <c r="U391" s="4">
        <v>69</v>
      </c>
      <c r="V391" s="4">
        <v>71</v>
      </c>
      <c r="W391" s="4">
        <v>68</v>
      </c>
      <c r="X391" s="4">
        <v>333</v>
      </c>
      <c r="Y391" s="4">
        <v>77</v>
      </c>
      <c r="Z391" s="4">
        <v>60</v>
      </c>
      <c r="AA391" s="4">
        <v>60</v>
      </c>
      <c r="AB391" s="4">
        <v>59</v>
      </c>
      <c r="AC391" s="4">
        <v>77</v>
      </c>
      <c r="AD391" s="4">
        <v>386</v>
      </c>
      <c r="AE391" s="4">
        <v>77</v>
      </c>
      <c r="AF391" s="4">
        <v>81</v>
      </c>
      <c r="AG391" s="4">
        <v>79</v>
      </c>
      <c r="AH391" s="4">
        <v>74</v>
      </c>
      <c r="AI391" s="4">
        <v>75</v>
      </c>
      <c r="AJ391" s="4">
        <v>332</v>
      </c>
      <c r="AK391" s="4">
        <v>70</v>
      </c>
      <c r="AL391" s="4">
        <v>73</v>
      </c>
      <c r="AM391" s="4">
        <v>66</v>
      </c>
      <c r="AN391" s="4">
        <v>58</v>
      </c>
      <c r="AO391" s="4">
        <v>65</v>
      </c>
      <c r="AP391" s="4">
        <v>265</v>
      </c>
      <c r="AQ391" s="4">
        <v>35</v>
      </c>
      <c r="AR391" s="4">
        <v>24</v>
      </c>
      <c r="AS391" s="4">
        <v>77</v>
      </c>
      <c r="AT391" s="4">
        <v>63</v>
      </c>
      <c r="AU391" s="4">
        <v>66</v>
      </c>
      <c r="AV391" s="4">
        <v>70</v>
      </c>
      <c r="AW391" s="4">
        <v>83</v>
      </c>
      <c r="AX391" s="4">
        <v>29</v>
      </c>
      <c r="AY391" s="4">
        <v>32</v>
      </c>
      <c r="AZ391" s="4">
        <v>22</v>
      </c>
      <c r="BA391" s="4">
        <v>50</v>
      </c>
      <c r="BB391" s="4">
        <v>13</v>
      </c>
      <c r="BC391" s="4">
        <v>6</v>
      </c>
      <c r="BD391" s="4">
        <v>9</v>
      </c>
      <c r="BE391" s="4">
        <v>14</v>
      </c>
      <c r="BF391" s="4">
        <v>8</v>
      </c>
      <c r="BG391" s="4">
        <v>1789</v>
      </c>
      <c r="BH391" s="4">
        <v>379</v>
      </c>
      <c r="BI391" s="4">
        <v>1</v>
      </c>
      <c r="BJ391" s="4">
        <v>79</v>
      </c>
      <c r="BK391" s="4">
        <v>71</v>
      </c>
      <c r="BL391" s="4">
        <v>64</v>
      </c>
      <c r="BM391" s="4">
        <v>77</v>
      </c>
      <c r="BN391" s="4">
        <v>32</v>
      </c>
    </row>
    <row r="392" spans="1:66" ht="30" customHeight="1" x14ac:dyDescent="0.25">
      <c r="A392" s="15" t="s">
        <v>4576</v>
      </c>
      <c r="B392" s="4">
        <v>28</v>
      </c>
      <c r="C392" s="4">
        <v>77</v>
      </c>
      <c r="D392" s="4">
        <v>77</v>
      </c>
      <c r="E392" s="5" t="s">
        <v>4577</v>
      </c>
      <c r="F392" s="5" t="str">
        <f t="shared" si="32"/>
        <v>Sporting Braga</v>
      </c>
      <c r="G392" s="25" t="str">
        <f t="shared" si="33"/>
        <v>2023 ~ 2027</v>
      </c>
      <c r="H392" s="5" t="str">
        <f t="shared" si="31"/>
        <v>2027</v>
      </c>
      <c r="I392" s="4" t="s">
        <v>277</v>
      </c>
      <c r="J392" s="4" t="s">
        <v>98</v>
      </c>
      <c r="K392" s="4" t="s">
        <v>68</v>
      </c>
      <c r="L392" s="4">
        <v>77</v>
      </c>
      <c r="M392" s="4" t="s">
        <v>294</v>
      </c>
      <c r="N392" s="4">
        <v>0</v>
      </c>
      <c r="O392" s="6" t="s">
        <v>7064</v>
      </c>
      <c r="P392" s="6" t="s">
        <v>6975</v>
      </c>
      <c r="Q392" s="6" t="s">
        <v>7119</v>
      </c>
      <c r="R392" s="4">
        <v>331</v>
      </c>
      <c r="S392" s="4">
        <v>70</v>
      </c>
      <c r="T392" s="4">
        <v>74</v>
      </c>
      <c r="U392" s="4">
        <v>53</v>
      </c>
      <c r="V392" s="4">
        <v>70</v>
      </c>
      <c r="W392" s="4">
        <v>64</v>
      </c>
      <c r="X392" s="4">
        <v>373</v>
      </c>
      <c r="Y392" s="4">
        <v>83</v>
      </c>
      <c r="Z392" s="4">
        <v>77</v>
      </c>
      <c r="AA392" s="4">
        <v>70</v>
      </c>
      <c r="AB392" s="4">
        <v>61</v>
      </c>
      <c r="AC392" s="4">
        <v>82</v>
      </c>
      <c r="AD392" s="4">
        <v>422</v>
      </c>
      <c r="AE392" s="4">
        <v>91</v>
      </c>
      <c r="AF392" s="4">
        <v>88</v>
      </c>
      <c r="AG392" s="4">
        <v>90</v>
      </c>
      <c r="AH392" s="4">
        <v>66</v>
      </c>
      <c r="AI392" s="4">
        <v>87</v>
      </c>
      <c r="AJ392" s="4">
        <v>344</v>
      </c>
      <c r="AK392" s="4">
        <v>75</v>
      </c>
      <c r="AL392" s="4">
        <v>71</v>
      </c>
      <c r="AM392" s="4">
        <v>70</v>
      </c>
      <c r="AN392" s="4">
        <v>56</v>
      </c>
      <c r="AO392" s="4">
        <v>72</v>
      </c>
      <c r="AP392" s="4">
        <v>305</v>
      </c>
      <c r="AQ392" s="4">
        <v>56</v>
      </c>
      <c r="AR392" s="4">
        <v>38</v>
      </c>
      <c r="AS392" s="4">
        <v>73</v>
      </c>
      <c r="AT392" s="4">
        <v>70</v>
      </c>
      <c r="AU392" s="4">
        <v>68</v>
      </c>
      <c r="AV392" s="4">
        <v>68</v>
      </c>
      <c r="AW392" s="4">
        <v>81</v>
      </c>
      <c r="AX392" s="4">
        <v>26</v>
      </c>
      <c r="AY392" s="4">
        <v>27</v>
      </c>
      <c r="AZ392" s="4">
        <v>28</v>
      </c>
      <c r="BA392" s="4">
        <v>52</v>
      </c>
      <c r="BB392" s="4">
        <v>11</v>
      </c>
      <c r="BC392" s="4">
        <v>13</v>
      </c>
      <c r="BD392" s="4">
        <v>8</v>
      </c>
      <c r="BE392" s="4">
        <v>12</v>
      </c>
      <c r="BF392" s="4">
        <v>8</v>
      </c>
      <c r="BG392" s="4">
        <v>1908</v>
      </c>
      <c r="BH392" s="4">
        <v>405</v>
      </c>
      <c r="BI392" s="4">
        <v>2</v>
      </c>
      <c r="BJ392" s="4">
        <v>89</v>
      </c>
      <c r="BK392" s="4">
        <v>73</v>
      </c>
      <c r="BL392" s="4">
        <v>69</v>
      </c>
      <c r="BM392" s="4">
        <v>82</v>
      </c>
      <c r="BN392" s="4">
        <v>32</v>
      </c>
    </row>
    <row r="393" spans="1:66" ht="30" customHeight="1" x14ac:dyDescent="0.25">
      <c r="A393" s="15" t="s">
        <v>4451</v>
      </c>
      <c r="B393" s="4">
        <v>26</v>
      </c>
      <c r="C393" s="4">
        <v>72</v>
      </c>
      <c r="D393" s="4" t="s">
        <v>3090</v>
      </c>
      <c r="E393" s="5" t="s">
        <v>4452</v>
      </c>
      <c r="F393" s="5" t="str">
        <f t="shared" si="32"/>
        <v>Vizela</v>
      </c>
      <c r="G393" s="25" t="str">
        <f t="shared" si="33"/>
        <v>2024 ~ 2024</v>
      </c>
      <c r="H393" s="5" t="str">
        <f t="shared" si="31"/>
        <v>2024</v>
      </c>
      <c r="I393" s="4" t="s">
        <v>75</v>
      </c>
      <c r="J393" s="4" t="s">
        <v>84</v>
      </c>
      <c r="K393" s="4" t="s">
        <v>68</v>
      </c>
      <c r="L393" s="4">
        <v>73</v>
      </c>
      <c r="M393" s="4" t="s">
        <v>69</v>
      </c>
      <c r="N393" s="4">
        <v>1</v>
      </c>
      <c r="O393" s="6" t="s">
        <v>7117</v>
      </c>
      <c r="P393" s="6" t="s">
        <v>6910</v>
      </c>
      <c r="Q393" s="6" t="s">
        <v>7298</v>
      </c>
      <c r="R393" s="4">
        <v>316</v>
      </c>
      <c r="S393" s="4">
        <v>71</v>
      </c>
      <c r="T393" s="4">
        <v>70</v>
      </c>
      <c r="U393" s="4">
        <v>46</v>
      </c>
      <c r="V393" s="4">
        <v>75</v>
      </c>
      <c r="W393" s="4">
        <v>54</v>
      </c>
      <c r="X393" s="4">
        <v>345</v>
      </c>
      <c r="Y393" s="4">
        <v>72</v>
      </c>
      <c r="Z393" s="4">
        <v>66</v>
      </c>
      <c r="AA393" s="4">
        <v>59</v>
      </c>
      <c r="AB393" s="4">
        <v>74</v>
      </c>
      <c r="AC393" s="4">
        <v>74</v>
      </c>
      <c r="AD393" s="4">
        <v>361</v>
      </c>
      <c r="AE393" s="4">
        <v>72</v>
      </c>
      <c r="AF393" s="4">
        <v>63</v>
      </c>
      <c r="AG393" s="4">
        <v>77</v>
      </c>
      <c r="AH393" s="4">
        <v>68</v>
      </c>
      <c r="AI393" s="4">
        <v>81</v>
      </c>
      <c r="AJ393" s="4">
        <v>334</v>
      </c>
      <c r="AK393" s="4">
        <v>74</v>
      </c>
      <c r="AL393" s="4">
        <v>60</v>
      </c>
      <c r="AM393" s="4">
        <v>67</v>
      </c>
      <c r="AN393" s="4">
        <v>57</v>
      </c>
      <c r="AO393" s="4">
        <v>76</v>
      </c>
      <c r="AP393" s="4">
        <v>342</v>
      </c>
      <c r="AQ393" s="4">
        <v>66</v>
      </c>
      <c r="AR393" s="4">
        <v>68</v>
      </c>
      <c r="AS393" s="4">
        <v>70</v>
      </c>
      <c r="AT393" s="4">
        <v>70</v>
      </c>
      <c r="AU393" s="4">
        <v>68</v>
      </c>
      <c r="AV393" s="4">
        <v>65</v>
      </c>
      <c r="AW393" s="4">
        <v>189</v>
      </c>
      <c r="AX393" s="4">
        <v>55</v>
      </c>
      <c r="AY393" s="4">
        <v>70</v>
      </c>
      <c r="AZ393" s="4">
        <v>64</v>
      </c>
      <c r="BA393" s="4">
        <v>50</v>
      </c>
      <c r="BB393" s="4">
        <v>12</v>
      </c>
      <c r="BC393" s="4">
        <v>9</v>
      </c>
      <c r="BD393" s="4">
        <v>12</v>
      </c>
      <c r="BE393" s="4">
        <v>12</v>
      </c>
      <c r="BF393" s="4">
        <v>5</v>
      </c>
      <c r="BG393" s="4">
        <v>1937</v>
      </c>
      <c r="BH393" s="4">
        <v>406</v>
      </c>
      <c r="BI393" s="4">
        <v>1</v>
      </c>
      <c r="BJ393" s="4">
        <v>67</v>
      </c>
      <c r="BK393" s="4">
        <v>71</v>
      </c>
      <c r="BL393" s="4">
        <v>72</v>
      </c>
      <c r="BM393" s="4">
        <v>73</v>
      </c>
      <c r="BN393" s="4">
        <v>62</v>
      </c>
    </row>
    <row r="394" spans="1:66" ht="30" customHeight="1" x14ac:dyDescent="0.25">
      <c r="A394" s="15" t="s">
        <v>1379</v>
      </c>
      <c r="B394" s="4">
        <v>28</v>
      </c>
      <c r="C394" s="4">
        <v>87</v>
      </c>
      <c r="D394" s="4">
        <v>87</v>
      </c>
      <c r="E394" s="5" t="s">
        <v>1380</v>
      </c>
      <c r="F394" s="5" t="str">
        <f t="shared" si="32"/>
        <v>Manchester United</v>
      </c>
      <c r="G394" s="25" t="str">
        <f t="shared" si="33"/>
        <v>2020 ~ 2026</v>
      </c>
      <c r="H394" s="5" t="str">
        <f t="shared" si="31"/>
        <v>2026</v>
      </c>
      <c r="I394" s="4" t="s">
        <v>112</v>
      </c>
      <c r="J394" s="4" t="s">
        <v>105</v>
      </c>
      <c r="K394" s="4" t="s">
        <v>68</v>
      </c>
      <c r="L394" s="4">
        <v>87</v>
      </c>
      <c r="M394" s="4" t="s">
        <v>195</v>
      </c>
      <c r="N394" s="4">
        <v>0</v>
      </c>
      <c r="O394" s="6" t="s">
        <v>7078</v>
      </c>
      <c r="P394" s="6" t="s">
        <v>7326</v>
      </c>
      <c r="Q394" s="6" t="s">
        <v>7327</v>
      </c>
      <c r="R394" s="4">
        <v>402</v>
      </c>
      <c r="S394" s="4">
        <v>82</v>
      </c>
      <c r="T394" s="4">
        <v>82</v>
      </c>
      <c r="U394" s="4">
        <v>63</v>
      </c>
      <c r="V394" s="4">
        <v>88</v>
      </c>
      <c r="W394" s="4">
        <v>87</v>
      </c>
      <c r="X394" s="4">
        <v>420</v>
      </c>
      <c r="Y394" s="4">
        <v>78</v>
      </c>
      <c r="Z394" s="4">
        <v>85</v>
      </c>
      <c r="AA394" s="4">
        <v>82</v>
      </c>
      <c r="AB394" s="4">
        <v>89</v>
      </c>
      <c r="AC394" s="4">
        <v>86</v>
      </c>
      <c r="AD394" s="4">
        <v>386</v>
      </c>
      <c r="AE394" s="4">
        <v>74</v>
      </c>
      <c r="AF394" s="4">
        <v>68</v>
      </c>
      <c r="AG394" s="4">
        <v>78</v>
      </c>
      <c r="AH394" s="4">
        <v>90</v>
      </c>
      <c r="AI394" s="4">
        <v>76</v>
      </c>
      <c r="AJ394" s="4">
        <v>395</v>
      </c>
      <c r="AK394" s="4">
        <v>86</v>
      </c>
      <c r="AL394" s="4">
        <v>71</v>
      </c>
      <c r="AM394" s="4">
        <v>95</v>
      </c>
      <c r="AN394" s="4">
        <v>60</v>
      </c>
      <c r="AO394" s="4">
        <v>83</v>
      </c>
      <c r="AP394" s="4">
        <v>417</v>
      </c>
      <c r="AQ394" s="4">
        <v>84</v>
      </c>
      <c r="AR394" s="4">
        <v>63</v>
      </c>
      <c r="AS394" s="4">
        <v>86</v>
      </c>
      <c r="AT394" s="4">
        <v>94</v>
      </c>
      <c r="AU394" s="4">
        <v>90</v>
      </c>
      <c r="AV394" s="4">
        <v>79</v>
      </c>
      <c r="AW394" s="4">
        <v>196</v>
      </c>
      <c r="AX394" s="4">
        <v>62</v>
      </c>
      <c r="AY394" s="4">
        <v>71</v>
      </c>
      <c r="AZ394" s="4">
        <v>63</v>
      </c>
      <c r="BA394" s="4">
        <v>63</v>
      </c>
      <c r="BB394" s="4">
        <v>12</v>
      </c>
      <c r="BC394" s="4">
        <v>14</v>
      </c>
      <c r="BD394" s="4">
        <v>15</v>
      </c>
      <c r="BE394" s="4">
        <v>8</v>
      </c>
      <c r="BF394" s="4">
        <v>14</v>
      </c>
      <c r="BG394" s="4">
        <v>2279</v>
      </c>
      <c r="BH394" s="4">
        <v>463</v>
      </c>
      <c r="BI394" s="4">
        <v>4</v>
      </c>
      <c r="BJ394" s="4">
        <v>71</v>
      </c>
      <c r="BK394" s="4">
        <v>84</v>
      </c>
      <c r="BL394" s="4">
        <v>88</v>
      </c>
      <c r="BM394" s="4">
        <v>81</v>
      </c>
      <c r="BN394" s="4">
        <v>65</v>
      </c>
    </row>
    <row r="395" spans="1:66" ht="30" customHeight="1" x14ac:dyDescent="0.25">
      <c r="A395" s="15" t="s">
        <v>6706</v>
      </c>
      <c r="B395" s="4">
        <v>25</v>
      </c>
      <c r="C395" s="4">
        <v>84</v>
      </c>
      <c r="D395" s="4">
        <v>87</v>
      </c>
      <c r="E395" s="5" t="s">
        <v>137</v>
      </c>
      <c r="F395" s="5" t="str">
        <f t="shared" si="32"/>
        <v>Newcastle United</v>
      </c>
      <c r="G395" s="25" t="str">
        <f t="shared" si="33"/>
        <v>2022 ~ 2028</v>
      </c>
      <c r="H395" s="5" t="str">
        <f t="shared" si="31"/>
        <v>2028</v>
      </c>
      <c r="I395" s="4" t="s">
        <v>66</v>
      </c>
      <c r="J395" s="4" t="s">
        <v>156</v>
      </c>
      <c r="K395" s="4" t="s">
        <v>68</v>
      </c>
      <c r="L395" s="4">
        <v>86</v>
      </c>
      <c r="M395" s="4" t="s">
        <v>195</v>
      </c>
      <c r="N395" s="4">
        <v>3</v>
      </c>
      <c r="O395" s="6" t="s">
        <v>7154</v>
      </c>
      <c r="P395" s="6" t="s">
        <v>6875</v>
      </c>
      <c r="Q395" s="6" t="s">
        <v>7155</v>
      </c>
      <c r="R395" s="4">
        <v>359</v>
      </c>
      <c r="S395" s="4">
        <v>70</v>
      </c>
      <c r="T395" s="4">
        <v>72</v>
      </c>
      <c r="U395" s="4">
        <v>64</v>
      </c>
      <c r="V395" s="4">
        <v>87</v>
      </c>
      <c r="W395" s="4">
        <v>66</v>
      </c>
      <c r="X395" s="4">
        <v>396</v>
      </c>
      <c r="Y395" s="4">
        <v>85</v>
      </c>
      <c r="Z395" s="4">
        <v>79</v>
      </c>
      <c r="AA395" s="4">
        <v>62</v>
      </c>
      <c r="AB395" s="4">
        <v>85</v>
      </c>
      <c r="AC395" s="4">
        <v>85</v>
      </c>
      <c r="AD395" s="4">
        <v>389</v>
      </c>
      <c r="AE395" s="4">
        <v>69</v>
      </c>
      <c r="AF395" s="4">
        <v>72</v>
      </c>
      <c r="AG395" s="4">
        <v>78</v>
      </c>
      <c r="AH395" s="4">
        <v>86</v>
      </c>
      <c r="AI395" s="4">
        <v>84</v>
      </c>
      <c r="AJ395" s="4">
        <v>398</v>
      </c>
      <c r="AK395" s="4">
        <v>79</v>
      </c>
      <c r="AL395" s="4">
        <v>76</v>
      </c>
      <c r="AM395" s="4">
        <v>87</v>
      </c>
      <c r="AN395" s="4">
        <v>79</v>
      </c>
      <c r="AO395" s="4">
        <v>77</v>
      </c>
      <c r="AP395" s="4">
        <v>397</v>
      </c>
      <c r="AQ395" s="4">
        <v>86</v>
      </c>
      <c r="AR395" s="4">
        <v>82</v>
      </c>
      <c r="AS395" s="4">
        <v>78</v>
      </c>
      <c r="AT395" s="4">
        <v>86</v>
      </c>
      <c r="AU395" s="4">
        <v>65</v>
      </c>
      <c r="AV395" s="4">
        <v>87</v>
      </c>
      <c r="AW395" s="4">
        <v>244</v>
      </c>
      <c r="AX395" s="4">
        <v>81</v>
      </c>
      <c r="AY395" s="4">
        <v>84</v>
      </c>
      <c r="AZ395" s="4">
        <v>79</v>
      </c>
      <c r="BA395" s="4">
        <v>55</v>
      </c>
      <c r="BB395" s="4">
        <v>7</v>
      </c>
      <c r="BC395" s="4">
        <v>11</v>
      </c>
      <c r="BD395" s="4">
        <v>15</v>
      </c>
      <c r="BE395" s="4">
        <v>11</v>
      </c>
      <c r="BF395" s="4">
        <v>11</v>
      </c>
      <c r="BG395" s="4">
        <v>2238</v>
      </c>
      <c r="BH395" s="4">
        <v>472</v>
      </c>
      <c r="BI395" s="4">
        <v>2</v>
      </c>
      <c r="BJ395" s="4">
        <v>71</v>
      </c>
      <c r="BK395" s="4">
        <v>74</v>
      </c>
      <c r="BL395" s="4">
        <v>81</v>
      </c>
      <c r="BM395" s="4">
        <v>84</v>
      </c>
      <c r="BN395" s="4">
        <v>80</v>
      </c>
    </row>
    <row r="396" spans="1:66" ht="30" customHeight="1" x14ac:dyDescent="0.25">
      <c r="A396" s="15" t="s">
        <v>2333</v>
      </c>
      <c r="B396" s="4">
        <v>22</v>
      </c>
      <c r="C396" s="4">
        <v>77</v>
      </c>
      <c r="D396" s="4">
        <v>83</v>
      </c>
      <c r="E396" s="5" t="s">
        <v>2334</v>
      </c>
      <c r="F396" s="5" t="str">
        <f t="shared" si="32"/>
        <v>Tottenham Hotspur</v>
      </c>
      <c r="G396" s="25" t="str">
        <f t="shared" si="33"/>
        <v>2021 ~ 2026</v>
      </c>
      <c r="H396" s="5" t="str">
        <f t="shared" si="31"/>
        <v>2026</v>
      </c>
      <c r="I396" s="4" t="s">
        <v>97</v>
      </c>
      <c r="J396" s="4" t="s">
        <v>76</v>
      </c>
      <c r="K396" s="4" t="s">
        <v>77</v>
      </c>
      <c r="L396" s="4">
        <v>78</v>
      </c>
      <c r="M396" s="4" t="s">
        <v>69</v>
      </c>
      <c r="N396" s="4">
        <v>6</v>
      </c>
      <c r="O396" s="6" t="s">
        <v>6968</v>
      </c>
      <c r="P396" s="6" t="s">
        <v>7109</v>
      </c>
      <c r="Q396" s="6" t="s">
        <v>6970</v>
      </c>
      <c r="R396" s="4">
        <v>325</v>
      </c>
      <c r="S396" s="4">
        <v>79</v>
      </c>
      <c r="T396" s="4">
        <v>73</v>
      </c>
      <c r="U396" s="4">
        <v>34</v>
      </c>
      <c r="V396" s="4">
        <v>75</v>
      </c>
      <c r="W396" s="4">
        <v>64</v>
      </c>
      <c r="X396" s="4">
        <v>372</v>
      </c>
      <c r="Y396" s="4">
        <v>82</v>
      </c>
      <c r="Z396" s="4">
        <v>68</v>
      </c>
      <c r="AA396" s="4">
        <v>72</v>
      </c>
      <c r="AB396" s="4">
        <v>72</v>
      </c>
      <c r="AC396" s="4">
        <v>78</v>
      </c>
      <c r="AD396" s="4">
        <v>395</v>
      </c>
      <c r="AE396" s="4">
        <v>77</v>
      </c>
      <c r="AF396" s="4">
        <v>74</v>
      </c>
      <c r="AG396" s="4">
        <v>89</v>
      </c>
      <c r="AH396" s="4">
        <v>76</v>
      </c>
      <c r="AI396" s="4">
        <v>79</v>
      </c>
      <c r="AJ396" s="4">
        <v>250</v>
      </c>
      <c r="AK396" s="4">
        <v>64</v>
      </c>
      <c r="AL396" s="4">
        <v>47</v>
      </c>
      <c r="AM396" s="4">
        <v>45</v>
      </c>
      <c r="AN396" s="4">
        <v>34</v>
      </c>
      <c r="AO396" s="4">
        <v>60</v>
      </c>
      <c r="AP396" s="4">
        <v>283</v>
      </c>
      <c r="AQ396" s="4">
        <v>52</v>
      </c>
      <c r="AR396" s="4">
        <v>30</v>
      </c>
      <c r="AS396" s="4">
        <v>78</v>
      </c>
      <c r="AT396" s="4">
        <v>71</v>
      </c>
      <c r="AU396" s="4">
        <v>52</v>
      </c>
      <c r="AV396" s="4">
        <v>81</v>
      </c>
      <c r="AW396" s="4">
        <v>93</v>
      </c>
      <c r="AX396" s="4">
        <v>31</v>
      </c>
      <c r="AY396" s="4">
        <v>32</v>
      </c>
      <c r="AZ396" s="4">
        <v>30</v>
      </c>
      <c r="BA396" s="4">
        <v>49</v>
      </c>
      <c r="BB396" s="4">
        <v>13</v>
      </c>
      <c r="BC396" s="4">
        <v>10</v>
      </c>
      <c r="BD396" s="4">
        <v>14</v>
      </c>
      <c r="BE396" s="4">
        <v>6</v>
      </c>
      <c r="BF396" s="4">
        <v>6</v>
      </c>
      <c r="BG396" s="4">
        <v>1767</v>
      </c>
      <c r="BH396" s="4">
        <v>369</v>
      </c>
      <c r="BI396" s="4">
        <v>1</v>
      </c>
      <c r="BJ396" s="4">
        <v>75</v>
      </c>
      <c r="BK396" s="4">
        <v>67</v>
      </c>
      <c r="BL396" s="4">
        <v>74</v>
      </c>
      <c r="BM396" s="4">
        <v>81</v>
      </c>
      <c r="BN396" s="4">
        <v>31</v>
      </c>
    </row>
    <row r="397" spans="1:66" ht="30" customHeight="1" x14ac:dyDescent="0.25">
      <c r="A397" s="15" t="s">
        <v>1778</v>
      </c>
      <c r="B397" s="4">
        <v>21</v>
      </c>
      <c r="C397" s="4">
        <v>74</v>
      </c>
      <c r="D397" s="4">
        <v>84</v>
      </c>
      <c r="E397" s="5" t="s">
        <v>8006</v>
      </c>
      <c r="F397" s="5" t="str">
        <f t="shared" si="32"/>
        <v>FC Bayern München</v>
      </c>
      <c r="G397" s="25" t="str">
        <f t="shared" si="33"/>
        <v>Jun 30, 2024 A Prestamo</v>
      </c>
      <c r="H397" s="5">
        <v>0</v>
      </c>
      <c r="I397" s="4" t="s">
        <v>1780</v>
      </c>
      <c r="J397" s="4" t="s">
        <v>381</v>
      </c>
      <c r="K397" s="4" t="s">
        <v>68</v>
      </c>
      <c r="L397" s="4">
        <v>75</v>
      </c>
      <c r="M397" s="4" t="s">
        <v>206</v>
      </c>
      <c r="N397" s="4">
        <v>10</v>
      </c>
      <c r="O397" s="6" t="s">
        <v>7211</v>
      </c>
      <c r="P397" s="6" t="s">
        <v>7148</v>
      </c>
      <c r="Q397" s="6">
        <v>0</v>
      </c>
      <c r="R397" s="4">
        <v>330</v>
      </c>
      <c r="S397" s="4">
        <v>76</v>
      </c>
      <c r="T397" s="4">
        <v>72</v>
      </c>
      <c r="U397" s="4">
        <v>42</v>
      </c>
      <c r="V397" s="4">
        <v>70</v>
      </c>
      <c r="W397" s="4">
        <v>70</v>
      </c>
      <c r="X397" s="4">
        <v>359</v>
      </c>
      <c r="Y397" s="4">
        <v>83</v>
      </c>
      <c r="Z397" s="4">
        <v>68</v>
      </c>
      <c r="AA397" s="4">
        <v>67</v>
      </c>
      <c r="AB397" s="4">
        <v>63</v>
      </c>
      <c r="AC397" s="4">
        <v>78</v>
      </c>
      <c r="AD397" s="4">
        <v>388</v>
      </c>
      <c r="AE397" s="4">
        <v>85</v>
      </c>
      <c r="AF397" s="4">
        <v>79</v>
      </c>
      <c r="AG397" s="4">
        <v>83</v>
      </c>
      <c r="AH397" s="4">
        <v>57</v>
      </c>
      <c r="AI397" s="4">
        <v>84</v>
      </c>
      <c r="AJ397" s="4">
        <v>314</v>
      </c>
      <c r="AK397" s="4">
        <v>78</v>
      </c>
      <c r="AL397" s="4">
        <v>60</v>
      </c>
      <c r="AM397" s="4">
        <v>56</v>
      </c>
      <c r="AN397" s="4">
        <v>53</v>
      </c>
      <c r="AO397" s="4">
        <v>67</v>
      </c>
      <c r="AP397" s="4">
        <v>272</v>
      </c>
      <c r="AQ397" s="4">
        <v>49</v>
      </c>
      <c r="AR397" s="4">
        <v>23</v>
      </c>
      <c r="AS397" s="4">
        <v>68</v>
      </c>
      <c r="AT397" s="4">
        <v>62</v>
      </c>
      <c r="AU397" s="4">
        <v>70</v>
      </c>
      <c r="AV397" s="4">
        <v>58</v>
      </c>
      <c r="AW397" s="4">
        <v>95</v>
      </c>
      <c r="AX397" s="4">
        <v>25</v>
      </c>
      <c r="AY397" s="4">
        <v>32</v>
      </c>
      <c r="AZ397" s="4">
        <v>38</v>
      </c>
      <c r="BA397" s="4">
        <v>47</v>
      </c>
      <c r="BB397" s="4">
        <v>10</v>
      </c>
      <c r="BC397" s="4">
        <v>11</v>
      </c>
      <c r="BD397" s="4">
        <v>5</v>
      </c>
      <c r="BE397" s="4">
        <v>12</v>
      </c>
      <c r="BF397" s="4">
        <v>9</v>
      </c>
      <c r="BG397" s="4">
        <v>1805</v>
      </c>
      <c r="BH397" s="4">
        <v>384</v>
      </c>
      <c r="BI397" s="4">
        <v>1</v>
      </c>
      <c r="BJ397" s="4">
        <v>82</v>
      </c>
      <c r="BK397" s="4">
        <v>72</v>
      </c>
      <c r="BL397" s="4">
        <v>68</v>
      </c>
      <c r="BM397" s="4">
        <v>79</v>
      </c>
      <c r="BN397" s="4">
        <v>30</v>
      </c>
    </row>
    <row r="398" spans="1:66" ht="30" customHeight="1" x14ac:dyDescent="0.25">
      <c r="A398" s="15" t="s">
        <v>6620</v>
      </c>
      <c r="B398" s="4">
        <v>26</v>
      </c>
      <c r="C398" s="4">
        <v>77</v>
      </c>
      <c r="D398" s="4">
        <v>78</v>
      </c>
      <c r="E398" s="5" t="s">
        <v>766</v>
      </c>
      <c r="F398" s="5" t="str">
        <f t="shared" si="32"/>
        <v>Mexico</v>
      </c>
      <c r="G398" s="25" t="str">
        <f t="shared" si="33"/>
        <v>Free</v>
      </c>
      <c r="H398" s="5">
        <v>0</v>
      </c>
      <c r="I398" s="4" t="s">
        <v>289</v>
      </c>
      <c r="J398" s="4" t="s">
        <v>156</v>
      </c>
      <c r="K398" s="4" t="s">
        <v>68</v>
      </c>
      <c r="L398" s="4">
        <v>77</v>
      </c>
      <c r="M398" s="4" t="s">
        <v>508</v>
      </c>
      <c r="N398" s="4">
        <v>1</v>
      </c>
      <c r="O398" s="6">
        <v>0</v>
      </c>
      <c r="P398" s="6">
        <v>0</v>
      </c>
      <c r="Q398" s="6">
        <v>0</v>
      </c>
      <c r="R398" s="4">
        <v>87</v>
      </c>
      <c r="S398" s="4">
        <v>10</v>
      </c>
      <c r="T398" s="4">
        <v>14</v>
      </c>
      <c r="U398" s="4">
        <v>11</v>
      </c>
      <c r="V398" s="4">
        <v>35</v>
      </c>
      <c r="W398" s="4">
        <v>17</v>
      </c>
      <c r="X398" s="4">
        <v>110</v>
      </c>
      <c r="Y398" s="4">
        <v>20</v>
      </c>
      <c r="Z398" s="4">
        <v>14</v>
      </c>
      <c r="AA398" s="4">
        <v>13</v>
      </c>
      <c r="AB398" s="4">
        <v>35</v>
      </c>
      <c r="AC398" s="4">
        <v>28</v>
      </c>
      <c r="AD398" s="4">
        <v>327</v>
      </c>
      <c r="AE398" s="4">
        <v>63</v>
      </c>
      <c r="AF398" s="4">
        <v>63</v>
      </c>
      <c r="AG398" s="4">
        <v>70</v>
      </c>
      <c r="AH398" s="4">
        <v>72</v>
      </c>
      <c r="AI398" s="4">
        <v>59</v>
      </c>
      <c r="AJ398" s="4">
        <v>243</v>
      </c>
      <c r="AK398" s="4">
        <v>51</v>
      </c>
      <c r="AL398" s="4">
        <v>85</v>
      </c>
      <c r="AM398" s="4">
        <v>44</v>
      </c>
      <c r="AN398" s="4">
        <v>48</v>
      </c>
      <c r="AO398" s="4">
        <v>15</v>
      </c>
      <c r="AP398" s="4">
        <v>119</v>
      </c>
      <c r="AQ398" s="4">
        <v>16</v>
      </c>
      <c r="AR398" s="4">
        <v>14</v>
      </c>
      <c r="AS398" s="4">
        <v>12</v>
      </c>
      <c r="AT398" s="4">
        <v>60</v>
      </c>
      <c r="AU398" s="4">
        <v>17</v>
      </c>
      <c r="AV398" s="4">
        <v>64</v>
      </c>
      <c r="AW398" s="4">
        <v>49</v>
      </c>
      <c r="AX398" s="4">
        <v>26</v>
      </c>
      <c r="AY398" s="4">
        <v>11</v>
      </c>
      <c r="AZ398" s="4">
        <v>12</v>
      </c>
      <c r="BA398" s="4">
        <v>378</v>
      </c>
      <c r="BB398" s="4">
        <v>81</v>
      </c>
      <c r="BC398" s="4">
        <v>72</v>
      </c>
      <c r="BD398" s="4">
        <v>68</v>
      </c>
      <c r="BE398" s="4">
        <v>77</v>
      </c>
      <c r="BF398" s="4">
        <v>80</v>
      </c>
      <c r="BG398" s="4">
        <v>1313</v>
      </c>
      <c r="BH398" s="4">
        <v>441</v>
      </c>
      <c r="BI398" s="4">
        <v>1</v>
      </c>
      <c r="BJ398" s="4">
        <v>81</v>
      </c>
      <c r="BK398" s="4">
        <v>72</v>
      </c>
      <c r="BL398" s="4">
        <v>68</v>
      </c>
      <c r="BM398" s="4">
        <v>80</v>
      </c>
      <c r="BN398" s="4">
        <v>63</v>
      </c>
    </row>
    <row r="399" spans="1:66" ht="30" customHeight="1" x14ac:dyDescent="0.25">
      <c r="A399" s="15" t="s">
        <v>3502</v>
      </c>
      <c r="B399" s="4">
        <v>26</v>
      </c>
      <c r="C399" s="4">
        <v>74</v>
      </c>
      <c r="D399" s="4">
        <v>75</v>
      </c>
      <c r="E399" s="5" t="s">
        <v>3503</v>
      </c>
      <c r="F399" s="5" t="str">
        <f t="shared" si="32"/>
        <v>Southampton</v>
      </c>
      <c r="G399" s="25" t="str">
        <f t="shared" si="33"/>
        <v>2019 ~ 2024</v>
      </c>
      <c r="H399" s="5" t="str">
        <f>RIGHT(G399, 4)</f>
        <v>2024</v>
      </c>
      <c r="I399" s="4" t="s">
        <v>90</v>
      </c>
      <c r="J399" s="4" t="s">
        <v>98</v>
      </c>
      <c r="K399" s="4" t="s">
        <v>68</v>
      </c>
      <c r="L399" s="4">
        <v>75</v>
      </c>
      <c r="M399" s="4" t="s">
        <v>106</v>
      </c>
      <c r="N399" s="4">
        <v>1</v>
      </c>
      <c r="O399" s="6" t="s">
        <v>6882</v>
      </c>
      <c r="P399" s="6" t="s">
        <v>6939</v>
      </c>
      <c r="Q399" s="6" t="s">
        <v>6884</v>
      </c>
      <c r="R399" s="4">
        <v>331</v>
      </c>
      <c r="S399" s="4">
        <v>55</v>
      </c>
      <c r="T399" s="4">
        <v>73</v>
      </c>
      <c r="U399" s="4">
        <v>63</v>
      </c>
      <c r="V399" s="4">
        <v>70</v>
      </c>
      <c r="W399" s="4">
        <v>70</v>
      </c>
      <c r="X399" s="4">
        <v>322</v>
      </c>
      <c r="Y399" s="4">
        <v>71</v>
      </c>
      <c r="Z399" s="4">
        <v>63</v>
      </c>
      <c r="AA399" s="4">
        <v>59</v>
      </c>
      <c r="AB399" s="4">
        <v>53</v>
      </c>
      <c r="AC399" s="4">
        <v>76</v>
      </c>
      <c r="AD399" s="4">
        <v>380</v>
      </c>
      <c r="AE399" s="4">
        <v>77</v>
      </c>
      <c r="AF399" s="4">
        <v>81</v>
      </c>
      <c r="AG399" s="4">
        <v>77</v>
      </c>
      <c r="AH399" s="4">
        <v>73</v>
      </c>
      <c r="AI399" s="4">
        <v>72</v>
      </c>
      <c r="AJ399" s="4">
        <v>394</v>
      </c>
      <c r="AK399" s="4">
        <v>86</v>
      </c>
      <c r="AL399" s="4">
        <v>80</v>
      </c>
      <c r="AM399" s="4">
        <v>77</v>
      </c>
      <c r="AN399" s="4">
        <v>76</v>
      </c>
      <c r="AO399" s="4">
        <v>75</v>
      </c>
      <c r="AP399" s="4">
        <v>316</v>
      </c>
      <c r="AQ399" s="4">
        <v>74</v>
      </c>
      <c r="AR399" s="4">
        <v>36</v>
      </c>
      <c r="AS399" s="4">
        <v>75</v>
      </c>
      <c r="AT399" s="4">
        <v>62</v>
      </c>
      <c r="AU399" s="4">
        <v>69</v>
      </c>
      <c r="AV399" s="4">
        <v>70</v>
      </c>
      <c r="AW399" s="4">
        <v>111</v>
      </c>
      <c r="AX399" s="4">
        <v>33</v>
      </c>
      <c r="AY399" s="4">
        <v>42</v>
      </c>
      <c r="AZ399" s="4">
        <v>36</v>
      </c>
      <c r="BA399" s="4">
        <v>65</v>
      </c>
      <c r="BB399" s="4">
        <v>16</v>
      </c>
      <c r="BC399" s="4">
        <v>13</v>
      </c>
      <c r="BD399" s="4">
        <v>12</v>
      </c>
      <c r="BE399" s="4">
        <v>15</v>
      </c>
      <c r="BF399" s="4">
        <v>9</v>
      </c>
      <c r="BG399" s="4">
        <v>1919</v>
      </c>
      <c r="BH399" s="4">
        <v>406</v>
      </c>
      <c r="BI399" s="4">
        <v>1</v>
      </c>
      <c r="BJ399" s="4">
        <v>79</v>
      </c>
      <c r="BK399" s="4">
        <v>76</v>
      </c>
      <c r="BL399" s="4">
        <v>62</v>
      </c>
      <c r="BM399" s="4">
        <v>73</v>
      </c>
      <c r="BN399" s="4">
        <v>40</v>
      </c>
    </row>
    <row r="400" spans="1:66" ht="30" customHeight="1" x14ac:dyDescent="0.25">
      <c r="A400" s="15" t="s">
        <v>2926</v>
      </c>
      <c r="B400" s="4">
        <v>27</v>
      </c>
      <c r="C400" s="4">
        <v>76</v>
      </c>
      <c r="D400" s="4">
        <v>76</v>
      </c>
      <c r="E400" s="5" t="s">
        <v>789</v>
      </c>
      <c r="F400" s="5" t="str">
        <f t="shared" si="32"/>
        <v>Ajax</v>
      </c>
      <c r="G400" s="25" t="str">
        <f t="shared" si="33"/>
        <v>2023 ~ 2028</v>
      </c>
      <c r="H400" s="5" t="str">
        <f>RIGHT(G400, 4)</f>
        <v>2028</v>
      </c>
      <c r="I400" s="4" t="s">
        <v>283</v>
      </c>
      <c r="J400" s="4" t="s">
        <v>483</v>
      </c>
      <c r="K400" s="4" t="s">
        <v>68</v>
      </c>
      <c r="L400" s="4">
        <v>76</v>
      </c>
      <c r="M400" s="4" t="s">
        <v>106</v>
      </c>
      <c r="N400" s="4">
        <v>0</v>
      </c>
      <c r="O400" s="6" t="s">
        <v>7363</v>
      </c>
      <c r="P400" s="6" t="s">
        <v>6886</v>
      </c>
      <c r="Q400" s="6" t="s">
        <v>7537</v>
      </c>
      <c r="R400" s="4">
        <v>340</v>
      </c>
      <c r="S400" s="4">
        <v>50</v>
      </c>
      <c r="T400" s="4">
        <v>79</v>
      </c>
      <c r="U400" s="4">
        <v>75</v>
      </c>
      <c r="V400" s="4">
        <v>68</v>
      </c>
      <c r="W400" s="4">
        <v>68</v>
      </c>
      <c r="X400" s="4">
        <v>292</v>
      </c>
      <c r="Y400" s="4">
        <v>69</v>
      </c>
      <c r="Z400" s="4">
        <v>55</v>
      </c>
      <c r="AA400" s="4">
        <v>46</v>
      </c>
      <c r="AB400" s="4">
        <v>50</v>
      </c>
      <c r="AC400" s="4">
        <v>72</v>
      </c>
      <c r="AD400" s="4">
        <v>374</v>
      </c>
      <c r="AE400" s="4">
        <v>77</v>
      </c>
      <c r="AF400" s="4">
        <v>78</v>
      </c>
      <c r="AG400" s="4">
        <v>75</v>
      </c>
      <c r="AH400" s="4">
        <v>78</v>
      </c>
      <c r="AI400" s="4">
        <v>66</v>
      </c>
      <c r="AJ400" s="4">
        <v>386</v>
      </c>
      <c r="AK400" s="4">
        <v>78</v>
      </c>
      <c r="AL400" s="4">
        <v>87</v>
      </c>
      <c r="AM400" s="4">
        <v>75</v>
      </c>
      <c r="AN400" s="4">
        <v>78</v>
      </c>
      <c r="AO400" s="4">
        <v>68</v>
      </c>
      <c r="AP400" s="4">
        <v>298</v>
      </c>
      <c r="AQ400" s="4">
        <v>64</v>
      </c>
      <c r="AR400" s="4">
        <v>29</v>
      </c>
      <c r="AS400" s="4">
        <v>79</v>
      </c>
      <c r="AT400" s="4">
        <v>60</v>
      </c>
      <c r="AU400" s="4">
        <v>66</v>
      </c>
      <c r="AV400" s="4">
        <v>73</v>
      </c>
      <c r="AW400" s="4">
        <v>76</v>
      </c>
      <c r="AX400" s="4">
        <v>23</v>
      </c>
      <c r="AY400" s="4">
        <v>31</v>
      </c>
      <c r="AZ400" s="4">
        <v>22</v>
      </c>
      <c r="BA400" s="4">
        <v>52</v>
      </c>
      <c r="BB400" s="4">
        <v>8</v>
      </c>
      <c r="BC400" s="4">
        <v>15</v>
      </c>
      <c r="BD400" s="4">
        <v>10</v>
      </c>
      <c r="BE400" s="4">
        <v>6</v>
      </c>
      <c r="BF400" s="4">
        <v>13</v>
      </c>
      <c r="BG400" s="4">
        <v>1818</v>
      </c>
      <c r="BH400" s="4">
        <v>389</v>
      </c>
      <c r="BI400" s="4">
        <v>1</v>
      </c>
      <c r="BJ400" s="4">
        <v>78</v>
      </c>
      <c r="BK400" s="4">
        <v>75</v>
      </c>
      <c r="BL400" s="4">
        <v>58</v>
      </c>
      <c r="BM400" s="4">
        <v>71</v>
      </c>
      <c r="BN400" s="4">
        <v>32</v>
      </c>
    </row>
    <row r="401" spans="1:66" ht="30" customHeight="1" x14ac:dyDescent="0.25">
      <c r="A401" s="15" t="s">
        <v>1185</v>
      </c>
      <c r="B401" s="4">
        <v>20</v>
      </c>
      <c r="C401" s="4">
        <v>73</v>
      </c>
      <c r="D401" s="4">
        <v>84</v>
      </c>
      <c r="E401" s="5" t="s">
        <v>7990</v>
      </c>
      <c r="F401" s="5" t="str">
        <f t="shared" si="32"/>
        <v>Juventus</v>
      </c>
      <c r="G401" s="25" t="str">
        <f t="shared" si="33"/>
        <v>Jun 30, 2024 A Prestamo</v>
      </c>
      <c r="H401" s="5">
        <v>0</v>
      </c>
      <c r="I401" s="4" t="s">
        <v>259</v>
      </c>
      <c r="J401" s="4" t="s">
        <v>98</v>
      </c>
      <c r="K401" s="4" t="s">
        <v>68</v>
      </c>
      <c r="L401" s="4">
        <v>77</v>
      </c>
      <c r="M401" s="4" t="s">
        <v>69</v>
      </c>
      <c r="N401" s="4">
        <v>11</v>
      </c>
      <c r="O401" s="6" t="s">
        <v>6919</v>
      </c>
      <c r="P401" s="6" t="s">
        <v>7104</v>
      </c>
      <c r="Q401" s="6">
        <v>0</v>
      </c>
      <c r="R401" s="4">
        <v>328</v>
      </c>
      <c r="S401" s="4">
        <v>59</v>
      </c>
      <c r="T401" s="4">
        <v>72</v>
      </c>
      <c r="U401" s="4">
        <v>65</v>
      </c>
      <c r="V401" s="4">
        <v>77</v>
      </c>
      <c r="W401" s="4">
        <v>55</v>
      </c>
      <c r="X401" s="4">
        <v>371</v>
      </c>
      <c r="Y401" s="4">
        <v>82</v>
      </c>
      <c r="Z401" s="4">
        <v>70</v>
      </c>
      <c r="AA401" s="4">
        <v>72</v>
      </c>
      <c r="AB401" s="4">
        <v>72</v>
      </c>
      <c r="AC401" s="4">
        <v>75</v>
      </c>
      <c r="AD401" s="4">
        <v>400</v>
      </c>
      <c r="AE401" s="4">
        <v>87</v>
      </c>
      <c r="AF401" s="4">
        <v>77</v>
      </c>
      <c r="AG401" s="4">
        <v>84</v>
      </c>
      <c r="AH401" s="4">
        <v>71</v>
      </c>
      <c r="AI401" s="4">
        <v>81</v>
      </c>
      <c r="AJ401" s="4">
        <v>356</v>
      </c>
      <c r="AK401" s="4">
        <v>75</v>
      </c>
      <c r="AL401" s="4">
        <v>78</v>
      </c>
      <c r="AM401" s="4">
        <v>73</v>
      </c>
      <c r="AN401" s="4">
        <v>61</v>
      </c>
      <c r="AO401" s="4">
        <v>69</v>
      </c>
      <c r="AP401" s="4">
        <v>340</v>
      </c>
      <c r="AQ401" s="4">
        <v>78</v>
      </c>
      <c r="AR401" s="4">
        <v>52</v>
      </c>
      <c r="AS401" s="4">
        <v>72</v>
      </c>
      <c r="AT401" s="4">
        <v>72</v>
      </c>
      <c r="AU401" s="4">
        <v>66</v>
      </c>
      <c r="AV401" s="4">
        <v>69</v>
      </c>
      <c r="AW401" s="4">
        <v>139</v>
      </c>
      <c r="AX401" s="4">
        <v>45</v>
      </c>
      <c r="AY401" s="4">
        <v>49</v>
      </c>
      <c r="AZ401" s="4">
        <v>45</v>
      </c>
      <c r="BA401" s="4">
        <v>48</v>
      </c>
      <c r="BB401" s="4">
        <v>12</v>
      </c>
      <c r="BC401" s="4">
        <v>9</v>
      </c>
      <c r="BD401" s="4">
        <v>14</v>
      </c>
      <c r="BE401" s="4">
        <v>6</v>
      </c>
      <c r="BF401" s="4">
        <v>7</v>
      </c>
      <c r="BG401" s="4">
        <v>1982</v>
      </c>
      <c r="BH401" s="4">
        <v>421</v>
      </c>
      <c r="BI401" s="4">
        <v>1</v>
      </c>
      <c r="BJ401" s="4">
        <v>82</v>
      </c>
      <c r="BK401" s="4">
        <v>71</v>
      </c>
      <c r="BL401" s="4">
        <v>71</v>
      </c>
      <c r="BM401" s="4">
        <v>79</v>
      </c>
      <c r="BN401" s="4">
        <v>50</v>
      </c>
    </row>
    <row r="402" spans="1:66" ht="30" customHeight="1" x14ac:dyDescent="0.25">
      <c r="A402" s="15" t="s">
        <v>3101</v>
      </c>
      <c r="B402" s="4">
        <v>21</v>
      </c>
      <c r="C402" s="4">
        <v>73</v>
      </c>
      <c r="D402" s="4">
        <v>79</v>
      </c>
      <c r="E402" s="5" t="s">
        <v>1357</v>
      </c>
      <c r="F402" s="5" t="str">
        <f t="shared" si="32"/>
        <v>Sheffield United</v>
      </c>
      <c r="G402" s="25" t="str">
        <f t="shared" si="33"/>
        <v>2023 ~ 2027</v>
      </c>
      <c r="H402" s="5" t="str">
        <f t="shared" ref="H402:H409" si="34">RIGHT(G402, 4)</f>
        <v>2027</v>
      </c>
      <c r="I402" s="4" t="s">
        <v>259</v>
      </c>
      <c r="J402" s="4" t="s">
        <v>91</v>
      </c>
      <c r="K402" s="4" t="s">
        <v>68</v>
      </c>
      <c r="L402" s="4">
        <v>75</v>
      </c>
      <c r="M402" s="4" t="s">
        <v>106</v>
      </c>
      <c r="N402" s="4">
        <v>6</v>
      </c>
      <c r="O402" s="6" t="s">
        <v>7349</v>
      </c>
      <c r="P402" s="6" t="s">
        <v>6952</v>
      </c>
      <c r="Q402" s="6" t="s">
        <v>7350</v>
      </c>
      <c r="R402" s="4">
        <v>320</v>
      </c>
      <c r="S402" s="4">
        <v>44</v>
      </c>
      <c r="T402" s="4">
        <v>74</v>
      </c>
      <c r="U402" s="4">
        <v>64</v>
      </c>
      <c r="V402" s="4">
        <v>70</v>
      </c>
      <c r="W402" s="4">
        <v>68</v>
      </c>
      <c r="X402" s="4">
        <v>304</v>
      </c>
      <c r="Y402" s="4">
        <v>74</v>
      </c>
      <c r="Z402" s="4">
        <v>59</v>
      </c>
      <c r="AA402" s="4">
        <v>52</v>
      </c>
      <c r="AB402" s="4">
        <v>46</v>
      </c>
      <c r="AC402" s="4">
        <v>73</v>
      </c>
      <c r="AD402" s="4">
        <v>389</v>
      </c>
      <c r="AE402" s="4">
        <v>77</v>
      </c>
      <c r="AF402" s="4">
        <v>78</v>
      </c>
      <c r="AG402" s="4">
        <v>76</v>
      </c>
      <c r="AH402" s="4">
        <v>75</v>
      </c>
      <c r="AI402" s="4">
        <v>83</v>
      </c>
      <c r="AJ402" s="4">
        <v>358</v>
      </c>
      <c r="AK402" s="4">
        <v>75</v>
      </c>
      <c r="AL402" s="4">
        <v>79</v>
      </c>
      <c r="AM402" s="4">
        <v>63</v>
      </c>
      <c r="AN402" s="4">
        <v>72</v>
      </c>
      <c r="AO402" s="4">
        <v>69</v>
      </c>
      <c r="AP402" s="4">
        <v>282</v>
      </c>
      <c r="AQ402" s="4">
        <v>59</v>
      </c>
      <c r="AR402" s="4">
        <v>22</v>
      </c>
      <c r="AS402" s="4">
        <v>75</v>
      </c>
      <c r="AT402" s="4">
        <v>68</v>
      </c>
      <c r="AU402" s="4">
        <v>58</v>
      </c>
      <c r="AV402" s="4">
        <v>72</v>
      </c>
      <c r="AW402" s="4">
        <v>61</v>
      </c>
      <c r="AX402" s="4">
        <v>22</v>
      </c>
      <c r="AY402" s="4">
        <v>18</v>
      </c>
      <c r="AZ402" s="4">
        <v>21</v>
      </c>
      <c r="BA402" s="4">
        <v>43</v>
      </c>
      <c r="BB402" s="4">
        <v>5</v>
      </c>
      <c r="BC402" s="4">
        <v>6</v>
      </c>
      <c r="BD402" s="4">
        <v>12</v>
      </c>
      <c r="BE402" s="4">
        <v>6</v>
      </c>
      <c r="BF402" s="4">
        <v>14</v>
      </c>
      <c r="BG402" s="4">
        <v>1757</v>
      </c>
      <c r="BH402" s="4">
        <v>376</v>
      </c>
      <c r="BI402" s="4">
        <v>1</v>
      </c>
      <c r="BJ402" s="4">
        <v>78</v>
      </c>
      <c r="BK402" s="4">
        <v>72</v>
      </c>
      <c r="BL402" s="4">
        <v>59</v>
      </c>
      <c r="BM402" s="4">
        <v>74</v>
      </c>
      <c r="BN402" s="4">
        <v>25</v>
      </c>
    </row>
    <row r="403" spans="1:66" ht="30" customHeight="1" x14ac:dyDescent="0.25">
      <c r="A403" s="15" t="s">
        <v>5739</v>
      </c>
      <c r="B403" s="4">
        <v>27</v>
      </c>
      <c r="C403" s="4">
        <v>63</v>
      </c>
      <c r="D403" s="4">
        <v>63</v>
      </c>
      <c r="E403" s="5" t="s">
        <v>5740</v>
      </c>
      <c r="F403" s="5" t="str">
        <f t="shared" si="32"/>
        <v>Crewe Alexandra</v>
      </c>
      <c r="G403" s="25" t="str">
        <f t="shared" si="33"/>
        <v>2022 ~ 2024</v>
      </c>
      <c r="H403" s="5" t="str">
        <f t="shared" si="34"/>
        <v>2024</v>
      </c>
      <c r="I403" s="4" t="s">
        <v>494</v>
      </c>
      <c r="J403" s="4" t="s">
        <v>617</v>
      </c>
      <c r="K403" s="4" t="s">
        <v>68</v>
      </c>
      <c r="L403" s="4">
        <v>63</v>
      </c>
      <c r="M403" s="4" t="s">
        <v>106</v>
      </c>
      <c r="N403" s="4">
        <v>0</v>
      </c>
      <c r="O403" s="6" t="s">
        <v>7571</v>
      </c>
      <c r="P403" s="6" t="s">
        <v>6872</v>
      </c>
      <c r="Q403" s="6" t="s">
        <v>7666</v>
      </c>
      <c r="R403" s="4">
        <v>259</v>
      </c>
      <c r="S403" s="4">
        <v>28</v>
      </c>
      <c r="T403" s="4">
        <v>62</v>
      </c>
      <c r="U403" s="4">
        <v>62</v>
      </c>
      <c r="V403" s="4">
        <v>51</v>
      </c>
      <c r="W403" s="4">
        <v>56</v>
      </c>
      <c r="X403" s="4">
        <v>239</v>
      </c>
      <c r="Y403" s="4">
        <v>58</v>
      </c>
      <c r="Z403" s="4">
        <v>50</v>
      </c>
      <c r="AA403" s="4">
        <v>38</v>
      </c>
      <c r="AB403" s="4">
        <v>30</v>
      </c>
      <c r="AC403" s="4">
        <v>63</v>
      </c>
      <c r="AD403" s="4">
        <v>311</v>
      </c>
      <c r="AE403" s="4">
        <v>65</v>
      </c>
      <c r="AF403" s="4">
        <v>73</v>
      </c>
      <c r="AG403" s="4">
        <v>54</v>
      </c>
      <c r="AH403" s="4">
        <v>59</v>
      </c>
      <c r="AI403" s="4">
        <v>60</v>
      </c>
      <c r="AJ403" s="4">
        <v>352</v>
      </c>
      <c r="AK403" s="4">
        <v>65</v>
      </c>
      <c r="AL403" s="4">
        <v>76</v>
      </c>
      <c r="AM403" s="4">
        <v>72</v>
      </c>
      <c r="AN403" s="4">
        <v>78</v>
      </c>
      <c r="AO403" s="4">
        <v>61</v>
      </c>
      <c r="AP403" s="4">
        <v>238</v>
      </c>
      <c r="AQ403" s="4">
        <v>44</v>
      </c>
      <c r="AR403" s="4">
        <v>20</v>
      </c>
      <c r="AS403" s="4">
        <v>63</v>
      </c>
      <c r="AT403" s="4">
        <v>52</v>
      </c>
      <c r="AU403" s="4">
        <v>59</v>
      </c>
      <c r="AV403" s="4">
        <v>60</v>
      </c>
      <c r="AW403" s="4">
        <v>61</v>
      </c>
      <c r="AX403" s="4">
        <v>21</v>
      </c>
      <c r="AY403" s="4">
        <v>22</v>
      </c>
      <c r="AZ403" s="4">
        <v>18</v>
      </c>
      <c r="BA403" s="4">
        <v>58</v>
      </c>
      <c r="BB403" s="4">
        <v>12</v>
      </c>
      <c r="BC403" s="4">
        <v>15</v>
      </c>
      <c r="BD403" s="4">
        <v>8</v>
      </c>
      <c r="BE403" s="4">
        <v>9</v>
      </c>
      <c r="BF403" s="4">
        <v>14</v>
      </c>
      <c r="BG403" s="4">
        <v>1518</v>
      </c>
      <c r="BH403" s="4">
        <v>328</v>
      </c>
      <c r="BI403" s="4">
        <v>1</v>
      </c>
      <c r="BJ403" s="4">
        <v>69</v>
      </c>
      <c r="BK403" s="4">
        <v>62</v>
      </c>
      <c r="BL403" s="4">
        <v>43</v>
      </c>
      <c r="BM403" s="4">
        <v>59</v>
      </c>
      <c r="BN403" s="4">
        <v>25</v>
      </c>
    </row>
    <row r="404" spans="1:66" ht="30" customHeight="1" x14ac:dyDescent="0.25">
      <c r="A404" s="15" t="s">
        <v>1994</v>
      </c>
      <c r="B404" s="4">
        <v>19</v>
      </c>
      <c r="C404" s="4" t="s">
        <v>304</v>
      </c>
      <c r="D404" s="4">
        <v>82</v>
      </c>
      <c r="E404" s="5" t="s">
        <v>926</v>
      </c>
      <c r="F404" s="5" t="str">
        <f t="shared" si="32"/>
        <v>Brighton &amp; Hove Albion</v>
      </c>
      <c r="G404" s="25" t="str">
        <f t="shared" si="33"/>
        <v>2023 ~ 2028</v>
      </c>
      <c r="H404" s="5" t="str">
        <f t="shared" si="34"/>
        <v>2028</v>
      </c>
      <c r="I404" s="4" t="s">
        <v>112</v>
      </c>
      <c r="J404" s="4" t="s">
        <v>125</v>
      </c>
      <c r="K404" s="4" t="s">
        <v>77</v>
      </c>
      <c r="L404" s="4">
        <v>71</v>
      </c>
      <c r="M404" s="4" t="s">
        <v>195</v>
      </c>
      <c r="N404" s="4">
        <v>12</v>
      </c>
      <c r="O404" s="6" t="s">
        <v>6995</v>
      </c>
      <c r="P404" s="6" t="s">
        <v>6886</v>
      </c>
      <c r="Q404" s="6" t="s">
        <v>7462</v>
      </c>
      <c r="R404" s="4">
        <v>262</v>
      </c>
      <c r="S404" s="4">
        <v>42</v>
      </c>
      <c r="T404" s="4">
        <v>42</v>
      </c>
      <c r="U404" s="4">
        <v>62</v>
      </c>
      <c r="V404" s="4">
        <v>73</v>
      </c>
      <c r="W404" s="4">
        <v>43</v>
      </c>
      <c r="X404" s="4">
        <v>312</v>
      </c>
      <c r="Y404" s="4">
        <v>72</v>
      </c>
      <c r="Z404" s="4">
        <v>53</v>
      </c>
      <c r="AA404" s="4">
        <v>43</v>
      </c>
      <c r="AB404" s="4">
        <v>70</v>
      </c>
      <c r="AC404" s="4">
        <v>74</v>
      </c>
      <c r="AD404" s="4">
        <v>370</v>
      </c>
      <c r="AE404" s="4">
        <v>74</v>
      </c>
      <c r="AF404" s="4">
        <v>79</v>
      </c>
      <c r="AG404" s="4">
        <v>73</v>
      </c>
      <c r="AH404" s="4">
        <v>69</v>
      </c>
      <c r="AI404" s="4">
        <v>75</v>
      </c>
      <c r="AJ404" s="4">
        <v>335</v>
      </c>
      <c r="AK404" s="4">
        <v>66</v>
      </c>
      <c r="AL404" s="4">
        <v>77</v>
      </c>
      <c r="AM404" s="4">
        <v>65</v>
      </c>
      <c r="AN404" s="4">
        <v>74</v>
      </c>
      <c r="AO404" s="4">
        <v>53</v>
      </c>
      <c r="AP404" s="4">
        <v>313</v>
      </c>
      <c r="AQ404" s="4">
        <v>65</v>
      </c>
      <c r="AR404" s="4">
        <v>67</v>
      </c>
      <c r="AS404" s="4">
        <v>64</v>
      </c>
      <c r="AT404" s="4">
        <v>67</v>
      </c>
      <c r="AU404" s="4">
        <v>50</v>
      </c>
      <c r="AV404" s="4">
        <v>65</v>
      </c>
      <c r="AW404" s="4">
        <v>195</v>
      </c>
      <c r="AX404" s="4">
        <v>62</v>
      </c>
      <c r="AY404" s="4">
        <v>67</v>
      </c>
      <c r="AZ404" s="4">
        <v>66</v>
      </c>
      <c r="BA404" s="4">
        <v>52</v>
      </c>
      <c r="BB404" s="4">
        <v>11</v>
      </c>
      <c r="BC404" s="4">
        <v>6</v>
      </c>
      <c r="BD404" s="4">
        <v>8</v>
      </c>
      <c r="BE404" s="4">
        <v>14</v>
      </c>
      <c r="BF404" s="4">
        <v>13</v>
      </c>
      <c r="BG404" s="4">
        <v>1839</v>
      </c>
      <c r="BH404" s="4">
        <v>398</v>
      </c>
      <c r="BI404" s="4">
        <v>1</v>
      </c>
      <c r="BJ404" s="4">
        <v>77</v>
      </c>
      <c r="BK404" s="4">
        <v>51</v>
      </c>
      <c r="BL404" s="4">
        <v>63</v>
      </c>
      <c r="BM404" s="4">
        <v>72</v>
      </c>
      <c r="BN404" s="4">
        <v>65</v>
      </c>
    </row>
    <row r="405" spans="1:66" ht="30" customHeight="1" x14ac:dyDescent="0.25">
      <c r="A405" s="15" t="s">
        <v>2595</v>
      </c>
      <c r="B405" s="4">
        <v>23</v>
      </c>
      <c r="C405" s="4">
        <v>75</v>
      </c>
      <c r="D405" s="4">
        <v>83</v>
      </c>
      <c r="E405" s="5" t="s">
        <v>2596</v>
      </c>
      <c r="F405" s="5" t="str">
        <f t="shared" si="32"/>
        <v>Fulham</v>
      </c>
      <c r="G405" s="25" t="str">
        <f t="shared" si="33"/>
        <v>2023 ~ 2027</v>
      </c>
      <c r="H405" s="5" t="str">
        <f t="shared" si="34"/>
        <v>2027</v>
      </c>
      <c r="I405" s="4" t="s">
        <v>337</v>
      </c>
      <c r="J405" s="4" t="s">
        <v>67</v>
      </c>
      <c r="K405" s="4" t="s">
        <v>77</v>
      </c>
      <c r="L405" s="4">
        <v>77</v>
      </c>
      <c r="M405" s="4" t="s">
        <v>189</v>
      </c>
      <c r="N405" s="4">
        <v>8</v>
      </c>
      <c r="O405" s="6" t="s">
        <v>6913</v>
      </c>
      <c r="P405" s="6" t="s">
        <v>6914</v>
      </c>
      <c r="Q405" s="6" t="s">
        <v>7036</v>
      </c>
      <c r="R405" s="4">
        <v>293</v>
      </c>
      <c r="S405" s="4">
        <v>68</v>
      </c>
      <c r="T405" s="4">
        <v>36</v>
      </c>
      <c r="U405" s="4">
        <v>74</v>
      </c>
      <c r="V405" s="4">
        <v>66</v>
      </c>
      <c r="W405" s="4">
        <v>49</v>
      </c>
      <c r="X405" s="4">
        <v>290</v>
      </c>
      <c r="Y405" s="4">
        <v>66</v>
      </c>
      <c r="Z405" s="4">
        <v>63</v>
      </c>
      <c r="AA405" s="4">
        <v>37</v>
      </c>
      <c r="AB405" s="4">
        <v>60</v>
      </c>
      <c r="AC405" s="4">
        <v>64</v>
      </c>
      <c r="AD405" s="4">
        <v>382</v>
      </c>
      <c r="AE405" s="4">
        <v>78</v>
      </c>
      <c r="AF405" s="4">
        <v>86</v>
      </c>
      <c r="AG405" s="4">
        <v>70</v>
      </c>
      <c r="AH405" s="4">
        <v>70</v>
      </c>
      <c r="AI405" s="4">
        <v>78</v>
      </c>
      <c r="AJ405" s="4">
        <v>361</v>
      </c>
      <c r="AK405" s="4">
        <v>64</v>
      </c>
      <c r="AL405" s="4">
        <v>84</v>
      </c>
      <c r="AM405" s="4">
        <v>89</v>
      </c>
      <c r="AN405" s="4">
        <v>88</v>
      </c>
      <c r="AO405" s="4">
        <v>36</v>
      </c>
      <c r="AP405" s="4">
        <v>303</v>
      </c>
      <c r="AQ405" s="4">
        <v>76</v>
      </c>
      <c r="AR405" s="4">
        <v>71</v>
      </c>
      <c r="AS405" s="4">
        <v>57</v>
      </c>
      <c r="AT405" s="4">
        <v>55</v>
      </c>
      <c r="AU405" s="4">
        <v>44</v>
      </c>
      <c r="AV405" s="4">
        <v>62</v>
      </c>
      <c r="AW405" s="4">
        <v>220</v>
      </c>
      <c r="AX405" s="4">
        <v>71</v>
      </c>
      <c r="AY405" s="4">
        <v>76</v>
      </c>
      <c r="AZ405" s="4">
        <v>73</v>
      </c>
      <c r="BA405" s="4">
        <v>36</v>
      </c>
      <c r="BB405" s="4">
        <v>9</v>
      </c>
      <c r="BC405" s="4">
        <v>7</v>
      </c>
      <c r="BD405" s="4">
        <v>5</v>
      </c>
      <c r="BE405" s="4">
        <v>8</v>
      </c>
      <c r="BF405" s="4">
        <v>7</v>
      </c>
      <c r="BG405" s="4">
        <v>1885</v>
      </c>
      <c r="BH405" s="4">
        <v>413</v>
      </c>
      <c r="BI405" s="4">
        <v>1</v>
      </c>
      <c r="BJ405" s="4">
        <v>82</v>
      </c>
      <c r="BK405" s="4">
        <v>44</v>
      </c>
      <c r="BL405" s="4">
        <v>62</v>
      </c>
      <c r="BM405" s="4">
        <v>66</v>
      </c>
      <c r="BN405" s="4">
        <v>73</v>
      </c>
    </row>
    <row r="406" spans="1:66" ht="30" customHeight="1" x14ac:dyDescent="0.25">
      <c r="A406" s="15" t="s">
        <v>2213</v>
      </c>
      <c r="B406" s="4">
        <v>23</v>
      </c>
      <c r="C406" s="4">
        <v>79</v>
      </c>
      <c r="D406" s="4">
        <v>84</v>
      </c>
      <c r="E406" s="5" t="s">
        <v>785</v>
      </c>
      <c r="F406" s="5" t="str">
        <f t="shared" si="32"/>
        <v>RB Leipzig</v>
      </c>
      <c r="G406" s="25" t="str">
        <f t="shared" si="33"/>
        <v>2023 ~ 2028</v>
      </c>
      <c r="H406" s="5" t="str">
        <f t="shared" si="34"/>
        <v>2028</v>
      </c>
      <c r="I406" s="4" t="s">
        <v>146</v>
      </c>
      <c r="J406" s="4" t="s">
        <v>260</v>
      </c>
      <c r="K406" s="4" t="s">
        <v>68</v>
      </c>
      <c r="L406" s="4">
        <v>81</v>
      </c>
      <c r="M406" s="4" t="s">
        <v>69</v>
      </c>
      <c r="N406" s="4">
        <v>5</v>
      </c>
      <c r="O406" s="6" t="s">
        <v>7167</v>
      </c>
      <c r="P406" s="6" t="s">
        <v>7086</v>
      </c>
      <c r="Q406" s="6" t="s">
        <v>7018</v>
      </c>
      <c r="R406" s="4">
        <v>363</v>
      </c>
      <c r="S406" s="4">
        <v>63</v>
      </c>
      <c r="T406" s="4">
        <v>76</v>
      </c>
      <c r="U406" s="4">
        <v>71</v>
      </c>
      <c r="V406" s="4">
        <v>79</v>
      </c>
      <c r="W406" s="4">
        <v>74</v>
      </c>
      <c r="X406" s="4">
        <v>357</v>
      </c>
      <c r="Y406" s="4">
        <v>82</v>
      </c>
      <c r="Z406" s="4">
        <v>66</v>
      </c>
      <c r="AA406" s="4">
        <v>52</v>
      </c>
      <c r="AB406" s="4">
        <v>77</v>
      </c>
      <c r="AC406" s="4">
        <v>80</v>
      </c>
      <c r="AD406" s="4">
        <v>389</v>
      </c>
      <c r="AE406" s="4">
        <v>82</v>
      </c>
      <c r="AF406" s="4">
        <v>70</v>
      </c>
      <c r="AG406" s="4">
        <v>81</v>
      </c>
      <c r="AH406" s="4">
        <v>77</v>
      </c>
      <c r="AI406" s="4">
        <v>79</v>
      </c>
      <c r="AJ406" s="4">
        <v>333</v>
      </c>
      <c r="AK406" s="4">
        <v>75</v>
      </c>
      <c r="AL406" s="4">
        <v>73</v>
      </c>
      <c r="AM406" s="4">
        <v>71</v>
      </c>
      <c r="AN406" s="4">
        <v>49</v>
      </c>
      <c r="AO406" s="4">
        <v>65</v>
      </c>
      <c r="AP406" s="4">
        <v>322</v>
      </c>
      <c r="AQ406" s="4">
        <v>63</v>
      </c>
      <c r="AR406" s="4">
        <v>34</v>
      </c>
      <c r="AS406" s="4">
        <v>79</v>
      </c>
      <c r="AT406" s="4">
        <v>81</v>
      </c>
      <c r="AU406" s="4">
        <v>65</v>
      </c>
      <c r="AV406" s="4">
        <v>76</v>
      </c>
      <c r="AW406" s="4">
        <v>136</v>
      </c>
      <c r="AX406" s="4">
        <v>31</v>
      </c>
      <c r="AY406" s="4">
        <v>55</v>
      </c>
      <c r="AZ406" s="4">
        <v>50</v>
      </c>
      <c r="BA406" s="4">
        <v>55</v>
      </c>
      <c r="BB406" s="4">
        <v>10</v>
      </c>
      <c r="BC406" s="4">
        <v>11</v>
      </c>
      <c r="BD406" s="4">
        <v>9</v>
      </c>
      <c r="BE406" s="4">
        <v>14</v>
      </c>
      <c r="BF406" s="4">
        <v>11</v>
      </c>
      <c r="BG406" s="4">
        <v>1955</v>
      </c>
      <c r="BH406" s="4">
        <v>407</v>
      </c>
      <c r="BI406" s="4">
        <v>2</v>
      </c>
      <c r="BJ406" s="4">
        <v>75</v>
      </c>
      <c r="BK406" s="4">
        <v>73</v>
      </c>
      <c r="BL406" s="4">
        <v>74</v>
      </c>
      <c r="BM406" s="4">
        <v>81</v>
      </c>
      <c r="BN406" s="4">
        <v>45</v>
      </c>
    </row>
    <row r="407" spans="1:66" ht="30" customHeight="1" x14ac:dyDescent="0.25">
      <c r="A407" s="15" t="s">
        <v>3883</v>
      </c>
      <c r="B407" s="4">
        <v>27</v>
      </c>
      <c r="C407" s="4">
        <v>72</v>
      </c>
      <c r="D407" s="4">
        <v>72</v>
      </c>
      <c r="E407" s="5" t="s">
        <v>3884</v>
      </c>
      <c r="F407" s="5" t="str">
        <f t="shared" si="32"/>
        <v>FC Union Berlin</v>
      </c>
      <c r="G407" s="25" t="str">
        <f t="shared" si="33"/>
        <v>2024 ~ 2024</v>
      </c>
      <c r="H407" s="5" t="str">
        <f t="shared" si="34"/>
        <v>2024</v>
      </c>
      <c r="I407" s="4" t="s">
        <v>359</v>
      </c>
      <c r="J407" s="4" t="s">
        <v>327</v>
      </c>
      <c r="K407" s="4" t="s">
        <v>77</v>
      </c>
      <c r="L407" s="4">
        <v>72</v>
      </c>
      <c r="M407" s="4" t="s">
        <v>106</v>
      </c>
      <c r="N407" s="4">
        <v>0</v>
      </c>
      <c r="O407" s="6" t="s">
        <v>7093</v>
      </c>
      <c r="P407" s="6" t="s">
        <v>7168</v>
      </c>
      <c r="Q407" s="6" t="s">
        <v>7209</v>
      </c>
      <c r="R407" s="4">
        <v>300</v>
      </c>
      <c r="S407" s="4">
        <v>39</v>
      </c>
      <c r="T407" s="4">
        <v>76</v>
      </c>
      <c r="U407" s="4">
        <v>69</v>
      </c>
      <c r="V407" s="4">
        <v>62</v>
      </c>
      <c r="W407" s="4">
        <v>54</v>
      </c>
      <c r="X407" s="4">
        <v>288</v>
      </c>
      <c r="Y407" s="4">
        <v>66</v>
      </c>
      <c r="Z407" s="4">
        <v>55</v>
      </c>
      <c r="AA407" s="4">
        <v>53</v>
      </c>
      <c r="AB407" s="4">
        <v>45</v>
      </c>
      <c r="AC407" s="4">
        <v>69</v>
      </c>
      <c r="AD407" s="4">
        <v>346</v>
      </c>
      <c r="AE407" s="4">
        <v>67</v>
      </c>
      <c r="AF407" s="4">
        <v>78</v>
      </c>
      <c r="AG407" s="4">
        <v>69</v>
      </c>
      <c r="AH407" s="4">
        <v>72</v>
      </c>
      <c r="AI407" s="4">
        <v>60</v>
      </c>
      <c r="AJ407" s="4">
        <v>364</v>
      </c>
      <c r="AK407" s="4">
        <v>73</v>
      </c>
      <c r="AL407" s="4">
        <v>80</v>
      </c>
      <c r="AM407" s="4">
        <v>67</v>
      </c>
      <c r="AN407" s="4">
        <v>82</v>
      </c>
      <c r="AO407" s="4">
        <v>62</v>
      </c>
      <c r="AP407" s="4">
        <v>323</v>
      </c>
      <c r="AQ407" s="4">
        <v>81</v>
      </c>
      <c r="AR407" s="4">
        <v>32</v>
      </c>
      <c r="AS407" s="4">
        <v>81</v>
      </c>
      <c r="AT407" s="4">
        <v>61</v>
      </c>
      <c r="AU407" s="4">
        <v>68</v>
      </c>
      <c r="AV407" s="4">
        <v>70</v>
      </c>
      <c r="AW407" s="4">
        <v>82</v>
      </c>
      <c r="AX407" s="4">
        <v>19</v>
      </c>
      <c r="AY407" s="4">
        <v>36</v>
      </c>
      <c r="AZ407" s="4">
        <v>27</v>
      </c>
      <c r="BA407" s="4">
        <v>49</v>
      </c>
      <c r="BB407" s="4">
        <v>13</v>
      </c>
      <c r="BC407" s="4">
        <v>10</v>
      </c>
      <c r="BD407" s="4">
        <v>9</v>
      </c>
      <c r="BE407" s="4">
        <v>6</v>
      </c>
      <c r="BF407" s="4">
        <v>11</v>
      </c>
      <c r="BG407" s="4">
        <v>1752</v>
      </c>
      <c r="BH407" s="4">
        <v>376</v>
      </c>
      <c r="BI407" s="4">
        <v>1</v>
      </c>
      <c r="BJ407" s="4">
        <v>73</v>
      </c>
      <c r="BK407" s="4">
        <v>71</v>
      </c>
      <c r="BL407" s="4">
        <v>54</v>
      </c>
      <c r="BM407" s="4">
        <v>67</v>
      </c>
      <c r="BN407" s="4">
        <v>33</v>
      </c>
    </row>
    <row r="408" spans="1:66" ht="30" customHeight="1" x14ac:dyDescent="0.25">
      <c r="A408" s="15" t="s">
        <v>4095</v>
      </c>
      <c r="B408" s="4">
        <v>32</v>
      </c>
      <c r="C408" s="4">
        <v>74</v>
      </c>
      <c r="D408" s="4">
        <v>74</v>
      </c>
      <c r="E408" s="5" t="s">
        <v>4096</v>
      </c>
      <c r="F408" s="5" t="str">
        <f t="shared" si="32"/>
        <v>DC United</v>
      </c>
      <c r="G408" s="25" t="str">
        <f t="shared" si="33"/>
        <v>2022 ~ 2024</v>
      </c>
      <c r="H408" s="5" t="str">
        <f t="shared" si="34"/>
        <v>2024</v>
      </c>
      <c r="I408" s="4" t="s">
        <v>359</v>
      </c>
      <c r="J408" s="4" t="s">
        <v>617</v>
      </c>
      <c r="K408" s="4" t="s">
        <v>68</v>
      </c>
      <c r="L408" s="4">
        <v>74</v>
      </c>
      <c r="M408" s="4" t="s">
        <v>106</v>
      </c>
      <c r="N408" s="4">
        <v>0</v>
      </c>
      <c r="O408" s="6" t="s">
        <v>7184</v>
      </c>
      <c r="P408" s="6" t="s">
        <v>7305</v>
      </c>
      <c r="Q408" s="6" t="s">
        <v>7349</v>
      </c>
      <c r="R408" s="4">
        <v>358</v>
      </c>
      <c r="S408" s="4">
        <v>58</v>
      </c>
      <c r="T408" s="4">
        <v>76</v>
      </c>
      <c r="U408" s="4">
        <v>85</v>
      </c>
      <c r="V408" s="4">
        <v>66</v>
      </c>
      <c r="W408" s="4">
        <v>73</v>
      </c>
      <c r="X408" s="4">
        <v>316</v>
      </c>
      <c r="Y408" s="4">
        <v>65</v>
      </c>
      <c r="Z408" s="4">
        <v>62</v>
      </c>
      <c r="AA408" s="4">
        <v>64</v>
      </c>
      <c r="AB408" s="4">
        <v>51</v>
      </c>
      <c r="AC408" s="4">
        <v>74</v>
      </c>
      <c r="AD408" s="4">
        <v>269</v>
      </c>
      <c r="AE408" s="4">
        <v>49</v>
      </c>
      <c r="AF408" s="4">
        <v>44</v>
      </c>
      <c r="AG408" s="4">
        <v>59</v>
      </c>
      <c r="AH408" s="4">
        <v>74</v>
      </c>
      <c r="AI408" s="4">
        <v>43</v>
      </c>
      <c r="AJ408" s="4">
        <v>373</v>
      </c>
      <c r="AK408" s="4">
        <v>80</v>
      </c>
      <c r="AL408" s="4">
        <v>86</v>
      </c>
      <c r="AM408" s="4">
        <v>52</v>
      </c>
      <c r="AN408" s="4">
        <v>87</v>
      </c>
      <c r="AO408" s="4">
        <v>68</v>
      </c>
      <c r="AP408" s="4">
        <v>319</v>
      </c>
      <c r="AQ408" s="4">
        <v>71</v>
      </c>
      <c r="AR408" s="4">
        <v>29</v>
      </c>
      <c r="AS408" s="4">
        <v>79</v>
      </c>
      <c r="AT408" s="4">
        <v>69</v>
      </c>
      <c r="AU408" s="4">
        <v>71</v>
      </c>
      <c r="AV408" s="4">
        <v>72</v>
      </c>
      <c r="AW408" s="4">
        <v>71</v>
      </c>
      <c r="AX408" s="4">
        <v>28</v>
      </c>
      <c r="AY408" s="4">
        <v>25</v>
      </c>
      <c r="AZ408" s="4">
        <v>18</v>
      </c>
      <c r="BA408" s="4">
        <v>44</v>
      </c>
      <c r="BB408" s="4">
        <v>14</v>
      </c>
      <c r="BC408" s="4">
        <v>5</v>
      </c>
      <c r="BD408" s="4">
        <v>12</v>
      </c>
      <c r="BE408" s="4">
        <v>8</v>
      </c>
      <c r="BF408" s="4">
        <v>5</v>
      </c>
      <c r="BG408" s="4">
        <v>1750</v>
      </c>
      <c r="BH408" s="4">
        <v>357</v>
      </c>
      <c r="BI408" s="4">
        <v>2</v>
      </c>
      <c r="BJ408" s="4">
        <v>46</v>
      </c>
      <c r="BK408" s="4">
        <v>75</v>
      </c>
      <c r="BL408" s="4">
        <v>62</v>
      </c>
      <c r="BM408" s="4">
        <v>67</v>
      </c>
      <c r="BN408" s="4">
        <v>32</v>
      </c>
    </row>
    <row r="409" spans="1:66" ht="30" customHeight="1" x14ac:dyDescent="0.25">
      <c r="A409" s="15" t="s">
        <v>4950</v>
      </c>
      <c r="B409" s="4">
        <v>18</v>
      </c>
      <c r="C409" s="4">
        <v>69</v>
      </c>
      <c r="D409" s="4">
        <v>81</v>
      </c>
      <c r="E409" s="5" t="s">
        <v>4951</v>
      </c>
      <c r="F409" s="5" t="str">
        <f t="shared" si="32"/>
        <v>Genk</v>
      </c>
      <c r="G409" s="25" t="str">
        <f t="shared" si="33"/>
        <v>2023 ~ 2028</v>
      </c>
      <c r="H409" s="5" t="str">
        <f t="shared" si="34"/>
        <v>2028</v>
      </c>
      <c r="I409" s="4" t="s">
        <v>252</v>
      </c>
      <c r="J409" s="4" t="s">
        <v>260</v>
      </c>
      <c r="K409" s="4" t="s">
        <v>77</v>
      </c>
      <c r="L409" s="4">
        <v>70</v>
      </c>
      <c r="M409" s="4" t="s">
        <v>294</v>
      </c>
      <c r="N409" s="4">
        <v>12</v>
      </c>
      <c r="O409" s="6" t="s">
        <v>7480</v>
      </c>
      <c r="P409" s="6" t="s">
        <v>6872</v>
      </c>
      <c r="Q409" s="6" t="s">
        <v>7402</v>
      </c>
      <c r="R409" s="4">
        <v>282</v>
      </c>
      <c r="S409" s="4">
        <v>63</v>
      </c>
      <c r="T409" s="4">
        <v>60</v>
      </c>
      <c r="U409" s="4">
        <v>29</v>
      </c>
      <c r="V409" s="4">
        <v>66</v>
      </c>
      <c r="W409" s="4">
        <v>64</v>
      </c>
      <c r="X409" s="4">
        <v>314</v>
      </c>
      <c r="Y409" s="4">
        <v>78</v>
      </c>
      <c r="Z409" s="4">
        <v>67</v>
      </c>
      <c r="AA409" s="4">
        <v>41</v>
      </c>
      <c r="AB409" s="4">
        <v>53</v>
      </c>
      <c r="AC409" s="4">
        <v>75</v>
      </c>
      <c r="AD409" s="4">
        <v>401</v>
      </c>
      <c r="AE409" s="4">
        <v>86</v>
      </c>
      <c r="AF409" s="4">
        <v>85</v>
      </c>
      <c r="AG409" s="4">
        <v>82</v>
      </c>
      <c r="AH409" s="4">
        <v>65</v>
      </c>
      <c r="AI409" s="4">
        <v>83</v>
      </c>
      <c r="AJ409" s="4">
        <v>321</v>
      </c>
      <c r="AK409" s="4">
        <v>74</v>
      </c>
      <c r="AL409" s="4">
        <v>59</v>
      </c>
      <c r="AM409" s="4">
        <v>64</v>
      </c>
      <c r="AN409" s="4">
        <v>59</v>
      </c>
      <c r="AO409" s="4">
        <v>65</v>
      </c>
      <c r="AP409" s="4">
        <v>231</v>
      </c>
      <c r="AQ409" s="4">
        <v>44</v>
      </c>
      <c r="AR409" s="4">
        <v>30</v>
      </c>
      <c r="AS409" s="4">
        <v>58</v>
      </c>
      <c r="AT409" s="4">
        <v>48</v>
      </c>
      <c r="AU409" s="4">
        <v>51</v>
      </c>
      <c r="AV409" s="4">
        <v>69</v>
      </c>
      <c r="AW409" s="4">
        <v>83</v>
      </c>
      <c r="AX409" s="4">
        <v>29</v>
      </c>
      <c r="AY409" s="4">
        <v>30</v>
      </c>
      <c r="AZ409" s="4">
        <v>24</v>
      </c>
      <c r="BA409" s="4">
        <v>38</v>
      </c>
      <c r="BB409" s="4">
        <v>8</v>
      </c>
      <c r="BC409" s="4">
        <v>5</v>
      </c>
      <c r="BD409" s="4">
        <v>12</v>
      </c>
      <c r="BE409" s="4">
        <v>5</v>
      </c>
      <c r="BF409" s="4">
        <v>8</v>
      </c>
      <c r="BG409" s="4">
        <v>1670</v>
      </c>
      <c r="BH409" s="4">
        <v>370</v>
      </c>
      <c r="BI409" s="4">
        <v>1</v>
      </c>
      <c r="BJ409" s="4">
        <v>85</v>
      </c>
      <c r="BK409" s="4">
        <v>63</v>
      </c>
      <c r="BL409" s="4">
        <v>59</v>
      </c>
      <c r="BM409" s="4">
        <v>77</v>
      </c>
      <c r="BN409" s="4">
        <v>29</v>
      </c>
    </row>
    <row r="410" spans="1:66" ht="30" customHeight="1" x14ac:dyDescent="0.25">
      <c r="A410" s="15" t="s">
        <v>4504</v>
      </c>
      <c r="B410" s="4">
        <v>26</v>
      </c>
      <c r="C410" s="4">
        <v>62</v>
      </c>
      <c r="D410" s="4">
        <v>63</v>
      </c>
      <c r="E410" s="5" t="s">
        <v>8108</v>
      </c>
      <c r="F410" s="5" t="str">
        <f t="shared" si="32"/>
        <v>Ross County</v>
      </c>
      <c r="G410" s="25" t="str">
        <f t="shared" si="33"/>
        <v>Jun 30, 2024 A Prestamo</v>
      </c>
      <c r="H410" s="5">
        <v>0</v>
      </c>
      <c r="I410" s="4" t="s">
        <v>155</v>
      </c>
      <c r="J410" s="4" t="s">
        <v>260</v>
      </c>
      <c r="K410" s="4" t="s">
        <v>77</v>
      </c>
      <c r="L410" s="4">
        <v>62</v>
      </c>
      <c r="M410" s="4" t="s">
        <v>478</v>
      </c>
      <c r="N410" s="4">
        <v>1</v>
      </c>
      <c r="O410" s="6" t="s">
        <v>7628</v>
      </c>
      <c r="P410" s="6" t="s">
        <v>6959</v>
      </c>
      <c r="Q410" s="6">
        <v>0</v>
      </c>
      <c r="R410" s="4">
        <v>254</v>
      </c>
      <c r="S410" s="4">
        <v>59</v>
      </c>
      <c r="T410" s="4">
        <v>42</v>
      </c>
      <c r="U410" s="4">
        <v>56</v>
      </c>
      <c r="V410" s="4">
        <v>57</v>
      </c>
      <c r="W410" s="4">
        <v>40</v>
      </c>
      <c r="X410" s="4">
        <v>273</v>
      </c>
      <c r="Y410" s="4">
        <v>56</v>
      </c>
      <c r="Z410" s="4">
        <v>59</v>
      </c>
      <c r="AA410" s="4">
        <v>46</v>
      </c>
      <c r="AB410" s="4">
        <v>54</v>
      </c>
      <c r="AC410" s="4">
        <v>58</v>
      </c>
      <c r="AD410" s="4">
        <v>303</v>
      </c>
      <c r="AE410" s="4">
        <v>66</v>
      </c>
      <c r="AF410" s="4">
        <v>65</v>
      </c>
      <c r="AG410" s="4">
        <v>56</v>
      </c>
      <c r="AH410" s="4">
        <v>58</v>
      </c>
      <c r="AI410" s="4">
        <v>58</v>
      </c>
      <c r="AJ410" s="4">
        <v>303</v>
      </c>
      <c r="AK410" s="4">
        <v>53</v>
      </c>
      <c r="AL410" s="4">
        <v>70</v>
      </c>
      <c r="AM410" s="4">
        <v>65</v>
      </c>
      <c r="AN410" s="4">
        <v>72</v>
      </c>
      <c r="AO410" s="4">
        <v>43</v>
      </c>
      <c r="AP410" s="4">
        <v>284</v>
      </c>
      <c r="AQ410" s="4">
        <v>66</v>
      </c>
      <c r="AR410" s="4">
        <v>58</v>
      </c>
      <c r="AS410" s="4">
        <v>56</v>
      </c>
      <c r="AT410" s="4">
        <v>58</v>
      </c>
      <c r="AU410" s="4">
        <v>46</v>
      </c>
      <c r="AV410" s="4">
        <v>58</v>
      </c>
      <c r="AW410" s="4">
        <v>175</v>
      </c>
      <c r="AX410" s="4">
        <v>58</v>
      </c>
      <c r="AY410" s="4">
        <v>59</v>
      </c>
      <c r="AZ410" s="4">
        <v>58</v>
      </c>
      <c r="BA410" s="4">
        <v>45</v>
      </c>
      <c r="BB410" s="4">
        <v>6</v>
      </c>
      <c r="BC410" s="4">
        <v>11</v>
      </c>
      <c r="BD410" s="4">
        <v>8</v>
      </c>
      <c r="BE410" s="4">
        <v>11</v>
      </c>
      <c r="BF410" s="4">
        <v>9</v>
      </c>
      <c r="BG410" s="4">
        <v>1637</v>
      </c>
      <c r="BH410" s="4">
        <v>351</v>
      </c>
      <c r="BI410" s="4">
        <v>1</v>
      </c>
      <c r="BJ410" s="4">
        <v>65</v>
      </c>
      <c r="BK410" s="4">
        <v>45</v>
      </c>
      <c r="BL410" s="4">
        <v>57</v>
      </c>
      <c r="BM410" s="4">
        <v>57</v>
      </c>
      <c r="BN410" s="4">
        <v>58</v>
      </c>
    </row>
    <row r="411" spans="1:66" ht="30" customHeight="1" x14ac:dyDescent="0.25">
      <c r="A411" s="15" t="s">
        <v>985</v>
      </c>
      <c r="B411" s="4">
        <v>19</v>
      </c>
      <c r="C411" s="4">
        <v>74</v>
      </c>
      <c r="D411" s="4">
        <v>84</v>
      </c>
      <c r="E411" s="5" t="s">
        <v>986</v>
      </c>
      <c r="F411" s="5" t="str">
        <f t="shared" si="32"/>
        <v>Liverpool</v>
      </c>
      <c r="G411" s="25" t="str">
        <f t="shared" si="33"/>
        <v>2020 ~ 2027</v>
      </c>
      <c r="H411" s="5" t="str">
        <f>RIGHT(G411, 4)</f>
        <v>2027</v>
      </c>
      <c r="I411" s="4" t="s">
        <v>426</v>
      </c>
      <c r="J411" s="4" t="s">
        <v>147</v>
      </c>
      <c r="K411" s="4" t="s">
        <v>68</v>
      </c>
      <c r="L411" s="4">
        <v>75</v>
      </c>
      <c r="M411" s="4" t="s">
        <v>415</v>
      </c>
      <c r="N411" s="4">
        <v>10</v>
      </c>
      <c r="O411" s="6" t="s">
        <v>7046</v>
      </c>
      <c r="P411" s="6" t="s">
        <v>6937</v>
      </c>
      <c r="Q411" s="6" t="s">
        <v>7207</v>
      </c>
      <c r="R411" s="4">
        <v>310</v>
      </c>
      <c r="S411" s="4">
        <v>72</v>
      </c>
      <c r="T411" s="4">
        <v>60</v>
      </c>
      <c r="U411" s="4">
        <v>58</v>
      </c>
      <c r="V411" s="4">
        <v>70</v>
      </c>
      <c r="W411" s="4">
        <v>50</v>
      </c>
      <c r="X411" s="4">
        <v>295</v>
      </c>
      <c r="Y411" s="4">
        <v>72</v>
      </c>
      <c r="Z411" s="4">
        <v>57</v>
      </c>
      <c r="AA411" s="4">
        <v>33</v>
      </c>
      <c r="AB411" s="4">
        <v>61</v>
      </c>
      <c r="AC411" s="4">
        <v>72</v>
      </c>
      <c r="AD411" s="4">
        <v>375</v>
      </c>
      <c r="AE411" s="4">
        <v>81</v>
      </c>
      <c r="AF411" s="4">
        <v>83</v>
      </c>
      <c r="AG411" s="4">
        <v>72</v>
      </c>
      <c r="AH411" s="4">
        <v>73</v>
      </c>
      <c r="AI411" s="4">
        <v>66</v>
      </c>
      <c r="AJ411" s="4">
        <v>340</v>
      </c>
      <c r="AK411" s="4">
        <v>66</v>
      </c>
      <c r="AL411" s="4">
        <v>73</v>
      </c>
      <c r="AM411" s="4">
        <v>84</v>
      </c>
      <c r="AN411" s="4">
        <v>61</v>
      </c>
      <c r="AO411" s="4">
        <v>56</v>
      </c>
      <c r="AP411" s="4">
        <v>327</v>
      </c>
      <c r="AQ411" s="4">
        <v>83</v>
      </c>
      <c r="AR411" s="4">
        <v>68</v>
      </c>
      <c r="AS411" s="4">
        <v>71</v>
      </c>
      <c r="AT411" s="4">
        <v>66</v>
      </c>
      <c r="AU411" s="4">
        <v>39</v>
      </c>
      <c r="AV411" s="4">
        <v>67</v>
      </c>
      <c r="AW411" s="4">
        <v>208</v>
      </c>
      <c r="AX411" s="4">
        <v>67</v>
      </c>
      <c r="AY411" s="4">
        <v>72</v>
      </c>
      <c r="AZ411" s="4">
        <v>69</v>
      </c>
      <c r="BA411" s="4">
        <v>49</v>
      </c>
      <c r="BB411" s="4">
        <v>15</v>
      </c>
      <c r="BC411" s="4">
        <v>9</v>
      </c>
      <c r="BD411" s="4">
        <v>10</v>
      </c>
      <c r="BE411" s="4">
        <v>5</v>
      </c>
      <c r="BF411" s="4">
        <v>10</v>
      </c>
      <c r="BG411" s="4">
        <v>1904</v>
      </c>
      <c r="BH411" s="4">
        <v>419</v>
      </c>
      <c r="BI411" s="4">
        <v>1</v>
      </c>
      <c r="BJ411" s="4">
        <v>82</v>
      </c>
      <c r="BK411" s="4">
        <v>59</v>
      </c>
      <c r="BL411" s="4">
        <v>66</v>
      </c>
      <c r="BM411" s="4">
        <v>72</v>
      </c>
      <c r="BN411" s="4">
        <v>68</v>
      </c>
    </row>
    <row r="412" spans="1:66" ht="30" customHeight="1" x14ac:dyDescent="0.25">
      <c r="A412" s="15" t="s">
        <v>2449</v>
      </c>
      <c r="B412" s="4">
        <v>27</v>
      </c>
      <c r="C412" s="4">
        <v>69</v>
      </c>
      <c r="D412" s="4">
        <v>71</v>
      </c>
      <c r="E412" s="5" t="s">
        <v>895</v>
      </c>
      <c r="F412" s="5" t="str">
        <f t="shared" si="32"/>
        <v>Ipswich Town</v>
      </c>
      <c r="G412" s="25" t="str">
        <f t="shared" si="33"/>
        <v>2021 ~ 2024</v>
      </c>
      <c r="H412" s="5" t="str">
        <f>RIGHT(G412, 4)</f>
        <v>2024</v>
      </c>
      <c r="I412" s="4" t="s">
        <v>730</v>
      </c>
      <c r="J412" s="4" t="s">
        <v>483</v>
      </c>
      <c r="K412" s="4" t="s">
        <v>77</v>
      </c>
      <c r="L412" s="4">
        <v>71</v>
      </c>
      <c r="M412" s="4" t="s">
        <v>189</v>
      </c>
      <c r="N412" s="4">
        <v>2</v>
      </c>
      <c r="O412" s="6" t="s">
        <v>7479</v>
      </c>
      <c r="P412" s="6" t="s">
        <v>7305</v>
      </c>
      <c r="Q412" s="6" t="s">
        <v>7060</v>
      </c>
      <c r="R412" s="4">
        <v>235</v>
      </c>
      <c r="S412" s="4">
        <v>40</v>
      </c>
      <c r="T412" s="4">
        <v>38</v>
      </c>
      <c r="U412" s="4">
        <v>69</v>
      </c>
      <c r="V412" s="4">
        <v>65</v>
      </c>
      <c r="W412" s="4">
        <v>23</v>
      </c>
      <c r="X412" s="4">
        <v>238</v>
      </c>
      <c r="Y412" s="4">
        <v>45</v>
      </c>
      <c r="Z412" s="4">
        <v>37</v>
      </c>
      <c r="AA412" s="4">
        <v>30</v>
      </c>
      <c r="AB412" s="4">
        <v>66</v>
      </c>
      <c r="AC412" s="4">
        <v>60</v>
      </c>
      <c r="AD412" s="4">
        <v>251</v>
      </c>
      <c r="AE412" s="4">
        <v>46</v>
      </c>
      <c r="AF412" s="4">
        <v>49</v>
      </c>
      <c r="AG412" s="4">
        <v>40</v>
      </c>
      <c r="AH412" s="4">
        <v>64</v>
      </c>
      <c r="AI412" s="4">
        <v>52</v>
      </c>
      <c r="AJ412" s="4">
        <v>303</v>
      </c>
      <c r="AK412" s="4">
        <v>45</v>
      </c>
      <c r="AL412" s="4">
        <v>74</v>
      </c>
      <c r="AM412" s="4">
        <v>73</v>
      </c>
      <c r="AN412" s="4">
        <v>85</v>
      </c>
      <c r="AO412" s="4">
        <v>26</v>
      </c>
      <c r="AP412" s="4">
        <v>281</v>
      </c>
      <c r="AQ412" s="4">
        <v>70</v>
      </c>
      <c r="AR412" s="4">
        <v>65</v>
      </c>
      <c r="AS412" s="4">
        <v>53</v>
      </c>
      <c r="AT412" s="4">
        <v>50</v>
      </c>
      <c r="AU412" s="4">
        <v>43</v>
      </c>
      <c r="AV412" s="4">
        <v>66</v>
      </c>
      <c r="AW412" s="4">
        <v>208</v>
      </c>
      <c r="AX412" s="4">
        <v>67</v>
      </c>
      <c r="AY412" s="4">
        <v>71</v>
      </c>
      <c r="AZ412" s="4">
        <v>70</v>
      </c>
      <c r="BA412" s="4">
        <v>58</v>
      </c>
      <c r="BB412" s="4">
        <v>9</v>
      </c>
      <c r="BC412" s="4">
        <v>13</v>
      </c>
      <c r="BD412" s="4">
        <v>14</v>
      </c>
      <c r="BE412" s="4">
        <v>15</v>
      </c>
      <c r="BF412" s="4">
        <v>7</v>
      </c>
      <c r="BG412" s="4">
        <v>1574</v>
      </c>
      <c r="BH412" s="4">
        <v>336</v>
      </c>
      <c r="BI412" s="4">
        <v>1</v>
      </c>
      <c r="BJ412" s="4">
        <v>48</v>
      </c>
      <c r="BK412" s="4">
        <v>37</v>
      </c>
      <c r="BL412" s="4">
        <v>54</v>
      </c>
      <c r="BM412" s="4">
        <v>51</v>
      </c>
      <c r="BN412" s="4">
        <v>68</v>
      </c>
    </row>
    <row r="413" spans="1:66" ht="30" customHeight="1" x14ac:dyDescent="0.25">
      <c r="A413" s="15" t="s">
        <v>3442</v>
      </c>
      <c r="B413" s="4">
        <v>20</v>
      </c>
      <c r="C413" s="4">
        <v>65</v>
      </c>
      <c r="D413" s="4">
        <v>79</v>
      </c>
      <c r="E413" s="5" t="s">
        <v>8064</v>
      </c>
      <c r="F413" s="5" t="str">
        <f t="shared" si="32"/>
        <v>Rapid Bucuresti</v>
      </c>
      <c r="G413" s="25" t="str">
        <f t="shared" si="33"/>
        <v>Jun 30, 2024 A Prestamo</v>
      </c>
      <c r="H413" s="5">
        <v>0</v>
      </c>
      <c r="I413" s="4" t="s">
        <v>97</v>
      </c>
      <c r="J413" s="4" t="s">
        <v>549</v>
      </c>
      <c r="K413" s="4" t="s">
        <v>68</v>
      </c>
      <c r="L413" s="4">
        <v>67</v>
      </c>
      <c r="M413" s="4" t="s">
        <v>69</v>
      </c>
      <c r="N413" s="4">
        <v>14</v>
      </c>
      <c r="O413" s="6" t="s">
        <v>7190</v>
      </c>
      <c r="P413" s="6" t="s">
        <v>6895</v>
      </c>
      <c r="Q413" s="6">
        <v>0</v>
      </c>
      <c r="R413" s="4">
        <v>274</v>
      </c>
      <c r="S413" s="4">
        <v>55</v>
      </c>
      <c r="T413" s="4">
        <v>57</v>
      </c>
      <c r="U413" s="4">
        <v>45</v>
      </c>
      <c r="V413" s="4">
        <v>67</v>
      </c>
      <c r="W413" s="4">
        <v>50</v>
      </c>
      <c r="X413" s="4">
        <v>309</v>
      </c>
      <c r="Y413" s="4">
        <v>65</v>
      </c>
      <c r="Z413" s="4">
        <v>62</v>
      </c>
      <c r="AA413" s="4">
        <v>49</v>
      </c>
      <c r="AB413" s="4">
        <v>65</v>
      </c>
      <c r="AC413" s="4">
        <v>68</v>
      </c>
      <c r="AD413" s="4">
        <v>366</v>
      </c>
      <c r="AE413" s="4">
        <v>76</v>
      </c>
      <c r="AF413" s="4" t="s">
        <v>160</v>
      </c>
      <c r="AG413" s="4">
        <v>79</v>
      </c>
      <c r="AH413" s="4">
        <v>61</v>
      </c>
      <c r="AI413" s="4">
        <v>80</v>
      </c>
      <c r="AJ413" s="4">
        <v>264</v>
      </c>
      <c r="AK413" s="4">
        <v>64</v>
      </c>
      <c r="AL413" s="4">
        <v>48</v>
      </c>
      <c r="AM413" s="4" t="s">
        <v>2510</v>
      </c>
      <c r="AN413" s="4">
        <v>34</v>
      </c>
      <c r="AO413" s="4">
        <v>60</v>
      </c>
      <c r="AP413" s="4">
        <v>286</v>
      </c>
      <c r="AQ413" s="4">
        <v>46</v>
      </c>
      <c r="AR413" s="4">
        <v>50</v>
      </c>
      <c r="AS413" s="4">
        <v>61</v>
      </c>
      <c r="AT413" s="4">
        <v>66</v>
      </c>
      <c r="AU413" s="4">
        <v>63</v>
      </c>
      <c r="AV413" s="4">
        <v>65</v>
      </c>
      <c r="AW413" s="4">
        <v>159</v>
      </c>
      <c r="AX413" s="4">
        <v>49</v>
      </c>
      <c r="AY413" s="4">
        <v>58</v>
      </c>
      <c r="AZ413" s="4">
        <v>52</v>
      </c>
      <c r="BA413" s="4">
        <v>62</v>
      </c>
      <c r="BB413" s="4">
        <v>10</v>
      </c>
      <c r="BC413" s="4">
        <v>13</v>
      </c>
      <c r="BD413" s="4">
        <v>14</v>
      </c>
      <c r="BE413" s="4">
        <v>12</v>
      </c>
      <c r="BF413" s="4">
        <v>13</v>
      </c>
      <c r="BG413" s="4">
        <v>1720</v>
      </c>
      <c r="BH413" s="4">
        <v>358</v>
      </c>
      <c r="BI413" s="4">
        <v>1</v>
      </c>
      <c r="BJ413" s="4">
        <v>73</v>
      </c>
      <c r="BK413" s="4">
        <v>59</v>
      </c>
      <c r="BL413" s="4">
        <v>63</v>
      </c>
      <c r="BM413" s="4">
        <v>68</v>
      </c>
      <c r="BN413" s="4">
        <v>52</v>
      </c>
    </row>
    <row r="414" spans="1:66" ht="30" customHeight="1" x14ac:dyDescent="0.25">
      <c r="A414" s="15" t="s">
        <v>6220</v>
      </c>
      <c r="B414" s="4">
        <v>18</v>
      </c>
      <c r="C414" s="4">
        <v>62</v>
      </c>
      <c r="D414" s="4">
        <v>69</v>
      </c>
      <c r="E414" s="5" t="s">
        <v>6221</v>
      </c>
      <c r="F414" s="5" t="str">
        <f t="shared" si="32"/>
        <v>Alianza Lima</v>
      </c>
      <c r="G414" s="25" t="str">
        <f t="shared" si="33"/>
        <v>2022 ~ 2026</v>
      </c>
      <c r="H414" s="5" t="str">
        <f t="shared" ref="H414:H425" si="35">RIGHT(G414, 4)</f>
        <v>2026</v>
      </c>
      <c r="I414" s="4" t="s">
        <v>252</v>
      </c>
      <c r="J414" s="4" t="s">
        <v>147</v>
      </c>
      <c r="K414" s="4" t="s">
        <v>68</v>
      </c>
      <c r="L414" s="4">
        <v>64</v>
      </c>
      <c r="M414" s="4" t="s">
        <v>206</v>
      </c>
      <c r="N414" s="4">
        <v>7</v>
      </c>
      <c r="O414" s="6" t="s">
        <v>7649</v>
      </c>
      <c r="P414" s="6">
        <v>500</v>
      </c>
      <c r="Q414" s="6" t="s">
        <v>6871</v>
      </c>
      <c r="R414" s="4">
        <v>268</v>
      </c>
      <c r="S414" s="4">
        <v>64</v>
      </c>
      <c r="T414" s="4">
        <v>53</v>
      </c>
      <c r="U414" s="4">
        <v>44</v>
      </c>
      <c r="V414" s="4">
        <v>66</v>
      </c>
      <c r="W414" s="4">
        <v>41</v>
      </c>
      <c r="X414" s="4">
        <v>273</v>
      </c>
      <c r="Y414" s="4">
        <v>63</v>
      </c>
      <c r="Z414" s="4">
        <v>43</v>
      </c>
      <c r="AA414" s="4">
        <v>44</v>
      </c>
      <c r="AB414" s="4">
        <v>61</v>
      </c>
      <c r="AC414" s="4">
        <v>62</v>
      </c>
      <c r="AD414" s="4">
        <v>336</v>
      </c>
      <c r="AE414" s="4">
        <v>69</v>
      </c>
      <c r="AF414" s="4">
        <v>65</v>
      </c>
      <c r="AG414" s="4">
        <v>72</v>
      </c>
      <c r="AH414" s="4">
        <v>60</v>
      </c>
      <c r="AI414" s="4">
        <v>70</v>
      </c>
      <c r="AJ414" s="4">
        <v>249</v>
      </c>
      <c r="AK414" s="4">
        <v>52</v>
      </c>
      <c r="AL414" s="4">
        <v>42</v>
      </c>
      <c r="AM414" s="4">
        <v>60</v>
      </c>
      <c r="AN414" s="4">
        <v>44</v>
      </c>
      <c r="AO414" s="4">
        <v>51</v>
      </c>
      <c r="AP414" s="4">
        <v>284</v>
      </c>
      <c r="AQ414" s="4">
        <v>64</v>
      </c>
      <c r="AR414" s="4">
        <v>53</v>
      </c>
      <c r="AS414" s="4">
        <v>59</v>
      </c>
      <c r="AT414" s="4">
        <v>56</v>
      </c>
      <c r="AU414" s="4">
        <v>52</v>
      </c>
      <c r="AV414" s="4">
        <v>55</v>
      </c>
      <c r="AW414" s="4">
        <v>166</v>
      </c>
      <c r="AX414" s="4">
        <v>49</v>
      </c>
      <c r="AY414" s="4">
        <v>60</v>
      </c>
      <c r="AZ414" s="4">
        <v>57</v>
      </c>
      <c r="BA414" s="4">
        <v>52</v>
      </c>
      <c r="BB414" s="4">
        <v>13</v>
      </c>
      <c r="BC414" s="4">
        <v>12</v>
      </c>
      <c r="BD414" s="4">
        <v>6</v>
      </c>
      <c r="BE414" s="4">
        <v>14</v>
      </c>
      <c r="BF414" s="4">
        <v>7</v>
      </c>
      <c r="BG414" s="4">
        <v>1628</v>
      </c>
      <c r="BH414" s="4">
        <v>348</v>
      </c>
      <c r="BI414" s="4">
        <v>1</v>
      </c>
      <c r="BJ414" s="4">
        <v>67</v>
      </c>
      <c r="BK414" s="4">
        <v>52</v>
      </c>
      <c r="BL414" s="4">
        <v>61</v>
      </c>
      <c r="BM414" s="4">
        <v>63</v>
      </c>
      <c r="BN414" s="4">
        <v>53</v>
      </c>
    </row>
    <row r="415" spans="1:66" ht="30" customHeight="1" x14ac:dyDescent="0.25">
      <c r="A415" s="15" t="s">
        <v>4489</v>
      </c>
      <c r="B415" s="4">
        <v>25</v>
      </c>
      <c r="C415" s="4">
        <v>77</v>
      </c>
      <c r="D415" s="4">
        <v>82</v>
      </c>
      <c r="E415" s="5" t="s">
        <v>4490</v>
      </c>
      <c r="F415" s="5" t="str">
        <f t="shared" si="32"/>
        <v>Celtic</v>
      </c>
      <c r="G415" s="25" t="str">
        <f t="shared" si="33"/>
        <v>2022 ~ 2029</v>
      </c>
      <c r="H415" s="5" t="str">
        <f t="shared" si="35"/>
        <v>2029</v>
      </c>
      <c r="I415" s="4" t="s">
        <v>283</v>
      </c>
      <c r="J415" s="4" t="s">
        <v>2295</v>
      </c>
      <c r="K415" s="4" t="s">
        <v>68</v>
      </c>
      <c r="L415" s="4">
        <v>79</v>
      </c>
      <c r="M415" s="4" t="s">
        <v>189</v>
      </c>
      <c r="N415" s="4">
        <v>5</v>
      </c>
      <c r="O415" s="6" t="s">
        <v>7191</v>
      </c>
      <c r="P415" s="6" t="s">
        <v>6870</v>
      </c>
      <c r="Q415" s="6" t="s">
        <v>7263</v>
      </c>
      <c r="R415" s="4">
        <v>237</v>
      </c>
      <c r="S415" s="4">
        <v>37</v>
      </c>
      <c r="T415" s="4">
        <v>24</v>
      </c>
      <c r="U415" s="4">
        <v>74</v>
      </c>
      <c r="V415" s="4">
        <v>76</v>
      </c>
      <c r="W415" s="4">
        <v>26</v>
      </c>
      <c r="X415" s="4">
        <v>270</v>
      </c>
      <c r="Y415" s="4">
        <v>65</v>
      </c>
      <c r="Z415" s="4">
        <v>36</v>
      </c>
      <c r="AA415" s="4">
        <v>30</v>
      </c>
      <c r="AB415" s="4">
        <v>68</v>
      </c>
      <c r="AC415" s="4">
        <v>71</v>
      </c>
      <c r="AD415" s="4">
        <v>380</v>
      </c>
      <c r="AE415" s="4">
        <v>71</v>
      </c>
      <c r="AF415" s="4">
        <v>79</v>
      </c>
      <c r="AG415" s="4">
        <v>74</v>
      </c>
      <c r="AH415" s="4">
        <v>78</v>
      </c>
      <c r="AI415" s="4">
        <v>78</v>
      </c>
      <c r="AJ415" s="4">
        <v>328</v>
      </c>
      <c r="AK415" s="4">
        <v>59</v>
      </c>
      <c r="AL415" s="4">
        <v>88</v>
      </c>
      <c r="AM415" s="4">
        <v>70</v>
      </c>
      <c r="AN415" s="4">
        <v>90</v>
      </c>
      <c r="AO415" s="4">
        <v>21</v>
      </c>
      <c r="AP415" s="4">
        <v>274</v>
      </c>
      <c r="AQ415" s="4">
        <v>80</v>
      </c>
      <c r="AR415" s="4">
        <v>72</v>
      </c>
      <c r="AS415" s="4">
        <v>27</v>
      </c>
      <c r="AT415" s="4">
        <v>57</v>
      </c>
      <c r="AU415" s="4">
        <v>38</v>
      </c>
      <c r="AV415" s="4">
        <v>77</v>
      </c>
      <c r="AW415" s="4">
        <v>221</v>
      </c>
      <c r="AX415" s="4">
        <v>76</v>
      </c>
      <c r="AY415" s="4">
        <v>76</v>
      </c>
      <c r="AZ415" s="4">
        <v>69</v>
      </c>
      <c r="BA415" s="4">
        <v>53</v>
      </c>
      <c r="BB415" s="4">
        <v>13</v>
      </c>
      <c r="BC415" s="4">
        <v>6</v>
      </c>
      <c r="BD415" s="4">
        <v>8</v>
      </c>
      <c r="BE415" s="4">
        <v>16</v>
      </c>
      <c r="BF415" s="4">
        <v>10</v>
      </c>
      <c r="BG415" s="4">
        <v>1763</v>
      </c>
      <c r="BH415" s="4">
        <v>392</v>
      </c>
      <c r="BI415" s="4">
        <v>1</v>
      </c>
      <c r="BJ415" s="4">
        <v>75</v>
      </c>
      <c r="BK415" s="4">
        <v>31</v>
      </c>
      <c r="BL415" s="4">
        <v>59</v>
      </c>
      <c r="BM415" s="4">
        <v>70</v>
      </c>
      <c r="BN415" s="4">
        <v>74</v>
      </c>
    </row>
    <row r="416" spans="1:66" ht="30" customHeight="1" x14ac:dyDescent="0.25">
      <c r="A416" s="15" t="s">
        <v>2135</v>
      </c>
      <c r="B416" s="4">
        <v>20</v>
      </c>
      <c r="C416" s="4" t="s">
        <v>595</v>
      </c>
      <c r="D416" s="4" t="s">
        <v>264</v>
      </c>
      <c r="E416" s="5" t="s">
        <v>1106</v>
      </c>
      <c r="F416" s="5" t="str">
        <f t="shared" si="32"/>
        <v>Chelsea</v>
      </c>
      <c r="G416" s="25" t="str">
        <f t="shared" si="33"/>
        <v>2022 ~ 2028</v>
      </c>
      <c r="H416" s="5" t="str">
        <f t="shared" si="35"/>
        <v>2028</v>
      </c>
      <c r="I416" s="4" t="s">
        <v>124</v>
      </c>
      <c r="J416" s="4" t="s">
        <v>139</v>
      </c>
      <c r="K416" s="4" t="s">
        <v>68</v>
      </c>
      <c r="L416" s="4">
        <v>70</v>
      </c>
      <c r="M416" s="4" t="s">
        <v>69</v>
      </c>
      <c r="N416" s="4">
        <v>14</v>
      </c>
      <c r="O416" s="6" t="s">
        <v>7210</v>
      </c>
      <c r="P416" s="6" t="s">
        <v>7218</v>
      </c>
      <c r="Q416" s="6" t="s">
        <v>7118</v>
      </c>
      <c r="R416" s="4">
        <v>323</v>
      </c>
      <c r="S416" s="4" t="s">
        <v>829</v>
      </c>
      <c r="T416" s="4">
        <v>65</v>
      </c>
      <c r="U416" s="4" t="s">
        <v>963</v>
      </c>
      <c r="V416" s="4">
        <v>71</v>
      </c>
      <c r="W416" s="4">
        <v>62</v>
      </c>
      <c r="X416" s="4">
        <v>331</v>
      </c>
      <c r="Y416" s="4" t="s">
        <v>370</v>
      </c>
      <c r="Z416" s="4" t="s">
        <v>2136</v>
      </c>
      <c r="AA416" s="4" t="s">
        <v>1262</v>
      </c>
      <c r="AB416" s="4">
        <v>70</v>
      </c>
      <c r="AC416" s="4">
        <v>67</v>
      </c>
      <c r="AD416" s="4">
        <v>329</v>
      </c>
      <c r="AE416" s="4" t="s">
        <v>449</v>
      </c>
      <c r="AF416" s="4" t="s">
        <v>503</v>
      </c>
      <c r="AG416" s="4">
        <v>63</v>
      </c>
      <c r="AH416" s="4">
        <v>63</v>
      </c>
      <c r="AI416" s="4" t="s">
        <v>2136</v>
      </c>
      <c r="AJ416" s="4">
        <v>355</v>
      </c>
      <c r="AK416" s="4">
        <v>68</v>
      </c>
      <c r="AL416" s="4">
        <v>76</v>
      </c>
      <c r="AM416" s="4" t="s">
        <v>1540</v>
      </c>
      <c r="AN416" s="4">
        <v>72</v>
      </c>
      <c r="AO416" s="4">
        <v>68</v>
      </c>
      <c r="AP416" s="4">
        <v>313</v>
      </c>
      <c r="AQ416" s="4" t="s">
        <v>1262</v>
      </c>
      <c r="AR416" s="4">
        <v>60</v>
      </c>
      <c r="AS416" s="4">
        <v>67</v>
      </c>
      <c r="AT416" s="4" t="s">
        <v>778</v>
      </c>
      <c r="AU416" s="4">
        <v>57</v>
      </c>
      <c r="AV416" s="4" t="s">
        <v>368</v>
      </c>
      <c r="AW416" s="4">
        <v>182</v>
      </c>
      <c r="AX416" s="4">
        <v>60</v>
      </c>
      <c r="AY416" s="4">
        <v>63</v>
      </c>
      <c r="AZ416" s="4" t="s">
        <v>1772</v>
      </c>
      <c r="BA416" s="4">
        <v>49</v>
      </c>
      <c r="BB416" s="4">
        <v>10</v>
      </c>
      <c r="BC416" s="4">
        <v>7</v>
      </c>
      <c r="BD416" s="4">
        <v>10</v>
      </c>
      <c r="BE416" s="4">
        <v>7</v>
      </c>
      <c r="BF416" s="4">
        <v>15</v>
      </c>
      <c r="BG416" s="4">
        <v>1882</v>
      </c>
      <c r="BH416" s="4">
        <v>401</v>
      </c>
      <c r="BI416" s="4">
        <v>1</v>
      </c>
      <c r="BJ416" s="4">
        <v>70</v>
      </c>
      <c r="BK416" s="4">
        <v>66</v>
      </c>
      <c r="BL416" s="4">
        <v>66</v>
      </c>
      <c r="BM416" s="4">
        <v>67</v>
      </c>
      <c r="BN416" s="4">
        <v>62</v>
      </c>
    </row>
    <row r="417" spans="1:66" ht="30" customHeight="1" x14ac:dyDescent="0.25">
      <c r="A417" s="15" t="s">
        <v>6087</v>
      </c>
      <c r="B417" s="4">
        <v>19</v>
      </c>
      <c r="C417" s="4" t="s">
        <v>607</v>
      </c>
      <c r="D417" s="4" t="s">
        <v>165</v>
      </c>
      <c r="E417" s="5" t="s">
        <v>6088</v>
      </c>
      <c r="F417" s="5" t="str">
        <f t="shared" si="32"/>
        <v>Cittadella</v>
      </c>
      <c r="G417" s="25" t="str">
        <f t="shared" si="33"/>
        <v>2023 ~ 2028</v>
      </c>
      <c r="H417" s="5" t="str">
        <f t="shared" si="35"/>
        <v>2028</v>
      </c>
      <c r="I417" s="4" t="s">
        <v>252</v>
      </c>
      <c r="J417" s="4" t="s">
        <v>722</v>
      </c>
      <c r="K417" s="4" t="s">
        <v>68</v>
      </c>
      <c r="L417" s="4">
        <v>69</v>
      </c>
      <c r="M417" s="4" t="s">
        <v>69</v>
      </c>
      <c r="N417" s="4">
        <v>14</v>
      </c>
      <c r="O417" s="6" t="s">
        <v>7429</v>
      </c>
      <c r="P417" s="6">
        <v>750</v>
      </c>
      <c r="Q417" s="6" t="s">
        <v>7570</v>
      </c>
      <c r="R417" s="4">
        <v>293</v>
      </c>
      <c r="S417" s="4">
        <v>59</v>
      </c>
      <c r="T417" s="4" t="s">
        <v>1541</v>
      </c>
      <c r="U417" s="4">
        <v>42</v>
      </c>
      <c r="V417" s="4">
        <v>65</v>
      </c>
      <c r="W417" s="4">
        <v>65</v>
      </c>
      <c r="X417" s="4">
        <v>344</v>
      </c>
      <c r="Y417" s="4">
        <v>72</v>
      </c>
      <c r="Z417" s="4">
        <v>71</v>
      </c>
      <c r="AA417" s="4">
        <v>68</v>
      </c>
      <c r="AB417" s="4">
        <v>63</v>
      </c>
      <c r="AC417" s="4">
        <v>70</v>
      </c>
      <c r="AD417" s="4">
        <v>394</v>
      </c>
      <c r="AE417" s="4">
        <v>83</v>
      </c>
      <c r="AF417" s="4">
        <v>78</v>
      </c>
      <c r="AG417" s="4">
        <v>86</v>
      </c>
      <c r="AH417" s="4">
        <v>62</v>
      </c>
      <c r="AI417" s="4">
        <v>85</v>
      </c>
      <c r="AJ417" s="4">
        <v>287</v>
      </c>
      <c r="AK417" s="4">
        <v>68</v>
      </c>
      <c r="AL417" s="4" t="s">
        <v>2173</v>
      </c>
      <c r="AM417" s="4">
        <v>63</v>
      </c>
      <c r="AN417" s="4">
        <v>41</v>
      </c>
      <c r="AO417" s="4">
        <v>64</v>
      </c>
      <c r="AP417" s="4">
        <v>246</v>
      </c>
      <c r="AQ417" s="4">
        <v>39</v>
      </c>
      <c r="AR417" s="4">
        <v>31</v>
      </c>
      <c r="AS417" s="4" t="s">
        <v>1539</v>
      </c>
      <c r="AT417" s="4">
        <v>63</v>
      </c>
      <c r="AU417" s="4">
        <v>53</v>
      </c>
      <c r="AV417" s="4">
        <v>52</v>
      </c>
      <c r="AW417" s="4">
        <v>106</v>
      </c>
      <c r="AX417" s="4">
        <v>37</v>
      </c>
      <c r="AY417" s="4">
        <v>37</v>
      </c>
      <c r="AZ417" s="4">
        <v>32</v>
      </c>
      <c r="BA417" s="4">
        <v>51</v>
      </c>
      <c r="BB417" s="4">
        <v>8</v>
      </c>
      <c r="BC417" s="4">
        <v>11</v>
      </c>
      <c r="BD417" s="4">
        <v>9</v>
      </c>
      <c r="BE417" s="4">
        <v>11</v>
      </c>
      <c r="BF417" s="4">
        <v>12</v>
      </c>
      <c r="BG417" s="4">
        <v>1721</v>
      </c>
      <c r="BH417" s="4">
        <v>362</v>
      </c>
      <c r="BI417" s="4">
        <v>1</v>
      </c>
      <c r="BJ417" s="4">
        <v>80</v>
      </c>
      <c r="BK417" s="4">
        <v>63</v>
      </c>
      <c r="BL417" s="4">
        <v>64</v>
      </c>
      <c r="BM417" s="4">
        <v>72</v>
      </c>
      <c r="BN417" s="4">
        <v>36</v>
      </c>
    </row>
    <row r="418" spans="1:66" ht="30" customHeight="1" x14ac:dyDescent="0.25">
      <c r="A418" s="15" t="s">
        <v>5806</v>
      </c>
      <c r="B418" s="4">
        <v>28</v>
      </c>
      <c r="C418" s="4">
        <v>74</v>
      </c>
      <c r="D418" s="4">
        <v>74</v>
      </c>
      <c r="E418" s="5" t="s">
        <v>5807</v>
      </c>
      <c r="F418" s="5" t="str">
        <f t="shared" si="32"/>
        <v>Aston Villa</v>
      </c>
      <c r="G418" s="25" t="str">
        <f t="shared" si="33"/>
        <v>2022 ~ 2025</v>
      </c>
      <c r="H418" s="5" t="str">
        <f t="shared" si="35"/>
        <v>2025</v>
      </c>
      <c r="I418" s="4" t="s">
        <v>66</v>
      </c>
      <c r="J418" s="4" t="s">
        <v>139</v>
      </c>
      <c r="K418" s="4" t="s">
        <v>68</v>
      </c>
      <c r="L418" s="4">
        <v>74</v>
      </c>
      <c r="M418" s="4" t="s">
        <v>189</v>
      </c>
      <c r="N418" s="4">
        <v>0</v>
      </c>
      <c r="O418" s="6" t="s">
        <v>6995</v>
      </c>
      <c r="P418" s="6" t="s">
        <v>7330</v>
      </c>
      <c r="Q418" s="6" t="s">
        <v>7545</v>
      </c>
      <c r="R418" s="4">
        <v>316</v>
      </c>
      <c r="S418" s="4">
        <v>70</v>
      </c>
      <c r="T418" s="4">
        <v>54</v>
      </c>
      <c r="U418" s="4">
        <v>70</v>
      </c>
      <c r="V418" s="4">
        <v>75</v>
      </c>
      <c r="W418" s="4">
        <v>47</v>
      </c>
      <c r="X418" s="4">
        <v>321</v>
      </c>
      <c r="Y418" s="4">
        <v>66</v>
      </c>
      <c r="Z418" s="4">
        <v>60</v>
      </c>
      <c r="AA418" s="4">
        <v>49</v>
      </c>
      <c r="AB418" s="4">
        <v>72</v>
      </c>
      <c r="AC418" s="4">
        <v>74</v>
      </c>
      <c r="AD418" s="4">
        <v>323</v>
      </c>
      <c r="AE418" s="4">
        <v>61</v>
      </c>
      <c r="AF418" s="4">
        <v>62</v>
      </c>
      <c r="AG418" s="4">
        <v>60</v>
      </c>
      <c r="AH418" s="4">
        <v>74</v>
      </c>
      <c r="AI418" s="4">
        <v>66</v>
      </c>
      <c r="AJ418" s="4">
        <v>321</v>
      </c>
      <c r="AK418" s="4">
        <v>60</v>
      </c>
      <c r="AL418" s="4">
        <v>74</v>
      </c>
      <c r="AM418" s="4">
        <v>54</v>
      </c>
      <c r="AN418" s="4">
        <v>75</v>
      </c>
      <c r="AO418" s="4">
        <v>58</v>
      </c>
      <c r="AP418" s="4">
        <v>327</v>
      </c>
      <c r="AQ418" s="4">
        <v>77</v>
      </c>
      <c r="AR418" s="4">
        <v>74</v>
      </c>
      <c r="AS418" s="4">
        <v>57</v>
      </c>
      <c r="AT418" s="4">
        <v>65</v>
      </c>
      <c r="AU418" s="4">
        <v>54</v>
      </c>
      <c r="AV418" s="4">
        <v>67</v>
      </c>
      <c r="AW418" s="4">
        <v>225</v>
      </c>
      <c r="AX418" s="4">
        <v>75</v>
      </c>
      <c r="AY418" s="4">
        <v>76</v>
      </c>
      <c r="AZ418" s="4">
        <v>74</v>
      </c>
      <c r="BA418" s="4">
        <v>56</v>
      </c>
      <c r="BB418" s="4">
        <v>11</v>
      </c>
      <c r="BC418" s="4">
        <v>14</v>
      </c>
      <c r="BD418" s="4">
        <v>12</v>
      </c>
      <c r="BE418" s="4">
        <v>7</v>
      </c>
      <c r="BF418" s="4">
        <v>12</v>
      </c>
      <c r="BG418" s="4">
        <v>1889</v>
      </c>
      <c r="BH418" s="4">
        <v>401</v>
      </c>
      <c r="BI418" s="4">
        <v>2</v>
      </c>
      <c r="BJ418" s="4">
        <v>62</v>
      </c>
      <c r="BK418" s="4">
        <v>56</v>
      </c>
      <c r="BL418" s="4">
        <v>70</v>
      </c>
      <c r="BM418" s="4">
        <v>68</v>
      </c>
      <c r="BN418" s="4">
        <v>75</v>
      </c>
    </row>
    <row r="419" spans="1:66" ht="30" customHeight="1" x14ac:dyDescent="0.25">
      <c r="A419" s="15" t="s">
        <v>102</v>
      </c>
      <c r="B419" s="4">
        <v>26</v>
      </c>
      <c r="C419" s="4">
        <v>74</v>
      </c>
      <c r="D419" s="4">
        <v>75</v>
      </c>
      <c r="E419" s="5" t="s">
        <v>103</v>
      </c>
      <c r="F419" s="5" t="str">
        <f t="shared" si="32"/>
        <v>Ipswich Town</v>
      </c>
      <c r="G419" s="25" t="str">
        <f t="shared" si="33"/>
        <v>2021 ~ 2026</v>
      </c>
      <c r="H419" s="5" t="str">
        <f t="shared" si="35"/>
        <v>2026</v>
      </c>
      <c r="I419" s="4" t="s">
        <v>104</v>
      </c>
      <c r="J419" s="4" t="s">
        <v>105</v>
      </c>
      <c r="K419" s="4" t="s">
        <v>77</v>
      </c>
      <c r="L419" s="4">
        <v>75</v>
      </c>
      <c r="M419" s="4" t="s">
        <v>106</v>
      </c>
      <c r="N419" s="4">
        <v>1</v>
      </c>
      <c r="O419" s="6" t="s">
        <v>6882</v>
      </c>
      <c r="P419" s="6" t="s">
        <v>6883</v>
      </c>
      <c r="Q419" s="6" t="s">
        <v>6884</v>
      </c>
      <c r="R419" s="4">
        <v>358</v>
      </c>
      <c r="S419" s="4">
        <v>63</v>
      </c>
      <c r="T419" s="4">
        <v>79</v>
      </c>
      <c r="U419" s="4">
        <v>73</v>
      </c>
      <c r="V419" s="4">
        <v>73</v>
      </c>
      <c r="W419" s="4">
        <v>70</v>
      </c>
      <c r="X419" s="4">
        <v>352</v>
      </c>
      <c r="Y419" s="4">
        <v>72</v>
      </c>
      <c r="Z419" s="4">
        <v>72</v>
      </c>
      <c r="AA419" s="4">
        <v>68</v>
      </c>
      <c r="AB419" s="4">
        <v>65</v>
      </c>
      <c r="AC419" s="4">
        <v>75</v>
      </c>
      <c r="AD419" s="4">
        <v>417</v>
      </c>
      <c r="AE419" s="4">
        <v>81</v>
      </c>
      <c r="AF419" s="4">
        <v>83</v>
      </c>
      <c r="AG419" s="4">
        <v>89</v>
      </c>
      <c r="AH419" s="4">
        <v>73</v>
      </c>
      <c r="AI419" s="4">
        <v>91</v>
      </c>
      <c r="AJ419" s="4">
        <v>346</v>
      </c>
      <c r="AK419" s="4">
        <v>72</v>
      </c>
      <c r="AL419" s="4">
        <v>75</v>
      </c>
      <c r="AM419" s="4">
        <v>74</v>
      </c>
      <c r="AN419" s="4">
        <v>50</v>
      </c>
      <c r="AO419" s="4">
        <v>75</v>
      </c>
      <c r="AP419" s="4">
        <v>322</v>
      </c>
      <c r="AQ419" s="4">
        <v>70</v>
      </c>
      <c r="AR419" s="4">
        <v>40</v>
      </c>
      <c r="AS419" s="4">
        <v>74</v>
      </c>
      <c r="AT419" s="4">
        <v>72</v>
      </c>
      <c r="AU419" s="4">
        <v>66</v>
      </c>
      <c r="AV419" s="4">
        <v>73</v>
      </c>
      <c r="AW419" s="4">
        <v>131</v>
      </c>
      <c r="AX419" s="4">
        <v>50</v>
      </c>
      <c r="AY419" s="4">
        <v>38</v>
      </c>
      <c r="AZ419" s="4">
        <v>43</v>
      </c>
      <c r="BA419" s="4">
        <v>65</v>
      </c>
      <c r="BB419" s="4">
        <v>13</v>
      </c>
      <c r="BC419" s="4">
        <v>16</v>
      </c>
      <c r="BD419" s="4">
        <v>10</v>
      </c>
      <c r="BE419" s="4">
        <v>14</v>
      </c>
      <c r="BF419" s="4">
        <v>12</v>
      </c>
      <c r="BG419" s="4">
        <v>1991</v>
      </c>
      <c r="BH419" s="4">
        <v>409</v>
      </c>
      <c r="BI419" s="4">
        <v>1</v>
      </c>
      <c r="BJ419" s="4">
        <v>82</v>
      </c>
      <c r="BK419" s="4">
        <v>75</v>
      </c>
      <c r="BL419" s="4">
        <v>69</v>
      </c>
      <c r="BM419" s="4">
        <v>76</v>
      </c>
      <c r="BN419" s="4">
        <v>46</v>
      </c>
    </row>
    <row r="420" spans="1:66" ht="30" customHeight="1" x14ac:dyDescent="0.25">
      <c r="A420" s="15" t="s">
        <v>5767</v>
      </c>
      <c r="B420" s="4">
        <v>30</v>
      </c>
      <c r="C420" s="4">
        <v>70</v>
      </c>
      <c r="D420" s="4">
        <v>70</v>
      </c>
      <c r="E420" s="5" t="s">
        <v>5768</v>
      </c>
      <c r="F420" s="5" t="str">
        <f t="shared" si="32"/>
        <v>Hull City</v>
      </c>
      <c r="G420" s="25" t="str">
        <f t="shared" si="33"/>
        <v>2022 ~ 2024</v>
      </c>
      <c r="H420" s="5" t="str">
        <f t="shared" si="35"/>
        <v>2024</v>
      </c>
      <c r="I420" s="4" t="s">
        <v>494</v>
      </c>
      <c r="J420" s="4" t="s">
        <v>119</v>
      </c>
      <c r="K420" s="4" t="s">
        <v>68</v>
      </c>
      <c r="L420" s="4">
        <v>70</v>
      </c>
      <c r="M420" s="4" t="s">
        <v>406</v>
      </c>
      <c r="N420" s="4">
        <v>0</v>
      </c>
      <c r="O420" s="6" t="s">
        <v>7006</v>
      </c>
      <c r="P420" s="6" t="s">
        <v>7203</v>
      </c>
      <c r="Q420" s="6" t="s">
        <v>7117</v>
      </c>
      <c r="R420" s="4">
        <v>303</v>
      </c>
      <c r="S420" s="4">
        <v>68</v>
      </c>
      <c r="T420" s="4">
        <v>54</v>
      </c>
      <c r="U420" s="4">
        <v>65</v>
      </c>
      <c r="V420" s="4">
        <v>69</v>
      </c>
      <c r="W420" s="4">
        <v>47</v>
      </c>
      <c r="X420" s="4">
        <v>324</v>
      </c>
      <c r="Y420" s="4">
        <v>72</v>
      </c>
      <c r="Z420" s="4">
        <v>68</v>
      </c>
      <c r="AA420" s="4">
        <v>52</v>
      </c>
      <c r="AB420" s="4">
        <v>63</v>
      </c>
      <c r="AC420" s="4">
        <v>69</v>
      </c>
      <c r="AD420" s="4">
        <v>344</v>
      </c>
      <c r="AE420" s="4">
        <v>72</v>
      </c>
      <c r="AF420" s="4">
        <v>78</v>
      </c>
      <c r="AG420" s="4">
        <v>74</v>
      </c>
      <c r="AH420" s="4">
        <v>64</v>
      </c>
      <c r="AI420" s="4">
        <v>56</v>
      </c>
      <c r="AJ420" s="4">
        <v>362</v>
      </c>
      <c r="AK420" s="4">
        <v>72</v>
      </c>
      <c r="AL420" s="4">
        <v>79</v>
      </c>
      <c r="AM420" s="4">
        <v>75</v>
      </c>
      <c r="AN420" s="4">
        <v>77</v>
      </c>
      <c r="AO420" s="4">
        <v>59</v>
      </c>
      <c r="AP420" s="4">
        <v>315</v>
      </c>
      <c r="AQ420" s="4">
        <v>71</v>
      </c>
      <c r="AR420" s="4">
        <v>64</v>
      </c>
      <c r="AS420" s="4">
        <v>67</v>
      </c>
      <c r="AT420" s="4">
        <v>64</v>
      </c>
      <c r="AU420" s="4">
        <v>49</v>
      </c>
      <c r="AV420" s="4">
        <v>60</v>
      </c>
      <c r="AW420" s="4">
        <v>201</v>
      </c>
      <c r="AX420" s="4">
        <v>65</v>
      </c>
      <c r="AY420" s="4">
        <v>70</v>
      </c>
      <c r="AZ420" s="4">
        <v>66</v>
      </c>
      <c r="BA420" s="4">
        <v>55</v>
      </c>
      <c r="BB420" s="4">
        <v>11</v>
      </c>
      <c r="BC420" s="4">
        <v>15</v>
      </c>
      <c r="BD420" s="4">
        <v>7</v>
      </c>
      <c r="BE420" s="4">
        <v>12</v>
      </c>
      <c r="BF420" s="4">
        <v>10</v>
      </c>
      <c r="BG420" s="4">
        <v>1904</v>
      </c>
      <c r="BH420" s="4">
        <v>411</v>
      </c>
      <c r="BI420" s="4">
        <v>1</v>
      </c>
      <c r="BJ420" s="4">
        <v>75</v>
      </c>
      <c r="BK420" s="4">
        <v>59</v>
      </c>
      <c r="BL420" s="4">
        <v>66</v>
      </c>
      <c r="BM420" s="4">
        <v>70</v>
      </c>
      <c r="BN420" s="4">
        <v>66</v>
      </c>
    </row>
    <row r="421" spans="1:66" ht="30" customHeight="1" x14ac:dyDescent="0.25">
      <c r="A421" s="15" t="s">
        <v>1105</v>
      </c>
      <c r="B421" s="4">
        <v>19</v>
      </c>
      <c r="C421" s="4">
        <v>69</v>
      </c>
      <c r="D421" s="4">
        <v>82</v>
      </c>
      <c r="E421" s="5" t="s">
        <v>1106</v>
      </c>
      <c r="F421" s="5" t="str">
        <f t="shared" si="32"/>
        <v>Chelsea</v>
      </c>
      <c r="G421" s="25" t="str">
        <f t="shared" si="33"/>
        <v>2022 ~ 2028</v>
      </c>
      <c r="H421" s="5" t="str">
        <f t="shared" si="35"/>
        <v>2028</v>
      </c>
      <c r="I421" s="4" t="s">
        <v>212</v>
      </c>
      <c r="J421" s="4" t="s">
        <v>139</v>
      </c>
      <c r="K421" s="4" t="s">
        <v>68</v>
      </c>
      <c r="L421" s="4">
        <v>71</v>
      </c>
      <c r="M421" s="4" t="s">
        <v>69</v>
      </c>
      <c r="N421" s="4">
        <v>13</v>
      </c>
      <c r="O421" s="6" t="s">
        <v>6909</v>
      </c>
      <c r="P421" s="6" t="s">
        <v>6917</v>
      </c>
      <c r="Q421" s="6" t="s">
        <v>7250</v>
      </c>
      <c r="R421" s="4">
        <v>292</v>
      </c>
      <c r="S421" s="4">
        <v>56</v>
      </c>
      <c r="T421" s="4">
        <v>66</v>
      </c>
      <c r="U421" s="4">
        <v>46</v>
      </c>
      <c r="V421" s="4">
        <v>72</v>
      </c>
      <c r="W421" s="4">
        <v>52</v>
      </c>
      <c r="X421" s="4">
        <v>323</v>
      </c>
      <c r="Y421" s="4">
        <v>75</v>
      </c>
      <c r="Z421" s="4">
        <v>57</v>
      </c>
      <c r="AA421" s="4">
        <v>51</v>
      </c>
      <c r="AB421" s="4">
        <v>67</v>
      </c>
      <c r="AC421" s="4">
        <v>73</v>
      </c>
      <c r="AD421" s="4">
        <v>336</v>
      </c>
      <c r="AE421" s="4">
        <v>67</v>
      </c>
      <c r="AF421" s="4">
        <v>65</v>
      </c>
      <c r="AG421" s="4">
        <v>67</v>
      </c>
      <c r="AH421" s="4">
        <v>65</v>
      </c>
      <c r="AI421" s="4">
        <v>72</v>
      </c>
      <c r="AJ421" s="4">
        <v>301</v>
      </c>
      <c r="AK421" s="4">
        <v>62</v>
      </c>
      <c r="AL421" s="4">
        <v>60</v>
      </c>
      <c r="AM421" s="4">
        <v>61</v>
      </c>
      <c r="AN421" s="4">
        <v>63</v>
      </c>
      <c r="AO421" s="4">
        <v>55</v>
      </c>
      <c r="AP421" s="4">
        <v>301</v>
      </c>
      <c r="AQ421" s="4">
        <v>58</v>
      </c>
      <c r="AR421" s="4">
        <v>50</v>
      </c>
      <c r="AS421" s="4">
        <v>68</v>
      </c>
      <c r="AT421" s="4">
        <v>67</v>
      </c>
      <c r="AU421" s="4">
        <v>58</v>
      </c>
      <c r="AV421" s="4">
        <v>73</v>
      </c>
      <c r="AW421" s="4">
        <v>153</v>
      </c>
      <c r="AX421" s="4">
        <v>50</v>
      </c>
      <c r="AY421" s="4">
        <v>52</v>
      </c>
      <c r="AZ421" s="4">
        <v>51</v>
      </c>
      <c r="BA421" s="4">
        <v>54</v>
      </c>
      <c r="BB421" s="4">
        <v>12</v>
      </c>
      <c r="BC421" s="4">
        <v>12</v>
      </c>
      <c r="BD421" s="4">
        <v>9</v>
      </c>
      <c r="BE421" s="4">
        <v>11</v>
      </c>
      <c r="BF421" s="4">
        <v>10</v>
      </c>
      <c r="BG421" s="4">
        <v>1760</v>
      </c>
      <c r="BH421" s="4">
        <v>377</v>
      </c>
      <c r="BI421" s="4">
        <v>1</v>
      </c>
      <c r="BJ421" s="4">
        <v>66</v>
      </c>
      <c r="BK421" s="4">
        <v>62</v>
      </c>
      <c r="BL421" s="4">
        <v>65</v>
      </c>
      <c r="BM421" s="4">
        <v>73</v>
      </c>
      <c r="BN421" s="4">
        <v>50</v>
      </c>
    </row>
    <row r="422" spans="1:66" ht="30" customHeight="1" x14ac:dyDescent="0.25">
      <c r="A422" s="15" t="s">
        <v>5863</v>
      </c>
      <c r="B422" s="4">
        <v>33</v>
      </c>
      <c r="C422" s="4">
        <v>69</v>
      </c>
      <c r="D422" s="4">
        <v>69</v>
      </c>
      <c r="E422" s="5" t="s">
        <v>5505</v>
      </c>
      <c r="F422" s="5" t="str">
        <f t="shared" si="32"/>
        <v>Stoke City</v>
      </c>
      <c r="G422" s="25" t="str">
        <f t="shared" si="33"/>
        <v>2023 ~ 2024</v>
      </c>
      <c r="H422" s="5" t="str">
        <f t="shared" si="35"/>
        <v>2024</v>
      </c>
      <c r="I422" s="4" t="s">
        <v>337</v>
      </c>
      <c r="J422" s="4" t="s">
        <v>913</v>
      </c>
      <c r="K422" s="4" t="s">
        <v>77</v>
      </c>
      <c r="L422" s="4">
        <v>69</v>
      </c>
      <c r="M422" s="4" t="s">
        <v>189</v>
      </c>
      <c r="N422" s="4">
        <v>0</v>
      </c>
      <c r="O422" s="6" t="s">
        <v>7504</v>
      </c>
      <c r="P422" s="6" t="s">
        <v>6957</v>
      </c>
      <c r="Q422" s="6" t="s">
        <v>7351</v>
      </c>
      <c r="R422" s="4">
        <v>267</v>
      </c>
      <c r="S422" s="4">
        <v>39</v>
      </c>
      <c r="T422" s="4">
        <v>44</v>
      </c>
      <c r="U422" s="4">
        <v>73</v>
      </c>
      <c r="V422" s="4">
        <v>60</v>
      </c>
      <c r="W422" s="4">
        <v>51</v>
      </c>
      <c r="X422" s="4">
        <v>248</v>
      </c>
      <c r="Y422" s="4">
        <v>50</v>
      </c>
      <c r="Z422" s="4">
        <v>50</v>
      </c>
      <c r="AA422" s="4">
        <v>36</v>
      </c>
      <c r="AB422" s="4">
        <v>54</v>
      </c>
      <c r="AC422" s="4">
        <v>58</v>
      </c>
      <c r="AD422" s="4">
        <v>236</v>
      </c>
      <c r="AE422" s="4">
        <v>36</v>
      </c>
      <c r="AF422" s="4">
        <v>34</v>
      </c>
      <c r="AG422" s="4">
        <v>54</v>
      </c>
      <c r="AH422" s="4">
        <v>62</v>
      </c>
      <c r="AI422" s="4">
        <v>50</v>
      </c>
      <c r="AJ422" s="4">
        <v>307</v>
      </c>
      <c r="AK422" s="4">
        <v>71</v>
      </c>
      <c r="AL422" s="4">
        <v>69</v>
      </c>
      <c r="AM422" s="4">
        <v>46</v>
      </c>
      <c r="AN422" s="4">
        <v>73</v>
      </c>
      <c r="AO422" s="4">
        <v>48</v>
      </c>
      <c r="AP422" s="4">
        <v>298</v>
      </c>
      <c r="AQ422" s="4">
        <v>74</v>
      </c>
      <c r="AR422" s="4">
        <v>69</v>
      </c>
      <c r="AS422" s="4">
        <v>49</v>
      </c>
      <c r="AT422" s="4">
        <v>51</v>
      </c>
      <c r="AU422" s="4">
        <v>55</v>
      </c>
      <c r="AV422" s="4">
        <v>62</v>
      </c>
      <c r="AW422" s="4">
        <v>212</v>
      </c>
      <c r="AX422" s="4">
        <v>69</v>
      </c>
      <c r="AY422" s="4">
        <v>72</v>
      </c>
      <c r="AZ422" s="4">
        <v>71</v>
      </c>
      <c r="BA422" s="4">
        <v>59</v>
      </c>
      <c r="BB422" s="4">
        <v>14</v>
      </c>
      <c r="BC422" s="4">
        <v>7</v>
      </c>
      <c r="BD422" s="4">
        <v>12</v>
      </c>
      <c r="BE422" s="4">
        <v>14</v>
      </c>
      <c r="BF422" s="4">
        <v>12</v>
      </c>
      <c r="BG422" s="4">
        <v>1627</v>
      </c>
      <c r="BH422" s="4">
        <v>328</v>
      </c>
      <c r="BI422" s="4">
        <v>2</v>
      </c>
      <c r="BJ422" s="4">
        <v>35</v>
      </c>
      <c r="BK422" s="4">
        <v>51</v>
      </c>
      <c r="BL422" s="4">
        <v>51</v>
      </c>
      <c r="BM422" s="4">
        <v>54</v>
      </c>
      <c r="BN422" s="4">
        <v>71</v>
      </c>
    </row>
    <row r="423" spans="1:66" ht="30" customHeight="1" x14ac:dyDescent="0.25">
      <c r="A423" s="15" t="s">
        <v>5781</v>
      </c>
      <c r="B423" s="4">
        <v>30</v>
      </c>
      <c r="C423" s="4">
        <v>75</v>
      </c>
      <c r="D423" s="4">
        <v>75</v>
      </c>
      <c r="E423" s="5" t="s">
        <v>5782</v>
      </c>
      <c r="F423" s="5" t="str">
        <f t="shared" si="32"/>
        <v>Leicester City</v>
      </c>
      <c r="G423" s="25" t="str">
        <f t="shared" si="33"/>
        <v>2023 ~ 2026</v>
      </c>
      <c r="H423" s="5" t="str">
        <f t="shared" si="35"/>
        <v>2026</v>
      </c>
      <c r="I423" s="4" t="s">
        <v>124</v>
      </c>
      <c r="J423" s="4" t="s">
        <v>290</v>
      </c>
      <c r="K423" s="4" t="s">
        <v>68</v>
      </c>
      <c r="L423" s="4">
        <v>77</v>
      </c>
      <c r="M423" s="4" t="s">
        <v>229</v>
      </c>
      <c r="N423" s="4">
        <v>0</v>
      </c>
      <c r="O423" s="6" t="s">
        <v>7025</v>
      </c>
      <c r="P423" s="6" t="s">
        <v>7023</v>
      </c>
      <c r="Q423" s="6" t="s">
        <v>7250</v>
      </c>
      <c r="R423" s="4">
        <v>332</v>
      </c>
      <c r="S423" s="4">
        <v>67</v>
      </c>
      <c r="T423" s="4">
        <v>52</v>
      </c>
      <c r="U423" s="4">
        <v>77</v>
      </c>
      <c r="V423" s="4">
        <v>80</v>
      </c>
      <c r="W423" s="4">
        <v>56</v>
      </c>
      <c r="X423" s="4">
        <v>337</v>
      </c>
      <c r="Y423" s="4">
        <v>60</v>
      </c>
      <c r="Z423" s="4">
        <v>60</v>
      </c>
      <c r="AA423" s="4">
        <v>57</v>
      </c>
      <c r="AB423" s="4">
        <v>83</v>
      </c>
      <c r="AC423" s="4">
        <v>77</v>
      </c>
      <c r="AD423" s="4">
        <v>270</v>
      </c>
      <c r="AE423" s="4">
        <v>41</v>
      </c>
      <c r="AF423" s="4">
        <v>50</v>
      </c>
      <c r="AG423" s="4">
        <v>48</v>
      </c>
      <c r="AH423" s="4">
        <v>77</v>
      </c>
      <c r="AI423" s="4">
        <v>54</v>
      </c>
      <c r="AJ423" s="4">
        <v>342</v>
      </c>
      <c r="AK423" s="4">
        <v>65</v>
      </c>
      <c r="AL423" s="4">
        <v>73</v>
      </c>
      <c r="AM423" s="4">
        <v>71</v>
      </c>
      <c r="AN423" s="4">
        <v>73</v>
      </c>
      <c r="AO423" s="4">
        <v>60</v>
      </c>
      <c r="AP423" s="4">
        <v>329</v>
      </c>
      <c r="AQ423" s="4">
        <v>65</v>
      </c>
      <c r="AR423" s="4">
        <v>78</v>
      </c>
      <c r="AS423" s="4">
        <v>51</v>
      </c>
      <c r="AT423" s="4">
        <v>75</v>
      </c>
      <c r="AU423" s="4">
        <v>60</v>
      </c>
      <c r="AV423" s="4">
        <v>79</v>
      </c>
      <c r="AW423" s="4">
        <v>230</v>
      </c>
      <c r="AX423" s="4">
        <v>80</v>
      </c>
      <c r="AY423" s="4">
        <v>78</v>
      </c>
      <c r="AZ423" s="4">
        <v>72</v>
      </c>
      <c r="BA423" s="4">
        <v>53</v>
      </c>
      <c r="BB423" s="4">
        <v>8</v>
      </c>
      <c r="BC423" s="4">
        <v>15</v>
      </c>
      <c r="BD423" s="4">
        <v>10</v>
      </c>
      <c r="BE423" s="4">
        <v>12</v>
      </c>
      <c r="BF423" s="4">
        <v>8</v>
      </c>
      <c r="BG423" s="4">
        <v>1893</v>
      </c>
      <c r="BH423" s="4">
        <v>392</v>
      </c>
      <c r="BI423" s="4">
        <v>1</v>
      </c>
      <c r="BJ423" s="4">
        <v>46</v>
      </c>
      <c r="BK423" s="4">
        <v>57</v>
      </c>
      <c r="BL423" s="4">
        <v>75</v>
      </c>
      <c r="BM423" s="4">
        <v>65</v>
      </c>
      <c r="BN423" s="4">
        <v>78</v>
      </c>
    </row>
    <row r="424" spans="1:66" ht="30" customHeight="1" x14ac:dyDescent="0.25">
      <c r="A424" s="15" t="s">
        <v>5169</v>
      </c>
      <c r="B424" s="4">
        <v>19</v>
      </c>
      <c r="C424" s="4">
        <v>67</v>
      </c>
      <c r="D424" s="4">
        <v>81</v>
      </c>
      <c r="E424" s="5" t="s">
        <v>5170</v>
      </c>
      <c r="F424" s="5" t="str">
        <f t="shared" si="32"/>
        <v>San Jose Earthquakes</v>
      </c>
      <c r="G424" s="25" t="str">
        <f t="shared" si="33"/>
        <v>2019 ~ 2025</v>
      </c>
      <c r="H424" s="5" t="str">
        <f t="shared" si="35"/>
        <v>2025</v>
      </c>
      <c r="I424" s="4" t="s">
        <v>66</v>
      </c>
      <c r="J424" s="4" t="s">
        <v>125</v>
      </c>
      <c r="K424" s="4" t="s">
        <v>68</v>
      </c>
      <c r="L424" s="4">
        <v>68</v>
      </c>
      <c r="M424" s="4" t="s">
        <v>206</v>
      </c>
      <c r="N424" s="4">
        <v>14</v>
      </c>
      <c r="O424" s="6" t="s">
        <v>7429</v>
      </c>
      <c r="P424" s="6" t="s">
        <v>6959</v>
      </c>
      <c r="Q424" s="6" t="s">
        <v>6882</v>
      </c>
      <c r="R424" s="4">
        <v>282</v>
      </c>
      <c r="S424" s="4">
        <v>58</v>
      </c>
      <c r="T424" s="4">
        <v>61</v>
      </c>
      <c r="U424" s="4">
        <v>50</v>
      </c>
      <c r="V424" s="4">
        <v>59</v>
      </c>
      <c r="W424" s="4">
        <v>54</v>
      </c>
      <c r="X424" s="4">
        <v>287</v>
      </c>
      <c r="Y424" s="4">
        <v>70</v>
      </c>
      <c r="Z424" s="4">
        <v>58</v>
      </c>
      <c r="AA424" s="4">
        <v>35</v>
      </c>
      <c r="AB424" s="4">
        <v>60</v>
      </c>
      <c r="AC424" s="4">
        <v>64</v>
      </c>
      <c r="AD424" s="4">
        <v>397</v>
      </c>
      <c r="AE424" s="4">
        <v>92</v>
      </c>
      <c r="AF424" s="4">
        <v>94</v>
      </c>
      <c r="AG424" s="4">
        <v>76</v>
      </c>
      <c r="AH424" s="4">
        <v>59</v>
      </c>
      <c r="AI424" s="4">
        <v>76</v>
      </c>
      <c r="AJ424" s="4">
        <v>367</v>
      </c>
      <c r="AK424" s="4">
        <v>68</v>
      </c>
      <c r="AL424" s="4">
        <v>85</v>
      </c>
      <c r="AM424" s="4">
        <v>69</v>
      </c>
      <c r="AN424" s="4">
        <v>86</v>
      </c>
      <c r="AO424" s="4">
        <v>59</v>
      </c>
      <c r="AP424" s="4">
        <v>261</v>
      </c>
      <c r="AQ424" s="4">
        <v>63</v>
      </c>
      <c r="AR424" s="4">
        <v>34</v>
      </c>
      <c r="AS424" s="4">
        <v>60</v>
      </c>
      <c r="AT424" s="4">
        <v>59</v>
      </c>
      <c r="AU424" s="4">
        <v>45</v>
      </c>
      <c r="AV424" s="4">
        <v>57</v>
      </c>
      <c r="AW424" s="4">
        <v>93</v>
      </c>
      <c r="AX424" s="4">
        <v>30</v>
      </c>
      <c r="AY424" s="4">
        <v>36</v>
      </c>
      <c r="AZ424" s="4">
        <v>27</v>
      </c>
      <c r="BA424" s="4">
        <v>54</v>
      </c>
      <c r="BB424" s="4">
        <v>9</v>
      </c>
      <c r="BC424" s="4">
        <v>13</v>
      </c>
      <c r="BD424" s="4">
        <v>12</v>
      </c>
      <c r="BE424" s="4">
        <v>7</v>
      </c>
      <c r="BF424" s="4">
        <v>13</v>
      </c>
      <c r="BG424" s="4">
        <v>1741</v>
      </c>
      <c r="BH424" s="4">
        <v>391</v>
      </c>
      <c r="BI424" s="4">
        <v>1</v>
      </c>
      <c r="BJ424" s="4">
        <v>93</v>
      </c>
      <c r="BK424" s="4">
        <v>61</v>
      </c>
      <c r="BL424" s="4">
        <v>58</v>
      </c>
      <c r="BM424" s="4">
        <v>68</v>
      </c>
      <c r="BN424" s="4">
        <v>34</v>
      </c>
    </row>
    <row r="425" spans="1:66" ht="30" customHeight="1" x14ac:dyDescent="0.25">
      <c r="A425" s="15" t="s">
        <v>2884</v>
      </c>
      <c r="B425" s="4">
        <v>20</v>
      </c>
      <c r="C425" s="4">
        <v>70</v>
      </c>
      <c r="D425" s="4">
        <v>81</v>
      </c>
      <c r="E425" s="5" t="s">
        <v>2885</v>
      </c>
      <c r="F425" s="5" t="str">
        <f t="shared" si="32"/>
        <v>Leeds United</v>
      </c>
      <c r="G425" s="25" t="str">
        <f t="shared" si="33"/>
        <v>2019 ~ 2027</v>
      </c>
      <c r="H425" s="5" t="str">
        <f t="shared" si="35"/>
        <v>2027</v>
      </c>
      <c r="I425" s="4" t="s">
        <v>183</v>
      </c>
      <c r="J425" s="4" t="s">
        <v>139</v>
      </c>
      <c r="K425" s="4" t="s">
        <v>68</v>
      </c>
      <c r="L425" s="4">
        <v>72</v>
      </c>
      <c r="M425" s="4" t="s">
        <v>189</v>
      </c>
      <c r="N425" s="4">
        <v>11</v>
      </c>
      <c r="O425" s="6" t="s">
        <v>6909</v>
      </c>
      <c r="P425" s="6" t="s">
        <v>6895</v>
      </c>
      <c r="Q425" s="6" t="s">
        <v>6996</v>
      </c>
      <c r="R425" s="4">
        <v>222</v>
      </c>
      <c r="S425" s="4">
        <v>33</v>
      </c>
      <c r="T425" s="4">
        <v>23</v>
      </c>
      <c r="U425" s="4">
        <v>73</v>
      </c>
      <c r="V425" s="4">
        <v>69</v>
      </c>
      <c r="W425" s="4">
        <v>24</v>
      </c>
      <c r="X425" s="4">
        <v>223</v>
      </c>
      <c r="Y425" s="4">
        <v>46</v>
      </c>
      <c r="Z425" s="4">
        <v>25</v>
      </c>
      <c r="AA425" s="4">
        <v>30</v>
      </c>
      <c r="AB425" s="4">
        <v>60</v>
      </c>
      <c r="AC425" s="4">
        <v>62</v>
      </c>
      <c r="AD425" s="4">
        <v>258</v>
      </c>
      <c r="AE425" s="4">
        <v>54</v>
      </c>
      <c r="AF425" s="4">
        <v>56</v>
      </c>
      <c r="AG425" s="4">
        <v>40</v>
      </c>
      <c r="AH425" s="4">
        <v>55</v>
      </c>
      <c r="AI425" s="4">
        <v>53</v>
      </c>
      <c r="AJ425" s="4">
        <v>307</v>
      </c>
      <c r="AK425" s="4">
        <v>55</v>
      </c>
      <c r="AL425" s="4">
        <v>80</v>
      </c>
      <c r="AM425" s="4">
        <v>65</v>
      </c>
      <c r="AN425" s="4">
        <v>84</v>
      </c>
      <c r="AO425" s="4">
        <v>23</v>
      </c>
      <c r="AP425" s="4">
        <v>238</v>
      </c>
      <c r="AQ425" s="4">
        <v>74</v>
      </c>
      <c r="AR425" s="4">
        <v>66</v>
      </c>
      <c r="AS425" s="4">
        <v>24</v>
      </c>
      <c r="AT425" s="4">
        <v>33</v>
      </c>
      <c r="AU425" s="4">
        <v>41</v>
      </c>
      <c r="AV425" s="4">
        <v>60</v>
      </c>
      <c r="AW425" s="4">
        <v>205</v>
      </c>
      <c r="AX425" s="4">
        <v>67</v>
      </c>
      <c r="AY425" s="4">
        <v>70</v>
      </c>
      <c r="AZ425" s="4">
        <v>68</v>
      </c>
      <c r="BA425" s="4">
        <v>56</v>
      </c>
      <c r="BB425" s="4">
        <v>11</v>
      </c>
      <c r="BC425" s="4">
        <v>11</v>
      </c>
      <c r="BD425" s="4">
        <v>13</v>
      </c>
      <c r="BE425" s="4">
        <v>10</v>
      </c>
      <c r="BF425" s="4">
        <v>11</v>
      </c>
      <c r="BG425" s="4">
        <v>1509</v>
      </c>
      <c r="BH425" s="4">
        <v>331</v>
      </c>
      <c r="BI425" s="4">
        <v>1</v>
      </c>
      <c r="BJ425" s="4">
        <v>55</v>
      </c>
      <c r="BK425" s="4">
        <v>30</v>
      </c>
      <c r="BL425" s="4">
        <v>49</v>
      </c>
      <c r="BM425" s="4">
        <v>52</v>
      </c>
      <c r="BN425" s="4">
        <v>68</v>
      </c>
    </row>
    <row r="426" spans="1:66" ht="30" customHeight="1" x14ac:dyDescent="0.25">
      <c r="A426" s="15" t="s">
        <v>3818</v>
      </c>
      <c r="B426" s="4">
        <v>24</v>
      </c>
      <c r="C426" s="4">
        <v>70</v>
      </c>
      <c r="D426" s="4">
        <v>73</v>
      </c>
      <c r="E426" s="5" t="s">
        <v>8081</v>
      </c>
      <c r="F426" s="5" t="str">
        <f t="shared" si="32"/>
        <v>Auxerre</v>
      </c>
      <c r="G426" s="25" t="str">
        <f t="shared" si="33"/>
        <v>Jun 30, 2024 A Prestamo</v>
      </c>
      <c r="H426" s="5">
        <v>0</v>
      </c>
      <c r="I426" s="4" t="s">
        <v>83</v>
      </c>
      <c r="J426" s="4" t="s">
        <v>549</v>
      </c>
      <c r="K426" s="4" t="s">
        <v>68</v>
      </c>
      <c r="L426" s="4">
        <v>71</v>
      </c>
      <c r="M426" s="4" t="s">
        <v>415</v>
      </c>
      <c r="N426" s="4">
        <v>3</v>
      </c>
      <c r="O426" s="6" t="s">
        <v>7222</v>
      </c>
      <c r="P426" s="6" t="s">
        <v>7267</v>
      </c>
      <c r="Q426" s="6">
        <v>0</v>
      </c>
      <c r="R426" s="4">
        <v>279</v>
      </c>
      <c r="S426" s="4">
        <v>68</v>
      </c>
      <c r="T426" s="4">
        <v>48</v>
      </c>
      <c r="U426" s="4">
        <v>54</v>
      </c>
      <c r="V426" s="4">
        <v>70</v>
      </c>
      <c r="W426" s="4">
        <v>39</v>
      </c>
      <c r="X426" s="4">
        <v>307</v>
      </c>
      <c r="Y426" s="4">
        <v>67</v>
      </c>
      <c r="Z426" s="4">
        <v>63</v>
      </c>
      <c r="AA426" s="4">
        <v>41</v>
      </c>
      <c r="AB426" s="4">
        <v>65</v>
      </c>
      <c r="AC426" s="4">
        <v>71</v>
      </c>
      <c r="AD426" s="4">
        <v>380</v>
      </c>
      <c r="AE426" s="4">
        <v>75</v>
      </c>
      <c r="AF426" s="4">
        <v>72</v>
      </c>
      <c r="AG426" s="4">
        <v>81</v>
      </c>
      <c r="AH426" s="4">
        <v>66</v>
      </c>
      <c r="AI426" s="4">
        <v>86</v>
      </c>
      <c r="AJ426" s="4">
        <v>295</v>
      </c>
      <c r="AK426" s="4">
        <v>67</v>
      </c>
      <c r="AL426" s="4">
        <v>59</v>
      </c>
      <c r="AM426" s="4">
        <v>62</v>
      </c>
      <c r="AN426" s="4">
        <v>49</v>
      </c>
      <c r="AO426" s="4">
        <v>58</v>
      </c>
      <c r="AP426" s="4">
        <v>314</v>
      </c>
      <c r="AQ426" s="4">
        <v>68</v>
      </c>
      <c r="AR426" s="4">
        <v>68</v>
      </c>
      <c r="AS426" s="4">
        <v>69</v>
      </c>
      <c r="AT426" s="4">
        <v>65</v>
      </c>
      <c r="AU426" s="4">
        <v>44</v>
      </c>
      <c r="AV426" s="4">
        <v>70</v>
      </c>
      <c r="AW426" s="4">
        <v>208</v>
      </c>
      <c r="AX426" s="4">
        <v>68</v>
      </c>
      <c r="AY426" s="4">
        <v>70</v>
      </c>
      <c r="AZ426" s="4">
        <v>70</v>
      </c>
      <c r="BA426" s="4">
        <v>44</v>
      </c>
      <c r="BB426" s="4">
        <v>7</v>
      </c>
      <c r="BC426" s="4">
        <v>6</v>
      </c>
      <c r="BD426" s="4">
        <v>9</v>
      </c>
      <c r="BE426" s="4">
        <v>11</v>
      </c>
      <c r="BF426" s="4">
        <v>11</v>
      </c>
      <c r="BG426" s="4">
        <v>1827</v>
      </c>
      <c r="BH426" s="4">
        <v>388</v>
      </c>
      <c r="BI426" s="4">
        <v>1</v>
      </c>
      <c r="BJ426" s="4">
        <v>73</v>
      </c>
      <c r="BK426" s="4">
        <v>54</v>
      </c>
      <c r="BL426" s="4">
        <v>66</v>
      </c>
      <c r="BM426" s="4">
        <v>71</v>
      </c>
      <c r="BN426" s="4">
        <v>67</v>
      </c>
    </row>
    <row r="427" spans="1:66" ht="30" customHeight="1" x14ac:dyDescent="0.25">
      <c r="A427" s="15" t="s">
        <v>2624</v>
      </c>
      <c r="B427" s="4">
        <v>22</v>
      </c>
      <c r="C427" s="4">
        <v>78</v>
      </c>
      <c r="D427" s="4">
        <v>84</v>
      </c>
      <c r="E427" s="5" t="s">
        <v>8029</v>
      </c>
      <c r="F427" s="5" t="str">
        <f t="shared" si="32"/>
        <v>Atalanta</v>
      </c>
      <c r="G427" s="25" t="str">
        <f t="shared" si="33"/>
        <v>Jun 30, 2024 A Prestamo</v>
      </c>
      <c r="H427" s="5">
        <v>0</v>
      </c>
      <c r="I427" s="4" t="s">
        <v>138</v>
      </c>
      <c r="J427" s="4" t="s">
        <v>235</v>
      </c>
      <c r="K427" s="4" t="s">
        <v>77</v>
      </c>
      <c r="L427" s="4">
        <v>80</v>
      </c>
      <c r="M427" s="4" t="s">
        <v>69</v>
      </c>
      <c r="N427" s="4">
        <v>6</v>
      </c>
      <c r="O427" s="6" t="s">
        <v>6885</v>
      </c>
      <c r="P427" s="6" t="s">
        <v>7262</v>
      </c>
      <c r="Q427" s="6">
        <v>0</v>
      </c>
      <c r="R427" s="4">
        <v>379</v>
      </c>
      <c r="S427" s="4">
        <v>75</v>
      </c>
      <c r="T427" s="4">
        <v>75</v>
      </c>
      <c r="U427" s="4">
        <v>75</v>
      </c>
      <c r="V427" s="4">
        <v>78</v>
      </c>
      <c r="W427" s="4">
        <v>76</v>
      </c>
      <c r="X427" s="4">
        <v>384</v>
      </c>
      <c r="Y427" s="4">
        <v>80</v>
      </c>
      <c r="Z427" s="4">
        <v>73</v>
      </c>
      <c r="AA427" s="4">
        <v>72</v>
      </c>
      <c r="AB427" s="4">
        <v>77</v>
      </c>
      <c r="AC427" s="4">
        <v>82</v>
      </c>
      <c r="AD427" s="4">
        <v>364</v>
      </c>
      <c r="AE427" s="4">
        <v>70</v>
      </c>
      <c r="AF427" s="4">
        <v>74</v>
      </c>
      <c r="AG427" s="4">
        <v>78</v>
      </c>
      <c r="AH427" s="4">
        <v>76</v>
      </c>
      <c r="AI427" s="4">
        <v>66</v>
      </c>
      <c r="AJ427" s="4">
        <v>387</v>
      </c>
      <c r="AK427" s="4">
        <v>79</v>
      </c>
      <c r="AL427" s="4">
        <v>79</v>
      </c>
      <c r="AM427" s="4">
        <v>83</v>
      </c>
      <c r="AN427" s="4">
        <v>71</v>
      </c>
      <c r="AO427" s="4">
        <v>75</v>
      </c>
      <c r="AP427" s="4">
        <v>338</v>
      </c>
      <c r="AQ427" s="4">
        <v>55</v>
      </c>
      <c r="AR427" s="4">
        <v>58</v>
      </c>
      <c r="AS427" s="4">
        <v>78</v>
      </c>
      <c r="AT427" s="4">
        <v>80</v>
      </c>
      <c r="AU427" s="4">
        <v>67</v>
      </c>
      <c r="AV427" s="4">
        <v>72</v>
      </c>
      <c r="AW427" s="4">
        <v>157</v>
      </c>
      <c r="AX427" s="4">
        <v>45</v>
      </c>
      <c r="AY427" s="4">
        <v>58</v>
      </c>
      <c r="AZ427" s="4">
        <v>54</v>
      </c>
      <c r="BA427" s="4">
        <v>49</v>
      </c>
      <c r="BB427" s="4">
        <v>11</v>
      </c>
      <c r="BC427" s="4">
        <v>8</v>
      </c>
      <c r="BD427" s="4">
        <v>14</v>
      </c>
      <c r="BE427" s="4">
        <v>8</v>
      </c>
      <c r="BF427" s="4">
        <v>8</v>
      </c>
      <c r="BG427" s="4">
        <v>2058</v>
      </c>
      <c r="BH427" s="4">
        <v>430</v>
      </c>
      <c r="BI427" s="4">
        <v>1</v>
      </c>
      <c r="BJ427" s="4">
        <v>72</v>
      </c>
      <c r="BK427" s="4">
        <v>76</v>
      </c>
      <c r="BL427" s="4">
        <v>77</v>
      </c>
      <c r="BM427" s="4">
        <v>79</v>
      </c>
      <c r="BN427" s="4">
        <v>55</v>
      </c>
    </row>
    <row r="428" spans="1:66" ht="30" customHeight="1" x14ac:dyDescent="0.25">
      <c r="A428" s="15" t="s">
        <v>6499</v>
      </c>
      <c r="B428" s="4">
        <v>23</v>
      </c>
      <c r="C428" s="4">
        <v>79</v>
      </c>
      <c r="D428" s="4">
        <v>84</v>
      </c>
      <c r="E428" s="5" t="s">
        <v>3043</v>
      </c>
      <c r="F428" s="5" t="str">
        <f t="shared" si="32"/>
        <v>Crystal Palace</v>
      </c>
      <c r="G428" s="25" t="str">
        <f t="shared" si="33"/>
        <v>2022 ~ 2026</v>
      </c>
      <c r="H428" s="5" t="str">
        <f>RIGHT(G428, 4)</f>
        <v>2026</v>
      </c>
      <c r="I428" s="4" t="s">
        <v>146</v>
      </c>
      <c r="J428" s="4" t="s">
        <v>260</v>
      </c>
      <c r="K428" s="4" t="s">
        <v>68</v>
      </c>
      <c r="L428" s="4">
        <v>80</v>
      </c>
      <c r="M428" s="4" t="s">
        <v>229</v>
      </c>
      <c r="N428" s="4">
        <v>5</v>
      </c>
      <c r="O428" s="6" t="s">
        <v>7147</v>
      </c>
      <c r="P428" s="6" t="s">
        <v>6973</v>
      </c>
      <c r="Q428" s="6" t="s">
        <v>6950</v>
      </c>
      <c r="R428" s="4">
        <v>294</v>
      </c>
      <c r="S428" s="4">
        <v>54</v>
      </c>
      <c r="T428" s="4">
        <v>56</v>
      </c>
      <c r="U428" s="4">
        <v>58</v>
      </c>
      <c r="V428" s="4">
        <v>78</v>
      </c>
      <c r="W428" s="4">
        <v>48</v>
      </c>
      <c r="X428" s="4">
        <v>336</v>
      </c>
      <c r="Y428" s="4">
        <v>76</v>
      </c>
      <c r="Z428" s="4">
        <v>59</v>
      </c>
      <c r="AA428" s="4">
        <v>47</v>
      </c>
      <c r="AB428" s="4">
        <v>77</v>
      </c>
      <c r="AC428" s="4">
        <v>77</v>
      </c>
      <c r="AD428" s="4">
        <v>343</v>
      </c>
      <c r="AE428" s="4">
        <v>63</v>
      </c>
      <c r="AF428" s="4">
        <v>67</v>
      </c>
      <c r="AG428" s="4">
        <v>70</v>
      </c>
      <c r="AH428" s="4">
        <v>76</v>
      </c>
      <c r="AI428" s="4">
        <v>67</v>
      </c>
      <c r="AJ428" s="4">
        <v>340</v>
      </c>
      <c r="AK428" s="4">
        <v>59</v>
      </c>
      <c r="AL428" s="4">
        <v>71</v>
      </c>
      <c r="AM428" s="4">
        <v>78</v>
      </c>
      <c r="AN428" s="4">
        <v>76</v>
      </c>
      <c r="AO428" s="4">
        <v>56</v>
      </c>
      <c r="AP428" s="4">
        <v>350</v>
      </c>
      <c r="AQ428" s="4">
        <v>77</v>
      </c>
      <c r="AR428" s="4">
        <v>80</v>
      </c>
      <c r="AS428" s="4">
        <v>67</v>
      </c>
      <c r="AT428" s="4">
        <v>74</v>
      </c>
      <c r="AU428" s="4">
        <v>52</v>
      </c>
      <c r="AV428" s="4">
        <v>77</v>
      </c>
      <c r="AW428" s="4">
        <v>232</v>
      </c>
      <c r="AX428" s="4">
        <v>75</v>
      </c>
      <c r="AY428" s="4">
        <v>80</v>
      </c>
      <c r="AZ428" s="4">
        <v>77</v>
      </c>
      <c r="BA428" s="4">
        <v>63</v>
      </c>
      <c r="BB428" s="4">
        <v>10</v>
      </c>
      <c r="BC428" s="4">
        <v>14</v>
      </c>
      <c r="BD428" s="4">
        <v>12</v>
      </c>
      <c r="BE428" s="4">
        <v>12</v>
      </c>
      <c r="BF428" s="4">
        <v>15</v>
      </c>
      <c r="BG428" s="4">
        <v>1958</v>
      </c>
      <c r="BH428" s="4">
        <v>419</v>
      </c>
      <c r="BI428" s="4">
        <v>1</v>
      </c>
      <c r="BJ428" s="4">
        <v>65</v>
      </c>
      <c r="BK428" s="4">
        <v>57</v>
      </c>
      <c r="BL428" s="4">
        <v>70</v>
      </c>
      <c r="BM428" s="4">
        <v>75</v>
      </c>
      <c r="BN428" s="4">
        <v>76</v>
      </c>
    </row>
    <row r="429" spans="1:66" ht="30" customHeight="1" x14ac:dyDescent="0.25">
      <c r="A429" s="15" t="s">
        <v>2498</v>
      </c>
      <c r="B429" s="4">
        <v>19</v>
      </c>
      <c r="C429" s="4">
        <v>71</v>
      </c>
      <c r="D429" s="4">
        <v>83</v>
      </c>
      <c r="E429" s="5" t="s">
        <v>7999</v>
      </c>
      <c r="F429" s="5" t="str">
        <f t="shared" si="32"/>
        <v>Leicester City</v>
      </c>
      <c r="G429" s="25" t="str">
        <f t="shared" si="33"/>
        <v>Jun 30, 2024 A Prestamo</v>
      </c>
      <c r="H429" s="5">
        <v>0</v>
      </c>
      <c r="I429" s="4" t="s">
        <v>494</v>
      </c>
      <c r="J429" s="4" t="s">
        <v>327</v>
      </c>
      <c r="K429" s="4" t="s">
        <v>77</v>
      </c>
      <c r="L429" s="4">
        <v>75</v>
      </c>
      <c r="M429" s="4" t="s">
        <v>189</v>
      </c>
      <c r="N429" s="4">
        <v>12</v>
      </c>
      <c r="O429" s="6" t="s">
        <v>7209</v>
      </c>
      <c r="P429" s="6" t="s">
        <v>7104</v>
      </c>
      <c r="Q429" s="6">
        <v>0</v>
      </c>
      <c r="R429" s="4">
        <v>276</v>
      </c>
      <c r="S429" s="4">
        <v>60</v>
      </c>
      <c r="T429" s="4">
        <v>23</v>
      </c>
      <c r="U429" s="4">
        <v>72</v>
      </c>
      <c r="V429" s="4">
        <v>74</v>
      </c>
      <c r="W429" s="4">
        <v>47</v>
      </c>
      <c r="X429" s="4">
        <v>319</v>
      </c>
      <c r="Y429" s="4">
        <v>71</v>
      </c>
      <c r="Z429" s="4">
        <v>59</v>
      </c>
      <c r="AA429" s="4">
        <v>42</v>
      </c>
      <c r="AB429" s="4">
        <v>73</v>
      </c>
      <c r="AC429" s="4">
        <v>74</v>
      </c>
      <c r="AD429" s="4">
        <v>302</v>
      </c>
      <c r="AE429" s="4">
        <v>63</v>
      </c>
      <c r="AF429" s="4">
        <v>56</v>
      </c>
      <c r="AG429" s="4">
        <v>56</v>
      </c>
      <c r="AH429" s="4">
        <v>69</v>
      </c>
      <c r="AI429" s="4">
        <v>58</v>
      </c>
      <c r="AJ429" s="4">
        <v>324</v>
      </c>
      <c r="AK429" s="4">
        <v>48</v>
      </c>
      <c r="AL429" s="4">
        <v>80</v>
      </c>
      <c r="AM429" s="4">
        <v>70</v>
      </c>
      <c r="AN429" s="4">
        <v>76</v>
      </c>
      <c r="AO429" s="4">
        <v>50</v>
      </c>
      <c r="AP429" s="4">
        <v>298</v>
      </c>
      <c r="AQ429" s="4">
        <v>74</v>
      </c>
      <c r="AR429" s="4">
        <v>72</v>
      </c>
      <c r="AS429" s="4">
        <v>43</v>
      </c>
      <c r="AT429" s="4">
        <v>65</v>
      </c>
      <c r="AU429" s="4">
        <v>44</v>
      </c>
      <c r="AV429" s="4">
        <v>71</v>
      </c>
      <c r="AW429" s="4">
        <v>218</v>
      </c>
      <c r="AX429" s="4">
        <v>72</v>
      </c>
      <c r="AY429" s="4">
        <v>73</v>
      </c>
      <c r="AZ429" s="4">
        <v>73</v>
      </c>
      <c r="BA429" s="4">
        <v>45</v>
      </c>
      <c r="BB429" s="4">
        <v>9</v>
      </c>
      <c r="BC429" s="4">
        <v>10</v>
      </c>
      <c r="BD429" s="4">
        <v>11</v>
      </c>
      <c r="BE429" s="4">
        <v>8</v>
      </c>
      <c r="BF429" s="4">
        <v>7</v>
      </c>
      <c r="BG429" s="4">
        <v>1782</v>
      </c>
      <c r="BH429" s="4">
        <v>379</v>
      </c>
      <c r="BI429" s="4">
        <v>1</v>
      </c>
      <c r="BJ429" s="4">
        <v>59</v>
      </c>
      <c r="BK429" s="4">
        <v>37</v>
      </c>
      <c r="BL429" s="4">
        <v>67</v>
      </c>
      <c r="BM429" s="4">
        <v>70</v>
      </c>
      <c r="BN429" s="4">
        <v>72</v>
      </c>
    </row>
    <row r="430" spans="1:66" ht="30" customHeight="1" x14ac:dyDescent="0.25">
      <c r="A430" s="15" t="s">
        <v>5402</v>
      </c>
      <c r="B430" s="4">
        <v>25</v>
      </c>
      <c r="C430" s="4">
        <v>75</v>
      </c>
      <c r="D430" s="4">
        <v>76</v>
      </c>
      <c r="E430" s="5" t="s">
        <v>5403</v>
      </c>
      <c r="F430" s="5" t="str">
        <f t="shared" si="32"/>
        <v>Antwerp</v>
      </c>
      <c r="G430" s="25" t="str">
        <f t="shared" si="33"/>
        <v>2020 ~ 2024</v>
      </c>
      <c r="H430" s="5" t="str">
        <f>RIGHT(G430, 4)</f>
        <v>2024</v>
      </c>
      <c r="I430" s="4" t="s">
        <v>259</v>
      </c>
      <c r="J430" s="4" t="s">
        <v>91</v>
      </c>
      <c r="K430" s="4" t="s">
        <v>68</v>
      </c>
      <c r="L430" s="4">
        <v>76</v>
      </c>
      <c r="M430" s="4" t="s">
        <v>791</v>
      </c>
      <c r="N430" s="4">
        <v>1</v>
      </c>
      <c r="O430" s="6" t="s">
        <v>6919</v>
      </c>
      <c r="P430" s="6" t="s">
        <v>7050</v>
      </c>
      <c r="Q430" s="6" t="s">
        <v>7452</v>
      </c>
      <c r="R430" s="4">
        <v>304</v>
      </c>
      <c r="S430" s="4">
        <v>69</v>
      </c>
      <c r="T430" s="4">
        <v>67</v>
      </c>
      <c r="U430" s="4">
        <v>37</v>
      </c>
      <c r="V430" s="4">
        <v>72</v>
      </c>
      <c r="W430" s="4">
        <v>59</v>
      </c>
      <c r="X430" s="4">
        <v>356</v>
      </c>
      <c r="Y430" s="4">
        <v>82</v>
      </c>
      <c r="Z430" s="4">
        <v>69</v>
      </c>
      <c r="AA430" s="4">
        <v>64</v>
      </c>
      <c r="AB430" s="4">
        <v>66</v>
      </c>
      <c r="AC430" s="4">
        <v>75</v>
      </c>
      <c r="AD430" s="4">
        <v>433</v>
      </c>
      <c r="AE430" s="4">
        <v>93</v>
      </c>
      <c r="AF430" s="4">
        <v>87</v>
      </c>
      <c r="AG430" s="4">
        <v>92</v>
      </c>
      <c r="AH430" s="4">
        <v>68</v>
      </c>
      <c r="AI430" s="4">
        <v>93</v>
      </c>
      <c r="AJ430" s="4">
        <v>333</v>
      </c>
      <c r="AK430" s="4">
        <v>72</v>
      </c>
      <c r="AL430" s="4">
        <v>66</v>
      </c>
      <c r="AM430" s="4">
        <v>64</v>
      </c>
      <c r="AN430" s="4">
        <v>61</v>
      </c>
      <c r="AO430" s="4">
        <v>70</v>
      </c>
      <c r="AP430" s="4">
        <v>290</v>
      </c>
      <c r="AQ430" s="4">
        <v>54</v>
      </c>
      <c r="AR430" s="4">
        <v>33</v>
      </c>
      <c r="AS430" s="4">
        <v>70</v>
      </c>
      <c r="AT430" s="4">
        <v>71</v>
      </c>
      <c r="AU430" s="4">
        <v>62</v>
      </c>
      <c r="AV430" s="4">
        <v>64</v>
      </c>
      <c r="AW430" s="4">
        <v>114</v>
      </c>
      <c r="AX430" s="4">
        <v>30</v>
      </c>
      <c r="AY430" s="4">
        <v>46</v>
      </c>
      <c r="AZ430" s="4">
        <v>38</v>
      </c>
      <c r="BA430" s="4">
        <v>45</v>
      </c>
      <c r="BB430" s="4">
        <v>14</v>
      </c>
      <c r="BC430" s="4">
        <v>7</v>
      </c>
      <c r="BD430" s="4">
        <v>6</v>
      </c>
      <c r="BE430" s="4">
        <v>7</v>
      </c>
      <c r="BF430" s="4">
        <v>11</v>
      </c>
      <c r="BG430" s="4">
        <v>1875</v>
      </c>
      <c r="BH430" s="4">
        <v>406</v>
      </c>
      <c r="BI430" s="4">
        <v>1</v>
      </c>
      <c r="BJ430" s="4">
        <v>90</v>
      </c>
      <c r="BK430" s="4">
        <v>68</v>
      </c>
      <c r="BL430" s="4">
        <v>70</v>
      </c>
      <c r="BM430" s="4">
        <v>80</v>
      </c>
      <c r="BN430" s="4">
        <v>37</v>
      </c>
    </row>
    <row r="431" spans="1:66" ht="30" customHeight="1" x14ac:dyDescent="0.25">
      <c r="A431" s="15" t="s">
        <v>2663</v>
      </c>
      <c r="B431" s="4">
        <v>31</v>
      </c>
      <c r="C431" s="4">
        <v>80</v>
      </c>
      <c r="D431" s="4">
        <v>80</v>
      </c>
      <c r="E431" s="5" t="s">
        <v>2664</v>
      </c>
      <c r="F431" s="5" t="str">
        <f t="shared" si="32"/>
        <v>Manchester United</v>
      </c>
      <c r="G431" s="25" t="str">
        <f t="shared" si="33"/>
        <v>2022 ~ 2025</v>
      </c>
      <c r="H431" s="5" t="str">
        <f>RIGHT(G431, 4)</f>
        <v>2025</v>
      </c>
      <c r="I431" s="4" t="s">
        <v>66</v>
      </c>
      <c r="J431" s="4" t="s">
        <v>67</v>
      </c>
      <c r="K431" s="4" t="s">
        <v>68</v>
      </c>
      <c r="L431" s="4">
        <v>80</v>
      </c>
      <c r="M431" s="4" t="s">
        <v>195</v>
      </c>
      <c r="N431" s="4">
        <v>0</v>
      </c>
      <c r="O431" s="6" t="s">
        <v>6930</v>
      </c>
      <c r="P431" s="6" t="s">
        <v>7161</v>
      </c>
      <c r="Q431" s="6" t="s">
        <v>7512</v>
      </c>
      <c r="R431" s="4">
        <v>371</v>
      </c>
      <c r="S431" s="4">
        <v>84</v>
      </c>
      <c r="T431" s="4">
        <v>71</v>
      </c>
      <c r="U431" s="4">
        <v>50</v>
      </c>
      <c r="V431" s="4">
        <v>86</v>
      </c>
      <c r="W431" s="4">
        <v>80</v>
      </c>
      <c r="X431" s="4">
        <v>428</v>
      </c>
      <c r="Y431" s="4">
        <v>75</v>
      </c>
      <c r="Z431" s="4">
        <v>89</v>
      </c>
      <c r="AA431" s="4">
        <v>86</v>
      </c>
      <c r="AB431" s="4">
        <v>89</v>
      </c>
      <c r="AC431" s="4">
        <v>89</v>
      </c>
      <c r="AD431" s="4">
        <v>323</v>
      </c>
      <c r="AE431" s="4">
        <v>58</v>
      </c>
      <c r="AF431" s="4">
        <v>54</v>
      </c>
      <c r="AG431" s="4">
        <v>63</v>
      </c>
      <c r="AH431" s="4">
        <v>76</v>
      </c>
      <c r="AI431" s="4">
        <v>72</v>
      </c>
      <c r="AJ431" s="4">
        <v>335</v>
      </c>
      <c r="AK431" s="4">
        <v>81</v>
      </c>
      <c r="AL431" s="4">
        <v>55</v>
      </c>
      <c r="AM431" s="4">
        <v>67</v>
      </c>
      <c r="AN431" s="4">
        <v>50</v>
      </c>
      <c r="AO431" s="4">
        <v>82</v>
      </c>
      <c r="AP431" s="4">
        <v>323</v>
      </c>
      <c r="AQ431" s="4">
        <v>35</v>
      </c>
      <c r="AR431" s="4">
        <v>52</v>
      </c>
      <c r="AS431" s="4">
        <v>75</v>
      </c>
      <c r="AT431" s="4">
        <v>89</v>
      </c>
      <c r="AU431" s="4">
        <v>72</v>
      </c>
      <c r="AV431" s="4">
        <v>83</v>
      </c>
      <c r="AW431" s="4">
        <v>132</v>
      </c>
      <c r="AX431" s="4">
        <v>53</v>
      </c>
      <c r="AY431" s="4">
        <v>57</v>
      </c>
      <c r="AZ431" s="4">
        <v>22</v>
      </c>
      <c r="BA431" s="4">
        <v>43</v>
      </c>
      <c r="BB431" s="4">
        <v>9</v>
      </c>
      <c r="BC431" s="4">
        <v>14</v>
      </c>
      <c r="BD431" s="4">
        <v>7</v>
      </c>
      <c r="BE431" s="4">
        <v>7</v>
      </c>
      <c r="BF431" s="4">
        <v>6</v>
      </c>
      <c r="BG431" s="4">
        <v>1955</v>
      </c>
      <c r="BH431" s="4">
        <v>400</v>
      </c>
      <c r="BI431" s="4">
        <v>3</v>
      </c>
      <c r="BJ431" s="4">
        <v>56</v>
      </c>
      <c r="BK431" s="4">
        <v>76</v>
      </c>
      <c r="BL431" s="4">
        <v>87</v>
      </c>
      <c r="BM431" s="4">
        <v>78</v>
      </c>
      <c r="BN431" s="4">
        <v>51</v>
      </c>
    </row>
    <row r="432" spans="1:66" ht="30" customHeight="1" x14ac:dyDescent="0.25">
      <c r="A432" s="15" t="s">
        <v>6117</v>
      </c>
      <c r="B432" s="4">
        <v>19</v>
      </c>
      <c r="C432" s="4">
        <v>60</v>
      </c>
      <c r="D432" s="4">
        <v>74</v>
      </c>
      <c r="E432" s="5" t="s">
        <v>8166</v>
      </c>
      <c r="F432" s="5" t="str">
        <f t="shared" si="32"/>
        <v>Ternana</v>
      </c>
      <c r="G432" s="25" t="str">
        <f t="shared" si="33"/>
        <v>Jun 30, 2024 A Prestamo</v>
      </c>
      <c r="H432" s="5">
        <v>0</v>
      </c>
      <c r="I432" s="4" t="s">
        <v>90</v>
      </c>
      <c r="J432" s="4" t="s">
        <v>278</v>
      </c>
      <c r="K432" s="4" t="s">
        <v>68</v>
      </c>
      <c r="L432" s="4">
        <v>63</v>
      </c>
      <c r="M432" s="4" t="s">
        <v>206</v>
      </c>
      <c r="N432" s="4">
        <v>14</v>
      </c>
      <c r="O432" s="6" t="s">
        <v>7546</v>
      </c>
      <c r="P432" s="6" t="s">
        <v>6928</v>
      </c>
      <c r="Q432" s="6">
        <v>0</v>
      </c>
      <c r="R432" s="4">
        <v>270</v>
      </c>
      <c r="S432" s="4">
        <v>60</v>
      </c>
      <c r="T432" s="4">
        <v>42</v>
      </c>
      <c r="U432" s="4">
        <v>56</v>
      </c>
      <c r="V432" s="4">
        <v>66</v>
      </c>
      <c r="W432" s="4">
        <v>46</v>
      </c>
      <c r="X432" s="4">
        <v>280</v>
      </c>
      <c r="Y432" s="4">
        <v>61</v>
      </c>
      <c r="Z432" s="4">
        <v>49</v>
      </c>
      <c r="AA432" s="4">
        <v>45</v>
      </c>
      <c r="AB432" s="4">
        <v>63</v>
      </c>
      <c r="AC432" s="4">
        <v>62</v>
      </c>
      <c r="AD432" s="4">
        <v>313</v>
      </c>
      <c r="AE432" s="4">
        <v>64</v>
      </c>
      <c r="AF432" s="4">
        <v>63</v>
      </c>
      <c r="AG432" s="4">
        <v>56</v>
      </c>
      <c r="AH432" s="4">
        <v>66</v>
      </c>
      <c r="AI432" s="4">
        <v>64</v>
      </c>
      <c r="AJ432" s="4">
        <v>267</v>
      </c>
      <c r="AK432" s="4">
        <v>53</v>
      </c>
      <c r="AL432" s="4">
        <v>58</v>
      </c>
      <c r="AM432" s="4">
        <v>56</v>
      </c>
      <c r="AN432" s="4">
        <v>52</v>
      </c>
      <c r="AO432" s="4">
        <v>48</v>
      </c>
      <c r="AP432" s="4">
        <v>286</v>
      </c>
      <c r="AQ432" s="4">
        <v>62</v>
      </c>
      <c r="AR432" s="4">
        <v>57</v>
      </c>
      <c r="AS432" s="4">
        <v>60</v>
      </c>
      <c r="AT432" s="4">
        <v>56</v>
      </c>
      <c r="AU432" s="4">
        <v>51</v>
      </c>
      <c r="AV432" s="4">
        <v>60</v>
      </c>
      <c r="AW432" s="4">
        <v>160</v>
      </c>
      <c r="AX432" s="4">
        <v>52</v>
      </c>
      <c r="AY432" s="4">
        <v>57</v>
      </c>
      <c r="AZ432" s="4">
        <v>51</v>
      </c>
      <c r="BA432" s="4">
        <v>46</v>
      </c>
      <c r="BB432" s="4">
        <v>6</v>
      </c>
      <c r="BC432" s="4">
        <v>7</v>
      </c>
      <c r="BD432" s="4">
        <v>12</v>
      </c>
      <c r="BE432" s="4">
        <v>8</v>
      </c>
      <c r="BF432" s="4">
        <v>13</v>
      </c>
      <c r="BG432" s="4">
        <v>1622</v>
      </c>
      <c r="BH432" s="4">
        <v>341</v>
      </c>
      <c r="BI432" s="4">
        <v>1</v>
      </c>
      <c r="BJ432" s="4">
        <v>63</v>
      </c>
      <c r="BK432" s="4">
        <v>47</v>
      </c>
      <c r="BL432" s="4">
        <v>60</v>
      </c>
      <c r="BM432" s="4">
        <v>61</v>
      </c>
      <c r="BN432" s="4">
        <v>55</v>
      </c>
    </row>
    <row r="433" spans="1:66" ht="30" customHeight="1" x14ac:dyDescent="0.25">
      <c r="A433" s="15" t="s">
        <v>6733</v>
      </c>
      <c r="B433" s="4">
        <v>25</v>
      </c>
      <c r="C433" s="4">
        <v>77</v>
      </c>
      <c r="D433" s="4">
        <v>78</v>
      </c>
      <c r="E433" s="5" t="s">
        <v>1140</v>
      </c>
      <c r="F433" s="5" t="str">
        <f t="shared" si="32"/>
        <v>VfB Stuttgart</v>
      </c>
      <c r="G433" s="25" t="str">
        <f t="shared" si="33"/>
        <v>2021 ~ 2028</v>
      </c>
      <c r="H433" s="5" t="str">
        <f>RIGHT(G433, 4)</f>
        <v>2028</v>
      </c>
      <c r="I433" s="4" t="s">
        <v>426</v>
      </c>
      <c r="J433" s="4" t="s">
        <v>98</v>
      </c>
      <c r="K433" s="4" t="s">
        <v>68</v>
      </c>
      <c r="L433" s="4">
        <v>77</v>
      </c>
      <c r="M433" s="4" t="s">
        <v>294</v>
      </c>
      <c r="N433" s="4">
        <v>1</v>
      </c>
      <c r="O433" s="6" t="s">
        <v>7247</v>
      </c>
      <c r="P433" s="6" t="s">
        <v>7168</v>
      </c>
      <c r="Q433" s="6" t="s">
        <v>7316</v>
      </c>
      <c r="R433" s="4">
        <v>319</v>
      </c>
      <c r="S433" s="4">
        <v>66</v>
      </c>
      <c r="T433" s="4">
        <v>68</v>
      </c>
      <c r="U433" s="4">
        <v>54</v>
      </c>
      <c r="V433" s="4">
        <v>73</v>
      </c>
      <c r="W433" s="4">
        <v>58</v>
      </c>
      <c r="X433" s="4">
        <v>370</v>
      </c>
      <c r="Y433" s="4">
        <v>86</v>
      </c>
      <c r="Z433" s="4">
        <v>73</v>
      </c>
      <c r="AA433" s="4">
        <v>62</v>
      </c>
      <c r="AB433" s="4">
        <v>66</v>
      </c>
      <c r="AC433" s="4">
        <v>83</v>
      </c>
      <c r="AD433" s="4">
        <v>405</v>
      </c>
      <c r="AE433" s="4">
        <v>83</v>
      </c>
      <c r="AF433" s="4">
        <v>81</v>
      </c>
      <c r="AG433" s="4">
        <v>88</v>
      </c>
      <c r="AH433" s="4">
        <v>70</v>
      </c>
      <c r="AI433" s="4">
        <v>83</v>
      </c>
      <c r="AJ433" s="4">
        <v>327</v>
      </c>
      <c r="AK433" s="4">
        <v>70</v>
      </c>
      <c r="AL433" s="4">
        <v>64</v>
      </c>
      <c r="AM433" s="4">
        <v>78</v>
      </c>
      <c r="AN433" s="4">
        <v>49</v>
      </c>
      <c r="AO433" s="4">
        <v>66</v>
      </c>
      <c r="AP433" s="4">
        <v>299</v>
      </c>
      <c r="AQ433" s="4">
        <v>58</v>
      </c>
      <c r="AR433" s="4">
        <v>43</v>
      </c>
      <c r="AS433" s="4">
        <v>69</v>
      </c>
      <c r="AT433" s="4">
        <v>70</v>
      </c>
      <c r="AU433" s="4">
        <v>59</v>
      </c>
      <c r="AV433" s="4">
        <v>72</v>
      </c>
      <c r="AW433" s="4">
        <v>158</v>
      </c>
      <c r="AX433" s="4">
        <v>53</v>
      </c>
      <c r="AY433" s="4">
        <v>55</v>
      </c>
      <c r="AZ433" s="4">
        <v>50</v>
      </c>
      <c r="BA433" s="4">
        <v>43</v>
      </c>
      <c r="BB433" s="4">
        <v>6</v>
      </c>
      <c r="BC433" s="4">
        <v>7</v>
      </c>
      <c r="BD433" s="4">
        <v>12</v>
      </c>
      <c r="BE433" s="4">
        <v>12</v>
      </c>
      <c r="BF433" s="4">
        <v>6</v>
      </c>
      <c r="BG433" s="4">
        <v>1921</v>
      </c>
      <c r="BH433" s="4">
        <v>412</v>
      </c>
      <c r="BI433" s="4">
        <v>2</v>
      </c>
      <c r="BJ433" s="4">
        <v>82</v>
      </c>
      <c r="BK433" s="4">
        <v>67</v>
      </c>
      <c r="BL433" s="4">
        <v>69</v>
      </c>
      <c r="BM433" s="4">
        <v>84</v>
      </c>
      <c r="BN433" s="4">
        <v>51</v>
      </c>
    </row>
    <row r="434" spans="1:66" ht="30" customHeight="1" x14ac:dyDescent="0.25">
      <c r="A434" s="15" t="s">
        <v>1739</v>
      </c>
      <c r="B434" s="4">
        <v>24</v>
      </c>
      <c r="C434" s="4">
        <v>82</v>
      </c>
      <c r="D434" s="4">
        <v>86</v>
      </c>
      <c r="E434" s="5" t="s">
        <v>489</v>
      </c>
      <c r="F434" s="5" t="str">
        <f t="shared" si="32"/>
        <v>Liverpool</v>
      </c>
      <c r="G434" s="25" t="str">
        <f t="shared" si="33"/>
        <v>2023 ~ 2028</v>
      </c>
      <c r="H434" s="5" t="str">
        <f>RIGHT(G434, 4)</f>
        <v>2028</v>
      </c>
      <c r="I434" s="4" t="s">
        <v>155</v>
      </c>
      <c r="J434" s="4" t="s">
        <v>67</v>
      </c>
      <c r="K434" s="4" t="s">
        <v>68</v>
      </c>
      <c r="L434" s="4">
        <v>84</v>
      </c>
      <c r="M434" s="4" t="s">
        <v>69</v>
      </c>
      <c r="N434" s="4">
        <v>4</v>
      </c>
      <c r="O434" s="6" t="s">
        <v>7196</v>
      </c>
      <c r="P434" s="6" t="s">
        <v>7230</v>
      </c>
      <c r="Q434" s="6" t="s">
        <v>7420</v>
      </c>
      <c r="R434" s="4">
        <v>388</v>
      </c>
      <c r="S434" s="4">
        <v>83</v>
      </c>
      <c r="T434" s="4">
        <v>83</v>
      </c>
      <c r="U434" s="4">
        <v>68</v>
      </c>
      <c r="V434" s="4">
        <v>79</v>
      </c>
      <c r="W434" s="4">
        <v>75</v>
      </c>
      <c r="X434" s="4">
        <v>395</v>
      </c>
      <c r="Y434" s="4">
        <v>86</v>
      </c>
      <c r="Z434" s="4">
        <v>78</v>
      </c>
      <c r="AA434" s="4">
        <v>76</v>
      </c>
      <c r="AB434" s="4">
        <v>70</v>
      </c>
      <c r="AC434" s="4">
        <v>85</v>
      </c>
      <c r="AD434" s="4">
        <v>400</v>
      </c>
      <c r="AE434" s="4">
        <v>86</v>
      </c>
      <c r="AF434" s="4">
        <v>84</v>
      </c>
      <c r="AG434" s="4">
        <v>80</v>
      </c>
      <c r="AH434" s="4">
        <v>79</v>
      </c>
      <c r="AI434" s="4">
        <v>71</v>
      </c>
      <c r="AJ434" s="4">
        <v>405</v>
      </c>
      <c r="AK434" s="4">
        <v>86</v>
      </c>
      <c r="AL434" s="4">
        <v>84</v>
      </c>
      <c r="AM434" s="4">
        <v>76</v>
      </c>
      <c r="AN434" s="4">
        <v>76</v>
      </c>
      <c r="AO434" s="4">
        <v>83</v>
      </c>
      <c r="AP434" s="4">
        <v>336</v>
      </c>
      <c r="AQ434" s="4">
        <v>63</v>
      </c>
      <c r="AR434" s="4">
        <v>45</v>
      </c>
      <c r="AS434" s="4">
        <v>80</v>
      </c>
      <c r="AT434" s="4">
        <v>80</v>
      </c>
      <c r="AU434" s="4">
        <v>68</v>
      </c>
      <c r="AV434" s="4">
        <v>83</v>
      </c>
      <c r="AW434" s="4">
        <v>125</v>
      </c>
      <c r="AX434" s="4">
        <v>46</v>
      </c>
      <c r="AY434" s="4">
        <v>48</v>
      </c>
      <c r="AZ434" s="4">
        <v>31</v>
      </c>
      <c r="BA434" s="4">
        <v>47</v>
      </c>
      <c r="BB434" s="4">
        <v>15</v>
      </c>
      <c r="BC434" s="4">
        <v>11</v>
      </c>
      <c r="BD434" s="4">
        <v>7</v>
      </c>
      <c r="BE434" s="4">
        <v>9</v>
      </c>
      <c r="BF434" s="4">
        <v>5</v>
      </c>
      <c r="BG434" s="4">
        <v>2096</v>
      </c>
      <c r="BH434" s="4">
        <v>450</v>
      </c>
      <c r="BI434" s="4">
        <v>2</v>
      </c>
      <c r="BJ434" s="4">
        <v>85</v>
      </c>
      <c r="BK434" s="4">
        <v>82</v>
      </c>
      <c r="BL434" s="4">
        <v>78</v>
      </c>
      <c r="BM434" s="4">
        <v>84</v>
      </c>
      <c r="BN434" s="4">
        <v>47</v>
      </c>
    </row>
    <row r="435" spans="1:66" ht="30" customHeight="1" x14ac:dyDescent="0.25">
      <c r="A435" s="15" t="s">
        <v>1259</v>
      </c>
      <c r="B435" s="4">
        <v>23</v>
      </c>
      <c r="C435" s="4">
        <v>79</v>
      </c>
      <c r="D435" s="4" t="s">
        <v>135</v>
      </c>
      <c r="E435" s="5" t="s">
        <v>1260</v>
      </c>
      <c r="F435" s="5" t="str">
        <f t="shared" si="32"/>
        <v>Chelsea</v>
      </c>
      <c r="G435" s="25" t="str">
        <f t="shared" si="33"/>
        <v>2017 ~ 2025</v>
      </c>
      <c r="H435" s="5" t="str">
        <f>RIGHT(G435, 4)</f>
        <v>2025</v>
      </c>
      <c r="I435" s="4" t="s">
        <v>66</v>
      </c>
      <c r="J435" s="4" t="s">
        <v>156</v>
      </c>
      <c r="K435" s="4" t="s">
        <v>68</v>
      </c>
      <c r="L435" s="4">
        <v>81</v>
      </c>
      <c r="M435" s="4" t="s">
        <v>195</v>
      </c>
      <c r="N435" s="4">
        <v>4</v>
      </c>
      <c r="O435" s="6" t="s">
        <v>7214</v>
      </c>
      <c r="P435" s="6" t="s">
        <v>7067</v>
      </c>
      <c r="Q435" s="6" t="s">
        <v>7257</v>
      </c>
      <c r="R435" s="4">
        <v>332</v>
      </c>
      <c r="S435" s="4">
        <v>68</v>
      </c>
      <c r="T435" s="4">
        <v>72</v>
      </c>
      <c r="U435" s="4" t="s">
        <v>1261</v>
      </c>
      <c r="V435" s="4">
        <v>80</v>
      </c>
      <c r="W435" s="4" t="s">
        <v>1262</v>
      </c>
      <c r="X435" s="4">
        <v>373</v>
      </c>
      <c r="Y435" s="4">
        <v>78</v>
      </c>
      <c r="Z435" s="4">
        <v>67</v>
      </c>
      <c r="AA435" s="4">
        <v>70</v>
      </c>
      <c r="AB435" s="4">
        <v>79</v>
      </c>
      <c r="AC435" s="4">
        <v>79</v>
      </c>
      <c r="AD435" s="4">
        <v>369</v>
      </c>
      <c r="AE435" s="4">
        <v>72</v>
      </c>
      <c r="AF435" s="4">
        <v>77</v>
      </c>
      <c r="AG435" s="4">
        <v>70</v>
      </c>
      <c r="AH435" s="4" t="s">
        <v>1263</v>
      </c>
      <c r="AI435" s="4">
        <v>70</v>
      </c>
      <c r="AJ435" s="4">
        <v>390</v>
      </c>
      <c r="AK435" s="4">
        <v>79</v>
      </c>
      <c r="AL435" s="4" t="s">
        <v>160</v>
      </c>
      <c r="AM435" s="4">
        <v>93</v>
      </c>
      <c r="AN435" s="4">
        <v>72</v>
      </c>
      <c r="AO435" s="4">
        <v>76</v>
      </c>
      <c r="AP435" s="4">
        <v>374</v>
      </c>
      <c r="AQ435" s="4">
        <v>86</v>
      </c>
      <c r="AR435" s="4">
        <v>77</v>
      </c>
      <c r="AS435" s="4">
        <v>76</v>
      </c>
      <c r="AT435" s="4" t="s">
        <v>201</v>
      </c>
      <c r="AU435" s="4">
        <v>59</v>
      </c>
      <c r="AV435" s="4" t="s">
        <v>1264</v>
      </c>
      <c r="AW435" s="4">
        <v>225</v>
      </c>
      <c r="AX435" s="4">
        <v>73</v>
      </c>
      <c r="AY435" s="4">
        <v>81</v>
      </c>
      <c r="AZ435" s="4">
        <v>71</v>
      </c>
      <c r="BA435" s="4">
        <v>46</v>
      </c>
      <c r="BB435" s="4">
        <v>7</v>
      </c>
      <c r="BC435" s="4">
        <v>6</v>
      </c>
      <c r="BD435" s="4">
        <v>15</v>
      </c>
      <c r="BE435" s="4">
        <v>9</v>
      </c>
      <c r="BF435" s="4">
        <v>9</v>
      </c>
      <c r="BG435" s="4">
        <v>2109</v>
      </c>
      <c r="BH435" s="4">
        <v>455</v>
      </c>
      <c r="BI435" s="4">
        <v>2</v>
      </c>
      <c r="BJ435" s="4">
        <v>75</v>
      </c>
      <c r="BK435" s="4">
        <v>73</v>
      </c>
      <c r="BL435" s="4">
        <v>76</v>
      </c>
      <c r="BM435" s="4">
        <v>77</v>
      </c>
      <c r="BN435" s="4">
        <v>74</v>
      </c>
    </row>
    <row r="436" spans="1:66" ht="30" customHeight="1" x14ac:dyDescent="0.25">
      <c r="A436" s="15" t="s">
        <v>5437</v>
      </c>
      <c r="B436" s="4">
        <v>24</v>
      </c>
      <c r="C436" s="4">
        <v>70</v>
      </c>
      <c r="D436" s="4">
        <v>75</v>
      </c>
      <c r="E436" s="5" t="s">
        <v>5438</v>
      </c>
      <c r="F436" s="5" t="str">
        <f t="shared" si="32"/>
        <v>Samsunspor</v>
      </c>
      <c r="G436" s="25" t="str">
        <f t="shared" si="33"/>
        <v>2023 ~ 2027</v>
      </c>
      <c r="H436" s="5" t="str">
        <f>RIGHT(G436, 4)</f>
        <v>2027</v>
      </c>
      <c r="I436" s="4" t="s">
        <v>241</v>
      </c>
      <c r="J436" s="4" t="s">
        <v>84</v>
      </c>
      <c r="K436" s="4" t="s">
        <v>77</v>
      </c>
      <c r="L436" s="4">
        <v>71</v>
      </c>
      <c r="M436" s="4" t="s">
        <v>69</v>
      </c>
      <c r="N436" s="4">
        <v>5</v>
      </c>
      <c r="O436" s="6" t="s">
        <v>7429</v>
      </c>
      <c r="P436" s="6" t="s">
        <v>7001</v>
      </c>
      <c r="Q436" s="6" t="s">
        <v>6882</v>
      </c>
      <c r="R436" s="4">
        <v>288</v>
      </c>
      <c r="S436" s="4">
        <v>66</v>
      </c>
      <c r="T436" s="4">
        <v>64</v>
      </c>
      <c r="U436" s="4">
        <v>35</v>
      </c>
      <c r="V436" s="4">
        <v>68</v>
      </c>
      <c r="W436" s="4">
        <v>55</v>
      </c>
      <c r="X436" s="4">
        <v>329</v>
      </c>
      <c r="Y436" s="4">
        <v>69</v>
      </c>
      <c r="Z436" s="4">
        <v>67</v>
      </c>
      <c r="AA436" s="4">
        <v>62</v>
      </c>
      <c r="AB436" s="4">
        <v>61</v>
      </c>
      <c r="AC436" s="4">
        <v>70</v>
      </c>
      <c r="AD436" s="4">
        <v>401</v>
      </c>
      <c r="AE436" s="4">
        <v>80</v>
      </c>
      <c r="AF436" s="4">
        <v>77</v>
      </c>
      <c r="AG436" s="4">
        <v>88</v>
      </c>
      <c r="AH436" s="4">
        <v>65</v>
      </c>
      <c r="AI436" s="4">
        <v>91</v>
      </c>
      <c r="AJ436" s="4">
        <v>334</v>
      </c>
      <c r="AK436" s="4">
        <v>64</v>
      </c>
      <c r="AL436" s="4">
        <v>61</v>
      </c>
      <c r="AM436" s="4">
        <v>82</v>
      </c>
      <c r="AN436" s="4">
        <v>62</v>
      </c>
      <c r="AO436" s="4">
        <v>65</v>
      </c>
      <c r="AP436" s="4">
        <v>306</v>
      </c>
      <c r="AQ436" s="4">
        <v>58</v>
      </c>
      <c r="AR436" s="4">
        <v>57</v>
      </c>
      <c r="AS436" s="4">
        <v>66</v>
      </c>
      <c r="AT436" s="4">
        <v>69</v>
      </c>
      <c r="AU436" s="4">
        <v>56</v>
      </c>
      <c r="AV436" s="4">
        <v>64</v>
      </c>
      <c r="AW436" s="4">
        <v>161</v>
      </c>
      <c r="AX436" s="4">
        <v>54</v>
      </c>
      <c r="AY436" s="4">
        <v>55</v>
      </c>
      <c r="AZ436" s="4">
        <v>52</v>
      </c>
      <c r="BA436" s="4">
        <v>42</v>
      </c>
      <c r="BB436" s="4">
        <v>6</v>
      </c>
      <c r="BC436" s="4">
        <v>8</v>
      </c>
      <c r="BD436" s="4">
        <v>10</v>
      </c>
      <c r="BE436" s="4">
        <v>12</v>
      </c>
      <c r="BF436" s="4">
        <v>6</v>
      </c>
      <c r="BG436" s="4">
        <v>1861</v>
      </c>
      <c r="BH436" s="4">
        <v>398</v>
      </c>
      <c r="BI436" s="4">
        <v>1</v>
      </c>
      <c r="BJ436" s="4">
        <v>78</v>
      </c>
      <c r="BK436" s="4">
        <v>63</v>
      </c>
      <c r="BL436" s="4">
        <v>66</v>
      </c>
      <c r="BM436" s="4">
        <v>72</v>
      </c>
      <c r="BN436" s="4">
        <v>53</v>
      </c>
    </row>
    <row r="437" spans="1:66" ht="30" customHeight="1" x14ac:dyDescent="0.25">
      <c r="A437" s="15" t="s">
        <v>204</v>
      </c>
      <c r="B437" s="4">
        <v>22</v>
      </c>
      <c r="C437" s="4">
        <v>76</v>
      </c>
      <c r="D437" s="4">
        <v>81</v>
      </c>
      <c r="E437" s="5" t="s">
        <v>205</v>
      </c>
      <c r="F437" s="5" t="str">
        <f t="shared" si="32"/>
        <v>Nottingham Forest</v>
      </c>
      <c r="G437" s="25" t="str">
        <f t="shared" si="33"/>
        <v>2023 ~ 2026</v>
      </c>
      <c r="H437" s="5" t="str">
        <f>RIGHT(G437, 4)</f>
        <v>2026</v>
      </c>
      <c r="I437" s="4" t="s">
        <v>66</v>
      </c>
      <c r="J437" s="4" t="s">
        <v>67</v>
      </c>
      <c r="K437" s="4" t="s">
        <v>68</v>
      </c>
      <c r="L437" s="4">
        <v>77</v>
      </c>
      <c r="M437" s="4" t="s">
        <v>206</v>
      </c>
      <c r="N437" s="4">
        <v>5</v>
      </c>
      <c r="O437" s="6" t="s">
        <v>6913</v>
      </c>
      <c r="P437" s="6" t="s">
        <v>6914</v>
      </c>
      <c r="Q437" s="6" t="s">
        <v>6915</v>
      </c>
      <c r="R437" s="4">
        <v>330</v>
      </c>
      <c r="S437" s="4">
        <v>75</v>
      </c>
      <c r="T437" s="4">
        <v>70</v>
      </c>
      <c r="U437" s="4">
        <v>52</v>
      </c>
      <c r="V437" s="4">
        <v>74</v>
      </c>
      <c r="W437" s="4">
        <v>59</v>
      </c>
      <c r="X437" s="4">
        <v>376</v>
      </c>
      <c r="Y437" s="4">
        <v>82</v>
      </c>
      <c r="Z437" s="4">
        <v>76</v>
      </c>
      <c r="AA437" s="4">
        <v>71</v>
      </c>
      <c r="AB437" s="4">
        <v>69</v>
      </c>
      <c r="AC437" s="4">
        <v>78</v>
      </c>
      <c r="AD437" s="4">
        <v>388</v>
      </c>
      <c r="AE437" s="4">
        <v>86</v>
      </c>
      <c r="AF437" s="4">
        <v>74</v>
      </c>
      <c r="AG437" s="4">
        <v>83</v>
      </c>
      <c r="AH437" s="4">
        <v>67</v>
      </c>
      <c r="AI437" s="4">
        <v>78</v>
      </c>
      <c r="AJ437" s="4">
        <v>335</v>
      </c>
      <c r="AK437" s="4">
        <v>71</v>
      </c>
      <c r="AL437" s="4">
        <v>70</v>
      </c>
      <c r="AM437" s="4">
        <v>67</v>
      </c>
      <c r="AN437" s="4">
        <v>58</v>
      </c>
      <c r="AO437" s="4">
        <v>69</v>
      </c>
      <c r="AP437" s="4">
        <v>291</v>
      </c>
      <c r="AQ437" s="4">
        <v>51</v>
      </c>
      <c r="AR437" s="4">
        <v>44</v>
      </c>
      <c r="AS437" s="4">
        <v>69</v>
      </c>
      <c r="AT437" s="4">
        <v>72</v>
      </c>
      <c r="AU437" s="4">
        <v>55</v>
      </c>
      <c r="AV437" s="4">
        <v>72</v>
      </c>
      <c r="AW437" s="4">
        <v>143</v>
      </c>
      <c r="AX437" s="4">
        <v>47</v>
      </c>
      <c r="AY437" s="4">
        <v>51</v>
      </c>
      <c r="AZ437" s="4">
        <v>45</v>
      </c>
      <c r="BA437" s="4">
        <v>58</v>
      </c>
      <c r="BB437" s="4">
        <v>14</v>
      </c>
      <c r="BC437" s="4">
        <v>13</v>
      </c>
      <c r="BD437" s="4">
        <v>11</v>
      </c>
      <c r="BE437" s="4">
        <v>15</v>
      </c>
      <c r="BF437" s="4">
        <v>5</v>
      </c>
      <c r="BG437" s="4">
        <v>1921</v>
      </c>
      <c r="BH437" s="4">
        <v>407</v>
      </c>
      <c r="BI437" s="4">
        <v>2</v>
      </c>
      <c r="BJ437" s="4">
        <v>79</v>
      </c>
      <c r="BK437" s="4">
        <v>69</v>
      </c>
      <c r="BL437" s="4">
        <v>73</v>
      </c>
      <c r="BM437" s="4">
        <v>79</v>
      </c>
      <c r="BN437" s="4">
        <v>48</v>
      </c>
    </row>
    <row r="438" spans="1:66" ht="30" customHeight="1" x14ac:dyDescent="0.25">
      <c r="A438" s="15" t="s">
        <v>1166</v>
      </c>
      <c r="B438" s="4">
        <v>22</v>
      </c>
      <c r="C438" s="4">
        <v>75</v>
      </c>
      <c r="D438" s="4">
        <v>81</v>
      </c>
      <c r="E438" s="5" t="s">
        <v>766</v>
      </c>
      <c r="F438" s="5" t="str">
        <f t="shared" si="32"/>
        <v>Mexico</v>
      </c>
      <c r="G438" s="25" t="str">
        <f t="shared" si="33"/>
        <v>Free</v>
      </c>
      <c r="H438" s="5">
        <v>0</v>
      </c>
      <c r="I438" s="4" t="s">
        <v>537</v>
      </c>
      <c r="J438" s="4" t="s">
        <v>321</v>
      </c>
      <c r="K438" s="4" t="s">
        <v>68</v>
      </c>
      <c r="L438" s="4">
        <v>76</v>
      </c>
      <c r="M438" s="4" t="s">
        <v>206</v>
      </c>
      <c r="N438" s="4">
        <v>6</v>
      </c>
      <c r="O438" s="6">
        <v>0</v>
      </c>
      <c r="P438" s="6">
        <v>0</v>
      </c>
      <c r="Q438" s="6">
        <v>0</v>
      </c>
      <c r="R438" s="4">
        <v>354</v>
      </c>
      <c r="S438" s="4">
        <v>73</v>
      </c>
      <c r="T438" s="4">
        <v>71</v>
      </c>
      <c r="U438" s="4">
        <v>66</v>
      </c>
      <c r="V438" s="4">
        <v>71</v>
      </c>
      <c r="W438" s="4">
        <v>73</v>
      </c>
      <c r="X438" s="4">
        <v>333</v>
      </c>
      <c r="Y438" s="4">
        <v>84</v>
      </c>
      <c r="Z438" s="4">
        <v>51</v>
      </c>
      <c r="AA438" s="4">
        <v>53</v>
      </c>
      <c r="AB438" s="4">
        <v>70</v>
      </c>
      <c r="AC438" s="4">
        <v>75</v>
      </c>
      <c r="AD438" s="4">
        <v>385</v>
      </c>
      <c r="AE438" s="4">
        <v>83</v>
      </c>
      <c r="AF438" s="4">
        <v>83</v>
      </c>
      <c r="AG438" s="4">
        <v>88</v>
      </c>
      <c r="AH438" s="4">
        <v>56</v>
      </c>
      <c r="AI438" s="4">
        <v>75</v>
      </c>
      <c r="AJ438" s="4">
        <v>354</v>
      </c>
      <c r="AK438" s="4">
        <v>66</v>
      </c>
      <c r="AL438" s="4">
        <v>80</v>
      </c>
      <c r="AM438" s="4">
        <v>70</v>
      </c>
      <c r="AN438" s="4">
        <v>70</v>
      </c>
      <c r="AO438" s="4">
        <v>68</v>
      </c>
      <c r="AP438" s="4">
        <v>283</v>
      </c>
      <c r="AQ438" s="4">
        <v>51</v>
      </c>
      <c r="AR438" s="4">
        <v>24</v>
      </c>
      <c r="AS438" s="4">
        <v>70</v>
      </c>
      <c r="AT438" s="4">
        <v>70</v>
      </c>
      <c r="AU438" s="4">
        <v>68</v>
      </c>
      <c r="AV438" s="4">
        <v>57</v>
      </c>
      <c r="AW438" s="4">
        <v>161</v>
      </c>
      <c r="AX438" s="4">
        <v>40</v>
      </c>
      <c r="AY438" s="4">
        <v>61</v>
      </c>
      <c r="AZ438" s="4">
        <v>60</v>
      </c>
      <c r="BA438" s="4">
        <v>48</v>
      </c>
      <c r="BB438" s="4">
        <v>7</v>
      </c>
      <c r="BC438" s="4">
        <v>12</v>
      </c>
      <c r="BD438" s="4">
        <v>6</v>
      </c>
      <c r="BE438" s="4">
        <v>11</v>
      </c>
      <c r="BF438" s="4">
        <v>12</v>
      </c>
      <c r="BG438" s="4">
        <v>1918</v>
      </c>
      <c r="BH438" s="4">
        <v>415</v>
      </c>
      <c r="BI438" s="4">
        <v>1</v>
      </c>
      <c r="BJ438" s="4">
        <v>83</v>
      </c>
      <c r="BK438" s="4">
        <v>69</v>
      </c>
      <c r="BL438" s="4">
        <v>69</v>
      </c>
      <c r="BM438" s="4">
        <v>79</v>
      </c>
      <c r="BN438" s="4">
        <v>48</v>
      </c>
    </row>
    <row r="439" spans="1:66" ht="30" customHeight="1" x14ac:dyDescent="0.25">
      <c r="A439" s="15" t="s">
        <v>2719</v>
      </c>
      <c r="B439" s="4">
        <v>19</v>
      </c>
      <c r="C439" s="4">
        <v>63</v>
      </c>
      <c r="D439" s="4">
        <v>76</v>
      </c>
      <c r="E439" s="5" t="s">
        <v>2046</v>
      </c>
      <c r="F439" s="5" t="str">
        <f t="shared" si="32"/>
        <v>Ipswich Town</v>
      </c>
      <c r="G439" s="25" t="str">
        <f t="shared" si="33"/>
        <v>2021 ~ 2025</v>
      </c>
      <c r="H439" s="5" t="str">
        <f>RIGHT(G439, 4)</f>
        <v>2025</v>
      </c>
      <c r="I439" s="4" t="s">
        <v>90</v>
      </c>
      <c r="J439" s="4" t="s">
        <v>98</v>
      </c>
      <c r="K439" s="4" t="s">
        <v>77</v>
      </c>
      <c r="L439" s="4">
        <v>66</v>
      </c>
      <c r="M439" s="4" t="s">
        <v>294</v>
      </c>
      <c r="N439" s="4">
        <v>13</v>
      </c>
      <c r="O439" s="6" t="s">
        <v>7456</v>
      </c>
      <c r="P439" s="6" t="s">
        <v>6959</v>
      </c>
      <c r="Q439" s="6" t="s">
        <v>7108</v>
      </c>
      <c r="R439" s="4">
        <v>274</v>
      </c>
      <c r="S439" s="4">
        <v>64</v>
      </c>
      <c r="T439" s="4">
        <v>55</v>
      </c>
      <c r="U439" s="4">
        <v>46</v>
      </c>
      <c r="V439" s="4">
        <v>65</v>
      </c>
      <c r="W439" s="4">
        <v>44</v>
      </c>
      <c r="X439" s="4">
        <v>312</v>
      </c>
      <c r="Y439" s="4">
        <v>63</v>
      </c>
      <c r="Z439" s="4">
        <v>60</v>
      </c>
      <c r="AA439" s="4">
        <v>62</v>
      </c>
      <c r="AB439" s="4">
        <v>62</v>
      </c>
      <c r="AC439" s="4">
        <v>65</v>
      </c>
      <c r="AD439" s="4">
        <v>335</v>
      </c>
      <c r="AE439" s="4">
        <v>67</v>
      </c>
      <c r="AF439" s="4">
        <v>65</v>
      </c>
      <c r="AG439" s="4">
        <v>69</v>
      </c>
      <c r="AH439" s="4">
        <v>62</v>
      </c>
      <c r="AI439" s="4">
        <v>72</v>
      </c>
      <c r="AJ439" s="4">
        <v>303</v>
      </c>
      <c r="AK439" s="4">
        <v>58</v>
      </c>
      <c r="AL439" s="4">
        <v>58</v>
      </c>
      <c r="AM439" s="4">
        <v>69</v>
      </c>
      <c r="AN439" s="4">
        <v>60</v>
      </c>
      <c r="AO439" s="4">
        <v>58</v>
      </c>
      <c r="AP439" s="4">
        <v>289</v>
      </c>
      <c r="AQ439" s="4">
        <v>60</v>
      </c>
      <c r="AR439" s="4">
        <v>58</v>
      </c>
      <c r="AS439" s="4">
        <v>63</v>
      </c>
      <c r="AT439" s="4">
        <v>64</v>
      </c>
      <c r="AU439" s="4">
        <v>44</v>
      </c>
      <c r="AV439" s="4">
        <v>62</v>
      </c>
      <c r="AW439" s="4">
        <v>173</v>
      </c>
      <c r="AX439" s="4">
        <v>59</v>
      </c>
      <c r="AY439" s="4">
        <v>59</v>
      </c>
      <c r="AZ439" s="4">
        <v>55</v>
      </c>
      <c r="BA439" s="4">
        <v>46</v>
      </c>
      <c r="BB439" s="4">
        <v>10</v>
      </c>
      <c r="BC439" s="4">
        <v>11</v>
      </c>
      <c r="BD439" s="4">
        <v>10</v>
      </c>
      <c r="BE439" s="4">
        <v>7</v>
      </c>
      <c r="BF439" s="4">
        <v>8</v>
      </c>
      <c r="BG439" s="4">
        <v>1732</v>
      </c>
      <c r="BH439" s="4">
        <v>370</v>
      </c>
      <c r="BI439" s="4">
        <v>1</v>
      </c>
      <c r="BJ439" s="4">
        <v>66</v>
      </c>
      <c r="BK439" s="4">
        <v>56</v>
      </c>
      <c r="BL439" s="4">
        <v>64</v>
      </c>
      <c r="BM439" s="4">
        <v>65</v>
      </c>
      <c r="BN439" s="4">
        <v>57</v>
      </c>
    </row>
    <row r="440" spans="1:66" ht="30" customHeight="1" x14ac:dyDescent="0.25">
      <c r="A440" s="15" t="s">
        <v>1602</v>
      </c>
      <c r="B440" s="4">
        <v>33</v>
      </c>
      <c r="C440" s="4">
        <v>85</v>
      </c>
      <c r="D440" s="4">
        <v>85</v>
      </c>
      <c r="E440" s="5" t="s">
        <v>1603</v>
      </c>
      <c r="F440" s="5" t="str">
        <f t="shared" si="32"/>
        <v>Lazio</v>
      </c>
      <c r="G440" s="25" t="str">
        <f t="shared" si="33"/>
        <v>2016 ~ 2026</v>
      </c>
      <c r="H440" s="5" t="str">
        <f>RIGHT(G440, 4)</f>
        <v>2026</v>
      </c>
      <c r="I440" s="4" t="s">
        <v>337</v>
      </c>
      <c r="J440" s="4" t="s">
        <v>327</v>
      </c>
      <c r="K440" s="4" t="s">
        <v>68</v>
      </c>
      <c r="L440" s="4">
        <v>85</v>
      </c>
      <c r="M440" s="4" t="s">
        <v>106</v>
      </c>
      <c r="N440" s="4">
        <v>0</v>
      </c>
      <c r="O440" s="6" t="s">
        <v>7159</v>
      </c>
      <c r="P440" s="6" t="s">
        <v>7179</v>
      </c>
      <c r="Q440" s="6" t="s">
        <v>7385</v>
      </c>
      <c r="R440" s="4">
        <v>387</v>
      </c>
      <c r="S440" s="4">
        <v>55</v>
      </c>
      <c r="T440" s="4">
        <v>90</v>
      </c>
      <c r="U440" s="4">
        <v>80</v>
      </c>
      <c r="V440" s="4">
        <v>78</v>
      </c>
      <c r="W440" s="4">
        <v>84</v>
      </c>
      <c r="X440" s="4">
        <v>341</v>
      </c>
      <c r="Y440" s="4">
        <v>77</v>
      </c>
      <c r="Z440" s="4">
        <v>70</v>
      </c>
      <c r="AA440" s="4">
        <v>58</v>
      </c>
      <c r="AB440" s="4">
        <v>57</v>
      </c>
      <c r="AC440" s="4">
        <v>79</v>
      </c>
      <c r="AD440" s="4">
        <v>413</v>
      </c>
      <c r="AE440" s="4">
        <v>84</v>
      </c>
      <c r="AF440" s="4">
        <v>86</v>
      </c>
      <c r="AG440" s="4">
        <v>75</v>
      </c>
      <c r="AH440" s="4">
        <v>84</v>
      </c>
      <c r="AI440" s="4">
        <v>84</v>
      </c>
      <c r="AJ440" s="4">
        <v>400</v>
      </c>
      <c r="AK440" s="4">
        <v>86</v>
      </c>
      <c r="AL440" s="4">
        <v>87</v>
      </c>
      <c r="AM440" s="4">
        <v>73</v>
      </c>
      <c r="AN440" s="4">
        <v>74</v>
      </c>
      <c r="AO440" s="4">
        <v>80</v>
      </c>
      <c r="AP440" s="4">
        <v>360</v>
      </c>
      <c r="AQ440" s="4">
        <v>73</v>
      </c>
      <c r="AR440" s="4">
        <v>40</v>
      </c>
      <c r="AS440" s="4">
        <v>88</v>
      </c>
      <c r="AT440" s="4">
        <v>71</v>
      </c>
      <c r="AU440" s="4">
        <v>88</v>
      </c>
      <c r="AV440" s="4">
        <v>76</v>
      </c>
      <c r="AW440" s="4">
        <v>99</v>
      </c>
      <c r="AX440" s="4">
        <v>34</v>
      </c>
      <c r="AY440" s="4">
        <v>33</v>
      </c>
      <c r="AZ440" s="4">
        <v>32</v>
      </c>
      <c r="BA440" s="4">
        <v>47</v>
      </c>
      <c r="BB440" s="4">
        <v>6</v>
      </c>
      <c r="BC440" s="4">
        <v>8</v>
      </c>
      <c r="BD440" s="4">
        <v>15</v>
      </c>
      <c r="BE440" s="4">
        <v>12</v>
      </c>
      <c r="BF440" s="4">
        <v>6</v>
      </c>
      <c r="BG440" s="4">
        <v>2047</v>
      </c>
      <c r="BH440" s="4">
        <v>430</v>
      </c>
      <c r="BI440" s="4">
        <v>4</v>
      </c>
      <c r="BJ440" s="4">
        <v>85</v>
      </c>
      <c r="BK440" s="4">
        <v>87</v>
      </c>
      <c r="BL440" s="4">
        <v>67</v>
      </c>
      <c r="BM440" s="4">
        <v>78</v>
      </c>
      <c r="BN440" s="4">
        <v>39</v>
      </c>
    </row>
    <row r="441" spans="1:66" ht="30" customHeight="1" x14ac:dyDescent="0.25">
      <c r="A441" s="15" t="s">
        <v>4525</v>
      </c>
      <c r="B441" s="4">
        <v>26</v>
      </c>
      <c r="C441" s="4">
        <v>73</v>
      </c>
      <c r="D441" s="4">
        <v>74</v>
      </c>
      <c r="E441" s="5" t="s">
        <v>4526</v>
      </c>
      <c r="F441" s="5" t="str">
        <f t="shared" si="32"/>
        <v>Young Boys</v>
      </c>
      <c r="G441" s="25" t="str">
        <f t="shared" si="33"/>
        <v>2022 ~ 2027</v>
      </c>
      <c r="H441" s="5" t="str">
        <f>RIGHT(G441, 4)</f>
        <v>2027</v>
      </c>
      <c r="I441" s="4" t="s">
        <v>359</v>
      </c>
      <c r="J441" s="4" t="s">
        <v>612</v>
      </c>
      <c r="K441" s="4" t="s">
        <v>68</v>
      </c>
      <c r="L441" s="4">
        <v>74</v>
      </c>
      <c r="M441" s="4" t="s">
        <v>106</v>
      </c>
      <c r="N441" s="4">
        <v>1</v>
      </c>
      <c r="O441" s="6" t="s">
        <v>6995</v>
      </c>
      <c r="P441" s="6" t="s">
        <v>6942</v>
      </c>
      <c r="Q441" s="6" t="s">
        <v>7175</v>
      </c>
      <c r="R441" s="4">
        <v>346</v>
      </c>
      <c r="S441" s="4">
        <v>62</v>
      </c>
      <c r="T441" s="4" t="s">
        <v>3090</v>
      </c>
      <c r="U441" s="4">
        <v>77</v>
      </c>
      <c r="V441" s="4">
        <v>66</v>
      </c>
      <c r="W441" s="4">
        <v>68</v>
      </c>
      <c r="X441" s="4">
        <v>291</v>
      </c>
      <c r="Y441" s="4">
        <v>66</v>
      </c>
      <c r="Z441" s="4">
        <v>50</v>
      </c>
      <c r="AA441" s="4">
        <v>48</v>
      </c>
      <c r="AB441" s="4">
        <v>59</v>
      </c>
      <c r="AC441" s="4">
        <v>68</v>
      </c>
      <c r="AD441" s="4">
        <v>339</v>
      </c>
      <c r="AE441" s="4">
        <v>68</v>
      </c>
      <c r="AF441" s="4">
        <v>70</v>
      </c>
      <c r="AG441" s="4">
        <v>64</v>
      </c>
      <c r="AH441" s="4">
        <v>74</v>
      </c>
      <c r="AI441" s="4">
        <v>63</v>
      </c>
      <c r="AJ441" s="4">
        <v>394</v>
      </c>
      <c r="AK441" s="4">
        <v>78</v>
      </c>
      <c r="AL441" s="4">
        <v>88</v>
      </c>
      <c r="AM441" s="4">
        <v>72</v>
      </c>
      <c r="AN441" s="4">
        <v>85</v>
      </c>
      <c r="AO441" s="4">
        <v>71</v>
      </c>
      <c r="AP441" s="4">
        <v>307</v>
      </c>
      <c r="AQ441" s="4">
        <v>73</v>
      </c>
      <c r="AR441" s="4">
        <v>29</v>
      </c>
      <c r="AS441" s="4">
        <v>74</v>
      </c>
      <c r="AT441" s="4">
        <v>63</v>
      </c>
      <c r="AU441" s="4">
        <v>68</v>
      </c>
      <c r="AV441" s="4">
        <v>70</v>
      </c>
      <c r="AW441" s="4">
        <v>99</v>
      </c>
      <c r="AX441" s="4">
        <v>28</v>
      </c>
      <c r="AY441" s="4">
        <v>35</v>
      </c>
      <c r="AZ441" s="4">
        <v>36</v>
      </c>
      <c r="BA441" s="4">
        <v>41</v>
      </c>
      <c r="BB441" s="4">
        <v>9</v>
      </c>
      <c r="BC441" s="4">
        <v>9</v>
      </c>
      <c r="BD441" s="4">
        <v>9</v>
      </c>
      <c r="BE441" s="4">
        <v>7</v>
      </c>
      <c r="BF441" s="4">
        <v>7</v>
      </c>
      <c r="BG441" s="4">
        <v>1817</v>
      </c>
      <c r="BH441" s="4">
        <v>387</v>
      </c>
      <c r="BI441" s="4">
        <v>1</v>
      </c>
      <c r="BJ441" s="4">
        <v>69</v>
      </c>
      <c r="BK441" s="4">
        <v>73</v>
      </c>
      <c r="BL441" s="4">
        <v>62</v>
      </c>
      <c r="BM441" s="4">
        <v>67</v>
      </c>
      <c r="BN441" s="4">
        <v>36</v>
      </c>
    </row>
    <row r="442" spans="1:66" ht="30" customHeight="1" x14ac:dyDescent="0.25">
      <c r="A442" s="15" t="s">
        <v>5769</v>
      </c>
      <c r="B442" s="4">
        <v>31</v>
      </c>
      <c r="C442" s="4">
        <v>63</v>
      </c>
      <c r="D442" s="4">
        <v>63</v>
      </c>
      <c r="E442" s="5" t="s">
        <v>5770</v>
      </c>
      <c r="F442" s="5" t="str">
        <f t="shared" si="32"/>
        <v>Newcastle Jets</v>
      </c>
      <c r="G442" s="25" t="str">
        <f t="shared" si="33"/>
        <v>2022 ~ 2024</v>
      </c>
      <c r="H442" s="5" t="str">
        <f>RIGHT(G442, 4)</f>
        <v>2024</v>
      </c>
      <c r="I442" s="4" t="s">
        <v>337</v>
      </c>
      <c r="J442" s="4" t="s">
        <v>139</v>
      </c>
      <c r="K442" s="4" t="s">
        <v>68</v>
      </c>
      <c r="L442" s="4">
        <v>63</v>
      </c>
      <c r="M442" s="4" t="s">
        <v>406</v>
      </c>
      <c r="N442" s="4">
        <v>0</v>
      </c>
      <c r="O442" s="6" t="s">
        <v>7195</v>
      </c>
      <c r="P442" s="6">
        <v>700</v>
      </c>
      <c r="Q442" s="6" t="s">
        <v>7668</v>
      </c>
      <c r="R442" s="4">
        <v>282</v>
      </c>
      <c r="S442" s="4">
        <v>60</v>
      </c>
      <c r="T442" s="4">
        <v>52</v>
      </c>
      <c r="U442" s="4">
        <v>57</v>
      </c>
      <c r="V442" s="4">
        <v>61</v>
      </c>
      <c r="W442" s="4">
        <v>52</v>
      </c>
      <c r="X442" s="4">
        <v>291</v>
      </c>
      <c r="Y442" s="4">
        <v>60</v>
      </c>
      <c r="Z442" s="4">
        <v>60</v>
      </c>
      <c r="AA442" s="4">
        <v>52</v>
      </c>
      <c r="AB442" s="4">
        <v>59</v>
      </c>
      <c r="AC442" s="4">
        <v>60</v>
      </c>
      <c r="AD442" s="4">
        <v>316</v>
      </c>
      <c r="AE442" s="4">
        <v>64</v>
      </c>
      <c r="AF442" s="4">
        <v>66</v>
      </c>
      <c r="AG442" s="4">
        <v>64</v>
      </c>
      <c r="AH442" s="4">
        <v>60</v>
      </c>
      <c r="AI442" s="4">
        <v>62</v>
      </c>
      <c r="AJ442" s="4">
        <v>315</v>
      </c>
      <c r="AK442" s="4">
        <v>58</v>
      </c>
      <c r="AL442" s="4">
        <v>70</v>
      </c>
      <c r="AM442" s="4">
        <v>66</v>
      </c>
      <c r="AN442" s="4">
        <v>74</v>
      </c>
      <c r="AO442" s="4">
        <v>47</v>
      </c>
      <c r="AP442" s="4">
        <v>294</v>
      </c>
      <c r="AQ442" s="4">
        <v>67</v>
      </c>
      <c r="AR442" s="4">
        <v>59</v>
      </c>
      <c r="AS442" s="4">
        <v>58</v>
      </c>
      <c r="AT442" s="4">
        <v>59</v>
      </c>
      <c r="AU442" s="4">
        <v>51</v>
      </c>
      <c r="AV442" s="4">
        <v>62</v>
      </c>
      <c r="AW442" s="4">
        <v>181</v>
      </c>
      <c r="AX442" s="4">
        <v>59</v>
      </c>
      <c r="AY442" s="4">
        <v>61</v>
      </c>
      <c r="AZ442" s="4">
        <v>61</v>
      </c>
      <c r="BA442" s="4">
        <v>65</v>
      </c>
      <c r="BB442" s="4">
        <v>12</v>
      </c>
      <c r="BC442" s="4">
        <v>15</v>
      </c>
      <c r="BD442" s="4">
        <v>15</v>
      </c>
      <c r="BE442" s="4">
        <v>11</v>
      </c>
      <c r="BF442" s="4">
        <v>12</v>
      </c>
      <c r="BG442" s="4">
        <v>1744</v>
      </c>
      <c r="BH442" s="4">
        <v>368</v>
      </c>
      <c r="BI442" s="4">
        <v>1</v>
      </c>
      <c r="BJ442" s="4">
        <v>65</v>
      </c>
      <c r="BK442" s="4">
        <v>52</v>
      </c>
      <c r="BL442" s="4">
        <v>60</v>
      </c>
      <c r="BM442" s="4">
        <v>61</v>
      </c>
      <c r="BN442" s="4">
        <v>60</v>
      </c>
    </row>
    <row r="443" spans="1:66" ht="30" customHeight="1" x14ac:dyDescent="0.25">
      <c r="A443" s="15" t="s">
        <v>1647</v>
      </c>
      <c r="B443" s="4">
        <v>22</v>
      </c>
      <c r="C443" s="4">
        <v>79</v>
      </c>
      <c r="D443" s="4">
        <v>83</v>
      </c>
      <c r="E443" s="5" t="s">
        <v>1648</v>
      </c>
      <c r="F443" s="5" t="str">
        <f t="shared" si="32"/>
        <v>Liverpool</v>
      </c>
      <c r="G443" s="25" t="str">
        <f t="shared" si="33"/>
        <v>2018 ~ 2027</v>
      </c>
      <c r="H443" s="5" t="str">
        <f>RIGHT(G443, 4)</f>
        <v>2027</v>
      </c>
      <c r="I443" s="4" t="s">
        <v>337</v>
      </c>
      <c r="J443" s="4" t="s">
        <v>125</v>
      </c>
      <c r="K443" s="4" t="s">
        <v>68</v>
      </c>
      <c r="L443" s="4">
        <v>81</v>
      </c>
      <c r="M443" s="4" t="s">
        <v>195</v>
      </c>
      <c r="N443" s="4">
        <v>4</v>
      </c>
      <c r="O443" s="6" t="s">
        <v>7066</v>
      </c>
      <c r="P443" s="6" t="s">
        <v>7067</v>
      </c>
      <c r="Q443" s="6" t="s">
        <v>7398</v>
      </c>
      <c r="R443" s="4">
        <v>335</v>
      </c>
      <c r="S443" s="4">
        <v>65</v>
      </c>
      <c r="T443" s="4">
        <v>68</v>
      </c>
      <c r="U443" s="4">
        <v>52</v>
      </c>
      <c r="V443" s="4">
        <v>83</v>
      </c>
      <c r="W443" s="4">
        <v>67</v>
      </c>
      <c r="X443" s="4">
        <v>366</v>
      </c>
      <c r="Y443" s="4">
        <v>83</v>
      </c>
      <c r="Z443" s="4">
        <v>74</v>
      </c>
      <c r="AA443" s="4">
        <v>51</v>
      </c>
      <c r="AB443" s="4">
        <v>76</v>
      </c>
      <c r="AC443" s="4">
        <v>82</v>
      </c>
      <c r="AD443" s="4">
        <v>370</v>
      </c>
      <c r="AE443" s="4">
        <v>68</v>
      </c>
      <c r="AF443" s="4">
        <v>72</v>
      </c>
      <c r="AG443" s="4">
        <v>76</v>
      </c>
      <c r="AH443" s="4">
        <v>79</v>
      </c>
      <c r="AI443" s="4">
        <v>75</v>
      </c>
      <c r="AJ443" s="4">
        <v>371</v>
      </c>
      <c r="AK443" s="4">
        <v>76</v>
      </c>
      <c r="AL443" s="4">
        <v>68</v>
      </c>
      <c r="AM443" s="4">
        <v>82</v>
      </c>
      <c r="AN443" s="4">
        <v>72</v>
      </c>
      <c r="AO443" s="4">
        <v>73</v>
      </c>
      <c r="AP443" s="4">
        <v>358</v>
      </c>
      <c r="AQ443" s="4">
        <v>74</v>
      </c>
      <c r="AR443" s="4">
        <v>71</v>
      </c>
      <c r="AS443" s="4">
        <v>77</v>
      </c>
      <c r="AT443" s="4">
        <v>76</v>
      </c>
      <c r="AU443" s="4">
        <v>60</v>
      </c>
      <c r="AV443" s="4">
        <v>82</v>
      </c>
      <c r="AW443" s="4">
        <v>215</v>
      </c>
      <c r="AX443" s="4">
        <v>71</v>
      </c>
      <c r="AY443" s="4">
        <v>76</v>
      </c>
      <c r="AZ443" s="4">
        <v>68</v>
      </c>
      <c r="BA443" s="4">
        <v>44</v>
      </c>
      <c r="BB443" s="4">
        <v>6</v>
      </c>
      <c r="BC443" s="4">
        <v>13</v>
      </c>
      <c r="BD443" s="4">
        <v>7</v>
      </c>
      <c r="BE443" s="4">
        <v>11</v>
      </c>
      <c r="BF443" s="4">
        <v>7</v>
      </c>
      <c r="BG443" s="4">
        <v>2059</v>
      </c>
      <c r="BH443" s="4">
        <v>442</v>
      </c>
      <c r="BI443" s="4">
        <v>1</v>
      </c>
      <c r="BJ443" s="4">
        <v>70</v>
      </c>
      <c r="BK443" s="4">
        <v>71</v>
      </c>
      <c r="BL443" s="4">
        <v>75</v>
      </c>
      <c r="BM443" s="4">
        <v>81</v>
      </c>
      <c r="BN443" s="4">
        <v>70</v>
      </c>
    </row>
    <row r="444" spans="1:66" ht="30" customHeight="1" x14ac:dyDescent="0.25">
      <c r="A444" s="15" t="s">
        <v>6355</v>
      </c>
      <c r="B444" s="4">
        <v>20</v>
      </c>
      <c r="C444" s="4">
        <v>70</v>
      </c>
      <c r="D444" s="4">
        <v>80</v>
      </c>
      <c r="E444" s="5" t="s">
        <v>8181</v>
      </c>
      <c r="F444" s="5" t="str">
        <f t="shared" si="32"/>
        <v>Bastia</v>
      </c>
      <c r="G444" s="25" t="str">
        <f t="shared" si="33"/>
        <v>Jun 30, 2024 A Prestamo</v>
      </c>
      <c r="H444" s="5">
        <v>0</v>
      </c>
      <c r="I444" s="4" t="s">
        <v>337</v>
      </c>
      <c r="J444" s="4" t="s">
        <v>290</v>
      </c>
      <c r="K444" s="4" t="s">
        <v>68</v>
      </c>
      <c r="L444" s="4">
        <v>72</v>
      </c>
      <c r="M444" s="4" t="s">
        <v>189</v>
      </c>
      <c r="N444" s="4">
        <v>10</v>
      </c>
      <c r="O444" s="6" t="s">
        <v>6909</v>
      </c>
      <c r="P444" s="6" t="s">
        <v>7305</v>
      </c>
      <c r="Q444" s="6">
        <v>0</v>
      </c>
      <c r="R444" s="4">
        <v>212</v>
      </c>
      <c r="S444" s="4">
        <v>33</v>
      </c>
      <c r="T444" s="4">
        <v>25</v>
      </c>
      <c r="U444" s="4">
        <v>72</v>
      </c>
      <c r="V444" s="4">
        <v>59</v>
      </c>
      <c r="W444" s="4">
        <v>23</v>
      </c>
      <c r="X444" s="4">
        <v>209</v>
      </c>
      <c r="Y444" s="4">
        <v>49</v>
      </c>
      <c r="Z444" s="4">
        <v>31</v>
      </c>
      <c r="AA444" s="4">
        <v>26</v>
      </c>
      <c r="AB444" s="4">
        <v>47</v>
      </c>
      <c r="AC444" s="4">
        <v>56</v>
      </c>
      <c r="AD444" s="4">
        <v>251</v>
      </c>
      <c r="AE444" s="4">
        <v>49</v>
      </c>
      <c r="AF444" s="4">
        <v>49</v>
      </c>
      <c r="AG444" s="4">
        <v>40</v>
      </c>
      <c r="AH444" s="4">
        <v>70</v>
      </c>
      <c r="AI444" s="4">
        <v>43</v>
      </c>
      <c r="AJ444" s="4">
        <v>280</v>
      </c>
      <c r="AK444" s="4">
        <v>47</v>
      </c>
      <c r="AL444" s="4">
        <v>73</v>
      </c>
      <c r="AM444" s="4">
        <v>62</v>
      </c>
      <c r="AN444" s="4">
        <v>74</v>
      </c>
      <c r="AO444" s="4">
        <v>24</v>
      </c>
      <c r="AP444" s="4">
        <v>241</v>
      </c>
      <c r="AQ444" s="4">
        <v>73</v>
      </c>
      <c r="AR444" s="4">
        <v>71</v>
      </c>
      <c r="AS444" s="4">
        <v>29</v>
      </c>
      <c r="AT444" s="4">
        <v>28</v>
      </c>
      <c r="AU444" s="4">
        <v>40</v>
      </c>
      <c r="AV444" s="4">
        <v>69</v>
      </c>
      <c r="AW444" s="4">
        <v>211</v>
      </c>
      <c r="AX444" s="4">
        <v>69</v>
      </c>
      <c r="AY444" s="4">
        <v>73</v>
      </c>
      <c r="AZ444" s="4">
        <v>69</v>
      </c>
      <c r="BA444" s="4">
        <v>40</v>
      </c>
      <c r="BB444" s="4">
        <v>5</v>
      </c>
      <c r="BC444" s="4">
        <v>6</v>
      </c>
      <c r="BD444" s="4">
        <v>10</v>
      </c>
      <c r="BE444" s="4">
        <v>6</v>
      </c>
      <c r="BF444" s="4">
        <v>13</v>
      </c>
      <c r="BG444" s="4">
        <v>1444</v>
      </c>
      <c r="BH444" s="4">
        <v>316</v>
      </c>
      <c r="BI444" s="4">
        <v>1</v>
      </c>
      <c r="BJ444" s="4">
        <v>49</v>
      </c>
      <c r="BK444" s="4">
        <v>30</v>
      </c>
      <c r="BL444" s="4">
        <v>43</v>
      </c>
      <c r="BM444" s="4">
        <v>52</v>
      </c>
      <c r="BN444" s="4">
        <v>71</v>
      </c>
    </row>
    <row r="445" spans="1:66" ht="30" customHeight="1" x14ac:dyDescent="0.25">
      <c r="A445" s="15" t="s">
        <v>2088</v>
      </c>
      <c r="B445" s="4">
        <v>24</v>
      </c>
      <c r="C445" s="4">
        <v>75</v>
      </c>
      <c r="D445" s="4">
        <v>80</v>
      </c>
      <c r="E445" s="5" t="s">
        <v>2089</v>
      </c>
      <c r="F445" s="5" t="str">
        <f t="shared" si="32"/>
        <v>Liverpool</v>
      </c>
      <c r="G445" s="25" t="str">
        <f t="shared" si="33"/>
        <v>2017 ~ 2026</v>
      </c>
      <c r="H445" s="5" t="str">
        <f>RIGHT(G445, 4)</f>
        <v>2026</v>
      </c>
      <c r="I445" s="4" t="s">
        <v>494</v>
      </c>
      <c r="J445" s="4" t="s">
        <v>483</v>
      </c>
      <c r="K445" s="4" t="s">
        <v>68</v>
      </c>
      <c r="L445" s="4">
        <v>75</v>
      </c>
      <c r="M445" s="4" t="s">
        <v>508</v>
      </c>
      <c r="N445" s="4">
        <v>5</v>
      </c>
      <c r="O445" s="6" t="s">
        <v>7009</v>
      </c>
      <c r="P445" s="6" t="s">
        <v>7008</v>
      </c>
      <c r="Q445" s="6" t="s">
        <v>7075</v>
      </c>
      <c r="R445" s="4">
        <v>89</v>
      </c>
      <c r="S445" s="4">
        <v>13</v>
      </c>
      <c r="T445" s="4">
        <v>6</v>
      </c>
      <c r="U445" s="4">
        <v>13</v>
      </c>
      <c r="V445" s="4">
        <v>48</v>
      </c>
      <c r="W445" s="4">
        <v>9</v>
      </c>
      <c r="X445" s="4">
        <v>135</v>
      </c>
      <c r="Y445" s="4">
        <v>25</v>
      </c>
      <c r="Z445" s="4">
        <v>12</v>
      </c>
      <c r="AA445" s="4">
        <v>11</v>
      </c>
      <c r="AB445" s="4">
        <v>50</v>
      </c>
      <c r="AC445" s="4">
        <v>37</v>
      </c>
      <c r="AD445" s="4">
        <v>249</v>
      </c>
      <c r="AE445" s="4">
        <v>45</v>
      </c>
      <c r="AF445" s="4">
        <v>39</v>
      </c>
      <c r="AG445" s="4">
        <v>44</v>
      </c>
      <c r="AH445" s="4">
        <v>73</v>
      </c>
      <c r="AI445" s="4">
        <v>48</v>
      </c>
      <c r="AJ445" s="4">
        <v>215</v>
      </c>
      <c r="AK445" s="4">
        <v>57</v>
      </c>
      <c r="AL445" s="4">
        <v>65</v>
      </c>
      <c r="AM445" s="4">
        <v>19</v>
      </c>
      <c r="AN445" s="4">
        <v>66</v>
      </c>
      <c r="AO445" s="4">
        <v>8</v>
      </c>
      <c r="AP445" s="4">
        <v>120</v>
      </c>
      <c r="AQ445" s="4">
        <v>21</v>
      </c>
      <c r="AR445" s="4">
        <v>12</v>
      </c>
      <c r="AS445" s="4">
        <v>4</v>
      </c>
      <c r="AT445" s="4">
        <v>53</v>
      </c>
      <c r="AU445" s="4">
        <v>30</v>
      </c>
      <c r="AV445" s="4">
        <v>65</v>
      </c>
      <c r="AW445" s="4">
        <v>42</v>
      </c>
      <c r="AX445" s="4">
        <v>18</v>
      </c>
      <c r="AY445" s="4">
        <v>10</v>
      </c>
      <c r="AZ445" s="4">
        <v>14</v>
      </c>
      <c r="BA445" s="4">
        <v>373</v>
      </c>
      <c r="BB445" s="4">
        <v>74</v>
      </c>
      <c r="BC445" s="4">
        <v>73</v>
      </c>
      <c r="BD445" s="4">
        <v>76</v>
      </c>
      <c r="BE445" s="4">
        <v>73</v>
      </c>
      <c r="BF445" s="4">
        <v>77</v>
      </c>
      <c r="BG445" s="4">
        <v>1223</v>
      </c>
      <c r="BH445" s="4">
        <v>416</v>
      </c>
      <c r="BI445" s="4">
        <v>1</v>
      </c>
      <c r="BJ445" s="4">
        <v>74</v>
      </c>
      <c r="BK445" s="4">
        <v>73</v>
      </c>
      <c r="BL445" s="4">
        <v>76</v>
      </c>
      <c r="BM445" s="4">
        <v>77</v>
      </c>
      <c r="BN445" s="4">
        <v>43</v>
      </c>
    </row>
    <row r="446" spans="1:66" ht="30" customHeight="1" x14ac:dyDescent="0.25">
      <c r="A446" s="15" t="s">
        <v>4428</v>
      </c>
      <c r="B446" s="4">
        <v>23</v>
      </c>
      <c r="C446" s="4">
        <v>72</v>
      </c>
      <c r="D446" s="4">
        <v>78</v>
      </c>
      <c r="E446" s="5" t="s">
        <v>4429</v>
      </c>
      <c r="F446" s="5" t="str">
        <f t="shared" si="32"/>
        <v>Darmstadt 98</v>
      </c>
      <c r="G446" s="25" t="str">
        <f t="shared" si="33"/>
        <v>2023 ~ 2027</v>
      </c>
      <c r="H446" s="5" t="str">
        <f>RIGHT(G446, 4)</f>
        <v>2027</v>
      </c>
      <c r="I446" s="4" t="s">
        <v>183</v>
      </c>
      <c r="J446" s="4" t="s">
        <v>119</v>
      </c>
      <c r="K446" s="4" t="s">
        <v>68</v>
      </c>
      <c r="L446" s="4">
        <v>74</v>
      </c>
      <c r="M446" s="4" t="s">
        <v>189</v>
      </c>
      <c r="N446" s="4">
        <v>6</v>
      </c>
      <c r="O446" s="6" t="s">
        <v>7184</v>
      </c>
      <c r="P446" s="6" t="s">
        <v>7026</v>
      </c>
      <c r="Q446" s="6" t="s">
        <v>7545</v>
      </c>
      <c r="R446" s="4">
        <v>242</v>
      </c>
      <c r="S446" s="4">
        <v>32</v>
      </c>
      <c r="T446" s="4">
        <v>37</v>
      </c>
      <c r="U446" s="4">
        <v>68</v>
      </c>
      <c r="V446" s="4">
        <v>70</v>
      </c>
      <c r="W446" s="4">
        <v>35</v>
      </c>
      <c r="X446" s="4">
        <v>235</v>
      </c>
      <c r="Y446" s="4">
        <v>48</v>
      </c>
      <c r="Z446" s="4">
        <v>29</v>
      </c>
      <c r="AA446" s="4">
        <v>33</v>
      </c>
      <c r="AB446" s="4">
        <v>60</v>
      </c>
      <c r="AC446" s="4">
        <v>65</v>
      </c>
      <c r="AD446" s="4">
        <v>283</v>
      </c>
      <c r="AE446" s="4">
        <v>59</v>
      </c>
      <c r="AF446" s="4">
        <v>66</v>
      </c>
      <c r="AG446" s="4">
        <v>49</v>
      </c>
      <c r="AH446" s="4">
        <v>69</v>
      </c>
      <c r="AI446" s="4">
        <v>40</v>
      </c>
      <c r="AJ446" s="4">
        <v>288</v>
      </c>
      <c r="AK446" s="4">
        <v>44</v>
      </c>
      <c r="AL446" s="4">
        <v>75</v>
      </c>
      <c r="AM446" s="4">
        <v>62</v>
      </c>
      <c r="AN446" s="4">
        <v>78</v>
      </c>
      <c r="AO446" s="4">
        <v>29</v>
      </c>
      <c r="AP446" s="4">
        <v>256</v>
      </c>
      <c r="AQ446" s="4">
        <v>71</v>
      </c>
      <c r="AR446" s="4">
        <v>71</v>
      </c>
      <c r="AS446" s="4">
        <v>32</v>
      </c>
      <c r="AT446" s="4">
        <v>35</v>
      </c>
      <c r="AU446" s="4">
        <v>47</v>
      </c>
      <c r="AV446" s="4">
        <v>59</v>
      </c>
      <c r="AW446" s="4">
        <v>220</v>
      </c>
      <c r="AX446" s="4">
        <v>75</v>
      </c>
      <c r="AY446" s="4">
        <v>75</v>
      </c>
      <c r="AZ446" s="4">
        <v>70</v>
      </c>
      <c r="BA446" s="4">
        <v>46</v>
      </c>
      <c r="BB446" s="4">
        <v>8</v>
      </c>
      <c r="BC446" s="4">
        <v>8</v>
      </c>
      <c r="BD446" s="4">
        <v>14</v>
      </c>
      <c r="BE446" s="4">
        <v>6</v>
      </c>
      <c r="BF446" s="4">
        <v>10</v>
      </c>
      <c r="BG446" s="4">
        <v>1570</v>
      </c>
      <c r="BH446" s="4">
        <v>349</v>
      </c>
      <c r="BI446" s="4">
        <v>1</v>
      </c>
      <c r="BJ446" s="4">
        <v>63</v>
      </c>
      <c r="BK446" s="4">
        <v>37</v>
      </c>
      <c r="BL446" s="4">
        <v>50</v>
      </c>
      <c r="BM446" s="4">
        <v>54</v>
      </c>
      <c r="BN446" s="4">
        <v>73</v>
      </c>
    </row>
    <row r="447" spans="1:66" ht="30" customHeight="1" x14ac:dyDescent="0.25">
      <c r="A447" s="15" t="s">
        <v>6490</v>
      </c>
      <c r="B447" s="4">
        <v>25</v>
      </c>
      <c r="C447" s="4">
        <v>77</v>
      </c>
      <c r="D447" s="4">
        <v>80</v>
      </c>
      <c r="E447" s="5" t="s">
        <v>2570</v>
      </c>
      <c r="F447" s="5" t="str">
        <f t="shared" si="32"/>
        <v>Fiorentina</v>
      </c>
      <c r="G447" s="25" t="str">
        <f t="shared" si="33"/>
        <v>2020 ~ 2024</v>
      </c>
      <c r="H447" s="5" t="str">
        <f>RIGHT(G447, 4)</f>
        <v>2024</v>
      </c>
      <c r="I447" s="4" t="s">
        <v>337</v>
      </c>
      <c r="J447" s="4" t="s">
        <v>98</v>
      </c>
      <c r="K447" s="4" t="s">
        <v>68</v>
      </c>
      <c r="L447" s="4">
        <v>79</v>
      </c>
      <c r="M447" s="4" t="s">
        <v>106</v>
      </c>
      <c r="N447" s="4">
        <v>3</v>
      </c>
      <c r="O447" s="6" t="s">
        <v>7191</v>
      </c>
      <c r="P447" s="6" t="s">
        <v>7065</v>
      </c>
      <c r="Q447" s="6" t="s">
        <v>7521</v>
      </c>
      <c r="R447" s="4">
        <v>365</v>
      </c>
      <c r="S447" s="4">
        <v>70</v>
      </c>
      <c r="T447" s="4">
        <v>75</v>
      </c>
      <c r="U447" s="4">
        <v>77</v>
      </c>
      <c r="V447" s="4">
        <v>74</v>
      </c>
      <c r="W447" s="4">
        <v>69</v>
      </c>
      <c r="X447" s="4">
        <v>318</v>
      </c>
      <c r="Y447" s="4">
        <v>79</v>
      </c>
      <c r="Z447" s="4">
        <v>52</v>
      </c>
      <c r="AA447" s="4">
        <v>45</v>
      </c>
      <c r="AB447" s="4">
        <v>65</v>
      </c>
      <c r="AC447" s="4">
        <v>77</v>
      </c>
      <c r="AD447" s="4">
        <v>386</v>
      </c>
      <c r="AE447" s="4">
        <v>78</v>
      </c>
      <c r="AF447" s="4">
        <v>85</v>
      </c>
      <c r="AG447" s="4">
        <v>77</v>
      </c>
      <c r="AH447" s="4">
        <v>78</v>
      </c>
      <c r="AI447" s="4">
        <v>68</v>
      </c>
      <c r="AJ447" s="4">
        <v>372</v>
      </c>
      <c r="AK447" s="4">
        <v>75</v>
      </c>
      <c r="AL447" s="4">
        <v>86</v>
      </c>
      <c r="AM447" s="4">
        <v>74</v>
      </c>
      <c r="AN447" s="4">
        <v>71</v>
      </c>
      <c r="AO447" s="4">
        <v>66</v>
      </c>
      <c r="AP447" s="4">
        <v>317</v>
      </c>
      <c r="AQ447" s="4">
        <v>71</v>
      </c>
      <c r="AR447" s="4">
        <v>36</v>
      </c>
      <c r="AS447" s="4">
        <v>80</v>
      </c>
      <c r="AT447" s="4">
        <v>69</v>
      </c>
      <c r="AU447" s="4">
        <v>61</v>
      </c>
      <c r="AV447" s="4">
        <v>70</v>
      </c>
      <c r="AW447" s="4">
        <v>104</v>
      </c>
      <c r="AX447" s="4">
        <v>34</v>
      </c>
      <c r="AY447" s="4">
        <v>38</v>
      </c>
      <c r="AZ447" s="4">
        <v>32</v>
      </c>
      <c r="BA447" s="4">
        <v>55</v>
      </c>
      <c r="BB447" s="4">
        <v>15</v>
      </c>
      <c r="BC447" s="4">
        <v>13</v>
      </c>
      <c r="BD447" s="4">
        <v>6</v>
      </c>
      <c r="BE447" s="4">
        <v>7</v>
      </c>
      <c r="BF447" s="4">
        <v>14</v>
      </c>
      <c r="BG447" s="4">
        <v>1917</v>
      </c>
      <c r="BH447" s="4">
        <v>412</v>
      </c>
      <c r="BI447" s="4">
        <v>1</v>
      </c>
      <c r="BJ447" s="4">
        <v>82</v>
      </c>
      <c r="BK447" s="4">
        <v>72</v>
      </c>
      <c r="BL447" s="4">
        <v>68</v>
      </c>
      <c r="BM447" s="4">
        <v>77</v>
      </c>
      <c r="BN447" s="4">
        <v>40</v>
      </c>
    </row>
    <row r="448" spans="1:66" ht="30" customHeight="1" x14ac:dyDescent="0.25">
      <c r="A448" s="15" t="s">
        <v>5727</v>
      </c>
      <c r="B448" s="4">
        <v>28</v>
      </c>
      <c r="C448" s="4">
        <v>76</v>
      </c>
      <c r="D448" s="4">
        <v>76</v>
      </c>
      <c r="E448" s="5" t="s">
        <v>7992</v>
      </c>
      <c r="F448" s="5" t="str">
        <f t="shared" si="32"/>
        <v>Aston Villa</v>
      </c>
      <c r="G448" s="25" t="str">
        <f t="shared" si="33"/>
        <v>Jun 30, 2024 A Prestamo</v>
      </c>
      <c r="H448" s="5">
        <v>0</v>
      </c>
      <c r="I448" s="4" t="s">
        <v>124</v>
      </c>
      <c r="J448" s="4" t="s">
        <v>483</v>
      </c>
      <c r="K448" s="4" t="s">
        <v>77</v>
      </c>
      <c r="L448" s="4">
        <v>76</v>
      </c>
      <c r="M448" s="4" t="s">
        <v>189</v>
      </c>
      <c r="N448" s="4">
        <v>0</v>
      </c>
      <c r="O448" s="6" t="s">
        <v>6919</v>
      </c>
      <c r="P448" s="6" t="s">
        <v>6981</v>
      </c>
      <c r="Q448" s="6">
        <v>0</v>
      </c>
      <c r="R448" s="4">
        <v>289</v>
      </c>
      <c r="S448" s="4">
        <v>55</v>
      </c>
      <c r="T448" s="4">
        <v>39</v>
      </c>
      <c r="U448" s="4">
        <v>77</v>
      </c>
      <c r="V448" s="4">
        <v>81</v>
      </c>
      <c r="W448" s="4">
        <v>37</v>
      </c>
      <c r="X448" s="4">
        <v>295</v>
      </c>
      <c r="Y448" s="4">
        <v>57</v>
      </c>
      <c r="Z448" s="4">
        <v>59</v>
      </c>
      <c r="AA448" s="4">
        <v>31</v>
      </c>
      <c r="AB448" s="4">
        <v>75</v>
      </c>
      <c r="AC448" s="4">
        <v>73</v>
      </c>
      <c r="AD448" s="4">
        <v>328</v>
      </c>
      <c r="AE448" s="4">
        <v>64</v>
      </c>
      <c r="AF448" s="4">
        <v>68</v>
      </c>
      <c r="AG448" s="4">
        <v>61</v>
      </c>
      <c r="AH448" s="4">
        <v>77</v>
      </c>
      <c r="AI448" s="4">
        <v>58</v>
      </c>
      <c r="AJ448" s="4">
        <v>331</v>
      </c>
      <c r="AK448" s="4">
        <v>58</v>
      </c>
      <c r="AL448" s="4">
        <v>81</v>
      </c>
      <c r="AM448" s="4">
        <v>71</v>
      </c>
      <c r="AN448" s="4">
        <v>75</v>
      </c>
      <c r="AO448" s="4">
        <v>46</v>
      </c>
      <c r="AP448" s="4">
        <v>322</v>
      </c>
      <c r="AQ448" s="4">
        <v>72</v>
      </c>
      <c r="AR448" s="4">
        <v>78</v>
      </c>
      <c r="AS448" s="4">
        <v>54</v>
      </c>
      <c r="AT448" s="4">
        <v>69</v>
      </c>
      <c r="AU448" s="4">
        <v>49</v>
      </c>
      <c r="AV448" s="4">
        <v>77</v>
      </c>
      <c r="AW448" s="4">
        <v>229</v>
      </c>
      <c r="AX448" s="4">
        <v>80</v>
      </c>
      <c r="AY448" s="4">
        <v>76</v>
      </c>
      <c r="AZ448" s="4">
        <v>73</v>
      </c>
      <c r="BA448" s="4">
        <v>48</v>
      </c>
      <c r="BB448" s="4">
        <v>10</v>
      </c>
      <c r="BC448" s="4">
        <v>10</v>
      </c>
      <c r="BD448" s="4">
        <v>9</v>
      </c>
      <c r="BE448" s="4">
        <v>12</v>
      </c>
      <c r="BF448" s="4">
        <v>7</v>
      </c>
      <c r="BG448" s="4">
        <v>1842</v>
      </c>
      <c r="BH448" s="4">
        <v>395</v>
      </c>
      <c r="BI448" s="4">
        <v>2</v>
      </c>
      <c r="BJ448" s="4">
        <v>66</v>
      </c>
      <c r="BK448" s="4">
        <v>45</v>
      </c>
      <c r="BL448" s="4">
        <v>69</v>
      </c>
      <c r="BM448" s="4">
        <v>64</v>
      </c>
      <c r="BN448" s="4">
        <v>77</v>
      </c>
    </row>
    <row r="449" spans="1:66" ht="30" customHeight="1" x14ac:dyDescent="0.25">
      <c r="A449" s="15" t="s">
        <v>6176</v>
      </c>
      <c r="B449" s="4">
        <v>18</v>
      </c>
      <c r="C449" s="4">
        <v>56</v>
      </c>
      <c r="D449" s="4">
        <v>73</v>
      </c>
      <c r="E449" s="5" t="s">
        <v>6758</v>
      </c>
      <c r="F449" s="5" t="str">
        <f t="shared" si="32"/>
        <v>Zürich</v>
      </c>
      <c r="G449" s="25" t="str">
        <f t="shared" si="33"/>
        <v>2023 ~ 2028</v>
      </c>
      <c r="H449" s="5" t="str">
        <f>RIGHT(G449, 4)</f>
        <v>2028</v>
      </c>
      <c r="I449" s="4" t="s">
        <v>146</v>
      </c>
      <c r="J449" s="4" t="s">
        <v>235</v>
      </c>
      <c r="K449" s="4" t="s">
        <v>77</v>
      </c>
      <c r="L449" s="4">
        <v>58</v>
      </c>
      <c r="M449" s="4" t="s">
        <v>106</v>
      </c>
      <c r="N449" s="4">
        <v>17</v>
      </c>
      <c r="O449" s="6" t="s">
        <v>7577</v>
      </c>
      <c r="P449" s="6">
        <v>850</v>
      </c>
      <c r="Q449" s="6" t="s">
        <v>7689</v>
      </c>
      <c r="R449" s="4">
        <v>236</v>
      </c>
      <c r="S449" s="4">
        <v>27</v>
      </c>
      <c r="T449" s="4">
        <v>55</v>
      </c>
      <c r="U449" s="4">
        <v>55</v>
      </c>
      <c r="V449" s="4">
        <v>53</v>
      </c>
      <c r="W449" s="4">
        <v>46</v>
      </c>
      <c r="X449" s="4">
        <v>198</v>
      </c>
      <c r="Y449" s="4">
        <v>51</v>
      </c>
      <c r="Z449" s="4">
        <v>28</v>
      </c>
      <c r="AA449" s="4">
        <v>32</v>
      </c>
      <c r="AB449" s="4">
        <v>33</v>
      </c>
      <c r="AC449" s="4">
        <v>54</v>
      </c>
      <c r="AD449" s="4">
        <v>324</v>
      </c>
      <c r="AE449" s="4">
        <v>70</v>
      </c>
      <c r="AF449" s="4">
        <v>74</v>
      </c>
      <c r="AG449" s="4">
        <v>65</v>
      </c>
      <c r="AH449" s="4">
        <v>50</v>
      </c>
      <c r="AI449" s="4">
        <v>65</v>
      </c>
      <c r="AJ449" s="4">
        <v>305</v>
      </c>
      <c r="AK449" s="4">
        <v>56</v>
      </c>
      <c r="AL449" s="4">
        <v>68</v>
      </c>
      <c r="AM449" s="4">
        <v>63</v>
      </c>
      <c r="AN449" s="4">
        <v>68</v>
      </c>
      <c r="AO449" s="4">
        <v>50</v>
      </c>
      <c r="AP449" s="4">
        <v>230</v>
      </c>
      <c r="AQ449" s="4">
        <v>48</v>
      </c>
      <c r="AR449" s="4">
        <v>21</v>
      </c>
      <c r="AS449" s="4">
        <v>55</v>
      </c>
      <c r="AT449" s="4">
        <v>50</v>
      </c>
      <c r="AU449" s="4">
        <v>56</v>
      </c>
      <c r="AV449" s="4">
        <v>45</v>
      </c>
      <c r="AW449" s="4">
        <v>61</v>
      </c>
      <c r="AX449" s="4">
        <v>17</v>
      </c>
      <c r="AY449" s="4">
        <v>26</v>
      </c>
      <c r="AZ449" s="4">
        <v>18</v>
      </c>
      <c r="BA449" s="4">
        <v>50</v>
      </c>
      <c r="BB449" s="4">
        <v>6</v>
      </c>
      <c r="BC449" s="4">
        <v>9</v>
      </c>
      <c r="BD449" s="4">
        <v>9</v>
      </c>
      <c r="BE449" s="4">
        <v>15</v>
      </c>
      <c r="BF449" s="4">
        <v>11</v>
      </c>
      <c r="BG449" s="4">
        <v>1404</v>
      </c>
      <c r="BH449" s="4">
        <v>309</v>
      </c>
      <c r="BI449" s="4">
        <v>1</v>
      </c>
      <c r="BJ449" s="4">
        <v>72</v>
      </c>
      <c r="BK449" s="4">
        <v>54</v>
      </c>
      <c r="BL449" s="4">
        <v>42</v>
      </c>
      <c r="BM449" s="4">
        <v>54</v>
      </c>
      <c r="BN449" s="4">
        <v>24</v>
      </c>
    </row>
    <row r="450" spans="1:66" ht="30" customHeight="1" x14ac:dyDescent="0.25">
      <c r="A450" s="15" t="s">
        <v>1355</v>
      </c>
      <c r="B450" s="4">
        <v>20</v>
      </c>
      <c r="C450" s="4">
        <v>78</v>
      </c>
      <c r="D450" s="4">
        <v>85</v>
      </c>
      <c r="E450" s="5" t="s">
        <v>785</v>
      </c>
      <c r="F450" s="5" t="str">
        <f t="shared" ref="F450:F513" si="36">IFERROR(LEFT(E450, FIND(CHAR(10), E450)-1), "")</f>
        <v>RB Leipzig</v>
      </c>
      <c r="G450" s="25" t="str">
        <f t="shared" ref="G450:G513" si="37">IFERROR(MID(E450,FIND(CHAR(10),E450)+1,LEN(E450)),")
=SI.ERROR(EXTRAE(A1, ENCONTRAR(CARACTER(10), A1)+1, LARGO(A1)), """)</f>
        <v>2023 ~ 2028</v>
      </c>
      <c r="H450" s="5" t="str">
        <f>RIGHT(G450, 4)</f>
        <v>2028</v>
      </c>
      <c r="I450" s="4" t="s">
        <v>289</v>
      </c>
      <c r="J450" s="4" t="s">
        <v>260</v>
      </c>
      <c r="K450" s="4" t="s">
        <v>77</v>
      </c>
      <c r="L450" s="4">
        <v>80</v>
      </c>
      <c r="M450" s="4" t="s">
        <v>189</v>
      </c>
      <c r="N450" s="4">
        <v>7</v>
      </c>
      <c r="O450" s="6" t="s">
        <v>7276</v>
      </c>
      <c r="P450" s="6" t="s">
        <v>7198</v>
      </c>
      <c r="Q450" s="6" t="s">
        <v>7257</v>
      </c>
      <c r="R450" s="4">
        <v>292</v>
      </c>
      <c r="S450" s="4">
        <v>59</v>
      </c>
      <c r="T450" s="4">
        <v>41</v>
      </c>
      <c r="U450" s="4">
        <v>73</v>
      </c>
      <c r="V450" s="4">
        <v>77</v>
      </c>
      <c r="W450" s="4">
        <v>42</v>
      </c>
      <c r="X450" s="4">
        <v>297</v>
      </c>
      <c r="Y450" s="4">
        <v>70</v>
      </c>
      <c r="Z450" s="4">
        <v>54</v>
      </c>
      <c r="AA450" s="4">
        <v>26</v>
      </c>
      <c r="AB450" s="4">
        <v>73</v>
      </c>
      <c r="AC450" s="4">
        <v>74</v>
      </c>
      <c r="AD450" s="4">
        <v>363</v>
      </c>
      <c r="AE450" s="4">
        <v>71</v>
      </c>
      <c r="AF450" s="4">
        <v>76</v>
      </c>
      <c r="AG450" s="4">
        <v>69</v>
      </c>
      <c r="AH450" s="4">
        <v>79</v>
      </c>
      <c r="AI450" s="4">
        <v>68</v>
      </c>
      <c r="AJ450" s="4">
        <v>330</v>
      </c>
      <c r="AK450" s="4">
        <v>55</v>
      </c>
      <c r="AL450" s="4">
        <v>83</v>
      </c>
      <c r="AM450" s="4">
        <v>76</v>
      </c>
      <c r="AN450" s="4">
        <v>78</v>
      </c>
      <c r="AO450" s="4">
        <v>38</v>
      </c>
      <c r="AP450" s="4">
        <v>303</v>
      </c>
      <c r="AQ450" s="4">
        <v>74</v>
      </c>
      <c r="AR450" s="4">
        <v>79</v>
      </c>
      <c r="AS450" s="4">
        <v>44</v>
      </c>
      <c r="AT450" s="4">
        <v>67</v>
      </c>
      <c r="AU450" s="4">
        <v>39</v>
      </c>
      <c r="AV450" s="4">
        <v>80</v>
      </c>
      <c r="AW450" s="4">
        <v>238</v>
      </c>
      <c r="AX450" s="4">
        <v>78</v>
      </c>
      <c r="AY450" s="4">
        <v>81</v>
      </c>
      <c r="AZ450" s="4">
        <v>79</v>
      </c>
      <c r="BA450" s="4">
        <v>56</v>
      </c>
      <c r="BB450" s="4">
        <v>8</v>
      </c>
      <c r="BC450" s="4">
        <v>10</v>
      </c>
      <c r="BD450" s="4">
        <v>14</v>
      </c>
      <c r="BE450" s="4">
        <v>11</v>
      </c>
      <c r="BF450" s="4">
        <v>13</v>
      </c>
      <c r="BG450" s="4">
        <v>1879</v>
      </c>
      <c r="BH450" s="4">
        <v>412</v>
      </c>
      <c r="BI450" s="4">
        <v>2</v>
      </c>
      <c r="BJ450" s="4">
        <v>74</v>
      </c>
      <c r="BK450" s="4">
        <v>43</v>
      </c>
      <c r="BL450" s="4">
        <v>67</v>
      </c>
      <c r="BM450" s="4">
        <v>72</v>
      </c>
      <c r="BN450" s="4">
        <v>79</v>
      </c>
    </row>
    <row r="451" spans="1:66" ht="30" customHeight="1" x14ac:dyDescent="0.25">
      <c r="A451" s="15" t="s">
        <v>2998</v>
      </c>
      <c r="B451" s="4">
        <v>21</v>
      </c>
      <c r="C451" s="4">
        <v>62</v>
      </c>
      <c r="D451" s="4">
        <v>69</v>
      </c>
      <c r="E451" s="5" t="s">
        <v>2867</v>
      </c>
      <c r="F451" s="5" t="str">
        <f t="shared" si="36"/>
        <v>Lazio</v>
      </c>
      <c r="G451" s="25" t="str">
        <f t="shared" si="37"/>
        <v>2023 ~ 2028</v>
      </c>
      <c r="H451" s="5" t="str">
        <f>RIGHT(G451, 4)</f>
        <v>2028</v>
      </c>
      <c r="I451" s="4" t="s">
        <v>155</v>
      </c>
      <c r="J451" s="4" t="s">
        <v>260</v>
      </c>
      <c r="K451" s="4" t="s">
        <v>68</v>
      </c>
      <c r="L451" s="4">
        <v>62</v>
      </c>
      <c r="M451" s="4" t="s">
        <v>508</v>
      </c>
      <c r="N451" s="4">
        <v>7</v>
      </c>
      <c r="O451" s="6" t="s">
        <v>7466</v>
      </c>
      <c r="P451" s="6" t="s">
        <v>6928</v>
      </c>
      <c r="Q451" s="6" t="s">
        <v>7351</v>
      </c>
      <c r="R451" s="4">
        <v>66</v>
      </c>
      <c r="S451" s="4">
        <v>11</v>
      </c>
      <c r="T451" s="4">
        <v>8</v>
      </c>
      <c r="U451" s="4">
        <v>10</v>
      </c>
      <c r="V451" s="4">
        <v>30</v>
      </c>
      <c r="W451" s="4">
        <v>7</v>
      </c>
      <c r="X451" s="4">
        <v>74</v>
      </c>
      <c r="Y451" s="4">
        <v>12</v>
      </c>
      <c r="Z451" s="4">
        <v>12</v>
      </c>
      <c r="AA451" s="4">
        <v>12</v>
      </c>
      <c r="AB451" s="4">
        <v>20</v>
      </c>
      <c r="AC451" s="4">
        <v>18</v>
      </c>
      <c r="AD451" s="4">
        <v>180</v>
      </c>
      <c r="AE451" s="4">
        <v>22</v>
      </c>
      <c r="AF451" s="4">
        <v>25</v>
      </c>
      <c r="AG451" s="4">
        <v>39</v>
      </c>
      <c r="AH451" s="4">
        <v>60</v>
      </c>
      <c r="AI451" s="4">
        <v>34</v>
      </c>
      <c r="AJ451" s="4">
        <v>157</v>
      </c>
      <c r="AK451" s="4">
        <v>42</v>
      </c>
      <c r="AL451" s="4">
        <v>42</v>
      </c>
      <c r="AM451" s="4">
        <v>23</v>
      </c>
      <c r="AN451" s="4">
        <v>45</v>
      </c>
      <c r="AO451" s="4">
        <v>5</v>
      </c>
      <c r="AP451" s="4">
        <v>86</v>
      </c>
      <c r="AQ451" s="4">
        <v>19</v>
      </c>
      <c r="AR451" s="4">
        <v>14</v>
      </c>
      <c r="AS451" s="4">
        <v>7</v>
      </c>
      <c r="AT451" s="4">
        <v>28</v>
      </c>
      <c r="AU451" s="4">
        <v>18</v>
      </c>
      <c r="AV451" s="4">
        <v>31</v>
      </c>
      <c r="AW451" s="4">
        <v>27</v>
      </c>
      <c r="AX451" s="4">
        <v>5</v>
      </c>
      <c r="AY451" s="4">
        <v>10</v>
      </c>
      <c r="AZ451" s="4">
        <v>12</v>
      </c>
      <c r="BA451" s="4">
        <v>301</v>
      </c>
      <c r="BB451" s="4">
        <v>61</v>
      </c>
      <c r="BC451" s="4">
        <v>56</v>
      </c>
      <c r="BD451" s="4">
        <v>56</v>
      </c>
      <c r="BE451" s="4">
        <v>61</v>
      </c>
      <c r="BF451" s="4">
        <v>67</v>
      </c>
      <c r="BG451" s="4">
        <v>891</v>
      </c>
      <c r="BH451" s="4">
        <v>324</v>
      </c>
      <c r="BI451" s="4">
        <v>1</v>
      </c>
      <c r="BJ451" s="4">
        <v>61</v>
      </c>
      <c r="BK451" s="4">
        <v>56</v>
      </c>
      <c r="BL451" s="4">
        <v>56</v>
      </c>
      <c r="BM451" s="4">
        <v>67</v>
      </c>
      <c r="BN451" s="4">
        <v>23</v>
      </c>
    </row>
    <row r="452" spans="1:66" ht="30" customHeight="1" x14ac:dyDescent="0.25">
      <c r="A452" s="15" t="s">
        <v>4857</v>
      </c>
      <c r="B452" s="4">
        <v>18</v>
      </c>
      <c r="C452" s="4">
        <v>60</v>
      </c>
      <c r="D452" s="4">
        <v>79</v>
      </c>
      <c r="E452" s="5" t="s">
        <v>8113</v>
      </c>
      <c r="F452" s="5" t="str">
        <f t="shared" si="36"/>
        <v>West Bromwich Albion</v>
      </c>
      <c r="G452" s="25" t="str">
        <f t="shared" si="37"/>
        <v>Jun 30, 2024 A Prestamo</v>
      </c>
      <c r="H452" s="5">
        <v>0</v>
      </c>
      <c r="I452" s="4" t="s">
        <v>252</v>
      </c>
      <c r="J452" s="4" t="s">
        <v>98</v>
      </c>
      <c r="K452" s="4" t="s">
        <v>77</v>
      </c>
      <c r="L452" s="4">
        <v>62</v>
      </c>
      <c r="M452" s="4" t="s">
        <v>106</v>
      </c>
      <c r="N452" s="4">
        <v>19</v>
      </c>
      <c r="O452" s="6" t="s">
        <v>7592</v>
      </c>
      <c r="P452" s="6" t="s">
        <v>6928</v>
      </c>
      <c r="Q452" s="6">
        <v>0</v>
      </c>
      <c r="R452" s="4">
        <v>263</v>
      </c>
      <c r="S452" s="4">
        <v>39</v>
      </c>
      <c r="T452" s="4">
        <v>63</v>
      </c>
      <c r="U452" s="4">
        <v>57</v>
      </c>
      <c r="V452" s="4">
        <v>49</v>
      </c>
      <c r="W452" s="4">
        <v>55</v>
      </c>
      <c r="X452" s="4">
        <v>234</v>
      </c>
      <c r="Y452" s="4">
        <v>57</v>
      </c>
      <c r="Z452" s="4">
        <v>49</v>
      </c>
      <c r="AA452" s="4">
        <v>34</v>
      </c>
      <c r="AB452" s="4">
        <v>37</v>
      </c>
      <c r="AC452" s="4">
        <v>57</v>
      </c>
      <c r="AD452" s="4">
        <v>356</v>
      </c>
      <c r="AE452" s="4">
        <v>74</v>
      </c>
      <c r="AF452" s="4">
        <v>72</v>
      </c>
      <c r="AG452" s="4">
        <v>73</v>
      </c>
      <c r="AH452" s="4">
        <v>58</v>
      </c>
      <c r="AI452" s="4">
        <v>79</v>
      </c>
      <c r="AJ452" s="4">
        <v>283</v>
      </c>
      <c r="AK452" s="4">
        <v>60</v>
      </c>
      <c r="AL452" s="4">
        <v>60</v>
      </c>
      <c r="AM452" s="4">
        <v>55</v>
      </c>
      <c r="AN452" s="4">
        <v>49</v>
      </c>
      <c r="AO452" s="4">
        <v>59</v>
      </c>
      <c r="AP452" s="4">
        <v>249</v>
      </c>
      <c r="AQ452" s="4">
        <v>55</v>
      </c>
      <c r="AR452" s="4">
        <v>16</v>
      </c>
      <c r="AS452" s="4">
        <v>60</v>
      </c>
      <c r="AT452" s="4">
        <v>51</v>
      </c>
      <c r="AU452" s="4">
        <v>67</v>
      </c>
      <c r="AV452" s="4">
        <v>56</v>
      </c>
      <c r="AW452" s="4">
        <v>67</v>
      </c>
      <c r="AX452" s="4">
        <v>17</v>
      </c>
      <c r="AY452" s="4">
        <v>23</v>
      </c>
      <c r="AZ452" s="4">
        <v>27</v>
      </c>
      <c r="BA452" s="4">
        <v>48</v>
      </c>
      <c r="BB452" s="4">
        <v>5</v>
      </c>
      <c r="BC452" s="4">
        <v>11</v>
      </c>
      <c r="BD452" s="4">
        <v>12</v>
      </c>
      <c r="BE452" s="4">
        <v>10</v>
      </c>
      <c r="BF452" s="4">
        <v>10</v>
      </c>
      <c r="BG452" s="4">
        <v>1500</v>
      </c>
      <c r="BH452" s="4">
        <v>315</v>
      </c>
      <c r="BI452" s="4">
        <v>1</v>
      </c>
      <c r="BJ452" s="4">
        <v>73</v>
      </c>
      <c r="BK452" s="4">
        <v>61</v>
      </c>
      <c r="BL452" s="4">
        <v>45</v>
      </c>
      <c r="BM452" s="4">
        <v>60</v>
      </c>
      <c r="BN452" s="4">
        <v>24</v>
      </c>
    </row>
    <row r="453" spans="1:66" ht="30" customHeight="1" x14ac:dyDescent="0.25">
      <c r="A453" s="15" t="s">
        <v>2766</v>
      </c>
      <c r="B453" s="4">
        <v>18</v>
      </c>
      <c r="C453" s="4">
        <v>69</v>
      </c>
      <c r="D453" s="4">
        <v>83</v>
      </c>
      <c r="E453" s="5" t="s">
        <v>1756</v>
      </c>
      <c r="F453" s="5" t="str">
        <f t="shared" si="36"/>
        <v>Toulouse</v>
      </c>
      <c r="G453" s="25" t="str">
        <f t="shared" si="37"/>
        <v>2022 ~ 2026</v>
      </c>
      <c r="H453" s="5" t="str">
        <f t="shared" ref="H453:H466" si="38">RIGHT(G453, 4)</f>
        <v>2026</v>
      </c>
      <c r="I453" s="4" t="s">
        <v>337</v>
      </c>
      <c r="J453" s="4" t="s">
        <v>139</v>
      </c>
      <c r="K453" s="4" t="s">
        <v>77</v>
      </c>
      <c r="L453" s="4">
        <v>71</v>
      </c>
      <c r="M453" s="4" t="s">
        <v>189</v>
      </c>
      <c r="N453" s="4">
        <v>14</v>
      </c>
      <c r="O453" s="6" t="s">
        <v>7060</v>
      </c>
      <c r="P453" s="6" t="s">
        <v>6872</v>
      </c>
      <c r="Q453" s="6" t="s">
        <v>7273</v>
      </c>
      <c r="R453" s="4">
        <v>239</v>
      </c>
      <c r="S453" s="4">
        <v>48</v>
      </c>
      <c r="T453" s="4">
        <v>26</v>
      </c>
      <c r="U453" s="4">
        <v>70</v>
      </c>
      <c r="V453" s="4">
        <v>67</v>
      </c>
      <c r="W453" s="4">
        <v>28</v>
      </c>
      <c r="X453" s="4">
        <v>224</v>
      </c>
      <c r="Y453" s="4">
        <v>54</v>
      </c>
      <c r="Z453" s="4">
        <v>31</v>
      </c>
      <c r="AA453" s="4">
        <v>28</v>
      </c>
      <c r="AB453" s="4">
        <v>52</v>
      </c>
      <c r="AC453" s="4">
        <v>59</v>
      </c>
      <c r="AD453" s="4">
        <v>284</v>
      </c>
      <c r="AE453" s="4">
        <v>62</v>
      </c>
      <c r="AF453" s="4">
        <v>57</v>
      </c>
      <c r="AG453" s="4">
        <v>43</v>
      </c>
      <c r="AH453" s="4">
        <v>64</v>
      </c>
      <c r="AI453" s="4">
        <v>58</v>
      </c>
      <c r="AJ453" s="4">
        <v>269</v>
      </c>
      <c r="AK453" s="4">
        <v>43</v>
      </c>
      <c r="AL453" s="4">
        <v>71</v>
      </c>
      <c r="AM453" s="4">
        <v>66</v>
      </c>
      <c r="AN453" s="4">
        <v>68</v>
      </c>
      <c r="AO453" s="4">
        <v>21</v>
      </c>
      <c r="AP453" s="4">
        <v>247</v>
      </c>
      <c r="AQ453" s="4">
        <v>69</v>
      </c>
      <c r="AR453" s="4">
        <v>66</v>
      </c>
      <c r="AS453" s="4">
        <v>32</v>
      </c>
      <c r="AT453" s="4">
        <v>38</v>
      </c>
      <c r="AU453" s="4">
        <v>42</v>
      </c>
      <c r="AV453" s="4">
        <v>64</v>
      </c>
      <c r="AW453" s="4">
        <v>214</v>
      </c>
      <c r="AX453" s="4">
        <v>69</v>
      </c>
      <c r="AY453" s="4">
        <v>71</v>
      </c>
      <c r="AZ453" s="4">
        <v>74</v>
      </c>
      <c r="BA453" s="4">
        <v>51</v>
      </c>
      <c r="BB453" s="4">
        <v>11</v>
      </c>
      <c r="BC453" s="4">
        <v>6</v>
      </c>
      <c r="BD453" s="4">
        <v>8</v>
      </c>
      <c r="BE453" s="4">
        <v>13</v>
      </c>
      <c r="BF453" s="4">
        <v>13</v>
      </c>
      <c r="BG453" s="4">
        <v>1528</v>
      </c>
      <c r="BH453" s="4">
        <v>334</v>
      </c>
      <c r="BI453" s="4">
        <v>1</v>
      </c>
      <c r="BJ453" s="4">
        <v>59</v>
      </c>
      <c r="BK453" s="4">
        <v>30</v>
      </c>
      <c r="BL453" s="4">
        <v>51</v>
      </c>
      <c r="BM453" s="4">
        <v>56</v>
      </c>
      <c r="BN453" s="4">
        <v>70</v>
      </c>
    </row>
    <row r="454" spans="1:66" ht="30" customHeight="1" x14ac:dyDescent="0.25">
      <c r="A454" s="15" t="s">
        <v>4023</v>
      </c>
      <c r="B454" s="4">
        <v>28</v>
      </c>
      <c r="C454" s="4">
        <v>79</v>
      </c>
      <c r="D454" s="4">
        <v>80</v>
      </c>
      <c r="E454" s="5" t="s">
        <v>2078</v>
      </c>
      <c r="F454" s="5" t="str">
        <f t="shared" si="36"/>
        <v>Olympique de Marseille</v>
      </c>
      <c r="G454" s="25" t="str">
        <f t="shared" si="37"/>
        <v>2022 ~ 2025</v>
      </c>
      <c r="H454" s="5" t="str">
        <f t="shared" si="38"/>
        <v>2025</v>
      </c>
      <c r="I454" s="4" t="s">
        <v>66</v>
      </c>
      <c r="J454" s="4" t="s">
        <v>483</v>
      </c>
      <c r="K454" s="4" t="s">
        <v>68</v>
      </c>
      <c r="L454" s="4">
        <v>80</v>
      </c>
      <c r="M454" s="4" t="s">
        <v>189</v>
      </c>
      <c r="N454" s="4">
        <v>1</v>
      </c>
      <c r="O454" s="6" t="s">
        <v>7270</v>
      </c>
      <c r="P454" s="6" t="s">
        <v>7076</v>
      </c>
      <c r="Q454" s="6" t="s">
        <v>7092</v>
      </c>
      <c r="R454" s="4">
        <v>309</v>
      </c>
      <c r="S454" s="4">
        <v>64</v>
      </c>
      <c r="T454" s="4">
        <v>55</v>
      </c>
      <c r="U454" s="4">
        <v>79</v>
      </c>
      <c r="V454" s="4">
        <v>74</v>
      </c>
      <c r="W454" s="4">
        <v>37</v>
      </c>
      <c r="X454" s="4">
        <v>269</v>
      </c>
      <c r="Y454" s="4">
        <v>65</v>
      </c>
      <c r="Z454" s="4">
        <v>39</v>
      </c>
      <c r="AA454" s="4">
        <v>28</v>
      </c>
      <c r="AB454" s="4">
        <v>68</v>
      </c>
      <c r="AC454" s="4">
        <v>69</v>
      </c>
      <c r="AD454" s="4">
        <v>354</v>
      </c>
      <c r="AE454" s="4">
        <v>71</v>
      </c>
      <c r="AF454" s="4">
        <v>75</v>
      </c>
      <c r="AG454" s="4">
        <v>67</v>
      </c>
      <c r="AH454" s="4" t="s">
        <v>1248</v>
      </c>
      <c r="AI454" s="4">
        <v>64</v>
      </c>
      <c r="AJ454" s="4">
        <v>365</v>
      </c>
      <c r="AK454" s="4">
        <v>76</v>
      </c>
      <c r="AL454" s="4">
        <v>88</v>
      </c>
      <c r="AM454" s="4">
        <v>77</v>
      </c>
      <c r="AN454" s="4">
        <v>82</v>
      </c>
      <c r="AO454" s="4">
        <v>42</v>
      </c>
      <c r="AP454" s="4">
        <v>327</v>
      </c>
      <c r="AQ454" s="4">
        <v>81</v>
      </c>
      <c r="AR454" s="4">
        <v>78</v>
      </c>
      <c r="AS454" s="4">
        <v>64</v>
      </c>
      <c r="AT454" s="4">
        <v>63</v>
      </c>
      <c r="AU454" s="4">
        <v>41</v>
      </c>
      <c r="AV454" s="4">
        <v>73</v>
      </c>
      <c r="AW454" s="4">
        <v>241</v>
      </c>
      <c r="AX454" s="4" t="s">
        <v>200</v>
      </c>
      <c r="AY454" s="4">
        <v>82</v>
      </c>
      <c r="AZ454" s="4">
        <v>80</v>
      </c>
      <c r="BA454" s="4">
        <v>53</v>
      </c>
      <c r="BB454" s="4">
        <v>9</v>
      </c>
      <c r="BC454" s="4">
        <v>14</v>
      </c>
      <c r="BD454" s="4">
        <v>16</v>
      </c>
      <c r="BE454" s="4">
        <v>7</v>
      </c>
      <c r="BF454" s="4">
        <v>7</v>
      </c>
      <c r="BG454" s="4">
        <v>1918</v>
      </c>
      <c r="BH454" s="4">
        <v>421</v>
      </c>
      <c r="BI454" s="4">
        <v>2</v>
      </c>
      <c r="BJ454" s="4">
        <v>73</v>
      </c>
      <c r="BK454" s="4">
        <v>55</v>
      </c>
      <c r="BL454" s="4">
        <v>65</v>
      </c>
      <c r="BM454" s="4">
        <v>67</v>
      </c>
      <c r="BN454" s="4">
        <v>80</v>
      </c>
    </row>
    <row r="455" spans="1:66" ht="30" customHeight="1" x14ac:dyDescent="0.25">
      <c r="A455" s="15" t="s">
        <v>4572</v>
      </c>
      <c r="B455" s="4">
        <v>30</v>
      </c>
      <c r="C455" s="4">
        <v>79</v>
      </c>
      <c r="D455" s="4">
        <v>79</v>
      </c>
      <c r="E455" s="5" t="s">
        <v>4573</v>
      </c>
      <c r="F455" s="5" t="str">
        <f t="shared" si="36"/>
        <v>Celtic</v>
      </c>
      <c r="G455" s="25" t="str">
        <f t="shared" si="37"/>
        <v>2009 ~ 2028</v>
      </c>
      <c r="H455" s="5" t="str">
        <f t="shared" si="38"/>
        <v>2028</v>
      </c>
      <c r="I455" s="4" t="s">
        <v>90</v>
      </c>
      <c r="J455" s="4" t="s">
        <v>156</v>
      </c>
      <c r="K455" s="4" t="s">
        <v>77</v>
      </c>
      <c r="L455" s="4">
        <v>80</v>
      </c>
      <c r="M455" s="4" t="s">
        <v>195</v>
      </c>
      <c r="N455" s="4">
        <v>0</v>
      </c>
      <c r="O455" s="6" t="s">
        <v>6900</v>
      </c>
      <c r="P455" s="6" t="s">
        <v>7330</v>
      </c>
      <c r="Q455" s="6" t="s">
        <v>7582</v>
      </c>
      <c r="R455" s="4">
        <v>347</v>
      </c>
      <c r="S455" s="4">
        <v>67</v>
      </c>
      <c r="T455" s="4">
        <v>72</v>
      </c>
      <c r="U455" s="4">
        <v>52</v>
      </c>
      <c r="V455" s="4">
        <v>84</v>
      </c>
      <c r="W455" s="4">
        <v>72</v>
      </c>
      <c r="X455" s="4">
        <v>372</v>
      </c>
      <c r="Y455" s="4">
        <v>75</v>
      </c>
      <c r="Z455" s="4">
        <v>74</v>
      </c>
      <c r="AA455" s="4">
        <v>62</v>
      </c>
      <c r="AB455" s="4">
        <v>78</v>
      </c>
      <c r="AC455" s="4">
        <v>83</v>
      </c>
      <c r="AD455" s="4">
        <v>416</v>
      </c>
      <c r="AE455" s="4">
        <v>82</v>
      </c>
      <c r="AF455" s="4">
        <v>77</v>
      </c>
      <c r="AG455" s="4">
        <v>84</v>
      </c>
      <c r="AH455" s="4">
        <v>86</v>
      </c>
      <c r="AI455" s="4">
        <v>87</v>
      </c>
      <c r="AJ455" s="4">
        <v>389</v>
      </c>
      <c r="AK455" s="4">
        <v>79</v>
      </c>
      <c r="AL455" s="4">
        <v>73</v>
      </c>
      <c r="AM455" s="4">
        <v>93</v>
      </c>
      <c r="AN455" s="4">
        <v>70</v>
      </c>
      <c r="AO455" s="4">
        <v>74</v>
      </c>
      <c r="AP455" s="4">
        <v>368</v>
      </c>
      <c r="AQ455" s="4">
        <v>80</v>
      </c>
      <c r="AR455" s="4">
        <v>70</v>
      </c>
      <c r="AS455" s="4">
        <v>74</v>
      </c>
      <c r="AT455" s="4">
        <v>79</v>
      </c>
      <c r="AU455" s="4">
        <v>65</v>
      </c>
      <c r="AV455" s="4">
        <v>86</v>
      </c>
      <c r="AW455" s="4">
        <v>219</v>
      </c>
      <c r="AX455" s="4">
        <v>75</v>
      </c>
      <c r="AY455" s="4">
        <v>73</v>
      </c>
      <c r="AZ455" s="4">
        <v>71</v>
      </c>
      <c r="BA455" s="4">
        <v>54</v>
      </c>
      <c r="BB455" s="4">
        <v>15</v>
      </c>
      <c r="BC455" s="4">
        <v>10</v>
      </c>
      <c r="BD455" s="4">
        <v>8</v>
      </c>
      <c r="BE455" s="4">
        <v>8</v>
      </c>
      <c r="BF455" s="4">
        <v>13</v>
      </c>
      <c r="BG455" s="4">
        <v>2165</v>
      </c>
      <c r="BH455" s="4">
        <v>459</v>
      </c>
      <c r="BI455" s="4">
        <v>1</v>
      </c>
      <c r="BJ455" s="4">
        <v>79</v>
      </c>
      <c r="BK455" s="4">
        <v>74</v>
      </c>
      <c r="BL455" s="4">
        <v>77</v>
      </c>
      <c r="BM455" s="4">
        <v>80</v>
      </c>
      <c r="BN455" s="4">
        <v>71</v>
      </c>
    </row>
    <row r="456" spans="1:66" ht="30" customHeight="1" x14ac:dyDescent="0.25">
      <c r="A456" s="15" t="s">
        <v>4239</v>
      </c>
      <c r="B456" s="4">
        <v>19</v>
      </c>
      <c r="C456" s="4">
        <v>61</v>
      </c>
      <c r="D456" s="4">
        <v>74</v>
      </c>
      <c r="E456" s="5" t="s">
        <v>2292</v>
      </c>
      <c r="F456" s="5" t="str">
        <f t="shared" si="36"/>
        <v>Manchester United</v>
      </c>
      <c r="G456" s="25" t="str">
        <f t="shared" si="37"/>
        <v>2021 ~ 2024</v>
      </c>
      <c r="H456" s="5" t="str">
        <f t="shared" si="38"/>
        <v>2024</v>
      </c>
      <c r="I456" s="4" t="s">
        <v>66</v>
      </c>
      <c r="J456" s="4" t="s">
        <v>98</v>
      </c>
      <c r="K456" s="4" t="s">
        <v>68</v>
      </c>
      <c r="L456" s="4">
        <v>63</v>
      </c>
      <c r="M456" s="4" t="s">
        <v>106</v>
      </c>
      <c r="N456" s="4">
        <v>13</v>
      </c>
      <c r="O456" s="6" t="s">
        <v>7560</v>
      </c>
      <c r="P456" s="6" t="s">
        <v>7203</v>
      </c>
      <c r="Q456" s="6" t="s">
        <v>7222</v>
      </c>
      <c r="R456" s="4">
        <v>288</v>
      </c>
      <c r="S456" s="4">
        <v>60</v>
      </c>
      <c r="T456" s="4">
        <v>62</v>
      </c>
      <c r="U456" s="4">
        <v>50</v>
      </c>
      <c r="V456" s="4">
        <v>58</v>
      </c>
      <c r="W456" s="4">
        <v>58</v>
      </c>
      <c r="X456" s="4">
        <v>260</v>
      </c>
      <c r="Y456" s="4">
        <v>57</v>
      </c>
      <c r="Z456" s="4">
        <v>61</v>
      </c>
      <c r="AA456" s="4">
        <v>33</v>
      </c>
      <c r="AB456" s="4">
        <v>47</v>
      </c>
      <c r="AC456" s="4">
        <v>62</v>
      </c>
      <c r="AD456" s="4">
        <v>351</v>
      </c>
      <c r="AE456" s="4">
        <v>74</v>
      </c>
      <c r="AF456" s="4">
        <v>72</v>
      </c>
      <c r="AG456" s="4">
        <v>72</v>
      </c>
      <c r="AH456" s="4">
        <v>58</v>
      </c>
      <c r="AI456" s="4">
        <v>75</v>
      </c>
      <c r="AJ456" s="4">
        <v>311</v>
      </c>
      <c r="AK456" s="4">
        <v>65</v>
      </c>
      <c r="AL456" s="4">
        <v>66</v>
      </c>
      <c r="AM456" s="4">
        <v>63</v>
      </c>
      <c r="AN456" s="4">
        <v>63</v>
      </c>
      <c r="AO456" s="4">
        <v>54</v>
      </c>
      <c r="AP456" s="4">
        <v>243</v>
      </c>
      <c r="AQ456" s="4">
        <v>48</v>
      </c>
      <c r="AR456" s="4">
        <v>23</v>
      </c>
      <c r="AS456" s="4">
        <v>61</v>
      </c>
      <c r="AT456" s="4">
        <v>57</v>
      </c>
      <c r="AU456" s="4">
        <v>54</v>
      </c>
      <c r="AV456" s="4">
        <v>62</v>
      </c>
      <c r="AW456" s="4">
        <v>52</v>
      </c>
      <c r="AX456" s="4">
        <v>15</v>
      </c>
      <c r="AY456" s="4">
        <v>20</v>
      </c>
      <c r="AZ456" s="4">
        <v>17</v>
      </c>
      <c r="BA456" s="4">
        <v>56</v>
      </c>
      <c r="BB456" s="4">
        <v>10</v>
      </c>
      <c r="BC456" s="4">
        <v>12</v>
      </c>
      <c r="BD456" s="4">
        <v>13</v>
      </c>
      <c r="BE456" s="4">
        <v>7</v>
      </c>
      <c r="BF456" s="4">
        <v>14</v>
      </c>
      <c r="BG456" s="4">
        <v>1561</v>
      </c>
      <c r="BH456" s="4">
        <v>331</v>
      </c>
      <c r="BI456" s="4">
        <v>1</v>
      </c>
      <c r="BJ456" s="4">
        <v>73</v>
      </c>
      <c r="BK456" s="4">
        <v>60</v>
      </c>
      <c r="BL456" s="4">
        <v>55</v>
      </c>
      <c r="BM456" s="4">
        <v>61</v>
      </c>
      <c r="BN456" s="4">
        <v>22</v>
      </c>
    </row>
    <row r="457" spans="1:66" ht="30" customHeight="1" x14ac:dyDescent="0.25">
      <c r="A457" s="15" t="s">
        <v>6325</v>
      </c>
      <c r="B457" s="4">
        <v>16</v>
      </c>
      <c r="C457" s="4">
        <v>59</v>
      </c>
      <c r="D457" s="4">
        <v>80</v>
      </c>
      <c r="E457" s="5" t="s">
        <v>4614</v>
      </c>
      <c r="F457" s="5" t="str">
        <f t="shared" si="36"/>
        <v>San Jose Earthquakes</v>
      </c>
      <c r="G457" s="25" t="str">
        <f t="shared" si="37"/>
        <v>2022 ~ 2024</v>
      </c>
      <c r="H457" s="5" t="str">
        <f t="shared" si="38"/>
        <v>2024</v>
      </c>
      <c r="I457" s="4" t="s">
        <v>83</v>
      </c>
      <c r="J457" s="4" t="s">
        <v>381</v>
      </c>
      <c r="K457" s="4" t="s">
        <v>68</v>
      </c>
      <c r="L457" s="4">
        <v>61</v>
      </c>
      <c r="M457" s="4" t="s">
        <v>69</v>
      </c>
      <c r="N457" s="4">
        <v>21</v>
      </c>
      <c r="O457" s="6" t="s">
        <v>7466</v>
      </c>
      <c r="P457" s="6">
        <v>500</v>
      </c>
      <c r="Q457" s="6" t="s">
        <v>6871</v>
      </c>
      <c r="R457" s="4">
        <v>219</v>
      </c>
      <c r="S457" s="4">
        <v>37</v>
      </c>
      <c r="T457" s="4">
        <v>45</v>
      </c>
      <c r="U457" s="4">
        <v>35</v>
      </c>
      <c r="V457" s="4">
        <v>66</v>
      </c>
      <c r="W457" s="4">
        <v>36</v>
      </c>
      <c r="X457" s="4">
        <v>265</v>
      </c>
      <c r="Y457" s="4">
        <v>67</v>
      </c>
      <c r="Z457" s="4">
        <v>42</v>
      </c>
      <c r="AA457" s="4">
        <v>41</v>
      </c>
      <c r="AB457" s="4">
        <v>60</v>
      </c>
      <c r="AC457" s="4">
        <v>55</v>
      </c>
      <c r="AD457" s="4">
        <v>299</v>
      </c>
      <c r="AE457" s="4">
        <v>55</v>
      </c>
      <c r="AF457" s="4">
        <v>67</v>
      </c>
      <c r="AG457" s="4">
        <v>52</v>
      </c>
      <c r="AH457" s="4">
        <v>45</v>
      </c>
      <c r="AI457" s="4">
        <v>80</v>
      </c>
      <c r="AJ457" s="4">
        <v>226</v>
      </c>
      <c r="AK457" s="4">
        <v>58</v>
      </c>
      <c r="AL457" s="4">
        <v>31</v>
      </c>
      <c r="AM457" s="4">
        <v>47</v>
      </c>
      <c r="AN457" s="4">
        <v>35</v>
      </c>
      <c r="AO457" s="4">
        <v>55</v>
      </c>
      <c r="AP457" s="4">
        <v>240</v>
      </c>
      <c r="AQ457" s="4">
        <v>45</v>
      </c>
      <c r="AR457" s="4">
        <v>24</v>
      </c>
      <c r="AS457" s="4">
        <v>60</v>
      </c>
      <c r="AT457" s="4">
        <v>66</v>
      </c>
      <c r="AU457" s="4">
        <v>45</v>
      </c>
      <c r="AV457" s="4">
        <v>50</v>
      </c>
      <c r="AW457" s="4">
        <v>139</v>
      </c>
      <c r="AX457" s="4">
        <v>34</v>
      </c>
      <c r="AY457" s="4">
        <v>55</v>
      </c>
      <c r="AZ457" s="4">
        <v>50</v>
      </c>
      <c r="BA457" s="4">
        <v>54</v>
      </c>
      <c r="BB457" s="4">
        <v>13</v>
      </c>
      <c r="BC457" s="4">
        <v>13</v>
      </c>
      <c r="BD457" s="4">
        <v>9</v>
      </c>
      <c r="BE457" s="4">
        <v>6</v>
      </c>
      <c r="BF457" s="4">
        <v>13</v>
      </c>
      <c r="BG457" s="4">
        <v>1442</v>
      </c>
      <c r="BH457" s="4">
        <v>310</v>
      </c>
      <c r="BI457" s="4">
        <v>1</v>
      </c>
      <c r="BJ457" s="4">
        <v>62</v>
      </c>
      <c r="BK457" s="4">
        <v>50</v>
      </c>
      <c r="BL457" s="4">
        <v>57</v>
      </c>
      <c r="BM457" s="4">
        <v>61</v>
      </c>
      <c r="BN457" s="4">
        <v>40</v>
      </c>
    </row>
    <row r="458" spans="1:66" ht="30" customHeight="1" x14ac:dyDescent="0.25">
      <c r="A458" s="15" t="s">
        <v>1967</v>
      </c>
      <c r="B458" s="4">
        <v>21</v>
      </c>
      <c r="C458" s="4">
        <v>75</v>
      </c>
      <c r="D458" s="4">
        <v>84</v>
      </c>
      <c r="E458" s="5" t="s">
        <v>1968</v>
      </c>
      <c r="F458" s="5" t="str">
        <f t="shared" si="36"/>
        <v>Boca Juniors</v>
      </c>
      <c r="G458" s="25" t="str">
        <f t="shared" si="37"/>
        <v>2020 ~ 2027</v>
      </c>
      <c r="H458" s="5" t="str">
        <f t="shared" si="38"/>
        <v>2027</v>
      </c>
      <c r="I458" s="4" t="s">
        <v>90</v>
      </c>
      <c r="J458" s="4" t="s">
        <v>98</v>
      </c>
      <c r="K458" s="4" t="s">
        <v>68</v>
      </c>
      <c r="L458" s="4">
        <v>77</v>
      </c>
      <c r="M458" s="4" t="s">
        <v>69</v>
      </c>
      <c r="N458" s="4">
        <v>9</v>
      </c>
      <c r="O458" s="6" t="s">
        <v>7247</v>
      </c>
      <c r="P458" s="6" t="s">
        <v>7026</v>
      </c>
      <c r="Q458" s="6" t="s">
        <v>7358</v>
      </c>
      <c r="R458" s="4">
        <v>312</v>
      </c>
      <c r="S458" s="4">
        <v>67</v>
      </c>
      <c r="T458" s="4">
        <v>67</v>
      </c>
      <c r="U458" s="4">
        <v>51</v>
      </c>
      <c r="V458" s="4">
        <v>78</v>
      </c>
      <c r="W458" s="4">
        <v>49</v>
      </c>
      <c r="X458" s="4">
        <v>344</v>
      </c>
      <c r="Y458" s="4">
        <v>79</v>
      </c>
      <c r="Z458" s="4">
        <v>62</v>
      </c>
      <c r="AA458" s="4">
        <v>52</v>
      </c>
      <c r="AB458" s="4">
        <v>72</v>
      </c>
      <c r="AC458" s="4">
        <v>79</v>
      </c>
      <c r="AD458" s="4">
        <v>381</v>
      </c>
      <c r="AE458" s="4">
        <v>76</v>
      </c>
      <c r="AF458" s="4">
        <v>75</v>
      </c>
      <c r="AG458" s="4">
        <v>80</v>
      </c>
      <c r="AH458" s="4">
        <v>74</v>
      </c>
      <c r="AI458" s="4">
        <v>76</v>
      </c>
      <c r="AJ458" s="4">
        <v>333</v>
      </c>
      <c r="AK458" s="4">
        <v>64</v>
      </c>
      <c r="AL458" s="4">
        <v>67</v>
      </c>
      <c r="AM458" s="4">
        <v>81</v>
      </c>
      <c r="AN458" s="4">
        <v>60</v>
      </c>
      <c r="AO458" s="4">
        <v>61</v>
      </c>
      <c r="AP458" s="4">
        <v>338</v>
      </c>
      <c r="AQ458" s="4">
        <v>74</v>
      </c>
      <c r="AR458" s="4">
        <v>66</v>
      </c>
      <c r="AS458" s="4">
        <v>71</v>
      </c>
      <c r="AT458" s="4">
        <v>73</v>
      </c>
      <c r="AU458" s="4">
        <v>54</v>
      </c>
      <c r="AV458" s="4">
        <v>77</v>
      </c>
      <c r="AW458" s="4">
        <v>211</v>
      </c>
      <c r="AX458" s="4">
        <v>72</v>
      </c>
      <c r="AY458" s="4">
        <v>74</v>
      </c>
      <c r="AZ458" s="4">
        <v>65</v>
      </c>
      <c r="BA458" s="4">
        <v>40</v>
      </c>
      <c r="BB458" s="4">
        <v>8</v>
      </c>
      <c r="BC458" s="4">
        <v>8</v>
      </c>
      <c r="BD458" s="4">
        <v>12</v>
      </c>
      <c r="BE458" s="4">
        <v>6</v>
      </c>
      <c r="BF458" s="4">
        <v>6</v>
      </c>
      <c r="BG458" s="4">
        <v>1959</v>
      </c>
      <c r="BH458" s="4">
        <v>427</v>
      </c>
      <c r="BI458" s="4">
        <v>1</v>
      </c>
      <c r="BJ458" s="4">
        <v>75</v>
      </c>
      <c r="BK458" s="4">
        <v>64</v>
      </c>
      <c r="BL458" s="4">
        <v>72</v>
      </c>
      <c r="BM458" s="4">
        <v>79</v>
      </c>
      <c r="BN458" s="4">
        <v>69</v>
      </c>
    </row>
    <row r="459" spans="1:66" ht="30" customHeight="1" x14ac:dyDescent="0.25">
      <c r="A459" s="15" t="s">
        <v>5513</v>
      </c>
      <c r="B459" s="4">
        <v>25</v>
      </c>
      <c r="C459" s="4">
        <v>71</v>
      </c>
      <c r="D459" s="4">
        <v>74</v>
      </c>
      <c r="E459" s="5" t="s">
        <v>5514</v>
      </c>
      <c r="F459" s="5" t="str">
        <f t="shared" si="36"/>
        <v>AFC Bournemouth</v>
      </c>
      <c r="G459" s="25" t="str">
        <f t="shared" si="37"/>
        <v>2019 ~ 2025</v>
      </c>
      <c r="H459" s="5" t="str">
        <f t="shared" si="38"/>
        <v>2025</v>
      </c>
      <c r="I459" s="4" t="s">
        <v>359</v>
      </c>
      <c r="J459" s="4" t="s">
        <v>125</v>
      </c>
      <c r="K459" s="4" t="s">
        <v>68</v>
      </c>
      <c r="L459" s="4">
        <v>73</v>
      </c>
      <c r="M459" s="4" t="s">
        <v>189</v>
      </c>
      <c r="N459" s="4">
        <v>3</v>
      </c>
      <c r="O459" s="6" t="s">
        <v>7401</v>
      </c>
      <c r="P459" s="6" t="s">
        <v>7218</v>
      </c>
      <c r="Q459" s="6" t="s">
        <v>7209</v>
      </c>
      <c r="R459" s="4">
        <v>239</v>
      </c>
      <c r="S459" s="4">
        <v>38</v>
      </c>
      <c r="T459" s="4">
        <v>32</v>
      </c>
      <c r="U459" s="4">
        <v>70</v>
      </c>
      <c r="V459" s="4">
        <v>66</v>
      </c>
      <c r="W459" s="4">
        <v>33</v>
      </c>
      <c r="X459" s="4">
        <v>261</v>
      </c>
      <c r="Y459" s="4">
        <v>58</v>
      </c>
      <c r="Z459" s="4">
        <v>41</v>
      </c>
      <c r="AA459" s="4">
        <v>35</v>
      </c>
      <c r="AB459" s="4">
        <v>63</v>
      </c>
      <c r="AC459" s="4">
        <v>64</v>
      </c>
      <c r="AD459" s="4">
        <v>291</v>
      </c>
      <c r="AE459" s="4">
        <v>51</v>
      </c>
      <c r="AF459" s="4">
        <v>60</v>
      </c>
      <c r="AG459" s="4">
        <v>51</v>
      </c>
      <c r="AH459" s="4">
        <v>68</v>
      </c>
      <c r="AI459" s="4">
        <v>61</v>
      </c>
      <c r="AJ459" s="4">
        <v>296</v>
      </c>
      <c r="AK459" s="4">
        <v>52</v>
      </c>
      <c r="AL459" s="4">
        <v>73</v>
      </c>
      <c r="AM459" s="4">
        <v>62</v>
      </c>
      <c r="AN459" s="4">
        <v>77</v>
      </c>
      <c r="AO459" s="4">
        <v>32</v>
      </c>
      <c r="AP459" s="4">
        <v>280</v>
      </c>
      <c r="AQ459" s="4">
        <v>73</v>
      </c>
      <c r="AR459" s="4">
        <v>71</v>
      </c>
      <c r="AS459" s="4">
        <v>39</v>
      </c>
      <c r="AT459" s="4">
        <v>53</v>
      </c>
      <c r="AU459" s="4">
        <v>44</v>
      </c>
      <c r="AV459" s="4">
        <v>67</v>
      </c>
      <c r="AW459" s="4">
        <v>216</v>
      </c>
      <c r="AX459" s="4">
        <v>70</v>
      </c>
      <c r="AY459" s="4">
        <v>74</v>
      </c>
      <c r="AZ459" s="4">
        <v>72</v>
      </c>
      <c r="BA459" s="4">
        <v>58</v>
      </c>
      <c r="BB459" s="4">
        <v>10</v>
      </c>
      <c r="BC459" s="4">
        <v>10</v>
      </c>
      <c r="BD459" s="4">
        <v>12</v>
      </c>
      <c r="BE459" s="4">
        <v>14</v>
      </c>
      <c r="BF459" s="4">
        <v>12</v>
      </c>
      <c r="BG459" s="4">
        <v>1641</v>
      </c>
      <c r="BH459" s="4">
        <v>352</v>
      </c>
      <c r="BI459" s="4">
        <v>1</v>
      </c>
      <c r="BJ459" s="4">
        <v>56</v>
      </c>
      <c r="BK459" s="4">
        <v>37</v>
      </c>
      <c r="BL459" s="4">
        <v>55</v>
      </c>
      <c r="BM459" s="4">
        <v>60</v>
      </c>
      <c r="BN459" s="4">
        <v>72</v>
      </c>
    </row>
    <row r="460" spans="1:66" ht="30" customHeight="1" x14ac:dyDescent="0.25">
      <c r="A460" s="15" t="s">
        <v>3199</v>
      </c>
      <c r="B460" s="4">
        <v>26</v>
      </c>
      <c r="C460" s="4">
        <v>77</v>
      </c>
      <c r="D460" s="4">
        <v>80</v>
      </c>
      <c r="E460" s="5" t="s">
        <v>6776</v>
      </c>
      <c r="F460" s="5" t="str">
        <f t="shared" si="36"/>
        <v>Almería</v>
      </c>
      <c r="G460" s="25" t="str">
        <f t="shared" si="37"/>
        <v>2023 ~ 2028</v>
      </c>
      <c r="H460" s="5" t="str">
        <f t="shared" si="38"/>
        <v>2028</v>
      </c>
      <c r="I460" s="4" t="s">
        <v>183</v>
      </c>
      <c r="J460" s="4" t="s">
        <v>612</v>
      </c>
      <c r="K460" s="4" t="s">
        <v>68</v>
      </c>
      <c r="L460" s="4">
        <v>79</v>
      </c>
      <c r="M460" s="4" t="s">
        <v>189</v>
      </c>
      <c r="N460" s="4">
        <v>3</v>
      </c>
      <c r="O460" s="6" t="s">
        <v>7034</v>
      </c>
      <c r="P460" s="6" t="s">
        <v>7168</v>
      </c>
      <c r="Q460" s="6" t="s">
        <v>7582</v>
      </c>
      <c r="R460" s="4">
        <v>277</v>
      </c>
      <c r="S460" s="4">
        <v>41</v>
      </c>
      <c r="T460" s="4">
        <v>48</v>
      </c>
      <c r="U460" s="4">
        <v>82</v>
      </c>
      <c r="V460" s="4">
        <v>73</v>
      </c>
      <c r="W460" s="4">
        <v>33</v>
      </c>
      <c r="X460" s="4">
        <v>302</v>
      </c>
      <c r="Y460" s="4">
        <v>63</v>
      </c>
      <c r="Z460" s="4">
        <v>62</v>
      </c>
      <c r="AA460" s="4">
        <v>35</v>
      </c>
      <c r="AB460" s="4">
        <v>74</v>
      </c>
      <c r="AC460" s="4">
        <v>68</v>
      </c>
      <c r="AD460" s="4">
        <v>318</v>
      </c>
      <c r="AE460" s="4">
        <v>62</v>
      </c>
      <c r="AF460" s="4">
        <v>54</v>
      </c>
      <c r="AG460" s="4">
        <v>75</v>
      </c>
      <c r="AH460" s="4">
        <v>76</v>
      </c>
      <c r="AI460" s="4">
        <v>51</v>
      </c>
      <c r="AJ460" s="4">
        <v>334</v>
      </c>
      <c r="AK460" s="4">
        <v>55</v>
      </c>
      <c r="AL460" s="4">
        <v>86</v>
      </c>
      <c r="AM460" s="4">
        <v>77</v>
      </c>
      <c r="AN460" s="4">
        <v>81</v>
      </c>
      <c r="AO460" s="4">
        <v>35</v>
      </c>
      <c r="AP460" s="4">
        <v>323</v>
      </c>
      <c r="AQ460" s="4">
        <v>78</v>
      </c>
      <c r="AR460" s="4">
        <v>76</v>
      </c>
      <c r="AS460" s="4">
        <v>56</v>
      </c>
      <c r="AT460" s="4">
        <v>65</v>
      </c>
      <c r="AU460" s="4">
        <v>48</v>
      </c>
      <c r="AV460" s="4">
        <v>74</v>
      </c>
      <c r="AW460" s="4">
        <v>230</v>
      </c>
      <c r="AX460" s="4">
        <v>77</v>
      </c>
      <c r="AY460" s="4">
        <v>78</v>
      </c>
      <c r="AZ460" s="4">
        <v>75</v>
      </c>
      <c r="BA460" s="4">
        <v>42</v>
      </c>
      <c r="BB460" s="4">
        <v>9</v>
      </c>
      <c r="BC460" s="4">
        <v>10</v>
      </c>
      <c r="BD460" s="4">
        <v>5</v>
      </c>
      <c r="BE460" s="4">
        <v>5</v>
      </c>
      <c r="BF460" s="4">
        <v>13</v>
      </c>
      <c r="BG460" s="4">
        <v>1826</v>
      </c>
      <c r="BH460" s="4">
        <v>390</v>
      </c>
      <c r="BI460" s="4">
        <v>1</v>
      </c>
      <c r="BJ460" s="4">
        <v>58</v>
      </c>
      <c r="BK460" s="4">
        <v>46</v>
      </c>
      <c r="BL460" s="4">
        <v>63</v>
      </c>
      <c r="BM460" s="4">
        <v>66</v>
      </c>
      <c r="BN460" s="4">
        <v>77</v>
      </c>
    </row>
    <row r="461" spans="1:66" ht="30" customHeight="1" x14ac:dyDescent="0.25">
      <c r="A461" s="15" t="s">
        <v>3054</v>
      </c>
      <c r="B461" s="4">
        <v>23</v>
      </c>
      <c r="C461" s="4">
        <v>74</v>
      </c>
      <c r="D461" s="4">
        <v>82</v>
      </c>
      <c r="E461" s="5" t="s">
        <v>3055</v>
      </c>
      <c r="F461" s="5" t="str">
        <f t="shared" si="36"/>
        <v>Napoli</v>
      </c>
      <c r="G461" s="25" t="str">
        <f t="shared" si="37"/>
        <v>2024 ~ 2027</v>
      </c>
      <c r="H461" s="5" t="str">
        <f t="shared" si="38"/>
        <v>2027</v>
      </c>
      <c r="I461" s="4" t="s">
        <v>112</v>
      </c>
      <c r="J461" s="4" t="s">
        <v>321</v>
      </c>
      <c r="K461" s="4" t="s">
        <v>77</v>
      </c>
      <c r="L461" s="4">
        <v>75</v>
      </c>
      <c r="M461" s="4" t="s">
        <v>106</v>
      </c>
      <c r="N461" s="4">
        <v>8</v>
      </c>
      <c r="O461" s="6" t="s">
        <v>7211</v>
      </c>
      <c r="P461" s="6" t="s">
        <v>6937</v>
      </c>
      <c r="Q461" s="6" t="s">
        <v>7503</v>
      </c>
      <c r="R461" s="4">
        <v>351</v>
      </c>
      <c r="S461" s="4">
        <v>73</v>
      </c>
      <c r="T461" s="4">
        <v>71</v>
      </c>
      <c r="U461" s="4">
        <v>68</v>
      </c>
      <c r="V461" s="4">
        <v>72</v>
      </c>
      <c r="W461" s="4">
        <v>67</v>
      </c>
      <c r="X461" s="4">
        <v>341</v>
      </c>
      <c r="Y461" s="4">
        <v>77</v>
      </c>
      <c r="Z461" s="4">
        <v>74</v>
      </c>
      <c r="AA461" s="4">
        <v>58</v>
      </c>
      <c r="AB461" s="4">
        <v>57</v>
      </c>
      <c r="AC461" s="4">
        <v>75</v>
      </c>
      <c r="AD461" s="4">
        <v>392</v>
      </c>
      <c r="AE461" s="4">
        <v>88</v>
      </c>
      <c r="AF461" s="4">
        <v>83</v>
      </c>
      <c r="AG461" s="4">
        <v>81</v>
      </c>
      <c r="AH461" s="4">
        <v>68</v>
      </c>
      <c r="AI461" s="4">
        <v>72</v>
      </c>
      <c r="AJ461" s="4">
        <v>366</v>
      </c>
      <c r="AK461" s="4">
        <v>75</v>
      </c>
      <c r="AL461" s="4">
        <v>81</v>
      </c>
      <c r="AM461" s="4">
        <v>68</v>
      </c>
      <c r="AN461" s="4">
        <v>67</v>
      </c>
      <c r="AO461" s="4">
        <v>75</v>
      </c>
      <c r="AP461" s="4">
        <v>293</v>
      </c>
      <c r="AQ461" s="4">
        <v>60</v>
      </c>
      <c r="AR461" s="4">
        <v>40</v>
      </c>
      <c r="AS461" s="4">
        <v>71</v>
      </c>
      <c r="AT461" s="4">
        <v>58</v>
      </c>
      <c r="AU461" s="4">
        <v>64</v>
      </c>
      <c r="AV461" s="4">
        <v>62</v>
      </c>
      <c r="AW461" s="4">
        <v>92</v>
      </c>
      <c r="AX461" s="4">
        <v>22</v>
      </c>
      <c r="AY461" s="4">
        <v>35</v>
      </c>
      <c r="AZ461" s="4">
        <v>35</v>
      </c>
      <c r="BA461" s="4">
        <v>47</v>
      </c>
      <c r="BB461" s="4">
        <v>15</v>
      </c>
      <c r="BC461" s="4">
        <v>7</v>
      </c>
      <c r="BD461" s="4">
        <v>10</v>
      </c>
      <c r="BE461" s="4">
        <v>7</v>
      </c>
      <c r="BF461" s="4">
        <v>8</v>
      </c>
      <c r="BG461" s="4">
        <v>1882</v>
      </c>
      <c r="BH461" s="4">
        <v>401</v>
      </c>
      <c r="BI461" s="4">
        <v>1</v>
      </c>
      <c r="BJ461" s="4">
        <v>85</v>
      </c>
      <c r="BK461" s="4">
        <v>72</v>
      </c>
      <c r="BL461" s="4">
        <v>67</v>
      </c>
      <c r="BM461" s="4">
        <v>75</v>
      </c>
      <c r="BN461" s="4">
        <v>35</v>
      </c>
    </row>
    <row r="462" spans="1:66" ht="30" customHeight="1" x14ac:dyDescent="0.25">
      <c r="A462" s="15" t="s">
        <v>1211</v>
      </c>
      <c r="B462" s="4">
        <v>25</v>
      </c>
      <c r="C462" s="4">
        <v>85</v>
      </c>
      <c r="D462" s="4">
        <v>87</v>
      </c>
      <c r="E462" s="5" t="s">
        <v>1212</v>
      </c>
      <c r="F462" s="5" t="str">
        <f t="shared" si="36"/>
        <v>Chelsea</v>
      </c>
      <c r="G462" s="25" t="str">
        <f t="shared" si="37"/>
        <v>2023 ~ 2029</v>
      </c>
      <c r="H462" s="5" t="str">
        <f t="shared" si="38"/>
        <v>2029</v>
      </c>
      <c r="I462" s="4" t="s">
        <v>241</v>
      </c>
      <c r="J462" s="4" t="s">
        <v>84</v>
      </c>
      <c r="K462" s="4" t="s">
        <v>68</v>
      </c>
      <c r="L462" s="4">
        <v>87</v>
      </c>
      <c r="M462" s="4" t="s">
        <v>69</v>
      </c>
      <c r="N462" s="4">
        <v>2</v>
      </c>
      <c r="O462" s="6" t="s">
        <v>7251</v>
      </c>
      <c r="P462" s="6" t="s">
        <v>7048</v>
      </c>
      <c r="Q462" s="6" t="s">
        <v>7283</v>
      </c>
      <c r="R462" s="4">
        <v>382</v>
      </c>
      <c r="S462" s="4">
        <v>80</v>
      </c>
      <c r="T462" s="4">
        <v>85</v>
      </c>
      <c r="U462" s="4" t="s">
        <v>623</v>
      </c>
      <c r="V462" s="4">
        <v>85</v>
      </c>
      <c r="W462" s="4">
        <v>70</v>
      </c>
      <c r="X462" s="4">
        <v>417</v>
      </c>
      <c r="Y462" s="4">
        <v>88</v>
      </c>
      <c r="Z462" s="4">
        <v>82</v>
      </c>
      <c r="AA462" s="4">
        <v>80</v>
      </c>
      <c r="AB462" s="4">
        <v>80</v>
      </c>
      <c r="AC462" s="4">
        <v>87</v>
      </c>
      <c r="AD462" s="4">
        <v>424</v>
      </c>
      <c r="AE462" s="4" t="s">
        <v>163</v>
      </c>
      <c r="AF462" s="4">
        <v>81</v>
      </c>
      <c r="AG462" s="4">
        <v>88</v>
      </c>
      <c r="AH462" s="4">
        <v>83</v>
      </c>
      <c r="AI462" s="4">
        <v>90</v>
      </c>
      <c r="AJ462" s="4">
        <v>370</v>
      </c>
      <c r="AK462" s="4">
        <v>79</v>
      </c>
      <c r="AL462" s="4" t="s">
        <v>369</v>
      </c>
      <c r="AM462" s="4">
        <v>75</v>
      </c>
      <c r="AN462" s="4">
        <v>63</v>
      </c>
      <c r="AO462" s="4">
        <v>78</v>
      </c>
      <c r="AP462" s="4">
        <v>357</v>
      </c>
      <c r="AQ462" s="4">
        <v>55</v>
      </c>
      <c r="AR462" s="4">
        <v>62</v>
      </c>
      <c r="AS462" s="4">
        <v>86</v>
      </c>
      <c r="AT462" s="4">
        <v>83</v>
      </c>
      <c r="AU462" s="4">
        <v>71</v>
      </c>
      <c r="AV462" s="4">
        <v>82</v>
      </c>
      <c r="AW462" s="4">
        <v>176</v>
      </c>
      <c r="AX462" s="4">
        <v>62</v>
      </c>
      <c r="AY462" s="4">
        <v>62</v>
      </c>
      <c r="AZ462" s="4">
        <v>52</v>
      </c>
      <c r="BA462" s="4">
        <v>43</v>
      </c>
      <c r="BB462" s="4">
        <v>5</v>
      </c>
      <c r="BC462" s="4">
        <v>6</v>
      </c>
      <c r="BD462" s="4">
        <v>10</v>
      </c>
      <c r="BE462" s="4">
        <v>15</v>
      </c>
      <c r="BF462" s="4">
        <v>7</v>
      </c>
      <c r="BG462" s="4">
        <v>2169</v>
      </c>
      <c r="BH462" s="4">
        <v>457</v>
      </c>
      <c r="BI462" s="4">
        <v>3</v>
      </c>
      <c r="BJ462" s="4">
        <v>81</v>
      </c>
      <c r="BK462" s="4">
        <v>81</v>
      </c>
      <c r="BL462" s="4">
        <v>82</v>
      </c>
      <c r="BM462" s="4">
        <v>87</v>
      </c>
      <c r="BN462" s="4">
        <v>61</v>
      </c>
    </row>
    <row r="463" spans="1:66" ht="30" customHeight="1" x14ac:dyDescent="0.25">
      <c r="A463" s="15" t="s">
        <v>3230</v>
      </c>
      <c r="B463" s="4">
        <v>25</v>
      </c>
      <c r="C463" s="4">
        <v>74</v>
      </c>
      <c r="D463" s="4">
        <v>79</v>
      </c>
      <c r="E463" s="5" t="s">
        <v>3231</v>
      </c>
      <c r="F463" s="5" t="str">
        <f t="shared" si="36"/>
        <v>Coventry City</v>
      </c>
      <c r="G463" s="25" t="str">
        <f t="shared" si="37"/>
        <v>2020 ~ 2024</v>
      </c>
      <c r="H463" s="5" t="str">
        <f t="shared" si="38"/>
        <v>2024</v>
      </c>
      <c r="I463" s="4" t="s">
        <v>277</v>
      </c>
      <c r="J463" s="4" t="s">
        <v>76</v>
      </c>
      <c r="K463" s="4" t="s">
        <v>68</v>
      </c>
      <c r="L463" s="4">
        <v>76</v>
      </c>
      <c r="M463" s="4" t="s">
        <v>69</v>
      </c>
      <c r="N463" s="4">
        <v>5</v>
      </c>
      <c r="O463" s="6" t="s">
        <v>6894</v>
      </c>
      <c r="P463" s="6" t="s">
        <v>7463</v>
      </c>
      <c r="Q463" s="6" t="s">
        <v>7320</v>
      </c>
      <c r="R463" s="4">
        <v>321</v>
      </c>
      <c r="S463" s="4">
        <v>65</v>
      </c>
      <c r="T463" s="4">
        <v>69</v>
      </c>
      <c r="U463" s="4">
        <v>51</v>
      </c>
      <c r="V463" s="4">
        <v>75</v>
      </c>
      <c r="W463" s="4">
        <v>61</v>
      </c>
      <c r="X463" s="4">
        <v>342</v>
      </c>
      <c r="Y463" s="4">
        <v>78</v>
      </c>
      <c r="Z463" s="4">
        <v>68</v>
      </c>
      <c r="AA463" s="4">
        <v>52</v>
      </c>
      <c r="AB463" s="4">
        <v>69</v>
      </c>
      <c r="AC463" s="4">
        <v>75</v>
      </c>
      <c r="AD463" s="4">
        <v>401</v>
      </c>
      <c r="AE463" s="4">
        <v>81</v>
      </c>
      <c r="AF463" s="4">
        <v>79</v>
      </c>
      <c r="AG463" s="4">
        <v>83</v>
      </c>
      <c r="AH463" s="4">
        <v>71</v>
      </c>
      <c r="AI463" s="4">
        <v>87</v>
      </c>
      <c r="AJ463" s="4">
        <v>315</v>
      </c>
      <c r="AK463" s="4">
        <v>63</v>
      </c>
      <c r="AL463" s="4">
        <v>62</v>
      </c>
      <c r="AM463" s="4">
        <v>84</v>
      </c>
      <c r="AN463" s="4">
        <v>47</v>
      </c>
      <c r="AO463" s="4">
        <v>59</v>
      </c>
      <c r="AP463" s="4">
        <v>357</v>
      </c>
      <c r="AQ463" s="4">
        <v>79</v>
      </c>
      <c r="AR463" s="4">
        <v>64</v>
      </c>
      <c r="AS463" s="4">
        <v>74</v>
      </c>
      <c r="AT463" s="4">
        <v>72</v>
      </c>
      <c r="AU463" s="4">
        <v>68</v>
      </c>
      <c r="AV463" s="4">
        <v>78</v>
      </c>
      <c r="AW463" s="4">
        <v>188</v>
      </c>
      <c r="AX463" s="4">
        <v>62</v>
      </c>
      <c r="AY463" s="4">
        <v>65</v>
      </c>
      <c r="AZ463" s="4">
        <v>61</v>
      </c>
      <c r="BA463" s="4">
        <v>58</v>
      </c>
      <c r="BB463" s="4">
        <v>11</v>
      </c>
      <c r="BC463" s="4">
        <v>7</v>
      </c>
      <c r="BD463" s="4">
        <v>11</v>
      </c>
      <c r="BE463" s="4">
        <v>14</v>
      </c>
      <c r="BF463" s="4">
        <v>15</v>
      </c>
      <c r="BG463" s="4">
        <v>1982</v>
      </c>
      <c r="BH463" s="4">
        <v>419</v>
      </c>
      <c r="BI463" s="4">
        <v>1</v>
      </c>
      <c r="BJ463" s="4">
        <v>80</v>
      </c>
      <c r="BK463" s="4">
        <v>66</v>
      </c>
      <c r="BL463" s="4">
        <v>70</v>
      </c>
      <c r="BM463" s="4">
        <v>78</v>
      </c>
      <c r="BN463" s="4">
        <v>62</v>
      </c>
    </row>
    <row r="464" spans="1:66" ht="30" customHeight="1" x14ac:dyDescent="0.25">
      <c r="A464" s="15" t="s">
        <v>3705</v>
      </c>
      <c r="B464" s="4">
        <v>21</v>
      </c>
      <c r="C464" s="4">
        <v>71</v>
      </c>
      <c r="D464" s="4">
        <v>81</v>
      </c>
      <c r="E464" s="5" t="s">
        <v>3706</v>
      </c>
      <c r="F464" s="5" t="str">
        <f t="shared" si="36"/>
        <v>Los Angeles FC</v>
      </c>
      <c r="G464" s="25" t="str">
        <f t="shared" si="37"/>
        <v>2023 ~ 2026</v>
      </c>
      <c r="H464" s="5" t="str">
        <f t="shared" si="38"/>
        <v>2026</v>
      </c>
      <c r="I464" s="4" t="s">
        <v>97</v>
      </c>
      <c r="J464" s="4" t="s">
        <v>139</v>
      </c>
      <c r="K464" s="4" t="s">
        <v>68</v>
      </c>
      <c r="L464" s="4">
        <v>71</v>
      </c>
      <c r="M464" s="4" t="s">
        <v>495</v>
      </c>
      <c r="N464" s="4">
        <v>10</v>
      </c>
      <c r="O464" s="6" t="s">
        <v>7492</v>
      </c>
      <c r="P464" s="6" t="s">
        <v>6910</v>
      </c>
      <c r="Q464" s="6" t="s">
        <v>7471</v>
      </c>
      <c r="R464" s="4">
        <v>284</v>
      </c>
      <c r="S464" s="4">
        <v>62</v>
      </c>
      <c r="T464" s="4">
        <v>67</v>
      </c>
      <c r="U464" s="4">
        <v>40</v>
      </c>
      <c r="V464" s="4">
        <v>63</v>
      </c>
      <c r="W464" s="4">
        <v>52</v>
      </c>
      <c r="X464" s="4">
        <v>332</v>
      </c>
      <c r="Y464" s="4">
        <v>80</v>
      </c>
      <c r="Z464" s="4">
        <v>61</v>
      </c>
      <c r="AA464" s="4">
        <v>56</v>
      </c>
      <c r="AB464" s="4">
        <v>60</v>
      </c>
      <c r="AC464" s="4">
        <v>75</v>
      </c>
      <c r="AD464" s="4">
        <v>390</v>
      </c>
      <c r="AE464" s="4">
        <v>86</v>
      </c>
      <c r="AF464" s="4">
        <v>85</v>
      </c>
      <c r="AG464" s="4">
        <v>84</v>
      </c>
      <c r="AH464" s="4">
        <v>53</v>
      </c>
      <c r="AI464" s="4">
        <v>82</v>
      </c>
      <c r="AJ464" s="4">
        <v>281</v>
      </c>
      <c r="AK464" s="4">
        <v>65</v>
      </c>
      <c r="AL464" s="4">
        <v>53</v>
      </c>
      <c r="AM464" s="4">
        <v>59</v>
      </c>
      <c r="AN464" s="4">
        <v>42</v>
      </c>
      <c r="AO464" s="4">
        <v>62</v>
      </c>
      <c r="AP464" s="4">
        <v>277</v>
      </c>
      <c r="AQ464" s="4">
        <v>50</v>
      </c>
      <c r="AR464" s="4">
        <v>32</v>
      </c>
      <c r="AS464" s="4">
        <v>68</v>
      </c>
      <c r="AT464" s="4">
        <v>62</v>
      </c>
      <c r="AU464" s="4">
        <v>65</v>
      </c>
      <c r="AV464" s="4">
        <v>54</v>
      </c>
      <c r="AW464" s="4">
        <v>107</v>
      </c>
      <c r="AX464" s="4">
        <v>44</v>
      </c>
      <c r="AY464" s="4">
        <v>31</v>
      </c>
      <c r="AZ464" s="4">
        <v>32</v>
      </c>
      <c r="BA464" s="4">
        <v>39</v>
      </c>
      <c r="BB464" s="4">
        <v>7</v>
      </c>
      <c r="BC464" s="4">
        <v>6</v>
      </c>
      <c r="BD464" s="4">
        <v>6</v>
      </c>
      <c r="BE464" s="4">
        <v>13</v>
      </c>
      <c r="BF464" s="4">
        <v>7</v>
      </c>
      <c r="BG464" s="4">
        <v>1710</v>
      </c>
      <c r="BH464" s="4">
        <v>372</v>
      </c>
      <c r="BI464" s="4">
        <v>1</v>
      </c>
      <c r="BJ464" s="4">
        <v>85</v>
      </c>
      <c r="BK464" s="4">
        <v>65</v>
      </c>
      <c r="BL464" s="4">
        <v>62</v>
      </c>
      <c r="BM464" s="4">
        <v>76</v>
      </c>
      <c r="BN464" s="4">
        <v>36</v>
      </c>
    </row>
    <row r="465" spans="1:66" ht="30" customHeight="1" x14ac:dyDescent="0.25">
      <c r="A465" s="15" t="s">
        <v>7859</v>
      </c>
      <c r="B465" s="4">
        <v>18</v>
      </c>
      <c r="C465" s="4" t="s">
        <v>304</v>
      </c>
      <c r="D465" s="4" t="s">
        <v>165</v>
      </c>
      <c r="E465" s="5" t="s">
        <v>6514</v>
      </c>
      <c r="F465" s="5" t="str">
        <f t="shared" si="36"/>
        <v>Vélez Sarsfield</v>
      </c>
      <c r="G465" s="25" t="str">
        <f t="shared" si="37"/>
        <v>2022 ~ 2025</v>
      </c>
      <c r="H465" s="5" t="str">
        <f t="shared" si="38"/>
        <v>2025</v>
      </c>
      <c r="I465" s="4" t="s">
        <v>241</v>
      </c>
      <c r="J465" s="4" t="s">
        <v>76</v>
      </c>
      <c r="K465" s="4" t="s">
        <v>68</v>
      </c>
      <c r="L465" s="4">
        <v>71</v>
      </c>
      <c r="M465" s="4" t="s">
        <v>229</v>
      </c>
      <c r="N465" s="4">
        <v>11</v>
      </c>
      <c r="O465" s="6" t="s">
        <v>7480</v>
      </c>
      <c r="P465" s="6" t="s">
        <v>6959</v>
      </c>
      <c r="Q465" s="6" t="s">
        <v>7402</v>
      </c>
      <c r="R465" s="4">
        <v>250</v>
      </c>
      <c r="S465" s="4">
        <v>50</v>
      </c>
      <c r="T465" s="4">
        <v>39</v>
      </c>
      <c r="U465" s="4">
        <v>52</v>
      </c>
      <c r="V465" s="4">
        <v>72</v>
      </c>
      <c r="W465" s="4">
        <v>37</v>
      </c>
      <c r="X465" s="4">
        <v>301</v>
      </c>
      <c r="Y465" s="4">
        <v>68</v>
      </c>
      <c r="Z465" s="4">
        <v>45</v>
      </c>
      <c r="AA465" s="4">
        <v>46</v>
      </c>
      <c r="AB465" s="4">
        <v>73</v>
      </c>
      <c r="AC465" s="4">
        <v>69</v>
      </c>
      <c r="AD465" s="4">
        <v>381</v>
      </c>
      <c r="AE465" s="4" t="s">
        <v>152</v>
      </c>
      <c r="AF465" s="4" t="s">
        <v>906</v>
      </c>
      <c r="AG465" s="4" t="s">
        <v>1148</v>
      </c>
      <c r="AH465" s="4">
        <v>69</v>
      </c>
      <c r="AI465" s="4" t="s">
        <v>316</v>
      </c>
      <c r="AJ465" s="4">
        <v>314</v>
      </c>
      <c r="AK465" s="4">
        <v>57</v>
      </c>
      <c r="AL465" s="4" t="s">
        <v>203</v>
      </c>
      <c r="AM465" s="4" t="s">
        <v>266</v>
      </c>
      <c r="AN465" s="4" t="s">
        <v>2755</v>
      </c>
      <c r="AO465" s="4">
        <v>42</v>
      </c>
      <c r="AP465" s="4">
        <v>308</v>
      </c>
      <c r="AQ465" s="4" t="s">
        <v>165</v>
      </c>
      <c r="AR465" s="4">
        <v>63</v>
      </c>
      <c r="AS465" s="4">
        <v>49</v>
      </c>
      <c r="AT465" s="4">
        <v>71</v>
      </c>
      <c r="AU465" s="4">
        <v>44</v>
      </c>
      <c r="AV465" s="4">
        <v>52</v>
      </c>
      <c r="AW465" s="4">
        <v>192</v>
      </c>
      <c r="AX465" s="4">
        <v>58</v>
      </c>
      <c r="AY465" s="4" t="s">
        <v>737</v>
      </c>
      <c r="AZ465" s="4" t="s">
        <v>735</v>
      </c>
      <c r="BA465" s="4">
        <v>43</v>
      </c>
      <c r="BB465" s="4">
        <v>12</v>
      </c>
      <c r="BC465" s="4">
        <v>6</v>
      </c>
      <c r="BD465" s="4">
        <v>8</v>
      </c>
      <c r="BE465" s="4">
        <v>6</v>
      </c>
      <c r="BF465" s="4">
        <v>11</v>
      </c>
      <c r="BG465" s="4">
        <v>1789</v>
      </c>
      <c r="BH465" s="4">
        <v>392</v>
      </c>
      <c r="BI465" s="4">
        <v>1</v>
      </c>
      <c r="BJ465" s="4">
        <v>80</v>
      </c>
      <c r="BK465" s="4">
        <v>44</v>
      </c>
      <c r="BL465" s="4">
        <v>65</v>
      </c>
      <c r="BM465" s="4">
        <v>69</v>
      </c>
      <c r="BN465" s="4">
        <v>62</v>
      </c>
    </row>
    <row r="466" spans="1:66" ht="30" customHeight="1" x14ac:dyDescent="0.25">
      <c r="A466" s="15" t="s">
        <v>151</v>
      </c>
      <c r="B466" s="4">
        <v>21</v>
      </c>
      <c r="C466" s="4" t="s">
        <v>152</v>
      </c>
      <c r="D466" s="4" t="s">
        <v>153</v>
      </c>
      <c r="E466" s="5" t="s">
        <v>154</v>
      </c>
      <c r="F466" s="5" t="str">
        <f t="shared" si="36"/>
        <v>Chelsea</v>
      </c>
      <c r="G466" s="25" t="str">
        <f t="shared" si="37"/>
        <v>2023 ~ 2030</v>
      </c>
      <c r="H466" s="5" t="str">
        <f t="shared" si="38"/>
        <v>2030</v>
      </c>
      <c r="I466" s="4" t="s">
        <v>155</v>
      </c>
      <c r="J466" s="4" t="s">
        <v>156</v>
      </c>
      <c r="K466" s="4" t="s">
        <v>77</v>
      </c>
      <c r="L466" s="4">
        <v>82</v>
      </c>
      <c r="M466" s="4" t="s">
        <v>69</v>
      </c>
      <c r="N466" s="4">
        <v>8</v>
      </c>
      <c r="O466" s="6" t="s">
        <v>6903</v>
      </c>
      <c r="P466" s="6" t="s">
        <v>6904</v>
      </c>
      <c r="Q466" s="6" t="s">
        <v>6905</v>
      </c>
      <c r="R466" s="4">
        <v>343</v>
      </c>
      <c r="S466" s="4" t="s">
        <v>160</v>
      </c>
      <c r="T466" s="4" t="s">
        <v>161</v>
      </c>
      <c r="U466" s="4" t="s">
        <v>162</v>
      </c>
      <c r="V466" s="4" t="s">
        <v>163</v>
      </c>
      <c r="W466" s="4" t="s">
        <v>164</v>
      </c>
      <c r="X466" s="4">
        <v>376</v>
      </c>
      <c r="Y466" s="4" t="s">
        <v>165</v>
      </c>
      <c r="Z466" s="4" t="s">
        <v>166</v>
      </c>
      <c r="AA466" s="4" t="s">
        <v>167</v>
      </c>
      <c r="AB466" s="4">
        <v>71</v>
      </c>
      <c r="AC466" s="4">
        <v>83</v>
      </c>
      <c r="AD466" s="4">
        <v>377</v>
      </c>
      <c r="AE466" s="4" t="s">
        <v>168</v>
      </c>
      <c r="AF466" s="4" t="s">
        <v>169</v>
      </c>
      <c r="AG466" s="4">
        <v>78</v>
      </c>
      <c r="AH466" s="4" t="s">
        <v>161</v>
      </c>
      <c r="AI466" s="4" t="s">
        <v>170</v>
      </c>
      <c r="AJ466" s="4">
        <v>342</v>
      </c>
      <c r="AK466" s="4">
        <v>75</v>
      </c>
      <c r="AL466" s="4" t="s">
        <v>171</v>
      </c>
      <c r="AM466" s="4" t="s">
        <v>172</v>
      </c>
      <c r="AN466" s="4" t="s">
        <v>173</v>
      </c>
      <c r="AO466" s="4" t="s">
        <v>174</v>
      </c>
      <c r="AP466" s="4">
        <v>347</v>
      </c>
      <c r="AQ466" s="4" t="s">
        <v>175</v>
      </c>
      <c r="AR466" s="4" t="s">
        <v>176</v>
      </c>
      <c r="AS466" s="4" t="s">
        <v>161</v>
      </c>
      <c r="AT466" s="4" t="s">
        <v>163</v>
      </c>
      <c r="AU466" s="4" t="s">
        <v>177</v>
      </c>
      <c r="AV466" s="4" t="s">
        <v>178</v>
      </c>
      <c r="AW466" s="4">
        <v>144</v>
      </c>
      <c r="AX466" s="4" t="s">
        <v>179</v>
      </c>
      <c r="AY466" s="4" t="s">
        <v>180</v>
      </c>
      <c r="AZ466" s="4">
        <v>45</v>
      </c>
      <c r="BA466" s="4">
        <v>51</v>
      </c>
      <c r="BB466" s="4">
        <v>7</v>
      </c>
      <c r="BC466" s="4">
        <v>6</v>
      </c>
      <c r="BD466" s="4">
        <v>10</v>
      </c>
      <c r="BE466" s="4">
        <v>14</v>
      </c>
      <c r="BF466" s="4">
        <v>14</v>
      </c>
      <c r="BG466" s="4">
        <v>1980</v>
      </c>
      <c r="BH466" s="4">
        <v>420</v>
      </c>
      <c r="BI466" s="4">
        <v>1</v>
      </c>
      <c r="BJ466" s="4">
        <v>75</v>
      </c>
      <c r="BK466" s="4">
        <v>77</v>
      </c>
      <c r="BL466" s="4">
        <v>77</v>
      </c>
      <c r="BM466" s="4">
        <v>81</v>
      </c>
      <c r="BN466" s="4">
        <v>48</v>
      </c>
    </row>
    <row r="467" spans="1:66" ht="30" customHeight="1" x14ac:dyDescent="0.25">
      <c r="A467" s="15" t="s">
        <v>2355</v>
      </c>
      <c r="B467" s="4">
        <v>19</v>
      </c>
      <c r="C467" s="4">
        <v>68</v>
      </c>
      <c r="D467" s="4">
        <v>85</v>
      </c>
      <c r="E467" s="5" t="s">
        <v>8016</v>
      </c>
      <c r="F467" s="5" t="str">
        <f t="shared" si="36"/>
        <v>Swansea City</v>
      </c>
      <c r="G467" s="25" t="str">
        <f t="shared" si="37"/>
        <v>Jun 30, 2024 A Prestamo</v>
      </c>
      <c r="H467" s="5">
        <v>0</v>
      </c>
      <c r="I467" s="4" t="s">
        <v>66</v>
      </c>
      <c r="J467" s="4" t="s">
        <v>125</v>
      </c>
      <c r="K467" s="4" t="s">
        <v>77</v>
      </c>
      <c r="L467" s="4">
        <v>71</v>
      </c>
      <c r="M467" s="4" t="s">
        <v>229</v>
      </c>
      <c r="N467" s="4">
        <v>17</v>
      </c>
      <c r="O467" s="6" t="s">
        <v>7364</v>
      </c>
      <c r="P467" s="6" t="s">
        <v>6886</v>
      </c>
      <c r="Q467" s="6">
        <v>0</v>
      </c>
      <c r="R467" s="4">
        <v>286</v>
      </c>
      <c r="S467" s="4">
        <v>64</v>
      </c>
      <c r="T467" s="4">
        <v>46</v>
      </c>
      <c r="U467" s="4">
        <v>59</v>
      </c>
      <c r="V467" s="4">
        <v>74</v>
      </c>
      <c r="W467" s="4">
        <v>43</v>
      </c>
      <c r="X467" s="4">
        <v>337</v>
      </c>
      <c r="Y467" s="4">
        <v>67</v>
      </c>
      <c r="Z467" s="4">
        <v>64</v>
      </c>
      <c r="AA467" s="4">
        <v>62</v>
      </c>
      <c r="AB467" s="4">
        <v>74</v>
      </c>
      <c r="AC467" s="4">
        <v>70</v>
      </c>
      <c r="AD467" s="4">
        <v>323</v>
      </c>
      <c r="AE467" s="4">
        <v>68</v>
      </c>
      <c r="AF467" s="4">
        <v>58</v>
      </c>
      <c r="AG467" s="4">
        <v>72</v>
      </c>
      <c r="AH467" s="4">
        <v>61</v>
      </c>
      <c r="AI467" s="4">
        <v>64</v>
      </c>
      <c r="AJ467" s="4">
        <v>287</v>
      </c>
      <c r="AK467" s="4">
        <v>56</v>
      </c>
      <c r="AL467" s="4">
        <v>61</v>
      </c>
      <c r="AM467" s="4">
        <v>76</v>
      </c>
      <c r="AN467" s="4">
        <v>53</v>
      </c>
      <c r="AO467" s="4">
        <v>41</v>
      </c>
      <c r="AP467" s="4">
        <v>322</v>
      </c>
      <c r="AQ467" s="4">
        <v>68</v>
      </c>
      <c r="AR467" s="4">
        <v>71</v>
      </c>
      <c r="AS467" s="4">
        <v>59</v>
      </c>
      <c r="AT467" s="4">
        <v>72</v>
      </c>
      <c r="AU467" s="4">
        <v>52</v>
      </c>
      <c r="AV467" s="4">
        <v>64</v>
      </c>
      <c r="AW467" s="4">
        <v>193</v>
      </c>
      <c r="AX467" s="4">
        <v>62</v>
      </c>
      <c r="AY467" s="4">
        <v>65</v>
      </c>
      <c r="AZ467" s="4">
        <v>66</v>
      </c>
      <c r="BA467" s="4">
        <v>52</v>
      </c>
      <c r="BB467" s="4">
        <v>14</v>
      </c>
      <c r="BC467" s="4">
        <v>9</v>
      </c>
      <c r="BD467" s="4">
        <v>12</v>
      </c>
      <c r="BE467" s="4">
        <v>6</v>
      </c>
      <c r="BF467" s="4">
        <v>11</v>
      </c>
      <c r="BG467" s="4">
        <v>1800</v>
      </c>
      <c r="BH467" s="4">
        <v>377</v>
      </c>
      <c r="BI467" s="4">
        <v>1</v>
      </c>
      <c r="BJ467" s="4">
        <v>63</v>
      </c>
      <c r="BK467" s="4">
        <v>48</v>
      </c>
      <c r="BL467" s="4">
        <v>71</v>
      </c>
      <c r="BM467" s="4">
        <v>68</v>
      </c>
      <c r="BN467" s="4">
        <v>65</v>
      </c>
    </row>
    <row r="468" spans="1:66" ht="30" customHeight="1" x14ac:dyDescent="0.25">
      <c r="A468" s="15" t="s">
        <v>5078</v>
      </c>
      <c r="B468" s="4">
        <v>24</v>
      </c>
      <c r="C468" s="4">
        <v>76</v>
      </c>
      <c r="D468" s="4">
        <v>80</v>
      </c>
      <c r="E468" s="5" t="s">
        <v>5079</v>
      </c>
      <c r="F468" s="5" t="str">
        <f t="shared" si="36"/>
        <v>Union Saint-Gilloise</v>
      </c>
      <c r="G468" s="25" t="str">
        <f t="shared" si="37"/>
        <v>2022 ~ 2025</v>
      </c>
      <c r="H468" s="5" t="str">
        <f>RIGHT(G468, 4)</f>
        <v>2025</v>
      </c>
      <c r="I468" s="4" t="s">
        <v>90</v>
      </c>
      <c r="J468" s="4" t="s">
        <v>156</v>
      </c>
      <c r="K468" s="4" t="s">
        <v>68</v>
      </c>
      <c r="L468" s="4">
        <v>78</v>
      </c>
      <c r="M468" s="4" t="s">
        <v>69</v>
      </c>
      <c r="N468" s="4">
        <v>4</v>
      </c>
      <c r="O468" s="6" t="s">
        <v>7064</v>
      </c>
      <c r="P468" s="6" t="s">
        <v>6895</v>
      </c>
      <c r="Q468" s="6" t="s">
        <v>7270</v>
      </c>
      <c r="R468" s="4">
        <v>339</v>
      </c>
      <c r="S468" s="4">
        <v>80</v>
      </c>
      <c r="T468" s="4">
        <v>70</v>
      </c>
      <c r="U468" s="4">
        <v>47</v>
      </c>
      <c r="V468" s="4">
        <v>77</v>
      </c>
      <c r="W468" s="4">
        <v>65</v>
      </c>
      <c r="X468" s="4">
        <v>380</v>
      </c>
      <c r="Y468" s="4">
        <v>78</v>
      </c>
      <c r="Z468" s="4">
        <v>74</v>
      </c>
      <c r="AA468" s="4">
        <v>78</v>
      </c>
      <c r="AB468" s="4">
        <v>72</v>
      </c>
      <c r="AC468" s="4">
        <v>78</v>
      </c>
      <c r="AD468" s="4">
        <v>365</v>
      </c>
      <c r="AE468" s="4">
        <v>75</v>
      </c>
      <c r="AF468" s="4">
        <v>73</v>
      </c>
      <c r="AG468" s="4">
        <v>71</v>
      </c>
      <c r="AH468" s="4">
        <v>72</v>
      </c>
      <c r="AI468" s="4">
        <v>74</v>
      </c>
      <c r="AJ468" s="4">
        <v>369</v>
      </c>
      <c r="AK468" s="4">
        <v>75</v>
      </c>
      <c r="AL468" s="4">
        <v>69</v>
      </c>
      <c r="AM468" s="4">
        <v>78</v>
      </c>
      <c r="AN468" s="4">
        <v>72</v>
      </c>
      <c r="AO468" s="4">
        <v>75</v>
      </c>
      <c r="AP468" s="4">
        <v>381</v>
      </c>
      <c r="AQ468" s="4">
        <v>80</v>
      </c>
      <c r="AR468" s="4">
        <v>70</v>
      </c>
      <c r="AS468" s="4">
        <v>72</v>
      </c>
      <c r="AT468" s="4">
        <v>84</v>
      </c>
      <c r="AU468" s="4">
        <v>75</v>
      </c>
      <c r="AV468" s="4">
        <v>74</v>
      </c>
      <c r="AW468" s="4">
        <v>212</v>
      </c>
      <c r="AX468" s="4">
        <v>71</v>
      </c>
      <c r="AY468" s="4">
        <v>74</v>
      </c>
      <c r="AZ468" s="4">
        <v>67</v>
      </c>
      <c r="BA468" s="4">
        <v>47</v>
      </c>
      <c r="BB468" s="4">
        <v>11</v>
      </c>
      <c r="BC468" s="4">
        <v>9</v>
      </c>
      <c r="BD468" s="4">
        <v>8</v>
      </c>
      <c r="BE468" s="4">
        <v>12</v>
      </c>
      <c r="BF468" s="4">
        <v>7</v>
      </c>
      <c r="BG468" s="4">
        <v>2093</v>
      </c>
      <c r="BH468" s="4">
        <v>445</v>
      </c>
      <c r="BI468" s="4">
        <v>1</v>
      </c>
      <c r="BJ468" s="4">
        <v>74</v>
      </c>
      <c r="BK468" s="4">
        <v>72</v>
      </c>
      <c r="BL468" s="4">
        <v>78</v>
      </c>
      <c r="BM468" s="4">
        <v>77</v>
      </c>
      <c r="BN468" s="4">
        <v>69</v>
      </c>
    </row>
    <row r="469" spans="1:66" ht="30" customHeight="1" x14ac:dyDescent="0.25">
      <c r="A469" s="15" t="s">
        <v>5221</v>
      </c>
      <c r="B469" s="4">
        <v>19</v>
      </c>
      <c r="C469" s="4">
        <v>65</v>
      </c>
      <c r="D469" s="4">
        <v>79</v>
      </c>
      <c r="E469" s="5" t="s">
        <v>8139</v>
      </c>
      <c r="F469" s="5" t="str">
        <f t="shared" si="36"/>
        <v>Bolton Wanderers</v>
      </c>
      <c r="G469" s="25" t="str">
        <f t="shared" si="37"/>
        <v>Jun 30, 2024 A Prestamo</v>
      </c>
      <c r="H469" s="5">
        <v>0</v>
      </c>
      <c r="I469" s="4" t="s">
        <v>241</v>
      </c>
      <c r="J469" s="4" t="s">
        <v>84</v>
      </c>
      <c r="K469" s="4" t="s">
        <v>68</v>
      </c>
      <c r="L469" s="4">
        <v>65</v>
      </c>
      <c r="M469" s="4" t="s">
        <v>415</v>
      </c>
      <c r="N469" s="4">
        <v>14</v>
      </c>
      <c r="O469" s="6" t="s">
        <v>7562</v>
      </c>
      <c r="P469" s="6" t="s">
        <v>7203</v>
      </c>
      <c r="Q469" s="6">
        <v>0</v>
      </c>
      <c r="R469" s="4">
        <v>237</v>
      </c>
      <c r="S469" s="4">
        <v>69</v>
      </c>
      <c r="T469" s="4">
        <v>33</v>
      </c>
      <c r="U469" s="4">
        <v>50</v>
      </c>
      <c r="V469" s="4">
        <v>58</v>
      </c>
      <c r="W469" s="4">
        <v>27</v>
      </c>
      <c r="X469" s="4">
        <v>302</v>
      </c>
      <c r="Y469" s="4">
        <v>65</v>
      </c>
      <c r="Z469" s="4">
        <v>61</v>
      </c>
      <c r="AA469" s="4">
        <v>54</v>
      </c>
      <c r="AB469" s="4">
        <v>55</v>
      </c>
      <c r="AC469" s="4">
        <v>67</v>
      </c>
      <c r="AD469" s="4">
        <v>346</v>
      </c>
      <c r="AE469" s="4">
        <v>74</v>
      </c>
      <c r="AF469" s="4">
        <v>77</v>
      </c>
      <c r="AG469" s="4">
        <v>71</v>
      </c>
      <c r="AH469" s="4">
        <v>55</v>
      </c>
      <c r="AI469" s="4">
        <v>69</v>
      </c>
      <c r="AJ469" s="4">
        <v>312</v>
      </c>
      <c r="AK469" s="4">
        <v>66</v>
      </c>
      <c r="AL469" s="4">
        <v>67</v>
      </c>
      <c r="AM469" s="4">
        <v>71</v>
      </c>
      <c r="AN469" s="4">
        <v>65</v>
      </c>
      <c r="AO469" s="4">
        <v>43</v>
      </c>
      <c r="AP469" s="4">
        <v>279</v>
      </c>
      <c r="AQ469" s="4">
        <v>64</v>
      </c>
      <c r="AR469" s="4">
        <v>56</v>
      </c>
      <c r="AS469" s="4">
        <v>57</v>
      </c>
      <c r="AT469" s="4">
        <v>60</v>
      </c>
      <c r="AU469" s="4">
        <v>42</v>
      </c>
      <c r="AV469" s="4">
        <v>60</v>
      </c>
      <c r="AW469" s="4">
        <v>172</v>
      </c>
      <c r="AX469" s="4">
        <v>56</v>
      </c>
      <c r="AY469" s="4">
        <v>59</v>
      </c>
      <c r="AZ469" s="4">
        <v>57</v>
      </c>
      <c r="BA469" s="4">
        <v>47</v>
      </c>
      <c r="BB469" s="4">
        <v>13</v>
      </c>
      <c r="BC469" s="4">
        <v>8</v>
      </c>
      <c r="BD469" s="4">
        <v>9</v>
      </c>
      <c r="BE469" s="4">
        <v>9</v>
      </c>
      <c r="BF469" s="4">
        <v>8</v>
      </c>
      <c r="BG469" s="4">
        <v>1695</v>
      </c>
      <c r="BH469" s="4">
        <v>367</v>
      </c>
      <c r="BI469" s="4">
        <v>1</v>
      </c>
      <c r="BJ469" s="4">
        <v>76</v>
      </c>
      <c r="BK469" s="4">
        <v>43</v>
      </c>
      <c r="BL469" s="4">
        <v>60</v>
      </c>
      <c r="BM469" s="4">
        <v>66</v>
      </c>
      <c r="BN469" s="4">
        <v>56</v>
      </c>
    </row>
    <row r="470" spans="1:66" ht="30" customHeight="1" x14ac:dyDescent="0.25">
      <c r="A470" s="15" t="s">
        <v>6375</v>
      </c>
      <c r="B470" s="4">
        <v>20</v>
      </c>
      <c r="C470" s="4">
        <v>67</v>
      </c>
      <c r="D470" s="4">
        <v>76</v>
      </c>
      <c r="E470" s="5" t="s">
        <v>6376</v>
      </c>
      <c r="F470" s="5" t="str">
        <f t="shared" si="36"/>
        <v>Cercle Brugge</v>
      </c>
      <c r="G470" s="25" t="str">
        <f t="shared" si="37"/>
        <v>2021 ~ 2025</v>
      </c>
      <c r="H470" s="5" t="str">
        <f>RIGHT(G470, 4)</f>
        <v>2025</v>
      </c>
      <c r="I470" s="4" t="s">
        <v>138</v>
      </c>
      <c r="J470" s="4" t="s">
        <v>125</v>
      </c>
      <c r="K470" s="4" t="s">
        <v>68</v>
      </c>
      <c r="L470" s="4">
        <v>69</v>
      </c>
      <c r="M470" s="4" t="s">
        <v>189</v>
      </c>
      <c r="N470" s="4">
        <v>9</v>
      </c>
      <c r="O470" s="6" t="s">
        <v>6906</v>
      </c>
      <c r="P470" s="6" t="s">
        <v>6872</v>
      </c>
      <c r="Q470" s="6" t="s">
        <v>6995</v>
      </c>
      <c r="R470" s="4">
        <v>213</v>
      </c>
      <c r="S470" s="4">
        <v>34</v>
      </c>
      <c r="T470" s="4">
        <v>16</v>
      </c>
      <c r="U470" s="4">
        <v>68</v>
      </c>
      <c r="V470" s="4">
        <v>58</v>
      </c>
      <c r="W470" s="4">
        <v>37</v>
      </c>
      <c r="X470" s="4">
        <v>230</v>
      </c>
      <c r="Y470" s="4">
        <v>52</v>
      </c>
      <c r="Z470" s="4">
        <v>28</v>
      </c>
      <c r="AA470" s="4">
        <v>31</v>
      </c>
      <c r="AB470" s="4">
        <v>57</v>
      </c>
      <c r="AC470" s="4">
        <v>62</v>
      </c>
      <c r="AD470" s="4">
        <v>276</v>
      </c>
      <c r="AE470" s="4">
        <v>45</v>
      </c>
      <c r="AF470" s="4">
        <v>53</v>
      </c>
      <c r="AG470" s="4">
        <v>53</v>
      </c>
      <c r="AH470" s="4">
        <v>67</v>
      </c>
      <c r="AI470" s="4">
        <v>58</v>
      </c>
      <c r="AJ470" s="4">
        <v>249</v>
      </c>
      <c r="AK470" s="4">
        <v>45</v>
      </c>
      <c r="AL470" s="4" t="s">
        <v>468</v>
      </c>
      <c r="AM470" s="4">
        <v>31</v>
      </c>
      <c r="AN470" s="4" t="s">
        <v>402</v>
      </c>
      <c r="AO470" s="4">
        <v>35</v>
      </c>
      <c r="AP470" s="4">
        <v>235</v>
      </c>
      <c r="AQ470" s="4">
        <v>69</v>
      </c>
      <c r="AR470" s="4">
        <v>70</v>
      </c>
      <c r="AS470" s="4">
        <v>23</v>
      </c>
      <c r="AT470" s="4">
        <v>41</v>
      </c>
      <c r="AU470" s="4">
        <v>32</v>
      </c>
      <c r="AV470" s="4">
        <v>48</v>
      </c>
      <c r="AW470" s="4">
        <v>199</v>
      </c>
      <c r="AX470" s="4">
        <v>63</v>
      </c>
      <c r="AY470" s="4">
        <v>70</v>
      </c>
      <c r="AZ470" s="4">
        <v>66</v>
      </c>
      <c r="BA470" s="4">
        <v>38</v>
      </c>
      <c r="BB470" s="4">
        <v>11</v>
      </c>
      <c r="BC470" s="4">
        <v>10</v>
      </c>
      <c r="BD470" s="4">
        <v>5</v>
      </c>
      <c r="BE470" s="4">
        <v>7</v>
      </c>
      <c r="BF470" s="4">
        <v>5</v>
      </c>
      <c r="BG470" s="4">
        <v>1440</v>
      </c>
      <c r="BH470" s="4">
        <v>307</v>
      </c>
      <c r="BI470" s="4">
        <v>1</v>
      </c>
      <c r="BJ470" s="4">
        <v>49</v>
      </c>
      <c r="BK470" s="4">
        <v>28</v>
      </c>
      <c r="BL470" s="4">
        <v>47</v>
      </c>
      <c r="BM470" s="4">
        <v>56</v>
      </c>
      <c r="BN470" s="4">
        <v>67</v>
      </c>
    </row>
    <row r="471" spans="1:66" ht="30" customHeight="1" x14ac:dyDescent="0.25">
      <c r="A471" s="15" t="s">
        <v>4278</v>
      </c>
      <c r="B471" s="4">
        <v>23</v>
      </c>
      <c r="C471" s="4">
        <v>75</v>
      </c>
      <c r="D471" s="4">
        <v>79</v>
      </c>
      <c r="E471" s="5" t="s">
        <v>4279</v>
      </c>
      <c r="F471" s="5" t="str">
        <f t="shared" si="36"/>
        <v>Crystal Palace</v>
      </c>
      <c r="G471" s="25" t="str">
        <f t="shared" si="37"/>
        <v>2022 ~ 2027</v>
      </c>
      <c r="H471" s="5" t="str">
        <f>RIGHT(G471, 4)</f>
        <v>2027</v>
      </c>
      <c r="I471" s="4" t="s">
        <v>494</v>
      </c>
      <c r="J471" s="4" t="s">
        <v>853</v>
      </c>
      <c r="K471" s="4" t="s">
        <v>68</v>
      </c>
      <c r="L471" s="4">
        <v>77</v>
      </c>
      <c r="M471" s="4" t="s">
        <v>189</v>
      </c>
      <c r="N471" s="4">
        <v>4</v>
      </c>
      <c r="O471" s="6" t="s">
        <v>7009</v>
      </c>
      <c r="P471" s="6" t="s">
        <v>7104</v>
      </c>
      <c r="Q471" s="6" t="s">
        <v>7550</v>
      </c>
      <c r="R471" s="4">
        <v>247</v>
      </c>
      <c r="S471" s="4">
        <v>49</v>
      </c>
      <c r="T471" s="4">
        <v>23</v>
      </c>
      <c r="U471" s="4">
        <v>78</v>
      </c>
      <c r="V471" s="4">
        <v>71</v>
      </c>
      <c r="W471" s="4">
        <v>26</v>
      </c>
      <c r="X471" s="4">
        <v>242</v>
      </c>
      <c r="Y471" s="4">
        <v>54</v>
      </c>
      <c r="Z471" s="4">
        <v>35</v>
      </c>
      <c r="AA471" s="4">
        <v>24</v>
      </c>
      <c r="AB471" s="4">
        <v>65</v>
      </c>
      <c r="AC471" s="4">
        <v>64</v>
      </c>
      <c r="AD471" s="4">
        <v>333</v>
      </c>
      <c r="AE471" s="4">
        <v>62</v>
      </c>
      <c r="AF471" s="4">
        <v>78</v>
      </c>
      <c r="AG471" s="4">
        <v>61</v>
      </c>
      <c r="AH471" s="4">
        <v>74</v>
      </c>
      <c r="AI471" s="4">
        <v>58</v>
      </c>
      <c r="AJ471" s="4">
        <v>281</v>
      </c>
      <c r="AK471" s="4">
        <v>36</v>
      </c>
      <c r="AL471" s="4">
        <v>82</v>
      </c>
      <c r="AM471" s="4">
        <v>65</v>
      </c>
      <c r="AN471" s="4">
        <v>76</v>
      </c>
      <c r="AO471" s="4">
        <v>22</v>
      </c>
      <c r="AP471" s="4">
        <v>270</v>
      </c>
      <c r="AQ471" s="4">
        <v>70</v>
      </c>
      <c r="AR471" s="4">
        <v>74</v>
      </c>
      <c r="AS471" s="4">
        <v>38</v>
      </c>
      <c r="AT471" s="4">
        <v>51</v>
      </c>
      <c r="AU471" s="4">
        <v>37</v>
      </c>
      <c r="AV471" s="4">
        <v>64</v>
      </c>
      <c r="AW471" s="4">
        <v>230</v>
      </c>
      <c r="AX471" s="4">
        <v>75</v>
      </c>
      <c r="AY471" s="4">
        <v>78</v>
      </c>
      <c r="AZ471" s="4">
        <v>77</v>
      </c>
      <c r="BA471" s="4">
        <v>44</v>
      </c>
      <c r="BB471" s="4">
        <v>13</v>
      </c>
      <c r="BC471" s="4">
        <v>5</v>
      </c>
      <c r="BD471" s="4">
        <v>13</v>
      </c>
      <c r="BE471" s="4">
        <v>7</v>
      </c>
      <c r="BF471" s="4">
        <v>6</v>
      </c>
      <c r="BG471" s="4">
        <v>1647</v>
      </c>
      <c r="BH471" s="4">
        <v>363</v>
      </c>
      <c r="BI471" s="4">
        <v>1</v>
      </c>
      <c r="BJ471" s="4">
        <v>71</v>
      </c>
      <c r="BK471" s="4">
        <v>27</v>
      </c>
      <c r="BL471" s="4">
        <v>58</v>
      </c>
      <c r="BM471" s="4">
        <v>59</v>
      </c>
      <c r="BN471" s="4">
        <v>76</v>
      </c>
    </row>
    <row r="472" spans="1:66" ht="30" customHeight="1" x14ac:dyDescent="0.25">
      <c r="A472" s="15" t="s">
        <v>5588</v>
      </c>
      <c r="B472" s="4">
        <v>27</v>
      </c>
      <c r="C472" s="4">
        <v>75</v>
      </c>
      <c r="D472" s="4">
        <v>75</v>
      </c>
      <c r="E472" s="5" t="s">
        <v>8084</v>
      </c>
      <c r="F472" s="5" t="str">
        <f t="shared" si="36"/>
        <v>Leeds United</v>
      </c>
      <c r="G472" s="25" t="str">
        <f t="shared" si="37"/>
        <v>Jun 30, 2024 A Prestamo</v>
      </c>
      <c r="H472" s="5">
        <v>0</v>
      </c>
      <c r="I472" s="4" t="s">
        <v>97</v>
      </c>
      <c r="J472" s="4" t="s">
        <v>67</v>
      </c>
      <c r="K472" s="4" t="s">
        <v>68</v>
      </c>
      <c r="L472" s="4">
        <v>75</v>
      </c>
      <c r="M472" s="4" t="s">
        <v>406</v>
      </c>
      <c r="N472" s="4">
        <v>0</v>
      </c>
      <c r="O472" s="6" t="s">
        <v>6927</v>
      </c>
      <c r="P472" s="6" t="s">
        <v>6946</v>
      </c>
      <c r="Q472" s="6">
        <v>0</v>
      </c>
      <c r="R472" s="4">
        <v>324</v>
      </c>
      <c r="S472" s="4">
        <v>74</v>
      </c>
      <c r="T472" s="4">
        <v>60</v>
      </c>
      <c r="U472" s="4">
        <v>61</v>
      </c>
      <c r="V472" s="4">
        <v>75</v>
      </c>
      <c r="W472" s="4">
        <v>54</v>
      </c>
      <c r="X472" s="4">
        <v>328</v>
      </c>
      <c r="Y472" s="4">
        <v>72</v>
      </c>
      <c r="Z472" s="4">
        <v>67</v>
      </c>
      <c r="AA472" s="4">
        <v>47</v>
      </c>
      <c r="AB472" s="4">
        <v>69</v>
      </c>
      <c r="AC472" s="4">
        <v>73</v>
      </c>
      <c r="AD472" s="4">
        <v>365</v>
      </c>
      <c r="AE472" s="4">
        <v>79</v>
      </c>
      <c r="AF472" s="4">
        <v>77</v>
      </c>
      <c r="AG472" s="4">
        <v>71</v>
      </c>
      <c r="AH472" s="4">
        <v>68</v>
      </c>
      <c r="AI472" s="4">
        <v>70</v>
      </c>
      <c r="AJ472" s="4">
        <v>361</v>
      </c>
      <c r="AK472" s="4">
        <v>67</v>
      </c>
      <c r="AL472" s="4">
        <v>76</v>
      </c>
      <c r="AM472" s="4">
        <v>87</v>
      </c>
      <c r="AN472" s="4">
        <v>70</v>
      </c>
      <c r="AO472" s="4">
        <v>61</v>
      </c>
      <c r="AP472" s="4">
        <v>316</v>
      </c>
      <c r="AQ472" s="4">
        <v>67</v>
      </c>
      <c r="AR472" s="4">
        <v>69</v>
      </c>
      <c r="AS472" s="4">
        <v>69</v>
      </c>
      <c r="AT472" s="4">
        <v>70</v>
      </c>
      <c r="AU472" s="4">
        <v>41</v>
      </c>
      <c r="AV472" s="4">
        <v>66</v>
      </c>
      <c r="AW472" s="4">
        <v>211</v>
      </c>
      <c r="AX472" s="4">
        <v>70</v>
      </c>
      <c r="AY472" s="4">
        <v>72</v>
      </c>
      <c r="AZ472" s="4">
        <v>69</v>
      </c>
      <c r="BA472" s="4">
        <v>51</v>
      </c>
      <c r="BB472" s="4">
        <v>6</v>
      </c>
      <c r="BC472" s="4">
        <v>12</v>
      </c>
      <c r="BD472" s="4">
        <v>8</v>
      </c>
      <c r="BE472" s="4">
        <v>12</v>
      </c>
      <c r="BF472" s="4">
        <v>13</v>
      </c>
      <c r="BG472" s="4">
        <v>1956</v>
      </c>
      <c r="BH472" s="4">
        <v>425</v>
      </c>
      <c r="BI472" s="4">
        <v>1</v>
      </c>
      <c r="BJ472" s="4">
        <v>78</v>
      </c>
      <c r="BK472" s="4">
        <v>61</v>
      </c>
      <c r="BL472" s="4">
        <v>71</v>
      </c>
      <c r="BM472" s="4">
        <v>72</v>
      </c>
      <c r="BN472" s="4">
        <v>69</v>
      </c>
    </row>
    <row r="473" spans="1:66" ht="30" customHeight="1" x14ac:dyDescent="0.25">
      <c r="A473" s="15" t="s">
        <v>6805</v>
      </c>
      <c r="B473" s="4">
        <v>26</v>
      </c>
      <c r="C473" s="4">
        <v>76</v>
      </c>
      <c r="D473" s="4">
        <v>79</v>
      </c>
      <c r="E473" s="5" t="s">
        <v>766</v>
      </c>
      <c r="F473" s="5" t="str">
        <f t="shared" si="36"/>
        <v>Mexico</v>
      </c>
      <c r="G473" s="25" t="str">
        <f t="shared" si="37"/>
        <v>Free</v>
      </c>
      <c r="H473" s="5">
        <v>0</v>
      </c>
      <c r="I473" s="4" t="s">
        <v>537</v>
      </c>
      <c r="J473" s="4" t="s">
        <v>278</v>
      </c>
      <c r="K473" s="4" t="s">
        <v>68</v>
      </c>
      <c r="L473" s="4">
        <v>78</v>
      </c>
      <c r="M473" s="4" t="s">
        <v>69</v>
      </c>
      <c r="N473" s="4">
        <v>3</v>
      </c>
      <c r="O473" s="6">
        <v>0</v>
      </c>
      <c r="P473" s="6">
        <v>0</v>
      </c>
      <c r="Q473" s="6">
        <v>0</v>
      </c>
      <c r="R473" s="4">
        <v>315</v>
      </c>
      <c r="S473" s="4">
        <v>63</v>
      </c>
      <c r="T473" s="4">
        <v>72</v>
      </c>
      <c r="U473" s="4">
        <v>50</v>
      </c>
      <c r="V473" s="4">
        <v>80</v>
      </c>
      <c r="W473" s="4">
        <v>50</v>
      </c>
      <c r="X473" s="4">
        <v>354</v>
      </c>
      <c r="Y473" s="4">
        <v>77</v>
      </c>
      <c r="Z473" s="4">
        <v>64</v>
      </c>
      <c r="AA473" s="4">
        <v>61</v>
      </c>
      <c r="AB473" s="4">
        <v>75</v>
      </c>
      <c r="AC473" s="4">
        <v>77</v>
      </c>
      <c r="AD473" s="4">
        <v>388</v>
      </c>
      <c r="AE473" s="4">
        <v>78</v>
      </c>
      <c r="AF473" s="4">
        <v>77</v>
      </c>
      <c r="AG473" s="4">
        <v>86</v>
      </c>
      <c r="AH473" s="4">
        <v>73</v>
      </c>
      <c r="AI473" s="4">
        <v>74</v>
      </c>
      <c r="AJ473" s="4">
        <v>341</v>
      </c>
      <c r="AK473" s="4">
        <v>66</v>
      </c>
      <c r="AL473" s="4">
        <v>68</v>
      </c>
      <c r="AM473" s="4">
        <v>83</v>
      </c>
      <c r="AN473" s="4">
        <v>62</v>
      </c>
      <c r="AO473" s="4">
        <v>62</v>
      </c>
      <c r="AP473" s="4">
        <v>342</v>
      </c>
      <c r="AQ473" s="4">
        <v>62</v>
      </c>
      <c r="AR473" s="4">
        <v>70</v>
      </c>
      <c r="AS473" s="4">
        <v>72</v>
      </c>
      <c r="AT473" s="4">
        <v>76</v>
      </c>
      <c r="AU473" s="4">
        <v>62</v>
      </c>
      <c r="AV473" s="4">
        <v>80</v>
      </c>
      <c r="AW473" s="4">
        <v>198</v>
      </c>
      <c r="AX473" s="4">
        <v>66</v>
      </c>
      <c r="AY473" s="4">
        <v>70</v>
      </c>
      <c r="AZ473" s="4">
        <v>62</v>
      </c>
      <c r="BA473" s="4">
        <v>56</v>
      </c>
      <c r="BB473" s="4">
        <v>12</v>
      </c>
      <c r="BC473" s="4">
        <v>15</v>
      </c>
      <c r="BD473" s="4">
        <v>11</v>
      </c>
      <c r="BE473" s="4">
        <v>8</v>
      </c>
      <c r="BF473" s="4">
        <v>10</v>
      </c>
      <c r="BG473" s="4">
        <v>1994</v>
      </c>
      <c r="BH473" s="4">
        <v>429</v>
      </c>
      <c r="BI473" s="4">
        <v>1</v>
      </c>
      <c r="BJ473" s="4">
        <v>77</v>
      </c>
      <c r="BK473" s="4">
        <v>67</v>
      </c>
      <c r="BL473" s="4">
        <v>73</v>
      </c>
      <c r="BM473" s="4">
        <v>78</v>
      </c>
      <c r="BN473" s="4">
        <v>66</v>
      </c>
    </row>
    <row r="474" spans="1:66" ht="30" customHeight="1" x14ac:dyDescent="0.25">
      <c r="A474" s="15" t="s">
        <v>1314</v>
      </c>
      <c r="B474" s="4">
        <v>25</v>
      </c>
      <c r="C474" s="4">
        <v>83</v>
      </c>
      <c r="D474" s="4">
        <v>87</v>
      </c>
      <c r="E474" s="5" t="s">
        <v>1315</v>
      </c>
      <c r="F474" s="5" t="str">
        <f t="shared" si="36"/>
        <v>Tottenham Hotspur</v>
      </c>
      <c r="G474" s="25" t="str">
        <f t="shared" si="37"/>
        <v>2022 ~ 2027</v>
      </c>
      <c r="H474" s="5" t="str">
        <f>RIGHT(G474, 4)</f>
        <v>2027</v>
      </c>
      <c r="I474" s="4" t="s">
        <v>337</v>
      </c>
      <c r="J474" s="4" t="s">
        <v>235</v>
      </c>
      <c r="K474" s="4" t="s">
        <v>68</v>
      </c>
      <c r="L474" s="4">
        <v>86</v>
      </c>
      <c r="M474" s="4" t="s">
        <v>189</v>
      </c>
      <c r="N474" s="4">
        <v>4</v>
      </c>
      <c r="O474" s="6" t="s">
        <v>7030</v>
      </c>
      <c r="P474" s="6" t="s">
        <v>6981</v>
      </c>
      <c r="Q474" s="6" t="s">
        <v>7310</v>
      </c>
      <c r="R474" s="4">
        <v>298</v>
      </c>
      <c r="S474" s="4">
        <v>42</v>
      </c>
      <c r="T474" s="4">
        <v>48</v>
      </c>
      <c r="U474" s="4">
        <v>82</v>
      </c>
      <c r="V474" s="4">
        <v>74</v>
      </c>
      <c r="W474" s="4">
        <v>52</v>
      </c>
      <c r="X474" s="4">
        <v>284</v>
      </c>
      <c r="Y474" s="4">
        <v>60</v>
      </c>
      <c r="Z474" s="4">
        <v>54</v>
      </c>
      <c r="AA474" s="4">
        <v>38</v>
      </c>
      <c r="AB474" s="4">
        <v>64</v>
      </c>
      <c r="AC474" s="4">
        <v>68</v>
      </c>
      <c r="AD474" s="4">
        <v>358</v>
      </c>
      <c r="AE474" s="4">
        <v>72</v>
      </c>
      <c r="AF474" s="4">
        <v>69</v>
      </c>
      <c r="AG474" s="4">
        <v>67</v>
      </c>
      <c r="AH474" s="4">
        <v>85</v>
      </c>
      <c r="AI474" s="4">
        <v>65</v>
      </c>
      <c r="AJ474" s="4">
        <v>330</v>
      </c>
      <c r="AK474" s="4">
        <v>51</v>
      </c>
      <c r="AL474" s="4">
        <v>89</v>
      </c>
      <c r="AM474" s="4">
        <v>71</v>
      </c>
      <c r="AN474" s="4">
        <v>83</v>
      </c>
      <c r="AO474" s="4">
        <v>36</v>
      </c>
      <c r="AP474" s="4">
        <v>305</v>
      </c>
      <c r="AQ474" s="4">
        <v>89</v>
      </c>
      <c r="AR474" s="4">
        <v>83</v>
      </c>
      <c r="AS474" s="4">
        <v>43</v>
      </c>
      <c r="AT474" s="4">
        <v>50</v>
      </c>
      <c r="AU474" s="4">
        <v>40</v>
      </c>
      <c r="AV474" s="4">
        <v>82</v>
      </c>
      <c r="AW474" s="4">
        <v>254</v>
      </c>
      <c r="AX474" s="4">
        <v>85</v>
      </c>
      <c r="AY474" s="4">
        <v>85</v>
      </c>
      <c r="AZ474" s="4">
        <v>84</v>
      </c>
      <c r="BA474" s="4">
        <v>47</v>
      </c>
      <c r="BB474" s="4">
        <v>5</v>
      </c>
      <c r="BC474" s="4">
        <v>7</v>
      </c>
      <c r="BD474" s="4">
        <v>11</v>
      </c>
      <c r="BE474" s="4">
        <v>10</v>
      </c>
      <c r="BF474" s="4">
        <v>14</v>
      </c>
      <c r="BG474" s="4">
        <v>1876</v>
      </c>
      <c r="BH474" s="4">
        <v>407</v>
      </c>
      <c r="BI474" s="4">
        <v>3</v>
      </c>
      <c r="BJ474" s="4">
        <v>70</v>
      </c>
      <c r="BK474" s="4">
        <v>46</v>
      </c>
      <c r="BL474" s="4">
        <v>59</v>
      </c>
      <c r="BM474" s="4">
        <v>66</v>
      </c>
      <c r="BN474" s="4">
        <v>84</v>
      </c>
    </row>
    <row r="475" spans="1:66" ht="30" customHeight="1" x14ac:dyDescent="0.25">
      <c r="A475" s="15" t="s">
        <v>4204</v>
      </c>
      <c r="B475" s="4">
        <v>21</v>
      </c>
      <c r="C475" s="4">
        <v>70</v>
      </c>
      <c r="D475" s="4" t="s">
        <v>165</v>
      </c>
      <c r="E475" s="5" t="s">
        <v>8016</v>
      </c>
      <c r="F475" s="5" t="str">
        <f t="shared" si="36"/>
        <v>Swansea City</v>
      </c>
      <c r="G475" s="25" t="str">
        <f t="shared" si="37"/>
        <v>Jun 30, 2024 A Prestamo</v>
      </c>
      <c r="H475" s="5">
        <v>0</v>
      </c>
      <c r="I475" s="4" t="s">
        <v>494</v>
      </c>
      <c r="J475" s="4" t="s">
        <v>377</v>
      </c>
      <c r="K475" s="4" t="s">
        <v>77</v>
      </c>
      <c r="L475" s="4">
        <v>70</v>
      </c>
      <c r="M475" s="4" t="s">
        <v>508</v>
      </c>
      <c r="N475" s="4">
        <v>11</v>
      </c>
      <c r="O475" s="6" t="s">
        <v>7364</v>
      </c>
      <c r="P475" s="6" t="s">
        <v>6886</v>
      </c>
      <c r="Q475" s="6">
        <v>0</v>
      </c>
      <c r="R475" s="4">
        <v>80</v>
      </c>
      <c r="S475" s="4">
        <v>13</v>
      </c>
      <c r="T475" s="4">
        <v>6</v>
      </c>
      <c r="U475" s="4">
        <v>14</v>
      </c>
      <c r="V475" s="4">
        <v>40</v>
      </c>
      <c r="W475" s="4">
        <v>7</v>
      </c>
      <c r="X475" s="4">
        <v>128</v>
      </c>
      <c r="Y475" s="4">
        <v>24</v>
      </c>
      <c r="Z475" s="4">
        <v>13</v>
      </c>
      <c r="AA475" s="4">
        <v>22</v>
      </c>
      <c r="AB475" s="4">
        <v>39</v>
      </c>
      <c r="AC475" s="4">
        <v>30</v>
      </c>
      <c r="AD475" s="4">
        <v>280</v>
      </c>
      <c r="AE475" s="4">
        <v>56</v>
      </c>
      <c r="AF475" s="4">
        <v>54</v>
      </c>
      <c r="AG475" s="4">
        <v>55</v>
      </c>
      <c r="AH475" s="4">
        <v>63</v>
      </c>
      <c r="AI475" s="4">
        <v>52</v>
      </c>
      <c r="AJ475" s="4">
        <v>213</v>
      </c>
      <c r="AK475" s="4">
        <v>53</v>
      </c>
      <c r="AL475" s="4">
        <v>64</v>
      </c>
      <c r="AM475" s="4">
        <v>29</v>
      </c>
      <c r="AN475" s="4">
        <v>58</v>
      </c>
      <c r="AO475" s="4">
        <v>9</v>
      </c>
      <c r="AP475" s="4">
        <v>101</v>
      </c>
      <c r="AQ475" s="4">
        <v>20</v>
      </c>
      <c r="AR475" s="4">
        <v>15</v>
      </c>
      <c r="AS475" s="4">
        <v>7</v>
      </c>
      <c r="AT475" s="4">
        <v>49</v>
      </c>
      <c r="AU475" s="4">
        <v>10</v>
      </c>
      <c r="AV475" s="4">
        <v>45</v>
      </c>
      <c r="AW475" s="4">
        <v>42</v>
      </c>
      <c r="AX475" s="4">
        <v>16</v>
      </c>
      <c r="AY475" s="4">
        <v>14</v>
      </c>
      <c r="AZ475" s="4">
        <v>12</v>
      </c>
      <c r="BA475" s="4">
        <v>351</v>
      </c>
      <c r="BB475" s="4">
        <v>71</v>
      </c>
      <c r="BC475" s="4">
        <v>69</v>
      </c>
      <c r="BD475" s="4">
        <v>70</v>
      </c>
      <c r="BE475" s="4">
        <v>69</v>
      </c>
      <c r="BF475" s="4">
        <v>72</v>
      </c>
      <c r="BG475" s="4">
        <v>1195</v>
      </c>
      <c r="BH475" s="4">
        <v>406</v>
      </c>
      <c r="BI475" s="4">
        <v>1</v>
      </c>
      <c r="BJ475" s="4">
        <v>71</v>
      </c>
      <c r="BK475" s="4">
        <v>69</v>
      </c>
      <c r="BL475" s="4">
        <v>70</v>
      </c>
      <c r="BM475" s="4">
        <v>72</v>
      </c>
      <c r="BN475" s="4">
        <v>55</v>
      </c>
    </row>
    <row r="476" spans="1:66" ht="30" customHeight="1" x14ac:dyDescent="0.25">
      <c r="A476" s="15" t="s">
        <v>5039</v>
      </c>
      <c r="B476" s="4">
        <v>20</v>
      </c>
      <c r="C476" s="4">
        <v>65</v>
      </c>
      <c r="D476" s="4">
        <v>76</v>
      </c>
      <c r="E476" s="5" t="s">
        <v>5040</v>
      </c>
      <c r="F476" s="5" t="str">
        <f t="shared" si="36"/>
        <v>Reading</v>
      </c>
      <c r="G476" s="25" t="str">
        <f t="shared" si="37"/>
        <v>2023 ~ 2027</v>
      </c>
      <c r="H476" s="5" t="str">
        <f>RIGHT(G476, 4)</f>
        <v>2027</v>
      </c>
      <c r="I476" s="4" t="s">
        <v>66</v>
      </c>
      <c r="J476" s="4" t="s">
        <v>91</v>
      </c>
      <c r="K476" s="4" t="s">
        <v>77</v>
      </c>
      <c r="L476" s="4">
        <v>66</v>
      </c>
      <c r="M476" s="4" t="s">
        <v>195</v>
      </c>
      <c r="N476" s="4">
        <v>11</v>
      </c>
      <c r="O476" s="6" t="s">
        <v>7479</v>
      </c>
      <c r="P476" s="6" t="s">
        <v>6907</v>
      </c>
      <c r="Q476" s="6" t="s">
        <v>7210</v>
      </c>
      <c r="R476" s="4">
        <v>275</v>
      </c>
      <c r="S476" s="4">
        <v>59</v>
      </c>
      <c r="T476" s="4">
        <v>56</v>
      </c>
      <c r="U476" s="4">
        <v>51</v>
      </c>
      <c r="V476" s="4">
        <v>67</v>
      </c>
      <c r="W476" s="4">
        <v>42</v>
      </c>
      <c r="X476" s="4">
        <v>326</v>
      </c>
      <c r="Y476" s="4">
        <v>64</v>
      </c>
      <c r="Z476" s="4" t="s">
        <v>468</v>
      </c>
      <c r="AA476" s="4">
        <v>62</v>
      </c>
      <c r="AB476" s="4">
        <v>68</v>
      </c>
      <c r="AC476" s="4">
        <v>65</v>
      </c>
      <c r="AD476" s="4">
        <v>302</v>
      </c>
      <c r="AE476" s="4" t="s">
        <v>1262</v>
      </c>
      <c r="AF476" s="4">
        <v>58</v>
      </c>
      <c r="AG476" s="4">
        <v>64</v>
      </c>
      <c r="AH476" s="4">
        <v>63</v>
      </c>
      <c r="AI476" s="4">
        <v>55</v>
      </c>
      <c r="AJ476" s="4">
        <v>302</v>
      </c>
      <c r="AK476" s="4" t="s">
        <v>608</v>
      </c>
      <c r="AL476" s="4">
        <v>59</v>
      </c>
      <c r="AM476" s="4">
        <v>63</v>
      </c>
      <c r="AN476" s="4">
        <v>59</v>
      </c>
      <c r="AO476" s="4">
        <v>59</v>
      </c>
      <c r="AP476" s="4">
        <v>287</v>
      </c>
      <c r="AQ476" s="4">
        <v>58</v>
      </c>
      <c r="AR476" s="4">
        <v>61</v>
      </c>
      <c r="AS476" s="4">
        <v>58</v>
      </c>
      <c r="AT476" s="4">
        <v>66</v>
      </c>
      <c r="AU476" s="4">
        <v>44</v>
      </c>
      <c r="AV476" s="4">
        <v>62</v>
      </c>
      <c r="AW476" s="4">
        <v>189</v>
      </c>
      <c r="AX476" s="4">
        <v>63</v>
      </c>
      <c r="AY476" s="4" t="s">
        <v>961</v>
      </c>
      <c r="AZ476" s="4" t="s">
        <v>623</v>
      </c>
      <c r="BA476" s="4">
        <v>50</v>
      </c>
      <c r="BB476" s="4">
        <v>8</v>
      </c>
      <c r="BC476" s="4">
        <v>7</v>
      </c>
      <c r="BD476" s="4">
        <v>15</v>
      </c>
      <c r="BE476" s="4">
        <v>9</v>
      </c>
      <c r="BF476" s="4">
        <v>11</v>
      </c>
      <c r="BG476" s="4">
        <v>1731</v>
      </c>
      <c r="BH476" s="4">
        <v>368</v>
      </c>
      <c r="BI476" s="4">
        <v>1</v>
      </c>
      <c r="BJ476" s="4">
        <v>60</v>
      </c>
      <c r="BK476" s="4">
        <v>57</v>
      </c>
      <c r="BL476" s="4">
        <v>65</v>
      </c>
      <c r="BM476" s="4">
        <v>64</v>
      </c>
      <c r="BN476" s="4">
        <v>62</v>
      </c>
    </row>
    <row r="477" spans="1:66" ht="30" customHeight="1" x14ac:dyDescent="0.25">
      <c r="A477" s="15" t="s">
        <v>5246</v>
      </c>
      <c r="B477" s="4">
        <v>21</v>
      </c>
      <c r="C477" s="4">
        <v>65</v>
      </c>
      <c r="D477" s="4">
        <v>71</v>
      </c>
      <c r="E477" s="5" t="s">
        <v>5247</v>
      </c>
      <c r="F477" s="5" t="str">
        <f t="shared" si="36"/>
        <v>Portsmouth</v>
      </c>
      <c r="G477" s="25" t="str">
        <f t="shared" si="37"/>
        <v>2023 ~ 2026</v>
      </c>
      <c r="H477" s="5" t="str">
        <f>RIGHT(G477, 4)</f>
        <v>2026</v>
      </c>
      <c r="I477" s="4" t="s">
        <v>289</v>
      </c>
      <c r="J477" s="4" t="s">
        <v>253</v>
      </c>
      <c r="K477" s="4" t="s">
        <v>68</v>
      </c>
      <c r="L477" s="4">
        <v>67</v>
      </c>
      <c r="M477" s="4" t="s">
        <v>106</v>
      </c>
      <c r="N477" s="4">
        <v>6</v>
      </c>
      <c r="O477" s="6" t="s">
        <v>7434</v>
      </c>
      <c r="P477" s="6" t="s">
        <v>6872</v>
      </c>
      <c r="Q477" s="6" t="s">
        <v>6878</v>
      </c>
      <c r="R477" s="4">
        <v>281</v>
      </c>
      <c r="S477" s="4">
        <v>42</v>
      </c>
      <c r="T477" s="4">
        <v>62</v>
      </c>
      <c r="U477" s="4">
        <v>59</v>
      </c>
      <c r="V477" s="4">
        <v>61</v>
      </c>
      <c r="W477" s="4">
        <v>57</v>
      </c>
      <c r="X477" s="4">
        <v>263</v>
      </c>
      <c r="Y477" s="4">
        <v>63</v>
      </c>
      <c r="Z477" s="4">
        <v>50</v>
      </c>
      <c r="AA477" s="4">
        <v>39</v>
      </c>
      <c r="AB477" s="4">
        <v>49</v>
      </c>
      <c r="AC477" s="4">
        <v>62</v>
      </c>
      <c r="AD477" s="4">
        <v>353</v>
      </c>
      <c r="AE477" s="4">
        <v>76</v>
      </c>
      <c r="AF477" s="4">
        <v>75</v>
      </c>
      <c r="AG477" s="4">
        <v>69</v>
      </c>
      <c r="AH477" s="4">
        <v>63</v>
      </c>
      <c r="AI477" s="4">
        <v>70</v>
      </c>
      <c r="AJ477" s="4">
        <v>367</v>
      </c>
      <c r="AK477" s="4">
        <v>67</v>
      </c>
      <c r="AL477" s="4">
        <v>85</v>
      </c>
      <c r="AM477" s="4">
        <v>71</v>
      </c>
      <c r="AN477" s="4">
        <v>89</v>
      </c>
      <c r="AO477" s="4">
        <v>55</v>
      </c>
      <c r="AP477" s="4">
        <v>276</v>
      </c>
      <c r="AQ477" s="4">
        <v>75</v>
      </c>
      <c r="AR477" s="4">
        <v>18</v>
      </c>
      <c r="AS477" s="4">
        <v>62</v>
      </c>
      <c r="AT477" s="4">
        <v>59</v>
      </c>
      <c r="AU477" s="4">
        <v>62</v>
      </c>
      <c r="AV477" s="4">
        <v>60</v>
      </c>
      <c r="AW477" s="4">
        <v>122</v>
      </c>
      <c r="AX477" s="4">
        <v>40</v>
      </c>
      <c r="AY477" s="4">
        <v>47</v>
      </c>
      <c r="AZ477" s="4">
        <v>35</v>
      </c>
      <c r="BA477" s="4">
        <v>50</v>
      </c>
      <c r="BB477" s="4">
        <v>13</v>
      </c>
      <c r="BC477" s="4">
        <v>5</v>
      </c>
      <c r="BD477" s="4">
        <v>10</v>
      </c>
      <c r="BE477" s="4">
        <v>14</v>
      </c>
      <c r="BF477" s="4">
        <v>8</v>
      </c>
      <c r="BG477" s="4">
        <v>1712</v>
      </c>
      <c r="BH477" s="4">
        <v>374</v>
      </c>
      <c r="BI477" s="4">
        <v>1</v>
      </c>
      <c r="BJ477" s="4">
        <v>75</v>
      </c>
      <c r="BK477" s="4">
        <v>61</v>
      </c>
      <c r="BL477" s="4">
        <v>53</v>
      </c>
      <c r="BM477" s="4">
        <v>64</v>
      </c>
      <c r="BN477" s="4">
        <v>39</v>
      </c>
    </row>
    <row r="478" spans="1:66" ht="30" customHeight="1" x14ac:dyDescent="0.25">
      <c r="A478" s="15" t="s">
        <v>4073</v>
      </c>
      <c r="B478" s="4">
        <v>16</v>
      </c>
      <c r="C478" s="4">
        <v>47</v>
      </c>
      <c r="D478" s="4">
        <v>61</v>
      </c>
      <c r="E478" s="5" t="s">
        <v>4074</v>
      </c>
      <c r="F478" s="5" t="str">
        <f t="shared" si="36"/>
        <v>Hyderabad</v>
      </c>
      <c r="G478" s="25" t="str">
        <f t="shared" si="37"/>
        <v>2024 ~ 2026</v>
      </c>
      <c r="H478" s="5" t="str">
        <f>RIGHT(G478, 4)</f>
        <v>2026</v>
      </c>
      <c r="I478" s="4" t="s">
        <v>1320</v>
      </c>
      <c r="J478" s="4" t="s">
        <v>76</v>
      </c>
      <c r="K478" s="4" t="s">
        <v>68</v>
      </c>
      <c r="L478" s="4">
        <v>49</v>
      </c>
      <c r="M478" s="4" t="s">
        <v>69</v>
      </c>
      <c r="N478" s="4">
        <v>14</v>
      </c>
      <c r="O478" s="6" t="s">
        <v>6889</v>
      </c>
      <c r="P478" s="6">
        <v>500</v>
      </c>
      <c r="Q478" s="6" t="s">
        <v>7619</v>
      </c>
      <c r="R478" s="4">
        <v>197</v>
      </c>
      <c r="S478" s="4">
        <v>30</v>
      </c>
      <c r="T478" s="4">
        <v>45</v>
      </c>
      <c r="U478" s="4">
        <v>37</v>
      </c>
      <c r="V478" s="4">
        <v>40</v>
      </c>
      <c r="W478" s="4">
        <v>45</v>
      </c>
      <c r="X478" s="4">
        <v>203</v>
      </c>
      <c r="Y478" s="4">
        <v>52</v>
      </c>
      <c r="Z478" s="4">
        <v>48</v>
      </c>
      <c r="AA478" s="4">
        <v>27</v>
      </c>
      <c r="AB478" s="4">
        <v>32</v>
      </c>
      <c r="AC478" s="4">
        <v>44</v>
      </c>
      <c r="AD478" s="4">
        <v>298</v>
      </c>
      <c r="AE478" s="4">
        <v>65</v>
      </c>
      <c r="AF478" s="4">
        <v>55</v>
      </c>
      <c r="AG478" s="4">
        <v>55</v>
      </c>
      <c r="AH478" s="4">
        <v>51</v>
      </c>
      <c r="AI478" s="4">
        <v>72</v>
      </c>
      <c r="AJ478" s="4">
        <v>218</v>
      </c>
      <c r="AK478" s="4">
        <v>47</v>
      </c>
      <c r="AL478" s="4">
        <v>31</v>
      </c>
      <c r="AM478" s="4">
        <v>55</v>
      </c>
      <c r="AN478" s="4">
        <v>39</v>
      </c>
      <c r="AO478" s="4">
        <v>46</v>
      </c>
      <c r="AP478" s="4">
        <v>196</v>
      </c>
      <c r="AQ478" s="4">
        <v>29</v>
      </c>
      <c r="AR478" s="4">
        <v>15</v>
      </c>
      <c r="AS478" s="4">
        <v>50</v>
      </c>
      <c r="AT478" s="4">
        <v>49</v>
      </c>
      <c r="AU478" s="4">
        <v>53</v>
      </c>
      <c r="AV478" s="4">
        <v>49</v>
      </c>
      <c r="AW478" s="4">
        <v>43</v>
      </c>
      <c r="AX478" s="4">
        <v>10</v>
      </c>
      <c r="AY478" s="4">
        <v>18</v>
      </c>
      <c r="AZ478" s="4">
        <v>15</v>
      </c>
      <c r="BA478" s="4">
        <v>54</v>
      </c>
      <c r="BB478" s="4">
        <v>11</v>
      </c>
      <c r="BC478" s="4">
        <v>14</v>
      </c>
      <c r="BD478" s="4">
        <v>8</v>
      </c>
      <c r="BE478" s="4">
        <v>10</v>
      </c>
      <c r="BF478" s="4">
        <v>11</v>
      </c>
      <c r="BG478" s="4">
        <v>1209</v>
      </c>
      <c r="BH478" s="4">
        <v>253</v>
      </c>
      <c r="BI478" s="4">
        <v>1</v>
      </c>
      <c r="BJ478" s="4">
        <v>60</v>
      </c>
      <c r="BK478" s="4">
        <v>46</v>
      </c>
      <c r="BL478" s="4">
        <v>38</v>
      </c>
      <c r="BM478" s="4">
        <v>51</v>
      </c>
      <c r="BN478" s="4">
        <v>17</v>
      </c>
    </row>
    <row r="479" spans="1:66" ht="30" customHeight="1" x14ac:dyDescent="0.25">
      <c r="A479" s="15" t="s">
        <v>4228</v>
      </c>
      <c r="B479" s="4">
        <v>20</v>
      </c>
      <c r="C479" s="4">
        <v>58</v>
      </c>
      <c r="D479" s="4">
        <v>71</v>
      </c>
      <c r="E479" s="5" t="s">
        <v>705</v>
      </c>
      <c r="F479" s="5" t="str">
        <f t="shared" si="36"/>
        <v>Ipswich Town</v>
      </c>
      <c r="G479" s="25" t="str">
        <f t="shared" si="37"/>
        <v>2023 ~ 2026</v>
      </c>
      <c r="H479" s="5" t="str">
        <f>RIGHT(G479, 4)</f>
        <v>2026</v>
      </c>
      <c r="I479" s="4" t="s">
        <v>183</v>
      </c>
      <c r="J479" s="4" t="s">
        <v>119</v>
      </c>
      <c r="K479" s="4" t="s">
        <v>68</v>
      </c>
      <c r="L479" s="4">
        <v>58</v>
      </c>
      <c r="M479" s="4" t="s">
        <v>508</v>
      </c>
      <c r="N479" s="4">
        <v>13</v>
      </c>
      <c r="O479" s="6" t="s">
        <v>7628</v>
      </c>
      <c r="P479" s="6" t="s">
        <v>6959</v>
      </c>
      <c r="Q479" s="6" t="s">
        <v>7456</v>
      </c>
      <c r="R479" s="4">
        <v>81</v>
      </c>
      <c r="S479" s="4">
        <v>12</v>
      </c>
      <c r="T479" s="4">
        <v>10</v>
      </c>
      <c r="U479" s="4">
        <v>10</v>
      </c>
      <c r="V479" s="4">
        <v>40</v>
      </c>
      <c r="W479" s="4">
        <v>9</v>
      </c>
      <c r="X479" s="4">
        <v>117</v>
      </c>
      <c r="Y479" s="4">
        <v>20</v>
      </c>
      <c r="Z479" s="4">
        <v>10</v>
      </c>
      <c r="AA479" s="4">
        <v>12</v>
      </c>
      <c r="AB479" s="4">
        <v>35</v>
      </c>
      <c r="AC479" s="4">
        <v>40</v>
      </c>
      <c r="AD479" s="4">
        <v>148</v>
      </c>
      <c r="AE479" s="4">
        <v>30</v>
      </c>
      <c r="AF479" s="4">
        <v>22</v>
      </c>
      <c r="AG479" s="4">
        <v>21</v>
      </c>
      <c r="AH479" s="4">
        <v>53</v>
      </c>
      <c r="AI479" s="4">
        <v>22</v>
      </c>
      <c r="AJ479" s="4">
        <v>174</v>
      </c>
      <c r="AK479" s="4">
        <v>43</v>
      </c>
      <c r="AL479" s="4">
        <v>46</v>
      </c>
      <c r="AM479" s="4">
        <v>24</v>
      </c>
      <c r="AN479" s="4">
        <v>51</v>
      </c>
      <c r="AO479" s="4">
        <v>10</v>
      </c>
      <c r="AP479" s="4">
        <v>130</v>
      </c>
      <c r="AQ479" s="4">
        <v>35</v>
      </c>
      <c r="AR479" s="4">
        <v>19</v>
      </c>
      <c r="AS479" s="4">
        <v>5</v>
      </c>
      <c r="AT479" s="4">
        <v>52</v>
      </c>
      <c r="AU479" s="4">
        <v>19</v>
      </c>
      <c r="AV479" s="4">
        <v>46</v>
      </c>
      <c r="AW479" s="4">
        <v>57</v>
      </c>
      <c r="AX479" s="4">
        <v>27</v>
      </c>
      <c r="AY479" s="4">
        <v>15</v>
      </c>
      <c r="AZ479" s="4">
        <v>15</v>
      </c>
      <c r="BA479" s="4">
        <v>286</v>
      </c>
      <c r="BB479" s="4">
        <v>56</v>
      </c>
      <c r="BC479" s="4">
        <v>60</v>
      </c>
      <c r="BD479" s="4">
        <v>57</v>
      </c>
      <c r="BE479" s="4">
        <v>53</v>
      </c>
      <c r="BF479" s="4">
        <v>60</v>
      </c>
      <c r="BG479" s="4">
        <v>993</v>
      </c>
      <c r="BH479" s="4">
        <v>313</v>
      </c>
      <c r="BI479" s="4">
        <v>1</v>
      </c>
      <c r="BJ479" s="4">
        <v>56</v>
      </c>
      <c r="BK479" s="4">
        <v>60</v>
      </c>
      <c r="BL479" s="4">
        <v>57</v>
      </c>
      <c r="BM479" s="4">
        <v>60</v>
      </c>
      <c r="BN479" s="4">
        <v>27</v>
      </c>
    </row>
    <row r="480" spans="1:66" ht="30" customHeight="1" x14ac:dyDescent="0.25">
      <c r="A480" s="15" t="s">
        <v>5899</v>
      </c>
      <c r="B480" s="4">
        <v>33</v>
      </c>
      <c r="C480" s="4">
        <v>84</v>
      </c>
      <c r="D480" s="4">
        <v>84</v>
      </c>
      <c r="E480" s="5" t="s">
        <v>1501</v>
      </c>
      <c r="F480" s="5" t="str">
        <f t="shared" si="36"/>
        <v>Roma</v>
      </c>
      <c r="G480" s="25" t="str">
        <f t="shared" si="37"/>
        <v>2020 ~ 2025</v>
      </c>
      <c r="H480" s="5" t="str">
        <f>RIGHT(G480, 4)</f>
        <v>2025</v>
      </c>
      <c r="I480" s="4" t="s">
        <v>730</v>
      </c>
      <c r="J480" s="4" t="s">
        <v>483</v>
      </c>
      <c r="K480" s="4" t="s">
        <v>68</v>
      </c>
      <c r="L480" s="4">
        <v>84</v>
      </c>
      <c r="M480" s="4" t="s">
        <v>189</v>
      </c>
      <c r="N480" s="4">
        <v>0</v>
      </c>
      <c r="O480" s="6" t="s">
        <v>7145</v>
      </c>
      <c r="P480" s="6" t="s">
        <v>7098</v>
      </c>
      <c r="Q480" s="6" t="s">
        <v>7240</v>
      </c>
      <c r="R480" s="4">
        <v>306</v>
      </c>
      <c r="S480" s="4">
        <v>52</v>
      </c>
      <c r="T480" s="4">
        <v>54</v>
      </c>
      <c r="U480" s="4">
        <v>86</v>
      </c>
      <c r="V480" s="4">
        <v>65</v>
      </c>
      <c r="W480" s="4">
        <v>49</v>
      </c>
      <c r="X480" s="4">
        <v>259</v>
      </c>
      <c r="Y480" s="4">
        <v>59</v>
      </c>
      <c r="Z480" s="4">
        <v>49</v>
      </c>
      <c r="AA480" s="4">
        <v>22</v>
      </c>
      <c r="AB480" s="4">
        <v>64</v>
      </c>
      <c r="AC480" s="4">
        <v>65</v>
      </c>
      <c r="AD480" s="4">
        <v>307</v>
      </c>
      <c r="AE480" s="4">
        <v>52</v>
      </c>
      <c r="AF480" s="4">
        <v>71</v>
      </c>
      <c r="AG480" s="4">
        <v>54</v>
      </c>
      <c r="AH480" s="4">
        <v>87</v>
      </c>
      <c r="AI480" s="4">
        <v>43</v>
      </c>
      <c r="AJ480" s="4">
        <v>320</v>
      </c>
      <c r="AK480" s="4">
        <v>42</v>
      </c>
      <c r="AL480" s="4">
        <v>83</v>
      </c>
      <c r="AM480" s="4">
        <v>75</v>
      </c>
      <c r="AN480" s="4">
        <v>85</v>
      </c>
      <c r="AO480" s="4">
        <v>35</v>
      </c>
      <c r="AP480" s="4">
        <v>327</v>
      </c>
      <c r="AQ480" s="4">
        <v>84</v>
      </c>
      <c r="AR480" s="4">
        <v>84</v>
      </c>
      <c r="AS480" s="4">
        <v>51</v>
      </c>
      <c r="AT480" s="4">
        <v>56</v>
      </c>
      <c r="AU480" s="4">
        <v>52</v>
      </c>
      <c r="AV480" s="4">
        <v>88</v>
      </c>
      <c r="AW480" s="4">
        <v>262</v>
      </c>
      <c r="AX480" s="4">
        <v>88</v>
      </c>
      <c r="AY480" s="4">
        <v>89</v>
      </c>
      <c r="AZ480" s="4">
        <v>85</v>
      </c>
      <c r="BA480" s="4">
        <v>71</v>
      </c>
      <c r="BB480" s="4">
        <v>10</v>
      </c>
      <c r="BC480" s="4">
        <v>15</v>
      </c>
      <c r="BD480" s="4">
        <v>16</v>
      </c>
      <c r="BE480" s="4">
        <v>15</v>
      </c>
      <c r="BF480" s="4">
        <v>15</v>
      </c>
      <c r="BG480" s="4">
        <v>1852</v>
      </c>
      <c r="BH480" s="4">
        <v>398</v>
      </c>
      <c r="BI480" s="4">
        <v>3</v>
      </c>
      <c r="BJ480" s="4">
        <v>62</v>
      </c>
      <c r="BK480" s="4">
        <v>47</v>
      </c>
      <c r="BL480" s="4">
        <v>58</v>
      </c>
      <c r="BM480" s="4">
        <v>62</v>
      </c>
      <c r="BN480" s="4">
        <v>87</v>
      </c>
    </row>
    <row r="481" spans="1:66" ht="30" customHeight="1" x14ac:dyDescent="0.25">
      <c r="A481" s="15" t="s">
        <v>7882</v>
      </c>
      <c r="B481" s="4">
        <v>27</v>
      </c>
      <c r="C481" s="4">
        <v>77</v>
      </c>
      <c r="D481" s="4">
        <v>78</v>
      </c>
      <c r="E481" s="5" t="s">
        <v>8090</v>
      </c>
      <c r="F481" s="5" t="str">
        <f t="shared" si="36"/>
        <v>Fenerbahçe</v>
      </c>
      <c r="G481" s="25" t="str">
        <f t="shared" si="37"/>
        <v>Jun 30, 2024 A Prestamo</v>
      </c>
      <c r="H481" s="5">
        <v>0</v>
      </c>
      <c r="I481" s="4" t="s">
        <v>337</v>
      </c>
      <c r="J481" s="4" t="s">
        <v>119</v>
      </c>
      <c r="K481" s="4" t="s">
        <v>68</v>
      </c>
      <c r="L481" s="4">
        <v>78</v>
      </c>
      <c r="M481" s="4" t="s">
        <v>189</v>
      </c>
      <c r="N481" s="4">
        <v>1</v>
      </c>
      <c r="O481" s="6" t="s">
        <v>7064</v>
      </c>
      <c r="P481" s="6" t="s">
        <v>7472</v>
      </c>
      <c r="Q481" s="6">
        <v>0</v>
      </c>
      <c r="R481" s="4">
        <v>281</v>
      </c>
      <c r="S481" s="4">
        <v>46</v>
      </c>
      <c r="T481" s="4">
        <v>39</v>
      </c>
      <c r="U481" s="4">
        <v>74</v>
      </c>
      <c r="V481" s="4">
        <v>74</v>
      </c>
      <c r="W481" s="4">
        <v>48</v>
      </c>
      <c r="X481" s="4">
        <v>270</v>
      </c>
      <c r="Y481" s="4">
        <v>62</v>
      </c>
      <c r="Z481" s="4">
        <v>39</v>
      </c>
      <c r="AA481" s="4">
        <v>39</v>
      </c>
      <c r="AB481" s="4">
        <v>64</v>
      </c>
      <c r="AC481" s="4">
        <v>66</v>
      </c>
      <c r="AD481" s="4">
        <v>328</v>
      </c>
      <c r="AE481" s="4">
        <v>61</v>
      </c>
      <c r="AF481" s="4">
        <v>75</v>
      </c>
      <c r="AG481" s="4">
        <v>61</v>
      </c>
      <c r="AH481" s="4">
        <v>76</v>
      </c>
      <c r="AI481" s="4">
        <v>55</v>
      </c>
      <c r="AJ481" s="4">
        <v>335</v>
      </c>
      <c r="AK481" s="4">
        <v>65</v>
      </c>
      <c r="AL481" s="4">
        <v>81</v>
      </c>
      <c r="AM481" s="4">
        <v>63</v>
      </c>
      <c r="AN481" s="4">
        <v>82</v>
      </c>
      <c r="AO481" s="4">
        <v>44</v>
      </c>
      <c r="AP481" s="4">
        <v>308</v>
      </c>
      <c r="AQ481" s="4">
        <v>86</v>
      </c>
      <c r="AR481" s="4">
        <v>76</v>
      </c>
      <c r="AS481" s="4">
        <v>42</v>
      </c>
      <c r="AT481" s="4">
        <v>52</v>
      </c>
      <c r="AU481" s="4">
        <v>52</v>
      </c>
      <c r="AV481" s="4">
        <v>76</v>
      </c>
      <c r="AW481" s="4">
        <v>227</v>
      </c>
      <c r="AX481" s="4">
        <v>75</v>
      </c>
      <c r="AY481" s="4">
        <v>77</v>
      </c>
      <c r="AZ481" s="4">
        <v>75</v>
      </c>
      <c r="BA481" s="4">
        <v>34</v>
      </c>
      <c r="BB481" s="4">
        <v>6</v>
      </c>
      <c r="BC481" s="4">
        <v>7</v>
      </c>
      <c r="BD481" s="4">
        <v>7</v>
      </c>
      <c r="BE481" s="4">
        <v>7</v>
      </c>
      <c r="BF481" s="4">
        <v>7</v>
      </c>
      <c r="BG481" s="4">
        <v>1783</v>
      </c>
      <c r="BH481" s="4">
        <v>392</v>
      </c>
      <c r="BI481" s="4">
        <v>1</v>
      </c>
      <c r="BJ481" s="4">
        <v>69</v>
      </c>
      <c r="BK481" s="4">
        <v>46</v>
      </c>
      <c r="BL481" s="4">
        <v>59</v>
      </c>
      <c r="BM481" s="4">
        <v>64</v>
      </c>
      <c r="BN481" s="4">
        <v>76</v>
      </c>
    </row>
    <row r="482" spans="1:66" ht="30" customHeight="1" x14ac:dyDescent="0.25">
      <c r="A482" s="15" t="s">
        <v>5734</v>
      </c>
      <c r="B482" s="4">
        <v>28</v>
      </c>
      <c r="C482" s="4">
        <v>74</v>
      </c>
      <c r="D482" s="4">
        <v>76</v>
      </c>
      <c r="E482" s="5" t="s">
        <v>4406</v>
      </c>
      <c r="F482" s="5" t="str">
        <f t="shared" si="36"/>
        <v>Celta de Vigo</v>
      </c>
      <c r="G482" s="25" t="str">
        <f t="shared" si="37"/>
        <v>2023 ~ 2027</v>
      </c>
      <c r="H482" s="5" t="str">
        <f t="shared" ref="H482:H488" si="39">RIGHT(G482, 4)</f>
        <v>2027</v>
      </c>
      <c r="I482" s="4" t="s">
        <v>337</v>
      </c>
      <c r="J482" s="4" t="s">
        <v>483</v>
      </c>
      <c r="K482" s="4" t="s">
        <v>68</v>
      </c>
      <c r="L482" s="4">
        <v>76</v>
      </c>
      <c r="M482" s="4" t="s">
        <v>189</v>
      </c>
      <c r="N482" s="4">
        <v>2</v>
      </c>
      <c r="O482" s="6" t="s">
        <v>7492</v>
      </c>
      <c r="P482" s="6" t="s">
        <v>6883</v>
      </c>
      <c r="Q482" s="6" t="s">
        <v>7172</v>
      </c>
      <c r="R482" s="4">
        <v>223</v>
      </c>
      <c r="S482" s="4">
        <v>27</v>
      </c>
      <c r="T482" s="4">
        <v>25</v>
      </c>
      <c r="U482" s="4">
        <v>73</v>
      </c>
      <c r="V482" s="4">
        <v>72</v>
      </c>
      <c r="W482" s="4">
        <v>26</v>
      </c>
      <c r="X482" s="4">
        <v>258</v>
      </c>
      <c r="Y482" s="4">
        <v>68</v>
      </c>
      <c r="Z482" s="4">
        <v>33</v>
      </c>
      <c r="AA482" s="4">
        <v>24</v>
      </c>
      <c r="AB482" s="4">
        <v>64</v>
      </c>
      <c r="AC482" s="4">
        <v>69</v>
      </c>
      <c r="AD482" s="4">
        <v>350</v>
      </c>
      <c r="AE482" s="4">
        <v>71</v>
      </c>
      <c r="AF482" s="4">
        <v>78</v>
      </c>
      <c r="AG482" s="4">
        <v>67</v>
      </c>
      <c r="AH482" s="4">
        <v>69</v>
      </c>
      <c r="AI482" s="4">
        <v>65</v>
      </c>
      <c r="AJ482" s="4">
        <v>307</v>
      </c>
      <c r="AK482" s="4">
        <v>52</v>
      </c>
      <c r="AL482" s="4">
        <v>82</v>
      </c>
      <c r="AM482" s="4">
        <v>75</v>
      </c>
      <c r="AN482" s="4">
        <v>75</v>
      </c>
      <c r="AO482" s="4">
        <v>23</v>
      </c>
      <c r="AP482" s="4">
        <v>274</v>
      </c>
      <c r="AQ482" s="4">
        <v>77</v>
      </c>
      <c r="AR482" s="4">
        <v>74</v>
      </c>
      <c r="AS482" s="4">
        <v>32</v>
      </c>
      <c r="AT482" s="4">
        <v>52</v>
      </c>
      <c r="AU482" s="4">
        <v>39</v>
      </c>
      <c r="AV482" s="4">
        <v>67</v>
      </c>
      <c r="AW482" s="4">
        <v>220</v>
      </c>
      <c r="AX482" s="4">
        <v>73</v>
      </c>
      <c r="AY482" s="4">
        <v>76</v>
      </c>
      <c r="AZ482" s="4">
        <v>71</v>
      </c>
      <c r="BA482" s="4">
        <v>51</v>
      </c>
      <c r="BB482" s="4">
        <v>8</v>
      </c>
      <c r="BC482" s="4">
        <v>15</v>
      </c>
      <c r="BD482" s="4">
        <v>13</v>
      </c>
      <c r="BE482" s="4">
        <v>7</v>
      </c>
      <c r="BF482" s="4">
        <v>8</v>
      </c>
      <c r="BG482" s="4">
        <v>1683</v>
      </c>
      <c r="BH482" s="4">
        <v>377</v>
      </c>
      <c r="BI482" s="4">
        <v>1</v>
      </c>
      <c r="BJ482" s="4">
        <v>75</v>
      </c>
      <c r="BK482" s="4">
        <v>31</v>
      </c>
      <c r="BL482" s="4">
        <v>53</v>
      </c>
      <c r="BM482" s="4">
        <v>68</v>
      </c>
      <c r="BN482" s="4">
        <v>74</v>
      </c>
    </row>
    <row r="483" spans="1:66" ht="30" customHeight="1" x14ac:dyDescent="0.25">
      <c r="A483" s="15" t="s">
        <v>3781</v>
      </c>
      <c r="B483" s="4">
        <v>24</v>
      </c>
      <c r="C483" s="4">
        <v>77</v>
      </c>
      <c r="D483" s="4">
        <v>81</v>
      </c>
      <c r="E483" s="5" t="s">
        <v>3782</v>
      </c>
      <c r="F483" s="5" t="str">
        <f t="shared" si="36"/>
        <v>Feyenoord</v>
      </c>
      <c r="G483" s="25" t="str">
        <f t="shared" si="37"/>
        <v>2023 ~ 2027</v>
      </c>
      <c r="H483" s="5" t="str">
        <f t="shared" si="39"/>
        <v>2027</v>
      </c>
      <c r="I483" s="4" t="s">
        <v>212</v>
      </c>
      <c r="J483" s="4" t="s">
        <v>84</v>
      </c>
      <c r="K483" s="4" t="s">
        <v>77</v>
      </c>
      <c r="L483" s="4">
        <v>79</v>
      </c>
      <c r="M483" s="4" t="s">
        <v>69</v>
      </c>
      <c r="N483" s="4">
        <v>4</v>
      </c>
      <c r="O483" s="6" t="s">
        <v>7121</v>
      </c>
      <c r="P483" s="6" t="s">
        <v>6944</v>
      </c>
      <c r="Q483" s="6" t="s">
        <v>7189</v>
      </c>
      <c r="R483" s="4">
        <v>334</v>
      </c>
      <c r="S483" s="4">
        <v>75</v>
      </c>
      <c r="T483" s="4">
        <v>63</v>
      </c>
      <c r="U483" s="4">
        <v>44</v>
      </c>
      <c r="V483" s="4">
        <v>81</v>
      </c>
      <c r="W483" s="4">
        <v>71</v>
      </c>
      <c r="X483" s="4">
        <v>372</v>
      </c>
      <c r="Y483" s="4">
        <v>80</v>
      </c>
      <c r="Z483" s="4">
        <v>74</v>
      </c>
      <c r="AA483" s="4">
        <v>65</v>
      </c>
      <c r="AB483" s="4">
        <v>76</v>
      </c>
      <c r="AC483" s="4">
        <v>77</v>
      </c>
      <c r="AD483" s="4">
        <v>364</v>
      </c>
      <c r="AE483" s="4">
        <v>73</v>
      </c>
      <c r="AF483" s="4">
        <v>72</v>
      </c>
      <c r="AG483" s="4">
        <v>79</v>
      </c>
      <c r="AH483" s="4">
        <v>73</v>
      </c>
      <c r="AI483" s="4">
        <v>67</v>
      </c>
      <c r="AJ483" s="4">
        <v>342</v>
      </c>
      <c r="AK483" s="4">
        <v>75</v>
      </c>
      <c r="AL483" s="4">
        <v>61</v>
      </c>
      <c r="AM483" s="4">
        <v>74</v>
      </c>
      <c r="AN483" s="4">
        <v>62</v>
      </c>
      <c r="AO483" s="4">
        <v>70</v>
      </c>
      <c r="AP483" s="4">
        <v>325</v>
      </c>
      <c r="AQ483" s="4">
        <v>58</v>
      </c>
      <c r="AR483" s="4">
        <v>58</v>
      </c>
      <c r="AS483" s="4">
        <v>74</v>
      </c>
      <c r="AT483" s="4">
        <v>83</v>
      </c>
      <c r="AU483" s="4">
        <v>52</v>
      </c>
      <c r="AV483" s="4">
        <v>73</v>
      </c>
      <c r="AW483" s="4">
        <v>158</v>
      </c>
      <c r="AX483" s="4">
        <v>42</v>
      </c>
      <c r="AY483" s="4">
        <v>64</v>
      </c>
      <c r="AZ483" s="4">
        <v>52</v>
      </c>
      <c r="BA483" s="4">
        <v>47</v>
      </c>
      <c r="BB483" s="4">
        <v>14</v>
      </c>
      <c r="BC483" s="4">
        <v>11</v>
      </c>
      <c r="BD483" s="4">
        <v>7</v>
      </c>
      <c r="BE483" s="4">
        <v>5</v>
      </c>
      <c r="BF483" s="4">
        <v>10</v>
      </c>
      <c r="BG483" s="4">
        <v>1942</v>
      </c>
      <c r="BH483" s="4">
        <v>412</v>
      </c>
      <c r="BI483" s="4">
        <v>2</v>
      </c>
      <c r="BJ483" s="4">
        <v>72</v>
      </c>
      <c r="BK483" s="4">
        <v>67</v>
      </c>
      <c r="BL483" s="4">
        <v>78</v>
      </c>
      <c r="BM483" s="4">
        <v>78</v>
      </c>
      <c r="BN483" s="4">
        <v>53</v>
      </c>
    </row>
    <row r="484" spans="1:66" ht="30" customHeight="1" x14ac:dyDescent="0.25">
      <c r="A484" s="15" t="s">
        <v>953</v>
      </c>
      <c r="B484" s="4">
        <v>21</v>
      </c>
      <c r="C484" s="4">
        <v>76</v>
      </c>
      <c r="D484" s="4">
        <v>84</v>
      </c>
      <c r="E484" s="5" t="s">
        <v>954</v>
      </c>
      <c r="F484" s="5" t="str">
        <f t="shared" si="36"/>
        <v>Leeds United</v>
      </c>
      <c r="G484" s="25" t="str">
        <f t="shared" si="37"/>
        <v>2020 ~ 2026</v>
      </c>
      <c r="H484" s="5" t="str">
        <f t="shared" si="39"/>
        <v>2026</v>
      </c>
      <c r="I484" s="4" t="s">
        <v>75</v>
      </c>
      <c r="J484" s="4" t="s">
        <v>278</v>
      </c>
      <c r="K484" s="4" t="s">
        <v>68</v>
      </c>
      <c r="L484" s="4">
        <v>77</v>
      </c>
      <c r="M484" s="4" t="s">
        <v>206</v>
      </c>
      <c r="N484" s="4">
        <v>8</v>
      </c>
      <c r="O484" s="6" t="s">
        <v>6968</v>
      </c>
      <c r="P484" s="6" t="s">
        <v>6969</v>
      </c>
      <c r="Q484" s="6" t="s">
        <v>6970</v>
      </c>
      <c r="R484" s="4">
        <v>311</v>
      </c>
      <c r="S484" s="4">
        <v>69</v>
      </c>
      <c r="T484" s="4">
        <v>75</v>
      </c>
      <c r="U484" s="4">
        <v>41</v>
      </c>
      <c r="V484" s="4">
        <v>72</v>
      </c>
      <c r="W484" s="4">
        <v>54</v>
      </c>
      <c r="X484" s="4">
        <v>336</v>
      </c>
      <c r="Y484" s="4">
        <v>80</v>
      </c>
      <c r="Z484" s="4">
        <v>68</v>
      </c>
      <c r="AA484" s="4">
        <v>65</v>
      </c>
      <c r="AB484" s="4">
        <v>47</v>
      </c>
      <c r="AC484" s="4">
        <v>76</v>
      </c>
      <c r="AD484" s="4">
        <v>425</v>
      </c>
      <c r="AE484" s="4">
        <v>93</v>
      </c>
      <c r="AF484" s="4">
        <v>90</v>
      </c>
      <c r="AG484" s="4">
        <v>88</v>
      </c>
      <c r="AH484" s="4">
        <v>71</v>
      </c>
      <c r="AI484" s="4">
        <v>83</v>
      </c>
      <c r="AJ484" s="4">
        <v>331</v>
      </c>
      <c r="AK484" s="4">
        <v>71</v>
      </c>
      <c r="AL484" s="4">
        <v>65</v>
      </c>
      <c r="AM484" s="4">
        <v>74</v>
      </c>
      <c r="AN484" s="4">
        <v>55</v>
      </c>
      <c r="AO484" s="4">
        <v>66</v>
      </c>
      <c r="AP484" s="4">
        <v>274</v>
      </c>
      <c r="AQ484" s="4">
        <v>47</v>
      </c>
      <c r="AR484" s="4">
        <v>18</v>
      </c>
      <c r="AS484" s="4">
        <v>72</v>
      </c>
      <c r="AT484" s="4">
        <v>71</v>
      </c>
      <c r="AU484" s="4">
        <v>66</v>
      </c>
      <c r="AV484" s="4">
        <v>72</v>
      </c>
      <c r="AW484" s="4">
        <v>108</v>
      </c>
      <c r="AX484" s="4">
        <v>44</v>
      </c>
      <c r="AY484" s="4">
        <v>38</v>
      </c>
      <c r="AZ484" s="4">
        <v>26</v>
      </c>
      <c r="BA484" s="4">
        <v>54</v>
      </c>
      <c r="BB484" s="4">
        <v>9</v>
      </c>
      <c r="BC484" s="4">
        <v>9</v>
      </c>
      <c r="BD484" s="4">
        <v>15</v>
      </c>
      <c r="BE484" s="4">
        <v>11</v>
      </c>
      <c r="BF484" s="4">
        <v>10</v>
      </c>
      <c r="BG484" s="4">
        <v>1839</v>
      </c>
      <c r="BH484" s="4">
        <v>402</v>
      </c>
      <c r="BI484" s="4">
        <v>1</v>
      </c>
      <c r="BJ484" s="4">
        <v>91</v>
      </c>
      <c r="BK484" s="4">
        <v>71</v>
      </c>
      <c r="BL484" s="4">
        <v>67</v>
      </c>
      <c r="BM484" s="4">
        <v>79</v>
      </c>
      <c r="BN484" s="4">
        <v>35</v>
      </c>
    </row>
    <row r="485" spans="1:66" ht="30" customHeight="1" x14ac:dyDescent="0.25">
      <c r="A485" s="15" t="s">
        <v>3588</v>
      </c>
      <c r="B485" s="4">
        <v>29</v>
      </c>
      <c r="C485" s="4">
        <v>74</v>
      </c>
      <c r="D485" s="4">
        <v>74</v>
      </c>
      <c r="E485" s="5" t="s">
        <v>3589</v>
      </c>
      <c r="F485" s="5" t="str">
        <f t="shared" si="36"/>
        <v>Burnley</v>
      </c>
      <c r="G485" s="25" t="str">
        <f t="shared" si="37"/>
        <v>2017 ~ 2024</v>
      </c>
      <c r="H485" s="5" t="str">
        <f t="shared" si="39"/>
        <v>2024</v>
      </c>
      <c r="I485" s="4" t="s">
        <v>337</v>
      </c>
      <c r="J485" s="4" t="s">
        <v>98</v>
      </c>
      <c r="K485" s="4" t="s">
        <v>77</v>
      </c>
      <c r="L485" s="4">
        <v>74</v>
      </c>
      <c r="M485" s="4" t="s">
        <v>478</v>
      </c>
      <c r="N485" s="4">
        <v>0</v>
      </c>
      <c r="O485" s="6" t="s">
        <v>7007</v>
      </c>
      <c r="P485" s="6" t="s">
        <v>6973</v>
      </c>
      <c r="Q485" s="6" t="s">
        <v>7461</v>
      </c>
      <c r="R485" s="4">
        <v>300</v>
      </c>
      <c r="S485" s="4">
        <v>71</v>
      </c>
      <c r="T485" s="4">
        <v>46</v>
      </c>
      <c r="U485" s="4">
        <v>71</v>
      </c>
      <c r="V485" s="4">
        <v>69</v>
      </c>
      <c r="W485" s="4">
        <v>43</v>
      </c>
      <c r="X485" s="4">
        <v>335</v>
      </c>
      <c r="Y485" s="4">
        <v>70</v>
      </c>
      <c r="Z485" s="4">
        <v>68</v>
      </c>
      <c r="AA485" s="4">
        <v>61</v>
      </c>
      <c r="AB485" s="4">
        <v>66</v>
      </c>
      <c r="AC485" s="4">
        <v>70</v>
      </c>
      <c r="AD485" s="4">
        <v>340</v>
      </c>
      <c r="AE485" s="4">
        <v>67</v>
      </c>
      <c r="AF485" s="4">
        <v>68</v>
      </c>
      <c r="AG485" s="4">
        <v>67</v>
      </c>
      <c r="AH485" s="4">
        <v>72</v>
      </c>
      <c r="AI485" s="4">
        <v>66</v>
      </c>
      <c r="AJ485" s="4">
        <v>355</v>
      </c>
      <c r="AK485" s="4">
        <v>63</v>
      </c>
      <c r="AL485" s="4">
        <v>80</v>
      </c>
      <c r="AM485" s="4">
        <v>76</v>
      </c>
      <c r="AN485" s="4">
        <v>77</v>
      </c>
      <c r="AO485" s="4">
        <v>59</v>
      </c>
      <c r="AP485" s="4">
        <v>320</v>
      </c>
      <c r="AQ485" s="4">
        <v>78</v>
      </c>
      <c r="AR485" s="4">
        <v>73</v>
      </c>
      <c r="AS485" s="4">
        <v>59</v>
      </c>
      <c r="AT485" s="4">
        <v>65</v>
      </c>
      <c r="AU485" s="4">
        <v>45</v>
      </c>
      <c r="AV485" s="4">
        <v>71</v>
      </c>
      <c r="AW485" s="4">
        <v>219</v>
      </c>
      <c r="AX485" s="4">
        <v>73</v>
      </c>
      <c r="AY485" s="4">
        <v>73</v>
      </c>
      <c r="AZ485" s="4">
        <v>73</v>
      </c>
      <c r="BA485" s="4">
        <v>54</v>
      </c>
      <c r="BB485" s="4">
        <v>13</v>
      </c>
      <c r="BC485" s="4">
        <v>6</v>
      </c>
      <c r="BD485" s="4">
        <v>14</v>
      </c>
      <c r="BE485" s="4">
        <v>13</v>
      </c>
      <c r="BF485" s="4">
        <v>8</v>
      </c>
      <c r="BG485" s="4">
        <v>1923</v>
      </c>
      <c r="BH485" s="4">
        <v>408</v>
      </c>
      <c r="BI485" s="4">
        <v>1</v>
      </c>
      <c r="BJ485" s="4">
        <v>68</v>
      </c>
      <c r="BK485" s="4">
        <v>52</v>
      </c>
      <c r="BL485" s="4">
        <v>68</v>
      </c>
      <c r="BM485" s="4">
        <v>70</v>
      </c>
      <c r="BN485" s="4">
        <v>73</v>
      </c>
    </row>
    <row r="486" spans="1:66" ht="30" customHeight="1" x14ac:dyDescent="0.25">
      <c r="A486" s="15" t="s">
        <v>3093</v>
      </c>
      <c r="B486" s="4">
        <v>23</v>
      </c>
      <c r="C486" s="4">
        <v>71</v>
      </c>
      <c r="D486" s="4">
        <v>79</v>
      </c>
      <c r="E486" s="5" t="s">
        <v>946</v>
      </c>
      <c r="F486" s="5" t="str">
        <f t="shared" si="36"/>
        <v>Benfica</v>
      </c>
      <c r="G486" s="25" t="str">
        <f t="shared" si="37"/>
        <v>2023 ~ 2028</v>
      </c>
      <c r="H486" s="5" t="str">
        <f t="shared" si="39"/>
        <v>2028</v>
      </c>
      <c r="I486" s="4" t="s">
        <v>289</v>
      </c>
      <c r="J486" s="4" t="s">
        <v>235</v>
      </c>
      <c r="K486" s="4" t="s">
        <v>68</v>
      </c>
      <c r="L486" s="4">
        <v>73</v>
      </c>
      <c r="M486" s="4" t="s">
        <v>106</v>
      </c>
      <c r="N486" s="4">
        <v>8</v>
      </c>
      <c r="O486" s="6" t="s">
        <v>7492</v>
      </c>
      <c r="P486" s="6" t="s">
        <v>7001</v>
      </c>
      <c r="Q486" s="6" t="s">
        <v>7569</v>
      </c>
      <c r="R486" s="4">
        <v>330</v>
      </c>
      <c r="S486" s="4">
        <v>62</v>
      </c>
      <c r="T486" s="4">
        <v>72</v>
      </c>
      <c r="U486" s="4">
        <v>63</v>
      </c>
      <c r="V486" s="4">
        <v>68</v>
      </c>
      <c r="W486" s="4">
        <v>65</v>
      </c>
      <c r="X486" s="4">
        <v>310</v>
      </c>
      <c r="Y486" s="4">
        <v>66</v>
      </c>
      <c r="Z486" s="4">
        <v>64</v>
      </c>
      <c r="AA486" s="4">
        <v>60</v>
      </c>
      <c r="AB486" s="4">
        <v>52</v>
      </c>
      <c r="AC486" s="4">
        <v>68</v>
      </c>
      <c r="AD486" s="4">
        <v>388</v>
      </c>
      <c r="AE486" s="4">
        <v>83</v>
      </c>
      <c r="AF486" s="4">
        <v>83</v>
      </c>
      <c r="AG486" s="4">
        <v>77</v>
      </c>
      <c r="AH486" s="4">
        <v>70</v>
      </c>
      <c r="AI486" s="4">
        <v>75</v>
      </c>
      <c r="AJ486" s="4">
        <v>356</v>
      </c>
      <c r="AK486" s="4">
        <v>72</v>
      </c>
      <c r="AL486" s="4">
        <v>78</v>
      </c>
      <c r="AM486" s="4">
        <v>74</v>
      </c>
      <c r="AN486" s="4">
        <v>67</v>
      </c>
      <c r="AO486" s="4">
        <v>65</v>
      </c>
      <c r="AP486" s="4">
        <v>283</v>
      </c>
      <c r="AQ486" s="4">
        <v>54</v>
      </c>
      <c r="AR486" s="4">
        <v>34</v>
      </c>
      <c r="AS486" s="4">
        <v>74</v>
      </c>
      <c r="AT486" s="4">
        <v>62</v>
      </c>
      <c r="AU486" s="4">
        <v>59</v>
      </c>
      <c r="AV486" s="4">
        <v>60</v>
      </c>
      <c r="AW486" s="4">
        <v>89</v>
      </c>
      <c r="AX486" s="4">
        <v>33</v>
      </c>
      <c r="AY486" s="4">
        <v>28</v>
      </c>
      <c r="AZ486" s="4">
        <v>28</v>
      </c>
      <c r="BA486" s="4">
        <v>57</v>
      </c>
      <c r="BB486" s="4">
        <v>9</v>
      </c>
      <c r="BC486" s="4">
        <v>10</v>
      </c>
      <c r="BD486" s="4">
        <v>11</v>
      </c>
      <c r="BE486" s="4">
        <v>15</v>
      </c>
      <c r="BF486" s="4">
        <v>12</v>
      </c>
      <c r="BG486" s="4">
        <v>1813</v>
      </c>
      <c r="BH486" s="4">
        <v>385</v>
      </c>
      <c r="BI486" s="4">
        <v>1</v>
      </c>
      <c r="BJ486" s="4">
        <v>83</v>
      </c>
      <c r="BK486" s="4">
        <v>70</v>
      </c>
      <c r="BL486" s="4">
        <v>63</v>
      </c>
      <c r="BM486" s="4">
        <v>68</v>
      </c>
      <c r="BN486" s="4">
        <v>34</v>
      </c>
    </row>
    <row r="487" spans="1:66" ht="30" customHeight="1" x14ac:dyDescent="0.25">
      <c r="A487" s="15" t="s">
        <v>3472</v>
      </c>
      <c r="B487" s="4">
        <v>28</v>
      </c>
      <c r="C487" s="4">
        <v>76</v>
      </c>
      <c r="D487" s="4">
        <v>76</v>
      </c>
      <c r="E487" s="5" t="s">
        <v>1686</v>
      </c>
      <c r="F487" s="5" t="str">
        <f t="shared" si="36"/>
        <v>Olympique Lyonnais</v>
      </c>
      <c r="G487" s="25" t="str">
        <f t="shared" si="37"/>
        <v>2022 ~ 2027</v>
      </c>
      <c r="H487" s="5" t="str">
        <f t="shared" si="39"/>
        <v>2027</v>
      </c>
      <c r="I487" s="4" t="s">
        <v>426</v>
      </c>
      <c r="J487" s="4" t="s">
        <v>483</v>
      </c>
      <c r="K487" s="4" t="s">
        <v>68</v>
      </c>
      <c r="L487" s="4">
        <v>76</v>
      </c>
      <c r="M487" s="4" t="s">
        <v>229</v>
      </c>
      <c r="N487" s="4">
        <v>0</v>
      </c>
      <c r="O487" s="6" t="s">
        <v>6919</v>
      </c>
      <c r="P487" s="6" t="s">
        <v>6969</v>
      </c>
      <c r="Q487" s="6" t="s">
        <v>7193</v>
      </c>
      <c r="R487" s="4">
        <v>365</v>
      </c>
      <c r="S487" s="4">
        <v>65</v>
      </c>
      <c r="T487" s="4">
        <v>72</v>
      </c>
      <c r="U487" s="4">
        <v>77</v>
      </c>
      <c r="V487" s="4">
        <v>78</v>
      </c>
      <c r="W487" s="4">
        <v>73</v>
      </c>
      <c r="X487" s="4">
        <v>369</v>
      </c>
      <c r="Y487" s="4">
        <v>75</v>
      </c>
      <c r="Z487" s="4">
        <v>72</v>
      </c>
      <c r="AA487" s="4">
        <v>67</v>
      </c>
      <c r="AB487" s="4">
        <v>80</v>
      </c>
      <c r="AC487" s="4">
        <v>75</v>
      </c>
      <c r="AD487" s="4">
        <v>312</v>
      </c>
      <c r="AE487" s="4">
        <v>53</v>
      </c>
      <c r="AF487" s="4">
        <v>57</v>
      </c>
      <c r="AG487" s="4">
        <v>60</v>
      </c>
      <c r="AH487" s="4">
        <v>72</v>
      </c>
      <c r="AI487" s="4">
        <v>70</v>
      </c>
      <c r="AJ487" s="4">
        <v>384</v>
      </c>
      <c r="AK487" s="4">
        <v>86</v>
      </c>
      <c r="AL487" s="4">
        <v>78</v>
      </c>
      <c r="AM487" s="4">
        <v>63</v>
      </c>
      <c r="AN487" s="4">
        <v>75</v>
      </c>
      <c r="AO487" s="4">
        <v>82</v>
      </c>
      <c r="AP487" s="4">
        <v>361</v>
      </c>
      <c r="AQ487" s="4">
        <v>75</v>
      </c>
      <c r="AR487" s="4">
        <v>75</v>
      </c>
      <c r="AS487" s="4">
        <v>68</v>
      </c>
      <c r="AT487" s="4">
        <v>76</v>
      </c>
      <c r="AU487" s="4">
        <v>67</v>
      </c>
      <c r="AV487" s="4">
        <v>75</v>
      </c>
      <c r="AW487" s="4">
        <v>220</v>
      </c>
      <c r="AX487" s="4">
        <v>73</v>
      </c>
      <c r="AY487" s="4">
        <v>75</v>
      </c>
      <c r="AZ487" s="4">
        <v>72</v>
      </c>
      <c r="BA487" s="4">
        <v>54</v>
      </c>
      <c r="BB487" s="4">
        <v>7</v>
      </c>
      <c r="BC487" s="4">
        <v>10</v>
      </c>
      <c r="BD487" s="4">
        <v>14</v>
      </c>
      <c r="BE487" s="4">
        <v>9</v>
      </c>
      <c r="BF487" s="4">
        <v>14</v>
      </c>
      <c r="BG487" s="4">
        <v>2065</v>
      </c>
      <c r="BH487" s="4">
        <v>424</v>
      </c>
      <c r="BI487" s="4">
        <v>3</v>
      </c>
      <c r="BJ487" s="4">
        <v>55</v>
      </c>
      <c r="BK487" s="4">
        <v>76</v>
      </c>
      <c r="BL487" s="4">
        <v>74</v>
      </c>
      <c r="BM487" s="4">
        <v>73</v>
      </c>
      <c r="BN487" s="4">
        <v>74</v>
      </c>
    </row>
    <row r="488" spans="1:66" ht="30" customHeight="1" x14ac:dyDescent="0.25">
      <c r="A488" s="15" t="s">
        <v>5915</v>
      </c>
      <c r="B488" s="4">
        <v>32</v>
      </c>
      <c r="C488" s="4">
        <v>74</v>
      </c>
      <c r="D488" s="4">
        <v>74</v>
      </c>
      <c r="E488" s="5" t="s">
        <v>7927</v>
      </c>
      <c r="F488" s="5" t="str">
        <f t="shared" si="36"/>
        <v>Beşiktaş</v>
      </c>
      <c r="G488" s="25" t="str">
        <f t="shared" si="37"/>
        <v>2022 ~ 2024</v>
      </c>
      <c r="H488" s="5" t="str">
        <f t="shared" si="39"/>
        <v>2024</v>
      </c>
      <c r="I488" s="4" t="s">
        <v>283</v>
      </c>
      <c r="J488" s="4" t="s">
        <v>253</v>
      </c>
      <c r="K488" s="4" t="s">
        <v>68</v>
      </c>
      <c r="L488" s="4">
        <v>74</v>
      </c>
      <c r="M488" s="4" t="s">
        <v>106</v>
      </c>
      <c r="N488" s="4">
        <v>0</v>
      </c>
      <c r="O488" s="6" t="s">
        <v>7184</v>
      </c>
      <c r="P488" s="6" t="s">
        <v>7218</v>
      </c>
      <c r="Q488" s="6" t="s">
        <v>6919</v>
      </c>
      <c r="R488" s="4">
        <v>362</v>
      </c>
      <c r="S488" s="4">
        <v>66</v>
      </c>
      <c r="T488" s="4">
        <v>74</v>
      </c>
      <c r="U488" s="4">
        <v>79</v>
      </c>
      <c r="V488" s="4">
        <v>69</v>
      </c>
      <c r="W488" s="4">
        <v>74</v>
      </c>
      <c r="X488" s="4">
        <v>354</v>
      </c>
      <c r="Y488" s="4">
        <v>70</v>
      </c>
      <c r="Z488" s="4">
        <v>72</v>
      </c>
      <c r="AA488" s="4">
        <v>73</v>
      </c>
      <c r="AB488" s="4">
        <v>65</v>
      </c>
      <c r="AC488" s="4">
        <v>74</v>
      </c>
      <c r="AD488" s="4">
        <v>339</v>
      </c>
      <c r="AE488" s="4">
        <v>65</v>
      </c>
      <c r="AF488" s="4">
        <v>67</v>
      </c>
      <c r="AG488" s="4">
        <v>66</v>
      </c>
      <c r="AH488" s="4">
        <v>75</v>
      </c>
      <c r="AI488" s="4">
        <v>66</v>
      </c>
      <c r="AJ488" s="4">
        <v>370</v>
      </c>
      <c r="AK488" s="4">
        <v>77</v>
      </c>
      <c r="AL488" s="4">
        <v>82</v>
      </c>
      <c r="AM488" s="4" t="s">
        <v>3882</v>
      </c>
      <c r="AN488" s="4">
        <v>72</v>
      </c>
      <c r="AO488" s="4">
        <v>74</v>
      </c>
      <c r="AP488" s="4">
        <v>323</v>
      </c>
      <c r="AQ488" s="4">
        <v>75</v>
      </c>
      <c r="AR488" s="4">
        <v>31</v>
      </c>
      <c r="AS488" s="4">
        <v>76</v>
      </c>
      <c r="AT488" s="4">
        <v>65</v>
      </c>
      <c r="AU488" s="4">
        <v>76</v>
      </c>
      <c r="AV488" s="4">
        <v>74</v>
      </c>
      <c r="AW488" s="4">
        <v>82</v>
      </c>
      <c r="AX488" s="4">
        <v>33</v>
      </c>
      <c r="AY488" s="4">
        <v>34</v>
      </c>
      <c r="AZ488" s="4">
        <v>15</v>
      </c>
      <c r="BA488" s="4">
        <v>59</v>
      </c>
      <c r="BB488" s="4">
        <v>12</v>
      </c>
      <c r="BC488" s="4">
        <v>14</v>
      </c>
      <c r="BD488" s="4">
        <v>12</v>
      </c>
      <c r="BE488" s="4">
        <v>12</v>
      </c>
      <c r="BF488" s="4">
        <v>9</v>
      </c>
      <c r="BG488" s="4">
        <v>1889</v>
      </c>
      <c r="BH488" s="4">
        <v>386</v>
      </c>
      <c r="BI488" s="4">
        <v>2</v>
      </c>
      <c r="BJ488" s="4">
        <v>66</v>
      </c>
      <c r="BK488" s="4">
        <v>75</v>
      </c>
      <c r="BL488" s="4">
        <v>67</v>
      </c>
      <c r="BM488" s="4">
        <v>71</v>
      </c>
      <c r="BN488" s="4">
        <v>36</v>
      </c>
    </row>
    <row r="489" spans="1:66" ht="30" customHeight="1" x14ac:dyDescent="0.25">
      <c r="A489" s="15" t="s">
        <v>8211</v>
      </c>
      <c r="B489" s="4">
        <v>18</v>
      </c>
      <c r="C489" s="4">
        <v>66</v>
      </c>
      <c r="D489" s="4">
        <v>82</v>
      </c>
      <c r="E489" s="5" t="s">
        <v>8165</v>
      </c>
      <c r="F489" s="5" t="str">
        <f t="shared" si="36"/>
        <v>Palermo</v>
      </c>
      <c r="G489" s="25" t="str">
        <f t="shared" si="37"/>
        <v>Jun 30, 2024 A Prestamo</v>
      </c>
      <c r="H489" s="5">
        <v>0</v>
      </c>
      <c r="I489" s="4" t="s">
        <v>97</v>
      </c>
      <c r="J489" s="4" t="s">
        <v>98</v>
      </c>
      <c r="K489" s="4" t="s">
        <v>68</v>
      </c>
      <c r="L489" s="4">
        <v>67</v>
      </c>
      <c r="M489" s="4" t="s">
        <v>106</v>
      </c>
      <c r="N489" s="4">
        <v>16</v>
      </c>
      <c r="O489" s="6" t="s">
        <v>7401</v>
      </c>
      <c r="P489" s="6" t="s">
        <v>7031</v>
      </c>
      <c r="Q489" s="6">
        <v>0</v>
      </c>
      <c r="R489" s="4">
        <v>306</v>
      </c>
      <c r="S489" s="4">
        <v>57</v>
      </c>
      <c r="T489" s="4">
        <v>71</v>
      </c>
      <c r="U489" s="4">
        <v>58</v>
      </c>
      <c r="V489" s="4">
        <v>60</v>
      </c>
      <c r="W489" s="4">
        <v>60</v>
      </c>
      <c r="X489" s="4">
        <v>299</v>
      </c>
      <c r="Y489" s="4">
        <v>66</v>
      </c>
      <c r="Z489" s="4">
        <v>65</v>
      </c>
      <c r="AA489" s="4">
        <v>47</v>
      </c>
      <c r="AB489" s="4">
        <v>55</v>
      </c>
      <c r="AC489" s="4">
        <v>66</v>
      </c>
      <c r="AD489" s="4">
        <v>380</v>
      </c>
      <c r="AE489" s="4">
        <v>81</v>
      </c>
      <c r="AF489" s="4">
        <v>81</v>
      </c>
      <c r="AG489" s="4">
        <v>80</v>
      </c>
      <c r="AH489" s="4">
        <v>59</v>
      </c>
      <c r="AI489" s="4">
        <v>79</v>
      </c>
      <c r="AJ489" s="4">
        <v>315</v>
      </c>
      <c r="AK489" s="4">
        <v>63</v>
      </c>
      <c r="AL489" s="4">
        <v>71</v>
      </c>
      <c r="AM489" s="4">
        <v>59</v>
      </c>
      <c r="AN489" s="4">
        <v>58</v>
      </c>
      <c r="AO489" s="4">
        <v>64</v>
      </c>
      <c r="AP489" s="4">
        <v>264</v>
      </c>
      <c r="AQ489" s="4">
        <v>50</v>
      </c>
      <c r="AR489" s="4">
        <v>28</v>
      </c>
      <c r="AS489" s="4">
        <v>62</v>
      </c>
      <c r="AT489" s="4">
        <v>63</v>
      </c>
      <c r="AU489" s="4">
        <v>61</v>
      </c>
      <c r="AV489" s="4">
        <v>60</v>
      </c>
      <c r="AW489" s="4">
        <v>84</v>
      </c>
      <c r="AX489" s="4">
        <v>30</v>
      </c>
      <c r="AY489" s="4">
        <v>27</v>
      </c>
      <c r="AZ489" s="4">
        <v>27</v>
      </c>
      <c r="BA489" s="4">
        <v>54</v>
      </c>
      <c r="BB489" s="4">
        <v>12</v>
      </c>
      <c r="BC489" s="4">
        <v>13</v>
      </c>
      <c r="BD489" s="4">
        <v>6</v>
      </c>
      <c r="BE489" s="4">
        <v>10</v>
      </c>
      <c r="BF489" s="4">
        <v>13</v>
      </c>
      <c r="BG489" s="4">
        <v>1702</v>
      </c>
      <c r="BH489" s="4">
        <v>362</v>
      </c>
      <c r="BI489" s="4">
        <v>1</v>
      </c>
      <c r="BJ489" s="4">
        <v>81</v>
      </c>
      <c r="BK489" s="4">
        <v>67</v>
      </c>
      <c r="BL489" s="4">
        <v>59</v>
      </c>
      <c r="BM489" s="4">
        <v>67</v>
      </c>
      <c r="BN489" s="4">
        <v>31</v>
      </c>
    </row>
    <row r="490" spans="1:66" ht="30" customHeight="1" x14ac:dyDescent="0.25">
      <c r="A490" s="15" t="s">
        <v>3691</v>
      </c>
      <c r="B490" s="4">
        <v>21</v>
      </c>
      <c r="C490" s="4">
        <v>74</v>
      </c>
      <c r="D490" s="4">
        <v>80</v>
      </c>
      <c r="E490" s="5" t="s">
        <v>8075</v>
      </c>
      <c r="F490" s="5" t="str">
        <f t="shared" si="36"/>
        <v>Fortuna Düsseldorf</v>
      </c>
      <c r="G490" s="25" t="str">
        <f t="shared" si="37"/>
        <v>Jun 30, 2024 A Prestamo</v>
      </c>
      <c r="H490" s="5">
        <v>0</v>
      </c>
      <c r="I490" s="4" t="s">
        <v>112</v>
      </c>
      <c r="J490" s="4" t="s">
        <v>260</v>
      </c>
      <c r="K490" s="4" t="s">
        <v>68</v>
      </c>
      <c r="L490" s="4">
        <v>75</v>
      </c>
      <c r="M490" s="4" t="s">
        <v>106</v>
      </c>
      <c r="N490" s="4">
        <v>6</v>
      </c>
      <c r="O490" s="6" t="s">
        <v>7009</v>
      </c>
      <c r="P490" s="6" t="s">
        <v>6917</v>
      </c>
      <c r="Q490" s="6">
        <v>0</v>
      </c>
      <c r="R490" s="4">
        <v>348</v>
      </c>
      <c r="S490" s="4">
        <v>65</v>
      </c>
      <c r="T490" s="4">
        <v>76</v>
      </c>
      <c r="U490" s="4">
        <v>68</v>
      </c>
      <c r="V490" s="4">
        <v>72</v>
      </c>
      <c r="W490" s="4">
        <v>67</v>
      </c>
      <c r="X490" s="4">
        <v>344</v>
      </c>
      <c r="Y490" s="4">
        <v>78</v>
      </c>
      <c r="Z490" s="4">
        <v>70</v>
      </c>
      <c r="AA490" s="4">
        <v>63</v>
      </c>
      <c r="AB490" s="4">
        <v>56</v>
      </c>
      <c r="AC490" s="4">
        <v>77</v>
      </c>
      <c r="AD490" s="4">
        <v>386</v>
      </c>
      <c r="AE490" s="4">
        <v>84</v>
      </c>
      <c r="AF490" s="4">
        <v>76</v>
      </c>
      <c r="AG490" s="4">
        <v>81</v>
      </c>
      <c r="AH490" s="4">
        <v>70</v>
      </c>
      <c r="AI490" s="4">
        <v>75</v>
      </c>
      <c r="AJ490" s="4">
        <v>341</v>
      </c>
      <c r="AK490" s="4">
        <v>72</v>
      </c>
      <c r="AL490" s="4">
        <v>76</v>
      </c>
      <c r="AM490" s="4">
        <v>68</v>
      </c>
      <c r="AN490" s="4">
        <v>57</v>
      </c>
      <c r="AO490" s="4">
        <v>68</v>
      </c>
      <c r="AP490" s="4">
        <v>306</v>
      </c>
      <c r="AQ490" s="4">
        <v>68</v>
      </c>
      <c r="AR490" s="4">
        <v>29</v>
      </c>
      <c r="AS490" s="4">
        <v>73</v>
      </c>
      <c r="AT490" s="4">
        <v>68</v>
      </c>
      <c r="AU490" s="4">
        <v>68</v>
      </c>
      <c r="AV490" s="4">
        <v>72</v>
      </c>
      <c r="AW490" s="4">
        <v>109</v>
      </c>
      <c r="AX490" s="4">
        <v>33</v>
      </c>
      <c r="AY490" s="4">
        <v>38</v>
      </c>
      <c r="AZ490" s="4">
        <v>38</v>
      </c>
      <c r="BA490" s="4">
        <v>53</v>
      </c>
      <c r="BB490" s="4">
        <v>15</v>
      </c>
      <c r="BC490" s="4">
        <v>10</v>
      </c>
      <c r="BD490" s="4">
        <v>12</v>
      </c>
      <c r="BE490" s="4">
        <v>6</v>
      </c>
      <c r="BF490" s="4">
        <v>10</v>
      </c>
      <c r="BG490" s="4">
        <v>1887</v>
      </c>
      <c r="BH490" s="4">
        <v>398</v>
      </c>
      <c r="BI490" s="4">
        <v>1</v>
      </c>
      <c r="BJ490" s="4">
        <v>80</v>
      </c>
      <c r="BK490" s="4">
        <v>73</v>
      </c>
      <c r="BL490" s="4">
        <v>67</v>
      </c>
      <c r="BM490" s="4">
        <v>77</v>
      </c>
      <c r="BN490" s="4">
        <v>38</v>
      </c>
    </row>
    <row r="491" spans="1:66" ht="30" customHeight="1" x14ac:dyDescent="0.25">
      <c r="A491" s="15" t="s">
        <v>1530</v>
      </c>
      <c r="B491" s="4">
        <v>17</v>
      </c>
      <c r="C491" s="4">
        <v>70</v>
      </c>
      <c r="D491" s="4">
        <v>84</v>
      </c>
      <c r="E491" s="5" t="s">
        <v>6735</v>
      </c>
      <c r="F491" s="5" t="str">
        <f t="shared" si="36"/>
        <v>Nürnberg</v>
      </c>
      <c r="G491" s="25" t="str">
        <f t="shared" si="37"/>
        <v>2023 ~ 2026</v>
      </c>
      <c r="H491" s="5" t="str">
        <f t="shared" ref="H491:H505" si="40">RIGHT(G491, 4)</f>
        <v>2026</v>
      </c>
      <c r="I491" s="4" t="s">
        <v>124</v>
      </c>
      <c r="J491" s="4" t="s">
        <v>321</v>
      </c>
      <c r="K491" s="4" t="s">
        <v>68</v>
      </c>
      <c r="L491" s="4">
        <v>72</v>
      </c>
      <c r="M491" s="4" t="s">
        <v>69</v>
      </c>
      <c r="N491" s="4">
        <v>14</v>
      </c>
      <c r="O491" s="6" t="s">
        <v>7007</v>
      </c>
      <c r="P491" s="6" t="s">
        <v>6959</v>
      </c>
      <c r="Q491" s="6" t="s">
        <v>7363</v>
      </c>
      <c r="R491" s="4">
        <v>305</v>
      </c>
      <c r="S491" s="4">
        <v>53</v>
      </c>
      <c r="T491" s="4">
        <v>72</v>
      </c>
      <c r="U491" s="4">
        <v>51</v>
      </c>
      <c r="V491" s="4">
        <v>67</v>
      </c>
      <c r="W491" s="4">
        <v>62</v>
      </c>
      <c r="X491" s="4">
        <v>343</v>
      </c>
      <c r="Y491" s="4">
        <v>76</v>
      </c>
      <c r="Z491" s="4">
        <v>75</v>
      </c>
      <c r="AA491" s="4">
        <v>59</v>
      </c>
      <c r="AB491" s="4">
        <v>61</v>
      </c>
      <c r="AC491" s="4">
        <v>72</v>
      </c>
      <c r="AD491" s="4">
        <v>366</v>
      </c>
      <c r="AE491" s="4">
        <v>74</v>
      </c>
      <c r="AF491" s="4">
        <v>68</v>
      </c>
      <c r="AG491" s="4">
        <v>79</v>
      </c>
      <c r="AH491" s="4">
        <v>68</v>
      </c>
      <c r="AI491" s="4">
        <v>77</v>
      </c>
      <c r="AJ491" s="4">
        <v>330</v>
      </c>
      <c r="AK491" s="4">
        <v>67</v>
      </c>
      <c r="AL491" s="4">
        <v>66</v>
      </c>
      <c r="AM491" s="4">
        <v>69</v>
      </c>
      <c r="AN491" s="4">
        <v>62</v>
      </c>
      <c r="AO491" s="4">
        <v>66</v>
      </c>
      <c r="AP491" s="4">
        <v>268</v>
      </c>
      <c r="AQ491" s="4">
        <v>41</v>
      </c>
      <c r="AR491" s="4">
        <v>25</v>
      </c>
      <c r="AS491" s="4">
        <v>70</v>
      </c>
      <c r="AT491" s="4">
        <v>66</v>
      </c>
      <c r="AU491" s="4">
        <v>66</v>
      </c>
      <c r="AV491" s="4">
        <v>66</v>
      </c>
      <c r="AW491" s="4">
        <v>60</v>
      </c>
      <c r="AX491" s="4">
        <v>19</v>
      </c>
      <c r="AY491" s="4">
        <v>21</v>
      </c>
      <c r="AZ491" s="4">
        <v>20</v>
      </c>
      <c r="BA491" s="4">
        <v>46</v>
      </c>
      <c r="BB491" s="4">
        <v>5</v>
      </c>
      <c r="BC491" s="4">
        <v>7</v>
      </c>
      <c r="BD491" s="4">
        <v>15</v>
      </c>
      <c r="BE491" s="4">
        <v>10</v>
      </c>
      <c r="BF491" s="4">
        <v>9</v>
      </c>
      <c r="BG491" s="4">
        <v>1718</v>
      </c>
      <c r="BH491" s="4">
        <v>361</v>
      </c>
      <c r="BI491" s="4">
        <v>1</v>
      </c>
      <c r="BJ491" s="4">
        <v>71</v>
      </c>
      <c r="BK491" s="4">
        <v>69</v>
      </c>
      <c r="BL491" s="4">
        <v>63</v>
      </c>
      <c r="BM491" s="4">
        <v>74</v>
      </c>
      <c r="BN491" s="4">
        <v>24</v>
      </c>
    </row>
    <row r="492" spans="1:66" ht="30" customHeight="1" x14ac:dyDescent="0.25">
      <c r="A492" s="15" t="s">
        <v>6021</v>
      </c>
      <c r="B492" s="4">
        <v>34</v>
      </c>
      <c r="C492" s="4">
        <v>79</v>
      </c>
      <c r="D492" s="4">
        <v>79</v>
      </c>
      <c r="E492" s="5" t="s">
        <v>6022</v>
      </c>
      <c r="F492" s="5" t="str">
        <f t="shared" si="36"/>
        <v>Los Angeles FC</v>
      </c>
      <c r="G492" s="25" t="str">
        <f t="shared" si="37"/>
        <v>2018 ~ 2028</v>
      </c>
      <c r="H492" s="5" t="str">
        <f t="shared" si="40"/>
        <v>2028</v>
      </c>
      <c r="I492" s="4" t="s">
        <v>241</v>
      </c>
      <c r="J492" s="4" t="s">
        <v>139</v>
      </c>
      <c r="K492" s="4" t="s">
        <v>77</v>
      </c>
      <c r="L492" s="4">
        <v>80</v>
      </c>
      <c r="M492" s="4" t="s">
        <v>538</v>
      </c>
      <c r="N492" s="4">
        <v>0</v>
      </c>
      <c r="O492" s="6" t="s">
        <v>7363</v>
      </c>
      <c r="P492" s="6" t="s">
        <v>7148</v>
      </c>
      <c r="Q492" s="6" t="s">
        <v>7034</v>
      </c>
      <c r="R492" s="4">
        <v>379</v>
      </c>
      <c r="S492" s="4">
        <v>77</v>
      </c>
      <c r="T492" s="4">
        <v>78</v>
      </c>
      <c r="U492" s="4">
        <v>67</v>
      </c>
      <c r="V492" s="4">
        <v>75</v>
      </c>
      <c r="W492" s="4">
        <v>82</v>
      </c>
      <c r="X492" s="4">
        <v>393</v>
      </c>
      <c r="Y492" s="4">
        <v>82</v>
      </c>
      <c r="Z492" s="4">
        <v>84</v>
      </c>
      <c r="AA492" s="4">
        <v>78</v>
      </c>
      <c r="AB492" s="4">
        <v>65</v>
      </c>
      <c r="AC492" s="4">
        <v>84</v>
      </c>
      <c r="AD492" s="4">
        <v>391</v>
      </c>
      <c r="AE492" s="4">
        <v>77</v>
      </c>
      <c r="AF492" s="4">
        <v>75</v>
      </c>
      <c r="AG492" s="4">
        <v>77</v>
      </c>
      <c r="AH492" s="4">
        <v>79</v>
      </c>
      <c r="AI492" s="4">
        <v>83</v>
      </c>
      <c r="AJ492" s="4">
        <v>358</v>
      </c>
      <c r="AK492" s="4">
        <v>76</v>
      </c>
      <c r="AL492" s="4">
        <v>76</v>
      </c>
      <c r="AM492" s="4">
        <v>60</v>
      </c>
      <c r="AN492" s="4">
        <v>67</v>
      </c>
      <c r="AO492" s="4">
        <v>79</v>
      </c>
      <c r="AP492" s="4">
        <v>316</v>
      </c>
      <c r="AQ492" s="4">
        <v>51</v>
      </c>
      <c r="AR492" s="4">
        <v>30</v>
      </c>
      <c r="AS492" s="4">
        <v>82</v>
      </c>
      <c r="AT492" s="4">
        <v>81</v>
      </c>
      <c r="AU492" s="4">
        <v>72</v>
      </c>
      <c r="AV492" s="4">
        <v>82</v>
      </c>
      <c r="AW492" s="4">
        <v>64</v>
      </c>
      <c r="AX492" s="4">
        <v>31</v>
      </c>
      <c r="AY492" s="4">
        <v>19</v>
      </c>
      <c r="AZ492" s="4">
        <v>14</v>
      </c>
      <c r="BA492" s="4">
        <v>53</v>
      </c>
      <c r="BB492" s="4">
        <v>8</v>
      </c>
      <c r="BC492" s="4">
        <v>14</v>
      </c>
      <c r="BD492" s="4">
        <v>8</v>
      </c>
      <c r="BE492" s="4">
        <v>13</v>
      </c>
      <c r="BF492" s="4">
        <v>10</v>
      </c>
      <c r="BG492" s="4">
        <v>1954</v>
      </c>
      <c r="BH492" s="4">
        <v>404</v>
      </c>
      <c r="BI492" s="4">
        <v>3</v>
      </c>
      <c r="BJ492" s="4">
        <v>76</v>
      </c>
      <c r="BK492" s="4">
        <v>78</v>
      </c>
      <c r="BL492" s="4">
        <v>76</v>
      </c>
      <c r="BM492" s="4">
        <v>82</v>
      </c>
      <c r="BN492" s="4">
        <v>29</v>
      </c>
    </row>
    <row r="493" spans="1:66" ht="30" customHeight="1" x14ac:dyDescent="0.25">
      <c r="A493" s="15" t="s">
        <v>1976</v>
      </c>
      <c r="B493" s="4">
        <v>19</v>
      </c>
      <c r="C493" s="4">
        <v>69</v>
      </c>
      <c r="D493" s="4">
        <v>85</v>
      </c>
      <c r="E493" s="5" t="s">
        <v>1977</v>
      </c>
      <c r="F493" s="5" t="str">
        <f t="shared" si="36"/>
        <v>Sassuolo</v>
      </c>
      <c r="G493" s="25" t="str">
        <f t="shared" si="37"/>
        <v>2023 ~ 2025</v>
      </c>
      <c r="H493" s="5" t="str">
        <f t="shared" si="40"/>
        <v>2025</v>
      </c>
      <c r="I493" s="4" t="s">
        <v>212</v>
      </c>
      <c r="J493" s="4" t="s">
        <v>253</v>
      </c>
      <c r="K493" s="4" t="s">
        <v>77</v>
      </c>
      <c r="L493" s="4">
        <v>71</v>
      </c>
      <c r="M493" s="4" t="s">
        <v>69</v>
      </c>
      <c r="N493" s="4">
        <v>16</v>
      </c>
      <c r="O493" s="6" t="s">
        <v>6995</v>
      </c>
      <c r="P493" s="6" t="s">
        <v>6910</v>
      </c>
      <c r="Q493" s="6" t="s">
        <v>7426</v>
      </c>
      <c r="R493" s="4">
        <v>293</v>
      </c>
      <c r="S493" s="4">
        <v>62</v>
      </c>
      <c r="T493" s="4">
        <v>60</v>
      </c>
      <c r="U493" s="4">
        <v>49</v>
      </c>
      <c r="V493" s="4">
        <v>68</v>
      </c>
      <c r="W493" s="4">
        <v>54</v>
      </c>
      <c r="X493" s="4">
        <v>338</v>
      </c>
      <c r="Y493" s="4">
        <v>74</v>
      </c>
      <c r="Z493" s="4">
        <v>65</v>
      </c>
      <c r="AA493" s="4">
        <v>56</v>
      </c>
      <c r="AB493" s="4">
        <v>68</v>
      </c>
      <c r="AC493" s="4">
        <v>75</v>
      </c>
      <c r="AD493" s="4">
        <v>310</v>
      </c>
      <c r="AE493" s="4">
        <v>66</v>
      </c>
      <c r="AF493" s="4">
        <v>68</v>
      </c>
      <c r="AG493" s="4">
        <v>56</v>
      </c>
      <c r="AH493" s="4">
        <v>65</v>
      </c>
      <c r="AI493" s="4">
        <v>55</v>
      </c>
      <c r="AJ493" s="4">
        <v>336</v>
      </c>
      <c r="AK493" s="4">
        <v>76</v>
      </c>
      <c r="AL493" s="4">
        <v>61</v>
      </c>
      <c r="AM493" s="4">
        <v>68</v>
      </c>
      <c r="AN493" s="4">
        <v>66</v>
      </c>
      <c r="AO493" s="4">
        <v>65</v>
      </c>
      <c r="AP493" s="4">
        <v>270</v>
      </c>
      <c r="AQ493" s="4">
        <v>47</v>
      </c>
      <c r="AR493" s="4">
        <v>28</v>
      </c>
      <c r="AS493" s="4">
        <v>67</v>
      </c>
      <c r="AT493" s="4">
        <v>71</v>
      </c>
      <c r="AU493" s="4">
        <v>57</v>
      </c>
      <c r="AV493" s="4">
        <v>64</v>
      </c>
      <c r="AW493" s="4">
        <v>123</v>
      </c>
      <c r="AX493" s="4">
        <v>45</v>
      </c>
      <c r="AY493" s="4">
        <v>36</v>
      </c>
      <c r="AZ493" s="4">
        <v>42</v>
      </c>
      <c r="BA493" s="4">
        <v>48</v>
      </c>
      <c r="BB493" s="4">
        <v>11</v>
      </c>
      <c r="BC493" s="4">
        <v>8</v>
      </c>
      <c r="BD493" s="4">
        <v>8</v>
      </c>
      <c r="BE493" s="4">
        <v>13</v>
      </c>
      <c r="BF493" s="4">
        <v>8</v>
      </c>
      <c r="BG493" s="4">
        <v>1718</v>
      </c>
      <c r="BH493" s="4">
        <v>370</v>
      </c>
      <c r="BI493" s="4">
        <v>1</v>
      </c>
      <c r="BJ493" s="4">
        <v>67</v>
      </c>
      <c r="BK493" s="4">
        <v>64</v>
      </c>
      <c r="BL493" s="4">
        <v>67</v>
      </c>
      <c r="BM493" s="4">
        <v>71</v>
      </c>
      <c r="BN493" s="4">
        <v>39</v>
      </c>
    </row>
    <row r="494" spans="1:66" ht="30" customHeight="1" x14ac:dyDescent="0.25">
      <c r="A494" s="15" t="s">
        <v>4002</v>
      </c>
      <c r="B494" s="4">
        <v>27</v>
      </c>
      <c r="C494" s="4">
        <v>68</v>
      </c>
      <c r="D494" s="4">
        <v>71</v>
      </c>
      <c r="E494" s="5" t="s">
        <v>4003</v>
      </c>
      <c r="F494" s="5" t="str">
        <f t="shared" si="36"/>
        <v>Ipswich Town</v>
      </c>
      <c r="G494" s="25" t="str">
        <f t="shared" si="37"/>
        <v>2022 ~ 2024</v>
      </c>
      <c r="H494" s="5" t="str">
        <f t="shared" si="40"/>
        <v>2024</v>
      </c>
      <c r="I494" s="4" t="s">
        <v>419</v>
      </c>
      <c r="J494" s="4" t="s">
        <v>91</v>
      </c>
      <c r="K494" s="4" t="s">
        <v>77</v>
      </c>
      <c r="L494" s="4">
        <v>68</v>
      </c>
      <c r="M494" s="4" t="s">
        <v>508</v>
      </c>
      <c r="N494" s="4">
        <v>3</v>
      </c>
      <c r="O494" s="6" t="s">
        <v>7434</v>
      </c>
      <c r="P494" s="6" t="s">
        <v>7171</v>
      </c>
      <c r="Q494" s="6" t="s">
        <v>7429</v>
      </c>
      <c r="R494" s="4">
        <v>112</v>
      </c>
      <c r="S494" s="4">
        <v>13</v>
      </c>
      <c r="T494" s="4">
        <v>17</v>
      </c>
      <c r="U494" s="4">
        <v>15</v>
      </c>
      <c r="V494" s="4">
        <v>49</v>
      </c>
      <c r="W494" s="4">
        <v>18</v>
      </c>
      <c r="X494" s="4">
        <v>109</v>
      </c>
      <c r="Y494" s="4">
        <v>19</v>
      </c>
      <c r="Z494" s="4">
        <v>11</v>
      </c>
      <c r="AA494" s="4">
        <v>11</v>
      </c>
      <c r="AB494" s="4">
        <v>46</v>
      </c>
      <c r="AC494" s="4">
        <v>22</v>
      </c>
      <c r="AD494" s="4">
        <v>208</v>
      </c>
      <c r="AE494" s="4">
        <v>37</v>
      </c>
      <c r="AF494" s="4">
        <v>33</v>
      </c>
      <c r="AG494" s="4">
        <v>32</v>
      </c>
      <c r="AH494" s="4">
        <v>65</v>
      </c>
      <c r="AI494" s="4">
        <v>41</v>
      </c>
      <c r="AJ494" s="4">
        <v>204</v>
      </c>
      <c r="AK494" s="4">
        <v>48</v>
      </c>
      <c r="AL494" s="4">
        <v>56</v>
      </c>
      <c r="AM494" s="4">
        <v>30</v>
      </c>
      <c r="AN494" s="4">
        <v>56</v>
      </c>
      <c r="AO494" s="4">
        <v>14</v>
      </c>
      <c r="AP494" s="4">
        <v>122</v>
      </c>
      <c r="AQ494" s="4">
        <v>22</v>
      </c>
      <c r="AR494" s="4">
        <v>12</v>
      </c>
      <c r="AS494" s="4">
        <v>8</v>
      </c>
      <c r="AT494" s="4">
        <v>57</v>
      </c>
      <c r="AU494" s="4">
        <v>23</v>
      </c>
      <c r="AV494" s="4">
        <v>43</v>
      </c>
      <c r="AW494" s="4">
        <v>38</v>
      </c>
      <c r="AX494" s="4">
        <v>13</v>
      </c>
      <c r="AY494" s="4">
        <v>11</v>
      </c>
      <c r="AZ494" s="4">
        <v>14</v>
      </c>
      <c r="BA494" s="4">
        <v>336</v>
      </c>
      <c r="BB494" s="4">
        <v>69</v>
      </c>
      <c r="BC494" s="4">
        <v>68</v>
      </c>
      <c r="BD494" s="4">
        <v>64</v>
      </c>
      <c r="BE494" s="4">
        <v>66</v>
      </c>
      <c r="BF494" s="4">
        <v>69</v>
      </c>
      <c r="BG494" s="4">
        <v>1129</v>
      </c>
      <c r="BH494" s="4">
        <v>371</v>
      </c>
      <c r="BI494" s="4">
        <v>1</v>
      </c>
      <c r="BJ494" s="4">
        <v>69</v>
      </c>
      <c r="BK494" s="4">
        <v>68</v>
      </c>
      <c r="BL494" s="4">
        <v>64</v>
      </c>
      <c r="BM494" s="4">
        <v>69</v>
      </c>
      <c r="BN494" s="4">
        <v>35</v>
      </c>
    </row>
    <row r="495" spans="1:66" ht="30" customHeight="1" x14ac:dyDescent="0.25">
      <c r="A495" s="15" t="s">
        <v>6315</v>
      </c>
      <c r="B495" s="4">
        <v>19</v>
      </c>
      <c r="C495" s="4">
        <v>55</v>
      </c>
      <c r="D495" s="4">
        <v>64</v>
      </c>
      <c r="E495" s="5" t="s">
        <v>6316</v>
      </c>
      <c r="F495" s="5" t="str">
        <f t="shared" si="36"/>
        <v>Wycombe Wanderers</v>
      </c>
      <c r="G495" s="25" t="str">
        <f t="shared" si="37"/>
        <v>2022 ~ 2024</v>
      </c>
      <c r="H495" s="5" t="str">
        <f t="shared" si="40"/>
        <v>2024</v>
      </c>
      <c r="I495" s="4" t="s">
        <v>90</v>
      </c>
      <c r="J495" s="4" t="s">
        <v>308</v>
      </c>
      <c r="K495" s="4" t="s">
        <v>68</v>
      </c>
      <c r="L495" s="4">
        <v>58</v>
      </c>
      <c r="M495" s="4" t="s">
        <v>206</v>
      </c>
      <c r="N495" s="4">
        <v>9</v>
      </c>
      <c r="O495" s="6" t="s">
        <v>7539</v>
      </c>
      <c r="P495" s="6" t="s">
        <v>6907</v>
      </c>
      <c r="Q495" s="6" t="s">
        <v>7696</v>
      </c>
      <c r="R495" s="4">
        <v>255</v>
      </c>
      <c r="S495" s="4">
        <v>51</v>
      </c>
      <c r="T495" s="4">
        <v>51</v>
      </c>
      <c r="U495" s="4">
        <v>58</v>
      </c>
      <c r="V495" s="4">
        <v>55</v>
      </c>
      <c r="W495" s="4">
        <v>40</v>
      </c>
      <c r="X495" s="4">
        <v>270</v>
      </c>
      <c r="Y495" s="4">
        <v>55</v>
      </c>
      <c r="Z495" s="4">
        <v>53</v>
      </c>
      <c r="AA495" s="4">
        <v>55</v>
      </c>
      <c r="AB495" s="4">
        <v>53</v>
      </c>
      <c r="AC495" s="4">
        <v>54</v>
      </c>
      <c r="AD495" s="4">
        <v>325</v>
      </c>
      <c r="AE495" s="4">
        <v>69</v>
      </c>
      <c r="AF495" s="4">
        <v>71</v>
      </c>
      <c r="AG495" s="4">
        <v>60</v>
      </c>
      <c r="AH495" s="4">
        <v>51</v>
      </c>
      <c r="AI495" s="4">
        <v>74</v>
      </c>
      <c r="AJ495" s="4">
        <v>300</v>
      </c>
      <c r="AK495" s="4">
        <v>60</v>
      </c>
      <c r="AL495" s="4">
        <v>66</v>
      </c>
      <c r="AM495" s="4">
        <v>58</v>
      </c>
      <c r="AN495" s="4">
        <v>60</v>
      </c>
      <c r="AO495" s="4">
        <v>56</v>
      </c>
      <c r="AP495" s="4">
        <v>238</v>
      </c>
      <c r="AQ495" s="4">
        <v>31</v>
      </c>
      <c r="AR495" s="4">
        <v>49</v>
      </c>
      <c r="AS495" s="4">
        <v>50</v>
      </c>
      <c r="AT495" s="4">
        <v>56</v>
      </c>
      <c r="AU495" s="4">
        <v>52</v>
      </c>
      <c r="AV495" s="4">
        <v>56</v>
      </c>
      <c r="AW495" s="4">
        <v>152</v>
      </c>
      <c r="AX495" s="4">
        <v>51</v>
      </c>
      <c r="AY495" s="4">
        <v>53</v>
      </c>
      <c r="AZ495" s="4">
        <v>48</v>
      </c>
      <c r="BA495" s="4">
        <v>59</v>
      </c>
      <c r="BB495" s="4">
        <v>12</v>
      </c>
      <c r="BC495" s="4">
        <v>11</v>
      </c>
      <c r="BD495" s="4">
        <v>10</v>
      </c>
      <c r="BE495" s="4">
        <v>13</v>
      </c>
      <c r="BF495" s="4">
        <v>13</v>
      </c>
      <c r="BG495" s="4">
        <v>1599</v>
      </c>
      <c r="BH495" s="4">
        <v>339</v>
      </c>
      <c r="BI495" s="4">
        <v>1</v>
      </c>
      <c r="BJ495" s="4">
        <v>70</v>
      </c>
      <c r="BK495" s="4">
        <v>53</v>
      </c>
      <c r="BL495" s="4">
        <v>54</v>
      </c>
      <c r="BM495" s="4">
        <v>56</v>
      </c>
      <c r="BN495" s="4">
        <v>52</v>
      </c>
    </row>
    <row r="496" spans="1:66" ht="30" customHeight="1" x14ac:dyDescent="0.25">
      <c r="A496" s="15" t="s">
        <v>3112</v>
      </c>
      <c r="B496" s="4">
        <v>19</v>
      </c>
      <c r="C496" s="4">
        <v>58</v>
      </c>
      <c r="D496" s="4">
        <v>74</v>
      </c>
      <c r="E496" s="5" t="s">
        <v>3113</v>
      </c>
      <c r="F496" s="5" t="str">
        <f t="shared" si="36"/>
        <v>SC Heerenveen</v>
      </c>
      <c r="G496" s="25" t="str">
        <f t="shared" si="37"/>
        <v>2021 ~ 2024</v>
      </c>
      <c r="H496" s="5" t="str">
        <f t="shared" si="40"/>
        <v>2024</v>
      </c>
      <c r="I496" s="4" t="s">
        <v>241</v>
      </c>
      <c r="J496" s="4" t="s">
        <v>321</v>
      </c>
      <c r="K496" s="4" t="s">
        <v>68</v>
      </c>
      <c r="L496" s="4">
        <v>63</v>
      </c>
      <c r="M496" s="4" t="s">
        <v>69</v>
      </c>
      <c r="N496" s="4">
        <v>16</v>
      </c>
      <c r="O496" s="6" t="s">
        <v>7571</v>
      </c>
      <c r="P496" s="6">
        <v>800</v>
      </c>
      <c r="Q496" s="6" t="s">
        <v>7456</v>
      </c>
      <c r="R496" s="4">
        <v>254</v>
      </c>
      <c r="S496" s="4">
        <v>50</v>
      </c>
      <c r="T496" s="4">
        <v>52</v>
      </c>
      <c r="U496" s="4">
        <v>43</v>
      </c>
      <c r="V496" s="4">
        <v>63</v>
      </c>
      <c r="W496" s="4">
        <v>46</v>
      </c>
      <c r="X496" s="4">
        <v>305</v>
      </c>
      <c r="Y496" s="4">
        <v>65</v>
      </c>
      <c r="Z496" s="4">
        <v>57</v>
      </c>
      <c r="AA496" s="4">
        <v>59</v>
      </c>
      <c r="AB496" s="4">
        <v>62</v>
      </c>
      <c r="AC496" s="4">
        <v>62</v>
      </c>
      <c r="AD496" s="4">
        <v>322</v>
      </c>
      <c r="AE496" s="4">
        <v>70</v>
      </c>
      <c r="AF496" s="4">
        <v>65</v>
      </c>
      <c r="AG496" s="4">
        <v>88</v>
      </c>
      <c r="AH496" s="4">
        <v>52</v>
      </c>
      <c r="AI496" s="4">
        <v>47</v>
      </c>
      <c r="AJ496" s="4">
        <v>263</v>
      </c>
      <c r="AK496" s="4">
        <v>58</v>
      </c>
      <c r="AL496" s="4">
        <v>48</v>
      </c>
      <c r="AM496" s="4">
        <v>50</v>
      </c>
      <c r="AN496" s="4">
        <v>51</v>
      </c>
      <c r="AO496" s="4">
        <v>56</v>
      </c>
      <c r="AP496" s="4">
        <v>255</v>
      </c>
      <c r="AQ496" s="4">
        <v>47</v>
      </c>
      <c r="AR496" s="4">
        <v>44</v>
      </c>
      <c r="AS496" s="4">
        <v>51</v>
      </c>
      <c r="AT496" s="4">
        <v>61</v>
      </c>
      <c r="AU496" s="4">
        <v>52</v>
      </c>
      <c r="AV496" s="4">
        <v>66</v>
      </c>
      <c r="AW496" s="4">
        <v>143</v>
      </c>
      <c r="AX496" s="4">
        <v>43</v>
      </c>
      <c r="AY496" s="4">
        <v>53</v>
      </c>
      <c r="AZ496" s="4">
        <v>47</v>
      </c>
      <c r="BA496" s="4">
        <v>43</v>
      </c>
      <c r="BB496" s="4">
        <v>5</v>
      </c>
      <c r="BC496" s="4">
        <v>10</v>
      </c>
      <c r="BD496" s="4">
        <v>13</v>
      </c>
      <c r="BE496" s="4">
        <v>8</v>
      </c>
      <c r="BF496" s="4">
        <v>7</v>
      </c>
      <c r="BG496" s="4">
        <v>1585</v>
      </c>
      <c r="BH496" s="4">
        <v>342</v>
      </c>
      <c r="BI496" s="4">
        <v>1</v>
      </c>
      <c r="BJ496" s="4">
        <v>67</v>
      </c>
      <c r="BK496" s="4">
        <v>54</v>
      </c>
      <c r="BL496" s="4">
        <v>59</v>
      </c>
      <c r="BM496" s="4">
        <v>65</v>
      </c>
      <c r="BN496" s="4">
        <v>47</v>
      </c>
    </row>
    <row r="497" spans="1:66" ht="30" customHeight="1" x14ac:dyDescent="0.25">
      <c r="A497" s="15" t="s">
        <v>5909</v>
      </c>
      <c r="B497" s="4">
        <v>30</v>
      </c>
      <c r="C497" s="4">
        <v>66</v>
      </c>
      <c r="D497" s="4">
        <v>66</v>
      </c>
      <c r="E497" s="5" t="s">
        <v>5910</v>
      </c>
      <c r="F497" s="5" t="str">
        <f t="shared" si="36"/>
        <v>Charlton Athletic</v>
      </c>
      <c r="G497" s="25" t="str">
        <f t="shared" si="37"/>
        <v>2024 ~ 2024</v>
      </c>
      <c r="H497" s="5" t="str">
        <f t="shared" si="40"/>
        <v>2024</v>
      </c>
      <c r="I497" s="4" t="s">
        <v>183</v>
      </c>
      <c r="J497" s="4" t="s">
        <v>213</v>
      </c>
      <c r="K497" s="4" t="s">
        <v>68</v>
      </c>
      <c r="L497" s="4">
        <v>66</v>
      </c>
      <c r="M497" s="4" t="s">
        <v>106</v>
      </c>
      <c r="N497" s="4">
        <v>0</v>
      </c>
      <c r="O497" s="6" t="s">
        <v>7590</v>
      </c>
      <c r="P497" s="6" t="s">
        <v>6910</v>
      </c>
      <c r="Q497" s="6" t="s">
        <v>7479</v>
      </c>
      <c r="R497" s="4">
        <v>325</v>
      </c>
      <c r="S497" s="4">
        <v>62</v>
      </c>
      <c r="T497" s="4">
        <v>67</v>
      </c>
      <c r="U497" s="4">
        <v>72</v>
      </c>
      <c r="V497" s="4">
        <v>62</v>
      </c>
      <c r="W497" s="4">
        <v>62</v>
      </c>
      <c r="X497" s="4">
        <v>309</v>
      </c>
      <c r="Y497" s="4">
        <v>64</v>
      </c>
      <c r="Z497" s="4">
        <v>53</v>
      </c>
      <c r="AA497" s="4">
        <v>67</v>
      </c>
      <c r="AB497" s="4">
        <v>57</v>
      </c>
      <c r="AC497" s="4">
        <v>68</v>
      </c>
      <c r="AD497" s="4">
        <v>217</v>
      </c>
      <c r="AE497" s="4">
        <v>44</v>
      </c>
      <c r="AF497" s="4">
        <v>33</v>
      </c>
      <c r="AG497" s="4">
        <v>39</v>
      </c>
      <c r="AH497" s="4">
        <v>67</v>
      </c>
      <c r="AI497" s="4">
        <v>34</v>
      </c>
      <c r="AJ497" s="4">
        <v>329</v>
      </c>
      <c r="AK497" s="4">
        <v>73</v>
      </c>
      <c r="AL497" s="4">
        <v>76</v>
      </c>
      <c r="AM497" s="4">
        <v>33</v>
      </c>
      <c r="AN497" s="4">
        <v>82</v>
      </c>
      <c r="AO497" s="4">
        <v>65</v>
      </c>
      <c r="AP497" s="4">
        <v>283</v>
      </c>
      <c r="AQ497" s="4">
        <v>71</v>
      </c>
      <c r="AR497" s="4">
        <v>18</v>
      </c>
      <c r="AS497" s="4">
        <v>67</v>
      </c>
      <c r="AT497" s="4">
        <v>59</v>
      </c>
      <c r="AU497" s="4">
        <v>68</v>
      </c>
      <c r="AV497" s="4">
        <v>65</v>
      </c>
      <c r="AW497" s="4">
        <v>77</v>
      </c>
      <c r="AX497" s="4">
        <v>29</v>
      </c>
      <c r="AY497" s="4">
        <v>28</v>
      </c>
      <c r="AZ497" s="4">
        <v>20</v>
      </c>
      <c r="BA497" s="4">
        <v>52</v>
      </c>
      <c r="BB497" s="4">
        <v>8</v>
      </c>
      <c r="BC497" s="4">
        <v>16</v>
      </c>
      <c r="BD497" s="4">
        <v>6</v>
      </c>
      <c r="BE497" s="4">
        <v>10</v>
      </c>
      <c r="BF497" s="4">
        <v>12</v>
      </c>
      <c r="BG497" s="4">
        <v>1592</v>
      </c>
      <c r="BH497" s="4">
        <v>324</v>
      </c>
      <c r="BI497" s="4">
        <v>1</v>
      </c>
      <c r="BJ497" s="4">
        <v>38</v>
      </c>
      <c r="BK497" s="4">
        <v>68</v>
      </c>
      <c r="BL497" s="4">
        <v>60</v>
      </c>
      <c r="BM497" s="4">
        <v>61</v>
      </c>
      <c r="BN497" s="4">
        <v>30</v>
      </c>
    </row>
    <row r="498" spans="1:66" ht="30" customHeight="1" x14ac:dyDescent="0.25">
      <c r="A498" s="15" t="s">
        <v>3311</v>
      </c>
      <c r="B498" s="4">
        <v>18</v>
      </c>
      <c r="C498" s="4">
        <v>64</v>
      </c>
      <c r="D498" s="4">
        <v>80</v>
      </c>
      <c r="E498" s="5" t="s">
        <v>3312</v>
      </c>
      <c r="F498" s="5" t="str">
        <f t="shared" si="36"/>
        <v>Atlanta United</v>
      </c>
      <c r="G498" s="25" t="str">
        <f t="shared" si="37"/>
        <v>2022 ~ 2025</v>
      </c>
      <c r="H498" s="5" t="str">
        <f t="shared" si="40"/>
        <v>2025</v>
      </c>
      <c r="I498" s="4" t="s">
        <v>90</v>
      </c>
      <c r="J498" s="4" t="s">
        <v>260</v>
      </c>
      <c r="K498" s="4" t="s">
        <v>77</v>
      </c>
      <c r="L498" s="4">
        <v>65</v>
      </c>
      <c r="M498" s="4" t="s">
        <v>294</v>
      </c>
      <c r="N498" s="4">
        <v>16</v>
      </c>
      <c r="O498" s="6" t="s">
        <v>7479</v>
      </c>
      <c r="P498" s="6">
        <v>700</v>
      </c>
      <c r="Q498" s="6" t="s">
        <v>7480</v>
      </c>
      <c r="R498" s="4">
        <v>237</v>
      </c>
      <c r="S498" s="4">
        <v>59</v>
      </c>
      <c r="T498" s="4">
        <v>49</v>
      </c>
      <c r="U498" s="4">
        <v>47</v>
      </c>
      <c r="V498" s="4">
        <v>62</v>
      </c>
      <c r="W498" s="4">
        <v>20</v>
      </c>
      <c r="X498" s="4">
        <v>247</v>
      </c>
      <c r="Y498" s="4">
        <v>70</v>
      </c>
      <c r="Z498" s="4">
        <v>34</v>
      </c>
      <c r="AA498" s="4">
        <v>26</v>
      </c>
      <c r="AB498" s="4">
        <v>52</v>
      </c>
      <c r="AC498" s="4">
        <v>65</v>
      </c>
      <c r="AD498" s="4">
        <v>361</v>
      </c>
      <c r="AE498" s="4">
        <v>73</v>
      </c>
      <c r="AF498" s="4">
        <v>78</v>
      </c>
      <c r="AG498" s="4">
        <v>76</v>
      </c>
      <c r="AH498" s="4">
        <v>65</v>
      </c>
      <c r="AI498" s="4">
        <v>69</v>
      </c>
      <c r="AJ498" s="4">
        <v>221</v>
      </c>
      <c r="AK498" s="4">
        <v>20</v>
      </c>
      <c r="AL498" s="4">
        <v>60</v>
      </c>
      <c r="AM498" s="4">
        <v>64</v>
      </c>
      <c r="AN498" s="4">
        <v>57</v>
      </c>
      <c r="AO498" s="4">
        <v>20</v>
      </c>
      <c r="AP498" s="4">
        <v>253</v>
      </c>
      <c r="AQ498" s="4">
        <v>50</v>
      </c>
      <c r="AR498" s="4">
        <v>53</v>
      </c>
      <c r="AS498" s="4">
        <v>62</v>
      </c>
      <c r="AT498" s="4">
        <v>48</v>
      </c>
      <c r="AU498" s="4">
        <v>40</v>
      </c>
      <c r="AV498" s="4">
        <v>58</v>
      </c>
      <c r="AW498" s="4">
        <v>182</v>
      </c>
      <c r="AX498" s="4">
        <v>58</v>
      </c>
      <c r="AY498" s="4">
        <v>64</v>
      </c>
      <c r="AZ498" s="4">
        <v>60</v>
      </c>
      <c r="BA498" s="4">
        <v>62</v>
      </c>
      <c r="BB498" s="4">
        <v>13</v>
      </c>
      <c r="BC498" s="4">
        <v>10</v>
      </c>
      <c r="BD498" s="4">
        <v>13</v>
      </c>
      <c r="BE498" s="4">
        <v>14</v>
      </c>
      <c r="BF498" s="4">
        <v>12</v>
      </c>
      <c r="BG498" s="4">
        <v>1563</v>
      </c>
      <c r="BH498" s="4">
        <v>350</v>
      </c>
      <c r="BI498" s="4">
        <v>1</v>
      </c>
      <c r="BJ498" s="4">
        <v>76</v>
      </c>
      <c r="BK498" s="4">
        <v>36</v>
      </c>
      <c r="BL498" s="4">
        <v>54</v>
      </c>
      <c r="BM498" s="4">
        <v>68</v>
      </c>
      <c r="BN498" s="4">
        <v>58</v>
      </c>
    </row>
    <row r="499" spans="1:66" ht="30" customHeight="1" x14ac:dyDescent="0.25">
      <c r="A499" s="15" t="s">
        <v>4992</v>
      </c>
      <c r="B499" s="4">
        <v>22</v>
      </c>
      <c r="C499" s="4">
        <v>70</v>
      </c>
      <c r="D499" s="4">
        <v>79</v>
      </c>
      <c r="E499" s="5" t="s">
        <v>4993</v>
      </c>
      <c r="F499" s="5" t="str">
        <f t="shared" si="36"/>
        <v>St. Gallen</v>
      </c>
      <c r="G499" s="25" t="str">
        <f t="shared" si="37"/>
        <v>2021 ~ 2027</v>
      </c>
      <c r="H499" s="5" t="str">
        <f t="shared" si="40"/>
        <v>2027</v>
      </c>
      <c r="I499" s="4" t="s">
        <v>90</v>
      </c>
      <c r="J499" s="4" t="s">
        <v>105</v>
      </c>
      <c r="K499" s="4" t="s">
        <v>68</v>
      </c>
      <c r="L499" s="4">
        <v>72</v>
      </c>
      <c r="M499" s="4" t="s">
        <v>195</v>
      </c>
      <c r="N499" s="4">
        <v>9</v>
      </c>
      <c r="O499" s="6" t="s">
        <v>6995</v>
      </c>
      <c r="P499" s="6" t="s">
        <v>7171</v>
      </c>
      <c r="Q499" s="6" t="s">
        <v>7430</v>
      </c>
      <c r="R499" s="4">
        <v>310</v>
      </c>
      <c r="S499" s="4">
        <v>66</v>
      </c>
      <c r="T499" s="4">
        <v>60</v>
      </c>
      <c r="U499" s="4">
        <v>57</v>
      </c>
      <c r="V499" s="4">
        <v>73</v>
      </c>
      <c r="W499" s="4">
        <v>54</v>
      </c>
      <c r="X499" s="4">
        <v>325</v>
      </c>
      <c r="Y499" s="4">
        <v>68</v>
      </c>
      <c r="Z499" s="4">
        <v>65</v>
      </c>
      <c r="AA499" s="4">
        <v>48</v>
      </c>
      <c r="AB499" s="4">
        <v>71</v>
      </c>
      <c r="AC499" s="4">
        <v>73</v>
      </c>
      <c r="AD499" s="4">
        <v>347</v>
      </c>
      <c r="AE499" s="4">
        <v>69</v>
      </c>
      <c r="AF499" s="4">
        <v>68</v>
      </c>
      <c r="AG499" s="4">
        <v>72</v>
      </c>
      <c r="AH499" s="4">
        <v>64</v>
      </c>
      <c r="AI499" s="4">
        <v>74</v>
      </c>
      <c r="AJ499" s="4">
        <v>341</v>
      </c>
      <c r="AK499" s="4">
        <v>66</v>
      </c>
      <c r="AL499" s="4">
        <v>68</v>
      </c>
      <c r="AM499" s="4">
        <v>77</v>
      </c>
      <c r="AN499" s="4">
        <v>66</v>
      </c>
      <c r="AO499" s="4">
        <v>64</v>
      </c>
      <c r="AP499" s="4">
        <v>314</v>
      </c>
      <c r="AQ499" s="4">
        <v>62</v>
      </c>
      <c r="AR499" s="4">
        <v>62</v>
      </c>
      <c r="AS499" s="4">
        <v>68</v>
      </c>
      <c r="AT499" s="4">
        <v>71</v>
      </c>
      <c r="AU499" s="4">
        <v>51</v>
      </c>
      <c r="AV499" s="4">
        <v>72</v>
      </c>
      <c r="AW499" s="4">
        <v>182</v>
      </c>
      <c r="AX499" s="4">
        <v>60</v>
      </c>
      <c r="AY499" s="4">
        <v>63</v>
      </c>
      <c r="AZ499" s="4">
        <v>59</v>
      </c>
      <c r="BA499" s="4">
        <v>56</v>
      </c>
      <c r="BB499" s="4">
        <v>9</v>
      </c>
      <c r="BC499" s="4">
        <v>14</v>
      </c>
      <c r="BD499" s="4">
        <v>10</v>
      </c>
      <c r="BE499" s="4">
        <v>12</v>
      </c>
      <c r="BF499" s="4">
        <v>11</v>
      </c>
      <c r="BG499" s="4">
        <v>1875</v>
      </c>
      <c r="BH499" s="4">
        <v>398</v>
      </c>
      <c r="BI499" s="4">
        <v>1</v>
      </c>
      <c r="BJ499" s="4">
        <v>68</v>
      </c>
      <c r="BK499" s="4">
        <v>62</v>
      </c>
      <c r="BL499" s="4">
        <v>69</v>
      </c>
      <c r="BM499" s="4">
        <v>70</v>
      </c>
      <c r="BN499" s="4">
        <v>61</v>
      </c>
    </row>
    <row r="500" spans="1:66" ht="30" customHeight="1" x14ac:dyDescent="0.25">
      <c r="A500" s="15" t="s">
        <v>4111</v>
      </c>
      <c r="B500" s="4">
        <v>31</v>
      </c>
      <c r="C500" s="4">
        <v>75</v>
      </c>
      <c r="D500" s="4">
        <v>75</v>
      </c>
      <c r="E500" s="5" t="s">
        <v>4112</v>
      </c>
      <c r="F500" s="5" t="str">
        <f t="shared" si="36"/>
        <v>Nottingham Forest</v>
      </c>
      <c r="G500" s="25" t="str">
        <f t="shared" si="37"/>
        <v>2023 ~ 2025</v>
      </c>
      <c r="H500" s="5" t="str">
        <f t="shared" si="40"/>
        <v>2025</v>
      </c>
      <c r="I500" s="4" t="s">
        <v>183</v>
      </c>
      <c r="J500" s="4" t="s">
        <v>2295</v>
      </c>
      <c r="K500" s="4" t="s">
        <v>68</v>
      </c>
      <c r="L500" s="4">
        <v>75</v>
      </c>
      <c r="M500" s="4" t="s">
        <v>106</v>
      </c>
      <c r="N500" s="4">
        <v>0</v>
      </c>
      <c r="O500" s="6" t="s">
        <v>7454</v>
      </c>
      <c r="P500" s="6" t="s">
        <v>7254</v>
      </c>
      <c r="Q500" s="6" t="s">
        <v>7172</v>
      </c>
      <c r="R500" s="4">
        <v>349</v>
      </c>
      <c r="S500" s="4">
        <v>46</v>
      </c>
      <c r="T500" s="4">
        <v>76</v>
      </c>
      <c r="U500" s="4">
        <v>84</v>
      </c>
      <c r="V500" s="4">
        <v>69</v>
      </c>
      <c r="W500" s="4">
        <v>74</v>
      </c>
      <c r="X500" s="4">
        <v>327</v>
      </c>
      <c r="Y500" s="4">
        <v>69</v>
      </c>
      <c r="Z500" s="4">
        <v>69</v>
      </c>
      <c r="AA500" s="4">
        <v>64</v>
      </c>
      <c r="AB500" s="4">
        <v>48</v>
      </c>
      <c r="AC500" s="4">
        <v>77</v>
      </c>
      <c r="AD500" s="4">
        <v>278</v>
      </c>
      <c r="AE500" s="4">
        <v>49</v>
      </c>
      <c r="AF500" s="4">
        <v>58</v>
      </c>
      <c r="AG500" s="4">
        <v>49</v>
      </c>
      <c r="AH500" s="4">
        <v>75</v>
      </c>
      <c r="AI500" s="4">
        <v>47</v>
      </c>
      <c r="AJ500" s="4">
        <v>382</v>
      </c>
      <c r="AK500" s="4">
        <v>80</v>
      </c>
      <c r="AL500" s="4">
        <v>84</v>
      </c>
      <c r="AM500" s="4">
        <v>63</v>
      </c>
      <c r="AN500" s="4">
        <v>85</v>
      </c>
      <c r="AO500" s="4">
        <v>70</v>
      </c>
      <c r="AP500" s="4">
        <v>338</v>
      </c>
      <c r="AQ500" s="4">
        <v>77</v>
      </c>
      <c r="AR500" s="4">
        <v>40</v>
      </c>
      <c r="AS500" s="4">
        <v>76</v>
      </c>
      <c r="AT500" s="4">
        <v>64</v>
      </c>
      <c r="AU500" s="4">
        <v>81</v>
      </c>
      <c r="AV500" s="4">
        <v>75</v>
      </c>
      <c r="AW500" s="4">
        <v>98</v>
      </c>
      <c r="AX500" s="4">
        <v>39</v>
      </c>
      <c r="AY500" s="4">
        <v>30</v>
      </c>
      <c r="AZ500" s="4">
        <v>29</v>
      </c>
      <c r="BA500" s="4">
        <v>69</v>
      </c>
      <c r="BB500" s="4">
        <v>14</v>
      </c>
      <c r="BC500" s="4">
        <v>16</v>
      </c>
      <c r="BD500" s="4">
        <v>16</v>
      </c>
      <c r="BE500" s="4">
        <v>7</v>
      </c>
      <c r="BF500" s="4">
        <v>16</v>
      </c>
      <c r="BG500" s="4">
        <v>1841</v>
      </c>
      <c r="BH500" s="4">
        <v>377</v>
      </c>
      <c r="BI500" s="4">
        <v>1</v>
      </c>
      <c r="BJ500" s="4">
        <v>54</v>
      </c>
      <c r="BK500" s="4">
        <v>76</v>
      </c>
      <c r="BL500" s="4">
        <v>60</v>
      </c>
      <c r="BM500" s="4">
        <v>69</v>
      </c>
      <c r="BN500" s="4">
        <v>40</v>
      </c>
    </row>
    <row r="501" spans="1:66" ht="30" customHeight="1" x14ac:dyDescent="0.25">
      <c r="A501" s="15" t="s">
        <v>3753</v>
      </c>
      <c r="B501" s="4">
        <v>20</v>
      </c>
      <c r="C501" s="4" t="s">
        <v>736</v>
      </c>
      <c r="D501" s="4" t="s">
        <v>830</v>
      </c>
      <c r="E501" s="5" t="s">
        <v>3754</v>
      </c>
      <c r="F501" s="5" t="str">
        <f t="shared" si="36"/>
        <v>Slavia Praha</v>
      </c>
      <c r="G501" s="25" t="str">
        <f t="shared" si="37"/>
        <v>2023 ~ 2027</v>
      </c>
      <c r="H501" s="5" t="str">
        <f t="shared" si="40"/>
        <v>2027</v>
      </c>
      <c r="I501" s="4" t="s">
        <v>277</v>
      </c>
      <c r="J501" s="4" t="s">
        <v>125</v>
      </c>
      <c r="K501" s="4" t="s">
        <v>68</v>
      </c>
      <c r="L501" s="4">
        <v>76</v>
      </c>
      <c r="M501" s="4" t="s">
        <v>69</v>
      </c>
      <c r="N501" s="4">
        <v>7</v>
      </c>
      <c r="O501" s="6" t="s">
        <v>7046</v>
      </c>
      <c r="P501" s="6">
        <v>900</v>
      </c>
      <c r="Q501" s="6" t="s">
        <v>7432</v>
      </c>
      <c r="R501" s="4">
        <v>330</v>
      </c>
      <c r="S501" s="4">
        <v>69</v>
      </c>
      <c r="T501" s="4">
        <v>66</v>
      </c>
      <c r="U501" s="4">
        <v>59</v>
      </c>
      <c r="V501" s="4" t="s">
        <v>3090</v>
      </c>
      <c r="W501" s="4">
        <v>63</v>
      </c>
      <c r="X501" s="4">
        <v>361</v>
      </c>
      <c r="Y501" s="4">
        <v>78</v>
      </c>
      <c r="Z501" s="4">
        <v>66</v>
      </c>
      <c r="AA501" s="4">
        <v>68</v>
      </c>
      <c r="AB501" s="4" t="s">
        <v>2266</v>
      </c>
      <c r="AC501" s="4">
        <v>76</v>
      </c>
      <c r="AD501" s="4">
        <v>399</v>
      </c>
      <c r="AE501" s="4">
        <v>78</v>
      </c>
      <c r="AF501" s="4">
        <v>76</v>
      </c>
      <c r="AG501" s="4">
        <v>84</v>
      </c>
      <c r="AH501" s="4">
        <v>76</v>
      </c>
      <c r="AI501" s="4">
        <v>85</v>
      </c>
      <c r="AJ501" s="4">
        <v>376</v>
      </c>
      <c r="AK501" s="4">
        <v>71</v>
      </c>
      <c r="AL501" s="4">
        <v>76</v>
      </c>
      <c r="AM501" s="4">
        <v>84</v>
      </c>
      <c r="AN501" s="4">
        <v>72</v>
      </c>
      <c r="AO501" s="4">
        <v>73</v>
      </c>
      <c r="AP501" s="4">
        <v>349</v>
      </c>
      <c r="AQ501" s="4">
        <v>76</v>
      </c>
      <c r="AR501" s="4">
        <v>69</v>
      </c>
      <c r="AS501" s="4" t="s">
        <v>449</v>
      </c>
      <c r="AT501" s="4">
        <v>75</v>
      </c>
      <c r="AU501" s="4">
        <v>60</v>
      </c>
      <c r="AV501" s="4">
        <v>76</v>
      </c>
      <c r="AW501" s="4">
        <v>200</v>
      </c>
      <c r="AX501" s="4">
        <v>65</v>
      </c>
      <c r="AY501" s="4">
        <v>68</v>
      </c>
      <c r="AZ501" s="4">
        <v>67</v>
      </c>
      <c r="BA501" s="4">
        <v>53</v>
      </c>
      <c r="BB501" s="4">
        <v>14</v>
      </c>
      <c r="BC501" s="4">
        <v>11</v>
      </c>
      <c r="BD501" s="4">
        <v>7</v>
      </c>
      <c r="BE501" s="4">
        <v>9</v>
      </c>
      <c r="BF501" s="4">
        <v>12</v>
      </c>
      <c r="BG501" s="4">
        <v>2068</v>
      </c>
      <c r="BH501" s="4">
        <v>437</v>
      </c>
      <c r="BI501" s="4">
        <v>1</v>
      </c>
      <c r="BJ501" s="4">
        <v>77</v>
      </c>
      <c r="BK501" s="4">
        <v>68</v>
      </c>
      <c r="BL501" s="4">
        <v>72</v>
      </c>
      <c r="BM501" s="4">
        <v>78</v>
      </c>
      <c r="BN501" s="4">
        <v>66</v>
      </c>
    </row>
    <row r="502" spans="1:66" ht="30" customHeight="1" x14ac:dyDescent="0.25">
      <c r="A502" s="15" t="s">
        <v>8197</v>
      </c>
      <c r="B502" s="4">
        <v>26</v>
      </c>
      <c r="C502" s="4">
        <v>64</v>
      </c>
      <c r="D502" s="4">
        <v>65</v>
      </c>
      <c r="E502" s="5" t="s">
        <v>6553</v>
      </c>
      <c r="F502" s="5" t="str">
        <f t="shared" si="36"/>
        <v>Mirandés</v>
      </c>
      <c r="G502" s="25" t="str">
        <f t="shared" si="37"/>
        <v>2020 ~ 2022</v>
      </c>
      <c r="H502" s="5" t="str">
        <f t="shared" si="40"/>
        <v>2022</v>
      </c>
      <c r="I502" s="4" t="s">
        <v>112</v>
      </c>
      <c r="J502" s="4" t="s">
        <v>105</v>
      </c>
      <c r="K502" s="4" t="s">
        <v>68</v>
      </c>
      <c r="L502" s="4">
        <v>65</v>
      </c>
      <c r="M502" s="4" t="s">
        <v>195</v>
      </c>
      <c r="N502" s="4">
        <v>1</v>
      </c>
      <c r="O502" s="6" t="s">
        <v>7504</v>
      </c>
      <c r="P502" s="6" t="s">
        <v>6959</v>
      </c>
      <c r="Q502" s="6" t="s">
        <v>7456</v>
      </c>
      <c r="R502" s="4">
        <v>287</v>
      </c>
      <c r="S502" s="4">
        <v>57</v>
      </c>
      <c r="T502" s="4">
        <v>43</v>
      </c>
      <c r="U502" s="4">
        <v>58</v>
      </c>
      <c r="V502" s="4">
        <v>70</v>
      </c>
      <c r="W502" s="4">
        <v>59</v>
      </c>
      <c r="X502" s="4">
        <v>297</v>
      </c>
      <c r="Y502" s="4">
        <v>64</v>
      </c>
      <c r="Z502" s="4">
        <v>58</v>
      </c>
      <c r="AA502" s="4">
        <v>39</v>
      </c>
      <c r="AB502" s="4">
        <v>66</v>
      </c>
      <c r="AC502" s="4">
        <v>70</v>
      </c>
      <c r="AD502" s="4">
        <v>297</v>
      </c>
      <c r="AE502" s="4">
        <v>66</v>
      </c>
      <c r="AF502" s="4">
        <v>62</v>
      </c>
      <c r="AG502" s="4">
        <v>64</v>
      </c>
      <c r="AH502" s="4">
        <v>56</v>
      </c>
      <c r="AI502" s="4">
        <v>49</v>
      </c>
      <c r="AJ502" s="4">
        <v>300</v>
      </c>
      <c r="AK502" s="4">
        <v>70</v>
      </c>
      <c r="AL502" s="4">
        <v>48</v>
      </c>
      <c r="AM502" s="4">
        <v>67</v>
      </c>
      <c r="AN502" s="4">
        <v>60</v>
      </c>
      <c r="AO502" s="4">
        <v>55</v>
      </c>
      <c r="AP502" s="4">
        <v>288</v>
      </c>
      <c r="AQ502" s="4">
        <v>45</v>
      </c>
      <c r="AR502" s="4">
        <v>49</v>
      </c>
      <c r="AS502" s="4">
        <v>59</v>
      </c>
      <c r="AT502" s="4">
        <v>65</v>
      </c>
      <c r="AU502" s="4">
        <v>70</v>
      </c>
      <c r="AV502" s="4">
        <v>58</v>
      </c>
      <c r="AW502" s="4">
        <v>160</v>
      </c>
      <c r="AX502" s="4">
        <v>57</v>
      </c>
      <c r="AY502" s="4">
        <v>55</v>
      </c>
      <c r="AZ502" s="4">
        <v>48</v>
      </c>
      <c r="BA502" s="4">
        <v>56</v>
      </c>
      <c r="BB502" s="4">
        <v>12</v>
      </c>
      <c r="BC502" s="4">
        <v>13</v>
      </c>
      <c r="BD502" s="4">
        <v>14</v>
      </c>
      <c r="BE502" s="4">
        <v>5</v>
      </c>
      <c r="BF502" s="4">
        <v>12</v>
      </c>
      <c r="BG502" s="4">
        <v>1685</v>
      </c>
      <c r="BH502" s="4">
        <v>359</v>
      </c>
      <c r="BI502" s="4">
        <v>1</v>
      </c>
      <c r="BJ502" s="4">
        <v>64</v>
      </c>
      <c r="BK502" s="4">
        <v>54</v>
      </c>
      <c r="BL502" s="4">
        <v>64</v>
      </c>
      <c r="BM502" s="4">
        <v>65</v>
      </c>
      <c r="BN502" s="4">
        <v>54</v>
      </c>
    </row>
    <row r="503" spans="1:66" ht="30" customHeight="1" x14ac:dyDescent="0.25">
      <c r="A503" s="15" t="s">
        <v>7899</v>
      </c>
      <c r="B503" s="4">
        <v>30</v>
      </c>
      <c r="C503" s="4">
        <v>67</v>
      </c>
      <c r="D503" s="4">
        <v>67</v>
      </c>
      <c r="E503" s="5" t="s">
        <v>4740</v>
      </c>
      <c r="F503" s="5" t="str">
        <f t="shared" si="36"/>
        <v>Rotherham United</v>
      </c>
      <c r="G503" s="25" t="str">
        <f t="shared" si="37"/>
        <v>2023 ~ 2024</v>
      </c>
      <c r="H503" s="5" t="str">
        <f t="shared" si="40"/>
        <v>2024</v>
      </c>
      <c r="I503" s="4" t="s">
        <v>337</v>
      </c>
      <c r="J503" s="4" t="s">
        <v>119</v>
      </c>
      <c r="K503" s="4" t="s">
        <v>68</v>
      </c>
      <c r="L503" s="4">
        <v>67</v>
      </c>
      <c r="M503" s="4" t="s">
        <v>229</v>
      </c>
      <c r="N503" s="4">
        <v>0</v>
      </c>
      <c r="O503" s="6" t="s">
        <v>7590</v>
      </c>
      <c r="P503" s="6" t="s">
        <v>7171</v>
      </c>
      <c r="Q503" s="6" t="s">
        <v>7562</v>
      </c>
      <c r="R503" s="4">
        <v>323</v>
      </c>
      <c r="S503" s="4">
        <v>63</v>
      </c>
      <c r="T503" s="4">
        <v>63</v>
      </c>
      <c r="U503" s="4">
        <v>62</v>
      </c>
      <c r="V503" s="4">
        <v>67</v>
      </c>
      <c r="W503" s="4">
        <v>68</v>
      </c>
      <c r="X503" s="4">
        <v>313</v>
      </c>
      <c r="Y503" s="4">
        <v>66</v>
      </c>
      <c r="Z503" s="4">
        <v>66</v>
      </c>
      <c r="AA503" s="4">
        <v>48</v>
      </c>
      <c r="AB503" s="4">
        <v>65</v>
      </c>
      <c r="AC503" s="4">
        <v>68</v>
      </c>
      <c r="AD503" s="4">
        <v>300</v>
      </c>
      <c r="AE503" s="4">
        <v>60</v>
      </c>
      <c r="AF503" s="4">
        <v>57</v>
      </c>
      <c r="AG503" s="4">
        <v>59</v>
      </c>
      <c r="AH503" s="4">
        <v>63</v>
      </c>
      <c r="AI503" s="4">
        <v>61</v>
      </c>
      <c r="AJ503" s="4">
        <v>367</v>
      </c>
      <c r="AK503" s="4">
        <v>82</v>
      </c>
      <c r="AL503" s="4">
        <v>76</v>
      </c>
      <c r="AM503" s="4">
        <v>60</v>
      </c>
      <c r="AN503" s="4">
        <v>81</v>
      </c>
      <c r="AO503" s="4">
        <v>68</v>
      </c>
      <c r="AP503" s="4">
        <v>349</v>
      </c>
      <c r="AQ503" s="4">
        <v>81</v>
      </c>
      <c r="AR503" s="4">
        <v>67</v>
      </c>
      <c r="AS503" s="4">
        <v>68</v>
      </c>
      <c r="AT503" s="4">
        <v>64</v>
      </c>
      <c r="AU503" s="4">
        <v>69</v>
      </c>
      <c r="AV503" s="4">
        <v>64</v>
      </c>
      <c r="AW503" s="4">
        <v>188</v>
      </c>
      <c r="AX503" s="4">
        <v>59</v>
      </c>
      <c r="AY503" s="4">
        <v>64</v>
      </c>
      <c r="AZ503" s="4">
        <v>65</v>
      </c>
      <c r="BA503" s="4">
        <v>56</v>
      </c>
      <c r="BB503" s="4">
        <v>11</v>
      </c>
      <c r="BC503" s="4">
        <v>9</v>
      </c>
      <c r="BD503" s="4">
        <v>13</v>
      </c>
      <c r="BE503" s="4">
        <v>12</v>
      </c>
      <c r="BF503" s="4">
        <v>11</v>
      </c>
      <c r="BG503" s="4">
        <v>1896</v>
      </c>
      <c r="BH503" s="4">
        <v>395</v>
      </c>
      <c r="BI503" s="4">
        <v>1</v>
      </c>
      <c r="BJ503" s="4">
        <v>58</v>
      </c>
      <c r="BK503" s="4">
        <v>69</v>
      </c>
      <c r="BL503" s="4">
        <v>64</v>
      </c>
      <c r="BM503" s="4">
        <v>65</v>
      </c>
      <c r="BN503" s="4">
        <v>63</v>
      </c>
    </row>
    <row r="504" spans="1:66" ht="30" customHeight="1" x14ac:dyDescent="0.25">
      <c r="A504" s="15" t="s">
        <v>3936</v>
      </c>
      <c r="B504" s="4">
        <v>25</v>
      </c>
      <c r="C504" s="4">
        <v>78</v>
      </c>
      <c r="D504" s="4">
        <v>81</v>
      </c>
      <c r="E504" s="5" t="s">
        <v>3937</v>
      </c>
      <c r="F504" s="5" t="str">
        <f t="shared" si="36"/>
        <v>Monaco</v>
      </c>
      <c r="G504" s="25" t="str">
        <f t="shared" si="37"/>
        <v>2020 ~ 2027</v>
      </c>
      <c r="H504" s="5" t="str">
        <f t="shared" si="40"/>
        <v>2027</v>
      </c>
      <c r="I504" s="4" t="s">
        <v>90</v>
      </c>
      <c r="J504" s="4" t="s">
        <v>98</v>
      </c>
      <c r="K504" s="4" t="s">
        <v>77</v>
      </c>
      <c r="L504" s="4">
        <v>79</v>
      </c>
      <c r="M504" s="4" t="s">
        <v>294</v>
      </c>
      <c r="N504" s="4">
        <v>3</v>
      </c>
      <c r="O504" s="6" t="s">
        <v>6968</v>
      </c>
      <c r="P504" s="6" t="s">
        <v>7472</v>
      </c>
      <c r="Q504" s="6" t="s">
        <v>6988</v>
      </c>
      <c r="R504" s="4">
        <v>330</v>
      </c>
      <c r="S504" s="4">
        <v>84</v>
      </c>
      <c r="T504" s="4">
        <v>54</v>
      </c>
      <c r="U504" s="4">
        <v>62</v>
      </c>
      <c r="V504" s="4">
        <v>78</v>
      </c>
      <c r="W504" s="4">
        <v>52</v>
      </c>
      <c r="X504" s="4">
        <v>381</v>
      </c>
      <c r="Y504" s="4">
        <v>78</v>
      </c>
      <c r="Z504" s="4">
        <v>80</v>
      </c>
      <c r="AA504" s="4">
        <v>72</v>
      </c>
      <c r="AB504" s="4">
        <v>70</v>
      </c>
      <c r="AC504" s="4">
        <v>81</v>
      </c>
      <c r="AD504" s="4">
        <v>377</v>
      </c>
      <c r="AE504" s="4">
        <v>77</v>
      </c>
      <c r="AF504" s="4">
        <v>80</v>
      </c>
      <c r="AG504" s="4">
        <v>72</v>
      </c>
      <c r="AH504" s="4">
        <v>74</v>
      </c>
      <c r="AI504" s="4">
        <v>74</v>
      </c>
      <c r="AJ504" s="4">
        <v>331</v>
      </c>
      <c r="AK504" s="4">
        <v>64</v>
      </c>
      <c r="AL504" s="4">
        <v>71</v>
      </c>
      <c r="AM504" s="4">
        <v>78</v>
      </c>
      <c r="AN504" s="4">
        <v>58</v>
      </c>
      <c r="AO504" s="4">
        <v>60</v>
      </c>
      <c r="AP504" s="4">
        <v>342</v>
      </c>
      <c r="AQ504" s="4">
        <v>69</v>
      </c>
      <c r="AR504" s="4">
        <v>73</v>
      </c>
      <c r="AS504" s="4">
        <v>75</v>
      </c>
      <c r="AT504" s="4">
        <v>77</v>
      </c>
      <c r="AU504" s="4">
        <v>48</v>
      </c>
      <c r="AV504" s="4">
        <v>80</v>
      </c>
      <c r="AW504" s="4">
        <v>220</v>
      </c>
      <c r="AX504" s="4">
        <v>72</v>
      </c>
      <c r="AY504" s="4">
        <v>75</v>
      </c>
      <c r="AZ504" s="4">
        <v>73</v>
      </c>
      <c r="BA504" s="4">
        <v>49</v>
      </c>
      <c r="BB504" s="4">
        <v>11</v>
      </c>
      <c r="BC504" s="4">
        <v>15</v>
      </c>
      <c r="BD504" s="4">
        <v>9</v>
      </c>
      <c r="BE504" s="4">
        <v>6</v>
      </c>
      <c r="BF504" s="4">
        <v>8</v>
      </c>
      <c r="BG504" s="4">
        <v>2030</v>
      </c>
      <c r="BH504" s="4">
        <v>431</v>
      </c>
      <c r="BI504" s="4">
        <v>2</v>
      </c>
      <c r="BJ504" s="4">
        <v>79</v>
      </c>
      <c r="BK504" s="4">
        <v>58</v>
      </c>
      <c r="BL504" s="4">
        <v>78</v>
      </c>
      <c r="BM504" s="4">
        <v>78</v>
      </c>
      <c r="BN504" s="4">
        <v>72</v>
      </c>
    </row>
    <row r="505" spans="1:66" ht="30" customHeight="1" x14ac:dyDescent="0.25">
      <c r="A505" s="15" t="s">
        <v>7867</v>
      </c>
      <c r="B505" s="4">
        <v>30</v>
      </c>
      <c r="C505" s="4">
        <v>78</v>
      </c>
      <c r="D505" s="4">
        <v>78</v>
      </c>
      <c r="E505" s="5" t="s">
        <v>4721</v>
      </c>
      <c r="F505" s="5" t="str">
        <f t="shared" si="36"/>
        <v>Las Palmas</v>
      </c>
      <c r="G505" s="25" t="str">
        <f t="shared" si="37"/>
        <v>2024 ~ 2024</v>
      </c>
      <c r="H505" s="5" t="str">
        <f t="shared" si="40"/>
        <v>2024</v>
      </c>
      <c r="I505" s="4" t="s">
        <v>112</v>
      </c>
      <c r="J505" s="4" t="s">
        <v>98</v>
      </c>
      <c r="K505" s="4" t="s">
        <v>68</v>
      </c>
      <c r="L505" s="4">
        <v>78</v>
      </c>
      <c r="M505" s="4" t="s">
        <v>195</v>
      </c>
      <c r="N505" s="4">
        <v>0</v>
      </c>
      <c r="O505" s="6" t="s">
        <v>7075</v>
      </c>
      <c r="P505" s="6" t="s">
        <v>6952</v>
      </c>
      <c r="Q505" s="6" t="s">
        <v>7446</v>
      </c>
      <c r="R505" s="4">
        <v>359</v>
      </c>
      <c r="S505" s="4">
        <v>78</v>
      </c>
      <c r="T505" s="4">
        <v>70</v>
      </c>
      <c r="U505" s="4">
        <v>64</v>
      </c>
      <c r="V505" s="4">
        <v>81</v>
      </c>
      <c r="W505" s="4">
        <v>66</v>
      </c>
      <c r="X505" s="4">
        <v>403</v>
      </c>
      <c r="Y505" s="4">
        <v>79</v>
      </c>
      <c r="Z505" s="4">
        <v>85</v>
      </c>
      <c r="AA505" s="4">
        <v>78</v>
      </c>
      <c r="AB505" s="4">
        <v>79</v>
      </c>
      <c r="AC505" s="4">
        <v>82</v>
      </c>
      <c r="AD505" s="4">
        <v>356</v>
      </c>
      <c r="AE505" s="4">
        <v>68</v>
      </c>
      <c r="AF505" s="4">
        <v>62</v>
      </c>
      <c r="AG505" s="4">
        <v>74</v>
      </c>
      <c r="AH505" s="4">
        <v>74</v>
      </c>
      <c r="AI505" s="4">
        <v>78</v>
      </c>
      <c r="AJ505" s="4">
        <v>370</v>
      </c>
      <c r="AK505" s="4">
        <v>76</v>
      </c>
      <c r="AL505" s="4">
        <v>72</v>
      </c>
      <c r="AM505" s="4">
        <v>81</v>
      </c>
      <c r="AN505" s="4">
        <v>70</v>
      </c>
      <c r="AO505" s="4">
        <v>71</v>
      </c>
      <c r="AP505" s="4">
        <v>366</v>
      </c>
      <c r="AQ505" s="4">
        <v>63</v>
      </c>
      <c r="AR505" s="4">
        <v>70</v>
      </c>
      <c r="AS505" s="4">
        <v>73</v>
      </c>
      <c r="AT505" s="4">
        <v>83</v>
      </c>
      <c r="AU505" s="4">
        <v>77</v>
      </c>
      <c r="AV505" s="4">
        <v>81</v>
      </c>
      <c r="AW505" s="4">
        <v>200</v>
      </c>
      <c r="AX505" s="4">
        <v>71</v>
      </c>
      <c r="AY505" s="4">
        <v>68</v>
      </c>
      <c r="AZ505" s="4">
        <v>61</v>
      </c>
      <c r="BA505" s="4">
        <v>42</v>
      </c>
      <c r="BB505" s="4">
        <v>8</v>
      </c>
      <c r="BC505" s="4">
        <v>11</v>
      </c>
      <c r="BD505" s="4">
        <v>6</v>
      </c>
      <c r="BE505" s="4">
        <v>7</v>
      </c>
      <c r="BF505" s="4">
        <v>10</v>
      </c>
      <c r="BG505" s="4">
        <v>2096</v>
      </c>
      <c r="BH505" s="4">
        <v>436</v>
      </c>
      <c r="BI505" s="4">
        <v>2</v>
      </c>
      <c r="BJ505" s="4">
        <v>65</v>
      </c>
      <c r="BK505" s="4">
        <v>72</v>
      </c>
      <c r="BL505" s="4">
        <v>81</v>
      </c>
      <c r="BM505" s="4">
        <v>79</v>
      </c>
      <c r="BN505" s="4">
        <v>68</v>
      </c>
    </row>
    <row r="506" spans="1:66" ht="30" customHeight="1" x14ac:dyDescent="0.25">
      <c r="A506" s="15" t="s">
        <v>4686</v>
      </c>
      <c r="B506" s="4">
        <v>32</v>
      </c>
      <c r="C506" s="4" t="s">
        <v>1892</v>
      </c>
      <c r="D506" s="4" t="s">
        <v>1892</v>
      </c>
      <c r="E506" s="5" t="s">
        <v>4687</v>
      </c>
      <c r="F506" s="5" t="str">
        <f t="shared" si="36"/>
        <v>Spain</v>
      </c>
      <c r="G506" s="25" t="str">
        <f t="shared" si="37"/>
        <v>Free</v>
      </c>
      <c r="H506" s="5">
        <v>0</v>
      </c>
      <c r="I506" s="4" t="s">
        <v>259</v>
      </c>
      <c r="J506" s="4" t="s">
        <v>76</v>
      </c>
      <c r="K506" s="4" t="s">
        <v>77</v>
      </c>
      <c r="L506" s="4">
        <v>83</v>
      </c>
      <c r="M506" s="4" t="s">
        <v>206</v>
      </c>
      <c r="N506" s="4">
        <v>0</v>
      </c>
      <c r="O506" s="6">
        <v>0</v>
      </c>
      <c r="P506" s="6">
        <v>0</v>
      </c>
      <c r="Q506" s="6">
        <v>0</v>
      </c>
      <c r="R506" s="4">
        <v>359</v>
      </c>
      <c r="S506" s="4">
        <v>81</v>
      </c>
      <c r="T506" s="4" t="s">
        <v>445</v>
      </c>
      <c r="U506" s="4">
        <v>50</v>
      </c>
      <c r="V506" s="4" t="s">
        <v>522</v>
      </c>
      <c r="W506" s="4">
        <v>67</v>
      </c>
      <c r="X506" s="4">
        <v>415</v>
      </c>
      <c r="Y506" s="4" t="s">
        <v>2329</v>
      </c>
      <c r="Z506" s="4">
        <v>85</v>
      </c>
      <c r="AA506" s="4">
        <v>84</v>
      </c>
      <c r="AB506" s="4" t="s">
        <v>526</v>
      </c>
      <c r="AC506" s="4" t="s">
        <v>1892</v>
      </c>
      <c r="AD506" s="4">
        <v>414</v>
      </c>
      <c r="AE506" s="4">
        <v>84</v>
      </c>
      <c r="AF506" s="4" t="s">
        <v>526</v>
      </c>
      <c r="AG506" s="4" t="s">
        <v>202</v>
      </c>
      <c r="AH506" s="4" t="s">
        <v>2907</v>
      </c>
      <c r="AI506" s="4">
        <v>82</v>
      </c>
      <c r="AJ506" s="4">
        <v>387</v>
      </c>
      <c r="AK506" s="4">
        <v>77</v>
      </c>
      <c r="AL506" s="4" t="s">
        <v>4688</v>
      </c>
      <c r="AM506" s="4">
        <v>81</v>
      </c>
      <c r="AN506" s="4">
        <v>71</v>
      </c>
      <c r="AO506" s="4">
        <v>84</v>
      </c>
      <c r="AP506" s="4">
        <v>398</v>
      </c>
      <c r="AQ506" s="4">
        <v>69</v>
      </c>
      <c r="AR506" s="4">
        <v>77</v>
      </c>
      <c r="AS506" s="4" t="s">
        <v>1892</v>
      </c>
      <c r="AT506" s="4" t="s">
        <v>4689</v>
      </c>
      <c r="AU506" s="4">
        <v>80</v>
      </c>
      <c r="AV506" s="4">
        <v>80</v>
      </c>
      <c r="AW506" s="4">
        <v>199</v>
      </c>
      <c r="AX506" s="4">
        <v>63</v>
      </c>
      <c r="AY506" s="4">
        <v>74</v>
      </c>
      <c r="AZ506" s="4">
        <v>62</v>
      </c>
      <c r="BA506" s="4">
        <v>68</v>
      </c>
      <c r="BB506" s="4">
        <v>15</v>
      </c>
      <c r="BC506" s="4">
        <v>12</v>
      </c>
      <c r="BD506" s="4">
        <v>16</v>
      </c>
      <c r="BE506" s="4">
        <v>13</v>
      </c>
      <c r="BF506" s="4">
        <v>12</v>
      </c>
      <c r="BG506" s="4">
        <v>2240</v>
      </c>
      <c r="BH506" s="4">
        <v>468</v>
      </c>
      <c r="BI506" s="4">
        <v>3</v>
      </c>
      <c r="BJ506" s="4">
        <v>83</v>
      </c>
      <c r="BK506" s="4">
        <v>78</v>
      </c>
      <c r="BL506" s="4">
        <v>84</v>
      </c>
      <c r="BM506" s="4">
        <v>82</v>
      </c>
      <c r="BN506" s="4">
        <v>68</v>
      </c>
    </row>
    <row r="507" spans="1:66" ht="30" customHeight="1" x14ac:dyDescent="0.25">
      <c r="A507" s="15" t="s">
        <v>7865</v>
      </c>
      <c r="B507" s="4">
        <v>21</v>
      </c>
      <c r="C507" s="4">
        <v>66</v>
      </c>
      <c r="D507" s="4">
        <v>80</v>
      </c>
      <c r="E507" s="5" t="s">
        <v>1599</v>
      </c>
      <c r="F507" s="5" t="str">
        <f t="shared" si="36"/>
        <v>Real Madrid</v>
      </c>
      <c r="G507" s="25" t="str">
        <f t="shared" si="37"/>
        <v>2019 ~ 2024</v>
      </c>
      <c r="H507" s="5" t="str">
        <f>RIGHT(G507, 4)</f>
        <v>2024</v>
      </c>
      <c r="I507" s="4" t="s">
        <v>124</v>
      </c>
      <c r="J507" s="4" t="s">
        <v>483</v>
      </c>
      <c r="K507" s="4" t="s">
        <v>68</v>
      </c>
      <c r="L507" s="4">
        <v>66</v>
      </c>
      <c r="M507" s="4" t="s">
        <v>508</v>
      </c>
      <c r="N507" s="4">
        <v>14</v>
      </c>
      <c r="O507" s="6" t="s">
        <v>6871</v>
      </c>
      <c r="P507" s="6" t="s">
        <v>6895</v>
      </c>
      <c r="Q507" s="6" t="s">
        <v>7454</v>
      </c>
      <c r="R507" s="4">
        <v>99</v>
      </c>
      <c r="S507" s="4">
        <v>12</v>
      </c>
      <c r="T507" s="4">
        <v>9</v>
      </c>
      <c r="U507" s="4">
        <v>11</v>
      </c>
      <c r="V507" s="4">
        <v>60</v>
      </c>
      <c r="W507" s="4">
        <v>7</v>
      </c>
      <c r="X507" s="4">
        <v>108</v>
      </c>
      <c r="Y507" s="4">
        <v>8</v>
      </c>
      <c r="Z507" s="4">
        <v>10</v>
      </c>
      <c r="AA507" s="4">
        <v>13</v>
      </c>
      <c r="AB507" s="4">
        <v>49</v>
      </c>
      <c r="AC507" s="4">
        <v>28</v>
      </c>
      <c r="AD507" s="4">
        <v>206</v>
      </c>
      <c r="AE507" s="4">
        <v>27</v>
      </c>
      <c r="AF507" s="4">
        <v>39</v>
      </c>
      <c r="AG507" s="4">
        <v>45</v>
      </c>
      <c r="AH507" s="4">
        <v>58</v>
      </c>
      <c r="AI507" s="4">
        <v>37</v>
      </c>
      <c r="AJ507" s="4">
        <v>192</v>
      </c>
      <c r="AK507" s="4">
        <v>50</v>
      </c>
      <c r="AL507" s="4">
        <v>49</v>
      </c>
      <c r="AM507" s="4">
        <v>30</v>
      </c>
      <c r="AN507" s="4">
        <v>54</v>
      </c>
      <c r="AO507" s="4">
        <v>9</v>
      </c>
      <c r="AP507" s="4">
        <v>79</v>
      </c>
      <c r="AQ507" s="4">
        <v>26</v>
      </c>
      <c r="AR507" s="4">
        <v>7</v>
      </c>
      <c r="AS507" s="4">
        <v>6</v>
      </c>
      <c r="AT507" s="4">
        <v>22</v>
      </c>
      <c r="AU507" s="4">
        <v>18</v>
      </c>
      <c r="AV507" s="4">
        <v>44</v>
      </c>
      <c r="AW507" s="4">
        <v>32</v>
      </c>
      <c r="AX507" s="4">
        <v>6</v>
      </c>
      <c r="AY507" s="4">
        <v>14</v>
      </c>
      <c r="AZ507" s="4">
        <v>12</v>
      </c>
      <c r="BA507" s="4">
        <v>328</v>
      </c>
      <c r="BB507" s="4">
        <v>66</v>
      </c>
      <c r="BC507" s="4">
        <v>68</v>
      </c>
      <c r="BD507" s="4">
        <v>67</v>
      </c>
      <c r="BE507" s="4">
        <v>65</v>
      </c>
      <c r="BF507" s="4">
        <v>62</v>
      </c>
      <c r="BG507" s="4">
        <v>1044</v>
      </c>
      <c r="BH507" s="4">
        <v>360</v>
      </c>
      <c r="BI507" s="4">
        <v>1</v>
      </c>
      <c r="BJ507" s="4">
        <v>66</v>
      </c>
      <c r="BK507" s="4">
        <v>68</v>
      </c>
      <c r="BL507" s="4">
        <v>67</v>
      </c>
      <c r="BM507" s="4">
        <v>62</v>
      </c>
      <c r="BN507" s="4">
        <v>32</v>
      </c>
    </row>
    <row r="508" spans="1:66" ht="30" customHeight="1" x14ac:dyDescent="0.25">
      <c r="A508" s="15" t="s">
        <v>6525</v>
      </c>
      <c r="B508" s="4">
        <v>25</v>
      </c>
      <c r="C508" s="4">
        <v>76</v>
      </c>
      <c r="D508" s="4">
        <v>77</v>
      </c>
      <c r="E508" s="5" t="s">
        <v>4406</v>
      </c>
      <c r="F508" s="5" t="str">
        <f t="shared" si="36"/>
        <v>Celta de Vigo</v>
      </c>
      <c r="G508" s="25" t="str">
        <f t="shared" si="37"/>
        <v>2023 ~ 2027</v>
      </c>
      <c r="H508" s="5" t="str">
        <f>RIGHT(G508, 4)</f>
        <v>2027</v>
      </c>
      <c r="I508" s="4" t="s">
        <v>277</v>
      </c>
      <c r="J508" s="4" t="s">
        <v>125</v>
      </c>
      <c r="K508" s="4" t="s">
        <v>77</v>
      </c>
      <c r="L508" s="4">
        <v>77</v>
      </c>
      <c r="M508" s="4" t="s">
        <v>69</v>
      </c>
      <c r="N508" s="4">
        <v>1</v>
      </c>
      <c r="O508" s="6" t="s">
        <v>7051</v>
      </c>
      <c r="P508" s="6" t="s">
        <v>6917</v>
      </c>
      <c r="Q508" s="6" t="s">
        <v>7588</v>
      </c>
      <c r="R508" s="4">
        <v>343</v>
      </c>
      <c r="S508" s="4">
        <v>68</v>
      </c>
      <c r="T508" s="4">
        <v>73</v>
      </c>
      <c r="U508" s="4">
        <v>62</v>
      </c>
      <c r="V508" s="4">
        <v>76</v>
      </c>
      <c r="W508" s="4">
        <v>64</v>
      </c>
      <c r="X508" s="4">
        <v>355</v>
      </c>
      <c r="Y508" s="4">
        <v>80</v>
      </c>
      <c r="Z508" s="4">
        <v>62</v>
      </c>
      <c r="AA508" s="4">
        <v>65</v>
      </c>
      <c r="AB508" s="4">
        <v>65</v>
      </c>
      <c r="AC508" s="4">
        <v>83</v>
      </c>
      <c r="AD508" s="4">
        <v>402</v>
      </c>
      <c r="AE508" s="4">
        <v>81</v>
      </c>
      <c r="AF508" s="4">
        <v>79</v>
      </c>
      <c r="AG508" s="4">
        <v>81</v>
      </c>
      <c r="AH508" s="4">
        <v>76</v>
      </c>
      <c r="AI508" s="4">
        <v>85</v>
      </c>
      <c r="AJ508" s="4">
        <v>363</v>
      </c>
      <c r="AK508" s="4">
        <v>85</v>
      </c>
      <c r="AL508" s="4">
        <v>76</v>
      </c>
      <c r="AM508" s="4">
        <v>64</v>
      </c>
      <c r="AN508" s="4">
        <v>64</v>
      </c>
      <c r="AO508" s="4">
        <v>74</v>
      </c>
      <c r="AP508" s="4">
        <v>277</v>
      </c>
      <c r="AQ508" s="4">
        <v>55</v>
      </c>
      <c r="AR508" s="4">
        <v>23</v>
      </c>
      <c r="AS508" s="4">
        <v>74</v>
      </c>
      <c r="AT508" s="4">
        <v>68</v>
      </c>
      <c r="AU508" s="4">
        <v>57</v>
      </c>
      <c r="AV508" s="4">
        <v>57</v>
      </c>
      <c r="AW508" s="4">
        <v>109</v>
      </c>
      <c r="AX508" s="4">
        <v>38</v>
      </c>
      <c r="AY508" s="4">
        <v>37</v>
      </c>
      <c r="AZ508" s="4">
        <v>34</v>
      </c>
      <c r="BA508" s="4">
        <v>48</v>
      </c>
      <c r="BB508" s="4">
        <v>11</v>
      </c>
      <c r="BC508" s="4">
        <v>5</v>
      </c>
      <c r="BD508" s="4">
        <v>13</v>
      </c>
      <c r="BE508" s="4">
        <v>7</v>
      </c>
      <c r="BF508" s="4">
        <v>12</v>
      </c>
      <c r="BG508" s="4">
        <v>1897</v>
      </c>
      <c r="BH508" s="4">
        <v>404</v>
      </c>
      <c r="BI508" s="4">
        <v>1</v>
      </c>
      <c r="BJ508" s="4">
        <v>80</v>
      </c>
      <c r="BK508" s="4">
        <v>74</v>
      </c>
      <c r="BL508" s="4">
        <v>70</v>
      </c>
      <c r="BM508" s="4">
        <v>80</v>
      </c>
      <c r="BN508" s="4">
        <v>37</v>
      </c>
    </row>
    <row r="509" spans="1:66" ht="30" customHeight="1" x14ac:dyDescent="0.25">
      <c r="A509" s="15" t="s">
        <v>2478</v>
      </c>
      <c r="B509" s="4">
        <v>24</v>
      </c>
      <c r="C509" s="4">
        <v>79</v>
      </c>
      <c r="D509" s="4">
        <v>82</v>
      </c>
      <c r="E509" s="5" t="s">
        <v>8024</v>
      </c>
      <c r="F509" s="5" t="str">
        <f t="shared" si="36"/>
        <v>Inter</v>
      </c>
      <c r="G509" s="25" t="str">
        <f t="shared" si="37"/>
        <v>Jun 30, 2024 A Prestamo</v>
      </c>
      <c r="H509" s="5">
        <v>0</v>
      </c>
      <c r="I509" s="4" t="s">
        <v>289</v>
      </c>
      <c r="J509" s="4" t="s">
        <v>125</v>
      </c>
      <c r="K509" s="4" t="s">
        <v>77</v>
      </c>
      <c r="L509" s="4">
        <v>81</v>
      </c>
      <c r="M509" s="4" t="s">
        <v>130</v>
      </c>
      <c r="N509" s="4">
        <v>3</v>
      </c>
      <c r="O509" s="6" t="s">
        <v>7275</v>
      </c>
      <c r="P509" s="6" t="s">
        <v>7086</v>
      </c>
      <c r="Q509" s="6">
        <v>0</v>
      </c>
      <c r="R509" s="4">
        <v>370</v>
      </c>
      <c r="S509" s="4">
        <v>79</v>
      </c>
      <c r="T509" s="4">
        <v>68</v>
      </c>
      <c r="U509" s="4">
        <v>72</v>
      </c>
      <c r="V509" s="4">
        <v>78</v>
      </c>
      <c r="W509" s="4">
        <v>73</v>
      </c>
      <c r="X509" s="4">
        <v>386</v>
      </c>
      <c r="Y509" s="4">
        <v>80</v>
      </c>
      <c r="Z509" s="4">
        <v>77</v>
      </c>
      <c r="AA509" s="4">
        <v>74</v>
      </c>
      <c r="AB509" s="4">
        <v>74</v>
      </c>
      <c r="AC509" s="4">
        <v>81</v>
      </c>
      <c r="AD509" s="4">
        <v>393</v>
      </c>
      <c r="AE509" s="4">
        <v>80</v>
      </c>
      <c r="AF509" s="4">
        <v>81</v>
      </c>
      <c r="AG509" s="4">
        <v>80</v>
      </c>
      <c r="AH509" s="4">
        <v>76</v>
      </c>
      <c r="AI509" s="4">
        <v>76</v>
      </c>
      <c r="AJ509" s="4">
        <v>405</v>
      </c>
      <c r="AK509" s="4">
        <v>79</v>
      </c>
      <c r="AL509" s="4">
        <v>86</v>
      </c>
      <c r="AM509" s="4">
        <v>85</v>
      </c>
      <c r="AN509" s="4">
        <v>78</v>
      </c>
      <c r="AO509" s="4">
        <v>77</v>
      </c>
      <c r="AP509" s="4">
        <v>359</v>
      </c>
      <c r="AQ509" s="4">
        <v>78</v>
      </c>
      <c r="AR509" s="4">
        <v>75</v>
      </c>
      <c r="AS509" s="4">
        <v>78</v>
      </c>
      <c r="AT509" s="4">
        <v>76</v>
      </c>
      <c r="AU509" s="4">
        <v>52</v>
      </c>
      <c r="AV509" s="4">
        <v>77</v>
      </c>
      <c r="AW509" s="4">
        <v>231</v>
      </c>
      <c r="AX509" s="4">
        <v>75</v>
      </c>
      <c r="AY509" s="4">
        <v>78</v>
      </c>
      <c r="AZ509" s="4">
        <v>78</v>
      </c>
      <c r="BA509" s="4">
        <v>53</v>
      </c>
      <c r="BB509" s="4">
        <v>11</v>
      </c>
      <c r="BC509" s="4">
        <v>12</v>
      </c>
      <c r="BD509" s="4">
        <v>5</v>
      </c>
      <c r="BE509" s="4">
        <v>12</v>
      </c>
      <c r="BF509" s="4">
        <v>13</v>
      </c>
      <c r="BG509" s="4">
        <v>2197</v>
      </c>
      <c r="BH509" s="4">
        <v>466</v>
      </c>
      <c r="BI509" s="4">
        <v>1</v>
      </c>
      <c r="BJ509" s="4">
        <v>81</v>
      </c>
      <c r="BK509" s="4">
        <v>72</v>
      </c>
      <c r="BL509" s="4">
        <v>77</v>
      </c>
      <c r="BM509" s="4">
        <v>80</v>
      </c>
      <c r="BN509" s="4">
        <v>76</v>
      </c>
    </row>
    <row r="510" spans="1:66" ht="30" customHeight="1" x14ac:dyDescent="0.25">
      <c r="A510" s="15" t="s">
        <v>788</v>
      </c>
      <c r="B510" s="4">
        <v>19</v>
      </c>
      <c r="C510" s="4">
        <v>72</v>
      </c>
      <c r="D510" s="4">
        <v>85</v>
      </c>
      <c r="E510" s="5" t="s">
        <v>789</v>
      </c>
      <c r="F510" s="5" t="str">
        <f t="shared" si="36"/>
        <v>Ajax</v>
      </c>
      <c r="G510" s="25" t="str">
        <f t="shared" si="37"/>
        <v>2023 ~ 2028</v>
      </c>
      <c r="H510" s="5" t="str">
        <f t="shared" ref="H510:H517" si="41">RIGHT(G510, 4)</f>
        <v>2028</v>
      </c>
      <c r="I510" s="4" t="s">
        <v>320</v>
      </c>
      <c r="J510" s="4" t="s">
        <v>790</v>
      </c>
      <c r="K510" s="4" t="s">
        <v>77</v>
      </c>
      <c r="L510" s="4">
        <v>72</v>
      </c>
      <c r="M510" s="4" t="s">
        <v>791</v>
      </c>
      <c r="N510" s="4">
        <v>13</v>
      </c>
      <c r="O510" s="6" t="s">
        <v>6927</v>
      </c>
      <c r="P510" s="6" t="s">
        <v>7001</v>
      </c>
      <c r="Q510" s="6" t="s">
        <v>7140</v>
      </c>
      <c r="R510" s="4">
        <v>318</v>
      </c>
      <c r="S510" s="4">
        <v>65</v>
      </c>
      <c r="T510" s="4">
        <v>72</v>
      </c>
      <c r="U510" s="4">
        <v>53</v>
      </c>
      <c r="V510" s="4">
        <v>66</v>
      </c>
      <c r="W510" s="4">
        <v>62</v>
      </c>
      <c r="X510" s="4">
        <v>311</v>
      </c>
      <c r="Y510" s="4">
        <v>72</v>
      </c>
      <c r="Z510" s="4">
        <v>65</v>
      </c>
      <c r="AA510" s="4">
        <v>54</v>
      </c>
      <c r="AB510" s="4">
        <v>53</v>
      </c>
      <c r="AC510" s="4">
        <v>67</v>
      </c>
      <c r="AD510" s="4">
        <v>419</v>
      </c>
      <c r="AE510" s="4">
        <v>92</v>
      </c>
      <c r="AF510" s="4">
        <v>88</v>
      </c>
      <c r="AG510" s="4">
        <v>85</v>
      </c>
      <c r="AH510" s="4">
        <v>68</v>
      </c>
      <c r="AI510" s="4">
        <v>86</v>
      </c>
      <c r="AJ510" s="4">
        <v>315</v>
      </c>
      <c r="AK510" s="4">
        <v>66</v>
      </c>
      <c r="AL510" s="4">
        <v>69</v>
      </c>
      <c r="AM510" s="4">
        <v>65</v>
      </c>
      <c r="AN510" s="4">
        <v>52</v>
      </c>
      <c r="AO510" s="4">
        <v>63</v>
      </c>
      <c r="AP510" s="4">
        <v>299</v>
      </c>
      <c r="AQ510" s="4">
        <v>58</v>
      </c>
      <c r="AR510" s="4">
        <v>42</v>
      </c>
      <c r="AS510" s="4">
        <v>70</v>
      </c>
      <c r="AT510" s="4">
        <v>63</v>
      </c>
      <c r="AU510" s="4">
        <v>66</v>
      </c>
      <c r="AV510" s="4">
        <v>69</v>
      </c>
      <c r="AW510" s="4">
        <v>90</v>
      </c>
      <c r="AX510" s="4">
        <v>33</v>
      </c>
      <c r="AY510" s="4">
        <v>33</v>
      </c>
      <c r="AZ510" s="4">
        <v>24</v>
      </c>
      <c r="BA510" s="4">
        <v>36</v>
      </c>
      <c r="BB510" s="4">
        <v>5</v>
      </c>
      <c r="BC510" s="4">
        <v>8</v>
      </c>
      <c r="BD510" s="4">
        <v>12</v>
      </c>
      <c r="BE510" s="4">
        <v>5</v>
      </c>
      <c r="BF510" s="4">
        <v>6</v>
      </c>
      <c r="BG510" s="4">
        <v>1788</v>
      </c>
      <c r="BH510" s="4">
        <v>386</v>
      </c>
      <c r="BI510" s="4">
        <v>1</v>
      </c>
      <c r="BJ510" s="4">
        <v>90</v>
      </c>
      <c r="BK510" s="4">
        <v>68</v>
      </c>
      <c r="BL510" s="4">
        <v>63</v>
      </c>
      <c r="BM510" s="4">
        <v>72</v>
      </c>
      <c r="BN510" s="4">
        <v>36</v>
      </c>
    </row>
    <row r="511" spans="1:66" ht="30" customHeight="1" x14ac:dyDescent="0.25">
      <c r="A511" s="15" t="s">
        <v>3542</v>
      </c>
      <c r="B511" s="4">
        <v>26</v>
      </c>
      <c r="C511" s="4">
        <v>78</v>
      </c>
      <c r="D511" s="4">
        <v>79</v>
      </c>
      <c r="E511" s="5" t="s">
        <v>1146</v>
      </c>
      <c r="F511" s="5" t="str">
        <f t="shared" si="36"/>
        <v>Paris Saint Germain</v>
      </c>
      <c r="G511" s="25" t="str">
        <f t="shared" si="37"/>
        <v>2022 ~ 2027</v>
      </c>
      <c r="H511" s="5" t="str">
        <f t="shared" si="41"/>
        <v>2027</v>
      </c>
      <c r="I511" s="4" t="s">
        <v>146</v>
      </c>
      <c r="J511" s="4" t="s">
        <v>67</v>
      </c>
      <c r="K511" s="4" t="s">
        <v>68</v>
      </c>
      <c r="L511" s="4">
        <v>79</v>
      </c>
      <c r="M511" s="4" t="s">
        <v>69</v>
      </c>
      <c r="N511" s="4">
        <v>1</v>
      </c>
      <c r="O511" s="6" t="s">
        <v>7270</v>
      </c>
      <c r="P511" s="6" t="s">
        <v>7013</v>
      </c>
      <c r="Q511" s="6" t="s">
        <v>7601</v>
      </c>
      <c r="R511" s="4">
        <v>355</v>
      </c>
      <c r="S511" s="4">
        <v>77</v>
      </c>
      <c r="T511" s="4">
        <v>75</v>
      </c>
      <c r="U511" s="4">
        <v>56</v>
      </c>
      <c r="V511" s="4">
        <v>81</v>
      </c>
      <c r="W511" s="4">
        <v>66</v>
      </c>
      <c r="X511" s="4">
        <v>393</v>
      </c>
      <c r="Y511" s="4">
        <v>79</v>
      </c>
      <c r="Z511" s="4">
        <v>80</v>
      </c>
      <c r="AA511" s="4">
        <v>76</v>
      </c>
      <c r="AB511" s="4">
        <v>78</v>
      </c>
      <c r="AC511" s="4">
        <v>80</v>
      </c>
      <c r="AD511" s="4">
        <v>376</v>
      </c>
      <c r="AE511" s="4">
        <v>76</v>
      </c>
      <c r="AF511" s="4">
        <v>75</v>
      </c>
      <c r="AG511" s="4">
        <v>75</v>
      </c>
      <c r="AH511" s="4">
        <v>77</v>
      </c>
      <c r="AI511" s="4">
        <v>73</v>
      </c>
      <c r="AJ511" s="4">
        <v>372</v>
      </c>
      <c r="AK511" s="4">
        <v>77</v>
      </c>
      <c r="AL511" s="4">
        <v>73</v>
      </c>
      <c r="AM511" s="4">
        <v>78</v>
      </c>
      <c r="AN511" s="4">
        <v>69</v>
      </c>
      <c r="AO511" s="4">
        <v>75</v>
      </c>
      <c r="AP511" s="4">
        <v>378</v>
      </c>
      <c r="AQ511" s="4">
        <v>65</v>
      </c>
      <c r="AR511" s="4">
        <v>74</v>
      </c>
      <c r="AS511" s="4">
        <v>77</v>
      </c>
      <c r="AT511" s="4">
        <v>80</v>
      </c>
      <c r="AU511" s="4">
        <v>82</v>
      </c>
      <c r="AV511" s="4">
        <v>76</v>
      </c>
      <c r="AW511" s="4">
        <v>210</v>
      </c>
      <c r="AX511" s="4">
        <v>67</v>
      </c>
      <c r="AY511" s="4">
        <v>75</v>
      </c>
      <c r="AZ511" s="4">
        <v>68</v>
      </c>
      <c r="BA511" s="4">
        <v>51</v>
      </c>
      <c r="BB511" s="4">
        <v>6</v>
      </c>
      <c r="BC511" s="4">
        <v>14</v>
      </c>
      <c r="BD511" s="4">
        <v>7</v>
      </c>
      <c r="BE511" s="4">
        <v>13</v>
      </c>
      <c r="BF511" s="4">
        <v>11</v>
      </c>
      <c r="BG511" s="4">
        <v>2135</v>
      </c>
      <c r="BH511" s="4">
        <v>448</v>
      </c>
      <c r="BI511" s="4">
        <v>2</v>
      </c>
      <c r="BJ511" s="4">
        <v>75</v>
      </c>
      <c r="BK511" s="4">
        <v>75</v>
      </c>
      <c r="BL511" s="4">
        <v>79</v>
      </c>
      <c r="BM511" s="4">
        <v>78</v>
      </c>
      <c r="BN511" s="4">
        <v>70</v>
      </c>
    </row>
    <row r="512" spans="1:66" ht="30" customHeight="1" x14ac:dyDescent="0.25">
      <c r="A512" s="15" t="s">
        <v>2034</v>
      </c>
      <c r="B512" s="4">
        <v>31</v>
      </c>
      <c r="C512" s="4">
        <v>83</v>
      </c>
      <c r="D512" s="4">
        <v>83</v>
      </c>
      <c r="E512" s="5" t="s">
        <v>2035</v>
      </c>
      <c r="F512" s="5" t="str">
        <f t="shared" si="36"/>
        <v>Real Madrid</v>
      </c>
      <c r="G512" s="25" t="str">
        <f t="shared" si="37"/>
        <v>2013 ~ 2025</v>
      </c>
      <c r="H512" s="5" t="str">
        <f t="shared" si="41"/>
        <v>2025</v>
      </c>
      <c r="I512" s="4" t="s">
        <v>277</v>
      </c>
      <c r="J512" s="4" t="s">
        <v>260</v>
      </c>
      <c r="K512" s="4" t="s">
        <v>68</v>
      </c>
      <c r="L512" s="4">
        <v>83</v>
      </c>
      <c r="M512" s="4" t="s">
        <v>406</v>
      </c>
      <c r="N512" s="4">
        <v>0</v>
      </c>
      <c r="O512" s="6" t="s">
        <v>7167</v>
      </c>
      <c r="P512" s="6" t="s">
        <v>7048</v>
      </c>
      <c r="Q512" s="6" t="s">
        <v>7422</v>
      </c>
      <c r="R512" s="4">
        <v>343</v>
      </c>
      <c r="S512" s="4">
        <v>80</v>
      </c>
      <c r="T512" s="4">
        <v>56</v>
      </c>
      <c r="U512" s="4">
        <v>72</v>
      </c>
      <c r="V512" s="4">
        <v>82</v>
      </c>
      <c r="W512" s="4">
        <v>53</v>
      </c>
      <c r="X512" s="4">
        <v>358</v>
      </c>
      <c r="Y512" s="4">
        <v>78</v>
      </c>
      <c r="Z512" s="4">
        <v>76</v>
      </c>
      <c r="AA512" s="4">
        <v>47</v>
      </c>
      <c r="AB512" s="4">
        <v>74</v>
      </c>
      <c r="AC512" s="4">
        <v>83</v>
      </c>
      <c r="AD512" s="4">
        <v>408</v>
      </c>
      <c r="AE512" s="4">
        <v>82</v>
      </c>
      <c r="AF512" s="4">
        <v>81</v>
      </c>
      <c r="AG512" s="4">
        <v>78</v>
      </c>
      <c r="AH512" s="4">
        <v>83</v>
      </c>
      <c r="AI512" s="4">
        <v>84</v>
      </c>
      <c r="AJ512" s="4">
        <v>362</v>
      </c>
      <c r="AK512" s="4">
        <v>68</v>
      </c>
      <c r="AL512" s="4">
        <v>84</v>
      </c>
      <c r="AM512" s="4">
        <v>84</v>
      </c>
      <c r="AN512" s="4">
        <v>74</v>
      </c>
      <c r="AO512" s="4">
        <v>52</v>
      </c>
      <c r="AP512" s="4">
        <v>359</v>
      </c>
      <c r="AQ512" s="4">
        <v>85</v>
      </c>
      <c r="AR512" s="4">
        <v>78</v>
      </c>
      <c r="AS512" s="4">
        <v>75</v>
      </c>
      <c r="AT512" s="4">
        <v>76</v>
      </c>
      <c r="AU512" s="4">
        <v>45</v>
      </c>
      <c r="AV512" s="4">
        <v>82</v>
      </c>
      <c r="AW512" s="4">
        <v>237</v>
      </c>
      <c r="AX512" s="4">
        <v>76</v>
      </c>
      <c r="AY512" s="4">
        <v>80</v>
      </c>
      <c r="AZ512" s="4">
        <v>81</v>
      </c>
      <c r="BA512" s="4">
        <v>65</v>
      </c>
      <c r="BB512" s="4">
        <v>13</v>
      </c>
      <c r="BC512" s="4">
        <v>13</v>
      </c>
      <c r="BD512" s="4">
        <v>15</v>
      </c>
      <c r="BE512" s="4">
        <v>9</v>
      </c>
      <c r="BF512" s="4">
        <v>15</v>
      </c>
      <c r="BG512" s="4">
        <v>2132</v>
      </c>
      <c r="BH512" s="4">
        <v>453</v>
      </c>
      <c r="BI512" s="4">
        <v>3</v>
      </c>
      <c r="BJ512" s="4">
        <v>81</v>
      </c>
      <c r="BK512" s="4">
        <v>58</v>
      </c>
      <c r="BL512" s="4">
        <v>77</v>
      </c>
      <c r="BM512" s="4">
        <v>80</v>
      </c>
      <c r="BN512" s="4">
        <v>78</v>
      </c>
    </row>
    <row r="513" spans="1:66" ht="30" customHeight="1" x14ac:dyDescent="0.25">
      <c r="A513" s="15" t="s">
        <v>1364</v>
      </c>
      <c r="B513" s="4">
        <v>31</v>
      </c>
      <c r="C513" s="4">
        <v>86</v>
      </c>
      <c r="D513" s="4">
        <v>86</v>
      </c>
      <c r="E513" s="5" t="s">
        <v>1365</v>
      </c>
      <c r="F513" s="5" t="str">
        <f t="shared" si="36"/>
        <v>Manchester United</v>
      </c>
      <c r="G513" s="25" t="str">
        <f t="shared" si="37"/>
        <v>2022 ~ 2026</v>
      </c>
      <c r="H513" s="5" t="str">
        <f t="shared" si="41"/>
        <v>2026</v>
      </c>
      <c r="I513" s="4" t="s">
        <v>337</v>
      </c>
      <c r="J513" s="4" t="s">
        <v>612</v>
      </c>
      <c r="K513" s="4" t="s">
        <v>68</v>
      </c>
      <c r="L513" s="4">
        <v>86</v>
      </c>
      <c r="M513" s="4" t="s">
        <v>229</v>
      </c>
      <c r="N513" s="4">
        <v>0</v>
      </c>
      <c r="O513" s="6" t="s">
        <v>6972</v>
      </c>
      <c r="P513" s="6" t="s">
        <v>7123</v>
      </c>
      <c r="Q513" s="6" t="s">
        <v>7321</v>
      </c>
      <c r="R513" s="4">
        <v>372</v>
      </c>
      <c r="S513" s="4">
        <v>68</v>
      </c>
      <c r="T513" s="4">
        <v>69</v>
      </c>
      <c r="U513" s="4">
        <v>85</v>
      </c>
      <c r="V513" s="4">
        <v>82</v>
      </c>
      <c r="W513" s="4">
        <v>68</v>
      </c>
      <c r="X513" s="4">
        <v>381</v>
      </c>
      <c r="Y513" s="4">
        <v>69</v>
      </c>
      <c r="Z513" s="4">
        <v>77</v>
      </c>
      <c r="AA513" s="4">
        <v>74</v>
      </c>
      <c r="AB513" s="4">
        <v>84</v>
      </c>
      <c r="AC513" s="4">
        <v>77</v>
      </c>
      <c r="AD513" s="4">
        <v>323</v>
      </c>
      <c r="AE513" s="4">
        <v>56</v>
      </c>
      <c r="AF513" s="4">
        <v>59</v>
      </c>
      <c r="AG513" s="4">
        <v>60</v>
      </c>
      <c r="AH513" s="4">
        <v>85</v>
      </c>
      <c r="AI513" s="4">
        <v>63</v>
      </c>
      <c r="AJ513" s="4">
        <v>424</v>
      </c>
      <c r="AK513" s="4">
        <v>88</v>
      </c>
      <c r="AL513" s="4">
        <v>85</v>
      </c>
      <c r="AM513" s="4">
        <v>82</v>
      </c>
      <c r="AN513" s="4">
        <v>88</v>
      </c>
      <c r="AO513" s="4">
        <v>81</v>
      </c>
      <c r="AP513" s="4">
        <v>400</v>
      </c>
      <c r="AQ513" s="4">
        <v>92</v>
      </c>
      <c r="AR513" s="4">
        <v>87</v>
      </c>
      <c r="AS513" s="4">
        <v>77</v>
      </c>
      <c r="AT513" s="4">
        <v>78</v>
      </c>
      <c r="AU513" s="4">
        <v>66</v>
      </c>
      <c r="AV513" s="4">
        <v>81</v>
      </c>
      <c r="AW513" s="4">
        <v>260</v>
      </c>
      <c r="AX513" s="4">
        <v>86</v>
      </c>
      <c r="AY513" s="4">
        <v>87</v>
      </c>
      <c r="AZ513" s="4">
        <v>87</v>
      </c>
      <c r="BA513" s="4">
        <v>67</v>
      </c>
      <c r="BB513" s="4">
        <v>13</v>
      </c>
      <c r="BC513" s="4">
        <v>14</v>
      </c>
      <c r="BD513" s="4">
        <v>16</v>
      </c>
      <c r="BE513" s="4">
        <v>12</v>
      </c>
      <c r="BF513" s="4">
        <v>12</v>
      </c>
      <c r="BG513" s="4">
        <v>2227</v>
      </c>
      <c r="BH513" s="4">
        <v>457</v>
      </c>
      <c r="BI513" s="4">
        <v>4</v>
      </c>
      <c r="BJ513" s="4">
        <v>58</v>
      </c>
      <c r="BK513" s="4">
        <v>75</v>
      </c>
      <c r="BL513" s="4">
        <v>78</v>
      </c>
      <c r="BM513" s="4">
        <v>72</v>
      </c>
      <c r="BN513" s="4">
        <v>87</v>
      </c>
    </row>
    <row r="514" spans="1:66" ht="30" customHeight="1" x14ac:dyDescent="0.25">
      <c r="A514" s="15" t="s">
        <v>6590</v>
      </c>
      <c r="B514" s="4">
        <v>38</v>
      </c>
      <c r="C514" s="4">
        <v>79</v>
      </c>
      <c r="D514" s="4">
        <v>79</v>
      </c>
      <c r="E514" s="5" t="s">
        <v>4772</v>
      </c>
      <c r="F514" s="5" t="str">
        <f t="shared" ref="F514:F577" si="42">IFERROR(LEFT(E514, FIND(CHAR(10), E514)-1), "")</f>
        <v>Porto</v>
      </c>
      <c r="G514" s="25" t="str">
        <f t="shared" ref="G514:G577" si="43">IFERROR(MID(E514,FIND(CHAR(10),E514)+1,LEN(E514)),")
=SI.ERROR(EXTRAE(A1, ENCONTRAR(CARACTER(10), A1)+1, LARGO(A1)), """)</f>
        <v>2015 ~ 2020</v>
      </c>
      <c r="H514" s="5" t="str">
        <f t="shared" si="41"/>
        <v>2020</v>
      </c>
      <c r="I514" s="4" t="s">
        <v>337</v>
      </c>
      <c r="J514" s="4" t="s">
        <v>612</v>
      </c>
      <c r="K514" s="4" t="s">
        <v>77</v>
      </c>
      <c r="L514" s="4">
        <v>79</v>
      </c>
      <c r="M514" s="4" t="s">
        <v>508</v>
      </c>
      <c r="N514" s="4">
        <v>0</v>
      </c>
      <c r="O514" s="6" t="s">
        <v>7351</v>
      </c>
      <c r="P514" s="6" t="s">
        <v>7001</v>
      </c>
      <c r="Q514" s="6" t="s">
        <v>7269</v>
      </c>
      <c r="R514" s="4">
        <v>85</v>
      </c>
      <c r="S514" s="4">
        <v>13</v>
      </c>
      <c r="T514" s="4">
        <v>12</v>
      </c>
      <c r="U514" s="4">
        <v>25</v>
      </c>
      <c r="V514" s="4">
        <v>21</v>
      </c>
      <c r="W514" s="4">
        <v>14</v>
      </c>
      <c r="X514" s="4">
        <v>108</v>
      </c>
      <c r="Y514" s="4">
        <v>25</v>
      </c>
      <c r="Z514" s="4">
        <v>25</v>
      </c>
      <c r="AA514" s="4">
        <v>13</v>
      </c>
      <c r="AB514" s="4">
        <v>22</v>
      </c>
      <c r="AC514" s="4">
        <v>23</v>
      </c>
      <c r="AD514" s="4">
        <v>291</v>
      </c>
      <c r="AE514" s="4">
        <v>56</v>
      </c>
      <c r="AF514" s="4">
        <v>55</v>
      </c>
      <c r="AG514" s="4">
        <v>60</v>
      </c>
      <c r="AH514" s="4">
        <v>74</v>
      </c>
      <c r="AI514" s="4">
        <v>46</v>
      </c>
      <c r="AJ514" s="4">
        <v>246</v>
      </c>
      <c r="AK514" s="4">
        <v>45</v>
      </c>
      <c r="AL514" s="4">
        <v>77</v>
      </c>
      <c r="AM514" s="4">
        <v>41</v>
      </c>
      <c r="AN514" s="4">
        <v>70</v>
      </c>
      <c r="AO514" s="4">
        <v>13</v>
      </c>
      <c r="AP514" s="4">
        <v>147</v>
      </c>
      <c r="AQ514" s="4">
        <v>23</v>
      </c>
      <c r="AR514" s="4">
        <v>22</v>
      </c>
      <c r="AS514" s="4">
        <v>16</v>
      </c>
      <c r="AT514" s="4">
        <v>62</v>
      </c>
      <c r="AU514" s="4">
        <v>24</v>
      </c>
      <c r="AV514" s="4">
        <v>70</v>
      </c>
      <c r="AW514" s="4">
        <v>48</v>
      </c>
      <c r="AX514" s="4">
        <v>24</v>
      </c>
      <c r="AY514" s="4">
        <v>11</v>
      </c>
      <c r="AZ514" s="4">
        <v>13</v>
      </c>
      <c r="BA514" s="4">
        <v>375</v>
      </c>
      <c r="BB514" s="4">
        <v>82</v>
      </c>
      <c r="BC514" s="4">
        <v>73</v>
      </c>
      <c r="BD514" s="4">
        <v>60</v>
      </c>
      <c r="BE514" s="4">
        <v>83</v>
      </c>
      <c r="BF514" s="4">
        <v>77</v>
      </c>
      <c r="BG514" s="4">
        <v>1300</v>
      </c>
      <c r="BH514" s="4">
        <v>430</v>
      </c>
      <c r="BI514" s="4">
        <v>4</v>
      </c>
      <c r="BJ514" s="4">
        <v>82</v>
      </c>
      <c r="BK514" s="4">
        <v>73</v>
      </c>
      <c r="BL514" s="4">
        <v>60</v>
      </c>
      <c r="BM514" s="4">
        <v>77</v>
      </c>
      <c r="BN514" s="4">
        <v>55</v>
      </c>
    </row>
    <row r="515" spans="1:66" ht="30" customHeight="1" x14ac:dyDescent="0.25">
      <c r="A515" s="15" t="s">
        <v>6534</v>
      </c>
      <c r="B515" s="4">
        <v>31</v>
      </c>
      <c r="C515" s="4">
        <v>73</v>
      </c>
      <c r="D515" s="4">
        <v>73</v>
      </c>
      <c r="E515" s="5" t="s">
        <v>4727</v>
      </c>
      <c r="F515" s="5" t="str">
        <f t="shared" si="42"/>
        <v>Arsenal</v>
      </c>
      <c r="G515" s="25" t="str">
        <f t="shared" si="43"/>
        <v>2020 ~ 2024</v>
      </c>
      <c r="H515" s="5" t="str">
        <f t="shared" si="41"/>
        <v>2024</v>
      </c>
      <c r="I515" s="4" t="s">
        <v>252</v>
      </c>
      <c r="J515" s="4" t="s">
        <v>321</v>
      </c>
      <c r="K515" s="4" t="s">
        <v>68</v>
      </c>
      <c r="L515" s="4">
        <v>73</v>
      </c>
      <c r="M515" s="4" t="s">
        <v>406</v>
      </c>
      <c r="N515" s="4">
        <v>0</v>
      </c>
      <c r="O515" s="6" t="s">
        <v>7401</v>
      </c>
      <c r="P515" s="6" t="s">
        <v>6901</v>
      </c>
      <c r="Q515" s="6" t="s">
        <v>6869</v>
      </c>
      <c r="R515" s="4">
        <v>317</v>
      </c>
      <c r="S515" s="4">
        <v>72</v>
      </c>
      <c r="T515" s="4">
        <v>54</v>
      </c>
      <c r="U515" s="4">
        <v>65</v>
      </c>
      <c r="V515" s="4">
        <v>76</v>
      </c>
      <c r="W515" s="4">
        <v>50</v>
      </c>
      <c r="X515" s="4">
        <v>350</v>
      </c>
      <c r="Y515" s="4">
        <v>75</v>
      </c>
      <c r="Z515" s="4">
        <v>66</v>
      </c>
      <c r="AA515" s="4">
        <v>64</v>
      </c>
      <c r="AB515" s="4">
        <v>69</v>
      </c>
      <c r="AC515" s="4">
        <v>76</v>
      </c>
      <c r="AD515" s="4">
        <v>349</v>
      </c>
      <c r="AE515" s="4">
        <v>72</v>
      </c>
      <c r="AF515" s="4">
        <v>59</v>
      </c>
      <c r="AG515" s="4">
        <v>69</v>
      </c>
      <c r="AH515" s="4">
        <v>73</v>
      </c>
      <c r="AI515" s="4">
        <v>76</v>
      </c>
      <c r="AJ515" s="4">
        <v>327</v>
      </c>
      <c r="AK515" s="4">
        <v>76</v>
      </c>
      <c r="AL515" s="4">
        <v>69</v>
      </c>
      <c r="AM515" s="4">
        <v>61</v>
      </c>
      <c r="AN515" s="4">
        <v>56</v>
      </c>
      <c r="AO515" s="4">
        <v>65</v>
      </c>
      <c r="AP515" s="4">
        <v>340</v>
      </c>
      <c r="AQ515" s="4">
        <v>75</v>
      </c>
      <c r="AR515" s="4">
        <v>74</v>
      </c>
      <c r="AS515" s="4">
        <v>69</v>
      </c>
      <c r="AT515" s="4">
        <v>62</v>
      </c>
      <c r="AU515" s="4">
        <v>60</v>
      </c>
      <c r="AV515" s="4">
        <v>69</v>
      </c>
      <c r="AW515" s="4">
        <v>221</v>
      </c>
      <c r="AX515" s="4">
        <v>70</v>
      </c>
      <c r="AY515" s="4">
        <v>77</v>
      </c>
      <c r="AZ515" s="4">
        <v>74</v>
      </c>
      <c r="BA515" s="4">
        <v>60</v>
      </c>
      <c r="BB515" s="4">
        <v>11</v>
      </c>
      <c r="BC515" s="4">
        <v>14</v>
      </c>
      <c r="BD515" s="4">
        <v>12</v>
      </c>
      <c r="BE515" s="4">
        <v>12</v>
      </c>
      <c r="BF515" s="4">
        <v>11</v>
      </c>
      <c r="BG515" s="4">
        <v>1964</v>
      </c>
      <c r="BH515" s="4">
        <v>405</v>
      </c>
      <c r="BI515" s="4">
        <v>2</v>
      </c>
      <c r="BJ515" s="4">
        <v>65</v>
      </c>
      <c r="BK515" s="4">
        <v>61</v>
      </c>
      <c r="BL515" s="4">
        <v>70</v>
      </c>
      <c r="BM515" s="4">
        <v>74</v>
      </c>
      <c r="BN515" s="4">
        <v>73</v>
      </c>
    </row>
    <row r="516" spans="1:66" ht="30" customHeight="1" x14ac:dyDescent="0.25">
      <c r="A516" s="15" t="s">
        <v>6539</v>
      </c>
      <c r="B516" s="4">
        <v>21</v>
      </c>
      <c r="C516" s="4">
        <v>66</v>
      </c>
      <c r="D516" s="4">
        <v>76</v>
      </c>
      <c r="E516" s="5" t="s">
        <v>4837</v>
      </c>
      <c r="F516" s="5" t="str">
        <f t="shared" si="42"/>
        <v>Real Valladolid</v>
      </c>
      <c r="G516" s="25" t="str">
        <f t="shared" si="43"/>
        <v>2022 ~ 2024</v>
      </c>
      <c r="H516" s="5" t="str">
        <f t="shared" si="41"/>
        <v>2024</v>
      </c>
      <c r="I516" s="4" t="s">
        <v>212</v>
      </c>
      <c r="J516" s="4" t="s">
        <v>125</v>
      </c>
      <c r="K516" s="4" t="s">
        <v>68</v>
      </c>
      <c r="L516" s="4">
        <v>68</v>
      </c>
      <c r="M516" s="4" t="s">
        <v>106</v>
      </c>
      <c r="N516" s="4">
        <v>10</v>
      </c>
      <c r="O516" s="6" t="s">
        <v>7208</v>
      </c>
      <c r="P516" s="6" t="s">
        <v>6872</v>
      </c>
      <c r="Q516" s="6" t="s">
        <v>7184</v>
      </c>
      <c r="R516" s="4">
        <v>279</v>
      </c>
      <c r="S516" s="4">
        <v>37</v>
      </c>
      <c r="T516" s="4">
        <v>72</v>
      </c>
      <c r="U516" s="4">
        <v>64</v>
      </c>
      <c r="V516" s="4">
        <v>52</v>
      </c>
      <c r="W516" s="4">
        <v>54</v>
      </c>
      <c r="X516" s="4">
        <v>262</v>
      </c>
      <c r="Y516" s="4">
        <v>69</v>
      </c>
      <c r="Z516" s="4">
        <v>41</v>
      </c>
      <c r="AA516" s="4">
        <v>50</v>
      </c>
      <c r="AB516" s="4">
        <v>36</v>
      </c>
      <c r="AC516" s="4">
        <v>66</v>
      </c>
      <c r="AD516" s="4">
        <v>321</v>
      </c>
      <c r="AE516" s="4">
        <v>76</v>
      </c>
      <c r="AF516" s="4">
        <v>73</v>
      </c>
      <c r="AG516" s="4">
        <v>57</v>
      </c>
      <c r="AH516" s="4">
        <v>60</v>
      </c>
      <c r="AI516" s="4">
        <v>55</v>
      </c>
      <c r="AJ516" s="4">
        <v>317</v>
      </c>
      <c r="AK516" s="4">
        <v>64</v>
      </c>
      <c r="AL516" s="4">
        <v>72</v>
      </c>
      <c r="AM516" s="4">
        <v>58</v>
      </c>
      <c r="AN516" s="4">
        <v>58</v>
      </c>
      <c r="AO516" s="4">
        <v>65</v>
      </c>
      <c r="AP516" s="4">
        <v>241</v>
      </c>
      <c r="AQ516" s="4">
        <v>36</v>
      </c>
      <c r="AR516" s="4">
        <v>16</v>
      </c>
      <c r="AS516" s="4">
        <v>64</v>
      </c>
      <c r="AT516" s="4">
        <v>56</v>
      </c>
      <c r="AU516" s="4">
        <v>69</v>
      </c>
      <c r="AV516" s="4">
        <v>55</v>
      </c>
      <c r="AW516" s="4">
        <v>55</v>
      </c>
      <c r="AX516" s="4">
        <v>20</v>
      </c>
      <c r="AY516" s="4">
        <v>19</v>
      </c>
      <c r="AZ516" s="4">
        <v>16</v>
      </c>
      <c r="BA516" s="4">
        <v>47</v>
      </c>
      <c r="BB516" s="4">
        <v>6</v>
      </c>
      <c r="BC516" s="4">
        <v>10</v>
      </c>
      <c r="BD516" s="4">
        <v>10</v>
      </c>
      <c r="BE516" s="4">
        <v>12</v>
      </c>
      <c r="BF516" s="4">
        <v>9</v>
      </c>
      <c r="BG516" s="4">
        <v>1522</v>
      </c>
      <c r="BH516" s="4">
        <v>331</v>
      </c>
      <c r="BI516" s="4">
        <v>1</v>
      </c>
      <c r="BJ516" s="4">
        <v>74</v>
      </c>
      <c r="BK516" s="4">
        <v>68</v>
      </c>
      <c r="BL516" s="4">
        <v>47</v>
      </c>
      <c r="BM516" s="4">
        <v>65</v>
      </c>
      <c r="BN516" s="4">
        <v>23</v>
      </c>
    </row>
    <row r="517" spans="1:66" ht="30" customHeight="1" x14ac:dyDescent="0.25">
      <c r="A517" s="15" t="s">
        <v>6552</v>
      </c>
      <c r="B517" s="4">
        <v>22</v>
      </c>
      <c r="C517" s="4">
        <v>72</v>
      </c>
      <c r="D517" s="4">
        <v>80</v>
      </c>
      <c r="E517" s="5" t="s">
        <v>5297</v>
      </c>
      <c r="F517" s="5" t="str">
        <f t="shared" si="42"/>
        <v>Toulouse</v>
      </c>
      <c r="G517" s="25" t="str">
        <f t="shared" si="43"/>
        <v>2023 ~ 2027</v>
      </c>
      <c r="H517" s="5" t="str">
        <f t="shared" si="41"/>
        <v>2027</v>
      </c>
      <c r="I517" s="4" t="s">
        <v>66</v>
      </c>
      <c r="J517" s="4" t="s">
        <v>260</v>
      </c>
      <c r="K517" s="4" t="s">
        <v>68</v>
      </c>
      <c r="L517" s="4">
        <v>75</v>
      </c>
      <c r="M517" s="4" t="s">
        <v>69</v>
      </c>
      <c r="N517" s="4">
        <v>8</v>
      </c>
      <c r="O517" s="6" t="s">
        <v>6882</v>
      </c>
      <c r="P517" s="6" t="s">
        <v>6895</v>
      </c>
      <c r="Q517" s="6" t="s">
        <v>7307</v>
      </c>
      <c r="R517" s="4">
        <v>270</v>
      </c>
      <c r="S517" s="4">
        <v>56</v>
      </c>
      <c r="T517" s="4">
        <v>70</v>
      </c>
      <c r="U517" s="4">
        <v>32</v>
      </c>
      <c r="V517" s="4">
        <v>77</v>
      </c>
      <c r="W517" s="4">
        <v>35</v>
      </c>
      <c r="X517" s="4">
        <v>323</v>
      </c>
      <c r="Y517" s="4">
        <v>74</v>
      </c>
      <c r="Z517" s="4">
        <v>42</v>
      </c>
      <c r="AA517" s="4">
        <v>63</v>
      </c>
      <c r="AB517" s="4">
        <v>72</v>
      </c>
      <c r="AC517" s="4">
        <v>72</v>
      </c>
      <c r="AD517" s="4">
        <v>345</v>
      </c>
      <c r="AE517" s="4">
        <v>74</v>
      </c>
      <c r="AF517" s="4">
        <v>74</v>
      </c>
      <c r="AG517" s="4">
        <v>61</v>
      </c>
      <c r="AH517" s="4">
        <v>72</v>
      </c>
      <c r="AI517" s="4">
        <v>64</v>
      </c>
      <c r="AJ517" s="4">
        <v>299</v>
      </c>
      <c r="AK517" s="4">
        <v>46</v>
      </c>
      <c r="AL517" s="4">
        <v>58</v>
      </c>
      <c r="AM517" s="4">
        <v>60</v>
      </c>
      <c r="AN517" s="4">
        <v>64</v>
      </c>
      <c r="AO517" s="4">
        <v>71</v>
      </c>
      <c r="AP517" s="4">
        <v>306</v>
      </c>
      <c r="AQ517" s="4">
        <v>38</v>
      </c>
      <c r="AR517" s="4">
        <v>64</v>
      </c>
      <c r="AS517" s="4">
        <v>69</v>
      </c>
      <c r="AT517" s="4">
        <v>78</v>
      </c>
      <c r="AU517" s="4">
        <v>57</v>
      </c>
      <c r="AV517" s="4">
        <v>54</v>
      </c>
      <c r="AW517" s="4">
        <v>152</v>
      </c>
      <c r="AX517" s="4">
        <v>34</v>
      </c>
      <c r="AY517" s="4">
        <v>68</v>
      </c>
      <c r="AZ517" s="4">
        <v>50</v>
      </c>
      <c r="BA517" s="4">
        <v>61</v>
      </c>
      <c r="BB517" s="4">
        <v>14</v>
      </c>
      <c r="BC517" s="4">
        <v>13</v>
      </c>
      <c r="BD517" s="4">
        <v>13</v>
      </c>
      <c r="BE517" s="4">
        <v>10</v>
      </c>
      <c r="BF517" s="4">
        <v>11</v>
      </c>
      <c r="BG517" s="4">
        <v>1756</v>
      </c>
      <c r="BH517" s="4">
        <v>388</v>
      </c>
      <c r="BI517" s="4">
        <v>1</v>
      </c>
      <c r="BJ517" s="4">
        <v>74</v>
      </c>
      <c r="BK517" s="4">
        <v>63</v>
      </c>
      <c r="BL517" s="4">
        <v>70</v>
      </c>
      <c r="BM517" s="4">
        <v>71</v>
      </c>
      <c r="BN517" s="4">
        <v>52</v>
      </c>
    </row>
    <row r="518" spans="1:66" ht="30" customHeight="1" x14ac:dyDescent="0.25">
      <c r="A518" s="15" t="s">
        <v>7775</v>
      </c>
      <c r="B518" s="4">
        <v>21</v>
      </c>
      <c r="C518" s="4">
        <v>64</v>
      </c>
      <c r="D518" s="4">
        <v>75</v>
      </c>
      <c r="E518" s="5" t="s">
        <v>8018</v>
      </c>
      <c r="F518" s="5" t="str">
        <f t="shared" si="42"/>
        <v>Real Valladolid</v>
      </c>
      <c r="G518" s="25" t="str">
        <f t="shared" si="43"/>
        <v>Jun 30, 2024 A Prestamo</v>
      </c>
      <c r="H518" s="5">
        <v>0</v>
      </c>
      <c r="I518" s="4" t="s">
        <v>118</v>
      </c>
      <c r="J518" s="4" t="s">
        <v>253</v>
      </c>
      <c r="K518" s="4" t="s">
        <v>68</v>
      </c>
      <c r="L518" s="4">
        <v>66</v>
      </c>
      <c r="M518" s="4" t="s">
        <v>189</v>
      </c>
      <c r="N518" s="4">
        <v>11</v>
      </c>
      <c r="O518" s="6" t="s">
        <v>7434</v>
      </c>
      <c r="P518" s="6" t="s">
        <v>6910</v>
      </c>
      <c r="Q518" s="6">
        <v>0</v>
      </c>
      <c r="R518" s="4">
        <v>232</v>
      </c>
      <c r="S518" s="4">
        <v>37</v>
      </c>
      <c r="T518" s="4">
        <v>31</v>
      </c>
      <c r="U518" s="4">
        <v>72</v>
      </c>
      <c r="V518" s="4">
        <v>62</v>
      </c>
      <c r="W518" s="4">
        <v>30</v>
      </c>
      <c r="X518" s="4">
        <v>218</v>
      </c>
      <c r="Y518" s="4">
        <v>36</v>
      </c>
      <c r="Z518" s="4">
        <v>31</v>
      </c>
      <c r="AA518" s="4">
        <v>29</v>
      </c>
      <c r="AB518" s="4">
        <v>59</v>
      </c>
      <c r="AC518" s="4">
        <v>63</v>
      </c>
      <c r="AD518" s="4">
        <v>288</v>
      </c>
      <c r="AE518" s="4">
        <v>52</v>
      </c>
      <c r="AF518" s="4">
        <v>61</v>
      </c>
      <c r="AG518" s="4">
        <v>57</v>
      </c>
      <c r="AH518" s="4">
        <v>58</v>
      </c>
      <c r="AI518" s="4">
        <v>60</v>
      </c>
      <c r="AJ518" s="4">
        <v>293</v>
      </c>
      <c r="AK518" s="4">
        <v>60</v>
      </c>
      <c r="AL518" s="4">
        <v>71</v>
      </c>
      <c r="AM518" s="4">
        <v>52</v>
      </c>
      <c r="AN518" s="4">
        <v>66</v>
      </c>
      <c r="AO518" s="4">
        <v>44</v>
      </c>
      <c r="AP518" s="4">
        <v>258</v>
      </c>
      <c r="AQ518" s="4">
        <v>62</v>
      </c>
      <c r="AR518" s="4">
        <v>66</v>
      </c>
      <c r="AS518" s="4">
        <v>31</v>
      </c>
      <c r="AT518" s="4">
        <v>51</v>
      </c>
      <c r="AU518" s="4">
        <v>48</v>
      </c>
      <c r="AV518" s="4">
        <v>55</v>
      </c>
      <c r="AW518" s="4">
        <v>183</v>
      </c>
      <c r="AX518" s="4">
        <v>65</v>
      </c>
      <c r="AY518" s="4">
        <v>60</v>
      </c>
      <c r="AZ518" s="4">
        <v>58</v>
      </c>
      <c r="BA518" s="4">
        <v>48</v>
      </c>
      <c r="BB518" s="4">
        <v>14</v>
      </c>
      <c r="BC518" s="4">
        <v>11</v>
      </c>
      <c r="BD518" s="4">
        <v>11</v>
      </c>
      <c r="BE518" s="4">
        <v>7</v>
      </c>
      <c r="BF518" s="4">
        <v>5</v>
      </c>
      <c r="BG518" s="4">
        <v>1520</v>
      </c>
      <c r="BH518" s="4">
        <v>323</v>
      </c>
      <c r="BI518" s="4">
        <v>1</v>
      </c>
      <c r="BJ518" s="4">
        <v>57</v>
      </c>
      <c r="BK518" s="4">
        <v>40</v>
      </c>
      <c r="BL518" s="4">
        <v>51</v>
      </c>
      <c r="BM518" s="4">
        <v>49</v>
      </c>
      <c r="BN518" s="4">
        <v>64</v>
      </c>
    </row>
    <row r="519" spans="1:66" ht="30" customHeight="1" x14ac:dyDescent="0.25">
      <c r="A519" s="15" t="s">
        <v>8229</v>
      </c>
      <c r="B519" s="4">
        <v>35</v>
      </c>
      <c r="C519" s="4">
        <v>72</v>
      </c>
      <c r="D519" s="4">
        <v>72</v>
      </c>
      <c r="E519" s="5" t="s">
        <v>5995</v>
      </c>
      <c r="F519" s="5" t="str">
        <f t="shared" si="42"/>
        <v>Como</v>
      </c>
      <c r="G519" s="25" t="str">
        <f t="shared" si="43"/>
        <v>2022 ~ 2024</v>
      </c>
      <c r="H519" s="5" t="str">
        <f t="shared" ref="H519:H527" si="44">RIGHT(G519, 4)</f>
        <v>2024</v>
      </c>
      <c r="I519" s="4" t="s">
        <v>112</v>
      </c>
      <c r="J519" s="4" t="s">
        <v>67</v>
      </c>
      <c r="K519" s="4" t="s">
        <v>68</v>
      </c>
      <c r="L519" s="4">
        <v>72</v>
      </c>
      <c r="M519" s="4" t="s">
        <v>195</v>
      </c>
      <c r="N519" s="4">
        <v>0</v>
      </c>
      <c r="O519" s="6" t="s">
        <v>7589</v>
      </c>
      <c r="P519" s="6" t="s">
        <v>6959</v>
      </c>
      <c r="Q519" s="6" t="s">
        <v>7479</v>
      </c>
      <c r="R519" s="4">
        <v>341</v>
      </c>
      <c r="S519" s="4">
        <v>74</v>
      </c>
      <c r="T519" s="4">
        <v>61</v>
      </c>
      <c r="U519" s="4">
        <v>57</v>
      </c>
      <c r="V519" s="4">
        <v>81</v>
      </c>
      <c r="W519" s="4">
        <v>68</v>
      </c>
      <c r="X519" s="4">
        <v>389</v>
      </c>
      <c r="Y519" s="4">
        <v>73</v>
      </c>
      <c r="Z519" s="4">
        <v>78</v>
      </c>
      <c r="AA519" s="4">
        <v>79</v>
      </c>
      <c r="AB519" s="4">
        <v>80</v>
      </c>
      <c r="AC519" s="4">
        <v>79</v>
      </c>
      <c r="AD519" s="4">
        <v>264</v>
      </c>
      <c r="AE519" s="4">
        <v>37</v>
      </c>
      <c r="AF519" s="4">
        <v>34</v>
      </c>
      <c r="AG519" s="4">
        <v>56</v>
      </c>
      <c r="AH519" s="4">
        <v>70</v>
      </c>
      <c r="AI519" s="4">
        <v>67</v>
      </c>
      <c r="AJ519" s="4">
        <v>264</v>
      </c>
      <c r="AK519" s="4">
        <v>70</v>
      </c>
      <c r="AL519" s="4">
        <v>44</v>
      </c>
      <c r="AM519" s="4">
        <v>32</v>
      </c>
      <c r="AN519" s="4">
        <v>53</v>
      </c>
      <c r="AO519" s="4">
        <v>65</v>
      </c>
      <c r="AP519" s="4">
        <v>343</v>
      </c>
      <c r="AQ519" s="4">
        <v>54</v>
      </c>
      <c r="AR519" s="4">
        <v>59</v>
      </c>
      <c r="AS519" s="4">
        <v>68</v>
      </c>
      <c r="AT519" s="4">
        <v>84</v>
      </c>
      <c r="AU519" s="4">
        <v>78</v>
      </c>
      <c r="AV519" s="4">
        <v>83</v>
      </c>
      <c r="AW519" s="4">
        <v>175</v>
      </c>
      <c r="AX519" s="4">
        <v>65</v>
      </c>
      <c r="AY519" s="4">
        <v>57</v>
      </c>
      <c r="AZ519" s="4">
        <v>53</v>
      </c>
      <c r="BA519" s="4">
        <v>54</v>
      </c>
      <c r="BB519" s="4">
        <v>6</v>
      </c>
      <c r="BC519" s="4">
        <v>10</v>
      </c>
      <c r="BD519" s="4">
        <v>8</v>
      </c>
      <c r="BE519" s="4">
        <v>15</v>
      </c>
      <c r="BF519" s="4">
        <v>15</v>
      </c>
      <c r="BG519" s="4">
        <v>1830</v>
      </c>
      <c r="BH519" s="4">
        <v>360</v>
      </c>
      <c r="BI519" s="4">
        <v>4</v>
      </c>
      <c r="BJ519" s="4">
        <v>35</v>
      </c>
      <c r="BK519" s="4">
        <v>65</v>
      </c>
      <c r="BL519" s="4">
        <v>80</v>
      </c>
      <c r="BM519" s="4">
        <v>73</v>
      </c>
      <c r="BN519" s="4">
        <v>59</v>
      </c>
    </row>
    <row r="520" spans="1:66" ht="30" customHeight="1" x14ac:dyDescent="0.25">
      <c r="A520" s="15" t="s">
        <v>4467</v>
      </c>
      <c r="B520" s="4">
        <v>25</v>
      </c>
      <c r="C520" s="4">
        <v>71</v>
      </c>
      <c r="D520" s="4">
        <v>74</v>
      </c>
      <c r="E520" s="5" t="s">
        <v>4468</v>
      </c>
      <c r="F520" s="5" t="str">
        <f t="shared" si="42"/>
        <v>Midtjylland</v>
      </c>
      <c r="G520" s="25" t="str">
        <f t="shared" si="43"/>
        <v>2023 ~ 2028</v>
      </c>
      <c r="H520" s="5" t="str">
        <f t="shared" si="44"/>
        <v>2028</v>
      </c>
      <c r="I520" s="4" t="s">
        <v>494</v>
      </c>
      <c r="J520" s="4" t="s">
        <v>119</v>
      </c>
      <c r="K520" s="4" t="s">
        <v>68</v>
      </c>
      <c r="L520" s="4">
        <v>73</v>
      </c>
      <c r="M520" s="4" t="s">
        <v>106</v>
      </c>
      <c r="N520" s="4">
        <v>3</v>
      </c>
      <c r="O520" s="6" t="s">
        <v>7093</v>
      </c>
      <c r="P520" s="6" t="s">
        <v>6886</v>
      </c>
      <c r="Q520" s="6" t="s">
        <v>7184</v>
      </c>
      <c r="R520" s="4">
        <v>314</v>
      </c>
      <c r="S520" s="4">
        <v>42</v>
      </c>
      <c r="T520" s="4">
        <v>74</v>
      </c>
      <c r="U520" s="4">
        <v>72</v>
      </c>
      <c r="V520" s="4">
        <v>60</v>
      </c>
      <c r="W520" s="4">
        <v>66</v>
      </c>
      <c r="X520" s="4">
        <v>278</v>
      </c>
      <c r="Y520" s="4">
        <v>65</v>
      </c>
      <c r="Z520" s="4">
        <v>58</v>
      </c>
      <c r="AA520" s="4">
        <v>44</v>
      </c>
      <c r="AB520" s="4">
        <v>42</v>
      </c>
      <c r="AC520" s="4">
        <v>69</v>
      </c>
      <c r="AD520" s="4">
        <v>369</v>
      </c>
      <c r="AE520" s="4">
        <v>75</v>
      </c>
      <c r="AF520" s="4">
        <v>80</v>
      </c>
      <c r="AG520" s="4">
        <v>80</v>
      </c>
      <c r="AH520" s="4">
        <v>72</v>
      </c>
      <c r="AI520" s="4">
        <v>62</v>
      </c>
      <c r="AJ520" s="4">
        <v>385</v>
      </c>
      <c r="AK520" s="4">
        <v>71</v>
      </c>
      <c r="AL520" s="4">
        <v>88</v>
      </c>
      <c r="AM520" s="4">
        <v>79</v>
      </c>
      <c r="AN520" s="4">
        <v>83</v>
      </c>
      <c r="AO520" s="4">
        <v>64</v>
      </c>
      <c r="AP520" s="4">
        <v>285</v>
      </c>
      <c r="AQ520" s="4">
        <v>69</v>
      </c>
      <c r="AR520" s="4">
        <v>23</v>
      </c>
      <c r="AS520" s="4">
        <v>70</v>
      </c>
      <c r="AT520" s="4">
        <v>53</v>
      </c>
      <c r="AU520" s="4">
        <v>70</v>
      </c>
      <c r="AV520" s="4">
        <v>58</v>
      </c>
      <c r="AW520" s="4">
        <v>73</v>
      </c>
      <c r="AX520" s="4">
        <v>30</v>
      </c>
      <c r="AY520" s="4">
        <v>23</v>
      </c>
      <c r="AZ520" s="4">
        <v>20</v>
      </c>
      <c r="BA520" s="4">
        <v>48</v>
      </c>
      <c r="BB520" s="4">
        <v>13</v>
      </c>
      <c r="BC520" s="4">
        <v>9</v>
      </c>
      <c r="BD520" s="4">
        <v>10</v>
      </c>
      <c r="BE520" s="4">
        <v>11</v>
      </c>
      <c r="BF520" s="4">
        <v>5</v>
      </c>
      <c r="BG520" s="4">
        <v>1752</v>
      </c>
      <c r="BH520" s="4">
        <v>377</v>
      </c>
      <c r="BI520" s="4">
        <v>1</v>
      </c>
      <c r="BJ520" s="4">
        <v>78</v>
      </c>
      <c r="BK520" s="4">
        <v>71</v>
      </c>
      <c r="BL520" s="4">
        <v>51</v>
      </c>
      <c r="BM520" s="4">
        <v>68</v>
      </c>
      <c r="BN520" s="4">
        <v>30</v>
      </c>
    </row>
    <row r="521" spans="1:66" ht="30" customHeight="1" x14ac:dyDescent="0.25">
      <c r="A521" s="15" t="s">
        <v>3036</v>
      </c>
      <c r="B521" s="4">
        <v>26</v>
      </c>
      <c r="C521" s="4">
        <v>75</v>
      </c>
      <c r="D521" s="4">
        <v>76</v>
      </c>
      <c r="E521" s="5" t="s">
        <v>7745</v>
      </c>
      <c r="F521" s="5" t="str">
        <f t="shared" si="42"/>
        <v>Cádiz</v>
      </c>
      <c r="G521" s="25" t="str">
        <f t="shared" si="43"/>
        <v>2023 ~ 2028</v>
      </c>
      <c r="H521" s="5" t="str">
        <f t="shared" si="44"/>
        <v>2028</v>
      </c>
      <c r="I521" s="4" t="s">
        <v>359</v>
      </c>
      <c r="J521" s="4" t="s">
        <v>119</v>
      </c>
      <c r="K521" s="4" t="s">
        <v>68</v>
      </c>
      <c r="L521" s="4">
        <v>76</v>
      </c>
      <c r="M521" s="4" t="s">
        <v>106</v>
      </c>
      <c r="N521" s="4">
        <v>1</v>
      </c>
      <c r="O521" s="6" t="s">
        <v>6919</v>
      </c>
      <c r="P521" s="6" t="s">
        <v>7114</v>
      </c>
      <c r="Q521" s="6" t="s">
        <v>7529</v>
      </c>
      <c r="R521" s="4">
        <v>356</v>
      </c>
      <c r="S521" s="4">
        <v>66</v>
      </c>
      <c r="T521" s="4">
        <v>78</v>
      </c>
      <c r="U521" s="4">
        <v>82</v>
      </c>
      <c r="V521" s="4">
        <v>66</v>
      </c>
      <c r="W521" s="4">
        <v>64</v>
      </c>
      <c r="X521" s="4">
        <v>323</v>
      </c>
      <c r="Y521" s="4">
        <v>77</v>
      </c>
      <c r="Z521" s="4">
        <v>58</v>
      </c>
      <c r="AA521" s="4">
        <v>53</v>
      </c>
      <c r="AB521" s="4">
        <v>60</v>
      </c>
      <c r="AC521" s="4">
        <v>75</v>
      </c>
      <c r="AD521" s="4">
        <v>340</v>
      </c>
      <c r="AE521" s="4">
        <v>77</v>
      </c>
      <c r="AF521" s="4">
        <v>82</v>
      </c>
      <c r="AG521" s="4">
        <v>70</v>
      </c>
      <c r="AH521" s="4">
        <v>65</v>
      </c>
      <c r="AI521" s="4">
        <v>46</v>
      </c>
      <c r="AJ521" s="4">
        <v>377</v>
      </c>
      <c r="AK521" s="4">
        <v>72</v>
      </c>
      <c r="AL521" s="4">
        <v>92</v>
      </c>
      <c r="AM521" s="4">
        <v>65</v>
      </c>
      <c r="AN521" s="4">
        <v>79</v>
      </c>
      <c r="AO521" s="4">
        <v>69</v>
      </c>
      <c r="AP521" s="4">
        <v>270</v>
      </c>
      <c r="AQ521" s="4">
        <v>40</v>
      </c>
      <c r="AR521" s="4">
        <v>26</v>
      </c>
      <c r="AS521" s="4">
        <v>73</v>
      </c>
      <c r="AT521" s="4">
        <v>66</v>
      </c>
      <c r="AU521" s="4">
        <v>65</v>
      </c>
      <c r="AV521" s="4">
        <v>56</v>
      </c>
      <c r="AW521" s="4">
        <v>88</v>
      </c>
      <c r="AX521" s="4">
        <v>39</v>
      </c>
      <c r="AY521" s="4">
        <v>24</v>
      </c>
      <c r="AZ521" s="4">
        <v>25</v>
      </c>
      <c r="BA521" s="4">
        <v>45</v>
      </c>
      <c r="BB521" s="4">
        <v>11</v>
      </c>
      <c r="BC521" s="4">
        <v>10</v>
      </c>
      <c r="BD521" s="4">
        <v>9</v>
      </c>
      <c r="BE521" s="4">
        <v>8</v>
      </c>
      <c r="BF521" s="4">
        <v>7</v>
      </c>
      <c r="BG521" s="4">
        <v>1799</v>
      </c>
      <c r="BH521" s="4">
        <v>393</v>
      </c>
      <c r="BI521" s="4">
        <v>1</v>
      </c>
      <c r="BJ521" s="4">
        <v>80</v>
      </c>
      <c r="BK521" s="4">
        <v>73</v>
      </c>
      <c r="BL521" s="4">
        <v>64</v>
      </c>
      <c r="BM521" s="4">
        <v>73</v>
      </c>
      <c r="BN521" s="4">
        <v>35</v>
      </c>
    </row>
    <row r="522" spans="1:66" ht="30" customHeight="1" x14ac:dyDescent="0.25">
      <c r="A522" s="15" t="s">
        <v>2499</v>
      </c>
      <c r="B522" s="4">
        <v>23</v>
      </c>
      <c r="C522" s="4">
        <v>75</v>
      </c>
      <c r="D522" s="4">
        <v>83</v>
      </c>
      <c r="E522" s="5" t="s">
        <v>2451</v>
      </c>
      <c r="F522" s="5" t="str">
        <f t="shared" si="42"/>
        <v>Mallorca</v>
      </c>
      <c r="G522" s="25" t="str">
        <f t="shared" si="43"/>
        <v>2022 ~ 2026</v>
      </c>
      <c r="H522" s="5" t="str">
        <f t="shared" si="44"/>
        <v>2026</v>
      </c>
      <c r="I522" s="4" t="s">
        <v>138</v>
      </c>
      <c r="J522" s="4" t="s">
        <v>260</v>
      </c>
      <c r="K522" s="4" t="s">
        <v>77</v>
      </c>
      <c r="L522" s="4">
        <v>77</v>
      </c>
      <c r="M522" s="4" t="s">
        <v>189</v>
      </c>
      <c r="N522" s="4">
        <v>8</v>
      </c>
      <c r="O522" s="6" t="s">
        <v>6913</v>
      </c>
      <c r="P522" s="6" t="s">
        <v>6883</v>
      </c>
      <c r="Q522" s="6" t="s">
        <v>7167</v>
      </c>
      <c r="R522" s="4">
        <v>255</v>
      </c>
      <c r="S522" s="4">
        <v>36</v>
      </c>
      <c r="T522" s="4">
        <v>32</v>
      </c>
      <c r="U522" s="4">
        <v>77</v>
      </c>
      <c r="V522" s="4">
        <v>74</v>
      </c>
      <c r="W522" s="4">
        <v>36</v>
      </c>
      <c r="X522" s="4">
        <v>245</v>
      </c>
      <c r="Y522" s="4">
        <v>50</v>
      </c>
      <c r="Z522" s="4">
        <v>35</v>
      </c>
      <c r="AA522" s="4">
        <v>29</v>
      </c>
      <c r="AB522" s="4">
        <v>60</v>
      </c>
      <c r="AC522" s="4">
        <v>71</v>
      </c>
      <c r="AD522" s="4">
        <v>278</v>
      </c>
      <c r="AE522" s="4">
        <v>61</v>
      </c>
      <c r="AF522" s="4">
        <v>54</v>
      </c>
      <c r="AG522" s="4">
        <v>40</v>
      </c>
      <c r="AH522" s="4">
        <v>73</v>
      </c>
      <c r="AI522" s="4">
        <v>50</v>
      </c>
      <c r="AJ522" s="4">
        <v>279</v>
      </c>
      <c r="AK522" s="4">
        <v>43</v>
      </c>
      <c r="AL522" s="4">
        <v>78</v>
      </c>
      <c r="AM522" s="4">
        <v>66</v>
      </c>
      <c r="AN522" s="4">
        <v>70</v>
      </c>
      <c r="AO522" s="4">
        <v>22</v>
      </c>
      <c r="AP522" s="4">
        <v>271</v>
      </c>
      <c r="AQ522" s="4">
        <v>75</v>
      </c>
      <c r="AR522" s="4">
        <v>76</v>
      </c>
      <c r="AS522" s="4">
        <v>31</v>
      </c>
      <c r="AT522" s="4">
        <v>44</v>
      </c>
      <c r="AU522" s="4">
        <v>45</v>
      </c>
      <c r="AV522" s="4">
        <v>62</v>
      </c>
      <c r="AW522" s="4">
        <v>231</v>
      </c>
      <c r="AX522" s="4">
        <v>77</v>
      </c>
      <c r="AY522" s="4">
        <v>78</v>
      </c>
      <c r="AZ522" s="4">
        <v>76</v>
      </c>
      <c r="BA522" s="4">
        <v>54</v>
      </c>
      <c r="BB522" s="4">
        <v>11</v>
      </c>
      <c r="BC522" s="4">
        <v>13</v>
      </c>
      <c r="BD522" s="4">
        <v>9</v>
      </c>
      <c r="BE522" s="4">
        <v>13</v>
      </c>
      <c r="BF522" s="4">
        <v>8</v>
      </c>
      <c r="BG522" s="4">
        <v>1613</v>
      </c>
      <c r="BH522" s="4">
        <v>348</v>
      </c>
      <c r="BI522" s="4">
        <v>1</v>
      </c>
      <c r="BJ522" s="4">
        <v>57</v>
      </c>
      <c r="BK522" s="4">
        <v>33</v>
      </c>
      <c r="BL522" s="4">
        <v>54</v>
      </c>
      <c r="BM522" s="4">
        <v>57</v>
      </c>
      <c r="BN522" s="4">
        <v>77</v>
      </c>
    </row>
    <row r="523" spans="1:66" ht="30" customHeight="1" x14ac:dyDescent="0.25">
      <c r="A523" s="15" t="s">
        <v>5202</v>
      </c>
      <c r="B523" s="4">
        <v>23</v>
      </c>
      <c r="C523" s="4">
        <v>75</v>
      </c>
      <c r="D523" s="4">
        <v>82</v>
      </c>
      <c r="E523" s="5" t="s">
        <v>5203</v>
      </c>
      <c r="F523" s="5" t="str">
        <f t="shared" si="42"/>
        <v>Rio Ave</v>
      </c>
      <c r="G523" s="25" t="str">
        <f t="shared" si="43"/>
        <v>2020 ~ 2026</v>
      </c>
      <c r="H523" s="5" t="str">
        <f t="shared" si="44"/>
        <v>2026</v>
      </c>
      <c r="I523" s="4" t="s">
        <v>426</v>
      </c>
      <c r="J523" s="4" t="s">
        <v>253</v>
      </c>
      <c r="K523" s="4" t="s">
        <v>68</v>
      </c>
      <c r="L523" s="4">
        <v>75</v>
      </c>
      <c r="M523" s="4" t="s">
        <v>415</v>
      </c>
      <c r="N523" s="4">
        <v>7</v>
      </c>
      <c r="O523" s="6" t="s">
        <v>7064</v>
      </c>
      <c r="P523" s="6" t="s">
        <v>7001</v>
      </c>
      <c r="Q523" s="6" t="s">
        <v>7036</v>
      </c>
      <c r="R523" s="4">
        <v>318</v>
      </c>
      <c r="S523" s="4">
        <v>75</v>
      </c>
      <c r="T523" s="4">
        <v>59</v>
      </c>
      <c r="U523" s="4">
        <v>68</v>
      </c>
      <c r="V523" s="4">
        <v>72</v>
      </c>
      <c r="W523" s="4" t="s">
        <v>5060</v>
      </c>
      <c r="X523" s="4">
        <v>341</v>
      </c>
      <c r="Y523" s="4">
        <v>73</v>
      </c>
      <c r="Z523" s="4">
        <v>71</v>
      </c>
      <c r="AA523" s="4" t="s">
        <v>2745</v>
      </c>
      <c r="AB523" s="4" t="s">
        <v>265</v>
      </c>
      <c r="AC523" s="4">
        <v>75</v>
      </c>
      <c r="AD523" s="4">
        <v>357</v>
      </c>
      <c r="AE523" s="4">
        <v>77</v>
      </c>
      <c r="AF523" s="4">
        <v>74</v>
      </c>
      <c r="AG523" s="4">
        <v>69</v>
      </c>
      <c r="AH523" s="4">
        <v>68</v>
      </c>
      <c r="AI523" s="4">
        <v>69</v>
      </c>
      <c r="AJ523" s="4">
        <v>360</v>
      </c>
      <c r="AK523" s="4" t="s">
        <v>203</v>
      </c>
      <c r="AL523" s="4">
        <v>78</v>
      </c>
      <c r="AM523" s="4">
        <v>80</v>
      </c>
      <c r="AN523" s="4">
        <v>70</v>
      </c>
      <c r="AO523" s="4" t="s">
        <v>2002</v>
      </c>
      <c r="AP523" s="4">
        <v>360</v>
      </c>
      <c r="AQ523" s="4">
        <v>82</v>
      </c>
      <c r="AR523" s="4">
        <v>71</v>
      </c>
      <c r="AS523" s="4">
        <v>74</v>
      </c>
      <c r="AT523" s="4" t="s">
        <v>3308</v>
      </c>
      <c r="AU523" s="4">
        <v>68</v>
      </c>
      <c r="AV523" s="4" t="s">
        <v>402</v>
      </c>
      <c r="AW523" s="4">
        <v>207</v>
      </c>
      <c r="AX523" s="4">
        <v>66</v>
      </c>
      <c r="AY523" s="4">
        <v>70</v>
      </c>
      <c r="AZ523" s="4">
        <v>71</v>
      </c>
      <c r="BA523" s="4">
        <v>62</v>
      </c>
      <c r="BB523" s="4">
        <v>14</v>
      </c>
      <c r="BC523" s="4">
        <v>13</v>
      </c>
      <c r="BD523" s="4">
        <v>14</v>
      </c>
      <c r="BE523" s="4">
        <v>13</v>
      </c>
      <c r="BF523" s="4">
        <v>8</v>
      </c>
      <c r="BG523" s="4">
        <v>2005</v>
      </c>
      <c r="BH523" s="4">
        <v>424</v>
      </c>
      <c r="BI523" s="4">
        <v>1</v>
      </c>
      <c r="BJ523" s="4">
        <v>75</v>
      </c>
      <c r="BK523" s="4">
        <v>62</v>
      </c>
      <c r="BL523" s="4">
        <v>70</v>
      </c>
      <c r="BM523" s="4">
        <v>73</v>
      </c>
      <c r="BN523" s="4">
        <v>69</v>
      </c>
    </row>
    <row r="524" spans="1:66" ht="30" customHeight="1" x14ac:dyDescent="0.25">
      <c r="A524" s="15" t="s">
        <v>2898</v>
      </c>
      <c r="B524" s="4">
        <v>31</v>
      </c>
      <c r="C524" s="4" t="s">
        <v>521</v>
      </c>
      <c r="D524" s="4" t="s">
        <v>521</v>
      </c>
      <c r="E524" s="5" t="s">
        <v>2899</v>
      </c>
      <c r="F524" s="5" t="str">
        <f t="shared" si="42"/>
        <v>Aston Villa</v>
      </c>
      <c r="G524" s="25" t="str">
        <f t="shared" si="43"/>
        <v>2022 ~ 2026</v>
      </c>
      <c r="H524" s="5" t="str">
        <f t="shared" si="44"/>
        <v>2026</v>
      </c>
      <c r="I524" s="4" t="s">
        <v>252</v>
      </c>
      <c r="J524" s="4" t="s">
        <v>84</v>
      </c>
      <c r="K524" s="4" t="s">
        <v>68</v>
      </c>
      <c r="L524" s="4">
        <v>79</v>
      </c>
      <c r="M524" s="4" t="s">
        <v>69</v>
      </c>
      <c r="N524" s="4">
        <v>0</v>
      </c>
      <c r="O524" s="6" t="s">
        <v>6900</v>
      </c>
      <c r="P524" s="6" t="s">
        <v>7249</v>
      </c>
      <c r="Q524" s="6" t="s">
        <v>7331</v>
      </c>
      <c r="R524" s="4">
        <v>357</v>
      </c>
      <c r="S524" s="4">
        <v>77</v>
      </c>
      <c r="T524" s="4" t="s">
        <v>2266</v>
      </c>
      <c r="U524" s="4">
        <v>48</v>
      </c>
      <c r="V524" s="4" t="s">
        <v>830</v>
      </c>
      <c r="W524" s="4">
        <v>78</v>
      </c>
      <c r="X524" s="4">
        <v>407</v>
      </c>
      <c r="Y524" s="4" t="s">
        <v>830</v>
      </c>
      <c r="Z524" s="4">
        <v>86</v>
      </c>
      <c r="AA524" s="4">
        <v>82</v>
      </c>
      <c r="AB524" s="4" t="s">
        <v>736</v>
      </c>
      <c r="AC524" s="4" t="s">
        <v>522</v>
      </c>
      <c r="AD524" s="4">
        <v>381</v>
      </c>
      <c r="AE524" s="4" t="s">
        <v>2266</v>
      </c>
      <c r="AF524" s="4" t="s">
        <v>1824</v>
      </c>
      <c r="AG524" s="4">
        <v>91</v>
      </c>
      <c r="AH524" s="4" t="s">
        <v>445</v>
      </c>
      <c r="AI524" s="4" t="s">
        <v>2900</v>
      </c>
      <c r="AJ524" s="4">
        <v>326</v>
      </c>
      <c r="AK524" s="4">
        <v>77</v>
      </c>
      <c r="AL524" s="4" t="s">
        <v>1507</v>
      </c>
      <c r="AM524" s="4">
        <v>55</v>
      </c>
      <c r="AN524" s="4">
        <v>52</v>
      </c>
      <c r="AO524" s="4">
        <v>83</v>
      </c>
      <c r="AP524" s="4">
        <v>338</v>
      </c>
      <c r="AQ524" s="4">
        <v>59</v>
      </c>
      <c r="AR524" s="4" t="s">
        <v>2901</v>
      </c>
      <c r="AS524" s="4">
        <v>80</v>
      </c>
      <c r="AT524" s="4">
        <v>81</v>
      </c>
      <c r="AU524" s="4">
        <v>72</v>
      </c>
      <c r="AV524" s="4">
        <v>79</v>
      </c>
      <c r="AW524" s="4">
        <v>152</v>
      </c>
      <c r="AX524" s="4" t="s">
        <v>2417</v>
      </c>
      <c r="AY524" s="4">
        <v>54</v>
      </c>
      <c r="AZ524" s="4">
        <v>47</v>
      </c>
      <c r="BA524" s="4">
        <v>48</v>
      </c>
      <c r="BB524" s="4">
        <v>12</v>
      </c>
      <c r="BC524" s="4">
        <v>7</v>
      </c>
      <c r="BD524" s="4">
        <v>9</v>
      </c>
      <c r="BE524" s="4">
        <v>14</v>
      </c>
      <c r="BF524" s="4">
        <v>6</v>
      </c>
      <c r="BG524" s="4">
        <v>2009</v>
      </c>
      <c r="BH524" s="4">
        <v>403</v>
      </c>
      <c r="BI524" s="4">
        <v>4</v>
      </c>
      <c r="BJ524" s="4">
        <v>60</v>
      </c>
      <c r="BK524" s="4">
        <v>76</v>
      </c>
      <c r="BL524" s="4">
        <v>79</v>
      </c>
      <c r="BM524" s="4">
        <v>83</v>
      </c>
      <c r="BN524" s="4">
        <v>50</v>
      </c>
    </row>
    <row r="525" spans="1:66" ht="30" customHeight="1" x14ac:dyDescent="0.25">
      <c r="A525" s="15" t="s">
        <v>325</v>
      </c>
      <c r="B525" s="4">
        <v>38</v>
      </c>
      <c r="C525" s="4">
        <v>86</v>
      </c>
      <c r="D525" s="4">
        <v>86</v>
      </c>
      <c r="E525" s="5" t="s">
        <v>326</v>
      </c>
      <c r="F525" s="5" t="str">
        <f t="shared" si="42"/>
        <v>Al Nassr</v>
      </c>
      <c r="G525" s="25" t="str">
        <f t="shared" si="43"/>
        <v>2023 ~ 2025</v>
      </c>
      <c r="H525" s="5" t="str">
        <f t="shared" si="44"/>
        <v>2025</v>
      </c>
      <c r="I525" s="4" t="s">
        <v>212</v>
      </c>
      <c r="J525" s="4" t="s">
        <v>327</v>
      </c>
      <c r="K525" s="4" t="s">
        <v>68</v>
      </c>
      <c r="L525" s="4">
        <v>86</v>
      </c>
      <c r="M525" s="4" t="s">
        <v>106</v>
      </c>
      <c r="N525" s="4">
        <v>0</v>
      </c>
      <c r="O525" s="6" t="s">
        <v>6954</v>
      </c>
      <c r="P525" s="6" t="s">
        <v>6955</v>
      </c>
      <c r="Q525" s="6" t="s">
        <v>6956</v>
      </c>
      <c r="R525" s="4">
        <v>414</v>
      </c>
      <c r="S525" s="4">
        <v>78</v>
      </c>
      <c r="T525" s="4">
        <v>87</v>
      </c>
      <c r="U525" s="4">
        <v>87</v>
      </c>
      <c r="V525" s="4">
        <v>79</v>
      </c>
      <c r="W525" s="4">
        <v>83</v>
      </c>
      <c r="X525" s="4">
        <v>388</v>
      </c>
      <c r="Y525" s="4">
        <v>77</v>
      </c>
      <c r="Z525" s="4">
        <v>79</v>
      </c>
      <c r="AA525" s="4">
        <v>76</v>
      </c>
      <c r="AB525" s="4">
        <v>70</v>
      </c>
      <c r="AC525" s="4">
        <v>86</v>
      </c>
      <c r="AD525" s="4">
        <v>377</v>
      </c>
      <c r="AE525" s="4">
        <v>73</v>
      </c>
      <c r="AF525" s="4">
        <v>80</v>
      </c>
      <c r="AG525" s="4">
        <v>76</v>
      </c>
      <c r="AH525" s="4">
        <v>87</v>
      </c>
      <c r="AI525" s="4">
        <v>61</v>
      </c>
      <c r="AJ525" s="4">
        <v>426</v>
      </c>
      <c r="AK525" s="4">
        <v>92</v>
      </c>
      <c r="AL525" s="4">
        <v>93</v>
      </c>
      <c r="AM525" s="4">
        <v>80</v>
      </c>
      <c r="AN525" s="4">
        <v>76</v>
      </c>
      <c r="AO525" s="4">
        <v>85</v>
      </c>
      <c r="AP525" s="4">
        <v>349</v>
      </c>
      <c r="AQ525" s="4">
        <v>62</v>
      </c>
      <c r="AR525" s="4">
        <v>29</v>
      </c>
      <c r="AS525" s="4">
        <v>90</v>
      </c>
      <c r="AT525" s="4">
        <v>78</v>
      </c>
      <c r="AU525" s="4">
        <v>90</v>
      </c>
      <c r="AV525" s="4">
        <v>92</v>
      </c>
      <c r="AW525" s="4">
        <v>80</v>
      </c>
      <c r="AX525" s="4">
        <v>24</v>
      </c>
      <c r="AY525" s="4">
        <v>32</v>
      </c>
      <c r="AZ525" s="4">
        <v>24</v>
      </c>
      <c r="BA525" s="4">
        <v>58</v>
      </c>
      <c r="BB525" s="4">
        <v>7</v>
      </c>
      <c r="BC525" s="4">
        <v>11</v>
      </c>
      <c r="BD525" s="4">
        <v>15</v>
      </c>
      <c r="BE525" s="4">
        <v>14</v>
      </c>
      <c r="BF525" s="4">
        <v>11</v>
      </c>
      <c r="BG525" s="4">
        <v>2092</v>
      </c>
      <c r="BH525" s="4">
        <v>431</v>
      </c>
      <c r="BI525" s="4">
        <v>5</v>
      </c>
      <c r="BJ525" s="4">
        <v>77</v>
      </c>
      <c r="BK525" s="4">
        <v>88</v>
      </c>
      <c r="BL525" s="4">
        <v>77</v>
      </c>
      <c r="BM525" s="4">
        <v>80</v>
      </c>
      <c r="BN525" s="4">
        <v>34</v>
      </c>
    </row>
    <row r="526" spans="1:66" ht="30" customHeight="1" x14ac:dyDescent="0.25">
      <c r="A526" s="15" t="s">
        <v>5645</v>
      </c>
      <c r="B526" s="4">
        <v>26</v>
      </c>
      <c r="C526" s="4">
        <v>76</v>
      </c>
      <c r="D526" s="4">
        <v>77</v>
      </c>
      <c r="E526" s="5" t="s">
        <v>5646</v>
      </c>
      <c r="F526" s="5" t="str">
        <f t="shared" si="42"/>
        <v>Shandong Taishan</v>
      </c>
      <c r="G526" s="25" t="str">
        <f t="shared" si="43"/>
        <v>2022 ~ 2024</v>
      </c>
      <c r="H526" s="5" t="str">
        <f t="shared" si="44"/>
        <v>2024</v>
      </c>
      <c r="I526" s="4" t="s">
        <v>183</v>
      </c>
      <c r="J526" s="4" t="s">
        <v>327</v>
      </c>
      <c r="K526" s="4" t="s">
        <v>68</v>
      </c>
      <c r="L526" s="4">
        <v>77</v>
      </c>
      <c r="M526" s="4" t="s">
        <v>106</v>
      </c>
      <c r="N526" s="4">
        <v>1</v>
      </c>
      <c r="O526" s="6" t="s">
        <v>7051</v>
      </c>
      <c r="P526" s="6" t="s">
        <v>7218</v>
      </c>
      <c r="Q526" s="6" t="s">
        <v>7665</v>
      </c>
      <c r="R526" s="4">
        <v>359</v>
      </c>
      <c r="S526" s="4">
        <v>66</v>
      </c>
      <c r="T526" s="4">
        <v>78</v>
      </c>
      <c r="U526" s="4">
        <v>73</v>
      </c>
      <c r="V526" s="4">
        <v>72</v>
      </c>
      <c r="W526" s="4">
        <v>70</v>
      </c>
      <c r="X526" s="4">
        <v>342</v>
      </c>
      <c r="Y526" s="4">
        <v>76</v>
      </c>
      <c r="Z526" s="4">
        <v>67</v>
      </c>
      <c r="AA526" s="4">
        <v>57</v>
      </c>
      <c r="AB526" s="4">
        <v>68</v>
      </c>
      <c r="AC526" s="4">
        <v>74</v>
      </c>
      <c r="AD526" s="4">
        <v>379</v>
      </c>
      <c r="AE526" s="4">
        <v>81</v>
      </c>
      <c r="AF526" s="4">
        <v>80</v>
      </c>
      <c r="AG526" s="4">
        <v>80</v>
      </c>
      <c r="AH526" s="4">
        <v>68</v>
      </c>
      <c r="AI526" s="4">
        <v>70</v>
      </c>
      <c r="AJ526" s="4">
        <v>396</v>
      </c>
      <c r="AK526" s="4">
        <v>78</v>
      </c>
      <c r="AL526" s="4">
        <v>90</v>
      </c>
      <c r="AM526" s="4">
        <v>75</v>
      </c>
      <c r="AN526" s="4">
        <v>83</v>
      </c>
      <c r="AO526" s="4">
        <v>70</v>
      </c>
      <c r="AP526" s="4">
        <v>309</v>
      </c>
      <c r="AQ526" s="4">
        <v>73</v>
      </c>
      <c r="AR526" s="4">
        <v>19</v>
      </c>
      <c r="AS526" s="4">
        <v>77</v>
      </c>
      <c r="AT526" s="4">
        <v>70</v>
      </c>
      <c r="AU526" s="4">
        <v>70</v>
      </c>
      <c r="AV526" s="4">
        <v>75</v>
      </c>
      <c r="AW526" s="4">
        <v>57</v>
      </c>
      <c r="AX526" s="4">
        <v>20</v>
      </c>
      <c r="AY526" s="4">
        <v>21</v>
      </c>
      <c r="AZ526" s="4">
        <v>16</v>
      </c>
      <c r="BA526" s="4">
        <v>54</v>
      </c>
      <c r="BB526" s="4">
        <v>10</v>
      </c>
      <c r="BC526" s="4">
        <v>5</v>
      </c>
      <c r="BD526" s="4">
        <v>10</v>
      </c>
      <c r="BE526" s="4">
        <v>15</v>
      </c>
      <c r="BF526" s="4">
        <v>14</v>
      </c>
      <c r="BG526" s="4">
        <v>1896</v>
      </c>
      <c r="BH526" s="4">
        <v>404</v>
      </c>
      <c r="BI526" s="4">
        <v>1</v>
      </c>
      <c r="BJ526" s="4">
        <v>80</v>
      </c>
      <c r="BK526" s="4">
        <v>76</v>
      </c>
      <c r="BL526" s="4">
        <v>69</v>
      </c>
      <c r="BM526" s="4">
        <v>75</v>
      </c>
      <c r="BN526" s="4">
        <v>25</v>
      </c>
    </row>
    <row r="527" spans="1:66" ht="30" customHeight="1" x14ac:dyDescent="0.25">
      <c r="A527" s="15" t="s">
        <v>7729</v>
      </c>
      <c r="B527" s="4">
        <v>24</v>
      </c>
      <c r="C527" s="4">
        <v>78</v>
      </c>
      <c r="D527" s="4">
        <v>83</v>
      </c>
      <c r="E527" s="5" t="s">
        <v>1905</v>
      </c>
      <c r="F527" s="5" t="str">
        <f t="shared" si="42"/>
        <v>Columbus Crew</v>
      </c>
      <c r="G527" s="25" t="str">
        <f t="shared" si="43"/>
        <v>2022 ~ 2025</v>
      </c>
      <c r="H527" s="5" t="str">
        <f t="shared" si="44"/>
        <v>2025</v>
      </c>
      <c r="I527" s="4" t="s">
        <v>259</v>
      </c>
      <c r="J527" s="4" t="s">
        <v>260</v>
      </c>
      <c r="K527" s="4" t="s">
        <v>68</v>
      </c>
      <c r="L527" s="4">
        <v>80</v>
      </c>
      <c r="M527" s="4" t="s">
        <v>69</v>
      </c>
      <c r="N527" s="4">
        <v>5</v>
      </c>
      <c r="O527" s="6" t="s">
        <v>6978</v>
      </c>
      <c r="P527" s="6" t="s">
        <v>7203</v>
      </c>
      <c r="Q527" s="6" t="s">
        <v>7425</v>
      </c>
      <c r="R527" s="4">
        <v>366</v>
      </c>
      <c r="S527" s="4">
        <v>65</v>
      </c>
      <c r="T527" s="4">
        <v>80</v>
      </c>
      <c r="U527" s="4">
        <v>74</v>
      </c>
      <c r="V527" s="4">
        <v>77</v>
      </c>
      <c r="W527" s="4">
        <v>70</v>
      </c>
      <c r="X527" s="4">
        <v>369</v>
      </c>
      <c r="Y527" s="4">
        <v>79</v>
      </c>
      <c r="Z527" s="4">
        <v>68</v>
      </c>
      <c r="AA527" s="4">
        <v>69</v>
      </c>
      <c r="AB527" s="4">
        <v>75</v>
      </c>
      <c r="AC527" s="4">
        <v>78</v>
      </c>
      <c r="AD527" s="4">
        <v>401</v>
      </c>
      <c r="AE527" s="4">
        <v>86</v>
      </c>
      <c r="AF527" s="4">
        <v>80</v>
      </c>
      <c r="AG527" s="4">
        <v>79</v>
      </c>
      <c r="AH527" s="4">
        <v>76</v>
      </c>
      <c r="AI527" s="4">
        <v>80</v>
      </c>
      <c r="AJ527" s="4">
        <v>388</v>
      </c>
      <c r="AK527" s="4">
        <v>75</v>
      </c>
      <c r="AL527" s="4">
        <v>87</v>
      </c>
      <c r="AM527" s="4">
        <v>77</v>
      </c>
      <c r="AN527" s="4">
        <v>75</v>
      </c>
      <c r="AO527" s="4">
        <v>74</v>
      </c>
      <c r="AP527" s="4">
        <v>329</v>
      </c>
      <c r="AQ527" s="4">
        <v>78</v>
      </c>
      <c r="AR527" s="4">
        <v>23</v>
      </c>
      <c r="AS527" s="4">
        <v>78</v>
      </c>
      <c r="AT527" s="4">
        <v>74</v>
      </c>
      <c r="AU527" s="4">
        <v>76</v>
      </c>
      <c r="AV527" s="4">
        <v>75</v>
      </c>
      <c r="AW527" s="4">
        <v>127</v>
      </c>
      <c r="AX527" s="4">
        <v>44</v>
      </c>
      <c r="AY527" s="4">
        <v>43</v>
      </c>
      <c r="AZ527" s="4">
        <v>40</v>
      </c>
      <c r="BA527" s="4">
        <v>46</v>
      </c>
      <c r="BB527" s="4">
        <v>9</v>
      </c>
      <c r="BC527" s="4">
        <v>11</v>
      </c>
      <c r="BD527" s="4">
        <v>11</v>
      </c>
      <c r="BE527" s="4">
        <v>9</v>
      </c>
      <c r="BF527" s="4">
        <v>6</v>
      </c>
      <c r="BG527" s="4">
        <v>2026</v>
      </c>
      <c r="BH527" s="4">
        <v>430</v>
      </c>
      <c r="BI527" s="4">
        <v>1</v>
      </c>
      <c r="BJ527" s="4">
        <v>83</v>
      </c>
      <c r="BK527" s="4">
        <v>77</v>
      </c>
      <c r="BL527" s="4">
        <v>73</v>
      </c>
      <c r="BM527" s="4">
        <v>78</v>
      </c>
      <c r="BN527" s="4">
        <v>42</v>
      </c>
    </row>
    <row r="528" spans="1:66" ht="30" customHeight="1" x14ac:dyDescent="0.25">
      <c r="A528" s="15" t="s">
        <v>3496</v>
      </c>
      <c r="B528" s="4">
        <v>26</v>
      </c>
      <c r="C528" s="4">
        <v>75</v>
      </c>
      <c r="D528" s="4">
        <v>75</v>
      </c>
      <c r="E528" s="5" t="s">
        <v>8000</v>
      </c>
      <c r="F528" s="5" t="str">
        <f t="shared" si="42"/>
        <v>Olympique Lyonnais</v>
      </c>
      <c r="G528" s="25" t="str">
        <f t="shared" si="43"/>
        <v>Jun 30, 2024 A Prestamo</v>
      </c>
      <c r="H528" s="5">
        <v>0</v>
      </c>
      <c r="I528" s="4" t="s">
        <v>138</v>
      </c>
      <c r="J528" s="4" t="s">
        <v>271</v>
      </c>
      <c r="K528" s="4" t="s">
        <v>68</v>
      </c>
      <c r="L528" s="4">
        <v>75</v>
      </c>
      <c r="M528" s="4" t="s">
        <v>189</v>
      </c>
      <c r="N528" s="4">
        <v>0</v>
      </c>
      <c r="O528" s="6" t="s">
        <v>6927</v>
      </c>
      <c r="P528" s="6" t="s">
        <v>7023</v>
      </c>
      <c r="Q528" s="6">
        <v>0</v>
      </c>
      <c r="R528" s="4">
        <v>240</v>
      </c>
      <c r="S528" s="4">
        <v>28</v>
      </c>
      <c r="T528" s="4">
        <v>32</v>
      </c>
      <c r="U528" s="4">
        <v>75</v>
      </c>
      <c r="V528" s="4">
        <v>73</v>
      </c>
      <c r="W528" s="4">
        <v>32</v>
      </c>
      <c r="X528" s="4">
        <v>254</v>
      </c>
      <c r="Y528" s="4">
        <v>59</v>
      </c>
      <c r="Z528" s="4">
        <v>28</v>
      </c>
      <c r="AA528" s="4">
        <v>31</v>
      </c>
      <c r="AB528" s="4">
        <v>72</v>
      </c>
      <c r="AC528" s="4">
        <v>64</v>
      </c>
      <c r="AD528" s="4">
        <v>279</v>
      </c>
      <c r="AE528" s="4">
        <v>51</v>
      </c>
      <c r="AF528" s="4">
        <v>67</v>
      </c>
      <c r="AG528" s="4">
        <v>38</v>
      </c>
      <c r="AH528" s="4">
        <v>72</v>
      </c>
      <c r="AI528" s="4">
        <v>51</v>
      </c>
      <c r="AJ528" s="4">
        <v>322</v>
      </c>
      <c r="AK528" s="4">
        <v>67</v>
      </c>
      <c r="AL528" s="4">
        <v>79</v>
      </c>
      <c r="AM528" s="4">
        <v>65</v>
      </c>
      <c r="AN528" s="4">
        <v>84</v>
      </c>
      <c r="AO528" s="4">
        <v>27</v>
      </c>
      <c r="AP528" s="4">
        <v>303</v>
      </c>
      <c r="AQ528" s="4">
        <v>78</v>
      </c>
      <c r="AR528" s="4">
        <v>73</v>
      </c>
      <c r="AS528" s="4">
        <v>54</v>
      </c>
      <c r="AT528" s="4">
        <v>60</v>
      </c>
      <c r="AU528" s="4">
        <v>38</v>
      </c>
      <c r="AV528" s="4">
        <v>72</v>
      </c>
      <c r="AW528" s="4">
        <v>223</v>
      </c>
      <c r="AX528" s="4">
        <v>74</v>
      </c>
      <c r="AY528" s="4">
        <v>75</v>
      </c>
      <c r="AZ528" s="4">
        <v>74</v>
      </c>
      <c r="BA528" s="4">
        <v>44</v>
      </c>
      <c r="BB528" s="4">
        <v>8</v>
      </c>
      <c r="BC528" s="4">
        <v>9</v>
      </c>
      <c r="BD528" s="4">
        <v>9</v>
      </c>
      <c r="BE528" s="4">
        <v>10</v>
      </c>
      <c r="BF528" s="4">
        <v>8</v>
      </c>
      <c r="BG528" s="4">
        <v>1665</v>
      </c>
      <c r="BH528" s="4">
        <v>367</v>
      </c>
      <c r="BI528" s="4">
        <v>2</v>
      </c>
      <c r="BJ528" s="4">
        <v>60</v>
      </c>
      <c r="BK528" s="4">
        <v>39</v>
      </c>
      <c r="BL528" s="4">
        <v>57</v>
      </c>
      <c r="BM528" s="4">
        <v>59</v>
      </c>
      <c r="BN528" s="4">
        <v>74</v>
      </c>
    </row>
    <row r="529" spans="1:66" ht="30" customHeight="1" x14ac:dyDescent="0.25">
      <c r="A529" s="15" t="s">
        <v>5085</v>
      </c>
      <c r="B529" s="4">
        <v>24</v>
      </c>
      <c r="C529" s="4">
        <v>67</v>
      </c>
      <c r="D529" s="4">
        <v>72</v>
      </c>
      <c r="E529" s="5" t="s">
        <v>5086</v>
      </c>
      <c r="F529" s="5" t="str">
        <f t="shared" si="42"/>
        <v>Kaiserslautern</v>
      </c>
      <c r="G529" s="25" t="str">
        <f t="shared" si="43"/>
        <v>2024 ~ 2027</v>
      </c>
      <c r="H529" s="5" t="str">
        <f>RIGHT(G529, 4)</f>
        <v>2027</v>
      </c>
      <c r="I529" s="4" t="s">
        <v>289</v>
      </c>
      <c r="J529" s="4" t="s">
        <v>125</v>
      </c>
      <c r="K529" s="4" t="s">
        <v>68</v>
      </c>
      <c r="L529" s="4">
        <v>69</v>
      </c>
      <c r="M529" s="4" t="s">
        <v>106</v>
      </c>
      <c r="N529" s="4">
        <v>5</v>
      </c>
      <c r="O529" s="6" t="s">
        <v>7562</v>
      </c>
      <c r="P529" s="6" t="s">
        <v>6910</v>
      </c>
      <c r="Q529" s="6" t="s">
        <v>7269</v>
      </c>
      <c r="R529" s="4">
        <v>272</v>
      </c>
      <c r="S529" s="4">
        <v>39</v>
      </c>
      <c r="T529" s="4">
        <v>68</v>
      </c>
      <c r="U529" s="4">
        <v>63</v>
      </c>
      <c r="V529" s="4">
        <v>49</v>
      </c>
      <c r="W529" s="4">
        <v>53</v>
      </c>
      <c r="X529" s="4">
        <v>263</v>
      </c>
      <c r="Y529" s="4">
        <v>69</v>
      </c>
      <c r="Z529" s="4">
        <v>59</v>
      </c>
      <c r="AA529" s="4">
        <v>39</v>
      </c>
      <c r="AB529" s="4">
        <v>30</v>
      </c>
      <c r="AC529" s="4">
        <v>66</v>
      </c>
      <c r="AD529" s="4">
        <v>359</v>
      </c>
      <c r="AE529" s="4">
        <v>81</v>
      </c>
      <c r="AF529" s="4">
        <v>77</v>
      </c>
      <c r="AG529" s="4">
        <v>68</v>
      </c>
      <c r="AH529" s="4">
        <v>65</v>
      </c>
      <c r="AI529" s="4">
        <v>68</v>
      </c>
      <c r="AJ529" s="4">
        <v>345</v>
      </c>
      <c r="AK529" s="4">
        <v>66</v>
      </c>
      <c r="AL529" s="4">
        <v>78</v>
      </c>
      <c r="AM529" s="4">
        <v>69</v>
      </c>
      <c r="AN529" s="4">
        <v>68</v>
      </c>
      <c r="AO529" s="4">
        <v>64</v>
      </c>
      <c r="AP529" s="4">
        <v>231</v>
      </c>
      <c r="AQ529" s="4">
        <v>39</v>
      </c>
      <c r="AR529" s="4">
        <v>17</v>
      </c>
      <c r="AS529" s="4">
        <v>69</v>
      </c>
      <c r="AT529" s="4">
        <v>44</v>
      </c>
      <c r="AU529" s="4">
        <v>62</v>
      </c>
      <c r="AV529" s="4">
        <v>61</v>
      </c>
      <c r="AW529" s="4">
        <v>54</v>
      </c>
      <c r="AX529" s="4">
        <v>24</v>
      </c>
      <c r="AY529" s="4">
        <v>14</v>
      </c>
      <c r="AZ529" s="4">
        <v>16</v>
      </c>
      <c r="BA529" s="4">
        <v>48</v>
      </c>
      <c r="BB529" s="4">
        <v>6</v>
      </c>
      <c r="BC529" s="4">
        <v>9</v>
      </c>
      <c r="BD529" s="4">
        <v>9</v>
      </c>
      <c r="BE529" s="4">
        <v>9</v>
      </c>
      <c r="BF529" s="4">
        <v>15</v>
      </c>
      <c r="BG529" s="4">
        <v>1572</v>
      </c>
      <c r="BH529" s="4">
        <v>341</v>
      </c>
      <c r="BI529" s="4">
        <v>1</v>
      </c>
      <c r="BJ529" s="4">
        <v>79</v>
      </c>
      <c r="BK529" s="4">
        <v>66</v>
      </c>
      <c r="BL529" s="4">
        <v>43</v>
      </c>
      <c r="BM529" s="4">
        <v>67</v>
      </c>
      <c r="BN529" s="4">
        <v>23</v>
      </c>
    </row>
    <row r="530" spans="1:66" ht="30" customHeight="1" x14ac:dyDescent="0.25">
      <c r="A530" s="15" t="s">
        <v>2669</v>
      </c>
      <c r="B530" s="4">
        <v>31</v>
      </c>
      <c r="C530" s="4">
        <v>85</v>
      </c>
      <c r="D530" s="4">
        <v>85</v>
      </c>
      <c r="E530" s="5" t="s">
        <v>2670</v>
      </c>
      <c r="F530" s="5" t="str">
        <f t="shared" si="42"/>
        <v>Real Madrid</v>
      </c>
      <c r="G530" s="25" t="str">
        <f t="shared" si="43"/>
        <v>2021 ~ 2026</v>
      </c>
      <c r="H530" s="5" t="str">
        <f>RIGHT(G530, 4)</f>
        <v>2026</v>
      </c>
      <c r="I530" s="4" t="s">
        <v>146</v>
      </c>
      <c r="J530" s="4" t="s">
        <v>253</v>
      </c>
      <c r="K530" s="4" t="s">
        <v>77</v>
      </c>
      <c r="L530" s="4">
        <v>85</v>
      </c>
      <c r="M530" s="4" t="s">
        <v>189</v>
      </c>
      <c r="N530" s="4">
        <v>0</v>
      </c>
      <c r="O530" s="6" t="s">
        <v>6967</v>
      </c>
      <c r="P530" s="6" t="s">
        <v>7374</v>
      </c>
      <c r="Q530" s="6" t="s">
        <v>7541</v>
      </c>
      <c r="R530" s="4">
        <v>377</v>
      </c>
      <c r="S530" s="4">
        <v>83</v>
      </c>
      <c r="T530" s="4">
        <v>62</v>
      </c>
      <c r="U530" s="4">
        <v>77</v>
      </c>
      <c r="V530" s="4">
        <v>88</v>
      </c>
      <c r="W530" s="4">
        <v>67</v>
      </c>
      <c r="X530" s="4">
        <v>401</v>
      </c>
      <c r="Y530" s="4">
        <v>77</v>
      </c>
      <c r="Z530" s="4">
        <v>76</v>
      </c>
      <c r="AA530" s="4">
        <v>85</v>
      </c>
      <c r="AB530" s="4">
        <v>80</v>
      </c>
      <c r="AC530" s="4">
        <v>83</v>
      </c>
      <c r="AD530" s="4">
        <v>400</v>
      </c>
      <c r="AE530" s="4">
        <v>79</v>
      </c>
      <c r="AF530" s="4">
        <v>79</v>
      </c>
      <c r="AG530" s="4">
        <v>76</v>
      </c>
      <c r="AH530" s="4">
        <v>88</v>
      </c>
      <c r="AI530" s="4">
        <v>78</v>
      </c>
      <c r="AJ530" s="4">
        <v>397</v>
      </c>
      <c r="AK530" s="4">
        <v>82</v>
      </c>
      <c r="AL530" s="4">
        <v>86</v>
      </c>
      <c r="AM530" s="4">
        <v>73</v>
      </c>
      <c r="AN530" s="4">
        <v>78</v>
      </c>
      <c r="AO530" s="4">
        <v>78</v>
      </c>
      <c r="AP530" s="4">
        <v>394</v>
      </c>
      <c r="AQ530" s="4">
        <v>77</v>
      </c>
      <c r="AR530" s="4">
        <v>87</v>
      </c>
      <c r="AS530" s="4">
        <v>73</v>
      </c>
      <c r="AT530" s="4">
        <v>78</v>
      </c>
      <c r="AU530" s="4">
        <v>79</v>
      </c>
      <c r="AV530" s="4">
        <v>84</v>
      </c>
      <c r="AW530" s="4">
        <v>256</v>
      </c>
      <c r="AX530" s="4">
        <v>89</v>
      </c>
      <c r="AY530" s="4">
        <v>84</v>
      </c>
      <c r="AZ530" s="4">
        <v>83</v>
      </c>
      <c r="BA530" s="4">
        <v>50</v>
      </c>
      <c r="BB530" s="4">
        <v>5</v>
      </c>
      <c r="BC530" s="4">
        <v>7</v>
      </c>
      <c r="BD530" s="4">
        <v>14</v>
      </c>
      <c r="BE530" s="4">
        <v>15</v>
      </c>
      <c r="BF530" s="4">
        <v>9</v>
      </c>
      <c r="BG530" s="4">
        <v>2275</v>
      </c>
      <c r="BH530" s="4">
        <v>475</v>
      </c>
      <c r="BI530" s="4">
        <v>4</v>
      </c>
      <c r="BJ530" s="4">
        <v>79</v>
      </c>
      <c r="BK530" s="4">
        <v>71</v>
      </c>
      <c r="BL530" s="4">
        <v>83</v>
      </c>
      <c r="BM530" s="4">
        <v>80</v>
      </c>
      <c r="BN530" s="4">
        <v>85</v>
      </c>
    </row>
    <row r="531" spans="1:66" ht="30" customHeight="1" x14ac:dyDescent="0.25">
      <c r="A531" s="15" t="s">
        <v>5346</v>
      </c>
      <c r="B531" s="4">
        <v>20</v>
      </c>
      <c r="C531" s="4">
        <v>72</v>
      </c>
      <c r="D531" s="4">
        <v>78</v>
      </c>
      <c r="E531" s="5" t="s">
        <v>8148</v>
      </c>
      <c r="F531" s="5" t="str">
        <f t="shared" si="42"/>
        <v>Troyes</v>
      </c>
      <c r="G531" s="25" t="str">
        <f t="shared" si="43"/>
        <v>Jun 30, 2024 A Prestamo</v>
      </c>
      <c r="H531" s="5">
        <v>0</v>
      </c>
      <c r="I531" s="4" t="s">
        <v>155</v>
      </c>
      <c r="J531" s="4" t="s">
        <v>260</v>
      </c>
      <c r="K531" s="4" t="s">
        <v>68</v>
      </c>
      <c r="L531" s="4">
        <v>72</v>
      </c>
      <c r="M531" s="4" t="s">
        <v>508</v>
      </c>
      <c r="N531" s="4">
        <v>6</v>
      </c>
      <c r="O531" s="6" t="s">
        <v>7210</v>
      </c>
      <c r="P531" s="6" t="s">
        <v>7026</v>
      </c>
      <c r="Q531" s="6">
        <v>0</v>
      </c>
      <c r="R531" s="4">
        <v>57</v>
      </c>
      <c r="S531" s="4">
        <v>14</v>
      </c>
      <c r="T531" s="4">
        <v>7</v>
      </c>
      <c r="U531" s="4">
        <v>12</v>
      </c>
      <c r="V531" s="4">
        <v>16</v>
      </c>
      <c r="W531" s="4">
        <v>8</v>
      </c>
      <c r="X531" s="4">
        <v>73</v>
      </c>
      <c r="Y531" s="4">
        <v>13</v>
      </c>
      <c r="Z531" s="4">
        <v>10</v>
      </c>
      <c r="AA531" s="4">
        <v>10</v>
      </c>
      <c r="AB531" s="4">
        <v>24</v>
      </c>
      <c r="AC531" s="4">
        <v>16</v>
      </c>
      <c r="AD531" s="4">
        <v>223</v>
      </c>
      <c r="AE531" s="4">
        <v>38</v>
      </c>
      <c r="AF531" s="4">
        <v>39</v>
      </c>
      <c r="AG531" s="4">
        <v>35</v>
      </c>
      <c r="AH531" s="4">
        <v>69</v>
      </c>
      <c r="AI531" s="4">
        <v>42</v>
      </c>
      <c r="AJ531" s="4">
        <v>216</v>
      </c>
      <c r="AK531" s="4">
        <v>52</v>
      </c>
      <c r="AL531" s="4">
        <v>61</v>
      </c>
      <c r="AM531" s="4">
        <v>33</v>
      </c>
      <c r="AN531" s="4">
        <v>65</v>
      </c>
      <c r="AO531" s="4">
        <v>5</v>
      </c>
      <c r="AP531" s="4">
        <v>88</v>
      </c>
      <c r="AQ531" s="4">
        <v>19</v>
      </c>
      <c r="AR531" s="4">
        <v>6</v>
      </c>
      <c r="AS531" s="4">
        <v>8</v>
      </c>
      <c r="AT531" s="4">
        <v>45</v>
      </c>
      <c r="AU531" s="4">
        <v>10</v>
      </c>
      <c r="AV531" s="4">
        <v>59</v>
      </c>
      <c r="AW531" s="4">
        <v>33</v>
      </c>
      <c r="AX531" s="4">
        <v>8</v>
      </c>
      <c r="AY531" s="4">
        <v>11</v>
      </c>
      <c r="AZ531" s="4">
        <v>14</v>
      </c>
      <c r="BA531" s="4">
        <v>355</v>
      </c>
      <c r="BB531" s="4">
        <v>72</v>
      </c>
      <c r="BC531" s="4">
        <v>70</v>
      </c>
      <c r="BD531" s="4">
        <v>69</v>
      </c>
      <c r="BE531" s="4">
        <v>73</v>
      </c>
      <c r="BF531" s="4">
        <v>71</v>
      </c>
      <c r="BG531" s="4">
        <v>1045</v>
      </c>
      <c r="BH531" s="4">
        <v>393</v>
      </c>
      <c r="BI531" s="4">
        <v>1</v>
      </c>
      <c r="BJ531" s="4">
        <v>72</v>
      </c>
      <c r="BK531" s="4">
        <v>70</v>
      </c>
      <c r="BL531" s="4">
        <v>69</v>
      </c>
      <c r="BM531" s="4">
        <v>71</v>
      </c>
      <c r="BN531" s="4">
        <v>38</v>
      </c>
    </row>
    <row r="532" spans="1:66" ht="30" customHeight="1" x14ac:dyDescent="0.25">
      <c r="A532" s="15" t="s">
        <v>1872</v>
      </c>
      <c r="B532" s="4">
        <v>27</v>
      </c>
      <c r="C532" s="4">
        <v>74</v>
      </c>
      <c r="D532" s="4">
        <v>74</v>
      </c>
      <c r="E532" s="5" t="s">
        <v>1873</v>
      </c>
      <c r="F532" s="5" t="str">
        <f t="shared" si="42"/>
        <v>Everton</v>
      </c>
      <c r="G532" s="25" t="str">
        <f t="shared" si="43"/>
        <v>2022 ~ 2024</v>
      </c>
      <c r="H532" s="5" t="str">
        <f>RIGHT(G532, 4)</f>
        <v>2024</v>
      </c>
      <c r="I532" s="4" t="s">
        <v>494</v>
      </c>
      <c r="J532" s="4" t="s">
        <v>290</v>
      </c>
      <c r="K532" s="4" t="s">
        <v>68</v>
      </c>
      <c r="L532" s="4">
        <v>76</v>
      </c>
      <c r="M532" s="4" t="s">
        <v>106</v>
      </c>
      <c r="N532" s="4">
        <v>0</v>
      </c>
      <c r="O532" s="6" t="s">
        <v>6873</v>
      </c>
      <c r="P532" s="6" t="s">
        <v>7198</v>
      </c>
      <c r="Q532" s="6" t="s">
        <v>7424</v>
      </c>
      <c r="R532" s="4">
        <v>381</v>
      </c>
      <c r="S532" s="4">
        <v>70</v>
      </c>
      <c r="T532" s="4">
        <v>78</v>
      </c>
      <c r="U532" s="4">
        <v>78</v>
      </c>
      <c r="V532" s="4">
        <v>78</v>
      </c>
      <c r="W532" s="4">
        <v>77</v>
      </c>
      <c r="X532" s="4">
        <v>368</v>
      </c>
      <c r="Y532" s="4">
        <v>76</v>
      </c>
      <c r="Z532" s="4">
        <v>76</v>
      </c>
      <c r="AA532" s="4">
        <v>60</v>
      </c>
      <c r="AB532" s="4">
        <v>76</v>
      </c>
      <c r="AC532" s="4">
        <v>80</v>
      </c>
      <c r="AD532" s="4">
        <v>335</v>
      </c>
      <c r="AE532" s="4">
        <v>63</v>
      </c>
      <c r="AF532" s="4">
        <v>66</v>
      </c>
      <c r="AG532" s="4">
        <v>69</v>
      </c>
      <c r="AH532" s="4">
        <v>71</v>
      </c>
      <c r="AI532" s="4">
        <v>66</v>
      </c>
      <c r="AJ532" s="4">
        <v>355</v>
      </c>
      <c r="AK532" s="4">
        <v>76</v>
      </c>
      <c r="AL532" s="4">
        <v>81</v>
      </c>
      <c r="AM532" s="4">
        <v>52</v>
      </c>
      <c r="AN532" s="4">
        <v>74</v>
      </c>
      <c r="AO532" s="4">
        <v>72</v>
      </c>
      <c r="AP532" s="4">
        <v>362</v>
      </c>
      <c r="AQ532" s="4">
        <v>69</v>
      </c>
      <c r="AR532" s="4">
        <v>61</v>
      </c>
      <c r="AS532" s="4">
        <v>77</v>
      </c>
      <c r="AT532" s="4">
        <v>75</v>
      </c>
      <c r="AU532" s="4">
        <v>80</v>
      </c>
      <c r="AV532" s="4">
        <v>77</v>
      </c>
      <c r="AW532" s="4">
        <v>191</v>
      </c>
      <c r="AX532" s="4">
        <v>64</v>
      </c>
      <c r="AY532" s="4">
        <v>65</v>
      </c>
      <c r="AZ532" s="4">
        <v>62</v>
      </c>
      <c r="BA532" s="4">
        <v>41</v>
      </c>
      <c r="BB532" s="4">
        <v>7</v>
      </c>
      <c r="BC532" s="4">
        <v>6</v>
      </c>
      <c r="BD532" s="4">
        <v>9</v>
      </c>
      <c r="BE532" s="4">
        <v>11</v>
      </c>
      <c r="BF532" s="4">
        <v>8</v>
      </c>
      <c r="BG532" s="4">
        <v>2033</v>
      </c>
      <c r="BH532" s="4">
        <v>425</v>
      </c>
      <c r="BI532" s="4">
        <v>3</v>
      </c>
      <c r="BJ532" s="4">
        <v>65</v>
      </c>
      <c r="BK532" s="4">
        <v>76</v>
      </c>
      <c r="BL532" s="4">
        <v>75</v>
      </c>
      <c r="BM532" s="4">
        <v>76</v>
      </c>
      <c r="BN532" s="4">
        <v>65</v>
      </c>
    </row>
    <row r="533" spans="1:66" ht="30" customHeight="1" x14ac:dyDescent="0.25">
      <c r="A533" s="15" t="s">
        <v>4640</v>
      </c>
      <c r="B533" s="4">
        <v>25</v>
      </c>
      <c r="C533" s="4">
        <v>71</v>
      </c>
      <c r="D533" s="4">
        <v>72</v>
      </c>
      <c r="E533" s="5" t="s">
        <v>4641</v>
      </c>
      <c r="F533" s="5" t="str">
        <f t="shared" si="42"/>
        <v>Kilmarnock</v>
      </c>
      <c r="G533" s="25" t="str">
        <f t="shared" si="43"/>
        <v>2021 ~ 2025</v>
      </c>
      <c r="H533" s="5" t="str">
        <f>RIGHT(G533, 4)</f>
        <v>2025</v>
      </c>
      <c r="I533" s="4" t="s">
        <v>97</v>
      </c>
      <c r="J533" s="4" t="s">
        <v>278</v>
      </c>
      <c r="K533" s="4" t="s">
        <v>77</v>
      </c>
      <c r="L533" s="4">
        <v>71</v>
      </c>
      <c r="M533" s="4" t="s">
        <v>206</v>
      </c>
      <c r="N533" s="4">
        <v>1</v>
      </c>
      <c r="O533" s="6" t="s">
        <v>7401</v>
      </c>
      <c r="P533" s="6" t="s">
        <v>6910</v>
      </c>
      <c r="Q533" s="6" t="s">
        <v>7045</v>
      </c>
      <c r="R533" s="4">
        <v>301</v>
      </c>
      <c r="S533" s="4">
        <v>78</v>
      </c>
      <c r="T533" s="4">
        <v>66</v>
      </c>
      <c r="U533" s="4">
        <v>44</v>
      </c>
      <c r="V533" s="4">
        <v>58</v>
      </c>
      <c r="W533" s="4">
        <v>55</v>
      </c>
      <c r="X533" s="4">
        <v>351</v>
      </c>
      <c r="Y533" s="4">
        <v>71</v>
      </c>
      <c r="Z533" s="4">
        <v>79</v>
      </c>
      <c r="AA533" s="4">
        <v>75</v>
      </c>
      <c r="AB533" s="4">
        <v>60</v>
      </c>
      <c r="AC533" s="4">
        <v>66</v>
      </c>
      <c r="AD533" s="4">
        <v>394</v>
      </c>
      <c r="AE533" s="4">
        <v>84</v>
      </c>
      <c r="AF533" s="4">
        <v>77</v>
      </c>
      <c r="AG533" s="4">
        <v>79</v>
      </c>
      <c r="AH533" s="4">
        <v>68</v>
      </c>
      <c r="AI533" s="4">
        <v>86</v>
      </c>
      <c r="AJ533" s="4">
        <v>327</v>
      </c>
      <c r="AK533" s="4">
        <v>72</v>
      </c>
      <c r="AL533" s="4">
        <v>63</v>
      </c>
      <c r="AM533" s="4">
        <v>73</v>
      </c>
      <c r="AN533" s="4">
        <v>57</v>
      </c>
      <c r="AO533" s="4">
        <v>62</v>
      </c>
      <c r="AP533" s="4">
        <v>341</v>
      </c>
      <c r="AQ533" s="4">
        <v>77</v>
      </c>
      <c r="AR533" s="4">
        <v>58</v>
      </c>
      <c r="AS533" s="4">
        <v>65</v>
      </c>
      <c r="AT533" s="4">
        <v>75</v>
      </c>
      <c r="AU533" s="4">
        <v>66</v>
      </c>
      <c r="AV533" s="4">
        <v>67</v>
      </c>
      <c r="AW533" s="4">
        <v>156</v>
      </c>
      <c r="AX533" s="4">
        <v>50</v>
      </c>
      <c r="AY533" s="4">
        <v>55</v>
      </c>
      <c r="AZ533" s="4">
        <v>51</v>
      </c>
      <c r="BA533" s="4">
        <v>52</v>
      </c>
      <c r="BB533" s="4">
        <v>11</v>
      </c>
      <c r="BC533" s="4">
        <v>12</v>
      </c>
      <c r="BD533" s="4">
        <v>13</v>
      </c>
      <c r="BE533" s="4">
        <v>6</v>
      </c>
      <c r="BF533" s="4">
        <v>10</v>
      </c>
      <c r="BG533" s="4">
        <v>1922</v>
      </c>
      <c r="BH533" s="4">
        <v>403</v>
      </c>
      <c r="BI533" s="4">
        <v>1</v>
      </c>
      <c r="BJ533" s="4">
        <v>80</v>
      </c>
      <c r="BK533" s="4">
        <v>66</v>
      </c>
      <c r="BL533" s="4">
        <v>68</v>
      </c>
      <c r="BM533" s="4">
        <v>71</v>
      </c>
      <c r="BN533" s="4">
        <v>53</v>
      </c>
    </row>
    <row r="534" spans="1:66" ht="30" customHeight="1" x14ac:dyDescent="0.25">
      <c r="A534" s="15" t="s">
        <v>2622</v>
      </c>
      <c r="B534" s="4">
        <v>20</v>
      </c>
      <c r="C534" s="4">
        <v>74</v>
      </c>
      <c r="D534" s="4" t="s">
        <v>526</v>
      </c>
      <c r="E534" s="5" t="s">
        <v>2623</v>
      </c>
      <c r="F534" s="5" t="str">
        <f t="shared" si="42"/>
        <v>Strasbourg</v>
      </c>
      <c r="G534" s="25" t="str">
        <f t="shared" si="43"/>
        <v>2023 ~ 2027</v>
      </c>
      <c r="H534" s="5" t="str">
        <f>RIGHT(G534, 4)</f>
        <v>2027</v>
      </c>
      <c r="I534" s="4" t="s">
        <v>112</v>
      </c>
      <c r="J534" s="4" t="s">
        <v>139</v>
      </c>
      <c r="K534" s="4" t="s">
        <v>77</v>
      </c>
      <c r="L534" s="4">
        <v>75</v>
      </c>
      <c r="M534" s="4" t="s">
        <v>294</v>
      </c>
      <c r="N534" s="4">
        <v>8</v>
      </c>
      <c r="O534" s="6" t="s">
        <v>7211</v>
      </c>
      <c r="P534" s="6" t="s">
        <v>6895</v>
      </c>
      <c r="Q534" s="6" t="s">
        <v>7362</v>
      </c>
      <c r="R534" s="4">
        <v>306</v>
      </c>
      <c r="S534" s="4">
        <v>67</v>
      </c>
      <c r="T534" s="4">
        <v>67</v>
      </c>
      <c r="U534" s="4">
        <v>44</v>
      </c>
      <c r="V534" s="4">
        <v>71</v>
      </c>
      <c r="W534" s="4">
        <v>57</v>
      </c>
      <c r="X534" s="4">
        <v>334</v>
      </c>
      <c r="Y534" s="4">
        <v>78</v>
      </c>
      <c r="Z534" s="4">
        <v>73</v>
      </c>
      <c r="AA534" s="4">
        <v>47</v>
      </c>
      <c r="AB534" s="4">
        <v>59</v>
      </c>
      <c r="AC534" s="4">
        <v>77</v>
      </c>
      <c r="AD534" s="4">
        <v>394</v>
      </c>
      <c r="AE534" s="4">
        <v>81</v>
      </c>
      <c r="AF534" s="4">
        <v>90</v>
      </c>
      <c r="AG534" s="4">
        <v>84</v>
      </c>
      <c r="AH534" s="4">
        <v>68</v>
      </c>
      <c r="AI534" s="4">
        <v>71</v>
      </c>
      <c r="AJ534" s="4">
        <v>341</v>
      </c>
      <c r="AK534" s="4">
        <v>68</v>
      </c>
      <c r="AL534" s="4">
        <v>67</v>
      </c>
      <c r="AM534" s="4">
        <v>74</v>
      </c>
      <c r="AN534" s="4">
        <v>69</v>
      </c>
      <c r="AO534" s="4">
        <v>63</v>
      </c>
      <c r="AP534" s="4">
        <v>258</v>
      </c>
      <c r="AQ534" s="4">
        <v>30</v>
      </c>
      <c r="AR534" s="4">
        <v>35</v>
      </c>
      <c r="AS534" s="4">
        <v>66</v>
      </c>
      <c r="AT534" s="4">
        <v>68</v>
      </c>
      <c r="AU534" s="4">
        <v>59</v>
      </c>
      <c r="AV534" s="4">
        <v>72</v>
      </c>
      <c r="AW534" s="4">
        <v>81</v>
      </c>
      <c r="AX534" s="4">
        <v>27</v>
      </c>
      <c r="AY534" s="4">
        <v>26</v>
      </c>
      <c r="AZ534" s="4">
        <v>28</v>
      </c>
      <c r="BA534" s="4">
        <v>45</v>
      </c>
      <c r="BB534" s="4">
        <v>7</v>
      </c>
      <c r="BC534" s="4">
        <v>12</v>
      </c>
      <c r="BD534" s="4">
        <v>15</v>
      </c>
      <c r="BE534" s="4">
        <v>6</v>
      </c>
      <c r="BF534" s="4">
        <v>5</v>
      </c>
      <c r="BG534" s="4">
        <v>1759</v>
      </c>
      <c r="BH534" s="4">
        <v>387</v>
      </c>
      <c r="BI534" s="4">
        <v>1</v>
      </c>
      <c r="BJ534" s="4">
        <v>86</v>
      </c>
      <c r="BK534" s="4">
        <v>65</v>
      </c>
      <c r="BL534" s="4">
        <v>67</v>
      </c>
      <c r="BM534" s="4">
        <v>77</v>
      </c>
      <c r="BN534" s="4">
        <v>30</v>
      </c>
    </row>
    <row r="535" spans="1:66" ht="30" customHeight="1" x14ac:dyDescent="0.25">
      <c r="A535" s="15" t="s">
        <v>6224</v>
      </c>
      <c r="B535" s="4">
        <v>27</v>
      </c>
      <c r="C535" s="4">
        <v>66</v>
      </c>
      <c r="D535" s="4">
        <v>66</v>
      </c>
      <c r="E535" s="5" t="s">
        <v>8237</v>
      </c>
      <c r="F535" s="5" t="str">
        <f t="shared" si="42"/>
        <v>FeralpiSalò</v>
      </c>
      <c r="G535" s="25" t="str">
        <f t="shared" si="43"/>
        <v>2021 ~ 2025</v>
      </c>
      <c r="H535" s="5" t="str">
        <f>RIGHT(G535, 4)</f>
        <v>2025</v>
      </c>
      <c r="I535" s="4" t="s">
        <v>359</v>
      </c>
      <c r="J535" s="4" t="s">
        <v>290</v>
      </c>
      <c r="K535" s="4" t="s">
        <v>68</v>
      </c>
      <c r="L535" s="4">
        <v>68</v>
      </c>
      <c r="M535" s="4" t="s">
        <v>106</v>
      </c>
      <c r="N535" s="4">
        <v>0</v>
      </c>
      <c r="O535" s="6" t="s">
        <v>7527</v>
      </c>
      <c r="P535" s="6" t="s">
        <v>6907</v>
      </c>
      <c r="Q535" s="6" t="s">
        <v>7006</v>
      </c>
      <c r="R535" s="4">
        <v>330</v>
      </c>
      <c r="S535" s="4">
        <v>61</v>
      </c>
      <c r="T535" s="4">
        <v>65</v>
      </c>
      <c r="U535" s="4">
        <v>71</v>
      </c>
      <c r="V535" s="4">
        <v>69</v>
      </c>
      <c r="W535" s="4">
        <v>64</v>
      </c>
      <c r="X535" s="4">
        <v>312</v>
      </c>
      <c r="Y535" s="4">
        <v>64</v>
      </c>
      <c r="Z535" s="4">
        <v>59</v>
      </c>
      <c r="AA535" s="4">
        <v>57</v>
      </c>
      <c r="AB535" s="4">
        <v>67</v>
      </c>
      <c r="AC535" s="4">
        <v>65</v>
      </c>
      <c r="AD535" s="4">
        <v>324</v>
      </c>
      <c r="AE535" s="4">
        <v>63</v>
      </c>
      <c r="AF535" s="4">
        <v>69</v>
      </c>
      <c r="AG535" s="4">
        <v>60</v>
      </c>
      <c r="AH535" s="4">
        <v>70</v>
      </c>
      <c r="AI535" s="4">
        <v>62</v>
      </c>
      <c r="AJ535" s="4">
        <v>373</v>
      </c>
      <c r="AK535" s="4">
        <v>73</v>
      </c>
      <c r="AL535" s="4">
        <v>82</v>
      </c>
      <c r="AM535" s="4">
        <v>70</v>
      </c>
      <c r="AN535" s="4">
        <v>80</v>
      </c>
      <c r="AO535" s="4">
        <v>68</v>
      </c>
      <c r="AP535" s="4">
        <v>319</v>
      </c>
      <c r="AQ535" s="4">
        <v>67</v>
      </c>
      <c r="AR535" s="4">
        <v>64</v>
      </c>
      <c r="AS535" s="4">
        <v>63</v>
      </c>
      <c r="AT535" s="4">
        <v>65</v>
      </c>
      <c r="AU535" s="4">
        <v>60</v>
      </c>
      <c r="AV535" s="4">
        <v>62</v>
      </c>
      <c r="AW535" s="4">
        <v>184</v>
      </c>
      <c r="AX535" s="4">
        <v>62</v>
      </c>
      <c r="AY535" s="4">
        <v>62</v>
      </c>
      <c r="AZ535" s="4">
        <v>60</v>
      </c>
      <c r="BA535" s="4">
        <v>57</v>
      </c>
      <c r="BB535" s="4">
        <v>14</v>
      </c>
      <c r="BC535" s="4">
        <v>15</v>
      </c>
      <c r="BD535" s="4">
        <v>5</v>
      </c>
      <c r="BE535" s="4">
        <v>11</v>
      </c>
      <c r="BF535" s="4">
        <v>12</v>
      </c>
      <c r="BG535" s="4">
        <v>1899</v>
      </c>
      <c r="BH535" s="4">
        <v>400</v>
      </c>
      <c r="BI535" s="4">
        <v>1</v>
      </c>
      <c r="BJ535" s="4">
        <v>66</v>
      </c>
      <c r="BK535" s="4">
        <v>67</v>
      </c>
      <c r="BL535" s="4">
        <v>65</v>
      </c>
      <c r="BM535" s="4">
        <v>64</v>
      </c>
      <c r="BN535" s="4">
        <v>63</v>
      </c>
    </row>
    <row r="536" spans="1:66" ht="30" customHeight="1" x14ac:dyDescent="0.25">
      <c r="A536" s="15" t="s">
        <v>6241</v>
      </c>
      <c r="B536" s="4">
        <v>22</v>
      </c>
      <c r="C536" s="4">
        <v>62</v>
      </c>
      <c r="D536" s="4">
        <v>71</v>
      </c>
      <c r="E536" s="5" t="s">
        <v>8172</v>
      </c>
      <c r="F536" s="5" t="str">
        <f t="shared" si="42"/>
        <v>VfB Lübeck</v>
      </c>
      <c r="G536" s="25" t="str">
        <f t="shared" si="43"/>
        <v>Jun 30, 2024 A Prestamo</v>
      </c>
      <c r="H536" s="5">
        <v>0</v>
      </c>
      <c r="I536" s="4" t="s">
        <v>212</v>
      </c>
      <c r="J536" s="4" t="s">
        <v>617</v>
      </c>
      <c r="K536" s="4" t="s">
        <v>68</v>
      </c>
      <c r="L536" s="4">
        <v>64</v>
      </c>
      <c r="M536" s="4" t="s">
        <v>106</v>
      </c>
      <c r="N536" s="4">
        <v>9</v>
      </c>
      <c r="O536" s="6" t="s">
        <v>7527</v>
      </c>
      <c r="P536" s="6" t="s">
        <v>6910</v>
      </c>
      <c r="Q536" s="6">
        <v>0</v>
      </c>
      <c r="R536" s="4">
        <v>284</v>
      </c>
      <c r="S536" s="4">
        <v>52</v>
      </c>
      <c r="T536" s="4">
        <v>66</v>
      </c>
      <c r="U536" s="4">
        <v>59</v>
      </c>
      <c r="V536" s="4">
        <v>51</v>
      </c>
      <c r="W536" s="4">
        <v>56</v>
      </c>
      <c r="X536" s="4">
        <v>220</v>
      </c>
      <c r="Y536" s="4">
        <v>62</v>
      </c>
      <c r="Z536" s="4">
        <v>35</v>
      </c>
      <c r="AA536" s="4">
        <v>29</v>
      </c>
      <c r="AB536" s="4">
        <v>29</v>
      </c>
      <c r="AC536" s="4">
        <v>65</v>
      </c>
      <c r="AD536" s="4">
        <v>323</v>
      </c>
      <c r="AE536" s="4">
        <v>72</v>
      </c>
      <c r="AF536" s="4">
        <v>77</v>
      </c>
      <c r="AG536" s="4">
        <v>62</v>
      </c>
      <c r="AH536" s="4">
        <v>53</v>
      </c>
      <c r="AI536" s="4">
        <v>59</v>
      </c>
      <c r="AJ536" s="4">
        <v>302</v>
      </c>
      <c r="AK536" s="4">
        <v>57</v>
      </c>
      <c r="AL536" s="4">
        <v>71</v>
      </c>
      <c r="AM536" s="4">
        <v>57</v>
      </c>
      <c r="AN536" s="4">
        <v>68</v>
      </c>
      <c r="AO536" s="4">
        <v>49</v>
      </c>
      <c r="AP536" s="4">
        <v>201</v>
      </c>
      <c r="AQ536" s="4">
        <v>28</v>
      </c>
      <c r="AR536" s="4">
        <v>16</v>
      </c>
      <c r="AS536" s="4">
        <v>62</v>
      </c>
      <c r="AT536" s="4">
        <v>44</v>
      </c>
      <c r="AU536" s="4">
        <v>51</v>
      </c>
      <c r="AV536" s="4">
        <v>42</v>
      </c>
      <c r="AW536" s="4">
        <v>58</v>
      </c>
      <c r="AX536" s="4">
        <v>17</v>
      </c>
      <c r="AY536" s="4">
        <v>22</v>
      </c>
      <c r="AZ536" s="4">
        <v>19</v>
      </c>
      <c r="BA536" s="4">
        <v>51</v>
      </c>
      <c r="BB536" s="4">
        <v>10</v>
      </c>
      <c r="BC536" s="4">
        <v>13</v>
      </c>
      <c r="BD536" s="4">
        <v>7</v>
      </c>
      <c r="BE536" s="4">
        <v>8</v>
      </c>
      <c r="BF536" s="4">
        <v>13</v>
      </c>
      <c r="BG536" s="4">
        <v>1439</v>
      </c>
      <c r="BH536" s="4">
        <v>320</v>
      </c>
      <c r="BI536" s="4">
        <v>1</v>
      </c>
      <c r="BJ536" s="4">
        <v>75</v>
      </c>
      <c r="BK536" s="4">
        <v>59</v>
      </c>
      <c r="BL536" s="4">
        <v>45</v>
      </c>
      <c r="BM536" s="4">
        <v>61</v>
      </c>
      <c r="BN536" s="4">
        <v>23</v>
      </c>
    </row>
    <row r="537" spans="1:66" ht="30" customHeight="1" x14ac:dyDescent="0.25">
      <c r="A537" s="15" t="s">
        <v>2435</v>
      </c>
      <c r="B537" s="4">
        <v>28</v>
      </c>
      <c r="C537" s="4">
        <v>85</v>
      </c>
      <c r="D537" s="4">
        <v>85</v>
      </c>
      <c r="E537" s="5" t="s">
        <v>2436</v>
      </c>
      <c r="F537" s="5" t="str">
        <f t="shared" si="42"/>
        <v>Sassuolo</v>
      </c>
      <c r="G537" s="25" t="str">
        <f t="shared" si="43"/>
        <v>2012 ~ 2027</v>
      </c>
      <c r="H537" s="5" t="str">
        <f>RIGHT(G537, 4)</f>
        <v>2027</v>
      </c>
      <c r="I537" s="4" t="s">
        <v>283</v>
      </c>
      <c r="J537" s="4" t="s">
        <v>91</v>
      </c>
      <c r="K537" s="4" t="s">
        <v>77</v>
      </c>
      <c r="L537" s="4">
        <v>85</v>
      </c>
      <c r="M537" s="4" t="s">
        <v>791</v>
      </c>
      <c r="N537" s="4">
        <v>0</v>
      </c>
      <c r="O537" s="6" t="s">
        <v>7312</v>
      </c>
      <c r="P537" s="6" t="s">
        <v>6939</v>
      </c>
      <c r="Q537" s="6" t="s">
        <v>7516</v>
      </c>
      <c r="R537" s="4">
        <v>388</v>
      </c>
      <c r="S537" s="4">
        <v>78</v>
      </c>
      <c r="T537" s="4">
        <v>85</v>
      </c>
      <c r="U537" s="4">
        <v>62</v>
      </c>
      <c r="V537" s="4">
        <v>85</v>
      </c>
      <c r="W537" s="4">
        <v>78</v>
      </c>
      <c r="X537" s="4">
        <v>405</v>
      </c>
      <c r="Y537" s="4">
        <v>86</v>
      </c>
      <c r="Z537" s="4">
        <v>78</v>
      </c>
      <c r="AA537" s="4">
        <v>75</v>
      </c>
      <c r="AB537" s="4">
        <v>79</v>
      </c>
      <c r="AC537" s="4">
        <v>87</v>
      </c>
      <c r="AD537" s="4">
        <v>428</v>
      </c>
      <c r="AE537" s="4">
        <v>82</v>
      </c>
      <c r="AF537" s="4">
        <v>82</v>
      </c>
      <c r="AG537" s="4">
        <v>92</v>
      </c>
      <c r="AH537" s="4">
        <v>85</v>
      </c>
      <c r="AI537" s="4">
        <v>87</v>
      </c>
      <c r="AJ537" s="4">
        <v>380</v>
      </c>
      <c r="AK537" s="4">
        <v>83</v>
      </c>
      <c r="AL537" s="4">
        <v>75</v>
      </c>
      <c r="AM537" s="4">
        <v>78</v>
      </c>
      <c r="AN537" s="4">
        <v>64</v>
      </c>
      <c r="AO537" s="4">
        <v>80</v>
      </c>
      <c r="AP537" s="4">
        <v>355</v>
      </c>
      <c r="AQ537" s="4">
        <v>85</v>
      </c>
      <c r="AR537" s="4">
        <v>25</v>
      </c>
      <c r="AS537" s="4">
        <v>86</v>
      </c>
      <c r="AT537" s="4">
        <v>83</v>
      </c>
      <c r="AU537" s="4">
        <v>76</v>
      </c>
      <c r="AV537" s="4">
        <v>78</v>
      </c>
      <c r="AW537" s="4">
        <v>102</v>
      </c>
      <c r="AX537" s="4">
        <v>42</v>
      </c>
      <c r="AY537" s="4">
        <v>30</v>
      </c>
      <c r="AZ537" s="4">
        <v>30</v>
      </c>
      <c r="BA537" s="4">
        <v>27</v>
      </c>
      <c r="BB537" s="4">
        <v>5</v>
      </c>
      <c r="BC537" s="4">
        <v>6</v>
      </c>
      <c r="BD537" s="4">
        <v>5</v>
      </c>
      <c r="BE537" s="4">
        <v>5</v>
      </c>
      <c r="BF537" s="4">
        <v>6</v>
      </c>
      <c r="BG537" s="4">
        <v>2085</v>
      </c>
      <c r="BH537" s="4">
        <v>441</v>
      </c>
      <c r="BI537" s="4">
        <v>2</v>
      </c>
      <c r="BJ537" s="4">
        <v>82</v>
      </c>
      <c r="BK537" s="4">
        <v>83</v>
      </c>
      <c r="BL537" s="4">
        <v>81</v>
      </c>
      <c r="BM537" s="4">
        <v>87</v>
      </c>
      <c r="BN537" s="4">
        <v>36</v>
      </c>
    </row>
    <row r="538" spans="1:66" ht="30" customHeight="1" x14ac:dyDescent="0.25">
      <c r="A538" s="15" t="s">
        <v>3766</v>
      </c>
      <c r="B538" s="4">
        <v>24</v>
      </c>
      <c r="C538" s="4">
        <v>74</v>
      </c>
      <c r="D538" s="4">
        <v>78</v>
      </c>
      <c r="E538" s="5" t="s">
        <v>3767</v>
      </c>
      <c r="F538" s="5" t="str">
        <f t="shared" si="42"/>
        <v>Sassuolo</v>
      </c>
      <c r="G538" s="25" t="str">
        <f t="shared" si="43"/>
        <v>2023 ~ 2028</v>
      </c>
      <c r="H538" s="5" t="str">
        <f>RIGHT(G538, 4)</f>
        <v>2028</v>
      </c>
      <c r="I538" s="4" t="s">
        <v>494</v>
      </c>
      <c r="J538" s="4" t="s">
        <v>290</v>
      </c>
      <c r="K538" s="4" t="s">
        <v>68</v>
      </c>
      <c r="L538" s="4">
        <v>76</v>
      </c>
      <c r="M538" s="4" t="s">
        <v>195</v>
      </c>
      <c r="N538" s="4">
        <v>4</v>
      </c>
      <c r="O538" s="6" t="s">
        <v>6894</v>
      </c>
      <c r="P538" s="6" t="s">
        <v>7026</v>
      </c>
      <c r="Q538" s="6" t="s">
        <v>7103</v>
      </c>
      <c r="R538" s="4">
        <v>297</v>
      </c>
      <c r="S538" s="4">
        <v>57</v>
      </c>
      <c r="T538" s="4">
        <v>55</v>
      </c>
      <c r="U538" s="4">
        <v>52</v>
      </c>
      <c r="V538" s="4">
        <v>80</v>
      </c>
      <c r="W538" s="4">
        <v>53</v>
      </c>
      <c r="X538" s="4">
        <v>340</v>
      </c>
      <c r="Y538" s="4">
        <v>74</v>
      </c>
      <c r="Z538" s="4">
        <v>64</v>
      </c>
      <c r="AA538" s="4">
        <v>46</v>
      </c>
      <c r="AB538" s="4">
        <v>77</v>
      </c>
      <c r="AC538" s="4">
        <v>79</v>
      </c>
      <c r="AD538" s="4">
        <v>329</v>
      </c>
      <c r="AE538" s="4">
        <v>64</v>
      </c>
      <c r="AF538" s="4">
        <v>67</v>
      </c>
      <c r="AG538" s="4">
        <v>72</v>
      </c>
      <c r="AH538" s="4">
        <v>72</v>
      </c>
      <c r="AI538" s="4">
        <v>54</v>
      </c>
      <c r="AJ538" s="4">
        <v>353</v>
      </c>
      <c r="AK538" s="4">
        <v>67</v>
      </c>
      <c r="AL538" s="4">
        <v>67</v>
      </c>
      <c r="AM538" s="4">
        <v>82</v>
      </c>
      <c r="AN538" s="4">
        <v>74</v>
      </c>
      <c r="AO538" s="4">
        <v>63</v>
      </c>
      <c r="AP538" s="4">
        <v>321</v>
      </c>
      <c r="AQ538" s="4">
        <v>68</v>
      </c>
      <c r="AR538" s="4">
        <v>61</v>
      </c>
      <c r="AS538" s="4">
        <v>67</v>
      </c>
      <c r="AT538" s="4">
        <v>73</v>
      </c>
      <c r="AU538" s="4">
        <v>52</v>
      </c>
      <c r="AV538" s="4">
        <v>74</v>
      </c>
      <c r="AW538" s="4">
        <v>187</v>
      </c>
      <c r="AX538" s="4">
        <v>55</v>
      </c>
      <c r="AY538" s="4">
        <v>68</v>
      </c>
      <c r="AZ538" s="4">
        <v>64</v>
      </c>
      <c r="BA538" s="4">
        <v>47</v>
      </c>
      <c r="BB538" s="4">
        <v>7</v>
      </c>
      <c r="BC538" s="4">
        <v>14</v>
      </c>
      <c r="BD538" s="4">
        <v>9</v>
      </c>
      <c r="BE538" s="4">
        <v>12</v>
      </c>
      <c r="BF538" s="4">
        <v>5</v>
      </c>
      <c r="BG538" s="4">
        <v>1874</v>
      </c>
      <c r="BH538" s="4">
        <v>405</v>
      </c>
      <c r="BI538" s="4">
        <v>1</v>
      </c>
      <c r="BJ538" s="4">
        <v>66</v>
      </c>
      <c r="BK538" s="4">
        <v>59</v>
      </c>
      <c r="BL538" s="4">
        <v>71</v>
      </c>
      <c r="BM538" s="4">
        <v>74</v>
      </c>
      <c r="BN538" s="4">
        <v>61</v>
      </c>
    </row>
    <row r="539" spans="1:66" ht="30" customHeight="1" x14ac:dyDescent="0.25">
      <c r="A539" s="15" t="s">
        <v>7836</v>
      </c>
      <c r="B539" s="4">
        <v>23</v>
      </c>
      <c r="C539" s="4">
        <v>71</v>
      </c>
      <c r="D539" s="4">
        <v>77</v>
      </c>
      <c r="E539" s="5" t="s">
        <v>4535</v>
      </c>
      <c r="F539" s="5" t="str">
        <f t="shared" si="42"/>
        <v>Salernitana</v>
      </c>
      <c r="G539" s="25" t="str">
        <f t="shared" si="43"/>
        <v>2022 ~ 2026</v>
      </c>
      <c r="H539" s="5" t="str">
        <f>RIGHT(G539, 4)</f>
        <v>2026</v>
      </c>
      <c r="I539" s="4" t="s">
        <v>90</v>
      </c>
      <c r="J539" s="4" t="s">
        <v>105</v>
      </c>
      <c r="K539" s="4" t="s">
        <v>77</v>
      </c>
      <c r="L539" s="4">
        <v>71</v>
      </c>
      <c r="M539" s="4" t="s">
        <v>130</v>
      </c>
      <c r="N539" s="4">
        <v>6</v>
      </c>
      <c r="O539" s="6" t="s">
        <v>7108</v>
      </c>
      <c r="P539" s="6" t="s">
        <v>6895</v>
      </c>
      <c r="Q539" s="6" t="s">
        <v>7406</v>
      </c>
      <c r="R539" s="4">
        <v>298</v>
      </c>
      <c r="S539" s="4">
        <v>67</v>
      </c>
      <c r="T539" s="4">
        <v>53</v>
      </c>
      <c r="U539" s="4">
        <v>62</v>
      </c>
      <c r="V539" s="4">
        <v>69</v>
      </c>
      <c r="W539" s="4">
        <v>47</v>
      </c>
      <c r="X539" s="4">
        <v>302</v>
      </c>
      <c r="Y539" s="4">
        <v>69</v>
      </c>
      <c r="Z539" s="4">
        <v>63</v>
      </c>
      <c r="AA539" s="4">
        <v>38</v>
      </c>
      <c r="AB539" s="4">
        <v>64</v>
      </c>
      <c r="AC539" s="4">
        <v>68</v>
      </c>
      <c r="AD539" s="4">
        <v>370</v>
      </c>
      <c r="AE539" s="4">
        <v>78</v>
      </c>
      <c r="AF539" s="4">
        <v>76</v>
      </c>
      <c r="AG539" s="4">
        <v>74</v>
      </c>
      <c r="AH539" s="4">
        <v>69</v>
      </c>
      <c r="AI539" s="4">
        <v>73</v>
      </c>
      <c r="AJ539" s="4">
        <v>321</v>
      </c>
      <c r="AK539" s="4">
        <v>59</v>
      </c>
      <c r="AL539" s="4">
        <v>74</v>
      </c>
      <c r="AM539" s="4">
        <v>71</v>
      </c>
      <c r="AN539" s="4">
        <v>62</v>
      </c>
      <c r="AO539" s="4">
        <v>55</v>
      </c>
      <c r="AP539" s="4">
        <v>312</v>
      </c>
      <c r="AQ539" s="4">
        <v>68</v>
      </c>
      <c r="AR539" s="4">
        <v>69</v>
      </c>
      <c r="AS539" s="4">
        <v>67</v>
      </c>
      <c r="AT539" s="4">
        <v>65</v>
      </c>
      <c r="AU539" s="4">
        <v>43</v>
      </c>
      <c r="AV539" s="4">
        <v>67</v>
      </c>
      <c r="AW539" s="4">
        <v>205</v>
      </c>
      <c r="AX539" s="4">
        <v>68</v>
      </c>
      <c r="AY539" s="4">
        <v>69</v>
      </c>
      <c r="AZ539" s="4">
        <v>68</v>
      </c>
      <c r="BA539" s="4">
        <v>53</v>
      </c>
      <c r="BB539" s="4">
        <v>11</v>
      </c>
      <c r="BC539" s="4">
        <v>10</v>
      </c>
      <c r="BD539" s="4">
        <v>13</v>
      </c>
      <c r="BE539" s="4">
        <v>13</v>
      </c>
      <c r="BF539" s="4">
        <v>6</v>
      </c>
      <c r="BG539" s="4">
        <v>1861</v>
      </c>
      <c r="BH539" s="4">
        <v>400</v>
      </c>
      <c r="BI539" s="4">
        <v>1</v>
      </c>
      <c r="BJ539" s="4">
        <v>77</v>
      </c>
      <c r="BK539" s="4">
        <v>55</v>
      </c>
      <c r="BL539" s="4">
        <v>65</v>
      </c>
      <c r="BM539" s="4">
        <v>69</v>
      </c>
      <c r="BN539" s="4">
        <v>68</v>
      </c>
    </row>
    <row r="540" spans="1:66" ht="30" customHeight="1" x14ac:dyDescent="0.25">
      <c r="A540" s="15" t="s">
        <v>4040</v>
      </c>
      <c r="B540" s="4">
        <v>25</v>
      </c>
      <c r="C540" s="4">
        <v>75</v>
      </c>
      <c r="D540" s="4">
        <v>76</v>
      </c>
      <c r="E540" s="5" t="s">
        <v>8070</v>
      </c>
      <c r="F540" s="5" t="str">
        <f t="shared" si="42"/>
        <v>Southampton</v>
      </c>
      <c r="G540" s="25" t="str">
        <f t="shared" si="43"/>
        <v>Jun 30, 2024 A Prestamo</v>
      </c>
      <c r="H540" s="5">
        <v>0</v>
      </c>
      <c r="I540" s="4" t="s">
        <v>146</v>
      </c>
      <c r="J540" s="4" t="s">
        <v>549</v>
      </c>
      <c r="K540" s="4" t="s">
        <v>77</v>
      </c>
      <c r="L540" s="4">
        <v>76</v>
      </c>
      <c r="M540" s="4" t="s">
        <v>69</v>
      </c>
      <c r="N540" s="4">
        <v>1</v>
      </c>
      <c r="O540" s="6" t="s">
        <v>6919</v>
      </c>
      <c r="P540" s="6" t="s">
        <v>6931</v>
      </c>
      <c r="Q540" s="6">
        <v>0</v>
      </c>
      <c r="R540" s="4">
        <v>347</v>
      </c>
      <c r="S540" s="4">
        <v>76</v>
      </c>
      <c r="T540" s="4">
        <v>71</v>
      </c>
      <c r="U540" s="4">
        <v>61</v>
      </c>
      <c r="V540" s="4">
        <v>78</v>
      </c>
      <c r="W540" s="4">
        <v>61</v>
      </c>
      <c r="X540" s="4">
        <v>365</v>
      </c>
      <c r="Y540" s="4">
        <v>80</v>
      </c>
      <c r="Z540" s="4">
        <v>73</v>
      </c>
      <c r="AA540" s="4">
        <v>66</v>
      </c>
      <c r="AB540" s="4">
        <v>67</v>
      </c>
      <c r="AC540" s="4">
        <v>79</v>
      </c>
      <c r="AD540" s="4">
        <v>355</v>
      </c>
      <c r="AE540" s="4">
        <v>69</v>
      </c>
      <c r="AF540" s="4">
        <v>63</v>
      </c>
      <c r="AG540" s="4">
        <v>74</v>
      </c>
      <c r="AH540" s="4">
        <v>72</v>
      </c>
      <c r="AI540" s="4">
        <v>77</v>
      </c>
      <c r="AJ540" s="4">
        <v>324</v>
      </c>
      <c r="AK540" s="4">
        <v>70</v>
      </c>
      <c r="AL540" s="4">
        <v>67</v>
      </c>
      <c r="AM540" s="4">
        <v>55</v>
      </c>
      <c r="AN540" s="4">
        <v>59</v>
      </c>
      <c r="AO540" s="4">
        <v>73</v>
      </c>
      <c r="AP540" s="4">
        <v>322</v>
      </c>
      <c r="AQ540" s="4">
        <v>62</v>
      </c>
      <c r="AR540" s="4">
        <v>43</v>
      </c>
      <c r="AS540" s="4">
        <v>75</v>
      </c>
      <c r="AT540" s="4">
        <v>77</v>
      </c>
      <c r="AU540" s="4">
        <v>65</v>
      </c>
      <c r="AV540" s="4">
        <v>78</v>
      </c>
      <c r="AW540" s="4">
        <v>140</v>
      </c>
      <c r="AX540" s="4">
        <v>47</v>
      </c>
      <c r="AY540" s="4">
        <v>49</v>
      </c>
      <c r="AZ540" s="4">
        <v>44</v>
      </c>
      <c r="BA540" s="4">
        <v>51</v>
      </c>
      <c r="BB540" s="4">
        <v>8</v>
      </c>
      <c r="BC540" s="4">
        <v>14</v>
      </c>
      <c r="BD540" s="4">
        <v>9</v>
      </c>
      <c r="BE540" s="4">
        <v>13</v>
      </c>
      <c r="BF540" s="4">
        <v>7</v>
      </c>
      <c r="BG540" s="4">
        <v>1904</v>
      </c>
      <c r="BH540" s="4">
        <v>397</v>
      </c>
      <c r="BI540" s="4">
        <v>1</v>
      </c>
      <c r="BJ540" s="4">
        <v>66</v>
      </c>
      <c r="BK540" s="4">
        <v>71</v>
      </c>
      <c r="BL540" s="4">
        <v>75</v>
      </c>
      <c r="BM540" s="4">
        <v>78</v>
      </c>
      <c r="BN540" s="4">
        <v>48</v>
      </c>
    </row>
    <row r="541" spans="1:66" ht="30" customHeight="1" x14ac:dyDescent="0.25">
      <c r="A541" s="15" t="s">
        <v>4705</v>
      </c>
      <c r="B541" s="4">
        <v>31</v>
      </c>
      <c r="C541" s="4">
        <v>78</v>
      </c>
      <c r="D541" s="4">
        <v>78</v>
      </c>
      <c r="E541" s="5" t="s">
        <v>1860</v>
      </c>
      <c r="F541" s="5" t="str">
        <f t="shared" si="42"/>
        <v>Newcastle United</v>
      </c>
      <c r="G541" s="25" t="str">
        <f t="shared" si="43"/>
        <v>2022 ~ 2025</v>
      </c>
      <c r="H541" s="5" t="str">
        <f t="shared" ref="H541:H547" si="45">RIGHT(G541, 4)</f>
        <v>2025</v>
      </c>
      <c r="I541" s="4" t="s">
        <v>2883</v>
      </c>
      <c r="J541" s="4" t="s">
        <v>853</v>
      </c>
      <c r="K541" s="4" t="s">
        <v>77</v>
      </c>
      <c r="L541" s="4">
        <v>78</v>
      </c>
      <c r="M541" s="4" t="s">
        <v>189</v>
      </c>
      <c r="N541" s="4">
        <v>0</v>
      </c>
      <c r="O541" s="6" t="s">
        <v>7211</v>
      </c>
      <c r="P541" s="6" t="s">
        <v>7337</v>
      </c>
      <c r="Q541" s="6" t="s">
        <v>7503</v>
      </c>
      <c r="R541" s="4">
        <v>268</v>
      </c>
      <c r="S541" s="4">
        <v>68</v>
      </c>
      <c r="T541" s="4">
        <v>25</v>
      </c>
      <c r="U541" s="4">
        <v>78</v>
      </c>
      <c r="V541" s="4">
        <v>75</v>
      </c>
      <c r="W541" s="4">
        <v>22</v>
      </c>
      <c r="X541" s="4">
        <v>296</v>
      </c>
      <c r="Y541" s="4">
        <v>68</v>
      </c>
      <c r="Z541" s="4">
        <v>48</v>
      </c>
      <c r="AA541" s="4">
        <v>46</v>
      </c>
      <c r="AB541" s="4">
        <v>67</v>
      </c>
      <c r="AC541" s="4">
        <v>67</v>
      </c>
      <c r="AD541" s="4">
        <v>236</v>
      </c>
      <c r="AE541" s="4">
        <v>40</v>
      </c>
      <c r="AF541" s="4">
        <v>60</v>
      </c>
      <c r="AG541" s="4">
        <v>33</v>
      </c>
      <c r="AH541" s="4">
        <v>73</v>
      </c>
      <c r="AI541" s="4">
        <v>30</v>
      </c>
      <c r="AJ541" s="4">
        <v>326</v>
      </c>
      <c r="AK541" s="4">
        <v>60</v>
      </c>
      <c r="AL541" s="4">
        <v>72</v>
      </c>
      <c r="AM541" s="4">
        <v>76</v>
      </c>
      <c r="AN541" s="4">
        <v>89</v>
      </c>
      <c r="AO541" s="4">
        <v>29</v>
      </c>
      <c r="AP541" s="4">
        <v>327</v>
      </c>
      <c r="AQ541" s="4">
        <v>85</v>
      </c>
      <c r="AR541" s="4">
        <v>75</v>
      </c>
      <c r="AS541" s="4">
        <v>59</v>
      </c>
      <c r="AT541" s="4">
        <v>60</v>
      </c>
      <c r="AU541" s="4">
        <v>48</v>
      </c>
      <c r="AV541" s="4">
        <v>73</v>
      </c>
      <c r="AW541" s="4">
        <v>233</v>
      </c>
      <c r="AX541" s="4">
        <v>78</v>
      </c>
      <c r="AY541" s="4">
        <v>78</v>
      </c>
      <c r="AZ541" s="4">
        <v>77</v>
      </c>
      <c r="BA541" s="4">
        <v>53</v>
      </c>
      <c r="BB541" s="4">
        <v>15</v>
      </c>
      <c r="BC541" s="4">
        <v>13</v>
      </c>
      <c r="BD541" s="4">
        <v>7</v>
      </c>
      <c r="BE541" s="4">
        <v>8</v>
      </c>
      <c r="BF541" s="4">
        <v>10</v>
      </c>
      <c r="BG541" s="4">
        <v>1739</v>
      </c>
      <c r="BH541" s="4">
        <v>378</v>
      </c>
      <c r="BI541" s="4">
        <v>2</v>
      </c>
      <c r="BJ541" s="4">
        <v>51</v>
      </c>
      <c r="BK541" s="4">
        <v>36</v>
      </c>
      <c r="BL541" s="4">
        <v>67</v>
      </c>
      <c r="BM541" s="4">
        <v>63</v>
      </c>
      <c r="BN541" s="4">
        <v>77</v>
      </c>
    </row>
    <row r="542" spans="1:66" ht="30" customHeight="1" x14ac:dyDescent="0.25">
      <c r="A542" s="15" t="s">
        <v>7821</v>
      </c>
      <c r="B542" s="4">
        <v>25</v>
      </c>
      <c r="C542" s="4">
        <v>69</v>
      </c>
      <c r="D542" s="4" t="s">
        <v>168</v>
      </c>
      <c r="E542" s="5" t="s">
        <v>4488</v>
      </c>
      <c r="F542" s="5" t="str">
        <f t="shared" si="42"/>
        <v>Karlsruher SC</v>
      </c>
      <c r="G542" s="25" t="str">
        <f t="shared" si="43"/>
        <v>2023 ~ 2028</v>
      </c>
      <c r="H542" s="5" t="str">
        <f t="shared" si="45"/>
        <v>2028</v>
      </c>
      <c r="I542" s="4" t="s">
        <v>426</v>
      </c>
      <c r="J542" s="4" t="s">
        <v>260</v>
      </c>
      <c r="K542" s="4" t="s">
        <v>77</v>
      </c>
      <c r="L542" s="4">
        <v>70</v>
      </c>
      <c r="M542" s="4" t="s">
        <v>229</v>
      </c>
      <c r="N542" s="4">
        <v>3</v>
      </c>
      <c r="O542" s="6" t="s">
        <v>7190</v>
      </c>
      <c r="P542" s="6" t="s">
        <v>7031</v>
      </c>
      <c r="Q542" s="6" t="s">
        <v>7108</v>
      </c>
      <c r="R542" s="4">
        <v>273</v>
      </c>
      <c r="S542" s="4">
        <v>62</v>
      </c>
      <c r="T542" s="4">
        <v>45</v>
      </c>
      <c r="U542" s="4">
        <v>49</v>
      </c>
      <c r="V542" s="4">
        <v>70</v>
      </c>
      <c r="W542" s="4">
        <v>47</v>
      </c>
      <c r="X542" s="4">
        <v>289</v>
      </c>
      <c r="Y542" s="4">
        <v>68</v>
      </c>
      <c r="Z542" s="4">
        <v>46</v>
      </c>
      <c r="AA542" s="4">
        <v>39</v>
      </c>
      <c r="AB542" s="4">
        <v>66</v>
      </c>
      <c r="AC542" s="4">
        <v>70</v>
      </c>
      <c r="AD542" s="4">
        <v>366</v>
      </c>
      <c r="AE542" s="4">
        <v>75</v>
      </c>
      <c r="AF542" s="4">
        <v>71</v>
      </c>
      <c r="AG542" s="4">
        <v>78</v>
      </c>
      <c r="AH542" s="4">
        <v>68</v>
      </c>
      <c r="AI542" s="4">
        <v>74</v>
      </c>
      <c r="AJ542" s="4">
        <v>302</v>
      </c>
      <c r="AK542" s="4">
        <v>58</v>
      </c>
      <c r="AL542" s="4">
        <v>65</v>
      </c>
      <c r="AM542" s="4">
        <v>76</v>
      </c>
      <c r="AN542" s="4">
        <v>63</v>
      </c>
      <c r="AO542" s="4">
        <v>40</v>
      </c>
      <c r="AP542" s="4">
        <v>306</v>
      </c>
      <c r="AQ542" s="4">
        <v>64</v>
      </c>
      <c r="AR542" s="4">
        <v>67</v>
      </c>
      <c r="AS542" s="4">
        <v>53</v>
      </c>
      <c r="AT542" s="4">
        <v>67</v>
      </c>
      <c r="AU542" s="4">
        <v>55</v>
      </c>
      <c r="AV542" s="4">
        <v>63</v>
      </c>
      <c r="AW542" s="4">
        <v>200</v>
      </c>
      <c r="AX542" s="4">
        <v>66</v>
      </c>
      <c r="AY542" s="4">
        <v>68</v>
      </c>
      <c r="AZ542" s="4">
        <v>66</v>
      </c>
      <c r="BA542" s="4">
        <v>51</v>
      </c>
      <c r="BB542" s="4">
        <v>10</v>
      </c>
      <c r="BC542" s="4">
        <v>11</v>
      </c>
      <c r="BD542" s="4">
        <v>10</v>
      </c>
      <c r="BE542" s="4">
        <v>9</v>
      </c>
      <c r="BF542" s="4">
        <v>11</v>
      </c>
      <c r="BG542" s="4">
        <v>1787</v>
      </c>
      <c r="BH542" s="4">
        <v>387</v>
      </c>
      <c r="BI542" s="4">
        <v>1</v>
      </c>
      <c r="BJ542" s="4">
        <v>73</v>
      </c>
      <c r="BK542" s="4">
        <v>48</v>
      </c>
      <c r="BL542" s="4">
        <v>64</v>
      </c>
      <c r="BM542" s="4">
        <v>70</v>
      </c>
      <c r="BN542" s="4">
        <v>65</v>
      </c>
    </row>
    <row r="543" spans="1:66" ht="30" customHeight="1" x14ac:dyDescent="0.25">
      <c r="A543" s="15" t="s">
        <v>6030</v>
      </c>
      <c r="B543" s="4">
        <v>34</v>
      </c>
      <c r="C543" s="4">
        <v>63</v>
      </c>
      <c r="D543" s="4">
        <v>63</v>
      </c>
      <c r="E543" s="5" t="s">
        <v>4840</v>
      </c>
      <c r="F543" s="5" t="str">
        <f t="shared" si="42"/>
        <v>Reading</v>
      </c>
      <c r="G543" s="25" t="str">
        <f t="shared" si="43"/>
        <v>2023 ~ 2025</v>
      </c>
      <c r="H543" s="5" t="str">
        <f t="shared" si="45"/>
        <v>2025</v>
      </c>
      <c r="I543" s="4" t="s">
        <v>183</v>
      </c>
      <c r="J543" s="4" t="s">
        <v>853</v>
      </c>
      <c r="K543" s="4" t="s">
        <v>68</v>
      </c>
      <c r="L543" s="4">
        <v>63</v>
      </c>
      <c r="M543" s="4" t="s">
        <v>508</v>
      </c>
      <c r="N543" s="4">
        <v>0</v>
      </c>
      <c r="O543" s="6" t="s">
        <v>7260</v>
      </c>
      <c r="P543" s="6" t="s">
        <v>6907</v>
      </c>
      <c r="Q543" s="6" t="s">
        <v>7037</v>
      </c>
      <c r="R543" s="4">
        <v>101</v>
      </c>
      <c r="S543" s="4">
        <v>13</v>
      </c>
      <c r="T543" s="4">
        <v>12</v>
      </c>
      <c r="U543" s="4">
        <v>19</v>
      </c>
      <c r="V543" s="4">
        <v>46</v>
      </c>
      <c r="W543" s="4">
        <v>11</v>
      </c>
      <c r="X543" s="4">
        <v>116</v>
      </c>
      <c r="Y543" s="4">
        <v>23</v>
      </c>
      <c r="Z543" s="4">
        <v>12</v>
      </c>
      <c r="AA543" s="4">
        <v>15</v>
      </c>
      <c r="AB543" s="4">
        <v>33</v>
      </c>
      <c r="AC543" s="4">
        <v>33</v>
      </c>
      <c r="AD543" s="4">
        <v>262</v>
      </c>
      <c r="AE543" s="4">
        <v>55</v>
      </c>
      <c r="AF543" s="4">
        <v>52</v>
      </c>
      <c r="AG543" s="4">
        <v>50</v>
      </c>
      <c r="AH543" s="4">
        <v>60</v>
      </c>
      <c r="AI543" s="4">
        <v>45</v>
      </c>
      <c r="AJ543" s="4">
        <v>186</v>
      </c>
      <c r="AK543" s="4">
        <v>47</v>
      </c>
      <c r="AL543" s="4">
        <v>51</v>
      </c>
      <c r="AM543" s="4">
        <v>35</v>
      </c>
      <c r="AN543" s="4">
        <v>40</v>
      </c>
      <c r="AO543" s="4">
        <v>13</v>
      </c>
      <c r="AP543" s="4">
        <v>100</v>
      </c>
      <c r="AQ543" s="4">
        <v>12</v>
      </c>
      <c r="AR543" s="4">
        <v>24</v>
      </c>
      <c r="AS543" s="4">
        <v>12</v>
      </c>
      <c r="AT543" s="4">
        <v>41</v>
      </c>
      <c r="AU543" s="4">
        <v>11</v>
      </c>
      <c r="AV543" s="4">
        <v>58</v>
      </c>
      <c r="AW543" s="4">
        <v>35</v>
      </c>
      <c r="AX543" s="4">
        <v>7</v>
      </c>
      <c r="AY543" s="4">
        <v>17</v>
      </c>
      <c r="AZ543" s="4">
        <v>11</v>
      </c>
      <c r="BA543" s="4">
        <v>310</v>
      </c>
      <c r="BB543" s="4">
        <v>64</v>
      </c>
      <c r="BC543" s="4">
        <v>62</v>
      </c>
      <c r="BD543" s="4">
        <v>63</v>
      </c>
      <c r="BE543" s="4">
        <v>61</v>
      </c>
      <c r="BF543" s="4">
        <v>60</v>
      </c>
      <c r="BG543" s="4">
        <v>1110</v>
      </c>
      <c r="BH543" s="4">
        <v>364</v>
      </c>
      <c r="BI543" s="4">
        <v>1</v>
      </c>
      <c r="BJ543" s="4">
        <v>64</v>
      </c>
      <c r="BK543" s="4">
        <v>62</v>
      </c>
      <c r="BL543" s="4">
        <v>63</v>
      </c>
      <c r="BM543" s="4">
        <v>60</v>
      </c>
      <c r="BN543" s="4">
        <v>54</v>
      </c>
    </row>
    <row r="544" spans="1:66" ht="30" customHeight="1" x14ac:dyDescent="0.25">
      <c r="A544" s="15" t="s">
        <v>5279</v>
      </c>
      <c r="B544" s="4">
        <v>23</v>
      </c>
      <c r="C544" s="4">
        <v>71</v>
      </c>
      <c r="D544" s="4">
        <v>76</v>
      </c>
      <c r="E544" s="5" t="s">
        <v>5280</v>
      </c>
      <c r="F544" s="5" t="str">
        <f t="shared" si="42"/>
        <v>Junior</v>
      </c>
      <c r="G544" s="25" t="str">
        <f t="shared" si="43"/>
        <v>2021 ~ 2024</v>
      </c>
      <c r="H544" s="5" t="str">
        <f t="shared" si="45"/>
        <v>2024</v>
      </c>
      <c r="I544" s="4" t="s">
        <v>104</v>
      </c>
      <c r="J544" s="4" t="s">
        <v>105</v>
      </c>
      <c r="K544" s="4" t="s">
        <v>68</v>
      </c>
      <c r="L544" s="4">
        <v>73</v>
      </c>
      <c r="M544" s="4" t="s">
        <v>206</v>
      </c>
      <c r="N544" s="4">
        <v>5</v>
      </c>
      <c r="O544" s="6" t="s">
        <v>7210</v>
      </c>
      <c r="P544" s="6" t="s">
        <v>6872</v>
      </c>
      <c r="Q544" s="6" t="s">
        <v>7209</v>
      </c>
      <c r="R544" s="4">
        <v>292</v>
      </c>
      <c r="S544" s="4">
        <v>64</v>
      </c>
      <c r="T544" s="4">
        <v>69</v>
      </c>
      <c r="U544" s="4">
        <v>38</v>
      </c>
      <c r="V544" s="4">
        <v>58</v>
      </c>
      <c r="W544" s="4">
        <v>63</v>
      </c>
      <c r="X544" s="4">
        <v>351</v>
      </c>
      <c r="Y544" s="4">
        <v>78</v>
      </c>
      <c r="Z544" s="4">
        <v>72</v>
      </c>
      <c r="AA544" s="4">
        <v>70</v>
      </c>
      <c r="AB544" s="4">
        <v>59</v>
      </c>
      <c r="AC544" s="4">
        <v>72</v>
      </c>
      <c r="AD544" s="4">
        <v>416</v>
      </c>
      <c r="AE544" s="4">
        <v>85</v>
      </c>
      <c r="AF544" s="4">
        <v>84</v>
      </c>
      <c r="AG544" s="4">
        <v>90</v>
      </c>
      <c r="AH544" s="4">
        <v>69</v>
      </c>
      <c r="AI544" s="4">
        <v>88</v>
      </c>
      <c r="AJ544" s="4">
        <v>291</v>
      </c>
      <c r="AK544" s="4">
        <v>66</v>
      </c>
      <c r="AL544" s="4">
        <v>55</v>
      </c>
      <c r="AM544" s="4">
        <v>66</v>
      </c>
      <c r="AN544" s="4">
        <v>46</v>
      </c>
      <c r="AO544" s="4">
        <v>58</v>
      </c>
      <c r="AP544" s="4">
        <v>288</v>
      </c>
      <c r="AQ544" s="4">
        <v>52</v>
      </c>
      <c r="AR544" s="4">
        <v>34</v>
      </c>
      <c r="AS544" s="4">
        <v>70</v>
      </c>
      <c r="AT544" s="4">
        <v>73</v>
      </c>
      <c r="AU544" s="4">
        <v>59</v>
      </c>
      <c r="AV544" s="4">
        <v>71</v>
      </c>
      <c r="AW544" s="4">
        <v>120</v>
      </c>
      <c r="AX544" s="4">
        <v>45</v>
      </c>
      <c r="AY544" s="4">
        <v>45</v>
      </c>
      <c r="AZ544" s="4">
        <v>30</v>
      </c>
      <c r="BA544" s="4">
        <v>56</v>
      </c>
      <c r="BB544" s="4">
        <v>14</v>
      </c>
      <c r="BC544" s="4">
        <v>11</v>
      </c>
      <c r="BD544" s="4">
        <v>9</v>
      </c>
      <c r="BE544" s="4">
        <v>15</v>
      </c>
      <c r="BF544" s="4">
        <v>7</v>
      </c>
      <c r="BG544" s="4">
        <v>1814</v>
      </c>
      <c r="BH544" s="4">
        <v>384</v>
      </c>
      <c r="BI544" s="4">
        <v>1</v>
      </c>
      <c r="BJ544" s="4">
        <v>84</v>
      </c>
      <c r="BK544" s="4">
        <v>65</v>
      </c>
      <c r="BL544" s="4">
        <v>64</v>
      </c>
      <c r="BM544" s="4">
        <v>77</v>
      </c>
      <c r="BN544" s="4">
        <v>41</v>
      </c>
    </row>
    <row r="545" spans="1:66" ht="30" customHeight="1" x14ac:dyDescent="0.25">
      <c r="A545" s="15" t="s">
        <v>3907</v>
      </c>
      <c r="B545" s="4">
        <v>26</v>
      </c>
      <c r="C545" s="4">
        <v>80</v>
      </c>
      <c r="D545" s="4">
        <v>81</v>
      </c>
      <c r="E545" s="5" t="s">
        <v>3908</v>
      </c>
      <c r="F545" s="5" t="str">
        <f t="shared" si="42"/>
        <v>Milan</v>
      </c>
      <c r="G545" s="25" t="str">
        <f t="shared" si="43"/>
        <v>2015 ~ 2025</v>
      </c>
      <c r="H545" s="5" t="str">
        <f t="shared" si="45"/>
        <v>2025</v>
      </c>
      <c r="I545" s="4" t="s">
        <v>241</v>
      </c>
      <c r="J545" s="4" t="s">
        <v>98</v>
      </c>
      <c r="K545" s="4" t="s">
        <v>68</v>
      </c>
      <c r="L545" s="4">
        <v>80</v>
      </c>
      <c r="M545" s="4" t="s">
        <v>406</v>
      </c>
      <c r="N545" s="4">
        <v>1</v>
      </c>
      <c r="O545" s="6" t="s">
        <v>6885</v>
      </c>
      <c r="P545" s="6" t="s">
        <v>7089</v>
      </c>
      <c r="Q545" s="6" t="s">
        <v>7120</v>
      </c>
      <c r="R545" s="4">
        <v>322</v>
      </c>
      <c r="S545" s="4">
        <v>76</v>
      </c>
      <c r="T545" s="4">
        <v>48</v>
      </c>
      <c r="U545" s="4">
        <v>64</v>
      </c>
      <c r="V545" s="4">
        <v>74</v>
      </c>
      <c r="W545" s="4">
        <v>60</v>
      </c>
      <c r="X545" s="4">
        <v>340</v>
      </c>
      <c r="Y545" s="4">
        <v>73</v>
      </c>
      <c r="Z545" s="4">
        <v>73</v>
      </c>
      <c r="AA545" s="4">
        <v>48</v>
      </c>
      <c r="AB545" s="4">
        <v>69</v>
      </c>
      <c r="AC545" s="4">
        <v>77</v>
      </c>
      <c r="AD545" s="4">
        <v>399</v>
      </c>
      <c r="AE545" s="4">
        <v>80</v>
      </c>
      <c r="AF545" s="4">
        <v>79</v>
      </c>
      <c r="AG545" s="4">
        <v>81</v>
      </c>
      <c r="AH545" s="4">
        <v>78</v>
      </c>
      <c r="AI545" s="4">
        <v>81</v>
      </c>
      <c r="AJ545" s="4">
        <v>361</v>
      </c>
      <c r="AK545" s="4">
        <v>68</v>
      </c>
      <c r="AL545" s="4">
        <v>75</v>
      </c>
      <c r="AM545" s="4">
        <v>82</v>
      </c>
      <c r="AN545" s="4">
        <v>65</v>
      </c>
      <c r="AO545" s="4">
        <v>71</v>
      </c>
      <c r="AP545" s="4">
        <v>323</v>
      </c>
      <c r="AQ545" s="4">
        <v>80</v>
      </c>
      <c r="AR545" s="4">
        <v>80</v>
      </c>
      <c r="AS545" s="4">
        <v>51</v>
      </c>
      <c r="AT545" s="4">
        <v>64</v>
      </c>
      <c r="AU545" s="4">
        <v>48</v>
      </c>
      <c r="AV545" s="4">
        <v>78</v>
      </c>
      <c r="AW545" s="4">
        <v>242</v>
      </c>
      <c r="AX545" s="4">
        <v>81</v>
      </c>
      <c r="AY545" s="4">
        <v>81</v>
      </c>
      <c r="AZ545" s="4">
        <v>80</v>
      </c>
      <c r="BA545" s="4">
        <v>56</v>
      </c>
      <c r="BB545" s="4">
        <v>8</v>
      </c>
      <c r="BC545" s="4">
        <v>14</v>
      </c>
      <c r="BD545" s="4">
        <v>15</v>
      </c>
      <c r="BE545" s="4">
        <v>12</v>
      </c>
      <c r="BF545" s="4">
        <v>7</v>
      </c>
      <c r="BG545" s="4">
        <v>2043</v>
      </c>
      <c r="BH545" s="4">
        <v>434</v>
      </c>
      <c r="BI545" s="4">
        <v>2</v>
      </c>
      <c r="BJ545" s="4">
        <v>79</v>
      </c>
      <c r="BK545" s="4">
        <v>57</v>
      </c>
      <c r="BL545" s="4">
        <v>70</v>
      </c>
      <c r="BM545" s="4">
        <v>76</v>
      </c>
      <c r="BN545" s="4">
        <v>79</v>
      </c>
    </row>
    <row r="546" spans="1:66" ht="30" customHeight="1" x14ac:dyDescent="0.25">
      <c r="A546" s="15" t="s">
        <v>3174</v>
      </c>
      <c r="B546" s="4">
        <v>26</v>
      </c>
      <c r="C546" s="4">
        <v>77</v>
      </c>
      <c r="D546" s="4">
        <v>78</v>
      </c>
      <c r="E546" s="5" t="s">
        <v>3175</v>
      </c>
      <c r="F546" s="5" t="str">
        <f t="shared" si="42"/>
        <v>Everton</v>
      </c>
      <c r="G546" s="25" t="str">
        <f t="shared" si="43"/>
        <v>2016 ~ 2025</v>
      </c>
      <c r="H546" s="5" t="str">
        <f t="shared" si="45"/>
        <v>2025</v>
      </c>
      <c r="I546" s="4" t="s">
        <v>212</v>
      </c>
      <c r="J546" s="4" t="s">
        <v>147</v>
      </c>
      <c r="K546" s="4" t="s">
        <v>68</v>
      </c>
      <c r="L546" s="4">
        <v>78</v>
      </c>
      <c r="M546" s="4" t="s">
        <v>106</v>
      </c>
      <c r="N546" s="4">
        <v>1</v>
      </c>
      <c r="O546" s="6" t="s">
        <v>7247</v>
      </c>
      <c r="P546" s="6" t="s">
        <v>6931</v>
      </c>
      <c r="Q546" s="6" t="s">
        <v>6902</v>
      </c>
      <c r="R546" s="4">
        <v>363</v>
      </c>
      <c r="S546" s="4">
        <v>65</v>
      </c>
      <c r="T546" s="4">
        <v>77</v>
      </c>
      <c r="U546" s="4">
        <v>86</v>
      </c>
      <c r="V546" s="4">
        <v>70</v>
      </c>
      <c r="W546" s="4">
        <v>65</v>
      </c>
      <c r="X546" s="4">
        <v>314</v>
      </c>
      <c r="Y546" s="4">
        <v>71</v>
      </c>
      <c r="Z546" s="4">
        <v>64</v>
      </c>
      <c r="AA546" s="4">
        <v>54</v>
      </c>
      <c r="AB546" s="4">
        <v>47</v>
      </c>
      <c r="AC546" s="4">
        <v>78</v>
      </c>
      <c r="AD546" s="4">
        <v>360</v>
      </c>
      <c r="AE546" s="4">
        <v>70</v>
      </c>
      <c r="AF546" s="4">
        <v>84</v>
      </c>
      <c r="AG546" s="4">
        <v>66</v>
      </c>
      <c r="AH546" s="4">
        <v>76</v>
      </c>
      <c r="AI546" s="4">
        <v>64</v>
      </c>
      <c r="AJ546" s="4">
        <v>375</v>
      </c>
      <c r="AK546" s="4">
        <v>80</v>
      </c>
      <c r="AL546" s="4">
        <v>91</v>
      </c>
      <c r="AM546" s="4">
        <v>62</v>
      </c>
      <c r="AN546" s="4">
        <v>82</v>
      </c>
      <c r="AO546" s="4">
        <v>60</v>
      </c>
      <c r="AP546" s="4">
        <v>330</v>
      </c>
      <c r="AQ546" s="4">
        <v>76</v>
      </c>
      <c r="AR546" s="4">
        <v>35</v>
      </c>
      <c r="AS546" s="4">
        <v>78</v>
      </c>
      <c r="AT546" s="4">
        <v>64</v>
      </c>
      <c r="AU546" s="4">
        <v>77</v>
      </c>
      <c r="AV546" s="4">
        <v>75</v>
      </c>
      <c r="AW546" s="4">
        <v>92</v>
      </c>
      <c r="AX546" s="4">
        <v>38</v>
      </c>
      <c r="AY546" s="4">
        <v>31</v>
      </c>
      <c r="AZ546" s="4">
        <v>23</v>
      </c>
      <c r="BA546" s="4">
        <v>50</v>
      </c>
      <c r="BB546" s="4">
        <v>12</v>
      </c>
      <c r="BC546" s="4">
        <v>12</v>
      </c>
      <c r="BD546" s="4">
        <v>8</v>
      </c>
      <c r="BE546" s="4">
        <v>7</v>
      </c>
      <c r="BF546" s="4">
        <v>11</v>
      </c>
      <c r="BG546" s="4">
        <v>1884</v>
      </c>
      <c r="BH546" s="4">
        <v>403</v>
      </c>
      <c r="BI546" s="4">
        <v>2</v>
      </c>
      <c r="BJ546" s="4">
        <v>78</v>
      </c>
      <c r="BK546" s="4">
        <v>74</v>
      </c>
      <c r="BL546" s="4">
        <v>63</v>
      </c>
      <c r="BM546" s="4">
        <v>73</v>
      </c>
      <c r="BN546" s="4">
        <v>39</v>
      </c>
    </row>
    <row r="547" spans="1:66" ht="30" customHeight="1" x14ac:dyDescent="0.25">
      <c r="A547" s="15" t="s">
        <v>4455</v>
      </c>
      <c r="B547" s="4">
        <v>25</v>
      </c>
      <c r="C547" s="4">
        <v>69</v>
      </c>
      <c r="D547" s="4">
        <v>72</v>
      </c>
      <c r="E547" s="5" t="s">
        <v>7849</v>
      </c>
      <c r="F547" s="5" t="str">
        <f t="shared" si="42"/>
        <v>Saint-Étienne</v>
      </c>
      <c r="G547" s="25" t="str">
        <f t="shared" si="43"/>
        <v>2022 ~ 2024</v>
      </c>
      <c r="H547" s="5" t="str">
        <f t="shared" si="45"/>
        <v>2024</v>
      </c>
      <c r="I547" s="4" t="s">
        <v>241</v>
      </c>
      <c r="J547" s="4" t="s">
        <v>98</v>
      </c>
      <c r="K547" s="4" t="s">
        <v>77</v>
      </c>
      <c r="L547" s="4">
        <v>71</v>
      </c>
      <c r="M547" s="4" t="s">
        <v>69</v>
      </c>
      <c r="N547" s="4">
        <v>3</v>
      </c>
      <c r="O547" s="6" t="s">
        <v>6871</v>
      </c>
      <c r="P547" s="6" t="s">
        <v>6910</v>
      </c>
      <c r="Q547" s="6" t="s">
        <v>7184</v>
      </c>
      <c r="R547" s="4">
        <v>320</v>
      </c>
      <c r="S547" s="4">
        <v>65</v>
      </c>
      <c r="T547" s="4">
        <v>65</v>
      </c>
      <c r="U547" s="4">
        <v>58</v>
      </c>
      <c r="V547" s="4">
        <v>73</v>
      </c>
      <c r="W547" s="4">
        <v>59</v>
      </c>
      <c r="X547" s="4">
        <v>336</v>
      </c>
      <c r="Y547" s="4">
        <v>66</v>
      </c>
      <c r="Z547" s="4">
        <v>61</v>
      </c>
      <c r="AA547" s="4">
        <v>67</v>
      </c>
      <c r="AB547" s="4">
        <v>71</v>
      </c>
      <c r="AC547" s="4">
        <v>71</v>
      </c>
      <c r="AD547" s="4">
        <v>332</v>
      </c>
      <c r="AE547" s="4">
        <v>67</v>
      </c>
      <c r="AF547" s="4">
        <v>59</v>
      </c>
      <c r="AG547" s="4">
        <v>72</v>
      </c>
      <c r="AH547" s="4">
        <v>66</v>
      </c>
      <c r="AI547" s="4">
        <v>68</v>
      </c>
      <c r="AJ547" s="4">
        <v>344</v>
      </c>
      <c r="AK547" s="4">
        <v>68</v>
      </c>
      <c r="AL547" s="4">
        <v>68</v>
      </c>
      <c r="AM547" s="4">
        <v>74</v>
      </c>
      <c r="AN547" s="4">
        <v>68</v>
      </c>
      <c r="AO547" s="4">
        <v>66</v>
      </c>
      <c r="AP547" s="4">
        <v>310</v>
      </c>
      <c r="AQ547" s="4">
        <v>58</v>
      </c>
      <c r="AR547" s="4">
        <v>56</v>
      </c>
      <c r="AS547" s="4">
        <v>65</v>
      </c>
      <c r="AT547" s="4">
        <v>71</v>
      </c>
      <c r="AU547" s="4">
        <v>60</v>
      </c>
      <c r="AV547" s="4">
        <v>70</v>
      </c>
      <c r="AW547" s="4">
        <v>157</v>
      </c>
      <c r="AX547" s="4">
        <v>48</v>
      </c>
      <c r="AY547" s="4">
        <v>58</v>
      </c>
      <c r="AZ547" s="4">
        <v>51</v>
      </c>
      <c r="BA547" s="4">
        <v>51</v>
      </c>
      <c r="BB547" s="4">
        <v>11</v>
      </c>
      <c r="BC547" s="4">
        <v>11</v>
      </c>
      <c r="BD547" s="4">
        <v>8</v>
      </c>
      <c r="BE547" s="4">
        <v>11</v>
      </c>
      <c r="BF547" s="4">
        <v>10</v>
      </c>
      <c r="BG547" s="4">
        <v>1850</v>
      </c>
      <c r="BH547" s="4">
        <v>388</v>
      </c>
      <c r="BI547" s="4">
        <v>1</v>
      </c>
      <c r="BJ547" s="4">
        <v>63</v>
      </c>
      <c r="BK547" s="4">
        <v>65</v>
      </c>
      <c r="BL547" s="4">
        <v>70</v>
      </c>
      <c r="BM547" s="4">
        <v>68</v>
      </c>
      <c r="BN547" s="4">
        <v>54</v>
      </c>
    </row>
    <row r="548" spans="1:66" ht="30" customHeight="1" x14ac:dyDescent="0.25">
      <c r="A548" s="15" t="s">
        <v>4282</v>
      </c>
      <c r="B548" s="4">
        <v>22</v>
      </c>
      <c r="C548" s="4">
        <v>69</v>
      </c>
      <c r="D548" s="4">
        <v>76</v>
      </c>
      <c r="E548" s="5" t="s">
        <v>8100</v>
      </c>
      <c r="F548" s="5" t="str">
        <f t="shared" si="42"/>
        <v>Schalke 04</v>
      </c>
      <c r="G548" s="25" t="str">
        <f t="shared" si="43"/>
        <v>Jun 30, 2024 A Prestamo</v>
      </c>
      <c r="H548" s="5">
        <v>0</v>
      </c>
      <c r="I548" s="4" t="s">
        <v>146</v>
      </c>
      <c r="J548" s="4" t="s">
        <v>260</v>
      </c>
      <c r="K548" s="4" t="s">
        <v>68</v>
      </c>
      <c r="L548" s="4">
        <v>71</v>
      </c>
      <c r="M548" s="4" t="s">
        <v>69</v>
      </c>
      <c r="N548" s="4">
        <v>7</v>
      </c>
      <c r="O548" s="6" t="s">
        <v>7108</v>
      </c>
      <c r="P548" s="6" t="s">
        <v>6886</v>
      </c>
      <c r="Q548" s="6">
        <v>0</v>
      </c>
      <c r="R548" s="4">
        <v>311</v>
      </c>
      <c r="S548" s="4">
        <v>60</v>
      </c>
      <c r="T548" s="4">
        <v>66</v>
      </c>
      <c r="U548" s="4">
        <v>57</v>
      </c>
      <c r="V548" s="4">
        <v>66</v>
      </c>
      <c r="W548" s="4">
        <v>62</v>
      </c>
      <c r="X548" s="4">
        <v>333</v>
      </c>
      <c r="Y548" s="4">
        <v>73</v>
      </c>
      <c r="Z548" s="4">
        <v>73</v>
      </c>
      <c r="AA548" s="4">
        <v>60</v>
      </c>
      <c r="AB548" s="4">
        <v>57</v>
      </c>
      <c r="AC548" s="4">
        <v>70</v>
      </c>
      <c r="AD548" s="4">
        <v>389</v>
      </c>
      <c r="AE548" s="4">
        <v>82</v>
      </c>
      <c r="AF548" s="4">
        <v>76</v>
      </c>
      <c r="AG548" s="4">
        <v>83</v>
      </c>
      <c r="AH548" s="4">
        <v>69</v>
      </c>
      <c r="AI548" s="4">
        <v>79</v>
      </c>
      <c r="AJ548" s="4">
        <v>302</v>
      </c>
      <c r="AK548" s="4">
        <v>66</v>
      </c>
      <c r="AL548" s="4">
        <v>65</v>
      </c>
      <c r="AM548" s="4">
        <v>59</v>
      </c>
      <c r="AN548" s="4">
        <v>47</v>
      </c>
      <c r="AO548" s="4">
        <v>65</v>
      </c>
      <c r="AP548" s="4">
        <v>308</v>
      </c>
      <c r="AQ548" s="4">
        <v>65</v>
      </c>
      <c r="AR548" s="4">
        <v>48</v>
      </c>
      <c r="AS548" s="4">
        <v>67</v>
      </c>
      <c r="AT548" s="4">
        <v>64</v>
      </c>
      <c r="AU548" s="4">
        <v>64</v>
      </c>
      <c r="AV548" s="4">
        <v>67</v>
      </c>
      <c r="AW548" s="4">
        <v>151</v>
      </c>
      <c r="AX548" s="4">
        <v>45</v>
      </c>
      <c r="AY548" s="4">
        <v>56</v>
      </c>
      <c r="AZ548" s="4">
        <v>50</v>
      </c>
      <c r="BA548" s="4">
        <v>52</v>
      </c>
      <c r="BB548" s="4">
        <v>13</v>
      </c>
      <c r="BC548" s="4">
        <v>7</v>
      </c>
      <c r="BD548" s="4">
        <v>7</v>
      </c>
      <c r="BE548" s="4">
        <v>14</v>
      </c>
      <c r="BF548" s="4">
        <v>11</v>
      </c>
      <c r="BG548" s="4">
        <v>1846</v>
      </c>
      <c r="BH548" s="4">
        <v>387</v>
      </c>
      <c r="BI548" s="4">
        <v>1</v>
      </c>
      <c r="BJ548" s="4">
        <v>79</v>
      </c>
      <c r="BK548" s="4">
        <v>66</v>
      </c>
      <c r="BL548" s="4">
        <v>63</v>
      </c>
      <c r="BM548" s="4">
        <v>73</v>
      </c>
      <c r="BN548" s="4">
        <v>51</v>
      </c>
    </row>
    <row r="549" spans="1:66" ht="30" customHeight="1" x14ac:dyDescent="0.25">
      <c r="A549" s="15" t="s">
        <v>4246</v>
      </c>
      <c r="B549" s="4">
        <v>19</v>
      </c>
      <c r="C549" s="4">
        <v>71</v>
      </c>
      <c r="D549" s="4">
        <v>80</v>
      </c>
      <c r="E549" s="5" t="s">
        <v>4247</v>
      </c>
      <c r="F549" s="5" t="str">
        <f t="shared" si="42"/>
        <v>Hellas Verona</v>
      </c>
      <c r="G549" s="25" t="str">
        <f t="shared" si="43"/>
        <v>2021 ~ 2027</v>
      </c>
      <c r="H549" s="5" t="str">
        <f>RIGHT(G549, 4)</f>
        <v>2027</v>
      </c>
      <c r="I549" s="4" t="s">
        <v>138</v>
      </c>
      <c r="J549" s="4" t="s">
        <v>253</v>
      </c>
      <c r="K549" s="4" t="s">
        <v>68</v>
      </c>
      <c r="L549" s="4">
        <v>73</v>
      </c>
      <c r="M549" s="4" t="s">
        <v>189</v>
      </c>
      <c r="N549" s="4">
        <v>9</v>
      </c>
      <c r="O549" s="6" t="s">
        <v>7004</v>
      </c>
      <c r="P549" s="6" t="s">
        <v>7001</v>
      </c>
      <c r="Q549" s="6" t="s">
        <v>7462</v>
      </c>
      <c r="R549" s="4">
        <v>240</v>
      </c>
      <c r="S549" s="4">
        <v>40</v>
      </c>
      <c r="T549" s="4">
        <v>36</v>
      </c>
      <c r="U549" s="4">
        <v>69</v>
      </c>
      <c r="V549" s="4">
        <v>66</v>
      </c>
      <c r="W549" s="4">
        <v>29</v>
      </c>
      <c r="X549" s="4">
        <v>249</v>
      </c>
      <c r="Y549" s="4">
        <v>50</v>
      </c>
      <c r="Z549" s="4">
        <v>47</v>
      </c>
      <c r="AA549" s="4">
        <v>36</v>
      </c>
      <c r="AB549" s="4">
        <v>62</v>
      </c>
      <c r="AC549" s="4">
        <v>54</v>
      </c>
      <c r="AD549" s="4">
        <v>270</v>
      </c>
      <c r="AE549" s="4">
        <v>61</v>
      </c>
      <c r="AF549" s="4">
        <v>60</v>
      </c>
      <c r="AG549" s="4">
        <v>37</v>
      </c>
      <c r="AH549" s="4">
        <v>69</v>
      </c>
      <c r="AI549" s="4">
        <v>43</v>
      </c>
      <c r="AJ549" s="4">
        <v>293</v>
      </c>
      <c r="AK549" s="4">
        <v>59</v>
      </c>
      <c r="AL549" s="4">
        <v>74</v>
      </c>
      <c r="AM549" s="4">
        <v>55</v>
      </c>
      <c r="AN549" s="4">
        <v>74</v>
      </c>
      <c r="AO549" s="4">
        <v>31</v>
      </c>
      <c r="AP549" s="4">
        <v>272</v>
      </c>
      <c r="AQ549" s="4">
        <v>71</v>
      </c>
      <c r="AR549" s="4">
        <v>70</v>
      </c>
      <c r="AS549" s="4">
        <v>35</v>
      </c>
      <c r="AT549" s="4">
        <v>52</v>
      </c>
      <c r="AU549" s="4">
        <v>44</v>
      </c>
      <c r="AV549" s="4">
        <v>58</v>
      </c>
      <c r="AW549" s="4">
        <v>217</v>
      </c>
      <c r="AX549" s="4">
        <v>75</v>
      </c>
      <c r="AY549" s="4">
        <v>73</v>
      </c>
      <c r="AZ549" s="4">
        <v>69</v>
      </c>
      <c r="BA549" s="4">
        <v>44</v>
      </c>
      <c r="BB549" s="4">
        <v>10</v>
      </c>
      <c r="BC549" s="4">
        <v>8</v>
      </c>
      <c r="BD549" s="4">
        <v>7</v>
      </c>
      <c r="BE549" s="4">
        <v>14</v>
      </c>
      <c r="BF549" s="4">
        <v>5</v>
      </c>
      <c r="BG549" s="4">
        <v>1585</v>
      </c>
      <c r="BH549" s="4">
        <v>347</v>
      </c>
      <c r="BI549" s="4">
        <v>1</v>
      </c>
      <c r="BJ549" s="4">
        <v>60</v>
      </c>
      <c r="BK549" s="4">
        <v>40</v>
      </c>
      <c r="BL549" s="4">
        <v>55</v>
      </c>
      <c r="BM549" s="4">
        <v>51</v>
      </c>
      <c r="BN549" s="4">
        <v>72</v>
      </c>
    </row>
    <row r="550" spans="1:66" ht="30" customHeight="1" x14ac:dyDescent="0.25">
      <c r="A550" s="15" t="s">
        <v>6276</v>
      </c>
      <c r="B550" s="4">
        <v>19</v>
      </c>
      <c r="C550" s="4">
        <v>58</v>
      </c>
      <c r="D550" s="4">
        <v>74</v>
      </c>
      <c r="E550" s="5" t="s">
        <v>6277</v>
      </c>
      <c r="F550" s="5" t="str">
        <f t="shared" si="42"/>
        <v>APOEL</v>
      </c>
      <c r="G550" s="25" t="str">
        <f t="shared" si="43"/>
        <v>2022 ~ 2024</v>
      </c>
      <c r="H550" s="5" t="str">
        <f>RIGHT(G550, 4)</f>
        <v>2024</v>
      </c>
      <c r="I550" s="4" t="s">
        <v>66</v>
      </c>
      <c r="J550" s="4" t="s">
        <v>260</v>
      </c>
      <c r="K550" s="4" t="s">
        <v>77</v>
      </c>
      <c r="L550" s="4">
        <v>58</v>
      </c>
      <c r="M550" s="4" t="s">
        <v>478</v>
      </c>
      <c r="N550" s="4">
        <v>16</v>
      </c>
      <c r="O550" s="6" t="s">
        <v>7624</v>
      </c>
      <c r="P550" s="6">
        <v>500</v>
      </c>
      <c r="Q550" s="6" t="s">
        <v>7006</v>
      </c>
      <c r="R550" s="4">
        <v>173</v>
      </c>
      <c r="S550" s="4">
        <v>52</v>
      </c>
      <c r="T550" s="4">
        <v>28</v>
      </c>
      <c r="U550" s="4">
        <v>43</v>
      </c>
      <c r="V550" s="4">
        <v>27</v>
      </c>
      <c r="W550" s="4">
        <v>23</v>
      </c>
      <c r="X550" s="4">
        <v>202</v>
      </c>
      <c r="Y550" s="4">
        <v>56</v>
      </c>
      <c r="Z550" s="4">
        <v>42</v>
      </c>
      <c r="AA550" s="4">
        <v>29</v>
      </c>
      <c r="AB550" s="4">
        <v>21</v>
      </c>
      <c r="AC550" s="4">
        <v>54</v>
      </c>
      <c r="AD550" s="4">
        <v>364</v>
      </c>
      <c r="AE550" s="4">
        <v>89</v>
      </c>
      <c r="AF550" s="4">
        <v>86</v>
      </c>
      <c r="AG550" s="4">
        <v>72</v>
      </c>
      <c r="AH550" s="4">
        <v>47</v>
      </c>
      <c r="AI550" s="4">
        <v>70</v>
      </c>
      <c r="AJ550" s="4">
        <v>254</v>
      </c>
      <c r="AK550" s="4">
        <v>37</v>
      </c>
      <c r="AL550" s="4">
        <v>62</v>
      </c>
      <c r="AM550" s="4">
        <v>71</v>
      </c>
      <c r="AN550" s="4">
        <v>56</v>
      </c>
      <c r="AO550" s="4">
        <v>28</v>
      </c>
      <c r="AP550" s="4">
        <v>207</v>
      </c>
      <c r="AQ550" s="4">
        <v>52</v>
      </c>
      <c r="AR550" s="4">
        <v>51</v>
      </c>
      <c r="AS550" s="4">
        <v>44</v>
      </c>
      <c r="AT550" s="4">
        <v>30</v>
      </c>
      <c r="AU550" s="4">
        <v>30</v>
      </c>
      <c r="AV550" s="4">
        <v>45</v>
      </c>
      <c r="AW550" s="4">
        <v>157</v>
      </c>
      <c r="AX550" s="4">
        <v>45</v>
      </c>
      <c r="AY550" s="4">
        <v>57</v>
      </c>
      <c r="AZ550" s="4">
        <v>55</v>
      </c>
      <c r="BA550" s="4">
        <v>43</v>
      </c>
      <c r="BB550" s="4">
        <v>9</v>
      </c>
      <c r="BC550" s="4">
        <v>10</v>
      </c>
      <c r="BD550" s="4">
        <v>7</v>
      </c>
      <c r="BE550" s="4">
        <v>7</v>
      </c>
      <c r="BF550" s="4">
        <v>10</v>
      </c>
      <c r="BG550" s="4">
        <v>1400</v>
      </c>
      <c r="BH550" s="4">
        <v>317</v>
      </c>
      <c r="BI550" s="4">
        <v>1</v>
      </c>
      <c r="BJ550" s="4">
        <v>87</v>
      </c>
      <c r="BK550" s="4">
        <v>30</v>
      </c>
      <c r="BL550" s="4">
        <v>33</v>
      </c>
      <c r="BM550" s="4">
        <v>57</v>
      </c>
      <c r="BN550" s="4">
        <v>51</v>
      </c>
    </row>
    <row r="551" spans="1:66" ht="30" customHeight="1" x14ac:dyDescent="0.25">
      <c r="A551" s="15" t="s">
        <v>8231</v>
      </c>
      <c r="B551" s="4">
        <v>25</v>
      </c>
      <c r="C551" s="4">
        <v>74</v>
      </c>
      <c r="D551" s="4">
        <v>76</v>
      </c>
      <c r="E551" s="5" t="s">
        <v>6421</v>
      </c>
      <c r="F551" s="5" t="str">
        <f t="shared" si="42"/>
        <v>Slavia Praha</v>
      </c>
      <c r="G551" s="25" t="str">
        <f t="shared" si="43"/>
        <v>2022 ~ 2028</v>
      </c>
      <c r="H551" s="5" t="str">
        <f>RIGHT(G551, 4)</f>
        <v>2028</v>
      </c>
      <c r="I551" s="4" t="s">
        <v>97</v>
      </c>
      <c r="J551" s="4" t="s">
        <v>308</v>
      </c>
      <c r="K551" s="4" t="s">
        <v>68</v>
      </c>
      <c r="L551" s="4">
        <v>75</v>
      </c>
      <c r="M551" s="4" t="s">
        <v>206</v>
      </c>
      <c r="N551" s="4">
        <v>2</v>
      </c>
      <c r="O551" s="6" t="s">
        <v>6927</v>
      </c>
      <c r="P551" s="6" t="s">
        <v>6907</v>
      </c>
      <c r="Q551" s="6" t="s">
        <v>7247</v>
      </c>
      <c r="R551" s="4">
        <v>331</v>
      </c>
      <c r="S551" s="4">
        <v>75</v>
      </c>
      <c r="T551" s="4">
        <v>68</v>
      </c>
      <c r="U551" s="4">
        <v>58</v>
      </c>
      <c r="V551" s="4">
        <v>68</v>
      </c>
      <c r="W551" s="4">
        <v>62</v>
      </c>
      <c r="X551" s="4">
        <v>307</v>
      </c>
      <c r="Y551" s="4">
        <v>71</v>
      </c>
      <c r="Z551" s="4">
        <v>52</v>
      </c>
      <c r="AA551" s="4">
        <v>48</v>
      </c>
      <c r="AB551" s="4">
        <v>64</v>
      </c>
      <c r="AC551" s="4">
        <v>72</v>
      </c>
      <c r="AD551" s="4">
        <v>405</v>
      </c>
      <c r="AE551" s="4">
        <v>88</v>
      </c>
      <c r="AF551" s="4">
        <v>89</v>
      </c>
      <c r="AG551" s="4">
        <v>84</v>
      </c>
      <c r="AH551" s="4">
        <v>70</v>
      </c>
      <c r="AI551" s="4">
        <v>74</v>
      </c>
      <c r="AJ551" s="4">
        <v>345</v>
      </c>
      <c r="AK551" s="4">
        <v>68</v>
      </c>
      <c r="AL551" s="4">
        <v>73</v>
      </c>
      <c r="AM551" s="4">
        <v>85</v>
      </c>
      <c r="AN551" s="4">
        <v>56</v>
      </c>
      <c r="AO551" s="4">
        <v>63</v>
      </c>
      <c r="AP551" s="4">
        <v>312</v>
      </c>
      <c r="AQ551" s="4">
        <v>71</v>
      </c>
      <c r="AR551" s="4">
        <v>66</v>
      </c>
      <c r="AS551" s="4">
        <v>73</v>
      </c>
      <c r="AT551" s="4">
        <v>57</v>
      </c>
      <c r="AU551" s="4">
        <v>45</v>
      </c>
      <c r="AV551" s="4">
        <v>56</v>
      </c>
      <c r="AW551" s="4">
        <v>198</v>
      </c>
      <c r="AX551" s="4">
        <v>62</v>
      </c>
      <c r="AY551" s="4">
        <v>67</v>
      </c>
      <c r="AZ551" s="4">
        <v>69</v>
      </c>
      <c r="BA551" s="4">
        <v>58</v>
      </c>
      <c r="BB551" s="4">
        <v>15</v>
      </c>
      <c r="BC551" s="4">
        <v>15</v>
      </c>
      <c r="BD551" s="4">
        <v>8</v>
      </c>
      <c r="BE551" s="4">
        <v>11</v>
      </c>
      <c r="BF551" s="4">
        <v>9</v>
      </c>
      <c r="BG551" s="4">
        <v>1956</v>
      </c>
      <c r="BH551" s="4">
        <v>424</v>
      </c>
      <c r="BI551" s="4">
        <v>1</v>
      </c>
      <c r="BJ551" s="4">
        <v>89</v>
      </c>
      <c r="BK551" s="4">
        <v>66</v>
      </c>
      <c r="BL551" s="4">
        <v>65</v>
      </c>
      <c r="BM551" s="4">
        <v>72</v>
      </c>
      <c r="BN551" s="4">
        <v>65</v>
      </c>
    </row>
    <row r="552" spans="1:66" ht="30" customHeight="1" x14ac:dyDescent="0.25">
      <c r="A552" s="15" t="s">
        <v>6459</v>
      </c>
      <c r="B552" s="4">
        <v>18</v>
      </c>
      <c r="C552" s="4">
        <v>73</v>
      </c>
      <c r="D552" s="4">
        <v>85</v>
      </c>
      <c r="E552" s="5" t="s">
        <v>881</v>
      </c>
      <c r="F552" s="5" t="str">
        <f t="shared" si="42"/>
        <v>Rennes</v>
      </c>
      <c r="G552" s="25" t="str">
        <f t="shared" si="43"/>
        <v>2022 ~ 2026</v>
      </c>
      <c r="H552" s="5" t="str">
        <f>RIGHT(G552, 4)</f>
        <v>2026</v>
      </c>
      <c r="I552" s="4" t="s">
        <v>426</v>
      </c>
      <c r="J552" s="4" t="s">
        <v>235</v>
      </c>
      <c r="K552" s="4" t="s">
        <v>68</v>
      </c>
      <c r="L552" s="4">
        <v>75</v>
      </c>
      <c r="M552" s="4" t="s">
        <v>69</v>
      </c>
      <c r="N552" s="4">
        <v>12</v>
      </c>
      <c r="O552" s="6" t="s">
        <v>7009</v>
      </c>
      <c r="P552" s="6" t="s">
        <v>6957</v>
      </c>
      <c r="Q552" s="6" t="s">
        <v>7122</v>
      </c>
      <c r="R552" s="4">
        <v>295</v>
      </c>
      <c r="S552" s="4">
        <v>60</v>
      </c>
      <c r="T552" s="4">
        <v>68</v>
      </c>
      <c r="U552" s="4">
        <v>38</v>
      </c>
      <c r="V552" s="4">
        <v>73</v>
      </c>
      <c r="W552" s="4">
        <v>56</v>
      </c>
      <c r="X552" s="4">
        <v>343</v>
      </c>
      <c r="Y552" s="4">
        <v>81</v>
      </c>
      <c r="Z552" s="4">
        <v>63</v>
      </c>
      <c r="AA552" s="4">
        <v>59</v>
      </c>
      <c r="AB552" s="4">
        <v>62</v>
      </c>
      <c r="AC552" s="4">
        <v>78</v>
      </c>
      <c r="AD552" s="4">
        <v>376</v>
      </c>
      <c r="AE552" s="4">
        <v>79</v>
      </c>
      <c r="AF552" s="4">
        <v>78</v>
      </c>
      <c r="AG552" s="4">
        <v>77</v>
      </c>
      <c r="AH552" s="4">
        <v>67</v>
      </c>
      <c r="AI552" s="4">
        <v>75</v>
      </c>
      <c r="AJ552" s="4">
        <v>326</v>
      </c>
      <c r="AK552" s="4">
        <v>73</v>
      </c>
      <c r="AL552" s="4">
        <v>62</v>
      </c>
      <c r="AM552" s="4">
        <v>59</v>
      </c>
      <c r="AN552" s="4">
        <v>64</v>
      </c>
      <c r="AO552" s="4">
        <v>68</v>
      </c>
      <c r="AP552" s="4">
        <v>252</v>
      </c>
      <c r="AQ552" s="4">
        <v>38</v>
      </c>
      <c r="AR552" s="4">
        <v>21</v>
      </c>
      <c r="AS552" s="4">
        <v>68</v>
      </c>
      <c r="AT552" s="4">
        <v>69</v>
      </c>
      <c r="AU552" s="4">
        <v>56</v>
      </c>
      <c r="AV552" s="4">
        <v>70</v>
      </c>
      <c r="AW552" s="4">
        <v>114</v>
      </c>
      <c r="AX552" s="4">
        <v>32</v>
      </c>
      <c r="AY552" s="4">
        <v>37</v>
      </c>
      <c r="AZ552" s="4">
        <v>45</v>
      </c>
      <c r="BA552" s="4">
        <v>46</v>
      </c>
      <c r="BB552" s="4">
        <v>9</v>
      </c>
      <c r="BC552" s="4">
        <v>12</v>
      </c>
      <c r="BD552" s="4">
        <v>7</v>
      </c>
      <c r="BE552" s="4">
        <v>5</v>
      </c>
      <c r="BF552" s="4">
        <v>13</v>
      </c>
      <c r="BG552" s="4">
        <v>1752</v>
      </c>
      <c r="BH552" s="4">
        <v>381</v>
      </c>
      <c r="BI552" s="4">
        <v>1</v>
      </c>
      <c r="BJ552" s="4">
        <v>78</v>
      </c>
      <c r="BK552" s="4">
        <v>68</v>
      </c>
      <c r="BL552" s="4">
        <v>67</v>
      </c>
      <c r="BM552" s="4">
        <v>78</v>
      </c>
      <c r="BN552" s="4">
        <v>33</v>
      </c>
    </row>
    <row r="553" spans="1:66" ht="30" customHeight="1" x14ac:dyDescent="0.25">
      <c r="A553" s="15" t="s">
        <v>3641</v>
      </c>
      <c r="B553" s="4">
        <v>18</v>
      </c>
      <c r="C553" s="4">
        <v>62</v>
      </c>
      <c r="D553" s="4">
        <v>82</v>
      </c>
      <c r="E553" s="5" t="s">
        <v>6667</v>
      </c>
      <c r="F553" s="5" t="str">
        <f t="shared" si="42"/>
        <v>FC Köln</v>
      </c>
      <c r="G553" s="25" t="str">
        <f t="shared" si="43"/>
        <v>2023 ~ 2026</v>
      </c>
      <c r="H553" s="5" t="str">
        <f>RIGHT(G553, 4)</f>
        <v>2026</v>
      </c>
      <c r="I553" s="4" t="s">
        <v>138</v>
      </c>
      <c r="J553" s="4" t="s">
        <v>290</v>
      </c>
      <c r="K553" s="4" t="s">
        <v>68</v>
      </c>
      <c r="L553" s="4">
        <v>64</v>
      </c>
      <c r="M553" s="4" t="s">
        <v>106</v>
      </c>
      <c r="N553" s="4">
        <v>20</v>
      </c>
      <c r="O553" s="6" t="s">
        <v>7456</v>
      </c>
      <c r="P553" s="6" t="s">
        <v>6959</v>
      </c>
      <c r="Q553" s="6" t="s">
        <v>7364</v>
      </c>
      <c r="R553" s="4">
        <v>287</v>
      </c>
      <c r="S553" s="4">
        <v>42</v>
      </c>
      <c r="T553" s="4">
        <v>65</v>
      </c>
      <c r="U553" s="4">
        <v>68</v>
      </c>
      <c r="V553" s="4">
        <v>61</v>
      </c>
      <c r="W553" s="4">
        <v>51</v>
      </c>
      <c r="X553" s="4">
        <v>258</v>
      </c>
      <c r="Y553" s="4">
        <v>58</v>
      </c>
      <c r="Z553" s="4">
        <v>59</v>
      </c>
      <c r="AA553" s="4">
        <v>40</v>
      </c>
      <c r="AB553" s="4">
        <v>41</v>
      </c>
      <c r="AC553" s="4">
        <v>60</v>
      </c>
      <c r="AD553" s="4">
        <v>300</v>
      </c>
      <c r="AE553" s="4">
        <v>67</v>
      </c>
      <c r="AF553" s="4">
        <v>68</v>
      </c>
      <c r="AG553" s="4">
        <v>55</v>
      </c>
      <c r="AH553" s="4">
        <v>60</v>
      </c>
      <c r="AI553" s="4">
        <v>50</v>
      </c>
      <c r="AJ553" s="4">
        <v>305</v>
      </c>
      <c r="AK553" s="4">
        <v>64</v>
      </c>
      <c r="AL553" s="4">
        <v>71</v>
      </c>
      <c r="AM553" s="4">
        <v>49</v>
      </c>
      <c r="AN553" s="4">
        <v>66</v>
      </c>
      <c r="AO553" s="4">
        <v>55</v>
      </c>
      <c r="AP553" s="4">
        <v>234</v>
      </c>
      <c r="AQ553" s="4">
        <v>40</v>
      </c>
      <c r="AR553" s="4">
        <v>18</v>
      </c>
      <c r="AS553" s="4">
        <v>57</v>
      </c>
      <c r="AT553" s="4">
        <v>51</v>
      </c>
      <c r="AU553" s="4">
        <v>68</v>
      </c>
      <c r="AV553" s="4">
        <v>53</v>
      </c>
      <c r="AW553" s="4">
        <v>58</v>
      </c>
      <c r="AX553" s="4">
        <v>20</v>
      </c>
      <c r="AY553" s="4">
        <v>18</v>
      </c>
      <c r="AZ553" s="4">
        <v>20</v>
      </c>
      <c r="BA553" s="4">
        <v>54</v>
      </c>
      <c r="BB553" s="4">
        <v>12</v>
      </c>
      <c r="BC553" s="4">
        <v>7</v>
      </c>
      <c r="BD553" s="4">
        <v>11</v>
      </c>
      <c r="BE553" s="4">
        <v>15</v>
      </c>
      <c r="BF553" s="4">
        <v>9</v>
      </c>
      <c r="BG553" s="4">
        <v>1496</v>
      </c>
      <c r="BH553" s="4">
        <v>320</v>
      </c>
      <c r="BI553" s="4">
        <v>1</v>
      </c>
      <c r="BJ553" s="4">
        <v>68</v>
      </c>
      <c r="BK553" s="4">
        <v>62</v>
      </c>
      <c r="BL553" s="4">
        <v>51</v>
      </c>
      <c r="BM553" s="4">
        <v>58</v>
      </c>
      <c r="BN553" s="4">
        <v>24</v>
      </c>
    </row>
    <row r="554" spans="1:66" ht="30" customHeight="1" x14ac:dyDescent="0.25">
      <c r="A554" s="15" t="s">
        <v>6582</v>
      </c>
      <c r="B554" s="4">
        <v>38</v>
      </c>
      <c r="C554" s="4">
        <v>81</v>
      </c>
      <c r="D554" s="4">
        <v>81</v>
      </c>
      <c r="E554" s="5" t="s">
        <v>7945</v>
      </c>
      <c r="F554" s="5" t="str">
        <f t="shared" si="42"/>
        <v>Côte d'Ivoire</v>
      </c>
      <c r="G554" s="25" t="str">
        <f t="shared" si="43"/>
        <v>Free</v>
      </c>
      <c r="H554" s="5">
        <v>0</v>
      </c>
      <c r="I554" s="4" t="s">
        <v>155</v>
      </c>
      <c r="J554" s="4" t="s">
        <v>290</v>
      </c>
      <c r="K554" s="4" t="s">
        <v>68</v>
      </c>
      <c r="L554" s="4">
        <v>79</v>
      </c>
      <c r="M554" s="4" t="s">
        <v>106</v>
      </c>
      <c r="N554" s="4">
        <v>0</v>
      </c>
      <c r="O554" s="6">
        <v>0</v>
      </c>
      <c r="P554" s="6">
        <v>0</v>
      </c>
      <c r="Q554" s="6">
        <v>0</v>
      </c>
      <c r="R554" s="4">
        <v>370</v>
      </c>
      <c r="S554" s="4">
        <v>67</v>
      </c>
      <c r="T554" s="4">
        <v>82</v>
      </c>
      <c r="U554" s="4">
        <v>85</v>
      </c>
      <c r="V554" s="4">
        <v>60</v>
      </c>
      <c r="W554" s="4">
        <v>76</v>
      </c>
      <c r="X554" s="4">
        <v>376</v>
      </c>
      <c r="Y554" s="4">
        <v>74</v>
      </c>
      <c r="Z554" s="4">
        <v>78</v>
      </c>
      <c r="AA554" s="4">
        <v>84</v>
      </c>
      <c r="AB554" s="4">
        <v>60</v>
      </c>
      <c r="AC554" s="4">
        <v>80</v>
      </c>
      <c r="AD554" s="4">
        <v>327</v>
      </c>
      <c r="AE554" s="4">
        <v>64</v>
      </c>
      <c r="AF554" s="4">
        <v>64</v>
      </c>
      <c r="AG554" s="4">
        <v>63</v>
      </c>
      <c r="AH554" s="4">
        <v>80</v>
      </c>
      <c r="AI554" s="4">
        <v>56</v>
      </c>
      <c r="AJ554" s="4">
        <v>388</v>
      </c>
      <c r="AK554" s="4">
        <v>85</v>
      </c>
      <c r="AL554" s="4">
        <v>76</v>
      </c>
      <c r="AM554" s="4">
        <v>62</v>
      </c>
      <c r="AN554" s="4">
        <v>86</v>
      </c>
      <c r="AO554" s="4">
        <v>79</v>
      </c>
      <c r="AP554" s="4">
        <v>363</v>
      </c>
      <c r="AQ554" s="4">
        <v>80</v>
      </c>
      <c r="AR554" s="4">
        <v>42</v>
      </c>
      <c r="AS554" s="4">
        <v>81</v>
      </c>
      <c r="AT554" s="4">
        <v>76</v>
      </c>
      <c r="AU554" s="4">
        <v>84</v>
      </c>
      <c r="AV554" s="4">
        <v>80</v>
      </c>
      <c r="AW554" s="4">
        <v>83</v>
      </c>
      <c r="AX554" s="4">
        <v>22</v>
      </c>
      <c r="AY554" s="4">
        <v>32</v>
      </c>
      <c r="AZ554" s="4">
        <v>29</v>
      </c>
      <c r="BA554" s="4">
        <v>49</v>
      </c>
      <c r="BB554" s="4">
        <v>10</v>
      </c>
      <c r="BC554" s="4">
        <v>11</v>
      </c>
      <c r="BD554" s="4">
        <v>8</v>
      </c>
      <c r="BE554" s="4">
        <v>6</v>
      </c>
      <c r="BF554" s="4">
        <v>14</v>
      </c>
      <c r="BG554" s="4">
        <v>1956</v>
      </c>
      <c r="BH554" s="4">
        <v>401</v>
      </c>
      <c r="BI554" s="4">
        <v>3</v>
      </c>
      <c r="BJ554" s="4">
        <v>64</v>
      </c>
      <c r="BK554" s="4">
        <v>82</v>
      </c>
      <c r="BL554" s="4">
        <v>67</v>
      </c>
      <c r="BM554" s="4">
        <v>74</v>
      </c>
      <c r="BN554" s="4">
        <v>36</v>
      </c>
    </row>
    <row r="555" spans="1:66" ht="30" customHeight="1" x14ac:dyDescent="0.25">
      <c r="A555" s="15" t="s">
        <v>2798</v>
      </c>
      <c r="B555" s="4">
        <v>27</v>
      </c>
      <c r="C555" s="4">
        <v>81</v>
      </c>
      <c r="D555" s="4" t="s">
        <v>830</v>
      </c>
      <c r="E555" s="5" t="s">
        <v>2799</v>
      </c>
      <c r="F555" s="5" t="str">
        <f t="shared" si="42"/>
        <v>Inter</v>
      </c>
      <c r="G555" s="25" t="str">
        <f t="shared" si="43"/>
        <v>2021 ~ 2025</v>
      </c>
      <c r="H555" s="5" t="str">
        <f>RIGHT(G555, 4)</f>
        <v>2025</v>
      </c>
      <c r="I555" s="4" t="s">
        <v>494</v>
      </c>
      <c r="J555" s="4" t="s">
        <v>290</v>
      </c>
      <c r="K555" s="4" t="s">
        <v>68</v>
      </c>
      <c r="L555" s="4">
        <v>81</v>
      </c>
      <c r="M555" s="4" t="s">
        <v>415</v>
      </c>
      <c r="N555" s="4">
        <v>0</v>
      </c>
      <c r="O555" s="6" t="s">
        <v>7214</v>
      </c>
      <c r="P555" s="6" t="s">
        <v>7260</v>
      </c>
      <c r="Q555" s="6" t="s">
        <v>7163</v>
      </c>
      <c r="R555" s="4">
        <v>342</v>
      </c>
      <c r="S555" s="4">
        <v>77</v>
      </c>
      <c r="T555" s="4">
        <v>67</v>
      </c>
      <c r="U555" s="4">
        <v>84</v>
      </c>
      <c r="V555" s="4">
        <v>76</v>
      </c>
      <c r="W555" s="4">
        <v>38</v>
      </c>
      <c r="X555" s="4">
        <v>323</v>
      </c>
      <c r="Y555" s="4">
        <v>72</v>
      </c>
      <c r="Z555" s="4">
        <v>69</v>
      </c>
      <c r="AA555" s="4">
        <v>35</v>
      </c>
      <c r="AB555" s="4">
        <v>71</v>
      </c>
      <c r="AC555" s="4">
        <v>76</v>
      </c>
      <c r="AD555" s="4">
        <v>374</v>
      </c>
      <c r="AE555" s="4">
        <v>77</v>
      </c>
      <c r="AF555" s="4">
        <v>87</v>
      </c>
      <c r="AG555" s="4">
        <v>69</v>
      </c>
      <c r="AH555" s="4">
        <v>81</v>
      </c>
      <c r="AI555" s="4">
        <v>60</v>
      </c>
      <c r="AJ555" s="4">
        <v>397</v>
      </c>
      <c r="AK555" s="4">
        <v>68</v>
      </c>
      <c r="AL555" s="4">
        <v>94</v>
      </c>
      <c r="AM555" s="4">
        <v>92</v>
      </c>
      <c r="AN555" s="4">
        <v>89</v>
      </c>
      <c r="AO555" s="4">
        <v>54</v>
      </c>
      <c r="AP555" s="4">
        <v>344</v>
      </c>
      <c r="AQ555" s="4">
        <v>83</v>
      </c>
      <c r="AR555" s="4">
        <v>78</v>
      </c>
      <c r="AS555" s="4">
        <v>76</v>
      </c>
      <c r="AT555" s="4">
        <v>59</v>
      </c>
      <c r="AU555" s="4">
        <v>48</v>
      </c>
      <c r="AV555" s="4">
        <v>74</v>
      </c>
      <c r="AW555" s="4">
        <v>232</v>
      </c>
      <c r="AX555" s="4">
        <v>76</v>
      </c>
      <c r="AY555" s="4">
        <v>79</v>
      </c>
      <c r="AZ555" s="4">
        <v>77</v>
      </c>
      <c r="BA555" s="4">
        <v>54</v>
      </c>
      <c r="BB555" s="4">
        <v>10</v>
      </c>
      <c r="BC555" s="4">
        <v>10</v>
      </c>
      <c r="BD555" s="4">
        <v>7</v>
      </c>
      <c r="BE555" s="4">
        <v>13</v>
      </c>
      <c r="BF555" s="4">
        <v>14</v>
      </c>
      <c r="BG555" s="4">
        <v>2066</v>
      </c>
      <c r="BH555" s="4">
        <v>456</v>
      </c>
      <c r="BI555" s="4">
        <v>3</v>
      </c>
      <c r="BJ555" s="4">
        <v>83</v>
      </c>
      <c r="BK555" s="4">
        <v>63</v>
      </c>
      <c r="BL555" s="4">
        <v>70</v>
      </c>
      <c r="BM555" s="4">
        <v>73</v>
      </c>
      <c r="BN555" s="4">
        <v>78</v>
      </c>
    </row>
    <row r="556" spans="1:66" ht="30" customHeight="1" x14ac:dyDescent="0.25">
      <c r="A556" s="15" t="s">
        <v>3270</v>
      </c>
      <c r="B556" s="4">
        <v>20</v>
      </c>
      <c r="C556" s="4" t="s">
        <v>168</v>
      </c>
      <c r="D556" s="4" t="s">
        <v>135</v>
      </c>
      <c r="E556" s="5" t="s">
        <v>8042</v>
      </c>
      <c r="F556" s="5" t="str">
        <f t="shared" si="42"/>
        <v>Burnley</v>
      </c>
      <c r="G556" s="25" t="str">
        <f t="shared" si="43"/>
        <v>Jun 30, 2024 A Prestamo</v>
      </c>
      <c r="H556" s="5">
        <v>0</v>
      </c>
      <c r="I556" s="4" t="s">
        <v>426</v>
      </c>
      <c r="J556" s="4" t="s">
        <v>119</v>
      </c>
      <c r="K556" s="4" t="s">
        <v>68</v>
      </c>
      <c r="L556" s="4">
        <v>74</v>
      </c>
      <c r="M556" s="4" t="s">
        <v>106</v>
      </c>
      <c r="N556" s="4">
        <v>11</v>
      </c>
      <c r="O556" s="6" t="s">
        <v>6882</v>
      </c>
      <c r="P556" s="6" t="s">
        <v>7086</v>
      </c>
      <c r="Q556" s="6">
        <v>0</v>
      </c>
      <c r="R556" s="4">
        <v>316</v>
      </c>
      <c r="S556" s="4">
        <v>55</v>
      </c>
      <c r="T556" s="4" t="s">
        <v>595</v>
      </c>
      <c r="U556" s="4" t="s">
        <v>469</v>
      </c>
      <c r="V556" s="4">
        <v>67</v>
      </c>
      <c r="W556" s="4" t="s">
        <v>469</v>
      </c>
      <c r="X556" s="4">
        <v>308</v>
      </c>
      <c r="Y556" s="4">
        <v>78</v>
      </c>
      <c r="Z556" s="4" t="s">
        <v>1103</v>
      </c>
      <c r="AA556" s="4">
        <v>52</v>
      </c>
      <c r="AB556" s="4">
        <v>44</v>
      </c>
      <c r="AC556" s="4">
        <v>73</v>
      </c>
      <c r="AD556" s="4">
        <v>396</v>
      </c>
      <c r="AE556" s="4">
        <v>87</v>
      </c>
      <c r="AF556" s="4">
        <v>85</v>
      </c>
      <c r="AG556" s="4">
        <v>79</v>
      </c>
      <c r="AH556" s="4" t="s">
        <v>1496</v>
      </c>
      <c r="AI556" s="4">
        <v>73</v>
      </c>
      <c r="AJ556" s="4">
        <v>361</v>
      </c>
      <c r="AK556" s="4" t="s">
        <v>370</v>
      </c>
      <c r="AL556" s="4" t="s">
        <v>217</v>
      </c>
      <c r="AM556" s="4" t="s">
        <v>468</v>
      </c>
      <c r="AN556" s="4" t="s">
        <v>621</v>
      </c>
      <c r="AO556" s="4" t="s">
        <v>623</v>
      </c>
      <c r="AP556" s="4">
        <v>258</v>
      </c>
      <c r="AQ556" s="4" t="s">
        <v>1680</v>
      </c>
      <c r="AR556" s="4">
        <v>15</v>
      </c>
      <c r="AS556" s="4">
        <v>73</v>
      </c>
      <c r="AT556" s="4" t="s">
        <v>1883</v>
      </c>
      <c r="AU556" s="4">
        <v>56</v>
      </c>
      <c r="AV556" s="4">
        <v>70</v>
      </c>
      <c r="AW556" s="4">
        <v>52</v>
      </c>
      <c r="AX556" s="4">
        <v>20</v>
      </c>
      <c r="AY556" s="4">
        <v>18</v>
      </c>
      <c r="AZ556" s="4">
        <v>14</v>
      </c>
      <c r="BA556" s="4">
        <v>54</v>
      </c>
      <c r="BB556" s="4">
        <v>14</v>
      </c>
      <c r="BC556" s="4">
        <v>6</v>
      </c>
      <c r="BD556" s="4">
        <v>10</v>
      </c>
      <c r="BE556" s="4">
        <v>14</v>
      </c>
      <c r="BF556" s="4">
        <v>10</v>
      </c>
      <c r="BG556" s="4">
        <v>1745</v>
      </c>
      <c r="BH556" s="4">
        <v>380</v>
      </c>
      <c r="BI556" s="4">
        <v>1</v>
      </c>
      <c r="BJ556" s="4">
        <v>86</v>
      </c>
      <c r="BK556" s="4">
        <v>66</v>
      </c>
      <c r="BL556" s="4">
        <v>58</v>
      </c>
      <c r="BM556" s="4">
        <v>76</v>
      </c>
      <c r="BN556" s="4">
        <v>22</v>
      </c>
    </row>
    <row r="557" spans="1:66" ht="30" customHeight="1" x14ac:dyDescent="0.25">
      <c r="A557" s="15" t="s">
        <v>2584</v>
      </c>
      <c r="B557" s="4">
        <v>23</v>
      </c>
      <c r="C557" s="4">
        <v>81</v>
      </c>
      <c r="D557" s="4">
        <v>85</v>
      </c>
      <c r="E557" s="5" t="s">
        <v>8024</v>
      </c>
      <c r="F557" s="5" t="str">
        <f t="shared" si="42"/>
        <v>Inter</v>
      </c>
      <c r="G557" s="25" t="str">
        <f t="shared" si="43"/>
        <v>Jun 30, 2024 A Prestamo</v>
      </c>
      <c r="H557" s="5">
        <v>0</v>
      </c>
      <c r="I557" s="4" t="s">
        <v>90</v>
      </c>
      <c r="J557" s="4" t="s">
        <v>156</v>
      </c>
      <c r="K557" s="4" t="s">
        <v>68</v>
      </c>
      <c r="L557" s="4">
        <v>83</v>
      </c>
      <c r="M557" s="4" t="s">
        <v>69</v>
      </c>
      <c r="N557" s="4">
        <v>4</v>
      </c>
      <c r="O557" s="6" t="s">
        <v>7245</v>
      </c>
      <c r="P557" s="6" t="s">
        <v>6917</v>
      </c>
      <c r="Q557" s="6">
        <v>0</v>
      </c>
      <c r="R557" s="4">
        <v>356</v>
      </c>
      <c r="S557" s="4">
        <v>67</v>
      </c>
      <c r="T557" s="4">
        <v>73</v>
      </c>
      <c r="U557" s="4">
        <v>61</v>
      </c>
      <c r="V557" s="4">
        <v>84</v>
      </c>
      <c r="W557" s="4">
        <v>71</v>
      </c>
      <c r="X557" s="4">
        <v>381</v>
      </c>
      <c r="Y557" s="4">
        <v>80</v>
      </c>
      <c r="Z557" s="4">
        <v>71</v>
      </c>
      <c r="AA557" s="4">
        <v>65</v>
      </c>
      <c r="AB557" s="4">
        <v>80</v>
      </c>
      <c r="AC557" s="4">
        <v>85</v>
      </c>
      <c r="AD557" s="4">
        <v>393</v>
      </c>
      <c r="AE557" s="4">
        <v>80</v>
      </c>
      <c r="AF557" s="4">
        <v>80</v>
      </c>
      <c r="AG557" s="4">
        <v>77</v>
      </c>
      <c r="AH557" s="4">
        <v>80</v>
      </c>
      <c r="AI557" s="4">
        <v>76</v>
      </c>
      <c r="AJ557" s="4">
        <v>368</v>
      </c>
      <c r="AK557" s="4">
        <v>76</v>
      </c>
      <c r="AL557" s="4">
        <v>74</v>
      </c>
      <c r="AM557" s="4">
        <v>81</v>
      </c>
      <c r="AN557" s="4">
        <v>63</v>
      </c>
      <c r="AO557" s="4">
        <v>74</v>
      </c>
      <c r="AP557" s="4">
        <v>371</v>
      </c>
      <c r="AQ557" s="4">
        <v>76</v>
      </c>
      <c r="AR557" s="4">
        <v>71</v>
      </c>
      <c r="AS557" s="4">
        <v>76</v>
      </c>
      <c r="AT557" s="4">
        <v>84</v>
      </c>
      <c r="AU557" s="4">
        <v>64</v>
      </c>
      <c r="AV557" s="4">
        <v>79</v>
      </c>
      <c r="AW557" s="4">
        <v>213</v>
      </c>
      <c r="AX557" s="4">
        <v>70</v>
      </c>
      <c r="AY557" s="4">
        <v>73</v>
      </c>
      <c r="AZ557" s="4">
        <v>70</v>
      </c>
      <c r="BA557" s="4">
        <v>44</v>
      </c>
      <c r="BB557" s="4">
        <v>5</v>
      </c>
      <c r="BC557" s="4">
        <v>10</v>
      </c>
      <c r="BD557" s="4">
        <v>8</v>
      </c>
      <c r="BE557" s="4">
        <v>11</v>
      </c>
      <c r="BF557" s="4">
        <v>10</v>
      </c>
      <c r="BG557" s="4">
        <v>2126</v>
      </c>
      <c r="BH557" s="4">
        <v>453</v>
      </c>
      <c r="BI557" s="4">
        <v>1</v>
      </c>
      <c r="BJ557" s="4">
        <v>80</v>
      </c>
      <c r="BK557" s="4">
        <v>73</v>
      </c>
      <c r="BL557" s="4">
        <v>78</v>
      </c>
      <c r="BM557" s="4">
        <v>81</v>
      </c>
      <c r="BN557" s="4">
        <v>70</v>
      </c>
    </row>
    <row r="558" spans="1:66" ht="30" customHeight="1" x14ac:dyDescent="0.25">
      <c r="A558" s="15" t="s">
        <v>3779</v>
      </c>
      <c r="B558" s="4">
        <v>27</v>
      </c>
      <c r="C558" s="4">
        <v>72</v>
      </c>
      <c r="D558" s="4">
        <v>72</v>
      </c>
      <c r="E558" s="5" t="s">
        <v>3780</v>
      </c>
      <c r="F558" s="5" t="str">
        <f t="shared" si="42"/>
        <v>Norwich City</v>
      </c>
      <c r="G558" s="25" t="str">
        <f t="shared" si="43"/>
        <v>2021 ~ 2024</v>
      </c>
      <c r="H558" s="5" t="str">
        <f>RIGHT(G558, 4)</f>
        <v>2024</v>
      </c>
      <c r="I558" s="4" t="s">
        <v>97</v>
      </c>
      <c r="J558" s="4" t="s">
        <v>147</v>
      </c>
      <c r="K558" s="4" t="s">
        <v>77</v>
      </c>
      <c r="L558" s="4">
        <v>72</v>
      </c>
      <c r="M558" s="4" t="s">
        <v>478</v>
      </c>
      <c r="N558" s="4">
        <v>0</v>
      </c>
      <c r="O558" s="6" t="s">
        <v>6878</v>
      </c>
      <c r="P558" s="6" t="s">
        <v>6917</v>
      </c>
      <c r="Q558" s="6" t="s">
        <v>7223</v>
      </c>
      <c r="R558" s="4">
        <v>267</v>
      </c>
      <c r="S558" s="4">
        <v>66</v>
      </c>
      <c r="T558" s="4">
        <v>32</v>
      </c>
      <c r="U558" s="4">
        <v>60</v>
      </c>
      <c r="V558" s="4">
        <v>65</v>
      </c>
      <c r="W558" s="4">
        <v>44</v>
      </c>
      <c r="X558" s="4">
        <v>305</v>
      </c>
      <c r="Y558" s="4">
        <v>72</v>
      </c>
      <c r="Z558" s="4">
        <v>69</v>
      </c>
      <c r="AA558" s="4">
        <v>40</v>
      </c>
      <c r="AB558" s="4">
        <v>54</v>
      </c>
      <c r="AC558" s="4">
        <v>70</v>
      </c>
      <c r="AD558" s="4">
        <v>383</v>
      </c>
      <c r="AE558" s="4">
        <v>80</v>
      </c>
      <c r="AF558" s="4">
        <v>84</v>
      </c>
      <c r="AG558" s="4">
        <v>76</v>
      </c>
      <c r="AH558" s="4">
        <v>70</v>
      </c>
      <c r="AI558" s="4">
        <v>73</v>
      </c>
      <c r="AJ558" s="4">
        <v>294</v>
      </c>
      <c r="AK558" s="4">
        <v>68</v>
      </c>
      <c r="AL558" s="4">
        <v>68</v>
      </c>
      <c r="AM558" s="4">
        <v>73</v>
      </c>
      <c r="AN558" s="4">
        <v>52</v>
      </c>
      <c r="AO558" s="4">
        <v>33</v>
      </c>
      <c r="AP558" s="4">
        <v>300</v>
      </c>
      <c r="AQ558" s="4">
        <v>66</v>
      </c>
      <c r="AR558" s="4">
        <v>70</v>
      </c>
      <c r="AS558" s="4">
        <v>64</v>
      </c>
      <c r="AT558" s="4">
        <v>61</v>
      </c>
      <c r="AU558" s="4">
        <v>39</v>
      </c>
      <c r="AV558" s="4">
        <v>65</v>
      </c>
      <c r="AW558" s="4">
        <v>202</v>
      </c>
      <c r="AX558" s="4">
        <v>65</v>
      </c>
      <c r="AY558" s="4">
        <v>69</v>
      </c>
      <c r="AZ558" s="4">
        <v>68</v>
      </c>
      <c r="BA558" s="4">
        <v>53</v>
      </c>
      <c r="BB558" s="4">
        <v>14</v>
      </c>
      <c r="BC558" s="4">
        <v>5</v>
      </c>
      <c r="BD558" s="4">
        <v>13</v>
      </c>
      <c r="BE558" s="4">
        <v>9</v>
      </c>
      <c r="BF558" s="4">
        <v>12</v>
      </c>
      <c r="BG558" s="4">
        <v>1804</v>
      </c>
      <c r="BH558" s="4">
        <v>385</v>
      </c>
      <c r="BI558" s="4">
        <v>1</v>
      </c>
      <c r="BJ558" s="4">
        <v>82</v>
      </c>
      <c r="BK558" s="4">
        <v>42</v>
      </c>
      <c r="BL558" s="4">
        <v>62</v>
      </c>
      <c r="BM558" s="4">
        <v>71</v>
      </c>
      <c r="BN558" s="4">
        <v>67</v>
      </c>
    </row>
    <row r="559" spans="1:66" ht="30" customHeight="1" x14ac:dyDescent="0.25">
      <c r="A559" s="15" t="s">
        <v>6381</v>
      </c>
      <c r="B559" s="4">
        <v>19</v>
      </c>
      <c r="C559" s="4">
        <v>61</v>
      </c>
      <c r="D559" s="4">
        <v>78</v>
      </c>
      <c r="E559" s="5" t="s">
        <v>6382</v>
      </c>
      <c r="F559" s="5" t="str">
        <f t="shared" si="42"/>
        <v>New York RB</v>
      </c>
      <c r="G559" s="25" t="str">
        <f t="shared" si="43"/>
        <v>2024 ~ 2027</v>
      </c>
      <c r="H559" s="5" t="str">
        <f>RIGHT(G559, 4)</f>
        <v>2027</v>
      </c>
      <c r="I559" s="4" t="s">
        <v>241</v>
      </c>
      <c r="J559" s="4" t="s">
        <v>125</v>
      </c>
      <c r="K559" s="4" t="s">
        <v>68</v>
      </c>
      <c r="L559" s="4">
        <v>62</v>
      </c>
      <c r="M559" s="4" t="s">
        <v>206</v>
      </c>
      <c r="N559" s="4">
        <v>17</v>
      </c>
      <c r="O559" s="6" t="s">
        <v>7590</v>
      </c>
      <c r="P559" s="6">
        <v>850</v>
      </c>
      <c r="Q559" s="6" t="s">
        <v>6871</v>
      </c>
      <c r="R559" s="4">
        <v>249</v>
      </c>
      <c r="S559" s="4">
        <v>55</v>
      </c>
      <c r="T559" s="4">
        <v>56</v>
      </c>
      <c r="U559" s="4">
        <v>44</v>
      </c>
      <c r="V559" s="4">
        <v>54</v>
      </c>
      <c r="W559" s="4">
        <v>40</v>
      </c>
      <c r="X559" s="4">
        <v>244</v>
      </c>
      <c r="Y559" s="4">
        <v>58</v>
      </c>
      <c r="Z559" s="4">
        <v>56</v>
      </c>
      <c r="AA559" s="4">
        <v>30</v>
      </c>
      <c r="AB559" s="4">
        <v>40</v>
      </c>
      <c r="AC559" s="4">
        <v>60</v>
      </c>
      <c r="AD559" s="4">
        <v>381</v>
      </c>
      <c r="AE559" s="4">
        <v>85</v>
      </c>
      <c r="AF559" s="4">
        <v>83</v>
      </c>
      <c r="AG559" s="4">
        <v>80</v>
      </c>
      <c r="AH559" s="4">
        <v>53</v>
      </c>
      <c r="AI559" s="4">
        <v>80</v>
      </c>
      <c r="AJ559" s="4">
        <v>285</v>
      </c>
      <c r="AK559" s="4">
        <v>48</v>
      </c>
      <c r="AL559" s="4">
        <v>64</v>
      </c>
      <c r="AM559" s="4">
        <v>69</v>
      </c>
      <c r="AN559" s="4">
        <v>60</v>
      </c>
      <c r="AO559" s="4">
        <v>44</v>
      </c>
      <c r="AP559" s="4">
        <v>252</v>
      </c>
      <c r="AQ559" s="4">
        <v>55</v>
      </c>
      <c r="AR559" s="4">
        <v>52</v>
      </c>
      <c r="AS559" s="4">
        <v>56</v>
      </c>
      <c r="AT559" s="4">
        <v>52</v>
      </c>
      <c r="AU559" s="4">
        <v>37</v>
      </c>
      <c r="AV559" s="4">
        <v>52</v>
      </c>
      <c r="AW559" s="4">
        <v>154</v>
      </c>
      <c r="AX559" s="4">
        <v>50</v>
      </c>
      <c r="AY559" s="4">
        <v>53</v>
      </c>
      <c r="AZ559" s="4">
        <v>51</v>
      </c>
      <c r="BA559" s="4">
        <v>55</v>
      </c>
      <c r="BB559" s="4">
        <v>13</v>
      </c>
      <c r="BC559" s="4">
        <v>8</v>
      </c>
      <c r="BD559" s="4">
        <v>11</v>
      </c>
      <c r="BE559" s="4">
        <v>14</v>
      </c>
      <c r="BF559" s="4">
        <v>9</v>
      </c>
      <c r="BG559" s="4">
        <v>1620</v>
      </c>
      <c r="BH559" s="4">
        <v>358</v>
      </c>
      <c r="BI559" s="4">
        <v>1</v>
      </c>
      <c r="BJ559" s="4">
        <v>84</v>
      </c>
      <c r="BK559" s="4">
        <v>50</v>
      </c>
      <c r="BL559" s="4">
        <v>51</v>
      </c>
      <c r="BM559" s="4">
        <v>61</v>
      </c>
      <c r="BN559" s="4">
        <v>51</v>
      </c>
    </row>
    <row r="560" spans="1:66" ht="30" customHeight="1" x14ac:dyDescent="0.25">
      <c r="A560" s="15" t="s">
        <v>7789</v>
      </c>
      <c r="B560" s="4">
        <v>20</v>
      </c>
      <c r="C560" s="4">
        <v>68</v>
      </c>
      <c r="D560" s="4">
        <v>77</v>
      </c>
      <c r="E560" s="5" t="s">
        <v>2065</v>
      </c>
      <c r="F560" s="5" t="str">
        <f t="shared" si="42"/>
        <v>Lazio</v>
      </c>
      <c r="G560" s="25" t="str">
        <f t="shared" si="43"/>
        <v>2023 ~ 2027</v>
      </c>
      <c r="H560" s="5" t="str">
        <f>RIGHT(G560, 4)</f>
        <v>2027</v>
      </c>
      <c r="I560" s="4" t="s">
        <v>241</v>
      </c>
      <c r="J560" s="4" t="s">
        <v>321</v>
      </c>
      <c r="K560" s="4" t="s">
        <v>77</v>
      </c>
      <c r="L560" s="4">
        <v>69</v>
      </c>
      <c r="M560" s="4" t="s">
        <v>69</v>
      </c>
      <c r="N560" s="4">
        <v>9</v>
      </c>
      <c r="O560" s="6" t="s">
        <v>7269</v>
      </c>
      <c r="P560" s="6" t="s">
        <v>7026</v>
      </c>
      <c r="Q560" s="6" t="s">
        <v>7349</v>
      </c>
      <c r="R560" s="4">
        <v>323</v>
      </c>
      <c r="S560" s="4">
        <v>64</v>
      </c>
      <c r="T560" s="4">
        <v>67</v>
      </c>
      <c r="U560" s="4">
        <v>57</v>
      </c>
      <c r="V560" s="4">
        <v>70</v>
      </c>
      <c r="W560" s="4">
        <v>65</v>
      </c>
      <c r="X560" s="4">
        <v>314</v>
      </c>
      <c r="Y560" s="4">
        <v>71</v>
      </c>
      <c r="Z560" s="4">
        <v>67</v>
      </c>
      <c r="AA560" s="4">
        <v>44</v>
      </c>
      <c r="AB560" s="4">
        <v>61</v>
      </c>
      <c r="AC560" s="4">
        <v>71</v>
      </c>
      <c r="AD560" s="4">
        <v>360</v>
      </c>
      <c r="AE560" s="4">
        <v>76</v>
      </c>
      <c r="AF560" s="4">
        <v>65</v>
      </c>
      <c r="AG560" s="4">
        <v>83</v>
      </c>
      <c r="AH560" s="4">
        <v>58</v>
      </c>
      <c r="AI560" s="4">
        <v>78</v>
      </c>
      <c r="AJ560" s="4">
        <v>296</v>
      </c>
      <c r="AK560" s="4">
        <v>74</v>
      </c>
      <c r="AL560" s="4">
        <v>63</v>
      </c>
      <c r="AM560" s="4">
        <v>46</v>
      </c>
      <c r="AN560" s="4">
        <v>49</v>
      </c>
      <c r="AO560" s="4">
        <v>64</v>
      </c>
      <c r="AP560" s="4">
        <v>300</v>
      </c>
      <c r="AQ560" s="4">
        <v>54</v>
      </c>
      <c r="AR560" s="4">
        <v>52</v>
      </c>
      <c r="AS560" s="4">
        <v>63</v>
      </c>
      <c r="AT560" s="4">
        <v>62</v>
      </c>
      <c r="AU560" s="4">
        <v>69</v>
      </c>
      <c r="AV560" s="4">
        <v>61</v>
      </c>
      <c r="AW560" s="4">
        <v>155</v>
      </c>
      <c r="AX560" s="4">
        <v>44</v>
      </c>
      <c r="AY560" s="4">
        <v>55</v>
      </c>
      <c r="AZ560" s="4">
        <v>56</v>
      </c>
      <c r="BA560" s="4">
        <v>46</v>
      </c>
      <c r="BB560" s="4">
        <v>6</v>
      </c>
      <c r="BC560" s="4">
        <v>14</v>
      </c>
      <c r="BD560" s="4">
        <v>11</v>
      </c>
      <c r="BE560" s="4">
        <v>7</v>
      </c>
      <c r="BF560" s="4">
        <v>8</v>
      </c>
      <c r="BG560" s="4">
        <v>1794</v>
      </c>
      <c r="BH560" s="4">
        <v>374</v>
      </c>
      <c r="BI560" s="4">
        <v>1</v>
      </c>
      <c r="BJ560" s="4">
        <v>70</v>
      </c>
      <c r="BK560" s="4">
        <v>68</v>
      </c>
      <c r="BL560" s="4">
        <v>64</v>
      </c>
      <c r="BM560" s="4">
        <v>71</v>
      </c>
      <c r="BN560" s="4">
        <v>51</v>
      </c>
    </row>
    <row r="561" spans="1:66" ht="30" customHeight="1" x14ac:dyDescent="0.25">
      <c r="A561" s="15" t="s">
        <v>4240</v>
      </c>
      <c r="B561" s="4">
        <v>18</v>
      </c>
      <c r="C561" s="4">
        <v>61</v>
      </c>
      <c r="D561" s="4">
        <v>81</v>
      </c>
      <c r="E561" s="5" t="s">
        <v>4241</v>
      </c>
      <c r="F561" s="5" t="str">
        <f t="shared" si="42"/>
        <v>Port Vale</v>
      </c>
      <c r="G561" s="25" t="str">
        <f t="shared" si="43"/>
        <v>2021 ~ 2024</v>
      </c>
      <c r="H561" s="5" t="str">
        <f>RIGHT(G561, 4)</f>
        <v>2024</v>
      </c>
      <c r="I561" s="4" t="s">
        <v>277</v>
      </c>
      <c r="J561" s="4" t="s">
        <v>76</v>
      </c>
      <c r="K561" s="4" t="s">
        <v>68</v>
      </c>
      <c r="L561" s="4">
        <v>65</v>
      </c>
      <c r="M561" s="4" t="s">
        <v>69</v>
      </c>
      <c r="N561" s="4">
        <v>20</v>
      </c>
      <c r="O561" s="6" t="s">
        <v>7527</v>
      </c>
      <c r="P561" s="6">
        <v>600</v>
      </c>
      <c r="Q561" s="6" t="s">
        <v>7093</v>
      </c>
      <c r="R561" s="4">
        <v>238</v>
      </c>
      <c r="S561" s="4">
        <v>52</v>
      </c>
      <c r="T561" s="4">
        <v>48</v>
      </c>
      <c r="U561" s="4">
        <v>27</v>
      </c>
      <c r="V561" s="4">
        <v>65</v>
      </c>
      <c r="W561" s="4">
        <v>46</v>
      </c>
      <c r="X561" s="4">
        <v>296</v>
      </c>
      <c r="Y561" s="4">
        <v>65</v>
      </c>
      <c r="Z561" s="4">
        <v>60</v>
      </c>
      <c r="AA561" s="4">
        <v>45</v>
      </c>
      <c r="AB561" s="4">
        <v>62</v>
      </c>
      <c r="AC561" s="4">
        <v>64</v>
      </c>
      <c r="AD561" s="4">
        <v>371</v>
      </c>
      <c r="AE561" s="4">
        <v>75</v>
      </c>
      <c r="AF561" s="4">
        <v>69</v>
      </c>
      <c r="AG561" s="4">
        <v>80</v>
      </c>
      <c r="AH561" s="4">
        <v>63</v>
      </c>
      <c r="AI561" s="4">
        <v>84</v>
      </c>
      <c r="AJ561" s="4">
        <v>256</v>
      </c>
      <c r="AK561" s="4">
        <v>56</v>
      </c>
      <c r="AL561" s="4">
        <v>44</v>
      </c>
      <c r="AM561" s="4">
        <v>62</v>
      </c>
      <c r="AN561" s="4">
        <v>45</v>
      </c>
      <c r="AO561" s="4">
        <v>49</v>
      </c>
      <c r="AP561" s="4">
        <v>281</v>
      </c>
      <c r="AQ561" s="4">
        <v>70</v>
      </c>
      <c r="AR561" s="4">
        <v>49</v>
      </c>
      <c r="AS561" s="4">
        <v>58</v>
      </c>
      <c r="AT561" s="4">
        <v>62</v>
      </c>
      <c r="AU561" s="4">
        <v>42</v>
      </c>
      <c r="AV561" s="4">
        <v>64</v>
      </c>
      <c r="AW561" s="4">
        <v>155</v>
      </c>
      <c r="AX561" s="4">
        <v>47</v>
      </c>
      <c r="AY561" s="4">
        <v>53</v>
      </c>
      <c r="AZ561" s="4">
        <v>55</v>
      </c>
      <c r="BA561" s="4">
        <v>51</v>
      </c>
      <c r="BB561" s="4">
        <v>8</v>
      </c>
      <c r="BC561" s="4">
        <v>9</v>
      </c>
      <c r="BD561" s="4">
        <v>12</v>
      </c>
      <c r="BE561" s="4">
        <v>12</v>
      </c>
      <c r="BF561" s="4">
        <v>10</v>
      </c>
      <c r="BG561" s="4">
        <v>1648</v>
      </c>
      <c r="BH561" s="4">
        <v>351</v>
      </c>
      <c r="BI561" s="4">
        <v>1</v>
      </c>
      <c r="BJ561" s="4">
        <v>72</v>
      </c>
      <c r="BK561" s="4">
        <v>50</v>
      </c>
      <c r="BL561" s="4">
        <v>60</v>
      </c>
      <c r="BM561" s="4">
        <v>67</v>
      </c>
      <c r="BN561" s="4">
        <v>48</v>
      </c>
    </row>
    <row r="562" spans="1:66" ht="30" customHeight="1" x14ac:dyDescent="0.25">
      <c r="A562" s="15" t="s">
        <v>5140</v>
      </c>
      <c r="B562" s="4">
        <v>20</v>
      </c>
      <c r="C562" s="4">
        <v>67</v>
      </c>
      <c r="D562" s="4">
        <v>76</v>
      </c>
      <c r="E562" s="5" t="s">
        <v>5141</v>
      </c>
      <c r="F562" s="5" t="str">
        <f t="shared" si="42"/>
        <v>Salzburg</v>
      </c>
      <c r="G562" s="25" t="str">
        <f t="shared" si="43"/>
        <v>2021 ~ 2025</v>
      </c>
      <c r="H562" s="5" t="str">
        <f>RIGHT(G562, 4)</f>
        <v>2025</v>
      </c>
      <c r="I562" s="4" t="s">
        <v>283</v>
      </c>
      <c r="J562" s="4" t="s">
        <v>91</v>
      </c>
      <c r="K562" s="4" t="s">
        <v>77</v>
      </c>
      <c r="L562" s="4">
        <v>67</v>
      </c>
      <c r="M562" s="4" t="s">
        <v>478</v>
      </c>
      <c r="N562" s="4">
        <v>9</v>
      </c>
      <c r="O562" s="6" t="s">
        <v>6906</v>
      </c>
      <c r="P562" s="6" t="s">
        <v>6928</v>
      </c>
      <c r="Q562" s="6" t="s">
        <v>6995</v>
      </c>
      <c r="R562" s="4">
        <v>235</v>
      </c>
      <c r="S562" s="4">
        <v>59</v>
      </c>
      <c r="T562" s="4">
        <v>32</v>
      </c>
      <c r="U562" s="4">
        <v>53</v>
      </c>
      <c r="V562" s="4">
        <v>61</v>
      </c>
      <c r="W562" s="4">
        <v>30</v>
      </c>
      <c r="X562" s="4">
        <v>278</v>
      </c>
      <c r="Y562" s="4">
        <v>73</v>
      </c>
      <c r="Z562" s="4">
        <v>52</v>
      </c>
      <c r="AA562" s="4">
        <v>36</v>
      </c>
      <c r="AB562" s="4">
        <v>50</v>
      </c>
      <c r="AC562" s="4">
        <v>67</v>
      </c>
      <c r="AD562" s="4">
        <v>376</v>
      </c>
      <c r="AE562" s="4">
        <v>83</v>
      </c>
      <c r="AF562" s="4">
        <v>84</v>
      </c>
      <c r="AG562" s="4">
        <v>85</v>
      </c>
      <c r="AH562" s="4">
        <v>60</v>
      </c>
      <c r="AI562" s="4">
        <v>64</v>
      </c>
      <c r="AJ562" s="4">
        <v>292</v>
      </c>
      <c r="AK562" s="4">
        <v>48</v>
      </c>
      <c r="AL562" s="4">
        <v>71</v>
      </c>
      <c r="AM562" s="4">
        <v>76</v>
      </c>
      <c r="AN562" s="4">
        <v>61</v>
      </c>
      <c r="AO562" s="4">
        <v>36</v>
      </c>
      <c r="AP562" s="4">
        <v>272</v>
      </c>
      <c r="AQ562" s="4">
        <v>77</v>
      </c>
      <c r="AR562" s="4">
        <v>58</v>
      </c>
      <c r="AS562" s="4">
        <v>46</v>
      </c>
      <c r="AT562" s="4">
        <v>51</v>
      </c>
      <c r="AU562" s="4">
        <v>40</v>
      </c>
      <c r="AV562" s="4">
        <v>58</v>
      </c>
      <c r="AW562" s="4">
        <v>184</v>
      </c>
      <c r="AX562" s="4">
        <v>56</v>
      </c>
      <c r="AY562" s="4">
        <v>65</v>
      </c>
      <c r="AZ562" s="4">
        <v>63</v>
      </c>
      <c r="BA562" s="4">
        <v>56</v>
      </c>
      <c r="BB562" s="4">
        <v>13</v>
      </c>
      <c r="BC562" s="4">
        <v>14</v>
      </c>
      <c r="BD562" s="4">
        <v>5</v>
      </c>
      <c r="BE562" s="4">
        <v>14</v>
      </c>
      <c r="BF562" s="4">
        <v>10</v>
      </c>
      <c r="BG562" s="4">
        <v>1693</v>
      </c>
      <c r="BH562" s="4">
        <v>375</v>
      </c>
      <c r="BI562" s="4">
        <v>1</v>
      </c>
      <c r="BJ562" s="4">
        <v>84</v>
      </c>
      <c r="BK562" s="4">
        <v>37</v>
      </c>
      <c r="BL562" s="4">
        <v>55</v>
      </c>
      <c r="BM562" s="4">
        <v>71</v>
      </c>
      <c r="BN562" s="4">
        <v>60</v>
      </c>
    </row>
    <row r="563" spans="1:66" ht="30" customHeight="1" x14ac:dyDescent="0.25">
      <c r="A563" s="15" t="s">
        <v>6445</v>
      </c>
      <c r="B563" s="4">
        <v>19</v>
      </c>
      <c r="C563" s="4">
        <v>63</v>
      </c>
      <c r="D563" s="4">
        <v>79</v>
      </c>
      <c r="E563" s="5" t="s">
        <v>8020</v>
      </c>
      <c r="F563" s="5" t="str">
        <f t="shared" si="42"/>
        <v>Plymouth Argyle</v>
      </c>
      <c r="G563" s="25" t="str">
        <f t="shared" si="43"/>
        <v>Jun 30, 2024 A Prestamo</v>
      </c>
      <c r="H563" s="5">
        <v>0</v>
      </c>
      <c r="I563" s="4" t="s">
        <v>183</v>
      </c>
      <c r="J563" s="4" t="s">
        <v>290</v>
      </c>
      <c r="K563" s="4" t="s">
        <v>68</v>
      </c>
      <c r="L563" s="4">
        <v>64</v>
      </c>
      <c r="M563" s="4" t="s">
        <v>195</v>
      </c>
      <c r="N563" s="4">
        <v>16</v>
      </c>
      <c r="O563" s="6" t="s">
        <v>7434</v>
      </c>
      <c r="P563" s="6" t="s">
        <v>6928</v>
      </c>
      <c r="Q563" s="6">
        <v>0</v>
      </c>
      <c r="R563" s="4">
        <v>255</v>
      </c>
      <c r="S563" s="4">
        <v>44</v>
      </c>
      <c r="T563" s="4">
        <v>39</v>
      </c>
      <c r="U563" s="4">
        <v>58</v>
      </c>
      <c r="V563" s="4">
        <v>69</v>
      </c>
      <c r="W563" s="4">
        <v>45</v>
      </c>
      <c r="X563" s="4">
        <v>293</v>
      </c>
      <c r="Y563" s="4">
        <v>66</v>
      </c>
      <c r="Z563" s="4">
        <v>53</v>
      </c>
      <c r="AA563" s="4">
        <v>41</v>
      </c>
      <c r="AB563" s="4">
        <v>64</v>
      </c>
      <c r="AC563" s="4">
        <v>69</v>
      </c>
      <c r="AD563" s="4">
        <v>290</v>
      </c>
      <c r="AE563" s="4">
        <v>63</v>
      </c>
      <c r="AF563" s="4">
        <v>60</v>
      </c>
      <c r="AG563" s="4">
        <v>57</v>
      </c>
      <c r="AH563" s="4">
        <v>59</v>
      </c>
      <c r="AI563" s="4">
        <v>51</v>
      </c>
      <c r="AJ563" s="4">
        <v>306</v>
      </c>
      <c r="AK563" s="4">
        <v>67</v>
      </c>
      <c r="AL563" s="4">
        <v>70</v>
      </c>
      <c r="AM563" s="4">
        <v>55</v>
      </c>
      <c r="AN563" s="4">
        <v>73</v>
      </c>
      <c r="AO563" s="4">
        <v>41</v>
      </c>
      <c r="AP563" s="4">
        <v>293</v>
      </c>
      <c r="AQ563" s="4">
        <v>68</v>
      </c>
      <c r="AR563" s="4">
        <v>57</v>
      </c>
      <c r="AS563" s="4">
        <v>53</v>
      </c>
      <c r="AT563" s="4">
        <v>64</v>
      </c>
      <c r="AU563" s="4">
        <v>51</v>
      </c>
      <c r="AV563" s="4">
        <v>65</v>
      </c>
      <c r="AW563" s="4">
        <v>173</v>
      </c>
      <c r="AX563" s="4">
        <v>56</v>
      </c>
      <c r="AY563" s="4">
        <v>60</v>
      </c>
      <c r="AZ563" s="4">
        <v>57</v>
      </c>
      <c r="BA563" s="4">
        <v>58</v>
      </c>
      <c r="BB563" s="4">
        <v>14</v>
      </c>
      <c r="BC563" s="4">
        <v>11</v>
      </c>
      <c r="BD563" s="4">
        <v>12</v>
      </c>
      <c r="BE563" s="4">
        <v>8</v>
      </c>
      <c r="BF563" s="4">
        <v>13</v>
      </c>
      <c r="BG563" s="4">
        <v>1668</v>
      </c>
      <c r="BH563" s="4">
        <v>358</v>
      </c>
      <c r="BI563" s="4">
        <v>1</v>
      </c>
      <c r="BJ563" s="4">
        <v>61</v>
      </c>
      <c r="BK563" s="4">
        <v>47</v>
      </c>
      <c r="BL563" s="4">
        <v>60</v>
      </c>
      <c r="BM563" s="4">
        <v>65</v>
      </c>
      <c r="BN563" s="4">
        <v>58</v>
      </c>
    </row>
    <row r="564" spans="1:66" ht="30" customHeight="1" x14ac:dyDescent="0.25">
      <c r="A564" s="15" t="s">
        <v>7879</v>
      </c>
      <c r="B564" s="4">
        <v>24</v>
      </c>
      <c r="C564" s="4">
        <v>70</v>
      </c>
      <c r="D564" s="4">
        <v>75</v>
      </c>
      <c r="E564" s="5" t="s">
        <v>5576</v>
      </c>
      <c r="F564" s="5" t="str">
        <f t="shared" si="42"/>
        <v>Hamburger SV</v>
      </c>
      <c r="G564" s="25" t="str">
        <f t="shared" si="43"/>
        <v>2018 ~ 2026</v>
      </c>
      <c r="H564" s="5" t="str">
        <f>RIGHT(G564, 4)</f>
        <v>2026</v>
      </c>
      <c r="I564" s="4" t="s">
        <v>183</v>
      </c>
      <c r="J564" s="4" t="s">
        <v>483</v>
      </c>
      <c r="K564" s="4" t="s">
        <v>68</v>
      </c>
      <c r="L564" s="4">
        <v>72</v>
      </c>
      <c r="M564" s="4" t="s">
        <v>189</v>
      </c>
      <c r="N564" s="4">
        <v>5</v>
      </c>
      <c r="O564" s="6" t="s">
        <v>7401</v>
      </c>
      <c r="P564" s="6" t="s">
        <v>7148</v>
      </c>
      <c r="Q564" s="6" t="s">
        <v>7007</v>
      </c>
      <c r="R564" s="4">
        <v>225</v>
      </c>
      <c r="S564" s="4">
        <v>34</v>
      </c>
      <c r="T564" s="4">
        <v>29</v>
      </c>
      <c r="U564" s="4">
        <v>68</v>
      </c>
      <c r="V564" s="4" t="s">
        <v>3649</v>
      </c>
      <c r="W564" s="4">
        <v>27</v>
      </c>
      <c r="X564" s="4">
        <v>220</v>
      </c>
      <c r="Y564" s="4">
        <v>43</v>
      </c>
      <c r="Z564" s="4">
        <v>34</v>
      </c>
      <c r="AA564" s="4">
        <v>23</v>
      </c>
      <c r="AB564" s="4">
        <v>57</v>
      </c>
      <c r="AC564" s="4">
        <v>63</v>
      </c>
      <c r="AD564" s="4">
        <v>308</v>
      </c>
      <c r="AE564" s="4">
        <v>58</v>
      </c>
      <c r="AF564" s="4" t="s">
        <v>4940</v>
      </c>
      <c r="AG564" s="4">
        <v>60</v>
      </c>
      <c r="AH564" s="4" t="s">
        <v>1519</v>
      </c>
      <c r="AI564" s="4">
        <v>56</v>
      </c>
      <c r="AJ564" s="4">
        <v>282</v>
      </c>
      <c r="AK564" s="4">
        <v>42</v>
      </c>
      <c r="AL564" s="4" t="s">
        <v>736</v>
      </c>
      <c r="AM564" s="4">
        <v>67</v>
      </c>
      <c r="AN564" s="4" t="s">
        <v>445</v>
      </c>
      <c r="AO564" s="4">
        <v>22</v>
      </c>
      <c r="AP564" s="4">
        <v>243</v>
      </c>
      <c r="AQ564" s="4">
        <v>79</v>
      </c>
      <c r="AR564" s="4">
        <v>68</v>
      </c>
      <c r="AS564" s="4">
        <v>24</v>
      </c>
      <c r="AT564" s="4" t="s">
        <v>5577</v>
      </c>
      <c r="AU564" s="4">
        <v>37</v>
      </c>
      <c r="AV564" s="4">
        <v>66</v>
      </c>
      <c r="AW564" s="4">
        <v>206</v>
      </c>
      <c r="AX564" s="4" t="s">
        <v>2516</v>
      </c>
      <c r="AY564" s="4">
        <v>70</v>
      </c>
      <c r="AZ564" s="4" t="s">
        <v>1519</v>
      </c>
      <c r="BA564" s="4">
        <v>49</v>
      </c>
      <c r="BB564" s="4">
        <v>14</v>
      </c>
      <c r="BC564" s="4">
        <v>9</v>
      </c>
      <c r="BD564" s="4">
        <v>11</v>
      </c>
      <c r="BE564" s="4">
        <v>7</v>
      </c>
      <c r="BF564" s="4">
        <v>8</v>
      </c>
      <c r="BG564" s="4">
        <v>1533</v>
      </c>
      <c r="BH564" s="4">
        <v>339</v>
      </c>
      <c r="BI564" s="4">
        <v>1</v>
      </c>
      <c r="BJ564" s="4">
        <v>62</v>
      </c>
      <c r="BK564" s="4">
        <v>30</v>
      </c>
      <c r="BL564" s="4">
        <v>49</v>
      </c>
      <c r="BM564" s="4">
        <v>54</v>
      </c>
      <c r="BN564" s="4">
        <v>69</v>
      </c>
    </row>
    <row r="565" spans="1:66" ht="30" customHeight="1" x14ac:dyDescent="0.25">
      <c r="A565" s="15" t="s">
        <v>2107</v>
      </c>
      <c r="B565" s="4">
        <v>25</v>
      </c>
      <c r="C565" s="4">
        <v>81</v>
      </c>
      <c r="D565" s="4">
        <v>84</v>
      </c>
      <c r="E565" s="5" t="s">
        <v>2108</v>
      </c>
      <c r="F565" s="5" t="str">
        <f t="shared" si="42"/>
        <v>Feyenoord</v>
      </c>
      <c r="G565" s="25" t="str">
        <f t="shared" si="43"/>
        <v>2022 ~ 2028</v>
      </c>
      <c r="H565" s="5" t="str">
        <f>RIGHT(G565, 4)</f>
        <v>2028</v>
      </c>
      <c r="I565" s="4" t="s">
        <v>494</v>
      </c>
      <c r="J565" s="4" t="s">
        <v>290</v>
      </c>
      <c r="K565" s="4" t="s">
        <v>77</v>
      </c>
      <c r="L565" s="4">
        <v>83</v>
      </c>
      <c r="M565" s="4" t="s">
        <v>189</v>
      </c>
      <c r="N565" s="4">
        <v>3</v>
      </c>
      <c r="O565" s="6" t="s">
        <v>6985</v>
      </c>
      <c r="P565" s="6" t="s">
        <v>7052</v>
      </c>
      <c r="Q565" s="6" t="s">
        <v>6916</v>
      </c>
      <c r="R565" s="4">
        <v>329</v>
      </c>
      <c r="S565" s="4">
        <v>65</v>
      </c>
      <c r="T565" s="4" t="s">
        <v>469</v>
      </c>
      <c r="U565" s="4">
        <v>81</v>
      </c>
      <c r="V565" s="4">
        <v>78</v>
      </c>
      <c r="W565" s="4">
        <v>42</v>
      </c>
      <c r="X565" s="4">
        <v>358</v>
      </c>
      <c r="Y565" s="4">
        <v>73</v>
      </c>
      <c r="Z565" s="4">
        <v>60</v>
      </c>
      <c r="AA565" s="4">
        <v>72</v>
      </c>
      <c r="AB565" s="4">
        <v>76</v>
      </c>
      <c r="AC565" s="4">
        <v>77</v>
      </c>
      <c r="AD565" s="4">
        <v>367</v>
      </c>
      <c r="AE565" s="4">
        <v>77</v>
      </c>
      <c r="AF565" s="4">
        <v>79</v>
      </c>
      <c r="AG565" s="4">
        <v>74</v>
      </c>
      <c r="AH565" s="4">
        <v>82</v>
      </c>
      <c r="AI565" s="4">
        <v>55</v>
      </c>
      <c r="AJ565" s="4">
        <v>391</v>
      </c>
      <c r="AK565" s="4">
        <v>74</v>
      </c>
      <c r="AL565" s="4">
        <v>85</v>
      </c>
      <c r="AM565" s="4">
        <v>80</v>
      </c>
      <c r="AN565" s="4">
        <v>84</v>
      </c>
      <c r="AO565" s="4">
        <v>68</v>
      </c>
      <c r="AP565" s="4">
        <v>360</v>
      </c>
      <c r="AQ565" s="4">
        <v>75</v>
      </c>
      <c r="AR565" s="4">
        <v>79</v>
      </c>
      <c r="AS565" s="4">
        <v>69</v>
      </c>
      <c r="AT565" s="4">
        <v>68</v>
      </c>
      <c r="AU565" s="4">
        <v>69</v>
      </c>
      <c r="AV565" s="4">
        <v>77</v>
      </c>
      <c r="AW565" s="4">
        <v>244</v>
      </c>
      <c r="AX565" s="4">
        <v>80</v>
      </c>
      <c r="AY565" s="4">
        <v>81</v>
      </c>
      <c r="AZ565" s="4">
        <v>83</v>
      </c>
      <c r="BA565" s="4">
        <v>53</v>
      </c>
      <c r="BB565" s="4">
        <v>14</v>
      </c>
      <c r="BC565" s="4">
        <v>12</v>
      </c>
      <c r="BD565" s="4">
        <v>6</v>
      </c>
      <c r="BE565" s="4">
        <v>7</v>
      </c>
      <c r="BF565" s="4">
        <v>14</v>
      </c>
      <c r="BG565" s="4">
        <v>2102</v>
      </c>
      <c r="BH565" s="4">
        <v>452</v>
      </c>
      <c r="BI565" s="4">
        <v>2</v>
      </c>
      <c r="BJ565" s="4">
        <v>78</v>
      </c>
      <c r="BK565" s="4">
        <v>66</v>
      </c>
      <c r="BL565" s="4">
        <v>72</v>
      </c>
      <c r="BM565" s="4">
        <v>74</v>
      </c>
      <c r="BN565" s="4">
        <v>81</v>
      </c>
    </row>
    <row r="566" spans="1:66" ht="30" customHeight="1" x14ac:dyDescent="0.25">
      <c r="A566" s="15" t="s">
        <v>5468</v>
      </c>
      <c r="B566" s="4">
        <v>24</v>
      </c>
      <c r="C566" s="4">
        <v>70</v>
      </c>
      <c r="D566" s="4">
        <v>75</v>
      </c>
      <c r="E566" s="5" t="s">
        <v>5469</v>
      </c>
      <c r="F566" s="5" t="str">
        <f t="shared" si="42"/>
        <v>Luton Town</v>
      </c>
      <c r="G566" s="25" t="str">
        <f t="shared" si="43"/>
        <v>2024 ~ 2027</v>
      </c>
      <c r="H566" s="5" t="str">
        <f>RIGHT(G566, 4)</f>
        <v>2027</v>
      </c>
      <c r="I566" s="4" t="s">
        <v>66</v>
      </c>
      <c r="J566" s="4" t="s">
        <v>260</v>
      </c>
      <c r="K566" s="4" t="s">
        <v>68</v>
      </c>
      <c r="L566" s="4">
        <v>71</v>
      </c>
      <c r="M566" s="4" t="s">
        <v>206</v>
      </c>
      <c r="N566" s="4">
        <v>5</v>
      </c>
      <c r="O566" s="6" t="s">
        <v>7429</v>
      </c>
      <c r="P566" s="6" t="s">
        <v>7052</v>
      </c>
      <c r="Q566" s="6" t="s">
        <v>6882</v>
      </c>
      <c r="R566" s="4">
        <v>312</v>
      </c>
      <c r="S566" s="4">
        <v>69</v>
      </c>
      <c r="T566" s="4">
        <v>58</v>
      </c>
      <c r="U566" s="4">
        <v>65</v>
      </c>
      <c r="V566" s="4">
        <v>67</v>
      </c>
      <c r="W566" s="4">
        <v>53</v>
      </c>
      <c r="X566" s="4">
        <v>315</v>
      </c>
      <c r="Y566" s="4">
        <v>71</v>
      </c>
      <c r="Z566" s="4">
        <v>64</v>
      </c>
      <c r="AA566" s="4">
        <v>53</v>
      </c>
      <c r="AB566" s="4">
        <v>58</v>
      </c>
      <c r="AC566" s="4">
        <v>69</v>
      </c>
      <c r="AD566" s="4">
        <v>330</v>
      </c>
      <c r="AE566" s="4">
        <v>66</v>
      </c>
      <c r="AF566" s="4">
        <v>74</v>
      </c>
      <c r="AG566" s="4">
        <v>61</v>
      </c>
      <c r="AH566" s="4">
        <v>70</v>
      </c>
      <c r="AI566" s="4">
        <v>59</v>
      </c>
      <c r="AJ566" s="4">
        <v>359</v>
      </c>
      <c r="AK566" s="4">
        <v>62</v>
      </c>
      <c r="AL566" s="4">
        <v>74</v>
      </c>
      <c r="AM566" s="4">
        <v>89</v>
      </c>
      <c r="AN566" s="4">
        <v>74</v>
      </c>
      <c r="AO566" s="4">
        <v>60</v>
      </c>
      <c r="AP566" s="4">
        <v>305</v>
      </c>
      <c r="AQ566" s="4">
        <v>66</v>
      </c>
      <c r="AR566" s="4">
        <v>57</v>
      </c>
      <c r="AS566" s="4">
        <v>66</v>
      </c>
      <c r="AT566" s="4">
        <v>66</v>
      </c>
      <c r="AU566" s="4">
        <v>50</v>
      </c>
      <c r="AV566" s="4">
        <v>59</v>
      </c>
      <c r="AW566" s="4">
        <v>193</v>
      </c>
      <c r="AX566" s="4">
        <v>66</v>
      </c>
      <c r="AY566" s="4">
        <v>65</v>
      </c>
      <c r="AZ566" s="4">
        <v>62</v>
      </c>
      <c r="BA566" s="4">
        <v>40</v>
      </c>
      <c r="BB566" s="4">
        <v>11</v>
      </c>
      <c r="BC566" s="4">
        <v>6</v>
      </c>
      <c r="BD566" s="4">
        <v>10</v>
      </c>
      <c r="BE566" s="4">
        <v>7</v>
      </c>
      <c r="BF566" s="4">
        <v>6</v>
      </c>
      <c r="BG566" s="4">
        <v>1854</v>
      </c>
      <c r="BH566" s="4">
        <v>401</v>
      </c>
      <c r="BI566" s="4">
        <v>1</v>
      </c>
      <c r="BJ566" s="4">
        <v>70</v>
      </c>
      <c r="BK566" s="4">
        <v>59</v>
      </c>
      <c r="BL566" s="4">
        <v>65</v>
      </c>
      <c r="BM566" s="4">
        <v>68</v>
      </c>
      <c r="BN566" s="4">
        <v>63</v>
      </c>
    </row>
    <row r="567" spans="1:66" ht="30" customHeight="1" x14ac:dyDescent="0.25">
      <c r="A567" s="15" t="s">
        <v>4527</v>
      </c>
      <c r="B567" s="4">
        <v>26</v>
      </c>
      <c r="C567" s="4">
        <v>79</v>
      </c>
      <c r="D567" s="4">
        <v>82</v>
      </c>
      <c r="E567" s="5" t="s">
        <v>1975</v>
      </c>
      <c r="F567" s="5" t="str">
        <f t="shared" si="42"/>
        <v>Crystal Palace</v>
      </c>
      <c r="G567" s="25" t="str">
        <f t="shared" si="43"/>
        <v>2023 ~ 2028</v>
      </c>
      <c r="H567" s="5" t="str">
        <f>RIGHT(G567, 4)</f>
        <v>2028</v>
      </c>
      <c r="I567" s="4" t="s">
        <v>494</v>
      </c>
      <c r="J567" s="4" t="s">
        <v>327</v>
      </c>
      <c r="K567" s="4" t="s">
        <v>68</v>
      </c>
      <c r="L567" s="4">
        <v>79</v>
      </c>
      <c r="M567" s="4" t="s">
        <v>508</v>
      </c>
      <c r="N567" s="4">
        <v>3</v>
      </c>
      <c r="O567" s="6" t="s">
        <v>6930</v>
      </c>
      <c r="P567" s="6" t="s">
        <v>7463</v>
      </c>
      <c r="Q567" s="6" t="s">
        <v>7400</v>
      </c>
      <c r="R567" s="4">
        <v>86</v>
      </c>
      <c r="S567" s="4">
        <v>14</v>
      </c>
      <c r="T567" s="4">
        <v>9</v>
      </c>
      <c r="U567" s="4">
        <v>13</v>
      </c>
      <c r="V567" s="4">
        <v>45</v>
      </c>
      <c r="W567" s="4">
        <v>5</v>
      </c>
      <c r="X567" s="4">
        <v>119</v>
      </c>
      <c r="Y567" s="4">
        <v>13</v>
      </c>
      <c r="Z567" s="4">
        <v>13</v>
      </c>
      <c r="AA567" s="4">
        <v>10</v>
      </c>
      <c r="AB567" s="4">
        <v>48</v>
      </c>
      <c r="AC567" s="4">
        <v>35</v>
      </c>
      <c r="AD567" s="4">
        <v>303</v>
      </c>
      <c r="AE567" s="4">
        <v>55</v>
      </c>
      <c r="AF567" s="4">
        <v>56</v>
      </c>
      <c r="AG567" s="4">
        <v>61</v>
      </c>
      <c r="AH567" s="4">
        <v>75</v>
      </c>
      <c r="AI567" s="4">
        <v>56</v>
      </c>
      <c r="AJ567" s="4">
        <v>228</v>
      </c>
      <c r="AK567" s="4">
        <v>58</v>
      </c>
      <c r="AL567" s="4">
        <v>68</v>
      </c>
      <c r="AM567" s="4">
        <v>32</v>
      </c>
      <c r="AN567" s="4">
        <v>64</v>
      </c>
      <c r="AO567" s="4">
        <v>6</v>
      </c>
      <c r="AP567" s="4">
        <v>125</v>
      </c>
      <c r="AQ567" s="4">
        <v>35</v>
      </c>
      <c r="AR567" s="4">
        <v>11</v>
      </c>
      <c r="AS567" s="4">
        <v>8</v>
      </c>
      <c r="AT567" s="4">
        <v>55</v>
      </c>
      <c r="AU567" s="4">
        <v>16</v>
      </c>
      <c r="AV567" s="4">
        <v>60</v>
      </c>
      <c r="AW567" s="4">
        <v>43</v>
      </c>
      <c r="AX567" s="4">
        <v>15</v>
      </c>
      <c r="AY567" s="4">
        <v>14</v>
      </c>
      <c r="AZ567" s="4">
        <v>14</v>
      </c>
      <c r="BA567" s="4">
        <v>391</v>
      </c>
      <c r="BB567" s="4">
        <v>80</v>
      </c>
      <c r="BC567" s="4">
        <v>78</v>
      </c>
      <c r="BD567" s="4">
        <v>77</v>
      </c>
      <c r="BE567" s="4">
        <v>75</v>
      </c>
      <c r="BF567" s="4">
        <v>81</v>
      </c>
      <c r="BG567" s="4">
        <v>1295</v>
      </c>
      <c r="BH567" s="4">
        <v>446</v>
      </c>
      <c r="BI567" s="4">
        <v>2</v>
      </c>
      <c r="BJ567" s="4">
        <v>80</v>
      </c>
      <c r="BK567" s="4">
        <v>78</v>
      </c>
      <c r="BL567" s="4">
        <v>77</v>
      </c>
      <c r="BM567" s="4">
        <v>81</v>
      </c>
      <c r="BN567" s="4">
        <v>55</v>
      </c>
    </row>
    <row r="568" spans="1:66" ht="30" customHeight="1" x14ac:dyDescent="0.25">
      <c r="A568" s="15" t="s">
        <v>993</v>
      </c>
      <c r="B568" s="4">
        <v>18</v>
      </c>
      <c r="C568" s="4">
        <v>68</v>
      </c>
      <c r="D568" s="4">
        <v>86</v>
      </c>
      <c r="E568" s="5" t="s">
        <v>7987</v>
      </c>
      <c r="F568" s="5" t="str">
        <f t="shared" si="42"/>
        <v>Roma</v>
      </c>
      <c r="G568" s="25" t="str">
        <f t="shared" si="43"/>
        <v>Jun 30, 2024 A Prestamo</v>
      </c>
      <c r="H568" s="5">
        <v>0</v>
      </c>
      <c r="I568" s="4" t="s">
        <v>419</v>
      </c>
      <c r="J568" s="4" t="s">
        <v>612</v>
      </c>
      <c r="K568" s="4" t="s">
        <v>68</v>
      </c>
      <c r="L568" s="4">
        <v>70</v>
      </c>
      <c r="M568" s="4" t="s">
        <v>189</v>
      </c>
      <c r="N568" s="4">
        <v>18</v>
      </c>
      <c r="O568" s="6" t="s">
        <v>7210</v>
      </c>
      <c r="P568" s="6" t="s">
        <v>7001</v>
      </c>
      <c r="Q568" s="6">
        <v>0</v>
      </c>
      <c r="R568" s="4">
        <v>271</v>
      </c>
      <c r="S568" s="4">
        <v>48</v>
      </c>
      <c r="T568" s="4">
        <v>36</v>
      </c>
      <c r="U568" s="4">
        <v>70</v>
      </c>
      <c r="V568" s="4">
        <v>67</v>
      </c>
      <c r="W568" s="4">
        <v>50</v>
      </c>
      <c r="X568" s="4">
        <v>297</v>
      </c>
      <c r="Y568" s="4">
        <v>64</v>
      </c>
      <c r="Z568" s="4">
        <v>56</v>
      </c>
      <c r="AA568" s="4">
        <v>46</v>
      </c>
      <c r="AB568" s="4">
        <v>65</v>
      </c>
      <c r="AC568" s="4">
        <v>66</v>
      </c>
      <c r="AD568" s="4">
        <v>280</v>
      </c>
      <c r="AE568" s="4">
        <v>60</v>
      </c>
      <c r="AF568" s="4">
        <v>68</v>
      </c>
      <c r="AG568" s="4">
        <v>54</v>
      </c>
      <c r="AH568" s="4">
        <v>64</v>
      </c>
      <c r="AI568" s="4">
        <v>34</v>
      </c>
      <c r="AJ568" s="4">
        <v>315</v>
      </c>
      <c r="AK568" s="4">
        <v>56</v>
      </c>
      <c r="AL568" s="4">
        <v>70</v>
      </c>
      <c r="AM568" s="4">
        <v>64</v>
      </c>
      <c r="AN568" s="4">
        <v>67</v>
      </c>
      <c r="AO568" s="4">
        <v>58</v>
      </c>
      <c r="AP568" s="4">
        <v>267</v>
      </c>
      <c r="AQ568" s="4">
        <v>64</v>
      </c>
      <c r="AR568" s="4">
        <v>62</v>
      </c>
      <c r="AS568" s="4">
        <v>32</v>
      </c>
      <c r="AT568" s="4">
        <v>60</v>
      </c>
      <c r="AU568" s="4">
        <v>49</v>
      </c>
      <c r="AV568" s="4">
        <v>68</v>
      </c>
      <c r="AW568" s="4">
        <v>211</v>
      </c>
      <c r="AX568" s="4">
        <v>63</v>
      </c>
      <c r="AY568" s="4">
        <v>76</v>
      </c>
      <c r="AZ568" s="4">
        <v>72</v>
      </c>
      <c r="BA568" s="4">
        <v>55</v>
      </c>
      <c r="BB568" s="4">
        <v>12</v>
      </c>
      <c r="BC568" s="4">
        <v>7</v>
      </c>
      <c r="BD568" s="4">
        <v>14</v>
      </c>
      <c r="BE568" s="4">
        <v>14</v>
      </c>
      <c r="BF568" s="4">
        <v>8</v>
      </c>
      <c r="BG568" s="4">
        <v>1696</v>
      </c>
      <c r="BH568" s="4">
        <v>366</v>
      </c>
      <c r="BI568" s="4">
        <v>1</v>
      </c>
      <c r="BJ568" s="4">
        <v>64</v>
      </c>
      <c r="BK568" s="4">
        <v>46</v>
      </c>
      <c r="BL568" s="4">
        <v>60</v>
      </c>
      <c r="BM568" s="4">
        <v>62</v>
      </c>
      <c r="BN568" s="4">
        <v>68</v>
      </c>
    </row>
    <row r="569" spans="1:66" ht="30" customHeight="1" x14ac:dyDescent="0.25">
      <c r="A569" s="15" t="s">
        <v>8758</v>
      </c>
      <c r="B569" s="4">
        <v>21</v>
      </c>
      <c r="C569" s="4">
        <v>70</v>
      </c>
      <c r="D569" s="4">
        <v>80</v>
      </c>
      <c r="E569" s="5" t="s">
        <v>6666</v>
      </c>
      <c r="F569" s="5" t="str">
        <f t="shared" si="42"/>
        <v>FC Köln</v>
      </c>
      <c r="G569" s="25" t="str">
        <f t="shared" si="43"/>
        <v>2022 ~ 2025</v>
      </c>
      <c r="H569" s="5" t="str">
        <f>RIGHT(G569, 4)</f>
        <v>2025</v>
      </c>
      <c r="I569" s="4" t="s">
        <v>289</v>
      </c>
      <c r="J569" s="4" t="s">
        <v>67</v>
      </c>
      <c r="K569" s="4" t="s">
        <v>68</v>
      </c>
      <c r="L569" s="4">
        <v>72</v>
      </c>
      <c r="M569" s="4" t="s">
        <v>195</v>
      </c>
      <c r="N569" s="4">
        <v>10</v>
      </c>
      <c r="O569" s="6" t="s">
        <v>6995</v>
      </c>
      <c r="P569" s="6" t="s">
        <v>6911</v>
      </c>
      <c r="Q569" s="6" t="s">
        <v>7481</v>
      </c>
      <c r="R569" s="4">
        <v>280</v>
      </c>
      <c r="S569" s="4">
        <v>44</v>
      </c>
      <c r="T569" s="4">
        <v>67</v>
      </c>
      <c r="U569" s="4">
        <v>53</v>
      </c>
      <c r="V569" s="4">
        <v>74</v>
      </c>
      <c r="W569" s="4">
        <v>42</v>
      </c>
      <c r="X569" s="4">
        <v>287</v>
      </c>
      <c r="Y569" s="4">
        <v>68</v>
      </c>
      <c r="Z569" s="4">
        <v>44</v>
      </c>
      <c r="AA569" s="4">
        <v>36</v>
      </c>
      <c r="AB569" s="4">
        <v>69</v>
      </c>
      <c r="AC569" s="4">
        <v>70</v>
      </c>
      <c r="AD569" s="4">
        <v>336</v>
      </c>
      <c r="AE569" s="4">
        <v>67</v>
      </c>
      <c r="AF569" s="4">
        <v>63</v>
      </c>
      <c r="AG569" s="4">
        <v>68</v>
      </c>
      <c r="AH569" s="4">
        <v>70</v>
      </c>
      <c r="AI569" s="4">
        <v>68</v>
      </c>
      <c r="AJ569" s="4">
        <v>325</v>
      </c>
      <c r="AK569" s="4">
        <v>61</v>
      </c>
      <c r="AL569" s="4">
        <v>64</v>
      </c>
      <c r="AM569" s="4">
        <v>76</v>
      </c>
      <c r="AN569" s="4">
        <v>66</v>
      </c>
      <c r="AO569" s="4">
        <v>58</v>
      </c>
      <c r="AP569" s="4">
        <v>324</v>
      </c>
      <c r="AQ569" s="4">
        <v>74</v>
      </c>
      <c r="AR569" s="4">
        <v>65</v>
      </c>
      <c r="AS569" s="4">
        <v>69</v>
      </c>
      <c r="AT569" s="4">
        <v>73</v>
      </c>
      <c r="AU569" s="4">
        <v>43</v>
      </c>
      <c r="AV569" s="4">
        <v>70</v>
      </c>
      <c r="AW569" s="4">
        <v>181</v>
      </c>
      <c r="AX569" s="4">
        <v>64</v>
      </c>
      <c r="AY569" s="4">
        <v>61</v>
      </c>
      <c r="AZ569" s="4">
        <v>56</v>
      </c>
      <c r="BA569" s="4">
        <v>53</v>
      </c>
      <c r="BB569" s="4">
        <v>10</v>
      </c>
      <c r="BC569" s="4">
        <v>5</v>
      </c>
      <c r="BD569" s="4">
        <v>14</v>
      </c>
      <c r="BE569" s="4">
        <v>9</v>
      </c>
      <c r="BF569" s="4">
        <v>15</v>
      </c>
      <c r="BG569" s="4">
        <v>1786</v>
      </c>
      <c r="BH569" s="4">
        <v>391</v>
      </c>
      <c r="BI569" s="4">
        <v>1</v>
      </c>
      <c r="BJ569" s="4">
        <v>65</v>
      </c>
      <c r="BK569" s="4">
        <v>62</v>
      </c>
      <c r="BL569" s="4">
        <v>64</v>
      </c>
      <c r="BM569" s="4">
        <v>69</v>
      </c>
      <c r="BN569" s="4">
        <v>61</v>
      </c>
    </row>
    <row r="570" spans="1:66" ht="30" customHeight="1" x14ac:dyDescent="0.25">
      <c r="A570" s="15" t="s">
        <v>4701</v>
      </c>
      <c r="B570" s="4">
        <v>30</v>
      </c>
      <c r="C570" s="4">
        <v>76</v>
      </c>
      <c r="D570" s="4">
        <v>76</v>
      </c>
      <c r="E570" s="5" t="s">
        <v>4702</v>
      </c>
      <c r="F570" s="5" t="str">
        <f t="shared" si="42"/>
        <v>West Ham United</v>
      </c>
      <c r="G570" s="25" t="str">
        <f t="shared" si="43"/>
        <v>2023 ~ 2025</v>
      </c>
      <c r="H570" s="5" t="str">
        <f>RIGHT(G570, 4)</f>
        <v>2025</v>
      </c>
      <c r="I570" s="4" t="s">
        <v>90</v>
      </c>
      <c r="J570" s="4" t="s">
        <v>260</v>
      </c>
      <c r="K570" s="4" t="s">
        <v>68</v>
      </c>
      <c r="L570" s="4">
        <v>76</v>
      </c>
      <c r="M570" s="4" t="s">
        <v>106</v>
      </c>
      <c r="N570" s="4">
        <v>0</v>
      </c>
      <c r="O570" s="6" t="s">
        <v>7005</v>
      </c>
      <c r="P570" s="6" t="s">
        <v>7014</v>
      </c>
      <c r="Q570" s="6" t="s">
        <v>7253</v>
      </c>
      <c r="R570" s="4">
        <v>370</v>
      </c>
      <c r="S570" s="4">
        <v>66</v>
      </c>
      <c r="T570" s="4">
        <v>78</v>
      </c>
      <c r="U570" s="4">
        <v>78</v>
      </c>
      <c r="V570" s="4">
        <v>73</v>
      </c>
      <c r="W570" s="4">
        <v>75</v>
      </c>
      <c r="X570" s="4">
        <v>354</v>
      </c>
      <c r="Y570" s="4">
        <v>73</v>
      </c>
      <c r="Z570" s="4">
        <v>72</v>
      </c>
      <c r="AA570" s="4">
        <v>69</v>
      </c>
      <c r="AB570" s="4">
        <v>62</v>
      </c>
      <c r="AC570" s="4">
        <v>78</v>
      </c>
      <c r="AD570" s="4">
        <v>357</v>
      </c>
      <c r="AE570" s="4">
        <v>70</v>
      </c>
      <c r="AF570" s="4">
        <v>64</v>
      </c>
      <c r="AG570" s="4">
        <v>74</v>
      </c>
      <c r="AH570" s="4">
        <v>78</v>
      </c>
      <c r="AI570" s="4">
        <v>71</v>
      </c>
      <c r="AJ570" s="4">
        <v>371</v>
      </c>
      <c r="AK570" s="4">
        <v>80</v>
      </c>
      <c r="AL570" s="4">
        <v>80</v>
      </c>
      <c r="AM570" s="4">
        <v>67</v>
      </c>
      <c r="AN570" s="4">
        <v>68</v>
      </c>
      <c r="AO570" s="4">
        <v>76</v>
      </c>
      <c r="AP570" s="4">
        <v>343</v>
      </c>
      <c r="AQ570" s="4">
        <v>67</v>
      </c>
      <c r="AR570" s="4">
        <v>46</v>
      </c>
      <c r="AS570" s="4">
        <v>80</v>
      </c>
      <c r="AT570" s="4">
        <v>70</v>
      </c>
      <c r="AU570" s="4">
        <v>80</v>
      </c>
      <c r="AV570" s="4">
        <v>79</v>
      </c>
      <c r="AW570" s="4">
        <v>117</v>
      </c>
      <c r="AX570" s="4">
        <v>38</v>
      </c>
      <c r="AY570" s="4">
        <v>45</v>
      </c>
      <c r="AZ570" s="4">
        <v>34</v>
      </c>
      <c r="BA570" s="4">
        <v>57</v>
      </c>
      <c r="BB570" s="4">
        <v>10</v>
      </c>
      <c r="BC570" s="4">
        <v>13</v>
      </c>
      <c r="BD570" s="4">
        <v>12</v>
      </c>
      <c r="BE570" s="4">
        <v>16</v>
      </c>
      <c r="BF570" s="4">
        <v>6</v>
      </c>
      <c r="BG570" s="4">
        <v>1969</v>
      </c>
      <c r="BH570" s="4">
        <v>402</v>
      </c>
      <c r="BI570" s="4">
        <v>1</v>
      </c>
      <c r="BJ570" s="4">
        <v>67</v>
      </c>
      <c r="BK570" s="4">
        <v>78</v>
      </c>
      <c r="BL570" s="4">
        <v>69</v>
      </c>
      <c r="BM570" s="4">
        <v>75</v>
      </c>
      <c r="BN570" s="4">
        <v>45</v>
      </c>
    </row>
    <row r="571" spans="1:66" ht="30" customHeight="1" x14ac:dyDescent="0.25">
      <c r="A571" s="15" t="s">
        <v>2793</v>
      </c>
      <c r="B571" s="4">
        <v>25</v>
      </c>
      <c r="C571" s="4">
        <v>75</v>
      </c>
      <c r="D571" s="4">
        <v>76</v>
      </c>
      <c r="E571" s="5" t="s">
        <v>2794</v>
      </c>
      <c r="F571" s="5" t="str">
        <f t="shared" si="42"/>
        <v>Leeds United</v>
      </c>
      <c r="G571" s="25" t="str">
        <f t="shared" si="43"/>
        <v>2021 ~ 2026</v>
      </c>
      <c r="H571" s="5" t="str">
        <f>RIGHT(G571, 4)</f>
        <v>2026</v>
      </c>
      <c r="I571" s="4" t="s">
        <v>537</v>
      </c>
      <c r="J571" s="4" t="s">
        <v>816</v>
      </c>
      <c r="K571" s="4" t="s">
        <v>68</v>
      </c>
      <c r="L571" s="4">
        <v>75</v>
      </c>
      <c r="M571" s="4" t="s">
        <v>206</v>
      </c>
      <c r="N571" s="4">
        <v>1</v>
      </c>
      <c r="O571" s="6" t="s">
        <v>6919</v>
      </c>
      <c r="P571" s="6" t="s">
        <v>6946</v>
      </c>
      <c r="Q571" s="6" t="s">
        <v>7547</v>
      </c>
      <c r="R571" s="4">
        <v>321</v>
      </c>
      <c r="S571" s="4">
        <v>73</v>
      </c>
      <c r="T571" s="4">
        <v>72</v>
      </c>
      <c r="U571" s="4">
        <v>50</v>
      </c>
      <c r="V571" s="4">
        <v>68</v>
      </c>
      <c r="W571" s="4">
        <v>58</v>
      </c>
      <c r="X571" s="4">
        <v>331</v>
      </c>
      <c r="Y571" s="4">
        <v>72</v>
      </c>
      <c r="Z571" s="4">
        <v>73</v>
      </c>
      <c r="AA571" s="4">
        <v>54</v>
      </c>
      <c r="AB571" s="4">
        <v>58</v>
      </c>
      <c r="AC571" s="4">
        <v>74</v>
      </c>
      <c r="AD571" s="4">
        <v>428</v>
      </c>
      <c r="AE571" s="4">
        <v>94</v>
      </c>
      <c r="AF571" s="4">
        <v>93</v>
      </c>
      <c r="AG571" s="4">
        <v>83</v>
      </c>
      <c r="AH571" s="4">
        <v>76</v>
      </c>
      <c r="AI571" s="4">
        <v>82</v>
      </c>
      <c r="AJ571" s="4">
        <v>332</v>
      </c>
      <c r="AK571" s="4">
        <v>73</v>
      </c>
      <c r="AL571" s="4">
        <v>68</v>
      </c>
      <c r="AM571" s="4">
        <v>74</v>
      </c>
      <c r="AN571" s="4">
        <v>52</v>
      </c>
      <c r="AO571" s="4">
        <v>65</v>
      </c>
      <c r="AP571" s="4">
        <v>324</v>
      </c>
      <c r="AQ571" s="4">
        <v>79</v>
      </c>
      <c r="AR571" s="4">
        <v>42</v>
      </c>
      <c r="AS571" s="4">
        <v>74</v>
      </c>
      <c r="AT571" s="4">
        <v>65</v>
      </c>
      <c r="AU571" s="4">
        <v>64</v>
      </c>
      <c r="AV571" s="4">
        <v>65</v>
      </c>
      <c r="AW571" s="4">
        <v>131</v>
      </c>
      <c r="AX571" s="4">
        <v>52</v>
      </c>
      <c r="AY571" s="4">
        <v>45</v>
      </c>
      <c r="AZ571" s="4">
        <v>34</v>
      </c>
      <c r="BA571" s="4">
        <v>48</v>
      </c>
      <c r="BB571" s="4">
        <v>7</v>
      </c>
      <c r="BC571" s="4">
        <v>6</v>
      </c>
      <c r="BD571" s="4">
        <v>11</v>
      </c>
      <c r="BE571" s="4">
        <v>15</v>
      </c>
      <c r="BF571" s="4">
        <v>9</v>
      </c>
      <c r="BG571" s="4">
        <v>1915</v>
      </c>
      <c r="BH571" s="4">
        <v>413</v>
      </c>
      <c r="BI571" s="4">
        <v>1</v>
      </c>
      <c r="BJ571" s="4">
        <v>93</v>
      </c>
      <c r="BK571" s="4">
        <v>70</v>
      </c>
      <c r="BL571" s="4">
        <v>66</v>
      </c>
      <c r="BM571" s="4">
        <v>74</v>
      </c>
      <c r="BN571" s="4">
        <v>46</v>
      </c>
    </row>
    <row r="572" spans="1:66" ht="30" customHeight="1" x14ac:dyDescent="0.25">
      <c r="A572" s="15" t="s">
        <v>5063</v>
      </c>
      <c r="B572" s="4">
        <v>23</v>
      </c>
      <c r="C572" s="4">
        <v>70</v>
      </c>
      <c r="D572" s="4">
        <v>81</v>
      </c>
      <c r="E572" s="5" t="s">
        <v>5064</v>
      </c>
      <c r="F572" s="5" t="str">
        <f t="shared" si="42"/>
        <v>Metz</v>
      </c>
      <c r="G572" s="25" t="str">
        <f t="shared" si="43"/>
        <v>2022 ~ 2027</v>
      </c>
      <c r="H572" s="5" t="str">
        <f>RIGHT(G572, 4)</f>
        <v>2027</v>
      </c>
      <c r="I572" s="4" t="s">
        <v>66</v>
      </c>
      <c r="J572" s="4" t="s">
        <v>91</v>
      </c>
      <c r="K572" s="4" t="s">
        <v>77</v>
      </c>
      <c r="L572" s="4">
        <v>71</v>
      </c>
      <c r="M572" s="4" t="s">
        <v>229</v>
      </c>
      <c r="N572" s="4">
        <v>11</v>
      </c>
      <c r="O572" s="6" t="s">
        <v>6909</v>
      </c>
      <c r="P572" s="6" t="s">
        <v>7305</v>
      </c>
      <c r="Q572" s="6" t="s">
        <v>7118</v>
      </c>
      <c r="R572" s="4">
        <v>277</v>
      </c>
      <c r="S572" s="4">
        <v>56</v>
      </c>
      <c r="T572" s="4">
        <v>41</v>
      </c>
      <c r="U572" s="4">
        <v>64</v>
      </c>
      <c r="V572" s="4">
        <v>72</v>
      </c>
      <c r="W572" s="4">
        <v>44</v>
      </c>
      <c r="X572" s="4">
        <v>311</v>
      </c>
      <c r="Y572" s="4">
        <v>66</v>
      </c>
      <c r="Z572" s="4">
        <v>62</v>
      </c>
      <c r="AA572" s="4">
        <v>45</v>
      </c>
      <c r="AB572" s="4">
        <v>69</v>
      </c>
      <c r="AC572" s="4">
        <v>69</v>
      </c>
      <c r="AD572" s="4">
        <v>338</v>
      </c>
      <c r="AE572" s="4">
        <v>68</v>
      </c>
      <c r="AF572" s="4">
        <v>69</v>
      </c>
      <c r="AG572" s="4">
        <v>68</v>
      </c>
      <c r="AH572" s="4">
        <v>65</v>
      </c>
      <c r="AI572" s="4">
        <v>68</v>
      </c>
      <c r="AJ572" s="4">
        <v>343</v>
      </c>
      <c r="AK572" s="4">
        <v>67</v>
      </c>
      <c r="AL572" s="4">
        <v>74</v>
      </c>
      <c r="AM572" s="4">
        <v>70</v>
      </c>
      <c r="AN572" s="4">
        <v>73</v>
      </c>
      <c r="AO572" s="4">
        <v>59</v>
      </c>
      <c r="AP572" s="4">
        <v>299</v>
      </c>
      <c r="AQ572" s="4">
        <v>73</v>
      </c>
      <c r="AR572" s="4">
        <v>65</v>
      </c>
      <c r="AS572" s="4">
        <v>64</v>
      </c>
      <c r="AT572" s="4">
        <v>62</v>
      </c>
      <c r="AU572" s="4">
        <v>35</v>
      </c>
      <c r="AV572" s="4">
        <v>69</v>
      </c>
      <c r="AW572" s="4">
        <v>204</v>
      </c>
      <c r="AX572" s="4">
        <v>66</v>
      </c>
      <c r="AY572" s="4">
        <v>71</v>
      </c>
      <c r="AZ572" s="4">
        <v>67</v>
      </c>
      <c r="BA572" s="4">
        <v>46</v>
      </c>
      <c r="BB572" s="4">
        <v>11</v>
      </c>
      <c r="BC572" s="4">
        <v>12</v>
      </c>
      <c r="BD572" s="4">
        <v>7</v>
      </c>
      <c r="BE572" s="4">
        <v>9</v>
      </c>
      <c r="BF572" s="4">
        <v>7</v>
      </c>
      <c r="BG572" s="4">
        <v>1818</v>
      </c>
      <c r="BH572" s="4">
        <v>391</v>
      </c>
      <c r="BI572" s="4">
        <v>1</v>
      </c>
      <c r="BJ572" s="4">
        <v>69</v>
      </c>
      <c r="BK572" s="4">
        <v>51</v>
      </c>
      <c r="BL572" s="4">
        <v>65</v>
      </c>
      <c r="BM572" s="4">
        <v>67</v>
      </c>
      <c r="BN572" s="4">
        <v>67</v>
      </c>
    </row>
    <row r="573" spans="1:66" ht="30" customHeight="1" x14ac:dyDescent="0.25">
      <c r="A573" s="15" t="s">
        <v>2064</v>
      </c>
      <c r="B573" s="4">
        <v>26</v>
      </c>
      <c r="C573" s="4">
        <v>81</v>
      </c>
      <c r="D573" s="4">
        <v>82</v>
      </c>
      <c r="E573" s="5" t="s">
        <v>2065</v>
      </c>
      <c r="F573" s="5" t="str">
        <f t="shared" si="42"/>
        <v>Lazio</v>
      </c>
      <c r="G573" s="25" t="str">
        <f t="shared" si="43"/>
        <v>2023 ~ 2027</v>
      </c>
      <c r="H573" s="5" t="str">
        <f>RIGHT(G573, 4)</f>
        <v>2027</v>
      </c>
      <c r="I573" s="4" t="s">
        <v>289</v>
      </c>
      <c r="J573" s="4" t="s">
        <v>91</v>
      </c>
      <c r="K573" s="4" t="s">
        <v>68</v>
      </c>
      <c r="L573" s="4">
        <v>82</v>
      </c>
      <c r="M573" s="4" t="s">
        <v>69</v>
      </c>
      <c r="N573" s="4">
        <v>1</v>
      </c>
      <c r="O573" s="6" t="s">
        <v>6985</v>
      </c>
      <c r="P573" s="6" t="s">
        <v>6901</v>
      </c>
      <c r="Q573" s="6" t="s">
        <v>7470</v>
      </c>
      <c r="R573" s="4">
        <v>353</v>
      </c>
      <c r="S573" s="4">
        <v>75</v>
      </c>
      <c r="T573" s="4">
        <v>75</v>
      </c>
      <c r="U573" s="4">
        <v>53</v>
      </c>
      <c r="V573" s="4">
        <v>84</v>
      </c>
      <c r="W573" s="4">
        <v>66</v>
      </c>
      <c r="X573" s="4">
        <v>398</v>
      </c>
      <c r="Y573" s="4">
        <v>83</v>
      </c>
      <c r="Z573" s="4">
        <v>78</v>
      </c>
      <c r="AA573" s="4">
        <v>74</v>
      </c>
      <c r="AB573" s="4">
        <v>80</v>
      </c>
      <c r="AC573" s="4">
        <v>83</v>
      </c>
      <c r="AD573" s="4">
        <v>404</v>
      </c>
      <c r="AE573" s="4">
        <v>81</v>
      </c>
      <c r="AF573" s="4">
        <v>78</v>
      </c>
      <c r="AG573" s="4">
        <v>83</v>
      </c>
      <c r="AH573" s="4">
        <v>80</v>
      </c>
      <c r="AI573" s="4">
        <v>82</v>
      </c>
      <c r="AJ573" s="4">
        <v>347</v>
      </c>
      <c r="AK573" s="4">
        <v>65</v>
      </c>
      <c r="AL573" s="4">
        <v>68</v>
      </c>
      <c r="AM573" s="4">
        <v>84</v>
      </c>
      <c r="AN573" s="4">
        <v>57</v>
      </c>
      <c r="AO573" s="4">
        <v>73</v>
      </c>
      <c r="AP573" s="4">
        <v>349</v>
      </c>
      <c r="AQ573" s="4">
        <v>54</v>
      </c>
      <c r="AR573" s="4">
        <v>52</v>
      </c>
      <c r="AS573" s="4">
        <v>81</v>
      </c>
      <c r="AT573" s="4">
        <v>82</v>
      </c>
      <c r="AU573" s="4">
        <v>80</v>
      </c>
      <c r="AV573" s="4">
        <v>81</v>
      </c>
      <c r="AW573" s="4">
        <v>164</v>
      </c>
      <c r="AX573" s="4">
        <v>53</v>
      </c>
      <c r="AY573" s="4">
        <v>57</v>
      </c>
      <c r="AZ573" s="4">
        <v>54</v>
      </c>
      <c r="BA573" s="4">
        <v>44</v>
      </c>
      <c r="BB573" s="4">
        <v>6</v>
      </c>
      <c r="BC573" s="4">
        <v>10</v>
      </c>
      <c r="BD573" s="4">
        <v>11</v>
      </c>
      <c r="BE573" s="4">
        <v>6</v>
      </c>
      <c r="BF573" s="4">
        <v>11</v>
      </c>
      <c r="BG573" s="4">
        <v>2059</v>
      </c>
      <c r="BH573" s="4">
        <v>433</v>
      </c>
      <c r="BI573" s="4">
        <v>2</v>
      </c>
      <c r="BJ573" s="4">
        <v>79</v>
      </c>
      <c r="BK573" s="4">
        <v>73</v>
      </c>
      <c r="BL573" s="4">
        <v>80</v>
      </c>
      <c r="BM573" s="4">
        <v>83</v>
      </c>
      <c r="BN573" s="4">
        <v>54</v>
      </c>
    </row>
    <row r="574" spans="1:66" ht="30" customHeight="1" x14ac:dyDescent="0.25">
      <c r="A574" s="15" t="s">
        <v>6289</v>
      </c>
      <c r="B574" s="4">
        <v>19</v>
      </c>
      <c r="C574" s="4">
        <v>67</v>
      </c>
      <c r="D574" s="4" t="s">
        <v>738</v>
      </c>
      <c r="E574" s="5" t="s">
        <v>8178</v>
      </c>
      <c r="F574" s="5" t="str">
        <f t="shared" si="42"/>
        <v>Grasshopper</v>
      </c>
      <c r="G574" s="25" t="str">
        <f t="shared" si="43"/>
        <v>Jun 30, 2024 A Prestamo</v>
      </c>
      <c r="H574" s="5">
        <v>0</v>
      </c>
      <c r="I574" s="4" t="s">
        <v>289</v>
      </c>
      <c r="J574" s="4" t="s">
        <v>67</v>
      </c>
      <c r="K574" s="4" t="s">
        <v>68</v>
      </c>
      <c r="L574" s="4">
        <v>69</v>
      </c>
      <c r="M574" s="4" t="s">
        <v>69</v>
      </c>
      <c r="N574" s="4">
        <v>13</v>
      </c>
      <c r="O574" s="6" t="s">
        <v>7429</v>
      </c>
      <c r="P574" s="6" t="s">
        <v>6928</v>
      </c>
      <c r="Q574" s="6">
        <v>0</v>
      </c>
      <c r="R574" s="4">
        <v>300</v>
      </c>
      <c r="S574" s="4">
        <v>58</v>
      </c>
      <c r="T574" s="4">
        <v>61</v>
      </c>
      <c r="U574" s="4">
        <v>52</v>
      </c>
      <c r="V574" s="4">
        <v>65</v>
      </c>
      <c r="W574" s="4">
        <v>64</v>
      </c>
      <c r="X574" s="4">
        <v>336</v>
      </c>
      <c r="Y574" s="4">
        <v>72</v>
      </c>
      <c r="Z574" s="4">
        <v>69</v>
      </c>
      <c r="AA574" s="4">
        <v>63</v>
      </c>
      <c r="AB574" s="4">
        <v>61</v>
      </c>
      <c r="AC574" s="4">
        <v>71</v>
      </c>
      <c r="AD574" s="4">
        <v>352</v>
      </c>
      <c r="AE574" s="4">
        <v>76</v>
      </c>
      <c r="AF574" s="4">
        <v>73</v>
      </c>
      <c r="AG574" s="4">
        <v>75</v>
      </c>
      <c r="AH574" s="4">
        <v>58</v>
      </c>
      <c r="AI574" s="4">
        <v>70</v>
      </c>
      <c r="AJ574" s="4">
        <v>344</v>
      </c>
      <c r="AK574" s="4">
        <v>74</v>
      </c>
      <c r="AL574" s="4">
        <v>69</v>
      </c>
      <c r="AM574" s="4">
        <v>64</v>
      </c>
      <c r="AN574" s="4">
        <v>65</v>
      </c>
      <c r="AO574" s="4">
        <v>72</v>
      </c>
      <c r="AP574" s="4">
        <v>288</v>
      </c>
      <c r="AQ574" s="4">
        <v>55</v>
      </c>
      <c r="AR574" s="4">
        <v>42</v>
      </c>
      <c r="AS574" s="4">
        <v>58</v>
      </c>
      <c r="AT574" s="4">
        <v>65</v>
      </c>
      <c r="AU574" s="4">
        <v>68</v>
      </c>
      <c r="AV574" s="4">
        <v>53</v>
      </c>
      <c r="AW574" s="4">
        <v>110</v>
      </c>
      <c r="AX574" s="4">
        <v>28</v>
      </c>
      <c r="AY574" s="4">
        <v>41</v>
      </c>
      <c r="AZ574" s="4">
        <v>41</v>
      </c>
      <c r="BA574" s="4">
        <v>55</v>
      </c>
      <c r="BB574" s="4">
        <v>15</v>
      </c>
      <c r="BC574" s="4">
        <v>14</v>
      </c>
      <c r="BD574" s="4">
        <v>5</v>
      </c>
      <c r="BE574" s="4">
        <v>11</v>
      </c>
      <c r="BF574" s="4">
        <v>10</v>
      </c>
      <c r="BG574" s="4">
        <v>1785</v>
      </c>
      <c r="BH574" s="4">
        <v>374</v>
      </c>
      <c r="BI574" s="4">
        <v>1</v>
      </c>
      <c r="BJ574" s="4">
        <v>74</v>
      </c>
      <c r="BK574" s="4">
        <v>66</v>
      </c>
      <c r="BL574" s="4">
        <v>63</v>
      </c>
      <c r="BM574" s="4">
        <v>70</v>
      </c>
      <c r="BN574" s="4">
        <v>38</v>
      </c>
    </row>
    <row r="575" spans="1:66" ht="30" customHeight="1" x14ac:dyDescent="0.25">
      <c r="A575" s="15" t="s">
        <v>6121</v>
      </c>
      <c r="B575" s="4">
        <v>17</v>
      </c>
      <c r="C575" s="4">
        <v>57</v>
      </c>
      <c r="D575" s="4">
        <v>77</v>
      </c>
      <c r="E575" s="5" t="s">
        <v>3126</v>
      </c>
      <c r="F575" s="5" t="str">
        <f t="shared" si="42"/>
        <v>FC Barcelona</v>
      </c>
      <c r="G575" s="25" t="str">
        <f t="shared" si="43"/>
        <v>2023 ~ 2025</v>
      </c>
      <c r="H575" s="5" t="str">
        <f>RIGHT(G575, 4)</f>
        <v>2025</v>
      </c>
      <c r="I575" s="4" t="s">
        <v>494</v>
      </c>
      <c r="J575" s="4" t="s">
        <v>119</v>
      </c>
      <c r="K575" s="4" t="s">
        <v>68</v>
      </c>
      <c r="L575" s="4">
        <v>57</v>
      </c>
      <c r="M575" s="4" t="s">
        <v>508</v>
      </c>
      <c r="N575" s="4">
        <v>20</v>
      </c>
      <c r="O575" s="6" t="s">
        <v>7637</v>
      </c>
      <c r="P575" s="6">
        <v>500</v>
      </c>
      <c r="Q575" s="6" t="s">
        <v>7434</v>
      </c>
      <c r="R575" s="4">
        <v>61</v>
      </c>
      <c r="S575" s="4">
        <v>14</v>
      </c>
      <c r="T575" s="4">
        <v>7</v>
      </c>
      <c r="U575" s="4">
        <v>13</v>
      </c>
      <c r="V575" s="4">
        <v>20</v>
      </c>
      <c r="W575" s="4">
        <v>7</v>
      </c>
      <c r="X575" s="4">
        <v>75</v>
      </c>
      <c r="Y575" s="4">
        <v>7</v>
      </c>
      <c r="Z575" s="4">
        <v>14</v>
      </c>
      <c r="AA575" s="4">
        <v>12</v>
      </c>
      <c r="AB575" s="4">
        <v>29</v>
      </c>
      <c r="AC575" s="4">
        <v>13</v>
      </c>
      <c r="AD575" s="4">
        <v>171</v>
      </c>
      <c r="AE575" s="4">
        <v>21</v>
      </c>
      <c r="AF575" s="4">
        <v>21</v>
      </c>
      <c r="AG575" s="4">
        <v>39</v>
      </c>
      <c r="AH575" s="4">
        <v>55</v>
      </c>
      <c r="AI575" s="4">
        <v>35</v>
      </c>
      <c r="AJ575" s="4">
        <v>179</v>
      </c>
      <c r="AK575" s="4">
        <v>43</v>
      </c>
      <c r="AL575" s="4">
        <v>51</v>
      </c>
      <c r="AM575" s="4">
        <v>17</v>
      </c>
      <c r="AN575" s="4">
        <v>62</v>
      </c>
      <c r="AO575" s="4">
        <v>6</v>
      </c>
      <c r="AP575" s="4">
        <v>73</v>
      </c>
      <c r="AQ575" s="4">
        <v>21</v>
      </c>
      <c r="AR575" s="4">
        <v>6</v>
      </c>
      <c r="AS575" s="4">
        <v>8</v>
      </c>
      <c r="AT575" s="4">
        <v>22</v>
      </c>
      <c r="AU575" s="4">
        <v>16</v>
      </c>
      <c r="AV575" s="4">
        <v>35</v>
      </c>
      <c r="AW575" s="4">
        <v>33</v>
      </c>
      <c r="AX575" s="4">
        <v>6</v>
      </c>
      <c r="AY575" s="4">
        <v>13</v>
      </c>
      <c r="AZ575" s="4">
        <v>14</v>
      </c>
      <c r="BA575" s="4">
        <v>279</v>
      </c>
      <c r="BB575" s="4">
        <v>54</v>
      </c>
      <c r="BC575" s="4">
        <v>58</v>
      </c>
      <c r="BD575" s="4">
        <v>57</v>
      </c>
      <c r="BE575" s="4">
        <v>53</v>
      </c>
      <c r="BF575" s="4">
        <v>57</v>
      </c>
      <c r="BG575" s="4">
        <v>871</v>
      </c>
      <c r="BH575" s="4">
        <v>300</v>
      </c>
      <c r="BI575" s="4">
        <v>1</v>
      </c>
      <c r="BJ575" s="4">
        <v>54</v>
      </c>
      <c r="BK575" s="4">
        <v>58</v>
      </c>
      <c r="BL575" s="4">
        <v>57</v>
      </c>
      <c r="BM575" s="4">
        <v>57</v>
      </c>
      <c r="BN575" s="4">
        <v>21</v>
      </c>
    </row>
    <row r="576" spans="1:66" ht="30" customHeight="1" x14ac:dyDescent="0.25">
      <c r="A576" s="15" t="s">
        <v>6670</v>
      </c>
      <c r="B576" s="4">
        <v>24</v>
      </c>
      <c r="C576" s="4">
        <v>74</v>
      </c>
      <c r="D576" s="4">
        <v>79</v>
      </c>
      <c r="E576" s="5" t="s">
        <v>3864</v>
      </c>
      <c r="F576" s="5" t="str">
        <f t="shared" si="42"/>
        <v>Galatasaray</v>
      </c>
      <c r="G576" s="25" t="str">
        <f t="shared" si="43"/>
        <v>2024 ~ 2026</v>
      </c>
      <c r="H576" s="5" t="str">
        <f>RIGHT(G576, 4)</f>
        <v>2026</v>
      </c>
      <c r="I576" s="4" t="s">
        <v>146</v>
      </c>
      <c r="J576" s="4" t="s">
        <v>260</v>
      </c>
      <c r="K576" s="4" t="s">
        <v>77</v>
      </c>
      <c r="L576" s="4">
        <v>74</v>
      </c>
      <c r="M576" s="4" t="s">
        <v>478</v>
      </c>
      <c r="N576" s="4">
        <v>5</v>
      </c>
      <c r="O576" s="6" t="s">
        <v>6894</v>
      </c>
      <c r="P576" s="6" t="s">
        <v>7050</v>
      </c>
      <c r="Q576" s="6" t="s">
        <v>7320</v>
      </c>
      <c r="R576" s="4">
        <v>326</v>
      </c>
      <c r="S576" s="4">
        <v>75</v>
      </c>
      <c r="T576" s="4">
        <v>64</v>
      </c>
      <c r="U576" s="4">
        <v>58</v>
      </c>
      <c r="V576" s="4">
        <v>72</v>
      </c>
      <c r="W576" s="4">
        <v>57</v>
      </c>
      <c r="X576" s="4">
        <v>362</v>
      </c>
      <c r="Y576" s="4">
        <v>74</v>
      </c>
      <c r="Z576" s="4">
        <v>74</v>
      </c>
      <c r="AA576" s="4">
        <v>69</v>
      </c>
      <c r="AB576" s="4">
        <v>70</v>
      </c>
      <c r="AC576" s="4">
        <v>75</v>
      </c>
      <c r="AD576" s="4">
        <v>391</v>
      </c>
      <c r="AE576" s="4">
        <v>87</v>
      </c>
      <c r="AF576" s="4">
        <v>86</v>
      </c>
      <c r="AG576" s="4">
        <v>84</v>
      </c>
      <c r="AH576" s="4">
        <v>67</v>
      </c>
      <c r="AI576" s="4">
        <v>67</v>
      </c>
      <c r="AJ576" s="4">
        <v>373</v>
      </c>
      <c r="AK576" s="4">
        <v>78</v>
      </c>
      <c r="AL576" s="4">
        <v>79</v>
      </c>
      <c r="AM576" s="4">
        <v>72</v>
      </c>
      <c r="AN576" s="4">
        <v>71</v>
      </c>
      <c r="AO576" s="4">
        <v>73</v>
      </c>
      <c r="AP576" s="4">
        <v>293</v>
      </c>
      <c r="AQ576" s="4">
        <v>65</v>
      </c>
      <c r="AR576" s="4">
        <v>65</v>
      </c>
      <c r="AS576" s="4">
        <v>57</v>
      </c>
      <c r="AT576" s="4">
        <v>65</v>
      </c>
      <c r="AU576" s="4">
        <v>41</v>
      </c>
      <c r="AV576" s="4">
        <v>61</v>
      </c>
      <c r="AW576" s="4">
        <v>206</v>
      </c>
      <c r="AX576" s="4">
        <v>63</v>
      </c>
      <c r="AY576" s="4">
        <v>71</v>
      </c>
      <c r="AZ576" s="4">
        <v>72</v>
      </c>
      <c r="BA576" s="4">
        <v>52</v>
      </c>
      <c r="BB576" s="4">
        <v>9</v>
      </c>
      <c r="BC576" s="4">
        <v>14</v>
      </c>
      <c r="BD576" s="4">
        <v>7</v>
      </c>
      <c r="BE576" s="4">
        <v>9</v>
      </c>
      <c r="BF576" s="4">
        <v>13</v>
      </c>
      <c r="BG576" s="4">
        <v>2003</v>
      </c>
      <c r="BH576" s="4">
        <v>434</v>
      </c>
      <c r="BI576" s="4">
        <v>1</v>
      </c>
      <c r="BJ576" s="4">
        <v>86</v>
      </c>
      <c r="BK576" s="4">
        <v>67</v>
      </c>
      <c r="BL576" s="4">
        <v>71</v>
      </c>
      <c r="BM576" s="4">
        <v>74</v>
      </c>
      <c r="BN576" s="4">
        <v>66</v>
      </c>
    </row>
    <row r="577" spans="1:66" ht="30" customHeight="1" x14ac:dyDescent="0.25">
      <c r="A577" s="15" t="s">
        <v>5656</v>
      </c>
      <c r="B577" s="4">
        <v>29</v>
      </c>
      <c r="C577" s="4">
        <v>75</v>
      </c>
      <c r="D577" s="4">
        <v>75</v>
      </c>
      <c r="E577" s="5" t="s">
        <v>5657</v>
      </c>
      <c r="F577" s="5" t="str">
        <f t="shared" si="42"/>
        <v>FSV Mainz 05</v>
      </c>
      <c r="G577" s="25" t="str">
        <f t="shared" si="43"/>
        <v>2022 ~ 2026</v>
      </c>
      <c r="H577" s="5" t="str">
        <f>RIGHT(G577, 4)</f>
        <v>2026</v>
      </c>
      <c r="I577" s="4" t="s">
        <v>283</v>
      </c>
      <c r="J577" s="4" t="s">
        <v>290</v>
      </c>
      <c r="K577" s="4" t="s">
        <v>68</v>
      </c>
      <c r="L577" s="4">
        <v>76</v>
      </c>
      <c r="M577" s="4" t="s">
        <v>189</v>
      </c>
      <c r="N577" s="4">
        <v>0</v>
      </c>
      <c r="O577" s="6" t="s">
        <v>7454</v>
      </c>
      <c r="P577" s="6" t="s">
        <v>7218</v>
      </c>
      <c r="Q577" s="6" t="s">
        <v>7424</v>
      </c>
      <c r="R577" s="4">
        <v>291</v>
      </c>
      <c r="S577" s="4">
        <v>42</v>
      </c>
      <c r="T577" s="4">
        <v>58</v>
      </c>
      <c r="U577" s="4">
        <v>73</v>
      </c>
      <c r="V577" s="4">
        <v>73</v>
      </c>
      <c r="W577" s="4">
        <v>45</v>
      </c>
      <c r="X577" s="4">
        <v>306</v>
      </c>
      <c r="Y577" s="4">
        <v>69</v>
      </c>
      <c r="Z577" s="4">
        <v>51</v>
      </c>
      <c r="AA577" s="4">
        <v>48</v>
      </c>
      <c r="AB577" s="4">
        <v>65</v>
      </c>
      <c r="AC577" s="4">
        <v>73</v>
      </c>
      <c r="AD577" s="4">
        <v>374</v>
      </c>
      <c r="AE577" s="4">
        <v>77</v>
      </c>
      <c r="AF577" s="4">
        <v>88</v>
      </c>
      <c r="AG577" s="4">
        <v>67</v>
      </c>
      <c r="AH577" s="4">
        <v>75</v>
      </c>
      <c r="AI577" s="4">
        <v>67</v>
      </c>
      <c r="AJ577" s="4">
        <v>393</v>
      </c>
      <c r="AK577" s="4">
        <v>77</v>
      </c>
      <c r="AL577" s="4">
        <v>86</v>
      </c>
      <c r="AM577" s="4">
        <v>82</v>
      </c>
      <c r="AN577" s="4">
        <v>77</v>
      </c>
      <c r="AO577" s="4">
        <v>71</v>
      </c>
      <c r="AP577" s="4">
        <v>333</v>
      </c>
      <c r="AQ577" s="4">
        <v>93</v>
      </c>
      <c r="AR577" s="4">
        <v>74</v>
      </c>
      <c r="AS577" s="4">
        <v>52</v>
      </c>
      <c r="AT577" s="4">
        <v>67</v>
      </c>
      <c r="AU577" s="4">
        <v>47</v>
      </c>
      <c r="AV577" s="4">
        <v>76</v>
      </c>
      <c r="AW577" s="4">
        <v>224</v>
      </c>
      <c r="AX577" s="4">
        <v>76</v>
      </c>
      <c r="AY577" s="4">
        <v>75</v>
      </c>
      <c r="AZ577" s="4">
        <v>73</v>
      </c>
      <c r="BA577" s="4">
        <v>43</v>
      </c>
      <c r="BB577" s="4">
        <v>6</v>
      </c>
      <c r="BC577" s="4">
        <v>11</v>
      </c>
      <c r="BD577" s="4">
        <v>9</v>
      </c>
      <c r="BE577" s="4">
        <v>10</v>
      </c>
      <c r="BF577" s="4">
        <v>7</v>
      </c>
      <c r="BG577" s="4">
        <v>1964</v>
      </c>
      <c r="BH577" s="4">
        <v>436</v>
      </c>
      <c r="BI577" s="4">
        <v>2</v>
      </c>
      <c r="BJ577" s="4">
        <v>83</v>
      </c>
      <c r="BK577" s="4">
        <v>63</v>
      </c>
      <c r="BL577" s="4">
        <v>62</v>
      </c>
      <c r="BM577" s="4">
        <v>71</v>
      </c>
      <c r="BN577" s="4">
        <v>75</v>
      </c>
    </row>
    <row r="578" spans="1:66" ht="30" customHeight="1" x14ac:dyDescent="0.25">
      <c r="A578" s="15" t="s">
        <v>1754</v>
      </c>
      <c r="B578" s="4">
        <v>23</v>
      </c>
      <c r="C578" s="4">
        <v>82</v>
      </c>
      <c r="D578" s="4">
        <v>86</v>
      </c>
      <c r="E578" s="5" t="s">
        <v>1133</v>
      </c>
      <c r="F578" s="5" t="str">
        <f t="shared" ref="F578:F641" si="46">IFERROR(LEFT(E578, FIND(CHAR(10), E578)-1), "")</f>
        <v>Tottenham Hotspur</v>
      </c>
      <c r="G578" s="25" t="str">
        <f t="shared" ref="G578:G641" si="47">IFERROR(MID(E578,FIND(CHAR(10),E578)+1,LEN(E578)),")
=SI.ERROR(EXTRAE(A1, ENCONTRAR(CARACTER(10), A1)+1, LARGO(A1)), """)</f>
        <v>2023 ~ 2028</v>
      </c>
      <c r="H578" s="5" t="str">
        <f>RIGHT(G578, 4)</f>
        <v>2028</v>
      </c>
      <c r="I578" s="4" t="s">
        <v>124</v>
      </c>
      <c r="J578" s="4" t="s">
        <v>290</v>
      </c>
      <c r="K578" s="4" t="s">
        <v>77</v>
      </c>
      <c r="L578" s="4">
        <v>84</v>
      </c>
      <c r="M578" s="4" t="s">
        <v>69</v>
      </c>
      <c r="N578" s="4">
        <v>4</v>
      </c>
      <c r="O578" s="6" t="s">
        <v>6874</v>
      </c>
      <c r="P578" s="6" t="s">
        <v>7081</v>
      </c>
      <c r="Q578" s="6" t="s">
        <v>7054</v>
      </c>
      <c r="R578" s="4">
        <v>376</v>
      </c>
      <c r="S578" s="4">
        <v>84</v>
      </c>
      <c r="T578" s="4">
        <v>76</v>
      </c>
      <c r="U578" s="4">
        <v>52</v>
      </c>
      <c r="V578" s="4">
        <v>84</v>
      </c>
      <c r="W578" s="4">
        <v>80</v>
      </c>
      <c r="X578" s="4">
        <v>389</v>
      </c>
      <c r="Y578" s="4">
        <v>86</v>
      </c>
      <c r="Z578" s="4">
        <v>85</v>
      </c>
      <c r="AA578" s="4">
        <v>61</v>
      </c>
      <c r="AB578" s="4">
        <v>72</v>
      </c>
      <c r="AC578" s="4">
        <v>85</v>
      </c>
      <c r="AD578" s="4">
        <v>381</v>
      </c>
      <c r="AE578" s="4">
        <v>77</v>
      </c>
      <c r="AF578" s="4">
        <v>74</v>
      </c>
      <c r="AG578" s="4">
        <v>79</v>
      </c>
      <c r="AH578" s="4">
        <v>82</v>
      </c>
      <c r="AI578" s="4">
        <v>69</v>
      </c>
      <c r="AJ578" s="4">
        <v>403</v>
      </c>
      <c r="AK578" s="4">
        <v>76</v>
      </c>
      <c r="AL578" s="4">
        <v>76</v>
      </c>
      <c r="AM578" s="4">
        <v>90</v>
      </c>
      <c r="AN578" s="4">
        <v>80</v>
      </c>
      <c r="AO578" s="4">
        <v>81</v>
      </c>
      <c r="AP578" s="4">
        <v>350</v>
      </c>
      <c r="AQ578" s="4">
        <v>67</v>
      </c>
      <c r="AR578" s="4">
        <v>54</v>
      </c>
      <c r="AS578" s="4">
        <v>80</v>
      </c>
      <c r="AT578" s="4">
        <v>84</v>
      </c>
      <c r="AU578" s="4">
        <v>65</v>
      </c>
      <c r="AV578" s="4">
        <v>84</v>
      </c>
      <c r="AW578" s="4">
        <v>174</v>
      </c>
      <c r="AX578" s="4">
        <v>55</v>
      </c>
      <c r="AY578" s="4">
        <v>64</v>
      </c>
      <c r="AZ578" s="4">
        <v>55</v>
      </c>
      <c r="BA578" s="4">
        <v>44</v>
      </c>
      <c r="BB578" s="4">
        <v>14</v>
      </c>
      <c r="BC578" s="4">
        <v>5</v>
      </c>
      <c r="BD578" s="4">
        <v>10</v>
      </c>
      <c r="BE578" s="4">
        <v>10</v>
      </c>
      <c r="BF578" s="4">
        <v>5</v>
      </c>
      <c r="BG578" s="4">
        <v>2117</v>
      </c>
      <c r="BH578" s="4">
        <v>454</v>
      </c>
      <c r="BI578" s="4">
        <v>2</v>
      </c>
      <c r="BJ578" s="4">
        <v>75</v>
      </c>
      <c r="BK578" s="4">
        <v>77</v>
      </c>
      <c r="BL578" s="4">
        <v>81</v>
      </c>
      <c r="BM578" s="4">
        <v>84</v>
      </c>
      <c r="BN578" s="4">
        <v>57</v>
      </c>
    </row>
    <row r="579" spans="1:66" ht="30" customHeight="1" x14ac:dyDescent="0.25">
      <c r="A579" s="15" t="s">
        <v>4442</v>
      </c>
      <c r="B579" s="4">
        <v>27</v>
      </c>
      <c r="C579" s="4">
        <v>74</v>
      </c>
      <c r="D579" s="4">
        <v>74</v>
      </c>
      <c r="E579" s="5" t="s">
        <v>3942</v>
      </c>
      <c r="F579" s="5" t="str">
        <f t="shared" si="46"/>
        <v>SC Freiburg</v>
      </c>
      <c r="G579" s="25" t="str">
        <f t="shared" si="47"/>
        <v>2022 ~ 2026</v>
      </c>
      <c r="H579" s="5" t="str">
        <f>RIGHT(G579, 4)</f>
        <v>2026</v>
      </c>
      <c r="I579" s="4" t="s">
        <v>112</v>
      </c>
      <c r="J579" s="4" t="s">
        <v>260</v>
      </c>
      <c r="K579" s="4" t="s">
        <v>68</v>
      </c>
      <c r="L579" s="4">
        <v>75</v>
      </c>
      <c r="M579" s="4" t="s">
        <v>538</v>
      </c>
      <c r="N579" s="4">
        <v>0</v>
      </c>
      <c r="O579" s="6" t="s">
        <v>6873</v>
      </c>
      <c r="P579" s="6" t="s">
        <v>7218</v>
      </c>
      <c r="Q579" s="6" t="s">
        <v>7559</v>
      </c>
      <c r="R579" s="4">
        <v>333</v>
      </c>
      <c r="S579" s="4">
        <v>58</v>
      </c>
      <c r="T579" s="4">
        <v>75</v>
      </c>
      <c r="U579" s="4">
        <v>59</v>
      </c>
      <c r="V579" s="4">
        <v>72</v>
      </c>
      <c r="W579" s="4">
        <v>69</v>
      </c>
      <c r="X579" s="4">
        <v>339</v>
      </c>
      <c r="Y579" s="4">
        <v>81</v>
      </c>
      <c r="Z579" s="4">
        <v>60</v>
      </c>
      <c r="AA579" s="4">
        <v>60</v>
      </c>
      <c r="AB579" s="4">
        <v>60</v>
      </c>
      <c r="AC579" s="4">
        <v>78</v>
      </c>
      <c r="AD579" s="4">
        <v>400</v>
      </c>
      <c r="AE579" s="4">
        <v>78</v>
      </c>
      <c r="AF579" s="4">
        <v>73</v>
      </c>
      <c r="AG579" s="4">
        <v>90</v>
      </c>
      <c r="AH579" s="4">
        <v>73</v>
      </c>
      <c r="AI579" s="4">
        <v>86</v>
      </c>
      <c r="AJ579" s="4">
        <v>331</v>
      </c>
      <c r="AK579" s="4">
        <v>71</v>
      </c>
      <c r="AL579" s="4">
        <v>70</v>
      </c>
      <c r="AM579" s="4">
        <v>65</v>
      </c>
      <c r="AN579" s="4">
        <v>58</v>
      </c>
      <c r="AO579" s="4">
        <v>67</v>
      </c>
      <c r="AP579" s="4">
        <v>271</v>
      </c>
      <c r="AQ579" s="4">
        <v>44</v>
      </c>
      <c r="AR579" s="4">
        <v>30</v>
      </c>
      <c r="AS579" s="4">
        <v>74</v>
      </c>
      <c r="AT579" s="4">
        <v>71</v>
      </c>
      <c r="AU579" s="4">
        <v>52</v>
      </c>
      <c r="AV579" s="4">
        <v>65</v>
      </c>
      <c r="AW579" s="4">
        <v>81</v>
      </c>
      <c r="AX579" s="4">
        <v>29</v>
      </c>
      <c r="AY579" s="4">
        <v>25</v>
      </c>
      <c r="AZ579" s="4">
        <v>27</v>
      </c>
      <c r="BA579" s="4">
        <v>39</v>
      </c>
      <c r="BB579" s="4">
        <v>5</v>
      </c>
      <c r="BC579" s="4">
        <v>8</v>
      </c>
      <c r="BD579" s="4">
        <v>5</v>
      </c>
      <c r="BE579" s="4">
        <v>10</v>
      </c>
      <c r="BF579" s="4">
        <v>11</v>
      </c>
      <c r="BG579" s="4">
        <v>1794</v>
      </c>
      <c r="BH579" s="4">
        <v>381</v>
      </c>
      <c r="BI579" s="4">
        <v>1</v>
      </c>
      <c r="BJ579" s="4">
        <v>75</v>
      </c>
      <c r="BK579" s="4">
        <v>71</v>
      </c>
      <c r="BL579" s="4">
        <v>66</v>
      </c>
      <c r="BM579" s="4">
        <v>80</v>
      </c>
      <c r="BN579" s="4">
        <v>31</v>
      </c>
    </row>
    <row r="580" spans="1:66" ht="30" customHeight="1" x14ac:dyDescent="0.25">
      <c r="A580" s="15" t="s">
        <v>2575</v>
      </c>
      <c r="B580" s="4">
        <v>23</v>
      </c>
      <c r="C580" s="4">
        <v>74</v>
      </c>
      <c r="D580" s="4">
        <v>82</v>
      </c>
      <c r="E580" s="5" t="s">
        <v>766</v>
      </c>
      <c r="F580" s="5" t="str">
        <f t="shared" si="46"/>
        <v>Mexico</v>
      </c>
      <c r="G580" s="25" t="str">
        <f t="shared" si="47"/>
        <v>Free</v>
      </c>
      <c r="H580" s="5">
        <v>0</v>
      </c>
      <c r="I580" s="4" t="s">
        <v>104</v>
      </c>
      <c r="J580" s="4" t="s">
        <v>790</v>
      </c>
      <c r="K580" s="4" t="s">
        <v>77</v>
      </c>
      <c r="L580" s="4">
        <v>75</v>
      </c>
      <c r="M580" s="4" t="s">
        <v>69</v>
      </c>
      <c r="N580" s="4">
        <v>8</v>
      </c>
      <c r="O580" s="6">
        <v>0</v>
      </c>
      <c r="P580" s="6">
        <v>0</v>
      </c>
      <c r="Q580" s="6">
        <v>0</v>
      </c>
      <c r="R580" s="4">
        <v>323</v>
      </c>
      <c r="S580" s="4">
        <v>72</v>
      </c>
      <c r="T580" s="4">
        <v>64</v>
      </c>
      <c r="U580" s="4">
        <v>48</v>
      </c>
      <c r="V580" s="4">
        <v>75</v>
      </c>
      <c r="W580" s="4">
        <v>64</v>
      </c>
      <c r="X580" s="4">
        <v>339</v>
      </c>
      <c r="Y580" s="4">
        <v>81</v>
      </c>
      <c r="Z580" s="4">
        <v>67</v>
      </c>
      <c r="AA580" s="4">
        <v>50</v>
      </c>
      <c r="AB580" s="4">
        <v>64</v>
      </c>
      <c r="AC580" s="4">
        <v>77</v>
      </c>
      <c r="AD580" s="4">
        <v>401</v>
      </c>
      <c r="AE580" s="4">
        <v>83</v>
      </c>
      <c r="AF580" s="4">
        <v>71</v>
      </c>
      <c r="AG580" s="4">
        <v>89</v>
      </c>
      <c r="AH580" s="4">
        <v>67</v>
      </c>
      <c r="AI580" s="4">
        <v>91</v>
      </c>
      <c r="AJ580" s="4">
        <v>281</v>
      </c>
      <c r="AK580" s="4">
        <v>61</v>
      </c>
      <c r="AL580" s="4" t="s">
        <v>826</v>
      </c>
      <c r="AM580" s="4">
        <v>56</v>
      </c>
      <c r="AN580" s="4">
        <v>42</v>
      </c>
      <c r="AO580" s="4">
        <v>65</v>
      </c>
      <c r="AP580" s="4">
        <v>304</v>
      </c>
      <c r="AQ580" s="4">
        <v>61</v>
      </c>
      <c r="AR580" s="4">
        <v>39</v>
      </c>
      <c r="AS580" s="4">
        <v>71</v>
      </c>
      <c r="AT580" s="4">
        <v>67</v>
      </c>
      <c r="AU580" s="4">
        <v>66</v>
      </c>
      <c r="AV580" s="4">
        <v>74</v>
      </c>
      <c r="AW580" s="4">
        <v>155</v>
      </c>
      <c r="AX580" s="4">
        <v>50</v>
      </c>
      <c r="AY580" s="4">
        <v>54</v>
      </c>
      <c r="AZ580" s="4">
        <v>51</v>
      </c>
      <c r="BA580" s="4">
        <v>57</v>
      </c>
      <c r="BB580" s="4">
        <v>14</v>
      </c>
      <c r="BC580" s="4">
        <v>13</v>
      </c>
      <c r="BD580" s="4">
        <v>14</v>
      </c>
      <c r="BE580" s="4">
        <v>7</v>
      </c>
      <c r="BF580" s="4">
        <v>9</v>
      </c>
      <c r="BG580" s="4">
        <v>1860</v>
      </c>
      <c r="BH580" s="4">
        <v>389</v>
      </c>
      <c r="BI580" s="4">
        <v>1</v>
      </c>
      <c r="BJ580" s="4">
        <v>76</v>
      </c>
      <c r="BK580" s="4">
        <v>64</v>
      </c>
      <c r="BL580" s="4">
        <v>70</v>
      </c>
      <c r="BM580" s="4">
        <v>80</v>
      </c>
      <c r="BN580" s="4">
        <v>49</v>
      </c>
    </row>
    <row r="581" spans="1:66" ht="30" customHeight="1" x14ac:dyDescent="0.25">
      <c r="A581" s="15" t="s">
        <v>7807</v>
      </c>
      <c r="B581" s="4">
        <v>28</v>
      </c>
      <c r="C581" s="4">
        <v>82</v>
      </c>
      <c r="D581" s="4">
        <v>84</v>
      </c>
      <c r="E581" s="5" t="s">
        <v>7709</v>
      </c>
      <c r="F581" s="5" t="str">
        <f t="shared" si="46"/>
        <v>Fenerbahçe</v>
      </c>
      <c r="G581" s="25" t="str">
        <f t="shared" si="47"/>
        <v>2023 ~ 2028</v>
      </c>
      <c r="H581" s="5" t="str">
        <f>RIGHT(G581, 4)</f>
        <v>2028</v>
      </c>
      <c r="I581" s="4" t="s">
        <v>212</v>
      </c>
      <c r="J581" s="4" t="s">
        <v>235</v>
      </c>
      <c r="K581" s="4" t="s">
        <v>68</v>
      </c>
      <c r="L581" s="4">
        <v>82</v>
      </c>
      <c r="M581" s="4" t="s">
        <v>508</v>
      </c>
      <c r="N581" s="4">
        <v>2</v>
      </c>
      <c r="O581" s="6" t="s">
        <v>7276</v>
      </c>
      <c r="P581" s="6" t="s">
        <v>6946</v>
      </c>
      <c r="Q581" s="6" t="s">
        <v>7565</v>
      </c>
      <c r="R581" s="4">
        <v>98</v>
      </c>
      <c r="S581" s="4">
        <v>13</v>
      </c>
      <c r="T581" s="4">
        <v>12</v>
      </c>
      <c r="U581" s="4">
        <v>13</v>
      </c>
      <c r="V581" s="4">
        <v>50</v>
      </c>
      <c r="W581" s="4">
        <v>10</v>
      </c>
      <c r="X581" s="4">
        <v>130</v>
      </c>
      <c r="Y581" s="4">
        <v>19</v>
      </c>
      <c r="Z581" s="4">
        <v>12</v>
      </c>
      <c r="AA581" s="4">
        <v>11</v>
      </c>
      <c r="AB581" s="4">
        <v>60</v>
      </c>
      <c r="AC581" s="4">
        <v>28</v>
      </c>
      <c r="AD581" s="4">
        <v>288</v>
      </c>
      <c r="AE581" s="4">
        <v>57</v>
      </c>
      <c r="AF581" s="4">
        <v>54</v>
      </c>
      <c r="AG581" s="4">
        <v>65</v>
      </c>
      <c r="AH581" s="4">
        <v>82</v>
      </c>
      <c r="AI581" s="4">
        <v>30</v>
      </c>
      <c r="AJ581" s="4">
        <v>243</v>
      </c>
      <c r="AK581" s="4">
        <v>53</v>
      </c>
      <c r="AL581" s="4">
        <v>74</v>
      </c>
      <c r="AM581" s="4">
        <v>32</v>
      </c>
      <c r="AN581" s="4">
        <v>75</v>
      </c>
      <c r="AO581" s="4">
        <v>9</v>
      </c>
      <c r="AP581" s="4">
        <v>133</v>
      </c>
      <c r="AQ581" s="4">
        <v>26</v>
      </c>
      <c r="AR581" s="4">
        <v>21</v>
      </c>
      <c r="AS581" s="4">
        <v>11</v>
      </c>
      <c r="AT581" s="4">
        <v>60</v>
      </c>
      <c r="AU581" s="4">
        <v>15</v>
      </c>
      <c r="AV581" s="4">
        <v>64</v>
      </c>
      <c r="AW581" s="4">
        <v>65</v>
      </c>
      <c r="AX581" s="4">
        <v>24</v>
      </c>
      <c r="AY581" s="4">
        <v>20</v>
      </c>
      <c r="AZ581" s="4">
        <v>21</v>
      </c>
      <c r="BA581" s="4">
        <v>396</v>
      </c>
      <c r="BB581" s="4">
        <v>80</v>
      </c>
      <c r="BC581" s="4">
        <v>76</v>
      </c>
      <c r="BD581" s="4">
        <v>71</v>
      </c>
      <c r="BE581" s="4">
        <v>80</v>
      </c>
      <c r="BF581" s="4">
        <v>89</v>
      </c>
      <c r="BG581" s="4">
        <v>1353</v>
      </c>
      <c r="BH581" s="4">
        <v>452</v>
      </c>
      <c r="BI581" s="4">
        <v>3</v>
      </c>
      <c r="BJ581" s="4">
        <v>80</v>
      </c>
      <c r="BK581" s="4">
        <v>76</v>
      </c>
      <c r="BL581" s="4">
        <v>71</v>
      </c>
      <c r="BM581" s="4">
        <v>89</v>
      </c>
      <c r="BN581" s="4">
        <v>56</v>
      </c>
    </row>
    <row r="582" spans="1:66" ht="30" customHeight="1" x14ac:dyDescent="0.25">
      <c r="A582" s="15" t="s">
        <v>5422</v>
      </c>
      <c r="B582" s="4">
        <v>22</v>
      </c>
      <c r="C582" s="4">
        <v>71</v>
      </c>
      <c r="D582" s="4">
        <v>80</v>
      </c>
      <c r="E582" s="5" t="s">
        <v>5423</v>
      </c>
      <c r="F582" s="5" t="str">
        <f t="shared" si="46"/>
        <v>Porto</v>
      </c>
      <c r="G582" s="25" t="str">
        <f t="shared" si="47"/>
        <v>2020 ~ 2025</v>
      </c>
      <c r="H582" s="5" t="str">
        <f>RIGHT(G582, 4)</f>
        <v>2025</v>
      </c>
      <c r="I582" s="4" t="s">
        <v>66</v>
      </c>
      <c r="J582" s="4" t="s">
        <v>67</v>
      </c>
      <c r="K582" s="4" t="s">
        <v>68</v>
      </c>
      <c r="L582" s="4">
        <v>73</v>
      </c>
      <c r="M582" s="4" t="s">
        <v>106</v>
      </c>
      <c r="N582" s="4">
        <v>9</v>
      </c>
      <c r="O582" s="6" t="s">
        <v>7492</v>
      </c>
      <c r="P582" s="6" t="s">
        <v>7001</v>
      </c>
      <c r="Q582" s="6" t="s">
        <v>7569</v>
      </c>
      <c r="R582" s="4">
        <v>317</v>
      </c>
      <c r="S582" s="4">
        <v>52</v>
      </c>
      <c r="T582" s="4">
        <v>72</v>
      </c>
      <c r="U582" s="4">
        <v>56</v>
      </c>
      <c r="V582" s="4">
        <v>69</v>
      </c>
      <c r="W582" s="4">
        <v>68</v>
      </c>
      <c r="X582" s="4">
        <v>305</v>
      </c>
      <c r="Y582" s="4">
        <v>75</v>
      </c>
      <c r="Z582" s="4">
        <v>59</v>
      </c>
      <c r="AA582" s="4">
        <v>50</v>
      </c>
      <c r="AB582" s="4">
        <v>45</v>
      </c>
      <c r="AC582" s="4">
        <v>76</v>
      </c>
      <c r="AD582" s="4">
        <v>378</v>
      </c>
      <c r="AE582" s="4">
        <v>78</v>
      </c>
      <c r="AF582" s="4">
        <v>77</v>
      </c>
      <c r="AG582" s="4">
        <v>79</v>
      </c>
      <c r="AH582" s="4">
        <v>71</v>
      </c>
      <c r="AI582" s="4">
        <v>73</v>
      </c>
      <c r="AJ582" s="4">
        <v>363</v>
      </c>
      <c r="AK582" s="4">
        <v>71</v>
      </c>
      <c r="AL582" s="4">
        <v>78</v>
      </c>
      <c r="AM582" s="4">
        <v>72</v>
      </c>
      <c r="AN582" s="4">
        <v>76</v>
      </c>
      <c r="AO582" s="4">
        <v>66</v>
      </c>
      <c r="AP582" s="4">
        <v>270</v>
      </c>
      <c r="AQ582" s="4">
        <v>42</v>
      </c>
      <c r="AR582" s="4">
        <v>20</v>
      </c>
      <c r="AS582" s="4">
        <v>73</v>
      </c>
      <c r="AT582" s="4">
        <v>70</v>
      </c>
      <c r="AU582" s="4">
        <v>65</v>
      </c>
      <c r="AV582" s="4">
        <v>64</v>
      </c>
      <c r="AW582" s="4">
        <v>57</v>
      </c>
      <c r="AX582" s="4">
        <v>23</v>
      </c>
      <c r="AY582" s="4">
        <v>15</v>
      </c>
      <c r="AZ582" s="4">
        <v>19</v>
      </c>
      <c r="BA582" s="4">
        <v>51</v>
      </c>
      <c r="BB582" s="4">
        <v>9</v>
      </c>
      <c r="BC582" s="4">
        <v>11</v>
      </c>
      <c r="BD582" s="4">
        <v>11</v>
      </c>
      <c r="BE582" s="4">
        <v>9</v>
      </c>
      <c r="BF582" s="4">
        <v>11</v>
      </c>
      <c r="BG582" s="4">
        <v>1741</v>
      </c>
      <c r="BH582" s="4">
        <v>374</v>
      </c>
      <c r="BI582" s="4">
        <v>1</v>
      </c>
      <c r="BJ582" s="4">
        <v>77</v>
      </c>
      <c r="BK582" s="4">
        <v>70</v>
      </c>
      <c r="BL582" s="4">
        <v>61</v>
      </c>
      <c r="BM582" s="4">
        <v>75</v>
      </c>
      <c r="BN582" s="4">
        <v>23</v>
      </c>
    </row>
    <row r="583" spans="1:66" ht="30" customHeight="1" x14ac:dyDescent="0.25">
      <c r="A583" s="15" t="s">
        <v>6556</v>
      </c>
      <c r="B583" s="4">
        <v>25</v>
      </c>
      <c r="C583" s="4">
        <v>79</v>
      </c>
      <c r="D583" s="4">
        <v>80</v>
      </c>
      <c r="E583" s="5" t="s">
        <v>2612</v>
      </c>
      <c r="F583" s="5" t="str">
        <f t="shared" si="46"/>
        <v>Sevilla</v>
      </c>
      <c r="G583" s="25" t="str">
        <f t="shared" si="47"/>
        <v>2023 ~ 2028</v>
      </c>
      <c r="H583" s="5" t="str">
        <f>RIGHT(G583, 4)</f>
        <v>2028</v>
      </c>
      <c r="I583" s="4" t="s">
        <v>212</v>
      </c>
      <c r="J583" s="4" t="s">
        <v>139</v>
      </c>
      <c r="K583" s="4" t="s">
        <v>77</v>
      </c>
      <c r="L583" s="4">
        <v>79</v>
      </c>
      <c r="M583" s="4" t="s">
        <v>791</v>
      </c>
      <c r="N583" s="4">
        <v>1</v>
      </c>
      <c r="O583" s="6" t="s">
        <v>7119</v>
      </c>
      <c r="P583" s="6" t="s">
        <v>7198</v>
      </c>
      <c r="Q583" s="6" t="s">
        <v>7523</v>
      </c>
      <c r="R583" s="4">
        <v>352</v>
      </c>
      <c r="S583" s="4">
        <v>73</v>
      </c>
      <c r="T583" s="4">
        <v>77</v>
      </c>
      <c r="U583" s="4">
        <v>55</v>
      </c>
      <c r="V583" s="4">
        <v>73</v>
      </c>
      <c r="W583" s="4">
        <v>74</v>
      </c>
      <c r="X583" s="4">
        <v>372</v>
      </c>
      <c r="Y583" s="4">
        <v>85</v>
      </c>
      <c r="Z583" s="4">
        <v>76</v>
      </c>
      <c r="AA583" s="4">
        <v>68</v>
      </c>
      <c r="AB583" s="4">
        <v>60</v>
      </c>
      <c r="AC583" s="4">
        <v>83</v>
      </c>
      <c r="AD583" s="4">
        <v>390</v>
      </c>
      <c r="AE583" s="4">
        <v>82</v>
      </c>
      <c r="AF583" s="4">
        <v>86</v>
      </c>
      <c r="AG583" s="4">
        <v>77</v>
      </c>
      <c r="AH583" s="4">
        <v>74</v>
      </c>
      <c r="AI583" s="4">
        <v>71</v>
      </c>
      <c r="AJ583" s="4">
        <v>364</v>
      </c>
      <c r="AK583" s="4">
        <v>83</v>
      </c>
      <c r="AL583" s="4">
        <v>74</v>
      </c>
      <c r="AM583" s="4">
        <v>64</v>
      </c>
      <c r="AN583" s="4">
        <v>68</v>
      </c>
      <c r="AO583" s="4">
        <v>75</v>
      </c>
      <c r="AP583" s="4">
        <v>281</v>
      </c>
      <c r="AQ583" s="4">
        <v>28</v>
      </c>
      <c r="AR583" s="4">
        <v>26</v>
      </c>
      <c r="AS583" s="4">
        <v>77</v>
      </c>
      <c r="AT583" s="4">
        <v>70</v>
      </c>
      <c r="AU583" s="4">
        <v>80</v>
      </c>
      <c r="AV583" s="4">
        <v>76</v>
      </c>
      <c r="AW583" s="4">
        <v>84</v>
      </c>
      <c r="AX583" s="4">
        <v>31</v>
      </c>
      <c r="AY583" s="4">
        <v>29</v>
      </c>
      <c r="AZ583" s="4">
        <v>24</v>
      </c>
      <c r="BA583" s="4">
        <v>53</v>
      </c>
      <c r="BB583" s="4">
        <v>9</v>
      </c>
      <c r="BC583" s="4">
        <v>7</v>
      </c>
      <c r="BD583" s="4">
        <v>14</v>
      </c>
      <c r="BE583" s="4">
        <v>11</v>
      </c>
      <c r="BF583" s="4">
        <v>12</v>
      </c>
      <c r="BG583" s="4">
        <v>1896</v>
      </c>
      <c r="BH583" s="4">
        <v>404</v>
      </c>
      <c r="BI583" s="4">
        <v>2</v>
      </c>
      <c r="BJ583" s="4">
        <v>84</v>
      </c>
      <c r="BK583" s="4">
        <v>78</v>
      </c>
      <c r="BL583" s="4">
        <v>70</v>
      </c>
      <c r="BM583" s="4">
        <v>82</v>
      </c>
      <c r="BN583" s="4">
        <v>31</v>
      </c>
    </row>
    <row r="584" spans="1:66" ht="30" customHeight="1" x14ac:dyDescent="0.25">
      <c r="A584" s="15" t="s">
        <v>5735</v>
      </c>
      <c r="B584" s="4">
        <v>29</v>
      </c>
      <c r="C584" s="4">
        <v>76</v>
      </c>
      <c r="D584" s="4">
        <v>76</v>
      </c>
      <c r="E584" s="5" t="s">
        <v>5736</v>
      </c>
      <c r="F584" s="5" t="str">
        <f t="shared" si="46"/>
        <v>Lens</v>
      </c>
      <c r="G584" s="25" t="str">
        <f t="shared" si="47"/>
        <v>2021 ~ 2026</v>
      </c>
      <c r="H584" s="5" t="str">
        <f>RIGHT(G584, 4)</f>
        <v>2026</v>
      </c>
      <c r="I584" s="4" t="s">
        <v>146</v>
      </c>
      <c r="J584" s="4" t="s">
        <v>125</v>
      </c>
      <c r="K584" s="4" t="s">
        <v>77</v>
      </c>
      <c r="L584" s="4">
        <v>76</v>
      </c>
      <c r="M584" s="4" t="s">
        <v>130</v>
      </c>
      <c r="N584" s="4">
        <v>0</v>
      </c>
      <c r="O584" s="6" t="s">
        <v>6919</v>
      </c>
      <c r="P584" s="6" t="s">
        <v>6969</v>
      </c>
      <c r="Q584" s="6" t="s">
        <v>7193</v>
      </c>
      <c r="R584" s="4">
        <v>342</v>
      </c>
      <c r="S584" s="4">
        <v>75</v>
      </c>
      <c r="T584" s="4">
        <v>66</v>
      </c>
      <c r="U584" s="4">
        <v>66</v>
      </c>
      <c r="V584" s="4">
        <v>74</v>
      </c>
      <c r="W584" s="4">
        <v>61</v>
      </c>
      <c r="X584" s="4">
        <v>339</v>
      </c>
      <c r="Y584" s="4">
        <v>76</v>
      </c>
      <c r="Z584" s="4">
        <v>64</v>
      </c>
      <c r="AA584" s="4">
        <v>61</v>
      </c>
      <c r="AB584" s="4">
        <v>63</v>
      </c>
      <c r="AC584" s="4">
        <v>75</v>
      </c>
      <c r="AD584" s="4">
        <v>398</v>
      </c>
      <c r="AE584" s="4">
        <v>83</v>
      </c>
      <c r="AF584" s="4" t="s">
        <v>562</v>
      </c>
      <c r="AG584" s="4">
        <v>76</v>
      </c>
      <c r="AH584" s="4">
        <v>76</v>
      </c>
      <c r="AI584" s="4">
        <v>79</v>
      </c>
      <c r="AJ584" s="4">
        <v>381</v>
      </c>
      <c r="AK584" s="4">
        <v>80</v>
      </c>
      <c r="AL584" s="4">
        <v>83</v>
      </c>
      <c r="AM584" s="4">
        <v>74</v>
      </c>
      <c r="AN584" s="4">
        <v>76</v>
      </c>
      <c r="AO584" s="4">
        <v>68</v>
      </c>
      <c r="AP584" s="4">
        <v>345</v>
      </c>
      <c r="AQ584" s="4">
        <v>75</v>
      </c>
      <c r="AR584" s="4">
        <v>70</v>
      </c>
      <c r="AS584" s="4">
        <v>72</v>
      </c>
      <c r="AT584" s="4">
        <v>71</v>
      </c>
      <c r="AU584" s="4">
        <v>57</v>
      </c>
      <c r="AV584" s="4">
        <v>74</v>
      </c>
      <c r="AW584" s="4">
        <v>214</v>
      </c>
      <c r="AX584" s="4">
        <v>70</v>
      </c>
      <c r="AY584" s="4">
        <v>72</v>
      </c>
      <c r="AZ584" s="4">
        <v>72</v>
      </c>
      <c r="BA584" s="4">
        <v>56</v>
      </c>
      <c r="BB584" s="4">
        <v>13</v>
      </c>
      <c r="BC584" s="4">
        <v>12</v>
      </c>
      <c r="BD584" s="4">
        <v>8</v>
      </c>
      <c r="BE584" s="4">
        <v>12</v>
      </c>
      <c r="BF584" s="4">
        <v>11</v>
      </c>
      <c r="BG584" s="4">
        <v>2075</v>
      </c>
      <c r="BH584" s="4">
        <v>446</v>
      </c>
      <c r="BI584" s="4">
        <v>1</v>
      </c>
      <c r="BJ584" s="4">
        <v>84</v>
      </c>
      <c r="BK584" s="4">
        <v>69</v>
      </c>
      <c r="BL584" s="4">
        <v>71</v>
      </c>
      <c r="BM584" s="4">
        <v>76</v>
      </c>
      <c r="BN584" s="4">
        <v>70</v>
      </c>
    </row>
    <row r="585" spans="1:66" ht="30" customHeight="1" x14ac:dyDescent="0.25">
      <c r="A585" s="15" t="s">
        <v>6796</v>
      </c>
      <c r="B585" s="4">
        <v>30</v>
      </c>
      <c r="C585" s="4">
        <v>77</v>
      </c>
      <c r="D585" s="4">
        <v>77</v>
      </c>
      <c r="E585" s="5" t="s">
        <v>8063</v>
      </c>
      <c r="F585" s="5" t="str">
        <f t="shared" si="46"/>
        <v>Cádiz</v>
      </c>
      <c r="G585" s="25" t="str">
        <f t="shared" si="47"/>
        <v>Jun 30, 2024 A Prestamo</v>
      </c>
      <c r="H585" s="5">
        <v>0</v>
      </c>
      <c r="I585" s="4" t="s">
        <v>75</v>
      </c>
      <c r="J585" s="4" t="s">
        <v>156</v>
      </c>
      <c r="K585" s="4" t="s">
        <v>68</v>
      </c>
      <c r="L585" s="4">
        <v>78</v>
      </c>
      <c r="M585" s="4" t="s">
        <v>791</v>
      </c>
      <c r="N585" s="4">
        <v>0</v>
      </c>
      <c r="O585" s="6" t="s">
        <v>7058</v>
      </c>
      <c r="P585" s="6" t="s">
        <v>7148</v>
      </c>
      <c r="Q585" s="6">
        <v>0</v>
      </c>
      <c r="R585" s="4">
        <v>330</v>
      </c>
      <c r="S585" s="4">
        <v>74</v>
      </c>
      <c r="T585" s="4">
        <v>75</v>
      </c>
      <c r="U585" s="4">
        <v>51</v>
      </c>
      <c r="V585" s="4">
        <v>73</v>
      </c>
      <c r="W585" s="4">
        <v>57</v>
      </c>
      <c r="X585" s="4">
        <v>381</v>
      </c>
      <c r="Y585" s="4">
        <v>83</v>
      </c>
      <c r="Z585" s="4">
        <v>72</v>
      </c>
      <c r="AA585" s="4">
        <v>78</v>
      </c>
      <c r="AB585" s="4">
        <v>69</v>
      </c>
      <c r="AC585" s="4">
        <v>79</v>
      </c>
      <c r="AD585" s="4">
        <v>424</v>
      </c>
      <c r="AE585" s="4">
        <v>89</v>
      </c>
      <c r="AF585" s="4">
        <v>84</v>
      </c>
      <c r="AG585" s="4">
        <v>91</v>
      </c>
      <c r="AH585" s="4">
        <v>70</v>
      </c>
      <c r="AI585" s="4">
        <v>90</v>
      </c>
      <c r="AJ585" s="4">
        <v>365</v>
      </c>
      <c r="AK585" s="4">
        <v>82</v>
      </c>
      <c r="AL585" s="4">
        <v>74</v>
      </c>
      <c r="AM585" s="4">
        <v>65</v>
      </c>
      <c r="AN585" s="4">
        <v>66</v>
      </c>
      <c r="AO585" s="4">
        <v>78</v>
      </c>
      <c r="AP585" s="4">
        <v>327</v>
      </c>
      <c r="AQ585" s="4">
        <v>71</v>
      </c>
      <c r="AR585" s="4">
        <v>38</v>
      </c>
      <c r="AS585" s="4">
        <v>73</v>
      </c>
      <c r="AT585" s="4">
        <v>70</v>
      </c>
      <c r="AU585" s="4">
        <v>75</v>
      </c>
      <c r="AV585" s="4">
        <v>75</v>
      </c>
      <c r="AW585" s="4">
        <v>99</v>
      </c>
      <c r="AX585" s="4">
        <v>40</v>
      </c>
      <c r="AY585" s="4">
        <v>35</v>
      </c>
      <c r="AZ585" s="4">
        <v>24</v>
      </c>
      <c r="BA585" s="4">
        <v>49</v>
      </c>
      <c r="BB585" s="4">
        <v>8</v>
      </c>
      <c r="BC585" s="4">
        <v>8</v>
      </c>
      <c r="BD585" s="4">
        <v>10</v>
      </c>
      <c r="BE585" s="4">
        <v>13</v>
      </c>
      <c r="BF585" s="4">
        <v>10</v>
      </c>
      <c r="BG585" s="4">
        <v>1975</v>
      </c>
      <c r="BH585" s="4">
        <v>421</v>
      </c>
      <c r="BI585" s="4">
        <v>2</v>
      </c>
      <c r="BJ585" s="4">
        <v>86</v>
      </c>
      <c r="BK585" s="4">
        <v>76</v>
      </c>
      <c r="BL585" s="4">
        <v>72</v>
      </c>
      <c r="BM585" s="4">
        <v>82</v>
      </c>
      <c r="BN585" s="4">
        <v>38</v>
      </c>
    </row>
    <row r="586" spans="1:66" ht="30" customHeight="1" x14ac:dyDescent="0.25">
      <c r="A586" s="15" t="s">
        <v>4457</v>
      </c>
      <c r="B586" s="4">
        <v>25</v>
      </c>
      <c r="C586" s="4">
        <v>74</v>
      </c>
      <c r="D586" s="4">
        <v>75</v>
      </c>
      <c r="E586" s="5" t="s">
        <v>656</v>
      </c>
      <c r="F586" s="5" t="str">
        <f t="shared" si="46"/>
        <v>Celtic</v>
      </c>
      <c r="G586" s="25" t="str">
        <f t="shared" si="47"/>
        <v>2022 ~ 2027</v>
      </c>
      <c r="H586" s="5" t="str">
        <f>RIGHT(G586, 4)</f>
        <v>2027</v>
      </c>
      <c r="I586" s="4" t="s">
        <v>277</v>
      </c>
      <c r="J586" s="4" t="s">
        <v>84</v>
      </c>
      <c r="K586" s="4" t="s">
        <v>68</v>
      </c>
      <c r="L586" s="4">
        <v>75</v>
      </c>
      <c r="M586" s="4" t="s">
        <v>106</v>
      </c>
      <c r="N586" s="4">
        <v>1</v>
      </c>
      <c r="O586" s="6" t="s">
        <v>6882</v>
      </c>
      <c r="P586" s="6" t="s">
        <v>6870</v>
      </c>
      <c r="Q586" s="6" t="s">
        <v>7548</v>
      </c>
      <c r="R586" s="4">
        <v>351</v>
      </c>
      <c r="S586" s="4">
        <v>63</v>
      </c>
      <c r="T586" s="4">
        <v>71</v>
      </c>
      <c r="U586" s="4">
        <v>73</v>
      </c>
      <c r="V586" s="4">
        <v>72</v>
      </c>
      <c r="W586" s="4">
        <v>72</v>
      </c>
      <c r="X586" s="4">
        <v>317</v>
      </c>
      <c r="Y586" s="4">
        <v>74</v>
      </c>
      <c r="Z586" s="4">
        <v>63</v>
      </c>
      <c r="AA586" s="4">
        <v>57</v>
      </c>
      <c r="AB586" s="4">
        <v>53</v>
      </c>
      <c r="AC586" s="4">
        <v>70</v>
      </c>
      <c r="AD586" s="4">
        <v>436</v>
      </c>
      <c r="AE586" s="4">
        <v>92</v>
      </c>
      <c r="AF586" s="4">
        <v>93</v>
      </c>
      <c r="AG586" s="4">
        <v>89</v>
      </c>
      <c r="AH586" s="4">
        <v>77</v>
      </c>
      <c r="AI586" s="4">
        <v>85</v>
      </c>
      <c r="AJ586" s="4">
        <v>382</v>
      </c>
      <c r="AK586" s="4">
        <v>76</v>
      </c>
      <c r="AL586" s="4">
        <v>85</v>
      </c>
      <c r="AM586" s="4">
        <v>92</v>
      </c>
      <c r="AN586" s="4">
        <v>62</v>
      </c>
      <c r="AO586" s="4">
        <v>67</v>
      </c>
      <c r="AP586" s="4">
        <v>333</v>
      </c>
      <c r="AQ586" s="4">
        <v>76</v>
      </c>
      <c r="AR586" s="4">
        <v>55</v>
      </c>
      <c r="AS586" s="4">
        <v>76</v>
      </c>
      <c r="AT586" s="4">
        <v>66</v>
      </c>
      <c r="AU586" s="4">
        <v>60</v>
      </c>
      <c r="AV586" s="4">
        <v>67</v>
      </c>
      <c r="AW586" s="4">
        <v>176</v>
      </c>
      <c r="AX586" s="4">
        <v>62</v>
      </c>
      <c r="AY586" s="4">
        <v>59</v>
      </c>
      <c r="AZ586" s="4">
        <v>55</v>
      </c>
      <c r="BA586" s="4">
        <v>40</v>
      </c>
      <c r="BB586" s="4">
        <v>5</v>
      </c>
      <c r="BC586" s="4">
        <v>9</v>
      </c>
      <c r="BD586" s="4">
        <v>5</v>
      </c>
      <c r="BE586" s="4">
        <v>9</v>
      </c>
      <c r="BF586" s="4">
        <v>12</v>
      </c>
      <c r="BG586" s="4">
        <v>2035</v>
      </c>
      <c r="BH586" s="4">
        <v>437</v>
      </c>
      <c r="BI586" s="4">
        <v>1</v>
      </c>
      <c r="BJ586" s="4">
        <v>93</v>
      </c>
      <c r="BK586" s="4">
        <v>71</v>
      </c>
      <c r="BL586" s="4">
        <v>65</v>
      </c>
      <c r="BM586" s="4">
        <v>75</v>
      </c>
      <c r="BN586" s="4">
        <v>60</v>
      </c>
    </row>
    <row r="587" spans="1:66" ht="30" customHeight="1" x14ac:dyDescent="0.25">
      <c r="A587" s="15" t="s">
        <v>3681</v>
      </c>
      <c r="B587" s="4">
        <v>21</v>
      </c>
      <c r="C587" s="4">
        <v>68</v>
      </c>
      <c r="D587" s="4">
        <v>78</v>
      </c>
      <c r="E587" s="5" t="s">
        <v>8031</v>
      </c>
      <c r="F587" s="5" t="str">
        <f t="shared" si="46"/>
        <v>Monza</v>
      </c>
      <c r="G587" s="25" t="str">
        <f t="shared" si="47"/>
        <v>Jun 30, 2024 A Prestamo</v>
      </c>
      <c r="H587" s="5">
        <v>0</v>
      </c>
      <c r="I587" s="4" t="s">
        <v>337</v>
      </c>
      <c r="J587" s="4" t="s">
        <v>308</v>
      </c>
      <c r="K587" s="4" t="s">
        <v>68</v>
      </c>
      <c r="L587" s="4">
        <v>70</v>
      </c>
      <c r="M587" s="4" t="s">
        <v>69</v>
      </c>
      <c r="N587" s="4">
        <v>10</v>
      </c>
      <c r="O587" s="6" t="s">
        <v>7117</v>
      </c>
      <c r="P587" s="6" t="s">
        <v>6895</v>
      </c>
      <c r="Q587" s="6">
        <v>0</v>
      </c>
      <c r="R587" s="4">
        <v>302</v>
      </c>
      <c r="S587" s="4">
        <v>58</v>
      </c>
      <c r="T587" s="4">
        <v>62</v>
      </c>
      <c r="U587" s="4">
        <v>58</v>
      </c>
      <c r="V587" s="4">
        <v>71</v>
      </c>
      <c r="W587" s="4">
        <v>53</v>
      </c>
      <c r="X587" s="4">
        <v>341</v>
      </c>
      <c r="Y587" s="4">
        <v>70</v>
      </c>
      <c r="Z587" s="4">
        <v>66</v>
      </c>
      <c r="AA587" s="4">
        <v>68</v>
      </c>
      <c r="AB587" s="4">
        <v>63</v>
      </c>
      <c r="AC587" s="4">
        <v>74</v>
      </c>
      <c r="AD587" s="4">
        <v>343</v>
      </c>
      <c r="AE587" s="4">
        <v>68</v>
      </c>
      <c r="AF587" s="4">
        <v>71</v>
      </c>
      <c r="AG587" s="4">
        <v>70</v>
      </c>
      <c r="AH587" s="4">
        <v>66</v>
      </c>
      <c r="AI587" s="4">
        <v>68</v>
      </c>
      <c r="AJ587" s="4">
        <v>283</v>
      </c>
      <c r="AK587" s="4">
        <v>65</v>
      </c>
      <c r="AL587" s="4">
        <v>61</v>
      </c>
      <c r="AM587" s="4">
        <v>47</v>
      </c>
      <c r="AN587" s="4">
        <v>53</v>
      </c>
      <c r="AO587" s="4">
        <v>57</v>
      </c>
      <c r="AP587" s="4">
        <v>271</v>
      </c>
      <c r="AQ587" s="4">
        <v>46</v>
      </c>
      <c r="AR587" s="4">
        <v>35</v>
      </c>
      <c r="AS587" s="4">
        <v>66</v>
      </c>
      <c r="AT587" s="4">
        <v>66</v>
      </c>
      <c r="AU587" s="4">
        <v>58</v>
      </c>
      <c r="AV587" s="4">
        <v>63</v>
      </c>
      <c r="AW587" s="4">
        <v>115</v>
      </c>
      <c r="AX587" s="4">
        <v>31</v>
      </c>
      <c r="AY587" s="4">
        <v>44</v>
      </c>
      <c r="AZ587" s="4">
        <v>40</v>
      </c>
      <c r="BA587" s="4">
        <v>65</v>
      </c>
      <c r="BB587" s="4">
        <v>12</v>
      </c>
      <c r="BC587" s="4">
        <v>12</v>
      </c>
      <c r="BD587" s="4">
        <v>14</v>
      </c>
      <c r="BE587" s="4">
        <v>13</v>
      </c>
      <c r="BF587" s="4">
        <v>14</v>
      </c>
      <c r="BG587" s="4">
        <v>1720</v>
      </c>
      <c r="BH587" s="4">
        <v>358</v>
      </c>
      <c r="BI587" s="4">
        <v>1</v>
      </c>
      <c r="BJ587" s="4">
        <v>70</v>
      </c>
      <c r="BK587" s="4">
        <v>61</v>
      </c>
      <c r="BL587" s="4">
        <v>66</v>
      </c>
      <c r="BM587" s="4">
        <v>71</v>
      </c>
      <c r="BN587" s="4">
        <v>39</v>
      </c>
    </row>
    <row r="588" spans="1:66" ht="30" customHeight="1" x14ac:dyDescent="0.25">
      <c r="A588" s="15" t="s">
        <v>701</v>
      </c>
      <c r="B588" s="4">
        <v>24</v>
      </c>
      <c r="C588" s="4">
        <v>83</v>
      </c>
      <c r="D588" s="4">
        <v>85</v>
      </c>
      <c r="E588" s="5" t="s">
        <v>702</v>
      </c>
      <c r="F588" s="5" t="str">
        <f t="shared" si="46"/>
        <v>Borussia Dortmund</v>
      </c>
      <c r="G588" s="25" t="str">
        <f t="shared" si="47"/>
        <v>2021 ~ 2026</v>
      </c>
      <c r="H588" s="5" t="str">
        <f t="shared" ref="H588:H613" si="48">RIGHT(G588, 4)</f>
        <v>2026</v>
      </c>
      <c r="I588" s="4" t="s">
        <v>259</v>
      </c>
      <c r="J588" s="4" t="s">
        <v>84</v>
      </c>
      <c r="K588" s="4" t="s">
        <v>68</v>
      </c>
      <c r="L588" s="4">
        <v>84</v>
      </c>
      <c r="M588" s="4" t="s">
        <v>106</v>
      </c>
      <c r="N588" s="4">
        <v>2</v>
      </c>
      <c r="O588" s="6" t="s">
        <v>7018</v>
      </c>
      <c r="P588" s="6" t="s">
        <v>7028</v>
      </c>
      <c r="Q588" s="6" t="s">
        <v>7107</v>
      </c>
      <c r="R588" s="4">
        <v>385</v>
      </c>
      <c r="S588" s="4">
        <v>74</v>
      </c>
      <c r="T588" s="4">
        <v>84</v>
      </c>
      <c r="U588" s="4">
        <v>67</v>
      </c>
      <c r="V588" s="4">
        <v>79</v>
      </c>
      <c r="W588" s="4">
        <v>81</v>
      </c>
      <c r="X588" s="4">
        <v>371</v>
      </c>
      <c r="Y588" s="4">
        <v>86</v>
      </c>
      <c r="Z588" s="4">
        <v>76</v>
      </c>
      <c r="AA588" s="4">
        <v>61</v>
      </c>
      <c r="AB588" s="4">
        <v>63</v>
      </c>
      <c r="AC588" s="4">
        <v>85</v>
      </c>
      <c r="AD588" s="4">
        <v>435</v>
      </c>
      <c r="AE588" s="4">
        <v>93</v>
      </c>
      <c r="AF588" s="4">
        <v>87</v>
      </c>
      <c r="AG588" s="4">
        <v>87</v>
      </c>
      <c r="AH588" s="4">
        <v>82</v>
      </c>
      <c r="AI588" s="4">
        <v>86</v>
      </c>
      <c r="AJ588" s="4">
        <v>392</v>
      </c>
      <c r="AK588" s="4">
        <v>86</v>
      </c>
      <c r="AL588" s="4">
        <v>84</v>
      </c>
      <c r="AM588" s="4">
        <v>77</v>
      </c>
      <c r="AN588" s="4">
        <v>73</v>
      </c>
      <c r="AO588" s="4">
        <v>72</v>
      </c>
      <c r="AP588" s="4">
        <v>329</v>
      </c>
      <c r="AQ588" s="4">
        <v>65</v>
      </c>
      <c r="AR588" s="4">
        <v>31</v>
      </c>
      <c r="AS588" s="4">
        <v>84</v>
      </c>
      <c r="AT588" s="4">
        <v>75</v>
      </c>
      <c r="AU588" s="4">
        <v>74</v>
      </c>
      <c r="AV588" s="4">
        <v>79</v>
      </c>
      <c r="AW588" s="4">
        <v>97</v>
      </c>
      <c r="AX588" s="4">
        <v>29</v>
      </c>
      <c r="AY588" s="4">
        <v>33</v>
      </c>
      <c r="AZ588" s="4">
        <v>35</v>
      </c>
      <c r="BA588" s="4">
        <v>49</v>
      </c>
      <c r="BB588" s="4">
        <v>7</v>
      </c>
      <c r="BC588" s="4">
        <v>9</v>
      </c>
      <c r="BD588" s="4">
        <v>9</v>
      </c>
      <c r="BE588" s="4">
        <v>10</v>
      </c>
      <c r="BF588" s="4">
        <v>14</v>
      </c>
      <c r="BG588" s="4">
        <v>2058</v>
      </c>
      <c r="BH588" s="4">
        <v>438</v>
      </c>
      <c r="BI588" s="4">
        <v>2</v>
      </c>
      <c r="BJ588" s="4">
        <v>90</v>
      </c>
      <c r="BK588" s="4">
        <v>81</v>
      </c>
      <c r="BL588" s="4">
        <v>74</v>
      </c>
      <c r="BM588" s="4">
        <v>85</v>
      </c>
      <c r="BN588" s="4">
        <v>35</v>
      </c>
    </row>
    <row r="589" spans="1:66" ht="30" customHeight="1" x14ac:dyDescent="0.25">
      <c r="A589" s="15" t="s">
        <v>4400</v>
      </c>
      <c r="B589" s="4">
        <v>24</v>
      </c>
      <c r="C589" s="4">
        <v>75</v>
      </c>
      <c r="D589" s="4">
        <v>78</v>
      </c>
      <c r="E589" s="5" t="s">
        <v>4401</v>
      </c>
      <c r="F589" s="5" t="str">
        <f t="shared" si="46"/>
        <v>Parma</v>
      </c>
      <c r="G589" s="25" t="str">
        <f t="shared" si="47"/>
        <v>2021 ~ 2025</v>
      </c>
      <c r="H589" s="5" t="str">
        <f t="shared" si="48"/>
        <v>2025</v>
      </c>
      <c r="I589" s="4" t="s">
        <v>283</v>
      </c>
      <c r="J589" s="4" t="s">
        <v>119</v>
      </c>
      <c r="K589" s="4" t="s">
        <v>77</v>
      </c>
      <c r="L589" s="4">
        <v>76</v>
      </c>
      <c r="M589" s="4" t="s">
        <v>294</v>
      </c>
      <c r="N589" s="4">
        <v>3</v>
      </c>
      <c r="O589" s="6" t="s">
        <v>7005</v>
      </c>
      <c r="P589" s="6" t="s">
        <v>6910</v>
      </c>
      <c r="Q589" s="6" t="s">
        <v>6896</v>
      </c>
      <c r="R589" s="4">
        <v>347</v>
      </c>
      <c r="S589" s="4">
        <v>69</v>
      </c>
      <c r="T589" s="4">
        <v>72</v>
      </c>
      <c r="U589" s="4">
        <v>68</v>
      </c>
      <c r="V589" s="4">
        <v>73</v>
      </c>
      <c r="W589" s="4">
        <v>65</v>
      </c>
      <c r="X589" s="4">
        <v>355</v>
      </c>
      <c r="Y589" s="4">
        <v>78</v>
      </c>
      <c r="Z589" s="4">
        <v>71</v>
      </c>
      <c r="AA589" s="4">
        <v>69</v>
      </c>
      <c r="AB589" s="4">
        <v>62</v>
      </c>
      <c r="AC589" s="4">
        <v>75</v>
      </c>
      <c r="AD589" s="4">
        <v>393</v>
      </c>
      <c r="AE589" s="4">
        <v>85</v>
      </c>
      <c r="AF589" s="4">
        <v>86</v>
      </c>
      <c r="AG589" s="4">
        <v>90</v>
      </c>
      <c r="AH589" s="4">
        <v>67</v>
      </c>
      <c r="AI589" s="4">
        <v>65</v>
      </c>
      <c r="AJ589" s="4">
        <v>382</v>
      </c>
      <c r="AK589" s="4">
        <v>76</v>
      </c>
      <c r="AL589" s="4">
        <v>83</v>
      </c>
      <c r="AM589" s="4">
        <v>76</v>
      </c>
      <c r="AN589" s="4">
        <v>74</v>
      </c>
      <c r="AO589" s="4">
        <v>73</v>
      </c>
      <c r="AP589" s="4">
        <v>308</v>
      </c>
      <c r="AQ589" s="4">
        <v>61</v>
      </c>
      <c r="AR589" s="4">
        <v>40</v>
      </c>
      <c r="AS589" s="4">
        <v>67</v>
      </c>
      <c r="AT589" s="4">
        <v>68</v>
      </c>
      <c r="AU589" s="4">
        <v>72</v>
      </c>
      <c r="AV589" s="4">
        <v>69</v>
      </c>
      <c r="AW589" s="4">
        <v>131</v>
      </c>
      <c r="AX589" s="4">
        <v>38</v>
      </c>
      <c r="AY589" s="4">
        <v>48</v>
      </c>
      <c r="AZ589" s="4">
        <v>45</v>
      </c>
      <c r="BA589" s="4">
        <v>46</v>
      </c>
      <c r="BB589" s="4">
        <v>5</v>
      </c>
      <c r="BC589" s="4">
        <v>13</v>
      </c>
      <c r="BD589" s="4">
        <v>7</v>
      </c>
      <c r="BE589" s="4">
        <v>8</v>
      </c>
      <c r="BF589" s="4">
        <v>13</v>
      </c>
      <c r="BG589" s="4">
        <v>1962</v>
      </c>
      <c r="BH589" s="4">
        <v>421</v>
      </c>
      <c r="BI589" s="4">
        <v>1</v>
      </c>
      <c r="BJ589" s="4">
        <v>86</v>
      </c>
      <c r="BK589" s="4">
        <v>72</v>
      </c>
      <c r="BL589" s="4">
        <v>69</v>
      </c>
      <c r="BM589" s="4">
        <v>77</v>
      </c>
      <c r="BN589" s="4">
        <v>45</v>
      </c>
    </row>
    <row r="590" spans="1:66" ht="30" customHeight="1" x14ac:dyDescent="0.25">
      <c r="A590" s="15" t="s">
        <v>6237</v>
      </c>
      <c r="B590" s="4">
        <v>19</v>
      </c>
      <c r="C590" s="4">
        <v>62</v>
      </c>
      <c r="D590" s="4">
        <v>76</v>
      </c>
      <c r="E590" s="5" t="s">
        <v>8191</v>
      </c>
      <c r="F590" s="5" t="str">
        <f t="shared" si="46"/>
        <v>Jagiellonia Białystok</v>
      </c>
      <c r="G590" s="25" t="str">
        <f t="shared" si="47"/>
        <v>2023 ~ 2026</v>
      </c>
      <c r="H590" s="5" t="str">
        <f t="shared" si="48"/>
        <v>2026</v>
      </c>
      <c r="I590" s="4" t="s">
        <v>241</v>
      </c>
      <c r="J590" s="4" t="s">
        <v>156</v>
      </c>
      <c r="K590" s="4" t="s">
        <v>68</v>
      </c>
      <c r="L590" s="4">
        <v>63</v>
      </c>
      <c r="M590" s="4" t="s">
        <v>206</v>
      </c>
      <c r="N590" s="4">
        <v>14</v>
      </c>
      <c r="O590" s="6" t="s">
        <v>7589</v>
      </c>
      <c r="P590" s="6" t="s">
        <v>6907</v>
      </c>
      <c r="Q590" s="6" t="s">
        <v>7208</v>
      </c>
      <c r="R590" s="4">
        <v>265</v>
      </c>
      <c r="S590" s="4">
        <v>54</v>
      </c>
      <c r="T590" s="4">
        <v>57</v>
      </c>
      <c r="U590" s="4">
        <v>45</v>
      </c>
      <c r="V590" s="4">
        <v>61</v>
      </c>
      <c r="W590" s="4">
        <v>48</v>
      </c>
      <c r="X590" s="4">
        <v>269</v>
      </c>
      <c r="Y590" s="4">
        <v>61</v>
      </c>
      <c r="Z590" s="4">
        <v>53</v>
      </c>
      <c r="AA590" s="4">
        <v>45</v>
      </c>
      <c r="AB590" s="4">
        <v>50</v>
      </c>
      <c r="AC590" s="4">
        <v>60</v>
      </c>
      <c r="AD590" s="4">
        <v>338</v>
      </c>
      <c r="AE590" s="4">
        <v>70</v>
      </c>
      <c r="AF590" s="4">
        <v>71</v>
      </c>
      <c r="AG590" s="4">
        <v>68</v>
      </c>
      <c r="AH590" s="4">
        <v>59</v>
      </c>
      <c r="AI590" s="4">
        <v>70</v>
      </c>
      <c r="AJ590" s="4">
        <v>281</v>
      </c>
      <c r="AK590" s="4">
        <v>49</v>
      </c>
      <c r="AL590" s="4">
        <v>53</v>
      </c>
      <c r="AM590" s="4">
        <v>75</v>
      </c>
      <c r="AN590" s="4">
        <v>53</v>
      </c>
      <c r="AO590" s="4">
        <v>51</v>
      </c>
      <c r="AP590" s="4">
        <v>259</v>
      </c>
      <c r="AQ590" s="4">
        <v>50</v>
      </c>
      <c r="AR590" s="4">
        <v>54</v>
      </c>
      <c r="AS590" s="4">
        <v>59</v>
      </c>
      <c r="AT590" s="4">
        <v>54</v>
      </c>
      <c r="AU590" s="4">
        <v>42</v>
      </c>
      <c r="AV590" s="4">
        <v>53</v>
      </c>
      <c r="AW590" s="4">
        <v>155</v>
      </c>
      <c r="AX590" s="4">
        <v>45</v>
      </c>
      <c r="AY590" s="4">
        <v>57</v>
      </c>
      <c r="AZ590" s="4">
        <v>53</v>
      </c>
      <c r="BA590" s="4">
        <v>47</v>
      </c>
      <c r="BB590" s="4">
        <v>11</v>
      </c>
      <c r="BC590" s="4">
        <v>5</v>
      </c>
      <c r="BD590" s="4">
        <v>6</v>
      </c>
      <c r="BE590" s="4">
        <v>14</v>
      </c>
      <c r="BF590" s="4">
        <v>11</v>
      </c>
      <c r="BG590" s="4">
        <v>1614</v>
      </c>
      <c r="BH590" s="4">
        <v>349</v>
      </c>
      <c r="BI590" s="4">
        <v>1</v>
      </c>
      <c r="BJ590" s="4">
        <v>71</v>
      </c>
      <c r="BK590" s="4">
        <v>53</v>
      </c>
      <c r="BL590" s="4">
        <v>55</v>
      </c>
      <c r="BM590" s="4">
        <v>61</v>
      </c>
      <c r="BN590" s="4">
        <v>51</v>
      </c>
    </row>
    <row r="591" spans="1:66" ht="30" customHeight="1" x14ac:dyDescent="0.25">
      <c r="A591" s="15" t="s">
        <v>4820</v>
      </c>
      <c r="B591" s="4">
        <v>36</v>
      </c>
      <c r="C591" s="4">
        <v>79</v>
      </c>
      <c r="D591" s="4">
        <v>79</v>
      </c>
      <c r="E591" s="5" t="s">
        <v>4821</v>
      </c>
      <c r="F591" s="5" t="str">
        <f t="shared" si="46"/>
        <v>Galatasaray</v>
      </c>
      <c r="G591" s="25" t="str">
        <f t="shared" si="47"/>
        <v>2022 ~ 2024</v>
      </c>
      <c r="H591" s="5" t="str">
        <f t="shared" si="48"/>
        <v>2024</v>
      </c>
      <c r="I591" s="4" t="s">
        <v>320</v>
      </c>
      <c r="J591" s="4" t="s">
        <v>381</v>
      </c>
      <c r="K591" s="4" t="s">
        <v>68</v>
      </c>
      <c r="L591" s="4">
        <v>79</v>
      </c>
      <c r="M591" s="4" t="s">
        <v>69</v>
      </c>
      <c r="N591" s="4">
        <v>0</v>
      </c>
      <c r="O591" s="6" t="s">
        <v>6927</v>
      </c>
      <c r="P591" s="6" t="s">
        <v>7463</v>
      </c>
      <c r="Q591" s="6" t="s">
        <v>7064</v>
      </c>
      <c r="R591" s="4">
        <v>337</v>
      </c>
      <c r="S591" s="4">
        <v>72</v>
      </c>
      <c r="T591" s="4" t="s">
        <v>199</v>
      </c>
      <c r="U591" s="4">
        <v>40</v>
      </c>
      <c r="V591" s="4">
        <v>77</v>
      </c>
      <c r="W591" s="4">
        <v>70</v>
      </c>
      <c r="X591" s="4">
        <v>399</v>
      </c>
      <c r="Y591" s="4">
        <v>79</v>
      </c>
      <c r="Z591" s="4" t="s">
        <v>135</v>
      </c>
      <c r="AA591" s="4">
        <v>82</v>
      </c>
      <c r="AB591" s="4">
        <v>71</v>
      </c>
      <c r="AC591" s="4">
        <v>84</v>
      </c>
      <c r="AD591" s="4">
        <v>379</v>
      </c>
      <c r="AE591" s="4" t="s">
        <v>739</v>
      </c>
      <c r="AF591" s="4" t="s">
        <v>4140</v>
      </c>
      <c r="AG591" s="4" t="s">
        <v>2266</v>
      </c>
      <c r="AH591" s="4">
        <v>80</v>
      </c>
      <c r="AI591" s="4">
        <v>90</v>
      </c>
      <c r="AJ591" s="4">
        <v>299</v>
      </c>
      <c r="AK591" s="4" t="s">
        <v>527</v>
      </c>
      <c r="AL591" s="4">
        <v>47</v>
      </c>
      <c r="AM591" s="4">
        <v>62</v>
      </c>
      <c r="AN591" s="4">
        <v>33</v>
      </c>
      <c r="AO591" s="4">
        <v>82</v>
      </c>
      <c r="AP591" s="4">
        <v>348</v>
      </c>
      <c r="AQ591" s="4" t="s">
        <v>3648</v>
      </c>
      <c r="AR591" s="4">
        <v>36</v>
      </c>
      <c r="AS591" s="4">
        <v>84</v>
      </c>
      <c r="AT591" s="4">
        <v>83</v>
      </c>
      <c r="AU591" s="4">
        <v>79</v>
      </c>
      <c r="AV591" s="4" t="s">
        <v>136</v>
      </c>
      <c r="AW591" s="4">
        <v>133</v>
      </c>
      <c r="AX591" s="4">
        <v>50</v>
      </c>
      <c r="AY591" s="4">
        <v>41</v>
      </c>
      <c r="AZ591" s="4">
        <v>42</v>
      </c>
      <c r="BA591" s="4">
        <v>39</v>
      </c>
      <c r="BB591" s="4">
        <v>7</v>
      </c>
      <c r="BC591" s="4">
        <v>10</v>
      </c>
      <c r="BD591" s="4">
        <v>8</v>
      </c>
      <c r="BE591" s="4">
        <v>10</v>
      </c>
      <c r="BF591" s="4">
        <v>4</v>
      </c>
      <c r="BG591" s="4">
        <v>1934</v>
      </c>
      <c r="BH591" s="4">
        <v>395</v>
      </c>
      <c r="BI591" s="4">
        <v>3</v>
      </c>
      <c r="BJ591" s="4">
        <v>68</v>
      </c>
      <c r="BK591" s="4">
        <v>78</v>
      </c>
      <c r="BL591" s="4">
        <v>77</v>
      </c>
      <c r="BM591" s="4">
        <v>81</v>
      </c>
      <c r="BN591" s="4">
        <v>43</v>
      </c>
    </row>
    <row r="592" spans="1:66" ht="30" customHeight="1" x14ac:dyDescent="0.25">
      <c r="A592" s="15" t="s">
        <v>4894</v>
      </c>
      <c r="B592" s="4">
        <v>18</v>
      </c>
      <c r="C592" s="4">
        <v>60</v>
      </c>
      <c r="D592" s="4">
        <v>78</v>
      </c>
      <c r="E592" s="5" t="s">
        <v>4895</v>
      </c>
      <c r="F592" s="5" t="str">
        <f t="shared" si="46"/>
        <v>West Ham United</v>
      </c>
      <c r="G592" s="25" t="str">
        <f t="shared" si="47"/>
        <v>2021 ~ 2024</v>
      </c>
      <c r="H592" s="5" t="str">
        <f t="shared" si="48"/>
        <v>2024</v>
      </c>
      <c r="I592" s="4" t="s">
        <v>283</v>
      </c>
      <c r="J592" s="4" t="s">
        <v>98</v>
      </c>
      <c r="K592" s="4" t="s">
        <v>77</v>
      </c>
      <c r="L592" s="4">
        <v>62</v>
      </c>
      <c r="M592" s="4" t="s">
        <v>106</v>
      </c>
      <c r="N592" s="4">
        <v>18</v>
      </c>
      <c r="O592" s="6" t="s">
        <v>7592</v>
      </c>
      <c r="P592" s="6" t="s">
        <v>6928</v>
      </c>
      <c r="Q592" s="6" t="s">
        <v>7562</v>
      </c>
      <c r="R592" s="4">
        <v>263</v>
      </c>
      <c r="S592" s="4">
        <v>41</v>
      </c>
      <c r="T592" s="4">
        <v>61</v>
      </c>
      <c r="U592" s="4">
        <v>58</v>
      </c>
      <c r="V592" s="4">
        <v>48</v>
      </c>
      <c r="W592" s="4">
        <v>55</v>
      </c>
      <c r="X592" s="4">
        <v>235</v>
      </c>
      <c r="Y592" s="4">
        <v>57</v>
      </c>
      <c r="Z592" s="4">
        <v>45</v>
      </c>
      <c r="AA592" s="4">
        <v>38</v>
      </c>
      <c r="AB592" s="4">
        <v>39</v>
      </c>
      <c r="AC592" s="4">
        <v>56</v>
      </c>
      <c r="AD592" s="4">
        <v>341</v>
      </c>
      <c r="AE592" s="4">
        <v>76</v>
      </c>
      <c r="AF592" s="4">
        <v>79</v>
      </c>
      <c r="AG592" s="4">
        <v>63</v>
      </c>
      <c r="AH592" s="4">
        <v>56</v>
      </c>
      <c r="AI592" s="4">
        <v>67</v>
      </c>
      <c r="AJ592" s="4">
        <v>299</v>
      </c>
      <c r="AK592" s="4">
        <v>59</v>
      </c>
      <c r="AL592" s="4">
        <v>72</v>
      </c>
      <c r="AM592" s="4">
        <v>54</v>
      </c>
      <c r="AN592" s="4">
        <v>62</v>
      </c>
      <c r="AO592" s="4">
        <v>52</v>
      </c>
      <c r="AP592" s="4">
        <v>240</v>
      </c>
      <c r="AQ592" s="4">
        <v>58</v>
      </c>
      <c r="AR592" s="4">
        <v>20</v>
      </c>
      <c r="AS592" s="4">
        <v>59</v>
      </c>
      <c r="AT592" s="4">
        <v>47</v>
      </c>
      <c r="AU592" s="4">
        <v>56</v>
      </c>
      <c r="AV592" s="4">
        <v>55</v>
      </c>
      <c r="AW592" s="4">
        <v>68</v>
      </c>
      <c r="AX592" s="4">
        <v>23</v>
      </c>
      <c r="AY592" s="4">
        <v>27</v>
      </c>
      <c r="AZ592" s="4">
        <v>18</v>
      </c>
      <c r="BA592" s="4">
        <v>60</v>
      </c>
      <c r="BB592" s="4">
        <v>10</v>
      </c>
      <c r="BC592" s="4">
        <v>12</v>
      </c>
      <c r="BD592" s="4">
        <v>13</v>
      </c>
      <c r="BE592" s="4">
        <v>14</v>
      </c>
      <c r="BF592" s="4">
        <v>11</v>
      </c>
      <c r="BG592" s="4">
        <v>1506</v>
      </c>
      <c r="BH592" s="4">
        <v>325</v>
      </c>
      <c r="BI592" s="4">
        <v>1</v>
      </c>
      <c r="BJ592" s="4">
        <v>78</v>
      </c>
      <c r="BK592" s="4">
        <v>58</v>
      </c>
      <c r="BL592" s="4">
        <v>44</v>
      </c>
      <c r="BM592" s="4">
        <v>58</v>
      </c>
      <c r="BN592" s="4">
        <v>27</v>
      </c>
    </row>
    <row r="593" spans="1:66" ht="30" customHeight="1" x14ac:dyDescent="0.25">
      <c r="A593" s="15" t="s">
        <v>7857</v>
      </c>
      <c r="B593" s="4">
        <v>27</v>
      </c>
      <c r="C593" s="4">
        <v>79</v>
      </c>
      <c r="D593" s="4">
        <v>80</v>
      </c>
      <c r="E593" s="5" t="s">
        <v>3347</v>
      </c>
      <c r="F593" s="5" t="str">
        <f t="shared" si="46"/>
        <v>Crystal Palace</v>
      </c>
      <c r="G593" s="25" t="str">
        <f t="shared" si="47"/>
        <v>2024 ~ 2027</v>
      </c>
      <c r="H593" s="5" t="str">
        <f t="shared" si="48"/>
        <v>2027</v>
      </c>
      <c r="I593" s="4" t="s">
        <v>426</v>
      </c>
      <c r="J593" s="4" t="s">
        <v>260</v>
      </c>
      <c r="K593" s="4" t="s">
        <v>68</v>
      </c>
      <c r="L593" s="4">
        <v>79</v>
      </c>
      <c r="M593" s="4" t="s">
        <v>415</v>
      </c>
      <c r="N593" s="4">
        <v>1</v>
      </c>
      <c r="O593" s="6" t="s">
        <v>7302</v>
      </c>
      <c r="P593" s="6" t="s">
        <v>7472</v>
      </c>
      <c r="Q593" s="6" t="s">
        <v>7245</v>
      </c>
      <c r="R593" s="4">
        <v>368</v>
      </c>
      <c r="S593" s="4">
        <v>72</v>
      </c>
      <c r="T593" s="4">
        <v>70</v>
      </c>
      <c r="U593" s="4">
        <v>78</v>
      </c>
      <c r="V593" s="4">
        <v>76</v>
      </c>
      <c r="W593" s="4">
        <v>72</v>
      </c>
      <c r="X593" s="4">
        <v>320</v>
      </c>
      <c r="Y593" s="4">
        <v>76</v>
      </c>
      <c r="Z593" s="4">
        <v>62</v>
      </c>
      <c r="AA593" s="4">
        <v>34</v>
      </c>
      <c r="AB593" s="4">
        <v>73</v>
      </c>
      <c r="AC593" s="4">
        <v>75</v>
      </c>
      <c r="AD593" s="4">
        <v>395</v>
      </c>
      <c r="AE593" s="4">
        <v>83</v>
      </c>
      <c r="AF593" s="4">
        <v>84</v>
      </c>
      <c r="AG593" s="4">
        <v>78</v>
      </c>
      <c r="AH593" s="4">
        <v>75</v>
      </c>
      <c r="AI593" s="4">
        <v>75</v>
      </c>
      <c r="AJ593" s="4">
        <v>369</v>
      </c>
      <c r="AK593" s="4">
        <v>68</v>
      </c>
      <c r="AL593" s="4">
        <v>88</v>
      </c>
      <c r="AM593" s="4">
        <v>87</v>
      </c>
      <c r="AN593" s="4">
        <v>74</v>
      </c>
      <c r="AO593" s="4">
        <v>52</v>
      </c>
      <c r="AP593" s="4">
        <v>363</v>
      </c>
      <c r="AQ593" s="4">
        <v>86</v>
      </c>
      <c r="AR593" s="4">
        <v>76</v>
      </c>
      <c r="AS593" s="4">
        <v>74</v>
      </c>
      <c r="AT593" s="4">
        <v>69</v>
      </c>
      <c r="AU593" s="4">
        <v>58</v>
      </c>
      <c r="AV593" s="4">
        <v>75</v>
      </c>
      <c r="AW593" s="4">
        <v>225</v>
      </c>
      <c r="AX593" s="4">
        <v>71</v>
      </c>
      <c r="AY593" s="4">
        <v>78</v>
      </c>
      <c r="AZ593" s="4">
        <v>76</v>
      </c>
      <c r="BA593" s="4">
        <v>46</v>
      </c>
      <c r="BB593" s="4">
        <v>7</v>
      </c>
      <c r="BC593" s="4">
        <v>14</v>
      </c>
      <c r="BD593" s="4">
        <v>12</v>
      </c>
      <c r="BE593" s="4">
        <v>7</v>
      </c>
      <c r="BF593" s="4">
        <v>6</v>
      </c>
      <c r="BG593" s="4">
        <v>2086</v>
      </c>
      <c r="BH593" s="4">
        <v>452</v>
      </c>
      <c r="BI593" s="4">
        <v>1</v>
      </c>
      <c r="BJ593" s="4">
        <v>84</v>
      </c>
      <c r="BK593" s="4">
        <v>66</v>
      </c>
      <c r="BL593" s="4">
        <v>71</v>
      </c>
      <c r="BM593" s="4">
        <v>76</v>
      </c>
      <c r="BN593" s="4">
        <v>75</v>
      </c>
    </row>
    <row r="594" spans="1:66" ht="30" customHeight="1" x14ac:dyDescent="0.25">
      <c r="A594" s="15" t="s">
        <v>3098</v>
      </c>
      <c r="B594" s="4">
        <v>21</v>
      </c>
      <c r="C594" s="4">
        <v>71</v>
      </c>
      <c r="D594" s="4">
        <v>82</v>
      </c>
      <c r="E594" s="5" t="s">
        <v>3099</v>
      </c>
      <c r="F594" s="5" t="str">
        <f t="shared" si="46"/>
        <v>Sunderland</v>
      </c>
      <c r="G594" s="25" t="str">
        <f t="shared" si="47"/>
        <v>2019 ~ 2026</v>
      </c>
      <c r="H594" s="5" t="str">
        <f t="shared" si="48"/>
        <v>2026</v>
      </c>
      <c r="I594" s="4" t="s">
        <v>90</v>
      </c>
      <c r="J594" s="4" t="s">
        <v>76</v>
      </c>
      <c r="K594" s="4" t="s">
        <v>68</v>
      </c>
      <c r="L594" s="4">
        <v>73</v>
      </c>
      <c r="M594" s="4" t="s">
        <v>195</v>
      </c>
      <c r="N594" s="4">
        <v>11</v>
      </c>
      <c r="O594" s="6" t="s">
        <v>7492</v>
      </c>
      <c r="P594" s="6" t="s">
        <v>6944</v>
      </c>
      <c r="Q594" s="6" t="s">
        <v>7544</v>
      </c>
      <c r="R594" s="4">
        <v>310</v>
      </c>
      <c r="S594" s="4">
        <v>54</v>
      </c>
      <c r="T594" s="4">
        <v>66</v>
      </c>
      <c r="U594" s="4">
        <v>62</v>
      </c>
      <c r="V594" s="4">
        <v>74</v>
      </c>
      <c r="W594" s="4">
        <v>54</v>
      </c>
      <c r="X594" s="4">
        <v>320</v>
      </c>
      <c r="Y594" s="4">
        <v>70</v>
      </c>
      <c r="Z594" s="4">
        <v>56</v>
      </c>
      <c r="AA594" s="4">
        <v>51</v>
      </c>
      <c r="AB594" s="4">
        <v>70</v>
      </c>
      <c r="AC594" s="4">
        <v>73</v>
      </c>
      <c r="AD594" s="4">
        <v>357</v>
      </c>
      <c r="AE594" s="4">
        <v>74</v>
      </c>
      <c r="AF594" s="4">
        <v>73</v>
      </c>
      <c r="AG594" s="4">
        <v>76</v>
      </c>
      <c r="AH594" s="4">
        <v>61</v>
      </c>
      <c r="AI594" s="4">
        <v>73</v>
      </c>
      <c r="AJ594" s="4">
        <v>358</v>
      </c>
      <c r="AK594" s="4">
        <v>62</v>
      </c>
      <c r="AL594" s="4">
        <v>74</v>
      </c>
      <c r="AM594" s="4">
        <v>88</v>
      </c>
      <c r="AN594" s="4">
        <v>69</v>
      </c>
      <c r="AO594" s="4">
        <v>65</v>
      </c>
      <c r="AP594" s="4">
        <v>339</v>
      </c>
      <c r="AQ594" s="4">
        <v>78</v>
      </c>
      <c r="AR594" s="4">
        <v>66</v>
      </c>
      <c r="AS594" s="4">
        <v>66</v>
      </c>
      <c r="AT594" s="4">
        <v>72</v>
      </c>
      <c r="AU594" s="4">
        <v>57</v>
      </c>
      <c r="AV594" s="4">
        <v>66</v>
      </c>
      <c r="AW594" s="4">
        <v>199</v>
      </c>
      <c r="AX594" s="4">
        <v>67</v>
      </c>
      <c r="AY594" s="4">
        <v>69</v>
      </c>
      <c r="AZ594" s="4">
        <v>63</v>
      </c>
      <c r="BA594" s="4">
        <v>48</v>
      </c>
      <c r="BB594" s="4">
        <v>8</v>
      </c>
      <c r="BC594" s="4">
        <v>15</v>
      </c>
      <c r="BD594" s="4">
        <v>10</v>
      </c>
      <c r="BE594" s="4">
        <v>9</v>
      </c>
      <c r="BF594" s="4">
        <v>6</v>
      </c>
      <c r="BG594" s="4">
        <v>1931</v>
      </c>
      <c r="BH594" s="4">
        <v>418</v>
      </c>
      <c r="BI594" s="4">
        <v>1</v>
      </c>
      <c r="BJ594" s="4">
        <v>73</v>
      </c>
      <c r="BK594" s="4">
        <v>64</v>
      </c>
      <c r="BL594" s="4">
        <v>67</v>
      </c>
      <c r="BM594" s="4">
        <v>71</v>
      </c>
      <c r="BN594" s="4">
        <v>67</v>
      </c>
    </row>
    <row r="595" spans="1:66" ht="30" customHeight="1" x14ac:dyDescent="0.25">
      <c r="A595" s="15" t="s">
        <v>7886</v>
      </c>
      <c r="B595" s="4">
        <v>24</v>
      </c>
      <c r="C595" s="4">
        <v>83</v>
      </c>
      <c r="D595" s="4">
        <v>87</v>
      </c>
      <c r="E595" s="5" t="s">
        <v>552</v>
      </c>
      <c r="F595" s="5" t="str">
        <f t="shared" si="46"/>
        <v>Liverpool</v>
      </c>
      <c r="G595" s="25" t="str">
        <f t="shared" si="47"/>
        <v>2022 ~ 2028</v>
      </c>
      <c r="H595" s="5" t="str">
        <f t="shared" si="48"/>
        <v>2028</v>
      </c>
      <c r="I595" s="4" t="s">
        <v>212</v>
      </c>
      <c r="J595" s="4" t="s">
        <v>483</v>
      </c>
      <c r="K595" s="4" t="s">
        <v>68</v>
      </c>
      <c r="L595" s="4">
        <v>86</v>
      </c>
      <c r="M595" s="4" t="s">
        <v>106</v>
      </c>
      <c r="N595" s="4">
        <v>4</v>
      </c>
      <c r="O595" s="6" t="s">
        <v>6897</v>
      </c>
      <c r="P595" s="6" t="s">
        <v>6898</v>
      </c>
      <c r="Q595" s="6" t="s">
        <v>7003</v>
      </c>
      <c r="R595" s="4">
        <v>382</v>
      </c>
      <c r="S595" s="4">
        <v>69</v>
      </c>
      <c r="T595" s="4">
        <v>81</v>
      </c>
      <c r="U595" s="4">
        <v>80</v>
      </c>
      <c r="V595" s="4">
        <v>74</v>
      </c>
      <c r="W595" s="4">
        <v>78</v>
      </c>
      <c r="X595" s="4">
        <v>362</v>
      </c>
      <c r="Y595" s="4">
        <v>79</v>
      </c>
      <c r="Z595" s="4">
        <v>75</v>
      </c>
      <c r="AA595" s="4">
        <v>61</v>
      </c>
      <c r="AB595" s="4">
        <v>68</v>
      </c>
      <c r="AC595" s="4">
        <v>79</v>
      </c>
      <c r="AD595" s="4">
        <v>408</v>
      </c>
      <c r="AE595" s="4">
        <v>88</v>
      </c>
      <c r="AF595" s="4">
        <v>92</v>
      </c>
      <c r="AG595" s="4">
        <v>78</v>
      </c>
      <c r="AH595" s="4">
        <v>84</v>
      </c>
      <c r="AI595" s="4">
        <v>66</v>
      </c>
      <c r="AJ595" s="4">
        <v>430</v>
      </c>
      <c r="AK595" s="4">
        <v>86</v>
      </c>
      <c r="AL595" s="4">
        <v>94</v>
      </c>
      <c r="AM595" s="4">
        <v>88</v>
      </c>
      <c r="AN595" s="4">
        <v>85</v>
      </c>
      <c r="AO595" s="4">
        <v>77</v>
      </c>
      <c r="AP595" s="4">
        <v>371</v>
      </c>
      <c r="AQ595" s="4">
        <v>84</v>
      </c>
      <c r="AR595" s="4">
        <v>44</v>
      </c>
      <c r="AS595" s="4">
        <v>87</v>
      </c>
      <c r="AT595" s="4">
        <v>78</v>
      </c>
      <c r="AU595" s="4">
        <v>78</v>
      </c>
      <c r="AV595" s="4">
        <v>78</v>
      </c>
      <c r="AW595" s="4">
        <v>122</v>
      </c>
      <c r="AX595" s="4">
        <v>39</v>
      </c>
      <c r="AY595" s="4">
        <v>47</v>
      </c>
      <c r="AZ595" s="4">
        <v>36</v>
      </c>
      <c r="BA595" s="4">
        <v>59</v>
      </c>
      <c r="BB595" s="4">
        <v>14</v>
      </c>
      <c r="BC595" s="4">
        <v>10</v>
      </c>
      <c r="BD595" s="4">
        <v>12</v>
      </c>
      <c r="BE595" s="4">
        <v>10</v>
      </c>
      <c r="BF595" s="4">
        <v>13</v>
      </c>
      <c r="BG595" s="4">
        <v>2134</v>
      </c>
      <c r="BH595" s="4">
        <v>453</v>
      </c>
      <c r="BI595" s="4">
        <v>3</v>
      </c>
      <c r="BJ595" s="4">
        <v>90</v>
      </c>
      <c r="BK595" s="4">
        <v>81</v>
      </c>
      <c r="BL595" s="4">
        <v>72</v>
      </c>
      <c r="BM595" s="4">
        <v>78</v>
      </c>
      <c r="BN595" s="4">
        <v>46</v>
      </c>
    </row>
    <row r="596" spans="1:66" ht="30" customHeight="1" x14ac:dyDescent="0.25">
      <c r="A596" s="15" t="s">
        <v>4531</v>
      </c>
      <c r="B596" s="4">
        <v>24</v>
      </c>
      <c r="C596" s="4" t="s">
        <v>265</v>
      </c>
      <c r="D596" s="4" t="s">
        <v>200</v>
      </c>
      <c r="E596" s="5" t="s">
        <v>2170</v>
      </c>
      <c r="F596" s="5" t="str">
        <f t="shared" si="46"/>
        <v>Burnley</v>
      </c>
      <c r="G596" s="25" t="str">
        <f t="shared" si="47"/>
        <v>2023 ~ 2027</v>
      </c>
      <c r="H596" s="5" t="str">
        <f t="shared" si="48"/>
        <v>2027</v>
      </c>
      <c r="I596" s="4" t="s">
        <v>494</v>
      </c>
      <c r="J596" s="4" t="s">
        <v>156</v>
      </c>
      <c r="K596" s="4" t="s">
        <v>68</v>
      </c>
      <c r="L596" s="4">
        <v>75</v>
      </c>
      <c r="M596" s="4" t="s">
        <v>189</v>
      </c>
      <c r="N596" s="4">
        <v>6</v>
      </c>
      <c r="O596" s="6" t="s">
        <v>7223</v>
      </c>
      <c r="P596" s="6" t="s">
        <v>7104</v>
      </c>
      <c r="Q596" s="6" t="s">
        <v>7027</v>
      </c>
      <c r="R596" s="4">
        <v>257</v>
      </c>
      <c r="S596" s="4">
        <v>57</v>
      </c>
      <c r="T596" s="4">
        <v>30</v>
      </c>
      <c r="U596" s="4">
        <v>73</v>
      </c>
      <c r="V596" s="4">
        <v>67</v>
      </c>
      <c r="W596" s="4">
        <v>30</v>
      </c>
      <c r="X596" s="4">
        <v>237</v>
      </c>
      <c r="Y596" s="4">
        <v>52</v>
      </c>
      <c r="Z596" s="4">
        <v>37</v>
      </c>
      <c r="AA596" s="4">
        <v>28</v>
      </c>
      <c r="AB596" s="4">
        <v>58</v>
      </c>
      <c r="AC596" s="4" t="s">
        <v>1251</v>
      </c>
      <c r="AD596" s="4">
        <v>323</v>
      </c>
      <c r="AE596" s="4" t="s">
        <v>3308</v>
      </c>
      <c r="AF596" s="4" t="s">
        <v>3387</v>
      </c>
      <c r="AG596" s="4" t="s">
        <v>362</v>
      </c>
      <c r="AH596" s="4" t="s">
        <v>160</v>
      </c>
      <c r="AI596" s="4" t="s">
        <v>2755</v>
      </c>
      <c r="AJ596" s="4">
        <v>300</v>
      </c>
      <c r="AK596" s="4">
        <v>48</v>
      </c>
      <c r="AL596" s="4" t="s">
        <v>1827</v>
      </c>
      <c r="AM596" s="4" t="s">
        <v>1496</v>
      </c>
      <c r="AN596" s="4" t="s">
        <v>169</v>
      </c>
      <c r="AO596" s="4">
        <v>22</v>
      </c>
      <c r="AP596" s="4">
        <v>268</v>
      </c>
      <c r="AQ596" s="4" t="s">
        <v>833</v>
      </c>
      <c r="AR596" s="4">
        <v>73</v>
      </c>
      <c r="AS596" s="4">
        <v>34</v>
      </c>
      <c r="AT596" s="4">
        <v>42</v>
      </c>
      <c r="AU596" s="4">
        <v>45</v>
      </c>
      <c r="AV596" s="4">
        <v>63</v>
      </c>
      <c r="AW596" s="4">
        <v>221</v>
      </c>
      <c r="AX596" s="4" t="s">
        <v>265</v>
      </c>
      <c r="AY596" s="4" t="s">
        <v>369</v>
      </c>
      <c r="AZ596" s="4" t="s">
        <v>265</v>
      </c>
      <c r="BA596" s="4">
        <v>45</v>
      </c>
      <c r="BB596" s="4">
        <v>13</v>
      </c>
      <c r="BC596" s="4">
        <v>8</v>
      </c>
      <c r="BD596" s="4">
        <v>7</v>
      </c>
      <c r="BE596" s="4">
        <v>7</v>
      </c>
      <c r="BF596" s="4">
        <v>10</v>
      </c>
      <c r="BG596" s="4">
        <v>1651</v>
      </c>
      <c r="BH596" s="4">
        <v>362</v>
      </c>
      <c r="BI596" s="4">
        <v>1</v>
      </c>
      <c r="BJ596" s="4">
        <v>67</v>
      </c>
      <c r="BK596" s="4">
        <v>33</v>
      </c>
      <c r="BL596" s="4">
        <v>55</v>
      </c>
      <c r="BM596" s="4">
        <v>58</v>
      </c>
      <c r="BN596" s="4">
        <v>74</v>
      </c>
    </row>
    <row r="597" spans="1:66" ht="30" customHeight="1" x14ac:dyDescent="0.25">
      <c r="A597" s="15" t="s">
        <v>3300</v>
      </c>
      <c r="B597" s="4">
        <v>21</v>
      </c>
      <c r="C597" s="4">
        <v>72</v>
      </c>
      <c r="D597" s="4">
        <v>81</v>
      </c>
      <c r="E597" s="5" t="s">
        <v>1296</v>
      </c>
      <c r="F597" s="5" t="str">
        <f t="shared" si="46"/>
        <v>AFC Bournemouth</v>
      </c>
      <c r="G597" s="25" t="str">
        <f t="shared" si="47"/>
        <v>2023 ~ 2028</v>
      </c>
      <c r="H597" s="5" t="str">
        <f t="shared" si="48"/>
        <v>2028</v>
      </c>
      <c r="I597" s="4" t="s">
        <v>241</v>
      </c>
      <c r="J597" s="4" t="s">
        <v>147</v>
      </c>
      <c r="K597" s="4" t="s">
        <v>77</v>
      </c>
      <c r="L597" s="4">
        <v>73</v>
      </c>
      <c r="M597" s="4" t="s">
        <v>294</v>
      </c>
      <c r="N597" s="4">
        <v>9</v>
      </c>
      <c r="O597" s="6" t="s">
        <v>6927</v>
      </c>
      <c r="P597" s="6" t="s">
        <v>6952</v>
      </c>
      <c r="Q597" s="6" t="s">
        <v>7306</v>
      </c>
      <c r="R597" s="4">
        <v>320</v>
      </c>
      <c r="S597" s="4">
        <v>69</v>
      </c>
      <c r="T597" s="4">
        <v>72</v>
      </c>
      <c r="U597" s="4">
        <v>70</v>
      </c>
      <c r="V597" s="4">
        <v>60</v>
      </c>
      <c r="W597" s="4">
        <v>49</v>
      </c>
      <c r="X597" s="4">
        <v>331</v>
      </c>
      <c r="Y597" s="4">
        <v>78</v>
      </c>
      <c r="Z597" s="4">
        <v>66</v>
      </c>
      <c r="AA597" s="4">
        <v>55</v>
      </c>
      <c r="AB597" s="4">
        <v>58</v>
      </c>
      <c r="AC597" s="4">
        <v>74</v>
      </c>
      <c r="AD597" s="4">
        <v>381</v>
      </c>
      <c r="AE597" s="4">
        <v>86</v>
      </c>
      <c r="AF597" s="4">
        <v>83</v>
      </c>
      <c r="AG597" s="4">
        <v>72</v>
      </c>
      <c r="AH597" s="4">
        <v>66</v>
      </c>
      <c r="AI597" s="4">
        <v>74</v>
      </c>
      <c r="AJ597" s="4">
        <v>325</v>
      </c>
      <c r="AK597" s="4">
        <v>64</v>
      </c>
      <c r="AL597" s="4">
        <v>77</v>
      </c>
      <c r="AM597" s="4">
        <v>61</v>
      </c>
      <c r="AN597" s="4">
        <v>57</v>
      </c>
      <c r="AO597" s="4">
        <v>66</v>
      </c>
      <c r="AP597" s="4">
        <v>305</v>
      </c>
      <c r="AQ597" s="4">
        <v>46</v>
      </c>
      <c r="AR597" s="4">
        <v>52</v>
      </c>
      <c r="AS597" s="4">
        <v>74</v>
      </c>
      <c r="AT597" s="4">
        <v>67</v>
      </c>
      <c r="AU597" s="4">
        <v>66</v>
      </c>
      <c r="AV597" s="4">
        <v>72</v>
      </c>
      <c r="AW597" s="4">
        <v>125</v>
      </c>
      <c r="AX597" s="4">
        <v>30</v>
      </c>
      <c r="AY597" s="4">
        <v>51</v>
      </c>
      <c r="AZ597" s="4">
        <v>44</v>
      </c>
      <c r="BA597" s="4">
        <v>52</v>
      </c>
      <c r="BB597" s="4">
        <v>9</v>
      </c>
      <c r="BC597" s="4">
        <v>6</v>
      </c>
      <c r="BD597" s="4">
        <v>13</v>
      </c>
      <c r="BE597" s="4">
        <v>14</v>
      </c>
      <c r="BF597" s="4">
        <v>10</v>
      </c>
      <c r="BG597" s="4">
        <v>1839</v>
      </c>
      <c r="BH597" s="4">
        <v>393</v>
      </c>
      <c r="BI597" s="4">
        <v>1</v>
      </c>
      <c r="BJ597" s="4">
        <v>84</v>
      </c>
      <c r="BK597" s="4">
        <v>68</v>
      </c>
      <c r="BL597" s="4">
        <v>63</v>
      </c>
      <c r="BM597" s="4">
        <v>75</v>
      </c>
      <c r="BN597" s="4">
        <v>46</v>
      </c>
    </row>
    <row r="598" spans="1:66" ht="30" customHeight="1" x14ac:dyDescent="0.25">
      <c r="A598" s="15" t="s">
        <v>3328</v>
      </c>
      <c r="B598" s="4">
        <v>18</v>
      </c>
      <c r="C598" s="4">
        <v>61</v>
      </c>
      <c r="D598" s="4">
        <v>81</v>
      </c>
      <c r="E598" s="5" t="s">
        <v>3329</v>
      </c>
      <c r="F598" s="5" t="str">
        <f t="shared" si="46"/>
        <v>Crystal Palace</v>
      </c>
      <c r="G598" s="25" t="str">
        <f t="shared" si="47"/>
        <v>2022 ~ 2024</v>
      </c>
      <c r="H598" s="5" t="str">
        <f t="shared" si="48"/>
        <v>2024</v>
      </c>
      <c r="I598" s="4" t="s">
        <v>359</v>
      </c>
      <c r="J598" s="4" t="s">
        <v>84</v>
      </c>
      <c r="K598" s="4" t="s">
        <v>68</v>
      </c>
      <c r="L598" s="4">
        <v>63</v>
      </c>
      <c r="M598" s="4" t="s">
        <v>189</v>
      </c>
      <c r="N598" s="4">
        <v>20</v>
      </c>
      <c r="O598" s="6" t="s">
        <v>7590</v>
      </c>
      <c r="P598" s="6" t="s">
        <v>6959</v>
      </c>
      <c r="Q598" s="6" t="s">
        <v>7093</v>
      </c>
      <c r="R598" s="4">
        <v>260</v>
      </c>
      <c r="S598" s="4">
        <v>49</v>
      </c>
      <c r="T598" s="4">
        <v>54</v>
      </c>
      <c r="U598" s="4">
        <v>55</v>
      </c>
      <c r="V598" s="4">
        <v>62</v>
      </c>
      <c r="W598" s="4">
        <v>40</v>
      </c>
      <c r="X598" s="4">
        <v>271</v>
      </c>
      <c r="Y598" s="4">
        <v>63</v>
      </c>
      <c r="Z598" s="4">
        <v>51</v>
      </c>
      <c r="AA598" s="4">
        <v>41</v>
      </c>
      <c r="AB598" s="4">
        <v>55</v>
      </c>
      <c r="AC598" s="4">
        <v>61</v>
      </c>
      <c r="AD598" s="4">
        <v>328</v>
      </c>
      <c r="AE598" s="4">
        <v>65</v>
      </c>
      <c r="AF598" s="4">
        <v>69</v>
      </c>
      <c r="AG598" s="4">
        <v>69</v>
      </c>
      <c r="AH598" s="4">
        <v>58</v>
      </c>
      <c r="AI598" s="4">
        <v>67</v>
      </c>
      <c r="AJ598" s="4">
        <v>310</v>
      </c>
      <c r="AK598" s="4">
        <v>55</v>
      </c>
      <c r="AL598" s="4">
        <v>70</v>
      </c>
      <c r="AM598" s="4">
        <v>60</v>
      </c>
      <c r="AN598" s="4">
        <v>73</v>
      </c>
      <c r="AO598" s="4">
        <v>52</v>
      </c>
      <c r="AP598" s="4">
        <v>290</v>
      </c>
      <c r="AQ598" s="4">
        <v>71</v>
      </c>
      <c r="AR598" s="4">
        <v>58</v>
      </c>
      <c r="AS598" s="4">
        <v>58</v>
      </c>
      <c r="AT598" s="4">
        <v>53</v>
      </c>
      <c r="AU598" s="4">
        <v>50</v>
      </c>
      <c r="AV598" s="4">
        <v>57</v>
      </c>
      <c r="AW598" s="4">
        <v>176</v>
      </c>
      <c r="AX598" s="4">
        <v>53</v>
      </c>
      <c r="AY598" s="4">
        <v>63</v>
      </c>
      <c r="AZ598" s="4">
        <v>60</v>
      </c>
      <c r="BA598" s="4">
        <v>56</v>
      </c>
      <c r="BB598" s="4">
        <v>12</v>
      </c>
      <c r="BC598" s="4">
        <v>8</v>
      </c>
      <c r="BD598" s="4">
        <v>11</v>
      </c>
      <c r="BE598" s="4">
        <v>10</v>
      </c>
      <c r="BF598" s="4">
        <v>15</v>
      </c>
      <c r="BG598" s="4">
        <v>1691</v>
      </c>
      <c r="BH598" s="4">
        <v>365</v>
      </c>
      <c r="BI598" s="4">
        <v>1</v>
      </c>
      <c r="BJ598" s="4">
        <v>67</v>
      </c>
      <c r="BK598" s="4">
        <v>53</v>
      </c>
      <c r="BL598" s="4">
        <v>55</v>
      </c>
      <c r="BM598" s="4">
        <v>63</v>
      </c>
      <c r="BN598" s="4">
        <v>58</v>
      </c>
    </row>
    <row r="599" spans="1:66" ht="30" customHeight="1" x14ac:dyDescent="0.25">
      <c r="A599" s="15" t="s">
        <v>8752</v>
      </c>
      <c r="B599" s="4">
        <v>18</v>
      </c>
      <c r="C599" s="4">
        <v>61</v>
      </c>
      <c r="D599" s="4">
        <v>80</v>
      </c>
      <c r="E599" s="5" t="s">
        <v>1810</v>
      </c>
      <c r="F599" s="5" t="str">
        <f t="shared" si="46"/>
        <v>VfL Wolfsburg</v>
      </c>
      <c r="G599" s="25" t="str">
        <f t="shared" si="47"/>
        <v>2022 ~ 2027</v>
      </c>
      <c r="H599" s="5" t="str">
        <f t="shared" si="48"/>
        <v>2027</v>
      </c>
      <c r="I599" s="4" t="s">
        <v>494</v>
      </c>
      <c r="J599" s="4" t="s">
        <v>253</v>
      </c>
      <c r="K599" s="4" t="s">
        <v>77</v>
      </c>
      <c r="L599" s="4">
        <v>63</v>
      </c>
      <c r="M599" s="4" t="s">
        <v>106</v>
      </c>
      <c r="N599" s="4">
        <v>19</v>
      </c>
      <c r="O599" s="6" t="s">
        <v>7568</v>
      </c>
      <c r="P599" s="6" t="s">
        <v>6872</v>
      </c>
      <c r="Q599" s="6" t="s">
        <v>7208</v>
      </c>
      <c r="R599" s="4">
        <v>271</v>
      </c>
      <c r="S599" s="4">
        <v>40</v>
      </c>
      <c r="T599" s="4">
        <v>65</v>
      </c>
      <c r="U599" s="4">
        <v>63</v>
      </c>
      <c r="V599" s="4">
        <v>58</v>
      </c>
      <c r="W599" s="4">
        <v>45</v>
      </c>
      <c r="X599" s="4">
        <v>257</v>
      </c>
      <c r="Y599" s="4">
        <v>61</v>
      </c>
      <c r="Z599" s="4">
        <v>46</v>
      </c>
      <c r="AA599" s="4">
        <v>39</v>
      </c>
      <c r="AB599" s="4">
        <v>48</v>
      </c>
      <c r="AC599" s="4">
        <v>63</v>
      </c>
      <c r="AD599" s="4">
        <v>293</v>
      </c>
      <c r="AE599" s="4">
        <v>62</v>
      </c>
      <c r="AF599" s="4">
        <v>54</v>
      </c>
      <c r="AG599" s="4">
        <v>65</v>
      </c>
      <c r="AH599" s="4">
        <v>60</v>
      </c>
      <c r="AI599" s="4">
        <v>52</v>
      </c>
      <c r="AJ599" s="4">
        <v>297</v>
      </c>
      <c r="AK599" s="4">
        <v>60</v>
      </c>
      <c r="AL599" s="4">
        <v>67</v>
      </c>
      <c r="AM599" s="4">
        <v>54</v>
      </c>
      <c r="AN599" s="4">
        <v>63</v>
      </c>
      <c r="AO599" s="4">
        <v>53</v>
      </c>
      <c r="AP599" s="4">
        <v>248</v>
      </c>
      <c r="AQ599" s="4">
        <v>52</v>
      </c>
      <c r="AR599" s="4">
        <v>21</v>
      </c>
      <c r="AS599" s="4">
        <v>62</v>
      </c>
      <c r="AT599" s="4">
        <v>60</v>
      </c>
      <c r="AU599" s="4">
        <v>53</v>
      </c>
      <c r="AV599" s="4">
        <v>57</v>
      </c>
      <c r="AW599" s="4">
        <v>57</v>
      </c>
      <c r="AX599" s="4">
        <v>16</v>
      </c>
      <c r="AY599" s="4">
        <v>23</v>
      </c>
      <c r="AZ599" s="4">
        <v>18</v>
      </c>
      <c r="BA599" s="4">
        <v>46</v>
      </c>
      <c r="BB599" s="4">
        <v>6</v>
      </c>
      <c r="BC599" s="4">
        <v>8</v>
      </c>
      <c r="BD599" s="4">
        <v>7</v>
      </c>
      <c r="BE599" s="4">
        <v>15</v>
      </c>
      <c r="BF599" s="4">
        <v>10</v>
      </c>
      <c r="BG599" s="4">
        <v>1469</v>
      </c>
      <c r="BH599" s="4">
        <v>314</v>
      </c>
      <c r="BI599" s="4">
        <v>1</v>
      </c>
      <c r="BJ599" s="4">
        <v>58</v>
      </c>
      <c r="BK599" s="4">
        <v>60</v>
      </c>
      <c r="BL599" s="4">
        <v>52</v>
      </c>
      <c r="BM599" s="4">
        <v>61</v>
      </c>
      <c r="BN599" s="4">
        <v>24</v>
      </c>
    </row>
    <row r="600" spans="1:66" ht="30" customHeight="1" x14ac:dyDescent="0.25">
      <c r="A600" s="15" t="s">
        <v>1981</v>
      </c>
      <c r="B600" s="4">
        <v>18</v>
      </c>
      <c r="C600" s="4">
        <v>66</v>
      </c>
      <c r="D600" s="4">
        <v>84</v>
      </c>
      <c r="E600" s="5" t="s">
        <v>1982</v>
      </c>
      <c r="F600" s="5" t="str">
        <f t="shared" si="46"/>
        <v>Colo-Colo</v>
      </c>
      <c r="G600" s="25" t="str">
        <f t="shared" si="47"/>
        <v>2022 ~ 2025</v>
      </c>
      <c r="H600" s="5" t="str">
        <f t="shared" si="48"/>
        <v>2025</v>
      </c>
      <c r="I600" s="4" t="s">
        <v>337</v>
      </c>
      <c r="J600" s="4" t="s">
        <v>327</v>
      </c>
      <c r="K600" s="4" t="s">
        <v>68</v>
      </c>
      <c r="L600" s="4">
        <v>68</v>
      </c>
      <c r="M600" s="4" t="s">
        <v>106</v>
      </c>
      <c r="N600" s="4">
        <v>18</v>
      </c>
      <c r="O600" s="6" t="s">
        <v>7401</v>
      </c>
      <c r="P600" s="6" t="s">
        <v>6959</v>
      </c>
      <c r="Q600" s="6" t="s">
        <v>6873</v>
      </c>
      <c r="R600" s="4">
        <v>256</v>
      </c>
      <c r="S600" s="4">
        <v>26</v>
      </c>
      <c r="T600" s="4">
        <v>62</v>
      </c>
      <c r="U600" s="4">
        <v>65</v>
      </c>
      <c r="V600" s="4">
        <v>56</v>
      </c>
      <c r="W600" s="4">
        <v>47</v>
      </c>
      <c r="X600" s="4">
        <v>255</v>
      </c>
      <c r="Y600" s="4">
        <v>69</v>
      </c>
      <c r="Z600" s="4">
        <v>34</v>
      </c>
      <c r="AA600" s="4">
        <v>35</v>
      </c>
      <c r="AB600" s="4">
        <v>51</v>
      </c>
      <c r="AC600" s="4">
        <v>66</v>
      </c>
      <c r="AD600" s="4">
        <v>376</v>
      </c>
      <c r="AE600" s="4">
        <v>82</v>
      </c>
      <c r="AF600" s="4">
        <v>84</v>
      </c>
      <c r="AG600" s="4">
        <v>72</v>
      </c>
      <c r="AH600" s="4">
        <v>65</v>
      </c>
      <c r="AI600" s="4">
        <v>73</v>
      </c>
      <c r="AJ600" s="4">
        <v>340</v>
      </c>
      <c r="AK600" s="4">
        <v>64</v>
      </c>
      <c r="AL600" s="4">
        <v>87</v>
      </c>
      <c r="AM600" s="4">
        <v>63</v>
      </c>
      <c r="AN600" s="4">
        <v>81</v>
      </c>
      <c r="AO600" s="4">
        <v>45</v>
      </c>
      <c r="AP600" s="4">
        <v>267</v>
      </c>
      <c r="AQ600" s="4">
        <v>71</v>
      </c>
      <c r="AR600" s="4">
        <v>18</v>
      </c>
      <c r="AS600" s="4">
        <v>69</v>
      </c>
      <c r="AT600" s="4">
        <v>48</v>
      </c>
      <c r="AU600" s="4">
        <v>61</v>
      </c>
      <c r="AV600" s="4">
        <v>66</v>
      </c>
      <c r="AW600" s="4">
        <v>36</v>
      </c>
      <c r="AX600" s="4">
        <v>11</v>
      </c>
      <c r="AY600" s="4">
        <v>14</v>
      </c>
      <c r="AZ600" s="4">
        <v>11</v>
      </c>
      <c r="BA600" s="4">
        <v>59</v>
      </c>
      <c r="BB600" s="4">
        <v>10</v>
      </c>
      <c r="BC600" s="4">
        <v>14</v>
      </c>
      <c r="BD600" s="4">
        <v>14</v>
      </c>
      <c r="BE600" s="4">
        <v>13</v>
      </c>
      <c r="BF600" s="4">
        <v>8</v>
      </c>
      <c r="BG600" s="4">
        <v>1589</v>
      </c>
      <c r="BH600" s="4">
        <v>350</v>
      </c>
      <c r="BI600" s="4">
        <v>1</v>
      </c>
      <c r="BJ600" s="4">
        <v>83</v>
      </c>
      <c r="BK600" s="4">
        <v>59</v>
      </c>
      <c r="BL600" s="4">
        <v>46</v>
      </c>
      <c r="BM600" s="4">
        <v>68</v>
      </c>
      <c r="BN600" s="4">
        <v>19</v>
      </c>
    </row>
    <row r="601" spans="1:66" ht="30" customHeight="1" x14ac:dyDescent="0.25">
      <c r="A601" s="15" t="s">
        <v>3845</v>
      </c>
      <c r="B601" s="4">
        <v>24</v>
      </c>
      <c r="C601" s="4">
        <v>74</v>
      </c>
      <c r="D601" s="4">
        <v>81</v>
      </c>
      <c r="E601" s="5" t="s">
        <v>3846</v>
      </c>
      <c r="F601" s="5" t="str">
        <f t="shared" si="46"/>
        <v>Dynamo Kyiv</v>
      </c>
      <c r="G601" s="25" t="str">
        <f t="shared" si="47"/>
        <v>2017 ~ 2025</v>
      </c>
      <c r="H601" s="5" t="str">
        <f t="shared" si="48"/>
        <v>2025</v>
      </c>
      <c r="I601" s="4" t="s">
        <v>337</v>
      </c>
      <c r="J601" s="4" t="s">
        <v>483</v>
      </c>
      <c r="K601" s="4" t="s">
        <v>68</v>
      </c>
      <c r="L601" s="4">
        <v>76</v>
      </c>
      <c r="M601" s="4" t="s">
        <v>189</v>
      </c>
      <c r="N601" s="4">
        <v>7</v>
      </c>
      <c r="O601" s="6" t="s">
        <v>7363</v>
      </c>
      <c r="P601" s="6">
        <v>750</v>
      </c>
      <c r="Q601" s="6" t="s">
        <v>7447</v>
      </c>
      <c r="R601" s="4">
        <v>244</v>
      </c>
      <c r="S601" s="4">
        <v>29</v>
      </c>
      <c r="T601" s="4">
        <v>38</v>
      </c>
      <c r="U601" s="4">
        <v>80</v>
      </c>
      <c r="V601" s="4" t="s">
        <v>203</v>
      </c>
      <c r="W601" s="4">
        <v>28</v>
      </c>
      <c r="X601" s="4">
        <v>224</v>
      </c>
      <c r="Y601" s="4" t="s">
        <v>2270</v>
      </c>
      <c r="Z601" s="4">
        <v>22</v>
      </c>
      <c r="AA601" s="4">
        <v>21</v>
      </c>
      <c r="AB601" s="4" t="s">
        <v>386</v>
      </c>
      <c r="AC601" s="4">
        <v>57</v>
      </c>
      <c r="AD601" s="4">
        <v>308</v>
      </c>
      <c r="AE601" s="4">
        <v>60</v>
      </c>
      <c r="AF601" s="4">
        <v>66</v>
      </c>
      <c r="AG601" s="4">
        <v>53</v>
      </c>
      <c r="AH601" s="4">
        <v>70</v>
      </c>
      <c r="AI601" s="4">
        <v>59</v>
      </c>
      <c r="AJ601" s="4">
        <v>308</v>
      </c>
      <c r="AK601" s="4">
        <v>42</v>
      </c>
      <c r="AL601" s="4">
        <v>83</v>
      </c>
      <c r="AM601" s="4" t="s">
        <v>737</v>
      </c>
      <c r="AN601" s="4">
        <v>77</v>
      </c>
      <c r="AO601" s="4">
        <v>40</v>
      </c>
      <c r="AP601" s="4">
        <v>246</v>
      </c>
      <c r="AQ601" s="4">
        <v>80</v>
      </c>
      <c r="AR601" s="4">
        <v>70</v>
      </c>
      <c r="AS601" s="4">
        <v>25</v>
      </c>
      <c r="AT601" s="4">
        <v>34</v>
      </c>
      <c r="AU601" s="4">
        <v>37</v>
      </c>
      <c r="AV601" s="4">
        <v>64</v>
      </c>
      <c r="AW601" s="4">
        <v>223</v>
      </c>
      <c r="AX601" s="4">
        <v>73</v>
      </c>
      <c r="AY601" s="4">
        <v>76</v>
      </c>
      <c r="AZ601" s="4">
        <v>74</v>
      </c>
      <c r="BA601" s="4">
        <v>51</v>
      </c>
      <c r="BB601" s="4">
        <v>7</v>
      </c>
      <c r="BC601" s="4">
        <v>15</v>
      </c>
      <c r="BD601" s="4">
        <v>7</v>
      </c>
      <c r="BE601" s="4">
        <v>13</v>
      </c>
      <c r="BF601" s="4">
        <v>9</v>
      </c>
      <c r="BG601" s="4">
        <v>1604</v>
      </c>
      <c r="BH601" s="4">
        <v>358</v>
      </c>
      <c r="BI601" s="4">
        <v>1</v>
      </c>
      <c r="BJ601" s="4">
        <v>63</v>
      </c>
      <c r="BK601" s="4">
        <v>38</v>
      </c>
      <c r="BL601" s="4">
        <v>49</v>
      </c>
      <c r="BM601" s="4">
        <v>59</v>
      </c>
      <c r="BN601" s="4">
        <v>74</v>
      </c>
    </row>
    <row r="602" spans="1:66" ht="30" customHeight="1" x14ac:dyDescent="0.25">
      <c r="A602" s="15" t="s">
        <v>3062</v>
      </c>
      <c r="B602" s="4">
        <v>21</v>
      </c>
      <c r="C602" s="4">
        <v>71</v>
      </c>
      <c r="D602" s="4">
        <v>82</v>
      </c>
      <c r="E602" s="5" t="s">
        <v>789</v>
      </c>
      <c r="F602" s="5" t="str">
        <f t="shared" si="46"/>
        <v>Ajax</v>
      </c>
      <c r="G602" s="25" t="str">
        <f t="shared" si="47"/>
        <v>2023 ~ 2028</v>
      </c>
      <c r="H602" s="5" t="str">
        <f t="shared" si="48"/>
        <v>2028</v>
      </c>
      <c r="I602" s="4" t="s">
        <v>494</v>
      </c>
      <c r="J602" s="4" t="s">
        <v>483</v>
      </c>
      <c r="K602" s="4" t="s">
        <v>68</v>
      </c>
      <c r="L602" s="4">
        <v>71</v>
      </c>
      <c r="M602" s="4" t="s">
        <v>508</v>
      </c>
      <c r="N602" s="4">
        <v>11</v>
      </c>
      <c r="O602" s="6" t="s">
        <v>6995</v>
      </c>
      <c r="P602" s="6" t="s">
        <v>6910</v>
      </c>
      <c r="Q602" s="6" t="s">
        <v>7457</v>
      </c>
      <c r="R602" s="4">
        <v>61</v>
      </c>
      <c r="S602" s="4">
        <v>10</v>
      </c>
      <c r="T602" s="4">
        <v>7</v>
      </c>
      <c r="U602" s="4">
        <v>11</v>
      </c>
      <c r="V602" s="4">
        <v>25</v>
      </c>
      <c r="W602" s="4">
        <v>8</v>
      </c>
      <c r="X602" s="4">
        <v>76</v>
      </c>
      <c r="Y602" s="4">
        <v>12</v>
      </c>
      <c r="Z602" s="4">
        <v>12</v>
      </c>
      <c r="AA602" s="4">
        <v>11</v>
      </c>
      <c r="AB602" s="4">
        <v>26</v>
      </c>
      <c r="AC602" s="4">
        <v>15</v>
      </c>
      <c r="AD602" s="4">
        <v>183</v>
      </c>
      <c r="AE602" s="4">
        <v>23</v>
      </c>
      <c r="AF602" s="4">
        <v>25</v>
      </c>
      <c r="AG602" s="4">
        <v>29</v>
      </c>
      <c r="AH602" s="4">
        <v>66</v>
      </c>
      <c r="AI602" s="4">
        <v>40</v>
      </c>
      <c r="AJ602" s="4">
        <v>213</v>
      </c>
      <c r="AK602" s="4">
        <v>59</v>
      </c>
      <c r="AL602" s="4">
        <v>55</v>
      </c>
      <c r="AM602" s="4">
        <v>26</v>
      </c>
      <c r="AN602" s="4">
        <v>64</v>
      </c>
      <c r="AO602" s="4">
        <v>9</v>
      </c>
      <c r="AP602" s="4">
        <v>125</v>
      </c>
      <c r="AQ602" s="4">
        <v>24</v>
      </c>
      <c r="AR602" s="4">
        <v>12</v>
      </c>
      <c r="AS602" s="4">
        <v>7</v>
      </c>
      <c r="AT602" s="4">
        <v>65</v>
      </c>
      <c r="AU602" s="4">
        <v>17</v>
      </c>
      <c r="AV602" s="4">
        <v>62</v>
      </c>
      <c r="AW602" s="4">
        <v>28</v>
      </c>
      <c r="AX602" s="4">
        <v>9</v>
      </c>
      <c r="AY602" s="4">
        <v>9</v>
      </c>
      <c r="AZ602" s="4">
        <v>10</v>
      </c>
      <c r="BA602" s="4">
        <v>360</v>
      </c>
      <c r="BB602" s="4">
        <v>72</v>
      </c>
      <c r="BC602" s="4">
        <v>65</v>
      </c>
      <c r="BD602" s="4">
        <v>79</v>
      </c>
      <c r="BE602" s="4">
        <v>71</v>
      </c>
      <c r="BF602" s="4">
        <v>73</v>
      </c>
      <c r="BG602" s="4">
        <v>1046</v>
      </c>
      <c r="BH602" s="4">
        <v>384</v>
      </c>
      <c r="BI602" s="4">
        <v>1</v>
      </c>
      <c r="BJ602" s="4">
        <v>72</v>
      </c>
      <c r="BK602" s="4">
        <v>65</v>
      </c>
      <c r="BL602" s="4">
        <v>79</v>
      </c>
      <c r="BM602" s="4">
        <v>73</v>
      </c>
      <c r="BN602" s="4">
        <v>24</v>
      </c>
    </row>
    <row r="603" spans="1:66" ht="30" customHeight="1" x14ac:dyDescent="0.25">
      <c r="A603" s="15" t="s">
        <v>1729</v>
      </c>
      <c r="B603" s="4">
        <v>25</v>
      </c>
      <c r="C603" s="4" t="s">
        <v>193</v>
      </c>
      <c r="D603" s="4" t="s">
        <v>135</v>
      </c>
      <c r="E603" s="5" t="s">
        <v>1730</v>
      </c>
      <c r="F603" s="5" t="str">
        <f t="shared" si="46"/>
        <v>RB Leipzig</v>
      </c>
      <c r="G603" s="25" t="str">
        <f t="shared" si="47"/>
        <v>2022 ~ 2027</v>
      </c>
      <c r="H603" s="5" t="str">
        <f t="shared" si="48"/>
        <v>2027</v>
      </c>
      <c r="I603" s="4" t="s">
        <v>146</v>
      </c>
      <c r="J603" s="4" t="s">
        <v>125</v>
      </c>
      <c r="K603" s="4" t="s">
        <v>77</v>
      </c>
      <c r="L603" s="4">
        <v>81</v>
      </c>
      <c r="M603" s="4" t="s">
        <v>130</v>
      </c>
      <c r="N603" s="4">
        <v>3</v>
      </c>
      <c r="O603" s="6" t="s">
        <v>7066</v>
      </c>
      <c r="P603" s="6" t="s">
        <v>7065</v>
      </c>
      <c r="Q603" s="6" t="s">
        <v>7417</v>
      </c>
      <c r="R603" s="4">
        <v>332</v>
      </c>
      <c r="S603" s="4" t="s">
        <v>302</v>
      </c>
      <c r="T603" s="4">
        <v>57</v>
      </c>
      <c r="U603" s="4">
        <v>59</v>
      </c>
      <c r="V603" s="4" t="s">
        <v>199</v>
      </c>
      <c r="W603" s="4">
        <v>52</v>
      </c>
      <c r="X603" s="4">
        <v>384</v>
      </c>
      <c r="Y603" s="4">
        <v>78</v>
      </c>
      <c r="Z603" s="4" t="s">
        <v>202</v>
      </c>
      <c r="AA603" s="4" t="s">
        <v>370</v>
      </c>
      <c r="AB603" s="4" t="s">
        <v>1148</v>
      </c>
      <c r="AC603" s="4" t="s">
        <v>199</v>
      </c>
      <c r="AD603" s="4">
        <v>403</v>
      </c>
      <c r="AE603" s="4">
        <v>86</v>
      </c>
      <c r="AF603" s="4">
        <v>89</v>
      </c>
      <c r="AG603" s="4">
        <v>77</v>
      </c>
      <c r="AH603" s="4">
        <v>74</v>
      </c>
      <c r="AI603" s="4">
        <v>77</v>
      </c>
      <c r="AJ603" s="4">
        <v>373</v>
      </c>
      <c r="AK603" s="4">
        <v>64</v>
      </c>
      <c r="AL603" s="4">
        <v>81</v>
      </c>
      <c r="AM603" s="4">
        <v>87</v>
      </c>
      <c r="AN603" s="4">
        <v>76</v>
      </c>
      <c r="AO603" s="4">
        <v>65</v>
      </c>
      <c r="AP603" s="4">
        <v>332</v>
      </c>
      <c r="AQ603" s="4">
        <v>69</v>
      </c>
      <c r="AR603" s="4" t="s">
        <v>265</v>
      </c>
      <c r="AS603" s="4" t="s">
        <v>623</v>
      </c>
      <c r="AT603" s="4">
        <v>79</v>
      </c>
      <c r="AU603" s="4">
        <v>49</v>
      </c>
      <c r="AV603" s="4">
        <v>76</v>
      </c>
      <c r="AW603" s="4">
        <v>221</v>
      </c>
      <c r="AX603" s="4" t="s">
        <v>303</v>
      </c>
      <c r="AY603" s="4" t="s">
        <v>660</v>
      </c>
      <c r="AZ603" s="4" t="s">
        <v>660</v>
      </c>
      <c r="BA603" s="4">
        <v>51</v>
      </c>
      <c r="BB603" s="4">
        <v>11</v>
      </c>
      <c r="BC603" s="4">
        <v>8</v>
      </c>
      <c r="BD603" s="4">
        <v>14</v>
      </c>
      <c r="BE603" s="4">
        <v>12</v>
      </c>
      <c r="BF603" s="4">
        <v>6</v>
      </c>
      <c r="BG603" s="4">
        <v>2096</v>
      </c>
      <c r="BH603" s="4">
        <v>455</v>
      </c>
      <c r="BI603" s="4">
        <v>2</v>
      </c>
      <c r="BJ603" s="4">
        <v>88</v>
      </c>
      <c r="BK603" s="4">
        <v>60</v>
      </c>
      <c r="BL603" s="4">
        <v>79</v>
      </c>
      <c r="BM603" s="4">
        <v>78</v>
      </c>
      <c r="BN603" s="4">
        <v>72</v>
      </c>
    </row>
    <row r="604" spans="1:66" ht="30" customHeight="1" x14ac:dyDescent="0.25">
      <c r="A604" s="15" t="s">
        <v>2480</v>
      </c>
      <c r="B604" s="4">
        <v>20</v>
      </c>
      <c r="C604" s="4">
        <v>74</v>
      </c>
      <c r="D604" s="4">
        <v>82</v>
      </c>
      <c r="E604" s="5" t="s">
        <v>2481</v>
      </c>
      <c r="F604" s="5" t="str">
        <f t="shared" si="46"/>
        <v>Ajax</v>
      </c>
      <c r="G604" s="25" t="str">
        <f t="shared" si="47"/>
        <v>2019 ~ 2025</v>
      </c>
      <c r="H604" s="5" t="str">
        <f t="shared" si="48"/>
        <v>2025</v>
      </c>
      <c r="I604" s="4" t="s">
        <v>112</v>
      </c>
      <c r="J604" s="4" t="s">
        <v>260</v>
      </c>
      <c r="K604" s="4" t="s">
        <v>68</v>
      </c>
      <c r="L604" s="4">
        <v>74</v>
      </c>
      <c r="M604" s="4" t="s">
        <v>406</v>
      </c>
      <c r="N604" s="4">
        <v>8</v>
      </c>
      <c r="O604" s="6" t="s">
        <v>7051</v>
      </c>
      <c r="P604" s="6" t="s">
        <v>7305</v>
      </c>
      <c r="Q604" s="6" t="s">
        <v>7526</v>
      </c>
      <c r="R604" s="4">
        <v>308</v>
      </c>
      <c r="S604" s="4">
        <v>62</v>
      </c>
      <c r="T604" s="4">
        <v>60</v>
      </c>
      <c r="U604" s="4">
        <v>68</v>
      </c>
      <c r="V604" s="4">
        <v>76</v>
      </c>
      <c r="W604" s="4">
        <v>42</v>
      </c>
      <c r="X604" s="4">
        <v>297</v>
      </c>
      <c r="Y604" s="4">
        <v>70</v>
      </c>
      <c r="Z604" s="4">
        <v>48</v>
      </c>
      <c r="AA604" s="4">
        <v>38</v>
      </c>
      <c r="AB604" s="4">
        <v>66</v>
      </c>
      <c r="AC604" s="4">
        <v>75</v>
      </c>
      <c r="AD604" s="4">
        <v>357</v>
      </c>
      <c r="AE604" s="4">
        <v>75</v>
      </c>
      <c r="AF604" s="4">
        <v>75</v>
      </c>
      <c r="AG604" s="4">
        <v>74</v>
      </c>
      <c r="AH604" s="4">
        <v>71</v>
      </c>
      <c r="AI604" s="4">
        <v>62</v>
      </c>
      <c r="AJ604" s="4">
        <v>320</v>
      </c>
      <c r="AK604" s="4">
        <v>57</v>
      </c>
      <c r="AL604" s="4">
        <v>74</v>
      </c>
      <c r="AM604" s="4">
        <v>76</v>
      </c>
      <c r="AN604" s="4">
        <v>63</v>
      </c>
      <c r="AO604" s="4">
        <v>50</v>
      </c>
      <c r="AP604" s="4">
        <v>322</v>
      </c>
      <c r="AQ604" s="4">
        <v>70</v>
      </c>
      <c r="AR604" s="4">
        <v>73</v>
      </c>
      <c r="AS604" s="4">
        <v>73</v>
      </c>
      <c r="AT604" s="4">
        <v>64</v>
      </c>
      <c r="AU604" s="4">
        <v>42</v>
      </c>
      <c r="AV604" s="4">
        <v>67</v>
      </c>
      <c r="AW604" s="4">
        <v>219</v>
      </c>
      <c r="AX604" s="4">
        <v>73</v>
      </c>
      <c r="AY604" s="4">
        <v>74</v>
      </c>
      <c r="AZ604" s="4">
        <v>72</v>
      </c>
      <c r="BA604" s="4">
        <v>47</v>
      </c>
      <c r="BB604" s="4">
        <v>10</v>
      </c>
      <c r="BC604" s="4">
        <v>8</v>
      </c>
      <c r="BD604" s="4">
        <v>9</v>
      </c>
      <c r="BE604" s="4">
        <v>13</v>
      </c>
      <c r="BF604" s="4">
        <v>7</v>
      </c>
      <c r="BG604" s="4">
        <v>1870</v>
      </c>
      <c r="BH604" s="4">
        <v>409</v>
      </c>
      <c r="BI604" s="4">
        <v>1</v>
      </c>
      <c r="BJ604" s="4">
        <v>75</v>
      </c>
      <c r="BK604" s="4">
        <v>56</v>
      </c>
      <c r="BL604" s="4">
        <v>66</v>
      </c>
      <c r="BM604" s="4">
        <v>71</v>
      </c>
      <c r="BN604" s="4">
        <v>73</v>
      </c>
    </row>
    <row r="605" spans="1:66" ht="30" customHeight="1" x14ac:dyDescent="0.25">
      <c r="A605" s="15" t="s">
        <v>340</v>
      </c>
      <c r="B605" s="4">
        <v>24</v>
      </c>
      <c r="C605" s="4">
        <v>87</v>
      </c>
      <c r="D605" s="4">
        <v>88</v>
      </c>
      <c r="E605" s="5" t="s">
        <v>117</v>
      </c>
      <c r="F605" s="5" t="str">
        <f t="shared" si="46"/>
        <v>Arsenal</v>
      </c>
      <c r="G605" s="25" t="str">
        <f t="shared" si="47"/>
        <v>2023 ~ 2028</v>
      </c>
      <c r="H605" s="5" t="str">
        <f t="shared" si="48"/>
        <v>2028</v>
      </c>
      <c r="I605" s="4" t="s">
        <v>337</v>
      </c>
      <c r="J605" s="4" t="s">
        <v>290</v>
      </c>
      <c r="K605" s="4" t="s">
        <v>68</v>
      </c>
      <c r="L605" s="4">
        <v>87</v>
      </c>
      <c r="M605" s="4" t="s">
        <v>229</v>
      </c>
      <c r="N605" s="4">
        <v>1</v>
      </c>
      <c r="O605" s="6" t="s">
        <v>6961</v>
      </c>
      <c r="P605" s="6" t="s">
        <v>6962</v>
      </c>
      <c r="Q605" s="6" t="s">
        <v>6963</v>
      </c>
      <c r="R605" s="4">
        <v>343</v>
      </c>
      <c r="S605" s="4">
        <v>72</v>
      </c>
      <c r="T605" s="4">
        <v>64</v>
      </c>
      <c r="U605" s="4">
        <v>72</v>
      </c>
      <c r="V605" s="4">
        <v>85</v>
      </c>
      <c r="W605" s="4">
        <v>50</v>
      </c>
      <c r="X605" s="4">
        <v>388</v>
      </c>
      <c r="Y605" s="4">
        <v>82</v>
      </c>
      <c r="Z605" s="4">
        <v>72</v>
      </c>
      <c r="AA605" s="4">
        <v>65</v>
      </c>
      <c r="AB605" s="4">
        <v>86</v>
      </c>
      <c r="AC605" s="4">
        <v>83</v>
      </c>
      <c r="AD605" s="4">
        <v>346</v>
      </c>
      <c r="AE605" s="4">
        <v>68</v>
      </c>
      <c r="AF605" s="4">
        <v>74</v>
      </c>
      <c r="AG605" s="4">
        <v>55</v>
      </c>
      <c r="AH605" s="4">
        <v>84</v>
      </c>
      <c r="AI605" s="4">
        <v>65</v>
      </c>
      <c r="AJ605" s="4">
        <v>397</v>
      </c>
      <c r="AK605" s="4">
        <v>78</v>
      </c>
      <c r="AL605" s="4">
        <v>79</v>
      </c>
      <c r="AM605" s="4">
        <v>91</v>
      </c>
      <c r="AN605" s="4">
        <v>79</v>
      </c>
      <c r="AO605" s="4">
        <v>70</v>
      </c>
      <c r="AP605" s="4">
        <v>381</v>
      </c>
      <c r="AQ605" s="4">
        <v>85</v>
      </c>
      <c r="AR605" s="4">
        <v>86</v>
      </c>
      <c r="AS605" s="4">
        <v>61</v>
      </c>
      <c r="AT605" s="4">
        <v>78</v>
      </c>
      <c r="AU605" s="4">
        <v>71</v>
      </c>
      <c r="AV605" s="4">
        <v>83</v>
      </c>
      <c r="AW605" s="4">
        <v>256</v>
      </c>
      <c r="AX605" s="4">
        <v>85</v>
      </c>
      <c r="AY605" s="4">
        <v>86</v>
      </c>
      <c r="AZ605" s="4">
        <v>85</v>
      </c>
      <c r="BA605" s="4">
        <v>47</v>
      </c>
      <c r="BB605" s="4">
        <v>8</v>
      </c>
      <c r="BC605" s="4">
        <v>11</v>
      </c>
      <c r="BD605" s="4">
        <v>14</v>
      </c>
      <c r="BE605" s="4">
        <v>5</v>
      </c>
      <c r="BF605" s="4">
        <v>9</v>
      </c>
      <c r="BG605" s="4">
        <v>2158</v>
      </c>
      <c r="BH605" s="4">
        <v>465</v>
      </c>
      <c r="BI605" s="4">
        <v>3</v>
      </c>
      <c r="BJ605" s="4">
        <v>71</v>
      </c>
      <c r="BK605" s="4">
        <v>68</v>
      </c>
      <c r="BL605" s="4">
        <v>80</v>
      </c>
      <c r="BM605" s="4">
        <v>79</v>
      </c>
      <c r="BN605" s="4">
        <v>84</v>
      </c>
    </row>
    <row r="606" spans="1:66" ht="30" customHeight="1" x14ac:dyDescent="0.25">
      <c r="A606" s="15" t="s">
        <v>5466</v>
      </c>
      <c r="B606" s="4">
        <v>25</v>
      </c>
      <c r="C606" s="4">
        <v>75</v>
      </c>
      <c r="D606" s="4">
        <v>76</v>
      </c>
      <c r="E606" s="5" t="s">
        <v>5467</v>
      </c>
      <c r="F606" s="5" t="str">
        <f t="shared" si="46"/>
        <v>Columbus Crew</v>
      </c>
      <c r="G606" s="25" t="str">
        <f t="shared" si="47"/>
        <v>2023 ~ 2026</v>
      </c>
      <c r="H606" s="5" t="str">
        <f t="shared" si="48"/>
        <v>2026</v>
      </c>
      <c r="I606" s="4" t="s">
        <v>83</v>
      </c>
      <c r="J606" s="4" t="s">
        <v>308</v>
      </c>
      <c r="K606" s="4" t="s">
        <v>68</v>
      </c>
      <c r="L606" s="4">
        <v>75</v>
      </c>
      <c r="M606" s="4" t="s">
        <v>294</v>
      </c>
      <c r="N606" s="4">
        <v>1</v>
      </c>
      <c r="O606" s="6" t="s">
        <v>6919</v>
      </c>
      <c r="P606" s="6" t="s">
        <v>7305</v>
      </c>
      <c r="Q606" s="6" t="s">
        <v>6884</v>
      </c>
      <c r="R606" s="4">
        <v>330</v>
      </c>
      <c r="S606" s="4">
        <v>71</v>
      </c>
      <c r="T606" s="4">
        <v>69</v>
      </c>
      <c r="U606" s="4">
        <v>44</v>
      </c>
      <c r="V606" s="4">
        <v>74</v>
      </c>
      <c r="W606" s="4">
        <v>72</v>
      </c>
      <c r="X606" s="4">
        <v>337</v>
      </c>
      <c r="Y606" s="4">
        <v>75</v>
      </c>
      <c r="Z606" s="4">
        <v>76</v>
      </c>
      <c r="AA606" s="4">
        <v>55</v>
      </c>
      <c r="AB606" s="4">
        <v>58</v>
      </c>
      <c r="AC606" s="4">
        <v>73</v>
      </c>
      <c r="AD606" s="4">
        <v>416</v>
      </c>
      <c r="AE606" s="4">
        <v>87</v>
      </c>
      <c r="AF606" s="4">
        <v>88</v>
      </c>
      <c r="AG606" s="4">
        <v>87</v>
      </c>
      <c r="AH606" s="4">
        <v>70</v>
      </c>
      <c r="AI606" s="4">
        <v>84</v>
      </c>
      <c r="AJ606" s="4">
        <v>330</v>
      </c>
      <c r="AK606" s="4">
        <v>73</v>
      </c>
      <c r="AL606" s="4">
        <v>59</v>
      </c>
      <c r="AM606" s="4">
        <v>80</v>
      </c>
      <c r="AN606" s="4">
        <v>48</v>
      </c>
      <c r="AO606" s="4">
        <v>70</v>
      </c>
      <c r="AP606" s="4">
        <v>276</v>
      </c>
      <c r="AQ606" s="4">
        <v>41</v>
      </c>
      <c r="AR606" s="4">
        <v>26</v>
      </c>
      <c r="AS606" s="4">
        <v>76</v>
      </c>
      <c r="AT606" s="4">
        <v>73</v>
      </c>
      <c r="AU606" s="4">
        <v>60</v>
      </c>
      <c r="AV606" s="4">
        <v>69</v>
      </c>
      <c r="AW606" s="4">
        <v>100</v>
      </c>
      <c r="AX606" s="4">
        <v>42</v>
      </c>
      <c r="AY606" s="4">
        <v>30</v>
      </c>
      <c r="AZ606" s="4">
        <v>28</v>
      </c>
      <c r="BA606" s="4">
        <v>67</v>
      </c>
      <c r="BB606" s="4">
        <v>11</v>
      </c>
      <c r="BC606" s="4">
        <v>14</v>
      </c>
      <c r="BD606" s="4">
        <v>15</v>
      </c>
      <c r="BE606" s="4">
        <v>14</v>
      </c>
      <c r="BF606" s="4">
        <v>13</v>
      </c>
      <c r="BG606" s="4">
        <v>1856</v>
      </c>
      <c r="BH606" s="4">
        <v>393</v>
      </c>
      <c r="BI606" s="4">
        <v>1</v>
      </c>
      <c r="BJ606" s="4">
        <v>88</v>
      </c>
      <c r="BK606" s="4">
        <v>70</v>
      </c>
      <c r="BL606" s="4">
        <v>70</v>
      </c>
      <c r="BM606" s="4">
        <v>76</v>
      </c>
      <c r="BN606" s="4">
        <v>34</v>
      </c>
    </row>
    <row r="607" spans="1:66" ht="30" customHeight="1" x14ac:dyDescent="0.25">
      <c r="A607" s="15" t="s">
        <v>4575</v>
      </c>
      <c r="B607" s="4">
        <v>28</v>
      </c>
      <c r="C607" s="4">
        <v>75</v>
      </c>
      <c r="D607" s="4">
        <v>76</v>
      </c>
      <c r="E607" s="5" t="s">
        <v>4110</v>
      </c>
      <c r="F607" s="5" t="str">
        <f t="shared" si="46"/>
        <v>Juventus</v>
      </c>
      <c r="G607" s="25" t="str">
        <f t="shared" si="47"/>
        <v>2015 ~ 2024</v>
      </c>
      <c r="H607" s="5" t="str">
        <f t="shared" si="48"/>
        <v>2024</v>
      </c>
      <c r="I607" s="4" t="s">
        <v>118</v>
      </c>
      <c r="J607" s="4" t="s">
        <v>377</v>
      </c>
      <c r="K607" s="4" t="s">
        <v>68</v>
      </c>
      <c r="L607" s="4">
        <v>76</v>
      </c>
      <c r="M607" s="4" t="s">
        <v>189</v>
      </c>
      <c r="N607" s="4">
        <v>1</v>
      </c>
      <c r="O607" s="6" t="s">
        <v>6927</v>
      </c>
      <c r="P607" s="6" t="s">
        <v>7232</v>
      </c>
      <c r="Q607" s="6" t="s">
        <v>7528</v>
      </c>
      <c r="R607" s="4">
        <v>256</v>
      </c>
      <c r="S607" s="4">
        <v>40</v>
      </c>
      <c r="T607" s="4">
        <v>33</v>
      </c>
      <c r="U607" s="4">
        <v>79</v>
      </c>
      <c r="V607" s="4">
        <v>69</v>
      </c>
      <c r="W607" s="4">
        <v>35</v>
      </c>
      <c r="X607" s="4">
        <v>258</v>
      </c>
      <c r="Y607" s="4">
        <v>58</v>
      </c>
      <c r="Z607" s="4">
        <v>45</v>
      </c>
      <c r="AA607" s="4">
        <v>25</v>
      </c>
      <c r="AB607" s="4">
        <v>65</v>
      </c>
      <c r="AC607" s="4">
        <v>65</v>
      </c>
      <c r="AD607" s="4">
        <v>287</v>
      </c>
      <c r="AE607" s="4">
        <v>51</v>
      </c>
      <c r="AF607" s="4">
        <v>54</v>
      </c>
      <c r="AG607" s="4">
        <v>55</v>
      </c>
      <c r="AH607" s="4">
        <v>72</v>
      </c>
      <c r="AI607" s="4">
        <v>55</v>
      </c>
      <c r="AJ607" s="4">
        <v>307</v>
      </c>
      <c r="AK607" s="4">
        <v>61</v>
      </c>
      <c r="AL607" s="4">
        <v>79</v>
      </c>
      <c r="AM607" s="4">
        <v>51</v>
      </c>
      <c r="AN607" s="4">
        <v>77</v>
      </c>
      <c r="AO607" s="4">
        <v>39</v>
      </c>
      <c r="AP607" s="4">
        <v>263</v>
      </c>
      <c r="AQ607" s="4">
        <v>71</v>
      </c>
      <c r="AR607" s="4">
        <v>78</v>
      </c>
      <c r="AS607" s="4">
        <v>28</v>
      </c>
      <c r="AT607" s="4">
        <v>50</v>
      </c>
      <c r="AU607" s="4">
        <v>36</v>
      </c>
      <c r="AV607" s="4">
        <v>72</v>
      </c>
      <c r="AW607" s="4">
        <v>230</v>
      </c>
      <c r="AX607" s="4">
        <v>78</v>
      </c>
      <c r="AY607" s="4">
        <v>78</v>
      </c>
      <c r="AZ607" s="4">
        <v>74</v>
      </c>
      <c r="BA607" s="4">
        <v>30</v>
      </c>
      <c r="BB607" s="4">
        <v>5</v>
      </c>
      <c r="BC607" s="4">
        <v>10</v>
      </c>
      <c r="BD607" s="4">
        <v>5</v>
      </c>
      <c r="BE607" s="4">
        <v>5</v>
      </c>
      <c r="BF607" s="4">
        <v>5</v>
      </c>
      <c r="BG607" s="4">
        <v>1631</v>
      </c>
      <c r="BH607" s="4">
        <v>356</v>
      </c>
      <c r="BI607" s="4">
        <v>2</v>
      </c>
      <c r="BJ607" s="4">
        <v>53</v>
      </c>
      <c r="BK607" s="4">
        <v>40</v>
      </c>
      <c r="BL607" s="4">
        <v>55</v>
      </c>
      <c r="BM607" s="4">
        <v>61</v>
      </c>
      <c r="BN607" s="4">
        <v>78</v>
      </c>
    </row>
    <row r="608" spans="1:66" ht="30" customHeight="1" x14ac:dyDescent="0.25">
      <c r="A608" s="15" t="s">
        <v>7762</v>
      </c>
      <c r="B608" s="4">
        <v>27</v>
      </c>
      <c r="C608" s="4">
        <v>78</v>
      </c>
      <c r="D608" s="4">
        <v>79</v>
      </c>
      <c r="E608" s="5" t="s">
        <v>2621</v>
      </c>
      <c r="F608" s="5" t="str">
        <f t="shared" si="46"/>
        <v>Galatasaray</v>
      </c>
      <c r="G608" s="25" t="str">
        <f t="shared" si="47"/>
        <v>2023 ~ 2027</v>
      </c>
      <c r="H608" s="5" t="str">
        <f t="shared" si="48"/>
        <v>2027</v>
      </c>
      <c r="I608" s="4" t="s">
        <v>212</v>
      </c>
      <c r="J608" s="4" t="s">
        <v>483</v>
      </c>
      <c r="K608" s="4" t="s">
        <v>68</v>
      </c>
      <c r="L608" s="4">
        <v>79</v>
      </c>
      <c r="M608" s="4" t="s">
        <v>189</v>
      </c>
      <c r="N608" s="4">
        <v>1</v>
      </c>
      <c r="O608" s="6" t="s">
        <v>7191</v>
      </c>
      <c r="P608" s="6" t="s">
        <v>7130</v>
      </c>
      <c r="Q608" s="6" t="s">
        <v>7530</v>
      </c>
      <c r="R608" s="4">
        <v>259</v>
      </c>
      <c r="S608" s="4">
        <v>36</v>
      </c>
      <c r="T608" s="4">
        <v>44</v>
      </c>
      <c r="U608" s="4">
        <v>77</v>
      </c>
      <c r="V608" s="4">
        <v>70</v>
      </c>
      <c r="W608" s="4">
        <v>32</v>
      </c>
      <c r="X608" s="4">
        <v>255</v>
      </c>
      <c r="Y608" s="4">
        <v>62</v>
      </c>
      <c r="Z608" s="4">
        <v>31</v>
      </c>
      <c r="AA608" s="4">
        <v>27</v>
      </c>
      <c r="AB608" s="4">
        <v>66</v>
      </c>
      <c r="AC608" s="4">
        <v>69</v>
      </c>
      <c r="AD608" s="4">
        <v>338</v>
      </c>
      <c r="AE608" s="4">
        <v>65</v>
      </c>
      <c r="AF608" s="4">
        <v>79</v>
      </c>
      <c r="AG608" s="4">
        <v>61</v>
      </c>
      <c r="AH608" s="4">
        <v>78</v>
      </c>
      <c r="AI608" s="4">
        <v>55</v>
      </c>
      <c r="AJ608" s="4">
        <v>340</v>
      </c>
      <c r="AK608" s="4">
        <v>66</v>
      </c>
      <c r="AL608" s="4">
        <v>83</v>
      </c>
      <c r="AM608" s="4">
        <v>68</v>
      </c>
      <c r="AN608" s="4">
        <v>79</v>
      </c>
      <c r="AO608" s="4">
        <v>44</v>
      </c>
      <c r="AP608" s="4">
        <v>288</v>
      </c>
      <c r="AQ608" s="4">
        <v>85</v>
      </c>
      <c r="AR608" s="4">
        <v>77</v>
      </c>
      <c r="AS608" s="4">
        <v>34</v>
      </c>
      <c r="AT608" s="4">
        <v>48</v>
      </c>
      <c r="AU608" s="4">
        <v>44</v>
      </c>
      <c r="AV608" s="4">
        <v>63</v>
      </c>
      <c r="AW608" s="4">
        <v>234</v>
      </c>
      <c r="AX608" s="4">
        <v>75</v>
      </c>
      <c r="AY608" s="4">
        <v>77</v>
      </c>
      <c r="AZ608" s="4">
        <v>82</v>
      </c>
      <c r="BA608" s="4">
        <v>47</v>
      </c>
      <c r="BB608" s="4">
        <v>9</v>
      </c>
      <c r="BC608" s="4">
        <v>7</v>
      </c>
      <c r="BD608" s="4">
        <v>10</v>
      </c>
      <c r="BE608" s="4">
        <v>6</v>
      </c>
      <c r="BF608" s="4">
        <v>15</v>
      </c>
      <c r="BG608" s="4">
        <v>1761</v>
      </c>
      <c r="BH608" s="4">
        <v>394</v>
      </c>
      <c r="BI608" s="4">
        <v>2</v>
      </c>
      <c r="BJ608" s="4">
        <v>73</v>
      </c>
      <c r="BK608" s="4">
        <v>47</v>
      </c>
      <c r="BL608" s="4">
        <v>54</v>
      </c>
      <c r="BM608" s="4">
        <v>65</v>
      </c>
      <c r="BN608" s="4">
        <v>77</v>
      </c>
    </row>
    <row r="609" spans="1:66" ht="30" customHeight="1" x14ac:dyDescent="0.25">
      <c r="A609" s="15" t="s">
        <v>4441</v>
      </c>
      <c r="B609" s="4">
        <v>23</v>
      </c>
      <c r="C609" s="4">
        <v>68</v>
      </c>
      <c r="D609" s="4">
        <v>74</v>
      </c>
      <c r="E609" s="5" t="s">
        <v>3906</v>
      </c>
      <c r="F609" s="5" t="str">
        <f t="shared" si="46"/>
        <v>Birmingham City</v>
      </c>
      <c r="G609" s="25" t="str">
        <f t="shared" si="47"/>
        <v>2023 ~ 2027</v>
      </c>
      <c r="H609" s="5" t="str">
        <f t="shared" si="48"/>
        <v>2027</v>
      </c>
      <c r="I609" s="4" t="s">
        <v>494</v>
      </c>
      <c r="J609" s="4" t="s">
        <v>253</v>
      </c>
      <c r="K609" s="4" t="s">
        <v>68</v>
      </c>
      <c r="L609" s="4">
        <v>70</v>
      </c>
      <c r="M609" s="4" t="s">
        <v>189</v>
      </c>
      <c r="N609" s="4">
        <v>6</v>
      </c>
      <c r="O609" s="6" t="s">
        <v>7190</v>
      </c>
      <c r="P609" s="6" t="s">
        <v>7171</v>
      </c>
      <c r="Q609" s="6" t="s">
        <v>6995</v>
      </c>
      <c r="R609" s="4">
        <v>254</v>
      </c>
      <c r="S609" s="4">
        <v>56</v>
      </c>
      <c r="T609" s="4">
        <v>39</v>
      </c>
      <c r="U609" s="4">
        <v>64</v>
      </c>
      <c r="V609" s="4">
        <v>60</v>
      </c>
      <c r="W609" s="4">
        <v>35</v>
      </c>
      <c r="X609" s="4">
        <v>244</v>
      </c>
      <c r="Y609" s="4">
        <v>56</v>
      </c>
      <c r="Z609" s="4">
        <v>38</v>
      </c>
      <c r="AA609" s="4">
        <v>32</v>
      </c>
      <c r="AB609" s="4">
        <v>61</v>
      </c>
      <c r="AC609" s="4">
        <v>57</v>
      </c>
      <c r="AD609" s="4">
        <v>331</v>
      </c>
      <c r="AE609" s="4">
        <v>75</v>
      </c>
      <c r="AF609" s="4">
        <v>73</v>
      </c>
      <c r="AG609" s="4">
        <v>66</v>
      </c>
      <c r="AH609" s="4">
        <v>64</v>
      </c>
      <c r="AI609" s="4">
        <v>53</v>
      </c>
      <c r="AJ609" s="4">
        <v>309</v>
      </c>
      <c r="AK609" s="4">
        <v>45</v>
      </c>
      <c r="AL609" s="4">
        <v>81</v>
      </c>
      <c r="AM609" s="4">
        <v>67</v>
      </c>
      <c r="AN609" s="4">
        <v>78</v>
      </c>
      <c r="AO609" s="4">
        <v>38</v>
      </c>
      <c r="AP609" s="4">
        <v>274</v>
      </c>
      <c r="AQ609" s="4">
        <v>76</v>
      </c>
      <c r="AR609" s="4">
        <v>67</v>
      </c>
      <c r="AS609" s="4">
        <v>51</v>
      </c>
      <c r="AT609" s="4">
        <v>48</v>
      </c>
      <c r="AU609" s="4">
        <v>32</v>
      </c>
      <c r="AV609" s="4">
        <v>56</v>
      </c>
      <c r="AW609" s="4">
        <v>202</v>
      </c>
      <c r="AX609" s="4">
        <v>68</v>
      </c>
      <c r="AY609" s="4">
        <v>68</v>
      </c>
      <c r="AZ609" s="4">
        <v>66</v>
      </c>
      <c r="BA609" s="4">
        <v>39</v>
      </c>
      <c r="BB609" s="4">
        <v>7</v>
      </c>
      <c r="BC609" s="4">
        <v>9</v>
      </c>
      <c r="BD609" s="4">
        <v>6</v>
      </c>
      <c r="BE609" s="4">
        <v>10</v>
      </c>
      <c r="BF609" s="4">
        <v>7</v>
      </c>
      <c r="BG609" s="4">
        <v>1653</v>
      </c>
      <c r="BH609" s="4">
        <v>368</v>
      </c>
      <c r="BI609" s="4">
        <v>1</v>
      </c>
      <c r="BJ609" s="4">
        <v>74</v>
      </c>
      <c r="BK609" s="4">
        <v>40</v>
      </c>
      <c r="BL609" s="4">
        <v>54</v>
      </c>
      <c r="BM609" s="4">
        <v>58</v>
      </c>
      <c r="BN609" s="4">
        <v>67</v>
      </c>
    </row>
    <row r="610" spans="1:66" ht="30" customHeight="1" x14ac:dyDescent="0.25">
      <c r="A610" s="15" t="s">
        <v>2263</v>
      </c>
      <c r="B610" s="4">
        <v>19</v>
      </c>
      <c r="C610" s="4">
        <v>64</v>
      </c>
      <c r="D610" s="4">
        <v>78</v>
      </c>
      <c r="E610" s="5" t="s">
        <v>2264</v>
      </c>
      <c r="F610" s="5" t="str">
        <f t="shared" si="46"/>
        <v>Tottenham Hotspur</v>
      </c>
      <c r="G610" s="25" t="str">
        <f t="shared" si="47"/>
        <v>2020 ~ 2027</v>
      </c>
      <c r="H610" s="5" t="str">
        <f t="shared" si="48"/>
        <v>2027</v>
      </c>
      <c r="I610" s="4" t="s">
        <v>112</v>
      </c>
      <c r="J610" s="4" t="s">
        <v>260</v>
      </c>
      <c r="K610" s="4" t="s">
        <v>68</v>
      </c>
      <c r="L610" s="4">
        <v>66</v>
      </c>
      <c r="M610" s="4" t="s">
        <v>106</v>
      </c>
      <c r="N610" s="4">
        <v>14</v>
      </c>
      <c r="O610" s="6" t="s">
        <v>7006</v>
      </c>
      <c r="P610" s="6" t="s">
        <v>7203</v>
      </c>
      <c r="Q610" s="6" t="s">
        <v>7272</v>
      </c>
      <c r="R610" s="4">
        <v>289</v>
      </c>
      <c r="S610" s="4">
        <v>48</v>
      </c>
      <c r="T610" s="4">
        <v>64</v>
      </c>
      <c r="U610" s="4">
        <v>61</v>
      </c>
      <c r="V610" s="4">
        <v>57</v>
      </c>
      <c r="W610" s="4">
        <v>59</v>
      </c>
      <c r="X610" s="4">
        <v>262</v>
      </c>
      <c r="Y610" s="4">
        <v>64</v>
      </c>
      <c r="Z610" s="4">
        <v>52</v>
      </c>
      <c r="AA610" s="4">
        <v>41</v>
      </c>
      <c r="AB610" s="4">
        <v>40</v>
      </c>
      <c r="AC610" s="4">
        <v>65</v>
      </c>
      <c r="AD610" s="4">
        <v>370</v>
      </c>
      <c r="AE610" s="4">
        <v>83</v>
      </c>
      <c r="AF610" s="4">
        <v>77</v>
      </c>
      <c r="AG610" s="4">
        <v>80</v>
      </c>
      <c r="AH610" s="4">
        <v>59</v>
      </c>
      <c r="AI610" s="4">
        <v>71</v>
      </c>
      <c r="AJ610" s="4">
        <v>326</v>
      </c>
      <c r="AK610" s="4">
        <v>64</v>
      </c>
      <c r="AL610" s="4">
        <v>77</v>
      </c>
      <c r="AM610" s="4">
        <v>64</v>
      </c>
      <c r="AN610" s="4">
        <v>64</v>
      </c>
      <c r="AO610" s="4">
        <v>57</v>
      </c>
      <c r="AP610" s="4">
        <v>257</v>
      </c>
      <c r="AQ610" s="4">
        <v>57</v>
      </c>
      <c r="AR610" s="4">
        <v>13</v>
      </c>
      <c r="AS610" s="4">
        <v>65</v>
      </c>
      <c r="AT610" s="4">
        <v>55</v>
      </c>
      <c r="AU610" s="4">
        <v>67</v>
      </c>
      <c r="AV610" s="4">
        <v>64</v>
      </c>
      <c r="AW610" s="4">
        <v>51</v>
      </c>
      <c r="AX610" s="4">
        <v>17</v>
      </c>
      <c r="AY610" s="4">
        <v>16</v>
      </c>
      <c r="AZ610" s="4">
        <v>18</v>
      </c>
      <c r="BA610" s="4">
        <v>46</v>
      </c>
      <c r="BB610" s="4">
        <v>12</v>
      </c>
      <c r="BC610" s="4">
        <v>8</v>
      </c>
      <c r="BD610" s="4">
        <v>7</v>
      </c>
      <c r="BE610" s="4">
        <v>5</v>
      </c>
      <c r="BF610" s="4">
        <v>14</v>
      </c>
      <c r="BG610" s="4">
        <v>1601</v>
      </c>
      <c r="BH610" s="4">
        <v>343</v>
      </c>
      <c r="BI610" s="4">
        <v>1</v>
      </c>
      <c r="BJ610" s="4">
        <v>80</v>
      </c>
      <c r="BK610" s="4">
        <v>63</v>
      </c>
      <c r="BL610" s="4">
        <v>51</v>
      </c>
      <c r="BM610" s="4">
        <v>66</v>
      </c>
      <c r="BN610" s="4">
        <v>20</v>
      </c>
    </row>
    <row r="611" spans="1:66" ht="30" customHeight="1" x14ac:dyDescent="0.25">
      <c r="A611" s="15" t="s">
        <v>1689</v>
      </c>
      <c r="B611" s="4">
        <v>17</v>
      </c>
      <c r="C611" s="4">
        <v>61</v>
      </c>
      <c r="D611" s="4">
        <v>84</v>
      </c>
      <c r="E611" s="5" t="s">
        <v>1690</v>
      </c>
      <c r="F611" s="5" t="str">
        <f t="shared" si="46"/>
        <v>VfB Stuttgart</v>
      </c>
      <c r="G611" s="25" t="str">
        <f t="shared" si="47"/>
        <v>2023 ~ 2027</v>
      </c>
      <c r="H611" s="5" t="str">
        <f t="shared" si="48"/>
        <v>2027</v>
      </c>
      <c r="I611" s="4" t="s">
        <v>359</v>
      </c>
      <c r="J611" s="4" t="s">
        <v>271</v>
      </c>
      <c r="K611" s="4" t="s">
        <v>77</v>
      </c>
      <c r="L611" s="4">
        <v>61</v>
      </c>
      <c r="M611" s="4" t="s">
        <v>508</v>
      </c>
      <c r="N611" s="4">
        <v>23</v>
      </c>
      <c r="O611" s="6" t="s">
        <v>7405</v>
      </c>
      <c r="P611" s="6">
        <v>500</v>
      </c>
      <c r="Q611" s="6" t="s">
        <v>7093</v>
      </c>
      <c r="R611" s="4">
        <v>57</v>
      </c>
      <c r="S611" s="4">
        <v>10</v>
      </c>
      <c r="T611" s="4">
        <v>6</v>
      </c>
      <c r="U611" s="4">
        <v>13</v>
      </c>
      <c r="V611" s="4">
        <v>22</v>
      </c>
      <c r="W611" s="4">
        <v>6</v>
      </c>
      <c r="X611" s="4">
        <v>68</v>
      </c>
      <c r="Y611" s="4">
        <v>8</v>
      </c>
      <c r="Z611" s="4">
        <v>13</v>
      </c>
      <c r="AA611" s="4">
        <v>10</v>
      </c>
      <c r="AB611" s="4">
        <v>20</v>
      </c>
      <c r="AC611" s="4">
        <v>17</v>
      </c>
      <c r="AD611" s="4">
        <v>226</v>
      </c>
      <c r="AE611" s="4">
        <v>37</v>
      </c>
      <c r="AF611" s="4">
        <v>44</v>
      </c>
      <c r="AG611" s="4">
        <v>38</v>
      </c>
      <c r="AH611" s="4">
        <v>59</v>
      </c>
      <c r="AI611" s="4">
        <v>48</v>
      </c>
      <c r="AJ611" s="4">
        <v>210</v>
      </c>
      <c r="AK611" s="4">
        <v>46</v>
      </c>
      <c r="AL611" s="4">
        <v>59</v>
      </c>
      <c r="AM611" s="4">
        <v>31</v>
      </c>
      <c r="AN611" s="4">
        <v>68</v>
      </c>
      <c r="AO611" s="4">
        <v>6</v>
      </c>
      <c r="AP611" s="4">
        <v>83</v>
      </c>
      <c r="AQ611" s="4">
        <v>22</v>
      </c>
      <c r="AR611" s="4">
        <v>11</v>
      </c>
      <c r="AS611" s="4">
        <v>7</v>
      </c>
      <c r="AT611" s="4">
        <v>25</v>
      </c>
      <c r="AU611" s="4">
        <v>18</v>
      </c>
      <c r="AV611" s="4">
        <v>30</v>
      </c>
      <c r="AW611" s="4">
        <v>27</v>
      </c>
      <c r="AX611" s="4">
        <v>9</v>
      </c>
      <c r="AY611" s="4">
        <v>8</v>
      </c>
      <c r="AZ611" s="4">
        <v>10</v>
      </c>
      <c r="BA611" s="4">
        <v>300</v>
      </c>
      <c r="BB611" s="4">
        <v>63</v>
      </c>
      <c r="BC611" s="4">
        <v>58</v>
      </c>
      <c r="BD611" s="4">
        <v>61</v>
      </c>
      <c r="BE611" s="4">
        <v>56</v>
      </c>
      <c r="BF611" s="4">
        <v>62</v>
      </c>
      <c r="BG611" s="4">
        <v>971</v>
      </c>
      <c r="BH611" s="4">
        <v>340</v>
      </c>
      <c r="BI611" s="4">
        <v>1</v>
      </c>
      <c r="BJ611" s="4">
        <v>63</v>
      </c>
      <c r="BK611" s="4">
        <v>58</v>
      </c>
      <c r="BL611" s="4">
        <v>61</v>
      </c>
      <c r="BM611" s="4">
        <v>62</v>
      </c>
      <c r="BN611" s="4">
        <v>40</v>
      </c>
    </row>
    <row r="612" spans="1:66" ht="30" customHeight="1" x14ac:dyDescent="0.25">
      <c r="A612" s="15" t="s">
        <v>1404</v>
      </c>
      <c r="B612" s="4">
        <v>25</v>
      </c>
      <c r="C612" s="4">
        <v>77</v>
      </c>
      <c r="D612" s="4">
        <v>79</v>
      </c>
      <c r="E612" s="5" t="s">
        <v>1405</v>
      </c>
      <c r="F612" s="5" t="str">
        <f t="shared" si="46"/>
        <v>AFC Bournemouth</v>
      </c>
      <c r="G612" s="25" t="str">
        <f t="shared" si="47"/>
        <v>2019 ~ 2027</v>
      </c>
      <c r="H612" s="5" t="str">
        <f t="shared" si="48"/>
        <v>2027</v>
      </c>
      <c r="I612" s="4" t="s">
        <v>212</v>
      </c>
      <c r="J612" s="4" t="s">
        <v>290</v>
      </c>
      <c r="K612" s="4" t="s">
        <v>68</v>
      </c>
      <c r="L612" s="4">
        <v>79</v>
      </c>
      <c r="M612" s="4" t="s">
        <v>106</v>
      </c>
      <c r="N612" s="4">
        <v>2</v>
      </c>
      <c r="O612" s="6" t="s">
        <v>7075</v>
      </c>
      <c r="P612" s="6" t="s">
        <v>6914</v>
      </c>
      <c r="Q612" s="6" t="s">
        <v>7336</v>
      </c>
      <c r="R612" s="4">
        <v>357</v>
      </c>
      <c r="S612" s="4">
        <v>54</v>
      </c>
      <c r="T612" s="4">
        <v>81</v>
      </c>
      <c r="U612" s="4">
        <v>74</v>
      </c>
      <c r="V612" s="4">
        <v>73</v>
      </c>
      <c r="W612" s="4">
        <v>75</v>
      </c>
      <c r="X612" s="4">
        <v>310</v>
      </c>
      <c r="Y612" s="4">
        <v>75</v>
      </c>
      <c r="Z612" s="4">
        <v>56</v>
      </c>
      <c r="AA612" s="4">
        <v>47</v>
      </c>
      <c r="AB612" s="4">
        <v>59</v>
      </c>
      <c r="AC612" s="4">
        <v>73</v>
      </c>
      <c r="AD612" s="4">
        <v>354</v>
      </c>
      <c r="AE612" s="4">
        <v>67</v>
      </c>
      <c r="AF612" s="4">
        <v>82</v>
      </c>
      <c r="AG612" s="4">
        <v>64</v>
      </c>
      <c r="AH612" s="4">
        <v>74</v>
      </c>
      <c r="AI612" s="4">
        <v>67</v>
      </c>
      <c r="AJ612" s="4">
        <v>403</v>
      </c>
      <c r="AK612" s="4">
        <v>80</v>
      </c>
      <c r="AL612" s="4">
        <v>83</v>
      </c>
      <c r="AM612" s="4">
        <v>86</v>
      </c>
      <c r="AN612" s="4">
        <v>83</v>
      </c>
      <c r="AO612" s="4">
        <v>71</v>
      </c>
      <c r="AP612" s="4">
        <v>320</v>
      </c>
      <c r="AQ612" s="4">
        <v>75</v>
      </c>
      <c r="AR612" s="4">
        <v>22</v>
      </c>
      <c r="AS612" s="4">
        <v>80</v>
      </c>
      <c r="AT612" s="4">
        <v>71</v>
      </c>
      <c r="AU612" s="4">
        <v>72</v>
      </c>
      <c r="AV612" s="4">
        <v>77</v>
      </c>
      <c r="AW612" s="4">
        <v>68</v>
      </c>
      <c r="AX612" s="4">
        <v>21</v>
      </c>
      <c r="AY612" s="4">
        <v>25</v>
      </c>
      <c r="AZ612" s="4">
        <v>22</v>
      </c>
      <c r="BA612" s="4">
        <v>57</v>
      </c>
      <c r="BB612" s="4">
        <v>9</v>
      </c>
      <c r="BC612" s="4">
        <v>15</v>
      </c>
      <c r="BD612" s="4">
        <v>14</v>
      </c>
      <c r="BE612" s="4">
        <v>9</v>
      </c>
      <c r="BF612" s="4">
        <v>10</v>
      </c>
      <c r="BG612" s="4">
        <v>1869</v>
      </c>
      <c r="BH612" s="4">
        <v>401</v>
      </c>
      <c r="BI612" s="4">
        <v>1</v>
      </c>
      <c r="BJ612" s="4">
        <v>75</v>
      </c>
      <c r="BK612" s="4">
        <v>78</v>
      </c>
      <c r="BL612" s="4">
        <v>65</v>
      </c>
      <c r="BM612" s="4">
        <v>73</v>
      </c>
      <c r="BN612" s="4">
        <v>28</v>
      </c>
    </row>
    <row r="613" spans="1:66" ht="30" customHeight="1" x14ac:dyDescent="0.25">
      <c r="A613" s="15" t="s">
        <v>3197</v>
      </c>
      <c r="B613" s="4">
        <v>26</v>
      </c>
      <c r="C613" s="4">
        <v>78</v>
      </c>
      <c r="D613" s="4">
        <v>79</v>
      </c>
      <c r="E613" s="5" t="s">
        <v>2612</v>
      </c>
      <c r="F613" s="5" t="str">
        <f t="shared" si="46"/>
        <v>Sevilla</v>
      </c>
      <c r="G613" s="25" t="str">
        <f t="shared" si="47"/>
        <v>2023 ~ 2028</v>
      </c>
      <c r="H613" s="5" t="str">
        <f t="shared" si="48"/>
        <v>2028</v>
      </c>
      <c r="I613" s="4" t="s">
        <v>289</v>
      </c>
      <c r="J613" s="4" t="s">
        <v>67</v>
      </c>
      <c r="K613" s="4" t="s">
        <v>68</v>
      </c>
      <c r="L613" s="4">
        <v>79</v>
      </c>
      <c r="M613" s="4" t="s">
        <v>195</v>
      </c>
      <c r="N613" s="4">
        <v>1</v>
      </c>
      <c r="O613" s="6" t="s">
        <v>7270</v>
      </c>
      <c r="P613" s="6" t="s">
        <v>7114</v>
      </c>
      <c r="Q613" s="6" t="s">
        <v>7581</v>
      </c>
      <c r="R613" s="4">
        <v>346</v>
      </c>
      <c r="S613" s="4">
        <v>70</v>
      </c>
      <c r="T613" s="4">
        <v>69</v>
      </c>
      <c r="U613" s="4">
        <v>62</v>
      </c>
      <c r="V613" s="4">
        <v>79</v>
      </c>
      <c r="W613" s="4">
        <v>66</v>
      </c>
      <c r="X613" s="4">
        <v>365</v>
      </c>
      <c r="Y613" s="4">
        <v>74</v>
      </c>
      <c r="Z613" s="4">
        <v>68</v>
      </c>
      <c r="AA613" s="4">
        <v>62</v>
      </c>
      <c r="AB613" s="4">
        <v>80</v>
      </c>
      <c r="AC613" s="4">
        <v>81</v>
      </c>
      <c r="AD613" s="4">
        <v>384</v>
      </c>
      <c r="AE613" s="4">
        <v>76</v>
      </c>
      <c r="AF613" s="4">
        <v>82</v>
      </c>
      <c r="AG613" s="4">
        <v>75</v>
      </c>
      <c r="AH613" s="4">
        <v>78</v>
      </c>
      <c r="AI613" s="4">
        <v>73</v>
      </c>
      <c r="AJ613" s="4">
        <v>374</v>
      </c>
      <c r="AK613" s="4">
        <v>71</v>
      </c>
      <c r="AL613" s="4">
        <v>71</v>
      </c>
      <c r="AM613" s="4">
        <v>87</v>
      </c>
      <c r="AN613" s="4">
        <v>75</v>
      </c>
      <c r="AO613" s="4">
        <v>70</v>
      </c>
      <c r="AP613" s="4">
        <v>363</v>
      </c>
      <c r="AQ613" s="4">
        <v>77</v>
      </c>
      <c r="AR613" s="4">
        <v>79</v>
      </c>
      <c r="AS613" s="4">
        <v>74</v>
      </c>
      <c r="AT613" s="4">
        <v>75</v>
      </c>
      <c r="AU613" s="4">
        <v>58</v>
      </c>
      <c r="AV613" s="4">
        <v>80</v>
      </c>
      <c r="AW613" s="4">
        <v>226</v>
      </c>
      <c r="AX613" s="4">
        <v>75</v>
      </c>
      <c r="AY613" s="4">
        <v>77</v>
      </c>
      <c r="AZ613" s="4">
        <v>74</v>
      </c>
      <c r="BA613" s="4">
        <v>42</v>
      </c>
      <c r="BB613" s="4">
        <v>6</v>
      </c>
      <c r="BC613" s="4">
        <v>12</v>
      </c>
      <c r="BD613" s="4">
        <v>9</v>
      </c>
      <c r="BE613" s="4">
        <v>7</v>
      </c>
      <c r="BF613" s="4">
        <v>8</v>
      </c>
      <c r="BG613" s="4">
        <v>2100</v>
      </c>
      <c r="BH613" s="4">
        <v>453</v>
      </c>
      <c r="BI613" s="4">
        <v>2</v>
      </c>
      <c r="BJ613" s="4">
        <v>79</v>
      </c>
      <c r="BK613" s="4">
        <v>69</v>
      </c>
      <c r="BL613" s="4">
        <v>75</v>
      </c>
      <c r="BM613" s="4">
        <v>77</v>
      </c>
      <c r="BN613" s="4">
        <v>75</v>
      </c>
    </row>
    <row r="614" spans="1:66" ht="30" customHeight="1" x14ac:dyDescent="0.25">
      <c r="A614" s="15" t="s">
        <v>2325</v>
      </c>
      <c r="B614" s="4">
        <v>22</v>
      </c>
      <c r="C614" s="4">
        <v>74</v>
      </c>
      <c r="D614" s="4">
        <v>80</v>
      </c>
      <c r="E614" s="5" t="s">
        <v>8015</v>
      </c>
      <c r="F614" s="5" t="str">
        <f t="shared" si="46"/>
        <v>Genoa</v>
      </c>
      <c r="G614" s="25" t="str">
        <f t="shared" si="47"/>
        <v>Jun 30, 2024 A Prestamo</v>
      </c>
      <c r="H614" s="5">
        <v>0</v>
      </c>
      <c r="I614" s="4" t="s">
        <v>337</v>
      </c>
      <c r="J614" s="4" t="s">
        <v>147</v>
      </c>
      <c r="K614" s="4" t="s">
        <v>68</v>
      </c>
      <c r="L614" s="4">
        <v>74</v>
      </c>
      <c r="M614" s="4" t="s">
        <v>415</v>
      </c>
      <c r="N614" s="4">
        <v>6</v>
      </c>
      <c r="O614" s="6" t="s">
        <v>6919</v>
      </c>
      <c r="P614" s="6" t="s">
        <v>7111</v>
      </c>
      <c r="Q614" s="6">
        <v>0</v>
      </c>
      <c r="R614" s="4">
        <v>256</v>
      </c>
      <c r="S614" s="4">
        <v>72</v>
      </c>
      <c r="T614" s="4">
        <v>38</v>
      </c>
      <c r="U614" s="4">
        <v>51</v>
      </c>
      <c r="V614" s="4">
        <v>68</v>
      </c>
      <c r="W614" s="4">
        <v>27</v>
      </c>
      <c r="X614" s="4">
        <v>287</v>
      </c>
      <c r="Y614" s="4">
        <v>77</v>
      </c>
      <c r="Z614" s="4">
        <v>57</v>
      </c>
      <c r="AA614" s="4">
        <v>28</v>
      </c>
      <c r="AB614" s="4">
        <v>53</v>
      </c>
      <c r="AC614" s="4">
        <v>72</v>
      </c>
      <c r="AD614" s="4">
        <v>394</v>
      </c>
      <c r="AE614" s="4">
        <v>87</v>
      </c>
      <c r="AF614" s="4">
        <v>88</v>
      </c>
      <c r="AG614" s="4">
        <v>79</v>
      </c>
      <c r="AH614" s="4">
        <v>73</v>
      </c>
      <c r="AI614" s="4">
        <v>67</v>
      </c>
      <c r="AJ614" s="4">
        <v>307</v>
      </c>
      <c r="AK614" s="4">
        <v>54</v>
      </c>
      <c r="AL614" s="4">
        <v>72</v>
      </c>
      <c r="AM614" s="4">
        <v>73</v>
      </c>
      <c r="AN614" s="4">
        <v>63</v>
      </c>
      <c r="AO614" s="4">
        <v>45</v>
      </c>
      <c r="AP614" s="4">
        <v>263</v>
      </c>
      <c r="AQ614" s="4">
        <v>46</v>
      </c>
      <c r="AR614" s="4">
        <v>72</v>
      </c>
      <c r="AS614" s="4">
        <v>56</v>
      </c>
      <c r="AT614" s="4">
        <v>52</v>
      </c>
      <c r="AU614" s="4">
        <v>37</v>
      </c>
      <c r="AV614" s="4">
        <v>65</v>
      </c>
      <c r="AW614" s="4">
        <v>204</v>
      </c>
      <c r="AX614" s="4">
        <v>67</v>
      </c>
      <c r="AY614" s="4">
        <v>73</v>
      </c>
      <c r="AZ614" s="4">
        <v>64</v>
      </c>
      <c r="BA614" s="4">
        <v>45</v>
      </c>
      <c r="BB614" s="4">
        <v>13</v>
      </c>
      <c r="BC614" s="4">
        <v>8</v>
      </c>
      <c r="BD614" s="4">
        <v>7</v>
      </c>
      <c r="BE614" s="4">
        <v>11</v>
      </c>
      <c r="BF614" s="4">
        <v>6</v>
      </c>
      <c r="BG614" s="4">
        <v>1756</v>
      </c>
      <c r="BH614" s="4">
        <v>397</v>
      </c>
      <c r="BI614" s="4">
        <v>1</v>
      </c>
      <c r="BJ614" s="4">
        <v>88</v>
      </c>
      <c r="BK614" s="4">
        <v>43</v>
      </c>
      <c r="BL614" s="4">
        <v>61</v>
      </c>
      <c r="BM614" s="4">
        <v>74</v>
      </c>
      <c r="BN614" s="4">
        <v>68</v>
      </c>
    </row>
    <row r="615" spans="1:66" ht="30" customHeight="1" x14ac:dyDescent="0.25">
      <c r="A615" s="15" t="s">
        <v>5404</v>
      </c>
      <c r="B615" s="4">
        <v>23</v>
      </c>
      <c r="C615" s="4">
        <v>70</v>
      </c>
      <c r="D615" s="4">
        <v>74</v>
      </c>
      <c r="E615" s="5" t="s">
        <v>2544</v>
      </c>
      <c r="F615" s="5" t="str">
        <f t="shared" si="46"/>
        <v>Rangers</v>
      </c>
      <c r="G615" s="25" t="str">
        <f t="shared" si="47"/>
        <v>2023 ~ 2027</v>
      </c>
      <c r="H615" s="5" t="str">
        <f>RIGHT(G615, 4)</f>
        <v>2027</v>
      </c>
      <c r="I615" s="4" t="s">
        <v>146</v>
      </c>
      <c r="J615" s="4" t="s">
        <v>483</v>
      </c>
      <c r="K615" s="4" t="s">
        <v>68</v>
      </c>
      <c r="L615" s="4">
        <v>71</v>
      </c>
      <c r="M615" s="4" t="s">
        <v>415</v>
      </c>
      <c r="N615" s="4">
        <v>4</v>
      </c>
      <c r="O615" s="6" t="s">
        <v>6906</v>
      </c>
      <c r="P615" s="6" t="s">
        <v>7052</v>
      </c>
      <c r="Q615" s="6" t="s">
        <v>7505</v>
      </c>
      <c r="R615" s="4">
        <v>269</v>
      </c>
      <c r="S615" s="4">
        <v>64</v>
      </c>
      <c r="T615" s="4">
        <v>50</v>
      </c>
      <c r="U615" s="4">
        <v>57</v>
      </c>
      <c r="V615" s="4">
        <v>69</v>
      </c>
      <c r="W615" s="4">
        <v>29</v>
      </c>
      <c r="X615" s="4">
        <v>293</v>
      </c>
      <c r="Y615" s="4">
        <v>69</v>
      </c>
      <c r="Z615" s="4">
        <v>54</v>
      </c>
      <c r="AA615" s="4">
        <v>34</v>
      </c>
      <c r="AB615" s="4">
        <v>70</v>
      </c>
      <c r="AC615" s="4">
        <v>66</v>
      </c>
      <c r="AD615" s="4">
        <v>353</v>
      </c>
      <c r="AE615" s="4">
        <v>72</v>
      </c>
      <c r="AF615" s="4">
        <v>78</v>
      </c>
      <c r="AG615" s="4">
        <v>72</v>
      </c>
      <c r="AH615" s="4">
        <v>69</v>
      </c>
      <c r="AI615" s="4">
        <v>62</v>
      </c>
      <c r="AJ615" s="4">
        <v>317</v>
      </c>
      <c r="AK615" s="4">
        <v>59</v>
      </c>
      <c r="AL615" s="4">
        <v>74</v>
      </c>
      <c r="AM615" s="4">
        <v>67</v>
      </c>
      <c r="AN615" s="4">
        <v>75</v>
      </c>
      <c r="AO615" s="4">
        <v>42</v>
      </c>
      <c r="AP615" s="4">
        <v>288</v>
      </c>
      <c r="AQ615" s="4">
        <v>64</v>
      </c>
      <c r="AR615" s="4">
        <v>70</v>
      </c>
      <c r="AS615" s="4">
        <v>52</v>
      </c>
      <c r="AT615" s="4">
        <v>59</v>
      </c>
      <c r="AU615" s="4">
        <v>43</v>
      </c>
      <c r="AV615" s="4">
        <v>69</v>
      </c>
      <c r="AW615" s="4">
        <v>205</v>
      </c>
      <c r="AX615" s="4">
        <v>67</v>
      </c>
      <c r="AY615" s="4">
        <v>68</v>
      </c>
      <c r="AZ615" s="4">
        <v>70</v>
      </c>
      <c r="BA615" s="4">
        <v>39</v>
      </c>
      <c r="BB615" s="4">
        <v>11</v>
      </c>
      <c r="BC615" s="4">
        <v>8</v>
      </c>
      <c r="BD615" s="4">
        <v>8</v>
      </c>
      <c r="BE615" s="4">
        <v>7</v>
      </c>
      <c r="BF615" s="4">
        <v>5</v>
      </c>
      <c r="BG615" s="4">
        <v>1764</v>
      </c>
      <c r="BH615" s="4">
        <v>394</v>
      </c>
      <c r="BI615" s="4">
        <v>1</v>
      </c>
      <c r="BJ615" s="4">
        <v>75</v>
      </c>
      <c r="BK615" s="4">
        <v>49</v>
      </c>
      <c r="BL615" s="4">
        <v>64</v>
      </c>
      <c r="BM615" s="4">
        <v>68</v>
      </c>
      <c r="BN615" s="4">
        <v>67</v>
      </c>
    </row>
    <row r="616" spans="1:66" ht="30" customHeight="1" x14ac:dyDescent="0.25">
      <c r="A616" s="15" t="s">
        <v>4907</v>
      </c>
      <c r="B616" s="4">
        <v>20</v>
      </c>
      <c r="C616" s="4">
        <v>64</v>
      </c>
      <c r="D616" s="4">
        <v>77</v>
      </c>
      <c r="E616" s="5" t="s">
        <v>8115</v>
      </c>
      <c r="F616" s="5" t="str">
        <f t="shared" si="46"/>
        <v>Rodez</v>
      </c>
      <c r="G616" s="25" t="str">
        <f t="shared" si="47"/>
        <v>Jun 30, 2024 A Prestamo</v>
      </c>
      <c r="H616" s="5">
        <v>0</v>
      </c>
      <c r="I616" s="4" t="s">
        <v>97</v>
      </c>
      <c r="J616" s="4" t="s">
        <v>84</v>
      </c>
      <c r="K616" s="4" t="s">
        <v>68</v>
      </c>
      <c r="L616" s="4">
        <v>65</v>
      </c>
      <c r="M616" s="4" t="s">
        <v>206</v>
      </c>
      <c r="N616" s="4">
        <v>13</v>
      </c>
      <c r="O616" s="6" t="s">
        <v>7351</v>
      </c>
      <c r="P616" s="6" t="s">
        <v>6928</v>
      </c>
      <c r="Q616" s="6">
        <v>0</v>
      </c>
      <c r="R616" s="4">
        <v>280</v>
      </c>
      <c r="S616" s="4">
        <v>65</v>
      </c>
      <c r="T616" s="4">
        <v>55</v>
      </c>
      <c r="U616" s="4">
        <v>50</v>
      </c>
      <c r="V616" s="4">
        <v>60</v>
      </c>
      <c r="W616" s="4">
        <v>50</v>
      </c>
      <c r="X616" s="4">
        <v>287</v>
      </c>
      <c r="Y616" s="4">
        <v>67</v>
      </c>
      <c r="Z616" s="4">
        <v>56</v>
      </c>
      <c r="AA616" s="4">
        <v>40</v>
      </c>
      <c r="AB616" s="4">
        <v>60</v>
      </c>
      <c r="AC616" s="4">
        <v>64</v>
      </c>
      <c r="AD616" s="4">
        <v>357</v>
      </c>
      <c r="AE616" s="4">
        <v>78</v>
      </c>
      <c r="AF616" s="4">
        <v>71</v>
      </c>
      <c r="AG616" s="4">
        <v>76</v>
      </c>
      <c r="AH616" s="4">
        <v>56</v>
      </c>
      <c r="AI616" s="4">
        <v>76</v>
      </c>
      <c r="AJ616" s="4">
        <v>277</v>
      </c>
      <c r="AK616" s="4">
        <v>50</v>
      </c>
      <c r="AL616" s="4">
        <v>59</v>
      </c>
      <c r="AM616" s="4">
        <v>74</v>
      </c>
      <c r="AN616" s="4">
        <v>49</v>
      </c>
      <c r="AO616" s="4">
        <v>45</v>
      </c>
      <c r="AP616" s="4">
        <v>256</v>
      </c>
      <c r="AQ616" s="4">
        <v>60</v>
      </c>
      <c r="AR616" s="4">
        <v>56</v>
      </c>
      <c r="AS616" s="4">
        <v>58</v>
      </c>
      <c r="AT616" s="4">
        <v>43</v>
      </c>
      <c r="AU616" s="4">
        <v>39</v>
      </c>
      <c r="AV616" s="4">
        <v>55</v>
      </c>
      <c r="AW616" s="4">
        <v>166</v>
      </c>
      <c r="AX616" s="4">
        <v>48</v>
      </c>
      <c r="AY616" s="4">
        <v>66</v>
      </c>
      <c r="AZ616" s="4">
        <v>52</v>
      </c>
      <c r="BA616" s="4">
        <v>48</v>
      </c>
      <c r="BB616" s="4">
        <v>15</v>
      </c>
      <c r="BC616" s="4">
        <v>10</v>
      </c>
      <c r="BD616" s="4">
        <v>7</v>
      </c>
      <c r="BE616" s="4">
        <v>11</v>
      </c>
      <c r="BF616" s="4">
        <v>5</v>
      </c>
      <c r="BG616" s="4">
        <v>1671</v>
      </c>
      <c r="BH616" s="4">
        <v>361</v>
      </c>
      <c r="BI616" s="4">
        <v>1</v>
      </c>
      <c r="BJ616" s="4">
        <v>74</v>
      </c>
      <c r="BK616" s="4">
        <v>51</v>
      </c>
      <c r="BL616" s="4">
        <v>56</v>
      </c>
      <c r="BM616" s="4">
        <v>66</v>
      </c>
      <c r="BN616" s="4">
        <v>56</v>
      </c>
    </row>
    <row r="617" spans="1:66" ht="30" customHeight="1" x14ac:dyDescent="0.25">
      <c r="A617" s="15" t="s">
        <v>488</v>
      </c>
      <c r="B617" s="4">
        <v>22</v>
      </c>
      <c r="C617" s="4">
        <v>82</v>
      </c>
      <c r="D617" s="4">
        <v>87</v>
      </c>
      <c r="E617" s="5" t="s">
        <v>489</v>
      </c>
      <c r="F617" s="5" t="str">
        <f t="shared" si="46"/>
        <v>Liverpool</v>
      </c>
      <c r="G617" s="25" t="str">
        <f t="shared" si="47"/>
        <v>2023 ~ 2028</v>
      </c>
      <c r="H617" s="5" t="str">
        <f>RIGHT(G617, 4)</f>
        <v>2028</v>
      </c>
      <c r="I617" s="4" t="s">
        <v>124</v>
      </c>
      <c r="J617" s="4" t="s">
        <v>156</v>
      </c>
      <c r="K617" s="4" t="s">
        <v>68</v>
      </c>
      <c r="L617" s="4">
        <v>84</v>
      </c>
      <c r="M617" s="4" t="s">
        <v>69</v>
      </c>
      <c r="N617" s="4">
        <v>5</v>
      </c>
      <c r="O617" s="6" t="s">
        <v>7018</v>
      </c>
      <c r="P617" s="6" t="s">
        <v>6889</v>
      </c>
      <c r="Q617" s="6" t="s">
        <v>7019</v>
      </c>
      <c r="R617" s="4">
        <v>390</v>
      </c>
      <c r="S617" s="4">
        <v>85</v>
      </c>
      <c r="T617" s="4">
        <v>77</v>
      </c>
      <c r="U617" s="4">
        <v>60</v>
      </c>
      <c r="V617" s="4">
        <v>83</v>
      </c>
      <c r="W617" s="4">
        <v>85</v>
      </c>
      <c r="X617" s="4">
        <v>424</v>
      </c>
      <c r="Y617" s="4">
        <v>83</v>
      </c>
      <c r="Z617" s="4">
        <v>90</v>
      </c>
      <c r="AA617" s="4">
        <v>87</v>
      </c>
      <c r="AB617" s="4">
        <v>81</v>
      </c>
      <c r="AC617" s="4">
        <v>83</v>
      </c>
      <c r="AD617" s="4">
        <v>393</v>
      </c>
      <c r="AE617" s="4">
        <v>78</v>
      </c>
      <c r="AF617" s="4">
        <v>87</v>
      </c>
      <c r="AG617" s="4">
        <v>80</v>
      </c>
      <c r="AH617" s="4">
        <v>80</v>
      </c>
      <c r="AI617" s="4">
        <v>68</v>
      </c>
      <c r="AJ617" s="4">
        <v>399</v>
      </c>
      <c r="AK617" s="4">
        <v>89</v>
      </c>
      <c r="AL617" s="4">
        <v>74</v>
      </c>
      <c r="AM617" s="4">
        <v>82</v>
      </c>
      <c r="AN617" s="4">
        <v>67</v>
      </c>
      <c r="AO617" s="4">
        <v>87</v>
      </c>
      <c r="AP617" s="4">
        <v>362</v>
      </c>
      <c r="AQ617" s="4">
        <v>63</v>
      </c>
      <c r="AR617" s="4">
        <v>57</v>
      </c>
      <c r="AS617" s="4">
        <v>79</v>
      </c>
      <c r="AT617" s="4">
        <v>84</v>
      </c>
      <c r="AU617" s="4">
        <v>79</v>
      </c>
      <c r="AV617" s="4">
        <v>82</v>
      </c>
      <c r="AW617" s="4">
        <v>173</v>
      </c>
      <c r="AX617" s="4">
        <v>58</v>
      </c>
      <c r="AY617" s="4">
        <v>61</v>
      </c>
      <c r="AZ617" s="4">
        <v>54</v>
      </c>
      <c r="BA617" s="4">
        <v>49</v>
      </c>
      <c r="BB617" s="4">
        <v>10</v>
      </c>
      <c r="BC617" s="4">
        <v>10</v>
      </c>
      <c r="BD617" s="4">
        <v>13</v>
      </c>
      <c r="BE617" s="4">
        <v>10</v>
      </c>
      <c r="BF617" s="4">
        <v>6</v>
      </c>
      <c r="BG617" s="4">
        <v>2190</v>
      </c>
      <c r="BH617" s="4">
        <v>460</v>
      </c>
      <c r="BI617" s="4">
        <v>2</v>
      </c>
      <c r="BJ617" s="4">
        <v>83</v>
      </c>
      <c r="BK617" s="4">
        <v>82</v>
      </c>
      <c r="BL617" s="4">
        <v>84</v>
      </c>
      <c r="BM617" s="4">
        <v>82</v>
      </c>
      <c r="BN617" s="4">
        <v>59</v>
      </c>
    </row>
    <row r="618" spans="1:66" ht="30" customHeight="1" x14ac:dyDescent="0.25">
      <c r="A618" s="15" t="s">
        <v>7825</v>
      </c>
      <c r="B618" s="4">
        <v>34</v>
      </c>
      <c r="C618" s="4">
        <v>82</v>
      </c>
      <c r="D618" s="4">
        <v>82</v>
      </c>
      <c r="E618" s="5" t="s">
        <v>7708</v>
      </c>
      <c r="F618" s="5" t="str">
        <f t="shared" si="46"/>
        <v>Fenerbahçe</v>
      </c>
      <c r="G618" s="25" t="str">
        <f t="shared" si="47"/>
        <v>2023 ~ 2025</v>
      </c>
      <c r="H618" s="5" t="str">
        <f>RIGHT(G618, 4)</f>
        <v>2025</v>
      </c>
      <c r="I618" s="4" t="s">
        <v>426</v>
      </c>
      <c r="J618" s="4" t="s">
        <v>67</v>
      </c>
      <c r="K618" s="4" t="s">
        <v>77</v>
      </c>
      <c r="L618" s="4">
        <v>82</v>
      </c>
      <c r="M618" s="4" t="s">
        <v>495</v>
      </c>
      <c r="N618" s="4">
        <v>0</v>
      </c>
      <c r="O618" s="6" t="s">
        <v>6900</v>
      </c>
      <c r="P618" s="6" t="s">
        <v>7262</v>
      </c>
      <c r="Q618" s="6" t="s">
        <v>7331</v>
      </c>
      <c r="R618" s="4">
        <v>397</v>
      </c>
      <c r="S618" s="4">
        <v>86</v>
      </c>
      <c r="T618" s="4">
        <v>80</v>
      </c>
      <c r="U618" s="4">
        <v>66</v>
      </c>
      <c r="V618" s="4">
        <v>85</v>
      </c>
      <c r="W618" s="4">
        <v>80</v>
      </c>
      <c r="X618" s="4">
        <v>415</v>
      </c>
      <c r="Y618" s="4">
        <v>82</v>
      </c>
      <c r="Z618" s="4">
        <v>85</v>
      </c>
      <c r="AA618" s="4">
        <v>79</v>
      </c>
      <c r="AB618" s="4">
        <v>83</v>
      </c>
      <c r="AC618" s="4">
        <v>86</v>
      </c>
      <c r="AD618" s="4">
        <v>364</v>
      </c>
      <c r="AE618" s="4">
        <v>65</v>
      </c>
      <c r="AF618" s="4">
        <v>63</v>
      </c>
      <c r="AG618" s="4">
        <v>72</v>
      </c>
      <c r="AH618" s="4">
        <v>82</v>
      </c>
      <c r="AI618" s="4">
        <v>82</v>
      </c>
      <c r="AJ618" s="4">
        <v>394</v>
      </c>
      <c r="AK618" s="4">
        <v>77</v>
      </c>
      <c r="AL618" s="4">
        <v>76</v>
      </c>
      <c r="AM618" s="4">
        <v>84</v>
      </c>
      <c r="AN618" s="4">
        <v>80</v>
      </c>
      <c r="AO618" s="4">
        <v>77</v>
      </c>
      <c r="AP618" s="4">
        <v>357</v>
      </c>
      <c r="AQ618" s="4">
        <v>67</v>
      </c>
      <c r="AR618" s="4">
        <v>41</v>
      </c>
      <c r="AS618" s="4">
        <v>85</v>
      </c>
      <c r="AT618" s="4">
        <v>88</v>
      </c>
      <c r="AU618" s="4">
        <v>76</v>
      </c>
      <c r="AV618" s="4">
        <v>86</v>
      </c>
      <c r="AW618" s="4">
        <v>111</v>
      </c>
      <c r="AX618" s="4">
        <v>51</v>
      </c>
      <c r="AY618" s="4">
        <v>34</v>
      </c>
      <c r="AZ618" s="4">
        <v>26</v>
      </c>
      <c r="BA618" s="4">
        <v>61</v>
      </c>
      <c r="BB618" s="4">
        <v>11</v>
      </c>
      <c r="BC618" s="4">
        <v>11</v>
      </c>
      <c r="BD618" s="4">
        <v>14</v>
      </c>
      <c r="BE618" s="4">
        <v>9</v>
      </c>
      <c r="BF618" s="4">
        <v>16</v>
      </c>
      <c r="BG618" s="4">
        <v>2099</v>
      </c>
      <c r="BH618" s="4">
        <v>431</v>
      </c>
      <c r="BI618" s="4">
        <v>3</v>
      </c>
      <c r="BJ618" s="4">
        <v>64</v>
      </c>
      <c r="BK618" s="4">
        <v>79</v>
      </c>
      <c r="BL618" s="4">
        <v>85</v>
      </c>
      <c r="BM618" s="4">
        <v>82</v>
      </c>
      <c r="BN618" s="4">
        <v>43</v>
      </c>
    </row>
    <row r="619" spans="1:66" ht="30" customHeight="1" x14ac:dyDescent="0.25">
      <c r="A619" s="15" t="s">
        <v>7919</v>
      </c>
      <c r="B619" s="4">
        <v>18</v>
      </c>
      <c r="C619" s="4" t="s">
        <v>1772</v>
      </c>
      <c r="D619" s="4">
        <v>72</v>
      </c>
      <c r="E619" s="5" t="s">
        <v>7921</v>
      </c>
      <c r="F619" s="5" t="str">
        <f t="shared" si="46"/>
        <v>Beşiktaş</v>
      </c>
      <c r="G619" s="25" t="str">
        <f t="shared" si="47"/>
        <v>2023 ~ 2026</v>
      </c>
      <c r="H619" s="5" t="str">
        <f>RIGHT(G619, 4)</f>
        <v>2026</v>
      </c>
      <c r="I619" s="4" t="s">
        <v>118</v>
      </c>
      <c r="J619" s="4" t="s">
        <v>67</v>
      </c>
      <c r="K619" s="4" t="s">
        <v>68</v>
      </c>
      <c r="L619" s="4">
        <v>63</v>
      </c>
      <c r="M619" s="4" t="s">
        <v>195</v>
      </c>
      <c r="N619" s="4">
        <v>13</v>
      </c>
      <c r="O619" s="6" t="s">
        <v>7624</v>
      </c>
      <c r="P619" s="6" t="s">
        <v>6907</v>
      </c>
      <c r="Q619" s="6" t="s">
        <v>7351</v>
      </c>
      <c r="R619" s="4">
        <v>256</v>
      </c>
      <c r="S619" s="4">
        <v>44</v>
      </c>
      <c r="T619" s="4">
        <v>39</v>
      </c>
      <c r="U619" s="4">
        <v>57</v>
      </c>
      <c r="V619" s="4" t="s">
        <v>595</v>
      </c>
      <c r="W619" s="4">
        <v>48</v>
      </c>
      <c r="X619" s="4">
        <v>281</v>
      </c>
      <c r="Y619" s="4" t="s">
        <v>469</v>
      </c>
      <c r="Z619" s="4">
        <v>45</v>
      </c>
      <c r="AA619" s="4">
        <v>43</v>
      </c>
      <c r="AB619" s="4">
        <v>69</v>
      </c>
      <c r="AC619" s="4" t="s">
        <v>1103</v>
      </c>
      <c r="AD619" s="4">
        <v>294</v>
      </c>
      <c r="AE619" s="4">
        <v>63</v>
      </c>
      <c r="AF619" s="4">
        <v>69</v>
      </c>
      <c r="AG619" s="4">
        <v>59</v>
      </c>
      <c r="AH619" s="4" t="s">
        <v>362</v>
      </c>
      <c r="AI619" s="4">
        <v>46</v>
      </c>
      <c r="AJ619" s="4">
        <v>287</v>
      </c>
      <c r="AK619" s="4">
        <v>61</v>
      </c>
      <c r="AL619" s="4">
        <v>64</v>
      </c>
      <c r="AM619" s="4" t="s">
        <v>1735</v>
      </c>
      <c r="AN619" s="4">
        <v>61</v>
      </c>
      <c r="AO619" s="4">
        <v>41</v>
      </c>
      <c r="AP619" s="4">
        <v>273</v>
      </c>
      <c r="AQ619" s="4">
        <v>57</v>
      </c>
      <c r="AR619" s="4" t="s">
        <v>2172</v>
      </c>
      <c r="AS619" s="4">
        <v>59</v>
      </c>
      <c r="AT619" s="4" t="s">
        <v>5966</v>
      </c>
      <c r="AU619" s="4">
        <v>45</v>
      </c>
      <c r="AV619" s="4">
        <v>47</v>
      </c>
      <c r="AW619" s="4">
        <v>153</v>
      </c>
      <c r="AX619" s="4" t="s">
        <v>6120</v>
      </c>
      <c r="AY619" s="4" t="s">
        <v>6120</v>
      </c>
      <c r="AZ619" s="4">
        <v>53</v>
      </c>
      <c r="BA619" s="4">
        <v>50</v>
      </c>
      <c r="BB619" s="4">
        <v>9</v>
      </c>
      <c r="BC619" s="4">
        <v>15</v>
      </c>
      <c r="BD619" s="4">
        <v>7</v>
      </c>
      <c r="BE619" s="4">
        <v>10</v>
      </c>
      <c r="BF619" s="4">
        <v>9</v>
      </c>
      <c r="BG619" s="4">
        <v>1594</v>
      </c>
      <c r="BH619" s="4">
        <v>343</v>
      </c>
      <c r="BI619" s="4">
        <v>1</v>
      </c>
      <c r="BJ619" s="4">
        <v>66</v>
      </c>
      <c r="BK619" s="4">
        <v>46</v>
      </c>
      <c r="BL619" s="4">
        <v>60</v>
      </c>
      <c r="BM619" s="4">
        <v>60</v>
      </c>
      <c r="BN619" s="4">
        <v>51</v>
      </c>
    </row>
    <row r="620" spans="1:66" ht="30" customHeight="1" x14ac:dyDescent="0.25">
      <c r="A620" s="15" t="s">
        <v>5533</v>
      </c>
      <c r="B620" s="4">
        <v>23</v>
      </c>
      <c r="C620" s="4">
        <v>72</v>
      </c>
      <c r="D620" s="4">
        <v>74</v>
      </c>
      <c r="E620" s="5" t="s">
        <v>5534</v>
      </c>
      <c r="F620" s="5" t="str">
        <f t="shared" si="46"/>
        <v>Cardiff City</v>
      </c>
      <c r="G620" s="25" t="str">
        <f t="shared" si="47"/>
        <v>2024 ~ 2027</v>
      </c>
      <c r="H620" s="5" t="str">
        <f>RIGHT(G620, 4)</f>
        <v>2027</v>
      </c>
      <c r="I620" s="4" t="s">
        <v>337</v>
      </c>
      <c r="J620" s="4" t="s">
        <v>125</v>
      </c>
      <c r="K620" s="4" t="s">
        <v>68</v>
      </c>
      <c r="L620" s="4">
        <v>74</v>
      </c>
      <c r="M620" s="4" t="s">
        <v>69</v>
      </c>
      <c r="N620" s="4">
        <v>2</v>
      </c>
      <c r="O620" s="6" t="s">
        <v>7060</v>
      </c>
      <c r="P620" s="6" t="s">
        <v>6957</v>
      </c>
      <c r="Q620" s="6" t="s">
        <v>7298</v>
      </c>
      <c r="R620" s="4">
        <v>336</v>
      </c>
      <c r="S620" s="4">
        <v>74</v>
      </c>
      <c r="T620" s="4">
        <v>72</v>
      </c>
      <c r="U620" s="4">
        <v>48</v>
      </c>
      <c r="V620" s="4">
        <v>76</v>
      </c>
      <c r="W620" s="4">
        <v>66</v>
      </c>
      <c r="X620" s="4">
        <v>368</v>
      </c>
      <c r="Y620" s="4">
        <v>70</v>
      </c>
      <c r="Z620" s="4">
        <v>76</v>
      </c>
      <c r="AA620" s="4">
        <v>73</v>
      </c>
      <c r="AB620" s="4">
        <v>74</v>
      </c>
      <c r="AC620" s="4">
        <v>75</v>
      </c>
      <c r="AD620" s="4">
        <v>319</v>
      </c>
      <c r="AE620" s="4">
        <v>59</v>
      </c>
      <c r="AF620" s="4">
        <v>57</v>
      </c>
      <c r="AG620" s="4">
        <v>63</v>
      </c>
      <c r="AH620" s="4">
        <v>64</v>
      </c>
      <c r="AI620" s="4">
        <v>76</v>
      </c>
      <c r="AJ620" s="4">
        <v>349</v>
      </c>
      <c r="AK620" s="4">
        <v>78</v>
      </c>
      <c r="AL620" s="4">
        <v>59</v>
      </c>
      <c r="AM620" s="4">
        <v>64</v>
      </c>
      <c r="AN620" s="4">
        <v>67</v>
      </c>
      <c r="AO620" s="4">
        <v>81</v>
      </c>
      <c r="AP620" s="4">
        <v>332</v>
      </c>
      <c r="AQ620" s="4">
        <v>42</v>
      </c>
      <c r="AR620" s="4">
        <v>66</v>
      </c>
      <c r="AS620" s="4">
        <v>70</v>
      </c>
      <c r="AT620" s="4">
        <v>79</v>
      </c>
      <c r="AU620" s="4">
        <v>75</v>
      </c>
      <c r="AV620" s="4">
        <v>78</v>
      </c>
      <c r="AW620" s="4">
        <v>175</v>
      </c>
      <c r="AX620" s="4">
        <v>60</v>
      </c>
      <c r="AY620" s="4">
        <v>61</v>
      </c>
      <c r="AZ620" s="4">
        <v>54</v>
      </c>
      <c r="BA620" s="4">
        <v>43</v>
      </c>
      <c r="BB620" s="4">
        <v>5</v>
      </c>
      <c r="BC620" s="4">
        <v>8</v>
      </c>
      <c r="BD620" s="4">
        <v>10</v>
      </c>
      <c r="BE620" s="4">
        <v>15</v>
      </c>
      <c r="BF620" s="4">
        <v>5</v>
      </c>
      <c r="BG620" s="4">
        <v>1922</v>
      </c>
      <c r="BH620" s="4">
        <v>401</v>
      </c>
      <c r="BI620" s="4">
        <v>1</v>
      </c>
      <c r="BJ620" s="4">
        <v>58</v>
      </c>
      <c r="BK620" s="4">
        <v>75</v>
      </c>
      <c r="BL620" s="4">
        <v>76</v>
      </c>
      <c r="BM620" s="4">
        <v>71</v>
      </c>
      <c r="BN620" s="4">
        <v>60</v>
      </c>
    </row>
    <row r="621" spans="1:66" ht="30" customHeight="1" x14ac:dyDescent="0.25">
      <c r="A621" s="15" t="s">
        <v>476</v>
      </c>
      <c r="B621" s="4">
        <v>20</v>
      </c>
      <c r="C621" s="4">
        <v>81</v>
      </c>
      <c r="D621" s="4">
        <v>86</v>
      </c>
      <c r="E621" s="5" t="s">
        <v>477</v>
      </c>
      <c r="F621" s="5" t="str">
        <f t="shared" si="46"/>
        <v>Tottenham Hotspur</v>
      </c>
      <c r="G621" s="25" t="str">
        <f t="shared" si="47"/>
        <v>2022 ~ 2030</v>
      </c>
      <c r="H621" s="5" t="str">
        <f>RIGHT(G621, 4)</f>
        <v>2030</v>
      </c>
      <c r="I621" s="4" t="s">
        <v>124</v>
      </c>
      <c r="J621" s="4" t="s">
        <v>260</v>
      </c>
      <c r="K621" s="4" t="s">
        <v>77</v>
      </c>
      <c r="L621" s="4">
        <v>81</v>
      </c>
      <c r="M621" s="4" t="s">
        <v>478</v>
      </c>
      <c r="N621" s="4">
        <v>5</v>
      </c>
      <c r="O621" s="6" t="s">
        <v>7000</v>
      </c>
      <c r="P621" s="6" t="s">
        <v>7014</v>
      </c>
      <c r="Q621" s="6" t="s">
        <v>7015</v>
      </c>
      <c r="R621" s="4">
        <v>341</v>
      </c>
      <c r="S621" s="4">
        <v>78</v>
      </c>
      <c r="T621" s="4">
        <v>64</v>
      </c>
      <c r="U621" s="4">
        <v>64</v>
      </c>
      <c r="V621" s="4">
        <v>77</v>
      </c>
      <c r="W621" s="4">
        <v>58</v>
      </c>
      <c r="X621" s="4">
        <v>340</v>
      </c>
      <c r="Y621" s="4">
        <v>80</v>
      </c>
      <c r="Z621" s="4">
        <v>64</v>
      </c>
      <c r="AA621" s="4">
        <v>51</v>
      </c>
      <c r="AB621" s="4">
        <v>65</v>
      </c>
      <c r="AC621" s="4">
        <v>80</v>
      </c>
      <c r="AD621" s="4">
        <v>403</v>
      </c>
      <c r="AE621" s="4">
        <v>86</v>
      </c>
      <c r="AF621" s="4">
        <v>89</v>
      </c>
      <c r="AG621" s="4">
        <v>80</v>
      </c>
      <c r="AH621" s="4">
        <v>78</v>
      </c>
      <c r="AI621" s="4">
        <v>70</v>
      </c>
      <c r="AJ621" s="4">
        <v>377</v>
      </c>
      <c r="AK621" s="4">
        <v>74</v>
      </c>
      <c r="AL621" s="4">
        <v>83</v>
      </c>
      <c r="AM621" s="4">
        <v>83</v>
      </c>
      <c r="AN621" s="4">
        <v>78</v>
      </c>
      <c r="AO621" s="4">
        <v>59</v>
      </c>
      <c r="AP621" s="4">
        <v>356</v>
      </c>
      <c r="AQ621" s="4">
        <v>79</v>
      </c>
      <c r="AR621" s="4">
        <v>77</v>
      </c>
      <c r="AS621" s="4">
        <v>79</v>
      </c>
      <c r="AT621" s="4">
        <v>75</v>
      </c>
      <c r="AU621" s="4">
        <v>46</v>
      </c>
      <c r="AV621" s="4">
        <v>78</v>
      </c>
      <c r="AW621" s="4">
        <v>230</v>
      </c>
      <c r="AX621" s="4">
        <v>75</v>
      </c>
      <c r="AY621" s="4">
        <v>79</v>
      </c>
      <c r="AZ621" s="4">
        <v>76</v>
      </c>
      <c r="BA621" s="4">
        <v>57</v>
      </c>
      <c r="BB621" s="4">
        <v>8</v>
      </c>
      <c r="BC621" s="4">
        <v>14</v>
      </c>
      <c r="BD621" s="4">
        <v>11</v>
      </c>
      <c r="BE621" s="4">
        <v>10</v>
      </c>
      <c r="BF621" s="4">
        <v>14</v>
      </c>
      <c r="BG621" s="4">
        <v>2104</v>
      </c>
      <c r="BH621" s="4">
        <v>461</v>
      </c>
      <c r="BI621" s="4">
        <v>1</v>
      </c>
      <c r="BJ621" s="4">
        <v>88</v>
      </c>
      <c r="BK621" s="4">
        <v>65</v>
      </c>
      <c r="BL621" s="4">
        <v>73</v>
      </c>
      <c r="BM621" s="4">
        <v>79</v>
      </c>
      <c r="BN621" s="4">
        <v>76</v>
      </c>
    </row>
    <row r="622" spans="1:66" ht="30" customHeight="1" x14ac:dyDescent="0.25">
      <c r="A622" s="15" t="s">
        <v>1928</v>
      </c>
      <c r="B622" s="4">
        <v>26</v>
      </c>
      <c r="C622" s="4">
        <v>78</v>
      </c>
      <c r="D622" s="4">
        <v>78</v>
      </c>
      <c r="E622" s="5" t="s">
        <v>7978</v>
      </c>
      <c r="F622" s="5" t="str">
        <f t="shared" si="46"/>
        <v>VfB Stuttgart</v>
      </c>
      <c r="G622" s="25" t="str">
        <f t="shared" si="47"/>
        <v>Jun 30, 2024 A Prestamo</v>
      </c>
      <c r="H622" s="5">
        <v>0</v>
      </c>
      <c r="I622" s="4" t="s">
        <v>112</v>
      </c>
      <c r="J622" s="4" t="s">
        <v>377</v>
      </c>
      <c r="K622" s="4" t="s">
        <v>68</v>
      </c>
      <c r="L622" s="4">
        <v>78</v>
      </c>
      <c r="M622" s="4" t="s">
        <v>106</v>
      </c>
      <c r="N622" s="4">
        <v>0</v>
      </c>
      <c r="O622" s="6" t="s">
        <v>7091</v>
      </c>
      <c r="P622" s="6" t="s">
        <v>6922</v>
      </c>
      <c r="Q622" s="6">
        <v>0</v>
      </c>
      <c r="R622" s="4">
        <v>377</v>
      </c>
      <c r="S622" s="4">
        <v>67</v>
      </c>
      <c r="T622" s="4">
        <v>82</v>
      </c>
      <c r="U622" s="4">
        <v>71</v>
      </c>
      <c r="V622" s="4">
        <v>77</v>
      </c>
      <c r="W622" s="4">
        <v>80</v>
      </c>
      <c r="X622" s="4">
        <v>358</v>
      </c>
      <c r="Y622" s="4">
        <v>76</v>
      </c>
      <c r="Z622" s="4">
        <v>74</v>
      </c>
      <c r="AA622" s="4">
        <v>66</v>
      </c>
      <c r="AB622" s="4">
        <v>62</v>
      </c>
      <c r="AC622" s="4">
        <v>80</v>
      </c>
      <c r="AD622" s="4">
        <v>362</v>
      </c>
      <c r="AE622" s="4">
        <v>66</v>
      </c>
      <c r="AF622" s="4">
        <v>67</v>
      </c>
      <c r="AG622" s="4">
        <v>68</v>
      </c>
      <c r="AH622" s="4">
        <v>78</v>
      </c>
      <c r="AI622" s="4">
        <v>83</v>
      </c>
      <c r="AJ622" s="4">
        <v>383</v>
      </c>
      <c r="AK622" s="4">
        <v>79</v>
      </c>
      <c r="AL622" s="4">
        <v>80</v>
      </c>
      <c r="AM622" s="4">
        <v>69</v>
      </c>
      <c r="AN622" s="4">
        <v>79</v>
      </c>
      <c r="AO622" s="4">
        <v>76</v>
      </c>
      <c r="AP622" s="4">
        <v>321</v>
      </c>
      <c r="AQ622" s="4">
        <v>72</v>
      </c>
      <c r="AR622" s="4">
        <v>18</v>
      </c>
      <c r="AS622" s="4">
        <v>82</v>
      </c>
      <c r="AT622" s="4">
        <v>77</v>
      </c>
      <c r="AU622" s="4">
        <v>72</v>
      </c>
      <c r="AV622" s="4">
        <v>81</v>
      </c>
      <c r="AW622" s="4">
        <v>91</v>
      </c>
      <c r="AX622" s="4">
        <v>25</v>
      </c>
      <c r="AY622" s="4">
        <v>37</v>
      </c>
      <c r="AZ622" s="4">
        <v>29</v>
      </c>
      <c r="BA622" s="4">
        <v>54</v>
      </c>
      <c r="BB622" s="4">
        <v>9</v>
      </c>
      <c r="BC622" s="4">
        <v>12</v>
      </c>
      <c r="BD622" s="4">
        <v>9</v>
      </c>
      <c r="BE622" s="4">
        <v>11</v>
      </c>
      <c r="BF622" s="4">
        <v>13</v>
      </c>
      <c r="BG622" s="4">
        <v>1946</v>
      </c>
      <c r="BH622" s="4">
        <v>403</v>
      </c>
      <c r="BI622" s="4">
        <v>1</v>
      </c>
      <c r="BJ622" s="4">
        <v>67</v>
      </c>
      <c r="BK622" s="4">
        <v>80</v>
      </c>
      <c r="BL622" s="4">
        <v>72</v>
      </c>
      <c r="BM622" s="4">
        <v>77</v>
      </c>
      <c r="BN622" s="4">
        <v>32</v>
      </c>
    </row>
    <row r="623" spans="1:66" ht="30" customHeight="1" x14ac:dyDescent="0.25">
      <c r="A623" s="15" t="s">
        <v>1576</v>
      </c>
      <c r="B623" s="4">
        <v>24</v>
      </c>
      <c r="C623" s="4">
        <v>83</v>
      </c>
      <c r="D623" s="4">
        <v>86</v>
      </c>
      <c r="E623" s="5" t="s">
        <v>6736</v>
      </c>
      <c r="F623" s="5" t="str">
        <f t="shared" si="46"/>
        <v>FC Bayern München</v>
      </c>
      <c r="G623" s="25" t="str">
        <f t="shared" si="47"/>
        <v>2021 ~ 2026</v>
      </c>
      <c r="H623" s="5" t="str">
        <f>RIGHT(G623, 4)</f>
        <v>2026</v>
      </c>
      <c r="I623" s="4" t="s">
        <v>124</v>
      </c>
      <c r="J623" s="4" t="s">
        <v>213</v>
      </c>
      <c r="K623" s="4" t="s">
        <v>68</v>
      </c>
      <c r="L623" s="4">
        <v>86</v>
      </c>
      <c r="M623" s="4" t="s">
        <v>189</v>
      </c>
      <c r="N623" s="4">
        <v>3</v>
      </c>
      <c r="O623" s="6" t="s">
        <v>7164</v>
      </c>
      <c r="P623" s="6" t="s">
        <v>7182</v>
      </c>
      <c r="Q623" s="6" t="s">
        <v>7379</v>
      </c>
      <c r="R623" s="4">
        <v>279</v>
      </c>
      <c r="S623" s="4">
        <v>48</v>
      </c>
      <c r="T623" s="4">
        <v>39</v>
      </c>
      <c r="U623" s="4">
        <v>81</v>
      </c>
      <c r="V623" s="4">
        <v>78</v>
      </c>
      <c r="W623" s="4">
        <v>33</v>
      </c>
      <c r="X623" s="4">
        <v>287</v>
      </c>
      <c r="Y623" s="4">
        <v>72</v>
      </c>
      <c r="Z623" s="4">
        <v>36</v>
      </c>
      <c r="AA623" s="4">
        <v>28</v>
      </c>
      <c r="AB623" s="4">
        <v>76</v>
      </c>
      <c r="AC623" s="4">
        <v>75</v>
      </c>
      <c r="AD623" s="4">
        <v>375</v>
      </c>
      <c r="AE623" s="4">
        <v>76</v>
      </c>
      <c r="AF623" s="4">
        <v>88</v>
      </c>
      <c r="AG623" s="4">
        <v>66</v>
      </c>
      <c r="AH623" s="4">
        <v>81</v>
      </c>
      <c r="AI623" s="4">
        <v>64</v>
      </c>
      <c r="AJ623" s="4">
        <v>351</v>
      </c>
      <c r="AK623" s="4">
        <v>64</v>
      </c>
      <c r="AL623" s="4">
        <v>92</v>
      </c>
      <c r="AM623" s="4">
        <v>65</v>
      </c>
      <c r="AN623" s="4">
        <v>88</v>
      </c>
      <c r="AO623" s="4">
        <v>42</v>
      </c>
      <c r="AP623" s="4">
        <v>312</v>
      </c>
      <c r="AQ623" s="4">
        <v>89</v>
      </c>
      <c r="AR623" s="4">
        <v>79</v>
      </c>
      <c r="AS623" s="4">
        <v>47</v>
      </c>
      <c r="AT623" s="4">
        <v>58</v>
      </c>
      <c r="AU623" s="4">
        <v>39</v>
      </c>
      <c r="AV623" s="4">
        <v>74</v>
      </c>
      <c r="AW623" s="4">
        <v>247</v>
      </c>
      <c r="AX623" s="4">
        <v>81</v>
      </c>
      <c r="AY623" s="4">
        <v>84</v>
      </c>
      <c r="AZ623" s="4">
        <v>82</v>
      </c>
      <c r="BA623" s="4">
        <v>45</v>
      </c>
      <c r="BB623" s="4">
        <v>6</v>
      </c>
      <c r="BC623" s="4">
        <v>7</v>
      </c>
      <c r="BD623" s="4">
        <v>8</v>
      </c>
      <c r="BE623" s="4">
        <v>15</v>
      </c>
      <c r="BF623" s="4">
        <v>9</v>
      </c>
      <c r="BG623" s="4">
        <v>1896</v>
      </c>
      <c r="BH623" s="4">
        <v>428</v>
      </c>
      <c r="BI623" s="4">
        <v>3</v>
      </c>
      <c r="BJ623" s="4">
        <v>83</v>
      </c>
      <c r="BK623" s="4">
        <v>45</v>
      </c>
      <c r="BL623" s="4">
        <v>63</v>
      </c>
      <c r="BM623" s="4">
        <v>72</v>
      </c>
      <c r="BN623" s="4">
        <v>82</v>
      </c>
    </row>
    <row r="624" spans="1:66" ht="30" customHeight="1" x14ac:dyDescent="0.25">
      <c r="A624" s="15" t="s">
        <v>6597</v>
      </c>
      <c r="B624" s="4">
        <v>27</v>
      </c>
      <c r="C624" s="4">
        <v>74</v>
      </c>
      <c r="D624" s="4">
        <v>74</v>
      </c>
      <c r="E624" s="5" t="s">
        <v>6501</v>
      </c>
      <c r="F624" s="5" t="str">
        <f t="shared" si="46"/>
        <v>América</v>
      </c>
      <c r="G624" s="25" t="str">
        <f t="shared" si="47"/>
        <v>2022 ~ 2026</v>
      </c>
      <c r="H624" s="5" t="str">
        <f>RIGHT(G624, 4)</f>
        <v>2026</v>
      </c>
      <c r="I624" s="4" t="s">
        <v>112</v>
      </c>
      <c r="J624" s="4" t="s">
        <v>125</v>
      </c>
      <c r="K624" s="4" t="s">
        <v>68</v>
      </c>
      <c r="L624" s="4">
        <v>74</v>
      </c>
      <c r="M624" s="4" t="s">
        <v>69</v>
      </c>
      <c r="N624" s="4">
        <v>0</v>
      </c>
      <c r="O624" s="6" t="s">
        <v>6873</v>
      </c>
      <c r="P624" s="6" t="s">
        <v>6973</v>
      </c>
      <c r="Q624" s="6" t="s">
        <v>7559</v>
      </c>
      <c r="R624" s="4">
        <v>339</v>
      </c>
      <c r="S624" s="4">
        <v>67</v>
      </c>
      <c r="T624" s="4">
        <v>67</v>
      </c>
      <c r="U624" s="4">
        <v>64</v>
      </c>
      <c r="V624" s="4">
        <v>75</v>
      </c>
      <c r="W624" s="4">
        <v>66</v>
      </c>
      <c r="X624" s="4">
        <v>360</v>
      </c>
      <c r="Y624" s="4">
        <v>75</v>
      </c>
      <c r="Z624" s="4">
        <v>70</v>
      </c>
      <c r="AA624" s="4">
        <v>67</v>
      </c>
      <c r="AB624" s="4">
        <v>71</v>
      </c>
      <c r="AC624" s="4">
        <v>77</v>
      </c>
      <c r="AD624" s="4">
        <v>371</v>
      </c>
      <c r="AE624" s="4">
        <v>79</v>
      </c>
      <c r="AF624" s="4">
        <v>79</v>
      </c>
      <c r="AG624" s="4">
        <v>75</v>
      </c>
      <c r="AH624" s="4">
        <v>69</v>
      </c>
      <c r="AI624" s="4">
        <v>69</v>
      </c>
      <c r="AJ624" s="4">
        <v>362</v>
      </c>
      <c r="AK624" s="4">
        <v>75</v>
      </c>
      <c r="AL624" s="4">
        <v>70</v>
      </c>
      <c r="AM624" s="4">
        <v>73</v>
      </c>
      <c r="AN624" s="4">
        <v>72</v>
      </c>
      <c r="AO624" s="4">
        <v>72</v>
      </c>
      <c r="AP624" s="4">
        <v>326</v>
      </c>
      <c r="AQ624" s="4">
        <v>57</v>
      </c>
      <c r="AR624" s="4">
        <v>59</v>
      </c>
      <c r="AS624" s="4">
        <v>70</v>
      </c>
      <c r="AT624" s="4">
        <v>75</v>
      </c>
      <c r="AU624" s="4">
        <v>65</v>
      </c>
      <c r="AV624" s="4">
        <v>80</v>
      </c>
      <c r="AW624" s="4">
        <v>147</v>
      </c>
      <c r="AX624" s="4">
        <v>50</v>
      </c>
      <c r="AY624" s="4">
        <v>55</v>
      </c>
      <c r="AZ624" s="4">
        <v>42</v>
      </c>
      <c r="BA624" s="4">
        <v>45</v>
      </c>
      <c r="BB624" s="4">
        <v>8</v>
      </c>
      <c r="BC624" s="4">
        <v>9</v>
      </c>
      <c r="BD624" s="4">
        <v>12</v>
      </c>
      <c r="BE624" s="4">
        <v>8</v>
      </c>
      <c r="BF624" s="4">
        <v>8</v>
      </c>
      <c r="BG624" s="4">
        <v>1950</v>
      </c>
      <c r="BH624" s="4">
        <v>419</v>
      </c>
      <c r="BI624" s="4">
        <v>1</v>
      </c>
      <c r="BJ624" s="4">
        <v>79</v>
      </c>
      <c r="BK624" s="4">
        <v>70</v>
      </c>
      <c r="BL624" s="4">
        <v>72</v>
      </c>
      <c r="BM624" s="4">
        <v>75</v>
      </c>
      <c r="BN624" s="4">
        <v>54</v>
      </c>
    </row>
    <row r="625" spans="1:66" ht="30" customHeight="1" x14ac:dyDescent="0.25">
      <c r="A625" s="15" t="s">
        <v>1706</v>
      </c>
      <c r="B625" s="4">
        <v>26</v>
      </c>
      <c r="C625" s="4">
        <v>76</v>
      </c>
      <c r="D625" s="4" t="s">
        <v>446</v>
      </c>
      <c r="E625" s="5" t="s">
        <v>8003</v>
      </c>
      <c r="F625" s="5" t="str">
        <f t="shared" si="46"/>
        <v>Eintracht Frankfurt</v>
      </c>
      <c r="G625" s="25" t="str">
        <f t="shared" si="47"/>
        <v>Jun 30, 2024 A Prestamo</v>
      </c>
      <c r="H625" s="5">
        <v>0</v>
      </c>
      <c r="I625" s="4" t="s">
        <v>289</v>
      </c>
      <c r="J625" s="4" t="s">
        <v>156</v>
      </c>
      <c r="K625" s="4" t="s">
        <v>68</v>
      </c>
      <c r="L625" s="4">
        <v>76</v>
      </c>
      <c r="M625" s="4" t="s">
        <v>195</v>
      </c>
      <c r="N625" s="4">
        <v>0</v>
      </c>
      <c r="O625" s="6" t="s">
        <v>7363</v>
      </c>
      <c r="P625" s="6" t="s">
        <v>7411</v>
      </c>
      <c r="Q625" s="6">
        <v>0</v>
      </c>
      <c r="R625" s="4">
        <v>360</v>
      </c>
      <c r="S625" s="4">
        <v>63</v>
      </c>
      <c r="T625" s="4">
        <v>75</v>
      </c>
      <c r="U625" s="4">
        <v>67</v>
      </c>
      <c r="V625" s="4">
        <v>79</v>
      </c>
      <c r="W625" s="4">
        <v>76</v>
      </c>
      <c r="X625" s="4">
        <v>373</v>
      </c>
      <c r="Y625" s="4">
        <v>74</v>
      </c>
      <c r="Z625" s="4">
        <v>76</v>
      </c>
      <c r="AA625" s="4">
        <v>65</v>
      </c>
      <c r="AB625" s="4">
        <v>75</v>
      </c>
      <c r="AC625" s="4">
        <v>83</v>
      </c>
      <c r="AD625" s="4">
        <v>340</v>
      </c>
      <c r="AE625" s="4">
        <v>63</v>
      </c>
      <c r="AF625" s="4">
        <v>66</v>
      </c>
      <c r="AG625" s="4">
        <v>69</v>
      </c>
      <c r="AH625" s="4">
        <v>74</v>
      </c>
      <c r="AI625" s="4">
        <v>68</v>
      </c>
      <c r="AJ625" s="4">
        <v>358</v>
      </c>
      <c r="AK625" s="4">
        <v>82</v>
      </c>
      <c r="AL625" s="4">
        <v>71</v>
      </c>
      <c r="AM625" s="4">
        <v>57</v>
      </c>
      <c r="AN625" s="4">
        <v>70</v>
      </c>
      <c r="AO625" s="4">
        <v>78</v>
      </c>
      <c r="AP625" s="4">
        <v>365</v>
      </c>
      <c r="AQ625" s="4">
        <v>76</v>
      </c>
      <c r="AR625" s="4">
        <v>73</v>
      </c>
      <c r="AS625" s="4">
        <v>78</v>
      </c>
      <c r="AT625" s="4">
        <v>77</v>
      </c>
      <c r="AU625" s="4">
        <v>61</v>
      </c>
      <c r="AV625" s="4">
        <v>78</v>
      </c>
      <c r="AW625" s="4">
        <v>211</v>
      </c>
      <c r="AX625" s="4">
        <v>68</v>
      </c>
      <c r="AY625" s="4">
        <v>72</v>
      </c>
      <c r="AZ625" s="4">
        <v>71</v>
      </c>
      <c r="BA625" s="4">
        <v>51</v>
      </c>
      <c r="BB625" s="4">
        <v>7</v>
      </c>
      <c r="BC625" s="4">
        <v>12</v>
      </c>
      <c r="BD625" s="4">
        <v>8</v>
      </c>
      <c r="BE625" s="4">
        <v>10</v>
      </c>
      <c r="BF625" s="4">
        <v>14</v>
      </c>
      <c r="BG625" s="4">
        <v>2058</v>
      </c>
      <c r="BH625" s="4">
        <v>430</v>
      </c>
      <c r="BI625" s="4">
        <v>3</v>
      </c>
      <c r="BJ625" s="4">
        <v>65</v>
      </c>
      <c r="BK625" s="4">
        <v>77</v>
      </c>
      <c r="BL625" s="4">
        <v>74</v>
      </c>
      <c r="BM625" s="4">
        <v>76</v>
      </c>
      <c r="BN625" s="4">
        <v>70</v>
      </c>
    </row>
    <row r="626" spans="1:66" ht="30" customHeight="1" x14ac:dyDescent="0.25">
      <c r="A626" s="15" t="s">
        <v>6248</v>
      </c>
      <c r="B626" s="4">
        <v>20</v>
      </c>
      <c r="C626" s="4">
        <v>67</v>
      </c>
      <c r="D626" s="4">
        <v>81</v>
      </c>
      <c r="E626" s="5" t="s">
        <v>8058</v>
      </c>
      <c r="F626" s="5" t="str">
        <f t="shared" si="46"/>
        <v>Catanzaro</v>
      </c>
      <c r="G626" s="25" t="str">
        <f t="shared" si="47"/>
        <v>Jun 30, 2024 A Prestamo</v>
      </c>
      <c r="H626" s="5">
        <v>0</v>
      </c>
      <c r="I626" s="4" t="s">
        <v>494</v>
      </c>
      <c r="J626" s="4" t="s">
        <v>139</v>
      </c>
      <c r="K626" s="4" t="s">
        <v>77</v>
      </c>
      <c r="L626" s="4">
        <v>69</v>
      </c>
      <c r="M626" s="4" t="s">
        <v>189</v>
      </c>
      <c r="N626" s="4">
        <v>14</v>
      </c>
      <c r="O626" s="6" t="s">
        <v>6878</v>
      </c>
      <c r="P626" s="6" t="s">
        <v>7171</v>
      </c>
      <c r="Q626" s="6">
        <v>0</v>
      </c>
      <c r="R626" s="4">
        <v>251</v>
      </c>
      <c r="S626" s="4">
        <v>55</v>
      </c>
      <c r="T626" s="4">
        <v>33</v>
      </c>
      <c r="U626" s="4">
        <v>70</v>
      </c>
      <c r="V626" s="4">
        <v>60</v>
      </c>
      <c r="W626" s="4">
        <v>33</v>
      </c>
      <c r="X626" s="4">
        <v>255</v>
      </c>
      <c r="Y626" s="4">
        <v>60</v>
      </c>
      <c r="Z626" s="4">
        <v>44</v>
      </c>
      <c r="AA626" s="4">
        <v>37</v>
      </c>
      <c r="AB626" s="4">
        <v>52</v>
      </c>
      <c r="AC626" s="4">
        <v>62</v>
      </c>
      <c r="AD626" s="4">
        <v>319</v>
      </c>
      <c r="AE626" s="4">
        <v>69</v>
      </c>
      <c r="AF626" s="4">
        <v>71</v>
      </c>
      <c r="AG626" s="4">
        <v>56</v>
      </c>
      <c r="AH626" s="4">
        <v>63</v>
      </c>
      <c r="AI626" s="4">
        <v>60</v>
      </c>
      <c r="AJ626" s="4">
        <v>327</v>
      </c>
      <c r="AK626" s="4">
        <v>65</v>
      </c>
      <c r="AL626" s="4">
        <v>76</v>
      </c>
      <c r="AM626" s="4">
        <v>66</v>
      </c>
      <c r="AN626" s="4">
        <v>71</v>
      </c>
      <c r="AO626" s="4">
        <v>49</v>
      </c>
      <c r="AP626" s="4">
        <v>259</v>
      </c>
      <c r="AQ626" s="4">
        <v>66</v>
      </c>
      <c r="AR626" s="4">
        <v>63</v>
      </c>
      <c r="AS626" s="4">
        <v>41</v>
      </c>
      <c r="AT626" s="4">
        <v>44</v>
      </c>
      <c r="AU626" s="4">
        <v>45</v>
      </c>
      <c r="AV626" s="4">
        <v>62</v>
      </c>
      <c r="AW626" s="4">
        <v>201</v>
      </c>
      <c r="AX626" s="4">
        <v>68</v>
      </c>
      <c r="AY626" s="4">
        <v>67</v>
      </c>
      <c r="AZ626" s="4">
        <v>66</v>
      </c>
      <c r="BA626" s="4">
        <v>43</v>
      </c>
      <c r="BB626" s="4">
        <v>5</v>
      </c>
      <c r="BC626" s="4">
        <v>7</v>
      </c>
      <c r="BD626" s="4">
        <v>9</v>
      </c>
      <c r="BE626" s="4">
        <v>13</v>
      </c>
      <c r="BF626" s="4">
        <v>9</v>
      </c>
      <c r="BG626" s="4">
        <v>1655</v>
      </c>
      <c r="BH626" s="4">
        <v>363</v>
      </c>
      <c r="BI626" s="4">
        <v>1</v>
      </c>
      <c r="BJ626" s="4">
        <v>70</v>
      </c>
      <c r="BK626" s="4">
        <v>44</v>
      </c>
      <c r="BL626" s="4">
        <v>53</v>
      </c>
      <c r="BM626" s="4">
        <v>60</v>
      </c>
      <c r="BN626" s="4">
        <v>67</v>
      </c>
    </row>
    <row r="627" spans="1:66" ht="30" customHeight="1" x14ac:dyDescent="0.25">
      <c r="A627" s="15" t="s">
        <v>7795</v>
      </c>
      <c r="B627" s="4">
        <v>23</v>
      </c>
      <c r="C627" s="4">
        <v>84</v>
      </c>
      <c r="D627" s="4">
        <v>88</v>
      </c>
      <c r="E627" s="5" t="s">
        <v>1341</v>
      </c>
      <c r="F627" s="5" t="str">
        <f t="shared" si="46"/>
        <v>Juventus</v>
      </c>
      <c r="G627" s="25" t="str">
        <f t="shared" si="47"/>
        <v>2022 ~ 2026</v>
      </c>
      <c r="H627" s="5" t="str">
        <f t="shared" ref="H627:H632" si="49">RIGHT(G627, 4)</f>
        <v>2026</v>
      </c>
      <c r="I627" s="4" t="s">
        <v>359</v>
      </c>
      <c r="J627" s="4" t="s">
        <v>125</v>
      </c>
      <c r="K627" s="4" t="s">
        <v>77</v>
      </c>
      <c r="L627" s="4">
        <v>86</v>
      </c>
      <c r="M627" s="4" t="s">
        <v>106</v>
      </c>
      <c r="N627" s="4">
        <v>4</v>
      </c>
      <c r="O627" s="6" t="s">
        <v>7318</v>
      </c>
      <c r="P627" s="6" t="s">
        <v>7037</v>
      </c>
      <c r="Q627" s="6" t="s">
        <v>7319</v>
      </c>
      <c r="R627" s="4">
        <v>378</v>
      </c>
      <c r="S627" s="4">
        <v>57</v>
      </c>
      <c r="T627" s="4">
        <v>88</v>
      </c>
      <c r="U627" s="4">
        <v>82</v>
      </c>
      <c r="V627" s="4">
        <v>72</v>
      </c>
      <c r="W627" s="4">
        <v>79</v>
      </c>
      <c r="X627" s="4">
        <v>384</v>
      </c>
      <c r="Y627" s="4">
        <v>81</v>
      </c>
      <c r="Z627" s="4">
        <v>75</v>
      </c>
      <c r="AA627" s="4">
        <v>83</v>
      </c>
      <c r="AB627" s="4">
        <v>60</v>
      </c>
      <c r="AC627" s="4">
        <v>85</v>
      </c>
      <c r="AD627" s="4">
        <v>360</v>
      </c>
      <c r="AE627" s="4">
        <v>76</v>
      </c>
      <c r="AF627" s="4">
        <v>82</v>
      </c>
      <c r="AG627" s="4">
        <v>63</v>
      </c>
      <c r="AH627" s="4">
        <v>86</v>
      </c>
      <c r="AI627" s="4">
        <v>53</v>
      </c>
      <c r="AJ627" s="4">
        <v>426</v>
      </c>
      <c r="AK627" s="4">
        <v>85</v>
      </c>
      <c r="AL627" s="4">
        <v>92</v>
      </c>
      <c r="AM627" s="4">
        <v>79</v>
      </c>
      <c r="AN627" s="4">
        <v>88</v>
      </c>
      <c r="AO627" s="4">
        <v>82</v>
      </c>
      <c r="AP627" s="4">
        <v>334</v>
      </c>
      <c r="AQ627" s="4">
        <v>73</v>
      </c>
      <c r="AR627" s="4">
        <v>24</v>
      </c>
      <c r="AS627" s="4">
        <v>87</v>
      </c>
      <c r="AT627" s="4">
        <v>70</v>
      </c>
      <c r="AU627" s="4">
        <v>80</v>
      </c>
      <c r="AV627" s="4">
        <v>81</v>
      </c>
      <c r="AW627" s="4">
        <v>69</v>
      </c>
      <c r="AX627" s="4">
        <v>19</v>
      </c>
      <c r="AY627" s="4">
        <v>26</v>
      </c>
      <c r="AZ627" s="4">
        <v>24</v>
      </c>
      <c r="BA627" s="4">
        <v>47</v>
      </c>
      <c r="BB627" s="4">
        <v>5</v>
      </c>
      <c r="BC627" s="4">
        <v>15</v>
      </c>
      <c r="BD627" s="4">
        <v>6</v>
      </c>
      <c r="BE627" s="4">
        <v>11</v>
      </c>
      <c r="BF627" s="4">
        <v>10</v>
      </c>
      <c r="BG627" s="4">
        <v>1998</v>
      </c>
      <c r="BH627" s="4">
        <v>423</v>
      </c>
      <c r="BI627" s="4">
        <v>2</v>
      </c>
      <c r="BJ627" s="4">
        <v>79</v>
      </c>
      <c r="BK627" s="4">
        <v>85</v>
      </c>
      <c r="BL627" s="4">
        <v>68</v>
      </c>
      <c r="BM627" s="4">
        <v>79</v>
      </c>
      <c r="BN627" s="4">
        <v>29</v>
      </c>
    </row>
    <row r="628" spans="1:66" ht="30" customHeight="1" x14ac:dyDescent="0.25">
      <c r="A628" s="15" t="s">
        <v>4818</v>
      </c>
      <c r="B628" s="4">
        <v>34</v>
      </c>
      <c r="C628" s="4">
        <v>76</v>
      </c>
      <c r="D628" s="4">
        <v>76</v>
      </c>
      <c r="E628" s="5" t="s">
        <v>6698</v>
      </c>
      <c r="F628" s="5" t="str">
        <f t="shared" si="46"/>
        <v>Brøndby</v>
      </c>
      <c r="G628" s="25" t="str">
        <f t="shared" si="47"/>
        <v>2022 ~ 2025</v>
      </c>
      <c r="H628" s="5" t="str">
        <f t="shared" si="49"/>
        <v>2025</v>
      </c>
      <c r="I628" s="4" t="s">
        <v>426</v>
      </c>
      <c r="J628" s="4" t="s">
        <v>156</v>
      </c>
      <c r="K628" s="4" t="s">
        <v>68</v>
      </c>
      <c r="L628" s="4">
        <v>76</v>
      </c>
      <c r="M628" s="4" t="s">
        <v>195</v>
      </c>
      <c r="N628" s="4">
        <v>0</v>
      </c>
      <c r="O628" s="6" t="s">
        <v>7272</v>
      </c>
      <c r="P628" s="6" t="s">
        <v>6944</v>
      </c>
      <c r="Q628" s="6" t="s">
        <v>7025</v>
      </c>
      <c r="R628" s="4">
        <v>364</v>
      </c>
      <c r="S628" s="4">
        <v>77</v>
      </c>
      <c r="T628" s="4">
        <v>73</v>
      </c>
      <c r="U628" s="4">
        <v>68</v>
      </c>
      <c r="V628" s="4">
        <v>77</v>
      </c>
      <c r="W628" s="4">
        <v>69</v>
      </c>
      <c r="X628" s="4">
        <v>388</v>
      </c>
      <c r="Y628" s="4">
        <v>76</v>
      </c>
      <c r="Z628" s="4">
        <v>78</v>
      </c>
      <c r="AA628" s="4">
        <v>80</v>
      </c>
      <c r="AB628" s="4">
        <v>78</v>
      </c>
      <c r="AC628" s="4">
        <v>76</v>
      </c>
      <c r="AD628" s="4">
        <v>358</v>
      </c>
      <c r="AE628" s="4">
        <v>70</v>
      </c>
      <c r="AF628" s="4">
        <v>71</v>
      </c>
      <c r="AG628" s="4">
        <v>72</v>
      </c>
      <c r="AH628" s="4">
        <v>74</v>
      </c>
      <c r="AI628" s="4">
        <v>71</v>
      </c>
      <c r="AJ628" s="4">
        <v>388</v>
      </c>
      <c r="AK628" s="4">
        <v>82</v>
      </c>
      <c r="AL628" s="4">
        <v>76</v>
      </c>
      <c r="AM628" s="4">
        <v>81</v>
      </c>
      <c r="AN628" s="4">
        <v>73</v>
      </c>
      <c r="AO628" s="4">
        <v>76</v>
      </c>
      <c r="AP628" s="4">
        <v>362</v>
      </c>
      <c r="AQ628" s="4">
        <v>74</v>
      </c>
      <c r="AR628" s="4">
        <v>75</v>
      </c>
      <c r="AS628" s="4">
        <v>76</v>
      </c>
      <c r="AT628" s="4">
        <v>76</v>
      </c>
      <c r="AU628" s="4">
        <v>61</v>
      </c>
      <c r="AV628" s="4">
        <v>72</v>
      </c>
      <c r="AW628" s="4">
        <v>220</v>
      </c>
      <c r="AX628" s="4">
        <v>73</v>
      </c>
      <c r="AY628" s="4">
        <v>74</v>
      </c>
      <c r="AZ628" s="4">
        <v>73</v>
      </c>
      <c r="BA628" s="4">
        <v>56</v>
      </c>
      <c r="BB628" s="4">
        <v>11</v>
      </c>
      <c r="BC628" s="4">
        <v>9</v>
      </c>
      <c r="BD628" s="4">
        <v>10</v>
      </c>
      <c r="BE628" s="4">
        <v>13</v>
      </c>
      <c r="BF628" s="4">
        <v>13</v>
      </c>
      <c r="BG628" s="4">
        <v>2136</v>
      </c>
      <c r="BH628" s="4">
        <v>446</v>
      </c>
      <c r="BI628" s="4">
        <v>2</v>
      </c>
      <c r="BJ628" s="4">
        <v>71</v>
      </c>
      <c r="BK628" s="4">
        <v>75</v>
      </c>
      <c r="BL628" s="4">
        <v>77</v>
      </c>
      <c r="BM628" s="4">
        <v>75</v>
      </c>
      <c r="BN628" s="4">
        <v>73</v>
      </c>
    </row>
    <row r="629" spans="1:66" ht="30" customHeight="1" x14ac:dyDescent="0.25">
      <c r="A629" s="15" t="s">
        <v>3261</v>
      </c>
      <c r="B629" s="4">
        <v>32</v>
      </c>
      <c r="C629" s="4">
        <v>75</v>
      </c>
      <c r="D629" s="4">
        <v>75</v>
      </c>
      <c r="E629" s="5" t="s">
        <v>3262</v>
      </c>
      <c r="F629" s="5" t="str">
        <f t="shared" si="46"/>
        <v>Brighton &amp; Hove Albion</v>
      </c>
      <c r="G629" s="25" t="str">
        <f t="shared" si="47"/>
        <v>2020 ~ 2024</v>
      </c>
      <c r="H629" s="5" t="str">
        <f t="shared" si="49"/>
        <v>2024</v>
      </c>
      <c r="I629" s="4" t="s">
        <v>337</v>
      </c>
      <c r="J629" s="4" t="s">
        <v>260</v>
      </c>
      <c r="K629" s="4" t="s">
        <v>68</v>
      </c>
      <c r="L629" s="4">
        <v>75</v>
      </c>
      <c r="M629" s="4" t="s">
        <v>106</v>
      </c>
      <c r="N629" s="4">
        <v>0</v>
      </c>
      <c r="O629" s="6" t="s">
        <v>7025</v>
      </c>
      <c r="P629" s="6" t="s">
        <v>7016</v>
      </c>
      <c r="Q629" s="6" t="s">
        <v>7538</v>
      </c>
      <c r="R629" s="4">
        <v>365</v>
      </c>
      <c r="S629" s="4">
        <v>69</v>
      </c>
      <c r="T629" s="4">
        <v>76</v>
      </c>
      <c r="U629" s="4">
        <v>77</v>
      </c>
      <c r="V629" s="4">
        <v>74</v>
      </c>
      <c r="W629" s="4">
        <v>69</v>
      </c>
      <c r="X629" s="4">
        <v>344</v>
      </c>
      <c r="Y629" s="4">
        <v>76</v>
      </c>
      <c r="Z629" s="4">
        <v>61</v>
      </c>
      <c r="AA629" s="4">
        <v>62</v>
      </c>
      <c r="AB629" s="4">
        <v>64</v>
      </c>
      <c r="AC629" s="4">
        <v>81</v>
      </c>
      <c r="AD629" s="4">
        <v>336</v>
      </c>
      <c r="AE629" s="4">
        <v>62</v>
      </c>
      <c r="AF629" s="4">
        <v>70</v>
      </c>
      <c r="AG629" s="4">
        <v>67</v>
      </c>
      <c r="AH629" s="4">
        <v>73</v>
      </c>
      <c r="AI629" s="4">
        <v>64</v>
      </c>
      <c r="AJ629" s="4">
        <v>354</v>
      </c>
      <c r="AK629" s="4">
        <v>77</v>
      </c>
      <c r="AL629" s="4">
        <v>80</v>
      </c>
      <c r="AM629" s="4">
        <v>62</v>
      </c>
      <c r="AN629" s="4">
        <v>72</v>
      </c>
      <c r="AO629" s="4">
        <v>63</v>
      </c>
      <c r="AP629" s="4">
        <v>334</v>
      </c>
      <c r="AQ629" s="4">
        <v>75</v>
      </c>
      <c r="AR629" s="4">
        <v>32</v>
      </c>
      <c r="AS629" s="4">
        <v>80</v>
      </c>
      <c r="AT629" s="4">
        <v>74</v>
      </c>
      <c r="AU629" s="4">
        <v>73</v>
      </c>
      <c r="AV629" s="4">
        <v>78</v>
      </c>
      <c r="AW629" s="4">
        <v>115</v>
      </c>
      <c r="AX629" s="4">
        <v>43</v>
      </c>
      <c r="AY629" s="4">
        <v>39</v>
      </c>
      <c r="AZ629" s="4">
        <v>33</v>
      </c>
      <c r="BA629" s="4">
        <v>53</v>
      </c>
      <c r="BB629" s="4">
        <v>9</v>
      </c>
      <c r="BC629" s="4">
        <v>10</v>
      </c>
      <c r="BD629" s="4">
        <v>6</v>
      </c>
      <c r="BE629" s="4">
        <v>12</v>
      </c>
      <c r="BF629" s="4">
        <v>16</v>
      </c>
      <c r="BG629" s="4">
        <v>1901</v>
      </c>
      <c r="BH629" s="4">
        <v>398</v>
      </c>
      <c r="BI629" s="4">
        <v>2</v>
      </c>
      <c r="BJ629" s="4">
        <v>66</v>
      </c>
      <c r="BK629" s="4">
        <v>73</v>
      </c>
      <c r="BL629" s="4">
        <v>70</v>
      </c>
      <c r="BM629" s="4">
        <v>76</v>
      </c>
      <c r="BN629" s="4">
        <v>42</v>
      </c>
    </row>
    <row r="630" spans="1:66" ht="30" customHeight="1" x14ac:dyDescent="0.25">
      <c r="A630" s="15" t="s">
        <v>4191</v>
      </c>
      <c r="B630" s="4">
        <v>21</v>
      </c>
      <c r="C630" s="4">
        <v>70</v>
      </c>
      <c r="D630" s="4">
        <v>78</v>
      </c>
      <c r="E630" s="5" t="s">
        <v>4192</v>
      </c>
      <c r="F630" s="5" t="str">
        <f t="shared" si="46"/>
        <v>AZ Alkmaar</v>
      </c>
      <c r="G630" s="25" t="str">
        <f t="shared" si="47"/>
        <v>2023 ~ 2028</v>
      </c>
      <c r="H630" s="5" t="str">
        <f t="shared" si="49"/>
        <v>2028</v>
      </c>
      <c r="I630" s="4" t="s">
        <v>337</v>
      </c>
      <c r="J630" s="4" t="s">
        <v>235</v>
      </c>
      <c r="K630" s="4" t="s">
        <v>77</v>
      </c>
      <c r="L630" s="4">
        <v>70</v>
      </c>
      <c r="M630" s="4" t="s">
        <v>478</v>
      </c>
      <c r="N630" s="4">
        <v>8</v>
      </c>
      <c r="O630" s="6" t="s">
        <v>7184</v>
      </c>
      <c r="P630" s="6" t="s">
        <v>6928</v>
      </c>
      <c r="Q630" s="6" t="s">
        <v>7457</v>
      </c>
      <c r="R630" s="4">
        <v>278</v>
      </c>
      <c r="S630" s="4">
        <v>64</v>
      </c>
      <c r="T630" s="4">
        <v>52</v>
      </c>
      <c r="U630" s="4">
        <v>52</v>
      </c>
      <c r="V630" s="4">
        <v>63</v>
      </c>
      <c r="W630" s="4">
        <v>47</v>
      </c>
      <c r="X630" s="4">
        <v>292</v>
      </c>
      <c r="Y630" s="4">
        <v>67</v>
      </c>
      <c r="Z630" s="4">
        <v>53</v>
      </c>
      <c r="AA630" s="4">
        <v>43</v>
      </c>
      <c r="AB630" s="4">
        <v>57</v>
      </c>
      <c r="AC630" s="4">
        <v>72</v>
      </c>
      <c r="AD630" s="4">
        <v>352</v>
      </c>
      <c r="AE630" s="4">
        <v>75</v>
      </c>
      <c r="AF630" s="4">
        <v>82</v>
      </c>
      <c r="AG630" s="4">
        <v>67</v>
      </c>
      <c r="AH630" s="4">
        <v>63</v>
      </c>
      <c r="AI630" s="4">
        <v>65</v>
      </c>
      <c r="AJ630" s="4">
        <v>323</v>
      </c>
      <c r="AK630" s="4">
        <v>56</v>
      </c>
      <c r="AL630" s="4">
        <v>68</v>
      </c>
      <c r="AM630" s="4">
        <v>83</v>
      </c>
      <c r="AN630" s="4">
        <v>66</v>
      </c>
      <c r="AO630" s="4">
        <v>50</v>
      </c>
      <c r="AP630" s="4">
        <v>282</v>
      </c>
      <c r="AQ630" s="4">
        <v>60</v>
      </c>
      <c r="AR630" s="4">
        <v>65</v>
      </c>
      <c r="AS630" s="4">
        <v>56</v>
      </c>
      <c r="AT630" s="4">
        <v>53</v>
      </c>
      <c r="AU630" s="4">
        <v>48</v>
      </c>
      <c r="AV630" s="4">
        <v>57</v>
      </c>
      <c r="AW630" s="4">
        <v>196</v>
      </c>
      <c r="AX630" s="4">
        <v>64</v>
      </c>
      <c r="AY630" s="4">
        <v>67</v>
      </c>
      <c r="AZ630" s="4">
        <v>65</v>
      </c>
      <c r="BA630" s="4">
        <v>52</v>
      </c>
      <c r="BB630" s="4">
        <v>8</v>
      </c>
      <c r="BC630" s="4">
        <v>9</v>
      </c>
      <c r="BD630" s="4">
        <v>14</v>
      </c>
      <c r="BE630" s="4">
        <v>10</v>
      </c>
      <c r="BF630" s="4">
        <v>11</v>
      </c>
      <c r="BG630" s="4">
        <v>1775</v>
      </c>
      <c r="BH630" s="4">
        <v>391</v>
      </c>
      <c r="BI630" s="4">
        <v>1</v>
      </c>
      <c r="BJ630" s="4">
        <v>79</v>
      </c>
      <c r="BK630" s="4">
        <v>52</v>
      </c>
      <c r="BL630" s="4">
        <v>59</v>
      </c>
      <c r="BM630" s="4">
        <v>68</v>
      </c>
      <c r="BN630" s="4">
        <v>64</v>
      </c>
    </row>
    <row r="631" spans="1:66" ht="30" customHeight="1" x14ac:dyDescent="0.25">
      <c r="A631" s="15" t="s">
        <v>2200</v>
      </c>
      <c r="B631" s="4">
        <v>24</v>
      </c>
      <c r="C631" s="4">
        <v>77</v>
      </c>
      <c r="D631" s="4">
        <v>79</v>
      </c>
      <c r="E631" s="5" t="s">
        <v>1651</v>
      </c>
      <c r="F631" s="5" t="str">
        <f t="shared" si="46"/>
        <v>VfB Stuttgart</v>
      </c>
      <c r="G631" s="25" t="str">
        <f t="shared" si="47"/>
        <v>2022 ~ 2026</v>
      </c>
      <c r="H631" s="5" t="str">
        <f t="shared" si="49"/>
        <v>2026</v>
      </c>
      <c r="I631" s="4" t="s">
        <v>852</v>
      </c>
      <c r="J631" s="4" t="s">
        <v>213</v>
      </c>
      <c r="K631" s="4" t="s">
        <v>77</v>
      </c>
      <c r="L631" s="4">
        <v>79</v>
      </c>
      <c r="M631" s="4" t="s">
        <v>189</v>
      </c>
      <c r="N631" s="4">
        <v>2</v>
      </c>
      <c r="O631" s="6" t="s">
        <v>7034</v>
      </c>
      <c r="P631" s="6" t="s">
        <v>7052</v>
      </c>
      <c r="Q631" s="6" t="s">
        <v>7358</v>
      </c>
      <c r="R631" s="4">
        <v>255</v>
      </c>
      <c r="S631" s="4">
        <v>46</v>
      </c>
      <c r="T631" s="4">
        <v>26</v>
      </c>
      <c r="U631" s="4">
        <v>86</v>
      </c>
      <c r="V631" s="4">
        <v>72</v>
      </c>
      <c r="W631" s="4">
        <v>25</v>
      </c>
      <c r="X631" s="4">
        <v>235</v>
      </c>
      <c r="Y631" s="4">
        <v>51</v>
      </c>
      <c r="Z631" s="4">
        <v>37</v>
      </c>
      <c r="AA631" s="4">
        <v>25</v>
      </c>
      <c r="AB631" s="4">
        <v>70</v>
      </c>
      <c r="AC631" s="4">
        <v>52</v>
      </c>
      <c r="AD631" s="4">
        <v>253</v>
      </c>
      <c r="AE631" s="4">
        <v>48</v>
      </c>
      <c r="AF631" s="4">
        <v>67</v>
      </c>
      <c r="AG631" s="4">
        <v>33</v>
      </c>
      <c r="AH631" s="4">
        <v>71</v>
      </c>
      <c r="AI631" s="4">
        <v>34</v>
      </c>
      <c r="AJ631" s="4">
        <v>333</v>
      </c>
      <c r="AK631" s="4">
        <v>66</v>
      </c>
      <c r="AL631" s="4">
        <v>80</v>
      </c>
      <c r="AM631" s="4">
        <v>69</v>
      </c>
      <c r="AN631" s="4">
        <v>93</v>
      </c>
      <c r="AO631" s="4">
        <v>25</v>
      </c>
      <c r="AP631" s="4">
        <v>269</v>
      </c>
      <c r="AQ631" s="4">
        <v>75</v>
      </c>
      <c r="AR631" s="4">
        <v>74</v>
      </c>
      <c r="AS631" s="4">
        <v>31</v>
      </c>
      <c r="AT631" s="4">
        <v>59</v>
      </c>
      <c r="AU631" s="4">
        <v>30</v>
      </c>
      <c r="AV631" s="4">
        <v>70</v>
      </c>
      <c r="AW631" s="4">
        <v>224</v>
      </c>
      <c r="AX631" s="4">
        <v>74</v>
      </c>
      <c r="AY631" s="4">
        <v>80</v>
      </c>
      <c r="AZ631" s="4">
        <v>70</v>
      </c>
      <c r="BA631" s="4">
        <v>55</v>
      </c>
      <c r="BB631" s="4">
        <v>9</v>
      </c>
      <c r="BC631" s="4">
        <v>13</v>
      </c>
      <c r="BD631" s="4">
        <v>5</v>
      </c>
      <c r="BE631" s="4">
        <v>14</v>
      </c>
      <c r="BF631" s="4">
        <v>14</v>
      </c>
      <c r="BG631" s="4">
        <v>1624</v>
      </c>
      <c r="BH631" s="4">
        <v>363</v>
      </c>
      <c r="BI631" s="4">
        <v>2</v>
      </c>
      <c r="BJ631" s="4">
        <v>58</v>
      </c>
      <c r="BK631" s="4">
        <v>34</v>
      </c>
      <c r="BL631" s="4">
        <v>60</v>
      </c>
      <c r="BM631" s="4">
        <v>51</v>
      </c>
      <c r="BN631" s="4">
        <v>77</v>
      </c>
    </row>
    <row r="632" spans="1:66" ht="30" customHeight="1" x14ac:dyDescent="0.25">
      <c r="A632" s="15" t="s">
        <v>2554</v>
      </c>
      <c r="B632" s="4">
        <v>26</v>
      </c>
      <c r="C632" s="4">
        <v>79</v>
      </c>
      <c r="D632" s="4">
        <v>82</v>
      </c>
      <c r="E632" s="5" t="s">
        <v>715</v>
      </c>
      <c r="F632" s="5" t="str">
        <f t="shared" si="46"/>
        <v>Monaco</v>
      </c>
      <c r="G632" s="25" t="str">
        <f t="shared" si="47"/>
        <v>2023 ~ 2028</v>
      </c>
      <c r="H632" s="5" t="str">
        <f t="shared" si="49"/>
        <v>2028</v>
      </c>
      <c r="I632" s="4" t="s">
        <v>359</v>
      </c>
      <c r="J632" s="4" t="s">
        <v>483</v>
      </c>
      <c r="K632" s="4" t="s">
        <v>68</v>
      </c>
      <c r="L632" s="4">
        <v>81</v>
      </c>
      <c r="M632" s="4" t="s">
        <v>189</v>
      </c>
      <c r="N632" s="4">
        <v>3</v>
      </c>
      <c r="O632" s="6" t="s">
        <v>7205</v>
      </c>
      <c r="P632" s="6" t="s">
        <v>7488</v>
      </c>
      <c r="Q632" s="6" t="s">
        <v>7314</v>
      </c>
      <c r="R632" s="4">
        <v>311</v>
      </c>
      <c r="S632" s="4">
        <v>68</v>
      </c>
      <c r="T632" s="4">
        <v>62</v>
      </c>
      <c r="U632" s="4">
        <v>67</v>
      </c>
      <c r="V632" s="4">
        <v>79</v>
      </c>
      <c r="W632" s="4">
        <v>35</v>
      </c>
      <c r="X632" s="4">
        <v>338</v>
      </c>
      <c r="Y632" s="4">
        <v>78</v>
      </c>
      <c r="Z632" s="4">
        <v>63</v>
      </c>
      <c r="AA632" s="4">
        <v>46</v>
      </c>
      <c r="AB632" s="4">
        <v>74</v>
      </c>
      <c r="AC632" s="4">
        <v>77</v>
      </c>
      <c r="AD632" s="4">
        <v>366</v>
      </c>
      <c r="AE632" s="4">
        <v>72</v>
      </c>
      <c r="AF632" s="4">
        <v>87</v>
      </c>
      <c r="AG632" s="4">
        <v>67</v>
      </c>
      <c r="AH632" s="4">
        <v>78</v>
      </c>
      <c r="AI632" s="4">
        <v>62</v>
      </c>
      <c r="AJ632" s="4">
        <v>392</v>
      </c>
      <c r="AK632" s="4">
        <v>80</v>
      </c>
      <c r="AL632" s="4">
        <v>83</v>
      </c>
      <c r="AM632" s="4">
        <v>76</v>
      </c>
      <c r="AN632" s="4">
        <v>87</v>
      </c>
      <c r="AO632" s="4">
        <v>66</v>
      </c>
      <c r="AP632" s="4">
        <v>348</v>
      </c>
      <c r="AQ632" s="4">
        <v>87</v>
      </c>
      <c r="AR632" s="4">
        <v>77</v>
      </c>
      <c r="AS632" s="4">
        <v>65</v>
      </c>
      <c r="AT632" s="4">
        <v>71</v>
      </c>
      <c r="AU632" s="4">
        <v>48</v>
      </c>
      <c r="AV632" s="4">
        <v>82</v>
      </c>
      <c r="AW632" s="4">
        <v>239</v>
      </c>
      <c r="AX632" s="4">
        <v>80</v>
      </c>
      <c r="AY632" s="4">
        <v>81</v>
      </c>
      <c r="AZ632" s="4">
        <v>78</v>
      </c>
      <c r="BA632" s="4">
        <v>55</v>
      </c>
      <c r="BB632" s="4">
        <v>12</v>
      </c>
      <c r="BC632" s="4">
        <v>12</v>
      </c>
      <c r="BD632" s="4">
        <v>7</v>
      </c>
      <c r="BE632" s="4">
        <v>13</v>
      </c>
      <c r="BF632" s="4">
        <v>11</v>
      </c>
      <c r="BG632" s="4">
        <v>2049</v>
      </c>
      <c r="BH632" s="4">
        <v>455</v>
      </c>
      <c r="BI632" s="4">
        <v>2</v>
      </c>
      <c r="BJ632" s="4">
        <v>80</v>
      </c>
      <c r="BK632" s="4">
        <v>65</v>
      </c>
      <c r="BL632" s="4">
        <v>72</v>
      </c>
      <c r="BM632" s="4">
        <v>76</v>
      </c>
      <c r="BN632" s="4">
        <v>78</v>
      </c>
    </row>
    <row r="633" spans="1:66" ht="30" customHeight="1" x14ac:dyDescent="0.25">
      <c r="A633" s="15" t="s">
        <v>3468</v>
      </c>
      <c r="B633" s="4">
        <v>32</v>
      </c>
      <c r="C633" s="4">
        <v>81</v>
      </c>
      <c r="D633" s="4">
        <v>81</v>
      </c>
      <c r="E633" s="5" t="s">
        <v>8066</v>
      </c>
      <c r="F633" s="5" t="str">
        <f t="shared" si="46"/>
        <v>Torino</v>
      </c>
      <c r="G633" s="25" t="str">
        <f t="shared" si="47"/>
        <v>Jun 30, 2024 A Prestamo</v>
      </c>
      <c r="H633" s="5">
        <v>0</v>
      </c>
      <c r="I633" s="4" t="s">
        <v>494</v>
      </c>
      <c r="J633" s="4" t="s">
        <v>2295</v>
      </c>
      <c r="K633" s="4" t="s">
        <v>68</v>
      </c>
      <c r="L633" s="4">
        <v>81</v>
      </c>
      <c r="M633" s="4" t="s">
        <v>106</v>
      </c>
      <c r="N633" s="4">
        <v>0</v>
      </c>
      <c r="O633" s="6" t="s">
        <v>7119</v>
      </c>
      <c r="P633" s="6" t="s">
        <v>7095</v>
      </c>
      <c r="Q633" s="6">
        <v>0</v>
      </c>
      <c r="R633" s="4">
        <v>364</v>
      </c>
      <c r="S633" s="4">
        <v>47</v>
      </c>
      <c r="T633" s="4">
        <v>83</v>
      </c>
      <c r="U633" s="4">
        <v>81</v>
      </c>
      <c r="V633" s="4">
        <v>74</v>
      </c>
      <c r="W633" s="4">
        <v>79</v>
      </c>
      <c r="X633" s="4">
        <v>334</v>
      </c>
      <c r="Y633" s="4">
        <v>79</v>
      </c>
      <c r="Z633" s="4">
        <v>55</v>
      </c>
      <c r="AA633" s="4">
        <v>62</v>
      </c>
      <c r="AB633" s="4">
        <v>57</v>
      </c>
      <c r="AC633" s="4">
        <v>81</v>
      </c>
      <c r="AD633" s="4">
        <v>354</v>
      </c>
      <c r="AE633" s="4">
        <v>76</v>
      </c>
      <c r="AF633" s="4">
        <v>75</v>
      </c>
      <c r="AG633" s="4">
        <v>67</v>
      </c>
      <c r="AH633" s="4">
        <v>78</v>
      </c>
      <c r="AI633" s="4">
        <v>58</v>
      </c>
      <c r="AJ633" s="4">
        <v>420</v>
      </c>
      <c r="AK633" s="4">
        <v>86</v>
      </c>
      <c r="AL633" s="4">
        <v>95</v>
      </c>
      <c r="AM633" s="4">
        <v>75</v>
      </c>
      <c r="AN633" s="4">
        <v>95</v>
      </c>
      <c r="AO633" s="4">
        <v>69</v>
      </c>
      <c r="AP633" s="4">
        <v>317</v>
      </c>
      <c r="AQ633" s="4">
        <v>72</v>
      </c>
      <c r="AR633" s="4">
        <v>20</v>
      </c>
      <c r="AS633" s="4">
        <v>84</v>
      </c>
      <c r="AT633" s="4">
        <v>66</v>
      </c>
      <c r="AU633" s="4">
        <v>75</v>
      </c>
      <c r="AV633" s="4">
        <v>82</v>
      </c>
      <c r="AW633" s="4">
        <v>90</v>
      </c>
      <c r="AX633" s="4">
        <v>44</v>
      </c>
      <c r="AY633" s="4">
        <v>24</v>
      </c>
      <c r="AZ633" s="4">
        <v>22</v>
      </c>
      <c r="BA633" s="4">
        <v>40</v>
      </c>
      <c r="BB633" s="4">
        <v>9</v>
      </c>
      <c r="BC633" s="4">
        <v>9</v>
      </c>
      <c r="BD633" s="4">
        <v>8</v>
      </c>
      <c r="BE633" s="4">
        <v>6</v>
      </c>
      <c r="BF633" s="4">
        <v>8</v>
      </c>
      <c r="BG633" s="4">
        <v>1919</v>
      </c>
      <c r="BH633" s="4">
        <v>415</v>
      </c>
      <c r="BI633" s="4">
        <v>2</v>
      </c>
      <c r="BJ633" s="4">
        <v>75</v>
      </c>
      <c r="BK633" s="4">
        <v>80</v>
      </c>
      <c r="BL633" s="4">
        <v>63</v>
      </c>
      <c r="BM633" s="4">
        <v>77</v>
      </c>
      <c r="BN633" s="4">
        <v>35</v>
      </c>
    </row>
    <row r="634" spans="1:66" ht="30" customHeight="1" x14ac:dyDescent="0.25">
      <c r="A634" s="15" t="s">
        <v>5688</v>
      </c>
      <c r="B634" s="4">
        <v>31</v>
      </c>
      <c r="C634" s="4">
        <v>79</v>
      </c>
      <c r="D634" s="4">
        <v>79</v>
      </c>
      <c r="E634" s="5" t="s">
        <v>5689</v>
      </c>
      <c r="F634" s="5" t="str">
        <f t="shared" si="46"/>
        <v>Atalanta</v>
      </c>
      <c r="G634" s="25" t="str">
        <f t="shared" si="47"/>
        <v>2021 ~ 2025</v>
      </c>
      <c r="H634" s="5" t="str">
        <f t="shared" ref="H634:H644" si="50">RIGHT(G634, 4)</f>
        <v>2025</v>
      </c>
      <c r="I634" s="4" t="s">
        <v>66</v>
      </c>
      <c r="J634" s="4" t="s">
        <v>125</v>
      </c>
      <c r="K634" s="4" t="s">
        <v>68</v>
      </c>
      <c r="L634" s="4">
        <v>79</v>
      </c>
      <c r="M634" s="4" t="s">
        <v>415</v>
      </c>
      <c r="N634" s="4">
        <v>0</v>
      </c>
      <c r="O634" s="6" t="s">
        <v>7247</v>
      </c>
      <c r="P634" s="6" t="s">
        <v>7086</v>
      </c>
      <c r="Q634" s="6" t="s">
        <v>7358</v>
      </c>
      <c r="R634" s="4">
        <v>354</v>
      </c>
      <c r="S634" s="4">
        <v>81</v>
      </c>
      <c r="T634" s="4">
        <v>60</v>
      </c>
      <c r="U634" s="4">
        <v>69</v>
      </c>
      <c r="V634" s="4">
        <v>75</v>
      </c>
      <c r="W634" s="4">
        <v>69</v>
      </c>
      <c r="X634" s="4">
        <v>353</v>
      </c>
      <c r="Y634" s="4">
        <v>76</v>
      </c>
      <c r="Z634" s="4">
        <v>76</v>
      </c>
      <c r="AA634" s="4">
        <v>59</v>
      </c>
      <c r="AB634" s="4">
        <v>68</v>
      </c>
      <c r="AC634" s="4">
        <v>74</v>
      </c>
      <c r="AD634" s="4">
        <v>367</v>
      </c>
      <c r="AE634" s="4">
        <v>77</v>
      </c>
      <c r="AF634" s="4">
        <v>78</v>
      </c>
      <c r="AG634" s="4">
        <v>71</v>
      </c>
      <c r="AH634" s="4">
        <v>73</v>
      </c>
      <c r="AI634" s="4">
        <v>68</v>
      </c>
      <c r="AJ634" s="4">
        <v>375</v>
      </c>
      <c r="AK634" s="4">
        <v>78</v>
      </c>
      <c r="AL634" s="4">
        <v>76</v>
      </c>
      <c r="AM634" s="4">
        <v>81</v>
      </c>
      <c r="AN634" s="4">
        <v>66</v>
      </c>
      <c r="AO634" s="4">
        <v>74</v>
      </c>
      <c r="AP634" s="4">
        <v>350</v>
      </c>
      <c r="AQ634" s="4">
        <v>75</v>
      </c>
      <c r="AR634" s="4">
        <v>76</v>
      </c>
      <c r="AS634" s="4">
        <v>72</v>
      </c>
      <c r="AT634" s="4">
        <v>68</v>
      </c>
      <c r="AU634" s="4">
        <v>59</v>
      </c>
      <c r="AV634" s="4">
        <v>73</v>
      </c>
      <c r="AW634" s="4">
        <v>229</v>
      </c>
      <c r="AX634" s="4">
        <v>74</v>
      </c>
      <c r="AY634" s="4">
        <v>77</v>
      </c>
      <c r="AZ634" s="4">
        <v>78</v>
      </c>
      <c r="BA634" s="4">
        <v>45</v>
      </c>
      <c r="BB634" s="4">
        <v>11</v>
      </c>
      <c r="BC634" s="4">
        <v>9</v>
      </c>
      <c r="BD634" s="4">
        <v>8</v>
      </c>
      <c r="BE634" s="4">
        <v>6</v>
      </c>
      <c r="BF634" s="4">
        <v>11</v>
      </c>
      <c r="BG634" s="4">
        <v>2073</v>
      </c>
      <c r="BH634" s="4">
        <v>439</v>
      </c>
      <c r="BI634" s="4">
        <v>2</v>
      </c>
      <c r="BJ634" s="4">
        <v>78</v>
      </c>
      <c r="BK634" s="4">
        <v>67</v>
      </c>
      <c r="BL634" s="4">
        <v>73</v>
      </c>
      <c r="BM634" s="4">
        <v>74</v>
      </c>
      <c r="BN634" s="4">
        <v>75</v>
      </c>
    </row>
    <row r="635" spans="1:66" ht="30" customHeight="1" x14ac:dyDescent="0.25">
      <c r="A635" s="15" t="s">
        <v>5267</v>
      </c>
      <c r="B635" s="4">
        <v>22</v>
      </c>
      <c r="C635" s="4">
        <v>73</v>
      </c>
      <c r="D635" s="4">
        <v>80</v>
      </c>
      <c r="E635" s="5" t="s">
        <v>5268</v>
      </c>
      <c r="F635" s="5" t="str">
        <f t="shared" si="46"/>
        <v>Slavia Praha</v>
      </c>
      <c r="G635" s="25" t="str">
        <f t="shared" si="47"/>
        <v>2024 ~ 2028</v>
      </c>
      <c r="H635" s="5" t="str">
        <f t="shared" si="50"/>
        <v>2028</v>
      </c>
      <c r="I635" s="4" t="s">
        <v>359</v>
      </c>
      <c r="J635" s="4" t="s">
        <v>290</v>
      </c>
      <c r="K635" s="4" t="s">
        <v>68</v>
      </c>
      <c r="L635" s="4">
        <v>75</v>
      </c>
      <c r="M635" s="4" t="s">
        <v>189</v>
      </c>
      <c r="N635" s="4">
        <v>7</v>
      </c>
      <c r="O635" s="6" t="s">
        <v>6927</v>
      </c>
      <c r="P635" s="6">
        <v>850</v>
      </c>
      <c r="Q635" s="6" t="s">
        <v>6920</v>
      </c>
      <c r="R635" s="4">
        <v>230</v>
      </c>
      <c r="S635" s="4">
        <v>36</v>
      </c>
      <c r="T635" s="4">
        <v>30</v>
      </c>
      <c r="U635" s="4">
        <v>67</v>
      </c>
      <c r="V635" s="4">
        <v>64</v>
      </c>
      <c r="W635" s="4">
        <v>33</v>
      </c>
      <c r="X635" s="4">
        <v>267</v>
      </c>
      <c r="Y635" s="4">
        <v>60</v>
      </c>
      <c r="Z635" s="4">
        <v>51</v>
      </c>
      <c r="AA635" s="4">
        <v>32</v>
      </c>
      <c r="AB635" s="4">
        <v>61</v>
      </c>
      <c r="AC635" s="4">
        <v>63</v>
      </c>
      <c r="AD635" s="4">
        <v>342</v>
      </c>
      <c r="AE635" s="4">
        <v>74</v>
      </c>
      <c r="AF635" s="4">
        <v>72</v>
      </c>
      <c r="AG635" s="4">
        <v>65</v>
      </c>
      <c r="AH635" s="4">
        <v>73</v>
      </c>
      <c r="AI635" s="4">
        <v>58</v>
      </c>
      <c r="AJ635" s="4">
        <v>326</v>
      </c>
      <c r="AK635" s="4">
        <v>61</v>
      </c>
      <c r="AL635" s="4">
        <v>81</v>
      </c>
      <c r="AM635" s="4">
        <v>71</v>
      </c>
      <c r="AN635" s="4">
        <v>78</v>
      </c>
      <c r="AO635" s="4">
        <v>35</v>
      </c>
      <c r="AP635" s="4">
        <v>272</v>
      </c>
      <c r="AQ635" s="4">
        <v>70</v>
      </c>
      <c r="AR635" s="4">
        <v>76</v>
      </c>
      <c r="AS635" s="4">
        <v>27</v>
      </c>
      <c r="AT635" s="4">
        <v>55</v>
      </c>
      <c r="AU635" s="4">
        <v>44</v>
      </c>
      <c r="AV635" s="4">
        <v>73</v>
      </c>
      <c r="AW635" s="4">
        <v>226</v>
      </c>
      <c r="AX635" s="4">
        <v>78</v>
      </c>
      <c r="AY635" s="4">
        <v>74</v>
      </c>
      <c r="AZ635" s="4">
        <v>74</v>
      </c>
      <c r="BA635" s="4">
        <v>50</v>
      </c>
      <c r="BB635" s="4">
        <v>5</v>
      </c>
      <c r="BC635" s="4">
        <v>12</v>
      </c>
      <c r="BD635" s="4">
        <v>13</v>
      </c>
      <c r="BE635" s="4">
        <v>10</v>
      </c>
      <c r="BF635" s="4">
        <v>10</v>
      </c>
      <c r="BG635" s="4">
        <v>1713</v>
      </c>
      <c r="BH635" s="4">
        <v>378</v>
      </c>
      <c r="BI635" s="4">
        <v>1</v>
      </c>
      <c r="BJ635" s="4">
        <v>73</v>
      </c>
      <c r="BK635" s="4">
        <v>38</v>
      </c>
      <c r="BL635" s="4">
        <v>54</v>
      </c>
      <c r="BM635" s="4">
        <v>63</v>
      </c>
      <c r="BN635" s="4">
        <v>75</v>
      </c>
    </row>
    <row r="636" spans="1:66" ht="30" customHeight="1" x14ac:dyDescent="0.25">
      <c r="A636" s="15" t="s">
        <v>6602</v>
      </c>
      <c r="B636" s="4">
        <v>38</v>
      </c>
      <c r="C636" s="4">
        <v>77</v>
      </c>
      <c r="D636" s="4">
        <v>77</v>
      </c>
      <c r="E636" s="5" t="s">
        <v>4803</v>
      </c>
      <c r="F636" s="5" t="str">
        <f t="shared" si="46"/>
        <v>FC Barcelona</v>
      </c>
      <c r="G636" s="25" t="str">
        <f t="shared" si="47"/>
        <v>2022 ~ 2022</v>
      </c>
      <c r="H636" s="5" t="str">
        <f t="shared" si="50"/>
        <v>2022</v>
      </c>
      <c r="I636" s="4" t="s">
        <v>252</v>
      </c>
      <c r="J636" s="4" t="s">
        <v>98</v>
      </c>
      <c r="K636" s="4" t="s">
        <v>68</v>
      </c>
      <c r="L636" s="4">
        <v>77</v>
      </c>
      <c r="M636" s="4" t="s">
        <v>406</v>
      </c>
      <c r="N636" s="4">
        <v>0</v>
      </c>
      <c r="O636" s="6" t="s">
        <v>6878</v>
      </c>
      <c r="P636" s="6" t="s">
        <v>7013</v>
      </c>
      <c r="Q636" s="6" t="s">
        <v>7467</v>
      </c>
      <c r="R636" s="4">
        <v>348</v>
      </c>
      <c r="S636" s="4">
        <v>80</v>
      </c>
      <c r="T636" s="4">
        <v>63</v>
      </c>
      <c r="U636" s="4">
        <v>59</v>
      </c>
      <c r="V636" s="4">
        <v>79</v>
      </c>
      <c r="W636" s="4">
        <v>67</v>
      </c>
      <c r="X636" s="4">
        <v>390</v>
      </c>
      <c r="Y636" s="4">
        <v>77</v>
      </c>
      <c r="Z636" s="4">
        <v>83</v>
      </c>
      <c r="AA636" s="4">
        <v>73</v>
      </c>
      <c r="AB636" s="4">
        <v>77</v>
      </c>
      <c r="AC636" s="4">
        <v>80</v>
      </c>
      <c r="AD636" s="4">
        <v>371</v>
      </c>
      <c r="AE636" s="4">
        <v>72</v>
      </c>
      <c r="AF636" s="4">
        <v>68</v>
      </c>
      <c r="AG636" s="4">
        <v>79</v>
      </c>
      <c r="AH636" s="4">
        <v>74</v>
      </c>
      <c r="AI636" s="4">
        <v>78</v>
      </c>
      <c r="AJ636" s="4">
        <v>351</v>
      </c>
      <c r="AK636" s="4">
        <v>82</v>
      </c>
      <c r="AL636" s="4">
        <v>70</v>
      </c>
      <c r="AM636" s="4">
        <v>69</v>
      </c>
      <c r="AN636" s="4">
        <v>53</v>
      </c>
      <c r="AO636" s="4">
        <v>77</v>
      </c>
      <c r="AP636" s="4">
        <v>377</v>
      </c>
      <c r="AQ636" s="4">
        <v>80</v>
      </c>
      <c r="AR636" s="4">
        <v>74</v>
      </c>
      <c r="AS636" s="4">
        <v>75</v>
      </c>
      <c r="AT636" s="4">
        <v>78</v>
      </c>
      <c r="AU636" s="4">
        <v>70</v>
      </c>
      <c r="AV636" s="4">
        <v>82</v>
      </c>
      <c r="AW636" s="4">
        <v>216</v>
      </c>
      <c r="AX636" s="4">
        <v>71</v>
      </c>
      <c r="AY636" s="4">
        <v>72</v>
      </c>
      <c r="AZ636" s="4">
        <v>73</v>
      </c>
      <c r="BA636" s="4">
        <v>38</v>
      </c>
      <c r="BB636" s="4">
        <v>5</v>
      </c>
      <c r="BC636" s="4">
        <v>11</v>
      </c>
      <c r="BD636" s="4">
        <v>9</v>
      </c>
      <c r="BE636" s="4">
        <v>6</v>
      </c>
      <c r="BF636" s="4">
        <v>7</v>
      </c>
      <c r="BG636" s="4">
        <v>2091</v>
      </c>
      <c r="BH636" s="4">
        <v>432</v>
      </c>
      <c r="BI636" s="4">
        <v>4</v>
      </c>
      <c r="BJ636" s="4">
        <v>70</v>
      </c>
      <c r="BK636" s="4">
        <v>71</v>
      </c>
      <c r="BL636" s="4">
        <v>79</v>
      </c>
      <c r="BM636" s="4">
        <v>78</v>
      </c>
      <c r="BN636" s="4">
        <v>71</v>
      </c>
    </row>
    <row r="637" spans="1:66" ht="30" customHeight="1" x14ac:dyDescent="0.25">
      <c r="A637" s="15" t="s">
        <v>1617</v>
      </c>
      <c r="B637" s="4">
        <v>26</v>
      </c>
      <c r="C637" s="4">
        <v>79</v>
      </c>
      <c r="D637" s="4">
        <v>80</v>
      </c>
      <c r="E637" s="5" t="s">
        <v>1618</v>
      </c>
      <c r="F637" s="5" t="str">
        <f t="shared" si="46"/>
        <v>Real Madrid</v>
      </c>
      <c r="G637" s="25" t="str">
        <f t="shared" si="47"/>
        <v>2017 ~ 2027</v>
      </c>
      <c r="H637" s="5" t="str">
        <f t="shared" si="50"/>
        <v>2027</v>
      </c>
      <c r="I637" s="4" t="s">
        <v>112</v>
      </c>
      <c r="J637" s="4" t="s">
        <v>98</v>
      </c>
      <c r="K637" s="4" t="s">
        <v>68</v>
      </c>
      <c r="L637" s="4">
        <v>80</v>
      </c>
      <c r="M637" s="4" t="s">
        <v>69</v>
      </c>
      <c r="N637" s="4">
        <v>1</v>
      </c>
      <c r="O637" s="6" t="s">
        <v>7205</v>
      </c>
      <c r="P637" s="6" t="s">
        <v>7037</v>
      </c>
      <c r="Q637" s="6" t="s">
        <v>7391</v>
      </c>
      <c r="R637" s="4">
        <v>326</v>
      </c>
      <c r="S637" s="4">
        <v>74</v>
      </c>
      <c r="T637" s="4">
        <v>67</v>
      </c>
      <c r="U637" s="4">
        <v>41</v>
      </c>
      <c r="V637" s="4">
        <v>82</v>
      </c>
      <c r="W637" s="4">
        <v>62</v>
      </c>
      <c r="X637" s="4">
        <v>390</v>
      </c>
      <c r="Y637" s="4">
        <v>83</v>
      </c>
      <c r="Z637" s="4">
        <v>77</v>
      </c>
      <c r="AA637" s="4">
        <v>67</v>
      </c>
      <c r="AB637" s="4">
        <v>79</v>
      </c>
      <c r="AC637" s="4">
        <v>84</v>
      </c>
      <c r="AD637" s="4">
        <v>359</v>
      </c>
      <c r="AE637" s="4">
        <v>69</v>
      </c>
      <c r="AF637" s="4">
        <v>58</v>
      </c>
      <c r="AG637" s="4">
        <v>77</v>
      </c>
      <c r="AH637" s="4">
        <v>77</v>
      </c>
      <c r="AI637" s="4">
        <v>78</v>
      </c>
      <c r="AJ637" s="4">
        <v>345</v>
      </c>
      <c r="AK637" s="4">
        <v>76</v>
      </c>
      <c r="AL637" s="4">
        <v>58</v>
      </c>
      <c r="AM637" s="4">
        <v>76</v>
      </c>
      <c r="AN637" s="4">
        <v>60</v>
      </c>
      <c r="AO637" s="4">
        <v>75</v>
      </c>
      <c r="AP637" s="4">
        <v>366</v>
      </c>
      <c r="AQ637" s="4">
        <v>75</v>
      </c>
      <c r="AR637" s="4">
        <v>78</v>
      </c>
      <c r="AS637" s="4">
        <v>78</v>
      </c>
      <c r="AT637" s="4">
        <v>80</v>
      </c>
      <c r="AU637" s="4">
        <v>55</v>
      </c>
      <c r="AV637" s="4">
        <v>81</v>
      </c>
      <c r="AW637" s="4">
        <v>214</v>
      </c>
      <c r="AX637" s="4">
        <v>74</v>
      </c>
      <c r="AY637" s="4">
        <v>71</v>
      </c>
      <c r="AZ637" s="4">
        <v>69</v>
      </c>
      <c r="BA637" s="4">
        <v>63</v>
      </c>
      <c r="BB637" s="4">
        <v>12</v>
      </c>
      <c r="BC637" s="4">
        <v>15</v>
      </c>
      <c r="BD637" s="4">
        <v>16</v>
      </c>
      <c r="BE637" s="4">
        <v>7</v>
      </c>
      <c r="BF637" s="4">
        <v>13</v>
      </c>
      <c r="BG637" s="4">
        <v>2063</v>
      </c>
      <c r="BH637" s="4">
        <v>431</v>
      </c>
      <c r="BI637" s="4">
        <v>2</v>
      </c>
      <c r="BJ637" s="4">
        <v>63</v>
      </c>
      <c r="BK637" s="4">
        <v>70</v>
      </c>
      <c r="BL637" s="4">
        <v>79</v>
      </c>
      <c r="BM637" s="4">
        <v>82</v>
      </c>
      <c r="BN637" s="4">
        <v>70</v>
      </c>
    </row>
    <row r="638" spans="1:66" ht="30" customHeight="1" x14ac:dyDescent="0.25">
      <c r="A638" s="15" t="s">
        <v>1438</v>
      </c>
      <c r="B638" s="4">
        <v>25</v>
      </c>
      <c r="C638" s="4">
        <v>83</v>
      </c>
      <c r="D638" s="4">
        <v>87</v>
      </c>
      <c r="E638" s="5" t="s">
        <v>1439</v>
      </c>
      <c r="F638" s="5" t="str">
        <f t="shared" si="46"/>
        <v>RB Leipzig</v>
      </c>
      <c r="G638" s="25" t="str">
        <f t="shared" si="47"/>
        <v>2020 ~ 2027</v>
      </c>
      <c r="H638" s="5" t="str">
        <f t="shared" si="50"/>
        <v>2027</v>
      </c>
      <c r="I638" s="4" t="s">
        <v>112</v>
      </c>
      <c r="J638" s="4" t="s">
        <v>91</v>
      </c>
      <c r="K638" s="4" t="s">
        <v>68</v>
      </c>
      <c r="L638" s="4">
        <v>86</v>
      </c>
      <c r="M638" s="4" t="s">
        <v>69</v>
      </c>
      <c r="N638" s="4">
        <v>4</v>
      </c>
      <c r="O638" s="6" t="s">
        <v>7339</v>
      </c>
      <c r="P638" s="6" t="s">
        <v>7013</v>
      </c>
      <c r="Q638" s="6" t="s">
        <v>7340</v>
      </c>
      <c r="R638" s="4">
        <v>357</v>
      </c>
      <c r="S638" s="4">
        <v>78</v>
      </c>
      <c r="T638" s="4">
        <v>74</v>
      </c>
      <c r="U638" s="4">
        <v>43</v>
      </c>
      <c r="V638" s="4">
        <v>86</v>
      </c>
      <c r="W638" s="4">
        <v>76</v>
      </c>
      <c r="X638" s="4">
        <v>402</v>
      </c>
      <c r="Y638" s="4">
        <v>87</v>
      </c>
      <c r="Z638" s="4">
        <v>75</v>
      </c>
      <c r="AA638" s="4">
        <v>75</v>
      </c>
      <c r="AB638" s="4">
        <v>79</v>
      </c>
      <c r="AC638" s="4">
        <v>86</v>
      </c>
      <c r="AD638" s="4">
        <v>394</v>
      </c>
      <c r="AE638" s="4">
        <v>77</v>
      </c>
      <c r="AF638" s="4">
        <v>61</v>
      </c>
      <c r="AG638" s="4">
        <v>86</v>
      </c>
      <c r="AH638" s="4">
        <v>84</v>
      </c>
      <c r="AI638" s="4">
        <v>86</v>
      </c>
      <c r="AJ638" s="4">
        <v>344</v>
      </c>
      <c r="AK638" s="4">
        <v>79</v>
      </c>
      <c r="AL638" s="4">
        <v>60</v>
      </c>
      <c r="AM638" s="4">
        <v>74</v>
      </c>
      <c r="AN638" s="4">
        <v>54</v>
      </c>
      <c r="AO638" s="4">
        <v>77</v>
      </c>
      <c r="AP638" s="4">
        <v>341</v>
      </c>
      <c r="AQ638" s="4">
        <v>51</v>
      </c>
      <c r="AR638" s="4">
        <v>57</v>
      </c>
      <c r="AS638" s="4">
        <v>82</v>
      </c>
      <c r="AT638" s="4">
        <v>85</v>
      </c>
      <c r="AU638" s="4">
        <v>66</v>
      </c>
      <c r="AV638" s="4">
        <v>82</v>
      </c>
      <c r="AW638" s="4">
        <v>144</v>
      </c>
      <c r="AX638" s="4">
        <v>50</v>
      </c>
      <c r="AY638" s="4">
        <v>50</v>
      </c>
      <c r="AZ638" s="4">
        <v>44</v>
      </c>
      <c r="BA638" s="4">
        <v>66</v>
      </c>
      <c r="BB638" s="4">
        <v>15</v>
      </c>
      <c r="BC638" s="4">
        <v>15</v>
      </c>
      <c r="BD638" s="4">
        <v>13</v>
      </c>
      <c r="BE638" s="4">
        <v>12</v>
      </c>
      <c r="BF638" s="4">
        <v>11</v>
      </c>
      <c r="BG638" s="4">
        <v>2048</v>
      </c>
      <c r="BH638" s="4">
        <v>421</v>
      </c>
      <c r="BI638" s="4">
        <v>3</v>
      </c>
      <c r="BJ638" s="4">
        <v>68</v>
      </c>
      <c r="BK638" s="4">
        <v>76</v>
      </c>
      <c r="BL638" s="4">
        <v>82</v>
      </c>
      <c r="BM638" s="4">
        <v>86</v>
      </c>
      <c r="BN638" s="4">
        <v>50</v>
      </c>
    </row>
    <row r="639" spans="1:66" ht="30" customHeight="1" x14ac:dyDescent="0.25">
      <c r="A639" s="15" t="s">
        <v>7711</v>
      </c>
      <c r="B639" s="4">
        <v>24</v>
      </c>
      <c r="C639" s="4" t="s">
        <v>624</v>
      </c>
      <c r="D639" s="4" t="s">
        <v>266</v>
      </c>
      <c r="E639" s="5" t="s">
        <v>4290</v>
      </c>
      <c r="F639" s="5" t="str">
        <f t="shared" si="46"/>
        <v>Sporting CP</v>
      </c>
      <c r="G639" s="25" t="str">
        <f t="shared" si="47"/>
        <v>2018 ~ 2027</v>
      </c>
      <c r="H639" s="5" t="str">
        <f t="shared" si="50"/>
        <v>2027</v>
      </c>
      <c r="I639" s="4" t="s">
        <v>90</v>
      </c>
      <c r="J639" s="4" t="s">
        <v>147</v>
      </c>
      <c r="K639" s="4" t="s">
        <v>77</v>
      </c>
      <c r="L639" s="4">
        <v>79</v>
      </c>
      <c r="M639" s="4" t="s">
        <v>69</v>
      </c>
      <c r="N639" s="4">
        <v>7</v>
      </c>
      <c r="O639" s="6" t="s">
        <v>7121</v>
      </c>
      <c r="P639" s="6" t="s">
        <v>6957</v>
      </c>
      <c r="Q639" s="6" t="s">
        <v>6948</v>
      </c>
      <c r="R639" s="4">
        <v>325</v>
      </c>
      <c r="S639" s="4" t="s">
        <v>3876</v>
      </c>
      <c r="T639" s="4" t="s">
        <v>1540</v>
      </c>
      <c r="U639" s="4">
        <v>49</v>
      </c>
      <c r="V639" s="4" t="s">
        <v>169</v>
      </c>
      <c r="W639" s="4">
        <v>63</v>
      </c>
      <c r="X639" s="4">
        <v>379</v>
      </c>
      <c r="Y639" s="4" t="s">
        <v>504</v>
      </c>
      <c r="Z639" s="4">
        <v>76</v>
      </c>
      <c r="AA639" s="4">
        <v>64</v>
      </c>
      <c r="AB639" s="4">
        <v>78</v>
      </c>
      <c r="AC639" s="4" t="s">
        <v>1827</v>
      </c>
      <c r="AD639" s="4">
        <v>412</v>
      </c>
      <c r="AE639" s="4">
        <v>77</v>
      </c>
      <c r="AF639" s="4">
        <v>81</v>
      </c>
      <c r="AG639" s="4">
        <v>92</v>
      </c>
      <c r="AH639" s="4">
        <v>71</v>
      </c>
      <c r="AI639" s="4">
        <v>91</v>
      </c>
      <c r="AJ639" s="4">
        <v>323</v>
      </c>
      <c r="AK639" s="4">
        <v>66</v>
      </c>
      <c r="AL639" s="4" t="s">
        <v>4140</v>
      </c>
      <c r="AM639" s="4">
        <v>67</v>
      </c>
      <c r="AN639" s="4" t="s">
        <v>4291</v>
      </c>
      <c r="AO639" s="4" t="s">
        <v>1792</v>
      </c>
      <c r="AP639" s="4">
        <v>343</v>
      </c>
      <c r="AQ639" s="4">
        <v>59</v>
      </c>
      <c r="AR639" s="4" t="s">
        <v>1537</v>
      </c>
      <c r="AS639" s="4">
        <v>71</v>
      </c>
      <c r="AT639" s="4" t="s">
        <v>264</v>
      </c>
      <c r="AU639" s="4">
        <v>66</v>
      </c>
      <c r="AV639" s="4" t="s">
        <v>1264</v>
      </c>
      <c r="AW639" s="4">
        <v>201</v>
      </c>
      <c r="AX639" s="4">
        <v>64</v>
      </c>
      <c r="AY639" s="4">
        <v>68</v>
      </c>
      <c r="AZ639" s="4">
        <v>69</v>
      </c>
      <c r="BA639" s="4">
        <v>54</v>
      </c>
      <c r="BB639" s="4">
        <v>6</v>
      </c>
      <c r="BC639" s="4">
        <v>12</v>
      </c>
      <c r="BD639" s="4">
        <v>14</v>
      </c>
      <c r="BE639" s="4">
        <v>11</v>
      </c>
      <c r="BF639" s="4">
        <v>11</v>
      </c>
      <c r="BG639" s="4">
        <v>2037</v>
      </c>
      <c r="BH639" s="4">
        <v>429</v>
      </c>
      <c r="BI639" s="4">
        <v>1</v>
      </c>
      <c r="BJ639" s="4">
        <v>79</v>
      </c>
      <c r="BK639" s="4">
        <v>69</v>
      </c>
      <c r="BL639" s="4">
        <v>75</v>
      </c>
      <c r="BM639" s="4">
        <v>81</v>
      </c>
      <c r="BN639" s="4">
        <v>64</v>
      </c>
    </row>
    <row r="640" spans="1:66" ht="30" customHeight="1" x14ac:dyDescent="0.25">
      <c r="A640" s="15" t="s">
        <v>5015</v>
      </c>
      <c r="B640" s="4">
        <v>24</v>
      </c>
      <c r="C640" s="4">
        <v>70</v>
      </c>
      <c r="D640" s="4">
        <v>75</v>
      </c>
      <c r="E640" s="5" t="s">
        <v>5016</v>
      </c>
      <c r="F640" s="5" t="str">
        <f t="shared" si="46"/>
        <v>Western United</v>
      </c>
      <c r="G640" s="25" t="str">
        <f t="shared" si="47"/>
        <v>2023 ~ 2024</v>
      </c>
      <c r="H640" s="5" t="str">
        <f t="shared" si="50"/>
        <v>2024</v>
      </c>
      <c r="I640" s="4" t="s">
        <v>83</v>
      </c>
      <c r="J640" s="4" t="s">
        <v>84</v>
      </c>
      <c r="K640" s="4" t="s">
        <v>77</v>
      </c>
      <c r="L640" s="4">
        <v>72</v>
      </c>
      <c r="M640" s="4" t="s">
        <v>69</v>
      </c>
      <c r="N640" s="4">
        <v>5</v>
      </c>
      <c r="O640" s="6" t="s">
        <v>7429</v>
      </c>
      <c r="P640" s="6" t="s">
        <v>6959</v>
      </c>
      <c r="Q640" s="6" t="s">
        <v>7480</v>
      </c>
      <c r="R640" s="4">
        <v>305</v>
      </c>
      <c r="S640" s="4">
        <v>70</v>
      </c>
      <c r="T640" s="4">
        <v>65</v>
      </c>
      <c r="U640" s="4">
        <v>38</v>
      </c>
      <c r="V640" s="4">
        <v>71</v>
      </c>
      <c r="W640" s="4">
        <v>61</v>
      </c>
      <c r="X640" s="4">
        <v>365</v>
      </c>
      <c r="Y640" s="4">
        <v>74</v>
      </c>
      <c r="Z640" s="4">
        <v>70</v>
      </c>
      <c r="AA640" s="4">
        <v>74</v>
      </c>
      <c r="AB640" s="4">
        <v>72</v>
      </c>
      <c r="AC640" s="4">
        <v>75</v>
      </c>
      <c r="AD640" s="4">
        <v>347</v>
      </c>
      <c r="AE640" s="4">
        <v>71</v>
      </c>
      <c r="AF640" s="4">
        <v>69</v>
      </c>
      <c r="AG640" s="4">
        <v>70</v>
      </c>
      <c r="AH640" s="4">
        <v>56</v>
      </c>
      <c r="AI640" s="4">
        <v>81</v>
      </c>
      <c r="AJ640" s="4">
        <v>309</v>
      </c>
      <c r="AK640" s="4">
        <v>68</v>
      </c>
      <c r="AL640" s="4">
        <v>55</v>
      </c>
      <c r="AM640" s="4">
        <v>63</v>
      </c>
      <c r="AN640" s="4">
        <v>57</v>
      </c>
      <c r="AO640" s="4">
        <v>66</v>
      </c>
      <c r="AP640" s="4">
        <v>284</v>
      </c>
      <c r="AQ640" s="4">
        <v>54</v>
      </c>
      <c r="AR640" s="4">
        <v>28</v>
      </c>
      <c r="AS640" s="4">
        <v>62</v>
      </c>
      <c r="AT640" s="4">
        <v>72</v>
      </c>
      <c r="AU640" s="4">
        <v>68</v>
      </c>
      <c r="AV640" s="4">
        <v>56</v>
      </c>
      <c r="AW640" s="4">
        <v>100</v>
      </c>
      <c r="AX640" s="4">
        <v>30</v>
      </c>
      <c r="AY640" s="4">
        <v>36</v>
      </c>
      <c r="AZ640" s="4">
        <v>34</v>
      </c>
      <c r="BA640" s="4">
        <v>45</v>
      </c>
      <c r="BB640" s="4">
        <v>6</v>
      </c>
      <c r="BC640" s="4">
        <v>8</v>
      </c>
      <c r="BD640" s="4">
        <v>7</v>
      </c>
      <c r="BE640" s="4">
        <v>12</v>
      </c>
      <c r="BF640" s="4">
        <v>12</v>
      </c>
      <c r="BG640" s="4">
        <v>1755</v>
      </c>
      <c r="BH640" s="4">
        <v>370</v>
      </c>
      <c r="BI640" s="4">
        <v>1</v>
      </c>
      <c r="BJ640" s="4">
        <v>70</v>
      </c>
      <c r="BK640" s="4">
        <v>66</v>
      </c>
      <c r="BL640" s="4">
        <v>71</v>
      </c>
      <c r="BM640" s="4">
        <v>72</v>
      </c>
      <c r="BN640" s="4">
        <v>33</v>
      </c>
    </row>
    <row r="641" spans="1:66" ht="30" customHeight="1" x14ac:dyDescent="0.25">
      <c r="A641" s="15" t="s">
        <v>3142</v>
      </c>
      <c r="B641" s="4">
        <v>31</v>
      </c>
      <c r="C641" s="4">
        <v>81</v>
      </c>
      <c r="D641" s="4">
        <v>81</v>
      </c>
      <c r="E641" s="5" t="s">
        <v>3143</v>
      </c>
      <c r="F641" s="5" t="str">
        <f t="shared" si="46"/>
        <v>Juventus</v>
      </c>
      <c r="G641" s="25" t="str">
        <f t="shared" si="47"/>
        <v>2019 ~ 2025</v>
      </c>
      <c r="H641" s="5" t="str">
        <f t="shared" si="50"/>
        <v>2025</v>
      </c>
      <c r="I641" s="4" t="s">
        <v>289</v>
      </c>
      <c r="J641" s="4" t="s">
        <v>253</v>
      </c>
      <c r="K641" s="4" t="s">
        <v>68</v>
      </c>
      <c r="L641" s="4">
        <v>81</v>
      </c>
      <c r="M641" s="4" t="s">
        <v>189</v>
      </c>
      <c r="N641" s="4">
        <v>0</v>
      </c>
      <c r="O641" s="6" t="s">
        <v>6930</v>
      </c>
      <c r="P641" s="6" t="s">
        <v>7081</v>
      </c>
      <c r="Q641" s="6" t="s">
        <v>7576</v>
      </c>
      <c r="R641" s="4">
        <v>361</v>
      </c>
      <c r="S641" s="4">
        <v>76</v>
      </c>
      <c r="T641" s="4">
        <v>59</v>
      </c>
      <c r="U641" s="4">
        <v>79</v>
      </c>
      <c r="V641" s="4">
        <v>78</v>
      </c>
      <c r="W641" s="4">
        <v>69</v>
      </c>
      <c r="X641" s="4">
        <v>373</v>
      </c>
      <c r="Y641" s="4">
        <v>73</v>
      </c>
      <c r="Z641" s="4">
        <v>73</v>
      </c>
      <c r="AA641" s="4">
        <v>73</v>
      </c>
      <c r="AB641" s="4">
        <v>76</v>
      </c>
      <c r="AC641" s="4">
        <v>78</v>
      </c>
      <c r="AD641" s="4">
        <v>360</v>
      </c>
      <c r="AE641" s="4">
        <v>73</v>
      </c>
      <c r="AF641" s="4">
        <v>80</v>
      </c>
      <c r="AG641" s="4">
        <v>63</v>
      </c>
      <c r="AH641" s="4">
        <v>79</v>
      </c>
      <c r="AI641" s="4">
        <v>65</v>
      </c>
      <c r="AJ641" s="4">
        <v>392</v>
      </c>
      <c r="AK641" s="4">
        <v>82</v>
      </c>
      <c r="AL641" s="4">
        <v>87</v>
      </c>
      <c r="AM641" s="4">
        <v>74</v>
      </c>
      <c r="AN641" s="4">
        <v>80</v>
      </c>
      <c r="AO641" s="4">
        <v>69</v>
      </c>
      <c r="AP641" s="4">
        <v>361</v>
      </c>
      <c r="AQ641" s="4">
        <v>79</v>
      </c>
      <c r="AR641" s="4">
        <v>82</v>
      </c>
      <c r="AS641" s="4">
        <v>69</v>
      </c>
      <c r="AT641" s="4">
        <v>64</v>
      </c>
      <c r="AU641" s="4">
        <v>67</v>
      </c>
      <c r="AV641" s="4">
        <v>82</v>
      </c>
      <c r="AW641" s="4">
        <v>249</v>
      </c>
      <c r="AX641" s="4">
        <v>84</v>
      </c>
      <c r="AY641" s="4">
        <v>84</v>
      </c>
      <c r="AZ641" s="4">
        <v>81</v>
      </c>
      <c r="BA641" s="4">
        <v>53</v>
      </c>
      <c r="BB641" s="4">
        <v>14</v>
      </c>
      <c r="BC641" s="4">
        <v>5</v>
      </c>
      <c r="BD641" s="4">
        <v>15</v>
      </c>
      <c r="BE641" s="4">
        <v>14</v>
      </c>
      <c r="BF641" s="4">
        <v>5</v>
      </c>
      <c r="BG641" s="4">
        <v>2149</v>
      </c>
      <c r="BH641" s="4">
        <v>454</v>
      </c>
      <c r="BI641" s="4">
        <v>2</v>
      </c>
      <c r="BJ641" s="4">
        <v>77</v>
      </c>
      <c r="BK641" s="4">
        <v>67</v>
      </c>
      <c r="BL641" s="4">
        <v>74</v>
      </c>
      <c r="BM641" s="4">
        <v>74</v>
      </c>
      <c r="BN641" s="4">
        <v>83</v>
      </c>
    </row>
    <row r="642" spans="1:66" ht="30" customHeight="1" x14ac:dyDescent="0.25">
      <c r="A642" s="15" t="s">
        <v>3326</v>
      </c>
      <c r="B642" s="4">
        <v>22</v>
      </c>
      <c r="C642" s="4">
        <v>76</v>
      </c>
      <c r="D642" s="4">
        <v>81</v>
      </c>
      <c r="E642" s="5" t="s">
        <v>3327</v>
      </c>
      <c r="F642" s="5" t="str">
        <f t="shared" ref="F642:F705" si="51">IFERROR(LEFT(E642, FIND(CHAR(10), E642)-1), "")</f>
        <v>Nottingham Forest</v>
      </c>
      <c r="G642" s="25" t="str">
        <f t="shared" ref="G642:G705" si="52">IFERROR(MID(E642,FIND(CHAR(10),E642)+1,LEN(E642)),")
=SI.ERROR(EXTRAE(A1, ENCONTRAR(CARACTER(10), A1)+1, LARGO(A1)), """)</f>
        <v>2023 ~ 2029</v>
      </c>
      <c r="H642" s="5" t="str">
        <f t="shared" si="50"/>
        <v>2029</v>
      </c>
      <c r="I642" s="4" t="s">
        <v>259</v>
      </c>
      <c r="J642" s="4" t="s">
        <v>105</v>
      </c>
      <c r="K642" s="4" t="s">
        <v>77</v>
      </c>
      <c r="L642" s="4">
        <v>77</v>
      </c>
      <c r="M642" s="4" t="s">
        <v>229</v>
      </c>
      <c r="N642" s="4">
        <v>5</v>
      </c>
      <c r="O642" s="6" t="s">
        <v>7064</v>
      </c>
      <c r="P642" s="6" t="s">
        <v>6931</v>
      </c>
      <c r="Q642" s="6" t="s">
        <v>7475</v>
      </c>
      <c r="R642" s="4">
        <v>299</v>
      </c>
      <c r="S642" s="4">
        <v>52</v>
      </c>
      <c r="T642" s="4">
        <v>64</v>
      </c>
      <c r="U642" s="4">
        <v>60</v>
      </c>
      <c r="V642" s="4">
        <v>79</v>
      </c>
      <c r="W642" s="4">
        <v>44</v>
      </c>
      <c r="X642" s="4">
        <v>327</v>
      </c>
      <c r="Y642" s="4">
        <v>63</v>
      </c>
      <c r="Z642" s="4">
        <v>58</v>
      </c>
      <c r="AA642" s="4">
        <v>56</v>
      </c>
      <c r="AB642" s="4">
        <v>74</v>
      </c>
      <c r="AC642" s="4">
        <v>76</v>
      </c>
      <c r="AD642" s="4">
        <v>370</v>
      </c>
      <c r="AE642" s="4">
        <v>70</v>
      </c>
      <c r="AF642" s="4">
        <v>70</v>
      </c>
      <c r="AG642" s="4">
        <v>77</v>
      </c>
      <c r="AH642" s="4">
        <v>77</v>
      </c>
      <c r="AI642" s="4">
        <v>76</v>
      </c>
      <c r="AJ642" s="4">
        <v>340</v>
      </c>
      <c r="AK642" s="4">
        <v>68</v>
      </c>
      <c r="AL642" s="4">
        <v>68</v>
      </c>
      <c r="AM642" s="4">
        <v>84</v>
      </c>
      <c r="AN642" s="4">
        <v>60</v>
      </c>
      <c r="AO642" s="4">
        <v>60</v>
      </c>
      <c r="AP642" s="4">
        <v>338</v>
      </c>
      <c r="AQ642" s="4">
        <v>77</v>
      </c>
      <c r="AR642" s="4">
        <v>79</v>
      </c>
      <c r="AS642" s="4">
        <v>62</v>
      </c>
      <c r="AT642" s="4">
        <v>65</v>
      </c>
      <c r="AU642" s="4">
        <v>55</v>
      </c>
      <c r="AV642" s="4">
        <v>57</v>
      </c>
      <c r="AW642" s="4">
        <v>215</v>
      </c>
      <c r="AX642" s="4">
        <v>72</v>
      </c>
      <c r="AY642" s="4">
        <v>75</v>
      </c>
      <c r="AZ642" s="4">
        <v>68</v>
      </c>
      <c r="BA642" s="4">
        <v>41</v>
      </c>
      <c r="BB642" s="4">
        <v>10</v>
      </c>
      <c r="BC642" s="4">
        <v>6</v>
      </c>
      <c r="BD642" s="4">
        <v>8</v>
      </c>
      <c r="BE642" s="4">
        <v>6</v>
      </c>
      <c r="BF642" s="4">
        <v>11</v>
      </c>
      <c r="BG642" s="4">
        <v>1930</v>
      </c>
      <c r="BH642" s="4">
        <v>412</v>
      </c>
      <c r="BI642" s="4">
        <v>1</v>
      </c>
      <c r="BJ642" s="4">
        <v>70</v>
      </c>
      <c r="BK642" s="4">
        <v>62</v>
      </c>
      <c r="BL642" s="4">
        <v>68</v>
      </c>
      <c r="BM642" s="4">
        <v>69</v>
      </c>
      <c r="BN642" s="4">
        <v>73</v>
      </c>
    </row>
    <row r="643" spans="1:66" ht="30" customHeight="1" x14ac:dyDescent="0.25">
      <c r="A643" s="15" t="s">
        <v>4724</v>
      </c>
      <c r="B643" s="4">
        <v>31</v>
      </c>
      <c r="C643" s="4">
        <v>81</v>
      </c>
      <c r="D643" s="4">
        <v>81</v>
      </c>
      <c r="E643" s="5" t="s">
        <v>4725</v>
      </c>
      <c r="F643" s="5" t="str">
        <f t="shared" si="51"/>
        <v>Paris Saint Germain</v>
      </c>
      <c r="G643" s="25" t="str">
        <f t="shared" si="52"/>
        <v>2020 ~ 2025</v>
      </c>
      <c r="H643" s="5" t="str">
        <f t="shared" si="50"/>
        <v>2025</v>
      </c>
      <c r="I643" s="4" t="s">
        <v>494</v>
      </c>
      <c r="J643" s="4" t="s">
        <v>617</v>
      </c>
      <c r="K643" s="4" t="s">
        <v>68</v>
      </c>
      <c r="L643" s="4">
        <v>81</v>
      </c>
      <c r="M643" s="4" t="s">
        <v>189</v>
      </c>
      <c r="N643" s="4">
        <v>0</v>
      </c>
      <c r="O643" s="6" t="s">
        <v>6930</v>
      </c>
      <c r="P643" s="6" t="s">
        <v>7224</v>
      </c>
      <c r="Q643" s="6" t="s">
        <v>7614</v>
      </c>
      <c r="R643" s="4">
        <v>331</v>
      </c>
      <c r="S643" s="4">
        <v>56</v>
      </c>
      <c r="T643" s="4">
        <v>57</v>
      </c>
      <c r="U643" s="4">
        <v>83</v>
      </c>
      <c r="V643" s="4">
        <v>80</v>
      </c>
      <c r="W643" s="4">
        <v>55</v>
      </c>
      <c r="X643" s="4">
        <v>330</v>
      </c>
      <c r="Y643" s="4">
        <v>71</v>
      </c>
      <c r="Z643" s="4">
        <v>54</v>
      </c>
      <c r="AA643" s="4">
        <v>53</v>
      </c>
      <c r="AB643" s="4">
        <v>77</v>
      </c>
      <c r="AC643" s="4">
        <v>75</v>
      </c>
      <c r="AD643" s="4">
        <v>280</v>
      </c>
      <c r="AE643" s="4">
        <v>40</v>
      </c>
      <c r="AF643" s="4">
        <v>59</v>
      </c>
      <c r="AG643" s="4">
        <v>52</v>
      </c>
      <c r="AH643" s="4">
        <v>82</v>
      </c>
      <c r="AI643" s="4">
        <v>47</v>
      </c>
      <c r="AJ643" s="4">
        <v>396</v>
      </c>
      <c r="AK643" s="4">
        <v>75</v>
      </c>
      <c r="AL643" s="4">
        <v>81</v>
      </c>
      <c r="AM643" s="4">
        <v>84</v>
      </c>
      <c r="AN643" s="4">
        <v>89</v>
      </c>
      <c r="AO643" s="4">
        <v>67</v>
      </c>
      <c r="AP643" s="4">
        <v>359</v>
      </c>
      <c r="AQ643" s="4">
        <v>81</v>
      </c>
      <c r="AR643" s="4">
        <v>81</v>
      </c>
      <c r="AS643" s="4">
        <v>70</v>
      </c>
      <c r="AT643" s="4">
        <v>70</v>
      </c>
      <c r="AU643" s="4">
        <v>57</v>
      </c>
      <c r="AV643" s="4">
        <v>77</v>
      </c>
      <c r="AW643" s="4">
        <v>232</v>
      </c>
      <c r="AX643" s="4">
        <v>82</v>
      </c>
      <c r="AY643" s="4">
        <v>81</v>
      </c>
      <c r="AZ643" s="4">
        <v>69</v>
      </c>
      <c r="BA643" s="4">
        <v>58</v>
      </c>
      <c r="BB643" s="4">
        <v>9</v>
      </c>
      <c r="BC643" s="4">
        <v>7</v>
      </c>
      <c r="BD643" s="4">
        <v>13</v>
      </c>
      <c r="BE643" s="4">
        <v>14</v>
      </c>
      <c r="BF643" s="4">
        <v>15</v>
      </c>
      <c r="BG643" s="4">
        <v>1986</v>
      </c>
      <c r="BH643" s="4">
        <v>419</v>
      </c>
      <c r="BI643" s="4">
        <v>3</v>
      </c>
      <c r="BJ643" s="4">
        <v>50</v>
      </c>
      <c r="BK643" s="4">
        <v>63</v>
      </c>
      <c r="BL643" s="4">
        <v>70</v>
      </c>
      <c r="BM643" s="4">
        <v>70</v>
      </c>
      <c r="BN643" s="4">
        <v>80</v>
      </c>
    </row>
    <row r="644" spans="1:66" ht="30" customHeight="1" x14ac:dyDescent="0.25">
      <c r="A644" s="15" t="s">
        <v>5986</v>
      </c>
      <c r="B644" s="4">
        <v>39</v>
      </c>
      <c r="C644" s="4">
        <v>79</v>
      </c>
      <c r="D644" s="4">
        <v>79</v>
      </c>
      <c r="E644" s="5" t="s">
        <v>5987</v>
      </c>
      <c r="F644" s="5" t="str">
        <f t="shared" si="51"/>
        <v>Nice</v>
      </c>
      <c r="G644" s="25" t="str">
        <f t="shared" si="52"/>
        <v>2016 ~ 2024</v>
      </c>
      <c r="H644" s="5" t="str">
        <f t="shared" si="50"/>
        <v>2024</v>
      </c>
      <c r="I644" s="4" t="s">
        <v>494</v>
      </c>
      <c r="J644" s="4" t="s">
        <v>271</v>
      </c>
      <c r="K644" s="4" t="s">
        <v>77</v>
      </c>
      <c r="L644" s="4">
        <v>79</v>
      </c>
      <c r="M644" s="4" t="s">
        <v>189</v>
      </c>
      <c r="N644" s="4">
        <v>0</v>
      </c>
      <c r="O644" s="6" t="s">
        <v>7364</v>
      </c>
      <c r="P644" s="6" t="s">
        <v>7114</v>
      </c>
      <c r="Q644" s="6" t="s">
        <v>7298</v>
      </c>
      <c r="R644" s="4">
        <v>310</v>
      </c>
      <c r="S644" s="4">
        <v>58</v>
      </c>
      <c r="T644" s="4">
        <v>47</v>
      </c>
      <c r="U644" s="4">
        <v>78</v>
      </c>
      <c r="V644" s="4">
        <v>79</v>
      </c>
      <c r="W644" s="4">
        <v>48</v>
      </c>
      <c r="X644" s="4">
        <v>321</v>
      </c>
      <c r="Y644" s="4">
        <v>61</v>
      </c>
      <c r="Z644" s="4">
        <v>51</v>
      </c>
      <c r="AA644" s="4">
        <v>55</v>
      </c>
      <c r="AB644" s="4">
        <v>77</v>
      </c>
      <c r="AC644" s="4">
        <v>77</v>
      </c>
      <c r="AD644" s="4">
        <v>242</v>
      </c>
      <c r="AE644" s="4">
        <v>32</v>
      </c>
      <c r="AF644" s="4">
        <v>32</v>
      </c>
      <c r="AG644" s="4">
        <v>41</v>
      </c>
      <c r="AH644" s="4">
        <v>78</v>
      </c>
      <c r="AI644" s="4">
        <v>59</v>
      </c>
      <c r="AJ644" s="4">
        <v>343</v>
      </c>
      <c r="AK644" s="4">
        <v>62</v>
      </c>
      <c r="AL644" s="4">
        <v>75</v>
      </c>
      <c r="AM644" s="4">
        <v>67</v>
      </c>
      <c r="AN644" s="4">
        <v>86</v>
      </c>
      <c r="AO644" s="4">
        <v>53</v>
      </c>
      <c r="AP644" s="4">
        <v>327</v>
      </c>
      <c r="AQ644" s="4">
        <v>76</v>
      </c>
      <c r="AR644" s="4">
        <v>83</v>
      </c>
      <c r="AS644" s="4">
        <v>43</v>
      </c>
      <c r="AT644" s="4">
        <v>65</v>
      </c>
      <c r="AU644" s="4">
        <v>60</v>
      </c>
      <c r="AV644" s="4">
        <v>80</v>
      </c>
      <c r="AW644" s="4">
        <v>240</v>
      </c>
      <c r="AX644" s="4">
        <v>85</v>
      </c>
      <c r="AY644" s="4">
        <v>79</v>
      </c>
      <c r="AZ644" s="4">
        <v>76</v>
      </c>
      <c r="BA644" s="4">
        <v>51</v>
      </c>
      <c r="BB644" s="4">
        <v>14</v>
      </c>
      <c r="BC644" s="4">
        <v>8</v>
      </c>
      <c r="BD644" s="4">
        <v>10</v>
      </c>
      <c r="BE644" s="4">
        <v>6</v>
      </c>
      <c r="BF644" s="4">
        <v>13</v>
      </c>
      <c r="BG644" s="4">
        <v>1834</v>
      </c>
      <c r="BH644" s="4">
        <v>379</v>
      </c>
      <c r="BI644" s="4">
        <v>3</v>
      </c>
      <c r="BJ644" s="4">
        <v>32</v>
      </c>
      <c r="BK644" s="4">
        <v>52</v>
      </c>
      <c r="BL644" s="4">
        <v>69</v>
      </c>
      <c r="BM644" s="4">
        <v>66</v>
      </c>
      <c r="BN644" s="4">
        <v>81</v>
      </c>
    </row>
    <row r="645" spans="1:66" ht="30" customHeight="1" x14ac:dyDescent="0.25">
      <c r="A645" s="15" t="s">
        <v>7777</v>
      </c>
      <c r="B645" s="4">
        <v>18</v>
      </c>
      <c r="C645" s="4">
        <v>69</v>
      </c>
      <c r="D645" s="4">
        <v>82</v>
      </c>
      <c r="E645" s="5" t="s">
        <v>8133</v>
      </c>
      <c r="F645" s="5" t="str">
        <f t="shared" si="51"/>
        <v>Chaves</v>
      </c>
      <c r="G645" s="25" t="str">
        <f t="shared" si="52"/>
        <v>Jun 30, 2024 A Prestamo</v>
      </c>
      <c r="H645" s="5">
        <v>0</v>
      </c>
      <c r="I645" s="4" t="s">
        <v>90</v>
      </c>
      <c r="J645" s="4" t="s">
        <v>290</v>
      </c>
      <c r="K645" s="4" t="s">
        <v>68</v>
      </c>
      <c r="L645" s="4">
        <v>70</v>
      </c>
      <c r="M645" s="4" t="s">
        <v>229</v>
      </c>
      <c r="N645" s="4">
        <v>13</v>
      </c>
      <c r="O645" s="6" t="s">
        <v>7364</v>
      </c>
      <c r="P645" s="6" t="s">
        <v>6959</v>
      </c>
      <c r="Q645" s="6">
        <v>0</v>
      </c>
      <c r="R645" s="4">
        <v>259</v>
      </c>
      <c r="S645" s="4">
        <v>46</v>
      </c>
      <c r="T645" s="4">
        <v>49</v>
      </c>
      <c r="U645" s="4">
        <v>57</v>
      </c>
      <c r="V645" s="4">
        <v>66</v>
      </c>
      <c r="W645" s="4">
        <v>41</v>
      </c>
      <c r="X645" s="4">
        <v>292</v>
      </c>
      <c r="Y645" s="4">
        <v>66</v>
      </c>
      <c r="Z645" s="4">
        <v>47</v>
      </c>
      <c r="AA645" s="4">
        <v>47</v>
      </c>
      <c r="AB645" s="4">
        <v>65</v>
      </c>
      <c r="AC645" s="4">
        <v>67</v>
      </c>
      <c r="AD645" s="4">
        <v>350</v>
      </c>
      <c r="AE645" s="4">
        <v>63</v>
      </c>
      <c r="AF645" s="4">
        <v>66</v>
      </c>
      <c r="AG645" s="4">
        <v>74</v>
      </c>
      <c r="AH645" s="4">
        <v>68</v>
      </c>
      <c r="AI645" s="4">
        <v>79</v>
      </c>
      <c r="AJ645" s="4">
        <v>323</v>
      </c>
      <c r="AK645" s="4">
        <v>58</v>
      </c>
      <c r="AL645" s="4">
        <v>70</v>
      </c>
      <c r="AM645" s="4">
        <v>67</v>
      </c>
      <c r="AN645" s="4">
        <v>75</v>
      </c>
      <c r="AO645" s="4">
        <v>53</v>
      </c>
      <c r="AP645" s="4">
        <v>322</v>
      </c>
      <c r="AQ645" s="4">
        <v>70</v>
      </c>
      <c r="AR645" s="4">
        <v>70</v>
      </c>
      <c r="AS645" s="4">
        <v>65</v>
      </c>
      <c r="AT645" s="4">
        <v>65</v>
      </c>
      <c r="AU645" s="4">
        <v>52</v>
      </c>
      <c r="AV645" s="4">
        <v>60</v>
      </c>
      <c r="AW645" s="4">
        <v>200</v>
      </c>
      <c r="AX645" s="4">
        <v>69</v>
      </c>
      <c r="AY645" s="4">
        <v>67</v>
      </c>
      <c r="AZ645" s="4">
        <v>64</v>
      </c>
      <c r="BA645" s="4">
        <v>38</v>
      </c>
      <c r="BB645" s="4">
        <v>9</v>
      </c>
      <c r="BC645" s="4">
        <v>9</v>
      </c>
      <c r="BD645" s="4">
        <v>6</v>
      </c>
      <c r="BE645" s="4">
        <v>6</v>
      </c>
      <c r="BF645" s="4">
        <v>8</v>
      </c>
      <c r="BG645" s="4">
        <v>1784</v>
      </c>
      <c r="BH645" s="4">
        <v>384</v>
      </c>
      <c r="BI645" s="4">
        <v>1</v>
      </c>
      <c r="BJ645" s="4">
        <v>65</v>
      </c>
      <c r="BK645" s="4">
        <v>52</v>
      </c>
      <c r="BL645" s="4">
        <v>60</v>
      </c>
      <c r="BM645" s="4">
        <v>68</v>
      </c>
      <c r="BN645" s="4">
        <v>67</v>
      </c>
    </row>
    <row r="646" spans="1:66" ht="30" customHeight="1" x14ac:dyDescent="0.25">
      <c r="A646" s="15" t="s">
        <v>5121</v>
      </c>
      <c r="B646" s="4">
        <v>22</v>
      </c>
      <c r="C646" s="4">
        <v>75</v>
      </c>
      <c r="D646" s="4">
        <v>80</v>
      </c>
      <c r="E646" s="5" t="s">
        <v>5122</v>
      </c>
      <c r="F646" s="5" t="str">
        <f t="shared" si="51"/>
        <v>Lens</v>
      </c>
      <c r="G646" s="25" t="str">
        <f t="shared" si="52"/>
        <v>2020 ~ 2026</v>
      </c>
      <c r="H646" s="5" t="str">
        <f>RIGHT(G646, 4)</f>
        <v>2026</v>
      </c>
      <c r="I646" s="4" t="s">
        <v>104</v>
      </c>
      <c r="J646" s="4" t="s">
        <v>278</v>
      </c>
      <c r="K646" s="4" t="s">
        <v>68</v>
      </c>
      <c r="L646" s="4">
        <v>78</v>
      </c>
      <c r="M646" s="4" t="s">
        <v>69</v>
      </c>
      <c r="N646" s="4">
        <v>5</v>
      </c>
      <c r="O646" s="6" t="s">
        <v>7046</v>
      </c>
      <c r="P646" s="6" t="s">
        <v>7188</v>
      </c>
      <c r="Q646" s="6" t="s">
        <v>7414</v>
      </c>
      <c r="R646" s="4">
        <v>321</v>
      </c>
      <c r="S646" s="4" t="s">
        <v>2829</v>
      </c>
      <c r="T646" s="4" t="s">
        <v>304</v>
      </c>
      <c r="U646" s="4">
        <v>42</v>
      </c>
      <c r="V646" s="4">
        <v>75</v>
      </c>
      <c r="W646" s="4" t="s">
        <v>1681</v>
      </c>
      <c r="X646" s="4">
        <v>368</v>
      </c>
      <c r="Y646" s="4">
        <v>82</v>
      </c>
      <c r="Z646" s="4" t="s">
        <v>1148</v>
      </c>
      <c r="AA646" s="4" t="s">
        <v>2000</v>
      </c>
      <c r="AB646" s="4">
        <v>66</v>
      </c>
      <c r="AC646" s="4">
        <v>79</v>
      </c>
      <c r="AD646" s="4">
        <v>395</v>
      </c>
      <c r="AE646" s="4" t="s">
        <v>403</v>
      </c>
      <c r="AF646" s="4" t="s">
        <v>546</v>
      </c>
      <c r="AG646" s="4">
        <v>86</v>
      </c>
      <c r="AH646" s="4">
        <v>72</v>
      </c>
      <c r="AI646" s="4">
        <v>85</v>
      </c>
      <c r="AJ646" s="4">
        <v>296</v>
      </c>
      <c r="AK646" s="4">
        <v>74</v>
      </c>
      <c r="AL646" s="4" t="s">
        <v>2172</v>
      </c>
      <c r="AM646" s="4">
        <v>56</v>
      </c>
      <c r="AN646" s="4">
        <v>40</v>
      </c>
      <c r="AO646" s="4">
        <v>75</v>
      </c>
      <c r="AP646" s="4">
        <v>273</v>
      </c>
      <c r="AQ646" s="4">
        <v>48</v>
      </c>
      <c r="AR646" s="4">
        <v>32</v>
      </c>
      <c r="AS646" s="4" t="s">
        <v>1965</v>
      </c>
      <c r="AT646" s="4" t="s">
        <v>660</v>
      </c>
      <c r="AU646" s="4">
        <v>48</v>
      </c>
      <c r="AV646" s="4">
        <v>77</v>
      </c>
      <c r="AW646" s="4">
        <v>101</v>
      </c>
      <c r="AX646" s="4">
        <v>36</v>
      </c>
      <c r="AY646" s="4">
        <v>30</v>
      </c>
      <c r="AZ646" s="4">
        <v>35</v>
      </c>
      <c r="BA646" s="4">
        <v>43</v>
      </c>
      <c r="BB646" s="4">
        <v>6</v>
      </c>
      <c r="BC646" s="4">
        <v>8</v>
      </c>
      <c r="BD646" s="4">
        <v>9</v>
      </c>
      <c r="BE646" s="4">
        <v>10</v>
      </c>
      <c r="BF646" s="4">
        <v>10</v>
      </c>
      <c r="BG646" s="4">
        <v>1797</v>
      </c>
      <c r="BH646" s="4">
        <v>380</v>
      </c>
      <c r="BI646" s="4">
        <v>1</v>
      </c>
      <c r="BJ646" s="4">
        <v>76</v>
      </c>
      <c r="BK646" s="4">
        <v>70</v>
      </c>
      <c r="BL646" s="4">
        <v>73</v>
      </c>
      <c r="BM646" s="4">
        <v>81</v>
      </c>
      <c r="BN646" s="4">
        <v>34</v>
      </c>
    </row>
    <row r="647" spans="1:66" ht="30" customHeight="1" x14ac:dyDescent="0.25">
      <c r="A647" s="15" t="s">
        <v>8196</v>
      </c>
      <c r="B647" s="4">
        <v>33</v>
      </c>
      <c r="C647" s="4">
        <v>79</v>
      </c>
      <c r="D647" s="4">
        <v>79</v>
      </c>
      <c r="E647" s="5" t="s">
        <v>4829</v>
      </c>
      <c r="F647" s="5" t="str">
        <f t="shared" si="51"/>
        <v>Arsenal</v>
      </c>
      <c r="G647" s="25" t="str">
        <f t="shared" si="52"/>
        <v>2019 ~ 2021</v>
      </c>
      <c r="H647" s="5" t="str">
        <f>RIGHT(G647, 4)</f>
        <v>2021</v>
      </c>
      <c r="I647" s="4" t="s">
        <v>155</v>
      </c>
      <c r="J647" s="4" t="s">
        <v>377</v>
      </c>
      <c r="K647" s="4" t="s">
        <v>68</v>
      </c>
      <c r="L647" s="4">
        <v>79</v>
      </c>
      <c r="M647" s="4" t="s">
        <v>189</v>
      </c>
      <c r="N647" s="4">
        <v>0</v>
      </c>
      <c r="O647" s="6" t="s">
        <v>7046</v>
      </c>
      <c r="P647" s="6" t="s">
        <v>6904</v>
      </c>
      <c r="Q647" s="6" t="s">
        <v>7453</v>
      </c>
      <c r="R647" s="4">
        <v>343</v>
      </c>
      <c r="S647" s="4">
        <v>68</v>
      </c>
      <c r="T647" s="4">
        <v>55</v>
      </c>
      <c r="U647" s="4">
        <v>80</v>
      </c>
      <c r="V647" s="4">
        <v>77</v>
      </c>
      <c r="W647" s="4">
        <v>63</v>
      </c>
      <c r="X647" s="4">
        <v>365</v>
      </c>
      <c r="Y647" s="4">
        <v>65</v>
      </c>
      <c r="Z647" s="4">
        <v>70</v>
      </c>
      <c r="AA647" s="4">
        <v>72</v>
      </c>
      <c r="AB647" s="4">
        <v>80</v>
      </c>
      <c r="AC647" s="4">
        <v>78</v>
      </c>
      <c r="AD647" s="4">
        <v>312</v>
      </c>
      <c r="AE647" s="4">
        <v>57</v>
      </c>
      <c r="AF647" s="4">
        <v>60</v>
      </c>
      <c r="AG647" s="4">
        <v>66</v>
      </c>
      <c r="AH647" s="4">
        <v>74</v>
      </c>
      <c r="AI647" s="4">
        <v>55</v>
      </c>
      <c r="AJ647" s="4">
        <v>372</v>
      </c>
      <c r="AK647" s="4">
        <v>81</v>
      </c>
      <c r="AL647" s="4">
        <v>75</v>
      </c>
      <c r="AM647" s="4">
        <v>67</v>
      </c>
      <c r="AN647" s="4">
        <v>77</v>
      </c>
      <c r="AO647" s="4">
        <v>72</v>
      </c>
      <c r="AP647" s="4">
        <v>362</v>
      </c>
      <c r="AQ647" s="4">
        <v>84</v>
      </c>
      <c r="AR647" s="4">
        <v>78</v>
      </c>
      <c r="AS647" s="4">
        <v>54</v>
      </c>
      <c r="AT647" s="4">
        <v>71</v>
      </c>
      <c r="AU647" s="4">
        <v>75</v>
      </c>
      <c r="AV647" s="4">
        <v>75</v>
      </c>
      <c r="AW647" s="4">
        <v>235</v>
      </c>
      <c r="AX647" s="4">
        <v>76</v>
      </c>
      <c r="AY647" s="4">
        <v>81</v>
      </c>
      <c r="AZ647" s="4">
        <v>78</v>
      </c>
      <c r="BA647" s="4">
        <v>54</v>
      </c>
      <c r="BB647" s="4">
        <v>11</v>
      </c>
      <c r="BC647" s="4">
        <v>12</v>
      </c>
      <c r="BD647" s="4">
        <v>10</v>
      </c>
      <c r="BE647" s="4">
        <v>7</v>
      </c>
      <c r="BF647" s="4">
        <v>14</v>
      </c>
      <c r="BG647" s="4">
        <v>2043</v>
      </c>
      <c r="BH647" s="4">
        <v>422</v>
      </c>
      <c r="BI647" s="4">
        <v>4</v>
      </c>
      <c r="BJ647" s="4">
        <v>59</v>
      </c>
      <c r="BK647" s="4">
        <v>65</v>
      </c>
      <c r="BL647" s="4">
        <v>74</v>
      </c>
      <c r="BM647" s="4">
        <v>69</v>
      </c>
      <c r="BN647" s="4">
        <v>79</v>
      </c>
    </row>
    <row r="648" spans="1:66" ht="30" customHeight="1" x14ac:dyDescent="0.25">
      <c r="A648" s="15" t="s">
        <v>3229</v>
      </c>
      <c r="B648" s="4">
        <v>26</v>
      </c>
      <c r="C648" s="4">
        <v>80</v>
      </c>
      <c r="D648" s="4">
        <v>80</v>
      </c>
      <c r="E648" s="5" t="s">
        <v>441</v>
      </c>
      <c r="F648" s="5" t="str">
        <f t="shared" si="51"/>
        <v>Benfica</v>
      </c>
      <c r="G648" s="25" t="str">
        <f t="shared" si="52"/>
        <v>2022 ~ 2027</v>
      </c>
      <c r="H648" s="5" t="str">
        <f>RIGHT(G648, 4)</f>
        <v>2027</v>
      </c>
      <c r="I648" s="4" t="s">
        <v>97</v>
      </c>
      <c r="J648" s="4" t="s">
        <v>105</v>
      </c>
      <c r="K648" s="4" t="s">
        <v>77</v>
      </c>
      <c r="L648" s="4">
        <v>80</v>
      </c>
      <c r="M648" s="4" t="s">
        <v>206</v>
      </c>
      <c r="N648" s="4">
        <v>0</v>
      </c>
      <c r="O648" s="6" t="s">
        <v>6954</v>
      </c>
      <c r="P648" s="6" t="s">
        <v>6886</v>
      </c>
      <c r="Q648" s="6" t="s">
        <v>6888</v>
      </c>
      <c r="R648" s="4">
        <v>344</v>
      </c>
      <c r="S648" s="4">
        <v>73</v>
      </c>
      <c r="T648" s="4">
        <v>74</v>
      </c>
      <c r="U648" s="4">
        <v>45</v>
      </c>
      <c r="V648" s="4">
        <v>78</v>
      </c>
      <c r="W648" s="4">
        <v>74</v>
      </c>
      <c r="X648" s="4">
        <v>371</v>
      </c>
      <c r="Y648" s="4">
        <v>86</v>
      </c>
      <c r="Z648" s="4">
        <v>79</v>
      </c>
      <c r="AA648" s="4">
        <v>52</v>
      </c>
      <c r="AB648" s="4">
        <v>69</v>
      </c>
      <c r="AC648" s="4">
        <v>85</v>
      </c>
      <c r="AD648" s="4">
        <v>425</v>
      </c>
      <c r="AE648" s="4">
        <v>87</v>
      </c>
      <c r="AF648" s="4">
        <v>85</v>
      </c>
      <c r="AG648" s="4">
        <v>88</v>
      </c>
      <c r="AH648" s="4">
        <v>78</v>
      </c>
      <c r="AI648" s="4">
        <v>87</v>
      </c>
      <c r="AJ648" s="4">
        <v>361</v>
      </c>
      <c r="AK648" s="4">
        <v>79</v>
      </c>
      <c r="AL648" s="4">
        <v>70</v>
      </c>
      <c r="AM648" s="4">
        <v>73</v>
      </c>
      <c r="AN648" s="4">
        <v>64</v>
      </c>
      <c r="AO648" s="4">
        <v>75</v>
      </c>
      <c r="AP648" s="4">
        <v>319</v>
      </c>
      <c r="AQ648" s="4">
        <v>53</v>
      </c>
      <c r="AR648" s="4">
        <v>44</v>
      </c>
      <c r="AS648" s="4">
        <v>74</v>
      </c>
      <c r="AT648" s="4">
        <v>79</v>
      </c>
      <c r="AU648" s="4">
        <v>69</v>
      </c>
      <c r="AV648" s="4">
        <v>85</v>
      </c>
      <c r="AW648" s="4">
        <v>122</v>
      </c>
      <c r="AX648" s="4">
        <v>47</v>
      </c>
      <c r="AY648" s="4">
        <v>41</v>
      </c>
      <c r="AZ648" s="4">
        <v>34</v>
      </c>
      <c r="BA648" s="4">
        <v>48</v>
      </c>
      <c r="BB648" s="4">
        <v>14</v>
      </c>
      <c r="BC648" s="4">
        <v>10</v>
      </c>
      <c r="BD648" s="4">
        <v>5</v>
      </c>
      <c r="BE648" s="4">
        <v>13</v>
      </c>
      <c r="BF648" s="4">
        <v>6</v>
      </c>
      <c r="BG648" s="4">
        <v>1990</v>
      </c>
      <c r="BH648" s="4">
        <v>429</v>
      </c>
      <c r="BI648" s="4">
        <v>3</v>
      </c>
      <c r="BJ648" s="4">
        <v>86</v>
      </c>
      <c r="BK648" s="4">
        <v>75</v>
      </c>
      <c r="BL648" s="4">
        <v>75</v>
      </c>
      <c r="BM648" s="4">
        <v>86</v>
      </c>
      <c r="BN648" s="4">
        <v>43</v>
      </c>
    </row>
    <row r="649" spans="1:66" ht="30" customHeight="1" x14ac:dyDescent="0.25">
      <c r="A649" s="15" t="s">
        <v>1402</v>
      </c>
      <c r="B649" s="4">
        <v>27</v>
      </c>
      <c r="C649" s="4">
        <v>82</v>
      </c>
      <c r="D649" s="4">
        <v>84</v>
      </c>
      <c r="E649" s="5" t="s">
        <v>7996</v>
      </c>
      <c r="F649" s="5" t="str">
        <f t="shared" si="51"/>
        <v>Arsenal</v>
      </c>
      <c r="G649" s="25" t="str">
        <f t="shared" si="52"/>
        <v>Jun 30, 2024 A Prestamo</v>
      </c>
      <c r="H649" s="5">
        <v>0</v>
      </c>
      <c r="I649" s="4" t="s">
        <v>283</v>
      </c>
      <c r="J649" s="4" t="s">
        <v>125</v>
      </c>
      <c r="K649" s="4" t="s">
        <v>68</v>
      </c>
      <c r="L649" s="4">
        <v>82</v>
      </c>
      <c r="M649" s="4" t="s">
        <v>508</v>
      </c>
      <c r="N649" s="4">
        <v>2</v>
      </c>
      <c r="O649" s="6" t="s">
        <v>7022</v>
      </c>
      <c r="P649" s="6" t="s">
        <v>7330</v>
      </c>
      <c r="Q649" s="6">
        <v>0</v>
      </c>
      <c r="R649" s="4">
        <v>133</v>
      </c>
      <c r="S649" s="4">
        <v>12</v>
      </c>
      <c r="T649" s="4">
        <v>19</v>
      </c>
      <c r="U649" s="4">
        <v>20</v>
      </c>
      <c r="V649" s="4">
        <v>62</v>
      </c>
      <c r="W649" s="4">
        <v>20</v>
      </c>
      <c r="X649" s="4">
        <v>162</v>
      </c>
      <c r="Y649" s="4">
        <v>19</v>
      </c>
      <c r="Z649" s="4">
        <v>18</v>
      </c>
      <c r="AA649" s="4">
        <v>15</v>
      </c>
      <c r="AB649" s="4">
        <v>67</v>
      </c>
      <c r="AC649" s="4">
        <v>43</v>
      </c>
      <c r="AD649" s="4">
        <v>296</v>
      </c>
      <c r="AE649" s="4">
        <v>64</v>
      </c>
      <c r="AF649" s="4">
        <v>46</v>
      </c>
      <c r="AG649" s="4">
        <v>68</v>
      </c>
      <c r="AH649" s="4">
        <v>73</v>
      </c>
      <c r="AI649" s="4">
        <v>45</v>
      </c>
      <c r="AJ649" s="4">
        <v>210</v>
      </c>
      <c r="AK649" s="4">
        <v>65</v>
      </c>
      <c r="AL649" s="4">
        <v>62</v>
      </c>
      <c r="AM649" s="4">
        <v>31</v>
      </c>
      <c r="AN649" s="4">
        <v>38</v>
      </c>
      <c r="AO649" s="4">
        <v>14</v>
      </c>
      <c r="AP649" s="4">
        <v>149</v>
      </c>
      <c r="AQ649" s="4">
        <v>29</v>
      </c>
      <c r="AR649" s="4">
        <v>11</v>
      </c>
      <c r="AS649" s="4">
        <v>15</v>
      </c>
      <c r="AT649" s="4">
        <v>68</v>
      </c>
      <c r="AU649" s="4">
        <v>26</v>
      </c>
      <c r="AV649" s="4">
        <v>68</v>
      </c>
      <c r="AW649" s="4">
        <v>55</v>
      </c>
      <c r="AX649" s="4">
        <v>28</v>
      </c>
      <c r="AY649" s="4">
        <v>14</v>
      </c>
      <c r="AZ649" s="4">
        <v>13</v>
      </c>
      <c r="BA649" s="4">
        <v>412</v>
      </c>
      <c r="BB649" s="4">
        <v>82</v>
      </c>
      <c r="BC649" s="4">
        <v>81</v>
      </c>
      <c r="BD649" s="4">
        <v>86</v>
      </c>
      <c r="BE649" s="4">
        <v>81</v>
      </c>
      <c r="BF649" s="4">
        <v>82</v>
      </c>
      <c r="BG649" s="4">
        <v>1417</v>
      </c>
      <c r="BH649" s="4">
        <v>469</v>
      </c>
      <c r="BI649" s="4">
        <v>1</v>
      </c>
      <c r="BJ649" s="4">
        <v>82</v>
      </c>
      <c r="BK649" s="4">
        <v>81</v>
      </c>
      <c r="BL649" s="4">
        <v>86</v>
      </c>
      <c r="BM649" s="4">
        <v>82</v>
      </c>
      <c r="BN649" s="4">
        <v>57</v>
      </c>
    </row>
    <row r="650" spans="1:66" ht="30" customHeight="1" x14ac:dyDescent="0.25">
      <c r="A650" s="15" t="s">
        <v>6610</v>
      </c>
      <c r="B650" s="4">
        <v>36</v>
      </c>
      <c r="C650" s="4">
        <v>83</v>
      </c>
      <c r="D650" s="4">
        <v>83</v>
      </c>
      <c r="E650" s="5" t="s">
        <v>2283</v>
      </c>
      <c r="F650" s="5" t="str">
        <f t="shared" si="51"/>
        <v>Real Sociedad</v>
      </c>
      <c r="G650" s="25" t="str">
        <f t="shared" si="52"/>
        <v>2020 ~ 2024</v>
      </c>
      <c r="H650" s="5" t="str">
        <f t="shared" ref="H650:H659" si="53">RIGHT(G650, 4)</f>
        <v>2024</v>
      </c>
      <c r="I650" s="4" t="s">
        <v>277</v>
      </c>
      <c r="J650" s="4" t="s">
        <v>321</v>
      </c>
      <c r="K650" s="4" t="s">
        <v>77</v>
      </c>
      <c r="L650" s="4">
        <v>83</v>
      </c>
      <c r="M650" s="4" t="s">
        <v>69</v>
      </c>
      <c r="N650" s="4">
        <v>0</v>
      </c>
      <c r="O650" s="6" t="s">
        <v>7034</v>
      </c>
      <c r="P650" s="6" t="s">
        <v>6973</v>
      </c>
      <c r="Q650" s="6" t="s">
        <v>7494</v>
      </c>
      <c r="R650" s="4">
        <v>376</v>
      </c>
      <c r="S650" s="4">
        <v>83</v>
      </c>
      <c r="T650" s="4">
        <v>70</v>
      </c>
      <c r="U650" s="4">
        <v>53</v>
      </c>
      <c r="V650" s="4">
        <v>89</v>
      </c>
      <c r="W650" s="4">
        <v>81</v>
      </c>
      <c r="X650" s="4">
        <v>413</v>
      </c>
      <c r="Y650" s="4">
        <v>84</v>
      </c>
      <c r="Z650" s="4">
        <v>82</v>
      </c>
      <c r="AA650" s="4">
        <v>77</v>
      </c>
      <c r="AB650" s="4">
        <v>84</v>
      </c>
      <c r="AC650" s="4">
        <v>86</v>
      </c>
      <c r="AD650" s="4">
        <v>375</v>
      </c>
      <c r="AE650" s="4">
        <v>69</v>
      </c>
      <c r="AF650" s="4">
        <v>55</v>
      </c>
      <c r="AG650" s="4">
        <v>80</v>
      </c>
      <c r="AH650" s="4">
        <v>82</v>
      </c>
      <c r="AI650" s="4">
        <v>89</v>
      </c>
      <c r="AJ650" s="4">
        <v>311</v>
      </c>
      <c r="AK650" s="4">
        <v>72</v>
      </c>
      <c r="AL650" s="4">
        <v>58</v>
      </c>
      <c r="AM650" s="4">
        <v>65</v>
      </c>
      <c r="AN650" s="4">
        <v>45</v>
      </c>
      <c r="AO650" s="4">
        <v>71</v>
      </c>
      <c r="AP650" s="4">
        <v>354</v>
      </c>
      <c r="AQ650" s="4">
        <v>56</v>
      </c>
      <c r="AR650" s="4">
        <v>50</v>
      </c>
      <c r="AS650" s="4">
        <v>84</v>
      </c>
      <c r="AT650" s="4">
        <v>89</v>
      </c>
      <c r="AU650" s="4">
        <v>75</v>
      </c>
      <c r="AV650" s="4">
        <v>90</v>
      </c>
      <c r="AW650" s="4">
        <v>140</v>
      </c>
      <c r="AX650" s="4">
        <v>58</v>
      </c>
      <c r="AY650" s="4">
        <v>53</v>
      </c>
      <c r="AZ650" s="4">
        <v>29</v>
      </c>
      <c r="BA650" s="4">
        <v>46</v>
      </c>
      <c r="BB650" s="4">
        <v>6</v>
      </c>
      <c r="BC650" s="4">
        <v>15</v>
      </c>
      <c r="BD650" s="4">
        <v>7</v>
      </c>
      <c r="BE650" s="4">
        <v>6</v>
      </c>
      <c r="BF650" s="4">
        <v>12</v>
      </c>
      <c r="BG650" s="4">
        <v>2015</v>
      </c>
      <c r="BH650" s="4">
        <v>409</v>
      </c>
      <c r="BI650" s="4">
        <v>4</v>
      </c>
      <c r="BJ650" s="4">
        <v>61</v>
      </c>
      <c r="BK650" s="4">
        <v>72</v>
      </c>
      <c r="BL650" s="4">
        <v>86</v>
      </c>
      <c r="BM650" s="4">
        <v>85</v>
      </c>
      <c r="BN650" s="4">
        <v>52</v>
      </c>
    </row>
    <row r="651" spans="1:66" ht="30" customHeight="1" x14ac:dyDescent="0.25">
      <c r="A651" s="15" t="s">
        <v>4642</v>
      </c>
      <c r="B651" s="4">
        <v>30</v>
      </c>
      <c r="C651" s="4">
        <v>80</v>
      </c>
      <c r="D651" s="4">
        <v>80</v>
      </c>
      <c r="E651" s="5" t="s">
        <v>4643</v>
      </c>
      <c r="F651" s="5" t="str">
        <f t="shared" si="51"/>
        <v>Getafe</v>
      </c>
      <c r="G651" s="25" t="str">
        <f t="shared" si="52"/>
        <v>2018 ~ 2026</v>
      </c>
      <c r="H651" s="5" t="str">
        <f t="shared" si="53"/>
        <v>2026</v>
      </c>
      <c r="I651" s="4" t="s">
        <v>138</v>
      </c>
      <c r="J651" s="4" t="s">
        <v>327</v>
      </c>
      <c r="K651" s="4" t="s">
        <v>68</v>
      </c>
      <c r="L651" s="4">
        <v>80</v>
      </c>
      <c r="M651" s="4" t="s">
        <v>508</v>
      </c>
      <c r="N651" s="4">
        <v>0</v>
      </c>
      <c r="O651" s="6" t="s">
        <v>7191</v>
      </c>
      <c r="P651" s="6" t="s">
        <v>7050</v>
      </c>
      <c r="Q651" s="6" t="s">
        <v>7204</v>
      </c>
      <c r="R651" s="4">
        <v>102</v>
      </c>
      <c r="S651" s="4">
        <v>15</v>
      </c>
      <c r="T651" s="4">
        <v>19</v>
      </c>
      <c r="U651" s="4">
        <v>23</v>
      </c>
      <c r="V651" s="4">
        <v>26</v>
      </c>
      <c r="W651" s="4">
        <v>19</v>
      </c>
      <c r="X651" s="4">
        <v>102</v>
      </c>
      <c r="Y651" s="4">
        <v>16</v>
      </c>
      <c r="Z651" s="4">
        <v>23</v>
      </c>
      <c r="AA651" s="4">
        <v>11</v>
      </c>
      <c r="AB651" s="4">
        <v>33</v>
      </c>
      <c r="AC651" s="4">
        <v>19</v>
      </c>
      <c r="AD651" s="4">
        <v>252</v>
      </c>
      <c r="AE651" s="4">
        <v>49</v>
      </c>
      <c r="AF651" s="4">
        <v>34</v>
      </c>
      <c r="AG651" s="4">
        <v>49</v>
      </c>
      <c r="AH651" s="4">
        <v>78</v>
      </c>
      <c r="AI651" s="4">
        <v>42</v>
      </c>
      <c r="AJ651" s="4">
        <v>265</v>
      </c>
      <c r="AK651" s="4">
        <v>55</v>
      </c>
      <c r="AL651" s="4">
        <v>74</v>
      </c>
      <c r="AM651" s="4">
        <v>43</v>
      </c>
      <c r="AN651" s="4">
        <v>75</v>
      </c>
      <c r="AO651" s="4">
        <v>18</v>
      </c>
      <c r="AP651" s="4">
        <v>123</v>
      </c>
      <c r="AQ651" s="4">
        <v>25</v>
      </c>
      <c r="AR651" s="4">
        <v>18</v>
      </c>
      <c r="AS651" s="4">
        <v>12</v>
      </c>
      <c r="AT651" s="4">
        <v>45</v>
      </c>
      <c r="AU651" s="4">
        <v>23</v>
      </c>
      <c r="AV651" s="4">
        <v>58</v>
      </c>
      <c r="AW651" s="4">
        <v>48</v>
      </c>
      <c r="AX651" s="4">
        <v>22</v>
      </c>
      <c r="AY651" s="4">
        <v>13</v>
      </c>
      <c r="AZ651" s="4">
        <v>13</v>
      </c>
      <c r="BA651" s="4">
        <v>393</v>
      </c>
      <c r="BB651" s="4">
        <v>80</v>
      </c>
      <c r="BC651" s="4">
        <v>79</v>
      </c>
      <c r="BD651" s="4">
        <v>73</v>
      </c>
      <c r="BE651" s="4">
        <v>79</v>
      </c>
      <c r="BF651" s="4">
        <v>82</v>
      </c>
      <c r="BG651" s="4">
        <v>1285</v>
      </c>
      <c r="BH651" s="4">
        <v>436</v>
      </c>
      <c r="BI651" s="4">
        <v>2</v>
      </c>
      <c r="BJ651" s="4">
        <v>80</v>
      </c>
      <c r="BK651" s="4">
        <v>79</v>
      </c>
      <c r="BL651" s="4">
        <v>73</v>
      </c>
      <c r="BM651" s="4">
        <v>82</v>
      </c>
      <c r="BN651" s="4">
        <v>43</v>
      </c>
    </row>
    <row r="652" spans="1:66" ht="30" customHeight="1" x14ac:dyDescent="0.25">
      <c r="A652" s="15" t="s">
        <v>5900</v>
      </c>
      <c r="B652" s="4">
        <v>34</v>
      </c>
      <c r="C652" s="4">
        <v>80</v>
      </c>
      <c r="D652" s="4">
        <v>80</v>
      </c>
      <c r="E652" s="5" t="s">
        <v>4682</v>
      </c>
      <c r="F652" s="5" t="str">
        <f t="shared" si="51"/>
        <v>Athletic Club</v>
      </c>
      <c r="G652" s="25" t="str">
        <f t="shared" si="52"/>
        <v>2009 ~ 2024</v>
      </c>
      <c r="H652" s="5" t="str">
        <f t="shared" si="53"/>
        <v>2024</v>
      </c>
      <c r="I652" s="4" t="s">
        <v>66</v>
      </c>
      <c r="J652" s="4" t="s">
        <v>253</v>
      </c>
      <c r="K652" s="4" t="s">
        <v>68</v>
      </c>
      <c r="L652" s="4">
        <v>80</v>
      </c>
      <c r="M652" s="4" t="s">
        <v>406</v>
      </c>
      <c r="N652" s="4">
        <v>0</v>
      </c>
      <c r="O652" s="6" t="s">
        <v>7005</v>
      </c>
      <c r="P652" s="6" t="s">
        <v>6969</v>
      </c>
      <c r="Q652" s="6" t="s">
        <v>7392</v>
      </c>
      <c r="R652" s="4">
        <v>336</v>
      </c>
      <c r="S652" s="4">
        <v>77</v>
      </c>
      <c r="T652" s="4">
        <v>64</v>
      </c>
      <c r="U652" s="4">
        <v>61</v>
      </c>
      <c r="V652" s="4">
        <v>77</v>
      </c>
      <c r="W652" s="4">
        <v>57</v>
      </c>
      <c r="X652" s="4">
        <v>352</v>
      </c>
      <c r="Y652" s="4">
        <v>72</v>
      </c>
      <c r="Z652" s="4">
        <v>77</v>
      </c>
      <c r="AA652" s="4">
        <v>53</v>
      </c>
      <c r="AB652" s="4">
        <v>71</v>
      </c>
      <c r="AC652" s="4">
        <v>79</v>
      </c>
      <c r="AD652" s="4">
        <v>388</v>
      </c>
      <c r="AE652" s="4">
        <v>79</v>
      </c>
      <c r="AF652" s="4">
        <v>79</v>
      </c>
      <c r="AG652" s="4">
        <v>75</v>
      </c>
      <c r="AH652" s="4">
        <v>78</v>
      </c>
      <c r="AI652" s="4">
        <v>77</v>
      </c>
      <c r="AJ652" s="4">
        <v>364</v>
      </c>
      <c r="AK652" s="4">
        <v>73</v>
      </c>
      <c r="AL652" s="4">
        <v>78</v>
      </c>
      <c r="AM652" s="4">
        <v>82</v>
      </c>
      <c r="AN652" s="4">
        <v>75</v>
      </c>
      <c r="AO652" s="4">
        <v>56</v>
      </c>
      <c r="AP652" s="4">
        <v>356</v>
      </c>
      <c r="AQ652" s="4">
        <v>82</v>
      </c>
      <c r="AR652" s="4">
        <v>77</v>
      </c>
      <c r="AS652" s="4">
        <v>71</v>
      </c>
      <c r="AT652" s="4">
        <v>71</v>
      </c>
      <c r="AU652" s="4">
        <v>55</v>
      </c>
      <c r="AV652" s="4">
        <v>73</v>
      </c>
      <c r="AW652" s="4">
        <v>235</v>
      </c>
      <c r="AX652" s="4">
        <v>79</v>
      </c>
      <c r="AY652" s="4">
        <v>80</v>
      </c>
      <c r="AZ652" s="4">
        <v>76</v>
      </c>
      <c r="BA652" s="4">
        <v>51</v>
      </c>
      <c r="BB652" s="4">
        <v>8</v>
      </c>
      <c r="BC652" s="4">
        <v>6</v>
      </c>
      <c r="BD652" s="4">
        <v>13</v>
      </c>
      <c r="BE652" s="4">
        <v>15</v>
      </c>
      <c r="BF652" s="4">
        <v>9</v>
      </c>
      <c r="BG652" s="4">
        <v>2082</v>
      </c>
      <c r="BH652" s="4">
        <v>447</v>
      </c>
      <c r="BI652" s="4">
        <v>2</v>
      </c>
      <c r="BJ652" s="4">
        <v>79</v>
      </c>
      <c r="BK652" s="4">
        <v>64</v>
      </c>
      <c r="BL652" s="4">
        <v>74</v>
      </c>
      <c r="BM652" s="4">
        <v>75</v>
      </c>
      <c r="BN652" s="4">
        <v>77</v>
      </c>
    </row>
    <row r="653" spans="1:66" ht="30" customHeight="1" x14ac:dyDescent="0.25">
      <c r="A653" s="15" t="s">
        <v>1533</v>
      </c>
      <c r="B653" s="4">
        <v>18</v>
      </c>
      <c r="C653" s="4" t="s">
        <v>595</v>
      </c>
      <c r="D653" s="4">
        <v>84</v>
      </c>
      <c r="E653" s="5" t="s">
        <v>154</v>
      </c>
      <c r="F653" s="5" t="str">
        <f t="shared" si="51"/>
        <v>Chelsea</v>
      </c>
      <c r="G653" s="25" t="str">
        <f t="shared" si="52"/>
        <v>2023 ~ 2030</v>
      </c>
      <c r="H653" s="5" t="str">
        <f t="shared" si="53"/>
        <v>2030</v>
      </c>
      <c r="I653" s="4" t="s">
        <v>212</v>
      </c>
      <c r="J653" s="4" t="s">
        <v>260</v>
      </c>
      <c r="K653" s="4" t="s">
        <v>68</v>
      </c>
      <c r="L653" s="4">
        <v>70</v>
      </c>
      <c r="M653" s="4" t="s">
        <v>106</v>
      </c>
      <c r="N653" s="4">
        <v>16</v>
      </c>
      <c r="O653" s="6" t="s">
        <v>7364</v>
      </c>
      <c r="P653" s="6" t="s">
        <v>7026</v>
      </c>
      <c r="Q653" s="6" t="s">
        <v>7365</v>
      </c>
      <c r="R653" s="4">
        <v>296</v>
      </c>
      <c r="S653" s="4" t="s">
        <v>1099</v>
      </c>
      <c r="T653" s="4">
        <v>73</v>
      </c>
      <c r="U653" s="4" t="s">
        <v>979</v>
      </c>
      <c r="V653" s="4" t="s">
        <v>1536</v>
      </c>
      <c r="W653" s="4" t="s">
        <v>1537</v>
      </c>
      <c r="X653" s="4">
        <v>293</v>
      </c>
      <c r="Y653" s="4">
        <v>72</v>
      </c>
      <c r="Z653" s="4" t="s">
        <v>622</v>
      </c>
      <c r="AA653" s="4" t="s">
        <v>1538</v>
      </c>
      <c r="AB653" s="4" t="s">
        <v>962</v>
      </c>
      <c r="AC653" s="4">
        <v>72</v>
      </c>
      <c r="AD653" s="4">
        <v>352</v>
      </c>
      <c r="AE653" s="4" t="s">
        <v>403</v>
      </c>
      <c r="AF653" s="4" t="s">
        <v>165</v>
      </c>
      <c r="AG653" s="4" t="s">
        <v>201</v>
      </c>
      <c r="AH653" s="4" t="s">
        <v>622</v>
      </c>
      <c r="AI653" s="4" t="s">
        <v>1539</v>
      </c>
      <c r="AJ653" s="4">
        <v>333</v>
      </c>
      <c r="AK653" s="4" t="s">
        <v>468</v>
      </c>
      <c r="AL653" s="4" t="s">
        <v>1540</v>
      </c>
      <c r="AM653" s="4" t="s">
        <v>1541</v>
      </c>
      <c r="AN653" s="4">
        <v>70</v>
      </c>
      <c r="AO653" s="4">
        <v>63</v>
      </c>
      <c r="AP653" s="4">
        <v>270</v>
      </c>
      <c r="AQ653" s="4" t="s">
        <v>1542</v>
      </c>
      <c r="AR653" s="4" t="s">
        <v>1543</v>
      </c>
      <c r="AS653" s="4">
        <v>73</v>
      </c>
      <c r="AT653" s="4">
        <v>50</v>
      </c>
      <c r="AU653" s="4" t="s">
        <v>623</v>
      </c>
      <c r="AV653" s="4" t="s">
        <v>1544</v>
      </c>
      <c r="AW653" s="4">
        <v>82</v>
      </c>
      <c r="AX653" s="4" t="s">
        <v>1545</v>
      </c>
      <c r="AY653" s="4" t="s">
        <v>1546</v>
      </c>
      <c r="AZ653" s="4" t="s">
        <v>1547</v>
      </c>
      <c r="BA653" s="4">
        <v>55</v>
      </c>
      <c r="BB653" s="4">
        <v>14</v>
      </c>
      <c r="BC653" s="4">
        <v>12</v>
      </c>
      <c r="BD653" s="4">
        <v>10</v>
      </c>
      <c r="BE653" s="4">
        <v>11</v>
      </c>
      <c r="BF653" s="4">
        <v>8</v>
      </c>
      <c r="BG653" s="4">
        <v>1681</v>
      </c>
      <c r="BH653" s="4">
        <v>367</v>
      </c>
      <c r="BI653" s="4">
        <v>1</v>
      </c>
      <c r="BJ653" s="4">
        <v>80</v>
      </c>
      <c r="BK653" s="4">
        <v>69</v>
      </c>
      <c r="BL653" s="4">
        <v>52</v>
      </c>
      <c r="BM653" s="4">
        <v>71</v>
      </c>
      <c r="BN653" s="4">
        <v>30</v>
      </c>
    </row>
    <row r="654" spans="1:66" ht="30" customHeight="1" x14ac:dyDescent="0.25">
      <c r="A654" s="15" t="s">
        <v>2918</v>
      </c>
      <c r="B654" s="4">
        <v>29</v>
      </c>
      <c r="C654" s="4">
        <v>79</v>
      </c>
      <c r="D654" s="4">
        <v>79</v>
      </c>
      <c r="E654" s="5" t="s">
        <v>2919</v>
      </c>
      <c r="F654" s="5" t="str">
        <f t="shared" si="51"/>
        <v>Udinese</v>
      </c>
      <c r="G654" s="25" t="str">
        <f t="shared" si="52"/>
        <v>2021 ~ 2026</v>
      </c>
      <c r="H654" s="5" t="str">
        <f t="shared" si="53"/>
        <v>2026</v>
      </c>
      <c r="I654" s="4" t="s">
        <v>241</v>
      </c>
      <c r="J654" s="4" t="s">
        <v>260</v>
      </c>
      <c r="K654" s="4" t="s">
        <v>68</v>
      </c>
      <c r="L654" s="4">
        <v>81</v>
      </c>
      <c r="M654" s="4" t="s">
        <v>791</v>
      </c>
      <c r="N654" s="4">
        <v>0</v>
      </c>
      <c r="O654" s="6" t="s">
        <v>6930</v>
      </c>
      <c r="P654" s="6" t="s">
        <v>7168</v>
      </c>
      <c r="Q654" s="6" t="s">
        <v>7085</v>
      </c>
      <c r="R654" s="4">
        <v>347</v>
      </c>
      <c r="S654" s="4">
        <v>74</v>
      </c>
      <c r="T654" s="4">
        <v>78</v>
      </c>
      <c r="U654" s="4">
        <v>40</v>
      </c>
      <c r="V654" s="4">
        <v>80</v>
      </c>
      <c r="W654" s="4">
        <v>75</v>
      </c>
      <c r="X654" s="4">
        <v>391</v>
      </c>
      <c r="Y654" s="4">
        <v>85</v>
      </c>
      <c r="Z654" s="4">
        <v>80</v>
      </c>
      <c r="AA654" s="4">
        <v>77</v>
      </c>
      <c r="AB654" s="4">
        <v>66</v>
      </c>
      <c r="AC654" s="4">
        <v>83</v>
      </c>
      <c r="AD654" s="4">
        <v>431</v>
      </c>
      <c r="AE654" s="4">
        <v>89</v>
      </c>
      <c r="AF654" s="4">
        <v>87</v>
      </c>
      <c r="AG654" s="4">
        <v>92</v>
      </c>
      <c r="AH654" s="4">
        <v>74</v>
      </c>
      <c r="AI654" s="4">
        <v>89</v>
      </c>
      <c r="AJ654" s="4">
        <v>353</v>
      </c>
      <c r="AK654" s="4">
        <v>78</v>
      </c>
      <c r="AL654" s="4">
        <v>68</v>
      </c>
      <c r="AM654" s="4">
        <v>62</v>
      </c>
      <c r="AN654" s="4">
        <v>67</v>
      </c>
      <c r="AO654" s="4">
        <v>78</v>
      </c>
      <c r="AP654" s="4">
        <v>313</v>
      </c>
      <c r="AQ654" s="4">
        <v>59</v>
      </c>
      <c r="AR654" s="4">
        <v>25</v>
      </c>
      <c r="AS654" s="4">
        <v>76</v>
      </c>
      <c r="AT654" s="4">
        <v>76</v>
      </c>
      <c r="AU654" s="4">
        <v>77</v>
      </c>
      <c r="AV654" s="4">
        <v>77</v>
      </c>
      <c r="AW654" s="4">
        <v>86</v>
      </c>
      <c r="AX654" s="4">
        <v>34</v>
      </c>
      <c r="AY654" s="4">
        <v>30</v>
      </c>
      <c r="AZ654" s="4">
        <v>22</v>
      </c>
      <c r="BA654" s="4">
        <v>64</v>
      </c>
      <c r="BB654" s="4">
        <v>12</v>
      </c>
      <c r="BC654" s="4">
        <v>16</v>
      </c>
      <c r="BD654" s="4">
        <v>14</v>
      </c>
      <c r="BE654" s="4">
        <v>11</v>
      </c>
      <c r="BF654" s="4">
        <v>11</v>
      </c>
      <c r="BG654" s="4">
        <v>1985</v>
      </c>
      <c r="BH654" s="4">
        <v>420</v>
      </c>
      <c r="BI654" s="4">
        <v>3</v>
      </c>
      <c r="BJ654" s="4">
        <v>88</v>
      </c>
      <c r="BK654" s="4">
        <v>78</v>
      </c>
      <c r="BL654" s="4">
        <v>76</v>
      </c>
      <c r="BM654" s="4">
        <v>84</v>
      </c>
      <c r="BN654" s="4">
        <v>30</v>
      </c>
    </row>
    <row r="655" spans="1:66" ht="30" customHeight="1" x14ac:dyDescent="0.25">
      <c r="A655" s="15" t="s">
        <v>6640</v>
      </c>
      <c r="B655" s="4">
        <v>37</v>
      </c>
      <c r="C655" s="4">
        <v>76</v>
      </c>
      <c r="D655" s="4">
        <v>76</v>
      </c>
      <c r="E655" s="5" t="s">
        <v>6003</v>
      </c>
      <c r="F655" s="5" t="str">
        <f t="shared" si="51"/>
        <v>Celta de Vigo</v>
      </c>
      <c r="G655" s="25" t="str">
        <f t="shared" si="52"/>
        <v>2023 ~ 2023</v>
      </c>
      <c r="H655" s="5" t="str">
        <f t="shared" si="53"/>
        <v>2023</v>
      </c>
      <c r="I655" s="4" t="s">
        <v>212</v>
      </c>
      <c r="J655" s="4" t="s">
        <v>119</v>
      </c>
      <c r="K655" s="4" t="s">
        <v>77</v>
      </c>
      <c r="L655" s="4">
        <v>76</v>
      </c>
      <c r="M655" s="4" t="s">
        <v>508</v>
      </c>
      <c r="N655" s="4">
        <v>0</v>
      </c>
      <c r="O655" s="6" t="s">
        <v>7568</v>
      </c>
      <c r="P655" s="6" t="s">
        <v>6911</v>
      </c>
      <c r="Q655" s="6" t="s">
        <v>7190</v>
      </c>
      <c r="R655" s="4">
        <v>110</v>
      </c>
      <c r="S655" s="4">
        <v>24</v>
      </c>
      <c r="T655" s="4">
        <v>20</v>
      </c>
      <c r="U655" s="4">
        <v>20</v>
      </c>
      <c r="V655" s="4">
        <v>33</v>
      </c>
      <c r="W655" s="4">
        <v>13</v>
      </c>
      <c r="X655" s="4">
        <v>107</v>
      </c>
      <c r="Y655" s="4">
        <v>14</v>
      </c>
      <c r="Z655" s="4">
        <v>24</v>
      </c>
      <c r="AA655" s="4">
        <v>21</v>
      </c>
      <c r="AB655" s="4">
        <v>33</v>
      </c>
      <c r="AC655" s="4">
        <v>15</v>
      </c>
      <c r="AD655" s="4">
        <v>306</v>
      </c>
      <c r="AE655" s="4">
        <v>55</v>
      </c>
      <c r="AF655" s="4">
        <v>54</v>
      </c>
      <c r="AG655" s="4">
        <v>69</v>
      </c>
      <c r="AH655" s="4">
        <v>71</v>
      </c>
      <c r="AI655" s="4">
        <v>57</v>
      </c>
      <c r="AJ655" s="4">
        <v>252</v>
      </c>
      <c r="AK655" s="4">
        <v>53</v>
      </c>
      <c r="AL655" s="4">
        <v>79</v>
      </c>
      <c r="AM655" s="4">
        <v>41</v>
      </c>
      <c r="AN655" s="4">
        <v>67</v>
      </c>
      <c r="AO655" s="4">
        <v>12</v>
      </c>
      <c r="AP655" s="4">
        <v>164</v>
      </c>
      <c r="AQ655" s="4">
        <v>44</v>
      </c>
      <c r="AR655" s="4">
        <v>19</v>
      </c>
      <c r="AS655" s="4">
        <v>13</v>
      </c>
      <c r="AT655" s="4">
        <v>64</v>
      </c>
      <c r="AU655" s="4">
        <v>24</v>
      </c>
      <c r="AV655" s="4">
        <v>70</v>
      </c>
      <c r="AW655" s="4">
        <v>48</v>
      </c>
      <c r="AX655" s="4">
        <v>20</v>
      </c>
      <c r="AY655" s="4">
        <v>13</v>
      </c>
      <c r="AZ655" s="4">
        <v>15</v>
      </c>
      <c r="BA655" s="4">
        <v>370</v>
      </c>
      <c r="BB655" s="4">
        <v>80</v>
      </c>
      <c r="BC655" s="4">
        <v>71</v>
      </c>
      <c r="BD655" s="4">
        <v>70</v>
      </c>
      <c r="BE655" s="4">
        <v>72</v>
      </c>
      <c r="BF655" s="4">
        <v>77</v>
      </c>
      <c r="BG655" s="4">
        <v>1357</v>
      </c>
      <c r="BH655" s="4">
        <v>425</v>
      </c>
      <c r="BI655" s="4">
        <v>3</v>
      </c>
      <c r="BJ655" s="4">
        <v>80</v>
      </c>
      <c r="BK655" s="4">
        <v>71</v>
      </c>
      <c r="BL655" s="4">
        <v>70</v>
      </c>
      <c r="BM655" s="4">
        <v>77</v>
      </c>
      <c r="BN655" s="4">
        <v>55</v>
      </c>
    </row>
    <row r="656" spans="1:66" ht="30" customHeight="1" x14ac:dyDescent="0.25">
      <c r="A656" s="15" t="s">
        <v>4618</v>
      </c>
      <c r="B656" s="4">
        <v>30</v>
      </c>
      <c r="C656" s="4">
        <v>81</v>
      </c>
      <c r="D656" s="4">
        <v>81</v>
      </c>
      <c r="E656" s="5" t="s">
        <v>2899</v>
      </c>
      <c r="F656" s="5" t="str">
        <f t="shared" si="51"/>
        <v>Aston Villa</v>
      </c>
      <c r="G656" s="25" t="str">
        <f t="shared" si="52"/>
        <v>2022 ~ 2026</v>
      </c>
      <c r="H656" s="5" t="str">
        <f t="shared" si="53"/>
        <v>2026</v>
      </c>
      <c r="I656" s="4" t="s">
        <v>124</v>
      </c>
      <c r="J656" s="4" t="s">
        <v>235</v>
      </c>
      <c r="K656" s="4" t="s">
        <v>68</v>
      </c>
      <c r="L656" s="4">
        <v>81</v>
      </c>
      <c r="M656" s="4" t="s">
        <v>189</v>
      </c>
      <c r="N656" s="4">
        <v>0</v>
      </c>
      <c r="O656" s="6" t="s">
        <v>7119</v>
      </c>
      <c r="P656" s="6" t="s">
        <v>7367</v>
      </c>
      <c r="Q656" s="6" t="s">
        <v>7120</v>
      </c>
      <c r="R656" s="4">
        <v>256</v>
      </c>
      <c r="S656" s="4">
        <v>35</v>
      </c>
      <c r="T656" s="4">
        <v>32</v>
      </c>
      <c r="U656" s="4">
        <v>79</v>
      </c>
      <c r="V656" s="4">
        <v>76</v>
      </c>
      <c r="W656" s="4">
        <v>34</v>
      </c>
      <c r="X656" s="4">
        <v>328</v>
      </c>
      <c r="Y656" s="4">
        <v>65</v>
      </c>
      <c r="Z656" s="4">
        <v>47</v>
      </c>
      <c r="AA656" s="4">
        <v>71</v>
      </c>
      <c r="AB656" s="4">
        <v>74</v>
      </c>
      <c r="AC656" s="4">
        <v>71</v>
      </c>
      <c r="AD656" s="4">
        <v>327</v>
      </c>
      <c r="AE656" s="4">
        <v>63</v>
      </c>
      <c r="AF656" s="4">
        <v>74</v>
      </c>
      <c r="AG656" s="4">
        <v>62</v>
      </c>
      <c r="AH656" s="4">
        <v>81</v>
      </c>
      <c r="AI656" s="4">
        <v>47</v>
      </c>
      <c r="AJ656" s="4">
        <v>353</v>
      </c>
      <c r="AK656" s="4">
        <v>73</v>
      </c>
      <c r="AL656" s="4">
        <v>86</v>
      </c>
      <c r="AM656" s="4">
        <v>50</v>
      </c>
      <c r="AN656" s="4">
        <v>87</v>
      </c>
      <c r="AO656" s="4">
        <v>57</v>
      </c>
      <c r="AP656" s="4">
        <v>323</v>
      </c>
      <c r="AQ656" s="4">
        <v>85</v>
      </c>
      <c r="AR656" s="4">
        <v>82</v>
      </c>
      <c r="AS656" s="4">
        <v>52</v>
      </c>
      <c r="AT656" s="4">
        <v>63</v>
      </c>
      <c r="AU656" s="4">
        <v>41</v>
      </c>
      <c r="AV656" s="4">
        <v>75</v>
      </c>
      <c r="AW656" s="4">
        <v>242</v>
      </c>
      <c r="AX656" s="4">
        <v>81</v>
      </c>
      <c r="AY656" s="4">
        <v>80</v>
      </c>
      <c r="AZ656" s="4">
        <v>81</v>
      </c>
      <c r="BA656" s="4">
        <v>49</v>
      </c>
      <c r="BB656" s="4">
        <v>7</v>
      </c>
      <c r="BC656" s="4">
        <v>10</v>
      </c>
      <c r="BD656" s="4">
        <v>14</v>
      </c>
      <c r="BE656" s="4">
        <v>7</v>
      </c>
      <c r="BF656" s="4">
        <v>11</v>
      </c>
      <c r="BG656" s="4">
        <v>1878</v>
      </c>
      <c r="BH656" s="4">
        <v>404</v>
      </c>
      <c r="BI656" s="4">
        <v>2</v>
      </c>
      <c r="BJ656" s="4">
        <v>69</v>
      </c>
      <c r="BK656" s="4">
        <v>47</v>
      </c>
      <c r="BL656" s="4">
        <v>63</v>
      </c>
      <c r="BM656" s="4">
        <v>67</v>
      </c>
      <c r="BN656" s="4">
        <v>81</v>
      </c>
    </row>
    <row r="657" spans="1:66" ht="30" customHeight="1" x14ac:dyDescent="0.25">
      <c r="A657" s="15" t="s">
        <v>5640</v>
      </c>
      <c r="B657" s="4">
        <v>23</v>
      </c>
      <c r="C657" s="4">
        <v>79</v>
      </c>
      <c r="D657" s="4">
        <v>79</v>
      </c>
      <c r="E657" s="5" t="s">
        <v>6529</v>
      </c>
      <c r="F657" s="5" t="str">
        <f t="shared" si="51"/>
        <v>Atlético Mineiro</v>
      </c>
      <c r="G657" s="25" t="str">
        <f t="shared" si="52"/>
        <v>2023 ~ 2026</v>
      </c>
      <c r="H657" s="5" t="str">
        <f t="shared" si="53"/>
        <v>2026</v>
      </c>
      <c r="I657" s="4" t="s">
        <v>104</v>
      </c>
      <c r="J657" s="4" t="s">
        <v>76</v>
      </c>
      <c r="K657" s="4" t="s">
        <v>77</v>
      </c>
      <c r="L657" s="4">
        <v>79</v>
      </c>
      <c r="M657" s="4" t="s">
        <v>478</v>
      </c>
      <c r="N657" s="4">
        <v>0</v>
      </c>
      <c r="O657" s="6" t="s">
        <v>7302</v>
      </c>
      <c r="P657" s="6" t="s">
        <v>7010</v>
      </c>
      <c r="Q657" s="6" t="s">
        <v>7512</v>
      </c>
      <c r="R657" s="4">
        <v>314</v>
      </c>
      <c r="S657" s="4">
        <v>78</v>
      </c>
      <c r="T657" s="4">
        <v>45</v>
      </c>
      <c r="U657" s="4">
        <v>60</v>
      </c>
      <c r="V657" s="4">
        <v>76</v>
      </c>
      <c r="W657" s="4">
        <v>55</v>
      </c>
      <c r="X657" s="4">
        <v>312</v>
      </c>
      <c r="Y657" s="4">
        <v>76</v>
      </c>
      <c r="Z657" s="4">
        <v>54</v>
      </c>
      <c r="AA657" s="4">
        <v>49</v>
      </c>
      <c r="AB657" s="4">
        <v>59</v>
      </c>
      <c r="AC657" s="4">
        <v>74</v>
      </c>
      <c r="AD657" s="4">
        <v>436</v>
      </c>
      <c r="AE657" s="4">
        <v>90</v>
      </c>
      <c r="AF657" s="4">
        <v>89</v>
      </c>
      <c r="AG657" s="4">
        <v>87</v>
      </c>
      <c r="AH657" s="4">
        <v>80</v>
      </c>
      <c r="AI657" s="4">
        <v>90</v>
      </c>
      <c r="AJ657" s="4">
        <v>333</v>
      </c>
      <c r="AK657" s="4">
        <v>78</v>
      </c>
      <c r="AL657" s="4">
        <v>67</v>
      </c>
      <c r="AM657" s="4">
        <v>76</v>
      </c>
      <c r="AN657" s="4">
        <v>44</v>
      </c>
      <c r="AO657" s="4">
        <v>68</v>
      </c>
      <c r="AP657" s="4">
        <v>334</v>
      </c>
      <c r="AQ657" s="4">
        <v>73</v>
      </c>
      <c r="AR657" s="4">
        <v>75</v>
      </c>
      <c r="AS657" s="4">
        <v>69</v>
      </c>
      <c r="AT657" s="4">
        <v>68</v>
      </c>
      <c r="AU657" s="4">
        <v>49</v>
      </c>
      <c r="AV657" s="4">
        <v>76</v>
      </c>
      <c r="AW657" s="4">
        <v>228</v>
      </c>
      <c r="AX657" s="4">
        <v>75</v>
      </c>
      <c r="AY657" s="4">
        <v>77</v>
      </c>
      <c r="AZ657" s="4">
        <v>76</v>
      </c>
      <c r="BA657" s="4">
        <v>59</v>
      </c>
      <c r="BB657" s="4">
        <v>13</v>
      </c>
      <c r="BC657" s="4">
        <v>13</v>
      </c>
      <c r="BD657" s="4">
        <v>16</v>
      </c>
      <c r="BE657" s="4">
        <v>8</v>
      </c>
      <c r="BF657" s="4">
        <v>9</v>
      </c>
      <c r="BG657" s="4">
        <v>2016</v>
      </c>
      <c r="BH657" s="4">
        <v>427</v>
      </c>
      <c r="BI657" s="4">
        <v>1</v>
      </c>
      <c r="BJ657" s="4">
        <v>89</v>
      </c>
      <c r="BK657" s="4">
        <v>58</v>
      </c>
      <c r="BL657" s="4">
        <v>70</v>
      </c>
      <c r="BM657" s="4">
        <v>77</v>
      </c>
      <c r="BN657" s="4">
        <v>74</v>
      </c>
    </row>
    <row r="658" spans="1:66" ht="30" customHeight="1" x14ac:dyDescent="0.25">
      <c r="A658" s="15" t="s">
        <v>6835</v>
      </c>
      <c r="B658" s="4">
        <v>21</v>
      </c>
      <c r="C658" s="4">
        <v>76</v>
      </c>
      <c r="D658" s="4">
        <v>84</v>
      </c>
      <c r="E658" s="5" t="s">
        <v>2114</v>
      </c>
      <c r="F658" s="5" t="str">
        <f t="shared" si="51"/>
        <v>Valencia</v>
      </c>
      <c r="G658" s="25" t="str">
        <f t="shared" si="52"/>
        <v>2021 ~ 2027</v>
      </c>
      <c r="H658" s="5" t="str">
        <f t="shared" si="53"/>
        <v>2027</v>
      </c>
      <c r="I658" s="4" t="s">
        <v>252</v>
      </c>
      <c r="J658" s="4" t="s">
        <v>816</v>
      </c>
      <c r="K658" s="4" t="s">
        <v>68</v>
      </c>
      <c r="L658" s="4">
        <v>77</v>
      </c>
      <c r="M658" s="4" t="s">
        <v>294</v>
      </c>
      <c r="N658" s="4">
        <v>8</v>
      </c>
      <c r="O658" s="6" t="s">
        <v>6968</v>
      </c>
      <c r="P658" s="6" t="s">
        <v>6952</v>
      </c>
      <c r="Q658" s="6" t="s">
        <v>7474</v>
      </c>
      <c r="R658" s="4">
        <v>345</v>
      </c>
      <c r="S658" s="4">
        <v>70</v>
      </c>
      <c r="T658" s="4">
        <v>75</v>
      </c>
      <c r="U658" s="4">
        <v>59</v>
      </c>
      <c r="V658" s="4">
        <v>76</v>
      </c>
      <c r="W658" s="4">
        <v>65</v>
      </c>
      <c r="X658" s="4">
        <v>339</v>
      </c>
      <c r="Y658" s="4">
        <v>76</v>
      </c>
      <c r="Z658" s="4">
        <v>65</v>
      </c>
      <c r="AA658" s="4">
        <v>52</v>
      </c>
      <c r="AB658" s="4">
        <v>69</v>
      </c>
      <c r="AC658" s="4">
        <v>77</v>
      </c>
      <c r="AD658" s="4">
        <v>375</v>
      </c>
      <c r="AE658" s="4">
        <v>79</v>
      </c>
      <c r="AF658" s="4">
        <v>79</v>
      </c>
      <c r="AG658" s="4">
        <v>74</v>
      </c>
      <c r="AH658" s="4">
        <v>72</v>
      </c>
      <c r="AI658" s="4">
        <v>71</v>
      </c>
      <c r="AJ658" s="4">
        <v>329</v>
      </c>
      <c r="AK658" s="4">
        <v>68</v>
      </c>
      <c r="AL658" s="4">
        <v>70</v>
      </c>
      <c r="AM658" s="4">
        <v>69</v>
      </c>
      <c r="AN658" s="4">
        <v>59</v>
      </c>
      <c r="AO658" s="4">
        <v>63</v>
      </c>
      <c r="AP658" s="4">
        <v>298</v>
      </c>
      <c r="AQ658" s="4">
        <v>47</v>
      </c>
      <c r="AR658" s="4">
        <v>35</v>
      </c>
      <c r="AS658" s="4">
        <v>78</v>
      </c>
      <c r="AT658" s="4">
        <v>73</v>
      </c>
      <c r="AU658" s="4">
        <v>65</v>
      </c>
      <c r="AV658" s="4">
        <v>63</v>
      </c>
      <c r="AW658" s="4">
        <v>101</v>
      </c>
      <c r="AX658" s="4">
        <v>41</v>
      </c>
      <c r="AY658" s="4">
        <v>30</v>
      </c>
      <c r="AZ658" s="4">
        <v>30</v>
      </c>
      <c r="BA658" s="4">
        <v>68</v>
      </c>
      <c r="BB658" s="4">
        <v>14</v>
      </c>
      <c r="BC658" s="4">
        <v>15</v>
      </c>
      <c r="BD658" s="4">
        <v>13</v>
      </c>
      <c r="BE658" s="4">
        <v>14</v>
      </c>
      <c r="BF658" s="4">
        <v>12</v>
      </c>
      <c r="BG658" s="4">
        <v>1855</v>
      </c>
      <c r="BH658" s="4">
        <v>392</v>
      </c>
      <c r="BI658" s="4">
        <v>1</v>
      </c>
      <c r="BJ658" s="4">
        <v>79</v>
      </c>
      <c r="BK658" s="4">
        <v>70</v>
      </c>
      <c r="BL658" s="4">
        <v>71</v>
      </c>
      <c r="BM658" s="4">
        <v>75</v>
      </c>
      <c r="BN658" s="4">
        <v>37</v>
      </c>
    </row>
    <row r="659" spans="1:66" ht="30" customHeight="1" x14ac:dyDescent="0.25">
      <c r="A659" s="15" t="s">
        <v>2508</v>
      </c>
      <c r="B659" s="4">
        <v>18</v>
      </c>
      <c r="C659" s="4">
        <v>68</v>
      </c>
      <c r="D659" s="4" t="s">
        <v>165</v>
      </c>
      <c r="E659" s="5" t="s">
        <v>2509</v>
      </c>
      <c r="F659" s="5" t="str">
        <f t="shared" si="51"/>
        <v>Chelsea</v>
      </c>
      <c r="G659" s="25" t="str">
        <f t="shared" si="52"/>
        <v>2023 ~ 2028</v>
      </c>
      <c r="H659" s="5" t="str">
        <f t="shared" si="53"/>
        <v>2028</v>
      </c>
      <c r="I659" s="4" t="s">
        <v>112</v>
      </c>
      <c r="J659" s="4" t="s">
        <v>260</v>
      </c>
      <c r="K659" s="4" t="s">
        <v>77</v>
      </c>
      <c r="L659" s="4">
        <v>69</v>
      </c>
      <c r="M659" s="4" t="s">
        <v>294</v>
      </c>
      <c r="N659" s="4">
        <v>13</v>
      </c>
      <c r="O659" s="6" t="s">
        <v>7108</v>
      </c>
      <c r="P659" s="6" t="s">
        <v>6911</v>
      </c>
      <c r="Q659" s="6" t="s">
        <v>7471</v>
      </c>
      <c r="R659" s="4">
        <v>280</v>
      </c>
      <c r="S659" s="4">
        <v>60</v>
      </c>
      <c r="T659" s="4">
        <v>60</v>
      </c>
      <c r="U659" s="4">
        <v>39</v>
      </c>
      <c r="V659" s="4">
        <v>63</v>
      </c>
      <c r="W659" s="4" t="s">
        <v>2510</v>
      </c>
      <c r="X659" s="4">
        <v>313</v>
      </c>
      <c r="Y659" s="4">
        <v>73</v>
      </c>
      <c r="Z659" s="4">
        <v>63</v>
      </c>
      <c r="AA659" s="4" t="s">
        <v>2511</v>
      </c>
      <c r="AB659" s="4" t="s">
        <v>1507</v>
      </c>
      <c r="AC659" s="4" t="s">
        <v>2267</v>
      </c>
      <c r="AD659" s="4">
        <v>394</v>
      </c>
      <c r="AE659" s="4">
        <v>85</v>
      </c>
      <c r="AF659" s="4">
        <v>85</v>
      </c>
      <c r="AG659" s="4">
        <v>83</v>
      </c>
      <c r="AH659" s="4" t="s">
        <v>1820</v>
      </c>
      <c r="AI659" s="4">
        <v>81</v>
      </c>
      <c r="AJ659" s="4">
        <v>310</v>
      </c>
      <c r="AK659" s="4">
        <v>65</v>
      </c>
      <c r="AL659" s="4">
        <v>64</v>
      </c>
      <c r="AM659" s="4" t="s">
        <v>2512</v>
      </c>
      <c r="AN659" s="4" t="s">
        <v>1262</v>
      </c>
      <c r="AO659" s="4" t="s">
        <v>2513</v>
      </c>
      <c r="AP659" s="4">
        <v>266</v>
      </c>
      <c r="AQ659" s="4" t="s">
        <v>2514</v>
      </c>
      <c r="AR659" s="4" t="s">
        <v>2515</v>
      </c>
      <c r="AS659" s="4" t="s">
        <v>1436</v>
      </c>
      <c r="AT659" s="4">
        <v>62</v>
      </c>
      <c r="AU659" s="4">
        <v>60</v>
      </c>
      <c r="AV659" s="4" t="s">
        <v>2516</v>
      </c>
      <c r="AW659" s="4">
        <v>90</v>
      </c>
      <c r="AX659" s="4">
        <v>28</v>
      </c>
      <c r="AY659" s="4" t="s">
        <v>2517</v>
      </c>
      <c r="AZ659" s="4" t="s">
        <v>2518</v>
      </c>
      <c r="BA659" s="4">
        <v>47</v>
      </c>
      <c r="BB659" s="4">
        <v>9</v>
      </c>
      <c r="BC659" s="4">
        <v>11</v>
      </c>
      <c r="BD659" s="4">
        <v>6</v>
      </c>
      <c r="BE659" s="4">
        <v>8</v>
      </c>
      <c r="BF659" s="4">
        <v>13</v>
      </c>
      <c r="BG659" s="4">
        <v>1700</v>
      </c>
      <c r="BH659" s="4">
        <v>371</v>
      </c>
      <c r="BI659" s="4">
        <v>1</v>
      </c>
      <c r="BJ659" s="4">
        <v>85</v>
      </c>
      <c r="BK659" s="4">
        <v>61</v>
      </c>
      <c r="BL659" s="4">
        <v>61</v>
      </c>
      <c r="BM659" s="4">
        <v>73</v>
      </c>
      <c r="BN659" s="4">
        <v>30</v>
      </c>
    </row>
    <row r="660" spans="1:66" ht="30" customHeight="1" x14ac:dyDescent="0.25">
      <c r="A660" s="15" t="s">
        <v>4621</v>
      </c>
      <c r="B660" s="4">
        <v>30</v>
      </c>
      <c r="C660" s="4">
        <v>78</v>
      </c>
      <c r="D660" s="4">
        <v>78</v>
      </c>
      <c r="E660" s="5" t="s">
        <v>7980</v>
      </c>
      <c r="F660" s="5" t="str">
        <f t="shared" si="51"/>
        <v>Getafe</v>
      </c>
      <c r="G660" s="25" t="str">
        <f t="shared" si="52"/>
        <v>Jun 30, 2024 A Prestamo</v>
      </c>
      <c r="H660" s="5">
        <v>0</v>
      </c>
      <c r="I660" s="4" t="s">
        <v>146</v>
      </c>
      <c r="J660" s="4" t="s">
        <v>253</v>
      </c>
      <c r="K660" s="4" t="s">
        <v>77</v>
      </c>
      <c r="L660" s="4">
        <v>78</v>
      </c>
      <c r="M660" s="4" t="s">
        <v>478</v>
      </c>
      <c r="N660" s="4">
        <v>0</v>
      </c>
      <c r="O660" s="6" t="s">
        <v>7034</v>
      </c>
      <c r="P660" s="6" t="s">
        <v>6969</v>
      </c>
      <c r="Q660" s="6">
        <v>0</v>
      </c>
      <c r="R660" s="4">
        <v>326</v>
      </c>
      <c r="S660" s="4">
        <v>82</v>
      </c>
      <c r="T660" s="4">
        <v>40</v>
      </c>
      <c r="U660" s="4">
        <v>71</v>
      </c>
      <c r="V660" s="4">
        <v>80</v>
      </c>
      <c r="W660" s="4">
        <v>53</v>
      </c>
      <c r="X660" s="4">
        <v>369</v>
      </c>
      <c r="Y660" s="4">
        <v>74</v>
      </c>
      <c r="Z660" s="4">
        <v>74</v>
      </c>
      <c r="AA660" s="4">
        <v>76</v>
      </c>
      <c r="AB660" s="4">
        <v>70</v>
      </c>
      <c r="AC660" s="4">
        <v>75</v>
      </c>
      <c r="AD660" s="4">
        <v>358</v>
      </c>
      <c r="AE660" s="4">
        <v>72</v>
      </c>
      <c r="AF660" s="4">
        <v>74</v>
      </c>
      <c r="AG660" s="4">
        <v>63</v>
      </c>
      <c r="AH660" s="4">
        <v>75</v>
      </c>
      <c r="AI660" s="4">
        <v>74</v>
      </c>
      <c r="AJ660" s="4">
        <v>379</v>
      </c>
      <c r="AK660" s="4">
        <v>76</v>
      </c>
      <c r="AL660" s="4">
        <v>83</v>
      </c>
      <c r="AM660" s="4">
        <v>72</v>
      </c>
      <c r="AN660" s="4">
        <v>80</v>
      </c>
      <c r="AO660" s="4">
        <v>68</v>
      </c>
      <c r="AP660" s="4">
        <v>346</v>
      </c>
      <c r="AQ660" s="4">
        <v>74</v>
      </c>
      <c r="AR660" s="4">
        <v>80</v>
      </c>
      <c r="AS660" s="4">
        <v>71</v>
      </c>
      <c r="AT660" s="4">
        <v>78</v>
      </c>
      <c r="AU660" s="4">
        <v>43</v>
      </c>
      <c r="AV660" s="4">
        <v>70</v>
      </c>
      <c r="AW660" s="4">
        <v>231</v>
      </c>
      <c r="AX660" s="4">
        <v>79</v>
      </c>
      <c r="AY660" s="4">
        <v>78</v>
      </c>
      <c r="AZ660" s="4">
        <v>74</v>
      </c>
      <c r="BA660" s="4">
        <v>55</v>
      </c>
      <c r="BB660" s="4">
        <v>10</v>
      </c>
      <c r="BC660" s="4">
        <v>9</v>
      </c>
      <c r="BD660" s="4">
        <v>15</v>
      </c>
      <c r="BE660" s="4">
        <v>11</v>
      </c>
      <c r="BF660" s="4">
        <v>10</v>
      </c>
      <c r="BG660" s="4">
        <v>2064</v>
      </c>
      <c r="BH660" s="4">
        <v>434</v>
      </c>
      <c r="BI660" s="4">
        <v>1</v>
      </c>
      <c r="BJ660" s="4">
        <v>73</v>
      </c>
      <c r="BK660" s="4">
        <v>55</v>
      </c>
      <c r="BL660" s="4">
        <v>78</v>
      </c>
      <c r="BM660" s="4">
        <v>73</v>
      </c>
      <c r="BN660" s="4">
        <v>78</v>
      </c>
    </row>
    <row r="661" spans="1:66" ht="30" customHeight="1" x14ac:dyDescent="0.25">
      <c r="A661" s="15" t="s">
        <v>1064</v>
      </c>
      <c r="B661" s="4">
        <v>23</v>
      </c>
      <c r="C661" s="4">
        <v>83</v>
      </c>
      <c r="D661" s="4">
        <v>89</v>
      </c>
      <c r="E661" s="5" t="s">
        <v>1065</v>
      </c>
      <c r="F661" s="5" t="str">
        <f t="shared" si="51"/>
        <v>Porto</v>
      </c>
      <c r="G661" s="25" t="str">
        <f t="shared" si="52"/>
        <v>2016 ~ 2026</v>
      </c>
      <c r="H661" s="5" t="str">
        <f>RIGHT(G661, 4)</f>
        <v>2026</v>
      </c>
      <c r="I661" s="4" t="s">
        <v>138</v>
      </c>
      <c r="J661" s="4" t="s">
        <v>612</v>
      </c>
      <c r="K661" s="4" t="s">
        <v>68</v>
      </c>
      <c r="L661" s="4">
        <v>83</v>
      </c>
      <c r="M661" s="4" t="s">
        <v>508</v>
      </c>
      <c r="N661" s="4">
        <v>6</v>
      </c>
      <c r="O661" s="6" t="s">
        <v>7237</v>
      </c>
      <c r="P661" s="6" t="s">
        <v>7026</v>
      </c>
      <c r="Q661" s="6" t="s">
        <v>7238</v>
      </c>
      <c r="R661" s="4">
        <v>88</v>
      </c>
      <c r="S661" s="4">
        <v>13</v>
      </c>
      <c r="T661" s="4">
        <v>6</v>
      </c>
      <c r="U661" s="4">
        <v>11</v>
      </c>
      <c r="V661" s="4">
        <v>50</v>
      </c>
      <c r="W661" s="4">
        <v>8</v>
      </c>
      <c r="X661" s="4">
        <v>123</v>
      </c>
      <c r="Y661" s="4">
        <v>18</v>
      </c>
      <c r="Z661" s="4">
        <v>10</v>
      </c>
      <c r="AA661" s="4">
        <v>10</v>
      </c>
      <c r="AB661" s="4">
        <v>55</v>
      </c>
      <c r="AC661" s="4">
        <v>30</v>
      </c>
      <c r="AD661" s="4">
        <v>232</v>
      </c>
      <c r="AE661" s="4">
        <v>33</v>
      </c>
      <c r="AF661" s="4">
        <v>39</v>
      </c>
      <c r="AG661" s="4">
        <v>42</v>
      </c>
      <c r="AH661" s="4">
        <v>83</v>
      </c>
      <c r="AI661" s="4">
        <v>35</v>
      </c>
      <c r="AJ661" s="4">
        <v>221</v>
      </c>
      <c r="AK661" s="4">
        <v>60</v>
      </c>
      <c r="AL661" s="4">
        <v>61</v>
      </c>
      <c r="AM661" s="4">
        <v>28</v>
      </c>
      <c r="AN661" s="4">
        <v>63</v>
      </c>
      <c r="AO661" s="4">
        <v>9</v>
      </c>
      <c r="AP661" s="4">
        <v>137</v>
      </c>
      <c r="AQ661" s="4">
        <v>23</v>
      </c>
      <c r="AR661" s="4">
        <v>18</v>
      </c>
      <c r="AS661" s="4">
        <v>18</v>
      </c>
      <c r="AT661" s="4">
        <v>64</v>
      </c>
      <c r="AU661" s="4">
        <v>14</v>
      </c>
      <c r="AV661" s="4">
        <v>44</v>
      </c>
      <c r="AW661" s="4">
        <v>43</v>
      </c>
      <c r="AX661" s="4">
        <v>19</v>
      </c>
      <c r="AY661" s="4">
        <v>13</v>
      </c>
      <c r="AZ661" s="4">
        <v>11</v>
      </c>
      <c r="BA661" s="4">
        <v>407</v>
      </c>
      <c r="BB661" s="4">
        <v>82</v>
      </c>
      <c r="BC661" s="4">
        <v>77</v>
      </c>
      <c r="BD661" s="4">
        <v>80</v>
      </c>
      <c r="BE661" s="4">
        <v>82</v>
      </c>
      <c r="BF661" s="4">
        <v>86</v>
      </c>
      <c r="BG661" s="4">
        <v>1251</v>
      </c>
      <c r="BH661" s="4">
        <v>442</v>
      </c>
      <c r="BI661" s="4">
        <v>2</v>
      </c>
      <c r="BJ661" s="4">
        <v>82</v>
      </c>
      <c r="BK661" s="4">
        <v>77</v>
      </c>
      <c r="BL661" s="4">
        <v>80</v>
      </c>
      <c r="BM661" s="4">
        <v>86</v>
      </c>
      <c r="BN661" s="4">
        <v>35</v>
      </c>
    </row>
    <row r="662" spans="1:66" ht="30" customHeight="1" x14ac:dyDescent="0.25">
      <c r="A662" s="15" t="s">
        <v>1583</v>
      </c>
      <c r="B662" s="4">
        <v>24</v>
      </c>
      <c r="C662" s="4">
        <v>81</v>
      </c>
      <c r="D662" s="4">
        <v>84</v>
      </c>
      <c r="E662" s="5" t="s">
        <v>1584</v>
      </c>
      <c r="F662" s="5" t="str">
        <f t="shared" si="51"/>
        <v>Manchester United</v>
      </c>
      <c r="G662" s="25" t="str">
        <f t="shared" si="52"/>
        <v>2018 ~ 2028</v>
      </c>
      <c r="H662" s="5" t="str">
        <f>RIGHT(G662, 4)</f>
        <v>2028</v>
      </c>
      <c r="I662" s="4" t="s">
        <v>283</v>
      </c>
      <c r="J662" s="4" t="s">
        <v>67</v>
      </c>
      <c r="K662" s="4" t="s">
        <v>68</v>
      </c>
      <c r="L662" s="4">
        <v>81</v>
      </c>
      <c r="M662" s="4" t="s">
        <v>406</v>
      </c>
      <c r="N662" s="4">
        <v>3</v>
      </c>
      <c r="O662" s="6" t="s">
        <v>7131</v>
      </c>
      <c r="P662" s="6" t="s">
        <v>6981</v>
      </c>
      <c r="Q662" s="6" t="s">
        <v>7133</v>
      </c>
      <c r="R662" s="4">
        <v>330</v>
      </c>
      <c r="S662" s="4">
        <v>77</v>
      </c>
      <c r="T662" s="4">
        <v>52</v>
      </c>
      <c r="U662" s="4">
        <v>77</v>
      </c>
      <c r="V662" s="4">
        <v>80</v>
      </c>
      <c r="W662" s="4">
        <v>44</v>
      </c>
      <c r="X662" s="4">
        <v>366</v>
      </c>
      <c r="Y662" s="4">
        <v>80</v>
      </c>
      <c r="Z662" s="4">
        <v>80</v>
      </c>
      <c r="AA662" s="4">
        <v>52</v>
      </c>
      <c r="AB662" s="4">
        <v>74</v>
      </c>
      <c r="AC662" s="4">
        <v>80</v>
      </c>
      <c r="AD662" s="4">
        <v>387</v>
      </c>
      <c r="AE662" s="4">
        <v>77</v>
      </c>
      <c r="AF662" s="4">
        <v>86</v>
      </c>
      <c r="AG662" s="4">
        <v>76</v>
      </c>
      <c r="AH662" s="4">
        <v>78</v>
      </c>
      <c r="AI662" s="4">
        <v>70</v>
      </c>
      <c r="AJ662" s="4">
        <v>392</v>
      </c>
      <c r="AK662" s="4">
        <v>80</v>
      </c>
      <c r="AL662" s="4">
        <v>86</v>
      </c>
      <c r="AM662" s="4">
        <v>80</v>
      </c>
      <c r="AN662" s="4">
        <v>75</v>
      </c>
      <c r="AO662" s="4">
        <v>71</v>
      </c>
      <c r="AP662" s="4">
        <v>363</v>
      </c>
      <c r="AQ662" s="4">
        <v>81</v>
      </c>
      <c r="AR662" s="4">
        <v>79</v>
      </c>
      <c r="AS662" s="4">
        <v>78</v>
      </c>
      <c r="AT662" s="4">
        <v>78</v>
      </c>
      <c r="AU662" s="4">
        <v>47</v>
      </c>
      <c r="AV662" s="4">
        <v>76</v>
      </c>
      <c r="AW662" s="4">
        <v>234</v>
      </c>
      <c r="AX662" s="4">
        <v>74</v>
      </c>
      <c r="AY662" s="4">
        <v>80</v>
      </c>
      <c r="AZ662" s="4">
        <v>80</v>
      </c>
      <c r="BA662" s="4">
        <v>40</v>
      </c>
      <c r="BB662" s="4">
        <v>10</v>
      </c>
      <c r="BC662" s="4">
        <v>6</v>
      </c>
      <c r="BD662" s="4">
        <v>10</v>
      </c>
      <c r="BE662" s="4">
        <v>6</v>
      </c>
      <c r="BF662" s="4">
        <v>8</v>
      </c>
      <c r="BG662" s="4">
        <v>2112</v>
      </c>
      <c r="BH662" s="4">
        <v>456</v>
      </c>
      <c r="BI662" s="4">
        <v>2</v>
      </c>
      <c r="BJ662" s="4">
        <v>82</v>
      </c>
      <c r="BK662" s="4">
        <v>62</v>
      </c>
      <c r="BL662" s="4">
        <v>77</v>
      </c>
      <c r="BM662" s="4">
        <v>79</v>
      </c>
      <c r="BN662" s="4">
        <v>78</v>
      </c>
    </row>
    <row r="663" spans="1:66" ht="30" customHeight="1" x14ac:dyDescent="0.25">
      <c r="A663" s="15" t="s">
        <v>2453</v>
      </c>
      <c r="B663" s="4">
        <v>26</v>
      </c>
      <c r="C663" s="4">
        <v>85</v>
      </c>
      <c r="D663" s="4">
        <v>86</v>
      </c>
      <c r="E663" s="5" t="s">
        <v>986</v>
      </c>
      <c r="F663" s="5" t="str">
        <f t="shared" si="51"/>
        <v>Liverpool</v>
      </c>
      <c r="G663" s="25" t="str">
        <f t="shared" si="52"/>
        <v>2020 ~ 2027</v>
      </c>
      <c r="H663" s="5" t="str">
        <f>RIGHT(G663, 4)</f>
        <v>2027</v>
      </c>
      <c r="I663" s="4" t="s">
        <v>90</v>
      </c>
      <c r="J663" s="4" t="s">
        <v>98</v>
      </c>
      <c r="K663" s="4" t="s">
        <v>68</v>
      </c>
      <c r="L663" s="4">
        <v>85</v>
      </c>
      <c r="M663" s="4" t="s">
        <v>538</v>
      </c>
      <c r="N663" s="4">
        <v>1</v>
      </c>
      <c r="O663" s="6" t="s">
        <v>7519</v>
      </c>
      <c r="P663" s="6" t="s">
        <v>7513</v>
      </c>
      <c r="Q663" s="6" t="s">
        <v>7520</v>
      </c>
      <c r="R663" s="4">
        <v>400</v>
      </c>
      <c r="S663" s="4">
        <v>73</v>
      </c>
      <c r="T663" s="4">
        <v>85</v>
      </c>
      <c r="U663" s="4">
        <v>86</v>
      </c>
      <c r="V663" s="4">
        <v>77</v>
      </c>
      <c r="W663" s="4">
        <v>79</v>
      </c>
      <c r="X663" s="4">
        <v>375</v>
      </c>
      <c r="Y663" s="4">
        <v>83</v>
      </c>
      <c r="Z663" s="4">
        <v>77</v>
      </c>
      <c r="AA663" s="4">
        <v>58</v>
      </c>
      <c r="AB663" s="4">
        <v>72</v>
      </c>
      <c r="AC663" s="4">
        <v>85</v>
      </c>
      <c r="AD663" s="4">
        <v>426</v>
      </c>
      <c r="AE663" s="4">
        <v>85</v>
      </c>
      <c r="AF663" s="4">
        <v>80</v>
      </c>
      <c r="AG663" s="4">
        <v>86</v>
      </c>
      <c r="AH663" s="4">
        <v>88</v>
      </c>
      <c r="AI663" s="4">
        <v>87</v>
      </c>
      <c r="AJ663" s="4">
        <v>408</v>
      </c>
      <c r="AK663" s="4">
        <v>86</v>
      </c>
      <c r="AL663" s="4">
        <v>91</v>
      </c>
      <c r="AM663" s="4">
        <v>80</v>
      </c>
      <c r="AN663" s="4">
        <v>75</v>
      </c>
      <c r="AO663" s="4">
        <v>76</v>
      </c>
      <c r="AP663" s="4">
        <v>376</v>
      </c>
      <c r="AQ663" s="4">
        <v>85</v>
      </c>
      <c r="AR663" s="4">
        <v>56</v>
      </c>
      <c r="AS663" s="4">
        <v>88</v>
      </c>
      <c r="AT663" s="4">
        <v>78</v>
      </c>
      <c r="AU663" s="4">
        <v>69</v>
      </c>
      <c r="AV663" s="4">
        <v>83</v>
      </c>
      <c r="AW663" s="4">
        <v>155</v>
      </c>
      <c r="AX663" s="4">
        <v>53</v>
      </c>
      <c r="AY663" s="4">
        <v>57</v>
      </c>
      <c r="AZ663" s="4">
        <v>45</v>
      </c>
      <c r="BA663" s="4">
        <v>54</v>
      </c>
      <c r="BB663" s="4">
        <v>7</v>
      </c>
      <c r="BC663" s="4">
        <v>12</v>
      </c>
      <c r="BD663" s="4">
        <v>15</v>
      </c>
      <c r="BE663" s="4">
        <v>9</v>
      </c>
      <c r="BF663" s="4">
        <v>11</v>
      </c>
      <c r="BG663" s="4">
        <v>2194</v>
      </c>
      <c r="BH663" s="4">
        <v>459</v>
      </c>
      <c r="BI663" s="4">
        <v>2</v>
      </c>
      <c r="BJ663" s="4">
        <v>82</v>
      </c>
      <c r="BK663" s="4">
        <v>82</v>
      </c>
      <c r="BL663" s="4">
        <v>75</v>
      </c>
      <c r="BM663" s="4">
        <v>84</v>
      </c>
      <c r="BN663" s="4">
        <v>57</v>
      </c>
    </row>
    <row r="664" spans="1:66" ht="30" customHeight="1" x14ac:dyDescent="0.25">
      <c r="A664" s="15" t="s">
        <v>7944</v>
      </c>
      <c r="B664" s="4">
        <v>24</v>
      </c>
      <c r="C664" s="4">
        <v>77</v>
      </c>
      <c r="D664" s="4">
        <v>81</v>
      </c>
      <c r="E664" s="5" t="s">
        <v>2564</v>
      </c>
      <c r="F664" s="5" t="str">
        <f t="shared" si="51"/>
        <v>Fiorentina</v>
      </c>
      <c r="G664" s="25" t="str">
        <f t="shared" si="52"/>
        <v>2022 ~ 2027</v>
      </c>
      <c r="H664" s="5" t="str">
        <f>RIGHT(G664, 4)</f>
        <v>2027</v>
      </c>
      <c r="I664" s="4" t="s">
        <v>578</v>
      </c>
      <c r="J664" s="4" t="s">
        <v>84</v>
      </c>
      <c r="K664" s="4" t="s">
        <v>68</v>
      </c>
      <c r="L664" s="4">
        <v>79</v>
      </c>
      <c r="M664" s="4" t="s">
        <v>206</v>
      </c>
      <c r="N664" s="4">
        <v>4</v>
      </c>
      <c r="O664" s="6" t="s">
        <v>7191</v>
      </c>
      <c r="P664" s="6" t="s">
        <v>7130</v>
      </c>
      <c r="Q664" s="6" t="s">
        <v>7521</v>
      </c>
      <c r="R664" s="4">
        <v>319</v>
      </c>
      <c r="S664" s="4">
        <v>78</v>
      </c>
      <c r="T664" s="4">
        <v>60</v>
      </c>
      <c r="U664" s="4">
        <v>55</v>
      </c>
      <c r="V664" s="4">
        <v>77</v>
      </c>
      <c r="W664" s="4">
        <v>49</v>
      </c>
      <c r="X664" s="4">
        <v>345</v>
      </c>
      <c r="Y664" s="4">
        <v>77</v>
      </c>
      <c r="Z664" s="4">
        <v>71</v>
      </c>
      <c r="AA664" s="4">
        <v>52</v>
      </c>
      <c r="AB664" s="4">
        <v>66</v>
      </c>
      <c r="AC664" s="4">
        <v>79</v>
      </c>
      <c r="AD664" s="4">
        <v>416</v>
      </c>
      <c r="AE664" s="4">
        <v>85</v>
      </c>
      <c r="AF664" s="4">
        <v>88</v>
      </c>
      <c r="AG664" s="4">
        <v>82</v>
      </c>
      <c r="AH664" s="4">
        <v>75</v>
      </c>
      <c r="AI664" s="4">
        <v>86</v>
      </c>
      <c r="AJ664" s="4">
        <v>337</v>
      </c>
      <c r="AK664" s="4">
        <v>66</v>
      </c>
      <c r="AL664" s="4">
        <v>75</v>
      </c>
      <c r="AM664" s="4">
        <v>79</v>
      </c>
      <c r="AN664" s="4">
        <v>67</v>
      </c>
      <c r="AO664" s="4">
        <v>50</v>
      </c>
      <c r="AP664" s="4">
        <v>345</v>
      </c>
      <c r="AQ664" s="4">
        <v>73</v>
      </c>
      <c r="AR664" s="4">
        <v>72</v>
      </c>
      <c r="AS664" s="4">
        <v>78</v>
      </c>
      <c r="AT664" s="4">
        <v>72</v>
      </c>
      <c r="AU664" s="4">
        <v>50</v>
      </c>
      <c r="AV664" s="4">
        <v>76</v>
      </c>
      <c r="AW664" s="4">
        <v>217</v>
      </c>
      <c r="AX664" s="4">
        <v>73</v>
      </c>
      <c r="AY664" s="4">
        <v>74</v>
      </c>
      <c r="AZ664" s="4">
        <v>70</v>
      </c>
      <c r="BA664" s="4">
        <v>57</v>
      </c>
      <c r="BB664" s="4">
        <v>14</v>
      </c>
      <c r="BC664" s="4">
        <v>14</v>
      </c>
      <c r="BD664" s="4">
        <v>10</v>
      </c>
      <c r="BE664" s="4">
        <v>14</v>
      </c>
      <c r="BF664" s="4">
        <v>5</v>
      </c>
      <c r="BG664" s="4">
        <v>2036</v>
      </c>
      <c r="BH664" s="4">
        <v>440</v>
      </c>
      <c r="BI664" s="4">
        <v>1</v>
      </c>
      <c r="BJ664" s="4">
        <v>87</v>
      </c>
      <c r="BK664" s="4">
        <v>59</v>
      </c>
      <c r="BL664" s="4">
        <v>73</v>
      </c>
      <c r="BM664" s="4">
        <v>78</v>
      </c>
      <c r="BN664" s="4">
        <v>71</v>
      </c>
    </row>
    <row r="665" spans="1:66" ht="30" customHeight="1" x14ac:dyDescent="0.25">
      <c r="A665" s="15" t="s">
        <v>4532</v>
      </c>
      <c r="B665" s="4">
        <v>23</v>
      </c>
      <c r="C665" s="4">
        <v>67</v>
      </c>
      <c r="D665" s="4">
        <v>72</v>
      </c>
      <c r="E665" s="5" t="s">
        <v>8110</v>
      </c>
      <c r="F665" s="5" t="str">
        <f t="shared" si="51"/>
        <v>Vizela</v>
      </c>
      <c r="G665" s="25" t="str">
        <f t="shared" si="52"/>
        <v>Jun 30, 2024 A Prestamo</v>
      </c>
      <c r="H665" s="5">
        <v>0</v>
      </c>
      <c r="I665" s="4" t="s">
        <v>277</v>
      </c>
      <c r="J665" s="4" t="s">
        <v>308</v>
      </c>
      <c r="K665" s="4" t="s">
        <v>68</v>
      </c>
      <c r="L665" s="4">
        <v>70</v>
      </c>
      <c r="M665" s="4" t="s">
        <v>69</v>
      </c>
      <c r="N665" s="4">
        <v>5</v>
      </c>
      <c r="O665" s="6" t="s">
        <v>7479</v>
      </c>
      <c r="P665" s="6" t="s">
        <v>6910</v>
      </c>
      <c r="Q665" s="6">
        <v>0</v>
      </c>
      <c r="R665" s="4">
        <v>280</v>
      </c>
      <c r="S665" s="4">
        <v>56</v>
      </c>
      <c r="T665" s="4">
        <v>65</v>
      </c>
      <c r="U665" s="4">
        <v>34</v>
      </c>
      <c r="V665" s="4">
        <v>71</v>
      </c>
      <c r="W665" s="4">
        <v>54</v>
      </c>
      <c r="X665" s="4">
        <v>324</v>
      </c>
      <c r="Y665" s="4">
        <v>71</v>
      </c>
      <c r="Z665" s="4">
        <v>63</v>
      </c>
      <c r="AA665" s="4">
        <v>50</v>
      </c>
      <c r="AB665" s="4">
        <v>68</v>
      </c>
      <c r="AC665" s="4">
        <v>72</v>
      </c>
      <c r="AD665" s="4">
        <v>356</v>
      </c>
      <c r="AE665" s="4">
        <v>69</v>
      </c>
      <c r="AF665" s="4">
        <v>67</v>
      </c>
      <c r="AG665" s="4">
        <v>76</v>
      </c>
      <c r="AH665" s="4">
        <v>62</v>
      </c>
      <c r="AI665" s="4">
        <v>82</v>
      </c>
      <c r="AJ665" s="4">
        <v>273</v>
      </c>
      <c r="AK665" s="4">
        <v>73</v>
      </c>
      <c r="AL665" s="4">
        <v>38</v>
      </c>
      <c r="AM665" s="4">
        <v>58</v>
      </c>
      <c r="AN665" s="4">
        <v>34</v>
      </c>
      <c r="AO665" s="4">
        <v>70</v>
      </c>
      <c r="AP665" s="4">
        <v>292</v>
      </c>
      <c r="AQ665" s="4">
        <v>69</v>
      </c>
      <c r="AR665" s="4">
        <v>46</v>
      </c>
      <c r="AS665" s="4">
        <v>63</v>
      </c>
      <c r="AT665" s="4">
        <v>66</v>
      </c>
      <c r="AU665" s="4">
        <v>48</v>
      </c>
      <c r="AV665" s="4">
        <v>62</v>
      </c>
      <c r="AW665" s="4">
        <v>136</v>
      </c>
      <c r="AX665" s="4">
        <v>44</v>
      </c>
      <c r="AY665" s="4">
        <v>47</v>
      </c>
      <c r="AZ665" s="4">
        <v>45</v>
      </c>
      <c r="BA665" s="4">
        <v>49</v>
      </c>
      <c r="BB665" s="4">
        <v>12</v>
      </c>
      <c r="BC665" s="4">
        <v>11</v>
      </c>
      <c r="BD665" s="4">
        <v>8</v>
      </c>
      <c r="BE665" s="4">
        <v>12</v>
      </c>
      <c r="BF665" s="4">
        <v>6</v>
      </c>
      <c r="BG665" s="4">
        <v>1710</v>
      </c>
      <c r="BH665" s="4">
        <v>361</v>
      </c>
      <c r="BI665" s="4">
        <v>1</v>
      </c>
      <c r="BJ665" s="4">
        <v>68</v>
      </c>
      <c r="BK665" s="4">
        <v>66</v>
      </c>
      <c r="BL665" s="4">
        <v>65</v>
      </c>
      <c r="BM665" s="4">
        <v>71</v>
      </c>
      <c r="BN665" s="4">
        <v>44</v>
      </c>
    </row>
    <row r="666" spans="1:66" ht="30" customHeight="1" x14ac:dyDescent="0.25">
      <c r="A666" s="15" t="s">
        <v>6077</v>
      </c>
      <c r="B666" s="4">
        <v>22</v>
      </c>
      <c r="C666" s="4">
        <v>72</v>
      </c>
      <c r="D666" s="4">
        <v>81</v>
      </c>
      <c r="E666" s="5" t="s">
        <v>5162</v>
      </c>
      <c r="F666" s="5" t="str">
        <f t="shared" si="51"/>
        <v>Celta de Vigo</v>
      </c>
      <c r="G666" s="25" t="str">
        <f t="shared" si="52"/>
        <v>2023 ~ 2028</v>
      </c>
      <c r="H666" s="5" t="str">
        <f>RIGHT(G666, 4)</f>
        <v>2028</v>
      </c>
      <c r="I666" s="4" t="s">
        <v>146</v>
      </c>
      <c r="J666" s="4" t="s">
        <v>98</v>
      </c>
      <c r="K666" s="4" t="s">
        <v>68</v>
      </c>
      <c r="L666" s="4">
        <v>74</v>
      </c>
      <c r="M666" s="4" t="s">
        <v>195</v>
      </c>
      <c r="N666" s="4">
        <v>9</v>
      </c>
      <c r="O666" s="6" t="s">
        <v>6882</v>
      </c>
      <c r="P666" s="6" t="s">
        <v>7026</v>
      </c>
      <c r="Q666" s="6" t="s">
        <v>6913</v>
      </c>
      <c r="R666" s="4">
        <v>271</v>
      </c>
      <c r="S666" s="4">
        <v>41</v>
      </c>
      <c r="T666" s="4">
        <v>64</v>
      </c>
      <c r="U666" s="4">
        <v>56</v>
      </c>
      <c r="V666" s="4">
        <v>75</v>
      </c>
      <c r="W666" s="4">
        <v>35</v>
      </c>
      <c r="X666" s="4">
        <v>331</v>
      </c>
      <c r="Y666" s="4">
        <v>72</v>
      </c>
      <c r="Z666" s="4">
        <v>58</v>
      </c>
      <c r="AA666" s="4">
        <v>54</v>
      </c>
      <c r="AB666" s="4">
        <v>74</v>
      </c>
      <c r="AC666" s="4">
        <v>73</v>
      </c>
      <c r="AD666" s="4">
        <v>318</v>
      </c>
      <c r="AE666" s="4">
        <v>56</v>
      </c>
      <c r="AF666" s="4">
        <v>58</v>
      </c>
      <c r="AG666" s="4">
        <v>67</v>
      </c>
      <c r="AH666" s="4">
        <v>69</v>
      </c>
      <c r="AI666" s="4">
        <v>68</v>
      </c>
      <c r="AJ666" s="4">
        <v>315</v>
      </c>
      <c r="AK666" s="4">
        <v>57</v>
      </c>
      <c r="AL666" s="4">
        <v>60</v>
      </c>
      <c r="AM666" s="4">
        <v>71</v>
      </c>
      <c r="AN666" s="4">
        <v>59</v>
      </c>
      <c r="AO666" s="4">
        <v>68</v>
      </c>
      <c r="AP666" s="4">
        <v>317</v>
      </c>
      <c r="AQ666" s="4">
        <v>63</v>
      </c>
      <c r="AR666" s="4">
        <v>70</v>
      </c>
      <c r="AS666" s="4">
        <v>69</v>
      </c>
      <c r="AT666" s="4">
        <v>71</v>
      </c>
      <c r="AU666" s="4">
        <v>44</v>
      </c>
      <c r="AV666" s="4">
        <v>66</v>
      </c>
      <c r="AW666" s="4">
        <v>195</v>
      </c>
      <c r="AX666" s="4">
        <v>64</v>
      </c>
      <c r="AY666" s="4">
        <v>71</v>
      </c>
      <c r="AZ666" s="4">
        <v>60</v>
      </c>
      <c r="BA666" s="4">
        <v>45</v>
      </c>
      <c r="BB666" s="4">
        <v>8</v>
      </c>
      <c r="BC666" s="4">
        <v>7</v>
      </c>
      <c r="BD666" s="4">
        <v>11</v>
      </c>
      <c r="BE666" s="4">
        <v>14</v>
      </c>
      <c r="BF666" s="4">
        <v>5</v>
      </c>
      <c r="BG666" s="4">
        <v>1792</v>
      </c>
      <c r="BH666" s="4">
        <v>383</v>
      </c>
      <c r="BI666" s="4">
        <v>1</v>
      </c>
      <c r="BJ666" s="4">
        <v>57</v>
      </c>
      <c r="BK666" s="4">
        <v>61</v>
      </c>
      <c r="BL666" s="4">
        <v>65</v>
      </c>
      <c r="BM666" s="4">
        <v>71</v>
      </c>
      <c r="BN666" s="4">
        <v>66</v>
      </c>
    </row>
    <row r="667" spans="1:66" ht="30" customHeight="1" x14ac:dyDescent="0.25">
      <c r="A667" s="15" t="s">
        <v>2813</v>
      </c>
      <c r="B667" s="4">
        <v>25</v>
      </c>
      <c r="C667" s="4">
        <v>82</v>
      </c>
      <c r="D667" s="4">
        <v>84</v>
      </c>
      <c r="E667" s="5" t="s">
        <v>2814</v>
      </c>
      <c r="F667" s="5" t="str">
        <f t="shared" si="51"/>
        <v>Aston Villa</v>
      </c>
      <c r="G667" s="25" t="str">
        <f t="shared" si="52"/>
        <v>2019 ~ 2026</v>
      </c>
      <c r="H667" s="5" t="str">
        <f>RIGHT(G667, 4)</f>
        <v>2026</v>
      </c>
      <c r="I667" s="4" t="s">
        <v>97</v>
      </c>
      <c r="J667" s="4" t="s">
        <v>308</v>
      </c>
      <c r="K667" s="4" t="s">
        <v>68</v>
      </c>
      <c r="L667" s="4">
        <v>84</v>
      </c>
      <c r="M667" s="4" t="s">
        <v>195</v>
      </c>
      <c r="N667" s="4">
        <v>2</v>
      </c>
      <c r="O667" s="6" t="s">
        <v>7271</v>
      </c>
      <c r="P667" s="6" t="s">
        <v>7081</v>
      </c>
      <c r="Q667" s="6" t="s">
        <v>7231</v>
      </c>
      <c r="R667" s="4">
        <v>380</v>
      </c>
      <c r="S667" s="4">
        <v>82</v>
      </c>
      <c r="T667" s="4">
        <v>74</v>
      </c>
      <c r="U667" s="4">
        <v>62</v>
      </c>
      <c r="V667" s="4">
        <v>87</v>
      </c>
      <c r="W667" s="4">
        <v>75</v>
      </c>
      <c r="X667" s="4">
        <v>418</v>
      </c>
      <c r="Y667" s="4">
        <v>77</v>
      </c>
      <c r="Z667" s="4">
        <v>89</v>
      </c>
      <c r="AA667" s="4">
        <v>83</v>
      </c>
      <c r="AB667" s="4">
        <v>84</v>
      </c>
      <c r="AC667" s="4">
        <v>85</v>
      </c>
      <c r="AD667" s="4">
        <v>363</v>
      </c>
      <c r="AE667" s="4">
        <v>70</v>
      </c>
      <c r="AF667" s="4">
        <v>64</v>
      </c>
      <c r="AG667" s="4">
        <v>74</v>
      </c>
      <c r="AH667" s="4">
        <v>80</v>
      </c>
      <c r="AI667" s="4">
        <v>75</v>
      </c>
      <c r="AJ667" s="4">
        <v>390</v>
      </c>
      <c r="AK667" s="4">
        <v>78</v>
      </c>
      <c r="AL667" s="4">
        <v>74</v>
      </c>
      <c r="AM667" s="4">
        <v>80</v>
      </c>
      <c r="AN667" s="4">
        <v>74</v>
      </c>
      <c r="AO667" s="4">
        <v>84</v>
      </c>
      <c r="AP667" s="4">
        <v>393</v>
      </c>
      <c r="AQ667" s="4">
        <v>77</v>
      </c>
      <c r="AR667" s="4">
        <v>77</v>
      </c>
      <c r="AS667" s="4">
        <v>70</v>
      </c>
      <c r="AT667" s="4">
        <v>86</v>
      </c>
      <c r="AU667" s="4">
        <v>83</v>
      </c>
      <c r="AV667" s="4">
        <v>84</v>
      </c>
      <c r="AW667" s="4">
        <v>226</v>
      </c>
      <c r="AX667" s="4">
        <v>80</v>
      </c>
      <c r="AY667" s="4">
        <v>77</v>
      </c>
      <c r="AZ667" s="4">
        <v>69</v>
      </c>
      <c r="BA667" s="4">
        <v>48</v>
      </c>
      <c r="BB667" s="4">
        <v>12</v>
      </c>
      <c r="BC667" s="4">
        <v>6</v>
      </c>
      <c r="BD667" s="4">
        <v>13</v>
      </c>
      <c r="BE667" s="4">
        <v>10</v>
      </c>
      <c r="BF667" s="4">
        <v>7</v>
      </c>
      <c r="BG667" s="4">
        <v>2218</v>
      </c>
      <c r="BH667" s="4">
        <v>461</v>
      </c>
      <c r="BI667" s="4">
        <v>2</v>
      </c>
      <c r="BJ667" s="4">
        <v>67</v>
      </c>
      <c r="BK667" s="4">
        <v>77</v>
      </c>
      <c r="BL667" s="4">
        <v>85</v>
      </c>
      <c r="BM667" s="4">
        <v>80</v>
      </c>
      <c r="BN667" s="4">
        <v>76</v>
      </c>
    </row>
    <row r="668" spans="1:66" ht="30" customHeight="1" x14ac:dyDescent="0.25">
      <c r="A668" s="15" t="s">
        <v>6576</v>
      </c>
      <c r="B668" s="4">
        <v>34</v>
      </c>
      <c r="C668" s="4">
        <v>75</v>
      </c>
      <c r="D668" s="4">
        <v>75</v>
      </c>
      <c r="E668" s="5" t="s">
        <v>4801</v>
      </c>
      <c r="F668" s="5" t="str">
        <f t="shared" si="51"/>
        <v>Olympiakos Piraeus</v>
      </c>
      <c r="G668" s="25" t="str">
        <f t="shared" si="52"/>
        <v>2014 ~ 2015</v>
      </c>
      <c r="H668" s="5" t="str">
        <f>RIGHT(G668, 4)</f>
        <v>2015</v>
      </c>
      <c r="I668" s="4" t="s">
        <v>124</v>
      </c>
      <c r="J668" s="4" t="s">
        <v>156</v>
      </c>
      <c r="K668" s="4" t="s">
        <v>77</v>
      </c>
      <c r="L668" s="4">
        <v>74</v>
      </c>
      <c r="M668" s="4" t="s">
        <v>189</v>
      </c>
      <c r="N668" s="4">
        <v>0</v>
      </c>
      <c r="O668" s="6" t="s">
        <v>6877</v>
      </c>
      <c r="P668" s="6" t="s">
        <v>6870</v>
      </c>
      <c r="Q668" s="6">
        <v>0</v>
      </c>
      <c r="R668" s="4">
        <v>264</v>
      </c>
      <c r="S668" s="4">
        <v>63</v>
      </c>
      <c r="T668" s="4">
        <v>25</v>
      </c>
      <c r="U668" s="4">
        <v>64</v>
      </c>
      <c r="V668" s="4">
        <v>70</v>
      </c>
      <c r="W668" s="4">
        <v>42</v>
      </c>
      <c r="X668" s="4">
        <v>281</v>
      </c>
      <c r="Y668" s="4">
        <v>51</v>
      </c>
      <c r="Z668" s="4">
        <v>59</v>
      </c>
      <c r="AA668" s="4">
        <v>41</v>
      </c>
      <c r="AB668" s="4">
        <v>63</v>
      </c>
      <c r="AC668" s="4">
        <v>67</v>
      </c>
      <c r="AD668" s="4">
        <v>295</v>
      </c>
      <c r="AE668" s="4">
        <v>48</v>
      </c>
      <c r="AF668" s="4">
        <v>59</v>
      </c>
      <c r="AG668" s="4">
        <v>58</v>
      </c>
      <c r="AH668" s="4">
        <v>78</v>
      </c>
      <c r="AI668" s="4">
        <v>52</v>
      </c>
      <c r="AJ668" s="4">
        <v>261</v>
      </c>
      <c r="AK668" s="4">
        <v>45</v>
      </c>
      <c r="AL668" s="4">
        <v>64</v>
      </c>
      <c r="AM668" s="4">
        <v>53</v>
      </c>
      <c r="AN668" s="4">
        <v>77</v>
      </c>
      <c r="AO668" s="4">
        <v>22</v>
      </c>
      <c r="AP668" s="4">
        <v>304</v>
      </c>
      <c r="AQ668" s="4">
        <v>69</v>
      </c>
      <c r="AR668" s="4">
        <v>86</v>
      </c>
      <c r="AS668" s="4">
        <v>40</v>
      </c>
      <c r="AT668" s="4">
        <v>51</v>
      </c>
      <c r="AU668" s="4">
        <v>58</v>
      </c>
      <c r="AV668" s="4">
        <v>0</v>
      </c>
      <c r="AW668" s="4">
        <v>231</v>
      </c>
      <c r="AX668" s="4">
        <v>77</v>
      </c>
      <c r="AY668" s="4">
        <v>81</v>
      </c>
      <c r="AZ668" s="4">
        <v>73</v>
      </c>
      <c r="BA668" s="4">
        <v>60</v>
      </c>
      <c r="BB668" s="4">
        <v>14</v>
      </c>
      <c r="BC668" s="4">
        <v>15</v>
      </c>
      <c r="BD668" s="4">
        <v>9</v>
      </c>
      <c r="BE668" s="4">
        <v>8</v>
      </c>
      <c r="BF668" s="4">
        <v>14</v>
      </c>
      <c r="BG668" s="4">
        <v>1696</v>
      </c>
      <c r="BH668" s="4">
        <v>353</v>
      </c>
      <c r="BI668" s="4">
        <v>3</v>
      </c>
      <c r="BJ668" s="4">
        <v>54</v>
      </c>
      <c r="BK668" s="4">
        <v>32</v>
      </c>
      <c r="BL668" s="4">
        <v>62</v>
      </c>
      <c r="BM668" s="4">
        <v>58</v>
      </c>
      <c r="BN668" s="4">
        <v>78</v>
      </c>
    </row>
    <row r="669" spans="1:66" ht="30" customHeight="1" x14ac:dyDescent="0.25">
      <c r="A669" s="15" t="s">
        <v>5067</v>
      </c>
      <c r="B669" s="4">
        <v>23</v>
      </c>
      <c r="C669" s="4">
        <v>65</v>
      </c>
      <c r="D669" s="4">
        <v>72</v>
      </c>
      <c r="E669" s="5" t="s">
        <v>2258</v>
      </c>
      <c r="F669" s="5" t="str">
        <f t="shared" si="51"/>
        <v>Ghana</v>
      </c>
      <c r="G669" s="25" t="str">
        <f t="shared" si="52"/>
        <v>Free</v>
      </c>
      <c r="H669" s="5">
        <v>0</v>
      </c>
      <c r="I669" s="4" t="s">
        <v>146</v>
      </c>
      <c r="J669" s="4" t="s">
        <v>260</v>
      </c>
      <c r="K669" s="4" t="s">
        <v>68</v>
      </c>
      <c r="L669" s="4">
        <v>68</v>
      </c>
      <c r="M669" s="4" t="s">
        <v>69</v>
      </c>
      <c r="N669" s="4">
        <v>7</v>
      </c>
      <c r="O669" s="6">
        <v>0</v>
      </c>
      <c r="P669" s="6">
        <v>0</v>
      </c>
      <c r="Q669" s="6">
        <v>0</v>
      </c>
      <c r="R669" s="4">
        <v>253</v>
      </c>
      <c r="S669" s="4">
        <v>41</v>
      </c>
      <c r="T669" s="4">
        <v>62</v>
      </c>
      <c r="U669" s="4">
        <v>41</v>
      </c>
      <c r="V669" s="4">
        <v>68</v>
      </c>
      <c r="W669" s="4">
        <v>41</v>
      </c>
      <c r="X669" s="4">
        <v>309</v>
      </c>
      <c r="Y669" s="4">
        <v>67</v>
      </c>
      <c r="Z669" s="4">
        <v>48</v>
      </c>
      <c r="AA669" s="4">
        <v>60</v>
      </c>
      <c r="AB669" s="4">
        <v>62</v>
      </c>
      <c r="AC669" s="4">
        <v>72</v>
      </c>
      <c r="AD669" s="4">
        <v>330</v>
      </c>
      <c r="AE669" s="4">
        <v>66</v>
      </c>
      <c r="AF669" s="4">
        <v>71</v>
      </c>
      <c r="AG669" s="4">
        <v>69</v>
      </c>
      <c r="AH669" s="4">
        <v>62</v>
      </c>
      <c r="AI669" s="4">
        <v>62</v>
      </c>
      <c r="AJ669" s="4">
        <v>340</v>
      </c>
      <c r="AK669" s="4">
        <v>69</v>
      </c>
      <c r="AL669" s="4">
        <v>60</v>
      </c>
      <c r="AM669" s="4">
        <v>71</v>
      </c>
      <c r="AN669" s="4">
        <v>74</v>
      </c>
      <c r="AO669" s="4">
        <v>66</v>
      </c>
      <c r="AP669" s="4">
        <v>305</v>
      </c>
      <c r="AQ669" s="4">
        <v>62</v>
      </c>
      <c r="AR669" s="4">
        <v>58</v>
      </c>
      <c r="AS669" s="4">
        <v>54</v>
      </c>
      <c r="AT669" s="4">
        <v>66</v>
      </c>
      <c r="AU669" s="4">
        <v>65</v>
      </c>
      <c r="AV669" s="4">
        <v>70</v>
      </c>
      <c r="AW669" s="4">
        <v>173</v>
      </c>
      <c r="AX669" s="4">
        <v>60</v>
      </c>
      <c r="AY669" s="4">
        <v>59</v>
      </c>
      <c r="AZ669" s="4">
        <v>54</v>
      </c>
      <c r="BA669" s="4">
        <v>42</v>
      </c>
      <c r="BB669" s="4">
        <v>5</v>
      </c>
      <c r="BC669" s="4">
        <v>9</v>
      </c>
      <c r="BD669" s="4">
        <v>11</v>
      </c>
      <c r="BE669" s="4">
        <v>11</v>
      </c>
      <c r="BF669" s="4">
        <v>6</v>
      </c>
      <c r="BG669" s="4">
        <v>1752</v>
      </c>
      <c r="BH669" s="4">
        <v>387</v>
      </c>
      <c r="BI669" s="4">
        <v>1</v>
      </c>
      <c r="BJ669" s="4">
        <v>69</v>
      </c>
      <c r="BK669" s="4">
        <v>63</v>
      </c>
      <c r="BL669" s="4">
        <v>60</v>
      </c>
      <c r="BM669" s="4">
        <v>68</v>
      </c>
      <c r="BN669" s="4">
        <v>57</v>
      </c>
    </row>
    <row r="670" spans="1:66" ht="30" customHeight="1" x14ac:dyDescent="0.25">
      <c r="A670" s="15" t="s">
        <v>3192</v>
      </c>
      <c r="B670" s="4">
        <v>25</v>
      </c>
      <c r="C670" s="4">
        <v>73</v>
      </c>
      <c r="D670" s="4">
        <v>76</v>
      </c>
      <c r="E670" s="5" t="s">
        <v>3193</v>
      </c>
      <c r="F670" s="5" t="str">
        <f t="shared" si="51"/>
        <v>Luton Town</v>
      </c>
      <c r="G670" s="25" t="str">
        <f t="shared" si="52"/>
        <v>2021 ~ 2026</v>
      </c>
      <c r="H670" s="5" t="str">
        <f>RIGHT(G670, 4)</f>
        <v>2026</v>
      </c>
      <c r="I670" s="4" t="s">
        <v>118</v>
      </c>
      <c r="J670" s="4" t="s">
        <v>271</v>
      </c>
      <c r="K670" s="4" t="s">
        <v>68</v>
      </c>
      <c r="L670" s="4">
        <v>75</v>
      </c>
      <c r="M670" s="4" t="s">
        <v>106</v>
      </c>
      <c r="N670" s="4">
        <v>3</v>
      </c>
      <c r="O670" s="6" t="s">
        <v>6869</v>
      </c>
      <c r="P670" s="6" t="s">
        <v>6973</v>
      </c>
      <c r="Q670" s="6" t="s">
        <v>7046</v>
      </c>
      <c r="R670" s="4">
        <v>306</v>
      </c>
      <c r="S670" s="4">
        <v>43</v>
      </c>
      <c r="T670" s="4">
        <v>73</v>
      </c>
      <c r="U670" s="4">
        <v>72</v>
      </c>
      <c r="V670" s="4">
        <v>55</v>
      </c>
      <c r="W670" s="4">
        <v>63</v>
      </c>
      <c r="X670" s="4">
        <v>290</v>
      </c>
      <c r="Y670" s="4">
        <v>74</v>
      </c>
      <c r="Z670" s="4">
        <v>54</v>
      </c>
      <c r="AA670" s="4">
        <v>46</v>
      </c>
      <c r="AB670" s="4">
        <v>42</v>
      </c>
      <c r="AC670" s="4">
        <v>74</v>
      </c>
      <c r="AD670" s="4">
        <v>352</v>
      </c>
      <c r="AE670" s="4">
        <v>71</v>
      </c>
      <c r="AF670" s="4">
        <v>81</v>
      </c>
      <c r="AG670" s="4">
        <v>70</v>
      </c>
      <c r="AH670" s="4">
        <v>71</v>
      </c>
      <c r="AI670" s="4">
        <v>59</v>
      </c>
      <c r="AJ670" s="4">
        <v>387</v>
      </c>
      <c r="AK670" s="4">
        <v>72</v>
      </c>
      <c r="AL670" s="4">
        <v>87</v>
      </c>
      <c r="AM670" s="4">
        <v>77</v>
      </c>
      <c r="AN670" s="4">
        <v>85</v>
      </c>
      <c r="AO670" s="4">
        <v>66</v>
      </c>
      <c r="AP670" s="4">
        <v>307</v>
      </c>
      <c r="AQ670" s="4">
        <v>71</v>
      </c>
      <c r="AR670" s="4">
        <v>42</v>
      </c>
      <c r="AS670" s="4">
        <v>74</v>
      </c>
      <c r="AT670" s="4">
        <v>55</v>
      </c>
      <c r="AU670" s="4">
        <v>65</v>
      </c>
      <c r="AV670" s="4">
        <v>64</v>
      </c>
      <c r="AW670" s="4">
        <v>119</v>
      </c>
      <c r="AX670" s="4">
        <v>42</v>
      </c>
      <c r="AY670" s="4">
        <v>43</v>
      </c>
      <c r="AZ670" s="4">
        <v>34</v>
      </c>
      <c r="BA670" s="4">
        <v>48</v>
      </c>
      <c r="BB670" s="4">
        <v>6</v>
      </c>
      <c r="BC670" s="4">
        <v>11</v>
      </c>
      <c r="BD670" s="4">
        <v>9</v>
      </c>
      <c r="BE670" s="4">
        <v>11</v>
      </c>
      <c r="BF670" s="4">
        <v>11</v>
      </c>
      <c r="BG670" s="4">
        <v>1809</v>
      </c>
      <c r="BH670" s="4">
        <v>395</v>
      </c>
      <c r="BI670" s="4">
        <v>1</v>
      </c>
      <c r="BJ670" s="4">
        <v>77</v>
      </c>
      <c r="BK670" s="4">
        <v>71</v>
      </c>
      <c r="BL670" s="4">
        <v>50</v>
      </c>
      <c r="BM670" s="4">
        <v>72</v>
      </c>
      <c r="BN670" s="4">
        <v>45</v>
      </c>
    </row>
    <row r="671" spans="1:66" ht="30" customHeight="1" x14ac:dyDescent="0.25">
      <c r="A671" s="15" t="s">
        <v>3634</v>
      </c>
      <c r="B671" s="4">
        <v>18</v>
      </c>
      <c r="C671" s="4">
        <v>62</v>
      </c>
      <c r="D671" s="4">
        <v>80</v>
      </c>
      <c r="E671" s="5" t="s">
        <v>2170</v>
      </c>
      <c r="F671" s="5" t="str">
        <f t="shared" si="51"/>
        <v>Burnley</v>
      </c>
      <c r="G671" s="25" t="str">
        <f t="shared" si="52"/>
        <v>2023 ~ 2027</v>
      </c>
      <c r="H671" s="5" t="str">
        <f>RIGHT(G671, 4)</f>
        <v>2027</v>
      </c>
      <c r="I671" s="4" t="s">
        <v>252</v>
      </c>
      <c r="J671" s="4" t="s">
        <v>84</v>
      </c>
      <c r="K671" s="4" t="s">
        <v>77</v>
      </c>
      <c r="L671" s="4">
        <v>63</v>
      </c>
      <c r="M671" s="4" t="s">
        <v>294</v>
      </c>
      <c r="N671" s="4">
        <v>18</v>
      </c>
      <c r="O671" s="6" t="s">
        <v>6877</v>
      </c>
      <c r="P671" s="6" t="s">
        <v>6872</v>
      </c>
      <c r="Q671" s="6" t="s">
        <v>7269</v>
      </c>
      <c r="R671" s="4">
        <v>252</v>
      </c>
      <c r="S671" s="4">
        <v>60</v>
      </c>
      <c r="T671" s="4">
        <v>54</v>
      </c>
      <c r="U671" s="4">
        <v>31</v>
      </c>
      <c r="V671" s="4">
        <v>58</v>
      </c>
      <c r="W671" s="4">
        <v>49</v>
      </c>
      <c r="X671" s="4">
        <v>273</v>
      </c>
      <c r="Y671" s="4">
        <v>65</v>
      </c>
      <c r="Z671" s="4">
        <v>55</v>
      </c>
      <c r="AA671" s="4">
        <v>39</v>
      </c>
      <c r="AB671" s="4">
        <v>51</v>
      </c>
      <c r="AC671" s="4">
        <v>63</v>
      </c>
      <c r="AD671" s="4">
        <v>364</v>
      </c>
      <c r="AE671" s="4">
        <v>80</v>
      </c>
      <c r="AF671" s="4">
        <v>82</v>
      </c>
      <c r="AG671" s="4">
        <v>79</v>
      </c>
      <c r="AH671" s="4">
        <v>43</v>
      </c>
      <c r="AI671" s="4">
        <v>80</v>
      </c>
      <c r="AJ671" s="4">
        <v>265</v>
      </c>
      <c r="AK671" s="4">
        <v>56</v>
      </c>
      <c r="AL671" s="4">
        <v>53</v>
      </c>
      <c r="AM671" s="4">
        <v>54</v>
      </c>
      <c r="AN671" s="4">
        <v>54</v>
      </c>
      <c r="AO671" s="4">
        <v>48</v>
      </c>
      <c r="AP671" s="4">
        <v>230</v>
      </c>
      <c r="AQ671" s="4">
        <v>44</v>
      </c>
      <c r="AR671" s="4">
        <v>18</v>
      </c>
      <c r="AS671" s="4">
        <v>58</v>
      </c>
      <c r="AT671" s="4">
        <v>59</v>
      </c>
      <c r="AU671" s="4">
        <v>51</v>
      </c>
      <c r="AV671" s="4">
        <v>56</v>
      </c>
      <c r="AW671" s="4">
        <v>75</v>
      </c>
      <c r="AX671" s="4">
        <v>22</v>
      </c>
      <c r="AY671" s="4">
        <v>28</v>
      </c>
      <c r="AZ671" s="4">
        <v>25</v>
      </c>
      <c r="BA671" s="4">
        <v>51</v>
      </c>
      <c r="BB671" s="4">
        <v>9</v>
      </c>
      <c r="BC671" s="4">
        <v>7</v>
      </c>
      <c r="BD671" s="4">
        <v>13</v>
      </c>
      <c r="BE671" s="4">
        <v>7</v>
      </c>
      <c r="BF671" s="4">
        <v>15</v>
      </c>
      <c r="BG671" s="4">
        <v>1510</v>
      </c>
      <c r="BH671" s="4">
        <v>331</v>
      </c>
      <c r="BI671" s="4">
        <v>1</v>
      </c>
      <c r="BJ671" s="4">
        <v>81</v>
      </c>
      <c r="BK671" s="4">
        <v>53</v>
      </c>
      <c r="BL671" s="4">
        <v>56</v>
      </c>
      <c r="BM671" s="4">
        <v>65</v>
      </c>
      <c r="BN671" s="4">
        <v>24</v>
      </c>
    </row>
    <row r="672" spans="1:66" ht="30" customHeight="1" x14ac:dyDescent="0.25">
      <c r="A672" s="15" t="s">
        <v>3832</v>
      </c>
      <c r="B672" s="4">
        <v>22</v>
      </c>
      <c r="C672" s="4">
        <v>67</v>
      </c>
      <c r="D672" s="4">
        <v>75</v>
      </c>
      <c r="E672" s="5" t="s">
        <v>8083</v>
      </c>
      <c r="F672" s="5" t="str">
        <f t="shared" si="51"/>
        <v>Birmingham City</v>
      </c>
      <c r="G672" s="25" t="str">
        <f t="shared" si="52"/>
        <v>Jun 30, 2024 A Prestamo</v>
      </c>
      <c r="H672" s="5">
        <v>0</v>
      </c>
      <c r="I672" s="4" t="s">
        <v>337</v>
      </c>
      <c r="J672" s="4" t="s">
        <v>139</v>
      </c>
      <c r="K672" s="4" t="s">
        <v>68</v>
      </c>
      <c r="L672" s="4">
        <v>69</v>
      </c>
      <c r="M672" s="4" t="s">
        <v>189</v>
      </c>
      <c r="N672" s="4">
        <v>8</v>
      </c>
      <c r="O672" s="6" t="s">
        <v>6906</v>
      </c>
      <c r="P672" s="6" t="s">
        <v>6907</v>
      </c>
      <c r="Q672" s="6">
        <v>0</v>
      </c>
      <c r="R672" s="4">
        <v>252</v>
      </c>
      <c r="S672" s="4">
        <v>50</v>
      </c>
      <c r="T672" s="4">
        <v>38</v>
      </c>
      <c r="U672" s="4">
        <v>66</v>
      </c>
      <c r="V672" s="4">
        <v>64</v>
      </c>
      <c r="W672" s="4">
        <v>34</v>
      </c>
      <c r="X672" s="4">
        <v>230</v>
      </c>
      <c r="Y672" s="4">
        <v>48</v>
      </c>
      <c r="Z672" s="4">
        <v>30</v>
      </c>
      <c r="AA672" s="4">
        <v>31</v>
      </c>
      <c r="AB672" s="4">
        <v>59</v>
      </c>
      <c r="AC672" s="4">
        <v>62</v>
      </c>
      <c r="AD672" s="4">
        <v>335</v>
      </c>
      <c r="AE672" s="4">
        <v>68</v>
      </c>
      <c r="AF672" s="4">
        <v>72</v>
      </c>
      <c r="AG672" s="4">
        <v>69</v>
      </c>
      <c r="AH672" s="4">
        <v>64</v>
      </c>
      <c r="AI672" s="4">
        <v>62</v>
      </c>
      <c r="AJ672" s="4">
        <v>323</v>
      </c>
      <c r="AK672" s="4">
        <v>55</v>
      </c>
      <c r="AL672" s="4">
        <v>78</v>
      </c>
      <c r="AM672" s="4">
        <v>73</v>
      </c>
      <c r="AN672" s="4">
        <v>78</v>
      </c>
      <c r="AO672" s="4">
        <v>39</v>
      </c>
      <c r="AP672" s="4">
        <v>259</v>
      </c>
      <c r="AQ672" s="4">
        <v>70</v>
      </c>
      <c r="AR672" s="4">
        <v>63</v>
      </c>
      <c r="AS672" s="4">
        <v>44</v>
      </c>
      <c r="AT672" s="4">
        <v>48</v>
      </c>
      <c r="AU672" s="4">
        <v>34</v>
      </c>
      <c r="AV672" s="4">
        <v>58</v>
      </c>
      <c r="AW672" s="4">
        <v>198</v>
      </c>
      <c r="AX672" s="4">
        <v>60</v>
      </c>
      <c r="AY672" s="4">
        <v>70</v>
      </c>
      <c r="AZ672" s="4">
        <v>68</v>
      </c>
      <c r="BA672" s="4">
        <v>57</v>
      </c>
      <c r="BB672" s="4">
        <v>9</v>
      </c>
      <c r="BC672" s="4">
        <v>14</v>
      </c>
      <c r="BD672" s="4">
        <v>13</v>
      </c>
      <c r="BE672" s="4">
        <v>14</v>
      </c>
      <c r="BF672" s="4">
        <v>7</v>
      </c>
      <c r="BG672" s="4">
        <v>1654</v>
      </c>
      <c r="BH672" s="4">
        <v>362</v>
      </c>
      <c r="BI672" s="4">
        <v>1</v>
      </c>
      <c r="BJ672" s="4">
        <v>70</v>
      </c>
      <c r="BK672" s="4">
        <v>42</v>
      </c>
      <c r="BL672" s="4">
        <v>54</v>
      </c>
      <c r="BM672" s="4">
        <v>56</v>
      </c>
      <c r="BN672" s="4">
        <v>65</v>
      </c>
    </row>
    <row r="673" spans="1:66" ht="30" customHeight="1" x14ac:dyDescent="0.25">
      <c r="A673" s="15" t="s">
        <v>6861</v>
      </c>
      <c r="B673" s="4">
        <v>25</v>
      </c>
      <c r="C673" s="4">
        <v>81</v>
      </c>
      <c r="D673" s="4">
        <v>84</v>
      </c>
      <c r="E673" s="5" t="s">
        <v>1075</v>
      </c>
      <c r="F673" s="5" t="str">
        <f t="shared" si="51"/>
        <v>West Ham United</v>
      </c>
      <c r="G673" s="25" t="str">
        <f t="shared" si="52"/>
        <v>2023 ~ 2028</v>
      </c>
      <c r="H673" s="5" t="str">
        <f>RIGHT(G673, 4)</f>
        <v>2028</v>
      </c>
      <c r="I673" s="4" t="s">
        <v>212</v>
      </c>
      <c r="J673" s="4" t="s">
        <v>260</v>
      </c>
      <c r="K673" s="4" t="s">
        <v>68</v>
      </c>
      <c r="L673" s="4">
        <v>85</v>
      </c>
      <c r="M673" s="4" t="s">
        <v>189</v>
      </c>
      <c r="N673" s="4">
        <v>3</v>
      </c>
      <c r="O673" s="6" t="s">
        <v>6921</v>
      </c>
      <c r="P673" s="6" t="s">
        <v>7013</v>
      </c>
      <c r="Q673" s="6" t="s">
        <v>7380</v>
      </c>
      <c r="R673" s="4">
        <v>344</v>
      </c>
      <c r="S673" s="4">
        <v>64</v>
      </c>
      <c r="T673" s="4">
        <v>57</v>
      </c>
      <c r="U673" s="4">
        <v>82</v>
      </c>
      <c r="V673" s="4">
        <v>78</v>
      </c>
      <c r="W673" s="4">
        <v>63</v>
      </c>
      <c r="X673" s="4">
        <v>306</v>
      </c>
      <c r="Y673" s="4">
        <v>72</v>
      </c>
      <c r="Z673" s="4">
        <v>42</v>
      </c>
      <c r="AA673" s="4">
        <v>40</v>
      </c>
      <c r="AB673" s="4">
        <v>76</v>
      </c>
      <c r="AC673" s="4">
        <v>76</v>
      </c>
      <c r="AD673" s="4">
        <v>340</v>
      </c>
      <c r="AE673" s="4">
        <v>67</v>
      </c>
      <c r="AF673" s="4">
        <v>68</v>
      </c>
      <c r="AG673" s="4">
        <v>60</v>
      </c>
      <c r="AH673" s="4">
        <v>77</v>
      </c>
      <c r="AI673" s="4">
        <v>68</v>
      </c>
      <c r="AJ673" s="4">
        <v>371</v>
      </c>
      <c r="AK673" s="4">
        <v>74</v>
      </c>
      <c r="AL673" s="4">
        <v>81</v>
      </c>
      <c r="AM673" s="4">
        <v>90</v>
      </c>
      <c r="AN673" s="4">
        <v>86</v>
      </c>
      <c r="AO673" s="4">
        <v>40</v>
      </c>
      <c r="AP673" s="4">
        <v>359</v>
      </c>
      <c r="AQ673" s="4">
        <v>86</v>
      </c>
      <c r="AR673" s="4">
        <v>83</v>
      </c>
      <c r="AS673" s="4">
        <v>56</v>
      </c>
      <c r="AT673" s="4">
        <v>69</v>
      </c>
      <c r="AU673" s="4">
        <v>65</v>
      </c>
      <c r="AV673" s="4">
        <v>75</v>
      </c>
      <c r="AW673" s="4">
        <v>245</v>
      </c>
      <c r="AX673" s="4">
        <v>83</v>
      </c>
      <c r="AY673" s="4">
        <v>83</v>
      </c>
      <c r="AZ673" s="4">
        <v>79</v>
      </c>
      <c r="BA673" s="4">
        <v>41</v>
      </c>
      <c r="BB673" s="4">
        <v>7</v>
      </c>
      <c r="BC673" s="4">
        <v>11</v>
      </c>
      <c r="BD673" s="4">
        <v>10</v>
      </c>
      <c r="BE673" s="4">
        <v>7</v>
      </c>
      <c r="BF673" s="4">
        <v>6</v>
      </c>
      <c r="BG673" s="4">
        <v>2006</v>
      </c>
      <c r="BH673" s="4">
        <v>437</v>
      </c>
      <c r="BI673" s="4">
        <v>3</v>
      </c>
      <c r="BJ673" s="4">
        <v>68</v>
      </c>
      <c r="BK673" s="4">
        <v>58</v>
      </c>
      <c r="BL673" s="4">
        <v>69</v>
      </c>
      <c r="BM673" s="4">
        <v>72</v>
      </c>
      <c r="BN673" s="4">
        <v>83</v>
      </c>
    </row>
    <row r="674" spans="1:66" ht="30" customHeight="1" x14ac:dyDescent="0.25">
      <c r="A674" s="15" t="s">
        <v>5603</v>
      </c>
      <c r="B674" s="4">
        <v>28</v>
      </c>
      <c r="C674" s="4">
        <v>71</v>
      </c>
      <c r="D674" s="4">
        <v>72</v>
      </c>
      <c r="E674" s="5" t="s">
        <v>5604</v>
      </c>
      <c r="F674" s="5" t="str">
        <f t="shared" si="51"/>
        <v>Colo-Colo</v>
      </c>
      <c r="G674" s="25" t="str">
        <f t="shared" si="52"/>
        <v>2021 ~ 2024</v>
      </c>
      <c r="H674" s="5" t="str">
        <f>RIGHT(G674, 4)</f>
        <v>2024</v>
      </c>
      <c r="I674" s="4" t="s">
        <v>359</v>
      </c>
      <c r="J674" s="4" t="s">
        <v>290</v>
      </c>
      <c r="K674" s="4" t="s">
        <v>68</v>
      </c>
      <c r="L674" s="4">
        <v>72</v>
      </c>
      <c r="M674" s="4" t="s">
        <v>189</v>
      </c>
      <c r="N674" s="4">
        <v>1</v>
      </c>
      <c r="O674" s="6" t="s">
        <v>6871</v>
      </c>
      <c r="P674" s="6" t="s">
        <v>7001</v>
      </c>
      <c r="Q674" s="6" t="s">
        <v>7117</v>
      </c>
      <c r="R674" s="4">
        <v>233</v>
      </c>
      <c r="S674" s="4">
        <v>33</v>
      </c>
      <c r="T674" s="4">
        <v>39</v>
      </c>
      <c r="U674" s="4">
        <v>72</v>
      </c>
      <c r="V674" s="4">
        <v>66</v>
      </c>
      <c r="W674" s="4">
        <v>23</v>
      </c>
      <c r="X674" s="4">
        <v>212</v>
      </c>
      <c r="Y674" s="4">
        <v>48</v>
      </c>
      <c r="Z674" s="4">
        <v>31</v>
      </c>
      <c r="AA674" s="4">
        <v>17</v>
      </c>
      <c r="AB674" s="4">
        <v>58</v>
      </c>
      <c r="AC674" s="4">
        <v>58</v>
      </c>
      <c r="AD674" s="4">
        <v>250</v>
      </c>
      <c r="AE674" s="4">
        <v>50</v>
      </c>
      <c r="AF674" s="4">
        <v>50</v>
      </c>
      <c r="AG674" s="4">
        <v>42</v>
      </c>
      <c r="AH674" s="4">
        <v>65</v>
      </c>
      <c r="AI674" s="4">
        <v>43</v>
      </c>
      <c r="AJ674" s="4">
        <v>277</v>
      </c>
      <c r="AK674" s="4">
        <v>45</v>
      </c>
      <c r="AL674" s="4">
        <v>78</v>
      </c>
      <c r="AM674" s="4">
        <v>52</v>
      </c>
      <c r="AN674" s="4">
        <v>83</v>
      </c>
      <c r="AO674" s="4">
        <v>19</v>
      </c>
      <c r="AP674" s="4">
        <v>267</v>
      </c>
      <c r="AQ674" s="4">
        <v>77</v>
      </c>
      <c r="AR674" s="4">
        <v>70</v>
      </c>
      <c r="AS674" s="4">
        <v>27</v>
      </c>
      <c r="AT674" s="4">
        <v>35</v>
      </c>
      <c r="AU674" s="4">
        <v>58</v>
      </c>
      <c r="AV674" s="4">
        <v>54</v>
      </c>
      <c r="AW674" s="4">
        <v>211</v>
      </c>
      <c r="AX674" s="4">
        <v>72</v>
      </c>
      <c r="AY674" s="4">
        <v>71</v>
      </c>
      <c r="AZ674" s="4">
        <v>68</v>
      </c>
      <c r="BA674" s="4">
        <v>64</v>
      </c>
      <c r="BB674" s="4">
        <v>10</v>
      </c>
      <c r="BC674" s="4">
        <v>14</v>
      </c>
      <c r="BD674" s="4">
        <v>12</v>
      </c>
      <c r="BE674" s="4">
        <v>14</v>
      </c>
      <c r="BF674" s="4">
        <v>14</v>
      </c>
      <c r="BG674" s="4">
        <v>1514</v>
      </c>
      <c r="BH674" s="4">
        <v>330</v>
      </c>
      <c r="BI674" s="4">
        <v>1</v>
      </c>
      <c r="BJ674" s="4">
        <v>50</v>
      </c>
      <c r="BK674" s="4">
        <v>36</v>
      </c>
      <c r="BL674" s="4">
        <v>48</v>
      </c>
      <c r="BM674" s="4">
        <v>51</v>
      </c>
      <c r="BN674" s="4">
        <v>71</v>
      </c>
    </row>
    <row r="675" spans="1:66" ht="30" customHeight="1" x14ac:dyDescent="0.25">
      <c r="A675" s="15" t="s">
        <v>1638</v>
      </c>
      <c r="B675" s="4">
        <v>22</v>
      </c>
      <c r="C675" s="4">
        <v>76</v>
      </c>
      <c r="D675" s="4">
        <v>82</v>
      </c>
      <c r="E675" s="5" t="s">
        <v>1639</v>
      </c>
      <c r="F675" s="5" t="str">
        <f t="shared" si="51"/>
        <v>Leeds United</v>
      </c>
      <c r="G675" s="25" t="str">
        <f t="shared" si="52"/>
        <v>2023 ~ 2027</v>
      </c>
      <c r="H675" s="5" t="str">
        <f>RIGHT(G675, 4)</f>
        <v>2027</v>
      </c>
      <c r="I675" s="4" t="s">
        <v>283</v>
      </c>
      <c r="J675" s="4" t="s">
        <v>253</v>
      </c>
      <c r="K675" s="4" t="s">
        <v>68</v>
      </c>
      <c r="L675" s="4">
        <v>77</v>
      </c>
      <c r="M675" s="4" t="s">
        <v>229</v>
      </c>
      <c r="N675" s="4">
        <v>6</v>
      </c>
      <c r="O675" s="6" t="s">
        <v>7307</v>
      </c>
      <c r="P675" s="6" t="s">
        <v>7198</v>
      </c>
      <c r="Q675" s="6" t="s">
        <v>7308</v>
      </c>
      <c r="R675" s="4">
        <v>276</v>
      </c>
      <c r="S675" s="4">
        <v>46</v>
      </c>
      <c r="T675" s="4">
        <v>51</v>
      </c>
      <c r="U675" s="4">
        <v>67</v>
      </c>
      <c r="V675" s="4">
        <v>77</v>
      </c>
      <c r="W675" s="4">
        <v>35</v>
      </c>
      <c r="X675" s="4">
        <v>294</v>
      </c>
      <c r="Y675" s="4">
        <v>67</v>
      </c>
      <c r="Z675" s="4">
        <v>47</v>
      </c>
      <c r="AA675" s="4">
        <v>36</v>
      </c>
      <c r="AB675" s="4">
        <v>72</v>
      </c>
      <c r="AC675" s="4">
        <v>72</v>
      </c>
      <c r="AD675" s="4">
        <v>349</v>
      </c>
      <c r="AE675" s="4">
        <v>69</v>
      </c>
      <c r="AF675" s="4">
        <v>69</v>
      </c>
      <c r="AG675" s="4">
        <v>67</v>
      </c>
      <c r="AH675" s="4">
        <v>76</v>
      </c>
      <c r="AI675" s="4">
        <v>68</v>
      </c>
      <c r="AJ675" s="4">
        <v>332</v>
      </c>
      <c r="AK675" s="4">
        <v>55</v>
      </c>
      <c r="AL675" s="4">
        <v>75</v>
      </c>
      <c r="AM675" s="4">
        <v>78</v>
      </c>
      <c r="AN675" s="4">
        <v>72</v>
      </c>
      <c r="AO675" s="4">
        <v>52</v>
      </c>
      <c r="AP675" s="4">
        <v>318</v>
      </c>
      <c r="AQ675" s="4">
        <v>78</v>
      </c>
      <c r="AR675" s="4">
        <v>77</v>
      </c>
      <c r="AS675" s="4">
        <v>59</v>
      </c>
      <c r="AT675" s="4">
        <v>65</v>
      </c>
      <c r="AU675" s="4">
        <v>39</v>
      </c>
      <c r="AV675" s="4">
        <v>74</v>
      </c>
      <c r="AW675" s="4">
        <v>228</v>
      </c>
      <c r="AX675" s="4">
        <v>76</v>
      </c>
      <c r="AY675" s="4">
        <v>77</v>
      </c>
      <c r="AZ675" s="4">
        <v>75</v>
      </c>
      <c r="BA675" s="4">
        <v>54</v>
      </c>
      <c r="BB675" s="4">
        <v>13</v>
      </c>
      <c r="BC675" s="4">
        <v>12</v>
      </c>
      <c r="BD675" s="4">
        <v>9</v>
      </c>
      <c r="BE675" s="4">
        <v>8</v>
      </c>
      <c r="BF675" s="4">
        <v>12</v>
      </c>
      <c r="BG675" s="4">
        <v>1851</v>
      </c>
      <c r="BH675" s="4">
        <v>404</v>
      </c>
      <c r="BI675" s="4">
        <v>2</v>
      </c>
      <c r="BJ675" s="4">
        <v>69</v>
      </c>
      <c r="BK675" s="4">
        <v>51</v>
      </c>
      <c r="BL675" s="4">
        <v>64</v>
      </c>
      <c r="BM675" s="4">
        <v>69</v>
      </c>
      <c r="BN675" s="4">
        <v>76</v>
      </c>
    </row>
    <row r="676" spans="1:66" ht="30" customHeight="1" x14ac:dyDescent="0.25">
      <c r="A676" s="15" t="s">
        <v>4060</v>
      </c>
      <c r="B676" s="4">
        <v>26</v>
      </c>
      <c r="C676" s="4">
        <v>81</v>
      </c>
      <c r="D676" s="4">
        <v>83</v>
      </c>
      <c r="E676" s="5" t="s">
        <v>8093</v>
      </c>
      <c r="F676" s="5" t="str">
        <f t="shared" si="51"/>
        <v>AFC Bournemouth</v>
      </c>
      <c r="G676" s="25" t="str">
        <f t="shared" si="52"/>
        <v>Jun 30, 2024 A Prestamo</v>
      </c>
      <c r="H676" s="5">
        <v>0</v>
      </c>
      <c r="I676" s="4" t="s">
        <v>212</v>
      </c>
      <c r="J676" s="4" t="s">
        <v>253</v>
      </c>
      <c r="K676" s="4" t="s">
        <v>68</v>
      </c>
      <c r="L676" s="4">
        <v>83</v>
      </c>
      <c r="M676" s="4" t="s">
        <v>106</v>
      </c>
      <c r="N676" s="4">
        <v>2</v>
      </c>
      <c r="O676" s="6" t="s">
        <v>7131</v>
      </c>
      <c r="P676" s="6" t="s">
        <v>6880</v>
      </c>
      <c r="Q676" s="6">
        <v>0</v>
      </c>
      <c r="R676" s="4">
        <v>388</v>
      </c>
      <c r="S676" s="4">
        <v>60</v>
      </c>
      <c r="T676" s="4">
        <v>87</v>
      </c>
      <c r="U676" s="4">
        <v>81</v>
      </c>
      <c r="V676" s="4">
        <v>78</v>
      </c>
      <c r="W676" s="4">
        <v>82</v>
      </c>
      <c r="X676" s="4">
        <v>379</v>
      </c>
      <c r="Y676" s="4">
        <v>83</v>
      </c>
      <c r="Z676" s="4">
        <v>74</v>
      </c>
      <c r="AA676" s="4">
        <v>78</v>
      </c>
      <c r="AB676" s="4">
        <v>62</v>
      </c>
      <c r="AC676" s="4">
        <v>82</v>
      </c>
      <c r="AD676" s="4">
        <v>375</v>
      </c>
      <c r="AE676" s="4">
        <v>72</v>
      </c>
      <c r="AF676" s="4">
        <v>71</v>
      </c>
      <c r="AG676" s="4">
        <v>80</v>
      </c>
      <c r="AH676" s="4">
        <v>80</v>
      </c>
      <c r="AI676" s="4">
        <v>72</v>
      </c>
      <c r="AJ676" s="4">
        <v>413</v>
      </c>
      <c r="AK676" s="4">
        <v>83</v>
      </c>
      <c r="AL676" s="4">
        <v>89</v>
      </c>
      <c r="AM676" s="4">
        <v>77</v>
      </c>
      <c r="AN676" s="4">
        <v>82</v>
      </c>
      <c r="AO676" s="4">
        <v>82</v>
      </c>
      <c r="AP676" s="4">
        <v>338</v>
      </c>
      <c r="AQ676" s="4">
        <v>75</v>
      </c>
      <c r="AR676" s="4">
        <v>29</v>
      </c>
      <c r="AS676" s="4">
        <v>80</v>
      </c>
      <c r="AT676" s="4">
        <v>70</v>
      </c>
      <c r="AU676" s="4">
        <v>84</v>
      </c>
      <c r="AV676" s="4">
        <v>76</v>
      </c>
      <c r="AW676" s="4">
        <v>111</v>
      </c>
      <c r="AX676" s="4">
        <v>34</v>
      </c>
      <c r="AY676" s="4">
        <v>43</v>
      </c>
      <c r="AZ676" s="4">
        <v>34</v>
      </c>
      <c r="BA676" s="4">
        <v>56</v>
      </c>
      <c r="BB676" s="4">
        <v>8</v>
      </c>
      <c r="BC676" s="4">
        <v>14</v>
      </c>
      <c r="BD676" s="4">
        <v>8</v>
      </c>
      <c r="BE676" s="4">
        <v>13</v>
      </c>
      <c r="BF676" s="4">
        <v>13</v>
      </c>
      <c r="BG676" s="4">
        <v>2060</v>
      </c>
      <c r="BH676" s="4">
        <v>426</v>
      </c>
      <c r="BI676" s="4">
        <v>2</v>
      </c>
      <c r="BJ676" s="4">
        <v>71</v>
      </c>
      <c r="BK676" s="4">
        <v>84</v>
      </c>
      <c r="BL676" s="4">
        <v>70</v>
      </c>
      <c r="BM676" s="4">
        <v>81</v>
      </c>
      <c r="BN676" s="4">
        <v>40</v>
      </c>
    </row>
    <row r="677" spans="1:66" ht="30" customHeight="1" x14ac:dyDescent="0.25">
      <c r="A677" s="15" t="s">
        <v>7756</v>
      </c>
      <c r="B677" s="4">
        <v>17</v>
      </c>
      <c r="C677" s="4">
        <v>61</v>
      </c>
      <c r="D677" s="4">
        <v>83</v>
      </c>
      <c r="E677" s="5" t="s">
        <v>6517</v>
      </c>
      <c r="F677" s="5" t="str">
        <f t="shared" si="51"/>
        <v>Atlético Nacional</v>
      </c>
      <c r="G677" s="25" t="str">
        <f t="shared" si="52"/>
        <v>2023 ~ 2028</v>
      </c>
      <c r="H677" s="5" t="str">
        <f>RIGHT(G677, 4)</f>
        <v>2028</v>
      </c>
      <c r="I677" s="4" t="s">
        <v>212</v>
      </c>
      <c r="J677" s="4" t="s">
        <v>98</v>
      </c>
      <c r="K677" s="4" t="s">
        <v>68</v>
      </c>
      <c r="L677" s="4">
        <v>63</v>
      </c>
      <c r="M677" s="4" t="s">
        <v>106</v>
      </c>
      <c r="N677" s="4">
        <v>22</v>
      </c>
      <c r="O677" s="6" t="s">
        <v>6877</v>
      </c>
      <c r="P677" s="6">
        <v>500</v>
      </c>
      <c r="Q677" s="6" t="s">
        <v>7429</v>
      </c>
      <c r="R677" s="4">
        <v>261</v>
      </c>
      <c r="S677" s="4">
        <v>33</v>
      </c>
      <c r="T677" s="4">
        <v>65</v>
      </c>
      <c r="U677" s="4">
        <v>58</v>
      </c>
      <c r="V677" s="4">
        <v>49</v>
      </c>
      <c r="W677" s="4">
        <v>56</v>
      </c>
      <c r="X677" s="4">
        <v>226</v>
      </c>
      <c r="Y677" s="4">
        <v>58</v>
      </c>
      <c r="Z677" s="4">
        <v>40</v>
      </c>
      <c r="AA677" s="4">
        <v>33</v>
      </c>
      <c r="AB677" s="4">
        <v>35</v>
      </c>
      <c r="AC677" s="4">
        <v>60</v>
      </c>
      <c r="AD677" s="4">
        <v>331</v>
      </c>
      <c r="AE677" s="4">
        <v>72</v>
      </c>
      <c r="AF677" s="4">
        <v>72</v>
      </c>
      <c r="AG677" s="4">
        <v>73</v>
      </c>
      <c r="AH677" s="4">
        <v>52</v>
      </c>
      <c r="AI677" s="4">
        <v>62</v>
      </c>
      <c r="AJ677" s="4">
        <v>319</v>
      </c>
      <c r="AK677" s="4">
        <v>62</v>
      </c>
      <c r="AL677" s="4">
        <v>72</v>
      </c>
      <c r="AM677" s="4">
        <v>60</v>
      </c>
      <c r="AN677" s="4">
        <v>70</v>
      </c>
      <c r="AO677" s="4">
        <v>55</v>
      </c>
      <c r="AP677" s="4">
        <v>241</v>
      </c>
      <c r="AQ677" s="4">
        <v>40</v>
      </c>
      <c r="AR677" s="4">
        <v>30</v>
      </c>
      <c r="AS677" s="4">
        <v>62</v>
      </c>
      <c r="AT677" s="4">
        <v>47</v>
      </c>
      <c r="AU677" s="4">
        <v>62</v>
      </c>
      <c r="AV677" s="4">
        <v>57</v>
      </c>
      <c r="AW677" s="4">
        <v>42</v>
      </c>
      <c r="AX677" s="4">
        <v>20</v>
      </c>
      <c r="AY677" s="4">
        <v>12</v>
      </c>
      <c r="AZ677" s="4">
        <v>10</v>
      </c>
      <c r="BA677" s="4">
        <v>52</v>
      </c>
      <c r="BB677" s="4">
        <v>12</v>
      </c>
      <c r="BC677" s="4">
        <v>7</v>
      </c>
      <c r="BD677" s="4">
        <v>12</v>
      </c>
      <c r="BE677" s="4">
        <v>14</v>
      </c>
      <c r="BF677" s="4">
        <v>7</v>
      </c>
      <c r="BG677" s="4">
        <v>1472</v>
      </c>
      <c r="BH677" s="4">
        <v>320</v>
      </c>
      <c r="BI677" s="4">
        <v>1</v>
      </c>
      <c r="BJ677" s="4">
        <v>72</v>
      </c>
      <c r="BK677" s="4">
        <v>62</v>
      </c>
      <c r="BL677" s="4">
        <v>42</v>
      </c>
      <c r="BM677" s="4">
        <v>60</v>
      </c>
      <c r="BN677" s="4">
        <v>22</v>
      </c>
    </row>
    <row r="678" spans="1:66" ht="30" customHeight="1" x14ac:dyDescent="0.25">
      <c r="A678" s="15" t="s">
        <v>5620</v>
      </c>
      <c r="B678" s="4">
        <v>26</v>
      </c>
      <c r="C678" s="4">
        <v>79</v>
      </c>
      <c r="D678" s="4">
        <v>82</v>
      </c>
      <c r="E678" s="5" t="s">
        <v>8024</v>
      </c>
      <c r="F678" s="5" t="str">
        <f t="shared" si="51"/>
        <v>Inter</v>
      </c>
      <c r="G678" s="25" t="str">
        <f t="shared" si="52"/>
        <v>Jun 30, 2024 A Prestamo</v>
      </c>
      <c r="H678" s="5">
        <v>0</v>
      </c>
      <c r="I678" s="4" t="s">
        <v>138</v>
      </c>
      <c r="J678" s="4" t="s">
        <v>617</v>
      </c>
      <c r="K678" s="4" t="s">
        <v>68</v>
      </c>
      <c r="L678" s="4">
        <v>79</v>
      </c>
      <c r="M678" s="4" t="s">
        <v>508</v>
      </c>
      <c r="N678" s="4">
        <v>3</v>
      </c>
      <c r="O678" s="6" t="s">
        <v>6930</v>
      </c>
      <c r="P678" s="6" t="s">
        <v>6910</v>
      </c>
      <c r="Q678" s="6">
        <v>0</v>
      </c>
      <c r="R678" s="4">
        <v>95</v>
      </c>
      <c r="S678" s="4">
        <v>13</v>
      </c>
      <c r="T678" s="4">
        <v>16</v>
      </c>
      <c r="U678" s="4">
        <v>19</v>
      </c>
      <c r="V678" s="4">
        <v>29</v>
      </c>
      <c r="W678" s="4">
        <v>18</v>
      </c>
      <c r="X678" s="4">
        <v>80</v>
      </c>
      <c r="Y678" s="4">
        <v>19</v>
      </c>
      <c r="Z678" s="4">
        <v>12</v>
      </c>
      <c r="AA678" s="4">
        <v>12</v>
      </c>
      <c r="AB678" s="4">
        <v>19</v>
      </c>
      <c r="AC678" s="4">
        <v>18</v>
      </c>
      <c r="AD678" s="4">
        <v>284</v>
      </c>
      <c r="AE678" s="4">
        <v>55</v>
      </c>
      <c r="AF678" s="4">
        <v>49</v>
      </c>
      <c r="AG678" s="4">
        <v>53</v>
      </c>
      <c r="AH678" s="4">
        <v>76</v>
      </c>
      <c r="AI678" s="4">
        <v>51</v>
      </c>
      <c r="AJ678" s="4">
        <v>221</v>
      </c>
      <c r="AK678" s="4">
        <v>55</v>
      </c>
      <c r="AL678" s="4">
        <v>67</v>
      </c>
      <c r="AM678" s="4">
        <v>25</v>
      </c>
      <c r="AN678" s="4">
        <v>55</v>
      </c>
      <c r="AO678" s="4">
        <v>19</v>
      </c>
      <c r="AP678" s="4">
        <v>95</v>
      </c>
      <c r="AQ678" s="4">
        <v>24</v>
      </c>
      <c r="AR678" s="4">
        <v>11</v>
      </c>
      <c r="AS678" s="4">
        <v>8</v>
      </c>
      <c r="AT678" s="4">
        <v>30</v>
      </c>
      <c r="AU678" s="4">
        <v>22</v>
      </c>
      <c r="AV678" s="4">
        <v>56</v>
      </c>
      <c r="AW678" s="4">
        <v>30</v>
      </c>
      <c r="AX678" s="4">
        <v>10</v>
      </c>
      <c r="AY678" s="4">
        <v>10</v>
      </c>
      <c r="AZ678" s="4">
        <v>10</v>
      </c>
      <c r="BA678" s="4">
        <v>386</v>
      </c>
      <c r="BB678" s="4">
        <v>80</v>
      </c>
      <c r="BC678" s="4">
        <v>74</v>
      </c>
      <c r="BD678" s="4">
        <v>73</v>
      </c>
      <c r="BE678" s="4">
        <v>76</v>
      </c>
      <c r="BF678" s="4">
        <v>83</v>
      </c>
      <c r="BG678" s="4">
        <v>1191</v>
      </c>
      <c r="BH678" s="4">
        <v>439</v>
      </c>
      <c r="BI678" s="4">
        <v>1</v>
      </c>
      <c r="BJ678" s="4">
        <v>80</v>
      </c>
      <c r="BK678" s="4">
        <v>74</v>
      </c>
      <c r="BL678" s="4">
        <v>73</v>
      </c>
      <c r="BM678" s="4">
        <v>83</v>
      </c>
      <c r="BN678" s="4">
        <v>53</v>
      </c>
    </row>
    <row r="679" spans="1:66" ht="30" customHeight="1" x14ac:dyDescent="0.25">
      <c r="A679" s="15" t="s">
        <v>7942</v>
      </c>
      <c r="B679" s="4">
        <v>29</v>
      </c>
      <c r="C679" s="4">
        <v>79</v>
      </c>
      <c r="D679" s="4">
        <v>79</v>
      </c>
      <c r="E679" s="5" t="s">
        <v>2553</v>
      </c>
      <c r="F679" s="5" t="str">
        <f t="shared" si="51"/>
        <v>Real Betis</v>
      </c>
      <c r="G679" s="25" t="str">
        <f t="shared" si="52"/>
        <v>2024 ~ 2027</v>
      </c>
      <c r="H679" s="5" t="str">
        <f>RIGHT(G679, 4)</f>
        <v>2027</v>
      </c>
      <c r="I679" s="4" t="s">
        <v>252</v>
      </c>
      <c r="J679" s="4" t="s">
        <v>483</v>
      </c>
      <c r="K679" s="4" t="s">
        <v>68</v>
      </c>
      <c r="L679" s="4">
        <v>79</v>
      </c>
      <c r="M679" s="4" t="s">
        <v>106</v>
      </c>
      <c r="N679" s="4">
        <v>0</v>
      </c>
      <c r="O679" s="6" t="s">
        <v>6930</v>
      </c>
      <c r="P679" s="6" t="s">
        <v>7010</v>
      </c>
      <c r="Q679" s="6" t="s">
        <v>6956</v>
      </c>
      <c r="R679" s="4">
        <v>370</v>
      </c>
      <c r="S679" s="4">
        <v>59</v>
      </c>
      <c r="T679" s="4">
        <v>79</v>
      </c>
      <c r="U679" s="4">
        <v>82</v>
      </c>
      <c r="V679" s="4">
        <v>71</v>
      </c>
      <c r="W679" s="4">
        <v>79</v>
      </c>
      <c r="X679" s="4">
        <v>332</v>
      </c>
      <c r="Y679" s="4">
        <v>78</v>
      </c>
      <c r="Z679" s="4">
        <v>58</v>
      </c>
      <c r="AA679" s="4">
        <v>57</v>
      </c>
      <c r="AB679" s="4">
        <v>62</v>
      </c>
      <c r="AC679" s="4">
        <v>77</v>
      </c>
      <c r="AD679" s="4">
        <v>391</v>
      </c>
      <c r="AE679" s="4">
        <v>74</v>
      </c>
      <c r="AF679" s="4">
        <v>82</v>
      </c>
      <c r="AG679" s="4">
        <v>71</v>
      </c>
      <c r="AH679" s="4">
        <v>78</v>
      </c>
      <c r="AI679" s="4">
        <v>86</v>
      </c>
      <c r="AJ679" s="4">
        <v>416</v>
      </c>
      <c r="AK679" s="4">
        <v>85</v>
      </c>
      <c r="AL679" s="4">
        <v>92</v>
      </c>
      <c r="AM679" s="4">
        <v>76</v>
      </c>
      <c r="AN679" s="4">
        <v>86</v>
      </c>
      <c r="AO679" s="4">
        <v>77</v>
      </c>
      <c r="AP679" s="4">
        <v>351</v>
      </c>
      <c r="AQ679" s="4">
        <v>90</v>
      </c>
      <c r="AR679" s="4">
        <v>38</v>
      </c>
      <c r="AS679" s="4">
        <v>78</v>
      </c>
      <c r="AT679" s="4">
        <v>68</v>
      </c>
      <c r="AU679" s="4">
        <v>77</v>
      </c>
      <c r="AV679" s="4">
        <v>72</v>
      </c>
      <c r="AW679" s="4">
        <v>125</v>
      </c>
      <c r="AX679" s="4">
        <v>38</v>
      </c>
      <c r="AY679" s="4">
        <v>46</v>
      </c>
      <c r="AZ679" s="4">
        <v>41</v>
      </c>
      <c r="BA679" s="4">
        <v>47</v>
      </c>
      <c r="BB679" s="4">
        <v>11</v>
      </c>
      <c r="BC679" s="4">
        <v>6</v>
      </c>
      <c r="BD679" s="4">
        <v>6</v>
      </c>
      <c r="BE679" s="4">
        <v>10</v>
      </c>
      <c r="BF679" s="4">
        <v>14</v>
      </c>
      <c r="BG679" s="4">
        <v>2032</v>
      </c>
      <c r="BH679" s="4">
        <v>430</v>
      </c>
      <c r="BI679" s="4">
        <v>2</v>
      </c>
      <c r="BJ679" s="4">
        <v>78</v>
      </c>
      <c r="BK679" s="4">
        <v>80</v>
      </c>
      <c r="BL679" s="4">
        <v>65</v>
      </c>
      <c r="BM679" s="4">
        <v>77</v>
      </c>
      <c r="BN679" s="4">
        <v>45</v>
      </c>
    </row>
    <row r="680" spans="1:66" ht="30" customHeight="1" x14ac:dyDescent="0.25">
      <c r="A680" s="15" t="s">
        <v>2357</v>
      </c>
      <c r="B680" s="4">
        <v>20</v>
      </c>
      <c r="C680" s="4">
        <v>61</v>
      </c>
      <c r="D680" s="4">
        <v>69</v>
      </c>
      <c r="E680" s="5" t="s">
        <v>8017</v>
      </c>
      <c r="F680" s="5" t="str">
        <f t="shared" si="51"/>
        <v>Bristol Rovers</v>
      </c>
      <c r="G680" s="25" t="str">
        <f t="shared" si="52"/>
        <v>Jun 30, 2024 A Prestamo</v>
      </c>
      <c r="H680" s="5">
        <v>0</v>
      </c>
      <c r="I680" s="4" t="s">
        <v>730</v>
      </c>
      <c r="J680" s="4" t="s">
        <v>377</v>
      </c>
      <c r="K680" s="4" t="s">
        <v>77</v>
      </c>
      <c r="L680" s="4">
        <v>63</v>
      </c>
      <c r="M680" s="4" t="s">
        <v>189</v>
      </c>
      <c r="N680" s="4">
        <v>8</v>
      </c>
      <c r="O680" s="6" t="s">
        <v>7504</v>
      </c>
      <c r="P680" s="6" t="s">
        <v>6959</v>
      </c>
      <c r="Q680" s="6">
        <v>0</v>
      </c>
      <c r="R680" s="4">
        <v>175</v>
      </c>
      <c r="S680" s="4">
        <v>26</v>
      </c>
      <c r="T680" s="4">
        <v>22</v>
      </c>
      <c r="U680" s="4">
        <v>63</v>
      </c>
      <c r="V680" s="4">
        <v>44</v>
      </c>
      <c r="W680" s="4">
        <v>20</v>
      </c>
      <c r="X680" s="4">
        <v>175</v>
      </c>
      <c r="Y680" s="4">
        <v>35</v>
      </c>
      <c r="Z680" s="4">
        <v>28</v>
      </c>
      <c r="AA680" s="4">
        <v>29</v>
      </c>
      <c r="AB680" s="4">
        <v>33</v>
      </c>
      <c r="AC680" s="4">
        <v>50</v>
      </c>
      <c r="AD680" s="4">
        <v>249</v>
      </c>
      <c r="AE680" s="4">
        <v>57</v>
      </c>
      <c r="AF680" s="4">
        <v>56</v>
      </c>
      <c r="AG680" s="4">
        <v>43</v>
      </c>
      <c r="AH680" s="4">
        <v>57</v>
      </c>
      <c r="AI680" s="4">
        <v>36</v>
      </c>
      <c r="AJ680" s="4">
        <v>271</v>
      </c>
      <c r="AK680" s="4">
        <v>30</v>
      </c>
      <c r="AL680" s="4">
        <v>76</v>
      </c>
      <c r="AM680" s="4">
        <v>66</v>
      </c>
      <c r="AN680" s="4">
        <v>81</v>
      </c>
      <c r="AO680" s="4">
        <v>18</v>
      </c>
      <c r="AP680" s="4">
        <v>206</v>
      </c>
      <c r="AQ680" s="4">
        <v>57</v>
      </c>
      <c r="AR680" s="4">
        <v>58</v>
      </c>
      <c r="AS680" s="4">
        <v>25</v>
      </c>
      <c r="AT680" s="4">
        <v>28</v>
      </c>
      <c r="AU680" s="4">
        <v>38</v>
      </c>
      <c r="AV680" s="4">
        <v>54</v>
      </c>
      <c r="AW680" s="4">
        <v>180</v>
      </c>
      <c r="AX680" s="4">
        <v>61</v>
      </c>
      <c r="AY680" s="4">
        <v>61</v>
      </c>
      <c r="AZ680" s="4">
        <v>58</v>
      </c>
      <c r="BA680" s="4">
        <v>39</v>
      </c>
      <c r="BB680" s="4">
        <v>8</v>
      </c>
      <c r="BC680" s="4">
        <v>8</v>
      </c>
      <c r="BD680" s="4">
        <v>5</v>
      </c>
      <c r="BE680" s="4">
        <v>11</v>
      </c>
      <c r="BF680" s="4">
        <v>7</v>
      </c>
      <c r="BG680" s="4">
        <v>1295</v>
      </c>
      <c r="BH680" s="4">
        <v>288</v>
      </c>
      <c r="BI680" s="4">
        <v>1</v>
      </c>
      <c r="BJ680" s="4">
        <v>56</v>
      </c>
      <c r="BK680" s="4">
        <v>24</v>
      </c>
      <c r="BL680" s="4">
        <v>34</v>
      </c>
      <c r="BM680" s="4">
        <v>42</v>
      </c>
      <c r="BN680" s="4">
        <v>60</v>
      </c>
    </row>
    <row r="681" spans="1:66" ht="30" customHeight="1" x14ac:dyDescent="0.25">
      <c r="A681" s="15" t="s">
        <v>4144</v>
      </c>
      <c r="B681" s="4">
        <v>18</v>
      </c>
      <c r="C681" s="4">
        <v>66</v>
      </c>
      <c r="D681" s="4">
        <v>80</v>
      </c>
      <c r="E681" s="5" t="s">
        <v>4145</v>
      </c>
      <c r="F681" s="5" t="str">
        <f t="shared" si="51"/>
        <v>OH Leuven</v>
      </c>
      <c r="G681" s="25" t="str">
        <f t="shared" si="52"/>
        <v>2023 ~ 2026</v>
      </c>
      <c r="H681" s="5" t="str">
        <f>RIGHT(G681, 4)</f>
        <v>2026</v>
      </c>
      <c r="I681" s="4" t="s">
        <v>183</v>
      </c>
      <c r="J681" s="4" t="s">
        <v>156</v>
      </c>
      <c r="K681" s="4" t="s">
        <v>68</v>
      </c>
      <c r="L681" s="4">
        <v>68</v>
      </c>
      <c r="M681" s="4" t="s">
        <v>195</v>
      </c>
      <c r="N681" s="4">
        <v>14</v>
      </c>
      <c r="O681" s="6" t="s">
        <v>7222</v>
      </c>
      <c r="P681" s="6" t="s">
        <v>6959</v>
      </c>
      <c r="Q681" s="6" t="s">
        <v>7492</v>
      </c>
      <c r="R681" s="4">
        <v>285</v>
      </c>
      <c r="S681" s="4">
        <v>48</v>
      </c>
      <c r="T681" s="4">
        <v>57</v>
      </c>
      <c r="U681" s="4">
        <v>69</v>
      </c>
      <c r="V681" s="4">
        <v>74</v>
      </c>
      <c r="W681" s="4">
        <v>37</v>
      </c>
      <c r="X681" s="4">
        <v>288</v>
      </c>
      <c r="Y681" s="4">
        <v>64</v>
      </c>
      <c r="Z681" s="4">
        <v>47</v>
      </c>
      <c r="AA681" s="4">
        <v>42</v>
      </c>
      <c r="AB681" s="4">
        <v>69</v>
      </c>
      <c r="AC681" s="4">
        <v>66</v>
      </c>
      <c r="AD681" s="4">
        <v>309</v>
      </c>
      <c r="AE681" s="4">
        <v>65</v>
      </c>
      <c r="AF681" s="4">
        <v>70</v>
      </c>
      <c r="AG681" s="4">
        <v>55</v>
      </c>
      <c r="AH681" s="4">
        <v>67</v>
      </c>
      <c r="AI681" s="4">
        <v>52</v>
      </c>
      <c r="AJ681" s="4">
        <v>347</v>
      </c>
      <c r="AK681" s="4">
        <v>71</v>
      </c>
      <c r="AL681" s="4">
        <v>75</v>
      </c>
      <c r="AM681" s="4">
        <v>72</v>
      </c>
      <c r="AN681" s="4">
        <v>72</v>
      </c>
      <c r="AO681" s="4">
        <v>57</v>
      </c>
      <c r="AP681" s="4">
        <v>292</v>
      </c>
      <c r="AQ681" s="4">
        <v>65</v>
      </c>
      <c r="AR681" s="4">
        <v>62</v>
      </c>
      <c r="AS681" s="4">
        <v>62</v>
      </c>
      <c r="AT681" s="4">
        <v>57</v>
      </c>
      <c r="AU681" s="4">
        <v>46</v>
      </c>
      <c r="AV681" s="4">
        <v>58</v>
      </c>
      <c r="AW681" s="4">
        <v>168</v>
      </c>
      <c r="AX681" s="4">
        <v>50</v>
      </c>
      <c r="AY681" s="4">
        <v>64</v>
      </c>
      <c r="AZ681" s="4">
        <v>54</v>
      </c>
      <c r="BA681" s="4">
        <v>51</v>
      </c>
      <c r="BB681" s="4">
        <v>14</v>
      </c>
      <c r="BC681" s="4">
        <v>5</v>
      </c>
      <c r="BD681" s="4">
        <v>14</v>
      </c>
      <c r="BE681" s="4">
        <v>6</v>
      </c>
      <c r="BF681" s="4">
        <v>12</v>
      </c>
      <c r="BG681" s="4">
        <v>1740</v>
      </c>
      <c r="BH681" s="4">
        <v>382</v>
      </c>
      <c r="BI681" s="4">
        <v>1</v>
      </c>
      <c r="BJ681" s="4">
        <v>68</v>
      </c>
      <c r="BK681" s="4">
        <v>59</v>
      </c>
      <c r="BL681" s="4">
        <v>62</v>
      </c>
      <c r="BM681" s="4">
        <v>63</v>
      </c>
      <c r="BN681" s="4">
        <v>59</v>
      </c>
    </row>
    <row r="682" spans="1:66" ht="30" customHeight="1" x14ac:dyDescent="0.25">
      <c r="A682" s="15" t="s">
        <v>1898</v>
      </c>
      <c r="B682" s="4">
        <v>24</v>
      </c>
      <c r="C682" s="4">
        <v>77</v>
      </c>
      <c r="D682" s="4">
        <v>80</v>
      </c>
      <c r="E682" s="5" t="s">
        <v>1899</v>
      </c>
      <c r="F682" s="5" t="str">
        <f t="shared" si="51"/>
        <v>River Plate</v>
      </c>
      <c r="G682" s="25" t="str">
        <f t="shared" si="52"/>
        <v>2023 ~ 2026</v>
      </c>
      <c r="H682" s="5" t="str">
        <f>RIGHT(G682, 4)</f>
        <v>2026</v>
      </c>
      <c r="I682" s="4" t="s">
        <v>1320</v>
      </c>
      <c r="J682" s="4" t="s">
        <v>308</v>
      </c>
      <c r="K682" s="4" t="s">
        <v>68</v>
      </c>
      <c r="L682" s="4">
        <v>79</v>
      </c>
      <c r="M682" s="4" t="s">
        <v>69</v>
      </c>
      <c r="N682" s="4">
        <v>3</v>
      </c>
      <c r="O682" s="6" t="s">
        <v>6900</v>
      </c>
      <c r="P682" s="6" t="s">
        <v>6886</v>
      </c>
      <c r="Q682" s="6" t="s">
        <v>7440</v>
      </c>
      <c r="R682" s="4">
        <v>307</v>
      </c>
      <c r="S682" s="4">
        <v>74</v>
      </c>
      <c r="T682" s="4">
        <v>73</v>
      </c>
      <c r="U682" s="4">
        <v>33</v>
      </c>
      <c r="V682" s="4">
        <v>74</v>
      </c>
      <c r="W682" s="4">
        <v>53</v>
      </c>
      <c r="X682" s="4">
        <v>386</v>
      </c>
      <c r="Y682" s="4">
        <v>83</v>
      </c>
      <c r="Z682" s="4">
        <v>78</v>
      </c>
      <c r="AA682" s="4">
        <v>73</v>
      </c>
      <c r="AB682" s="4">
        <v>72</v>
      </c>
      <c r="AC682" s="4">
        <v>80</v>
      </c>
      <c r="AD682" s="4">
        <v>413</v>
      </c>
      <c r="AE682" s="4">
        <v>92</v>
      </c>
      <c r="AF682" s="4">
        <v>73</v>
      </c>
      <c r="AG682" s="4">
        <v>85</v>
      </c>
      <c r="AH682" s="4">
        <v>73</v>
      </c>
      <c r="AI682" s="4">
        <v>90</v>
      </c>
      <c r="AJ682" s="4">
        <v>326</v>
      </c>
      <c r="AK682" s="4">
        <v>74</v>
      </c>
      <c r="AL682" s="4">
        <v>57</v>
      </c>
      <c r="AM682" s="4">
        <v>72</v>
      </c>
      <c r="AN682" s="4">
        <v>46</v>
      </c>
      <c r="AO682" s="4">
        <v>77</v>
      </c>
      <c r="AP682" s="4">
        <v>335</v>
      </c>
      <c r="AQ682" s="4">
        <v>68</v>
      </c>
      <c r="AR682" s="4">
        <v>38</v>
      </c>
      <c r="AS682" s="4">
        <v>75</v>
      </c>
      <c r="AT682" s="4">
        <v>76</v>
      </c>
      <c r="AU682" s="4">
        <v>78</v>
      </c>
      <c r="AV682" s="4">
        <v>82</v>
      </c>
      <c r="AW682" s="4">
        <v>124</v>
      </c>
      <c r="AX682" s="4">
        <v>30</v>
      </c>
      <c r="AY682" s="4">
        <v>50</v>
      </c>
      <c r="AZ682" s="4">
        <v>44</v>
      </c>
      <c r="BA682" s="4">
        <v>36</v>
      </c>
      <c r="BB682" s="4">
        <v>7</v>
      </c>
      <c r="BC682" s="4">
        <v>7</v>
      </c>
      <c r="BD682" s="4">
        <v>5</v>
      </c>
      <c r="BE682" s="4">
        <v>10</v>
      </c>
      <c r="BF682" s="4">
        <v>7</v>
      </c>
      <c r="BG682" s="4">
        <v>1927</v>
      </c>
      <c r="BH682" s="4">
        <v>407</v>
      </c>
      <c r="BI682" s="4">
        <v>1</v>
      </c>
      <c r="BJ682" s="4">
        <v>82</v>
      </c>
      <c r="BK682" s="4">
        <v>73</v>
      </c>
      <c r="BL682" s="4">
        <v>74</v>
      </c>
      <c r="BM682" s="4">
        <v>82</v>
      </c>
      <c r="BN682" s="4">
        <v>39</v>
      </c>
    </row>
    <row r="683" spans="1:66" ht="30" customHeight="1" x14ac:dyDescent="0.25">
      <c r="A683" s="15" t="s">
        <v>4463</v>
      </c>
      <c r="B683" s="4">
        <v>22</v>
      </c>
      <c r="C683" s="4">
        <v>68</v>
      </c>
      <c r="D683" s="4">
        <v>79</v>
      </c>
      <c r="E683" s="5" t="s">
        <v>7994</v>
      </c>
      <c r="F683" s="5" t="str">
        <f t="shared" si="51"/>
        <v>Frosinone</v>
      </c>
      <c r="G683" s="25" t="str">
        <f t="shared" si="52"/>
        <v>Jun 30, 2024 A Prestamo</v>
      </c>
      <c r="H683" s="5">
        <v>0</v>
      </c>
      <c r="I683" s="4" t="s">
        <v>124</v>
      </c>
      <c r="J683" s="4" t="s">
        <v>483</v>
      </c>
      <c r="K683" s="4" t="s">
        <v>68</v>
      </c>
      <c r="L683" s="4">
        <v>70</v>
      </c>
      <c r="M683" s="4" t="s">
        <v>195</v>
      </c>
      <c r="N683" s="4">
        <v>11</v>
      </c>
      <c r="O683" s="6" t="s">
        <v>7269</v>
      </c>
      <c r="P683" s="6" t="s">
        <v>7218</v>
      </c>
      <c r="Q683" s="6">
        <v>0</v>
      </c>
      <c r="R683" s="4">
        <v>284</v>
      </c>
      <c r="S683" s="4">
        <v>49</v>
      </c>
      <c r="T683" s="4">
        <v>58</v>
      </c>
      <c r="U683" s="4">
        <v>45</v>
      </c>
      <c r="V683" s="4">
        <v>73</v>
      </c>
      <c r="W683" s="4">
        <v>59</v>
      </c>
      <c r="X683" s="4">
        <v>320</v>
      </c>
      <c r="Y683" s="4">
        <v>71</v>
      </c>
      <c r="Z683" s="4">
        <v>57</v>
      </c>
      <c r="AA683" s="4">
        <v>49</v>
      </c>
      <c r="AB683" s="4">
        <v>72</v>
      </c>
      <c r="AC683" s="4">
        <v>71</v>
      </c>
      <c r="AD683" s="4">
        <v>318</v>
      </c>
      <c r="AE683" s="4">
        <v>65</v>
      </c>
      <c r="AF683" s="4">
        <v>60</v>
      </c>
      <c r="AG683" s="4">
        <v>64</v>
      </c>
      <c r="AH683" s="4">
        <v>64</v>
      </c>
      <c r="AI683" s="4">
        <v>65</v>
      </c>
      <c r="AJ683" s="4">
        <v>333</v>
      </c>
      <c r="AK683" s="4">
        <v>71</v>
      </c>
      <c r="AL683" s="4">
        <v>60</v>
      </c>
      <c r="AM683" s="4">
        <v>69</v>
      </c>
      <c r="AN683" s="4">
        <v>66</v>
      </c>
      <c r="AO683" s="4">
        <v>67</v>
      </c>
      <c r="AP683" s="4">
        <v>319</v>
      </c>
      <c r="AQ683" s="4">
        <v>66</v>
      </c>
      <c r="AR683" s="4">
        <v>66</v>
      </c>
      <c r="AS683" s="4">
        <v>59</v>
      </c>
      <c r="AT683" s="4">
        <v>66</v>
      </c>
      <c r="AU683" s="4">
        <v>62</v>
      </c>
      <c r="AV683" s="4">
        <v>66</v>
      </c>
      <c r="AW683" s="4">
        <v>187</v>
      </c>
      <c r="AX683" s="4">
        <v>59</v>
      </c>
      <c r="AY683" s="4">
        <v>65</v>
      </c>
      <c r="AZ683" s="4">
        <v>63</v>
      </c>
      <c r="BA683" s="4">
        <v>45</v>
      </c>
      <c r="BB683" s="4">
        <v>7</v>
      </c>
      <c r="BC683" s="4">
        <v>9</v>
      </c>
      <c r="BD683" s="4">
        <v>14</v>
      </c>
      <c r="BE683" s="4">
        <v>9</v>
      </c>
      <c r="BF683" s="4">
        <v>6</v>
      </c>
      <c r="BG683" s="4">
        <v>1806</v>
      </c>
      <c r="BH683" s="4">
        <v>386</v>
      </c>
      <c r="BI683" s="4">
        <v>1</v>
      </c>
      <c r="BJ683" s="4">
        <v>62</v>
      </c>
      <c r="BK683" s="4">
        <v>63</v>
      </c>
      <c r="BL683" s="4">
        <v>65</v>
      </c>
      <c r="BM683" s="4">
        <v>69</v>
      </c>
      <c r="BN683" s="4">
        <v>61</v>
      </c>
    </row>
    <row r="684" spans="1:66" ht="30" customHeight="1" x14ac:dyDescent="0.25">
      <c r="A684" s="15" t="s">
        <v>5263</v>
      </c>
      <c r="B684" s="4">
        <v>20</v>
      </c>
      <c r="C684" s="4">
        <v>67</v>
      </c>
      <c r="D684" s="4">
        <v>78</v>
      </c>
      <c r="E684" s="5" t="s">
        <v>8141</v>
      </c>
      <c r="F684" s="5" t="str">
        <f t="shared" si="51"/>
        <v>Westerlo</v>
      </c>
      <c r="G684" s="25" t="str">
        <f t="shared" si="52"/>
        <v>Jun 30, 2024 A Prestamo</v>
      </c>
      <c r="H684" s="5">
        <v>0</v>
      </c>
      <c r="I684" s="4" t="s">
        <v>138</v>
      </c>
      <c r="J684" s="4" t="s">
        <v>253</v>
      </c>
      <c r="K684" s="4" t="s">
        <v>68</v>
      </c>
      <c r="L684" s="4">
        <v>69</v>
      </c>
      <c r="M684" s="4" t="s">
        <v>229</v>
      </c>
      <c r="N684" s="4">
        <v>11</v>
      </c>
      <c r="O684" s="6" t="s">
        <v>6906</v>
      </c>
      <c r="P684" s="6" t="s">
        <v>7001</v>
      </c>
      <c r="Q684" s="6">
        <v>0</v>
      </c>
      <c r="R684" s="4">
        <v>219</v>
      </c>
      <c r="S684" s="4">
        <v>35</v>
      </c>
      <c r="T684" s="4">
        <v>28</v>
      </c>
      <c r="U684" s="4">
        <v>60</v>
      </c>
      <c r="V684" s="4">
        <v>67</v>
      </c>
      <c r="W684" s="4">
        <v>29</v>
      </c>
      <c r="X684" s="4">
        <v>260</v>
      </c>
      <c r="Y684" s="4">
        <v>60</v>
      </c>
      <c r="Z684" s="4">
        <v>37</v>
      </c>
      <c r="AA684" s="4">
        <v>28</v>
      </c>
      <c r="AB684" s="4">
        <v>67</v>
      </c>
      <c r="AC684" s="4">
        <v>68</v>
      </c>
      <c r="AD684" s="4">
        <v>309</v>
      </c>
      <c r="AE684" s="4">
        <v>62</v>
      </c>
      <c r="AF684" s="4">
        <v>63</v>
      </c>
      <c r="AG684" s="4">
        <v>62</v>
      </c>
      <c r="AH684" s="4">
        <v>58</v>
      </c>
      <c r="AI684" s="4">
        <v>64</v>
      </c>
      <c r="AJ684" s="4">
        <v>264</v>
      </c>
      <c r="AK684" s="4">
        <v>41</v>
      </c>
      <c r="AL684" s="4">
        <v>68</v>
      </c>
      <c r="AM684" s="4">
        <v>69</v>
      </c>
      <c r="AN684" s="4">
        <v>66</v>
      </c>
      <c r="AO684" s="4">
        <v>20</v>
      </c>
      <c r="AP684" s="4">
        <v>294</v>
      </c>
      <c r="AQ684" s="4">
        <v>76</v>
      </c>
      <c r="AR684" s="4">
        <v>66</v>
      </c>
      <c r="AS684" s="4">
        <v>52</v>
      </c>
      <c r="AT684" s="4">
        <v>56</v>
      </c>
      <c r="AU684" s="4">
        <v>44</v>
      </c>
      <c r="AV684" s="4">
        <v>58</v>
      </c>
      <c r="AW684" s="4">
        <v>209</v>
      </c>
      <c r="AX684" s="4">
        <v>70</v>
      </c>
      <c r="AY684" s="4">
        <v>69</v>
      </c>
      <c r="AZ684" s="4">
        <v>70</v>
      </c>
      <c r="BA684" s="4">
        <v>50</v>
      </c>
      <c r="BB684" s="4">
        <v>13</v>
      </c>
      <c r="BC684" s="4">
        <v>7</v>
      </c>
      <c r="BD684" s="4">
        <v>11</v>
      </c>
      <c r="BE684" s="4">
        <v>14</v>
      </c>
      <c r="BF684" s="4">
        <v>5</v>
      </c>
      <c r="BG684" s="4">
        <v>1605</v>
      </c>
      <c r="BH684" s="4">
        <v>349</v>
      </c>
      <c r="BI684" s="4">
        <v>1</v>
      </c>
      <c r="BJ684" s="4">
        <v>63</v>
      </c>
      <c r="BK684" s="4">
        <v>31</v>
      </c>
      <c r="BL684" s="4">
        <v>55</v>
      </c>
      <c r="BM684" s="4">
        <v>63</v>
      </c>
      <c r="BN684" s="4">
        <v>68</v>
      </c>
    </row>
    <row r="685" spans="1:66" ht="30" customHeight="1" x14ac:dyDescent="0.25">
      <c r="A685" s="15" t="s">
        <v>882</v>
      </c>
      <c r="B685" s="4">
        <v>18</v>
      </c>
      <c r="C685" s="4">
        <v>72</v>
      </c>
      <c r="D685" s="4">
        <v>85</v>
      </c>
      <c r="E685" s="5" t="s">
        <v>883</v>
      </c>
      <c r="F685" s="5" t="str">
        <f t="shared" si="51"/>
        <v>Monaco</v>
      </c>
      <c r="G685" s="25" t="str">
        <f t="shared" si="52"/>
        <v>2022 ~ 2027</v>
      </c>
      <c r="H685" s="5" t="str">
        <f t="shared" ref="H685:H691" si="54">RIGHT(G685, 4)</f>
        <v>2027</v>
      </c>
      <c r="I685" s="4" t="s">
        <v>90</v>
      </c>
      <c r="J685" s="4" t="s">
        <v>91</v>
      </c>
      <c r="K685" s="4" t="s">
        <v>68</v>
      </c>
      <c r="L685" s="4">
        <v>73</v>
      </c>
      <c r="M685" s="4" t="s">
        <v>69</v>
      </c>
      <c r="N685" s="4">
        <v>13</v>
      </c>
      <c r="O685" s="6" t="s">
        <v>6927</v>
      </c>
      <c r="P685" s="6" t="s">
        <v>7026</v>
      </c>
      <c r="Q685" s="6" t="s">
        <v>6929</v>
      </c>
      <c r="R685" s="4">
        <v>322</v>
      </c>
      <c r="S685" s="4">
        <v>59</v>
      </c>
      <c r="T685" s="4">
        <v>73</v>
      </c>
      <c r="U685" s="4">
        <v>55</v>
      </c>
      <c r="V685" s="4">
        <v>67</v>
      </c>
      <c r="W685" s="4">
        <v>68</v>
      </c>
      <c r="X685" s="4">
        <v>329</v>
      </c>
      <c r="Y685" s="4">
        <v>74</v>
      </c>
      <c r="Z685" s="4">
        <v>65</v>
      </c>
      <c r="AA685" s="4">
        <v>58</v>
      </c>
      <c r="AB685" s="4">
        <v>58</v>
      </c>
      <c r="AC685" s="4">
        <v>74</v>
      </c>
      <c r="AD685" s="4">
        <v>380</v>
      </c>
      <c r="AE685" s="4">
        <v>76</v>
      </c>
      <c r="AF685" s="4">
        <v>77</v>
      </c>
      <c r="AG685" s="4">
        <v>81</v>
      </c>
      <c r="AH685" s="4">
        <v>69</v>
      </c>
      <c r="AI685" s="4">
        <v>77</v>
      </c>
      <c r="AJ685" s="4">
        <v>322</v>
      </c>
      <c r="AK685" s="4">
        <v>74</v>
      </c>
      <c r="AL685" s="4">
        <v>65</v>
      </c>
      <c r="AM685" s="4">
        <v>55</v>
      </c>
      <c r="AN685" s="4">
        <v>54</v>
      </c>
      <c r="AO685" s="4">
        <v>74</v>
      </c>
      <c r="AP685" s="4">
        <v>275</v>
      </c>
      <c r="AQ685" s="4">
        <v>51</v>
      </c>
      <c r="AR685" s="4">
        <v>23</v>
      </c>
      <c r="AS685" s="4">
        <v>72</v>
      </c>
      <c r="AT685" s="4">
        <v>65</v>
      </c>
      <c r="AU685" s="4">
        <v>64</v>
      </c>
      <c r="AV685" s="4">
        <v>72</v>
      </c>
      <c r="AW685" s="4">
        <v>81</v>
      </c>
      <c r="AX685" s="4">
        <v>22</v>
      </c>
      <c r="AY685" s="4">
        <v>28</v>
      </c>
      <c r="AZ685" s="4">
        <v>31</v>
      </c>
      <c r="BA685" s="4">
        <v>39</v>
      </c>
      <c r="BB685" s="4">
        <v>6</v>
      </c>
      <c r="BC685" s="4">
        <v>10</v>
      </c>
      <c r="BD685" s="4">
        <v>6</v>
      </c>
      <c r="BE685" s="4">
        <v>10</v>
      </c>
      <c r="BF685" s="4">
        <v>7</v>
      </c>
      <c r="BG685" s="4">
        <v>1748</v>
      </c>
      <c r="BH685" s="4">
        <v>370</v>
      </c>
      <c r="BI685" s="4">
        <v>1</v>
      </c>
      <c r="BJ685" s="4">
        <v>77</v>
      </c>
      <c r="BK685" s="4">
        <v>73</v>
      </c>
      <c r="BL685" s="4">
        <v>63</v>
      </c>
      <c r="BM685" s="4">
        <v>75</v>
      </c>
      <c r="BN685" s="4">
        <v>28</v>
      </c>
    </row>
    <row r="686" spans="1:66" ht="30" customHeight="1" x14ac:dyDescent="0.25">
      <c r="A686" s="15" t="s">
        <v>2714</v>
      </c>
      <c r="B686" s="4">
        <v>18</v>
      </c>
      <c r="C686" s="4">
        <v>68</v>
      </c>
      <c r="D686" s="4">
        <v>83</v>
      </c>
      <c r="E686" s="5" t="s">
        <v>785</v>
      </c>
      <c r="F686" s="5" t="str">
        <f t="shared" si="51"/>
        <v>RB Leipzig</v>
      </c>
      <c r="G686" s="25" t="str">
        <f t="shared" si="52"/>
        <v>2023 ~ 2028</v>
      </c>
      <c r="H686" s="5" t="str">
        <f t="shared" si="54"/>
        <v>2028</v>
      </c>
      <c r="I686" s="4" t="s">
        <v>852</v>
      </c>
      <c r="J686" s="4" t="s">
        <v>891</v>
      </c>
      <c r="K686" s="4" t="s">
        <v>77</v>
      </c>
      <c r="L686" s="4">
        <v>70</v>
      </c>
      <c r="M686" s="4" t="s">
        <v>189</v>
      </c>
      <c r="N686" s="4">
        <v>15</v>
      </c>
      <c r="O686" s="6" t="s">
        <v>7269</v>
      </c>
      <c r="P686" s="6" t="s">
        <v>6910</v>
      </c>
      <c r="Q686" s="6" t="s">
        <v>6894</v>
      </c>
      <c r="R686" s="4">
        <v>223</v>
      </c>
      <c r="S686" s="4">
        <v>45</v>
      </c>
      <c r="T686" s="4">
        <v>26</v>
      </c>
      <c r="U686" s="4">
        <v>68</v>
      </c>
      <c r="V686" s="4">
        <v>63</v>
      </c>
      <c r="W686" s="4">
        <v>21</v>
      </c>
      <c r="X686" s="4">
        <v>249</v>
      </c>
      <c r="Y686" s="4">
        <v>51</v>
      </c>
      <c r="Z686" s="4">
        <v>50</v>
      </c>
      <c r="AA686" s="4">
        <v>30</v>
      </c>
      <c r="AB686" s="4">
        <v>61</v>
      </c>
      <c r="AC686" s="4">
        <v>57</v>
      </c>
      <c r="AD686" s="4">
        <v>202</v>
      </c>
      <c r="AE686" s="4">
        <v>35</v>
      </c>
      <c r="AF686" s="4">
        <v>39</v>
      </c>
      <c r="AG686" s="4">
        <v>32</v>
      </c>
      <c r="AH686" s="4">
        <v>65</v>
      </c>
      <c r="AI686" s="4">
        <v>31</v>
      </c>
      <c r="AJ686" s="4">
        <v>317</v>
      </c>
      <c r="AK686" s="4">
        <v>73</v>
      </c>
      <c r="AL686" s="4">
        <v>73</v>
      </c>
      <c r="AM686" s="4">
        <v>56</v>
      </c>
      <c r="AN686" s="4">
        <v>92</v>
      </c>
      <c r="AO686" s="4">
        <v>23</v>
      </c>
      <c r="AP686" s="4">
        <v>261</v>
      </c>
      <c r="AQ686" s="4">
        <v>69</v>
      </c>
      <c r="AR686" s="4">
        <v>66</v>
      </c>
      <c r="AS686" s="4">
        <v>35</v>
      </c>
      <c r="AT686" s="4">
        <v>53</v>
      </c>
      <c r="AU686" s="4">
        <v>38</v>
      </c>
      <c r="AV686" s="4">
        <v>51</v>
      </c>
      <c r="AW686" s="4">
        <v>198</v>
      </c>
      <c r="AX686" s="4">
        <v>66</v>
      </c>
      <c r="AY686" s="4">
        <v>69</v>
      </c>
      <c r="AZ686" s="4">
        <v>63</v>
      </c>
      <c r="BA686" s="4">
        <v>55</v>
      </c>
      <c r="BB686" s="4">
        <v>10</v>
      </c>
      <c r="BC686" s="4">
        <v>12</v>
      </c>
      <c r="BD686" s="4">
        <v>13</v>
      </c>
      <c r="BE686" s="4">
        <v>13</v>
      </c>
      <c r="BF686" s="4">
        <v>7</v>
      </c>
      <c r="BG686" s="4">
        <v>1505</v>
      </c>
      <c r="BH686" s="4">
        <v>323</v>
      </c>
      <c r="BI686" s="4">
        <v>1</v>
      </c>
      <c r="BJ686" s="4">
        <v>37</v>
      </c>
      <c r="BK686" s="4">
        <v>36</v>
      </c>
      <c r="BL686" s="4">
        <v>55</v>
      </c>
      <c r="BM686" s="4">
        <v>51</v>
      </c>
      <c r="BN686" s="4">
        <v>67</v>
      </c>
    </row>
    <row r="687" spans="1:66" ht="30" customHeight="1" x14ac:dyDescent="0.25">
      <c r="A687" s="15" t="s">
        <v>4649</v>
      </c>
      <c r="B687" s="4">
        <v>27</v>
      </c>
      <c r="C687" s="4">
        <v>72</v>
      </c>
      <c r="D687" s="4">
        <v>73</v>
      </c>
      <c r="E687" s="5" t="s">
        <v>4650</v>
      </c>
      <c r="F687" s="5" t="str">
        <f t="shared" si="51"/>
        <v>Rio Ave</v>
      </c>
      <c r="G687" s="25" t="str">
        <f t="shared" si="52"/>
        <v>2022 ~ 2024</v>
      </c>
      <c r="H687" s="5" t="str">
        <f t="shared" si="54"/>
        <v>2024</v>
      </c>
      <c r="I687" s="4" t="s">
        <v>97</v>
      </c>
      <c r="J687" s="4" t="s">
        <v>549</v>
      </c>
      <c r="K687" s="4" t="s">
        <v>68</v>
      </c>
      <c r="L687" s="4">
        <v>73</v>
      </c>
      <c r="M687" s="4" t="s">
        <v>106</v>
      </c>
      <c r="N687" s="4">
        <v>1</v>
      </c>
      <c r="O687" s="6" t="s">
        <v>7117</v>
      </c>
      <c r="P687" s="6" t="s">
        <v>7001</v>
      </c>
      <c r="Q687" s="6" t="s">
        <v>7298</v>
      </c>
      <c r="R687" s="4">
        <v>338</v>
      </c>
      <c r="S687" s="4">
        <v>63</v>
      </c>
      <c r="T687" s="4">
        <v>72</v>
      </c>
      <c r="U687" s="4">
        <v>70</v>
      </c>
      <c r="V687" s="4">
        <v>66</v>
      </c>
      <c r="W687" s="4">
        <v>67</v>
      </c>
      <c r="X687" s="4">
        <v>295</v>
      </c>
      <c r="Y687" s="4">
        <v>70</v>
      </c>
      <c r="Z687" s="4">
        <v>59</v>
      </c>
      <c r="AA687" s="4">
        <v>53</v>
      </c>
      <c r="AB687" s="4">
        <v>46</v>
      </c>
      <c r="AC687" s="4">
        <v>67</v>
      </c>
      <c r="AD687" s="4">
        <v>423</v>
      </c>
      <c r="AE687" s="4">
        <v>92</v>
      </c>
      <c r="AF687" s="4">
        <v>91</v>
      </c>
      <c r="AG687" s="4">
        <v>90</v>
      </c>
      <c r="AH687" s="4">
        <v>70</v>
      </c>
      <c r="AI687" s="4">
        <v>80</v>
      </c>
      <c r="AJ687" s="4">
        <v>379</v>
      </c>
      <c r="AK687" s="4">
        <v>74</v>
      </c>
      <c r="AL687" s="4">
        <v>87</v>
      </c>
      <c r="AM687" s="4">
        <v>78</v>
      </c>
      <c r="AN687" s="4">
        <v>74</v>
      </c>
      <c r="AO687" s="4">
        <v>66</v>
      </c>
      <c r="AP687" s="4">
        <v>314</v>
      </c>
      <c r="AQ687" s="4">
        <v>78</v>
      </c>
      <c r="AR687" s="4">
        <v>37</v>
      </c>
      <c r="AS687" s="4">
        <v>72</v>
      </c>
      <c r="AT687" s="4">
        <v>63</v>
      </c>
      <c r="AU687" s="4">
        <v>64</v>
      </c>
      <c r="AV687" s="4">
        <v>67</v>
      </c>
      <c r="AW687" s="4">
        <v>104</v>
      </c>
      <c r="AX687" s="4">
        <v>36</v>
      </c>
      <c r="AY687" s="4">
        <v>35</v>
      </c>
      <c r="AZ687" s="4">
        <v>33</v>
      </c>
      <c r="BA687" s="4">
        <v>67</v>
      </c>
      <c r="BB687" s="4">
        <v>15</v>
      </c>
      <c r="BC687" s="4">
        <v>13</v>
      </c>
      <c r="BD687" s="4">
        <v>13</v>
      </c>
      <c r="BE687" s="4">
        <v>14</v>
      </c>
      <c r="BF687" s="4">
        <v>12</v>
      </c>
      <c r="BG687" s="4">
        <v>1920</v>
      </c>
      <c r="BH687" s="4">
        <v>409</v>
      </c>
      <c r="BI687" s="4">
        <v>1</v>
      </c>
      <c r="BJ687" s="4">
        <v>91</v>
      </c>
      <c r="BK687" s="4">
        <v>71</v>
      </c>
      <c r="BL687" s="4">
        <v>61</v>
      </c>
      <c r="BM687" s="4">
        <v>71</v>
      </c>
      <c r="BN687" s="4">
        <v>39</v>
      </c>
    </row>
    <row r="688" spans="1:66" ht="30" customHeight="1" x14ac:dyDescent="0.25">
      <c r="A688" s="15" t="s">
        <v>6786</v>
      </c>
      <c r="B688" s="4">
        <v>26</v>
      </c>
      <c r="C688" s="4">
        <v>79</v>
      </c>
      <c r="D688" s="4">
        <v>79</v>
      </c>
      <c r="E688" s="5" t="s">
        <v>3278</v>
      </c>
      <c r="F688" s="5" t="str">
        <f t="shared" si="51"/>
        <v>Aston Villa</v>
      </c>
      <c r="G688" s="25" t="str">
        <f t="shared" si="52"/>
        <v>2021 ~ 2026</v>
      </c>
      <c r="H688" s="5" t="str">
        <f t="shared" si="54"/>
        <v>2026</v>
      </c>
      <c r="I688" s="4" t="s">
        <v>252</v>
      </c>
      <c r="J688" s="4" t="s">
        <v>91</v>
      </c>
      <c r="K688" s="4" t="s">
        <v>68</v>
      </c>
      <c r="L688" s="4">
        <v>80</v>
      </c>
      <c r="M688" s="4" t="s">
        <v>69</v>
      </c>
      <c r="N688" s="4">
        <v>0</v>
      </c>
      <c r="O688" s="6" t="s">
        <v>7059</v>
      </c>
      <c r="P688" s="6" t="s">
        <v>7249</v>
      </c>
      <c r="Q688" s="6" t="s">
        <v>7612</v>
      </c>
      <c r="R688" s="4">
        <v>378</v>
      </c>
      <c r="S688" s="4">
        <v>78</v>
      </c>
      <c r="T688" s="4">
        <v>74</v>
      </c>
      <c r="U688" s="4">
        <v>75</v>
      </c>
      <c r="V688" s="4">
        <v>83</v>
      </c>
      <c r="W688" s="4">
        <v>68</v>
      </c>
      <c r="X688" s="4">
        <v>401</v>
      </c>
      <c r="Y688" s="4">
        <v>83</v>
      </c>
      <c r="Z688" s="4">
        <v>81</v>
      </c>
      <c r="AA688" s="4">
        <v>74</v>
      </c>
      <c r="AB688" s="4">
        <v>79</v>
      </c>
      <c r="AC688" s="4">
        <v>84</v>
      </c>
      <c r="AD688" s="4">
        <v>380</v>
      </c>
      <c r="AE688" s="4">
        <v>74</v>
      </c>
      <c r="AF688" s="4">
        <v>65</v>
      </c>
      <c r="AG688" s="4">
        <v>80</v>
      </c>
      <c r="AH688" s="4">
        <v>74</v>
      </c>
      <c r="AI688" s="4">
        <v>87</v>
      </c>
      <c r="AJ688" s="4">
        <v>359</v>
      </c>
      <c r="AK688" s="4">
        <v>77</v>
      </c>
      <c r="AL688" s="4">
        <v>78</v>
      </c>
      <c r="AM688" s="4">
        <v>68</v>
      </c>
      <c r="AN688" s="4">
        <v>63</v>
      </c>
      <c r="AO688" s="4">
        <v>73</v>
      </c>
      <c r="AP688" s="4">
        <v>365</v>
      </c>
      <c r="AQ688" s="4">
        <v>83</v>
      </c>
      <c r="AR688" s="4">
        <v>60</v>
      </c>
      <c r="AS688" s="4">
        <v>75</v>
      </c>
      <c r="AT688" s="4">
        <v>85</v>
      </c>
      <c r="AU688" s="4">
        <v>62</v>
      </c>
      <c r="AV688" s="4">
        <v>77</v>
      </c>
      <c r="AW688" s="4">
        <v>196</v>
      </c>
      <c r="AX688" s="4">
        <v>67</v>
      </c>
      <c r="AY688" s="4">
        <v>68</v>
      </c>
      <c r="AZ688" s="4">
        <v>61</v>
      </c>
      <c r="BA688" s="4">
        <v>50</v>
      </c>
      <c r="BB688" s="4">
        <v>11</v>
      </c>
      <c r="BC688" s="4">
        <v>10</v>
      </c>
      <c r="BD688" s="4">
        <v>13</v>
      </c>
      <c r="BE688" s="4">
        <v>7</v>
      </c>
      <c r="BF688" s="4">
        <v>9</v>
      </c>
      <c r="BG688" s="4">
        <v>2129</v>
      </c>
      <c r="BH688" s="4">
        <v>441</v>
      </c>
      <c r="BI688" s="4">
        <v>2</v>
      </c>
      <c r="BJ688" s="4">
        <v>69</v>
      </c>
      <c r="BK688" s="4">
        <v>74</v>
      </c>
      <c r="BL688" s="4">
        <v>81</v>
      </c>
      <c r="BM688" s="4">
        <v>82</v>
      </c>
      <c r="BN688" s="4">
        <v>66</v>
      </c>
    </row>
    <row r="689" spans="1:66" ht="30" customHeight="1" x14ac:dyDescent="0.25">
      <c r="A689" s="15" t="s">
        <v>4939</v>
      </c>
      <c r="B689" s="4">
        <v>20</v>
      </c>
      <c r="C689" s="4" t="s">
        <v>4940</v>
      </c>
      <c r="D689" s="4" t="s">
        <v>2266</v>
      </c>
      <c r="E689" s="5" t="s">
        <v>6514</v>
      </c>
      <c r="F689" s="5" t="str">
        <f t="shared" si="51"/>
        <v>Vélez Sarsfield</v>
      </c>
      <c r="G689" s="25" t="str">
        <f t="shared" si="52"/>
        <v>2022 ~ 2025</v>
      </c>
      <c r="H689" s="5" t="str">
        <f t="shared" si="54"/>
        <v>2025</v>
      </c>
      <c r="I689" s="4" t="s">
        <v>252</v>
      </c>
      <c r="J689" s="4" t="s">
        <v>84</v>
      </c>
      <c r="K689" s="4" t="s">
        <v>68</v>
      </c>
      <c r="L689" s="4">
        <v>68</v>
      </c>
      <c r="M689" s="4" t="s">
        <v>69</v>
      </c>
      <c r="N689" s="4">
        <v>7</v>
      </c>
      <c r="O689" s="6" t="s">
        <v>7190</v>
      </c>
      <c r="P689" s="6" t="s">
        <v>6872</v>
      </c>
      <c r="Q689" s="6" t="s">
        <v>7210</v>
      </c>
      <c r="R689" s="4">
        <v>282</v>
      </c>
      <c r="S689" s="4">
        <v>60</v>
      </c>
      <c r="T689" s="4">
        <v>57</v>
      </c>
      <c r="U689" s="4">
        <v>48</v>
      </c>
      <c r="V689" s="4" t="s">
        <v>447</v>
      </c>
      <c r="W689" s="4">
        <v>47</v>
      </c>
      <c r="X689" s="4">
        <v>358</v>
      </c>
      <c r="Y689" s="4">
        <v>71</v>
      </c>
      <c r="Z689" s="4">
        <v>78</v>
      </c>
      <c r="AA689" s="4">
        <v>67</v>
      </c>
      <c r="AB689" s="4" t="s">
        <v>2267</v>
      </c>
      <c r="AC689" s="4" t="s">
        <v>832</v>
      </c>
      <c r="AD689" s="4">
        <v>368</v>
      </c>
      <c r="AE689" s="4">
        <v>74</v>
      </c>
      <c r="AF689" s="4">
        <v>70</v>
      </c>
      <c r="AG689" s="4">
        <v>82</v>
      </c>
      <c r="AH689" s="4" t="s">
        <v>4941</v>
      </c>
      <c r="AI689" s="4">
        <v>84</v>
      </c>
      <c r="AJ689" s="4">
        <v>291</v>
      </c>
      <c r="AK689" s="4">
        <v>70</v>
      </c>
      <c r="AL689" s="4">
        <v>54</v>
      </c>
      <c r="AM689" s="4">
        <v>64</v>
      </c>
      <c r="AN689" s="4">
        <v>45</v>
      </c>
      <c r="AO689" s="4">
        <v>58</v>
      </c>
      <c r="AP689" s="4">
        <v>284</v>
      </c>
      <c r="AQ689" s="4">
        <v>49</v>
      </c>
      <c r="AR689" s="4">
        <v>54</v>
      </c>
      <c r="AS689" s="4" t="s">
        <v>4942</v>
      </c>
      <c r="AT689" s="4" t="s">
        <v>4943</v>
      </c>
      <c r="AU689" s="4">
        <v>62</v>
      </c>
      <c r="AV689" s="4">
        <v>59</v>
      </c>
      <c r="AW689" s="4">
        <v>150</v>
      </c>
      <c r="AX689" s="4">
        <v>45</v>
      </c>
      <c r="AY689" s="4">
        <v>56</v>
      </c>
      <c r="AZ689" s="4">
        <v>49</v>
      </c>
      <c r="BA689" s="4">
        <v>48</v>
      </c>
      <c r="BB689" s="4">
        <v>7</v>
      </c>
      <c r="BC689" s="4">
        <v>15</v>
      </c>
      <c r="BD689" s="4">
        <v>12</v>
      </c>
      <c r="BE689" s="4">
        <v>9</v>
      </c>
      <c r="BF689" s="4">
        <v>5</v>
      </c>
      <c r="BG689" s="4">
        <v>1781</v>
      </c>
      <c r="BH689" s="4">
        <v>373</v>
      </c>
      <c r="BI689" s="4">
        <v>1</v>
      </c>
      <c r="BJ689" s="4">
        <v>72</v>
      </c>
      <c r="BK689" s="4">
        <v>60</v>
      </c>
      <c r="BL689" s="4">
        <v>67</v>
      </c>
      <c r="BM689" s="4">
        <v>72</v>
      </c>
      <c r="BN689" s="4">
        <v>51</v>
      </c>
    </row>
    <row r="690" spans="1:66" ht="30" customHeight="1" x14ac:dyDescent="0.25">
      <c r="A690" s="15" t="s">
        <v>344</v>
      </c>
      <c r="B690" s="4">
        <v>20</v>
      </c>
      <c r="C690" s="4">
        <v>83</v>
      </c>
      <c r="D690" s="4">
        <v>90</v>
      </c>
      <c r="E690" s="5" t="s">
        <v>345</v>
      </c>
      <c r="F690" s="5" t="str">
        <f t="shared" si="51"/>
        <v>Real Madrid</v>
      </c>
      <c r="G690" s="25" t="str">
        <f t="shared" si="52"/>
        <v>2021 ~ 2029</v>
      </c>
      <c r="H690" s="5" t="str">
        <f t="shared" si="54"/>
        <v>2029</v>
      </c>
      <c r="I690" s="4" t="s">
        <v>66</v>
      </c>
      <c r="J690" s="4" t="s">
        <v>84</v>
      </c>
      <c r="K690" s="4" t="s">
        <v>77</v>
      </c>
      <c r="L690" s="4">
        <v>86</v>
      </c>
      <c r="M690" s="4" t="s">
        <v>195</v>
      </c>
      <c r="N690" s="4">
        <v>7</v>
      </c>
      <c r="O690" s="6" t="s">
        <v>6964</v>
      </c>
      <c r="P690" s="6" t="s">
        <v>6965</v>
      </c>
      <c r="Q690" s="6" t="s">
        <v>6966</v>
      </c>
      <c r="R690" s="4">
        <v>350</v>
      </c>
      <c r="S690" s="4">
        <v>77</v>
      </c>
      <c r="T690" s="4">
        <v>64</v>
      </c>
      <c r="U690" s="4">
        <v>64</v>
      </c>
      <c r="V690" s="4">
        <v>86</v>
      </c>
      <c r="W690" s="4">
        <v>59</v>
      </c>
      <c r="X690" s="4">
        <v>385</v>
      </c>
      <c r="Y690" s="4">
        <v>84</v>
      </c>
      <c r="Z690" s="4">
        <v>72</v>
      </c>
      <c r="AA690" s="4">
        <v>59</v>
      </c>
      <c r="AB690" s="4">
        <v>84</v>
      </c>
      <c r="AC690" s="4">
        <v>86</v>
      </c>
      <c r="AD690" s="4">
        <v>401</v>
      </c>
      <c r="AE690" s="4">
        <v>78</v>
      </c>
      <c r="AF690" s="4">
        <v>79</v>
      </c>
      <c r="AG690" s="4">
        <v>82</v>
      </c>
      <c r="AH690" s="4">
        <v>82</v>
      </c>
      <c r="AI690" s="4">
        <v>80</v>
      </c>
      <c r="AJ690" s="4">
        <v>389</v>
      </c>
      <c r="AK690" s="4">
        <v>73</v>
      </c>
      <c r="AL690" s="4">
        <v>81</v>
      </c>
      <c r="AM690" s="4">
        <v>84</v>
      </c>
      <c r="AN690" s="4">
        <v>81</v>
      </c>
      <c r="AO690" s="4">
        <v>70</v>
      </c>
      <c r="AP690" s="4">
        <v>379</v>
      </c>
      <c r="AQ690" s="4">
        <v>79</v>
      </c>
      <c r="AR690" s="4">
        <v>82</v>
      </c>
      <c r="AS690" s="4">
        <v>73</v>
      </c>
      <c r="AT690" s="4">
        <v>83</v>
      </c>
      <c r="AU690" s="4">
        <v>62</v>
      </c>
      <c r="AV690" s="4">
        <v>84</v>
      </c>
      <c r="AW690" s="4">
        <v>239</v>
      </c>
      <c r="AX690" s="4">
        <v>76</v>
      </c>
      <c r="AY690" s="4">
        <v>82</v>
      </c>
      <c r="AZ690" s="4">
        <v>81</v>
      </c>
      <c r="BA690" s="4">
        <v>50</v>
      </c>
      <c r="BB690" s="4">
        <v>12</v>
      </c>
      <c r="BC690" s="4">
        <v>6</v>
      </c>
      <c r="BD690" s="4">
        <v>8</v>
      </c>
      <c r="BE690" s="4">
        <v>12</v>
      </c>
      <c r="BF690" s="4">
        <v>12</v>
      </c>
      <c r="BG690" s="4">
        <v>2193</v>
      </c>
      <c r="BH690" s="4">
        <v>470</v>
      </c>
      <c r="BI690" s="4">
        <v>3</v>
      </c>
      <c r="BJ690" s="4">
        <v>79</v>
      </c>
      <c r="BK690" s="4">
        <v>67</v>
      </c>
      <c r="BL690" s="4">
        <v>81</v>
      </c>
      <c r="BM690" s="4">
        <v>84</v>
      </c>
      <c r="BN690" s="4">
        <v>78</v>
      </c>
    </row>
    <row r="691" spans="1:66" ht="30" customHeight="1" x14ac:dyDescent="0.25">
      <c r="A691" s="15" t="s">
        <v>1196</v>
      </c>
      <c r="B691" s="4">
        <v>29</v>
      </c>
      <c r="C691" s="4">
        <v>82</v>
      </c>
      <c r="D691" s="4">
        <v>82</v>
      </c>
      <c r="E691" s="5" t="s">
        <v>111</v>
      </c>
      <c r="F691" s="5" t="str">
        <f t="shared" si="51"/>
        <v>Borussia Dortmund</v>
      </c>
      <c r="G691" s="25" t="str">
        <f t="shared" si="52"/>
        <v>2020 ~ 2026</v>
      </c>
      <c r="H691" s="5" t="str">
        <f t="shared" si="54"/>
        <v>2026</v>
      </c>
      <c r="I691" s="4" t="s">
        <v>124</v>
      </c>
      <c r="J691" s="4" t="s">
        <v>377</v>
      </c>
      <c r="K691" s="4" t="s">
        <v>68</v>
      </c>
      <c r="L691" s="4">
        <v>83</v>
      </c>
      <c r="M691" s="4" t="s">
        <v>189</v>
      </c>
      <c r="N691" s="4">
        <v>0</v>
      </c>
      <c r="O691" s="6" t="s">
        <v>7276</v>
      </c>
      <c r="P691" s="6" t="s">
        <v>7028</v>
      </c>
      <c r="Q691" s="6" t="s">
        <v>7277</v>
      </c>
      <c r="R691" s="4">
        <v>373</v>
      </c>
      <c r="S691" s="4">
        <v>64</v>
      </c>
      <c r="T691" s="4">
        <v>74</v>
      </c>
      <c r="U691" s="4">
        <v>81</v>
      </c>
      <c r="V691" s="4">
        <v>81</v>
      </c>
      <c r="W691" s="4">
        <v>73</v>
      </c>
      <c r="X691" s="4">
        <v>375</v>
      </c>
      <c r="Y691" s="4">
        <v>76</v>
      </c>
      <c r="Z691" s="4">
        <v>77</v>
      </c>
      <c r="AA691" s="4">
        <v>64</v>
      </c>
      <c r="AB691" s="4">
        <v>80</v>
      </c>
      <c r="AC691" s="4">
        <v>78</v>
      </c>
      <c r="AD691" s="4">
        <v>379</v>
      </c>
      <c r="AE691" s="4">
        <v>67</v>
      </c>
      <c r="AF691" s="4">
        <v>88</v>
      </c>
      <c r="AG691" s="4">
        <v>69</v>
      </c>
      <c r="AH691" s="4">
        <v>81</v>
      </c>
      <c r="AI691" s="4">
        <v>74</v>
      </c>
      <c r="AJ691" s="4">
        <v>421</v>
      </c>
      <c r="AK691" s="4">
        <v>85</v>
      </c>
      <c r="AL691" s="4">
        <v>88</v>
      </c>
      <c r="AM691" s="4">
        <v>82</v>
      </c>
      <c r="AN691" s="4">
        <v>86</v>
      </c>
      <c r="AO691" s="4">
        <v>80</v>
      </c>
      <c r="AP691" s="4">
        <v>398</v>
      </c>
      <c r="AQ691" s="4">
        <v>91</v>
      </c>
      <c r="AR691" s="4">
        <v>80</v>
      </c>
      <c r="AS691" s="4">
        <v>72</v>
      </c>
      <c r="AT691" s="4">
        <v>74</v>
      </c>
      <c r="AU691" s="4">
        <v>81</v>
      </c>
      <c r="AV691" s="4">
        <v>83</v>
      </c>
      <c r="AW691" s="4">
        <v>248</v>
      </c>
      <c r="AX691" s="4">
        <v>79</v>
      </c>
      <c r="AY691" s="4">
        <v>85</v>
      </c>
      <c r="AZ691" s="4">
        <v>84</v>
      </c>
      <c r="BA691" s="4">
        <v>54</v>
      </c>
      <c r="BB691" s="4">
        <v>14</v>
      </c>
      <c r="BC691" s="4">
        <v>8</v>
      </c>
      <c r="BD691" s="4">
        <v>8</v>
      </c>
      <c r="BE691" s="4">
        <v>13</v>
      </c>
      <c r="BF691" s="4">
        <v>11</v>
      </c>
      <c r="BG691" s="4">
        <v>2248</v>
      </c>
      <c r="BH691" s="4">
        <v>476</v>
      </c>
      <c r="BI691" s="4">
        <v>3</v>
      </c>
      <c r="BJ691" s="4">
        <v>79</v>
      </c>
      <c r="BK691" s="4">
        <v>78</v>
      </c>
      <c r="BL691" s="4">
        <v>75</v>
      </c>
      <c r="BM691" s="4">
        <v>76</v>
      </c>
      <c r="BN691" s="4">
        <v>82</v>
      </c>
    </row>
    <row r="692" spans="1:66" ht="30" customHeight="1" x14ac:dyDescent="0.25">
      <c r="A692" s="15" t="s">
        <v>1480</v>
      </c>
      <c r="B692" s="4">
        <v>21</v>
      </c>
      <c r="C692" s="4">
        <v>74</v>
      </c>
      <c r="D692" s="4">
        <v>86</v>
      </c>
      <c r="E692" s="5" t="s">
        <v>7998</v>
      </c>
      <c r="F692" s="5" t="str">
        <f t="shared" si="51"/>
        <v>Empoli</v>
      </c>
      <c r="G692" s="25" t="str">
        <f t="shared" si="52"/>
        <v>Jun 30, 2024 A Prestamo</v>
      </c>
      <c r="H692" s="5">
        <v>0</v>
      </c>
      <c r="I692" s="4" t="s">
        <v>183</v>
      </c>
      <c r="J692" s="4" t="s">
        <v>260</v>
      </c>
      <c r="K692" s="4" t="s">
        <v>68</v>
      </c>
      <c r="L692" s="4">
        <v>74</v>
      </c>
      <c r="M692" s="4" t="s">
        <v>508</v>
      </c>
      <c r="N692" s="4">
        <v>12</v>
      </c>
      <c r="O692" s="6" t="s">
        <v>7051</v>
      </c>
      <c r="P692" s="6" t="s">
        <v>6883</v>
      </c>
      <c r="Q692" s="6">
        <v>0</v>
      </c>
      <c r="R692" s="4">
        <v>62</v>
      </c>
      <c r="S692" s="4">
        <v>11</v>
      </c>
      <c r="T692" s="4">
        <v>7</v>
      </c>
      <c r="U692" s="4">
        <v>11</v>
      </c>
      <c r="V692" s="4">
        <v>25</v>
      </c>
      <c r="W692" s="4">
        <v>8</v>
      </c>
      <c r="X692" s="4">
        <v>76</v>
      </c>
      <c r="Y692" s="4">
        <v>13</v>
      </c>
      <c r="Z692" s="4">
        <v>11</v>
      </c>
      <c r="AA692" s="4">
        <v>14</v>
      </c>
      <c r="AB692" s="4">
        <v>23</v>
      </c>
      <c r="AC692" s="4">
        <v>15</v>
      </c>
      <c r="AD692" s="4">
        <v>257</v>
      </c>
      <c r="AE692" s="4">
        <v>46</v>
      </c>
      <c r="AF692" s="4">
        <v>52</v>
      </c>
      <c r="AG692" s="4">
        <v>60</v>
      </c>
      <c r="AH692" s="4">
        <v>66</v>
      </c>
      <c r="AI692" s="4">
        <v>33</v>
      </c>
      <c r="AJ692" s="4">
        <v>199</v>
      </c>
      <c r="AK692" s="4">
        <v>54</v>
      </c>
      <c r="AL692" s="4">
        <v>57</v>
      </c>
      <c r="AM692" s="4">
        <v>28</v>
      </c>
      <c r="AN692" s="4">
        <v>51</v>
      </c>
      <c r="AO692" s="4">
        <v>9</v>
      </c>
      <c r="AP692" s="4">
        <v>111</v>
      </c>
      <c r="AQ692" s="4">
        <v>26</v>
      </c>
      <c r="AR692" s="4">
        <v>6</v>
      </c>
      <c r="AS692" s="4">
        <v>6</v>
      </c>
      <c r="AT692" s="4">
        <v>55</v>
      </c>
      <c r="AU692" s="4">
        <v>18</v>
      </c>
      <c r="AV692" s="4">
        <v>33</v>
      </c>
      <c r="AW692" s="4">
        <v>38</v>
      </c>
      <c r="AX692" s="4">
        <v>13</v>
      </c>
      <c r="AY692" s="4">
        <v>11</v>
      </c>
      <c r="AZ692" s="4">
        <v>14</v>
      </c>
      <c r="BA692" s="4">
        <v>367</v>
      </c>
      <c r="BB692" s="4">
        <v>72</v>
      </c>
      <c r="BC692" s="4">
        <v>72</v>
      </c>
      <c r="BD692" s="4">
        <v>72</v>
      </c>
      <c r="BE692" s="4">
        <v>74</v>
      </c>
      <c r="BF692" s="4">
        <v>77</v>
      </c>
      <c r="BG692" s="4">
        <v>1110</v>
      </c>
      <c r="BH692" s="4">
        <v>415</v>
      </c>
      <c r="BI692" s="4">
        <v>1</v>
      </c>
      <c r="BJ692" s="4">
        <v>72</v>
      </c>
      <c r="BK692" s="4">
        <v>72</v>
      </c>
      <c r="BL692" s="4">
        <v>72</v>
      </c>
      <c r="BM692" s="4">
        <v>77</v>
      </c>
      <c r="BN692" s="4">
        <v>48</v>
      </c>
    </row>
    <row r="693" spans="1:66" ht="30" customHeight="1" x14ac:dyDescent="0.25">
      <c r="A693" s="15" t="s">
        <v>2892</v>
      </c>
      <c r="B693" s="4">
        <v>36</v>
      </c>
      <c r="C693" s="4">
        <v>77</v>
      </c>
      <c r="D693" s="4">
        <v>77</v>
      </c>
      <c r="E693" s="5" t="s">
        <v>2893</v>
      </c>
      <c r="F693" s="5" t="str">
        <f t="shared" si="51"/>
        <v>Boca Juniors</v>
      </c>
      <c r="G693" s="25" t="str">
        <f t="shared" si="52"/>
        <v>2023 ~ 2024</v>
      </c>
      <c r="H693" s="5" t="str">
        <f>RIGHT(G693, 4)</f>
        <v>2024</v>
      </c>
      <c r="I693" s="4" t="s">
        <v>337</v>
      </c>
      <c r="J693" s="4" t="s">
        <v>139</v>
      </c>
      <c r="K693" s="4" t="s">
        <v>68</v>
      </c>
      <c r="L693" s="4">
        <v>77</v>
      </c>
      <c r="M693" s="4" t="s">
        <v>106</v>
      </c>
      <c r="N693" s="4">
        <v>0</v>
      </c>
      <c r="O693" s="6" t="s">
        <v>6995</v>
      </c>
      <c r="P693" s="6" t="s">
        <v>6975</v>
      </c>
      <c r="Q693" s="6" t="s">
        <v>7402</v>
      </c>
      <c r="R693" s="4">
        <v>381</v>
      </c>
      <c r="S693" s="4">
        <v>65</v>
      </c>
      <c r="T693" s="4">
        <v>81</v>
      </c>
      <c r="U693" s="4">
        <v>83</v>
      </c>
      <c r="V693" s="4">
        <v>72</v>
      </c>
      <c r="W693" s="4">
        <v>80</v>
      </c>
      <c r="X693" s="4">
        <v>347</v>
      </c>
      <c r="Y693" s="4">
        <v>70</v>
      </c>
      <c r="Z693" s="4">
        <v>76</v>
      </c>
      <c r="AA693" s="4">
        <v>74</v>
      </c>
      <c r="AB693" s="4">
        <v>52</v>
      </c>
      <c r="AC693" s="4">
        <v>75</v>
      </c>
      <c r="AD693" s="4">
        <v>310</v>
      </c>
      <c r="AE693" s="4">
        <v>53</v>
      </c>
      <c r="AF693" s="4">
        <v>57</v>
      </c>
      <c r="AG693" s="4">
        <v>61</v>
      </c>
      <c r="AH693" s="4">
        <v>82</v>
      </c>
      <c r="AI693" s="4">
        <v>57</v>
      </c>
      <c r="AJ693" s="4">
        <v>367</v>
      </c>
      <c r="AK693" s="4">
        <v>83</v>
      </c>
      <c r="AL693" s="4">
        <v>80</v>
      </c>
      <c r="AM693" s="4">
        <v>57</v>
      </c>
      <c r="AN693" s="4">
        <v>74</v>
      </c>
      <c r="AO693" s="4">
        <v>73</v>
      </c>
      <c r="AP693" s="4">
        <v>377</v>
      </c>
      <c r="AQ693" s="4">
        <v>81</v>
      </c>
      <c r="AR693" s="4">
        <v>54</v>
      </c>
      <c r="AS693" s="4">
        <v>86</v>
      </c>
      <c r="AT693" s="4">
        <v>73</v>
      </c>
      <c r="AU693" s="4">
        <v>83</v>
      </c>
      <c r="AV693" s="4">
        <v>81</v>
      </c>
      <c r="AW693" s="4">
        <v>132</v>
      </c>
      <c r="AX693" s="4">
        <v>45</v>
      </c>
      <c r="AY693" s="4">
        <v>48</v>
      </c>
      <c r="AZ693" s="4">
        <v>39</v>
      </c>
      <c r="BA693" s="4">
        <v>53</v>
      </c>
      <c r="BB693" s="4">
        <v>12</v>
      </c>
      <c r="BC693" s="4">
        <v>5</v>
      </c>
      <c r="BD693" s="4">
        <v>13</v>
      </c>
      <c r="BE693" s="4">
        <v>13</v>
      </c>
      <c r="BF693" s="4">
        <v>10</v>
      </c>
      <c r="BG693" s="4">
        <v>1967</v>
      </c>
      <c r="BH693" s="4">
        <v>396</v>
      </c>
      <c r="BI693" s="4">
        <v>4</v>
      </c>
      <c r="BJ693" s="4">
        <v>55</v>
      </c>
      <c r="BK693" s="4">
        <v>80</v>
      </c>
      <c r="BL693" s="4">
        <v>68</v>
      </c>
      <c r="BM693" s="4">
        <v>71</v>
      </c>
      <c r="BN693" s="4">
        <v>51</v>
      </c>
    </row>
    <row r="694" spans="1:66" ht="30" customHeight="1" x14ac:dyDescent="0.25">
      <c r="A694" s="15" t="s">
        <v>6655</v>
      </c>
      <c r="B694" s="4">
        <v>21</v>
      </c>
      <c r="C694" s="4">
        <v>67</v>
      </c>
      <c r="D694" s="4">
        <v>76</v>
      </c>
      <c r="E694" s="5" t="s">
        <v>5344</v>
      </c>
      <c r="F694" s="5" t="str">
        <f t="shared" si="51"/>
        <v>Sassuolo</v>
      </c>
      <c r="G694" s="25" t="str">
        <f t="shared" si="52"/>
        <v>2022 ~ 2026</v>
      </c>
      <c r="H694" s="5" t="str">
        <f>RIGHT(G694, 4)</f>
        <v>2026</v>
      </c>
      <c r="I694" s="4" t="s">
        <v>97</v>
      </c>
      <c r="J694" s="4" t="s">
        <v>147</v>
      </c>
      <c r="K694" s="4" t="s">
        <v>68</v>
      </c>
      <c r="L694" s="4">
        <v>68</v>
      </c>
      <c r="M694" s="4" t="s">
        <v>206</v>
      </c>
      <c r="N694" s="4">
        <v>9</v>
      </c>
      <c r="O694" s="6" t="s">
        <v>6878</v>
      </c>
      <c r="P694" s="6" t="s">
        <v>6910</v>
      </c>
      <c r="Q694" s="6" t="s">
        <v>7223</v>
      </c>
      <c r="R694" s="4">
        <v>267</v>
      </c>
      <c r="S694" s="4">
        <v>61</v>
      </c>
      <c r="T694" s="4">
        <v>59</v>
      </c>
      <c r="U694" s="4">
        <v>37</v>
      </c>
      <c r="V694" s="4">
        <v>59</v>
      </c>
      <c r="W694" s="4">
        <v>51</v>
      </c>
      <c r="X694" s="4">
        <v>291</v>
      </c>
      <c r="Y694" s="4">
        <v>74</v>
      </c>
      <c r="Z694" s="4">
        <v>58</v>
      </c>
      <c r="AA694" s="4">
        <v>40</v>
      </c>
      <c r="AB694" s="4">
        <v>46</v>
      </c>
      <c r="AC694" s="4">
        <v>73</v>
      </c>
      <c r="AD694" s="4">
        <v>371</v>
      </c>
      <c r="AE694" s="4">
        <v>81</v>
      </c>
      <c r="AF694" s="4">
        <v>75</v>
      </c>
      <c r="AG694" s="4">
        <v>82</v>
      </c>
      <c r="AH694" s="4">
        <v>56</v>
      </c>
      <c r="AI694" s="4">
        <v>77</v>
      </c>
      <c r="AJ694" s="4">
        <v>274</v>
      </c>
      <c r="AK694" s="4">
        <v>56</v>
      </c>
      <c r="AL694" s="4">
        <v>53</v>
      </c>
      <c r="AM694" s="4">
        <v>61</v>
      </c>
      <c r="AN694" s="4">
        <v>49</v>
      </c>
      <c r="AO694" s="4">
        <v>55</v>
      </c>
      <c r="AP694" s="4">
        <v>225</v>
      </c>
      <c r="AQ694" s="4">
        <v>34</v>
      </c>
      <c r="AR694" s="4">
        <v>27</v>
      </c>
      <c r="AS694" s="4">
        <v>62</v>
      </c>
      <c r="AT694" s="4">
        <v>64</v>
      </c>
      <c r="AU694" s="4">
        <v>38</v>
      </c>
      <c r="AV694" s="4">
        <v>60</v>
      </c>
      <c r="AW694" s="4">
        <v>100</v>
      </c>
      <c r="AX694" s="4">
        <v>32</v>
      </c>
      <c r="AY694" s="4">
        <v>35</v>
      </c>
      <c r="AZ694" s="4">
        <v>33</v>
      </c>
      <c r="BA694" s="4">
        <v>45</v>
      </c>
      <c r="BB694" s="4">
        <v>6</v>
      </c>
      <c r="BC694" s="4">
        <v>7</v>
      </c>
      <c r="BD694" s="4">
        <v>10</v>
      </c>
      <c r="BE694" s="4">
        <v>9</v>
      </c>
      <c r="BF694" s="4">
        <v>13</v>
      </c>
      <c r="BG694" s="4">
        <v>1573</v>
      </c>
      <c r="BH694" s="4">
        <v>346</v>
      </c>
      <c r="BI694" s="4">
        <v>1</v>
      </c>
      <c r="BJ694" s="4">
        <v>78</v>
      </c>
      <c r="BK694" s="4">
        <v>56</v>
      </c>
      <c r="BL694" s="4">
        <v>57</v>
      </c>
      <c r="BM694" s="4">
        <v>73</v>
      </c>
      <c r="BN694" s="4">
        <v>33</v>
      </c>
    </row>
    <row r="695" spans="1:66" ht="30" customHeight="1" x14ac:dyDescent="0.25">
      <c r="A695" s="15" t="s">
        <v>6682</v>
      </c>
      <c r="B695" s="4">
        <v>25</v>
      </c>
      <c r="C695" s="4">
        <v>74</v>
      </c>
      <c r="D695" s="4">
        <v>76</v>
      </c>
      <c r="E695" s="5" t="s">
        <v>8131</v>
      </c>
      <c r="F695" s="5" t="str">
        <f t="shared" si="51"/>
        <v>Nantes</v>
      </c>
      <c r="G695" s="25" t="str">
        <f t="shared" si="52"/>
        <v>Jun 30, 2024 A Prestamo</v>
      </c>
      <c r="H695" s="5">
        <v>0</v>
      </c>
      <c r="I695" s="4" t="s">
        <v>283</v>
      </c>
      <c r="J695" s="4" t="s">
        <v>290</v>
      </c>
      <c r="K695" s="4" t="s">
        <v>68</v>
      </c>
      <c r="L695" s="4">
        <v>76</v>
      </c>
      <c r="M695" s="4" t="s">
        <v>189</v>
      </c>
      <c r="N695" s="4">
        <v>2</v>
      </c>
      <c r="O695" s="6" t="s">
        <v>7467</v>
      </c>
      <c r="P695" s="6" t="s">
        <v>7218</v>
      </c>
      <c r="Q695" s="6">
        <v>0</v>
      </c>
      <c r="R695" s="4">
        <v>268</v>
      </c>
      <c r="S695" s="4">
        <v>49</v>
      </c>
      <c r="T695" s="4">
        <v>30</v>
      </c>
      <c r="U695" s="4">
        <v>74</v>
      </c>
      <c r="V695" s="4">
        <v>74</v>
      </c>
      <c r="W695" s="4">
        <v>41</v>
      </c>
      <c r="X695" s="4">
        <v>286</v>
      </c>
      <c r="Y695" s="4">
        <v>41</v>
      </c>
      <c r="Z695" s="4">
        <v>48</v>
      </c>
      <c r="AA695" s="4">
        <v>59</v>
      </c>
      <c r="AB695" s="4">
        <v>67</v>
      </c>
      <c r="AC695" s="4">
        <v>71</v>
      </c>
      <c r="AD695" s="4">
        <v>351</v>
      </c>
      <c r="AE695" s="4">
        <v>71</v>
      </c>
      <c r="AF695" s="4">
        <v>74</v>
      </c>
      <c r="AG695" s="4">
        <v>68</v>
      </c>
      <c r="AH695" s="4">
        <v>71</v>
      </c>
      <c r="AI695" s="4">
        <v>67</v>
      </c>
      <c r="AJ695" s="4">
        <v>380</v>
      </c>
      <c r="AK695" s="4">
        <v>76</v>
      </c>
      <c r="AL695" s="4">
        <v>84</v>
      </c>
      <c r="AM695" s="4">
        <v>75</v>
      </c>
      <c r="AN695" s="4">
        <v>78</v>
      </c>
      <c r="AO695" s="4">
        <v>67</v>
      </c>
      <c r="AP695" s="4">
        <v>295</v>
      </c>
      <c r="AQ695" s="4">
        <v>75</v>
      </c>
      <c r="AR695" s="4">
        <v>73</v>
      </c>
      <c r="AS695" s="4">
        <v>33</v>
      </c>
      <c r="AT695" s="4">
        <v>59</v>
      </c>
      <c r="AU695" s="4">
        <v>55</v>
      </c>
      <c r="AV695" s="4">
        <v>66</v>
      </c>
      <c r="AW695" s="4">
        <v>220</v>
      </c>
      <c r="AX695" s="4">
        <v>73</v>
      </c>
      <c r="AY695" s="4">
        <v>75</v>
      </c>
      <c r="AZ695" s="4">
        <v>72</v>
      </c>
      <c r="BA695" s="4">
        <v>32</v>
      </c>
      <c r="BB695" s="4">
        <v>6</v>
      </c>
      <c r="BC695" s="4">
        <v>8</v>
      </c>
      <c r="BD695" s="4">
        <v>5</v>
      </c>
      <c r="BE695" s="4">
        <v>7</v>
      </c>
      <c r="BF695" s="4">
        <v>6</v>
      </c>
      <c r="BG695" s="4">
        <v>1832</v>
      </c>
      <c r="BH695" s="4">
        <v>393</v>
      </c>
      <c r="BI695" s="4">
        <v>1</v>
      </c>
      <c r="BJ695" s="4">
        <v>73</v>
      </c>
      <c r="BK695" s="4">
        <v>49</v>
      </c>
      <c r="BL695" s="4">
        <v>63</v>
      </c>
      <c r="BM695" s="4">
        <v>57</v>
      </c>
      <c r="BN695" s="4">
        <v>74</v>
      </c>
    </row>
    <row r="696" spans="1:66" ht="30" customHeight="1" x14ac:dyDescent="0.25">
      <c r="A696" s="15" t="s">
        <v>5215</v>
      </c>
      <c r="B696" s="4">
        <v>23</v>
      </c>
      <c r="C696" s="4" t="s">
        <v>1965</v>
      </c>
      <c r="D696" s="4" t="s">
        <v>621</v>
      </c>
      <c r="E696" s="5" t="s">
        <v>3604</v>
      </c>
      <c r="F696" s="5" t="str">
        <f t="shared" si="51"/>
        <v>Parma</v>
      </c>
      <c r="G696" s="25" t="str">
        <f t="shared" si="52"/>
        <v>2022 ~ 2027</v>
      </c>
      <c r="H696" s="5" t="str">
        <f>RIGHT(G696, 4)</f>
        <v>2027</v>
      </c>
      <c r="I696" s="4" t="s">
        <v>283</v>
      </c>
      <c r="J696" s="4" t="s">
        <v>156</v>
      </c>
      <c r="K696" s="4" t="s">
        <v>68</v>
      </c>
      <c r="L696" s="4">
        <v>71</v>
      </c>
      <c r="M696" s="4" t="s">
        <v>406</v>
      </c>
      <c r="N696" s="4">
        <v>7</v>
      </c>
      <c r="O696" s="6" t="s">
        <v>6995</v>
      </c>
      <c r="P696" s="6" t="s">
        <v>6872</v>
      </c>
      <c r="Q696" s="6" t="s">
        <v>6919</v>
      </c>
      <c r="R696" s="4">
        <v>278</v>
      </c>
      <c r="S696" s="4" t="s">
        <v>1966</v>
      </c>
      <c r="T696" s="4">
        <v>38</v>
      </c>
      <c r="U696" s="4">
        <v>64</v>
      </c>
      <c r="V696" s="4">
        <v>65</v>
      </c>
      <c r="W696" s="4">
        <v>48</v>
      </c>
      <c r="X696" s="4">
        <v>289</v>
      </c>
      <c r="Y696" s="4">
        <v>64</v>
      </c>
      <c r="Z696" s="4">
        <v>48</v>
      </c>
      <c r="AA696" s="4">
        <v>45</v>
      </c>
      <c r="AB696" s="4" t="s">
        <v>469</v>
      </c>
      <c r="AC696" s="4" t="s">
        <v>370</v>
      </c>
      <c r="AD696" s="4">
        <v>334</v>
      </c>
      <c r="AE696" s="4">
        <v>70</v>
      </c>
      <c r="AF696" s="4">
        <v>81</v>
      </c>
      <c r="AG696" s="4">
        <v>59</v>
      </c>
      <c r="AH696" s="4">
        <v>63</v>
      </c>
      <c r="AI696" s="4">
        <v>61</v>
      </c>
      <c r="AJ696" s="4">
        <v>341</v>
      </c>
      <c r="AK696" s="4">
        <v>64</v>
      </c>
      <c r="AL696" s="4" t="s">
        <v>879</v>
      </c>
      <c r="AM696" s="4">
        <v>81</v>
      </c>
      <c r="AN696" s="4" t="s">
        <v>661</v>
      </c>
      <c r="AO696" s="4">
        <v>50</v>
      </c>
      <c r="AP696" s="4">
        <v>307</v>
      </c>
      <c r="AQ696" s="4">
        <v>70</v>
      </c>
      <c r="AR696" s="4" t="s">
        <v>740</v>
      </c>
      <c r="AS696" s="4">
        <v>61</v>
      </c>
      <c r="AT696" s="4">
        <v>58</v>
      </c>
      <c r="AU696" s="4">
        <v>51</v>
      </c>
      <c r="AV696" s="4">
        <v>55</v>
      </c>
      <c r="AW696" s="4">
        <v>207</v>
      </c>
      <c r="AX696" s="4" t="s">
        <v>5210</v>
      </c>
      <c r="AY696" s="4" t="s">
        <v>370</v>
      </c>
      <c r="AZ696" s="4" t="s">
        <v>468</v>
      </c>
      <c r="BA696" s="4">
        <v>46</v>
      </c>
      <c r="BB696" s="4">
        <v>7</v>
      </c>
      <c r="BC696" s="4">
        <v>12</v>
      </c>
      <c r="BD696" s="4">
        <v>9</v>
      </c>
      <c r="BE696" s="4">
        <v>12</v>
      </c>
      <c r="BF696" s="4">
        <v>6</v>
      </c>
      <c r="BG696" s="4">
        <v>1802</v>
      </c>
      <c r="BH696" s="4">
        <v>392</v>
      </c>
      <c r="BI696" s="4">
        <v>1</v>
      </c>
      <c r="BJ696" s="4">
        <v>76</v>
      </c>
      <c r="BK696" s="4">
        <v>48</v>
      </c>
      <c r="BL696" s="4">
        <v>61</v>
      </c>
      <c r="BM696" s="4">
        <v>64</v>
      </c>
      <c r="BN696" s="4">
        <v>69</v>
      </c>
    </row>
    <row r="697" spans="1:66" ht="30" customHeight="1" x14ac:dyDescent="0.25">
      <c r="A697" s="15" t="s">
        <v>7804</v>
      </c>
      <c r="B697" s="4">
        <v>25</v>
      </c>
      <c r="C697" s="4">
        <v>78</v>
      </c>
      <c r="D697" s="4">
        <v>81</v>
      </c>
      <c r="E697" s="5" t="s">
        <v>2581</v>
      </c>
      <c r="F697" s="5" t="str">
        <f t="shared" si="51"/>
        <v>FC Augsburg</v>
      </c>
      <c r="G697" s="25" t="str">
        <f t="shared" si="52"/>
        <v>2022 ~ 2026</v>
      </c>
      <c r="H697" s="5" t="str">
        <f>RIGHT(G697, 4)</f>
        <v>2026</v>
      </c>
      <c r="I697" s="4" t="s">
        <v>337</v>
      </c>
      <c r="J697" s="4" t="s">
        <v>612</v>
      </c>
      <c r="K697" s="4" t="s">
        <v>68</v>
      </c>
      <c r="L697" s="4">
        <v>80</v>
      </c>
      <c r="M697" s="4" t="s">
        <v>106</v>
      </c>
      <c r="N697" s="4">
        <v>3</v>
      </c>
      <c r="O697" s="6" t="s">
        <v>7059</v>
      </c>
      <c r="P697" s="6" t="s">
        <v>7010</v>
      </c>
      <c r="Q697" s="6" t="s">
        <v>7311</v>
      </c>
      <c r="R697" s="4">
        <v>370</v>
      </c>
      <c r="S697" s="4">
        <v>69</v>
      </c>
      <c r="T697" s="4">
        <v>80</v>
      </c>
      <c r="U697" s="4">
        <v>69</v>
      </c>
      <c r="V697" s="4">
        <v>78</v>
      </c>
      <c r="W697" s="4">
        <v>74</v>
      </c>
      <c r="X697" s="4">
        <v>345</v>
      </c>
      <c r="Y697" s="4">
        <v>77</v>
      </c>
      <c r="Z697" s="4">
        <v>73</v>
      </c>
      <c r="AA697" s="4">
        <v>51</v>
      </c>
      <c r="AB697" s="4">
        <v>65</v>
      </c>
      <c r="AC697" s="4">
        <v>79</v>
      </c>
      <c r="AD697" s="4">
        <v>364</v>
      </c>
      <c r="AE697" s="4">
        <v>69</v>
      </c>
      <c r="AF697" s="4">
        <v>74</v>
      </c>
      <c r="AG697" s="4">
        <v>70</v>
      </c>
      <c r="AH697" s="4">
        <v>79</v>
      </c>
      <c r="AI697" s="4">
        <v>72</v>
      </c>
      <c r="AJ697" s="4">
        <v>388</v>
      </c>
      <c r="AK697" s="4">
        <v>84</v>
      </c>
      <c r="AL697" s="4">
        <v>78</v>
      </c>
      <c r="AM697" s="4">
        <v>74</v>
      </c>
      <c r="AN697" s="4">
        <v>77</v>
      </c>
      <c r="AO697" s="4">
        <v>75</v>
      </c>
      <c r="AP697" s="4">
        <v>333</v>
      </c>
      <c r="AQ697" s="4">
        <v>76</v>
      </c>
      <c r="AR697" s="4">
        <v>36</v>
      </c>
      <c r="AS697" s="4">
        <v>79</v>
      </c>
      <c r="AT697" s="4">
        <v>75</v>
      </c>
      <c r="AU697" s="4">
        <v>67</v>
      </c>
      <c r="AV697" s="4">
        <v>73</v>
      </c>
      <c r="AW697" s="4">
        <v>119</v>
      </c>
      <c r="AX697" s="4">
        <v>38</v>
      </c>
      <c r="AY697" s="4">
        <v>39</v>
      </c>
      <c r="AZ697" s="4">
        <v>42</v>
      </c>
      <c r="BA697" s="4">
        <v>39</v>
      </c>
      <c r="BB697" s="4">
        <v>9</v>
      </c>
      <c r="BC697" s="4">
        <v>8</v>
      </c>
      <c r="BD697" s="4">
        <v>9</v>
      </c>
      <c r="BE697" s="4">
        <v>7</v>
      </c>
      <c r="BF697" s="4">
        <v>6</v>
      </c>
      <c r="BG697" s="4">
        <v>1958</v>
      </c>
      <c r="BH697" s="4">
        <v>417</v>
      </c>
      <c r="BI697" s="4">
        <v>2</v>
      </c>
      <c r="BJ697" s="4">
        <v>72</v>
      </c>
      <c r="BK697" s="4">
        <v>79</v>
      </c>
      <c r="BL697" s="4">
        <v>72</v>
      </c>
      <c r="BM697" s="4">
        <v>77</v>
      </c>
      <c r="BN697" s="4">
        <v>41</v>
      </c>
    </row>
    <row r="698" spans="1:66" ht="30" customHeight="1" x14ac:dyDescent="0.25">
      <c r="A698" s="15" t="s">
        <v>3352</v>
      </c>
      <c r="B698" s="4">
        <v>25</v>
      </c>
      <c r="C698" s="4">
        <v>73</v>
      </c>
      <c r="D698" s="4">
        <v>74</v>
      </c>
      <c r="E698" s="5" t="s">
        <v>8059</v>
      </c>
      <c r="F698" s="5" t="str">
        <f t="shared" si="51"/>
        <v>Watford</v>
      </c>
      <c r="G698" s="25" t="str">
        <f t="shared" si="52"/>
        <v>Jun 30, 2024 A Prestamo</v>
      </c>
      <c r="H698" s="5">
        <v>0</v>
      </c>
      <c r="I698" s="4" t="s">
        <v>97</v>
      </c>
      <c r="J698" s="4" t="s">
        <v>321</v>
      </c>
      <c r="K698" s="4" t="s">
        <v>68</v>
      </c>
      <c r="L698" s="4">
        <v>76</v>
      </c>
      <c r="M698" s="4" t="s">
        <v>106</v>
      </c>
      <c r="N698" s="4">
        <v>1</v>
      </c>
      <c r="O698" s="6" t="s">
        <v>6995</v>
      </c>
      <c r="P698" s="6" t="s">
        <v>7008</v>
      </c>
      <c r="Q698" s="6">
        <v>0</v>
      </c>
      <c r="R698" s="4">
        <v>352</v>
      </c>
      <c r="S698" s="4">
        <v>67</v>
      </c>
      <c r="T698" s="4">
        <v>76</v>
      </c>
      <c r="U698" s="4">
        <v>75</v>
      </c>
      <c r="V698" s="4">
        <v>65</v>
      </c>
      <c r="W698" s="4">
        <v>69</v>
      </c>
      <c r="X698" s="4">
        <v>331</v>
      </c>
      <c r="Y698" s="4">
        <v>75</v>
      </c>
      <c r="Z698" s="4">
        <v>62</v>
      </c>
      <c r="AA698" s="4">
        <v>62</v>
      </c>
      <c r="AB698" s="4">
        <v>58</v>
      </c>
      <c r="AC698" s="4">
        <v>74</v>
      </c>
      <c r="AD698" s="4">
        <v>410</v>
      </c>
      <c r="AE698" s="4">
        <v>84</v>
      </c>
      <c r="AF698" s="4">
        <v>85</v>
      </c>
      <c r="AG698" s="4">
        <v>87</v>
      </c>
      <c r="AH698" s="4">
        <v>76</v>
      </c>
      <c r="AI698" s="4">
        <v>78</v>
      </c>
      <c r="AJ698" s="4">
        <v>371</v>
      </c>
      <c r="AK698" s="4">
        <v>81</v>
      </c>
      <c r="AL698" s="4">
        <v>85</v>
      </c>
      <c r="AM698" s="4">
        <v>67</v>
      </c>
      <c r="AN698" s="4">
        <v>70</v>
      </c>
      <c r="AO698" s="4">
        <v>68</v>
      </c>
      <c r="AP698" s="4">
        <v>265</v>
      </c>
      <c r="AQ698" s="4">
        <v>68</v>
      </c>
      <c r="AR698" s="4">
        <v>13</v>
      </c>
      <c r="AS698" s="4">
        <v>72</v>
      </c>
      <c r="AT698" s="4">
        <v>56</v>
      </c>
      <c r="AU698" s="4">
        <v>56</v>
      </c>
      <c r="AV698" s="4">
        <v>69</v>
      </c>
      <c r="AW698" s="4">
        <v>110</v>
      </c>
      <c r="AX698" s="4">
        <v>38</v>
      </c>
      <c r="AY698" s="4">
        <v>45</v>
      </c>
      <c r="AZ698" s="4">
        <v>27</v>
      </c>
      <c r="BA698" s="4">
        <v>55</v>
      </c>
      <c r="BB698" s="4">
        <v>13</v>
      </c>
      <c r="BC698" s="4">
        <v>7</v>
      </c>
      <c r="BD698" s="4">
        <v>11</v>
      </c>
      <c r="BE698" s="4">
        <v>11</v>
      </c>
      <c r="BF698" s="4">
        <v>13</v>
      </c>
      <c r="BG698" s="4">
        <v>1894</v>
      </c>
      <c r="BH698" s="4">
        <v>405</v>
      </c>
      <c r="BI698" s="4">
        <v>1</v>
      </c>
      <c r="BJ698" s="4">
        <v>85</v>
      </c>
      <c r="BK698" s="4">
        <v>74</v>
      </c>
      <c r="BL698" s="4">
        <v>62</v>
      </c>
      <c r="BM698" s="4">
        <v>76</v>
      </c>
      <c r="BN698" s="4">
        <v>38</v>
      </c>
    </row>
    <row r="699" spans="1:66" ht="30" customHeight="1" x14ac:dyDescent="0.25">
      <c r="A699" s="15" t="s">
        <v>1367</v>
      </c>
      <c r="B699" s="4">
        <v>29</v>
      </c>
      <c r="C699" s="4">
        <v>78</v>
      </c>
      <c r="D699" s="4">
        <v>78</v>
      </c>
      <c r="E699" s="5" t="s">
        <v>6734</v>
      </c>
      <c r="F699" s="5" t="str">
        <f t="shared" si="51"/>
        <v>FC Bayern München</v>
      </c>
      <c r="G699" s="25" t="str">
        <f t="shared" si="52"/>
        <v>2024 ~ 2025</v>
      </c>
      <c r="H699" s="5" t="str">
        <f>RIGHT(G699, 4)</f>
        <v>2025</v>
      </c>
      <c r="I699" s="4" t="s">
        <v>494</v>
      </c>
      <c r="J699" s="4" t="s">
        <v>213</v>
      </c>
      <c r="K699" s="4" t="s">
        <v>68</v>
      </c>
      <c r="L699" s="4">
        <v>78</v>
      </c>
      <c r="M699" s="4" t="s">
        <v>189</v>
      </c>
      <c r="N699" s="4">
        <v>0</v>
      </c>
      <c r="O699" s="6" t="s">
        <v>7034</v>
      </c>
      <c r="P699" s="6" t="s">
        <v>7071</v>
      </c>
      <c r="Q699" s="6" t="s">
        <v>7255</v>
      </c>
      <c r="R699" s="4">
        <v>321</v>
      </c>
      <c r="S699" s="4">
        <v>65</v>
      </c>
      <c r="T699" s="4">
        <v>52</v>
      </c>
      <c r="U699" s="4">
        <v>81</v>
      </c>
      <c r="V699" s="4">
        <v>72</v>
      </c>
      <c r="W699" s="4">
        <v>51</v>
      </c>
      <c r="X699" s="4">
        <v>363</v>
      </c>
      <c r="Y699" s="4">
        <v>68</v>
      </c>
      <c r="Z699" s="4">
        <v>68</v>
      </c>
      <c r="AA699" s="4">
        <v>76</v>
      </c>
      <c r="AB699" s="4">
        <v>83</v>
      </c>
      <c r="AC699" s="4">
        <v>68</v>
      </c>
      <c r="AD699" s="4">
        <v>249</v>
      </c>
      <c r="AE699" s="4">
        <v>47</v>
      </c>
      <c r="AF699" s="4">
        <v>49</v>
      </c>
      <c r="AG699" s="4">
        <v>34</v>
      </c>
      <c r="AH699" s="4">
        <v>73</v>
      </c>
      <c r="AI699" s="4">
        <v>46</v>
      </c>
      <c r="AJ699" s="4">
        <v>389</v>
      </c>
      <c r="AK699" s="4">
        <v>82</v>
      </c>
      <c r="AL699" s="4">
        <v>83</v>
      </c>
      <c r="AM699" s="4">
        <v>63</v>
      </c>
      <c r="AN699" s="4">
        <v>87</v>
      </c>
      <c r="AO699" s="4">
        <v>74</v>
      </c>
      <c r="AP699" s="4">
        <v>345</v>
      </c>
      <c r="AQ699" s="4">
        <v>84</v>
      </c>
      <c r="AR699" s="4">
        <v>74</v>
      </c>
      <c r="AS699" s="4">
        <v>51</v>
      </c>
      <c r="AT699" s="4">
        <v>62</v>
      </c>
      <c r="AU699" s="4">
        <v>74</v>
      </c>
      <c r="AV699" s="4">
        <v>69</v>
      </c>
      <c r="AW699" s="4">
        <v>233</v>
      </c>
      <c r="AX699" s="4">
        <v>78</v>
      </c>
      <c r="AY699" s="4">
        <v>77</v>
      </c>
      <c r="AZ699" s="4">
        <v>78</v>
      </c>
      <c r="BA699" s="4">
        <v>53</v>
      </c>
      <c r="BB699" s="4">
        <v>11</v>
      </c>
      <c r="BC699" s="4">
        <v>14</v>
      </c>
      <c r="BD699" s="4">
        <v>6</v>
      </c>
      <c r="BE699" s="4">
        <v>13</v>
      </c>
      <c r="BF699" s="4">
        <v>9</v>
      </c>
      <c r="BG699" s="4">
        <v>1953</v>
      </c>
      <c r="BH699" s="4">
        <v>402</v>
      </c>
      <c r="BI699" s="4">
        <v>2</v>
      </c>
      <c r="BJ699" s="4">
        <v>48</v>
      </c>
      <c r="BK699" s="4">
        <v>63</v>
      </c>
      <c r="BL699" s="4">
        <v>70</v>
      </c>
      <c r="BM699" s="4">
        <v>64</v>
      </c>
      <c r="BN699" s="4">
        <v>77</v>
      </c>
    </row>
    <row r="700" spans="1:66" ht="30" customHeight="1" x14ac:dyDescent="0.25">
      <c r="A700" s="15" t="s">
        <v>7714</v>
      </c>
      <c r="B700" s="4">
        <v>21</v>
      </c>
      <c r="C700" s="4">
        <v>74</v>
      </c>
      <c r="D700" s="4">
        <v>80</v>
      </c>
      <c r="E700" s="5" t="s">
        <v>8126</v>
      </c>
      <c r="F700" s="5" t="str">
        <f t="shared" si="51"/>
        <v>Heidenheim</v>
      </c>
      <c r="G700" s="25" t="str">
        <f t="shared" si="52"/>
        <v>Jun 30, 2024 A Prestamo</v>
      </c>
      <c r="H700" s="5">
        <v>0</v>
      </c>
      <c r="I700" s="4" t="s">
        <v>494</v>
      </c>
      <c r="J700" s="4" t="s">
        <v>125</v>
      </c>
      <c r="K700" s="4" t="s">
        <v>68</v>
      </c>
      <c r="L700" s="4">
        <v>76</v>
      </c>
      <c r="M700" s="4" t="s">
        <v>69</v>
      </c>
      <c r="N700" s="4">
        <v>6</v>
      </c>
      <c r="O700" s="6" t="s">
        <v>7009</v>
      </c>
      <c r="P700" s="6" t="s">
        <v>6944</v>
      </c>
      <c r="Q700" s="6">
        <v>0</v>
      </c>
      <c r="R700" s="4">
        <v>336</v>
      </c>
      <c r="S700" s="4">
        <v>60</v>
      </c>
      <c r="T700" s="4">
        <v>74</v>
      </c>
      <c r="U700" s="4">
        <v>64</v>
      </c>
      <c r="V700" s="4">
        <v>70</v>
      </c>
      <c r="W700" s="4">
        <v>68</v>
      </c>
      <c r="X700" s="4">
        <v>343</v>
      </c>
      <c r="Y700" s="4">
        <v>75</v>
      </c>
      <c r="Z700" s="4">
        <v>66</v>
      </c>
      <c r="AA700" s="4">
        <v>57</v>
      </c>
      <c r="AB700" s="4">
        <v>70</v>
      </c>
      <c r="AC700" s="4">
        <v>75</v>
      </c>
      <c r="AD700" s="4">
        <v>394</v>
      </c>
      <c r="AE700" s="4">
        <v>85</v>
      </c>
      <c r="AF700" s="4">
        <v>94</v>
      </c>
      <c r="AG700" s="4">
        <v>69</v>
      </c>
      <c r="AH700" s="4">
        <v>71</v>
      </c>
      <c r="AI700" s="4">
        <v>75</v>
      </c>
      <c r="AJ700" s="4">
        <v>336</v>
      </c>
      <c r="AK700" s="4">
        <v>70</v>
      </c>
      <c r="AL700" s="4">
        <v>74</v>
      </c>
      <c r="AM700" s="4">
        <v>64</v>
      </c>
      <c r="AN700" s="4">
        <v>55</v>
      </c>
      <c r="AO700" s="4">
        <v>73</v>
      </c>
      <c r="AP700" s="4">
        <v>275</v>
      </c>
      <c r="AQ700" s="4">
        <v>36</v>
      </c>
      <c r="AR700" s="4">
        <v>27</v>
      </c>
      <c r="AS700" s="4">
        <v>74</v>
      </c>
      <c r="AT700" s="4">
        <v>72</v>
      </c>
      <c r="AU700" s="4">
        <v>66</v>
      </c>
      <c r="AV700" s="4">
        <v>75</v>
      </c>
      <c r="AW700" s="4">
        <v>77</v>
      </c>
      <c r="AX700" s="4">
        <v>30</v>
      </c>
      <c r="AY700" s="4">
        <v>28</v>
      </c>
      <c r="AZ700" s="4">
        <v>19</v>
      </c>
      <c r="BA700" s="4">
        <v>46</v>
      </c>
      <c r="BB700" s="4">
        <v>7</v>
      </c>
      <c r="BC700" s="4">
        <v>15</v>
      </c>
      <c r="BD700" s="4">
        <v>10</v>
      </c>
      <c r="BE700" s="4">
        <v>9</v>
      </c>
      <c r="BF700" s="4">
        <v>5</v>
      </c>
      <c r="BG700" s="4">
        <v>1807</v>
      </c>
      <c r="BH700" s="4">
        <v>389</v>
      </c>
      <c r="BI700" s="4">
        <v>1</v>
      </c>
      <c r="BJ700" s="4">
        <v>90</v>
      </c>
      <c r="BK700" s="4">
        <v>72</v>
      </c>
      <c r="BL700" s="4">
        <v>68</v>
      </c>
      <c r="BM700" s="4">
        <v>74</v>
      </c>
      <c r="BN700" s="4">
        <v>31</v>
      </c>
    </row>
    <row r="701" spans="1:66" ht="30" customHeight="1" x14ac:dyDescent="0.25">
      <c r="A701" s="15" t="s">
        <v>6200</v>
      </c>
      <c r="B701" s="4">
        <v>18</v>
      </c>
      <c r="C701" s="4">
        <v>66</v>
      </c>
      <c r="D701" s="4">
        <v>82</v>
      </c>
      <c r="E701" s="5" t="s">
        <v>982</v>
      </c>
      <c r="F701" s="5" t="str">
        <f t="shared" si="51"/>
        <v>Monaco</v>
      </c>
      <c r="G701" s="25" t="str">
        <f t="shared" si="52"/>
        <v>2022 ~ 2028</v>
      </c>
      <c r="H701" s="5" t="str">
        <f t="shared" ref="H701:H713" si="55">RIGHT(G701, 4)</f>
        <v>2028</v>
      </c>
      <c r="I701" s="4" t="s">
        <v>277</v>
      </c>
      <c r="J701" s="4" t="s">
        <v>98</v>
      </c>
      <c r="K701" s="4" t="s">
        <v>68</v>
      </c>
      <c r="L701" s="4">
        <v>67</v>
      </c>
      <c r="M701" s="4" t="s">
        <v>69</v>
      </c>
      <c r="N701" s="4">
        <v>16</v>
      </c>
      <c r="O701" s="6" t="s">
        <v>7401</v>
      </c>
      <c r="P701" s="6" t="s">
        <v>6910</v>
      </c>
      <c r="Q701" s="6" t="s">
        <v>7406</v>
      </c>
      <c r="R701" s="4">
        <v>288</v>
      </c>
      <c r="S701" s="4">
        <v>64</v>
      </c>
      <c r="T701" s="4">
        <v>59</v>
      </c>
      <c r="U701" s="4">
        <v>48</v>
      </c>
      <c r="V701" s="4">
        <v>65</v>
      </c>
      <c r="W701" s="4">
        <v>52</v>
      </c>
      <c r="X701" s="4">
        <v>316</v>
      </c>
      <c r="Y701" s="4">
        <v>70</v>
      </c>
      <c r="Z701" s="4">
        <v>60</v>
      </c>
      <c r="AA701" s="4">
        <v>59</v>
      </c>
      <c r="AB701" s="4">
        <v>60</v>
      </c>
      <c r="AC701" s="4">
        <v>67</v>
      </c>
      <c r="AD701" s="4">
        <v>341</v>
      </c>
      <c r="AE701" s="4">
        <v>71</v>
      </c>
      <c r="AF701" s="4">
        <v>69</v>
      </c>
      <c r="AG701" s="4">
        <v>73</v>
      </c>
      <c r="AH701" s="4">
        <v>61</v>
      </c>
      <c r="AI701" s="4">
        <v>67</v>
      </c>
      <c r="AJ701" s="4">
        <v>273</v>
      </c>
      <c r="AK701" s="4">
        <v>66</v>
      </c>
      <c r="AL701" s="4">
        <v>54</v>
      </c>
      <c r="AM701" s="4">
        <v>47</v>
      </c>
      <c r="AN701" s="4">
        <v>49</v>
      </c>
      <c r="AO701" s="4">
        <v>57</v>
      </c>
      <c r="AP701" s="4">
        <v>271</v>
      </c>
      <c r="AQ701" s="4">
        <v>50</v>
      </c>
      <c r="AR701" s="4">
        <v>36</v>
      </c>
      <c r="AS701" s="4">
        <v>63</v>
      </c>
      <c r="AT701" s="4">
        <v>64</v>
      </c>
      <c r="AU701" s="4">
        <v>58</v>
      </c>
      <c r="AV701" s="4">
        <v>63</v>
      </c>
      <c r="AW701" s="4">
        <v>123</v>
      </c>
      <c r="AX701" s="4">
        <v>47</v>
      </c>
      <c r="AY701" s="4">
        <v>36</v>
      </c>
      <c r="AZ701" s="4">
        <v>40</v>
      </c>
      <c r="BA701" s="4">
        <v>52</v>
      </c>
      <c r="BB701" s="4">
        <v>11</v>
      </c>
      <c r="BC701" s="4">
        <v>6</v>
      </c>
      <c r="BD701" s="4">
        <v>13</v>
      </c>
      <c r="BE701" s="4">
        <v>13</v>
      </c>
      <c r="BF701" s="4">
        <v>9</v>
      </c>
      <c r="BG701" s="4">
        <v>1664</v>
      </c>
      <c r="BH701" s="4">
        <v>351</v>
      </c>
      <c r="BI701" s="4">
        <v>1</v>
      </c>
      <c r="BJ701" s="4">
        <v>70</v>
      </c>
      <c r="BK701" s="4">
        <v>60</v>
      </c>
      <c r="BL701" s="4">
        <v>63</v>
      </c>
      <c r="BM701" s="4">
        <v>68</v>
      </c>
      <c r="BN701" s="4">
        <v>41</v>
      </c>
    </row>
    <row r="702" spans="1:66" ht="30" customHeight="1" x14ac:dyDescent="0.25">
      <c r="A702" s="15" t="s">
        <v>7876</v>
      </c>
      <c r="B702" s="4">
        <v>37</v>
      </c>
      <c r="C702" s="4">
        <v>83</v>
      </c>
      <c r="D702" s="4">
        <v>83</v>
      </c>
      <c r="E702" s="5" t="s">
        <v>7708</v>
      </c>
      <c r="F702" s="5" t="str">
        <f t="shared" si="51"/>
        <v>Fenerbahçe</v>
      </c>
      <c r="G702" s="25" t="str">
        <f t="shared" si="52"/>
        <v>2023 ~ 2025</v>
      </c>
      <c r="H702" s="5" t="str">
        <f t="shared" si="55"/>
        <v>2025</v>
      </c>
      <c r="I702" s="4" t="s">
        <v>118</v>
      </c>
      <c r="J702" s="4" t="s">
        <v>290</v>
      </c>
      <c r="K702" s="4" t="s">
        <v>68</v>
      </c>
      <c r="L702" s="4">
        <v>83</v>
      </c>
      <c r="M702" s="4" t="s">
        <v>106</v>
      </c>
      <c r="N702" s="4">
        <v>0</v>
      </c>
      <c r="O702" s="6" t="s">
        <v>7247</v>
      </c>
      <c r="P702" s="6" t="s">
        <v>7472</v>
      </c>
      <c r="Q702" s="6" t="s">
        <v>7248</v>
      </c>
      <c r="R702" s="4">
        <v>400</v>
      </c>
      <c r="S702" s="4">
        <v>65</v>
      </c>
      <c r="T702" s="4">
        <v>86</v>
      </c>
      <c r="U702" s="4">
        <v>87</v>
      </c>
      <c r="V702" s="4">
        <v>79</v>
      </c>
      <c r="W702" s="4">
        <v>83</v>
      </c>
      <c r="X702" s="4">
        <v>353</v>
      </c>
      <c r="Y702" s="4">
        <v>76</v>
      </c>
      <c r="Z702" s="4">
        <v>65</v>
      </c>
      <c r="AA702" s="4">
        <v>54</v>
      </c>
      <c r="AB702" s="4">
        <v>75</v>
      </c>
      <c r="AC702" s="4">
        <v>83</v>
      </c>
      <c r="AD702" s="4">
        <v>313</v>
      </c>
      <c r="AE702" s="4">
        <v>53</v>
      </c>
      <c r="AF702" s="4">
        <v>60</v>
      </c>
      <c r="AG702" s="4">
        <v>62</v>
      </c>
      <c r="AH702" s="4">
        <v>83</v>
      </c>
      <c r="AI702" s="4">
        <v>55</v>
      </c>
      <c r="AJ702" s="4">
        <v>395</v>
      </c>
      <c r="AK702" s="4">
        <v>86</v>
      </c>
      <c r="AL702" s="4">
        <v>78</v>
      </c>
      <c r="AM702" s="4">
        <v>68</v>
      </c>
      <c r="AN702" s="4">
        <v>86</v>
      </c>
      <c r="AO702" s="4">
        <v>77</v>
      </c>
      <c r="AP702" s="4">
        <v>345</v>
      </c>
      <c r="AQ702" s="4">
        <v>64</v>
      </c>
      <c r="AR702" s="4">
        <v>50</v>
      </c>
      <c r="AS702" s="4">
        <v>86</v>
      </c>
      <c r="AT702" s="4">
        <v>78</v>
      </c>
      <c r="AU702" s="4">
        <v>67</v>
      </c>
      <c r="AV702" s="4">
        <v>87</v>
      </c>
      <c r="AW702" s="4">
        <v>98</v>
      </c>
      <c r="AX702" s="4">
        <v>54</v>
      </c>
      <c r="AY702" s="4">
        <v>28</v>
      </c>
      <c r="AZ702" s="4">
        <v>16</v>
      </c>
      <c r="BA702" s="4">
        <v>63</v>
      </c>
      <c r="BB702" s="4">
        <v>9</v>
      </c>
      <c r="BC702" s="4">
        <v>11</v>
      </c>
      <c r="BD702" s="4">
        <v>13</v>
      </c>
      <c r="BE702" s="4">
        <v>15</v>
      </c>
      <c r="BF702" s="4">
        <v>15</v>
      </c>
      <c r="BG702" s="4">
        <v>1967</v>
      </c>
      <c r="BH702" s="4">
        <v>412</v>
      </c>
      <c r="BI702" s="4">
        <v>3</v>
      </c>
      <c r="BJ702" s="4">
        <v>57</v>
      </c>
      <c r="BK702" s="4">
        <v>83</v>
      </c>
      <c r="BL702" s="4">
        <v>73</v>
      </c>
      <c r="BM702" s="4">
        <v>77</v>
      </c>
      <c r="BN702" s="4">
        <v>45</v>
      </c>
    </row>
    <row r="703" spans="1:66" ht="30" customHeight="1" x14ac:dyDescent="0.25">
      <c r="A703" s="15" t="s">
        <v>2808</v>
      </c>
      <c r="B703" s="4">
        <v>25</v>
      </c>
      <c r="C703" s="4">
        <v>80</v>
      </c>
      <c r="D703" s="4">
        <v>85</v>
      </c>
      <c r="E703" s="5" t="s">
        <v>2809</v>
      </c>
      <c r="F703" s="5" t="str">
        <f t="shared" si="51"/>
        <v>Crystal Palace</v>
      </c>
      <c r="G703" s="25" t="str">
        <f t="shared" si="52"/>
        <v>2020 ~ 2027</v>
      </c>
      <c r="H703" s="5" t="str">
        <f t="shared" si="55"/>
        <v>2027</v>
      </c>
      <c r="I703" s="4" t="s">
        <v>90</v>
      </c>
      <c r="J703" s="4" t="s">
        <v>321</v>
      </c>
      <c r="K703" s="4" t="s">
        <v>68</v>
      </c>
      <c r="L703" s="4">
        <v>82</v>
      </c>
      <c r="M703" s="4" t="s">
        <v>69</v>
      </c>
      <c r="N703" s="4">
        <v>5</v>
      </c>
      <c r="O703" s="6" t="s">
        <v>6921</v>
      </c>
      <c r="P703" s="6" t="s">
        <v>7086</v>
      </c>
      <c r="Q703" s="6" t="s">
        <v>7380</v>
      </c>
      <c r="R703" s="4">
        <v>350</v>
      </c>
      <c r="S703" s="4">
        <v>72</v>
      </c>
      <c r="T703" s="4">
        <v>79</v>
      </c>
      <c r="U703" s="4">
        <v>49</v>
      </c>
      <c r="V703" s="4">
        <v>81</v>
      </c>
      <c r="W703" s="4">
        <v>69</v>
      </c>
      <c r="X703" s="4">
        <v>398</v>
      </c>
      <c r="Y703" s="4">
        <v>84</v>
      </c>
      <c r="Z703" s="4">
        <v>79</v>
      </c>
      <c r="AA703" s="4">
        <v>78</v>
      </c>
      <c r="AB703" s="4">
        <v>75</v>
      </c>
      <c r="AC703" s="4">
        <v>82</v>
      </c>
      <c r="AD703" s="4">
        <v>396</v>
      </c>
      <c r="AE703" s="4">
        <v>78</v>
      </c>
      <c r="AF703" s="4">
        <v>77</v>
      </c>
      <c r="AG703" s="4">
        <v>83</v>
      </c>
      <c r="AH703" s="4">
        <v>78</v>
      </c>
      <c r="AI703" s="4">
        <v>80</v>
      </c>
      <c r="AJ703" s="4">
        <v>362</v>
      </c>
      <c r="AK703" s="4">
        <v>75</v>
      </c>
      <c r="AL703" s="4">
        <v>69</v>
      </c>
      <c r="AM703" s="4">
        <v>74</v>
      </c>
      <c r="AN703" s="4">
        <v>68</v>
      </c>
      <c r="AO703" s="4">
        <v>76</v>
      </c>
      <c r="AP703" s="4">
        <v>344</v>
      </c>
      <c r="AQ703" s="4">
        <v>58</v>
      </c>
      <c r="AR703" s="4">
        <v>52</v>
      </c>
      <c r="AS703" s="4">
        <v>77</v>
      </c>
      <c r="AT703" s="4">
        <v>80</v>
      </c>
      <c r="AU703" s="4">
        <v>77</v>
      </c>
      <c r="AV703" s="4">
        <v>81</v>
      </c>
      <c r="AW703" s="4">
        <v>140</v>
      </c>
      <c r="AX703" s="4">
        <v>40</v>
      </c>
      <c r="AY703" s="4">
        <v>58</v>
      </c>
      <c r="AZ703" s="4">
        <v>42</v>
      </c>
      <c r="BA703" s="4">
        <v>55</v>
      </c>
      <c r="BB703" s="4">
        <v>10</v>
      </c>
      <c r="BC703" s="4">
        <v>12</v>
      </c>
      <c r="BD703" s="4">
        <v>9</v>
      </c>
      <c r="BE703" s="4">
        <v>14</v>
      </c>
      <c r="BF703" s="4">
        <v>10</v>
      </c>
      <c r="BG703" s="4">
        <v>2045</v>
      </c>
      <c r="BH703" s="4">
        <v>432</v>
      </c>
      <c r="BI703" s="4">
        <v>1</v>
      </c>
      <c r="BJ703" s="4">
        <v>77</v>
      </c>
      <c r="BK703" s="4">
        <v>77</v>
      </c>
      <c r="BL703" s="4">
        <v>78</v>
      </c>
      <c r="BM703" s="4">
        <v>83</v>
      </c>
      <c r="BN703" s="4">
        <v>49</v>
      </c>
    </row>
    <row r="704" spans="1:66" ht="30" customHeight="1" x14ac:dyDescent="0.25">
      <c r="A704" s="15" t="s">
        <v>7727</v>
      </c>
      <c r="B704" s="4">
        <v>20</v>
      </c>
      <c r="C704" s="4">
        <v>73</v>
      </c>
      <c r="D704" s="4">
        <v>81</v>
      </c>
      <c r="E704" s="5" t="s">
        <v>1836</v>
      </c>
      <c r="F704" s="5" t="str">
        <f t="shared" si="51"/>
        <v>Boca Juniors</v>
      </c>
      <c r="G704" s="25" t="str">
        <f t="shared" si="52"/>
        <v>2021 ~ 2025</v>
      </c>
      <c r="H704" s="5" t="str">
        <f t="shared" si="55"/>
        <v>2025</v>
      </c>
      <c r="I704" s="4" t="s">
        <v>90</v>
      </c>
      <c r="J704" s="4" t="s">
        <v>67</v>
      </c>
      <c r="K704" s="4" t="s">
        <v>77</v>
      </c>
      <c r="L704" s="4">
        <v>74</v>
      </c>
      <c r="M704" s="4" t="s">
        <v>229</v>
      </c>
      <c r="N704" s="4">
        <v>8</v>
      </c>
      <c r="O704" s="6" t="s">
        <v>6919</v>
      </c>
      <c r="P704" s="6" t="s">
        <v>7203</v>
      </c>
      <c r="Q704" s="6" t="s">
        <v>7140</v>
      </c>
      <c r="R704" s="4">
        <v>271</v>
      </c>
      <c r="S704" s="4">
        <v>49</v>
      </c>
      <c r="T704" s="4">
        <v>38</v>
      </c>
      <c r="U704" s="4">
        <v>60</v>
      </c>
      <c r="V704" s="4">
        <v>76</v>
      </c>
      <c r="W704" s="4">
        <v>48</v>
      </c>
      <c r="X704" s="4">
        <v>313</v>
      </c>
      <c r="Y704" s="4">
        <v>72</v>
      </c>
      <c r="Z704" s="4">
        <v>49</v>
      </c>
      <c r="AA704" s="4">
        <v>47</v>
      </c>
      <c r="AB704" s="4">
        <v>75</v>
      </c>
      <c r="AC704" s="4">
        <v>70</v>
      </c>
      <c r="AD704" s="4">
        <v>355</v>
      </c>
      <c r="AE704" s="4">
        <v>70</v>
      </c>
      <c r="AF704" s="4">
        <v>67</v>
      </c>
      <c r="AG704" s="4">
        <v>71</v>
      </c>
      <c r="AH704" s="4">
        <v>68</v>
      </c>
      <c r="AI704" s="4">
        <v>79</v>
      </c>
      <c r="AJ704" s="4">
        <v>345</v>
      </c>
      <c r="AK704" s="4">
        <v>58</v>
      </c>
      <c r="AL704" s="4">
        <v>76</v>
      </c>
      <c r="AM704" s="4">
        <v>78</v>
      </c>
      <c r="AN704" s="4">
        <v>79</v>
      </c>
      <c r="AO704" s="4">
        <v>54</v>
      </c>
      <c r="AP704" s="4">
        <v>308</v>
      </c>
      <c r="AQ704" s="4">
        <v>76</v>
      </c>
      <c r="AR704" s="4">
        <v>69</v>
      </c>
      <c r="AS704" s="4">
        <v>48</v>
      </c>
      <c r="AT704" s="4">
        <v>69</v>
      </c>
      <c r="AU704" s="4">
        <v>46</v>
      </c>
      <c r="AV704" s="4">
        <v>73</v>
      </c>
      <c r="AW704" s="4">
        <v>212</v>
      </c>
      <c r="AX704" s="4">
        <v>68</v>
      </c>
      <c r="AY704" s="4">
        <v>72</v>
      </c>
      <c r="AZ704" s="4">
        <v>72</v>
      </c>
      <c r="BA704" s="4">
        <v>47</v>
      </c>
      <c r="BB704" s="4">
        <v>6</v>
      </c>
      <c r="BC704" s="4">
        <v>7</v>
      </c>
      <c r="BD704" s="4">
        <v>7</v>
      </c>
      <c r="BE704" s="4">
        <v>14</v>
      </c>
      <c r="BF704" s="4">
        <v>13</v>
      </c>
      <c r="BG704" s="4">
        <v>1851</v>
      </c>
      <c r="BH704" s="4">
        <v>400</v>
      </c>
      <c r="BI704" s="4">
        <v>1</v>
      </c>
      <c r="BJ704" s="4">
        <v>68</v>
      </c>
      <c r="BK704" s="4">
        <v>47</v>
      </c>
      <c r="BL704" s="4">
        <v>66</v>
      </c>
      <c r="BM704" s="4">
        <v>72</v>
      </c>
      <c r="BN704" s="4">
        <v>69</v>
      </c>
    </row>
    <row r="705" spans="1:66" ht="30" customHeight="1" x14ac:dyDescent="0.25">
      <c r="A705" s="15" t="s">
        <v>7719</v>
      </c>
      <c r="B705" s="4">
        <v>22</v>
      </c>
      <c r="C705" s="4">
        <v>82</v>
      </c>
      <c r="D705" s="4">
        <v>88</v>
      </c>
      <c r="E705" s="5" t="s">
        <v>1079</v>
      </c>
      <c r="F705" s="5" t="str">
        <f t="shared" si="51"/>
        <v>Chelsea</v>
      </c>
      <c r="G705" s="25" t="str">
        <f t="shared" si="52"/>
        <v>2023 ~ 2032</v>
      </c>
      <c r="H705" s="5" t="str">
        <f t="shared" si="55"/>
        <v>2032</v>
      </c>
      <c r="I705" s="4" t="s">
        <v>90</v>
      </c>
      <c r="J705" s="4" t="s">
        <v>253</v>
      </c>
      <c r="K705" s="4" t="s">
        <v>68</v>
      </c>
      <c r="L705" s="4">
        <v>85</v>
      </c>
      <c r="M705" s="4" t="s">
        <v>195</v>
      </c>
      <c r="N705" s="4">
        <v>6</v>
      </c>
      <c r="O705" s="6" t="s">
        <v>7242</v>
      </c>
      <c r="P705" s="6" t="s">
        <v>6889</v>
      </c>
      <c r="Q705" s="6" t="s">
        <v>7243</v>
      </c>
      <c r="R705" s="4">
        <v>355</v>
      </c>
      <c r="S705" s="4">
        <v>67</v>
      </c>
      <c r="T705" s="4">
        <v>66</v>
      </c>
      <c r="U705" s="4">
        <v>60</v>
      </c>
      <c r="V705" s="4">
        <v>87</v>
      </c>
      <c r="W705" s="4">
        <v>75</v>
      </c>
      <c r="X705" s="4">
        <v>408</v>
      </c>
      <c r="Y705" s="4">
        <v>79</v>
      </c>
      <c r="Z705" s="4" t="s">
        <v>310</v>
      </c>
      <c r="AA705" s="4" t="s">
        <v>201</v>
      </c>
      <c r="AB705" s="4">
        <v>87</v>
      </c>
      <c r="AC705" s="4">
        <v>84</v>
      </c>
      <c r="AD705" s="4">
        <v>379</v>
      </c>
      <c r="AE705" s="4" t="s">
        <v>316</v>
      </c>
      <c r="AF705" s="4">
        <v>70</v>
      </c>
      <c r="AG705" s="4">
        <v>76</v>
      </c>
      <c r="AH705" s="4">
        <v>79</v>
      </c>
      <c r="AI705" s="4">
        <v>77</v>
      </c>
      <c r="AJ705" s="4">
        <v>393</v>
      </c>
      <c r="AK705" s="4">
        <v>82</v>
      </c>
      <c r="AL705" s="4" t="s">
        <v>201</v>
      </c>
      <c r="AM705" s="4">
        <v>84</v>
      </c>
      <c r="AN705" s="4">
        <v>72</v>
      </c>
      <c r="AO705" s="4">
        <v>79</v>
      </c>
      <c r="AP705" s="4">
        <v>388</v>
      </c>
      <c r="AQ705" s="4">
        <v>82</v>
      </c>
      <c r="AR705" s="4" t="s">
        <v>369</v>
      </c>
      <c r="AS705" s="4">
        <v>76</v>
      </c>
      <c r="AT705" s="4">
        <v>85</v>
      </c>
      <c r="AU705" s="4">
        <v>70</v>
      </c>
      <c r="AV705" s="4" t="s">
        <v>165</v>
      </c>
      <c r="AW705" s="4">
        <v>222</v>
      </c>
      <c r="AX705" s="4">
        <v>75</v>
      </c>
      <c r="AY705" s="4" t="s">
        <v>527</v>
      </c>
      <c r="AZ705" s="4" t="s">
        <v>598</v>
      </c>
      <c r="BA705" s="4">
        <v>39</v>
      </c>
      <c r="BB705" s="4">
        <v>8</v>
      </c>
      <c r="BC705" s="4">
        <v>6</v>
      </c>
      <c r="BD705" s="4">
        <v>7</v>
      </c>
      <c r="BE705" s="4">
        <v>8</v>
      </c>
      <c r="BF705" s="4">
        <v>10</v>
      </c>
      <c r="BG705" s="4">
        <v>2184</v>
      </c>
      <c r="BH705" s="4">
        <v>458</v>
      </c>
      <c r="BI705" s="4">
        <v>3</v>
      </c>
      <c r="BJ705" s="4">
        <v>73</v>
      </c>
      <c r="BK705" s="4">
        <v>73</v>
      </c>
      <c r="BL705" s="4">
        <v>82</v>
      </c>
      <c r="BM705" s="4">
        <v>80</v>
      </c>
      <c r="BN705" s="4">
        <v>73</v>
      </c>
    </row>
    <row r="706" spans="1:66" ht="30" customHeight="1" x14ac:dyDescent="0.25">
      <c r="A706" s="15" t="s">
        <v>5831</v>
      </c>
      <c r="B706" s="4">
        <v>31</v>
      </c>
      <c r="C706" s="4">
        <v>79</v>
      </c>
      <c r="D706" s="4">
        <v>79</v>
      </c>
      <c r="E706" s="5" t="s">
        <v>5832</v>
      </c>
      <c r="F706" s="5" t="str">
        <f t="shared" ref="F706:F769" si="56">IFERROR(LEFT(E706, FIND(CHAR(10), E706)-1), "")</f>
        <v>New York RB</v>
      </c>
      <c r="G706" s="25" t="str">
        <f t="shared" ref="G706:G769" si="57">IFERROR(MID(E706,FIND(CHAR(10),E706)+1,LEN(E706)),")
=SI.ERROR(EXTRAE(A1, ENCONTRAR(CARACTER(10), A1)+1, LARGO(A1)), """)</f>
        <v>2024 ~ 2026</v>
      </c>
      <c r="H706" s="5" t="str">
        <f t="shared" si="55"/>
        <v>2026</v>
      </c>
      <c r="I706" s="4" t="s">
        <v>241</v>
      </c>
      <c r="J706" s="4" t="s">
        <v>67</v>
      </c>
      <c r="K706" s="4" t="s">
        <v>68</v>
      </c>
      <c r="L706" s="4">
        <v>79</v>
      </c>
      <c r="M706" s="4" t="s">
        <v>69</v>
      </c>
      <c r="N706" s="4">
        <v>0</v>
      </c>
      <c r="O706" s="6" t="s">
        <v>6900</v>
      </c>
      <c r="P706" s="6" t="s">
        <v>6957</v>
      </c>
      <c r="Q706" s="6" t="s">
        <v>7119</v>
      </c>
      <c r="R706" s="4">
        <v>346</v>
      </c>
      <c r="S706" s="4">
        <v>81</v>
      </c>
      <c r="T706" s="4">
        <v>73</v>
      </c>
      <c r="U706" s="4">
        <v>44</v>
      </c>
      <c r="V706" s="4">
        <v>83</v>
      </c>
      <c r="W706" s="4">
        <v>65</v>
      </c>
      <c r="X706" s="4">
        <v>396</v>
      </c>
      <c r="Y706" s="4">
        <v>81</v>
      </c>
      <c r="Z706" s="4">
        <v>79</v>
      </c>
      <c r="AA706" s="4">
        <v>75</v>
      </c>
      <c r="AB706" s="4">
        <v>77</v>
      </c>
      <c r="AC706" s="4">
        <v>84</v>
      </c>
      <c r="AD706" s="4">
        <v>361</v>
      </c>
      <c r="AE706" s="4">
        <v>66</v>
      </c>
      <c r="AF706" s="4">
        <v>64</v>
      </c>
      <c r="AG706" s="4">
        <v>73</v>
      </c>
      <c r="AH706" s="4">
        <v>78</v>
      </c>
      <c r="AI706" s="4">
        <v>80</v>
      </c>
      <c r="AJ706" s="4">
        <v>324</v>
      </c>
      <c r="AK706" s="4">
        <v>71</v>
      </c>
      <c r="AL706" s="4">
        <v>57</v>
      </c>
      <c r="AM706" s="4">
        <v>65</v>
      </c>
      <c r="AN706" s="4">
        <v>59</v>
      </c>
      <c r="AO706" s="4">
        <v>72</v>
      </c>
      <c r="AP706" s="4">
        <v>340</v>
      </c>
      <c r="AQ706" s="4">
        <v>61</v>
      </c>
      <c r="AR706" s="4">
        <v>44</v>
      </c>
      <c r="AS706" s="4">
        <v>77</v>
      </c>
      <c r="AT706" s="4">
        <v>82</v>
      </c>
      <c r="AU706" s="4">
        <v>76</v>
      </c>
      <c r="AV706" s="4">
        <v>77</v>
      </c>
      <c r="AW706" s="4">
        <v>98</v>
      </c>
      <c r="AX706" s="4">
        <v>38</v>
      </c>
      <c r="AY706" s="4">
        <v>27</v>
      </c>
      <c r="AZ706" s="4">
        <v>33</v>
      </c>
      <c r="BA706" s="4">
        <v>55</v>
      </c>
      <c r="BB706" s="4">
        <v>13</v>
      </c>
      <c r="BC706" s="4">
        <v>7</v>
      </c>
      <c r="BD706" s="4">
        <v>9</v>
      </c>
      <c r="BE706" s="4">
        <v>15</v>
      </c>
      <c r="BF706" s="4">
        <v>11</v>
      </c>
      <c r="BG706" s="4">
        <v>1920</v>
      </c>
      <c r="BH706" s="4">
        <v>396</v>
      </c>
      <c r="BI706" s="4">
        <v>3</v>
      </c>
      <c r="BJ706" s="4">
        <v>65</v>
      </c>
      <c r="BK706" s="4">
        <v>72</v>
      </c>
      <c r="BL706" s="4">
        <v>81</v>
      </c>
      <c r="BM706" s="4">
        <v>81</v>
      </c>
      <c r="BN706" s="4">
        <v>36</v>
      </c>
    </row>
    <row r="707" spans="1:66" ht="30" customHeight="1" x14ac:dyDescent="0.25">
      <c r="A707" s="15" t="s">
        <v>6686</v>
      </c>
      <c r="B707" s="4">
        <v>17</v>
      </c>
      <c r="C707" s="4">
        <v>58</v>
      </c>
      <c r="D707" s="4">
        <v>77</v>
      </c>
      <c r="E707" s="5" t="s">
        <v>6202</v>
      </c>
      <c r="F707" s="5" t="str">
        <f t="shared" si="56"/>
        <v>Sivasspor</v>
      </c>
      <c r="G707" s="25" t="str">
        <f t="shared" si="57"/>
        <v>2022 ~ 2025</v>
      </c>
      <c r="H707" s="5" t="str">
        <f t="shared" si="55"/>
        <v>2025</v>
      </c>
      <c r="I707" s="4" t="s">
        <v>426</v>
      </c>
      <c r="J707" s="4" t="s">
        <v>91</v>
      </c>
      <c r="K707" s="4" t="s">
        <v>77</v>
      </c>
      <c r="L707" s="4">
        <v>59</v>
      </c>
      <c r="M707" s="4" t="s">
        <v>294</v>
      </c>
      <c r="N707" s="4">
        <v>19</v>
      </c>
      <c r="O707" s="6" t="s">
        <v>7624</v>
      </c>
      <c r="P707" s="6">
        <v>500</v>
      </c>
      <c r="Q707" s="6" t="s">
        <v>7351</v>
      </c>
      <c r="R707" s="4">
        <v>238</v>
      </c>
      <c r="S707" s="4">
        <v>54</v>
      </c>
      <c r="T707" s="4">
        <v>50</v>
      </c>
      <c r="U707" s="4">
        <v>41</v>
      </c>
      <c r="V707" s="4">
        <v>54</v>
      </c>
      <c r="W707" s="4">
        <v>39</v>
      </c>
      <c r="X707" s="4">
        <v>252</v>
      </c>
      <c r="Y707" s="4">
        <v>64</v>
      </c>
      <c r="Z707" s="4">
        <v>42</v>
      </c>
      <c r="AA707" s="4">
        <v>40</v>
      </c>
      <c r="AB707" s="4">
        <v>49</v>
      </c>
      <c r="AC707" s="4">
        <v>57</v>
      </c>
      <c r="AD707" s="4">
        <v>339</v>
      </c>
      <c r="AE707" s="4">
        <v>76</v>
      </c>
      <c r="AF707" s="4">
        <v>75</v>
      </c>
      <c r="AG707" s="4">
        <v>75</v>
      </c>
      <c r="AH707" s="4">
        <v>48</v>
      </c>
      <c r="AI707" s="4">
        <v>65</v>
      </c>
      <c r="AJ707" s="4">
        <v>245</v>
      </c>
      <c r="AK707" s="4">
        <v>53</v>
      </c>
      <c r="AL707" s="4">
        <v>49</v>
      </c>
      <c r="AM707" s="4">
        <v>52</v>
      </c>
      <c r="AN707" s="4">
        <v>47</v>
      </c>
      <c r="AO707" s="4">
        <v>44</v>
      </c>
      <c r="AP707" s="4">
        <v>197</v>
      </c>
      <c r="AQ707" s="4">
        <v>33</v>
      </c>
      <c r="AR707" s="4">
        <v>20</v>
      </c>
      <c r="AS707" s="4">
        <v>46</v>
      </c>
      <c r="AT707" s="4">
        <v>49</v>
      </c>
      <c r="AU707" s="4">
        <v>49</v>
      </c>
      <c r="AV707" s="4">
        <v>52</v>
      </c>
      <c r="AW707" s="4">
        <v>67</v>
      </c>
      <c r="AX707" s="4">
        <v>22</v>
      </c>
      <c r="AY707" s="4">
        <v>24</v>
      </c>
      <c r="AZ707" s="4">
        <v>21</v>
      </c>
      <c r="BA707" s="4">
        <v>54</v>
      </c>
      <c r="BB707" s="4">
        <v>10</v>
      </c>
      <c r="BC707" s="4">
        <v>9</v>
      </c>
      <c r="BD707" s="4">
        <v>10</v>
      </c>
      <c r="BE707" s="4">
        <v>14</v>
      </c>
      <c r="BF707" s="4">
        <v>11</v>
      </c>
      <c r="BG707" s="4">
        <v>1392</v>
      </c>
      <c r="BH707" s="4">
        <v>307</v>
      </c>
      <c r="BI707" s="4">
        <v>1</v>
      </c>
      <c r="BJ707" s="4">
        <v>75</v>
      </c>
      <c r="BK707" s="4">
        <v>49</v>
      </c>
      <c r="BL707" s="4">
        <v>51</v>
      </c>
      <c r="BM707" s="4">
        <v>62</v>
      </c>
      <c r="BN707" s="4">
        <v>24</v>
      </c>
    </row>
    <row r="708" spans="1:66" ht="30" customHeight="1" x14ac:dyDescent="0.25">
      <c r="A708" s="15" t="s">
        <v>3720</v>
      </c>
      <c r="B708" s="4">
        <v>22</v>
      </c>
      <c r="C708" s="4">
        <v>69</v>
      </c>
      <c r="D708" s="4">
        <v>75</v>
      </c>
      <c r="E708" s="5" t="s">
        <v>7847</v>
      </c>
      <c r="F708" s="5" t="str">
        <f t="shared" si="56"/>
        <v>Saint-Étienne</v>
      </c>
      <c r="G708" s="25" t="str">
        <f t="shared" si="57"/>
        <v>2019 ~ 2025</v>
      </c>
      <c r="H708" s="5" t="str">
        <f t="shared" si="55"/>
        <v>2025</v>
      </c>
      <c r="I708" s="4" t="s">
        <v>138</v>
      </c>
      <c r="J708" s="4" t="s">
        <v>253</v>
      </c>
      <c r="K708" s="4" t="s">
        <v>68</v>
      </c>
      <c r="L708" s="4">
        <v>69</v>
      </c>
      <c r="M708" s="4" t="s">
        <v>508</v>
      </c>
      <c r="N708" s="4">
        <v>6</v>
      </c>
      <c r="O708" s="6" t="s">
        <v>6871</v>
      </c>
      <c r="P708" s="6" t="s">
        <v>6872</v>
      </c>
      <c r="Q708" s="6" t="s">
        <v>6995</v>
      </c>
      <c r="R708" s="4">
        <v>64</v>
      </c>
      <c r="S708" s="4">
        <v>14</v>
      </c>
      <c r="T708" s="4">
        <v>6</v>
      </c>
      <c r="U708" s="4">
        <v>12</v>
      </c>
      <c r="V708" s="4">
        <v>27</v>
      </c>
      <c r="W708" s="4">
        <v>5</v>
      </c>
      <c r="X708" s="4">
        <v>74</v>
      </c>
      <c r="Y708" s="4">
        <v>15</v>
      </c>
      <c r="Z708" s="4">
        <v>12</v>
      </c>
      <c r="AA708" s="4">
        <v>13</v>
      </c>
      <c r="AB708" s="4">
        <v>17</v>
      </c>
      <c r="AC708" s="4">
        <v>17</v>
      </c>
      <c r="AD708" s="4">
        <v>178</v>
      </c>
      <c r="AE708" s="4">
        <v>28</v>
      </c>
      <c r="AF708" s="4">
        <v>22</v>
      </c>
      <c r="AG708" s="4">
        <v>38</v>
      </c>
      <c r="AH708" s="4">
        <v>61</v>
      </c>
      <c r="AI708" s="4">
        <v>29</v>
      </c>
      <c r="AJ708" s="4">
        <v>231</v>
      </c>
      <c r="AK708" s="4">
        <v>54</v>
      </c>
      <c r="AL708" s="4">
        <v>61</v>
      </c>
      <c r="AM708" s="4">
        <v>34</v>
      </c>
      <c r="AN708" s="4">
        <v>72</v>
      </c>
      <c r="AO708" s="4">
        <v>10</v>
      </c>
      <c r="AP708" s="4">
        <v>77</v>
      </c>
      <c r="AQ708" s="4">
        <v>23</v>
      </c>
      <c r="AR708" s="4">
        <v>7</v>
      </c>
      <c r="AS708" s="4">
        <v>4</v>
      </c>
      <c r="AT708" s="4">
        <v>31</v>
      </c>
      <c r="AU708" s="4">
        <v>12</v>
      </c>
      <c r="AV708" s="4">
        <v>35</v>
      </c>
      <c r="AW708" s="4">
        <v>33</v>
      </c>
      <c r="AX708" s="4">
        <v>9</v>
      </c>
      <c r="AY708" s="4">
        <v>13</v>
      </c>
      <c r="AZ708" s="4">
        <v>11</v>
      </c>
      <c r="BA708" s="4">
        <v>349</v>
      </c>
      <c r="BB708" s="4">
        <v>70</v>
      </c>
      <c r="BC708" s="4">
        <v>68</v>
      </c>
      <c r="BD708" s="4">
        <v>72</v>
      </c>
      <c r="BE708" s="4">
        <v>68</v>
      </c>
      <c r="BF708" s="4">
        <v>71</v>
      </c>
      <c r="BG708" s="4">
        <v>1006</v>
      </c>
      <c r="BH708" s="4">
        <v>375</v>
      </c>
      <c r="BI708" s="4">
        <v>1</v>
      </c>
      <c r="BJ708" s="4">
        <v>70</v>
      </c>
      <c r="BK708" s="4">
        <v>68</v>
      </c>
      <c r="BL708" s="4">
        <v>72</v>
      </c>
      <c r="BM708" s="4">
        <v>71</v>
      </c>
      <c r="BN708" s="4">
        <v>26</v>
      </c>
    </row>
    <row r="709" spans="1:66" ht="30" customHeight="1" x14ac:dyDescent="0.25">
      <c r="A709" s="15" t="s">
        <v>417</v>
      </c>
      <c r="B709" s="4">
        <v>22</v>
      </c>
      <c r="C709" s="4">
        <v>91</v>
      </c>
      <c r="D709" s="4">
        <v>94</v>
      </c>
      <c r="E709" s="5" t="s">
        <v>418</v>
      </c>
      <c r="F709" s="5" t="str">
        <f t="shared" si="56"/>
        <v>Manchester City</v>
      </c>
      <c r="G709" s="25" t="str">
        <f t="shared" si="57"/>
        <v>2022 ~ 2027</v>
      </c>
      <c r="H709" s="5" t="str">
        <f t="shared" si="55"/>
        <v>2027</v>
      </c>
      <c r="I709" s="4" t="s">
        <v>419</v>
      </c>
      <c r="J709" s="4" t="s">
        <v>420</v>
      </c>
      <c r="K709" s="4" t="s">
        <v>77</v>
      </c>
      <c r="L709" s="4">
        <v>93</v>
      </c>
      <c r="M709" s="4" t="s">
        <v>106</v>
      </c>
      <c r="N709" s="4">
        <v>3</v>
      </c>
      <c r="O709" s="6" t="s">
        <v>6990</v>
      </c>
      <c r="P709" s="6" t="s">
        <v>6991</v>
      </c>
      <c r="Q709" s="6" t="s">
        <v>6992</v>
      </c>
      <c r="R709" s="4">
        <v>393</v>
      </c>
      <c r="S709" s="4">
        <v>47</v>
      </c>
      <c r="T709" s="4">
        <v>96</v>
      </c>
      <c r="U709" s="4">
        <v>83</v>
      </c>
      <c r="V709" s="4">
        <v>77</v>
      </c>
      <c r="W709" s="4">
        <v>90</v>
      </c>
      <c r="X709" s="4">
        <v>363</v>
      </c>
      <c r="Y709" s="4">
        <v>79</v>
      </c>
      <c r="Z709" s="4">
        <v>77</v>
      </c>
      <c r="AA709" s="4">
        <v>62</v>
      </c>
      <c r="AB709" s="4">
        <v>63</v>
      </c>
      <c r="AC709" s="4">
        <v>82</v>
      </c>
      <c r="AD709" s="4">
        <v>420</v>
      </c>
      <c r="AE709" s="4">
        <v>82</v>
      </c>
      <c r="AF709" s="4">
        <v>94</v>
      </c>
      <c r="AG709" s="4">
        <v>78</v>
      </c>
      <c r="AH709" s="4">
        <v>94</v>
      </c>
      <c r="AI709" s="4">
        <v>72</v>
      </c>
      <c r="AJ709" s="4">
        <v>442</v>
      </c>
      <c r="AK709" s="4">
        <v>94</v>
      </c>
      <c r="AL709" s="4">
        <v>93</v>
      </c>
      <c r="AM709" s="4">
        <v>76</v>
      </c>
      <c r="AN709" s="4">
        <v>93</v>
      </c>
      <c r="AO709" s="4">
        <v>86</v>
      </c>
      <c r="AP709" s="4">
        <v>386</v>
      </c>
      <c r="AQ709" s="4">
        <v>87</v>
      </c>
      <c r="AR709" s="4">
        <v>43</v>
      </c>
      <c r="AS709" s="4">
        <v>96</v>
      </c>
      <c r="AT709" s="4">
        <v>74</v>
      </c>
      <c r="AU709" s="4">
        <v>86</v>
      </c>
      <c r="AV709" s="4">
        <v>87</v>
      </c>
      <c r="AW709" s="4">
        <v>114</v>
      </c>
      <c r="AX709" s="4">
        <v>38</v>
      </c>
      <c r="AY709" s="4">
        <v>47</v>
      </c>
      <c r="AZ709" s="4">
        <v>29</v>
      </c>
      <c r="BA709" s="4">
        <v>52</v>
      </c>
      <c r="BB709" s="4">
        <v>7</v>
      </c>
      <c r="BC709" s="4">
        <v>14</v>
      </c>
      <c r="BD709" s="4">
        <v>13</v>
      </c>
      <c r="BE709" s="4">
        <v>11</v>
      </c>
      <c r="BF709" s="4">
        <v>7</v>
      </c>
      <c r="BG709" s="4">
        <v>2170</v>
      </c>
      <c r="BH709" s="4">
        <v>464</v>
      </c>
      <c r="BI709" s="4">
        <v>5</v>
      </c>
      <c r="BJ709" s="4">
        <v>89</v>
      </c>
      <c r="BK709" s="4">
        <v>93</v>
      </c>
      <c r="BL709" s="4">
        <v>68</v>
      </c>
      <c r="BM709" s="4">
        <v>81</v>
      </c>
      <c r="BN709" s="4">
        <v>45</v>
      </c>
    </row>
    <row r="710" spans="1:66" ht="30" customHeight="1" x14ac:dyDescent="0.25">
      <c r="A710" s="15" t="s">
        <v>6609</v>
      </c>
      <c r="B710" s="4">
        <v>31</v>
      </c>
      <c r="C710" s="4">
        <v>81</v>
      </c>
      <c r="D710" s="4">
        <v>81</v>
      </c>
      <c r="E710" s="5" t="s">
        <v>1599</v>
      </c>
      <c r="F710" s="5" t="str">
        <f t="shared" si="56"/>
        <v>Real Madrid</v>
      </c>
      <c r="G710" s="25" t="str">
        <f t="shared" si="57"/>
        <v>2019 ~ 2024</v>
      </c>
      <c r="H710" s="5" t="str">
        <f t="shared" si="55"/>
        <v>2024</v>
      </c>
      <c r="I710" s="4" t="s">
        <v>97</v>
      </c>
      <c r="J710" s="4" t="s">
        <v>156</v>
      </c>
      <c r="K710" s="4" t="s">
        <v>68</v>
      </c>
      <c r="L710" s="4">
        <v>82</v>
      </c>
      <c r="M710" s="4" t="s">
        <v>69</v>
      </c>
      <c r="N710" s="4">
        <v>0</v>
      </c>
      <c r="O710" s="6" t="s">
        <v>6978</v>
      </c>
      <c r="P710" s="6" t="s">
        <v>7048</v>
      </c>
      <c r="Q710" s="6" t="s">
        <v>7124</v>
      </c>
      <c r="R710" s="4">
        <v>375</v>
      </c>
      <c r="S710" s="4">
        <v>77</v>
      </c>
      <c r="T710" s="4">
        <v>74</v>
      </c>
      <c r="U710" s="4">
        <v>61</v>
      </c>
      <c r="V710" s="4">
        <v>81</v>
      </c>
      <c r="W710" s="4">
        <v>82</v>
      </c>
      <c r="X710" s="4">
        <v>413</v>
      </c>
      <c r="Y710" s="4">
        <v>86</v>
      </c>
      <c r="Z710" s="4">
        <v>83</v>
      </c>
      <c r="AA710" s="4">
        <v>79</v>
      </c>
      <c r="AB710" s="4">
        <v>80</v>
      </c>
      <c r="AC710" s="4">
        <v>85</v>
      </c>
      <c r="AD710" s="4">
        <v>401</v>
      </c>
      <c r="AE710" s="4">
        <v>80</v>
      </c>
      <c r="AF710" s="4">
        <v>79</v>
      </c>
      <c r="AG710" s="4">
        <v>78</v>
      </c>
      <c r="AH710" s="4">
        <v>77</v>
      </c>
      <c r="AI710" s="4">
        <v>87</v>
      </c>
      <c r="AJ710" s="4">
        <v>346</v>
      </c>
      <c r="AK710" s="4">
        <v>81</v>
      </c>
      <c r="AL710" s="4">
        <v>55</v>
      </c>
      <c r="AM710" s="4">
        <v>73</v>
      </c>
      <c r="AN710" s="4">
        <v>61</v>
      </c>
      <c r="AO710" s="4">
        <v>76</v>
      </c>
      <c r="AP710" s="4">
        <v>344</v>
      </c>
      <c r="AQ710" s="4">
        <v>53</v>
      </c>
      <c r="AR710" s="4">
        <v>41</v>
      </c>
      <c r="AS710" s="4">
        <v>83</v>
      </c>
      <c r="AT710" s="4">
        <v>84</v>
      </c>
      <c r="AU710" s="4">
        <v>83</v>
      </c>
      <c r="AV710" s="4">
        <v>88</v>
      </c>
      <c r="AW710" s="4">
        <v>83</v>
      </c>
      <c r="AX710" s="4">
        <v>34</v>
      </c>
      <c r="AY710" s="4">
        <v>27</v>
      </c>
      <c r="AZ710" s="4">
        <v>22</v>
      </c>
      <c r="BA710" s="4">
        <v>45</v>
      </c>
      <c r="BB710" s="4">
        <v>11</v>
      </c>
      <c r="BC710" s="4">
        <v>12</v>
      </c>
      <c r="BD710" s="4">
        <v>6</v>
      </c>
      <c r="BE710" s="4">
        <v>8</v>
      </c>
      <c r="BF710" s="4">
        <v>8</v>
      </c>
      <c r="BG710" s="4">
        <v>2007</v>
      </c>
      <c r="BH710" s="4">
        <v>419</v>
      </c>
      <c r="BI710" s="4">
        <v>4</v>
      </c>
      <c r="BJ710" s="4">
        <v>79</v>
      </c>
      <c r="BK710" s="4">
        <v>77</v>
      </c>
      <c r="BL710" s="4">
        <v>81</v>
      </c>
      <c r="BM710" s="4">
        <v>85</v>
      </c>
      <c r="BN710" s="4">
        <v>35</v>
      </c>
    </row>
    <row r="711" spans="1:66" ht="30" customHeight="1" x14ac:dyDescent="0.25">
      <c r="A711" s="15" t="s">
        <v>4021</v>
      </c>
      <c r="B711" s="4">
        <v>29</v>
      </c>
      <c r="C711" s="4">
        <v>76</v>
      </c>
      <c r="D711" s="4">
        <v>76</v>
      </c>
      <c r="E711" s="5" t="s">
        <v>4022</v>
      </c>
      <c r="F711" s="5" t="str">
        <f t="shared" si="56"/>
        <v>Lazio</v>
      </c>
      <c r="G711" s="25" t="str">
        <f t="shared" si="57"/>
        <v>2021 ~ 2025</v>
      </c>
      <c r="H711" s="5" t="str">
        <f t="shared" si="55"/>
        <v>2025</v>
      </c>
      <c r="I711" s="4" t="s">
        <v>66</v>
      </c>
      <c r="J711" s="4" t="s">
        <v>125</v>
      </c>
      <c r="K711" s="4" t="s">
        <v>68</v>
      </c>
      <c r="L711" s="4">
        <v>76</v>
      </c>
      <c r="M711" s="4" t="s">
        <v>478</v>
      </c>
      <c r="N711" s="4">
        <v>0</v>
      </c>
      <c r="O711" s="6" t="s">
        <v>6919</v>
      </c>
      <c r="P711" s="6" t="s">
        <v>6939</v>
      </c>
      <c r="Q711" s="6" t="s">
        <v>7140</v>
      </c>
      <c r="R711" s="4">
        <v>298</v>
      </c>
      <c r="S711" s="4">
        <v>73</v>
      </c>
      <c r="T711" s="4">
        <v>47</v>
      </c>
      <c r="U711" s="4">
        <v>65</v>
      </c>
      <c r="V711" s="4">
        <v>73</v>
      </c>
      <c r="W711" s="4">
        <v>40</v>
      </c>
      <c r="X711" s="4">
        <v>299</v>
      </c>
      <c r="Y711" s="4">
        <v>72</v>
      </c>
      <c r="Z711" s="4">
        <v>54</v>
      </c>
      <c r="AA711" s="4">
        <v>30</v>
      </c>
      <c r="AB711" s="4">
        <v>68</v>
      </c>
      <c r="AC711" s="4">
        <v>75</v>
      </c>
      <c r="AD711" s="4">
        <v>367</v>
      </c>
      <c r="AE711" s="4">
        <v>73</v>
      </c>
      <c r="AF711" s="4">
        <v>77</v>
      </c>
      <c r="AG711" s="4">
        <v>74</v>
      </c>
      <c r="AH711" s="4">
        <v>74</v>
      </c>
      <c r="AI711" s="4">
        <v>69</v>
      </c>
      <c r="AJ711" s="4">
        <v>323</v>
      </c>
      <c r="AK711" s="4">
        <v>68</v>
      </c>
      <c r="AL711" s="4">
        <v>73</v>
      </c>
      <c r="AM711" s="4">
        <v>74</v>
      </c>
      <c r="AN711" s="4">
        <v>65</v>
      </c>
      <c r="AO711" s="4">
        <v>43</v>
      </c>
      <c r="AP711" s="4">
        <v>315</v>
      </c>
      <c r="AQ711" s="4">
        <v>79</v>
      </c>
      <c r="AR711" s="4">
        <v>74</v>
      </c>
      <c r="AS711" s="4">
        <v>63</v>
      </c>
      <c r="AT711" s="4">
        <v>59</v>
      </c>
      <c r="AU711" s="4">
        <v>40</v>
      </c>
      <c r="AV711" s="4">
        <v>74</v>
      </c>
      <c r="AW711" s="4">
        <v>223</v>
      </c>
      <c r="AX711" s="4">
        <v>74</v>
      </c>
      <c r="AY711" s="4">
        <v>75</v>
      </c>
      <c r="AZ711" s="4">
        <v>74</v>
      </c>
      <c r="BA711" s="4">
        <v>52</v>
      </c>
      <c r="BB711" s="4">
        <v>12</v>
      </c>
      <c r="BC711" s="4">
        <v>6</v>
      </c>
      <c r="BD711" s="4">
        <v>14</v>
      </c>
      <c r="BE711" s="4">
        <v>9</v>
      </c>
      <c r="BF711" s="4">
        <v>11</v>
      </c>
      <c r="BG711" s="4">
        <v>1877</v>
      </c>
      <c r="BH711" s="4">
        <v>408</v>
      </c>
      <c r="BI711" s="4">
        <v>2</v>
      </c>
      <c r="BJ711" s="4">
        <v>75</v>
      </c>
      <c r="BK711" s="4">
        <v>51</v>
      </c>
      <c r="BL711" s="4">
        <v>66</v>
      </c>
      <c r="BM711" s="4">
        <v>73</v>
      </c>
      <c r="BN711" s="4">
        <v>73</v>
      </c>
    </row>
    <row r="712" spans="1:66" ht="30" customHeight="1" x14ac:dyDescent="0.25">
      <c r="A712" s="15" t="s">
        <v>3755</v>
      </c>
      <c r="B712" s="4">
        <v>20</v>
      </c>
      <c r="C712" s="4">
        <v>71</v>
      </c>
      <c r="D712" s="4">
        <v>81</v>
      </c>
      <c r="E712" s="5" t="s">
        <v>6694</v>
      </c>
      <c r="F712" s="5" t="str">
        <f t="shared" si="56"/>
        <v>København</v>
      </c>
      <c r="G712" s="25" t="str">
        <f t="shared" si="57"/>
        <v>2021 ~ 2027</v>
      </c>
      <c r="H712" s="5" t="str">
        <f t="shared" si="55"/>
        <v>2027</v>
      </c>
      <c r="I712" s="4" t="s">
        <v>90</v>
      </c>
      <c r="J712" s="4" t="s">
        <v>98</v>
      </c>
      <c r="K712" s="4" t="s">
        <v>68</v>
      </c>
      <c r="L712" s="4">
        <v>72</v>
      </c>
      <c r="M712" s="4" t="s">
        <v>206</v>
      </c>
      <c r="N712" s="4">
        <v>10</v>
      </c>
      <c r="O712" s="6" t="s">
        <v>7505</v>
      </c>
      <c r="P712" s="6" t="s">
        <v>7203</v>
      </c>
      <c r="Q712" s="6" t="s">
        <v>7298</v>
      </c>
      <c r="R712" s="4">
        <v>292</v>
      </c>
      <c r="S712" s="4">
        <v>64</v>
      </c>
      <c r="T712" s="4">
        <v>57</v>
      </c>
      <c r="U712" s="4">
        <v>46</v>
      </c>
      <c r="V712" s="4">
        <v>67</v>
      </c>
      <c r="W712" s="4">
        <v>58</v>
      </c>
      <c r="X712" s="4">
        <v>317</v>
      </c>
      <c r="Y712" s="4">
        <v>72</v>
      </c>
      <c r="Z712" s="4">
        <v>61</v>
      </c>
      <c r="AA712" s="4">
        <v>52</v>
      </c>
      <c r="AB712" s="4">
        <v>61</v>
      </c>
      <c r="AC712" s="4">
        <v>71</v>
      </c>
      <c r="AD712" s="4">
        <v>403</v>
      </c>
      <c r="AE712" s="4">
        <v>84</v>
      </c>
      <c r="AF712" s="4">
        <v>85</v>
      </c>
      <c r="AG712" s="4">
        <v>86</v>
      </c>
      <c r="AH712" s="4">
        <v>66</v>
      </c>
      <c r="AI712" s="4">
        <v>82</v>
      </c>
      <c r="AJ712" s="4">
        <v>333</v>
      </c>
      <c r="AK712" s="4">
        <v>60</v>
      </c>
      <c r="AL712" s="4">
        <v>69</v>
      </c>
      <c r="AM712" s="4">
        <v>87</v>
      </c>
      <c r="AN712" s="4">
        <v>65</v>
      </c>
      <c r="AO712" s="4">
        <v>52</v>
      </c>
      <c r="AP712" s="4">
        <v>326</v>
      </c>
      <c r="AQ712" s="4">
        <v>76</v>
      </c>
      <c r="AR712" s="4">
        <v>63</v>
      </c>
      <c r="AS712" s="4">
        <v>70</v>
      </c>
      <c r="AT712" s="4">
        <v>63</v>
      </c>
      <c r="AU712" s="4">
        <v>54</v>
      </c>
      <c r="AV712" s="4">
        <v>65</v>
      </c>
      <c r="AW712" s="4">
        <v>198</v>
      </c>
      <c r="AX712" s="4">
        <v>64</v>
      </c>
      <c r="AY712" s="4">
        <v>67</v>
      </c>
      <c r="AZ712" s="4">
        <v>67</v>
      </c>
      <c r="BA712" s="4">
        <v>48</v>
      </c>
      <c r="BB712" s="4">
        <v>8</v>
      </c>
      <c r="BC712" s="4">
        <v>10</v>
      </c>
      <c r="BD712" s="4">
        <v>6</v>
      </c>
      <c r="BE712" s="4">
        <v>11</v>
      </c>
      <c r="BF712" s="4">
        <v>13</v>
      </c>
      <c r="BG712" s="4">
        <v>1917</v>
      </c>
      <c r="BH712" s="4">
        <v>415</v>
      </c>
      <c r="BI712" s="4">
        <v>1</v>
      </c>
      <c r="BJ712" s="4">
        <v>85</v>
      </c>
      <c r="BK712" s="4">
        <v>57</v>
      </c>
      <c r="BL712" s="4">
        <v>64</v>
      </c>
      <c r="BM712" s="4">
        <v>73</v>
      </c>
      <c r="BN712" s="4">
        <v>63</v>
      </c>
    </row>
    <row r="713" spans="1:66" ht="30" customHeight="1" x14ac:dyDescent="0.25">
      <c r="A713" s="15" t="s">
        <v>7786</v>
      </c>
      <c r="B713" s="4">
        <v>31</v>
      </c>
      <c r="C713" s="4">
        <v>67</v>
      </c>
      <c r="D713" s="4">
        <v>67</v>
      </c>
      <c r="E713" s="5" t="s">
        <v>8206</v>
      </c>
      <c r="F713" s="5" t="str">
        <f t="shared" si="56"/>
        <v>Vålerenga</v>
      </c>
      <c r="G713" s="25" t="str">
        <f t="shared" si="57"/>
        <v>2019 ~ 2019</v>
      </c>
      <c r="H713" s="5" t="str">
        <f t="shared" si="55"/>
        <v>2019</v>
      </c>
      <c r="I713" s="4" t="s">
        <v>146</v>
      </c>
      <c r="J713" s="4" t="s">
        <v>67</v>
      </c>
      <c r="K713" s="4" t="s">
        <v>68</v>
      </c>
      <c r="L713" s="4">
        <v>67</v>
      </c>
      <c r="M713" s="4" t="s">
        <v>229</v>
      </c>
      <c r="N713" s="4">
        <v>0</v>
      </c>
      <c r="O713" s="6" t="s">
        <v>7632</v>
      </c>
      <c r="P713" s="6" t="s">
        <v>6959</v>
      </c>
      <c r="Q713" s="6" t="s">
        <v>7679</v>
      </c>
      <c r="R713" s="4">
        <v>281</v>
      </c>
      <c r="S713" s="4">
        <v>66</v>
      </c>
      <c r="T713" s="4">
        <v>48</v>
      </c>
      <c r="U713" s="4">
        <v>59</v>
      </c>
      <c r="V713" s="4">
        <v>67</v>
      </c>
      <c r="W713" s="4">
        <v>41</v>
      </c>
      <c r="X713" s="4">
        <v>312</v>
      </c>
      <c r="Y713" s="4">
        <v>63</v>
      </c>
      <c r="Z713" s="4">
        <v>68</v>
      </c>
      <c r="AA713" s="4">
        <v>51</v>
      </c>
      <c r="AB713" s="4">
        <v>63</v>
      </c>
      <c r="AC713" s="4">
        <v>67</v>
      </c>
      <c r="AD713" s="4">
        <v>325</v>
      </c>
      <c r="AE713" s="4">
        <v>66</v>
      </c>
      <c r="AF713" s="4">
        <v>68</v>
      </c>
      <c r="AG713" s="4">
        <v>65</v>
      </c>
      <c r="AH713" s="4">
        <v>64</v>
      </c>
      <c r="AI713" s="4">
        <v>62</v>
      </c>
      <c r="AJ713" s="4">
        <v>336</v>
      </c>
      <c r="AK713" s="4">
        <v>64</v>
      </c>
      <c r="AL713" s="4">
        <v>64</v>
      </c>
      <c r="AM713" s="4">
        <v>80</v>
      </c>
      <c r="AN713" s="4">
        <v>72</v>
      </c>
      <c r="AO713" s="4">
        <v>56</v>
      </c>
      <c r="AP713" s="4">
        <v>322</v>
      </c>
      <c r="AQ713" s="4">
        <v>74</v>
      </c>
      <c r="AR713" s="4">
        <v>65</v>
      </c>
      <c r="AS713" s="4">
        <v>65</v>
      </c>
      <c r="AT713" s="4">
        <v>67</v>
      </c>
      <c r="AU713" s="4">
        <v>51</v>
      </c>
      <c r="AV713" s="4">
        <v>64</v>
      </c>
      <c r="AW713" s="4">
        <v>191</v>
      </c>
      <c r="AX713" s="4">
        <v>63</v>
      </c>
      <c r="AY713" s="4">
        <v>66</v>
      </c>
      <c r="AZ713" s="4">
        <v>62</v>
      </c>
      <c r="BA713" s="4">
        <v>45</v>
      </c>
      <c r="BB713" s="4">
        <v>7</v>
      </c>
      <c r="BC713" s="4">
        <v>7</v>
      </c>
      <c r="BD713" s="4">
        <v>10</v>
      </c>
      <c r="BE713" s="4">
        <v>10</v>
      </c>
      <c r="BF713" s="4">
        <v>11</v>
      </c>
      <c r="BG713" s="4">
        <v>1812</v>
      </c>
      <c r="BH713" s="4">
        <v>387</v>
      </c>
      <c r="BI713" s="4">
        <v>1</v>
      </c>
      <c r="BJ713" s="4">
        <v>67</v>
      </c>
      <c r="BK713" s="4">
        <v>53</v>
      </c>
      <c r="BL713" s="4">
        <v>65</v>
      </c>
      <c r="BM713" s="4">
        <v>64</v>
      </c>
      <c r="BN713" s="4">
        <v>64</v>
      </c>
    </row>
    <row r="714" spans="1:66" ht="30" customHeight="1" x14ac:dyDescent="0.25">
      <c r="A714" s="15" t="s">
        <v>2886</v>
      </c>
      <c r="B714" s="4">
        <v>23</v>
      </c>
      <c r="C714" s="4">
        <v>65</v>
      </c>
      <c r="D714" s="4">
        <v>73</v>
      </c>
      <c r="E714" s="5" t="s">
        <v>2887</v>
      </c>
      <c r="F714" s="5" t="str">
        <f t="shared" si="56"/>
        <v>New Zealand</v>
      </c>
      <c r="G714" s="25" t="str">
        <f t="shared" si="57"/>
        <v>Free</v>
      </c>
      <c r="H714" s="5">
        <v>0</v>
      </c>
      <c r="I714" s="4" t="s">
        <v>75</v>
      </c>
      <c r="J714" s="4" t="s">
        <v>105</v>
      </c>
      <c r="K714" s="4" t="s">
        <v>77</v>
      </c>
      <c r="L714" s="4">
        <v>66</v>
      </c>
      <c r="M714" s="4" t="s">
        <v>69</v>
      </c>
      <c r="N714" s="4">
        <v>8</v>
      </c>
      <c r="O714" s="6">
        <v>0</v>
      </c>
      <c r="P714" s="6">
        <v>0</v>
      </c>
      <c r="Q714" s="6">
        <v>0</v>
      </c>
      <c r="R714" s="4">
        <v>274</v>
      </c>
      <c r="S714" s="4">
        <v>58</v>
      </c>
      <c r="T714" s="4">
        <v>61</v>
      </c>
      <c r="U714" s="4">
        <v>45</v>
      </c>
      <c r="V714" s="4">
        <v>58</v>
      </c>
      <c r="W714" s="4">
        <v>52</v>
      </c>
      <c r="X714" s="4">
        <v>309</v>
      </c>
      <c r="Y714" s="4">
        <v>69</v>
      </c>
      <c r="Z714" s="4">
        <v>65</v>
      </c>
      <c r="AA714" s="4">
        <v>60</v>
      </c>
      <c r="AB714" s="4">
        <v>53</v>
      </c>
      <c r="AC714" s="4">
        <v>62</v>
      </c>
      <c r="AD714" s="4">
        <v>391</v>
      </c>
      <c r="AE714" s="4">
        <v>85</v>
      </c>
      <c r="AF714" s="4">
        <v>81</v>
      </c>
      <c r="AG714" s="4">
        <v>85</v>
      </c>
      <c r="AH714" s="4">
        <v>58</v>
      </c>
      <c r="AI714" s="4">
        <v>82</v>
      </c>
      <c r="AJ714" s="4">
        <v>288</v>
      </c>
      <c r="AK714" s="4">
        <v>62</v>
      </c>
      <c r="AL714" s="4">
        <v>58</v>
      </c>
      <c r="AM714" s="4">
        <v>61</v>
      </c>
      <c r="AN714" s="4">
        <v>46</v>
      </c>
      <c r="AO714" s="4">
        <v>61</v>
      </c>
      <c r="AP714" s="4">
        <v>263</v>
      </c>
      <c r="AQ714" s="4">
        <v>49</v>
      </c>
      <c r="AR714" s="4">
        <v>35</v>
      </c>
      <c r="AS714" s="4">
        <v>63</v>
      </c>
      <c r="AT714" s="4">
        <v>61</v>
      </c>
      <c r="AU714" s="4">
        <v>55</v>
      </c>
      <c r="AV714" s="4">
        <v>60</v>
      </c>
      <c r="AW714" s="4">
        <v>120</v>
      </c>
      <c r="AX714" s="4">
        <v>38</v>
      </c>
      <c r="AY714" s="4">
        <v>35</v>
      </c>
      <c r="AZ714" s="4">
        <v>47</v>
      </c>
      <c r="BA714" s="4">
        <v>59</v>
      </c>
      <c r="BB714" s="4">
        <v>13</v>
      </c>
      <c r="BC714" s="4">
        <v>9</v>
      </c>
      <c r="BD714" s="4">
        <v>10</v>
      </c>
      <c r="BE714" s="4">
        <v>15</v>
      </c>
      <c r="BF714" s="4">
        <v>12</v>
      </c>
      <c r="BG714" s="4">
        <v>1704</v>
      </c>
      <c r="BH714" s="4">
        <v>359</v>
      </c>
      <c r="BI714" s="4">
        <v>1</v>
      </c>
      <c r="BJ714" s="4">
        <v>83</v>
      </c>
      <c r="BK714" s="4">
        <v>61</v>
      </c>
      <c r="BL714" s="4">
        <v>58</v>
      </c>
      <c r="BM714" s="4">
        <v>68</v>
      </c>
      <c r="BN714" s="4">
        <v>38</v>
      </c>
    </row>
    <row r="715" spans="1:66" ht="30" customHeight="1" x14ac:dyDescent="0.25">
      <c r="A715" s="15" t="s">
        <v>6622</v>
      </c>
      <c r="B715" s="4">
        <v>39</v>
      </c>
      <c r="C715" s="4">
        <v>71</v>
      </c>
      <c r="D715" s="4">
        <v>71</v>
      </c>
      <c r="E715" s="5" t="s">
        <v>4660</v>
      </c>
      <c r="F715" s="5" t="str">
        <f t="shared" si="56"/>
        <v>Strasbourg</v>
      </c>
      <c r="G715" s="25" t="str">
        <f t="shared" si="57"/>
        <v>2018 ~ 2023</v>
      </c>
      <c r="H715" s="5" t="str">
        <f t="shared" ref="H715:H725" si="58">RIGHT(G715, 4)</f>
        <v>2023</v>
      </c>
      <c r="I715" s="4" t="s">
        <v>337</v>
      </c>
      <c r="J715" s="4" t="s">
        <v>119</v>
      </c>
      <c r="K715" s="4" t="s">
        <v>68</v>
      </c>
      <c r="L715" s="4">
        <v>71</v>
      </c>
      <c r="M715" s="4" t="s">
        <v>508</v>
      </c>
      <c r="N715" s="4">
        <v>0</v>
      </c>
      <c r="O715" s="6" t="s">
        <v>7128</v>
      </c>
      <c r="P715" s="6" t="s">
        <v>7031</v>
      </c>
      <c r="Q715" s="6" t="s">
        <v>7647</v>
      </c>
      <c r="R715" s="4">
        <v>91</v>
      </c>
      <c r="S715" s="4">
        <v>17</v>
      </c>
      <c r="T715" s="4">
        <v>14</v>
      </c>
      <c r="U715" s="4">
        <v>14</v>
      </c>
      <c r="V715" s="4">
        <v>33</v>
      </c>
      <c r="W715" s="4">
        <v>13</v>
      </c>
      <c r="X715" s="4">
        <v>100</v>
      </c>
      <c r="Y715" s="4">
        <v>12</v>
      </c>
      <c r="Z715" s="4">
        <v>13</v>
      </c>
      <c r="AA715" s="4">
        <v>14</v>
      </c>
      <c r="AB715" s="4">
        <v>33</v>
      </c>
      <c r="AC715" s="4">
        <v>28</v>
      </c>
      <c r="AD715" s="4">
        <v>260</v>
      </c>
      <c r="AE715" s="4">
        <v>43</v>
      </c>
      <c r="AF715" s="4">
        <v>42</v>
      </c>
      <c r="AG715" s="4">
        <v>61</v>
      </c>
      <c r="AH715" s="4">
        <v>69</v>
      </c>
      <c r="AI715" s="4">
        <v>45</v>
      </c>
      <c r="AJ715" s="4">
        <v>231</v>
      </c>
      <c r="AK715" s="4">
        <v>53</v>
      </c>
      <c r="AL715" s="4">
        <v>69</v>
      </c>
      <c r="AM715" s="4">
        <v>30</v>
      </c>
      <c r="AN715" s="4">
        <v>60</v>
      </c>
      <c r="AO715" s="4">
        <v>19</v>
      </c>
      <c r="AP715" s="4">
        <v>99</v>
      </c>
      <c r="AQ715" s="4">
        <v>16</v>
      </c>
      <c r="AR715" s="4">
        <v>19</v>
      </c>
      <c r="AS715" s="4">
        <v>11</v>
      </c>
      <c r="AT715" s="4">
        <v>29</v>
      </c>
      <c r="AU715" s="4">
        <v>24</v>
      </c>
      <c r="AV715" s="4">
        <v>44</v>
      </c>
      <c r="AW715" s="4">
        <v>35</v>
      </c>
      <c r="AX715" s="4">
        <v>10</v>
      </c>
      <c r="AY715" s="4">
        <v>13</v>
      </c>
      <c r="AZ715" s="4">
        <v>12</v>
      </c>
      <c r="BA715" s="4">
        <v>352</v>
      </c>
      <c r="BB715" s="4">
        <v>71</v>
      </c>
      <c r="BC715" s="4">
        <v>70</v>
      </c>
      <c r="BD715" s="4">
        <v>71</v>
      </c>
      <c r="BE715" s="4">
        <v>70</v>
      </c>
      <c r="BF715" s="4">
        <v>70</v>
      </c>
      <c r="BG715" s="4">
        <v>1168</v>
      </c>
      <c r="BH715" s="4">
        <v>395</v>
      </c>
      <c r="BI715" s="4">
        <v>2</v>
      </c>
      <c r="BJ715" s="4">
        <v>71</v>
      </c>
      <c r="BK715" s="4">
        <v>70</v>
      </c>
      <c r="BL715" s="4">
        <v>71</v>
      </c>
      <c r="BM715" s="4">
        <v>70</v>
      </c>
      <c r="BN715" s="4">
        <v>43</v>
      </c>
    </row>
    <row r="716" spans="1:66" ht="30" customHeight="1" x14ac:dyDescent="0.25">
      <c r="A716" s="15" t="s">
        <v>5825</v>
      </c>
      <c r="B716" s="4">
        <v>28</v>
      </c>
      <c r="C716" s="4">
        <v>73</v>
      </c>
      <c r="D716" s="4">
        <v>73</v>
      </c>
      <c r="E716" s="5" t="s">
        <v>5826</v>
      </c>
      <c r="F716" s="5" t="str">
        <f t="shared" si="56"/>
        <v>Newcastle United</v>
      </c>
      <c r="G716" s="25" t="str">
        <f t="shared" si="57"/>
        <v>2019 ~ 2025</v>
      </c>
      <c r="H716" s="5" t="str">
        <f t="shared" si="58"/>
        <v>2025</v>
      </c>
      <c r="I716" s="4" t="s">
        <v>289</v>
      </c>
      <c r="J716" s="4" t="s">
        <v>617</v>
      </c>
      <c r="K716" s="4" t="s">
        <v>68</v>
      </c>
      <c r="L716" s="4">
        <v>73</v>
      </c>
      <c r="M716" s="4" t="s">
        <v>406</v>
      </c>
      <c r="N716" s="4">
        <v>0</v>
      </c>
      <c r="O716" s="6" t="s">
        <v>7108</v>
      </c>
      <c r="P716" s="6" t="s">
        <v>7089</v>
      </c>
      <c r="Q716" s="6" t="s">
        <v>6908</v>
      </c>
      <c r="R716" s="4">
        <v>313</v>
      </c>
      <c r="S716" s="4">
        <v>70</v>
      </c>
      <c r="T716" s="4">
        <v>56</v>
      </c>
      <c r="U716" s="4">
        <v>69</v>
      </c>
      <c r="V716" s="4">
        <v>72</v>
      </c>
      <c r="W716" s="4">
        <v>46</v>
      </c>
      <c r="X716" s="4">
        <v>341</v>
      </c>
      <c r="Y716" s="4">
        <v>69</v>
      </c>
      <c r="Z716" s="4">
        <v>72</v>
      </c>
      <c r="AA716" s="4">
        <v>54</v>
      </c>
      <c r="AB716" s="4">
        <v>73</v>
      </c>
      <c r="AC716" s="4">
        <v>73</v>
      </c>
      <c r="AD716" s="4">
        <v>322</v>
      </c>
      <c r="AE716" s="4">
        <v>60</v>
      </c>
      <c r="AF716" s="4">
        <v>62</v>
      </c>
      <c r="AG716" s="4">
        <v>62</v>
      </c>
      <c r="AH716" s="4">
        <v>74</v>
      </c>
      <c r="AI716" s="4">
        <v>64</v>
      </c>
      <c r="AJ716" s="4">
        <v>328</v>
      </c>
      <c r="AK716" s="4">
        <v>70</v>
      </c>
      <c r="AL716" s="4">
        <v>73</v>
      </c>
      <c r="AM716" s="4">
        <v>55</v>
      </c>
      <c r="AN716" s="4">
        <v>72</v>
      </c>
      <c r="AO716" s="4">
        <v>58</v>
      </c>
      <c r="AP716" s="4">
        <v>309</v>
      </c>
      <c r="AQ716" s="4">
        <v>69</v>
      </c>
      <c r="AR716" s="4">
        <v>73</v>
      </c>
      <c r="AS716" s="4">
        <v>53</v>
      </c>
      <c r="AT716" s="4">
        <v>60</v>
      </c>
      <c r="AU716" s="4">
        <v>54</v>
      </c>
      <c r="AV716" s="4">
        <v>72</v>
      </c>
      <c r="AW716" s="4">
        <v>227</v>
      </c>
      <c r="AX716" s="4">
        <v>77</v>
      </c>
      <c r="AY716" s="4">
        <v>76</v>
      </c>
      <c r="AZ716" s="4">
        <v>74</v>
      </c>
      <c r="BA716" s="4">
        <v>57</v>
      </c>
      <c r="BB716" s="4">
        <v>8</v>
      </c>
      <c r="BC716" s="4">
        <v>13</v>
      </c>
      <c r="BD716" s="4">
        <v>15</v>
      </c>
      <c r="BE716" s="4">
        <v>14</v>
      </c>
      <c r="BF716" s="4">
        <v>7</v>
      </c>
      <c r="BG716" s="4">
        <v>1897</v>
      </c>
      <c r="BH716" s="4">
        <v>399</v>
      </c>
      <c r="BI716" s="4">
        <v>1</v>
      </c>
      <c r="BJ716" s="4">
        <v>61</v>
      </c>
      <c r="BK716" s="4">
        <v>58</v>
      </c>
      <c r="BL716" s="4">
        <v>68</v>
      </c>
      <c r="BM716" s="4">
        <v>70</v>
      </c>
      <c r="BN716" s="4">
        <v>75</v>
      </c>
    </row>
    <row r="717" spans="1:66" ht="30" customHeight="1" x14ac:dyDescent="0.25">
      <c r="A717" s="15" t="s">
        <v>6122</v>
      </c>
      <c r="B717" s="4">
        <v>17</v>
      </c>
      <c r="C717" s="4">
        <v>67</v>
      </c>
      <c r="D717" s="4">
        <v>81</v>
      </c>
      <c r="E717" s="5" t="s">
        <v>6123</v>
      </c>
      <c r="F717" s="5" t="str">
        <f t="shared" si="56"/>
        <v>Lorient</v>
      </c>
      <c r="G717" s="25" t="str">
        <f t="shared" si="57"/>
        <v>2023 ~ 2026</v>
      </c>
      <c r="H717" s="5" t="str">
        <f t="shared" si="58"/>
        <v>2026</v>
      </c>
      <c r="I717" s="4" t="s">
        <v>112</v>
      </c>
      <c r="J717" s="4" t="s">
        <v>98</v>
      </c>
      <c r="K717" s="4" t="s">
        <v>68</v>
      </c>
      <c r="L717" s="4">
        <v>70</v>
      </c>
      <c r="M717" s="4" t="s">
        <v>69</v>
      </c>
      <c r="N717" s="4">
        <v>14</v>
      </c>
      <c r="O717" s="6" t="s">
        <v>6878</v>
      </c>
      <c r="P717" s="6" t="s">
        <v>6959</v>
      </c>
      <c r="Q717" s="6" t="s">
        <v>6894</v>
      </c>
      <c r="R717" s="4">
        <v>296</v>
      </c>
      <c r="S717" s="4">
        <v>55</v>
      </c>
      <c r="T717" s="4">
        <v>59</v>
      </c>
      <c r="U717" s="4">
        <v>55</v>
      </c>
      <c r="V717" s="4">
        <v>72</v>
      </c>
      <c r="W717" s="4">
        <v>55</v>
      </c>
      <c r="X717" s="4">
        <v>330</v>
      </c>
      <c r="Y717" s="4">
        <v>72</v>
      </c>
      <c r="Z717" s="4">
        <v>66</v>
      </c>
      <c r="AA717" s="4">
        <v>49</v>
      </c>
      <c r="AB717" s="4">
        <v>68</v>
      </c>
      <c r="AC717" s="4">
        <v>75</v>
      </c>
      <c r="AD717" s="4">
        <v>340</v>
      </c>
      <c r="AE717" s="4">
        <v>69</v>
      </c>
      <c r="AF717" s="4">
        <v>72</v>
      </c>
      <c r="AG717" s="4">
        <v>70</v>
      </c>
      <c r="AH717" s="4">
        <v>58</v>
      </c>
      <c r="AI717" s="4">
        <v>71</v>
      </c>
      <c r="AJ717" s="4">
        <v>304</v>
      </c>
      <c r="AK717" s="4">
        <v>65</v>
      </c>
      <c r="AL717" s="4">
        <v>68</v>
      </c>
      <c r="AM717" s="4">
        <v>57</v>
      </c>
      <c r="AN717" s="4">
        <v>53</v>
      </c>
      <c r="AO717" s="4">
        <v>61</v>
      </c>
      <c r="AP717" s="4">
        <v>275</v>
      </c>
      <c r="AQ717" s="4">
        <v>46</v>
      </c>
      <c r="AR717" s="4">
        <v>36</v>
      </c>
      <c r="AS717" s="4">
        <v>67</v>
      </c>
      <c r="AT717" s="4">
        <v>64</v>
      </c>
      <c r="AU717" s="4">
        <v>62</v>
      </c>
      <c r="AV717" s="4">
        <v>68</v>
      </c>
      <c r="AW717" s="4">
        <v>137</v>
      </c>
      <c r="AX717" s="4">
        <v>41</v>
      </c>
      <c r="AY717" s="4">
        <v>52</v>
      </c>
      <c r="AZ717" s="4">
        <v>44</v>
      </c>
      <c r="BA717" s="4">
        <v>53</v>
      </c>
      <c r="BB717" s="4">
        <v>14</v>
      </c>
      <c r="BC717" s="4">
        <v>6</v>
      </c>
      <c r="BD717" s="4">
        <v>7</v>
      </c>
      <c r="BE717" s="4">
        <v>13</v>
      </c>
      <c r="BF717" s="4">
        <v>13</v>
      </c>
      <c r="BG717" s="4">
        <v>1735</v>
      </c>
      <c r="BH717" s="4">
        <v>367</v>
      </c>
      <c r="BI717" s="4">
        <v>1</v>
      </c>
      <c r="BJ717" s="4">
        <v>71</v>
      </c>
      <c r="BK717" s="4">
        <v>61</v>
      </c>
      <c r="BL717" s="4">
        <v>65</v>
      </c>
      <c r="BM717" s="4">
        <v>72</v>
      </c>
      <c r="BN717" s="4">
        <v>45</v>
      </c>
    </row>
    <row r="718" spans="1:66" ht="30" customHeight="1" x14ac:dyDescent="0.25">
      <c r="A718" s="15" t="s">
        <v>2613</v>
      </c>
      <c r="B718" s="4">
        <v>21</v>
      </c>
      <c r="C718" s="4">
        <v>71</v>
      </c>
      <c r="D718" s="4">
        <v>79</v>
      </c>
      <c r="E718" s="5" t="s">
        <v>2614</v>
      </c>
      <c r="F718" s="5" t="str">
        <f t="shared" si="56"/>
        <v>Birmingham City</v>
      </c>
      <c r="G718" s="25" t="str">
        <f t="shared" si="57"/>
        <v>2023 ~ 2026</v>
      </c>
      <c r="H718" s="5" t="str">
        <f t="shared" si="58"/>
        <v>2026</v>
      </c>
      <c r="I718" s="4" t="s">
        <v>241</v>
      </c>
      <c r="J718" s="4" t="s">
        <v>308</v>
      </c>
      <c r="K718" s="4" t="s">
        <v>68</v>
      </c>
      <c r="L718" s="4">
        <v>71</v>
      </c>
      <c r="M718" s="4" t="s">
        <v>406</v>
      </c>
      <c r="N718" s="4">
        <v>8</v>
      </c>
      <c r="O718" s="6" t="s">
        <v>7045</v>
      </c>
      <c r="P718" s="6" t="s">
        <v>7001</v>
      </c>
      <c r="Q718" s="6" t="s">
        <v>7426</v>
      </c>
      <c r="R718" s="4">
        <v>285</v>
      </c>
      <c r="S718" s="4">
        <v>68</v>
      </c>
      <c r="T718" s="4">
        <v>54</v>
      </c>
      <c r="U718" s="4">
        <v>63</v>
      </c>
      <c r="V718" s="4">
        <v>69</v>
      </c>
      <c r="W718" s="4">
        <v>31</v>
      </c>
      <c r="X718" s="4">
        <v>299</v>
      </c>
      <c r="Y718" s="4">
        <v>74</v>
      </c>
      <c r="Z718" s="4">
        <v>62</v>
      </c>
      <c r="AA718" s="4">
        <v>32</v>
      </c>
      <c r="AB718" s="4">
        <v>59</v>
      </c>
      <c r="AC718" s="4">
        <v>72</v>
      </c>
      <c r="AD718" s="4">
        <v>383</v>
      </c>
      <c r="AE718" s="4">
        <v>84</v>
      </c>
      <c r="AF718" s="4">
        <v>82</v>
      </c>
      <c r="AG718" s="4">
        <v>78</v>
      </c>
      <c r="AH718" s="4">
        <v>69</v>
      </c>
      <c r="AI718" s="4">
        <v>70</v>
      </c>
      <c r="AJ718" s="4">
        <v>334</v>
      </c>
      <c r="AK718" s="4">
        <v>63</v>
      </c>
      <c r="AL718" s="4">
        <v>81</v>
      </c>
      <c r="AM718" s="4">
        <v>66</v>
      </c>
      <c r="AN718" s="4">
        <v>71</v>
      </c>
      <c r="AO718" s="4">
        <v>53</v>
      </c>
      <c r="AP718" s="4">
        <v>297</v>
      </c>
      <c r="AQ718" s="4">
        <v>72</v>
      </c>
      <c r="AR718" s="4">
        <v>63</v>
      </c>
      <c r="AS718" s="4">
        <v>61</v>
      </c>
      <c r="AT718" s="4">
        <v>66</v>
      </c>
      <c r="AU718" s="4">
        <v>35</v>
      </c>
      <c r="AV718" s="4">
        <v>71</v>
      </c>
      <c r="AW718" s="4">
        <v>199</v>
      </c>
      <c r="AX718" s="4">
        <v>65</v>
      </c>
      <c r="AY718" s="4">
        <v>69</v>
      </c>
      <c r="AZ718" s="4">
        <v>65</v>
      </c>
      <c r="BA718" s="4">
        <v>51</v>
      </c>
      <c r="BB718" s="4">
        <v>9</v>
      </c>
      <c r="BC718" s="4">
        <v>12</v>
      </c>
      <c r="BD718" s="4">
        <v>10</v>
      </c>
      <c r="BE718" s="4">
        <v>5</v>
      </c>
      <c r="BF718" s="4">
        <v>15</v>
      </c>
      <c r="BG718" s="4">
        <v>1848</v>
      </c>
      <c r="BH718" s="4">
        <v>411</v>
      </c>
      <c r="BI718" s="4">
        <v>1</v>
      </c>
      <c r="BJ718" s="4">
        <v>83</v>
      </c>
      <c r="BK718" s="4">
        <v>54</v>
      </c>
      <c r="BL718" s="4">
        <v>65</v>
      </c>
      <c r="BM718" s="4">
        <v>73</v>
      </c>
      <c r="BN718" s="4">
        <v>66</v>
      </c>
    </row>
    <row r="719" spans="1:66" ht="30" customHeight="1" x14ac:dyDescent="0.25">
      <c r="A719" s="15" t="s">
        <v>4554</v>
      </c>
      <c r="B719" s="4">
        <v>24</v>
      </c>
      <c r="C719" s="4">
        <v>69</v>
      </c>
      <c r="D719" s="4">
        <v>74</v>
      </c>
      <c r="E719" s="5" t="s">
        <v>1830</v>
      </c>
      <c r="F719" s="5" t="str">
        <f t="shared" si="56"/>
        <v>Middlesbrough</v>
      </c>
      <c r="G719" s="25" t="str">
        <f t="shared" si="57"/>
        <v>2023 ~ 2027</v>
      </c>
      <c r="H719" s="5" t="str">
        <f t="shared" si="58"/>
        <v>2027</v>
      </c>
      <c r="I719" s="4" t="s">
        <v>259</v>
      </c>
      <c r="J719" s="4" t="s">
        <v>91</v>
      </c>
      <c r="K719" s="4" t="s">
        <v>68</v>
      </c>
      <c r="L719" s="4">
        <v>71</v>
      </c>
      <c r="M719" s="4" t="s">
        <v>106</v>
      </c>
      <c r="N719" s="4">
        <v>5</v>
      </c>
      <c r="O719" s="6" t="s">
        <v>6906</v>
      </c>
      <c r="P719" s="6" t="s">
        <v>7148</v>
      </c>
      <c r="Q719" s="6" t="s">
        <v>6869</v>
      </c>
      <c r="R719" s="4">
        <v>313</v>
      </c>
      <c r="S719" s="4">
        <v>61</v>
      </c>
      <c r="T719" s="4">
        <v>70</v>
      </c>
      <c r="U719" s="4">
        <v>65</v>
      </c>
      <c r="V719" s="4">
        <v>60</v>
      </c>
      <c r="W719" s="4">
        <v>57</v>
      </c>
      <c r="X719" s="4">
        <v>300</v>
      </c>
      <c r="Y719" s="4">
        <v>70</v>
      </c>
      <c r="Z719" s="4">
        <v>53</v>
      </c>
      <c r="AA719" s="4">
        <v>49</v>
      </c>
      <c r="AB719" s="4">
        <v>57</v>
      </c>
      <c r="AC719" s="4">
        <v>71</v>
      </c>
      <c r="AD719" s="4">
        <v>417</v>
      </c>
      <c r="AE719" s="4">
        <v>92</v>
      </c>
      <c r="AF719" s="4">
        <v>91</v>
      </c>
      <c r="AG719" s="4">
        <v>91</v>
      </c>
      <c r="AH719" s="4">
        <v>62</v>
      </c>
      <c r="AI719" s="4">
        <v>81</v>
      </c>
      <c r="AJ719" s="4">
        <v>339</v>
      </c>
      <c r="AK719" s="4">
        <v>68</v>
      </c>
      <c r="AL719" s="4">
        <v>81</v>
      </c>
      <c r="AM719" s="4">
        <v>71</v>
      </c>
      <c r="AN719" s="4">
        <v>64</v>
      </c>
      <c r="AO719" s="4">
        <v>55</v>
      </c>
      <c r="AP719" s="4">
        <v>261</v>
      </c>
      <c r="AQ719" s="4">
        <v>46</v>
      </c>
      <c r="AR719" s="4">
        <v>25</v>
      </c>
      <c r="AS719" s="4">
        <v>70</v>
      </c>
      <c r="AT719" s="4">
        <v>55</v>
      </c>
      <c r="AU719" s="4">
        <v>65</v>
      </c>
      <c r="AV719" s="4">
        <v>62</v>
      </c>
      <c r="AW719" s="4">
        <v>112</v>
      </c>
      <c r="AX719" s="4">
        <v>26</v>
      </c>
      <c r="AY719" s="4">
        <v>41</v>
      </c>
      <c r="AZ719" s="4">
        <v>45</v>
      </c>
      <c r="BA719" s="4">
        <v>34</v>
      </c>
      <c r="BB719" s="4">
        <v>7</v>
      </c>
      <c r="BC719" s="4">
        <v>9</v>
      </c>
      <c r="BD719" s="4">
        <v>5</v>
      </c>
      <c r="BE719" s="4">
        <v>8</v>
      </c>
      <c r="BF719" s="4">
        <v>5</v>
      </c>
      <c r="BG719" s="4">
        <v>1776</v>
      </c>
      <c r="BH719" s="4">
        <v>386</v>
      </c>
      <c r="BI719" s="4">
        <v>1</v>
      </c>
      <c r="BJ719" s="4">
        <v>91</v>
      </c>
      <c r="BK719" s="4">
        <v>66</v>
      </c>
      <c r="BL719" s="4">
        <v>58</v>
      </c>
      <c r="BM719" s="4">
        <v>72</v>
      </c>
      <c r="BN719" s="4">
        <v>36</v>
      </c>
    </row>
    <row r="720" spans="1:66" ht="30" customHeight="1" x14ac:dyDescent="0.25">
      <c r="A720" s="15" t="s">
        <v>6595</v>
      </c>
      <c r="B720" s="4">
        <v>34</v>
      </c>
      <c r="C720" s="4">
        <v>80</v>
      </c>
      <c r="D720" s="4">
        <v>80</v>
      </c>
      <c r="E720" s="5" t="s">
        <v>5991</v>
      </c>
      <c r="F720" s="5" t="str">
        <f t="shared" si="56"/>
        <v>Hebei</v>
      </c>
      <c r="G720" s="25" t="str">
        <f t="shared" si="57"/>
        <v>2016 ~ 2019</v>
      </c>
      <c r="H720" s="5" t="str">
        <f t="shared" si="58"/>
        <v>2019</v>
      </c>
      <c r="I720" s="4" t="s">
        <v>277</v>
      </c>
      <c r="J720" s="4" t="s">
        <v>125</v>
      </c>
      <c r="K720" s="4" t="s">
        <v>68</v>
      </c>
      <c r="L720" s="4">
        <v>81</v>
      </c>
      <c r="M720" s="4" t="s">
        <v>69</v>
      </c>
      <c r="N720" s="4">
        <v>0</v>
      </c>
      <c r="O720" s="6" t="s">
        <v>7363</v>
      </c>
      <c r="P720" s="6" t="s">
        <v>6917</v>
      </c>
      <c r="Q720" s="6" t="s">
        <v>7193</v>
      </c>
      <c r="R720" s="4">
        <v>368</v>
      </c>
      <c r="S720" s="4">
        <v>77</v>
      </c>
      <c r="T720" s="4">
        <v>77</v>
      </c>
      <c r="U720" s="4">
        <v>57</v>
      </c>
      <c r="V720" s="4">
        <v>80</v>
      </c>
      <c r="W720" s="4">
        <v>77</v>
      </c>
      <c r="X720" s="4">
        <v>391</v>
      </c>
      <c r="Y720" s="4">
        <v>82</v>
      </c>
      <c r="Z720" s="4">
        <v>83</v>
      </c>
      <c r="AA720" s="4">
        <v>78</v>
      </c>
      <c r="AB720" s="4">
        <v>65</v>
      </c>
      <c r="AC720" s="4">
        <v>83</v>
      </c>
      <c r="AD720" s="4">
        <v>411</v>
      </c>
      <c r="AE720" s="4">
        <v>81</v>
      </c>
      <c r="AF720" s="4">
        <v>80</v>
      </c>
      <c r="AG720" s="4">
        <v>84</v>
      </c>
      <c r="AH720" s="4">
        <v>81</v>
      </c>
      <c r="AI720" s="4">
        <v>85</v>
      </c>
      <c r="AJ720" s="4">
        <v>374</v>
      </c>
      <c r="AK720" s="4">
        <v>79</v>
      </c>
      <c r="AL720" s="4">
        <v>78</v>
      </c>
      <c r="AM720" s="4">
        <v>68</v>
      </c>
      <c r="AN720" s="4">
        <v>71</v>
      </c>
      <c r="AO720" s="4">
        <v>78</v>
      </c>
      <c r="AP720" s="4">
        <v>337</v>
      </c>
      <c r="AQ720" s="4">
        <v>70</v>
      </c>
      <c r="AR720" s="4">
        <v>31</v>
      </c>
      <c r="AS720" s="4">
        <v>82</v>
      </c>
      <c r="AT720" s="4">
        <v>83</v>
      </c>
      <c r="AU720" s="4">
        <v>71</v>
      </c>
      <c r="AV720" s="4">
        <v>78</v>
      </c>
      <c r="AW720" s="4">
        <v>111</v>
      </c>
      <c r="AX720" s="4">
        <v>40</v>
      </c>
      <c r="AY720" s="4">
        <v>37</v>
      </c>
      <c r="AZ720" s="4">
        <v>34</v>
      </c>
      <c r="BA720" s="4">
        <v>53</v>
      </c>
      <c r="BB720" s="4">
        <v>6</v>
      </c>
      <c r="BC720" s="4">
        <v>15</v>
      </c>
      <c r="BD720" s="4">
        <v>11</v>
      </c>
      <c r="BE720" s="4">
        <v>9</v>
      </c>
      <c r="BF720" s="4">
        <v>12</v>
      </c>
      <c r="BG720" s="4">
        <v>2045</v>
      </c>
      <c r="BH720" s="4">
        <v>427</v>
      </c>
      <c r="BI720" s="4">
        <v>3</v>
      </c>
      <c r="BJ720" s="4">
        <v>80</v>
      </c>
      <c r="BK720" s="4">
        <v>78</v>
      </c>
      <c r="BL720" s="4">
        <v>78</v>
      </c>
      <c r="BM720" s="4">
        <v>83</v>
      </c>
      <c r="BN720" s="4">
        <v>38</v>
      </c>
    </row>
    <row r="721" spans="1:66" ht="30" customHeight="1" x14ac:dyDescent="0.25">
      <c r="A721" s="15" t="s">
        <v>6507</v>
      </c>
      <c r="B721" s="4">
        <v>23</v>
      </c>
      <c r="C721" s="4">
        <v>77</v>
      </c>
      <c r="D721" s="4">
        <v>83</v>
      </c>
      <c r="E721" s="5" t="s">
        <v>3380</v>
      </c>
      <c r="F721" s="5" t="str">
        <f t="shared" si="56"/>
        <v>Rennes</v>
      </c>
      <c r="G721" s="25" t="str">
        <f t="shared" si="57"/>
        <v>2023 ~ 2028</v>
      </c>
      <c r="H721" s="5" t="str">
        <f t="shared" si="58"/>
        <v>2028</v>
      </c>
      <c r="I721" s="4" t="s">
        <v>277</v>
      </c>
      <c r="J721" s="4" t="s">
        <v>308</v>
      </c>
      <c r="K721" s="4" t="s">
        <v>68</v>
      </c>
      <c r="L721" s="4">
        <v>79</v>
      </c>
      <c r="M721" s="4" t="s">
        <v>195</v>
      </c>
      <c r="N721" s="4">
        <v>6</v>
      </c>
      <c r="O721" s="6" t="s">
        <v>7270</v>
      </c>
      <c r="P721" s="6" t="s">
        <v>6946</v>
      </c>
      <c r="Q721" s="6" t="s">
        <v>7469</v>
      </c>
      <c r="R721" s="4">
        <v>301</v>
      </c>
      <c r="S721" s="4">
        <v>69</v>
      </c>
      <c r="T721" s="4">
        <v>52</v>
      </c>
      <c r="U721" s="4">
        <v>45</v>
      </c>
      <c r="V721" s="4">
        <v>84</v>
      </c>
      <c r="W721" s="4">
        <v>51</v>
      </c>
      <c r="X721" s="4">
        <v>382</v>
      </c>
      <c r="Y721" s="4">
        <v>79</v>
      </c>
      <c r="Z721" s="4">
        <v>70</v>
      </c>
      <c r="AA721" s="4">
        <v>71</v>
      </c>
      <c r="AB721" s="4">
        <v>80</v>
      </c>
      <c r="AC721" s="4">
        <v>82</v>
      </c>
      <c r="AD721" s="4">
        <v>366</v>
      </c>
      <c r="AE721" s="4">
        <v>63</v>
      </c>
      <c r="AF721" s="4">
        <v>63</v>
      </c>
      <c r="AG721" s="4">
        <v>74</v>
      </c>
      <c r="AH721" s="4">
        <v>77</v>
      </c>
      <c r="AI721" s="4">
        <v>89</v>
      </c>
      <c r="AJ721" s="4">
        <v>296</v>
      </c>
      <c r="AK721" s="4">
        <v>60</v>
      </c>
      <c r="AL721" s="4">
        <v>54</v>
      </c>
      <c r="AM721" s="4">
        <v>69</v>
      </c>
      <c r="AN721" s="4">
        <v>52</v>
      </c>
      <c r="AO721" s="4">
        <v>61</v>
      </c>
      <c r="AP721" s="4">
        <v>333</v>
      </c>
      <c r="AQ721" s="4">
        <v>54</v>
      </c>
      <c r="AR721" s="4">
        <v>64</v>
      </c>
      <c r="AS721" s="4">
        <v>77</v>
      </c>
      <c r="AT721" s="4">
        <v>80</v>
      </c>
      <c r="AU721" s="4">
        <v>58</v>
      </c>
      <c r="AV721" s="4">
        <v>80</v>
      </c>
      <c r="AW721" s="4">
        <v>188</v>
      </c>
      <c r="AX721" s="4">
        <v>63</v>
      </c>
      <c r="AY721" s="4">
        <v>65</v>
      </c>
      <c r="AZ721" s="4">
        <v>60</v>
      </c>
      <c r="BA721" s="4">
        <v>56</v>
      </c>
      <c r="BB721" s="4">
        <v>8</v>
      </c>
      <c r="BC721" s="4">
        <v>11</v>
      </c>
      <c r="BD721" s="4">
        <v>14</v>
      </c>
      <c r="BE721" s="4">
        <v>13</v>
      </c>
      <c r="BF721" s="4">
        <v>10</v>
      </c>
      <c r="BG721" s="4">
        <v>1922</v>
      </c>
      <c r="BH721" s="4">
        <v>397</v>
      </c>
      <c r="BI721" s="4">
        <v>2</v>
      </c>
      <c r="BJ721" s="4">
        <v>63</v>
      </c>
      <c r="BK721" s="4">
        <v>57</v>
      </c>
      <c r="BL721" s="4">
        <v>78</v>
      </c>
      <c r="BM721" s="4">
        <v>80</v>
      </c>
      <c r="BN721" s="4">
        <v>62</v>
      </c>
    </row>
    <row r="722" spans="1:66" ht="30" customHeight="1" x14ac:dyDescent="0.25">
      <c r="A722" s="15" t="s">
        <v>1337</v>
      </c>
      <c r="B722" s="4">
        <v>22</v>
      </c>
      <c r="C722" s="4">
        <v>75</v>
      </c>
      <c r="D722" s="4">
        <v>84</v>
      </c>
      <c r="E722" s="5" t="s">
        <v>1338</v>
      </c>
      <c r="F722" s="5" t="str">
        <f t="shared" si="56"/>
        <v>Las Palmas</v>
      </c>
      <c r="G722" s="25" t="str">
        <f t="shared" si="57"/>
        <v>2020 ~ 2025</v>
      </c>
      <c r="H722" s="5" t="str">
        <f t="shared" si="58"/>
        <v>2025</v>
      </c>
      <c r="I722" s="4" t="s">
        <v>97</v>
      </c>
      <c r="J722" s="4" t="s">
        <v>147</v>
      </c>
      <c r="K722" s="4" t="s">
        <v>77</v>
      </c>
      <c r="L722" s="4">
        <v>77</v>
      </c>
      <c r="M722" s="4" t="s">
        <v>195</v>
      </c>
      <c r="N722" s="4">
        <v>9</v>
      </c>
      <c r="O722" s="6" t="s">
        <v>7247</v>
      </c>
      <c r="P722" s="6" t="s">
        <v>6975</v>
      </c>
      <c r="Q722" s="6" t="s">
        <v>7317</v>
      </c>
      <c r="R722" s="4">
        <v>297</v>
      </c>
      <c r="S722" s="4">
        <v>63</v>
      </c>
      <c r="T722" s="4">
        <v>58</v>
      </c>
      <c r="U722" s="4">
        <v>58</v>
      </c>
      <c r="V722" s="4">
        <v>79</v>
      </c>
      <c r="W722" s="4">
        <v>39</v>
      </c>
      <c r="X722" s="4">
        <v>368</v>
      </c>
      <c r="Y722" s="4">
        <v>77</v>
      </c>
      <c r="Z722" s="4">
        <v>67</v>
      </c>
      <c r="AA722" s="4">
        <v>69</v>
      </c>
      <c r="AB722" s="4">
        <v>76</v>
      </c>
      <c r="AC722" s="4">
        <v>79</v>
      </c>
      <c r="AD722" s="4">
        <v>353</v>
      </c>
      <c r="AE722" s="4">
        <v>64</v>
      </c>
      <c r="AF722" s="4">
        <v>67</v>
      </c>
      <c r="AG722" s="4">
        <v>72</v>
      </c>
      <c r="AH722" s="4">
        <v>68</v>
      </c>
      <c r="AI722" s="4">
        <v>82</v>
      </c>
      <c r="AJ722" s="4">
        <v>353</v>
      </c>
      <c r="AK722" s="4">
        <v>73</v>
      </c>
      <c r="AL722" s="4">
        <v>63</v>
      </c>
      <c r="AM722" s="4">
        <v>81</v>
      </c>
      <c r="AN722" s="4">
        <v>58</v>
      </c>
      <c r="AO722" s="4">
        <v>78</v>
      </c>
      <c r="AP722" s="4">
        <v>341</v>
      </c>
      <c r="AQ722" s="4">
        <v>74</v>
      </c>
      <c r="AR722" s="4">
        <v>67</v>
      </c>
      <c r="AS722" s="4">
        <v>63</v>
      </c>
      <c r="AT722" s="4">
        <v>79</v>
      </c>
      <c r="AU722" s="4">
        <v>58</v>
      </c>
      <c r="AV722" s="4">
        <v>69</v>
      </c>
      <c r="AW722" s="4">
        <v>214</v>
      </c>
      <c r="AX722" s="4">
        <v>71</v>
      </c>
      <c r="AY722" s="4">
        <v>72</v>
      </c>
      <c r="AZ722" s="4">
        <v>71</v>
      </c>
      <c r="BA722" s="4">
        <v>49</v>
      </c>
      <c r="BB722" s="4">
        <v>14</v>
      </c>
      <c r="BC722" s="4">
        <v>9</v>
      </c>
      <c r="BD722" s="4">
        <v>5</v>
      </c>
      <c r="BE722" s="4">
        <v>6</v>
      </c>
      <c r="BF722" s="4">
        <v>15</v>
      </c>
      <c r="BG722" s="4">
        <v>1975</v>
      </c>
      <c r="BH722" s="4">
        <v>417</v>
      </c>
      <c r="BI722" s="4">
        <v>1</v>
      </c>
      <c r="BJ722" s="4">
        <v>66</v>
      </c>
      <c r="BK722" s="4">
        <v>64</v>
      </c>
      <c r="BL722" s="4">
        <v>74</v>
      </c>
      <c r="BM722" s="4">
        <v>77</v>
      </c>
      <c r="BN722" s="4">
        <v>69</v>
      </c>
    </row>
    <row r="723" spans="1:66" ht="30" customHeight="1" x14ac:dyDescent="0.25">
      <c r="A723" s="15" t="s">
        <v>5747</v>
      </c>
      <c r="B723" s="4">
        <v>27</v>
      </c>
      <c r="C723" s="4">
        <v>72</v>
      </c>
      <c r="D723" s="4">
        <v>74</v>
      </c>
      <c r="E723" s="5" t="s">
        <v>6562</v>
      </c>
      <c r="F723" s="5" t="str">
        <f t="shared" si="56"/>
        <v>Vélez Sarsfield</v>
      </c>
      <c r="G723" s="25" t="str">
        <f t="shared" si="57"/>
        <v>2024 ~ 2024</v>
      </c>
      <c r="H723" s="5" t="str">
        <f t="shared" si="58"/>
        <v>2024</v>
      </c>
      <c r="I723" s="4" t="s">
        <v>283</v>
      </c>
      <c r="J723" s="4" t="s">
        <v>91</v>
      </c>
      <c r="K723" s="4" t="s">
        <v>68</v>
      </c>
      <c r="L723" s="4">
        <v>74</v>
      </c>
      <c r="M723" s="4" t="s">
        <v>229</v>
      </c>
      <c r="N723" s="4">
        <v>2</v>
      </c>
      <c r="O723" s="6" t="s">
        <v>7093</v>
      </c>
      <c r="P723" s="6" t="s">
        <v>7203</v>
      </c>
      <c r="Q723" s="6" t="s">
        <v>7505</v>
      </c>
      <c r="R723" s="4">
        <v>266</v>
      </c>
      <c r="S723" s="4">
        <v>59</v>
      </c>
      <c r="T723" s="4">
        <v>28</v>
      </c>
      <c r="U723" s="4">
        <v>69</v>
      </c>
      <c r="V723" s="4">
        <v>74</v>
      </c>
      <c r="W723" s="4">
        <v>36</v>
      </c>
      <c r="X723" s="4">
        <v>294</v>
      </c>
      <c r="Y723" s="4">
        <v>68</v>
      </c>
      <c r="Z723" s="4">
        <v>44</v>
      </c>
      <c r="AA723" s="4">
        <v>34</v>
      </c>
      <c r="AB723" s="4">
        <v>75</v>
      </c>
      <c r="AC723" s="4">
        <v>73</v>
      </c>
      <c r="AD723" s="4">
        <v>372</v>
      </c>
      <c r="AE723" s="4">
        <v>80</v>
      </c>
      <c r="AF723" s="4">
        <v>76</v>
      </c>
      <c r="AG723" s="4">
        <v>75</v>
      </c>
      <c r="AH723" s="4">
        <v>72</v>
      </c>
      <c r="AI723" s="4">
        <v>69</v>
      </c>
      <c r="AJ723" s="4">
        <v>329</v>
      </c>
      <c r="AK723" s="4" t="s">
        <v>1495</v>
      </c>
      <c r="AL723" s="4">
        <v>74</v>
      </c>
      <c r="AM723" s="4">
        <v>67</v>
      </c>
      <c r="AN723" s="4">
        <v>75</v>
      </c>
      <c r="AO723" s="4">
        <v>48</v>
      </c>
      <c r="AP723" s="4">
        <v>307</v>
      </c>
      <c r="AQ723" s="4">
        <v>69</v>
      </c>
      <c r="AR723" s="4">
        <v>68</v>
      </c>
      <c r="AS723" s="4">
        <v>49</v>
      </c>
      <c r="AT723" s="4">
        <v>59</v>
      </c>
      <c r="AU723" s="4">
        <v>62</v>
      </c>
      <c r="AV723" s="4">
        <v>77</v>
      </c>
      <c r="AW723" s="4">
        <v>220</v>
      </c>
      <c r="AX723" s="4">
        <v>73</v>
      </c>
      <c r="AY723" s="4">
        <v>73</v>
      </c>
      <c r="AZ723" s="4">
        <v>74</v>
      </c>
      <c r="BA723" s="4">
        <v>51</v>
      </c>
      <c r="BB723" s="4">
        <v>6</v>
      </c>
      <c r="BC723" s="4">
        <v>11</v>
      </c>
      <c r="BD723" s="4">
        <v>12</v>
      </c>
      <c r="BE723" s="4">
        <v>14</v>
      </c>
      <c r="BF723" s="4">
        <v>8</v>
      </c>
      <c r="BG723" s="4">
        <v>1839</v>
      </c>
      <c r="BH723" s="4">
        <v>401</v>
      </c>
      <c r="BI723" s="4">
        <v>1</v>
      </c>
      <c r="BJ723" s="4">
        <v>78</v>
      </c>
      <c r="BK723" s="4">
        <v>43</v>
      </c>
      <c r="BL723" s="4">
        <v>65</v>
      </c>
      <c r="BM723" s="4">
        <v>71</v>
      </c>
      <c r="BN723" s="4">
        <v>72</v>
      </c>
    </row>
    <row r="724" spans="1:66" ht="30" customHeight="1" x14ac:dyDescent="0.25">
      <c r="A724" s="15" t="s">
        <v>1187</v>
      </c>
      <c r="B724" s="4">
        <v>21</v>
      </c>
      <c r="C724" s="4">
        <v>75</v>
      </c>
      <c r="D724" s="4">
        <v>85</v>
      </c>
      <c r="E724" s="5" t="s">
        <v>6659</v>
      </c>
      <c r="F724" s="5" t="str">
        <f t="shared" si="56"/>
        <v>FC Köln</v>
      </c>
      <c r="G724" s="25" t="str">
        <f t="shared" si="57"/>
        <v>2022 ~ 2026</v>
      </c>
      <c r="H724" s="5" t="str">
        <f t="shared" si="58"/>
        <v>2026</v>
      </c>
      <c r="I724" s="4" t="s">
        <v>494</v>
      </c>
      <c r="J724" s="4" t="s">
        <v>483</v>
      </c>
      <c r="K724" s="4" t="s">
        <v>68</v>
      </c>
      <c r="L724" s="4">
        <v>77</v>
      </c>
      <c r="M724" s="4" t="s">
        <v>189</v>
      </c>
      <c r="N724" s="4">
        <v>10</v>
      </c>
      <c r="O724" s="6" t="s">
        <v>7034</v>
      </c>
      <c r="P724" s="6" t="s">
        <v>6975</v>
      </c>
      <c r="Q724" s="6" t="s">
        <v>7275</v>
      </c>
      <c r="R724" s="4">
        <v>275</v>
      </c>
      <c r="S724" s="4">
        <v>52</v>
      </c>
      <c r="T724" s="4">
        <v>50</v>
      </c>
      <c r="U724" s="4">
        <v>67</v>
      </c>
      <c r="V724" s="4">
        <v>71</v>
      </c>
      <c r="W724" s="4">
        <v>35</v>
      </c>
      <c r="X724" s="4">
        <v>295</v>
      </c>
      <c r="Y724" s="4">
        <v>71</v>
      </c>
      <c r="Z724" s="4">
        <v>46</v>
      </c>
      <c r="AA724" s="4">
        <v>43</v>
      </c>
      <c r="AB724" s="4">
        <v>63</v>
      </c>
      <c r="AC724" s="4">
        <v>72</v>
      </c>
      <c r="AD724" s="4">
        <v>335</v>
      </c>
      <c r="AE724" s="4">
        <v>65</v>
      </c>
      <c r="AF724" s="4">
        <v>61</v>
      </c>
      <c r="AG724" s="4">
        <v>67</v>
      </c>
      <c r="AH724" s="4">
        <v>73</v>
      </c>
      <c r="AI724" s="4">
        <v>69</v>
      </c>
      <c r="AJ724" s="4">
        <v>351</v>
      </c>
      <c r="AK724" s="4">
        <v>53</v>
      </c>
      <c r="AL724" s="4">
        <v>76</v>
      </c>
      <c r="AM724" s="4">
        <v>90</v>
      </c>
      <c r="AN724" s="4">
        <v>77</v>
      </c>
      <c r="AO724" s="4">
        <v>55</v>
      </c>
      <c r="AP724" s="4">
        <v>314</v>
      </c>
      <c r="AQ724" s="4">
        <v>77</v>
      </c>
      <c r="AR724" s="4">
        <v>78</v>
      </c>
      <c r="AS724" s="4">
        <v>56</v>
      </c>
      <c r="AT724" s="4">
        <v>65</v>
      </c>
      <c r="AU724" s="4">
        <v>38</v>
      </c>
      <c r="AV724" s="4">
        <v>75</v>
      </c>
      <c r="AW724" s="4">
        <v>226</v>
      </c>
      <c r="AX724" s="4">
        <v>77</v>
      </c>
      <c r="AY724" s="4">
        <v>76</v>
      </c>
      <c r="AZ724" s="4">
        <v>73</v>
      </c>
      <c r="BA724" s="4">
        <v>48</v>
      </c>
      <c r="BB724" s="4">
        <v>5</v>
      </c>
      <c r="BC724" s="4">
        <v>10</v>
      </c>
      <c r="BD724" s="4">
        <v>13</v>
      </c>
      <c r="BE724" s="4">
        <v>5</v>
      </c>
      <c r="BF724" s="4">
        <v>15</v>
      </c>
      <c r="BG724" s="4">
        <v>1844</v>
      </c>
      <c r="BH724" s="4">
        <v>403</v>
      </c>
      <c r="BI724" s="4">
        <v>1</v>
      </c>
      <c r="BJ724" s="4">
        <v>63</v>
      </c>
      <c r="BK724" s="4">
        <v>51</v>
      </c>
      <c r="BL724" s="4">
        <v>62</v>
      </c>
      <c r="BM724" s="4">
        <v>71</v>
      </c>
      <c r="BN724" s="4">
        <v>76</v>
      </c>
    </row>
    <row r="725" spans="1:66" ht="30" customHeight="1" x14ac:dyDescent="0.25">
      <c r="A725" s="15" t="s">
        <v>6799</v>
      </c>
      <c r="B725" s="4">
        <v>30</v>
      </c>
      <c r="C725" s="4">
        <v>86</v>
      </c>
      <c r="D725" s="4">
        <v>86</v>
      </c>
      <c r="E725" s="5" t="s">
        <v>3190</v>
      </c>
      <c r="F725" s="5" t="str">
        <f t="shared" si="56"/>
        <v>Aston Villa</v>
      </c>
      <c r="G725" s="25" t="str">
        <f t="shared" si="57"/>
        <v>2020 ~ 2027</v>
      </c>
      <c r="H725" s="5" t="str">
        <f t="shared" si="58"/>
        <v>2027</v>
      </c>
      <c r="I725" s="4" t="s">
        <v>419</v>
      </c>
      <c r="J725" s="4" t="s">
        <v>913</v>
      </c>
      <c r="K725" s="4" t="s">
        <v>68</v>
      </c>
      <c r="L725" s="4">
        <v>86</v>
      </c>
      <c r="M725" s="4" t="s">
        <v>508</v>
      </c>
      <c r="N725" s="4">
        <v>0</v>
      </c>
      <c r="O725" s="6" t="s">
        <v>6916</v>
      </c>
      <c r="P725" s="6" t="s">
        <v>7132</v>
      </c>
      <c r="Q725" s="6" t="s">
        <v>7290</v>
      </c>
      <c r="R725" s="4">
        <v>134</v>
      </c>
      <c r="S725" s="4">
        <v>22</v>
      </c>
      <c r="T725" s="4">
        <v>16</v>
      </c>
      <c r="U725" s="4">
        <v>26</v>
      </c>
      <c r="V725" s="4">
        <v>57</v>
      </c>
      <c r="W725" s="4">
        <v>13</v>
      </c>
      <c r="X725" s="4">
        <v>156</v>
      </c>
      <c r="Y725" s="4">
        <v>17</v>
      </c>
      <c r="Z725" s="4">
        <v>22</v>
      </c>
      <c r="AA725" s="4">
        <v>20</v>
      </c>
      <c r="AB725" s="4">
        <v>59</v>
      </c>
      <c r="AC725" s="4">
        <v>38</v>
      </c>
      <c r="AD725" s="4">
        <v>296</v>
      </c>
      <c r="AE725" s="4">
        <v>59</v>
      </c>
      <c r="AF725" s="4">
        <v>57</v>
      </c>
      <c r="AG725" s="4">
        <v>49</v>
      </c>
      <c r="AH725" s="4">
        <v>82</v>
      </c>
      <c r="AI725" s="4">
        <v>49</v>
      </c>
      <c r="AJ725" s="4">
        <v>265</v>
      </c>
      <c r="AK725" s="4">
        <v>62</v>
      </c>
      <c r="AL725" s="4">
        <v>77</v>
      </c>
      <c r="AM725" s="4">
        <v>40</v>
      </c>
      <c r="AN725" s="4">
        <v>70</v>
      </c>
      <c r="AO725" s="4">
        <v>16</v>
      </c>
      <c r="AP725" s="4">
        <v>170</v>
      </c>
      <c r="AQ725" s="4">
        <v>37</v>
      </c>
      <c r="AR725" s="4">
        <v>13</v>
      </c>
      <c r="AS725" s="4">
        <v>12</v>
      </c>
      <c r="AT725" s="4">
        <v>66</v>
      </c>
      <c r="AU725" s="4">
        <v>42</v>
      </c>
      <c r="AV725" s="4">
        <v>62</v>
      </c>
      <c r="AW725" s="4">
        <v>51</v>
      </c>
      <c r="AX725" s="4">
        <v>11</v>
      </c>
      <c r="AY725" s="4">
        <v>20</v>
      </c>
      <c r="AZ725" s="4">
        <v>20</v>
      </c>
      <c r="BA725" s="4">
        <v>419</v>
      </c>
      <c r="BB725" s="4">
        <v>84</v>
      </c>
      <c r="BC725" s="4">
        <v>82</v>
      </c>
      <c r="BD725" s="4">
        <v>83</v>
      </c>
      <c r="BE725" s="4">
        <v>85</v>
      </c>
      <c r="BF725" s="4">
        <v>85</v>
      </c>
      <c r="BG725" s="4">
        <v>1491</v>
      </c>
      <c r="BH725" s="4">
        <v>477</v>
      </c>
      <c r="BI725" s="4">
        <v>3</v>
      </c>
      <c r="BJ725" s="4">
        <v>84</v>
      </c>
      <c r="BK725" s="4">
        <v>82</v>
      </c>
      <c r="BL725" s="4">
        <v>83</v>
      </c>
      <c r="BM725" s="4">
        <v>85</v>
      </c>
      <c r="BN725" s="4">
        <v>58</v>
      </c>
    </row>
    <row r="726" spans="1:66" ht="30" customHeight="1" x14ac:dyDescent="0.25">
      <c r="A726" s="15" t="s">
        <v>5115</v>
      </c>
      <c r="B726" s="4">
        <v>21</v>
      </c>
      <c r="C726" s="4">
        <v>73</v>
      </c>
      <c r="D726" s="4">
        <v>80</v>
      </c>
      <c r="E726" s="5" t="s">
        <v>8034</v>
      </c>
      <c r="F726" s="5" t="str">
        <f t="shared" si="56"/>
        <v>Antwerp</v>
      </c>
      <c r="G726" s="25" t="str">
        <f t="shared" si="57"/>
        <v>Jun 30, 2024 A Prestamo</v>
      </c>
      <c r="H726" s="5">
        <v>0</v>
      </c>
      <c r="I726" s="4" t="s">
        <v>83</v>
      </c>
      <c r="J726" s="4" t="s">
        <v>321</v>
      </c>
      <c r="K726" s="4" t="s">
        <v>68</v>
      </c>
      <c r="L726" s="4">
        <v>74</v>
      </c>
      <c r="M726" s="4" t="s">
        <v>195</v>
      </c>
      <c r="N726" s="4">
        <v>7</v>
      </c>
      <c r="O726" s="6" t="s">
        <v>6894</v>
      </c>
      <c r="P726" s="6" t="s">
        <v>6952</v>
      </c>
      <c r="Q726" s="6">
        <v>0</v>
      </c>
      <c r="R726" s="4">
        <v>291</v>
      </c>
      <c r="S726" s="4">
        <v>59</v>
      </c>
      <c r="T726" s="4">
        <v>56</v>
      </c>
      <c r="U726" s="4">
        <v>56</v>
      </c>
      <c r="V726" s="4">
        <v>76</v>
      </c>
      <c r="W726" s="4">
        <v>44</v>
      </c>
      <c r="X726" s="4">
        <v>330</v>
      </c>
      <c r="Y726" s="4">
        <v>76</v>
      </c>
      <c r="Z726" s="4">
        <v>64</v>
      </c>
      <c r="AA726" s="4">
        <v>43</v>
      </c>
      <c r="AB726" s="4">
        <v>73</v>
      </c>
      <c r="AC726" s="4">
        <v>74</v>
      </c>
      <c r="AD726" s="4">
        <v>365</v>
      </c>
      <c r="AE726" s="4">
        <v>72</v>
      </c>
      <c r="AF726" s="4">
        <v>63</v>
      </c>
      <c r="AG726" s="4">
        <v>77</v>
      </c>
      <c r="AH726" s="4">
        <v>69</v>
      </c>
      <c r="AI726" s="4">
        <v>84</v>
      </c>
      <c r="AJ726" s="4">
        <v>351</v>
      </c>
      <c r="AK726" s="4">
        <v>68</v>
      </c>
      <c r="AL726" s="4">
        <v>76</v>
      </c>
      <c r="AM726" s="4">
        <v>69</v>
      </c>
      <c r="AN726" s="4">
        <v>78</v>
      </c>
      <c r="AO726" s="4">
        <v>60</v>
      </c>
      <c r="AP726" s="4">
        <v>322</v>
      </c>
      <c r="AQ726" s="4">
        <v>68</v>
      </c>
      <c r="AR726" s="4">
        <v>69</v>
      </c>
      <c r="AS726" s="4">
        <v>66</v>
      </c>
      <c r="AT726" s="4">
        <v>74</v>
      </c>
      <c r="AU726" s="4">
        <v>45</v>
      </c>
      <c r="AV726" s="4">
        <v>74</v>
      </c>
      <c r="AW726" s="4">
        <v>209</v>
      </c>
      <c r="AX726" s="4">
        <v>66</v>
      </c>
      <c r="AY726" s="4">
        <v>72</v>
      </c>
      <c r="AZ726" s="4">
        <v>71</v>
      </c>
      <c r="BA726" s="4">
        <v>63</v>
      </c>
      <c r="BB726" s="4">
        <v>14</v>
      </c>
      <c r="BC726" s="4">
        <v>8</v>
      </c>
      <c r="BD726" s="4">
        <v>13</v>
      </c>
      <c r="BE726" s="4">
        <v>14</v>
      </c>
      <c r="BF726" s="4">
        <v>14</v>
      </c>
      <c r="BG726" s="4">
        <v>1931</v>
      </c>
      <c r="BH726" s="4">
        <v>413</v>
      </c>
      <c r="BI726" s="4">
        <v>1</v>
      </c>
      <c r="BJ726" s="4">
        <v>67</v>
      </c>
      <c r="BK726" s="4">
        <v>59</v>
      </c>
      <c r="BL726" s="4">
        <v>70</v>
      </c>
      <c r="BM726" s="4">
        <v>75</v>
      </c>
      <c r="BN726" s="4">
        <v>68</v>
      </c>
    </row>
    <row r="727" spans="1:66" ht="30" customHeight="1" x14ac:dyDescent="0.25">
      <c r="A727" s="15" t="s">
        <v>6476</v>
      </c>
      <c r="B727" s="4">
        <v>16</v>
      </c>
      <c r="C727" s="4">
        <v>62</v>
      </c>
      <c r="D727" s="4">
        <v>81</v>
      </c>
      <c r="E727" s="5" t="s">
        <v>1785</v>
      </c>
      <c r="F727" s="5" t="str">
        <f t="shared" si="56"/>
        <v>Paris Saint Germain</v>
      </c>
      <c r="G727" s="25" t="str">
        <f t="shared" si="57"/>
        <v>2023 ~ 2024</v>
      </c>
      <c r="H727" s="5" t="str">
        <f>RIGHT(G727, 4)</f>
        <v>2024</v>
      </c>
      <c r="I727" s="4" t="s">
        <v>259</v>
      </c>
      <c r="J727" s="4" t="s">
        <v>98</v>
      </c>
      <c r="K727" s="4" t="s">
        <v>77</v>
      </c>
      <c r="L727" s="4">
        <v>65</v>
      </c>
      <c r="M727" s="4" t="s">
        <v>69</v>
      </c>
      <c r="N727" s="4">
        <v>19</v>
      </c>
      <c r="O727" s="6" t="s">
        <v>6877</v>
      </c>
      <c r="P727" s="6" t="s">
        <v>6907</v>
      </c>
      <c r="Q727" s="6" t="s">
        <v>7093</v>
      </c>
      <c r="R727" s="4">
        <v>280</v>
      </c>
      <c r="S727" s="4">
        <v>60</v>
      </c>
      <c r="T727" s="4">
        <v>51</v>
      </c>
      <c r="U727" s="4">
        <v>52</v>
      </c>
      <c r="V727" s="4">
        <v>70</v>
      </c>
      <c r="W727" s="4">
        <v>47</v>
      </c>
      <c r="X727" s="4">
        <v>308</v>
      </c>
      <c r="Y727" s="4">
        <v>65</v>
      </c>
      <c r="Z727" s="4">
        <v>56</v>
      </c>
      <c r="AA727" s="4">
        <v>54</v>
      </c>
      <c r="AB727" s="4">
        <v>67</v>
      </c>
      <c r="AC727" s="4">
        <v>66</v>
      </c>
      <c r="AD727" s="4">
        <v>317</v>
      </c>
      <c r="AE727" s="4">
        <v>66</v>
      </c>
      <c r="AF727" s="4">
        <v>62</v>
      </c>
      <c r="AG727" s="4">
        <v>66</v>
      </c>
      <c r="AH727" s="4">
        <v>58</v>
      </c>
      <c r="AI727" s="4">
        <v>65</v>
      </c>
      <c r="AJ727" s="4">
        <v>267</v>
      </c>
      <c r="AK727" s="4">
        <v>64</v>
      </c>
      <c r="AL727" s="4">
        <v>52</v>
      </c>
      <c r="AM727" s="4">
        <v>49</v>
      </c>
      <c r="AN727" s="4">
        <v>48</v>
      </c>
      <c r="AO727" s="4">
        <v>54</v>
      </c>
      <c r="AP727" s="4">
        <v>277</v>
      </c>
      <c r="AQ727" s="4">
        <v>52</v>
      </c>
      <c r="AR727" s="4">
        <v>58</v>
      </c>
      <c r="AS727" s="4">
        <v>49</v>
      </c>
      <c r="AT727" s="4">
        <v>65</v>
      </c>
      <c r="AU727" s="4">
        <v>53</v>
      </c>
      <c r="AV727" s="4">
        <v>65</v>
      </c>
      <c r="AW727" s="4">
        <v>173</v>
      </c>
      <c r="AX727" s="4">
        <v>56</v>
      </c>
      <c r="AY727" s="4">
        <v>60</v>
      </c>
      <c r="AZ727" s="4">
        <v>57</v>
      </c>
      <c r="BA727" s="4">
        <v>55</v>
      </c>
      <c r="BB727" s="4">
        <v>9</v>
      </c>
      <c r="BC727" s="4">
        <v>8</v>
      </c>
      <c r="BD727" s="4">
        <v>13</v>
      </c>
      <c r="BE727" s="4">
        <v>12</v>
      </c>
      <c r="BF727" s="4">
        <v>13</v>
      </c>
      <c r="BG727" s="4">
        <v>1677</v>
      </c>
      <c r="BH727" s="4">
        <v>354</v>
      </c>
      <c r="BI727" s="4">
        <v>1</v>
      </c>
      <c r="BJ727" s="4">
        <v>64</v>
      </c>
      <c r="BK727" s="4">
        <v>54</v>
      </c>
      <c r="BL727" s="4">
        <v>65</v>
      </c>
      <c r="BM727" s="4">
        <v>65</v>
      </c>
      <c r="BN727" s="4">
        <v>57</v>
      </c>
    </row>
    <row r="728" spans="1:66" ht="30" customHeight="1" x14ac:dyDescent="0.25">
      <c r="A728" s="15" t="s">
        <v>7851</v>
      </c>
      <c r="B728" s="4">
        <v>31</v>
      </c>
      <c r="C728" s="4">
        <v>81</v>
      </c>
      <c r="D728" s="4">
        <v>81</v>
      </c>
      <c r="E728" s="5" t="s">
        <v>695</v>
      </c>
      <c r="F728" s="5" t="str">
        <f t="shared" si="56"/>
        <v>Al Ahli Jeddah</v>
      </c>
      <c r="G728" s="25" t="str">
        <f t="shared" si="57"/>
        <v>2023 ~ 2026</v>
      </c>
      <c r="H728" s="5" t="str">
        <f>RIGHT(G728, 4)</f>
        <v>2026</v>
      </c>
      <c r="I728" s="4" t="s">
        <v>611</v>
      </c>
      <c r="J728" s="4" t="s">
        <v>377</v>
      </c>
      <c r="K728" s="4" t="s">
        <v>68</v>
      </c>
      <c r="L728" s="4">
        <v>81</v>
      </c>
      <c r="M728" s="4" t="s">
        <v>508</v>
      </c>
      <c r="N728" s="4">
        <v>0</v>
      </c>
      <c r="O728" s="6" t="s">
        <v>7075</v>
      </c>
      <c r="P728" s="6" t="s">
        <v>7463</v>
      </c>
      <c r="Q728" s="6" t="s">
        <v>6954</v>
      </c>
      <c r="R728" s="4">
        <v>88</v>
      </c>
      <c r="S728" s="4">
        <v>10</v>
      </c>
      <c r="T728" s="4">
        <v>5</v>
      </c>
      <c r="U728" s="4">
        <v>10</v>
      </c>
      <c r="V728" s="4">
        <v>54</v>
      </c>
      <c r="W728" s="4">
        <v>9</v>
      </c>
      <c r="X728" s="4">
        <v>130</v>
      </c>
      <c r="Y728" s="4">
        <v>18</v>
      </c>
      <c r="Z728" s="4">
        <v>13</v>
      </c>
      <c r="AA728" s="4">
        <v>14</v>
      </c>
      <c r="AB728" s="4">
        <v>54</v>
      </c>
      <c r="AC728" s="4">
        <v>31</v>
      </c>
      <c r="AD728" s="4">
        <v>232</v>
      </c>
      <c r="AE728" s="4">
        <v>33</v>
      </c>
      <c r="AF728" s="4">
        <v>36</v>
      </c>
      <c r="AG728" s="4">
        <v>50</v>
      </c>
      <c r="AH728" s="4">
        <v>80</v>
      </c>
      <c r="AI728" s="4">
        <v>33</v>
      </c>
      <c r="AJ728" s="4">
        <v>237</v>
      </c>
      <c r="AK728" s="4">
        <v>56</v>
      </c>
      <c r="AL728" s="4">
        <v>64</v>
      </c>
      <c r="AM728" s="4">
        <v>36</v>
      </c>
      <c r="AN728" s="4">
        <v>72</v>
      </c>
      <c r="AO728" s="4">
        <v>9</v>
      </c>
      <c r="AP728" s="4">
        <v>104</v>
      </c>
      <c r="AQ728" s="4">
        <v>22</v>
      </c>
      <c r="AR728" s="4">
        <v>13</v>
      </c>
      <c r="AS728" s="4">
        <v>6</v>
      </c>
      <c r="AT728" s="4">
        <v>50</v>
      </c>
      <c r="AU728" s="4">
        <v>13</v>
      </c>
      <c r="AV728" s="4">
        <v>57</v>
      </c>
      <c r="AW728" s="4">
        <v>34</v>
      </c>
      <c r="AX728" s="4">
        <v>10</v>
      </c>
      <c r="AY728" s="4">
        <v>11</v>
      </c>
      <c r="AZ728" s="4">
        <v>13</v>
      </c>
      <c r="BA728" s="4">
        <v>394</v>
      </c>
      <c r="BB728" s="4">
        <v>78</v>
      </c>
      <c r="BC728" s="4">
        <v>79</v>
      </c>
      <c r="BD728" s="4">
        <v>75</v>
      </c>
      <c r="BE728" s="4">
        <v>79</v>
      </c>
      <c r="BF728" s="4">
        <v>83</v>
      </c>
      <c r="BG728" s="4">
        <v>1219</v>
      </c>
      <c r="BH728" s="4">
        <v>428</v>
      </c>
      <c r="BI728" s="4">
        <v>3</v>
      </c>
      <c r="BJ728" s="4">
        <v>78</v>
      </c>
      <c r="BK728" s="4">
        <v>79</v>
      </c>
      <c r="BL728" s="4">
        <v>75</v>
      </c>
      <c r="BM728" s="4">
        <v>83</v>
      </c>
      <c r="BN728" s="4">
        <v>34</v>
      </c>
    </row>
    <row r="729" spans="1:66" ht="30" customHeight="1" x14ac:dyDescent="0.25">
      <c r="A729" s="15" t="s">
        <v>7850</v>
      </c>
      <c r="B729" s="4">
        <v>20</v>
      </c>
      <c r="C729" s="4">
        <v>68</v>
      </c>
      <c r="D729" s="4">
        <v>80</v>
      </c>
      <c r="E729" s="5" t="s">
        <v>8132</v>
      </c>
      <c r="F729" s="5" t="str">
        <f t="shared" si="56"/>
        <v>Adana Demirspor</v>
      </c>
      <c r="G729" s="25" t="str">
        <f t="shared" si="57"/>
        <v>Jun 30, 2024 A Prestamo</v>
      </c>
      <c r="H729" s="5">
        <v>0</v>
      </c>
      <c r="I729" s="4" t="s">
        <v>90</v>
      </c>
      <c r="J729" s="4" t="s">
        <v>84</v>
      </c>
      <c r="K729" s="4" t="s">
        <v>68</v>
      </c>
      <c r="L729" s="4">
        <v>71</v>
      </c>
      <c r="M729" s="4" t="s">
        <v>195</v>
      </c>
      <c r="N729" s="4">
        <v>12</v>
      </c>
      <c r="O729" s="6" t="s">
        <v>7108</v>
      </c>
      <c r="P729" s="6" t="s">
        <v>6944</v>
      </c>
      <c r="Q729" s="6">
        <v>0</v>
      </c>
      <c r="R729" s="4">
        <v>288</v>
      </c>
      <c r="S729" s="4">
        <v>59</v>
      </c>
      <c r="T729" s="4">
        <v>54</v>
      </c>
      <c r="U729" s="4">
        <v>54</v>
      </c>
      <c r="V729" s="4">
        <v>73</v>
      </c>
      <c r="W729" s="4">
        <v>48</v>
      </c>
      <c r="X729" s="4">
        <v>323</v>
      </c>
      <c r="Y729" s="4">
        <v>73</v>
      </c>
      <c r="Z729" s="4">
        <v>61</v>
      </c>
      <c r="AA729" s="4">
        <v>48</v>
      </c>
      <c r="AB729" s="4">
        <v>69</v>
      </c>
      <c r="AC729" s="4">
        <v>72</v>
      </c>
      <c r="AD729" s="4">
        <v>347</v>
      </c>
      <c r="AE729" s="4">
        <v>65</v>
      </c>
      <c r="AF729" s="4">
        <v>61</v>
      </c>
      <c r="AG729" s="4">
        <v>77</v>
      </c>
      <c r="AH729" s="4">
        <v>66</v>
      </c>
      <c r="AI729" s="4">
        <v>78</v>
      </c>
      <c r="AJ729" s="4">
        <v>286</v>
      </c>
      <c r="AK729" s="4">
        <v>65</v>
      </c>
      <c r="AL729" s="4">
        <v>49</v>
      </c>
      <c r="AM729" s="4">
        <v>68</v>
      </c>
      <c r="AN729" s="4">
        <v>38</v>
      </c>
      <c r="AO729" s="4">
        <v>66</v>
      </c>
      <c r="AP729" s="4">
        <v>321</v>
      </c>
      <c r="AQ729" s="4">
        <v>68</v>
      </c>
      <c r="AR729" s="4">
        <v>67</v>
      </c>
      <c r="AS729" s="4">
        <v>61</v>
      </c>
      <c r="AT729" s="4">
        <v>70</v>
      </c>
      <c r="AU729" s="4">
        <v>55</v>
      </c>
      <c r="AV729" s="4">
        <v>70</v>
      </c>
      <c r="AW729" s="4">
        <v>192</v>
      </c>
      <c r="AX729" s="4">
        <v>66</v>
      </c>
      <c r="AY729" s="4">
        <v>67</v>
      </c>
      <c r="AZ729" s="4">
        <v>59</v>
      </c>
      <c r="BA729" s="4">
        <v>50</v>
      </c>
      <c r="BB729" s="4">
        <v>9</v>
      </c>
      <c r="BC729" s="4">
        <v>13</v>
      </c>
      <c r="BD729" s="4">
        <v>11</v>
      </c>
      <c r="BE729" s="4">
        <v>8</v>
      </c>
      <c r="BF729" s="4">
        <v>9</v>
      </c>
      <c r="BG729" s="4">
        <v>1807</v>
      </c>
      <c r="BH729" s="4">
        <v>379</v>
      </c>
      <c r="BI729" s="4">
        <v>1</v>
      </c>
      <c r="BJ729" s="4">
        <v>63</v>
      </c>
      <c r="BK729" s="4">
        <v>59</v>
      </c>
      <c r="BL729" s="4">
        <v>67</v>
      </c>
      <c r="BM729" s="4">
        <v>73</v>
      </c>
      <c r="BN729" s="4">
        <v>65</v>
      </c>
    </row>
    <row r="730" spans="1:66" ht="30" customHeight="1" x14ac:dyDescent="0.25">
      <c r="A730" s="15" t="s">
        <v>1139</v>
      </c>
      <c r="B730" s="4">
        <v>20</v>
      </c>
      <c r="C730" s="4">
        <v>75</v>
      </c>
      <c r="D730" s="4">
        <v>83</v>
      </c>
      <c r="E730" s="5" t="s">
        <v>1140</v>
      </c>
      <c r="F730" s="5" t="str">
        <f t="shared" si="56"/>
        <v>VfB Stuttgart</v>
      </c>
      <c r="G730" s="25" t="str">
        <f t="shared" si="57"/>
        <v>2021 ~ 2028</v>
      </c>
      <c r="H730" s="5" t="str">
        <f>RIGHT(G730, 4)</f>
        <v>2028</v>
      </c>
      <c r="I730" s="4" t="s">
        <v>75</v>
      </c>
      <c r="J730" s="4" t="s">
        <v>308</v>
      </c>
      <c r="K730" s="4" t="s">
        <v>77</v>
      </c>
      <c r="L730" s="4">
        <v>77</v>
      </c>
      <c r="M730" s="4" t="s">
        <v>69</v>
      </c>
      <c r="N730" s="4">
        <v>8</v>
      </c>
      <c r="O730" s="6" t="s">
        <v>7247</v>
      </c>
      <c r="P730" s="6" t="s">
        <v>6975</v>
      </c>
      <c r="Q730" s="6" t="s">
        <v>7248</v>
      </c>
      <c r="R730" s="4">
        <v>310</v>
      </c>
      <c r="S730" s="4">
        <v>68</v>
      </c>
      <c r="T730" s="4">
        <v>69</v>
      </c>
      <c r="U730" s="4">
        <v>44</v>
      </c>
      <c r="V730" s="4">
        <v>75</v>
      </c>
      <c r="W730" s="4">
        <v>54</v>
      </c>
      <c r="X730" s="4">
        <v>354</v>
      </c>
      <c r="Y730" s="4">
        <v>80</v>
      </c>
      <c r="Z730" s="4">
        <v>68</v>
      </c>
      <c r="AA730" s="4">
        <v>59</v>
      </c>
      <c r="AB730" s="4">
        <v>69</v>
      </c>
      <c r="AC730" s="4">
        <v>78</v>
      </c>
      <c r="AD730" s="4">
        <v>390</v>
      </c>
      <c r="AE730" s="4">
        <v>75</v>
      </c>
      <c r="AF730" s="4">
        <v>71</v>
      </c>
      <c r="AG730" s="4">
        <v>87</v>
      </c>
      <c r="AH730" s="4">
        <v>73</v>
      </c>
      <c r="AI730" s="4">
        <v>84</v>
      </c>
      <c r="AJ730" s="4">
        <v>301</v>
      </c>
      <c r="AK730" s="4">
        <v>67</v>
      </c>
      <c r="AL730" s="4">
        <v>50</v>
      </c>
      <c r="AM730" s="4">
        <v>78</v>
      </c>
      <c r="AN730" s="4">
        <v>42</v>
      </c>
      <c r="AO730" s="4">
        <v>64</v>
      </c>
      <c r="AP730" s="4">
        <v>330</v>
      </c>
      <c r="AQ730" s="4">
        <v>57</v>
      </c>
      <c r="AR730" s="4">
        <v>64</v>
      </c>
      <c r="AS730" s="4">
        <v>72</v>
      </c>
      <c r="AT730" s="4">
        <v>74</v>
      </c>
      <c r="AU730" s="4">
        <v>63</v>
      </c>
      <c r="AV730" s="4">
        <v>68</v>
      </c>
      <c r="AW730" s="4">
        <v>180</v>
      </c>
      <c r="AX730" s="4">
        <v>62</v>
      </c>
      <c r="AY730" s="4">
        <v>65</v>
      </c>
      <c r="AZ730" s="4">
        <v>53</v>
      </c>
      <c r="BA730" s="4">
        <v>56</v>
      </c>
      <c r="BB730" s="4">
        <v>13</v>
      </c>
      <c r="BC730" s="4">
        <v>15</v>
      </c>
      <c r="BD730" s="4">
        <v>12</v>
      </c>
      <c r="BE730" s="4">
        <v>8</v>
      </c>
      <c r="BF730" s="4">
        <v>8</v>
      </c>
      <c r="BG730" s="4">
        <v>1921</v>
      </c>
      <c r="BH730" s="4">
        <v>405</v>
      </c>
      <c r="BI730" s="4">
        <v>1</v>
      </c>
      <c r="BJ730" s="4">
        <v>73</v>
      </c>
      <c r="BK730" s="4">
        <v>67</v>
      </c>
      <c r="BL730" s="4">
        <v>71</v>
      </c>
      <c r="BM730" s="4">
        <v>79</v>
      </c>
      <c r="BN730" s="4">
        <v>61</v>
      </c>
    </row>
    <row r="731" spans="1:66" ht="30" customHeight="1" x14ac:dyDescent="0.25">
      <c r="A731" s="15" t="s">
        <v>5480</v>
      </c>
      <c r="B731" s="4">
        <v>25</v>
      </c>
      <c r="C731" s="4">
        <v>73</v>
      </c>
      <c r="D731" s="4">
        <v>74</v>
      </c>
      <c r="E731" s="5" t="s">
        <v>8156</v>
      </c>
      <c r="F731" s="5" t="str">
        <f t="shared" si="56"/>
        <v>Fatih Karagümrük</v>
      </c>
      <c r="G731" s="25" t="str">
        <f t="shared" si="57"/>
        <v>Jun 30, 2024 A Prestamo</v>
      </c>
      <c r="H731" s="5">
        <v>0</v>
      </c>
      <c r="I731" s="4" t="s">
        <v>320</v>
      </c>
      <c r="J731" s="4" t="s">
        <v>722</v>
      </c>
      <c r="K731" s="4" t="s">
        <v>77</v>
      </c>
      <c r="L731" s="4">
        <v>73</v>
      </c>
      <c r="M731" s="4" t="s">
        <v>206</v>
      </c>
      <c r="N731" s="4">
        <v>1</v>
      </c>
      <c r="O731" s="6" t="s">
        <v>6995</v>
      </c>
      <c r="P731" s="6" t="s">
        <v>7218</v>
      </c>
      <c r="Q731" s="6">
        <v>0</v>
      </c>
      <c r="R731" s="4">
        <v>307</v>
      </c>
      <c r="S731" s="4">
        <v>63</v>
      </c>
      <c r="T731" s="4">
        <v>63</v>
      </c>
      <c r="U731" s="4">
        <v>46</v>
      </c>
      <c r="V731" s="4">
        <v>67</v>
      </c>
      <c r="W731" s="4">
        <v>68</v>
      </c>
      <c r="X731" s="4">
        <v>358</v>
      </c>
      <c r="Y731" s="4">
        <v>84</v>
      </c>
      <c r="Z731" s="4">
        <v>73</v>
      </c>
      <c r="AA731" s="4">
        <v>63</v>
      </c>
      <c r="AB731" s="4">
        <v>62</v>
      </c>
      <c r="AC731" s="4">
        <v>76</v>
      </c>
      <c r="AD731" s="4">
        <v>427</v>
      </c>
      <c r="AE731" s="4">
        <v>92</v>
      </c>
      <c r="AF731" s="4">
        <v>84</v>
      </c>
      <c r="AG731" s="4">
        <v>92</v>
      </c>
      <c r="AH731" s="4">
        <v>66</v>
      </c>
      <c r="AI731" s="4">
        <v>93</v>
      </c>
      <c r="AJ731" s="4">
        <v>318</v>
      </c>
      <c r="AK731" s="4">
        <v>69</v>
      </c>
      <c r="AL731" s="4">
        <v>65</v>
      </c>
      <c r="AM731" s="4">
        <v>66</v>
      </c>
      <c r="AN731" s="4">
        <v>50</v>
      </c>
      <c r="AO731" s="4">
        <v>68</v>
      </c>
      <c r="AP731" s="4">
        <v>289</v>
      </c>
      <c r="AQ731" s="4">
        <v>68</v>
      </c>
      <c r="AR731" s="4">
        <v>35</v>
      </c>
      <c r="AS731" s="4">
        <v>65</v>
      </c>
      <c r="AT731" s="4">
        <v>65</v>
      </c>
      <c r="AU731" s="4">
        <v>56</v>
      </c>
      <c r="AV731" s="4">
        <v>69</v>
      </c>
      <c r="AW731" s="4">
        <v>109</v>
      </c>
      <c r="AX731" s="4">
        <v>40</v>
      </c>
      <c r="AY731" s="4">
        <v>36</v>
      </c>
      <c r="AZ731" s="4">
        <v>33</v>
      </c>
      <c r="BA731" s="4">
        <v>49</v>
      </c>
      <c r="BB731" s="4">
        <v>13</v>
      </c>
      <c r="BC731" s="4">
        <v>10</v>
      </c>
      <c r="BD731" s="4">
        <v>7</v>
      </c>
      <c r="BE731" s="4">
        <v>13</v>
      </c>
      <c r="BF731" s="4">
        <v>6</v>
      </c>
      <c r="BG731" s="4">
        <v>1857</v>
      </c>
      <c r="BH731" s="4">
        <v>395</v>
      </c>
      <c r="BI731" s="4">
        <v>1</v>
      </c>
      <c r="BJ731" s="4">
        <v>88</v>
      </c>
      <c r="BK731" s="4">
        <v>65</v>
      </c>
      <c r="BL731" s="4">
        <v>65</v>
      </c>
      <c r="BM731" s="4">
        <v>81</v>
      </c>
      <c r="BN731" s="4">
        <v>38</v>
      </c>
    </row>
    <row r="732" spans="1:66" ht="30" customHeight="1" x14ac:dyDescent="0.25">
      <c r="A732" s="15" t="s">
        <v>7710</v>
      </c>
      <c r="B732" s="4">
        <v>22</v>
      </c>
      <c r="C732" s="4" t="s">
        <v>735</v>
      </c>
      <c r="D732" s="4" t="s">
        <v>316</v>
      </c>
      <c r="E732" s="5" t="s">
        <v>7923</v>
      </c>
      <c r="F732" s="5" t="str">
        <f t="shared" si="56"/>
        <v>Beşiktaş</v>
      </c>
      <c r="G732" s="25" t="str">
        <f t="shared" si="57"/>
        <v>2024 ~ 2025</v>
      </c>
      <c r="H732" s="5" t="str">
        <f>RIGHT(G732, 4)</f>
        <v>2025</v>
      </c>
      <c r="I732" s="4" t="s">
        <v>146</v>
      </c>
      <c r="J732" s="4" t="s">
        <v>125</v>
      </c>
      <c r="K732" s="4" t="s">
        <v>68</v>
      </c>
      <c r="L732" s="4">
        <v>70</v>
      </c>
      <c r="M732" s="4" t="s">
        <v>69</v>
      </c>
      <c r="N732" s="4">
        <v>9</v>
      </c>
      <c r="O732" s="6" t="s">
        <v>7117</v>
      </c>
      <c r="P732" s="6" t="s">
        <v>7305</v>
      </c>
      <c r="Q732" s="6" t="s">
        <v>7175</v>
      </c>
      <c r="R732" s="4">
        <v>291</v>
      </c>
      <c r="S732" s="4">
        <v>58</v>
      </c>
      <c r="T732" s="4">
        <v>66</v>
      </c>
      <c r="U732" s="4">
        <v>48</v>
      </c>
      <c r="V732" s="4" t="s">
        <v>961</v>
      </c>
      <c r="W732" s="4">
        <v>55</v>
      </c>
      <c r="X732" s="4">
        <v>318</v>
      </c>
      <c r="Y732" s="4" t="s">
        <v>168</v>
      </c>
      <c r="Z732" s="4">
        <v>60</v>
      </c>
      <c r="AA732" s="4">
        <v>57</v>
      </c>
      <c r="AB732" s="4" t="s">
        <v>4184</v>
      </c>
      <c r="AC732" s="4" t="s">
        <v>402</v>
      </c>
      <c r="AD732" s="4">
        <v>376</v>
      </c>
      <c r="AE732" s="4">
        <v>80</v>
      </c>
      <c r="AF732" s="4">
        <v>78</v>
      </c>
      <c r="AG732" s="4">
        <v>76</v>
      </c>
      <c r="AH732" s="4">
        <v>64</v>
      </c>
      <c r="AI732" s="4" t="s">
        <v>4185</v>
      </c>
      <c r="AJ732" s="4">
        <v>335</v>
      </c>
      <c r="AK732" s="4">
        <v>72</v>
      </c>
      <c r="AL732" s="4" t="s">
        <v>607</v>
      </c>
      <c r="AM732" s="4">
        <v>64</v>
      </c>
      <c r="AN732" s="4">
        <v>62</v>
      </c>
      <c r="AO732" s="4" t="s">
        <v>447</v>
      </c>
      <c r="AP732" s="4">
        <v>239</v>
      </c>
      <c r="AQ732" s="4">
        <v>33</v>
      </c>
      <c r="AR732" s="4">
        <v>14</v>
      </c>
      <c r="AS732" s="4">
        <v>66</v>
      </c>
      <c r="AT732" s="4" t="s">
        <v>386</v>
      </c>
      <c r="AU732" s="4">
        <v>61</v>
      </c>
      <c r="AV732" s="4">
        <v>67</v>
      </c>
      <c r="AW732" s="4">
        <v>51</v>
      </c>
      <c r="AX732" s="4">
        <v>17</v>
      </c>
      <c r="AY732" s="4">
        <v>17</v>
      </c>
      <c r="AZ732" s="4">
        <v>17</v>
      </c>
      <c r="BA732" s="4">
        <v>57</v>
      </c>
      <c r="BB732" s="4">
        <v>14</v>
      </c>
      <c r="BC732" s="4">
        <v>10</v>
      </c>
      <c r="BD732" s="4">
        <v>10</v>
      </c>
      <c r="BE732" s="4">
        <v>9</v>
      </c>
      <c r="BF732" s="4">
        <v>14</v>
      </c>
      <c r="BG732" s="4">
        <v>1667</v>
      </c>
      <c r="BH732" s="4">
        <v>357</v>
      </c>
      <c r="BI732" s="4">
        <v>1</v>
      </c>
      <c r="BJ732" s="4">
        <v>79</v>
      </c>
      <c r="BK732" s="4">
        <v>67</v>
      </c>
      <c r="BL732" s="4">
        <v>62</v>
      </c>
      <c r="BM732" s="4">
        <v>72</v>
      </c>
      <c r="BN732" s="4">
        <v>20</v>
      </c>
    </row>
    <row r="733" spans="1:66" ht="30" customHeight="1" x14ac:dyDescent="0.25">
      <c r="A733" s="15" t="s">
        <v>2810</v>
      </c>
      <c r="B733" s="4">
        <v>23</v>
      </c>
      <c r="C733" s="4">
        <v>78</v>
      </c>
      <c r="D733" s="4">
        <v>83</v>
      </c>
      <c r="E733" s="5" t="s">
        <v>2811</v>
      </c>
      <c r="F733" s="5" t="str">
        <f t="shared" si="56"/>
        <v>Roma</v>
      </c>
      <c r="G733" s="25" t="str">
        <f t="shared" si="57"/>
        <v>2023 ~ 2028</v>
      </c>
      <c r="H733" s="5" t="str">
        <f>RIGHT(G733, 4)</f>
        <v>2028</v>
      </c>
      <c r="I733" s="4" t="s">
        <v>138</v>
      </c>
      <c r="J733" s="4" t="s">
        <v>119</v>
      </c>
      <c r="K733" s="4" t="s">
        <v>77</v>
      </c>
      <c r="L733" s="4">
        <v>80</v>
      </c>
      <c r="M733" s="4" t="s">
        <v>189</v>
      </c>
      <c r="N733" s="4">
        <v>5</v>
      </c>
      <c r="O733" s="6" t="s">
        <v>7059</v>
      </c>
      <c r="P733" s="6" t="s">
        <v>7008</v>
      </c>
      <c r="Q733" s="6" t="s">
        <v>7501</v>
      </c>
      <c r="R733" s="4">
        <v>317</v>
      </c>
      <c r="S733" s="4">
        <v>68</v>
      </c>
      <c r="T733" s="4">
        <v>49</v>
      </c>
      <c r="U733" s="4">
        <v>78</v>
      </c>
      <c r="V733" s="4">
        <v>79</v>
      </c>
      <c r="W733" s="4">
        <v>43</v>
      </c>
      <c r="X733" s="4">
        <v>315</v>
      </c>
      <c r="Y733" s="4">
        <v>72</v>
      </c>
      <c r="Z733" s="4">
        <v>59</v>
      </c>
      <c r="AA733" s="4">
        <v>30</v>
      </c>
      <c r="AB733" s="4">
        <v>78</v>
      </c>
      <c r="AC733" s="4">
        <v>76</v>
      </c>
      <c r="AD733" s="4">
        <v>341</v>
      </c>
      <c r="AE733" s="4">
        <v>73</v>
      </c>
      <c r="AF733" s="4">
        <v>81</v>
      </c>
      <c r="AG733" s="4">
        <v>54</v>
      </c>
      <c r="AH733" s="4">
        <v>78</v>
      </c>
      <c r="AI733" s="4">
        <v>55</v>
      </c>
      <c r="AJ733" s="4">
        <v>362</v>
      </c>
      <c r="AK733" s="4">
        <v>65</v>
      </c>
      <c r="AL733" s="4">
        <v>89</v>
      </c>
      <c r="AM733" s="4">
        <v>71</v>
      </c>
      <c r="AN733" s="4">
        <v>83</v>
      </c>
      <c r="AO733" s="4">
        <v>54</v>
      </c>
      <c r="AP733" s="4">
        <v>318</v>
      </c>
      <c r="AQ733" s="4">
        <v>77</v>
      </c>
      <c r="AR733" s="4">
        <v>76</v>
      </c>
      <c r="AS733" s="4">
        <v>68</v>
      </c>
      <c r="AT733" s="4">
        <v>64</v>
      </c>
      <c r="AU733" s="4">
        <v>33</v>
      </c>
      <c r="AV733" s="4">
        <v>80</v>
      </c>
      <c r="AW733" s="4">
        <v>232</v>
      </c>
      <c r="AX733" s="4">
        <v>78</v>
      </c>
      <c r="AY733" s="4">
        <v>79</v>
      </c>
      <c r="AZ733" s="4">
        <v>75</v>
      </c>
      <c r="BA733" s="4">
        <v>44</v>
      </c>
      <c r="BB733" s="4">
        <v>13</v>
      </c>
      <c r="BC733" s="4">
        <v>8</v>
      </c>
      <c r="BD733" s="4">
        <v>7</v>
      </c>
      <c r="BE733" s="4">
        <v>8</v>
      </c>
      <c r="BF733" s="4">
        <v>8</v>
      </c>
      <c r="BG733" s="4">
        <v>1929</v>
      </c>
      <c r="BH733" s="4">
        <v>428</v>
      </c>
      <c r="BI733" s="4">
        <v>2</v>
      </c>
      <c r="BJ733" s="4">
        <v>77</v>
      </c>
      <c r="BK733" s="4">
        <v>53</v>
      </c>
      <c r="BL733" s="4">
        <v>70</v>
      </c>
      <c r="BM733" s="4">
        <v>71</v>
      </c>
      <c r="BN733" s="4">
        <v>78</v>
      </c>
    </row>
    <row r="734" spans="1:66" ht="30" customHeight="1" x14ac:dyDescent="0.25">
      <c r="A734" s="15" t="s">
        <v>1423</v>
      </c>
      <c r="B734" s="4">
        <v>24</v>
      </c>
      <c r="C734" s="4">
        <v>76</v>
      </c>
      <c r="D734" s="4">
        <v>80</v>
      </c>
      <c r="E734" s="5" t="s">
        <v>1424</v>
      </c>
      <c r="F734" s="5" t="str">
        <f t="shared" si="56"/>
        <v>Arsenal</v>
      </c>
      <c r="G734" s="25" t="str">
        <f t="shared" si="57"/>
        <v>2016 ~ 2027</v>
      </c>
      <c r="H734" s="5" t="str">
        <f>RIGHT(G734, 4)</f>
        <v>2027</v>
      </c>
      <c r="I734" s="4" t="s">
        <v>146</v>
      </c>
      <c r="J734" s="4" t="s">
        <v>260</v>
      </c>
      <c r="K734" s="4" t="s">
        <v>68</v>
      </c>
      <c r="L734" s="4">
        <v>78</v>
      </c>
      <c r="M734" s="4" t="s">
        <v>106</v>
      </c>
      <c r="N734" s="4">
        <v>4</v>
      </c>
      <c r="O734" s="6" t="s">
        <v>7307</v>
      </c>
      <c r="P734" s="6" t="s">
        <v>7116</v>
      </c>
      <c r="Q734" s="6" t="s">
        <v>7343</v>
      </c>
      <c r="R734" s="4">
        <v>336</v>
      </c>
      <c r="S734" s="4">
        <v>43</v>
      </c>
      <c r="T734" s="4">
        <v>79</v>
      </c>
      <c r="U734" s="4">
        <v>70</v>
      </c>
      <c r="V734" s="4">
        <v>73</v>
      </c>
      <c r="W734" s="4">
        <v>71</v>
      </c>
      <c r="X734" s="4">
        <v>298</v>
      </c>
      <c r="Y734" s="4">
        <v>79</v>
      </c>
      <c r="Z734" s="4">
        <v>54</v>
      </c>
      <c r="AA734" s="4">
        <v>38</v>
      </c>
      <c r="AB734" s="4">
        <v>49</v>
      </c>
      <c r="AC734" s="4">
        <v>78</v>
      </c>
      <c r="AD734" s="4">
        <v>388</v>
      </c>
      <c r="AE734" s="4">
        <v>83</v>
      </c>
      <c r="AF734" s="4">
        <v>76</v>
      </c>
      <c r="AG734" s="4">
        <v>79</v>
      </c>
      <c r="AH734" s="4">
        <v>78</v>
      </c>
      <c r="AI734" s="4">
        <v>72</v>
      </c>
      <c r="AJ734" s="4">
        <v>351</v>
      </c>
      <c r="AK734" s="4">
        <v>75</v>
      </c>
      <c r="AL734" s="4">
        <v>79</v>
      </c>
      <c r="AM734" s="4">
        <v>71</v>
      </c>
      <c r="AN734" s="4">
        <v>65</v>
      </c>
      <c r="AO734" s="4">
        <v>61</v>
      </c>
      <c r="AP734" s="4">
        <v>288</v>
      </c>
      <c r="AQ734" s="4">
        <v>58</v>
      </c>
      <c r="AR734" s="4">
        <v>20</v>
      </c>
      <c r="AS734" s="4">
        <v>79</v>
      </c>
      <c r="AT734" s="4">
        <v>60</v>
      </c>
      <c r="AU734" s="4">
        <v>71</v>
      </c>
      <c r="AV734" s="4">
        <v>70</v>
      </c>
      <c r="AW734" s="4">
        <v>58</v>
      </c>
      <c r="AX734" s="4">
        <v>24</v>
      </c>
      <c r="AY734" s="4">
        <v>19</v>
      </c>
      <c r="AZ734" s="4">
        <v>15</v>
      </c>
      <c r="BA734" s="4">
        <v>47</v>
      </c>
      <c r="BB734" s="4">
        <v>12</v>
      </c>
      <c r="BC734" s="4">
        <v>10</v>
      </c>
      <c r="BD734" s="4">
        <v>11</v>
      </c>
      <c r="BE734" s="4">
        <v>9</v>
      </c>
      <c r="BF734" s="4">
        <v>5</v>
      </c>
      <c r="BG734" s="4">
        <v>1766</v>
      </c>
      <c r="BH734" s="4">
        <v>380</v>
      </c>
      <c r="BI734" s="4">
        <v>1</v>
      </c>
      <c r="BJ734" s="4">
        <v>79</v>
      </c>
      <c r="BK734" s="4">
        <v>74</v>
      </c>
      <c r="BL734" s="4">
        <v>58</v>
      </c>
      <c r="BM734" s="4">
        <v>78</v>
      </c>
      <c r="BN734" s="4">
        <v>25</v>
      </c>
    </row>
    <row r="735" spans="1:66" ht="30" customHeight="1" x14ac:dyDescent="0.25">
      <c r="A735" s="15" t="s">
        <v>1509</v>
      </c>
      <c r="B735" s="4">
        <v>19</v>
      </c>
      <c r="C735" s="4">
        <v>74</v>
      </c>
      <c r="D735" s="4">
        <v>86</v>
      </c>
      <c r="E735" s="5" t="s">
        <v>8000</v>
      </c>
      <c r="F735" s="5" t="str">
        <f t="shared" si="56"/>
        <v>Olympique Lyonnais</v>
      </c>
      <c r="G735" s="25" t="str">
        <f t="shared" si="57"/>
        <v>Jun 30, 2024 A Prestamo</v>
      </c>
      <c r="H735" s="5">
        <v>0</v>
      </c>
      <c r="I735" s="4" t="s">
        <v>90</v>
      </c>
      <c r="J735" s="4" t="s">
        <v>147</v>
      </c>
      <c r="K735" s="4" t="s">
        <v>77</v>
      </c>
      <c r="L735" s="4">
        <v>74</v>
      </c>
      <c r="M735" s="4" t="s">
        <v>791</v>
      </c>
      <c r="N735" s="4">
        <v>12</v>
      </c>
      <c r="O735" s="6" t="s">
        <v>7058</v>
      </c>
      <c r="P735" s="6" t="s">
        <v>6957</v>
      </c>
      <c r="Q735" s="6">
        <v>0</v>
      </c>
      <c r="R735" s="4">
        <v>295</v>
      </c>
      <c r="S735" s="4">
        <v>68</v>
      </c>
      <c r="T735" s="4">
        <v>69</v>
      </c>
      <c r="U735" s="4">
        <v>37</v>
      </c>
      <c r="V735" s="4">
        <v>63</v>
      </c>
      <c r="W735" s="4">
        <v>58</v>
      </c>
      <c r="X735" s="4">
        <v>334</v>
      </c>
      <c r="Y735" s="4">
        <v>80</v>
      </c>
      <c r="Z735" s="4">
        <v>69</v>
      </c>
      <c r="AA735" s="4">
        <v>58</v>
      </c>
      <c r="AB735" s="4">
        <v>49</v>
      </c>
      <c r="AC735" s="4">
        <v>78</v>
      </c>
      <c r="AD735" s="4">
        <v>416</v>
      </c>
      <c r="AE735" s="4">
        <v>88</v>
      </c>
      <c r="AF735" s="4">
        <v>85</v>
      </c>
      <c r="AG735" s="4">
        <v>88</v>
      </c>
      <c r="AH735" s="4">
        <v>69</v>
      </c>
      <c r="AI735" s="4">
        <v>86</v>
      </c>
      <c r="AJ735" s="4">
        <v>330</v>
      </c>
      <c r="AK735" s="4">
        <v>72</v>
      </c>
      <c r="AL735" s="4">
        <v>67</v>
      </c>
      <c r="AM735" s="4">
        <v>64</v>
      </c>
      <c r="AN735" s="4">
        <v>69</v>
      </c>
      <c r="AO735" s="4">
        <v>58</v>
      </c>
      <c r="AP735" s="4">
        <v>243</v>
      </c>
      <c r="AQ735" s="4">
        <v>41</v>
      </c>
      <c r="AR735" s="4">
        <v>17</v>
      </c>
      <c r="AS735" s="4">
        <v>70</v>
      </c>
      <c r="AT735" s="4">
        <v>66</v>
      </c>
      <c r="AU735" s="4">
        <v>49</v>
      </c>
      <c r="AV735" s="4">
        <v>71</v>
      </c>
      <c r="AW735" s="4">
        <v>73</v>
      </c>
      <c r="AX735" s="4">
        <v>29</v>
      </c>
      <c r="AY735" s="4">
        <v>21</v>
      </c>
      <c r="AZ735" s="4">
        <v>23</v>
      </c>
      <c r="BA735" s="4">
        <v>52</v>
      </c>
      <c r="BB735" s="4">
        <v>11</v>
      </c>
      <c r="BC735" s="4">
        <v>8</v>
      </c>
      <c r="BD735" s="4">
        <v>11</v>
      </c>
      <c r="BE735" s="4">
        <v>9</v>
      </c>
      <c r="BF735" s="4">
        <v>13</v>
      </c>
      <c r="BG735" s="4">
        <v>1743</v>
      </c>
      <c r="BH735" s="4">
        <v>381</v>
      </c>
      <c r="BI735" s="4">
        <v>1</v>
      </c>
      <c r="BJ735" s="4">
        <v>86</v>
      </c>
      <c r="BK735" s="4">
        <v>66</v>
      </c>
      <c r="BL735" s="4">
        <v>63</v>
      </c>
      <c r="BM735" s="4">
        <v>80</v>
      </c>
      <c r="BN735" s="4">
        <v>24</v>
      </c>
    </row>
    <row r="736" spans="1:66" ht="30" customHeight="1" x14ac:dyDescent="0.25">
      <c r="A736" s="15" t="s">
        <v>1194</v>
      </c>
      <c r="B736" s="4">
        <v>16</v>
      </c>
      <c r="C736" s="4">
        <v>61</v>
      </c>
      <c r="D736" s="4">
        <v>86</v>
      </c>
      <c r="E736" s="5" t="s">
        <v>1195</v>
      </c>
      <c r="F736" s="5" t="str">
        <f t="shared" si="56"/>
        <v>Arsenal</v>
      </c>
      <c r="G736" s="25" t="str">
        <f t="shared" si="57"/>
        <v>2022 ~ 2024</v>
      </c>
      <c r="H736" s="5" t="str">
        <f>RIGHT(G736, 4)</f>
        <v>2024</v>
      </c>
      <c r="I736" s="4" t="s">
        <v>259</v>
      </c>
      <c r="J736" s="4" t="s">
        <v>98</v>
      </c>
      <c r="K736" s="4" t="s">
        <v>77</v>
      </c>
      <c r="L736" s="4">
        <v>63</v>
      </c>
      <c r="M736" s="4" t="s">
        <v>69</v>
      </c>
      <c r="N736" s="4">
        <v>25</v>
      </c>
      <c r="O736" s="6" t="s">
        <v>6877</v>
      </c>
      <c r="P736" s="6" t="s">
        <v>6959</v>
      </c>
      <c r="Q736" s="6" t="s">
        <v>7210</v>
      </c>
      <c r="R736" s="4">
        <v>280</v>
      </c>
      <c r="S736" s="4">
        <v>58</v>
      </c>
      <c r="T736" s="4">
        <v>62</v>
      </c>
      <c r="U736" s="4">
        <v>42</v>
      </c>
      <c r="V736" s="4">
        <v>61</v>
      </c>
      <c r="W736" s="4">
        <v>57</v>
      </c>
      <c r="X736" s="4">
        <v>291</v>
      </c>
      <c r="Y736" s="4">
        <v>61</v>
      </c>
      <c r="Z736" s="4">
        <v>63</v>
      </c>
      <c r="AA736" s="4">
        <v>50</v>
      </c>
      <c r="AB736" s="4">
        <v>55</v>
      </c>
      <c r="AC736" s="4">
        <v>62</v>
      </c>
      <c r="AD736" s="4">
        <v>345</v>
      </c>
      <c r="AE736" s="4">
        <v>71</v>
      </c>
      <c r="AF736" s="4">
        <v>65</v>
      </c>
      <c r="AG736" s="4">
        <v>74</v>
      </c>
      <c r="AH736" s="4">
        <v>57</v>
      </c>
      <c r="AI736" s="4">
        <v>78</v>
      </c>
      <c r="AJ736" s="4">
        <v>269</v>
      </c>
      <c r="AK736" s="4">
        <v>59</v>
      </c>
      <c r="AL736" s="4">
        <v>51</v>
      </c>
      <c r="AM736" s="4">
        <v>52</v>
      </c>
      <c r="AN736" s="4">
        <v>51</v>
      </c>
      <c r="AO736" s="4">
        <v>56</v>
      </c>
      <c r="AP736" s="4">
        <v>250</v>
      </c>
      <c r="AQ736" s="4">
        <v>44</v>
      </c>
      <c r="AR736" s="4">
        <v>40</v>
      </c>
      <c r="AS736" s="4">
        <v>56</v>
      </c>
      <c r="AT736" s="4">
        <v>60</v>
      </c>
      <c r="AU736" s="4">
        <v>50</v>
      </c>
      <c r="AV736" s="4">
        <v>64</v>
      </c>
      <c r="AW736" s="4">
        <v>108</v>
      </c>
      <c r="AX736" s="4">
        <v>43</v>
      </c>
      <c r="AY736" s="4">
        <v>35</v>
      </c>
      <c r="AZ736" s="4">
        <v>30</v>
      </c>
      <c r="BA736" s="4">
        <v>54</v>
      </c>
      <c r="BB736" s="4">
        <v>14</v>
      </c>
      <c r="BC736" s="4">
        <v>11</v>
      </c>
      <c r="BD736" s="4">
        <v>8</v>
      </c>
      <c r="BE736" s="4">
        <v>12</v>
      </c>
      <c r="BF736" s="4">
        <v>9</v>
      </c>
      <c r="BG736" s="4">
        <v>1597</v>
      </c>
      <c r="BH736" s="4">
        <v>338</v>
      </c>
      <c r="BI736" s="4">
        <v>1</v>
      </c>
      <c r="BJ736" s="4">
        <v>68</v>
      </c>
      <c r="BK736" s="4">
        <v>59</v>
      </c>
      <c r="BL736" s="4">
        <v>59</v>
      </c>
      <c r="BM736" s="4">
        <v>63</v>
      </c>
      <c r="BN736" s="4">
        <v>39</v>
      </c>
    </row>
    <row r="737" spans="1:66" ht="30" customHeight="1" x14ac:dyDescent="0.25">
      <c r="A737" s="15" t="s">
        <v>8234</v>
      </c>
      <c r="B737" s="4">
        <v>23</v>
      </c>
      <c r="C737" s="4">
        <v>66</v>
      </c>
      <c r="D737" s="4">
        <v>74</v>
      </c>
      <c r="E737" s="5" t="s">
        <v>4101</v>
      </c>
      <c r="F737" s="5" t="str">
        <f t="shared" si="56"/>
        <v>Iceland</v>
      </c>
      <c r="G737" s="25" t="str">
        <f t="shared" si="57"/>
        <v>Free</v>
      </c>
      <c r="H737" s="5">
        <v>0</v>
      </c>
      <c r="I737" s="4" t="s">
        <v>2440</v>
      </c>
      <c r="J737" s="4" t="s">
        <v>327</v>
      </c>
      <c r="K737" s="4" t="s">
        <v>68</v>
      </c>
      <c r="L737" s="4">
        <v>66</v>
      </c>
      <c r="M737" s="4" t="s">
        <v>508</v>
      </c>
      <c r="N737" s="4">
        <v>8</v>
      </c>
      <c r="O737" s="6">
        <v>0</v>
      </c>
      <c r="P737" s="6">
        <v>0</v>
      </c>
      <c r="Q737" s="6">
        <v>0</v>
      </c>
      <c r="R737" s="4">
        <v>98</v>
      </c>
      <c r="S737" s="4">
        <v>14</v>
      </c>
      <c r="T737" s="4">
        <v>9</v>
      </c>
      <c r="U737" s="4">
        <v>32</v>
      </c>
      <c r="V737" s="4">
        <v>36</v>
      </c>
      <c r="W737" s="4">
        <v>7</v>
      </c>
      <c r="X737" s="4">
        <v>90</v>
      </c>
      <c r="Y737" s="4">
        <v>15</v>
      </c>
      <c r="Z737" s="4">
        <v>13</v>
      </c>
      <c r="AA737" s="4">
        <v>10</v>
      </c>
      <c r="AB737" s="4">
        <v>34</v>
      </c>
      <c r="AC737" s="4">
        <v>18</v>
      </c>
      <c r="AD737" s="4">
        <v>192</v>
      </c>
      <c r="AE737" s="4">
        <v>33</v>
      </c>
      <c r="AF737" s="4">
        <v>33</v>
      </c>
      <c r="AG737" s="4">
        <v>39</v>
      </c>
      <c r="AH737" s="4">
        <v>55</v>
      </c>
      <c r="AI737" s="4">
        <v>32</v>
      </c>
      <c r="AJ737" s="4">
        <v>234</v>
      </c>
      <c r="AK737" s="4">
        <v>41</v>
      </c>
      <c r="AL737" s="4">
        <v>69</v>
      </c>
      <c r="AM737" s="4">
        <v>44</v>
      </c>
      <c r="AN737" s="4">
        <v>75</v>
      </c>
      <c r="AO737" s="4">
        <v>5</v>
      </c>
      <c r="AP737" s="4">
        <v>137</v>
      </c>
      <c r="AQ737" s="4">
        <v>43</v>
      </c>
      <c r="AR737" s="4">
        <v>15</v>
      </c>
      <c r="AS737" s="4">
        <v>14</v>
      </c>
      <c r="AT737" s="4">
        <v>48</v>
      </c>
      <c r="AU737" s="4">
        <v>17</v>
      </c>
      <c r="AV737" s="4">
        <v>45</v>
      </c>
      <c r="AW737" s="4">
        <v>43</v>
      </c>
      <c r="AX737" s="4">
        <v>16</v>
      </c>
      <c r="AY737" s="4">
        <v>14</v>
      </c>
      <c r="AZ737" s="4">
        <v>13</v>
      </c>
      <c r="BA737" s="4">
        <v>324</v>
      </c>
      <c r="BB737" s="4">
        <v>68</v>
      </c>
      <c r="BC737" s="4">
        <v>68</v>
      </c>
      <c r="BD737" s="4">
        <v>55</v>
      </c>
      <c r="BE737" s="4">
        <v>67</v>
      </c>
      <c r="BF737" s="4">
        <v>66</v>
      </c>
      <c r="BG737" s="4">
        <v>1118</v>
      </c>
      <c r="BH737" s="4">
        <v>357</v>
      </c>
      <c r="BI737" s="4">
        <v>1</v>
      </c>
      <c r="BJ737" s="4">
        <v>68</v>
      </c>
      <c r="BK737" s="4">
        <v>68</v>
      </c>
      <c r="BL737" s="4">
        <v>55</v>
      </c>
      <c r="BM737" s="4">
        <v>66</v>
      </c>
      <c r="BN737" s="4">
        <v>33</v>
      </c>
    </row>
    <row r="738" spans="1:66" ht="30" customHeight="1" x14ac:dyDescent="0.25">
      <c r="A738" s="15" t="s">
        <v>7819</v>
      </c>
      <c r="B738" s="4">
        <v>20</v>
      </c>
      <c r="C738" s="4">
        <v>64</v>
      </c>
      <c r="D738" s="4">
        <v>75</v>
      </c>
      <c r="E738" s="5" t="s">
        <v>4260</v>
      </c>
      <c r="F738" s="5" t="str">
        <f t="shared" si="56"/>
        <v>Wolfsberger AC</v>
      </c>
      <c r="G738" s="25" t="str">
        <f t="shared" si="57"/>
        <v>2022 ~ 2025</v>
      </c>
      <c r="H738" s="5" t="str">
        <f t="shared" ref="H738:H745" si="59">RIGHT(G738, 4)</f>
        <v>2025</v>
      </c>
      <c r="I738" s="4" t="s">
        <v>337</v>
      </c>
      <c r="J738" s="4" t="s">
        <v>125</v>
      </c>
      <c r="K738" s="4" t="s">
        <v>68</v>
      </c>
      <c r="L738" s="4">
        <v>65</v>
      </c>
      <c r="M738" s="4" t="s">
        <v>229</v>
      </c>
      <c r="N738" s="4">
        <v>11</v>
      </c>
      <c r="O738" s="6" t="s">
        <v>7434</v>
      </c>
      <c r="P738" s="6" t="s">
        <v>6959</v>
      </c>
      <c r="Q738" s="6" t="s">
        <v>7222</v>
      </c>
      <c r="R738" s="4">
        <v>268</v>
      </c>
      <c r="S738" s="4">
        <v>53</v>
      </c>
      <c r="T738" s="4">
        <v>40</v>
      </c>
      <c r="U738" s="4">
        <v>61</v>
      </c>
      <c r="V738" s="4">
        <v>65</v>
      </c>
      <c r="W738" s="4">
        <v>49</v>
      </c>
      <c r="X738" s="4">
        <v>320</v>
      </c>
      <c r="Y738" s="4">
        <v>62</v>
      </c>
      <c r="Z738" s="4">
        <v>66</v>
      </c>
      <c r="AA738" s="4">
        <v>64</v>
      </c>
      <c r="AB738" s="4">
        <v>63</v>
      </c>
      <c r="AC738" s="4">
        <v>65</v>
      </c>
      <c r="AD738" s="4">
        <v>306</v>
      </c>
      <c r="AE738" s="4">
        <v>61</v>
      </c>
      <c r="AF738" s="4">
        <v>66</v>
      </c>
      <c r="AG738" s="4">
        <v>62</v>
      </c>
      <c r="AH738" s="4">
        <v>60</v>
      </c>
      <c r="AI738" s="4">
        <v>57</v>
      </c>
      <c r="AJ738" s="4">
        <v>335</v>
      </c>
      <c r="AK738" s="4">
        <v>65</v>
      </c>
      <c r="AL738" s="4">
        <v>68</v>
      </c>
      <c r="AM738" s="4">
        <v>72</v>
      </c>
      <c r="AN738" s="4">
        <v>69</v>
      </c>
      <c r="AO738" s="4">
        <v>61</v>
      </c>
      <c r="AP738" s="4">
        <v>284</v>
      </c>
      <c r="AQ738" s="4">
        <v>66</v>
      </c>
      <c r="AR738" s="4">
        <v>57</v>
      </c>
      <c r="AS738" s="4">
        <v>58</v>
      </c>
      <c r="AT738" s="4">
        <v>61</v>
      </c>
      <c r="AU738" s="4">
        <v>42</v>
      </c>
      <c r="AV738" s="4">
        <v>64</v>
      </c>
      <c r="AW738" s="4">
        <v>181</v>
      </c>
      <c r="AX738" s="4">
        <v>60</v>
      </c>
      <c r="AY738" s="4">
        <v>63</v>
      </c>
      <c r="AZ738" s="4">
        <v>58</v>
      </c>
      <c r="BA738" s="4">
        <v>52</v>
      </c>
      <c r="BB738" s="4">
        <v>8</v>
      </c>
      <c r="BC738" s="4">
        <v>13</v>
      </c>
      <c r="BD738" s="4">
        <v>12</v>
      </c>
      <c r="BE738" s="4">
        <v>7</v>
      </c>
      <c r="BF738" s="4">
        <v>12</v>
      </c>
      <c r="BG738" s="4">
        <v>1746</v>
      </c>
      <c r="BH738" s="4">
        <v>369</v>
      </c>
      <c r="BI738" s="4">
        <v>1</v>
      </c>
      <c r="BJ738" s="4">
        <v>64</v>
      </c>
      <c r="BK738" s="4">
        <v>51</v>
      </c>
      <c r="BL738" s="4">
        <v>62</v>
      </c>
      <c r="BM738" s="4">
        <v>63</v>
      </c>
      <c r="BN738" s="4">
        <v>60</v>
      </c>
    </row>
    <row r="739" spans="1:66" ht="30" customHeight="1" x14ac:dyDescent="0.25">
      <c r="A739" s="15" t="s">
        <v>1206</v>
      </c>
      <c r="B739" s="4">
        <v>24</v>
      </c>
      <c r="C739" s="4" t="s">
        <v>163</v>
      </c>
      <c r="D739" s="4">
        <v>85</v>
      </c>
      <c r="E739" s="5" t="s">
        <v>923</v>
      </c>
      <c r="F739" s="5" t="str">
        <f t="shared" si="56"/>
        <v>Bayer 04 Leverkusen</v>
      </c>
      <c r="G739" s="25" t="str">
        <f t="shared" si="57"/>
        <v>2020 ~ 2028</v>
      </c>
      <c r="H739" s="5" t="str">
        <f t="shared" si="59"/>
        <v>2028</v>
      </c>
      <c r="I739" s="4" t="s">
        <v>90</v>
      </c>
      <c r="J739" s="4" t="s">
        <v>147</v>
      </c>
      <c r="K739" s="4" t="s">
        <v>68</v>
      </c>
      <c r="L739" s="4">
        <v>84</v>
      </c>
      <c r="M739" s="4" t="s">
        <v>195</v>
      </c>
      <c r="N739" s="4">
        <v>3</v>
      </c>
      <c r="O739" s="6" t="s">
        <v>7281</v>
      </c>
      <c r="P739" s="6" t="s">
        <v>7083</v>
      </c>
      <c r="Q739" s="6" t="s">
        <v>7282</v>
      </c>
      <c r="R739" s="4">
        <v>358</v>
      </c>
      <c r="S739" s="4">
        <v>70</v>
      </c>
      <c r="T739" s="4">
        <v>73</v>
      </c>
      <c r="U739" s="4">
        <v>67</v>
      </c>
      <c r="V739" s="4">
        <v>85</v>
      </c>
      <c r="W739" s="4">
        <v>63</v>
      </c>
      <c r="X739" s="4">
        <v>372</v>
      </c>
      <c r="Y739" s="4">
        <v>80</v>
      </c>
      <c r="Z739" s="4">
        <v>73</v>
      </c>
      <c r="AA739" s="4">
        <v>54</v>
      </c>
      <c r="AB739" s="4">
        <v>83</v>
      </c>
      <c r="AC739" s="4">
        <v>82</v>
      </c>
      <c r="AD739" s="4">
        <v>363</v>
      </c>
      <c r="AE739" s="4">
        <v>68</v>
      </c>
      <c r="AF739" s="4">
        <v>60</v>
      </c>
      <c r="AG739" s="4">
        <v>78</v>
      </c>
      <c r="AH739" s="4" t="s">
        <v>1209</v>
      </c>
      <c r="AI739" s="4">
        <v>79</v>
      </c>
      <c r="AJ739" s="4">
        <v>381</v>
      </c>
      <c r="AK739" s="4">
        <v>81</v>
      </c>
      <c r="AL739" s="4" t="s">
        <v>168</v>
      </c>
      <c r="AM739" s="4">
        <v>83</v>
      </c>
      <c r="AN739" s="4" t="s">
        <v>468</v>
      </c>
      <c r="AO739" s="4">
        <v>78</v>
      </c>
      <c r="AP739" s="4">
        <v>394</v>
      </c>
      <c r="AQ739" s="4" t="s">
        <v>202</v>
      </c>
      <c r="AR739" s="4">
        <v>84</v>
      </c>
      <c r="AS739" s="4">
        <v>75</v>
      </c>
      <c r="AT739" s="4">
        <v>81</v>
      </c>
      <c r="AU739" s="4">
        <v>70</v>
      </c>
      <c r="AV739" s="4">
        <v>82</v>
      </c>
      <c r="AW739" s="4">
        <v>247</v>
      </c>
      <c r="AX739" s="4" t="s">
        <v>152</v>
      </c>
      <c r="AY739" s="4" t="s">
        <v>1210</v>
      </c>
      <c r="AZ739" s="4">
        <v>82</v>
      </c>
      <c r="BA739" s="4">
        <v>38</v>
      </c>
      <c r="BB739" s="4">
        <v>10</v>
      </c>
      <c r="BC739" s="4">
        <v>5</v>
      </c>
      <c r="BD739" s="4">
        <v>8</v>
      </c>
      <c r="BE739" s="4">
        <v>9</v>
      </c>
      <c r="BF739" s="4">
        <v>6</v>
      </c>
      <c r="BG739" s="4">
        <v>2153</v>
      </c>
      <c r="BH739" s="4">
        <v>454</v>
      </c>
      <c r="BI739" s="4">
        <v>2</v>
      </c>
      <c r="BJ739" s="4">
        <v>64</v>
      </c>
      <c r="BK739" s="4">
        <v>75</v>
      </c>
      <c r="BL739" s="4">
        <v>79</v>
      </c>
      <c r="BM739" s="4">
        <v>80</v>
      </c>
      <c r="BN739" s="4">
        <v>81</v>
      </c>
    </row>
    <row r="740" spans="1:66" ht="30" customHeight="1" x14ac:dyDescent="0.25">
      <c r="A740" s="15" t="s">
        <v>4386</v>
      </c>
      <c r="B740" s="4">
        <v>30</v>
      </c>
      <c r="C740" s="4">
        <v>79</v>
      </c>
      <c r="D740" s="4">
        <v>79</v>
      </c>
      <c r="E740" s="5" t="s">
        <v>4387</v>
      </c>
      <c r="F740" s="5" t="str">
        <f t="shared" si="56"/>
        <v>Brentford</v>
      </c>
      <c r="G740" s="25" t="str">
        <f t="shared" si="57"/>
        <v>2019 ~ 2027</v>
      </c>
      <c r="H740" s="5" t="str">
        <f t="shared" si="59"/>
        <v>2027</v>
      </c>
      <c r="I740" s="4" t="s">
        <v>730</v>
      </c>
      <c r="J740" s="4" t="s">
        <v>235</v>
      </c>
      <c r="K740" s="4" t="s">
        <v>77</v>
      </c>
      <c r="L740" s="4">
        <v>79</v>
      </c>
      <c r="M740" s="4" t="s">
        <v>189</v>
      </c>
      <c r="N740" s="4">
        <v>0</v>
      </c>
      <c r="O740" s="6" t="s">
        <v>6900</v>
      </c>
      <c r="P740" s="6" t="s">
        <v>7330</v>
      </c>
      <c r="Q740" s="6" t="s">
        <v>7331</v>
      </c>
      <c r="R740" s="4">
        <v>249</v>
      </c>
      <c r="S740" s="4">
        <v>42</v>
      </c>
      <c r="T740" s="4">
        <v>33</v>
      </c>
      <c r="U740" s="4">
        <v>77</v>
      </c>
      <c r="V740" s="4">
        <v>64</v>
      </c>
      <c r="W740" s="4">
        <v>33</v>
      </c>
      <c r="X740" s="4">
        <v>271</v>
      </c>
      <c r="Y740" s="4">
        <v>63</v>
      </c>
      <c r="Z740" s="4">
        <v>40</v>
      </c>
      <c r="AA740" s="4">
        <v>37</v>
      </c>
      <c r="AB740" s="4">
        <v>65</v>
      </c>
      <c r="AC740" s="4">
        <v>66</v>
      </c>
      <c r="AD740" s="4">
        <v>327</v>
      </c>
      <c r="AE740" s="4">
        <v>65</v>
      </c>
      <c r="AF740" s="4">
        <v>74</v>
      </c>
      <c r="AG740" s="4">
        <v>51</v>
      </c>
      <c r="AH740" s="4">
        <v>77</v>
      </c>
      <c r="AI740" s="4">
        <v>60</v>
      </c>
      <c r="AJ740" s="4">
        <v>333</v>
      </c>
      <c r="AK740" s="4">
        <v>53</v>
      </c>
      <c r="AL740" s="4">
        <v>86</v>
      </c>
      <c r="AM740" s="4">
        <v>77</v>
      </c>
      <c r="AN740" s="4">
        <v>86</v>
      </c>
      <c r="AO740" s="4">
        <v>31</v>
      </c>
      <c r="AP740" s="4">
        <v>301</v>
      </c>
      <c r="AQ740" s="4">
        <v>81</v>
      </c>
      <c r="AR740" s="4">
        <v>79</v>
      </c>
      <c r="AS740" s="4">
        <v>39</v>
      </c>
      <c r="AT740" s="4">
        <v>58</v>
      </c>
      <c r="AU740" s="4">
        <v>44</v>
      </c>
      <c r="AV740" s="4">
        <v>71</v>
      </c>
      <c r="AW740" s="4">
        <v>244</v>
      </c>
      <c r="AX740" s="4">
        <v>83</v>
      </c>
      <c r="AY740" s="4">
        <v>82</v>
      </c>
      <c r="AZ740" s="4">
        <v>79</v>
      </c>
      <c r="BA740" s="4">
        <v>41</v>
      </c>
      <c r="BB740" s="4">
        <v>5</v>
      </c>
      <c r="BC740" s="4">
        <v>9</v>
      </c>
      <c r="BD740" s="4">
        <v>13</v>
      </c>
      <c r="BE740" s="4">
        <v>6</v>
      </c>
      <c r="BF740" s="4">
        <v>8</v>
      </c>
      <c r="BG740" s="4">
        <v>1766</v>
      </c>
      <c r="BH740" s="4">
        <v>391</v>
      </c>
      <c r="BI740" s="4">
        <v>1</v>
      </c>
      <c r="BJ740" s="4">
        <v>70</v>
      </c>
      <c r="BK740" s="4">
        <v>37</v>
      </c>
      <c r="BL740" s="4">
        <v>56</v>
      </c>
      <c r="BM740" s="4">
        <v>64</v>
      </c>
      <c r="BN740" s="4">
        <v>81</v>
      </c>
    </row>
    <row r="741" spans="1:66" ht="30" customHeight="1" x14ac:dyDescent="0.25">
      <c r="A741" s="15" t="s">
        <v>4222</v>
      </c>
      <c r="B741" s="4">
        <v>19</v>
      </c>
      <c r="C741" s="4">
        <v>67</v>
      </c>
      <c r="D741" s="4">
        <v>84</v>
      </c>
      <c r="E741" s="5" t="s">
        <v>4223</v>
      </c>
      <c r="F741" s="5" t="str">
        <f t="shared" si="56"/>
        <v>AZ Alkmaar</v>
      </c>
      <c r="G741" s="25" t="str">
        <f t="shared" si="57"/>
        <v>2020 ~ 2026</v>
      </c>
      <c r="H741" s="5" t="str">
        <f t="shared" si="59"/>
        <v>2026</v>
      </c>
      <c r="I741" s="4" t="s">
        <v>277</v>
      </c>
      <c r="J741" s="4" t="s">
        <v>816</v>
      </c>
      <c r="K741" s="4" t="s">
        <v>68</v>
      </c>
      <c r="L741" s="4">
        <v>67</v>
      </c>
      <c r="M741" s="4" t="s">
        <v>791</v>
      </c>
      <c r="N741" s="4">
        <v>17</v>
      </c>
      <c r="O741" s="6" t="s">
        <v>7269</v>
      </c>
      <c r="P741" s="6" t="s">
        <v>6959</v>
      </c>
      <c r="Q741" s="6" t="s">
        <v>6927</v>
      </c>
      <c r="R741" s="4">
        <v>272</v>
      </c>
      <c r="S741" s="4">
        <v>58</v>
      </c>
      <c r="T741" s="4">
        <v>55</v>
      </c>
      <c r="U741" s="4">
        <v>45</v>
      </c>
      <c r="V741" s="4">
        <v>58</v>
      </c>
      <c r="W741" s="4">
        <v>56</v>
      </c>
      <c r="X741" s="4">
        <v>302</v>
      </c>
      <c r="Y741" s="4">
        <v>72</v>
      </c>
      <c r="Z741" s="4">
        <v>65</v>
      </c>
      <c r="AA741" s="4">
        <v>48</v>
      </c>
      <c r="AB741" s="4">
        <v>48</v>
      </c>
      <c r="AC741" s="4">
        <v>69</v>
      </c>
      <c r="AD741" s="4">
        <v>412</v>
      </c>
      <c r="AE741" s="4">
        <v>91</v>
      </c>
      <c r="AF741" s="4">
        <v>93</v>
      </c>
      <c r="AG741" s="4">
        <v>85</v>
      </c>
      <c r="AH741" s="4">
        <v>62</v>
      </c>
      <c r="AI741" s="4">
        <v>81</v>
      </c>
      <c r="AJ741" s="4">
        <v>306</v>
      </c>
      <c r="AK741" s="4">
        <v>75</v>
      </c>
      <c r="AL741" s="4">
        <v>61</v>
      </c>
      <c r="AM741" s="4">
        <v>64</v>
      </c>
      <c r="AN741" s="4">
        <v>48</v>
      </c>
      <c r="AO741" s="4">
        <v>58</v>
      </c>
      <c r="AP741" s="4">
        <v>239</v>
      </c>
      <c r="AQ741" s="4">
        <v>52</v>
      </c>
      <c r="AR741" s="4">
        <v>21</v>
      </c>
      <c r="AS741" s="4">
        <v>55</v>
      </c>
      <c r="AT741" s="4">
        <v>55</v>
      </c>
      <c r="AU741" s="4">
        <v>56</v>
      </c>
      <c r="AV741" s="4">
        <v>65</v>
      </c>
      <c r="AW741" s="4">
        <v>86</v>
      </c>
      <c r="AX741" s="4">
        <v>24</v>
      </c>
      <c r="AY741" s="4">
        <v>35</v>
      </c>
      <c r="AZ741" s="4">
        <v>27</v>
      </c>
      <c r="BA741" s="4">
        <v>49</v>
      </c>
      <c r="BB741" s="4">
        <v>8</v>
      </c>
      <c r="BC741" s="4">
        <v>10</v>
      </c>
      <c r="BD741" s="4">
        <v>11</v>
      </c>
      <c r="BE741" s="4">
        <v>12</v>
      </c>
      <c r="BF741" s="4">
        <v>8</v>
      </c>
      <c r="BG741" s="4">
        <v>1666</v>
      </c>
      <c r="BH741" s="4">
        <v>362</v>
      </c>
      <c r="BI741" s="4">
        <v>1</v>
      </c>
      <c r="BJ741" s="4">
        <v>92</v>
      </c>
      <c r="BK741" s="4">
        <v>60</v>
      </c>
      <c r="BL741" s="4">
        <v>56</v>
      </c>
      <c r="BM741" s="4">
        <v>72</v>
      </c>
      <c r="BN741" s="4">
        <v>29</v>
      </c>
    </row>
    <row r="742" spans="1:66" ht="30" customHeight="1" x14ac:dyDescent="0.25">
      <c r="A742" s="15" t="s">
        <v>6432</v>
      </c>
      <c r="B742" s="4">
        <v>20</v>
      </c>
      <c r="C742" s="4">
        <v>59</v>
      </c>
      <c r="D742" s="4">
        <v>69</v>
      </c>
      <c r="E742" s="5" t="s">
        <v>6433</v>
      </c>
      <c r="F742" s="5" t="str">
        <f t="shared" si="56"/>
        <v>Heidenheim</v>
      </c>
      <c r="G742" s="25" t="str">
        <f t="shared" si="57"/>
        <v>2022 ~ 2024</v>
      </c>
      <c r="H742" s="5" t="str">
        <f t="shared" si="59"/>
        <v>2024</v>
      </c>
      <c r="I742" s="4" t="s">
        <v>2883</v>
      </c>
      <c r="J742" s="4" t="s">
        <v>3184</v>
      </c>
      <c r="K742" s="4" t="s">
        <v>68</v>
      </c>
      <c r="L742" s="4">
        <v>61</v>
      </c>
      <c r="M742" s="4" t="s">
        <v>106</v>
      </c>
      <c r="N742" s="4">
        <v>10</v>
      </c>
      <c r="O742" s="6" t="s">
        <v>7624</v>
      </c>
      <c r="P742" s="6" t="s">
        <v>6928</v>
      </c>
      <c r="Q742" s="6" t="s">
        <v>6877</v>
      </c>
      <c r="R742" s="4">
        <v>271</v>
      </c>
      <c r="S742" s="4">
        <v>33</v>
      </c>
      <c r="T742" s="4">
        <v>62</v>
      </c>
      <c r="U742" s="4">
        <v>68</v>
      </c>
      <c r="V742" s="4">
        <v>51</v>
      </c>
      <c r="W742" s="4">
        <v>57</v>
      </c>
      <c r="X742" s="4">
        <v>231</v>
      </c>
      <c r="Y742" s="4">
        <v>52</v>
      </c>
      <c r="Z742" s="4">
        <v>53</v>
      </c>
      <c r="AA742" s="4">
        <v>34</v>
      </c>
      <c r="AB742" s="4">
        <v>33</v>
      </c>
      <c r="AC742" s="4">
        <v>59</v>
      </c>
      <c r="AD742" s="4">
        <v>246</v>
      </c>
      <c r="AE742" s="4">
        <v>55</v>
      </c>
      <c r="AF742" s="4">
        <v>38</v>
      </c>
      <c r="AG742" s="4">
        <v>47</v>
      </c>
      <c r="AH742" s="4">
        <v>51</v>
      </c>
      <c r="AI742" s="4">
        <v>55</v>
      </c>
      <c r="AJ742" s="4">
        <v>321</v>
      </c>
      <c r="AK742" s="4">
        <v>61</v>
      </c>
      <c r="AL742" s="4">
        <v>72</v>
      </c>
      <c r="AM742" s="4">
        <v>57</v>
      </c>
      <c r="AN742" s="4">
        <v>75</v>
      </c>
      <c r="AO742" s="4">
        <v>56</v>
      </c>
      <c r="AP742" s="4">
        <v>253</v>
      </c>
      <c r="AQ742" s="4">
        <v>51</v>
      </c>
      <c r="AR742" s="4">
        <v>31</v>
      </c>
      <c r="AS742" s="4">
        <v>60</v>
      </c>
      <c r="AT742" s="4">
        <v>50</v>
      </c>
      <c r="AU742" s="4">
        <v>61</v>
      </c>
      <c r="AV742" s="4">
        <v>58</v>
      </c>
      <c r="AW742" s="4">
        <v>85</v>
      </c>
      <c r="AX742" s="4">
        <v>29</v>
      </c>
      <c r="AY742" s="4">
        <v>31</v>
      </c>
      <c r="AZ742" s="4">
        <v>25</v>
      </c>
      <c r="BA742" s="4">
        <v>46</v>
      </c>
      <c r="BB742" s="4">
        <v>6</v>
      </c>
      <c r="BC742" s="4">
        <v>13</v>
      </c>
      <c r="BD742" s="4">
        <v>13</v>
      </c>
      <c r="BE742" s="4">
        <v>7</v>
      </c>
      <c r="BF742" s="4">
        <v>7</v>
      </c>
      <c r="BG742" s="4">
        <v>1453</v>
      </c>
      <c r="BH742" s="4">
        <v>304</v>
      </c>
      <c r="BI742" s="4">
        <v>1</v>
      </c>
      <c r="BJ742" s="4">
        <v>46</v>
      </c>
      <c r="BK742" s="4">
        <v>60</v>
      </c>
      <c r="BL742" s="4">
        <v>44</v>
      </c>
      <c r="BM742" s="4">
        <v>54</v>
      </c>
      <c r="BN742" s="4">
        <v>34</v>
      </c>
    </row>
    <row r="743" spans="1:66" ht="30" customHeight="1" x14ac:dyDescent="0.25">
      <c r="A743" s="15" t="s">
        <v>5546</v>
      </c>
      <c r="B743" s="4">
        <v>27</v>
      </c>
      <c r="C743" s="4">
        <v>79</v>
      </c>
      <c r="D743" s="4">
        <v>79</v>
      </c>
      <c r="E743" s="5" t="s">
        <v>5547</v>
      </c>
      <c r="F743" s="5" t="str">
        <f t="shared" si="56"/>
        <v>Minnesota United</v>
      </c>
      <c r="G743" s="25" t="str">
        <f t="shared" si="57"/>
        <v>2020 ~ 2025</v>
      </c>
      <c r="H743" s="5" t="str">
        <f t="shared" si="59"/>
        <v>2025</v>
      </c>
      <c r="I743" s="4" t="s">
        <v>259</v>
      </c>
      <c r="J743" s="4" t="s">
        <v>321</v>
      </c>
      <c r="K743" s="4" t="s">
        <v>77</v>
      </c>
      <c r="L743" s="4">
        <v>79</v>
      </c>
      <c r="M743" s="4" t="s">
        <v>69</v>
      </c>
      <c r="N743" s="4">
        <v>0</v>
      </c>
      <c r="O743" s="6" t="s">
        <v>7302</v>
      </c>
      <c r="P743" s="6" t="s">
        <v>6957</v>
      </c>
      <c r="Q743" s="6" t="s">
        <v>7662</v>
      </c>
      <c r="R743" s="4">
        <v>324</v>
      </c>
      <c r="S743" s="4">
        <v>71</v>
      </c>
      <c r="T743" s="4">
        <v>65</v>
      </c>
      <c r="U743" s="4">
        <v>59</v>
      </c>
      <c r="V743" s="4">
        <v>81</v>
      </c>
      <c r="W743" s="4">
        <v>48</v>
      </c>
      <c r="X743" s="4">
        <v>388</v>
      </c>
      <c r="Y743" s="4">
        <v>81</v>
      </c>
      <c r="Z743" s="4">
        <v>73</v>
      </c>
      <c r="AA743" s="4">
        <v>77</v>
      </c>
      <c r="AB743" s="4">
        <v>77</v>
      </c>
      <c r="AC743" s="4">
        <v>80</v>
      </c>
      <c r="AD743" s="4">
        <v>368</v>
      </c>
      <c r="AE743" s="4">
        <v>77</v>
      </c>
      <c r="AF743" s="4">
        <v>56</v>
      </c>
      <c r="AG743" s="4">
        <v>84</v>
      </c>
      <c r="AH743" s="4">
        <v>78</v>
      </c>
      <c r="AI743" s="4">
        <v>73</v>
      </c>
      <c r="AJ743" s="4">
        <v>345</v>
      </c>
      <c r="AK743" s="4">
        <v>70</v>
      </c>
      <c r="AL743" s="4">
        <v>72</v>
      </c>
      <c r="AM743" s="4">
        <v>68</v>
      </c>
      <c r="AN743" s="4">
        <v>64</v>
      </c>
      <c r="AO743" s="4">
        <v>71</v>
      </c>
      <c r="AP743" s="4">
        <v>358</v>
      </c>
      <c r="AQ743" s="4">
        <v>71</v>
      </c>
      <c r="AR743" s="4">
        <v>60</v>
      </c>
      <c r="AS743" s="4">
        <v>83</v>
      </c>
      <c r="AT743" s="4">
        <v>83</v>
      </c>
      <c r="AU743" s="4">
        <v>61</v>
      </c>
      <c r="AV743" s="4">
        <v>80</v>
      </c>
      <c r="AW743" s="4">
        <v>173</v>
      </c>
      <c r="AX743" s="4">
        <v>62</v>
      </c>
      <c r="AY743" s="4">
        <v>57</v>
      </c>
      <c r="AZ743" s="4">
        <v>54</v>
      </c>
      <c r="BA743" s="4">
        <v>41</v>
      </c>
      <c r="BB743" s="4">
        <v>7</v>
      </c>
      <c r="BC743" s="4">
        <v>11</v>
      </c>
      <c r="BD743" s="4">
        <v>9</v>
      </c>
      <c r="BE743" s="4">
        <v>5</v>
      </c>
      <c r="BF743" s="4">
        <v>9</v>
      </c>
      <c r="BG743" s="4">
        <v>1997</v>
      </c>
      <c r="BH743" s="4">
        <v>416</v>
      </c>
      <c r="BI743" s="4">
        <v>2</v>
      </c>
      <c r="BJ743" s="4">
        <v>65</v>
      </c>
      <c r="BK743" s="4">
        <v>67</v>
      </c>
      <c r="BL743" s="4">
        <v>78</v>
      </c>
      <c r="BM743" s="4">
        <v>80</v>
      </c>
      <c r="BN743" s="4">
        <v>59</v>
      </c>
    </row>
    <row r="744" spans="1:66" ht="30" customHeight="1" x14ac:dyDescent="0.25">
      <c r="A744" s="15" t="s">
        <v>5485</v>
      </c>
      <c r="B744" s="4">
        <v>25</v>
      </c>
      <c r="C744" s="4">
        <v>72</v>
      </c>
      <c r="D744" s="4">
        <v>76</v>
      </c>
      <c r="E744" s="5" t="s">
        <v>5486</v>
      </c>
      <c r="F744" s="5" t="str">
        <f t="shared" si="56"/>
        <v>Preston North End</v>
      </c>
      <c r="G744" s="25" t="str">
        <f t="shared" si="57"/>
        <v>2020 ~ 2025</v>
      </c>
      <c r="H744" s="5" t="str">
        <f t="shared" si="59"/>
        <v>2025</v>
      </c>
      <c r="I744" s="4" t="s">
        <v>359</v>
      </c>
      <c r="J744" s="4" t="s">
        <v>617</v>
      </c>
      <c r="K744" s="4" t="s">
        <v>68</v>
      </c>
      <c r="L744" s="4">
        <v>74</v>
      </c>
      <c r="M744" s="4" t="s">
        <v>106</v>
      </c>
      <c r="N744" s="4">
        <v>4</v>
      </c>
      <c r="O744" s="6" t="s">
        <v>6909</v>
      </c>
      <c r="P744" s="6" t="s">
        <v>7050</v>
      </c>
      <c r="Q744" s="6" t="s">
        <v>6919</v>
      </c>
      <c r="R744" s="4">
        <v>313</v>
      </c>
      <c r="S744" s="4">
        <v>45</v>
      </c>
      <c r="T744" s="4">
        <v>74</v>
      </c>
      <c r="U744" s="4">
        <v>65</v>
      </c>
      <c r="V744" s="4">
        <v>60</v>
      </c>
      <c r="W744" s="4">
        <v>69</v>
      </c>
      <c r="X744" s="4">
        <v>275</v>
      </c>
      <c r="Y744" s="4">
        <v>69</v>
      </c>
      <c r="Z744" s="4">
        <v>42</v>
      </c>
      <c r="AA744" s="4">
        <v>49</v>
      </c>
      <c r="AB744" s="4">
        <v>49</v>
      </c>
      <c r="AC744" s="4">
        <v>66</v>
      </c>
      <c r="AD744" s="4">
        <v>338</v>
      </c>
      <c r="AE744" s="4">
        <v>67</v>
      </c>
      <c r="AF744" s="4">
        <v>79</v>
      </c>
      <c r="AG744" s="4">
        <v>65</v>
      </c>
      <c r="AH744" s="4">
        <v>70</v>
      </c>
      <c r="AI744" s="4">
        <v>57</v>
      </c>
      <c r="AJ744" s="4">
        <v>370</v>
      </c>
      <c r="AK744" s="4">
        <v>85</v>
      </c>
      <c r="AL744" s="4">
        <v>74</v>
      </c>
      <c r="AM744" s="4">
        <v>69</v>
      </c>
      <c r="AN744" s="4">
        <v>74</v>
      </c>
      <c r="AO744" s="4">
        <v>68</v>
      </c>
      <c r="AP744" s="4">
        <v>285</v>
      </c>
      <c r="AQ744" s="4">
        <v>61</v>
      </c>
      <c r="AR744" s="4">
        <v>24</v>
      </c>
      <c r="AS744" s="4">
        <v>73</v>
      </c>
      <c r="AT744" s="4">
        <v>60</v>
      </c>
      <c r="AU744" s="4">
        <v>67</v>
      </c>
      <c r="AV744" s="4">
        <v>63</v>
      </c>
      <c r="AW744" s="4">
        <v>72</v>
      </c>
      <c r="AX744" s="4">
        <v>21</v>
      </c>
      <c r="AY744" s="4">
        <v>25</v>
      </c>
      <c r="AZ744" s="4">
        <v>26</v>
      </c>
      <c r="BA744" s="4">
        <v>55</v>
      </c>
      <c r="BB744" s="4">
        <v>13</v>
      </c>
      <c r="BC744" s="4">
        <v>5</v>
      </c>
      <c r="BD744" s="4">
        <v>13</v>
      </c>
      <c r="BE744" s="4">
        <v>10</v>
      </c>
      <c r="BF744" s="4">
        <v>14</v>
      </c>
      <c r="BG744" s="4">
        <v>1708</v>
      </c>
      <c r="BH744" s="4">
        <v>367</v>
      </c>
      <c r="BI744" s="4">
        <v>1</v>
      </c>
      <c r="BJ744" s="4">
        <v>74</v>
      </c>
      <c r="BK744" s="4">
        <v>74</v>
      </c>
      <c r="BL744" s="4">
        <v>54</v>
      </c>
      <c r="BM744" s="4">
        <v>67</v>
      </c>
      <c r="BN744" s="4">
        <v>28</v>
      </c>
    </row>
    <row r="745" spans="1:66" ht="30" customHeight="1" x14ac:dyDescent="0.25">
      <c r="A745" s="15" t="s">
        <v>4865</v>
      </c>
      <c r="B745" s="4">
        <v>17</v>
      </c>
      <c r="C745" s="4">
        <v>58</v>
      </c>
      <c r="D745" s="4">
        <v>82</v>
      </c>
      <c r="E745" s="5" t="s">
        <v>4866</v>
      </c>
      <c r="F745" s="5" t="str">
        <f t="shared" si="56"/>
        <v>Independiente del Valle</v>
      </c>
      <c r="G745" s="25" t="str">
        <f t="shared" si="57"/>
        <v>2023 ~ 2024</v>
      </c>
      <c r="H745" s="5" t="str">
        <f t="shared" si="59"/>
        <v>2024</v>
      </c>
      <c r="I745" s="4" t="s">
        <v>75</v>
      </c>
      <c r="J745" s="4" t="s">
        <v>84</v>
      </c>
      <c r="K745" s="4" t="s">
        <v>77</v>
      </c>
      <c r="L745" s="4">
        <v>58</v>
      </c>
      <c r="M745" s="4" t="s">
        <v>478</v>
      </c>
      <c r="N745" s="4">
        <v>24</v>
      </c>
      <c r="O745" s="6" t="s">
        <v>7592</v>
      </c>
      <c r="P745" s="6">
        <v>500</v>
      </c>
      <c r="Q745" s="6" t="s">
        <v>7222</v>
      </c>
      <c r="R745" s="4">
        <v>240</v>
      </c>
      <c r="S745" s="4">
        <v>55</v>
      </c>
      <c r="T745" s="4">
        <v>42</v>
      </c>
      <c r="U745" s="4">
        <v>59</v>
      </c>
      <c r="V745" s="4">
        <v>50</v>
      </c>
      <c r="W745" s="4">
        <v>34</v>
      </c>
      <c r="X745" s="4">
        <v>213</v>
      </c>
      <c r="Y745" s="4">
        <v>55</v>
      </c>
      <c r="Z745" s="4">
        <v>46</v>
      </c>
      <c r="AA745" s="4">
        <v>29</v>
      </c>
      <c r="AB745" s="4">
        <v>29</v>
      </c>
      <c r="AC745" s="4">
        <v>54</v>
      </c>
      <c r="AD745" s="4">
        <v>352</v>
      </c>
      <c r="AE745" s="4">
        <v>78</v>
      </c>
      <c r="AF745" s="4">
        <v>74</v>
      </c>
      <c r="AG745" s="4">
        <v>68</v>
      </c>
      <c r="AH745" s="4">
        <v>49</v>
      </c>
      <c r="AI745" s="4">
        <v>83</v>
      </c>
      <c r="AJ745" s="4">
        <v>233</v>
      </c>
      <c r="AK745" s="4">
        <v>39</v>
      </c>
      <c r="AL745" s="4">
        <v>58</v>
      </c>
      <c r="AM745" s="4">
        <v>65</v>
      </c>
      <c r="AN745" s="4">
        <v>44</v>
      </c>
      <c r="AO745" s="4">
        <v>27</v>
      </c>
      <c r="AP745" s="4">
        <v>238</v>
      </c>
      <c r="AQ745" s="4">
        <v>54</v>
      </c>
      <c r="AR745" s="4">
        <v>52</v>
      </c>
      <c r="AS745" s="4">
        <v>54</v>
      </c>
      <c r="AT745" s="4">
        <v>42</v>
      </c>
      <c r="AU745" s="4">
        <v>36</v>
      </c>
      <c r="AV745" s="4">
        <v>38</v>
      </c>
      <c r="AW745" s="4">
        <v>156</v>
      </c>
      <c r="AX745" s="4">
        <v>54</v>
      </c>
      <c r="AY745" s="4">
        <v>53</v>
      </c>
      <c r="AZ745" s="4">
        <v>49</v>
      </c>
      <c r="BA745" s="4">
        <v>58</v>
      </c>
      <c r="BB745" s="4">
        <v>8</v>
      </c>
      <c r="BC745" s="4">
        <v>12</v>
      </c>
      <c r="BD745" s="4">
        <v>10</v>
      </c>
      <c r="BE745" s="4">
        <v>13</v>
      </c>
      <c r="BF745" s="4">
        <v>15</v>
      </c>
      <c r="BG745" s="4">
        <v>1490</v>
      </c>
      <c r="BH745" s="4">
        <v>320</v>
      </c>
      <c r="BI745" s="4">
        <v>1</v>
      </c>
      <c r="BJ745" s="4">
        <v>76</v>
      </c>
      <c r="BK745" s="4">
        <v>38</v>
      </c>
      <c r="BL745" s="4">
        <v>45</v>
      </c>
      <c r="BM745" s="4">
        <v>56</v>
      </c>
      <c r="BN745" s="4">
        <v>53</v>
      </c>
    </row>
    <row r="746" spans="1:66" ht="30" customHeight="1" x14ac:dyDescent="0.25">
      <c r="A746" s="15" t="s">
        <v>7720</v>
      </c>
      <c r="B746" s="4">
        <v>23</v>
      </c>
      <c r="C746" s="4">
        <v>78</v>
      </c>
      <c r="D746" s="4">
        <v>83</v>
      </c>
      <c r="E746" s="5" t="s">
        <v>766</v>
      </c>
      <c r="F746" s="5" t="str">
        <f t="shared" si="56"/>
        <v>Mexico</v>
      </c>
      <c r="G746" s="25" t="str">
        <f t="shared" si="57"/>
        <v>Free</v>
      </c>
      <c r="H746" s="5">
        <v>0</v>
      </c>
      <c r="I746" s="4" t="s">
        <v>1320</v>
      </c>
      <c r="J746" s="4" t="s">
        <v>147</v>
      </c>
      <c r="K746" s="4" t="s">
        <v>68</v>
      </c>
      <c r="L746" s="4">
        <v>80</v>
      </c>
      <c r="M746" s="4" t="s">
        <v>195</v>
      </c>
      <c r="N746" s="4">
        <v>5</v>
      </c>
      <c r="O746" s="6">
        <v>0</v>
      </c>
      <c r="P746" s="6">
        <v>0</v>
      </c>
      <c r="Q746" s="6">
        <v>0</v>
      </c>
      <c r="R746" s="4">
        <v>339</v>
      </c>
      <c r="S746" s="4">
        <v>68</v>
      </c>
      <c r="T746" s="4">
        <v>72</v>
      </c>
      <c r="U746" s="4">
        <v>63</v>
      </c>
      <c r="V746" s="4">
        <v>82</v>
      </c>
      <c r="W746" s="4">
        <v>54</v>
      </c>
      <c r="X746" s="4">
        <v>361</v>
      </c>
      <c r="Y746" s="4">
        <v>72</v>
      </c>
      <c r="Z746" s="4">
        <v>70</v>
      </c>
      <c r="AA746" s="4">
        <v>65</v>
      </c>
      <c r="AB746" s="4">
        <v>80</v>
      </c>
      <c r="AC746" s="4">
        <v>74</v>
      </c>
      <c r="AD746" s="4">
        <v>372</v>
      </c>
      <c r="AE746" s="4">
        <v>73</v>
      </c>
      <c r="AF746" s="4">
        <v>74</v>
      </c>
      <c r="AG746" s="4">
        <v>80</v>
      </c>
      <c r="AH746" s="4">
        <v>70</v>
      </c>
      <c r="AI746" s="4">
        <v>75</v>
      </c>
      <c r="AJ746" s="4">
        <v>390</v>
      </c>
      <c r="AK746" s="4">
        <v>83</v>
      </c>
      <c r="AL746" s="4">
        <v>74</v>
      </c>
      <c r="AM746" s="4">
        <v>82</v>
      </c>
      <c r="AN746" s="4">
        <v>69</v>
      </c>
      <c r="AO746" s="4">
        <v>82</v>
      </c>
      <c r="AP746" s="4">
        <v>369</v>
      </c>
      <c r="AQ746" s="4">
        <v>68</v>
      </c>
      <c r="AR746" s="4">
        <v>80</v>
      </c>
      <c r="AS746" s="4">
        <v>75</v>
      </c>
      <c r="AT746" s="4">
        <v>81</v>
      </c>
      <c r="AU746" s="4">
        <v>65</v>
      </c>
      <c r="AV746" s="4">
        <v>72</v>
      </c>
      <c r="AW746" s="4">
        <v>223</v>
      </c>
      <c r="AX746" s="4">
        <v>80</v>
      </c>
      <c r="AY746" s="4">
        <v>73</v>
      </c>
      <c r="AZ746" s="4">
        <v>70</v>
      </c>
      <c r="BA746" s="4">
        <v>55</v>
      </c>
      <c r="BB746" s="4">
        <v>12</v>
      </c>
      <c r="BC746" s="4">
        <v>12</v>
      </c>
      <c r="BD746" s="4">
        <v>12</v>
      </c>
      <c r="BE746" s="4">
        <v>12</v>
      </c>
      <c r="BF746" s="4">
        <v>7</v>
      </c>
      <c r="BG746" s="4">
        <v>2109</v>
      </c>
      <c r="BH746" s="4">
        <v>446</v>
      </c>
      <c r="BI746" s="4">
        <v>1</v>
      </c>
      <c r="BJ746" s="4">
        <v>74</v>
      </c>
      <c r="BK746" s="4">
        <v>75</v>
      </c>
      <c r="BL746" s="4">
        <v>77</v>
      </c>
      <c r="BM746" s="4">
        <v>73</v>
      </c>
      <c r="BN746" s="4">
        <v>75</v>
      </c>
    </row>
    <row r="747" spans="1:66" ht="30" customHeight="1" x14ac:dyDescent="0.25">
      <c r="A747" s="15" t="s">
        <v>7916</v>
      </c>
      <c r="B747" s="4">
        <v>17</v>
      </c>
      <c r="C747" s="4">
        <v>61</v>
      </c>
      <c r="D747" s="4">
        <v>78</v>
      </c>
      <c r="E747" s="5" t="s">
        <v>4249</v>
      </c>
      <c r="F747" s="5" t="str">
        <f t="shared" si="56"/>
        <v>Grenoble Foot 38</v>
      </c>
      <c r="G747" s="25" t="str">
        <f t="shared" si="57"/>
        <v>2024 ~ 2027</v>
      </c>
      <c r="H747" s="5" t="str">
        <f t="shared" ref="H747:H752" si="60">RIGHT(G747, 4)</f>
        <v>2027</v>
      </c>
      <c r="I747" s="4" t="s">
        <v>337</v>
      </c>
      <c r="J747" s="4" t="s">
        <v>156</v>
      </c>
      <c r="K747" s="4" t="s">
        <v>77</v>
      </c>
      <c r="L747" s="4">
        <v>63</v>
      </c>
      <c r="M747" s="4" t="s">
        <v>189</v>
      </c>
      <c r="N747" s="4">
        <v>17</v>
      </c>
      <c r="O747" s="6" t="s">
        <v>7560</v>
      </c>
      <c r="P747" s="6">
        <v>500</v>
      </c>
      <c r="Q747" s="6" t="s">
        <v>6871</v>
      </c>
      <c r="R747" s="4">
        <v>209</v>
      </c>
      <c r="S747" s="4">
        <v>44</v>
      </c>
      <c r="T747" s="4">
        <v>28</v>
      </c>
      <c r="U747" s="4">
        <v>58</v>
      </c>
      <c r="V747" s="4">
        <v>52</v>
      </c>
      <c r="W747" s="4">
        <v>27</v>
      </c>
      <c r="X747" s="4">
        <v>244</v>
      </c>
      <c r="Y747" s="4">
        <v>52</v>
      </c>
      <c r="Z747" s="4">
        <v>56</v>
      </c>
      <c r="AA747" s="4">
        <v>32</v>
      </c>
      <c r="AB747" s="4">
        <v>48</v>
      </c>
      <c r="AC747" s="4">
        <v>56</v>
      </c>
      <c r="AD747" s="4">
        <v>304</v>
      </c>
      <c r="AE747" s="4">
        <v>65</v>
      </c>
      <c r="AF747" s="4">
        <v>78</v>
      </c>
      <c r="AG747" s="4">
        <v>53</v>
      </c>
      <c r="AH747" s="4">
        <v>53</v>
      </c>
      <c r="AI747" s="4">
        <v>55</v>
      </c>
      <c r="AJ747" s="4">
        <v>297</v>
      </c>
      <c r="AK747" s="4">
        <v>38</v>
      </c>
      <c r="AL747" s="4">
        <v>74</v>
      </c>
      <c r="AM747" s="4">
        <v>74</v>
      </c>
      <c r="AN747" s="4">
        <v>78</v>
      </c>
      <c r="AO747" s="4">
        <v>33</v>
      </c>
      <c r="AP747" s="4">
        <v>232</v>
      </c>
      <c r="AQ747" s="4">
        <v>64</v>
      </c>
      <c r="AR747" s="4">
        <v>52</v>
      </c>
      <c r="AS747" s="4">
        <v>34</v>
      </c>
      <c r="AT747" s="4">
        <v>37</v>
      </c>
      <c r="AU747" s="4">
        <v>45</v>
      </c>
      <c r="AV747" s="4">
        <v>57</v>
      </c>
      <c r="AW747" s="4">
        <v>177</v>
      </c>
      <c r="AX747" s="4">
        <v>54</v>
      </c>
      <c r="AY747" s="4">
        <v>65</v>
      </c>
      <c r="AZ747" s="4">
        <v>58</v>
      </c>
      <c r="BA747" s="4">
        <v>53</v>
      </c>
      <c r="BB747" s="4">
        <v>10</v>
      </c>
      <c r="BC747" s="4">
        <v>11</v>
      </c>
      <c r="BD747" s="4">
        <v>10</v>
      </c>
      <c r="BE747" s="4">
        <v>8</v>
      </c>
      <c r="BF747" s="4">
        <v>14</v>
      </c>
      <c r="BG747" s="4">
        <v>1516</v>
      </c>
      <c r="BH747" s="4">
        <v>336</v>
      </c>
      <c r="BI747" s="4">
        <v>1</v>
      </c>
      <c r="BJ747" s="4">
        <v>72</v>
      </c>
      <c r="BK747" s="4">
        <v>32</v>
      </c>
      <c r="BL747" s="4">
        <v>46</v>
      </c>
      <c r="BM747" s="4">
        <v>54</v>
      </c>
      <c r="BN747" s="4">
        <v>58</v>
      </c>
    </row>
    <row r="748" spans="1:66" ht="30" customHeight="1" x14ac:dyDescent="0.25">
      <c r="A748" s="15" t="s">
        <v>3400</v>
      </c>
      <c r="B748" s="4">
        <v>22</v>
      </c>
      <c r="C748" s="4">
        <v>70</v>
      </c>
      <c r="D748" s="4">
        <v>78</v>
      </c>
      <c r="E748" s="5" t="s">
        <v>1346</v>
      </c>
      <c r="F748" s="5" t="str">
        <f t="shared" si="56"/>
        <v>Coventry City</v>
      </c>
      <c r="G748" s="25" t="str">
        <f t="shared" si="57"/>
        <v>2023 ~ 2027</v>
      </c>
      <c r="H748" s="5" t="str">
        <f t="shared" si="60"/>
        <v>2027</v>
      </c>
      <c r="I748" s="4" t="s">
        <v>183</v>
      </c>
      <c r="J748" s="4" t="s">
        <v>260</v>
      </c>
      <c r="K748" s="4" t="s">
        <v>68</v>
      </c>
      <c r="L748" s="4">
        <v>72</v>
      </c>
      <c r="M748" s="4" t="s">
        <v>106</v>
      </c>
      <c r="N748" s="4">
        <v>8</v>
      </c>
      <c r="O748" s="6" t="s">
        <v>6995</v>
      </c>
      <c r="P748" s="6" t="s">
        <v>6917</v>
      </c>
      <c r="Q748" s="6" t="s">
        <v>7462</v>
      </c>
      <c r="R748" s="4">
        <v>306</v>
      </c>
      <c r="S748" s="4">
        <v>45</v>
      </c>
      <c r="T748" s="4">
        <v>71</v>
      </c>
      <c r="U748" s="4">
        <v>70</v>
      </c>
      <c r="V748" s="4">
        <v>60</v>
      </c>
      <c r="W748" s="4">
        <v>60</v>
      </c>
      <c r="X748" s="4">
        <v>284</v>
      </c>
      <c r="Y748" s="4">
        <v>67</v>
      </c>
      <c r="Z748" s="4">
        <v>59</v>
      </c>
      <c r="AA748" s="4">
        <v>51</v>
      </c>
      <c r="AB748" s="4">
        <v>44</v>
      </c>
      <c r="AC748" s="4">
        <v>63</v>
      </c>
      <c r="AD748" s="4">
        <v>342</v>
      </c>
      <c r="AE748" s="4">
        <v>69</v>
      </c>
      <c r="AF748" s="4">
        <v>81</v>
      </c>
      <c r="AG748" s="4">
        <v>64</v>
      </c>
      <c r="AH748" s="4">
        <v>66</v>
      </c>
      <c r="AI748" s="4">
        <v>62</v>
      </c>
      <c r="AJ748" s="4">
        <v>367</v>
      </c>
      <c r="AK748" s="4">
        <v>74</v>
      </c>
      <c r="AL748" s="4">
        <v>81</v>
      </c>
      <c r="AM748" s="4">
        <v>67</v>
      </c>
      <c r="AN748" s="4">
        <v>81</v>
      </c>
      <c r="AO748" s="4">
        <v>64</v>
      </c>
      <c r="AP748" s="4">
        <v>281</v>
      </c>
      <c r="AQ748" s="4">
        <v>71</v>
      </c>
      <c r="AR748" s="4">
        <v>21</v>
      </c>
      <c r="AS748" s="4">
        <v>73</v>
      </c>
      <c r="AT748" s="4">
        <v>52</v>
      </c>
      <c r="AU748" s="4">
        <v>64</v>
      </c>
      <c r="AV748" s="4">
        <v>72</v>
      </c>
      <c r="AW748" s="4">
        <v>90</v>
      </c>
      <c r="AX748" s="4">
        <v>40</v>
      </c>
      <c r="AY748" s="4">
        <v>27</v>
      </c>
      <c r="AZ748" s="4">
        <v>23</v>
      </c>
      <c r="BA748" s="4">
        <v>57</v>
      </c>
      <c r="BB748" s="4">
        <v>13</v>
      </c>
      <c r="BC748" s="4">
        <v>10</v>
      </c>
      <c r="BD748" s="4">
        <v>14</v>
      </c>
      <c r="BE748" s="4">
        <v>11</v>
      </c>
      <c r="BF748" s="4">
        <v>9</v>
      </c>
      <c r="BG748" s="4">
        <v>1727</v>
      </c>
      <c r="BH748" s="4">
        <v>373</v>
      </c>
      <c r="BI748" s="4">
        <v>1</v>
      </c>
      <c r="BJ748" s="4">
        <v>76</v>
      </c>
      <c r="BK748" s="4">
        <v>69</v>
      </c>
      <c r="BL748" s="4">
        <v>53</v>
      </c>
      <c r="BM748" s="4">
        <v>65</v>
      </c>
      <c r="BN748" s="4">
        <v>34</v>
      </c>
    </row>
    <row r="749" spans="1:66" ht="30" customHeight="1" x14ac:dyDescent="0.25">
      <c r="A749" s="15" t="s">
        <v>2163</v>
      </c>
      <c r="B749" s="4">
        <v>28</v>
      </c>
      <c r="C749" s="4">
        <v>81</v>
      </c>
      <c r="D749" s="4">
        <v>82</v>
      </c>
      <c r="E749" s="5" t="s">
        <v>1660</v>
      </c>
      <c r="F749" s="5" t="str">
        <f t="shared" si="56"/>
        <v>Eintracht Frankfurt</v>
      </c>
      <c r="G749" s="25" t="str">
        <f t="shared" si="57"/>
        <v>2023 ~ 2027</v>
      </c>
      <c r="H749" s="5" t="str">
        <f t="shared" si="60"/>
        <v>2027</v>
      </c>
      <c r="I749" s="4" t="s">
        <v>337</v>
      </c>
      <c r="J749" s="4" t="s">
        <v>156</v>
      </c>
      <c r="K749" s="4" t="s">
        <v>68</v>
      </c>
      <c r="L749" s="4">
        <v>81</v>
      </c>
      <c r="M749" s="4" t="s">
        <v>229</v>
      </c>
      <c r="N749" s="4">
        <v>1</v>
      </c>
      <c r="O749" s="6" t="s">
        <v>7214</v>
      </c>
      <c r="P749" s="6" t="s">
        <v>7111</v>
      </c>
      <c r="Q749" s="6" t="s">
        <v>7485</v>
      </c>
      <c r="R749" s="4">
        <v>357</v>
      </c>
      <c r="S749" s="4">
        <v>67</v>
      </c>
      <c r="T749" s="4">
        <v>76</v>
      </c>
      <c r="U749" s="4">
        <v>75</v>
      </c>
      <c r="V749" s="4">
        <v>79</v>
      </c>
      <c r="W749" s="4">
        <v>60</v>
      </c>
      <c r="X749" s="4">
        <v>363</v>
      </c>
      <c r="Y749" s="4">
        <v>76</v>
      </c>
      <c r="Z749" s="4">
        <v>72</v>
      </c>
      <c r="AA749" s="4">
        <v>55</v>
      </c>
      <c r="AB749" s="4">
        <v>83</v>
      </c>
      <c r="AC749" s="4">
        <v>77</v>
      </c>
      <c r="AD749" s="4">
        <v>347</v>
      </c>
      <c r="AE749" s="4">
        <v>65</v>
      </c>
      <c r="AF749" s="4">
        <v>61</v>
      </c>
      <c r="AG749" s="4">
        <v>74</v>
      </c>
      <c r="AH749" s="4">
        <v>83</v>
      </c>
      <c r="AI749" s="4">
        <v>64</v>
      </c>
      <c r="AJ749" s="4">
        <v>382</v>
      </c>
      <c r="AK749" s="4">
        <v>75</v>
      </c>
      <c r="AL749" s="4">
        <v>75</v>
      </c>
      <c r="AM749" s="4">
        <v>93</v>
      </c>
      <c r="AN749" s="4">
        <v>67</v>
      </c>
      <c r="AO749" s="4">
        <v>72</v>
      </c>
      <c r="AP749" s="4">
        <v>367</v>
      </c>
      <c r="AQ749" s="4">
        <v>77</v>
      </c>
      <c r="AR749" s="4">
        <v>86</v>
      </c>
      <c r="AS749" s="4">
        <v>75</v>
      </c>
      <c r="AT749" s="4">
        <v>71</v>
      </c>
      <c r="AU749" s="4">
        <v>58</v>
      </c>
      <c r="AV749" s="4">
        <v>82</v>
      </c>
      <c r="AW749" s="4">
        <v>234</v>
      </c>
      <c r="AX749" s="4">
        <v>82</v>
      </c>
      <c r="AY749" s="4">
        <v>79</v>
      </c>
      <c r="AZ749" s="4">
        <v>73</v>
      </c>
      <c r="BA749" s="4">
        <v>65</v>
      </c>
      <c r="BB749" s="4">
        <v>15</v>
      </c>
      <c r="BC749" s="4">
        <v>14</v>
      </c>
      <c r="BD749" s="4">
        <v>8</v>
      </c>
      <c r="BE749" s="4">
        <v>14</v>
      </c>
      <c r="BF749" s="4">
        <v>14</v>
      </c>
      <c r="BG749" s="4">
        <v>2115</v>
      </c>
      <c r="BH749" s="4">
        <v>442</v>
      </c>
      <c r="BI749" s="4">
        <v>2</v>
      </c>
      <c r="BJ749" s="4">
        <v>63</v>
      </c>
      <c r="BK749" s="4">
        <v>73</v>
      </c>
      <c r="BL749" s="4">
        <v>74</v>
      </c>
      <c r="BM749" s="4">
        <v>76</v>
      </c>
      <c r="BN749" s="4">
        <v>80</v>
      </c>
    </row>
    <row r="750" spans="1:66" ht="30" customHeight="1" x14ac:dyDescent="0.25">
      <c r="A750" s="15" t="s">
        <v>1643</v>
      </c>
      <c r="B750" s="4">
        <v>22</v>
      </c>
      <c r="C750" s="4">
        <v>78</v>
      </c>
      <c r="D750" s="4">
        <v>84</v>
      </c>
      <c r="E750" s="5" t="s">
        <v>1644</v>
      </c>
      <c r="F750" s="5" t="str">
        <f t="shared" si="56"/>
        <v>Arsenal</v>
      </c>
      <c r="G750" s="25" t="str">
        <f t="shared" si="57"/>
        <v>2017 ~ 2026</v>
      </c>
      <c r="H750" s="5" t="str">
        <f t="shared" si="60"/>
        <v>2026</v>
      </c>
      <c r="I750" s="4" t="s">
        <v>66</v>
      </c>
      <c r="J750" s="4" t="s">
        <v>91</v>
      </c>
      <c r="K750" s="4" t="s">
        <v>68</v>
      </c>
      <c r="L750" s="4">
        <v>80</v>
      </c>
      <c r="M750" s="4" t="s">
        <v>69</v>
      </c>
      <c r="N750" s="4">
        <v>6</v>
      </c>
      <c r="O750" s="6" t="s">
        <v>6885</v>
      </c>
      <c r="P750" s="6" t="s">
        <v>7067</v>
      </c>
      <c r="Q750" s="6" t="s">
        <v>7397</v>
      </c>
      <c r="R750" s="4">
        <v>322</v>
      </c>
      <c r="S750" s="4">
        <v>74</v>
      </c>
      <c r="T750" s="4">
        <v>73</v>
      </c>
      <c r="U750" s="4">
        <v>36</v>
      </c>
      <c r="V750" s="4" t="s">
        <v>521</v>
      </c>
      <c r="W750" s="4">
        <v>60</v>
      </c>
      <c r="X750" s="4">
        <v>361</v>
      </c>
      <c r="Y750" s="4">
        <v>83</v>
      </c>
      <c r="Z750" s="4">
        <v>72</v>
      </c>
      <c r="AA750" s="4">
        <v>58</v>
      </c>
      <c r="AB750" s="4">
        <v>67</v>
      </c>
      <c r="AC750" s="4">
        <v>81</v>
      </c>
      <c r="AD750" s="4">
        <v>383</v>
      </c>
      <c r="AE750" s="4">
        <v>76</v>
      </c>
      <c r="AF750" s="4">
        <v>76</v>
      </c>
      <c r="AG750" s="4">
        <v>80</v>
      </c>
      <c r="AH750" s="4" t="s">
        <v>446</v>
      </c>
      <c r="AI750" s="4">
        <v>75</v>
      </c>
      <c r="AJ750" s="4">
        <v>330</v>
      </c>
      <c r="AK750" s="4">
        <v>70</v>
      </c>
      <c r="AL750" s="4">
        <v>60</v>
      </c>
      <c r="AM750" s="4" t="s">
        <v>1646</v>
      </c>
      <c r="AN750" s="4">
        <v>61</v>
      </c>
      <c r="AO750" s="4">
        <v>71</v>
      </c>
      <c r="AP750" s="4">
        <v>301</v>
      </c>
      <c r="AQ750" s="4">
        <v>52</v>
      </c>
      <c r="AR750" s="4">
        <v>28</v>
      </c>
      <c r="AS750" s="4" t="s">
        <v>521</v>
      </c>
      <c r="AT750" s="4">
        <v>78</v>
      </c>
      <c r="AU750" s="4">
        <v>64</v>
      </c>
      <c r="AV750" s="4">
        <v>78</v>
      </c>
      <c r="AW750" s="4">
        <v>98</v>
      </c>
      <c r="AX750" s="4">
        <v>37</v>
      </c>
      <c r="AY750" s="4">
        <v>30</v>
      </c>
      <c r="AZ750" s="4">
        <v>31</v>
      </c>
      <c r="BA750" s="4">
        <v>51</v>
      </c>
      <c r="BB750" s="4">
        <v>11</v>
      </c>
      <c r="BC750" s="4">
        <v>8</v>
      </c>
      <c r="BD750" s="4">
        <v>14</v>
      </c>
      <c r="BE750" s="4">
        <v>8</v>
      </c>
      <c r="BF750" s="4">
        <v>10</v>
      </c>
      <c r="BG750" s="4">
        <v>1846</v>
      </c>
      <c r="BH750" s="4">
        <v>396</v>
      </c>
      <c r="BI750" s="4">
        <v>1</v>
      </c>
      <c r="BJ750" s="4">
        <v>76</v>
      </c>
      <c r="BK750" s="4">
        <v>71</v>
      </c>
      <c r="BL750" s="4">
        <v>75</v>
      </c>
      <c r="BM750" s="4">
        <v>81</v>
      </c>
      <c r="BN750" s="4">
        <v>32</v>
      </c>
    </row>
    <row r="751" spans="1:66" ht="30" customHeight="1" x14ac:dyDescent="0.25">
      <c r="A751" s="15" t="s">
        <v>922</v>
      </c>
      <c r="B751" s="4">
        <v>24</v>
      </c>
      <c r="C751" s="4">
        <v>81</v>
      </c>
      <c r="D751" s="4">
        <v>85</v>
      </c>
      <c r="E751" s="5" t="s">
        <v>923</v>
      </c>
      <c r="F751" s="5" t="str">
        <f t="shared" si="56"/>
        <v>Bayer 04 Leverkusen</v>
      </c>
      <c r="G751" s="25" t="str">
        <f t="shared" si="57"/>
        <v>2020 ~ 2028</v>
      </c>
      <c r="H751" s="5" t="str">
        <f t="shared" si="60"/>
        <v>2028</v>
      </c>
      <c r="I751" s="4" t="s">
        <v>730</v>
      </c>
      <c r="J751" s="4" t="s">
        <v>612</v>
      </c>
      <c r="K751" s="4" t="s">
        <v>68</v>
      </c>
      <c r="L751" s="4">
        <v>83</v>
      </c>
      <c r="M751" s="4" t="s">
        <v>189</v>
      </c>
      <c r="N751" s="4">
        <v>4</v>
      </c>
      <c r="O751" s="6" t="s">
        <v>6948</v>
      </c>
      <c r="P751" s="6" t="s">
        <v>6914</v>
      </c>
      <c r="Q751" s="6" t="s">
        <v>7187</v>
      </c>
      <c r="R751" s="4">
        <v>291</v>
      </c>
      <c r="S751" s="4">
        <v>39</v>
      </c>
      <c r="T751" s="4">
        <v>57</v>
      </c>
      <c r="U751" s="4">
        <v>82</v>
      </c>
      <c r="V751" s="4">
        <v>80</v>
      </c>
      <c r="W751" s="4">
        <v>33</v>
      </c>
      <c r="X751" s="4">
        <v>308</v>
      </c>
      <c r="Y751" s="4">
        <v>66</v>
      </c>
      <c r="Z751" s="4">
        <v>54</v>
      </c>
      <c r="AA751" s="4">
        <v>32</v>
      </c>
      <c r="AB751" s="4">
        <v>82</v>
      </c>
      <c r="AC751" s="4">
        <v>74</v>
      </c>
      <c r="AD751" s="4">
        <v>358</v>
      </c>
      <c r="AE751" s="4">
        <v>74</v>
      </c>
      <c r="AF751" s="4">
        <v>75</v>
      </c>
      <c r="AG751" s="4">
        <v>66</v>
      </c>
      <c r="AH751" s="4">
        <v>79</v>
      </c>
      <c r="AI751" s="4">
        <v>64</v>
      </c>
      <c r="AJ751" s="4">
        <v>345</v>
      </c>
      <c r="AK751" s="4">
        <v>74</v>
      </c>
      <c r="AL751" s="4">
        <v>83</v>
      </c>
      <c r="AM751" s="4">
        <v>75</v>
      </c>
      <c r="AN751" s="4">
        <v>83</v>
      </c>
      <c r="AO751" s="4">
        <v>30</v>
      </c>
      <c r="AP751" s="4">
        <v>341</v>
      </c>
      <c r="AQ751" s="4">
        <v>75</v>
      </c>
      <c r="AR751" s="4">
        <v>83</v>
      </c>
      <c r="AS751" s="4">
        <v>34</v>
      </c>
      <c r="AT751" s="4">
        <v>72</v>
      </c>
      <c r="AU751" s="4">
        <v>77</v>
      </c>
      <c r="AV751" s="4">
        <v>77</v>
      </c>
      <c r="AW751" s="4">
        <v>243</v>
      </c>
      <c r="AX751" s="4">
        <v>82</v>
      </c>
      <c r="AY751" s="4">
        <v>84</v>
      </c>
      <c r="AZ751" s="4">
        <v>77</v>
      </c>
      <c r="BA751" s="4">
        <v>50</v>
      </c>
      <c r="BB751" s="4">
        <v>5</v>
      </c>
      <c r="BC751" s="4">
        <v>10</v>
      </c>
      <c r="BD751" s="4">
        <v>13</v>
      </c>
      <c r="BE751" s="4">
        <v>7</v>
      </c>
      <c r="BF751" s="4">
        <v>15</v>
      </c>
      <c r="BG751" s="4">
        <v>1936</v>
      </c>
      <c r="BH751" s="4">
        <v>427</v>
      </c>
      <c r="BI751" s="4">
        <v>2</v>
      </c>
      <c r="BJ751" s="4">
        <v>75</v>
      </c>
      <c r="BK751" s="4">
        <v>54</v>
      </c>
      <c r="BL751" s="4">
        <v>67</v>
      </c>
      <c r="BM751" s="4">
        <v>70</v>
      </c>
      <c r="BN751" s="4">
        <v>82</v>
      </c>
    </row>
    <row r="752" spans="1:66" ht="30" customHeight="1" x14ac:dyDescent="0.25">
      <c r="A752" s="15" t="s">
        <v>3611</v>
      </c>
      <c r="B752" s="4">
        <v>20</v>
      </c>
      <c r="C752" s="4" t="s">
        <v>304</v>
      </c>
      <c r="D752" s="4" t="s">
        <v>193</v>
      </c>
      <c r="E752" s="5" t="s">
        <v>3612</v>
      </c>
      <c r="F752" s="5" t="str">
        <f t="shared" si="56"/>
        <v>Montpellier</v>
      </c>
      <c r="G752" s="25" t="str">
        <f t="shared" si="57"/>
        <v>2022 ~ 2025</v>
      </c>
      <c r="H752" s="5" t="str">
        <f t="shared" si="60"/>
        <v>2025</v>
      </c>
      <c r="I752" s="4" t="s">
        <v>66</v>
      </c>
      <c r="J752" s="4" t="s">
        <v>125</v>
      </c>
      <c r="K752" s="4" t="s">
        <v>68</v>
      </c>
      <c r="L752" s="4">
        <v>70</v>
      </c>
      <c r="M752" s="4" t="s">
        <v>406</v>
      </c>
      <c r="N752" s="4">
        <v>10</v>
      </c>
      <c r="O752" s="6" t="s">
        <v>6909</v>
      </c>
      <c r="P752" s="6" t="s">
        <v>7305</v>
      </c>
      <c r="Q752" s="6" t="s">
        <v>7118</v>
      </c>
      <c r="R752" s="4">
        <v>274</v>
      </c>
      <c r="S752" s="4">
        <v>67</v>
      </c>
      <c r="T752" s="4">
        <v>53</v>
      </c>
      <c r="U752" s="4">
        <v>59</v>
      </c>
      <c r="V752" s="4">
        <v>62</v>
      </c>
      <c r="W752" s="4">
        <v>33</v>
      </c>
      <c r="X752" s="4">
        <v>271</v>
      </c>
      <c r="Y752" s="4">
        <v>66</v>
      </c>
      <c r="Z752" s="4">
        <v>52</v>
      </c>
      <c r="AA752" s="4">
        <v>36</v>
      </c>
      <c r="AB752" s="4">
        <v>49</v>
      </c>
      <c r="AC752" s="4">
        <v>68</v>
      </c>
      <c r="AD752" s="4">
        <v>355</v>
      </c>
      <c r="AE752" s="4" t="s">
        <v>403</v>
      </c>
      <c r="AF752" s="4" t="s">
        <v>1397</v>
      </c>
      <c r="AG752" s="4">
        <v>60</v>
      </c>
      <c r="AH752" s="4" t="s">
        <v>198</v>
      </c>
      <c r="AI752" s="4">
        <v>65</v>
      </c>
      <c r="AJ752" s="4">
        <v>269</v>
      </c>
      <c r="AK752" s="4">
        <v>42</v>
      </c>
      <c r="AL752" s="4" t="s">
        <v>160</v>
      </c>
      <c r="AM752" s="4">
        <v>65</v>
      </c>
      <c r="AN752" s="4">
        <v>59</v>
      </c>
      <c r="AO752" s="4">
        <v>33</v>
      </c>
      <c r="AP752" s="4">
        <v>286</v>
      </c>
      <c r="AQ752" s="4">
        <v>61</v>
      </c>
      <c r="AR752" s="4" t="s">
        <v>595</v>
      </c>
      <c r="AS752" s="4">
        <v>59</v>
      </c>
      <c r="AT752" s="4">
        <v>59</v>
      </c>
      <c r="AU752" s="4">
        <v>39</v>
      </c>
      <c r="AV752" s="4">
        <v>53</v>
      </c>
      <c r="AW752" s="4">
        <v>197</v>
      </c>
      <c r="AX752" s="4">
        <v>63</v>
      </c>
      <c r="AY752" s="4" t="s">
        <v>370</v>
      </c>
      <c r="AZ752" s="4">
        <v>65</v>
      </c>
      <c r="BA752" s="4">
        <v>48</v>
      </c>
      <c r="BB752" s="4">
        <v>11</v>
      </c>
      <c r="BC752" s="4">
        <v>11</v>
      </c>
      <c r="BD752" s="4">
        <v>8</v>
      </c>
      <c r="BE752" s="4">
        <v>8</v>
      </c>
      <c r="BF752" s="4">
        <v>10</v>
      </c>
      <c r="BG752" s="4">
        <v>1700</v>
      </c>
      <c r="BH752" s="4">
        <v>378</v>
      </c>
      <c r="BI752" s="4">
        <v>1</v>
      </c>
      <c r="BJ752" s="4">
        <v>82</v>
      </c>
      <c r="BK752" s="4">
        <v>45</v>
      </c>
      <c r="BL752" s="4">
        <v>59</v>
      </c>
      <c r="BM752" s="4">
        <v>65</v>
      </c>
      <c r="BN752" s="4">
        <v>66</v>
      </c>
    </row>
    <row r="753" spans="1:66" ht="30" customHeight="1" x14ac:dyDescent="0.25">
      <c r="A753" s="15" t="s">
        <v>6326</v>
      </c>
      <c r="B753" s="4">
        <v>17</v>
      </c>
      <c r="C753" s="4">
        <v>56</v>
      </c>
      <c r="D753" s="4">
        <v>79</v>
      </c>
      <c r="E753" s="5" t="s">
        <v>8179</v>
      </c>
      <c r="F753" s="5" t="str">
        <f t="shared" si="56"/>
        <v>Milton Keynes Dons</v>
      </c>
      <c r="G753" s="25" t="str">
        <f t="shared" si="57"/>
        <v>Jun 30, 2024 A Prestamo</v>
      </c>
      <c r="H753" s="5">
        <v>0</v>
      </c>
      <c r="I753" s="4" t="s">
        <v>66</v>
      </c>
      <c r="J753" s="4" t="s">
        <v>91</v>
      </c>
      <c r="K753" s="4" t="s">
        <v>68</v>
      </c>
      <c r="L753" s="4">
        <v>58</v>
      </c>
      <c r="M753" s="4" t="s">
        <v>106</v>
      </c>
      <c r="N753" s="4">
        <v>23</v>
      </c>
      <c r="O753" s="6" t="s">
        <v>7625</v>
      </c>
      <c r="P753" s="6">
        <v>950</v>
      </c>
      <c r="Q753" s="6">
        <v>0</v>
      </c>
      <c r="R753" s="4">
        <v>243</v>
      </c>
      <c r="S753" s="4">
        <v>33</v>
      </c>
      <c r="T753" s="4">
        <v>61</v>
      </c>
      <c r="U753" s="4">
        <v>54</v>
      </c>
      <c r="V753" s="4">
        <v>46</v>
      </c>
      <c r="W753" s="4">
        <v>49</v>
      </c>
      <c r="X753" s="4">
        <v>228</v>
      </c>
      <c r="Y753" s="4">
        <v>56</v>
      </c>
      <c r="Z753" s="4">
        <v>47</v>
      </c>
      <c r="AA753" s="4">
        <v>40</v>
      </c>
      <c r="AB753" s="4">
        <v>29</v>
      </c>
      <c r="AC753" s="4">
        <v>56</v>
      </c>
      <c r="AD753" s="4">
        <v>307</v>
      </c>
      <c r="AE753" s="4">
        <v>64</v>
      </c>
      <c r="AF753" s="4">
        <v>71</v>
      </c>
      <c r="AG753" s="4">
        <v>56</v>
      </c>
      <c r="AH753" s="4">
        <v>52</v>
      </c>
      <c r="AI753" s="4">
        <v>64</v>
      </c>
      <c r="AJ753" s="4">
        <v>264</v>
      </c>
      <c r="AK753" s="4">
        <v>58</v>
      </c>
      <c r="AL753" s="4">
        <v>51</v>
      </c>
      <c r="AM753" s="4">
        <v>51</v>
      </c>
      <c r="AN753" s="4">
        <v>47</v>
      </c>
      <c r="AO753" s="4">
        <v>57</v>
      </c>
      <c r="AP753" s="4">
        <v>209</v>
      </c>
      <c r="AQ753" s="4">
        <v>44</v>
      </c>
      <c r="AR753" s="4">
        <v>10</v>
      </c>
      <c r="AS753" s="4">
        <v>54</v>
      </c>
      <c r="AT753" s="4">
        <v>43</v>
      </c>
      <c r="AU753" s="4">
        <v>58</v>
      </c>
      <c r="AV753" s="4">
        <v>51</v>
      </c>
      <c r="AW753" s="4">
        <v>46</v>
      </c>
      <c r="AX753" s="4">
        <v>19</v>
      </c>
      <c r="AY753" s="4">
        <v>13</v>
      </c>
      <c r="AZ753" s="4">
        <v>14</v>
      </c>
      <c r="BA753" s="4">
        <v>54</v>
      </c>
      <c r="BB753" s="4">
        <v>14</v>
      </c>
      <c r="BC753" s="4">
        <v>9</v>
      </c>
      <c r="BD753" s="4">
        <v>7</v>
      </c>
      <c r="BE753" s="4">
        <v>14</v>
      </c>
      <c r="BF753" s="4">
        <v>10</v>
      </c>
      <c r="BG753" s="4">
        <v>1351</v>
      </c>
      <c r="BH753" s="4">
        <v>289</v>
      </c>
      <c r="BI753" s="4">
        <v>1</v>
      </c>
      <c r="BJ753" s="4">
        <v>68</v>
      </c>
      <c r="BK753" s="4">
        <v>59</v>
      </c>
      <c r="BL753" s="4">
        <v>40</v>
      </c>
      <c r="BM753" s="4">
        <v>56</v>
      </c>
      <c r="BN753" s="4">
        <v>18</v>
      </c>
    </row>
    <row r="754" spans="1:66" ht="30" customHeight="1" x14ac:dyDescent="0.25">
      <c r="A754" s="15" t="s">
        <v>1108</v>
      </c>
      <c r="B754" s="4">
        <v>20</v>
      </c>
      <c r="C754" s="4">
        <v>77</v>
      </c>
      <c r="D754" s="4">
        <v>84</v>
      </c>
      <c r="E754" s="5" t="s">
        <v>1109</v>
      </c>
      <c r="F754" s="5" t="str">
        <f t="shared" si="56"/>
        <v>Lens</v>
      </c>
      <c r="G754" s="25" t="str">
        <f t="shared" si="57"/>
        <v>2023 ~ 2028</v>
      </c>
      <c r="H754" s="5" t="str">
        <f t="shared" ref="H754:H766" si="61">RIGHT(G754, 4)</f>
        <v>2028</v>
      </c>
      <c r="I754" s="4" t="s">
        <v>426</v>
      </c>
      <c r="J754" s="4" t="s">
        <v>139</v>
      </c>
      <c r="K754" s="4" t="s">
        <v>68</v>
      </c>
      <c r="L754" s="4">
        <v>79</v>
      </c>
      <c r="M754" s="4" t="s">
        <v>106</v>
      </c>
      <c r="N754" s="4">
        <v>7</v>
      </c>
      <c r="O754" s="6" t="s">
        <v>7119</v>
      </c>
      <c r="P754" s="6" t="s">
        <v>7114</v>
      </c>
      <c r="Q754" s="6" t="s">
        <v>7124</v>
      </c>
      <c r="R754" s="4">
        <v>370</v>
      </c>
      <c r="S754" s="4">
        <v>64</v>
      </c>
      <c r="T754" s="4">
        <v>81</v>
      </c>
      <c r="U754" s="4">
        <v>67</v>
      </c>
      <c r="V754" s="4">
        <v>72</v>
      </c>
      <c r="W754" s="4">
        <v>86</v>
      </c>
      <c r="X754" s="4">
        <v>343</v>
      </c>
      <c r="Y754" s="4">
        <v>79</v>
      </c>
      <c r="Z754" s="4">
        <v>66</v>
      </c>
      <c r="AA754" s="4">
        <v>60</v>
      </c>
      <c r="AB754" s="4">
        <v>60</v>
      </c>
      <c r="AC754" s="4">
        <v>78</v>
      </c>
      <c r="AD754" s="4">
        <v>406</v>
      </c>
      <c r="AE754" s="4" t="s">
        <v>1110</v>
      </c>
      <c r="AF754" s="4" t="s">
        <v>522</v>
      </c>
      <c r="AG754" s="4">
        <v>80</v>
      </c>
      <c r="AH754" s="4">
        <v>75</v>
      </c>
      <c r="AI754" s="4" t="s">
        <v>163</v>
      </c>
      <c r="AJ754" s="4">
        <v>374</v>
      </c>
      <c r="AK754" s="4" t="s">
        <v>200</v>
      </c>
      <c r="AL754" s="4">
        <v>80</v>
      </c>
      <c r="AM754" s="4">
        <v>70</v>
      </c>
      <c r="AN754" s="4">
        <v>69</v>
      </c>
      <c r="AO754" s="4">
        <v>76</v>
      </c>
      <c r="AP754" s="4">
        <v>297</v>
      </c>
      <c r="AQ754" s="4">
        <v>57</v>
      </c>
      <c r="AR754" s="4">
        <v>28</v>
      </c>
      <c r="AS754" s="4">
        <v>78</v>
      </c>
      <c r="AT754" s="4">
        <v>68</v>
      </c>
      <c r="AU754" s="4">
        <v>66</v>
      </c>
      <c r="AV754" s="4">
        <v>77</v>
      </c>
      <c r="AW754" s="4">
        <v>77</v>
      </c>
      <c r="AX754" s="4">
        <v>25</v>
      </c>
      <c r="AY754" s="4">
        <v>29</v>
      </c>
      <c r="AZ754" s="4">
        <v>23</v>
      </c>
      <c r="BA754" s="4">
        <v>51</v>
      </c>
      <c r="BB754" s="4">
        <v>13</v>
      </c>
      <c r="BC754" s="4">
        <v>7</v>
      </c>
      <c r="BD754" s="4">
        <v>5</v>
      </c>
      <c r="BE754" s="4">
        <v>12</v>
      </c>
      <c r="BF754" s="4">
        <v>14</v>
      </c>
      <c r="BG754" s="4">
        <v>1918</v>
      </c>
      <c r="BH754" s="4">
        <v>407</v>
      </c>
      <c r="BI754" s="4">
        <v>2</v>
      </c>
      <c r="BJ754" s="4">
        <v>84</v>
      </c>
      <c r="BK754" s="4">
        <v>79</v>
      </c>
      <c r="BL754" s="4">
        <v>67</v>
      </c>
      <c r="BM754" s="4">
        <v>79</v>
      </c>
      <c r="BN754" s="4">
        <v>31</v>
      </c>
    </row>
    <row r="755" spans="1:66" ht="30" customHeight="1" x14ac:dyDescent="0.25">
      <c r="A755" s="15" t="s">
        <v>3244</v>
      </c>
      <c r="B755" s="4">
        <v>17</v>
      </c>
      <c r="C755" s="4">
        <v>63</v>
      </c>
      <c r="D755" s="4">
        <v>82</v>
      </c>
      <c r="E755" s="5" t="s">
        <v>3245</v>
      </c>
      <c r="F755" s="5" t="str">
        <f t="shared" si="56"/>
        <v>Manchester United</v>
      </c>
      <c r="G755" s="25" t="str">
        <f t="shared" si="57"/>
        <v>2024 ~ 2028</v>
      </c>
      <c r="H755" s="5" t="str">
        <f t="shared" si="61"/>
        <v>2028</v>
      </c>
      <c r="I755" s="4" t="s">
        <v>494</v>
      </c>
      <c r="J755" s="4" t="s">
        <v>483</v>
      </c>
      <c r="K755" s="4" t="s">
        <v>68</v>
      </c>
      <c r="L755" s="4">
        <v>65</v>
      </c>
      <c r="M755" s="4" t="s">
        <v>106</v>
      </c>
      <c r="N755" s="4">
        <v>19</v>
      </c>
      <c r="O755" s="6" t="s">
        <v>7434</v>
      </c>
      <c r="P755" s="6" t="s">
        <v>6928</v>
      </c>
      <c r="Q755" s="6" t="s">
        <v>7060</v>
      </c>
      <c r="R755" s="4">
        <v>274</v>
      </c>
      <c r="S755" s="4">
        <v>38</v>
      </c>
      <c r="T755" s="4">
        <v>65</v>
      </c>
      <c r="U755" s="4">
        <v>61</v>
      </c>
      <c r="V755" s="4">
        <v>55</v>
      </c>
      <c r="W755" s="4">
        <v>55</v>
      </c>
      <c r="X755" s="4">
        <v>265</v>
      </c>
      <c r="Y755" s="4">
        <v>64</v>
      </c>
      <c r="Z755" s="4">
        <v>52</v>
      </c>
      <c r="AA755" s="4">
        <v>44</v>
      </c>
      <c r="AB755" s="4">
        <v>43</v>
      </c>
      <c r="AC755" s="4">
        <v>62</v>
      </c>
      <c r="AD755" s="4">
        <v>339</v>
      </c>
      <c r="AE755" s="4">
        <v>71</v>
      </c>
      <c r="AF755" s="4">
        <v>74</v>
      </c>
      <c r="AG755" s="4">
        <v>70</v>
      </c>
      <c r="AH755" s="4">
        <v>57</v>
      </c>
      <c r="AI755" s="4">
        <v>67</v>
      </c>
      <c r="AJ755" s="4">
        <v>322</v>
      </c>
      <c r="AK755" s="4">
        <v>66</v>
      </c>
      <c r="AL755" s="4">
        <v>73</v>
      </c>
      <c r="AM755" s="4">
        <v>60</v>
      </c>
      <c r="AN755" s="4">
        <v>67</v>
      </c>
      <c r="AO755" s="4">
        <v>56</v>
      </c>
      <c r="AP755" s="4">
        <v>254</v>
      </c>
      <c r="AQ755" s="4">
        <v>50</v>
      </c>
      <c r="AR755" s="4">
        <v>25</v>
      </c>
      <c r="AS755" s="4">
        <v>62</v>
      </c>
      <c r="AT755" s="4">
        <v>53</v>
      </c>
      <c r="AU755" s="4">
        <v>64</v>
      </c>
      <c r="AV755" s="4">
        <v>63</v>
      </c>
      <c r="AW755" s="4">
        <v>80</v>
      </c>
      <c r="AX755" s="4">
        <v>29</v>
      </c>
      <c r="AY755" s="4">
        <v>30</v>
      </c>
      <c r="AZ755" s="4">
        <v>21</v>
      </c>
      <c r="BA755" s="4">
        <v>49</v>
      </c>
      <c r="BB755" s="4">
        <v>13</v>
      </c>
      <c r="BC755" s="4">
        <v>11</v>
      </c>
      <c r="BD755" s="4">
        <v>5</v>
      </c>
      <c r="BE755" s="4">
        <v>14</v>
      </c>
      <c r="BF755" s="4">
        <v>6</v>
      </c>
      <c r="BG755" s="4">
        <v>1583</v>
      </c>
      <c r="BH755" s="4">
        <v>342</v>
      </c>
      <c r="BI755" s="4">
        <v>1</v>
      </c>
      <c r="BJ755" s="4">
        <v>73</v>
      </c>
      <c r="BK755" s="4">
        <v>63</v>
      </c>
      <c r="BL755" s="4">
        <v>49</v>
      </c>
      <c r="BM755" s="4">
        <v>64</v>
      </c>
      <c r="BN755" s="4">
        <v>31</v>
      </c>
    </row>
    <row r="756" spans="1:66" ht="30" customHeight="1" x14ac:dyDescent="0.25">
      <c r="A756" s="15" t="s">
        <v>7848</v>
      </c>
      <c r="B756" s="4">
        <v>24</v>
      </c>
      <c r="C756" s="4">
        <v>72</v>
      </c>
      <c r="D756" s="4">
        <v>75</v>
      </c>
      <c r="E756" s="5" t="s">
        <v>4385</v>
      </c>
      <c r="F756" s="5" t="str">
        <f t="shared" si="56"/>
        <v>Hibernian</v>
      </c>
      <c r="G756" s="25" t="str">
        <f t="shared" si="57"/>
        <v>2023 ~ 2026</v>
      </c>
      <c r="H756" s="5" t="str">
        <f t="shared" si="61"/>
        <v>2026</v>
      </c>
      <c r="I756" s="4" t="s">
        <v>283</v>
      </c>
      <c r="J756" s="4" t="s">
        <v>98</v>
      </c>
      <c r="K756" s="4" t="s">
        <v>68</v>
      </c>
      <c r="L756" s="4">
        <v>73</v>
      </c>
      <c r="M756" s="4" t="s">
        <v>294</v>
      </c>
      <c r="N756" s="4">
        <v>3</v>
      </c>
      <c r="O756" s="6" t="s">
        <v>7480</v>
      </c>
      <c r="P756" s="6" t="s">
        <v>7171</v>
      </c>
      <c r="Q756" s="6" t="s">
        <v>7457</v>
      </c>
      <c r="R756" s="4">
        <v>316</v>
      </c>
      <c r="S756" s="4">
        <v>62</v>
      </c>
      <c r="T756" s="4">
        <v>70</v>
      </c>
      <c r="U756" s="4">
        <v>57</v>
      </c>
      <c r="V756" s="4">
        <v>64</v>
      </c>
      <c r="W756" s="4">
        <v>63</v>
      </c>
      <c r="X756" s="4">
        <v>310</v>
      </c>
      <c r="Y756" s="4">
        <v>76</v>
      </c>
      <c r="Z756" s="4">
        <v>68</v>
      </c>
      <c r="AA756" s="4">
        <v>40</v>
      </c>
      <c r="AB756" s="4">
        <v>55</v>
      </c>
      <c r="AC756" s="4">
        <v>71</v>
      </c>
      <c r="AD756" s="4">
        <v>411</v>
      </c>
      <c r="AE756" s="4">
        <v>88</v>
      </c>
      <c r="AF756" s="4">
        <v>85</v>
      </c>
      <c r="AG756" s="4">
        <v>87</v>
      </c>
      <c r="AH756" s="4">
        <v>70</v>
      </c>
      <c r="AI756" s="4">
        <v>81</v>
      </c>
      <c r="AJ756" s="4">
        <v>342</v>
      </c>
      <c r="AK756" s="4">
        <v>70</v>
      </c>
      <c r="AL756" s="4">
        <v>76</v>
      </c>
      <c r="AM756" s="4">
        <v>69</v>
      </c>
      <c r="AN756" s="4">
        <v>63</v>
      </c>
      <c r="AO756" s="4">
        <v>64</v>
      </c>
      <c r="AP756" s="4">
        <v>274</v>
      </c>
      <c r="AQ756" s="4">
        <v>49</v>
      </c>
      <c r="AR756" s="4">
        <v>30</v>
      </c>
      <c r="AS756" s="4">
        <v>66</v>
      </c>
      <c r="AT756" s="4">
        <v>71</v>
      </c>
      <c r="AU756" s="4">
        <v>58</v>
      </c>
      <c r="AV756" s="4">
        <v>64</v>
      </c>
      <c r="AW756" s="4">
        <v>123</v>
      </c>
      <c r="AX756" s="4">
        <v>28</v>
      </c>
      <c r="AY756" s="4">
        <v>50</v>
      </c>
      <c r="AZ756" s="4">
        <v>45</v>
      </c>
      <c r="BA756" s="4">
        <v>59</v>
      </c>
      <c r="BB756" s="4">
        <v>15</v>
      </c>
      <c r="BC756" s="4">
        <v>10</v>
      </c>
      <c r="BD756" s="4">
        <v>14</v>
      </c>
      <c r="BE756" s="4">
        <v>14</v>
      </c>
      <c r="BF756" s="4">
        <v>6</v>
      </c>
      <c r="BG756" s="4">
        <v>1835</v>
      </c>
      <c r="BH756" s="4">
        <v>394</v>
      </c>
      <c r="BI756" s="4">
        <v>1</v>
      </c>
      <c r="BJ756" s="4">
        <v>86</v>
      </c>
      <c r="BK756" s="4">
        <v>68</v>
      </c>
      <c r="BL756" s="4">
        <v>63</v>
      </c>
      <c r="BM756" s="4">
        <v>75</v>
      </c>
      <c r="BN756" s="4">
        <v>40</v>
      </c>
    </row>
    <row r="757" spans="1:66" ht="30" customHeight="1" x14ac:dyDescent="0.25">
      <c r="A757" s="15" t="s">
        <v>1352</v>
      </c>
      <c r="B757" s="4">
        <v>21</v>
      </c>
      <c r="C757" s="4">
        <v>73</v>
      </c>
      <c r="D757" s="4">
        <v>84</v>
      </c>
      <c r="E757" s="5" t="s">
        <v>1353</v>
      </c>
      <c r="F757" s="5" t="str">
        <f t="shared" si="56"/>
        <v>Boca Juniors</v>
      </c>
      <c r="G757" s="25" t="str">
        <f t="shared" si="57"/>
        <v>2020 ~ 2026</v>
      </c>
      <c r="H757" s="5" t="str">
        <f t="shared" si="61"/>
        <v>2026</v>
      </c>
      <c r="I757" s="4" t="s">
        <v>83</v>
      </c>
      <c r="J757" s="4" t="s">
        <v>84</v>
      </c>
      <c r="K757" s="4" t="s">
        <v>68</v>
      </c>
      <c r="L757" s="4">
        <v>74</v>
      </c>
      <c r="M757" s="4" t="s">
        <v>206</v>
      </c>
      <c r="N757" s="4">
        <v>11</v>
      </c>
      <c r="O757" s="6" t="s">
        <v>7009</v>
      </c>
      <c r="P757" s="6" t="s">
        <v>6957</v>
      </c>
      <c r="Q757" s="6" t="s">
        <v>7320</v>
      </c>
      <c r="R757" s="4">
        <v>280</v>
      </c>
      <c r="S757" s="4">
        <v>69</v>
      </c>
      <c r="T757" s="4">
        <v>60</v>
      </c>
      <c r="U757" s="4">
        <v>34</v>
      </c>
      <c r="V757" s="4">
        <v>65</v>
      </c>
      <c r="W757" s="4">
        <v>52</v>
      </c>
      <c r="X757" s="4">
        <v>339</v>
      </c>
      <c r="Y757" s="4">
        <v>78</v>
      </c>
      <c r="Z757" s="4">
        <v>64</v>
      </c>
      <c r="AA757" s="4">
        <v>66</v>
      </c>
      <c r="AB757" s="4">
        <v>57</v>
      </c>
      <c r="AC757" s="4">
        <v>74</v>
      </c>
      <c r="AD757" s="4">
        <v>415</v>
      </c>
      <c r="AE757" s="4">
        <v>86</v>
      </c>
      <c r="AF757" s="4">
        <v>84</v>
      </c>
      <c r="AG757" s="4">
        <v>90</v>
      </c>
      <c r="AH757" s="4">
        <v>72</v>
      </c>
      <c r="AI757" s="4">
        <v>83</v>
      </c>
      <c r="AJ757" s="4">
        <v>296</v>
      </c>
      <c r="AK757" s="4">
        <v>69</v>
      </c>
      <c r="AL757" s="4">
        <v>52</v>
      </c>
      <c r="AM757" s="4">
        <v>68</v>
      </c>
      <c r="AN757" s="4">
        <v>43</v>
      </c>
      <c r="AO757" s="4">
        <v>64</v>
      </c>
      <c r="AP757" s="4">
        <v>271</v>
      </c>
      <c r="AQ757" s="4">
        <v>40</v>
      </c>
      <c r="AR757" s="4">
        <v>28</v>
      </c>
      <c r="AS757" s="4">
        <v>69</v>
      </c>
      <c r="AT757" s="4">
        <v>70</v>
      </c>
      <c r="AU757" s="4">
        <v>64</v>
      </c>
      <c r="AV757" s="4">
        <v>75</v>
      </c>
      <c r="AW757" s="4">
        <v>97</v>
      </c>
      <c r="AX757" s="4">
        <v>27</v>
      </c>
      <c r="AY757" s="4">
        <v>36</v>
      </c>
      <c r="AZ757" s="4">
        <v>34</v>
      </c>
      <c r="BA757" s="4">
        <v>41</v>
      </c>
      <c r="BB757" s="4">
        <v>5</v>
      </c>
      <c r="BC757" s="4">
        <v>11</v>
      </c>
      <c r="BD757" s="4">
        <v>11</v>
      </c>
      <c r="BE757" s="4">
        <v>6</v>
      </c>
      <c r="BF757" s="4">
        <v>8</v>
      </c>
      <c r="BG757" s="4">
        <v>1739</v>
      </c>
      <c r="BH757" s="4">
        <v>372</v>
      </c>
      <c r="BI757" s="4">
        <v>1</v>
      </c>
      <c r="BJ757" s="4">
        <v>85</v>
      </c>
      <c r="BK757" s="4">
        <v>63</v>
      </c>
      <c r="BL757" s="4">
        <v>66</v>
      </c>
      <c r="BM757" s="4">
        <v>78</v>
      </c>
      <c r="BN757" s="4">
        <v>31</v>
      </c>
    </row>
    <row r="758" spans="1:66" ht="30" customHeight="1" x14ac:dyDescent="0.25">
      <c r="A758" s="15" t="s">
        <v>7845</v>
      </c>
      <c r="B758" s="4">
        <v>25</v>
      </c>
      <c r="C758" s="4">
        <v>86</v>
      </c>
      <c r="D758" s="4">
        <v>89</v>
      </c>
      <c r="E758" s="5" t="s">
        <v>758</v>
      </c>
      <c r="F758" s="5" t="str">
        <f t="shared" si="56"/>
        <v>Real Madrid</v>
      </c>
      <c r="G758" s="25" t="str">
        <f t="shared" si="57"/>
        <v>2019 ~ 2028</v>
      </c>
      <c r="H758" s="5" t="str">
        <f t="shared" si="61"/>
        <v>2028</v>
      </c>
      <c r="I758" s="4" t="s">
        <v>124</v>
      </c>
      <c r="J758" s="4" t="s">
        <v>253</v>
      </c>
      <c r="K758" s="4" t="s">
        <v>68</v>
      </c>
      <c r="L758" s="4">
        <v>88</v>
      </c>
      <c r="M758" s="4" t="s">
        <v>189</v>
      </c>
      <c r="N758" s="4">
        <v>3</v>
      </c>
      <c r="O758" s="6" t="s">
        <v>7258</v>
      </c>
      <c r="P758" s="6" t="s">
        <v>7128</v>
      </c>
      <c r="Q758" s="6" t="s">
        <v>7259</v>
      </c>
      <c r="R758" s="4">
        <v>316</v>
      </c>
      <c r="S758" s="4">
        <v>69</v>
      </c>
      <c r="T758" s="4">
        <v>48</v>
      </c>
      <c r="U758" s="4">
        <v>87</v>
      </c>
      <c r="V758" s="4">
        <v>78</v>
      </c>
      <c r="W758" s="4">
        <v>34</v>
      </c>
      <c r="X758" s="4">
        <v>318</v>
      </c>
      <c r="Y758" s="4">
        <v>70</v>
      </c>
      <c r="Z758" s="4">
        <v>60</v>
      </c>
      <c r="AA758" s="4">
        <v>40</v>
      </c>
      <c r="AB758" s="4">
        <v>76</v>
      </c>
      <c r="AC758" s="4">
        <v>72</v>
      </c>
      <c r="AD758" s="4">
        <v>387</v>
      </c>
      <c r="AE758" s="4">
        <v>82</v>
      </c>
      <c r="AF758" s="4">
        <v>88</v>
      </c>
      <c r="AG758" s="4">
        <v>70</v>
      </c>
      <c r="AH758" s="4">
        <v>85</v>
      </c>
      <c r="AI758" s="4">
        <v>62</v>
      </c>
      <c r="AJ758" s="4">
        <v>360</v>
      </c>
      <c r="AK758" s="4">
        <v>62</v>
      </c>
      <c r="AL758" s="4">
        <v>92</v>
      </c>
      <c r="AM758" s="4">
        <v>85</v>
      </c>
      <c r="AN758" s="4">
        <v>79</v>
      </c>
      <c r="AO758" s="4">
        <v>42</v>
      </c>
      <c r="AP758" s="4">
        <v>353</v>
      </c>
      <c r="AQ758" s="4">
        <v>84</v>
      </c>
      <c r="AR758" s="4">
        <v>86</v>
      </c>
      <c r="AS758" s="4">
        <v>64</v>
      </c>
      <c r="AT758" s="4">
        <v>59</v>
      </c>
      <c r="AU758" s="4">
        <v>60</v>
      </c>
      <c r="AV758" s="4" t="s">
        <v>624</v>
      </c>
      <c r="AW758" s="4">
        <v>258</v>
      </c>
      <c r="AX758" s="4">
        <v>86</v>
      </c>
      <c r="AY758" s="4">
        <v>87</v>
      </c>
      <c r="AZ758" s="4">
        <v>85</v>
      </c>
      <c r="BA758" s="4">
        <v>61</v>
      </c>
      <c r="BB758" s="4">
        <v>11</v>
      </c>
      <c r="BC758" s="4">
        <v>8</v>
      </c>
      <c r="BD758" s="4">
        <v>15</v>
      </c>
      <c r="BE758" s="4">
        <v>12</v>
      </c>
      <c r="BF758" s="4">
        <v>15</v>
      </c>
      <c r="BG758" s="4">
        <v>2053</v>
      </c>
      <c r="BH758" s="4">
        <v>443</v>
      </c>
      <c r="BI758" s="4">
        <v>3</v>
      </c>
      <c r="BJ758" s="4">
        <v>85</v>
      </c>
      <c r="BK758" s="4">
        <v>50</v>
      </c>
      <c r="BL758" s="4">
        <v>69</v>
      </c>
      <c r="BM758" s="4">
        <v>71</v>
      </c>
      <c r="BN758" s="4">
        <v>86</v>
      </c>
    </row>
    <row r="759" spans="1:66" ht="30" customHeight="1" x14ac:dyDescent="0.25">
      <c r="A759" s="15" t="s">
        <v>7846</v>
      </c>
      <c r="B759" s="4">
        <v>23</v>
      </c>
      <c r="C759" s="4">
        <v>79</v>
      </c>
      <c r="D759" s="4">
        <v>84</v>
      </c>
      <c r="E759" s="5" t="s">
        <v>2116</v>
      </c>
      <c r="F759" s="5" t="str">
        <f t="shared" si="56"/>
        <v>Atalanta</v>
      </c>
      <c r="G759" s="25" t="str">
        <f t="shared" si="57"/>
        <v>2022 ~ 2026</v>
      </c>
      <c r="H759" s="5" t="str">
        <f t="shared" si="61"/>
        <v>2026</v>
      </c>
      <c r="I759" s="4" t="s">
        <v>283</v>
      </c>
      <c r="J759" s="4" t="s">
        <v>377</v>
      </c>
      <c r="K759" s="4" t="s">
        <v>68</v>
      </c>
      <c r="L759" s="4">
        <v>81</v>
      </c>
      <c r="M759" s="4" t="s">
        <v>195</v>
      </c>
      <c r="N759" s="4">
        <v>5</v>
      </c>
      <c r="O759" s="6" t="s">
        <v>7167</v>
      </c>
      <c r="P759" s="6" t="s">
        <v>7111</v>
      </c>
      <c r="Q759" s="6" t="s">
        <v>7018</v>
      </c>
      <c r="R759" s="4">
        <v>334</v>
      </c>
      <c r="S759" s="4">
        <v>64</v>
      </c>
      <c r="T759" s="4">
        <v>67</v>
      </c>
      <c r="U759" s="4">
        <v>64</v>
      </c>
      <c r="V759" s="4">
        <v>80</v>
      </c>
      <c r="W759" s="4">
        <v>59</v>
      </c>
      <c r="X759" s="4">
        <v>353</v>
      </c>
      <c r="Y759" s="4">
        <v>79</v>
      </c>
      <c r="Z759" s="4">
        <v>65</v>
      </c>
      <c r="AA759" s="4">
        <v>49</v>
      </c>
      <c r="AB759" s="4">
        <v>78</v>
      </c>
      <c r="AC759" s="4">
        <v>82</v>
      </c>
      <c r="AD759" s="4">
        <v>359</v>
      </c>
      <c r="AE759" s="4">
        <v>72</v>
      </c>
      <c r="AF759" s="4">
        <v>70</v>
      </c>
      <c r="AG759" s="4">
        <v>69</v>
      </c>
      <c r="AH759" s="4">
        <v>78</v>
      </c>
      <c r="AI759" s="4">
        <v>70</v>
      </c>
      <c r="AJ759" s="4">
        <v>380</v>
      </c>
      <c r="AK759" s="4">
        <v>74</v>
      </c>
      <c r="AL759" s="4">
        <v>77</v>
      </c>
      <c r="AM759" s="4">
        <v>85</v>
      </c>
      <c r="AN759" s="4">
        <v>75</v>
      </c>
      <c r="AO759" s="4">
        <v>69</v>
      </c>
      <c r="AP759" s="4">
        <v>364</v>
      </c>
      <c r="AQ759" s="4">
        <v>79</v>
      </c>
      <c r="AR759" s="4">
        <v>76</v>
      </c>
      <c r="AS759" s="4">
        <v>74</v>
      </c>
      <c r="AT759" s="4">
        <v>78</v>
      </c>
      <c r="AU759" s="4">
        <v>57</v>
      </c>
      <c r="AV759" s="4">
        <v>78</v>
      </c>
      <c r="AW759" s="4">
        <v>229</v>
      </c>
      <c r="AX759" s="4">
        <v>76</v>
      </c>
      <c r="AY759" s="4">
        <v>79</v>
      </c>
      <c r="AZ759" s="4">
        <v>74</v>
      </c>
      <c r="BA759" s="4">
        <v>62</v>
      </c>
      <c r="BB759" s="4">
        <v>14</v>
      </c>
      <c r="BC759" s="4">
        <v>10</v>
      </c>
      <c r="BD759" s="4">
        <v>12</v>
      </c>
      <c r="BE759" s="4">
        <v>13</v>
      </c>
      <c r="BF759" s="4">
        <v>13</v>
      </c>
      <c r="BG759" s="4">
        <v>2081</v>
      </c>
      <c r="BH759" s="4">
        <v>445</v>
      </c>
      <c r="BI759" s="4">
        <v>1</v>
      </c>
      <c r="BJ759" s="4">
        <v>71</v>
      </c>
      <c r="BK759" s="4">
        <v>68</v>
      </c>
      <c r="BL759" s="4">
        <v>74</v>
      </c>
      <c r="BM759" s="4">
        <v>78</v>
      </c>
      <c r="BN759" s="4">
        <v>76</v>
      </c>
    </row>
    <row r="760" spans="1:66" ht="30" customHeight="1" x14ac:dyDescent="0.25">
      <c r="A760" s="15" t="s">
        <v>2688</v>
      </c>
      <c r="B760" s="4">
        <v>29</v>
      </c>
      <c r="C760" s="4">
        <v>88</v>
      </c>
      <c r="D760" s="4">
        <v>89</v>
      </c>
      <c r="E760" s="5" t="s">
        <v>1614</v>
      </c>
      <c r="F760" s="5" t="str">
        <f t="shared" si="56"/>
        <v>Manchester City</v>
      </c>
      <c r="G760" s="25" t="str">
        <f t="shared" si="57"/>
        <v>2017 ~ 2026</v>
      </c>
      <c r="H760" s="5" t="str">
        <f t="shared" si="61"/>
        <v>2026</v>
      </c>
      <c r="I760" s="4" t="s">
        <v>494</v>
      </c>
      <c r="J760" s="4" t="s">
        <v>377</v>
      </c>
      <c r="K760" s="4" t="s">
        <v>77</v>
      </c>
      <c r="L760" s="4">
        <v>88</v>
      </c>
      <c r="M760" s="4" t="s">
        <v>508</v>
      </c>
      <c r="N760" s="4">
        <v>1</v>
      </c>
      <c r="O760" s="6" t="s">
        <v>7279</v>
      </c>
      <c r="P760" s="6" t="s">
        <v>7128</v>
      </c>
      <c r="Q760" s="6" t="s">
        <v>7543</v>
      </c>
      <c r="R760" s="4">
        <v>131</v>
      </c>
      <c r="S760" s="4">
        <v>20</v>
      </c>
      <c r="T760" s="4">
        <v>14</v>
      </c>
      <c r="U760" s="4">
        <v>14</v>
      </c>
      <c r="V760" s="4">
        <v>65</v>
      </c>
      <c r="W760" s="4">
        <v>18</v>
      </c>
      <c r="X760" s="4">
        <v>203</v>
      </c>
      <c r="Y760" s="4">
        <v>30</v>
      </c>
      <c r="Z760" s="4">
        <v>40</v>
      </c>
      <c r="AA760" s="4">
        <v>20</v>
      </c>
      <c r="AB760" s="4">
        <v>68</v>
      </c>
      <c r="AC760" s="4">
        <v>45</v>
      </c>
      <c r="AD760" s="4">
        <v>323</v>
      </c>
      <c r="AE760" s="4">
        <v>64</v>
      </c>
      <c r="AF760" s="4">
        <v>63</v>
      </c>
      <c r="AG760" s="4">
        <v>60</v>
      </c>
      <c r="AH760" s="4">
        <v>88</v>
      </c>
      <c r="AI760" s="4">
        <v>48</v>
      </c>
      <c r="AJ760" s="4">
        <v>287</v>
      </c>
      <c r="AK760" s="4">
        <v>68</v>
      </c>
      <c r="AL760" s="4">
        <v>79</v>
      </c>
      <c r="AM760" s="4">
        <v>44</v>
      </c>
      <c r="AN760" s="4">
        <v>78</v>
      </c>
      <c r="AO760" s="4">
        <v>18</v>
      </c>
      <c r="AP760" s="4">
        <v>220</v>
      </c>
      <c r="AQ760" s="4">
        <v>38</v>
      </c>
      <c r="AR760" s="4">
        <v>27</v>
      </c>
      <c r="AS760" s="4">
        <v>20</v>
      </c>
      <c r="AT760" s="4">
        <v>70</v>
      </c>
      <c r="AU760" s="4" t="s">
        <v>2690</v>
      </c>
      <c r="AV760" s="4">
        <v>70</v>
      </c>
      <c r="AW760" s="4">
        <v>52</v>
      </c>
      <c r="AX760" s="4">
        <v>29</v>
      </c>
      <c r="AY760" s="4">
        <v>15</v>
      </c>
      <c r="AZ760" s="4">
        <v>8</v>
      </c>
      <c r="BA760" s="4">
        <v>433</v>
      </c>
      <c r="BB760" s="4">
        <v>87</v>
      </c>
      <c r="BC760" s="4">
        <v>82</v>
      </c>
      <c r="BD760" s="4">
        <v>91</v>
      </c>
      <c r="BE760" s="4">
        <v>86</v>
      </c>
      <c r="BF760" s="4">
        <v>87</v>
      </c>
      <c r="BG760" s="4">
        <v>1649</v>
      </c>
      <c r="BH760" s="4">
        <v>497</v>
      </c>
      <c r="BI760" s="4">
        <v>3</v>
      </c>
      <c r="BJ760" s="4">
        <v>87</v>
      </c>
      <c r="BK760" s="4">
        <v>82</v>
      </c>
      <c r="BL760" s="4">
        <v>91</v>
      </c>
      <c r="BM760" s="4">
        <v>87</v>
      </c>
      <c r="BN760" s="4">
        <v>64</v>
      </c>
    </row>
    <row r="761" spans="1:66" ht="30" customHeight="1" x14ac:dyDescent="0.25">
      <c r="A761" s="15" t="s">
        <v>3857</v>
      </c>
      <c r="B761" s="4">
        <v>26</v>
      </c>
      <c r="C761" s="4">
        <v>77</v>
      </c>
      <c r="D761" s="4">
        <v>80</v>
      </c>
      <c r="E761" s="5" t="s">
        <v>6776</v>
      </c>
      <c r="F761" s="5" t="str">
        <f t="shared" si="56"/>
        <v>Almería</v>
      </c>
      <c r="G761" s="25" t="str">
        <f t="shared" si="57"/>
        <v>2023 ~ 2028</v>
      </c>
      <c r="H761" s="5" t="str">
        <f t="shared" si="61"/>
        <v>2028</v>
      </c>
      <c r="I761" s="4" t="s">
        <v>118</v>
      </c>
      <c r="J761" s="4" t="s">
        <v>253</v>
      </c>
      <c r="K761" s="4" t="s">
        <v>68</v>
      </c>
      <c r="L761" s="4">
        <v>79</v>
      </c>
      <c r="M761" s="4" t="s">
        <v>189</v>
      </c>
      <c r="N761" s="4">
        <v>3</v>
      </c>
      <c r="O761" s="6" t="s">
        <v>7034</v>
      </c>
      <c r="P761" s="6" t="s">
        <v>7168</v>
      </c>
      <c r="Q761" s="6" t="s">
        <v>7582</v>
      </c>
      <c r="R761" s="4">
        <v>285</v>
      </c>
      <c r="S761" s="4">
        <v>50</v>
      </c>
      <c r="T761" s="4">
        <v>52</v>
      </c>
      <c r="U761" s="4">
        <v>71</v>
      </c>
      <c r="V761" s="4">
        <v>75</v>
      </c>
      <c r="W761" s="4">
        <v>37</v>
      </c>
      <c r="X761" s="4">
        <v>275</v>
      </c>
      <c r="Y761" s="4">
        <v>60</v>
      </c>
      <c r="Z761" s="4">
        <v>32</v>
      </c>
      <c r="AA761" s="4">
        <v>43</v>
      </c>
      <c r="AB761" s="4">
        <v>73</v>
      </c>
      <c r="AC761" s="4">
        <v>67</v>
      </c>
      <c r="AD761" s="4">
        <v>301</v>
      </c>
      <c r="AE761" s="4">
        <v>63</v>
      </c>
      <c r="AF761" s="4">
        <v>67</v>
      </c>
      <c r="AG761" s="4">
        <v>51</v>
      </c>
      <c r="AH761" s="4">
        <v>76</v>
      </c>
      <c r="AI761" s="4">
        <v>44</v>
      </c>
      <c r="AJ761" s="4">
        <v>352</v>
      </c>
      <c r="AK761" s="4">
        <v>58</v>
      </c>
      <c r="AL761" s="4">
        <v>79</v>
      </c>
      <c r="AM761" s="4">
        <v>79</v>
      </c>
      <c r="AN761" s="4">
        <v>77</v>
      </c>
      <c r="AO761" s="4">
        <v>59</v>
      </c>
      <c r="AP761" s="4">
        <v>317</v>
      </c>
      <c r="AQ761" s="4">
        <v>82</v>
      </c>
      <c r="AR761" s="4">
        <v>79</v>
      </c>
      <c r="AS761" s="4">
        <v>52</v>
      </c>
      <c r="AT761" s="4">
        <v>72</v>
      </c>
      <c r="AU761" s="4">
        <v>32</v>
      </c>
      <c r="AV761" s="4">
        <v>70</v>
      </c>
      <c r="AW761" s="4">
        <v>234</v>
      </c>
      <c r="AX761" s="4">
        <v>79</v>
      </c>
      <c r="AY761" s="4">
        <v>80</v>
      </c>
      <c r="AZ761" s="4">
        <v>75</v>
      </c>
      <c r="BA761" s="4">
        <v>48</v>
      </c>
      <c r="BB761" s="4">
        <v>7</v>
      </c>
      <c r="BC761" s="4">
        <v>14</v>
      </c>
      <c r="BD761" s="4">
        <v>7</v>
      </c>
      <c r="BE761" s="4">
        <v>12</v>
      </c>
      <c r="BF761" s="4">
        <v>8</v>
      </c>
      <c r="BG761" s="4">
        <v>1812</v>
      </c>
      <c r="BH761" s="4">
        <v>402</v>
      </c>
      <c r="BI761" s="4">
        <v>1</v>
      </c>
      <c r="BJ761" s="4">
        <v>65</v>
      </c>
      <c r="BK761" s="4">
        <v>53</v>
      </c>
      <c r="BL761" s="4">
        <v>65</v>
      </c>
      <c r="BM761" s="4">
        <v>62</v>
      </c>
      <c r="BN761" s="4">
        <v>78</v>
      </c>
    </row>
    <row r="762" spans="1:66" ht="30" customHeight="1" x14ac:dyDescent="0.25">
      <c r="A762" s="15" t="s">
        <v>2238</v>
      </c>
      <c r="B762" s="4">
        <v>21</v>
      </c>
      <c r="C762" s="4" t="s">
        <v>265</v>
      </c>
      <c r="D762" s="4" t="s">
        <v>217</v>
      </c>
      <c r="E762" s="5" t="s">
        <v>2239</v>
      </c>
      <c r="F762" s="5" t="str">
        <f t="shared" si="56"/>
        <v>Sporting CP</v>
      </c>
      <c r="G762" s="25" t="str">
        <f t="shared" si="57"/>
        <v>2019 ~ 2025</v>
      </c>
      <c r="H762" s="5" t="str">
        <f t="shared" si="61"/>
        <v>2025</v>
      </c>
      <c r="I762" s="4" t="s">
        <v>289</v>
      </c>
      <c r="J762" s="4" t="s">
        <v>67</v>
      </c>
      <c r="K762" s="4" t="s">
        <v>68</v>
      </c>
      <c r="L762" s="4">
        <v>75</v>
      </c>
      <c r="M762" s="4" t="s">
        <v>189</v>
      </c>
      <c r="N762" s="4">
        <v>12</v>
      </c>
      <c r="O762" s="6" t="s">
        <v>7009</v>
      </c>
      <c r="P762" s="6" t="s">
        <v>7031</v>
      </c>
      <c r="Q762" s="6" t="s">
        <v>7433</v>
      </c>
      <c r="R762" s="4">
        <v>265</v>
      </c>
      <c r="S762" s="4" t="s">
        <v>2240</v>
      </c>
      <c r="T762" s="4">
        <v>28</v>
      </c>
      <c r="U762" s="4">
        <v>71</v>
      </c>
      <c r="V762" s="4" t="s">
        <v>304</v>
      </c>
      <c r="W762" s="4">
        <v>30</v>
      </c>
      <c r="X762" s="4">
        <v>286</v>
      </c>
      <c r="Y762" s="4" t="s">
        <v>2241</v>
      </c>
      <c r="Z762" s="4" t="s">
        <v>2242</v>
      </c>
      <c r="AA762" s="4">
        <v>35</v>
      </c>
      <c r="AB762" s="4" t="s">
        <v>2243</v>
      </c>
      <c r="AC762" s="4" t="s">
        <v>503</v>
      </c>
      <c r="AD762" s="4">
        <v>345</v>
      </c>
      <c r="AE762" s="4" t="s">
        <v>2244</v>
      </c>
      <c r="AF762" s="4" t="s">
        <v>546</v>
      </c>
      <c r="AG762" s="4">
        <v>55</v>
      </c>
      <c r="AH762" s="4">
        <v>70</v>
      </c>
      <c r="AI762" s="4" t="s">
        <v>1676</v>
      </c>
      <c r="AJ762" s="4">
        <v>292</v>
      </c>
      <c r="AK762" s="4">
        <v>44</v>
      </c>
      <c r="AL762" s="4" t="s">
        <v>2245</v>
      </c>
      <c r="AM762" s="4">
        <v>60</v>
      </c>
      <c r="AN762" s="4" t="s">
        <v>166</v>
      </c>
      <c r="AO762" s="4">
        <v>23</v>
      </c>
      <c r="AP762" s="4">
        <v>272</v>
      </c>
      <c r="AQ762" s="4">
        <v>75</v>
      </c>
      <c r="AR762" s="4">
        <v>70</v>
      </c>
      <c r="AS762" s="4">
        <v>28</v>
      </c>
      <c r="AT762" s="4" t="s">
        <v>2246</v>
      </c>
      <c r="AU762" s="4">
        <v>43</v>
      </c>
      <c r="AV762" s="4">
        <v>73</v>
      </c>
      <c r="AW762" s="4">
        <v>223</v>
      </c>
      <c r="AX762" s="4">
        <v>69</v>
      </c>
      <c r="AY762" s="4" t="s">
        <v>624</v>
      </c>
      <c r="AZ762" s="4" t="s">
        <v>2247</v>
      </c>
      <c r="BA762" s="4">
        <v>46</v>
      </c>
      <c r="BB762" s="4">
        <v>9</v>
      </c>
      <c r="BC762" s="4">
        <v>13</v>
      </c>
      <c r="BD762" s="4">
        <v>8</v>
      </c>
      <c r="BE762" s="4">
        <v>8</v>
      </c>
      <c r="BF762" s="4">
        <v>8</v>
      </c>
      <c r="BG762" s="4">
        <v>1729</v>
      </c>
      <c r="BH762" s="4">
        <v>387</v>
      </c>
      <c r="BI762" s="4">
        <v>1</v>
      </c>
      <c r="BJ762" s="4">
        <v>77</v>
      </c>
      <c r="BK762" s="4">
        <v>31</v>
      </c>
      <c r="BL762" s="4">
        <v>62</v>
      </c>
      <c r="BM762" s="4">
        <v>72</v>
      </c>
      <c r="BN762" s="4">
        <v>72</v>
      </c>
    </row>
    <row r="763" spans="1:66" ht="30" customHeight="1" x14ac:dyDescent="0.25">
      <c r="A763" s="15" t="s">
        <v>4838</v>
      </c>
      <c r="B763" s="4">
        <v>18</v>
      </c>
      <c r="C763" s="4">
        <v>64</v>
      </c>
      <c r="D763" s="4">
        <v>80</v>
      </c>
      <c r="E763" s="5" t="s">
        <v>2004</v>
      </c>
      <c r="F763" s="5" t="str">
        <f t="shared" si="56"/>
        <v>Shakhtar Donetsk</v>
      </c>
      <c r="G763" s="25" t="str">
        <f t="shared" si="57"/>
        <v>2023 ~ 2028</v>
      </c>
      <c r="H763" s="5" t="str">
        <f t="shared" si="61"/>
        <v>2028</v>
      </c>
      <c r="I763" s="4" t="s">
        <v>97</v>
      </c>
      <c r="J763" s="4" t="s">
        <v>76</v>
      </c>
      <c r="K763" s="4" t="s">
        <v>68</v>
      </c>
      <c r="L763" s="4">
        <v>66</v>
      </c>
      <c r="M763" s="4" t="s">
        <v>206</v>
      </c>
      <c r="N763" s="4">
        <v>16</v>
      </c>
      <c r="O763" s="6" t="s">
        <v>7479</v>
      </c>
      <c r="P763" s="6">
        <v>500</v>
      </c>
      <c r="Q763" s="6" t="s">
        <v>7492</v>
      </c>
      <c r="R763" s="4">
        <v>264</v>
      </c>
      <c r="S763" s="4">
        <v>53</v>
      </c>
      <c r="T763" s="4">
        <v>66</v>
      </c>
      <c r="U763" s="4">
        <v>47</v>
      </c>
      <c r="V763" s="4">
        <v>58</v>
      </c>
      <c r="W763" s="4">
        <v>40</v>
      </c>
      <c r="X763" s="4">
        <v>269</v>
      </c>
      <c r="Y763" s="4">
        <v>73</v>
      </c>
      <c r="Z763" s="4">
        <v>42</v>
      </c>
      <c r="AA763" s="4">
        <v>38</v>
      </c>
      <c r="AB763" s="4">
        <v>50</v>
      </c>
      <c r="AC763" s="4">
        <v>66</v>
      </c>
      <c r="AD763" s="4">
        <v>357</v>
      </c>
      <c r="AE763" s="4">
        <v>80</v>
      </c>
      <c r="AF763" s="4">
        <v>77</v>
      </c>
      <c r="AG763" s="4">
        <v>70</v>
      </c>
      <c r="AH763" s="4">
        <v>52</v>
      </c>
      <c r="AI763" s="4">
        <v>78</v>
      </c>
      <c r="AJ763" s="4">
        <v>252</v>
      </c>
      <c r="AK763" s="4">
        <v>54</v>
      </c>
      <c r="AL763" s="4">
        <v>56</v>
      </c>
      <c r="AM763" s="4">
        <v>60</v>
      </c>
      <c r="AN763" s="4">
        <v>46</v>
      </c>
      <c r="AO763" s="4">
        <v>36</v>
      </c>
      <c r="AP763" s="4">
        <v>210</v>
      </c>
      <c r="AQ763" s="4">
        <v>26</v>
      </c>
      <c r="AR763" s="4">
        <v>18</v>
      </c>
      <c r="AS763" s="4">
        <v>59</v>
      </c>
      <c r="AT763" s="4">
        <v>61</v>
      </c>
      <c r="AU763" s="4">
        <v>46</v>
      </c>
      <c r="AV763" s="4">
        <v>49</v>
      </c>
      <c r="AW763" s="4">
        <v>78</v>
      </c>
      <c r="AX763" s="4">
        <v>25</v>
      </c>
      <c r="AY763" s="4">
        <v>25</v>
      </c>
      <c r="AZ763" s="4">
        <v>28</v>
      </c>
      <c r="BA763" s="4">
        <v>45</v>
      </c>
      <c r="BB763" s="4">
        <v>10</v>
      </c>
      <c r="BC763" s="4">
        <v>8</v>
      </c>
      <c r="BD763" s="4">
        <v>6</v>
      </c>
      <c r="BE763" s="4">
        <v>10</v>
      </c>
      <c r="BF763" s="4">
        <v>11</v>
      </c>
      <c r="BG763" s="4">
        <v>1475</v>
      </c>
      <c r="BH763" s="4">
        <v>329</v>
      </c>
      <c r="BI763" s="4">
        <v>1</v>
      </c>
      <c r="BJ763" s="4">
        <v>78</v>
      </c>
      <c r="BK763" s="4">
        <v>55</v>
      </c>
      <c r="BL763" s="4">
        <v>55</v>
      </c>
      <c r="BM763" s="4">
        <v>69</v>
      </c>
      <c r="BN763" s="4">
        <v>26</v>
      </c>
    </row>
    <row r="764" spans="1:66" ht="30" customHeight="1" x14ac:dyDescent="0.25">
      <c r="A764" s="15" t="s">
        <v>4570</v>
      </c>
      <c r="B764" s="4">
        <v>28</v>
      </c>
      <c r="C764" s="4">
        <v>78</v>
      </c>
      <c r="D764" s="4">
        <v>78</v>
      </c>
      <c r="E764" s="5" t="s">
        <v>4571</v>
      </c>
      <c r="F764" s="5" t="str">
        <f t="shared" si="56"/>
        <v>West Ham United</v>
      </c>
      <c r="G764" s="25" t="str">
        <f t="shared" si="57"/>
        <v>2022 ~ 2026</v>
      </c>
      <c r="H764" s="5" t="str">
        <f t="shared" si="61"/>
        <v>2026</v>
      </c>
      <c r="I764" s="4" t="s">
        <v>259</v>
      </c>
      <c r="J764" s="4" t="s">
        <v>235</v>
      </c>
      <c r="K764" s="4" t="s">
        <v>77</v>
      </c>
      <c r="L764" s="4">
        <v>78</v>
      </c>
      <c r="M764" s="4" t="s">
        <v>478</v>
      </c>
      <c r="N764" s="4">
        <v>0</v>
      </c>
      <c r="O764" s="6" t="s">
        <v>7247</v>
      </c>
      <c r="P764" s="6" t="s">
        <v>7089</v>
      </c>
      <c r="Q764" s="6" t="s">
        <v>7248</v>
      </c>
      <c r="R764" s="4">
        <v>317</v>
      </c>
      <c r="S764" s="4">
        <v>78</v>
      </c>
      <c r="T764" s="4">
        <v>51</v>
      </c>
      <c r="U764" s="4">
        <v>60</v>
      </c>
      <c r="V764" s="4">
        <v>77</v>
      </c>
      <c r="W764" s="4">
        <v>51</v>
      </c>
      <c r="X764" s="4">
        <v>393</v>
      </c>
      <c r="Y764" s="4">
        <v>79</v>
      </c>
      <c r="Z764" s="4">
        <v>81</v>
      </c>
      <c r="AA764" s="4">
        <v>80</v>
      </c>
      <c r="AB764" s="4">
        <v>73</v>
      </c>
      <c r="AC764" s="4">
        <v>80</v>
      </c>
      <c r="AD764" s="4">
        <v>381</v>
      </c>
      <c r="AE764" s="4">
        <v>79</v>
      </c>
      <c r="AF764" s="4">
        <v>80</v>
      </c>
      <c r="AG764" s="4">
        <v>72</v>
      </c>
      <c r="AH764" s="4">
        <v>75</v>
      </c>
      <c r="AI764" s="4">
        <v>75</v>
      </c>
      <c r="AJ764" s="4">
        <v>361</v>
      </c>
      <c r="AK764" s="4">
        <v>80</v>
      </c>
      <c r="AL764" s="4">
        <v>71</v>
      </c>
      <c r="AM764" s="4">
        <v>76</v>
      </c>
      <c r="AN764" s="4">
        <v>59</v>
      </c>
      <c r="AO764" s="4">
        <v>75</v>
      </c>
      <c r="AP764" s="4">
        <v>334</v>
      </c>
      <c r="AQ764" s="4">
        <v>66</v>
      </c>
      <c r="AR764" s="4">
        <v>76</v>
      </c>
      <c r="AS764" s="4">
        <v>70</v>
      </c>
      <c r="AT764" s="4">
        <v>67</v>
      </c>
      <c r="AU764" s="4">
        <v>55</v>
      </c>
      <c r="AV764" s="4">
        <v>77</v>
      </c>
      <c r="AW764" s="4">
        <v>224</v>
      </c>
      <c r="AX764" s="4">
        <v>74</v>
      </c>
      <c r="AY764" s="4">
        <v>75</v>
      </c>
      <c r="AZ764" s="4">
        <v>75</v>
      </c>
      <c r="BA764" s="4">
        <v>52</v>
      </c>
      <c r="BB764" s="4">
        <v>8</v>
      </c>
      <c r="BC764" s="4">
        <v>15</v>
      </c>
      <c r="BD764" s="4">
        <v>8</v>
      </c>
      <c r="BE764" s="4">
        <v>7</v>
      </c>
      <c r="BF764" s="4">
        <v>14</v>
      </c>
      <c r="BG764" s="4">
        <v>2062</v>
      </c>
      <c r="BH764" s="4">
        <v>434</v>
      </c>
      <c r="BI764" s="4">
        <v>2</v>
      </c>
      <c r="BJ764" s="4">
        <v>80</v>
      </c>
      <c r="BK764" s="4">
        <v>63</v>
      </c>
      <c r="BL764" s="4">
        <v>75</v>
      </c>
      <c r="BM764" s="4">
        <v>78</v>
      </c>
      <c r="BN764" s="4">
        <v>73</v>
      </c>
    </row>
    <row r="765" spans="1:66" ht="30" customHeight="1" x14ac:dyDescent="0.25">
      <c r="A765" s="15" t="s">
        <v>3058</v>
      </c>
      <c r="B765" s="4">
        <v>24</v>
      </c>
      <c r="C765" s="4">
        <v>77</v>
      </c>
      <c r="D765" s="4">
        <v>79</v>
      </c>
      <c r="E765" s="5" t="s">
        <v>2334</v>
      </c>
      <c r="F765" s="5" t="str">
        <f t="shared" si="56"/>
        <v>Tottenham Hotspur</v>
      </c>
      <c r="G765" s="25" t="str">
        <f t="shared" si="57"/>
        <v>2021 ~ 2026</v>
      </c>
      <c r="H765" s="5" t="str">
        <f t="shared" si="61"/>
        <v>2026</v>
      </c>
      <c r="I765" s="4" t="s">
        <v>426</v>
      </c>
      <c r="J765" s="4" t="s">
        <v>235</v>
      </c>
      <c r="K765" s="4" t="s">
        <v>68</v>
      </c>
      <c r="L765" s="4">
        <v>78</v>
      </c>
      <c r="M765" s="4" t="s">
        <v>415</v>
      </c>
      <c r="N765" s="4">
        <v>2</v>
      </c>
      <c r="O765" s="6" t="s">
        <v>7247</v>
      </c>
      <c r="P765" s="6" t="s">
        <v>7330</v>
      </c>
      <c r="Q765" s="6" t="s">
        <v>6902</v>
      </c>
      <c r="R765" s="4">
        <v>324</v>
      </c>
      <c r="S765" s="4">
        <v>75</v>
      </c>
      <c r="T765" s="4">
        <v>57</v>
      </c>
      <c r="U765" s="4">
        <v>72</v>
      </c>
      <c r="V765" s="4">
        <v>76</v>
      </c>
      <c r="W765" s="4">
        <v>44</v>
      </c>
      <c r="X765" s="4">
        <v>335</v>
      </c>
      <c r="Y765" s="4">
        <v>74</v>
      </c>
      <c r="Z765" s="4">
        <v>73</v>
      </c>
      <c r="AA765" s="4">
        <v>47</v>
      </c>
      <c r="AB765" s="4">
        <v>65</v>
      </c>
      <c r="AC765" s="4">
        <v>76</v>
      </c>
      <c r="AD765" s="4">
        <v>354</v>
      </c>
      <c r="AE765" s="4">
        <v>71</v>
      </c>
      <c r="AF765" s="4">
        <v>73</v>
      </c>
      <c r="AG765" s="4">
        <v>70</v>
      </c>
      <c r="AH765" s="4">
        <v>73</v>
      </c>
      <c r="AI765" s="4">
        <v>67</v>
      </c>
      <c r="AJ765" s="4">
        <v>372</v>
      </c>
      <c r="AK765" s="4">
        <v>76</v>
      </c>
      <c r="AL765" s="4">
        <v>80</v>
      </c>
      <c r="AM765" s="4">
        <v>81</v>
      </c>
      <c r="AN765" s="4">
        <v>73</v>
      </c>
      <c r="AO765" s="4">
        <v>62</v>
      </c>
      <c r="AP765" s="4">
        <v>340</v>
      </c>
      <c r="AQ765" s="4">
        <v>80</v>
      </c>
      <c r="AR765" s="4">
        <v>74</v>
      </c>
      <c r="AS765" s="4">
        <v>73</v>
      </c>
      <c r="AT765" s="4">
        <v>65</v>
      </c>
      <c r="AU765" s="4">
        <v>48</v>
      </c>
      <c r="AV765" s="4">
        <v>65</v>
      </c>
      <c r="AW765" s="4">
        <v>229</v>
      </c>
      <c r="AX765" s="4">
        <v>74</v>
      </c>
      <c r="AY765" s="4">
        <v>77</v>
      </c>
      <c r="AZ765" s="4">
        <v>78</v>
      </c>
      <c r="BA765" s="4">
        <v>56</v>
      </c>
      <c r="BB765" s="4">
        <v>11</v>
      </c>
      <c r="BC765" s="4">
        <v>13</v>
      </c>
      <c r="BD765" s="4">
        <v>9</v>
      </c>
      <c r="BE765" s="4">
        <v>10</v>
      </c>
      <c r="BF765" s="4">
        <v>13</v>
      </c>
      <c r="BG765" s="4">
        <v>2010</v>
      </c>
      <c r="BH765" s="4">
        <v>429</v>
      </c>
      <c r="BI765" s="4">
        <v>2</v>
      </c>
      <c r="BJ765" s="4">
        <v>72</v>
      </c>
      <c r="BK765" s="4">
        <v>62</v>
      </c>
      <c r="BL765" s="4">
        <v>70</v>
      </c>
      <c r="BM765" s="4">
        <v>73</v>
      </c>
      <c r="BN765" s="4">
        <v>75</v>
      </c>
    </row>
    <row r="766" spans="1:66" ht="30" customHeight="1" x14ac:dyDescent="0.25">
      <c r="A766" s="15" t="s">
        <v>3267</v>
      </c>
      <c r="B766" s="4">
        <v>21</v>
      </c>
      <c r="C766" s="4">
        <v>70</v>
      </c>
      <c r="D766" s="4">
        <v>81</v>
      </c>
      <c r="E766" s="5" t="s">
        <v>3268</v>
      </c>
      <c r="F766" s="5" t="str">
        <f t="shared" si="56"/>
        <v>Gwangju</v>
      </c>
      <c r="G766" s="25" t="str">
        <f t="shared" si="57"/>
        <v>2021 ~ 2027</v>
      </c>
      <c r="H766" s="5" t="str">
        <f t="shared" si="61"/>
        <v>2027</v>
      </c>
      <c r="I766" s="4" t="s">
        <v>90</v>
      </c>
      <c r="J766" s="4" t="s">
        <v>98</v>
      </c>
      <c r="K766" s="4" t="s">
        <v>68</v>
      </c>
      <c r="L766" s="4">
        <v>71</v>
      </c>
      <c r="M766" s="4" t="s">
        <v>206</v>
      </c>
      <c r="N766" s="4">
        <v>11</v>
      </c>
      <c r="O766" s="6" t="s">
        <v>6995</v>
      </c>
      <c r="P766" s="6" t="s">
        <v>6872</v>
      </c>
      <c r="Q766" s="6" t="s">
        <v>7570</v>
      </c>
      <c r="R766" s="4">
        <v>276</v>
      </c>
      <c r="S766" s="4">
        <v>64</v>
      </c>
      <c r="T766" s="4">
        <v>63</v>
      </c>
      <c r="U766" s="4">
        <v>34</v>
      </c>
      <c r="V766" s="4">
        <v>59</v>
      </c>
      <c r="W766" s="4">
        <v>56</v>
      </c>
      <c r="X766" s="4">
        <v>318</v>
      </c>
      <c r="Y766" s="4">
        <v>74</v>
      </c>
      <c r="Z766" s="4">
        <v>64</v>
      </c>
      <c r="AA766" s="4">
        <v>63</v>
      </c>
      <c r="AB766" s="4">
        <v>51</v>
      </c>
      <c r="AC766" s="4">
        <v>66</v>
      </c>
      <c r="AD766" s="4">
        <v>401</v>
      </c>
      <c r="AE766" s="4">
        <v>78</v>
      </c>
      <c r="AF766" s="4">
        <v>87</v>
      </c>
      <c r="AG766" s="4">
        <v>90</v>
      </c>
      <c r="AH766" s="4">
        <v>70</v>
      </c>
      <c r="AI766" s="4">
        <v>76</v>
      </c>
      <c r="AJ766" s="4">
        <v>318</v>
      </c>
      <c r="AK766" s="4">
        <v>64</v>
      </c>
      <c r="AL766" s="4">
        <v>57</v>
      </c>
      <c r="AM766" s="4">
        <v>74</v>
      </c>
      <c r="AN766" s="4">
        <v>56</v>
      </c>
      <c r="AO766" s="4">
        <v>67</v>
      </c>
      <c r="AP766" s="4">
        <v>293</v>
      </c>
      <c r="AQ766" s="4">
        <v>59</v>
      </c>
      <c r="AR766" s="4">
        <v>33</v>
      </c>
      <c r="AS766" s="4">
        <v>72</v>
      </c>
      <c r="AT766" s="4">
        <v>68</v>
      </c>
      <c r="AU766" s="4">
        <v>61</v>
      </c>
      <c r="AV766" s="4">
        <v>61</v>
      </c>
      <c r="AW766" s="4">
        <v>105</v>
      </c>
      <c r="AX766" s="4">
        <v>38</v>
      </c>
      <c r="AY766" s="4">
        <v>37</v>
      </c>
      <c r="AZ766" s="4">
        <v>30</v>
      </c>
      <c r="BA766" s="4">
        <v>58</v>
      </c>
      <c r="BB766" s="4">
        <v>13</v>
      </c>
      <c r="BC766" s="4">
        <v>6</v>
      </c>
      <c r="BD766" s="4">
        <v>12</v>
      </c>
      <c r="BE766" s="4">
        <v>14</v>
      </c>
      <c r="BF766" s="4">
        <v>13</v>
      </c>
      <c r="BG766" s="4">
        <v>1769</v>
      </c>
      <c r="BH766" s="4">
        <v>377</v>
      </c>
      <c r="BI766" s="4">
        <v>1</v>
      </c>
      <c r="BJ766" s="4">
        <v>83</v>
      </c>
      <c r="BK766" s="4">
        <v>64</v>
      </c>
      <c r="BL766" s="4">
        <v>61</v>
      </c>
      <c r="BM766" s="4">
        <v>72</v>
      </c>
      <c r="BN766" s="4">
        <v>36</v>
      </c>
    </row>
    <row r="767" spans="1:66" ht="30" customHeight="1" x14ac:dyDescent="0.25">
      <c r="A767" s="15" t="s">
        <v>6772</v>
      </c>
      <c r="B767" s="4">
        <v>22</v>
      </c>
      <c r="C767" s="4">
        <v>78</v>
      </c>
      <c r="D767" s="4">
        <v>83</v>
      </c>
      <c r="E767" s="5" t="s">
        <v>7983</v>
      </c>
      <c r="F767" s="5" t="str">
        <f t="shared" si="56"/>
        <v>Girona</v>
      </c>
      <c r="G767" s="25" t="str">
        <f t="shared" si="57"/>
        <v>Jun 30, 2024 A Prestamo</v>
      </c>
      <c r="H767" s="5">
        <v>0</v>
      </c>
      <c r="I767" s="4" t="s">
        <v>66</v>
      </c>
      <c r="J767" s="4" t="s">
        <v>67</v>
      </c>
      <c r="K767" s="4" t="s">
        <v>68</v>
      </c>
      <c r="L767" s="4">
        <v>80</v>
      </c>
      <c r="M767" s="4" t="s">
        <v>229</v>
      </c>
      <c r="N767" s="4">
        <v>5</v>
      </c>
      <c r="O767" s="6" t="s">
        <v>7017</v>
      </c>
      <c r="P767" s="6" t="s">
        <v>7179</v>
      </c>
      <c r="Q767" s="6">
        <v>0</v>
      </c>
      <c r="R767" s="4">
        <v>284</v>
      </c>
      <c r="S767" s="4">
        <v>54</v>
      </c>
      <c r="T767" s="4">
        <v>42</v>
      </c>
      <c r="U767" s="4">
        <v>75</v>
      </c>
      <c r="V767" s="4">
        <v>82</v>
      </c>
      <c r="W767" s="4">
        <v>31</v>
      </c>
      <c r="X767" s="4">
        <v>319</v>
      </c>
      <c r="Y767" s="4">
        <v>66</v>
      </c>
      <c r="Z767" s="4">
        <v>65</v>
      </c>
      <c r="AA767" s="4">
        <v>31</v>
      </c>
      <c r="AB767" s="4">
        <v>81</v>
      </c>
      <c r="AC767" s="4">
        <v>76</v>
      </c>
      <c r="AD767" s="4">
        <v>321</v>
      </c>
      <c r="AE767" s="4">
        <v>55</v>
      </c>
      <c r="AF767" s="4">
        <v>68</v>
      </c>
      <c r="AG767" s="4">
        <v>64</v>
      </c>
      <c r="AH767" s="4">
        <v>78</v>
      </c>
      <c r="AI767" s="4">
        <v>56</v>
      </c>
      <c r="AJ767" s="4">
        <v>307</v>
      </c>
      <c r="AK767" s="4">
        <v>51</v>
      </c>
      <c r="AL767" s="4">
        <v>75</v>
      </c>
      <c r="AM767" s="4">
        <v>65</v>
      </c>
      <c r="AN767" s="4">
        <v>72</v>
      </c>
      <c r="AO767" s="4">
        <v>44</v>
      </c>
      <c r="AP767" s="4">
        <v>312</v>
      </c>
      <c r="AQ767" s="4">
        <v>76</v>
      </c>
      <c r="AR767" s="4">
        <v>80</v>
      </c>
      <c r="AS767" s="4">
        <v>42</v>
      </c>
      <c r="AT767" s="4">
        <v>70</v>
      </c>
      <c r="AU767" s="4">
        <v>44</v>
      </c>
      <c r="AV767" s="4">
        <v>78</v>
      </c>
      <c r="AW767" s="4">
        <v>239</v>
      </c>
      <c r="AX767" s="4">
        <v>80</v>
      </c>
      <c r="AY767" s="4">
        <v>81</v>
      </c>
      <c r="AZ767" s="4">
        <v>78</v>
      </c>
      <c r="BA767" s="4">
        <v>50</v>
      </c>
      <c r="BB767" s="4">
        <v>11</v>
      </c>
      <c r="BC767" s="4">
        <v>9</v>
      </c>
      <c r="BD767" s="4">
        <v>12</v>
      </c>
      <c r="BE767" s="4">
        <v>11</v>
      </c>
      <c r="BF767" s="4">
        <v>7</v>
      </c>
      <c r="BG767" s="4">
        <v>1832</v>
      </c>
      <c r="BH767" s="4">
        <v>397</v>
      </c>
      <c r="BI767" s="4">
        <v>2</v>
      </c>
      <c r="BJ767" s="4">
        <v>62</v>
      </c>
      <c r="BK767" s="4">
        <v>44</v>
      </c>
      <c r="BL767" s="4">
        <v>70</v>
      </c>
      <c r="BM767" s="4">
        <v>70</v>
      </c>
      <c r="BN767" s="4">
        <v>80</v>
      </c>
    </row>
    <row r="768" spans="1:66" ht="30" customHeight="1" x14ac:dyDescent="0.25">
      <c r="A768" s="15" t="s">
        <v>1487</v>
      </c>
      <c r="B768" s="4">
        <v>23</v>
      </c>
      <c r="C768" s="4">
        <v>79</v>
      </c>
      <c r="D768" s="4">
        <v>84</v>
      </c>
      <c r="E768" s="5" t="s">
        <v>1488</v>
      </c>
      <c r="F768" s="5" t="str">
        <f t="shared" si="56"/>
        <v>Porto</v>
      </c>
      <c r="G768" s="25" t="str">
        <f t="shared" si="57"/>
        <v>2020 ~ 2027</v>
      </c>
      <c r="H768" s="5" t="str">
        <f t="shared" ref="H768:H773" si="62">RIGHT(G768, 4)</f>
        <v>2027</v>
      </c>
      <c r="I768" s="4" t="s">
        <v>426</v>
      </c>
      <c r="J768" s="4" t="s">
        <v>139</v>
      </c>
      <c r="K768" s="4" t="s">
        <v>68</v>
      </c>
      <c r="L768" s="4">
        <v>81</v>
      </c>
      <c r="M768" s="4" t="s">
        <v>106</v>
      </c>
      <c r="N768" s="4">
        <v>5</v>
      </c>
      <c r="O768" s="6" t="s">
        <v>7153</v>
      </c>
      <c r="P768" s="6" t="s">
        <v>6944</v>
      </c>
      <c r="Q768" s="6" t="s">
        <v>7359</v>
      </c>
      <c r="R768" s="4">
        <v>351</v>
      </c>
      <c r="S768" s="4">
        <v>45</v>
      </c>
      <c r="T768" s="4">
        <v>81</v>
      </c>
      <c r="U768" s="4">
        <v>75</v>
      </c>
      <c r="V768" s="4">
        <v>74</v>
      </c>
      <c r="W768" s="4">
        <v>76</v>
      </c>
      <c r="X768" s="4">
        <v>332</v>
      </c>
      <c r="Y768" s="4">
        <v>78</v>
      </c>
      <c r="Z768" s="4">
        <v>67</v>
      </c>
      <c r="AA768" s="4">
        <v>46</v>
      </c>
      <c r="AB768" s="4">
        <v>62</v>
      </c>
      <c r="AC768" s="4">
        <v>79</v>
      </c>
      <c r="AD768" s="4">
        <v>366</v>
      </c>
      <c r="AE768" s="4">
        <v>75</v>
      </c>
      <c r="AF768" s="4">
        <v>74</v>
      </c>
      <c r="AG768" s="4">
        <v>67</v>
      </c>
      <c r="AH768" s="4">
        <v>81</v>
      </c>
      <c r="AI768" s="4">
        <v>69</v>
      </c>
      <c r="AJ768" s="4">
        <v>388</v>
      </c>
      <c r="AK768" s="4">
        <v>76</v>
      </c>
      <c r="AL768" s="4">
        <v>86</v>
      </c>
      <c r="AM768" s="4">
        <v>75</v>
      </c>
      <c r="AN768" s="4">
        <v>81</v>
      </c>
      <c r="AO768" s="4">
        <v>70</v>
      </c>
      <c r="AP768" s="4">
        <v>281</v>
      </c>
      <c r="AQ768" s="4">
        <v>45</v>
      </c>
      <c r="AR768" s="4">
        <v>16</v>
      </c>
      <c r="AS768" s="4">
        <v>84</v>
      </c>
      <c r="AT768" s="4">
        <v>67</v>
      </c>
      <c r="AU768" s="4">
        <v>69</v>
      </c>
      <c r="AV768" s="4">
        <v>77</v>
      </c>
      <c r="AW768" s="4">
        <v>61</v>
      </c>
      <c r="AX768" s="4">
        <v>22</v>
      </c>
      <c r="AY768" s="4">
        <v>20</v>
      </c>
      <c r="AZ768" s="4">
        <v>19</v>
      </c>
      <c r="BA768" s="4">
        <v>51</v>
      </c>
      <c r="BB768" s="4">
        <v>13</v>
      </c>
      <c r="BC768" s="4">
        <v>11</v>
      </c>
      <c r="BD768" s="4">
        <v>6</v>
      </c>
      <c r="BE768" s="4">
        <v>14</v>
      </c>
      <c r="BF768" s="4">
        <v>7</v>
      </c>
      <c r="BG768" s="4">
        <v>1830</v>
      </c>
      <c r="BH768" s="4">
        <v>389</v>
      </c>
      <c r="BI768" s="4">
        <v>1</v>
      </c>
      <c r="BJ768" s="4">
        <v>74</v>
      </c>
      <c r="BK768" s="4">
        <v>77</v>
      </c>
      <c r="BL768" s="4">
        <v>63</v>
      </c>
      <c r="BM768" s="4">
        <v>77</v>
      </c>
      <c r="BN768" s="4">
        <v>25</v>
      </c>
    </row>
    <row r="769" spans="1:66" ht="30" customHeight="1" x14ac:dyDescent="0.25">
      <c r="A769" s="15" t="s">
        <v>6651</v>
      </c>
      <c r="B769" s="4">
        <v>25</v>
      </c>
      <c r="C769" s="4">
        <v>73</v>
      </c>
      <c r="D769" s="4">
        <v>74</v>
      </c>
      <c r="E769" s="5" t="s">
        <v>6441</v>
      </c>
      <c r="F769" s="5" t="str">
        <f t="shared" si="56"/>
        <v>Slavia Praha</v>
      </c>
      <c r="G769" s="25" t="str">
        <f t="shared" si="57"/>
        <v>2022 ~ 2025</v>
      </c>
      <c r="H769" s="5" t="str">
        <f t="shared" si="62"/>
        <v>2025</v>
      </c>
      <c r="I769" s="4" t="s">
        <v>97</v>
      </c>
      <c r="J769" s="4" t="s">
        <v>260</v>
      </c>
      <c r="K769" s="4" t="s">
        <v>68</v>
      </c>
      <c r="L769" s="4">
        <v>74</v>
      </c>
      <c r="M769" s="4" t="s">
        <v>69</v>
      </c>
      <c r="N769" s="4">
        <v>1</v>
      </c>
      <c r="O769" s="6" t="s">
        <v>6995</v>
      </c>
      <c r="P769" s="6" t="s">
        <v>6907</v>
      </c>
      <c r="Q769" s="6" t="s">
        <v>7502</v>
      </c>
      <c r="R769" s="4">
        <v>299</v>
      </c>
      <c r="S769" s="4">
        <v>72</v>
      </c>
      <c r="T769" s="4">
        <v>71</v>
      </c>
      <c r="U769" s="4">
        <v>36</v>
      </c>
      <c r="V769" s="4">
        <v>66</v>
      </c>
      <c r="W769" s="4">
        <v>54</v>
      </c>
      <c r="X769" s="4">
        <v>354</v>
      </c>
      <c r="Y769" s="4">
        <v>78</v>
      </c>
      <c r="Z769" s="4">
        <v>74</v>
      </c>
      <c r="AA769" s="4">
        <v>70</v>
      </c>
      <c r="AB769" s="4">
        <v>56</v>
      </c>
      <c r="AC769" s="4">
        <v>76</v>
      </c>
      <c r="AD769" s="4">
        <v>404</v>
      </c>
      <c r="AE769" s="4">
        <v>84</v>
      </c>
      <c r="AF769" s="4">
        <v>80</v>
      </c>
      <c r="AG769" s="4">
        <v>86</v>
      </c>
      <c r="AH769" s="4">
        <v>69</v>
      </c>
      <c r="AI769" s="4">
        <v>85</v>
      </c>
      <c r="AJ769" s="4">
        <v>325</v>
      </c>
      <c r="AK769" s="4">
        <v>69</v>
      </c>
      <c r="AL769" s="4">
        <v>66</v>
      </c>
      <c r="AM769" s="4">
        <v>62</v>
      </c>
      <c r="AN769" s="4">
        <v>54</v>
      </c>
      <c r="AO769" s="4">
        <v>74</v>
      </c>
      <c r="AP769" s="4">
        <v>285</v>
      </c>
      <c r="AQ769" s="4">
        <v>62</v>
      </c>
      <c r="AR769" s="4">
        <v>24</v>
      </c>
      <c r="AS769" s="4">
        <v>73</v>
      </c>
      <c r="AT769" s="4">
        <v>70</v>
      </c>
      <c r="AU769" s="4">
        <v>56</v>
      </c>
      <c r="AV769" s="4">
        <v>75</v>
      </c>
      <c r="AW769" s="4">
        <v>82</v>
      </c>
      <c r="AX769" s="4">
        <v>25</v>
      </c>
      <c r="AY769" s="4">
        <v>23</v>
      </c>
      <c r="AZ769" s="4">
        <v>34</v>
      </c>
      <c r="BA769" s="4">
        <v>41</v>
      </c>
      <c r="BB769" s="4">
        <v>9</v>
      </c>
      <c r="BC769" s="4">
        <v>10</v>
      </c>
      <c r="BD769" s="4">
        <v>7</v>
      </c>
      <c r="BE769" s="4">
        <v>6</v>
      </c>
      <c r="BF769" s="4">
        <v>9</v>
      </c>
      <c r="BG769" s="4">
        <v>1790</v>
      </c>
      <c r="BH769" s="4">
        <v>381</v>
      </c>
      <c r="BI769" s="4">
        <v>1</v>
      </c>
      <c r="BJ769" s="4">
        <v>82</v>
      </c>
      <c r="BK769" s="4">
        <v>70</v>
      </c>
      <c r="BL769" s="4">
        <v>67</v>
      </c>
      <c r="BM769" s="4">
        <v>78</v>
      </c>
      <c r="BN769" s="4">
        <v>26</v>
      </c>
    </row>
    <row r="770" spans="1:66" ht="30" customHeight="1" x14ac:dyDescent="0.25">
      <c r="A770" s="15" t="s">
        <v>3978</v>
      </c>
      <c r="B770" s="4">
        <v>35</v>
      </c>
      <c r="C770" s="4">
        <v>83</v>
      </c>
      <c r="D770" s="4">
        <v>83</v>
      </c>
      <c r="E770" s="5" t="s">
        <v>3979</v>
      </c>
      <c r="F770" s="5" t="str">
        <f t="shared" ref="F770:F833" si="63">IFERROR(LEFT(E770, FIND(CHAR(10), E770)-1), "")</f>
        <v>Inter</v>
      </c>
      <c r="G770" s="25" t="str">
        <f t="shared" ref="G770:G833" si="64">IFERROR(MID(E770,FIND(CHAR(10),E770)+1,LEN(E770)),")
=SI.ERROR(EXTRAE(A1, ENCONTRAR(CARACTER(10), A1)+1, LARGO(A1)), """)</f>
        <v>2023 ~ 2025</v>
      </c>
      <c r="H770" s="5" t="str">
        <f t="shared" si="62"/>
        <v>2025</v>
      </c>
      <c r="I770" s="4" t="s">
        <v>138</v>
      </c>
      <c r="J770" s="4" t="s">
        <v>913</v>
      </c>
      <c r="K770" s="4" t="s">
        <v>77</v>
      </c>
      <c r="L770" s="4">
        <v>83</v>
      </c>
      <c r="M770" s="4" t="s">
        <v>189</v>
      </c>
      <c r="N770" s="4">
        <v>0</v>
      </c>
      <c r="O770" s="6" t="s">
        <v>7211</v>
      </c>
      <c r="P770" s="6" t="s">
        <v>7157</v>
      </c>
      <c r="Q770" s="6" t="s">
        <v>7453</v>
      </c>
      <c r="R770" s="4">
        <v>270</v>
      </c>
      <c r="S770" s="4">
        <v>34</v>
      </c>
      <c r="T770" s="4">
        <v>37</v>
      </c>
      <c r="U770" s="4">
        <v>84</v>
      </c>
      <c r="V770" s="4">
        <v>76</v>
      </c>
      <c r="W770" s="4">
        <v>39</v>
      </c>
      <c r="X770" s="4">
        <v>329</v>
      </c>
      <c r="Y770" s="4">
        <v>65</v>
      </c>
      <c r="Z770" s="4">
        <v>58</v>
      </c>
      <c r="AA770" s="4">
        <v>56</v>
      </c>
      <c r="AB770" s="4">
        <v>79</v>
      </c>
      <c r="AC770" s="4">
        <v>71</v>
      </c>
      <c r="AD770" s="4">
        <v>273</v>
      </c>
      <c r="AE770" s="4">
        <v>61</v>
      </c>
      <c r="AF770" s="4">
        <v>59</v>
      </c>
      <c r="AG770" s="4">
        <v>38</v>
      </c>
      <c r="AH770" s="4">
        <v>82</v>
      </c>
      <c r="AI770" s="4">
        <v>33</v>
      </c>
      <c r="AJ770" s="4">
        <v>374</v>
      </c>
      <c r="AK770" s="4">
        <v>75</v>
      </c>
      <c r="AL770" s="4">
        <v>86</v>
      </c>
      <c r="AM770" s="4">
        <v>68</v>
      </c>
      <c r="AN770" s="4">
        <v>85</v>
      </c>
      <c r="AO770" s="4">
        <v>60</v>
      </c>
      <c r="AP770" s="4">
        <v>310</v>
      </c>
      <c r="AQ770" s="4">
        <v>80</v>
      </c>
      <c r="AR770" s="4">
        <v>84</v>
      </c>
      <c r="AS770" s="4">
        <v>20</v>
      </c>
      <c r="AT770" s="4">
        <v>65</v>
      </c>
      <c r="AU770" s="4">
        <v>61</v>
      </c>
      <c r="AV770" s="4">
        <v>86</v>
      </c>
      <c r="AW770" s="4">
        <v>258</v>
      </c>
      <c r="AX770" s="4">
        <v>87</v>
      </c>
      <c r="AY770" s="4">
        <v>89</v>
      </c>
      <c r="AZ770" s="4">
        <v>82</v>
      </c>
      <c r="BA770" s="4">
        <v>53</v>
      </c>
      <c r="BB770" s="4">
        <v>11</v>
      </c>
      <c r="BC770" s="4">
        <v>9</v>
      </c>
      <c r="BD770" s="4">
        <v>9</v>
      </c>
      <c r="BE770" s="4">
        <v>13</v>
      </c>
      <c r="BF770" s="4">
        <v>11</v>
      </c>
      <c r="BG770" s="4">
        <v>1867</v>
      </c>
      <c r="BH770" s="4">
        <v>404</v>
      </c>
      <c r="BI770" s="4">
        <v>3</v>
      </c>
      <c r="BJ770" s="4">
        <v>60</v>
      </c>
      <c r="BK770" s="4">
        <v>50</v>
      </c>
      <c r="BL770" s="4">
        <v>64</v>
      </c>
      <c r="BM770" s="4">
        <v>64</v>
      </c>
      <c r="BN770" s="4">
        <v>86</v>
      </c>
    </row>
    <row r="771" spans="1:66" ht="30" customHeight="1" x14ac:dyDescent="0.25">
      <c r="A771" s="15" t="s">
        <v>5031</v>
      </c>
      <c r="B771" s="4">
        <v>20</v>
      </c>
      <c r="C771" s="4">
        <v>72</v>
      </c>
      <c r="D771" s="4">
        <v>82</v>
      </c>
      <c r="E771" s="5" t="s">
        <v>5032</v>
      </c>
      <c r="F771" s="5" t="str">
        <f t="shared" si="63"/>
        <v>Cremonese</v>
      </c>
      <c r="G771" s="25" t="str">
        <f t="shared" si="64"/>
        <v>2022 ~ 2026</v>
      </c>
      <c r="H771" s="5" t="str">
        <f t="shared" si="62"/>
        <v>2026</v>
      </c>
      <c r="I771" s="4" t="s">
        <v>97</v>
      </c>
      <c r="J771" s="4" t="s">
        <v>549</v>
      </c>
      <c r="K771" s="4" t="s">
        <v>68</v>
      </c>
      <c r="L771" s="4">
        <v>74</v>
      </c>
      <c r="M771" s="4" t="s">
        <v>106</v>
      </c>
      <c r="N771" s="4">
        <v>10</v>
      </c>
      <c r="O771" s="6" t="s">
        <v>6882</v>
      </c>
      <c r="P771" s="6" t="s">
        <v>6872</v>
      </c>
      <c r="Q771" s="6" t="s">
        <v>7051</v>
      </c>
      <c r="R771" s="4">
        <v>334</v>
      </c>
      <c r="S771" s="4">
        <v>56</v>
      </c>
      <c r="T771" s="4">
        <v>75</v>
      </c>
      <c r="U771" s="4">
        <v>67</v>
      </c>
      <c r="V771" s="4">
        <v>65</v>
      </c>
      <c r="W771" s="4">
        <v>71</v>
      </c>
      <c r="X771" s="4">
        <v>332</v>
      </c>
      <c r="Y771" s="4">
        <v>72</v>
      </c>
      <c r="Z771" s="4">
        <v>62</v>
      </c>
      <c r="AA771" s="4">
        <v>61</v>
      </c>
      <c r="AB771" s="4">
        <v>62</v>
      </c>
      <c r="AC771" s="4">
        <v>75</v>
      </c>
      <c r="AD771" s="4">
        <v>389</v>
      </c>
      <c r="AE771" s="4">
        <v>88</v>
      </c>
      <c r="AF771" s="4">
        <v>90</v>
      </c>
      <c r="AG771" s="4">
        <v>75</v>
      </c>
      <c r="AH771" s="4">
        <v>64</v>
      </c>
      <c r="AI771" s="4">
        <v>72</v>
      </c>
      <c r="AJ771" s="4">
        <v>345</v>
      </c>
      <c r="AK771" s="4">
        <v>69</v>
      </c>
      <c r="AL771" s="4">
        <v>81</v>
      </c>
      <c r="AM771" s="4">
        <v>58</v>
      </c>
      <c r="AN771" s="4">
        <v>67</v>
      </c>
      <c r="AO771" s="4">
        <v>70</v>
      </c>
      <c r="AP771" s="4">
        <v>275</v>
      </c>
      <c r="AQ771" s="4">
        <v>50</v>
      </c>
      <c r="AR771" s="4">
        <v>37</v>
      </c>
      <c r="AS771" s="4">
        <v>68</v>
      </c>
      <c r="AT771" s="4">
        <v>49</v>
      </c>
      <c r="AU771" s="4">
        <v>71</v>
      </c>
      <c r="AV771" s="4">
        <v>64</v>
      </c>
      <c r="AW771" s="4">
        <v>106</v>
      </c>
      <c r="AX771" s="4">
        <v>34</v>
      </c>
      <c r="AY771" s="4">
        <v>38</v>
      </c>
      <c r="AZ771" s="4">
        <v>34</v>
      </c>
      <c r="BA771" s="4">
        <v>34</v>
      </c>
      <c r="BB771" s="4">
        <v>11</v>
      </c>
      <c r="BC771" s="4">
        <v>5</v>
      </c>
      <c r="BD771" s="4">
        <v>6</v>
      </c>
      <c r="BE771" s="4">
        <v>5</v>
      </c>
      <c r="BF771" s="4">
        <v>7</v>
      </c>
      <c r="BG771" s="4">
        <v>1815</v>
      </c>
      <c r="BH771" s="4">
        <v>393</v>
      </c>
      <c r="BI771" s="4">
        <v>1</v>
      </c>
      <c r="BJ771" s="4">
        <v>89</v>
      </c>
      <c r="BK771" s="4">
        <v>72</v>
      </c>
      <c r="BL771" s="4">
        <v>59</v>
      </c>
      <c r="BM771" s="4">
        <v>72</v>
      </c>
      <c r="BN771" s="4">
        <v>39</v>
      </c>
    </row>
    <row r="772" spans="1:66" ht="30" customHeight="1" x14ac:dyDescent="0.25">
      <c r="A772" s="15" t="s">
        <v>5294</v>
      </c>
      <c r="B772" s="4">
        <v>23</v>
      </c>
      <c r="C772" s="4">
        <v>70</v>
      </c>
      <c r="D772" s="4">
        <v>76</v>
      </c>
      <c r="E772" s="5" t="s">
        <v>5295</v>
      </c>
      <c r="F772" s="5" t="str">
        <f t="shared" si="63"/>
        <v>Werder Bremen</v>
      </c>
      <c r="G772" s="25" t="str">
        <f t="shared" si="64"/>
        <v>2020 ~ 2025</v>
      </c>
      <c r="H772" s="5" t="str">
        <f t="shared" si="62"/>
        <v>2025</v>
      </c>
      <c r="I772" s="4" t="s">
        <v>146</v>
      </c>
      <c r="J772" s="4" t="s">
        <v>321</v>
      </c>
      <c r="K772" s="4" t="s">
        <v>68</v>
      </c>
      <c r="L772" s="4">
        <v>70</v>
      </c>
      <c r="M772" s="4" t="s">
        <v>130</v>
      </c>
      <c r="N772" s="4">
        <v>6</v>
      </c>
      <c r="O772" s="6" t="s">
        <v>7429</v>
      </c>
      <c r="P772" s="6" t="s">
        <v>6911</v>
      </c>
      <c r="Q772" s="6" t="s">
        <v>7454</v>
      </c>
      <c r="R772" s="4">
        <v>293</v>
      </c>
      <c r="S772" s="4" t="s">
        <v>1820</v>
      </c>
      <c r="T772" s="4">
        <v>46</v>
      </c>
      <c r="U772" s="4">
        <v>67</v>
      </c>
      <c r="V772" s="4">
        <v>68</v>
      </c>
      <c r="W772" s="4">
        <v>52</v>
      </c>
      <c r="X772" s="4">
        <v>280</v>
      </c>
      <c r="Y772" s="4">
        <v>74</v>
      </c>
      <c r="Z772" s="4">
        <v>61</v>
      </c>
      <c r="AA772" s="4">
        <v>31</v>
      </c>
      <c r="AB772" s="4" t="s">
        <v>1884</v>
      </c>
      <c r="AC772" s="4">
        <v>71</v>
      </c>
      <c r="AD772" s="4">
        <v>408</v>
      </c>
      <c r="AE772" s="4">
        <v>87</v>
      </c>
      <c r="AF772" s="4">
        <v>79</v>
      </c>
      <c r="AG772" s="4">
        <v>86</v>
      </c>
      <c r="AH772" s="4">
        <v>71</v>
      </c>
      <c r="AI772" s="4">
        <v>85</v>
      </c>
      <c r="AJ772" s="4">
        <v>281</v>
      </c>
      <c r="AK772" s="4">
        <v>41</v>
      </c>
      <c r="AL772" s="4">
        <v>70</v>
      </c>
      <c r="AM772" s="4">
        <v>74</v>
      </c>
      <c r="AN772" s="4">
        <v>45</v>
      </c>
      <c r="AO772" s="4">
        <v>51</v>
      </c>
      <c r="AP772" s="4">
        <v>299</v>
      </c>
      <c r="AQ772" s="4">
        <v>65</v>
      </c>
      <c r="AR772" s="4">
        <v>65</v>
      </c>
      <c r="AS772" s="4">
        <v>64</v>
      </c>
      <c r="AT772" s="4">
        <v>65</v>
      </c>
      <c r="AU772" s="4">
        <v>40</v>
      </c>
      <c r="AV772" s="4">
        <v>62</v>
      </c>
      <c r="AW772" s="4">
        <v>182</v>
      </c>
      <c r="AX772" s="4">
        <v>62</v>
      </c>
      <c r="AY772" s="4">
        <v>58</v>
      </c>
      <c r="AZ772" s="4">
        <v>62</v>
      </c>
      <c r="BA772" s="4">
        <v>58</v>
      </c>
      <c r="BB772" s="4">
        <v>11</v>
      </c>
      <c r="BC772" s="4">
        <v>15</v>
      </c>
      <c r="BD772" s="4">
        <v>10</v>
      </c>
      <c r="BE772" s="4">
        <v>12</v>
      </c>
      <c r="BF772" s="4">
        <v>10</v>
      </c>
      <c r="BG772" s="4">
        <v>1801</v>
      </c>
      <c r="BH772" s="4">
        <v>384</v>
      </c>
      <c r="BI772" s="4">
        <v>1</v>
      </c>
      <c r="BJ772" s="4">
        <v>83</v>
      </c>
      <c r="BK772" s="4">
        <v>47</v>
      </c>
      <c r="BL772" s="4">
        <v>60</v>
      </c>
      <c r="BM772" s="4">
        <v>74</v>
      </c>
      <c r="BN772" s="4">
        <v>62</v>
      </c>
    </row>
    <row r="773" spans="1:66" ht="30" customHeight="1" x14ac:dyDescent="0.25">
      <c r="A773" s="15" t="s">
        <v>3801</v>
      </c>
      <c r="B773" s="4">
        <v>23</v>
      </c>
      <c r="C773" s="4">
        <v>73</v>
      </c>
      <c r="D773" s="4">
        <v>78</v>
      </c>
      <c r="E773" s="5" t="s">
        <v>3802</v>
      </c>
      <c r="F773" s="5" t="str">
        <f t="shared" si="63"/>
        <v>Al Ahli Jeddah</v>
      </c>
      <c r="G773" s="25" t="str">
        <f t="shared" si="64"/>
        <v>2023 ~ 2028</v>
      </c>
      <c r="H773" s="5" t="str">
        <f t="shared" si="62"/>
        <v>2028</v>
      </c>
      <c r="I773" s="4" t="s">
        <v>337</v>
      </c>
      <c r="J773" s="4" t="s">
        <v>235</v>
      </c>
      <c r="K773" s="4" t="s">
        <v>77</v>
      </c>
      <c r="L773" s="4">
        <v>75</v>
      </c>
      <c r="M773" s="4" t="s">
        <v>106</v>
      </c>
      <c r="N773" s="4">
        <v>5</v>
      </c>
      <c r="O773" s="6" t="s">
        <v>7467</v>
      </c>
      <c r="P773" s="6" t="s">
        <v>7168</v>
      </c>
      <c r="Q773" s="6" t="s">
        <v>7250</v>
      </c>
      <c r="R773" s="4">
        <v>334</v>
      </c>
      <c r="S773" s="4" t="s">
        <v>979</v>
      </c>
      <c r="T773" s="4">
        <v>79</v>
      </c>
      <c r="U773" s="4">
        <v>73</v>
      </c>
      <c r="V773" s="4" t="s">
        <v>1524</v>
      </c>
      <c r="W773" s="4">
        <v>68</v>
      </c>
      <c r="X773" s="4">
        <v>253</v>
      </c>
      <c r="Y773" s="4">
        <v>66</v>
      </c>
      <c r="Z773" s="4">
        <v>40</v>
      </c>
      <c r="AA773" s="4">
        <v>34</v>
      </c>
      <c r="AB773" s="4">
        <v>43</v>
      </c>
      <c r="AC773" s="4">
        <v>70</v>
      </c>
      <c r="AD773" s="4">
        <v>359</v>
      </c>
      <c r="AE773" s="4">
        <v>69</v>
      </c>
      <c r="AF773" s="4">
        <v>82</v>
      </c>
      <c r="AG773" s="4">
        <v>69</v>
      </c>
      <c r="AH773" s="4" t="s">
        <v>624</v>
      </c>
      <c r="AI773" s="4">
        <v>63</v>
      </c>
      <c r="AJ773" s="4">
        <v>364</v>
      </c>
      <c r="AK773" s="4">
        <v>68</v>
      </c>
      <c r="AL773" s="4">
        <v>80</v>
      </c>
      <c r="AM773" s="4">
        <v>87</v>
      </c>
      <c r="AN773" s="4">
        <v>73</v>
      </c>
      <c r="AO773" s="4">
        <v>56</v>
      </c>
      <c r="AP773" s="4">
        <v>273</v>
      </c>
      <c r="AQ773" s="4" t="s">
        <v>979</v>
      </c>
      <c r="AR773" s="4">
        <v>22</v>
      </c>
      <c r="AS773" s="4">
        <v>80</v>
      </c>
      <c r="AT773" s="4">
        <v>53</v>
      </c>
      <c r="AU773" s="4">
        <v>68</v>
      </c>
      <c r="AV773" s="4">
        <v>75</v>
      </c>
      <c r="AW773" s="4">
        <v>81</v>
      </c>
      <c r="AX773" s="4">
        <v>28</v>
      </c>
      <c r="AY773" s="4">
        <v>24</v>
      </c>
      <c r="AZ773" s="4">
        <v>29</v>
      </c>
      <c r="BA773" s="4">
        <v>36</v>
      </c>
      <c r="BB773" s="4">
        <v>8</v>
      </c>
      <c r="BC773" s="4">
        <v>10</v>
      </c>
      <c r="BD773" s="4">
        <v>7</v>
      </c>
      <c r="BE773" s="4">
        <v>5</v>
      </c>
      <c r="BF773" s="4">
        <v>6</v>
      </c>
      <c r="BG773" s="4">
        <v>1700</v>
      </c>
      <c r="BH773" s="4">
        <v>370</v>
      </c>
      <c r="BI773" s="4">
        <v>1</v>
      </c>
      <c r="BJ773" s="4">
        <v>76</v>
      </c>
      <c r="BK773" s="4">
        <v>71</v>
      </c>
      <c r="BL773" s="4">
        <v>53</v>
      </c>
      <c r="BM773" s="4">
        <v>68</v>
      </c>
      <c r="BN773" s="4">
        <v>30</v>
      </c>
    </row>
    <row r="774" spans="1:66" ht="30" customHeight="1" x14ac:dyDescent="0.25">
      <c r="A774" s="15" t="s">
        <v>4225</v>
      </c>
      <c r="B774" s="4">
        <v>21</v>
      </c>
      <c r="C774" s="4">
        <v>69</v>
      </c>
      <c r="D774" s="4">
        <v>78</v>
      </c>
      <c r="E774" s="5" t="s">
        <v>8097</v>
      </c>
      <c r="F774" s="5" t="str">
        <f t="shared" si="63"/>
        <v>FC Köln</v>
      </c>
      <c r="G774" s="25" t="str">
        <f t="shared" si="64"/>
        <v>Jun 30, 2024 A Prestamo</v>
      </c>
      <c r="H774" s="5">
        <v>0</v>
      </c>
      <c r="I774" s="4" t="s">
        <v>124</v>
      </c>
      <c r="J774" s="4" t="s">
        <v>612</v>
      </c>
      <c r="K774" s="4" t="s">
        <v>68</v>
      </c>
      <c r="L774" s="4">
        <v>70</v>
      </c>
      <c r="M774" s="4" t="s">
        <v>206</v>
      </c>
      <c r="N774" s="4">
        <v>9</v>
      </c>
      <c r="O774" s="6" t="s">
        <v>7364</v>
      </c>
      <c r="P774" s="6" t="s">
        <v>6957</v>
      </c>
      <c r="Q774" s="6">
        <v>0</v>
      </c>
      <c r="R774" s="4">
        <v>276</v>
      </c>
      <c r="S774" s="4">
        <v>64</v>
      </c>
      <c r="T774" s="4">
        <v>62</v>
      </c>
      <c r="U774" s="4">
        <v>37</v>
      </c>
      <c r="V774" s="4">
        <v>63</v>
      </c>
      <c r="W774" s="4">
        <v>50</v>
      </c>
      <c r="X774" s="4">
        <v>302</v>
      </c>
      <c r="Y774" s="4">
        <v>77</v>
      </c>
      <c r="Z774" s="4">
        <v>55</v>
      </c>
      <c r="AA774" s="4">
        <v>42</v>
      </c>
      <c r="AB774" s="4">
        <v>55</v>
      </c>
      <c r="AC774" s="4">
        <v>73</v>
      </c>
      <c r="AD774" s="4">
        <v>368</v>
      </c>
      <c r="AE774" s="4">
        <v>86</v>
      </c>
      <c r="AF774" s="4">
        <v>85</v>
      </c>
      <c r="AG774" s="4">
        <v>70</v>
      </c>
      <c r="AH774" s="4">
        <v>55</v>
      </c>
      <c r="AI774" s="4">
        <v>72</v>
      </c>
      <c r="AJ774" s="4">
        <v>300</v>
      </c>
      <c r="AK774" s="4">
        <v>63</v>
      </c>
      <c r="AL774" s="4">
        <v>64</v>
      </c>
      <c r="AM774" s="4">
        <v>56</v>
      </c>
      <c r="AN774" s="4">
        <v>64</v>
      </c>
      <c r="AO774" s="4">
        <v>53</v>
      </c>
      <c r="AP774" s="4">
        <v>250</v>
      </c>
      <c r="AQ774" s="4">
        <v>49</v>
      </c>
      <c r="AR774" s="4">
        <v>25</v>
      </c>
      <c r="AS774" s="4">
        <v>65</v>
      </c>
      <c r="AT774" s="4">
        <v>61</v>
      </c>
      <c r="AU774" s="4">
        <v>50</v>
      </c>
      <c r="AV774" s="4">
        <v>56</v>
      </c>
      <c r="AW774" s="4">
        <v>78</v>
      </c>
      <c r="AX774" s="4">
        <v>28</v>
      </c>
      <c r="AY774" s="4">
        <v>28</v>
      </c>
      <c r="AZ774" s="4">
        <v>22</v>
      </c>
      <c r="BA774" s="4">
        <v>36</v>
      </c>
      <c r="BB774" s="4">
        <v>8</v>
      </c>
      <c r="BC774" s="4">
        <v>7</v>
      </c>
      <c r="BD774" s="4">
        <v>7</v>
      </c>
      <c r="BE774" s="4">
        <v>9</v>
      </c>
      <c r="BF774" s="4">
        <v>5</v>
      </c>
      <c r="BG774" s="4">
        <v>1610</v>
      </c>
      <c r="BH774" s="4">
        <v>364</v>
      </c>
      <c r="BI774" s="4">
        <v>1</v>
      </c>
      <c r="BJ774" s="4">
        <v>85</v>
      </c>
      <c r="BK774" s="4">
        <v>59</v>
      </c>
      <c r="BL774" s="4">
        <v>60</v>
      </c>
      <c r="BM774" s="4">
        <v>73</v>
      </c>
      <c r="BN774" s="4">
        <v>28</v>
      </c>
    </row>
    <row r="775" spans="1:66" ht="30" customHeight="1" x14ac:dyDescent="0.25">
      <c r="A775" s="15" t="s">
        <v>3933</v>
      </c>
      <c r="B775" s="4">
        <v>27</v>
      </c>
      <c r="C775" s="4">
        <v>80</v>
      </c>
      <c r="D775" s="4">
        <v>80</v>
      </c>
      <c r="E775" s="5" t="s">
        <v>441</v>
      </c>
      <c r="F775" s="5" t="str">
        <f t="shared" si="63"/>
        <v>Benfica</v>
      </c>
      <c r="G775" s="25" t="str">
        <f t="shared" si="64"/>
        <v>2022 ~ 2027</v>
      </c>
      <c r="H775" s="5" t="str">
        <f>RIGHT(G775, 4)</f>
        <v>2027</v>
      </c>
      <c r="I775" s="4" t="s">
        <v>112</v>
      </c>
      <c r="J775" s="4" t="s">
        <v>147</v>
      </c>
      <c r="K775" s="4" t="s">
        <v>68</v>
      </c>
      <c r="L775" s="4">
        <v>80</v>
      </c>
      <c r="M775" s="4" t="s">
        <v>406</v>
      </c>
      <c r="N775" s="4">
        <v>0</v>
      </c>
      <c r="O775" s="6" t="s">
        <v>7205</v>
      </c>
      <c r="P775" s="6" t="s">
        <v>6975</v>
      </c>
      <c r="Q775" s="6" t="s">
        <v>6951</v>
      </c>
      <c r="R775" s="4">
        <v>346</v>
      </c>
      <c r="S775" s="4">
        <v>76</v>
      </c>
      <c r="T775" s="4">
        <v>65</v>
      </c>
      <c r="U775" s="4">
        <v>65</v>
      </c>
      <c r="V775" s="4">
        <v>81</v>
      </c>
      <c r="W775" s="4">
        <v>59</v>
      </c>
      <c r="X775" s="4">
        <v>373</v>
      </c>
      <c r="Y775" s="4">
        <v>77</v>
      </c>
      <c r="Z775" s="4">
        <v>72</v>
      </c>
      <c r="AA775" s="4">
        <v>63</v>
      </c>
      <c r="AB775" s="4">
        <v>79</v>
      </c>
      <c r="AC775" s="4">
        <v>82</v>
      </c>
      <c r="AD775" s="4">
        <v>394</v>
      </c>
      <c r="AE775" s="4">
        <v>75</v>
      </c>
      <c r="AF775" s="4">
        <v>76</v>
      </c>
      <c r="AG775" s="4">
        <v>82</v>
      </c>
      <c r="AH775" s="4">
        <v>84</v>
      </c>
      <c r="AI775" s="4">
        <v>77</v>
      </c>
      <c r="AJ775" s="4">
        <v>383</v>
      </c>
      <c r="AK775" s="4">
        <v>69</v>
      </c>
      <c r="AL775" s="4">
        <v>79</v>
      </c>
      <c r="AM775" s="4">
        <v>91</v>
      </c>
      <c r="AN775" s="4">
        <v>78</v>
      </c>
      <c r="AO775" s="4">
        <v>66</v>
      </c>
      <c r="AP775" s="4">
        <v>378</v>
      </c>
      <c r="AQ775" s="4">
        <v>80</v>
      </c>
      <c r="AR775" s="4">
        <v>76</v>
      </c>
      <c r="AS775" s="4">
        <v>78</v>
      </c>
      <c r="AT775" s="4">
        <v>78</v>
      </c>
      <c r="AU775" s="4">
        <v>66</v>
      </c>
      <c r="AV775" s="4">
        <v>82</v>
      </c>
      <c r="AW775" s="4">
        <v>232</v>
      </c>
      <c r="AX775" s="4">
        <v>78</v>
      </c>
      <c r="AY775" s="4">
        <v>79</v>
      </c>
      <c r="AZ775" s="4">
        <v>75</v>
      </c>
      <c r="BA775" s="4">
        <v>61</v>
      </c>
      <c r="BB775" s="4">
        <v>12</v>
      </c>
      <c r="BC775" s="4">
        <v>14</v>
      </c>
      <c r="BD775" s="4">
        <v>14</v>
      </c>
      <c r="BE775" s="4">
        <v>8</v>
      </c>
      <c r="BF775" s="4">
        <v>13</v>
      </c>
      <c r="BG775" s="4">
        <v>2167</v>
      </c>
      <c r="BH775" s="4">
        <v>458</v>
      </c>
      <c r="BI775" s="4">
        <v>2</v>
      </c>
      <c r="BJ775" s="4">
        <v>76</v>
      </c>
      <c r="BK775" s="4">
        <v>66</v>
      </c>
      <c r="BL775" s="4">
        <v>78</v>
      </c>
      <c r="BM775" s="4">
        <v>80</v>
      </c>
      <c r="BN775" s="4">
        <v>76</v>
      </c>
    </row>
    <row r="776" spans="1:66" ht="30" customHeight="1" x14ac:dyDescent="0.25">
      <c r="A776" s="15" t="s">
        <v>5234</v>
      </c>
      <c r="B776" s="4">
        <v>22</v>
      </c>
      <c r="C776" s="4" t="s">
        <v>778</v>
      </c>
      <c r="D776" s="4">
        <v>74</v>
      </c>
      <c r="E776" s="5" t="s">
        <v>5235</v>
      </c>
      <c r="F776" s="5" t="str">
        <f t="shared" si="63"/>
        <v>Reading</v>
      </c>
      <c r="G776" s="25" t="str">
        <f t="shared" si="64"/>
        <v>2019 ~ 2024</v>
      </c>
      <c r="H776" s="5" t="str">
        <f>RIGHT(G776, 4)</f>
        <v>2024</v>
      </c>
      <c r="I776" s="4" t="s">
        <v>426</v>
      </c>
      <c r="J776" s="4" t="s">
        <v>105</v>
      </c>
      <c r="K776" s="4" t="s">
        <v>77</v>
      </c>
      <c r="L776" s="4">
        <v>68</v>
      </c>
      <c r="M776" s="4" t="s">
        <v>69</v>
      </c>
      <c r="N776" s="4">
        <v>7</v>
      </c>
      <c r="O776" s="6" t="s">
        <v>6906</v>
      </c>
      <c r="P776" s="6" t="s">
        <v>6959</v>
      </c>
      <c r="Q776" s="6" t="s">
        <v>6869</v>
      </c>
      <c r="R776" s="4">
        <v>292</v>
      </c>
      <c r="S776" s="4">
        <v>62</v>
      </c>
      <c r="T776" s="4">
        <v>62</v>
      </c>
      <c r="U776" s="4">
        <v>57</v>
      </c>
      <c r="V776" s="4">
        <v>64</v>
      </c>
      <c r="W776" s="4">
        <v>47</v>
      </c>
      <c r="X776" s="4">
        <v>315</v>
      </c>
      <c r="Y776" s="4">
        <v>70</v>
      </c>
      <c r="Z776" s="4">
        <v>62</v>
      </c>
      <c r="AA776" s="4">
        <v>56</v>
      </c>
      <c r="AB776" s="4">
        <v>60</v>
      </c>
      <c r="AC776" s="4">
        <v>67</v>
      </c>
      <c r="AD776" s="4">
        <v>367</v>
      </c>
      <c r="AE776" s="4" t="s">
        <v>165</v>
      </c>
      <c r="AF776" s="4" t="s">
        <v>3092</v>
      </c>
      <c r="AG776" s="4">
        <v>72</v>
      </c>
      <c r="AH776" s="4">
        <v>63</v>
      </c>
      <c r="AI776" s="4">
        <v>74</v>
      </c>
      <c r="AJ776" s="4">
        <v>342</v>
      </c>
      <c r="AK776" s="4" t="s">
        <v>1775</v>
      </c>
      <c r="AL776" s="4" t="s">
        <v>369</v>
      </c>
      <c r="AM776" s="4">
        <v>64</v>
      </c>
      <c r="AN776" s="4">
        <v>68</v>
      </c>
      <c r="AO776" s="4">
        <v>65</v>
      </c>
      <c r="AP776" s="4">
        <v>258</v>
      </c>
      <c r="AQ776" s="4">
        <v>59</v>
      </c>
      <c r="AR776" s="4">
        <v>22</v>
      </c>
      <c r="AS776" s="4">
        <v>64</v>
      </c>
      <c r="AT776" s="4">
        <v>60</v>
      </c>
      <c r="AU776" s="4">
        <v>53</v>
      </c>
      <c r="AV776" s="4">
        <v>61</v>
      </c>
      <c r="AW776" s="4">
        <v>107</v>
      </c>
      <c r="AX776" s="4">
        <v>25</v>
      </c>
      <c r="AY776" s="4">
        <v>44</v>
      </c>
      <c r="AZ776" s="4">
        <v>38</v>
      </c>
      <c r="BA776" s="4">
        <v>60</v>
      </c>
      <c r="BB776" s="4">
        <v>14</v>
      </c>
      <c r="BC776" s="4">
        <v>13</v>
      </c>
      <c r="BD776" s="4">
        <v>6</v>
      </c>
      <c r="BE776" s="4">
        <v>13</v>
      </c>
      <c r="BF776" s="4">
        <v>14</v>
      </c>
      <c r="BG776" s="4">
        <v>1741</v>
      </c>
      <c r="BH776" s="4">
        <v>374</v>
      </c>
      <c r="BI776" s="4">
        <v>1</v>
      </c>
      <c r="BJ776" s="4">
        <v>79</v>
      </c>
      <c r="BK776" s="4">
        <v>63</v>
      </c>
      <c r="BL776" s="4">
        <v>62</v>
      </c>
      <c r="BM776" s="4">
        <v>69</v>
      </c>
      <c r="BN776" s="4">
        <v>35</v>
      </c>
    </row>
    <row r="777" spans="1:66" ht="30" customHeight="1" x14ac:dyDescent="0.25">
      <c r="A777" s="15" t="s">
        <v>4216</v>
      </c>
      <c r="B777" s="4">
        <v>20</v>
      </c>
      <c r="C777" s="4">
        <v>62</v>
      </c>
      <c r="D777" s="4">
        <v>70</v>
      </c>
      <c r="E777" s="5" t="s">
        <v>8096</v>
      </c>
      <c r="F777" s="5" t="str">
        <f t="shared" si="63"/>
        <v>Carlisle United</v>
      </c>
      <c r="G777" s="25" t="str">
        <f t="shared" si="64"/>
        <v>Jun 30, 2024 A Prestamo</v>
      </c>
      <c r="H777" s="5">
        <v>0</v>
      </c>
      <c r="I777" s="4" t="s">
        <v>494</v>
      </c>
      <c r="J777" s="4" t="s">
        <v>235</v>
      </c>
      <c r="K777" s="4" t="s">
        <v>68</v>
      </c>
      <c r="L777" s="4">
        <v>62</v>
      </c>
      <c r="M777" s="4" t="s">
        <v>415</v>
      </c>
      <c r="N777" s="4">
        <v>8</v>
      </c>
      <c r="O777" s="6" t="s">
        <v>7568</v>
      </c>
      <c r="P777" s="6" t="s">
        <v>7031</v>
      </c>
      <c r="Q777" s="6">
        <v>0</v>
      </c>
      <c r="R777" s="4">
        <v>231</v>
      </c>
      <c r="S777" s="4">
        <v>57</v>
      </c>
      <c r="T777" s="4">
        <v>29</v>
      </c>
      <c r="U777" s="4">
        <v>53</v>
      </c>
      <c r="V777" s="4">
        <v>61</v>
      </c>
      <c r="W777" s="4">
        <v>31</v>
      </c>
      <c r="X777" s="4">
        <v>244</v>
      </c>
      <c r="Y777" s="4">
        <v>57</v>
      </c>
      <c r="Z777" s="4">
        <v>39</v>
      </c>
      <c r="AA777" s="4">
        <v>36</v>
      </c>
      <c r="AB777" s="4">
        <v>52</v>
      </c>
      <c r="AC777" s="4">
        <v>60</v>
      </c>
      <c r="AD777" s="4">
        <v>315</v>
      </c>
      <c r="AE777" s="4">
        <v>64</v>
      </c>
      <c r="AF777" s="4">
        <v>70</v>
      </c>
      <c r="AG777" s="4">
        <v>67</v>
      </c>
      <c r="AH777" s="4">
        <v>54</v>
      </c>
      <c r="AI777" s="4">
        <v>60</v>
      </c>
      <c r="AJ777" s="4">
        <v>267</v>
      </c>
      <c r="AK777" s="4">
        <v>46</v>
      </c>
      <c r="AL777" s="4">
        <v>61</v>
      </c>
      <c r="AM777" s="4">
        <v>70</v>
      </c>
      <c r="AN777" s="4">
        <v>61</v>
      </c>
      <c r="AO777" s="4">
        <v>29</v>
      </c>
      <c r="AP777" s="4">
        <v>239</v>
      </c>
      <c r="AQ777" s="4">
        <v>58</v>
      </c>
      <c r="AR777" s="4">
        <v>54</v>
      </c>
      <c r="AS777" s="4">
        <v>41</v>
      </c>
      <c r="AT777" s="4">
        <v>43</v>
      </c>
      <c r="AU777" s="4">
        <v>43</v>
      </c>
      <c r="AV777" s="4">
        <v>60</v>
      </c>
      <c r="AW777" s="4">
        <v>174</v>
      </c>
      <c r="AX777" s="4">
        <v>56</v>
      </c>
      <c r="AY777" s="4">
        <v>59</v>
      </c>
      <c r="AZ777" s="4">
        <v>59</v>
      </c>
      <c r="BA777" s="4">
        <v>55</v>
      </c>
      <c r="BB777" s="4">
        <v>13</v>
      </c>
      <c r="BC777" s="4">
        <v>15</v>
      </c>
      <c r="BD777" s="4">
        <v>5</v>
      </c>
      <c r="BE777" s="4">
        <v>13</v>
      </c>
      <c r="BF777" s="4">
        <v>9</v>
      </c>
      <c r="BG777" s="4">
        <v>1525</v>
      </c>
      <c r="BH777" s="4">
        <v>333</v>
      </c>
      <c r="BI777" s="4">
        <v>1</v>
      </c>
      <c r="BJ777" s="4">
        <v>67</v>
      </c>
      <c r="BK777" s="4">
        <v>34</v>
      </c>
      <c r="BL777" s="4">
        <v>53</v>
      </c>
      <c r="BM777" s="4">
        <v>59</v>
      </c>
      <c r="BN777" s="4">
        <v>57</v>
      </c>
    </row>
    <row r="778" spans="1:66" ht="30" customHeight="1" x14ac:dyDescent="0.25">
      <c r="A778" s="15" t="s">
        <v>6530</v>
      </c>
      <c r="B778" s="4">
        <v>26</v>
      </c>
      <c r="C778" s="4">
        <v>72</v>
      </c>
      <c r="D778" s="4">
        <v>73</v>
      </c>
      <c r="E778" s="5" t="s">
        <v>8011</v>
      </c>
      <c r="F778" s="5" t="str">
        <f t="shared" si="63"/>
        <v>Fulham</v>
      </c>
      <c r="G778" s="25" t="str">
        <f t="shared" si="64"/>
        <v>Jun 30, 2024 A Prestamo</v>
      </c>
      <c r="H778" s="5">
        <v>0</v>
      </c>
      <c r="I778" s="4" t="s">
        <v>66</v>
      </c>
      <c r="J778" s="4" t="s">
        <v>98</v>
      </c>
      <c r="K778" s="4" t="s">
        <v>77</v>
      </c>
      <c r="L778" s="4">
        <v>72</v>
      </c>
      <c r="M778" s="4" t="s">
        <v>478</v>
      </c>
      <c r="N778" s="4">
        <v>1</v>
      </c>
      <c r="O778" s="6" t="s">
        <v>7093</v>
      </c>
      <c r="P778" s="6" t="s">
        <v>6937</v>
      </c>
      <c r="Q778" s="6">
        <v>0</v>
      </c>
      <c r="R778" s="4">
        <v>288</v>
      </c>
      <c r="S778" s="4">
        <v>70</v>
      </c>
      <c r="T778" s="4">
        <v>49</v>
      </c>
      <c r="U778" s="4">
        <v>58</v>
      </c>
      <c r="V778" s="4">
        <v>72</v>
      </c>
      <c r="W778" s="4">
        <v>39</v>
      </c>
      <c r="X778" s="4">
        <v>326</v>
      </c>
      <c r="Y778" s="4">
        <v>73</v>
      </c>
      <c r="Z778" s="4">
        <v>68</v>
      </c>
      <c r="AA778" s="4">
        <v>49</v>
      </c>
      <c r="AB778" s="4">
        <v>64</v>
      </c>
      <c r="AC778" s="4">
        <v>72</v>
      </c>
      <c r="AD778" s="4">
        <v>371</v>
      </c>
      <c r="AE778" s="4">
        <v>86</v>
      </c>
      <c r="AF778" s="4">
        <v>81</v>
      </c>
      <c r="AG778" s="4">
        <v>70</v>
      </c>
      <c r="AH778" s="4">
        <v>65</v>
      </c>
      <c r="AI778" s="4">
        <v>69</v>
      </c>
      <c r="AJ778" s="4">
        <v>327</v>
      </c>
      <c r="AK778" s="4">
        <v>56</v>
      </c>
      <c r="AL778" s="4">
        <v>78</v>
      </c>
      <c r="AM778" s="4">
        <v>71</v>
      </c>
      <c r="AN778" s="4">
        <v>70</v>
      </c>
      <c r="AO778" s="4">
        <v>52</v>
      </c>
      <c r="AP778" s="4">
        <v>320</v>
      </c>
      <c r="AQ778" s="4">
        <v>74</v>
      </c>
      <c r="AR778" s="4">
        <v>65</v>
      </c>
      <c r="AS778" s="4">
        <v>64</v>
      </c>
      <c r="AT778" s="4">
        <v>64</v>
      </c>
      <c r="AU778" s="4">
        <v>53</v>
      </c>
      <c r="AV778" s="4">
        <v>63</v>
      </c>
      <c r="AW778" s="4">
        <v>203</v>
      </c>
      <c r="AX778" s="4">
        <v>66</v>
      </c>
      <c r="AY778" s="4">
        <v>71</v>
      </c>
      <c r="AZ778" s="4">
        <v>66</v>
      </c>
      <c r="BA778" s="4">
        <v>54</v>
      </c>
      <c r="BB778" s="4">
        <v>14</v>
      </c>
      <c r="BC778" s="4">
        <v>14</v>
      </c>
      <c r="BD778" s="4">
        <v>7</v>
      </c>
      <c r="BE778" s="4">
        <v>11</v>
      </c>
      <c r="BF778" s="4">
        <v>8</v>
      </c>
      <c r="BG778" s="4">
        <v>1889</v>
      </c>
      <c r="BH778" s="4">
        <v>410</v>
      </c>
      <c r="BI778" s="4">
        <v>1</v>
      </c>
      <c r="BJ778" s="4">
        <v>83</v>
      </c>
      <c r="BK778" s="4">
        <v>51</v>
      </c>
      <c r="BL778" s="4">
        <v>67</v>
      </c>
      <c r="BM778" s="4">
        <v>71</v>
      </c>
      <c r="BN778" s="4">
        <v>67</v>
      </c>
    </row>
    <row r="779" spans="1:66" ht="30" customHeight="1" x14ac:dyDescent="0.25">
      <c r="A779" s="15" t="s">
        <v>714</v>
      </c>
      <c r="B779" s="4">
        <v>21</v>
      </c>
      <c r="C779" s="4">
        <v>78</v>
      </c>
      <c r="D779" s="4">
        <v>84</v>
      </c>
      <c r="E779" s="5" t="s">
        <v>715</v>
      </c>
      <c r="F779" s="5" t="str">
        <f t="shared" si="63"/>
        <v>Monaco</v>
      </c>
      <c r="G779" s="25" t="str">
        <f t="shared" si="64"/>
        <v>2023 ~ 2028</v>
      </c>
      <c r="H779" s="5" t="str">
        <f t="shared" ref="H779:H790" si="65">RIGHT(G779, 4)</f>
        <v>2028</v>
      </c>
      <c r="I779" s="4" t="s">
        <v>90</v>
      </c>
      <c r="J779" s="4" t="s">
        <v>308</v>
      </c>
      <c r="K779" s="4" t="s">
        <v>68</v>
      </c>
      <c r="L779" s="4">
        <v>80</v>
      </c>
      <c r="M779" s="4" t="s">
        <v>106</v>
      </c>
      <c r="N779" s="4">
        <v>6</v>
      </c>
      <c r="O779" s="6" t="s">
        <v>6954</v>
      </c>
      <c r="P779" s="6" t="s">
        <v>6880</v>
      </c>
      <c r="Q779" s="6" t="s">
        <v>7113</v>
      </c>
      <c r="R779" s="4">
        <v>362</v>
      </c>
      <c r="S779" s="4">
        <v>58</v>
      </c>
      <c r="T779" s="4">
        <v>82</v>
      </c>
      <c r="U779" s="4">
        <v>76</v>
      </c>
      <c r="V779" s="4">
        <v>69</v>
      </c>
      <c r="W779" s="4">
        <v>77</v>
      </c>
      <c r="X779" s="4">
        <v>324</v>
      </c>
      <c r="Y779" s="4">
        <v>78</v>
      </c>
      <c r="Z779" s="4">
        <v>59</v>
      </c>
      <c r="AA779" s="4">
        <v>52</v>
      </c>
      <c r="AB779" s="4">
        <v>57</v>
      </c>
      <c r="AC779" s="4">
        <v>78</v>
      </c>
      <c r="AD779" s="4">
        <v>397</v>
      </c>
      <c r="AE779" s="4">
        <v>83</v>
      </c>
      <c r="AF779" s="4">
        <v>86</v>
      </c>
      <c r="AG779" s="4">
        <v>76</v>
      </c>
      <c r="AH779" s="4">
        <v>76</v>
      </c>
      <c r="AI779" s="4">
        <v>76</v>
      </c>
      <c r="AJ779" s="4">
        <v>377</v>
      </c>
      <c r="AK779" s="4">
        <v>77</v>
      </c>
      <c r="AL779" s="4">
        <v>88</v>
      </c>
      <c r="AM779" s="4">
        <v>66</v>
      </c>
      <c r="AN779" s="4">
        <v>74</v>
      </c>
      <c r="AO779" s="4">
        <v>72</v>
      </c>
      <c r="AP779" s="4">
        <v>288</v>
      </c>
      <c r="AQ779" s="4">
        <v>56</v>
      </c>
      <c r="AR779" s="4">
        <v>18</v>
      </c>
      <c r="AS779" s="4">
        <v>81</v>
      </c>
      <c r="AT779" s="4">
        <v>62</v>
      </c>
      <c r="AU779" s="4">
        <v>71</v>
      </c>
      <c r="AV779" s="4">
        <v>77</v>
      </c>
      <c r="AW779" s="4">
        <v>49</v>
      </c>
      <c r="AX779" s="4">
        <v>18</v>
      </c>
      <c r="AY779" s="4">
        <v>15</v>
      </c>
      <c r="AZ779" s="4">
        <v>16</v>
      </c>
      <c r="BA779" s="4">
        <v>57</v>
      </c>
      <c r="BB779" s="4">
        <v>10</v>
      </c>
      <c r="BC779" s="4">
        <v>12</v>
      </c>
      <c r="BD779" s="4">
        <v>12</v>
      </c>
      <c r="BE779" s="4">
        <v>13</v>
      </c>
      <c r="BF779" s="4">
        <v>10</v>
      </c>
      <c r="BG779" s="4">
        <v>1854</v>
      </c>
      <c r="BH779" s="4">
        <v>395</v>
      </c>
      <c r="BI779" s="4">
        <v>1</v>
      </c>
      <c r="BJ779" s="4">
        <v>85</v>
      </c>
      <c r="BK779" s="4">
        <v>78</v>
      </c>
      <c r="BL779" s="4">
        <v>62</v>
      </c>
      <c r="BM779" s="4">
        <v>78</v>
      </c>
      <c r="BN779" s="4">
        <v>23</v>
      </c>
    </row>
    <row r="780" spans="1:66" ht="30" customHeight="1" x14ac:dyDescent="0.25">
      <c r="A780" s="15" t="s">
        <v>4242</v>
      </c>
      <c r="B780" s="4">
        <v>26</v>
      </c>
      <c r="C780" s="4">
        <v>75</v>
      </c>
      <c r="D780" s="4">
        <v>77</v>
      </c>
      <c r="E780" s="5" t="s">
        <v>3621</v>
      </c>
      <c r="F780" s="5" t="str">
        <f t="shared" si="63"/>
        <v>Lecce</v>
      </c>
      <c r="G780" s="25" t="str">
        <f t="shared" si="64"/>
        <v>2022 ~ 2026</v>
      </c>
      <c r="H780" s="5" t="str">
        <f t="shared" si="65"/>
        <v>2026</v>
      </c>
      <c r="I780" s="4" t="s">
        <v>289</v>
      </c>
      <c r="J780" s="4" t="s">
        <v>139</v>
      </c>
      <c r="K780" s="4" t="s">
        <v>68</v>
      </c>
      <c r="L780" s="4">
        <v>77</v>
      </c>
      <c r="M780" s="4" t="s">
        <v>189</v>
      </c>
      <c r="N780" s="4">
        <v>2</v>
      </c>
      <c r="O780" s="6" t="s">
        <v>6894</v>
      </c>
      <c r="P780" s="6" t="s">
        <v>6895</v>
      </c>
      <c r="Q780" s="6" t="s">
        <v>7534</v>
      </c>
      <c r="R780" s="4">
        <v>288</v>
      </c>
      <c r="S780" s="4">
        <v>60</v>
      </c>
      <c r="T780" s="4">
        <v>52</v>
      </c>
      <c r="U780" s="4">
        <v>69</v>
      </c>
      <c r="V780" s="4">
        <v>63</v>
      </c>
      <c r="W780" s="4">
        <v>44</v>
      </c>
      <c r="X780" s="4">
        <v>264</v>
      </c>
      <c r="Y780" s="4">
        <v>49</v>
      </c>
      <c r="Z780" s="4">
        <v>56</v>
      </c>
      <c r="AA780" s="4">
        <v>48</v>
      </c>
      <c r="AB780" s="4">
        <v>57</v>
      </c>
      <c r="AC780" s="4">
        <v>54</v>
      </c>
      <c r="AD780" s="4">
        <v>340</v>
      </c>
      <c r="AE780" s="4">
        <v>71</v>
      </c>
      <c r="AF780" s="4">
        <v>77</v>
      </c>
      <c r="AG780" s="4">
        <v>70</v>
      </c>
      <c r="AH780" s="4">
        <v>70</v>
      </c>
      <c r="AI780" s="4">
        <v>52</v>
      </c>
      <c r="AJ780" s="4">
        <v>362</v>
      </c>
      <c r="AK780" s="4">
        <v>53</v>
      </c>
      <c r="AL780" s="4">
        <v>85</v>
      </c>
      <c r="AM780" s="4">
        <v>76</v>
      </c>
      <c r="AN780" s="4">
        <v>92</v>
      </c>
      <c r="AO780" s="4">
        <v>56</v>
      </c>
      <c r="AP780" s="4">
        <v>330</v>
      </c>
      <c r="AQ780" s="4">
        <v>88</v>
      </c>
      <c r="AR780" s="4">
        <v>73</v>
      </c>
      <c r="AS780" s="4">
        <v>57</v>
      </c>
      <c r="AT780" s="4">
        <v>63</v>
      </c>
      <c r="AU780" s="4">
        <v>49</v>
      </c>
      <c r="AV780" s="4">
        <v>69</v>
      </c>
      <c r="AW780" s="4">
        <v>224</v>
      </c>
      <c r="AX780" s="4">
        <v>80</v>
      </c>
      <c r="AY780" s="4">
        <v>73</v>
      </c>
      <c r="AZ780" s="4">
        <v>71</v>
      </c>
      <c r="BA780" s="4">
        <v>53</v>
      </c>
      <c r="BB780" s="4">
        <v>14</v>
      </c>
      <c r="BC780" s="4">
        <v>11</v>
      </c>
      <c r="BD780" s="4">
        <v>10</v>
      </c>
      <c r="BE780" s="4">
        <v>6</v>
      </c>
      <c r="BF780" s="4">
        <v>12</v>
      </c>
      <c r="BG780" s="4">
        <v>1861</v>
      </c>
      <c r="BH780" s="4">
        <v>404</v>
      </c>
      <c r="BI780" s="4">
        <v>1</v>
      </c>
      <c r="BJ780" s="4">
        <v>74</v>
      </c>
      <c r="BK780" s="4">
        <v>53</v>
      </c>
      <c r="BL780" s="4">
        <v>60</v>
      </c>
      <c r="BM780" s="4">
        <v>55</v>
      </c>
      <c r="BN780" s="4">
        <v>75</v>
      </c>
    </row>
    <row r="781" spans="1:66" ht="30" customHeight="1" x14ac:dyDescent="0.25">
      <c r="A781" s="15" t="s">
        <v>3463</v>
      </c>
      <c r="B781" s="4">
        <v>29</v>
      </c>
      <c r="C781" s="4">
        <v>77</v>
      </c>
      <c r="D781" s="4">
        <v>77</v>
      </c>
      <c r="E781" s="5" t="s">
        <v>3464</v>
      </c>
      <c r="F781" s="5" t="str">
        <f t="shared" si="63"/>
        <v>Toronto</v>
      </c>
      <c r="G781" s="25" t="str">
        <f t="shared" si="64"/>
        <v>2022 ~ 2026</v>
      </c>
      <c r="H781" s="5" t="str">
        <f t="shared" si="65"/>
        <v>2026</v>
      </c>
      <c r="I781" s="4" t="s">
        <v>337</v>
      </c>
      <c r="J781" s="4" t="s">
        <v>139</v>
      </c>
      <c r="K781" s="4" t="s">
        <v>77</v>
      </c>
      <c r="L781" s="4">
        <v>77</v>
      </c>
      <c r="M781" s="4" t="s">
        <v>791</v>
      </c>
      <c r="N781" s="4">
        <v>0</v>
      </c>
      <c r="O781" s="6" t="s">
        <v>7064</v>
      </c>
      <c r="P781" s="6" t="s">
        <v>6911</v>
      </c>
      <c r="Q781" s="6" t="s">
        <v>7450</v>
      </c>
      <c r="R781" s="4">
        <v>353</v>
      </c>
      <c r="S781" s="4">
        <v>80</v>
      </c>
      <c r="T781" s="4">
        <v>68</v>
      </c>
      <c r="U781" s="4">
        <v>53</v>
      </c>
      <c r="V781" s="4">
        <v>76</v>
      </c>
      <c r="W781" s="4">
        <v>76</v>
      </c>
      <c r="X781" s="4">
        <v>401</v>
      </c>
      <c r="Y781" s="4">
        <v>82</v>
      </c>
      <c r="Z781" s="4">
        <v>84</v>
      </c>
      <c r="AA781" s="4">
        <v>80</v>
      </c>
      <c r="AB781" s="4">
        <v>72</v>
      </c>
      <c r="AC781" s="4">
        <v>83</v>
      </c>
      <c r="AD781" s="4">
        <v>379</v>
      </c>
      <c r="AE781" s="4">
        <v>76</v>
      </c>
      <c r="AF781" s="4">
        <v>76</v>
      </c>
      <c r="AG781" s="4">
        <v>82</v>
      </c>
      <c r="AH781" s="4">
        <v>69</v>
      </c>
      <c r="AI781" s="4">
        <v>76</v>
      </c>
      <c r="AJ781" s="4">
        <v>372</v>
      </c>
      <c r="AK781" s="4">
        <v>80</v>
      </c>
      <c r="AL781" s="4">
        <v>71</v>
      </c>
      <c r="AM781" s="4">
        <v>74</v>
      </c>
      <c r="AN781" s="4">
        <v>69</v>
      </c>
      <c r="AO781" s="4">
        <v>78</v>
      </c>
      <c r="AP781" s="4">
        <v>336</v>
      </c>
      <c r="AQ781" s="4">
        <v>54</v>
      </c>
      <c r="AR781" s="4">
        <v>56</v>
      </c>
      <c r="AS781" s="4">
        <v>70</v>
      </c>
      <c r="AT781" s="4">
        <v>75</v>
      </c>
      <c r="AU781" s="4">
        <v>81</v>
      </c>
      <c r="AV781" s="4">
        <v>78</v>
      </c>
      <c r="AW781" s="4">
        <v>161</v>
      </c>
      <c r="AX781" s="4">
        <v>57</v>
      </c>
      <c r="AY781" s="4">
        <v>52</v>
      </c>
      <c r="AZ781" s="4">
        <v>52</v>
      </c>
      <c r="BA781" s="4">
        <v>64</v>
      </c>
      <c r="BB781" s="4">
        <v>14</v>
      </c>
      <c r="BC781" s="4">
        <v>15</v>
      </c>
      <c r="BD781" s="4">
        <v>10</v>
      </c>
      <c r="BE781" s="4">
        <v>13</v>
      </c>
      <c r="BF781" s="4">
        <v>12</v>
      </c>
      <c r="BG781" s="4">
        <v>2066</v>
      </c>
      <c r="BH781" s="4">
        <v>429</v>
      </c>
      <c r="BI781" s="4">
        <v>2</v>
      </c>
      <c r="BJ781" s="4">
        <v>76</v>
      </c>
      <c r="BK781" s="4">
        <v>74</v>
      </c>
      <c r="BL781" s="4">
        <v>77</v>
      </c>
      <c r="BM781" s="4">
        <v>81</v>
      </c>
      <c r="BN781" s="4">
        <v>54</v>
      </c>
    </row>
    <row r="782" spans="1:66" ht="30" customHeight="1" x14ac:dyDescent="0.25">
      <c r="A782" s="15" t="s">
        <v>6361</v>
      </c>
      <c r="B782" s="4">
        <v>25</v>
      </c>
      <c r="C782" s="4">
        <v>62</v>
      </c>
      <c r="D782" s="4">
        <v>65</v>
      </c>
      <c r="E782" s="5" t="s">
        <v>6362</v>
      </c>
      <c r="F782" s="5" t="str">
        <f t="shared" si="63"/>
        <v>Bastia</v>
      </c>
      <c r="G782" s="25" t="str">
        <f t="shared" si="64"/>
        <v>2023 ~ 2027</v>
      </c>
      <c r="H782" s="5" t="str">
        <f t="shared" si="65"/>
        <v>2027</v>
      </c>
      <c r="I782" s="4" t="s">
        <v>283</v>
      </c>
      <c r="J782" s="4" t="s">
        <v>67</v>
      </c>
      <c r="K782" s="4" t="s">
        <v>68</v>
      </c>
      <c r="L782" s="4">
        <v>63</v>
      </c>
      <c r="M782" s="4" t="s">
        <v>406</v>
      </c>
      <c r="N782" s="4">
        <v>3</v>
      </c>
      <c r="O782" s="6" t="s">
        <v>7654</v>
      </c>
      <c r="P782" s="6" t="s">
        <v>6907</v>
      </c>
      <c r="Q782" s="6" t="s">
        <v>7699</v>
      </c>
      <c r="R782" s="4">
        <v>249</v>
      </c>
      <c r="S782" s="4">
        <v>57</v>
      </c>
      <c r="T782" s="4">
        <v>38</v>
      </c>
      <c r="U782" s="4">
        <v>55</v>
      </c>
      <c r="V782" s="4">
        <v>58</v>
      </c>
      <c r="W782" s="4">
        <v>41</v>
      </c>
      <c r="X782" s="4">
        <v>258</v>
      </c>
      <c r="Y782" s="4">
        <v>57</v>
      </c>
      <c r="Z782" s="4">
        <v>44</v>
      </c>
      <c r="AA782" s="4">
        <v>48</v>
      </c>
      <c r="AB782" s="4">
        <v>49</v>
      </c>
      <c r="AC782" s="4">
        <v>60</v>
      </c>
      <c r="AD782" s="4">
        <v>348</v>
      </c>
      <c r="AE782" s="4">
        <v>79</v>
      </c>
      <c r="AF782" s="4">
        <v>75</v>
      </c>
      <c r="AG782" s="4">
        <v>74</v>
      </c>
      <c r="AH782" s="4">
        <v>55</v>
      </c>
      <c r="AI782" s="4">
        <v>65</v>
      </c>
      <c r="AJ782" s="4">
        <v>279</v>
      </c>
      <c r="AK782" s="4">
        <v>37</v>
      </c>
      <c r="AL782" s="4">
        <v>72</v>
      </c>
      <c r="AM782" s="4">
        <v>66</v>
      </c>
      <c r="AN782" s="4">
        <v>63</v>
      </c>
      <c r="AO782" s="4">
        <v>41</v>
      </c>
      <c r="AP782" s="4">
        <v>264</v>
      </c>
      <c r="AQ782" s="4">
        <v>59</v>
      </c>
      <c r="AR782" s="4">
        <v>57</v>
      </c>
      <c r="AS782" s="4">
        <v>43</v>
      </c>
      <c r="AT782" s="4">
        <v>51</v>
      </c>
      <c r="AU782" s="4">
        <v>54</v>
      </c>
      <c r="AV782" s="4">
        <v>45</v>
      </c>
      <c r="AW782" s="4">
        <v>175</v>
      </c>
      <c r="AX782" s="4">
        <v>53</v>
      </c>
      <c r="AY782" s="4">
        <v>62</v>
      </c>
      <c r="AZ782" s="4">
        <v>60</v>
      </c>
      <c r="BA782" s="4">
        <v>49</v>
      </c>
      <c r="BB782" s="4">
        <v>10</v>
      </c>
      <c r="BC782" s="4">
        <v>11</v>
      </c>
      <c r="BD782" s="4">
        <v>6</v>
      </c>
      <c r="BE782" s="4">
        <v>12</v>
      </c>
      <c r="BF782" s="4">
        <v>10</v>
      </c>
      <c r="BG782" s="4">
        <v>1622</v>
      </c>
      <c r="BH782" s="4">
        <v>350</v>
      </c>
      <c r="BI782" s="4">
        <v>1</v>
      </c>
      <c r="BJ782" s="4">
        <v>77</v>
      </c>
      <c r="BK782" s="4">
        <v>40</v>
      </c>
      <c r="BL782" s="4">
        <v>54</v>
      </c>
      <c r="BM782" s="4">
        <v>59</v>
      </c>
      <c r="BN782" s="4">
        <v>57</v>
      </c>
    </row>
    <row r="783" spans="1:66" ht="30" customHeight="1" x14ac:dyDescent="0.25">
      <c r="A783" s="15" t="s">
        <v>2122</v>
      </c>
      <c r="B783" s="4">
        <v>18</v>
      </c>
      <c r="C783" s="4">
        <v>69</v>
      </c>
      <c r="D783" s="4">
        <v>82</v>
      </c>
      <c r="E783" s="5" t="s">
        <v>2123</v>
      </c>
      <c r="F783" s="5" t="str">
        <f t="shared" si="63"/>
        <v>Brighton &amp; Hove Albion</v>
      </c>
      <c r="G783" s="25" t="str">
        <f t="shared" si="64"/>
        <v>2023 ~ 2026</v>
      </c>
      <c r="H783" s="5" t="str">
        <f t="shared" si="65"/>
        <v>2026</v>
      </c>
      <c r="I783" s="4" t="s">
        <v>75</v>
      </c>
      <c r="J783" s="4" t="s">
        <v>308</v>
      </c>
      <c r="K783" s="4" t="s">
        <v>77</v>
      </c>
      <c r="L783" s="4">
        <v>71</v>
      </c>
      <c r="M783" s="4" t="s">
        <v>69</v>
      </c>
      <c r="N783" s="4">
        <v>13</v>
      </c>
      <c r="O783" s="6" t="s">
        <v>7480</v>
      </c>
      <c r="P783" s="6" t="s">
        <v>6911</v>
      </c>
      <c r="Q783" s="6" t="s">
        <v>7407</v>
      </c>
      <c r="R783" s="4">
        <v>294</v>
      </c>
      <c r="S783" s="4">
        <v>56</v>
      </c>
      <c r="T783" s="4">
        <v>66</v>
      </c>
      <c r="U783" s="4">
        <v>50</v>
      </c>
      <c r="V783" s="4">
        <v>71</v>
      </c>
      <c r="W783" s="4">
        <v>51</v>
      </c>
      <c r="X783" s="4">
        <v>333</v>
      </c>
      <c r="Y783" s="4">
        <v>73</v>
      </c>
      <c r="Z783" s="4">
        <v>59</v>
      </c>
      <c r="AA783" s="4">
        <v>61</v>
      </c>
      <c r="AB783" s="4">
        <v>66</v>
      </c>
      <c r="AC783" s="4">
        <v>74</v>
      </c>
      <c r="AD783" s="4">
        <v>342</v>
      </c>
      <c r="AE783" s="4">
        <v>76</v>
      </c>
      <c r="AF783" s="4">
        <v>72</v>
      </c>
      <c r="AG783" s="4">
        <v>67</v>
      </c>
      <c r="AH783" s="4">
        <v>56</v>
      </c>
      <c r="AI783" s="4">
        <v>71</v>
      </c>
      <c r="AJ783" s="4">
        <v>297</v>
      </c>
      <c r="AK783" s="4">
        <v>60</v>
      </c>
      <c r="AL783" s="4">
        <v>62</v>
      </c>
      <c r="AM783" s="4">
        <v>59</v>
      </c>
      <c r="AN783" s="4">
        <v>52</v>
      </c>
      <c r="AO783" s="4">
        <v>64</v>
      </c>
      <c r="AP783" s="4">
        <v>247</v>
      </c>
      <c r="AQ783" s="4">
        <v>32</v>
      </c>
      <c r="AR783" s="4">
        <v>23</v>
      </c>
      <c r="AS783" s="4">
        <v>68</v>
      </c>
      <c r="AT783" s="4">
        <v>69</v>
      </c>
      <c r="AU783" s="4">
        <v>55</v>
      </c>
      <c r="AV783" s="4">
        <v>58</v>
      </c>
      <c r="AW783" s="4">
        <v>66</v>
      </c>
      <c r="AX783" s="4">
        <v>20</v>
      </c>
      <c r="AY783" s="4">
        <v>22</v>
      </c>
      <c r="AZ783" s="4">
        <v>24</v>
      </c>
      <c r="BA783" s="4">
        <v>47</v>
      </c>
      <c r="BB783" s="4">
        <v>8</v>
      </c>
      <c r="BC783" s="4">
        <v>9</v>
      </c>
      <c r="BD783" s="4">
        <v>7</v>
      </c>
      <c r="BE783" s="4">
        <v>14</v>
      </c>
      <c r="BF783" s="4">
        <v>9</v>
      </c>
      <c r="BG783" s="4">
        <v>1626</v>
      </c>
      <c r="BH783" s="4">
        <v>349</v>
      </c>
      <c r="BI783" s="4">
        <v>1</v>
      </c>
      <c r="BJ783" s="4">
        <v>74</v>
      </c>
      <c r="BK783" s="4">
        <v>63</v>
      </c>
      <c r="BL783" s="4">
        <v>66</v>
      </c>
      <c r="BM783" s="4">
        <v>71</v>
      </c>
      <c r="BN783" s="4">
        <v>25</v>
      </c>
    </row>
    <row r="784" spans="1:66" ht="30" customHeight="1" x14ac:dyDescent="0.25">
      <c r="A784" s="15" t="s">
        <v>5298</v>
      </c>
      <c r="B784" s="4">
        <v>23</v>
      </c>
      <c r="C784" s="4">
        <v>69</v>
      </c>
      <c r="D784" s="4">
        <v>76</v>
      </c>
      <c r="E784" s="5" t="s">
        <v>5299</v>
      </c>
      <c r="F784" s="5" t="str">
        <f t="shared" si="63"/>
        <v>Ascoli</v>
      </c>
      <c r="G784" s="25" t="str">
        <f t="shared" si="64"/>
        <v>2022 ~ 2026</v>
      </c>
      <c r="H784" s="5" t="str">
        <f t="shared" si="65"/>
        <v>2026</v>
      </c>
      <c r="I784" s="4" t="s">
        <v>146</v>
      </c>
      <c r="J784" s="4" t="s">
        <v>156</v>
      </c>
      <c r="K784" s="4" t="s">
        <v>77</v>
      </c>
      <c r="L784" s="4">
        <v>71</v>
      </c>
      <c r="M784" s="4" t="s">
        <v>195</v>
      </c>
      <c r="N784" s="4">
        <v>7</v>
      </c>
      <c r="O784" s="6" t="s">
        <v>7108</v>
      </c>
      <c r="P784" s="6" t="s">
        <v>6959</v>
      </c>
      <c r="Q784" s="6" t="s">
        <v>7349</v>
      </c>
      <c r="R784" s="4">
        <v>301</v>
      </c>
      <c r="S784" s="4">
        <v>54</v>
      </c>
      <c r="T784" s="4">
        <v>54</v>
      </c>
      <c r="U784" s="4">
        <v>60</v>
      </c>
      <c r="V784" s="4">
        <v>72</v>
      </c>
      <c r="W784" s="4">
        <v>61</v>
      </c>
      <c r="X784" s="4">
        <v>327</v>
      </c>
      <c r="Y784" s="4">
        <v>66</v>
      </c>
      <c r="Z784" s="4">
        <v>58</v>
      </c>
      <c r="AA784" s="4">
        <v>65</v>
      </c>
      <c r="AB784" s="4">
        <v>65</v>
      </c>
      <c r="AC784" s="4">
        <v>73</v>
      </c>
      <c r="AD784" s="4">
        <v>341</v>
      </c>
      <c r="AE784" s="4">
        <v>65</v>
      </c>
      <c r="AF784" s="4">
        <v>64</v>
      </c>
      <c r="AG784" s="4">
        <v>71</v>
      </c>
      <c r="AH784" s="4">
        <v>70</v>
      </c>
      <c r="AI784" s="4">
        <v>71</v>
      </c>
      <c r="AJ784" s="4">
        <v>350</v>
      </c>
      <c r="AK784" s="4">
        <v>68</v>
      </c>
      <c r="AL784" s="4">
        <v>69</v>
      </c>
      <c r="AM784" s="4">
        <v>81</v>
      </c>
      <c r="AN784" s="4">
        <v>69</v>
      </c>
      <c r="AO784" s="4">
        <v>63</v>
      </c>
      <c r="AP784" s="4">
        <v>311</v>
      </c>
      <c r="AQ784" s="4">
        <v>66</v>
      </c>
      <c r="AR784" s="4">
        <v>69</v>
      </c>
      <c r="AS784" s="4">
        <v>65</v>
      </c>
      <c r="AT784" s="4">
        <v>66</v>
      </c>
      <c r="AU784" s="4">
        <v>45</v>
      </c>
      <c r="AV784" s="4">
        <v>68</v>
      </c>
      <c r="AW784" s="4">
        <v>198</v>
      </c>
      <c r="AX784" s="4">
        <v>67</v>
      </c>
      <c r="AY784" s="4">
        <v>68</v>
      </c>
      <c r="AZ784" s="4">
        <v>63</v>
      </c>
      <c r="BA784" s="4">
        <v>48</v>
      </c>
      <c r="BB784" s="4">
        <v>6</v>
      </c>
      <c r="BC784" s="4">
        <v>10</v>
      </c>
      <c r="BD784" s="4">
        <v>12</v>
      </c>
      <c r="BE784" s="4">
        <v>10</v>
      </c>
      <c r="BF784" s="4">
        <v>10</v>
      </c>
      <c r="BG784" s="4">
        <v>1876</v>
      </c>
      <c r="BH784" s="4">
        <v>395</v>
      </c>
      <c r="BI784" s="4">
        <v>1</v>
      </c>
      <c r="BJ784" s="4">
        <v>64</v>
      </c>
      <c r="BK784" s="4">
        <v>59</v>
      </c>
      <c r="BL784" s="4">
        <v>65</v>
      </c>
      <c r="BM784" s="4">
        <v>69</v>
      </c>
      <c r="BN784" s="4">
        <v>67</v>
      </c>
    </row>
    <row r="785" spans="1:66" ht="30" customHeight="1" x14ac:dyDescent="0.25">
      <c r="A785" s="15" t="s">
        <v>6566</v>
      </c>
      <c r="B785" s="4">
        <v>35</v>
      </c>
      <c r="C785" s="4">
        <v>82</v>
      </c>
      <c r="D785" s="4">
        <v>89</v>
      </c>
      <c r="E785" s="5" t="s">
        <v>4770</v>
      </c>
      <c r="F785" s="5" t="str">
        <f t="shared" si="63"/>
        <v>Juventus</v>
      </c>
      <c r="G785" s="25" t="str">
        <f t="shared" si="64"/>
        <v>2010</v>
      </c>
      <c r="H785" s="5" t="str">
        <f t="shared" si="65"/>
        <v>2010</v>
      </c>
      <c r="I785" s="4" t="s">
        <v>259</v>
      </c>
      <c r="J785" s="4" t="s">
        <v>125</v>
      </c>
      <c r="K785" s="4" t="s">
        <v>68</v>
      </c>
      <c r="L785" s="4">
        <v>82</v>
      </c>
      <c r="M785" s="4" t="s">
        <v>189</v>
      </c>
      <c r="N785" s="4">
        <v>7</v>
      </c>
      <c r="O785" s="6">
        <v>0</v>
      </c>
      <c r="P785" s="6">
        <v>0</v>
      </c>
      <c r="Q785" s="6">
        <v>0</v>
      </c>
      <c r="R785" s="4">
        <v>225</v>
      </c>
      <c r="S785" s="4">
        <v>42</v>
      </c>
      <c r="T785" s="4">
        <v>21</v>
      </c>
      <c r="U785" s="4">
        <v>87</v>
      </c>
      <c r="V785" s="4">
        <v>75</v>
      </c>
      <c r="W785" s="4">
        <v>0</v>
      </c>
      <c r="X785" s="4">
        <v>231</v>
      </c>
      <c r="Y785" s="4">
        <v>52</v>
      </c>
      <c r="Z785" s="4">
        <v>0</v>
      </c>
      <c r="AA785" s="4">
        <v>34</v>
      </c>
      <c r="AB785" s="4">
        <v>74</v>
      </c>
      <c r="AC785" s="4">
        <v>71</v>
      </c>
      <c r="AD785" s="4">
        <v>217</v>
      </c>
      <c r="AE785" s="4">
        <v>69</v>
      </c>
      <c r="AF785" s="4">
        <v>68</v>
      </c>
      <c r="AG785" s="4">
        <v>0</v>
      </c>
      <c r="AH785" s="4">
        <v>80</v>
      </c>
      <c r="AI785" s="4">
        <v>0</v>
      </c>
      <c r="AJ785" s="4">
        <v>221</v>
      </c>
      <c r="AK785" s="4">
        <v>45</v>
      </c>
      <c r="AL785" s="4">
        <v>0</v>
      </c>
      <c r="AM785" s="4">
        <v>68</v>
      </c>
      <c r="AN785" s="4">
        <v>79</v>
      </c>
      <c r="AO785" s="4">
        <v>29</v>
      </c>
      <c r="AP785" s="4">
        <v>349</v>
      </c>
      <c r="AQ785" s="4">
        <v>81</v>
      </c>
      <c r="AR785" s="4">
        <v>93</v>
      </c>
      <c r="AS785" s="4">
        <v>92</v>
      </c>
      <c r="AT785" s="4">
        <v>0</v>
      </c>
      <c r="AU785" s="4">
        <v>83</v>
      </c>
      <c r="AV785" s="4">
        <v>0</v>
      </c>
      <c r="AW785" s="4">
        <v>170</v>
      </c>
      <c r="AX785" s="4">
        <v>86</v>
      </c>
      <c r="AY785" s="4">
        <v>84</v>
      </c>
      <c r="AZ785" s="4">
        <v>0</v>
      </c>
      <c r="BA785" s="4">
        <v>68</v>
      </c>
      <c r="BB785" s="4">
        <v>5</v>
      </c>
      <c r="BC785" s="4">
        <v>21</v>
      </c>
      <c r="BD785" s="4">
        <v>74</v>
      </c>
      <c r="BE785" s="4">
        <v>21</v>
      </c>
      <c r="BF785" s="4">
        <v>21</v>
      </c>
      <c r="BG785" s="4">
        <v>1481</v>
      </c>
      <c r="BH785" s="4">
        <v>390</v>
      </c>
      <c r="BI785" s="4">
        <v>4</v>
      </c>
      <c r="BJ785" s="4">
        <v>68</v>
      </c>
      <c r="BK785" s="4">
        <v>34</v>
      </c>
      <c r="BL785" s="4">
        <v>62</v>
      </c>
      <c r="BM785" s="4">
        <v>63</v>
      </c>
      <c r="BN785" s="4">
        <v>87</v>
      </c>
    </row>
    <row r="786" spans="1:66" ht="30" customHeight="1" x14ac:dyDescent="0.25">
      <c r="A786" s="15" t="s">
        <v>6654</v>
      </c>
      <c r="B786" s="4">
        <v>20</v>
      </c>
      <c r="C786" s="4">
        <v>76</v>
      </c>
      <c r="D786" s="4">
        <v>86</v>
      </c>
      <c r="E786" s="5" t="s">
        <v>867</v>
      </c>
      <c r="F786" s="5" t="str">
        <f t="shared" si="63"/>
        <v>Eintracht Frankfurt</v>
      </c>
      <c r="G786" s="25" t="str">
        <f t="shared" si="64"/>
        <v>2023 ~ 2028</v>
      </c>
      <c r="H786" s="5" t="str">
        <f t="shared" si="65"/>
        <v>2028</v>
      </c>
      <c r="I786" s="4" t="s">
        <v>283</v>
      </c>
      <c r="J786" s="4" t="s">
        <v>235</v>
      </c>
      <c r="K786" s="4" t="s">
        <v>68</v>
      </c>
      <c r="L786" s="4">
        <v>77</v>
      </c>
      <c r="M786" s="4" t="s">
        <v>206</v>
      </c>
      <c r="N786" s="4">
        <v>10</v>
      </c>
      <c r="O786" s="6" t="s">
        <v>7270</v>
      </c>
      <c r="P786" s="6" t="s">
        <v>7168</v>
      </c>
      <c r="Q786" s="6" t="s">
        <v>7077</v>
      </c>
      <c r="R786" s="4">
        <v>350</v>
      </c>
      <c r="S786" s="4">
        <v>78</v>
      </c>
      <c r="T786" s="4">
        <v>76</v>
      </c>
      <c r="U786" s="4">
        <v>65</v>
      </c>
      <c r="V786" s="4">
        <v>79</v>
      </c>
      <c r="W786" s="4">
        <v>52</v>
      </c>
      <c r="X786" s="4">
        <v>368</v>
      </c>
      <c r="Y786" s="4">
        <v>76</v>
      </c>
      <c r="Z786" s="4">
        <v>77</v>
      </c>
      <c r="AA786" s="4">
        <v>68</v>
      </c>
      <c r="AB786" s="4">
        <v>72</v>
      </c>
      <c r="AC786" s="4">
        <v>75</v>
      </c>
      <c r="AD786" s="4">
        <v>350</v>
      </c>
      <c r="AE786" s="4">
        <v>74</v>
      </c>
      <c r="AF786" s="4">
        <v>72</v>
      </c>
      <c r="AG786" s="4">
        <v>66</v>
      </c>
      <c r="AH786" s="4">
        <v>75</v>
      </c>
      <c r="AI786" s="4">
        <v>63</v>
      </c>
      <c r="AJ786" s="4">
        <v>350</v>
      </c>
      <c r="AK786" s="4">
        <v>70</v>
      </c>
      <c r="AL786" s="4">
        <v>77</v>
      </c>
      <c r="AM786" s="4">
        <v>74</v>
      </c>
      <c r="AN786" s="4">
        <v>71</v>
      </c>
      <c r="AO786" s="4">
        <v>58</v>
      </c>
      <c r="AP786" s="4">
        <v>347</v>
      </c>
      <c r="AQ786" s="4">
        <v>68</v>
      </c>
      <c r="AR786" s="4">
        <v>69</v>
      </c>
      <c r="AS786" s="4">
        <v>74</v>
      </c>
      <c r="AT786" s="4">
        <v>75</v>
      </c>
      <c r="AU786" s="4">
        <v>61</v>
      </c>
      <c r="AV786" s="4">
        <v>73</v>
      </c>
      <c r="AW786" s="4">
        <v>204</v>
      </c>
      <c r="AX786" s="4">
        <v>67</v>
      </c>
      <c r="AY786" s="4">
        <v>69</v>
      </c>
      <c r="AZ786" s="4">
        <v>68</v>
      </c>
      <c r="BA786" s="4">
        <v>58</v>
      </c>
      <c r="BB786" s="4">
        <v>10</v>
      </c>
      <c r="BC786" s="4">
        <v>13</v>
      </c>
      <c r="BD786" s="4">
        <v>12</v>
      </c>
      <c r="BE786" s="4">
        <v>12</v>
      </c>
      <c r="BF786" s="4">
        <v>11</v>
      </c>
      <c r="BG786" s="4">
        <v>2027</v>
      </c>
      <c r="BH786" s="4">
        <v>431</v>
      </c>
      <c r="BI786" s="4">
        <v>1</v>
      </c>
      <c r="BJ786" s="4">
        <v>73</v>
      </c>
      <c r="BK786" s="4">
        <v>69</v>
      </c>
      <c r="BL786" s="4">
        <v>76</v>
      </c>
      <c r="BM786" s="4">
        <v>74</v>
      </c>
      <c r="BN786" s="4">
        <v>68</v>
      </c>
    </row>
    <row r="787" spans="1:66" ht="30" customHeight="1" x14ac:dyDescent="0.25">
      <c r="A787" s="15" t="s">
        <v>1503</v>
      </c>
      <c r="B787" s="4">
        <v>18</v>
      </c>
      <c r="C787" s="4">
        <v>64</v>
      </c>
      <c r="D787" s="4">
        <v>83</v>
      </c>
      <c r="E787" s="5" t="s">
        <v>6661</v>
      </c>
      <c r="F787" s="5" t="str">
        <f t="shared" si="63"/>
        <v>Borussia Mönchengladbach</v>
      </c>
      <c r="G787" s="25" t="str">
        <f t="shared" si="64"/>
        <v>2023 ~ 2027</v>
      </c>
      <c r="H787" s="5" t="str">
        <f t="shared" si="65"/>
        <v>2027</v>
      </c>
      <c r="I787" s="4" t="s">
        <v>124</v>
      </c>
      <c r="J787" s="4" t="s">
        <v>253</v>
      </c>
      <c r="K787" s="4" t="s">
        <v>77</v>
      </c>
      <c r="L787" s="4">
        <v>66</v>
      </c>
      <c r="M787" s="4" t="s">
        <v>189</v>
      </c>
      <c r="N787" s="4">
        <v>19</v>
      </c>
      <c r="O787" s="6" t="s">
        <v>7006</v>
      </c>
      <c r="P787" s="6" t="s">
        <v>6959</v>
      </c>
      <c r="Q787" s="6" t="s">
        <v>6909</v>
      </c>
      <c r="R787" s="4">
        <v>233</v>
      </c>
      <c r="S787" s="4">
        <v>51</v>
      </c>
      <c r="T787" s="4">
        <v>26</v>
      </c>
      <c r="U787" s="4">
        <v>62</v>
      </c>
      <c r="V787" s="4">
        <v>59</v>
      </c>
      <c r="W787" s="4">
        <v>35</v>
      </c>
      <c r="X787" s="4">
        <v>230</v>
      </c>
      <c r="Y787" s="4">
        <v>55</v>
      </c>
      <c r="Z787" s="4">
        <v>36</v>
      </c>
      <c r="AA787" s="4">
        <v>34</v>
      </c>
      <c r="AB787" s="4">
        <v>54</v>
      </c>
      <c r="AC787" s="4">
        <v>51</v>
      </c>
      <c r="AD787" s="4">
        <v>315</v>
      </c>
      <c r="AE787" s="4">
        <v>64</v>
      </c>
      <c r="AF787" s="4">
        <v>67</v>
      </c>
      <c r="AG787" s="4">
        <v>62</v>
      </c>
      <c r="AH787" s="4">
        <v>63</v>
      </c>
      <c r="AI787" s="4">
        <v>59</v>
      </c>
      <c r="AJ787" s="4">
        <v>269</v>
      </c>
      <c r="AK787" s="4">
        <v>42</v>
      </c>
      <c r="AL787" s="4">
        <v>69</v>
      </c>
      <c r="AM787" s="4">
        <v>53</v>
      </c>
      <c r="AN787" s="4">
        <v>67</v>
      </c>
      <c r="AO787" s="4">
        <v>38</v>
      </c>
      <c r="AP787" s="4">
        <v>222</v>
      </c>
      <c r="AQ787" s="4">
        <v>60</v>
      </c>
      <c r="AR787" s="4">
        <v>63</v>
      </c>
      <c r="AS787" s="4">
        <v>26</v>
      </c>
      <c r="AT787" s="4">
        <v>32</v>
      </c>
      <c r="AU787" s="4">
        <v>41</v>
      </c>
      <c r="AV787" s="4">
        <v>55</v>
      </c>
      <c r="AW787" s="4">
        <v>196</v>
      </c>
      <c r="AX787" s="4">
        <v>65</v>
      </c>
      <c r="AY787" s="4">
        <v>67</v>
      </c>
      <c r="AZ787" s="4">
        <v>64</v>
      </c>
      <c r="BA787" s="4">
        <v>52</v>
      </c>
      <c r="BB787" s="4">
        <v>11</v>
      </c>
      <c r="BC787" s="4">
        <v>14</v>
      </c>
      <c r="BD787" s="4">
        <v>11</v>
      </c>
      <c r="BE787" s="4">
        <v>9</v>
      </c>
      <c r="BF787" s="4">
        <v>7</v>
      </c>
      <c r="BG787" s="4">
        <v>1517</v>
      </c>
      <c r="BH787" s="4">
        <v>330</v>
      </c>
      <c r="BI787" s="4">
        <v>1</v>
      </c>
      <c r="BJ787" s="4">
        <v>66</v>
      </c>
      <c r="BK787" s="4">
        <v>33</v>
      </c>
      <c r="BL787" s="4">
        <v>49</v>
      </c>
      <c r="BM787" s="4">
        <v>55</v>
      </c>
      <c r="BN787" s="4">
        <v>65</v>
      </c>
    </row>
    <row r="788" spans="1:66" ht="30" customHeight="1" x14ac:dyDescent="0.25">
      <c r="A788" s="15" t="s">
        <v>2068</v>
      </c>
      <c r="B788" s="4">
        <v>25</v>
      </c>
      <c r="C788" s="4">
        <v>84</v>
      </c>
      <c r="D788" s="4">
        <v>85</v>
      </c>
      <c r="E788" s="5" t="s">
        <v>2069</v>
      </c>
      <c r="F788" s="5" t="str">
        <f t="shared" si="63"/>
        <v>Juventus</v>
      </c>
      <c r="G788" s="25" t="str">
        <f t="shared" si="64"/>
        <v>2022 ~ 2025</v>
      </c>
      <c r="H788" s="5" t="str">
        <f t="shared" si="65"/>
        <v>2025</v>
      </c>
      <c r="I788" s="4" t="s">
        <v>97</v>
      </c>
      <c r="J788" s="4" t="s">
        <v>98</v>
      </c>
      <c r="K788" s="4" t="s">
        <v>68</v>
      </c>
      <c r="L788" s="4">
        <v>84</v>
      </c>
      <c r="M788" s="4" t="s">
        <v>294</v>
      </c>
      <c r="N788" s="4">
        <v>1</v>
      </c>
      <c r="O788" s="6" t="s">
        <v>7339</v>
      </c>
      <c r="P788" s="6" t="s">
        <v>7037</v>
      </c>
      <c r="Q788" s="6" t="s">
        <v>7340</v>
      </c>
      <c r="R788" s="4">
        <v>364</v>
      </c>
      <c r="S788" s="4">
        <v>75</v>
      </c>
      <c r="T788" s="4">
        <v>81</v>
      </c>
      <c r="U788" s="4">
        <v>50</v>
      </c>
      <c r="V788" s="4">
        <v>78</v>
      </c>
      <c r="W788" s="4">
        <v>80</v>
      </c>
      <c r="X788" s="4">
        <v>383</v>
      </c>
      <c r="Y788" s="4">
        <v>89</v>
      </c>
      <c r="Z788" s="4">
        <v>78</v>
      </c>
      <c r="AA788" s="4">
        <v>62</v>
      </c>
      <c r="AB788" s="4">
        <v>72</v>
      </c>
      <c r="AC788" s="4">
        <v>82</v>
      </c>
      <c r="AD788" s="4">
        <v>436</v>
      </c>
      <c r="AE788" s="4">
        <v>91</v>
      </c>
      <c r="AF788" s="4">
        <v>91</v>
      </c>
      <c r="AG788" s="4">
        <v>89</v>
      </c>
      <c r="AH788" s="4">
        <v>84</v>
      </c>
      <c r="AI788" s="4">
        <v>81</v>
      </c>
      <c r="AJ788" s="4">
        <v>400</v>
      </c>
      <c r="AK788" s="4">
        <v>86</v>
      </c>
      <c r="AL788" s="4">
        <v>75</v>
      </c>
      <c r="AM788" s="4">
        <v>85</v>
      </c>
      <c r="AN788" s="4">
        <v>70</v>
      </c>
      <c r="AO788" s="4">
        <v>84</v>
      </c>
      <c r="AP788" s="4">
        <v>350</v>
      </c>
      <c r="AQ788" s="4">
        <v>74</v>
      </c>
      <c r="AR788" s="4">
        <v>54</v>
      </c>
      <c r="AS788" s="4">
        <v>83</v>
      </c>
      <c r="AT788" s="4">
        <v>77</v>
      </c>
      <c r="AU788" s="4">
        <v>62</v>
      </c>
      <c r="AV788" s="4">
        <v>82</v>
      </c>
      <c r="AW788" s="4">
        <v>152</v>
      </c>
      <c r="AX788" s="4">
        <v>60</v>
      </c>
      <c r="AY788" s="4">
        <v>48</v>
      </c>
      <c r="AZ788" s="4">
        <v>44</v>
      </c>
      <c r="BA788" s="4">
        <v>37</v>
      </c>
      <c r="BB788" s="4">
        <v>6</v>
      </c>
      <c r="BC788" s="4">
        <v>7</v>
      </c>
      <c r="BD788" s="4">
        <v>8</v>
      </c>
      <c r="BE788" s="4">
        <v>9</v>
      </c>
      <c r="BF788" s="4">
        <v>7</v>
      </c>
      <c r="BG788" s="4">
        <v>2122</v>
      </c>
      <c r="BH788" s="4">
        <v>463</v>
      </c>
      <c r="BI788" s="4">
        <v>3</v>
      </c>
      <c r="BJ788" s="4">
        <v>91</v>
      </c>
      <c r="BK788" s="4">
        <v>82</v>
      </c>
      <c r="BL788" s="4">
        <v>76</v>
      </c>
      <c r="BM788" s="4">
        <v>86</v>
      </c>
      <c r="BN788" s="4">
        <v>53</v>
      </c>
    </row>
    <row r="789" spans="1:66" ht="30" customHeight="1" x14ac:dyDescent="0.25">
      <c r="A789" s="15" t="s">
        <v>3795</v>
      </c>
      <c r="B789" s="4">
        <v>25</v>
      </c>
      <c r="C789" s="4">
        <v>73</v>
      </c>
      <c r="D789" s="4">
        <v>74</v>
      </c>
      <c r="E789" s="5" t="s">
        <v>3796</v>
      </c>
      <c r="F789" s="5" t="str">
        <f t="shared" si="63"/>
        <v>FCSB</v>
      </c>
      <c r="G789" s="25" t="str">
        <f t="shared" si="64"/>
        <v>2017 ~ 2024</v>
      </c>
      <c r="H789" s="5" t="str">
        <f t="shared" si="65"/>
        <v>2024</v>
      </c>
      <c r="I789" s="4" t="s">
        <v>66</v>
      </c>
      <c r="J789" s="4" t="s">
        <v>91</v>
      </c>
      <c r="K789" s="4" t="s">
        <v>68</v>
      </c>
      <c r="L789" s="4">
        <v>73</v>
      </c>
      <c r="M789" s="4" t="s">
        <v>495</v>
      </c>
      <c r="N789" s="4">
        <v>1</v>
      </c>
      <c r="O789" s="6" t="s">
        <v>6995</v>
      </c>
      <c r="P789" s="6" t="s">
        <v>6895</v>
      </c>
      <c r="Q789" s="6" t="s">
        <v>7508</v>
      </c>
      <c r="R789" s="4">
        <v>323</v>
      </c>
      <c r="S789" s="4">
        <v>65</v>
      </c>
      <c r="T789" s="4">
        <v>69</v>
      </c>
      <c r="U789" s="4">
        <v>56</v>
      </c>
      <c r="V789" s="4">
        <v>69</v>
      </c>
      <c r="W789" s="4">
        <v>64</v>
      </c>
      <c r="X789" s="4">
        <v>359</v>
      </c>
      <c r="Y789" s="4">
        <v>75</v>
      </c>
      <c r="Z789" s="4">
        <v>72</v>
      </c>
      <c r="AA789" s="4">
        <v>70</v>
      </c>
      <c r="AB789" s="4">
        <v>65</v>
      </c>
      <c r="AC789" s="4">
        <v>77</v>
      </c>
      <c r="AD789" s="4">
        <v>385</v>
      </c>
      <c r="AE789" s="4">
        <v>85</v>
      </c>
      <c r="AF789" s="4">
        <v>85</v>
      </c>
      <c r="AG789" s="4">
        <v>81</v>
      </c>
      <c r="AH789" s="4">
        <v>69</v>
      </c>
      <c r="AI789" s="4">
        <v>65</v>
      </c>
      <c r="AJ789" s="4">
        <v>349</v>
      </c>
      <c r="AK789" s="4">
        <v>74</v>
      </c>
      <c r="AL789" s="4">
        <v>75</v>
      </c>
      <c r="AM789" s="4">
        <v>66</v>
      </c>
      <c r="AN789" s="4">
        <v>65</v>
      </c>
      <c r="AO789" s="4">
        <v>69</v>
      </c>
      <c r="AP789" s="4">
        <v>298</v>
      </c>
      <c r="AQ789" s="4">
        <v>64</v>
      </c>
      <c r="AR789" s="4">
        <v>33</v>
      </c>
      <c r="AS789" s="4">
        <v>70</v>
      </c>
      <c r="AT789" s="4">
        <v>67</v>
      </c>
      <c r="AU789" s="4">
        <v>64</v>
      </c>
      <c r="AV789" s="4">
        <v>70</v>
      </c>
      <c r="AW789" s="4">
        <v>88</v>
      </c>
      <c r="AX789" s="4">
        <v>36</v>
      </c>
      <c r="AY789" s="4">
        <v>27</v>
      </c>
      <c r="AZ789" s="4">
        <v>25</v>
      </c>
      <c r="BA789" s="4">
        <v>60</v>
      </c>
      <c r="BB789" s="4">
        <v>15</v>
      </c>
      <c r="BC789" s="4">
        <v>13</v>
      </c>
      <c r="BD789" s="4">
        <v>13</v>
      </c>
      <c r="BE789" s="4">
        <v>7</v>
      </c>
      <c r="BF789" s="4">
        <v>12</v>
      </c>
      <c r="BG789" s="4">
        <v>1862</v>
      </c>
      <c r="BH789" s="4">
        <v>397</v>
      </c>
      <c r="BI789" s="4">
        <v>1</v>
      </c>
      <c r="BJ789" s="4">
        <v>85</v>
      </c>
      <c r="BK789" s="4">
        <v>70</v>
      </c>
      <c r="BL789" s="4">
        <v>67</v>
      </c>
      <c r="BM789" s="4">
        <v>75</v>
      </c>
      <c r="BN789" s="4">
        <v>34</v>
      </c>
    </row>
    <row r="790" spans="1:66" ht="30" customHeight="1" x14ac:dyDescent="0.25">
      <c r="A790" s="15" t="s">
        <v>4430</v>
      </c>
      <c r="B790" s="4">
        <v>25</v>
      </c>
      <c r="C790" s="4">
        <v>75</v>
      </c>
      <c r="D790" s="4">
        <v>79</v>
      </c>
      <c r="E790" s="5" t="s">
        <v>4431</v>
      </c>
      <c r="F790" s="5" t="str">
        <f t="shared" si="63"/>
        <v>FC Augsburg</v>
      </c>
      <c r="G790" s="25" t="str">
        <f t="shared" si="64"/>
        <v>2023 ~ 2026</v>
      </c>
      <c r="H790" s="5" t="str">
        <f t="shared" si="65"/>
        <v>2026</v>
      </c>
      <c r="I790" s="4" t="s">
        <v>494</v>
      </c>
      <c r="J790" s="4" t="s">
        <v>290</v>
      </c>
      <c r="K790" s="4" t="s">
        <v>68</v>
      </c>
      <c r="L790" s="4">
        <v>75</v>
      </c>
      <c r="M790" s="4" t="s">
        <v>508</v>
      </c>
      <c r="N790" s="4">
        <v>4</v>
      </c>
      <c r="O790" s="6" t="s">
        <v>6894</v>
      </c>
      <c r="P790" s="6" t="s">
        <v>6886</v>
      </c>
      <c r="Q790" s="6" t="s">
        <v>7534</v>
      </c>
      <c r="R790" s="4">
        <v>81</v>
      </c>
      <c r="S790" s="4">
        <v>14</v>
      </c>
      <c r="T790" s="4">
        <v>8</v>
      </c>
      <c r="U790" s="4">
        <v>12</v>
      </c>
      <c r="V790" s="4">
        <v>42</v>
      </c>
      <c r="W790" s="4">
        <v>5</v>
      </c>
      <c r="X790" s="4">
        <v>117</v>
      </c>
      <c r="Y790" s="4">
        <v>25</v>
      </c>
      <c r="Z790" s="4">
        <v>13</v>
      </c>
      <c r="AA790" s="4">
        <v>12</v>
      </c>
      <c r="AB790" s="4">
        <v>37</v>
      </c>
      <c r="AC790" s="4">
        <v>30</v>
      </c>
      <c r="AD790" s="4">
        <v>271</v>
      </c>
      <c r="AE790" s="4">
        <v>47</v>
      </c>
      <c r="AF790" s="4">
        <v>43</v>
      </c>
      <c r="AG790" s="4">
        <v>52</v>
      </c>
      <c r="AH790" s="4">
        <v>73</v>
      </c>
      <c r="AI790" s="4">
        <v>56</v>
      </c>
      <c r="AJ790" s="4">
        <v>206</v>
      </c>
      <c r="AK790" s="4">
        <v>59</v>
      </c>
      <c r="AL790" s="4">
        <v>58</v>
      </c>
      <c r="AM790" s="4">
        <v>31</v>
      </c>
      <c r="AN790" s="4">
        <v>52</v>
      </c>
      <c r="AO790" s="4">
        <v>6</v>
      </c>
      <c r="AP790" s="4">
        <v>107</v>
      </c>
      <c r="AQ790" s="4">
        <v>20</v>
      </c>
      <c r="AR790" s="4">
        <v>13</v>
      </c>
      <c r="AS790" s="4">
        <v>9</v>
      </c>
      <c r="AT790" s="4">
        <v>54</v>
      </c>
      <c r="AU790" s="4">
        <v>11</v>
      </c>
      <c r="AV790" s="4">
        <v>33</v>
      </c>
      <c r="AW790" s="4">
        <v>42</v>
      </c>
      <c r="AX790" s="4">
        <v>19</v>
      </c>
      <c r="AY790" s="4">
        <v>12</v>
      </c>
      <c r="AZ790" s="4">
        <v>11</v>
      </c>
      <c r="BA790" s="4">
        <v>372</v>
      </c>
      <c r="BB790" s="4">
        <v>74</v>
      </c>
      <c r="BC790" s="4">
        <v>70</v>
      </c>
      <c r="BD790" s="4">
        <v>78</v>
      </c>
      <c r="BE790" s="4">
        <v>72</v>
      </c>
      <c r="BF790" s="4">
        <v>78</v>
      </c>
      <c r="BG790" s="4">
        <v>1196</v>
      </c>
      <c r="BH790" s="4">
        <v>417</v>
      </c>
      <c r="BI790" s="4">
        <v>1</v>
      </c>
      <c r="BJ790" s="4">
        <v>74</v>
      </c>
      <c r="BK790" s="4">
        <v>70</v>
      </c>
      <c r="BL790" s="4">
        <v>78</v>
      </c>
      <c r="BM790" s="4">
        <v>78</v>
      </c>
      <c r="BN790" s="4">
        <v>45</v>
      </c>
    </row>
    <row r="791" spans="1:66" ht="30" customHeight="1" x14ac:dyDescent="0.25">
      <c r="A791" s="15" t="s">
        <v>2870</v>
      </c>
      <c r="B791" s="4">
        <v>22</v>
      </c>
      <c r="C791" s="4">
        <v>73</v>
      </c>
      <c r="D791" s="4">
        <v>79</v>
      </c>
      <c r="E791" s="5" t="s">
        <v>8041</v>
      </c>
      <c r="F791" s="5" t="str">
        <f t="shared" si="63"/>
        <v>Salzburg</v>
      </c>
      <c r="G791" s="25" t="str">
        <f t="shared" si="64"/>
        <v>Jun 30, 2024 A Prestamo</v>
      </c>
      <c r="H791" s="5">
        <v>0</v>
      </c>
      <c r="I791" s="4" t="s">
        <v>494</v>
      </c>
      <c r="J791" s="4" t="s">
        <v>290</v>
      </c>
      <c r="K791" s="4" t="s">
        <v>68</v>
      </c>
      <c r="L791" s="4">
        <v>75</v>
      </c>
      <c r="M791" s="4" t="s">
        <v>189</v>
      </c>
      <c r="N791" s="4">
        <v>6</v>
      </c>
      <c r="O791" s="6" t="s">
        <v>7223</v>
      </c>
      <c r="P791" s="6" t="s">
        <v>6942</v>
      </c>
      <c r="Q791" s="6">
        <v>0</v>
      </c>
      <c r="R791" s="4">
        <v>273</v>
      </c>
      <c r="S791" s="4">
        <v>51</v>
      </c>
      <c r="T791" s="4">
        <v>39</v>
      </c>
      <c r="U791" s="4">
        <v>77</v>
      </c>
      <c r="V791" s="4">
        <v>72</v>
      </c>
      <c r="W791" s="4">
        <v>34</v>
      </c>
      <c r="X791" s="4">
        <v>274</v>
      </c>
      <c r="Y791" s="4">
        <v>59</v>
      </c>
      <c r="Z791" s="4">
        <v>51</v>
      </c>
      <c r="AA791" s="4">
        <v>30</v>
      </c>
      <c r="AB791" s="4">
        <v>68</v>
      </c>
      <c r="AC791" s="4">
        <v>66</v>
      </c>
      <c r="AD791" s="4">
        <v>270</v>
      </c>
      <c r="AE791" s="4">
        <v>44</v>
      </c>
      <c r="AF791" s="4">
        <v>62</v>
      </c>
      <c r="AG791" s="4">
        <v>46</v>
      </c>
      <c r="AH791" s="4">
        <v>71</v>
      </c>
      <c r="AI791" s="4">
        <v>47</v>
      </c>
      <c r="AJ791" s="4">
        <v>316</v>
      </c>
      <c r="AK791" s="4">
        <v>56</v>
      </c>
      <c r="AL791" s="4">
        <v>77</v>
      </c>
      <c r="AM791" s="4">
        <v>67</v>
      </c>
      <c r="AN791" s="4">
        <v>78</v>
      </c>
      <c r="AO791" s="4">
        <v>38</v>
      </c>
      <c r="AP791" s="4">
        <v>284</v>
      </c>
      <c r="AQ791" s="4">
        <v>73</v>
      </c>
      <c r="AR791" s="4">
        <v>73</v>
      </c>
      <c r="AS791" s="4">
        <v>49</v>
      </c>
      <c r="AT791" s="4">
        <v>58</v>
      </c>
      <c r="AU791" s="4">
        <v>31</v>
      </c>
      <c r="AV791" s="4">
        <v>72</v>
      </c>
      <c r="AW791" s="4">
        <v>219</v>
      </c>
      <c r="AX791" s="4">
        <v>73</v>
      </c>
      <c r="AY791" s="4">
        <v>74</v>
      </c>
      <c r="AZ791" s="4">
        <v>72</v>
      </c>
      <c r="BA791" s="4">
        <v>45</v>
      </c>
      <c r="BB791" s="4">
        <v>14</v>
      </c>
      <c r="BC791" s="4">
        <v>11</v>
      </c>
      <c r="BD791" s="4">
        <v>7</v>
      </c>
      <c r="BE791" s="4">
        <v>6</v>
      </c>
      <c r="BF791" s="4">
        <v>7</v>
      </c>
      <c r="BG791" s="4">
        <v>1681</v>
      </c>
      <c r="BH791" s="4">
        <v>365</v>
      </c>
      <c r="BI791" s="4">
        <v>1</v>
      </c>
      <c r="BJ791" s="4">
        <v>54</v>
      </c>
      <c r="BK791" s="4">
        <v>42</v>
      </c>
      <c r="BL791" s="4">
        <v>61</v>
      </c>
      <c r="BM791" s="4">
        <v>60</v>
      </c>
      <c r="BN791" s="4">
        <v>74</v>
      </c>
    </row>
    <row r="792" spans="1:66" ht="30" customHeight="1" x14ac:dyDescent="0.25">
      <c r="A792" s="15" t="s">
        <v>793</v>
      </c>
      <c r="B792" s="4">
        <v>26</v>
      </c>
      <c r="C792" s="4">
        <v>87</v>
      </c>
      <c r="D792" s="4">
        <v>90</v>
      </c>
      <c r="E792" s="5" t="s">
        <v>794</v>
      </c>
      <c r="F792" s="5" t="str">
        <f t="shared" si="63"/>
        <v>FC Barcelona</v>
      </c>
      <c r="G792" s="25" t="str">
        <f t="shared" si="64"/>
        <v>2019 ~ 2026</v>
      </c>
      <c r="H792" s="5" t="str">
        <f>RIGHT(G792, 4)</f>
        <v>2026</v>
      </c>
      <c r="I792" s="4" t="s">
        <v>426</v>
      </c>
      <c r="J792" s="4" t="s">
        <v>156</v>
      </c>
      <c r="K792" s="4" t="s">
        <v>68</v>
      </c>
      <c r="L792" s="4">
        <v>89</v>
      </c>
      <c r="M792" s="4" t="s">
        <v>195</v>
      </c>
      <c r="N792" s="4">
        <v>3</v>
      </c>
      <c r="O792" s="6" t="s">
        <v>7141</v>
      </c>
      <c r="P792" s="6" t="s">
        <v>7142</v>
      </c>
      <c r="Q792" s="6" t="s">
        <v>7143</v>
      </c>
      <c r="R792" s="4">
        <v>383</v>
      </c>
      <c r="S792" s="4">
        <v>78</v>
      </c>
      <c r="T792" s="4">
        <v>72</v>
      </c>
      <c r="U792" s="4">
        <v>72</v>
      </c>
      <c r="V792" s="4">
        <v>91</v>
      </c>
      <c r="W792" s="4">
        <v>70</v>
      </c>
      <c r="X792" s="4">
        <v>413</v>
      </c>
      <c r="Y792" s="4">
        <v>87</v>
      </c>
      <c r="Z792" s="4">
        <v>84</v>
      </c>
      <c r="AA792" s="4">
        <v>64</v>
      </c>
      <c r="AB792" s="4">
        <v>89</v>
      </c>
      <c r="AC792" s="4">
        <v>89</v>
      </c>
      <c r="AD792" s="4">
        <v>417</v>
      </c>
      <c r="AE792" s="4">
        <v>80</v>
      </c>
      <c r="AF792" s="4">
        <v>83</v>
      </c>
      <c r="AG792" s="4">
        <v>87</v>
      </c>
      <c r="AH792" s="4">
        <v>88</v>
      </c>
      <c r="AI792" s="4">
        <v>79</v>
      </c>
      <c r="AJ792" s="4">
        <v>379</v>
      </c>
      <c r="AK792" s="4">
        <v>68</v>
      </c>
      <c r="AL792" s="4">
        <v>82</v>
      </c>
      <c r="AM792" s="4">
        <v>89</v>
      </c>
      <c r="AN792" s="4">
        <v>74</v>
      </c>
      <c r="AO792" s="4">
        <v>66</v>
      </c>
      <c r="AP792" s="4">
        <v>374</v>
      </c>
      <c r="AQ792" s="4">
        <v>74</v>
      </c>
      <c r="AR792" s="4">
        <v>82</v>
      </c>
      <c r="AS792" s="4">
        <v>77</v>
      </c>
      <c r="AT792" s="4">
        <v>88</v>
      </c>
      <c r="AU792" s="4">
        <v>53</v>
      </c>
      <c r="AV792" s="4">
        <v>90</v>
      </c>
      <c r="AW792" s="4">
        <v>229</v>
      </c>
      <c r="AX792" s="4">
        <v>76</v>
      </c>
      <c r="AY792" s="4">
        <v>76</v>
      </c>
      <c r="AZ792" s="4">
        <v>77</v>
      </c>
      <c r="BA792" s="4">
        <v>49</v>
      </c>
      <c r="BB792" s="4">
        <v>7</v>
      </c>
      <c r="BC792" s="4">
        <v>13</v>
      </c>
      <c r="BD792" s="4">
        <v>10</v>
      </c>
      <c r="BE792" s="4">
        <v>10</v>
      </c>
      <c r="BF792" s="4">
        <v>9</v>
      </c>
      <c r="BG792" s="4">
        <v>2244</v>
      </c>
      <c r="BH792" s="4">
        <v>479</v>
      </c>
      <c r="BI792" s="4">
        <v>4</v>
      </c>
      <c r="BJ792" s="4">
        <v>82</v>
      </c>
      <c r="BK792" s="4">
        <v>69</v>
      </c>
      <c r="BL792" s="4">
        <v>86</v>
      </c>
      <c r="BM792" s="4">
        <v>87</v>
      </c>
      <c r="BN792" s="4">
        <v>77</v>
      </c>
    </row>
    <row r="793" spans="1:66" ht="30" customHeight="1" x14ac:dyDescent="0.25">
      <c r="A793" s="15" t="s">
        <v>6259</v>
      </c>
      <c r="B793" s="4">
        <v>20</v>
      </c>
      <c r="C793" s="4">
        <v>62</v>
      </c>
      <c r="D793" s="4">
        <v>72</v>
      </c>
      <c r="E793" s="5" t="s">
        <v>6760</v>
      </c>
      <c r="F793" s="5" t="str">
        <f t="shared" si="63"/>
        <v>Saarbrücken</v>
      </c>
      <c r="G793" s="25" t="str">
        <f t="shared" si="64"/>
        <v>2023 ~ 2024</v>
      </c>
      <c r="H793" s="5" t="str">
        <f>RIGHT(G793, 4)</f>
        <v>2024</v>
      </c>
      <c r="I793" s="4" t="s">
        <v>146</v>
      </c>
      <c r="J793" s="4" t="s">
        <v>483</v>
      </c>
      <c r="K793" s="4" t="s">
        <v>77</v>
      </c>
      <c r="L793" s="4">
        <v>62</v>
      </c>
      <c r="M793" s="4" t="s">
        <v>130</v>
      </c>
      <c r="N793" s="4">
        <v>10</v>
      </c>
      <c r="O793" s="6" t="s">
        <v>7568</v>
      </c>
      <c r="P793" s="6" t="s">
        <v>6907</v>
      </c>
      <c r="Q793" s="6" t="s">
        <v>7006</v>
      </c>
      <c r="R793" s="4">
        <v>241</v>
      </c>
      <c r="S793" s="4">
        <v>60</v>
      </c>
      <c r="T793" s="4">
        <v>30</v>
      </c>
      <c r="U793" s="4">
        <v>54</v>
      </c>
      <c r="V793" s="4">
        <v>58</v>
      </c>
      <c r="W793" s="4">
        <v>39</v>
      </c>
      <c r="X793" s="4">
        <v>255</v>
      </c>
      <c r="Y793" s="4">
        <v>61</v>
      </c>
      <c r="Z793" s="4">
        <v>47</v>
      </c>
      <c r="AA793" s="4">
        <v>38</v>
      </c>
      <c r="AB793" s="4">
        <v>53</v>
      </c>
      <c r="AC793" s="4">
        <v>56</v>
      </c>
      <c r="AD793" s="4">
        <v>341</v>
      </c>
      <c r="AE793" s="4">
        <v>74</v>
      </c>
      <c r="AF793" s="4">
        <v>76</v>
      </c>
      <c r="AG793" s="4">
        <v>64</v>
      </c>
      <c r="AH793" s="4">
        <v>61</v>
      </c>
      <c r="AI793" s="4">
        <v>66</v>
      </c>
      <c r="AJ793" s="4">
        <v>273</v>
      </c>
      <c r="AK793" s="4">
        <v>38</v>
      </c>
      <c r="AL793" s="4">
        <v>69</v>
      </c>
      <c r="AM793" s="4">
        <v>62</v>
      </c>
      <c r="AN793" s="4">
        <v>68</v>
      </c>
      <c r="AO793" s="4">
        <v>36</v>
      </c>
      <c r="AP793" s="4">
        <v>256</v>
      </c>
      <c r="AQ793" s="4">
        <v>64</v>
      </c>
      <c r="AR793" s="4">
        <v>58</v>
      </c>
      <c r="AS793" s="4">
        <v>44</v>
      </c>
      <c r="AT793" s="4">
        <v>45</v>
      </c>
      <c r="AU793" s="4">
        <v>45</v>
      </c>
      <c r="AV793" s="4">
        <v>55</v>
      </c>
      <c r="AW793" s="4">
        <v>172</v>
      </c>
      <c r="AX793" s="4">
        <v>57</v>
      </c>
      <c r="AY793" s="4">
        <v>58</v>
      </c>
      <c r="AZ793" s="4">
        <v>57</v>
      </c>
      <c r="BA793" s="4">
        <v>54</v>
      </c>
      <c r="BB793" s="4">
        <v>8</v>
      </c>
      <c r="BC793" s="4">
        <v>13</v>
      </c>
      <c r="BD793" s="4">
        <v>13</v>
      </c>
      <c r="BE793" s="4">
        <v>13</v>
      </c>
      <c r="BF793" s="4">
        <v>7</v>
      </c>
      <c r="BG793" s="4">
        <v>1592</v>
      </c>
      <c r="BH793" s="4">
        <v>347</v>
      </c>
      <c r="BI793" s="4">
        <v>1</v>
      </c>
      <c r="BJ793" s="4">
        <v>75</v>
      </c>
      <c r="BK793" s="4">
        <v>35</v>
      </c>
      <c r="BL793" s="4">
        <v>54</v>
      </c>
      <c r="BM793" s="4">
        <v>60</v>
      </c>
      <c r="BN793" s="4">
        <v>57</v>
      </c>
    </row>
    <row r="794" spans="1:66" ht="30" customHeight="1" x14ac:dyDescent="0.25">
      <c r="A794" s="15" t="s">
        <v>1624</v>
      </c>
      <c r="B794" s="4">
        <v>25</v>
      </c>
      <c r="C794" s="4">
        <v>83</v>
      </c>
      <c r="D794" s="4">
        <v>85</v>
      </c>
      <c r="E794" s="5" t="s">
        <v>1625</v>
      </c>
      <c r="F794" s="5" t="str">
        <f t="shared" si="63"/>
        <v>Inter</v>
      </c>
      <c r="G794" s="25" t="str">
        <f t="shared" si="64"/>
        <v>2018 ~ 2026</v>
      </c>
      <c r="H794" s="5" t="str">
        <f>RIGHT(G794, 4)</f>
        <v>2026</v>
      </c>
      <c r="I794" s="4" t="s">
        <v>75</v>
      </c>
      <c r="J794" s="4" t="s">
        <v>67</v>
      </c>
      <c r="K794" s="4" t="s">
        <v>77</v>
      </c>
      <c r="L794" s="4">
        <v>83</v>
      </c>
      <c r="M794" s="4" t="s">
        <v>130</v>
      </c>
      <c r="N794" s="4">
        <v>2</v>
      </c>
      <c r="O794" s="6" t="s">
        <v>7295</v>
      </c>
      <c r="P794" s="6" t="s">
        <v>7179</v>
      </c>
      <c r="Q794" s="6" t="s">
        <v>7393</v>
      </c>
      <c r="R794" s="4">
        <v>365</v>
      </c>
      <c r="S794" s="4">
        <v>85</v>
      </c>
      <c r="T794" s="4">
        <v>71</v>
      </c>
      <c r="U794" s="4">
        <v>49</v>
      </c>
      <c r="V794" s="4">
        <v>83</v>
      </c>
      <c r="W794" s="4">
        <v>77</v>
      </c>
      <c r="X794" s="4">
        <v>403</v>
      </c>
      <c r="Y794" s="4">
        <v>80</v>
      </c>
      <c r="Z794" s="4">
        <v>82</v>
      </c>
      <c r="AA794" s="4">
        <v>79</v>
      </c>
      <c r="AB794" s="4">
        <v>78</v>
      </c>
      <c r="AC794" s="4">
        <v>84</v>
      </c>
      <c r="AD794" s="4">
        <v>409</v>
      </c>
      <c r="AE794" s="4">
        <v>81</v>
      </c>
      <c r="AF794" s="4">
        <v>81</v>
      </c>
      <c r="AG794" s="4">
        <v>80</v>
      </c>
      <c r="AH794" s="4">
        <v>83</v>
      </c>
      <c r="AI794" s="4">
        <v>84</v>
      </c>
      <c r="AJ794" s="4">
        <v>396</v>
      </c>
      <c r="AK794" s="4">
        <v>79</v>
      </c>
      <c r="AL794" s="4">
        <v>74</v>
      </c>
      <c r="AM794" s="4">
        <v>85</v>
      </c>
      <c r="AN794" s="4">
        <v>76</v>
      </c>
      <c r="AO794" s="4">
        <v>82</v>
      </c>
      <c r="AP794" s="4">
        <v>386</v>
      </c>
      <c r="AQ794" s="4">
        <v>78</v>
      </c>
      <c r="AR794" s="4">
        <v>80</v>
      </c>
      <c r="AS794" s="4">
        <v>83</v>
      </c>
      <c r="AT794" s="4">
        <v>79</v>
      </c>
      <c r="AU794" s="4">
        <v>66</v>
      </c>
      <c r="AV794" s="4">
        <v>72</v>
      </c>
      <c r="AW794" s="4">
        <v>231</v>
      </c>
      <c r="AX794" s="4">
        <v>77</v>
      </c>
      <c r="AY794" s="4">
        <v>78</v>
      </c>
      <c r="AZ794" s="4">
        <v>76</v>
      </c>
      <c r="BA794" s="4">
        <v>43</v>
      </c>
      <c r="BB794" s="4">
        <v>9</v>
      </c>
      <c r="BC794" s="4">
        <v>8</v>
      </c>
      <c r="BD794" s="4">
        <v>12</v>
      </c>
      <c r="BE794" s="4">
        <v>7</v>
      </c>
      <c r="BF794" s="4">
        <v>7</v>
      </c>
      <c r="BG794" s="4">
        <v>2233</v>
      </c>
      <c r="BH794" s="4">
        <v>473</v>
      </c>
      <c r="BI794" s="4">
        <v>2</v>
      </c>
      <c r="BJ794" s="4">
        <v>81</v>
      </c>
      <c r="BK794" s="4">
        <v>75</v>
      </c>
      <c r="BL794" s="4">
        <v>82</v>
      </c>
      <c r="BM794" s="4">
        <v>81</v>
      </c>
      <c r="BN794" s="4">
        <v>75</v>
      </c>
    </row>
    <row r="795" spans="1:66" ht="30" customHeight="1" x14ac:dyDescent="0.25">
      <c r="A795" s="15" t="s">
        <v>3812</v>
      </c>
      <c r="B795" s="4">
        <v>24</v>
      </c>
      <c r="C795" s="4">
        <v>71</v>
      </c>
      <c r="D795" s="4">
        <v>77</v>
      </c>
      <c r="E795" s="5" t="s">
        <v>8070</v>
      </c>
      <c r="F795" s="5" t="str">
        <f t="shared" si="63"/>
        <v>Southampton</v>
      </c>
      <c r="G795" s="25" t="str">
        <f t="shared" si="64"/>
        <v>Jun 30, 2024 A Prestamo</v>
      </c>
      <c r="H795" s="5">
        <v>0</v>
      </c>
      <c r="I795" s="4" t="s">
        <v>277</v>
      </c>
      <c r="J795" s="4" t="s">
        <v>98</v>
      </c>
      <c r="K795" s="4" t="s">
        <v>68</v>
      </c>
      <c r="L795" s="4">
        <v>72</v>
      </c>
      <c r="M795" s="4" t="s">
        <v>229</v>
      </c>
      <c r="N795" s="4">
        <v>6</v>
      </c>
      <c r="O795" s="6" t="s">
        <v>7117</v>
      </c>
      <c r="P795" s="6" t="s">
        <v>7104</v>
      </c>
      <c r="Q795" s="6">
        <v>0</v>
      </c>
      <c r="R795" s="4">
        <v>278</v>
      </c>
      <c r="S795" s="4">
        <v>61</v>
      </c>
      <c r="T795" s="4">
        <v>52</v>
      </c>
      <c r="U795" s="4">
        <v>58</v>
      </c>
      <c r="V795" s="4">
        <v>75</v>
      </c>
      <c r="W795" s="4">
        <v>32</v>
      </c>
      <c r="X795" s="4">
        <v>310</v>
      </c>
      <c r="Y795" s="4">
        <v>67</v>
      </c>
      <c r="Z795" s="4">
        <v>49</v>
      </c>
      <c r="AA795" s="4">
        <v>55</v>
      </c>
      <c r="AB795" s="4">
        <v>70</v>
      </c>
      <c r="AC795" s="4">
        <v>69</v>
      </c>
      <c r="AD795" s="4">
        <v>350</v>
      </c>
      <c r="AE795" s="4">
        <v>70</v>
      </c>
      <c r="AF795" s="4">
        <v>62</v>
      </c>
      <c r="AG795" s="4">
        <v>77</v>
      </c>
      <c r="AH795" s="4">
        <v>64</v>
      </c>
      <c r="AI795" s="4">
        <v>77</v>
      </c>
      <c r="AJ795" s="4">
        <v>328</v>
      </c>
      <c r="AK795" s="4">
        <v>59</v>
      </c>
      <c r="AL795" s="4">
        <v>69</v>
      </c>
      <c r="AM795" s="4">
        <v>76</v>
      </c>
      <c r="AN795" s="4">
        <v>69</v>
      </c>
      <c r="AO795" s="4">
        <v>55</v>
      </c>
      <c r="AP795" s="4">
        <v>315</v>
      </c>
      <c r="AQ795" s="4">
        <v>76</v>
      </c>
      <c r="AR795" s="4">
        <v>65</v>
      </c>
      <c r="AS795" s="4">
        <v>56</v>
      </c>
      <c r="AT795" s="4">
        <v>70</v>
      </c>
      <c r="AU795" s="4">
        <v>48</v>
      </c>
      <c r="AV795" s="4">
        <v>73</v>
      </c>
      <c r="AW795" s="4">
        <v>205</v>
      </c>
      <c r="AX795" s="4">
        <v>68</v>
      </c>
      <c r="AY795" s="4">
        <v>70</v>
      </c>
      <c r="AZ795" s="4">
        <v>67</v>
      </c>
      <c r="BA795" s="4">
        <v>56</v>
      </c>
      <c r="BB795" s="4">
        <v>13</v>
      </c>
      <c r="BC795" s="4">
        <v>12</v>
      </c>
      <c r="BD795" s="4">
        <v>14</v>
      </c>
      <c r="BE795" s="4">
        <v>11</v>
      </c>
      <c r="BF795" s="4">
        <v>6</v>
      </c>
      <c r="BG795" s="4">
        <v>1842</v>
      </c>
      <c r="BH795" s="4">
        <v>395</v>
      </c>
      <c r="BI795" s="4">
        <v>1</v>
      </c>
      <c r="BJ795" s="4">
        <v>66</v>
      </c>
      <c r="BK795" s="4">
        <v>53</v>
      </c>
      <c r="BL795" s="4">
        <v>68</v>
      </c>
      <c r="BM795" s="4">
        <v>69</v>
      </c>
      <c r="BN795" s="4">
        <v>67</v>
      </c>
    </row>
    <row r="796" spans="1:66" ht="30" customHeight="1" x14ac:dyDescent="0.25">
      <c r="A796" s="15" t="s">
        <v>4989</v>
      </c>
      <c r="B796" s="4">
        <v>20</v>
      </c>
      <c r="C796" s="4">
        <v>70</v>
      </c>
      <c r="D796" s="4">
        <v>78</v>
      </c>
      <c r="E796" s="5" t="s">
        <v>3366</v>
      </c>
      <c r="F796" s="5" t="str">
        <f t="shared" si="63"/>
        <v>Udinese</v>
      </c>
      <c r="G796" s="25" t="str">
        <f t="shared" si="64"/>
        <v>2022 ~ 2027</v>
      </c>
      <c r="H796" s="5" t="str">
        <f t="shared" ref="H796:H813" si="66">RIGHT(G796, 4)</f>
        <v>2027</v>
      </c>
      <c r="I796" s="4" t="s">
        <v>146</v>
      </c>
      <c r="J796" s="4" t="s">
        <v>278</v>
      </c>
      <c r="K796" s="4" t="s">
        <v>68</v>
      </c>
      <c r="L796" s="4">
        <v>70</v>
      </c>
      <c r="M796" s="4" t="s">
        <v>415</v>
      </c>
      <c r="N796" s="4">
        <v>8</v>
      </c>
      <c r="O796" s="6" t="s">
        <v>6909</v>
      </c>
      <c r="P796" s="6" t="s">
        <v>7171</v>
      </c>
      <c r="Q796" s="6" t="s">
        <v>7459</v>
      </c>
      <c r="R796" s="4">
        <v>261</v>
      </c>
      <c r="S796" s="4">
        <v>64</v>
      </c>
      <c r="T796" s="4">
        <v>47</v>
      </c>
      <c r="U796" s="4">
        <v>50</v>
      </c>
      <c r="V796" s="4">
        <v>60</v>
      </c>
      <c r="W796" s="4">
        <v>40</v>
      </c>
      <c r="X796" s="4">
        <v>279</v>
      </c>
      <c r="Y796" s="4">
        <v>73</v>
      </c>
      <c r="Z796" s="4">
        <v>46</v>
      </c>
      <c r="AA796" s="4">
        <v>36</v>
      </c>
      <c r="AB796" s="4">
        <v>54</v>
      </c>
      <c r="AC796" s="4">
        <v>70</v>
      </c>
      <c r="AD796" s="4">
        <v>410</v>
      </c>
      <c r="AE796" s="4">
        <v>94</v>
      </c>
      <c r="AF796" s="4">
        <v>89</v>
      </c>
      <c r="AG796" s="4">
        <v>84</v>
      </c>
      <c r="AH796" s="4">
        <v>64</v>
      </c>
      <c r="AI796" s="4">
        <v>79</v>
      </c>
      <c r="AJ796" s="4">
        <v>320</v>
      </c>
      <c r="AK796" s="4">
        <v>49</v>
      </c>
      <c r="AL796" s="4">
        <v>81</v>
      </c>
      <c r="AM796" s="4">
        <v>80</v>
      </c>
      <c r="AN796" s="4">
        <v>76</v>
      </c>
      <c r="AO796" s="4">
        <v>34</v>
      </c>
      <c r="AP796" s="4">
        <v>289</v>
      </c>
      <c r="AQ796" s="4">
        <v>70</v>
      </c>
      <c r="AR796" s="4">
        <v>64</v>
      </c>
      <c r="AS796" s="4">
        <v>60</v>
      </c>
      <c r="AT796" s="4">
        <v>58</v>
      </c>
      <c r="AU796" s="4">
        <v>37</v>
      </c>
      <c r="AV796" s="4">
        <v>66</v>
      </c>
      <c r="AW796" s="4">
        <v>186</v>
      </c>
      <c r="AX796" s="4">
        <v>62</v>
      </c>
      <c r="AY796" s="4">
        <v>64</v>
      </c>
      <c r="AZ796" s="4">
        <v>60</v>
      </c>
      <c r="BA796" s="4">
        <v>52</v>
      </c>
      <c r="BB796" s="4">
        <v>5</v>
      </c>
      <c r="BC796" s="4">
        <v>12</v>
      </c>
      <c r="BD796" s="4">
        <v>15</v>
      </c>
      <c r="BE796" s="4">
        <v>14</v>
      </c>
      <c r="BF796" s="4">
        <v>6</v>
      </c>
      <c r="BG796" s="4">
        <v>1797</v>
      </c>
      <c r="BH796" s="4">
        <v>405</v>
      </c>
      <c r="BI796" s="4">
        <v>1</v>
      </c>
      <c r="BJ796" s="4">
        <v>91</v>
      </c>
      <c r="BK796" s="4">
        <v>45</v>
      </c>
      <c r="BL796" s="4">
        <v>58</v>
      </c>
      <c r="BM796" s="4">
        <v>73</v>
      </c>
      <c r="BN796" s="4">
        <v>62</v>
      </c>
    </row>
    <row r="797" spans="1:66" ht="30" customHeight="1" x14ac:dyDescent="0.25">
      <c r="A797" s="15" t="s">
        <v>4635</v>
      </c>
      <c r="B797" s="4">
        <v>28</v>
      </c>
      <c r="C797" s="4">
        <v>68</v>
      </c>
      <c r="D797" s="4">
        <v>68</v>
      </c>
      <c r="E797" s="5" t="s">
        <v>4636</v>
      </c>
      <c r="F797" s="5" t="str">
        <f t="shared" si="63"/>
        <v>Houston Dynamo</v>
      </c>
      <c r="G797" s="25" t="str">
        <f t="shared" si="64"/>
        <v>2023 ~ 2028</v>
      </c>
      <c r="H797" s="5" t="str">
        <f t="shared" si="66"/>
        <v>2028</v>
      </c>
      <c r="I797" s="4" t="s">
        <v>97</v>
      </c>
      <c r="J797" s="4" t="s">
        <v>91</v>
      </c>
      <c r="K797" s="4" t="s">
        <v>68</v>
      </c>
      <c r="L797" s="4">
        <v>68</v>
      </c>
      <c r="M797" s="4" t="s">
        <v>406</v>
      </c>
      <c r="N797" s="4">
        <v>0</v>
      </c>
      <c r="O797" s="6" t="s">
        <v>7456</v>
      </c>
      <c r="P797" s="6" t="s">
        <v>6928</v>
      </c>
      <c r="Q797" s="6" t="s">
        <v>7562</v>
      </c>
      <c r="R797" s="4">
        <v>271</v>
      </c>
      <c r="S797" s="4">
        <v>58</v>
      </c>
      <c r="T797" s="4">
        <v>51</v>
      </c>
      <c r="U797" s="4">
        <v>65</v>
      </c>
      <c r="V797" s="4">
        <v>63</v>
      </c>
      <c r="W797" s="4">
        <v>34</v>
      </c>
      <c r="X797" s="4">
        <v>263</v>
      </c>
      <c r="Y797" s="4">
        <v>68</v>
      </c>
      <c r="Z797" s="4">
        <v>42</v>
      </c>
      <c r="AA797" s="4">
        <v>28</v>
      </c>
      <c r="AB797" s="4">
        <v>60</v>
      </c>
      <c r="AC797" s="4">
        <v>65</v>
      </c>
      <c r="AD797" s="4">
        <v>344</v>
      </c>
      <c r="AE797" s="4">
        <v>69</v>
      </c>
      <c r="AF797" s="4">
        <v>72</v>
      </c>
      <c r="AG797" s="4">
        <v>69</v>
      </c>
      <c r="AH797" s="4">
        <v>65</v>
      </c>
      <c r="AI797" s="4">
        <v>69</v>
      </c>
      <c r="AJ797" s="4">
        <v>293</v>
      </c>
      <c r="AK797" s="4">
        <v>51</v>
      </c>
      <c r="AL797" s="4">
        <v>71</v>
      </c>
      <c r="AM797" s="4">
        <v>68</v>
      </c>
      <c r="AN797" s="4">
        <v>66</v>
      </c>
      <c r="AO797" s="4">
        <v>37</v>
      </c>
      <c r="AP797" s="4">
        <v>287</v>
      </c>
      <c r="AQ797" s="4">
        <v>68</v>
      </c>
      <c r="AR797" s="4">
        <v>63</v>
      </c>
      <c r="AS797" s="4">
        <v>54</v>
      </c>
      <c r="AT797" s="4">
        <v>53</v>
      </c>
      <c r="AU797" s="4">
        <v>49</v>
      </c>
      <c r="AV797" s="4">
        <v>57</v>
      </c>
      <c r="AW797" s="4">
        <v>203</v>
      </c>
      <c r="AX797" s="4">
        <v>65</v>
      </c>
      <c r="AY797" s="4">
        <v>70</v>
      </c>
      <c r="AZ797" s="4">
        <v>68</v>
      </c>
      <c r="BA797" s="4">
        <v>56</v>
      </c>
      <c r="BB797" s="4">
        <v>15</v>
      </c>
      <c r="BC797" s="4">
        <v>9</v>
      </c>
      <c r="BD797" s="4">
        <v>12</v>
      </c>
      <c r="BE797" s="4">
        <v>13</v>
      </c>
      <c r="BF797" s="4">
        <v>7</v>
      </c>
      <c r="BG797" s="4">
        <v>1717</v>
      </c>
      <c r="BH797" s="4">
        <v>375</v>
      </c>
      <c r="BI797" s="4">
        <v>1</v>
      </c>
      <c r="BJ797" s="4">
        <v>71</v>
      </c>
      <c r="BK797" s="4">
        <v>47</v>
      </c>
      <c r="BL797" s="4">
        <v>57</v>
      </c>
      <c r="BM797" s="4">
        <v>67</v>
      </c>
      <c r="BN797" s="4">
        <v>66</v>
      </c>
    </row>
    <row r="798" spans="1:66" ht="30" customHeight="1" x14ac:dyDescent="0.25">
      <c r="A798" s="15" t="s">
        <v>6767</v>
      </c>
      <c r="B798" s="4">
        <v>20</v>
      </c>
      <c r="C798" s="4">
        <v>75</v>
      </c>
      <c r="D798" s="4">
        <v>85</v>
      </c>
      <c r="E798" s="5" t="s">
        <v>1485</v>
      </c>
      <c r="F798" s="5" t="str">
        <f t="shared" si="63"/>
        <v>Inter Miami</v>
      </c>
      <c r="G798" s="25" t="str">
        <f t="shared" si="64"/>
        <v>2023 ~ 2026</v>
      </c>
      <c r="H798" s="5" t="str">
        <f t="shared" si="66"/>
        <v>2026</v>
      </c>
      <c r="I798" s="4" t="s">
        <v>537</v>
      </c>
      <c r="J798" s="4" t="s">
        <v>105</v>
      </c>
      <c r="K798" s="4" t="s">
        <v>68</v>
      </c>
      <c r="L798" s="4">
        <v>77</v>
      </c>
      <c r="M798" s="4" t="s">
        <v>69</v>
      </c>
      <c r="N798" s="4">
        <v>10</v>
      </c>
      <c r="O798" s="6" t="s">
        <v>7247</v>
      </c>
      <c r="P798" s="6" t="s">
        <v>7031</v>
      </c>
      <c r="Q798" s="6" t="s">
        <v>7358</v>
      </c>
      <c r="R798" s="4">
        <v>340</v>
      </c>
      <c r="S798" s="4">
        <v>64</v>
      </c>
      <c r="T798" s="4">
        <v>69</v>
      </c>
      <c r="U798" s="4">
        <v>63</v>
      </c>
      <c r="V798" s="4">
        <v>73</v>
      </c>
      <c r="W798" s="4">
        <v>71</v>
      </c>
      <c r="X798" s="4">
        <v>351</v>
      </c>
      <c r="Y798" s="4">
        <v>83</v>
      </c>
      <c r="Z798" s="4">
        <v>69</v>
      </c>
      <c r="AA798" s="4">
        <v>49</v>
      </c>
      <c r="AB798" s="4">
        <v>70</v>
      </c>
      <c r="AC798" s="4">
        <v>80</v>
      </c>
      <c r="AD798" s="4">
        <v>420</v>
      </c>
      <c r="AE798" s="4">
        <v>89</v>
      </c>
      <c r="AF798" s="4">
        <v>81</v>
      </c>
      <c r="AG798" s="4">
        <v>89</v>
      </c>
      <c r="AH798" s="4">
        <v>72</v>
      </c>
      <c r="AI798" s="4">
        <v>89</v>
      </c>
      <c r="AJ798" s="4">
        <v>363</v>
      </c>
      <c r="AK798" s="4">
        <v>82</v>
      </c>
      <c r="AL798" s="4">
        <v>73</v>
      </c>
      <c r="AM798" s="4">
        <v>70</v>
      </c>
      <c r="AN798" s="4">
        <v>69</v>
      </c>
      <c r="AO798" s="4">
        <v>69</v>
      </c>
      <c r="AP798" s="4">
        <v>316</v>
      </c>
      <c r="AQ798" s="4">
        <v>72</v>
      </c>
      <c r="AR798" s="4">
        <v>29</v>
      </c>
      <c r="AS798" s="4">
        <v>73</v>
      </c>
      <c r="AT798" s="4">
        <v>68</v>
      </c>
      <c r="AU798" s="4">
        <v>74</v>
      </c>
      <c r="AV798" s="4">
        <v>80</v>
      </c>
      <c r="AW798" s="4">
        <v>113</v>
      </c>
      <c r="AX798" s="4">
        <v>33</v>
      </c>
      <c r="AY798" s="4">
        <v>43</v>
      </c>
      <c r="AZ798" s="4">
        <v>37</v>
      </c>
      <c r="BA798" s="4">
        <v>44</v>
      </c>
      <c r="BB798" s="4">
        <v>6</v>
      </c>
      <c r="BC798" s="4">
        <v>13</v>
      </c>
      <c r="BD798" s="4">
        <v>6</v>
      </c>
      <c r="BE798" s="4">
        <v>6</v>
      </c>
      <c r="BF798" s="4">
        <v>13</v>
      </c>
      <c r="BG798" s="4">
        <v>1947</v>
      </c>
      <c r="BH798" s="4">
        <v>416</v>
      </c>
      <c r="BI798" s="4">
        <v>1</v>
      </c>
      <c r="BJ798" s="4">
        <v>85</v>
      </c>
      <c r="BK798" s="4">
        <v>72</v>
      </c>
      <c r="BL798" s="4">
        <v>68</v>
      </c>
      <c r="BM798" s="4">
        <v>82</v>
      </c>
      <c r="BN798" s="4">
        <v>39</v>
      </c>
    </row>
    <row r="799" spans="1:66" ht="30" customHeight="1" x14ac:dyDescent="0.25">
      <c r="A799" s="15" t="s">
        <v>5455</v>
      </c>
      <c r="B799" s="4">
        <v>25</v>
      </c>
      <c r="C799" s="4" t="s">
        <v>203</v>
      </c>
      <c r="D799" s="4" t="s">
        <v>168</v>
      </c>
      <c r="E799" s="5" t="s">
        <v>5456</v>
      </c>
      <c r="F799" s="5" t="str">
        <f t="shared" si="63"/>
        <v>SD Eibar</v>
      </c>
      <c r="G799" s="25" t="str">
        <f t="shared" si="64"/>
        <v>2021 ~ 2024</v>
      </c>
      <c r="H799" s="5" t="str">
        <f t="shared" si="66"/>
        <v>2024</v>
      </c>
      <c r="I799" s="4" t="s">
        <v>252</v>
      </c>
      <c r="J799" s="4" t="s">
        <v>84</v>
      </c>
      <c r="K799" s="4" t="s">
        <v>68</v>
      </c>
      <c r="L799" s="4">
        <v>70</v>
      </c>
      <c r="M799" s="4" t="s">
        <v>206</v>
      </c>
      <c r="N799" s="4">
        <v>3</v>
      </c>
      <c r="O799" s="6" t="s">
        <v>6871</v>
      </c>
      <c r="P799" s="6" t="s">
        <v>6910</v>
      </c>
      <c r="Q799" s="6" t="s">
        <v>7060</v>
      </c>
      <c r="R799" s="4">
        <v>302</v>
      </c>
      <c r="S799" s="4">
        <v>67</v>
      </c>
      <c r="T799" s="4" t="s">
        <v>1495</v>
      </c>
      <c r="U799" s="4">
        <v>49</v>
      </c>
      <c r="V799" s="4">
        <v>66</v>
      </c>
      <c r="W799" s="4">
        <v>55</v>
      </c>
      <c r="X799" s="4">
        <v>290</v>
      </c>
      <c r="Y799" s="4">
        <v>70</v>
      </c>
      <c r="Z799" s="4">
        <v>48</v>
      </c>
      <c r="AA799" s="4">
        <v>46</v>
      </c>
      <c r="AB799" s="4">
        <v>58</v>
      </c>
      <c r="AC799" s="4" t="s">
        <v>735</v>
      </c>
      <c r="AD799" s="4">
        <v>371</v>
      </c>
      <c r="AE799" s="4">
        <v>76</v>
      </c>
      <c r="AF799" s="4">
        <v>75</v>
      </c>
      <c r="AG799" s="4" t="s">
        <v>201</v>
      </c>
      <c r="AH799" s="4">
        <v>63</v>
      </c>
      <c r="AI799" s="4">
        <v>81</v>
      </c>
      <c r="AJ799" s="4">
        <v>328</v>
      </c>
      <c r="AK799" s="4">
        <v>67</v>
      </c>
      <c r="AL799" s="4" t="s">
        <v>5457</v>
      </c>
      <c r="AM799" s="4" t="s">
        <v>1495</v>
      </c>
      <c r="AN799" s="4" t="s">
        <v>961</v>
      </c>
      <c r="AO799" s="4">
        <v>66</v>
      </c>
      <c r="AP799" s="4">
        <v>252</v>
      </c>
      <c r="AQ799" s="4">
        <v>45</v>
      </c>
      <c r="AR799" s="4">
        <v>22</v>
      </c>
      <c r="AS799" s="4">
        <v>70</v>
      </c>
      <c r="AT799" s="4">
        <v>65</v>
      </c>
      <c r="AU799" s="4">
        <v>50</v>
      </c>
      <c r="AV799" s="4">
        <v>62</v>
      </c>
      <c r="AW799" s="4">
        <v>78</v>
      </c>
      <c r="AX799" s="4">
        <v>35</v>
      </c>
      <c r="AY799" s="4">
        <v>23</v>
      </c>
      <c r="AZ799" s="4">
        <v>20</v>
      </c>
      <c r="BA799" s="4">
        <v>47</v>
      </c>
      <c r="BB799" s="4">
        <v>7</v>
      </c>
      <c r="BC799" s="4">
        <v>13</v>
      </c>
      <c r="BD799" s="4">
        <v>9</v>
      </c>
      <c r="BE799" s="4">
        <v>13</v>
      </c>
      <c r="BF799" s="4">
        <v>5</v>
      </c>
      <c r="BG799" s="4">
        <v>1668</v>
      </c>
      <c r="BH799" s="4">
        <v>363</v>
      </c>
      <c r="BI799" s="4">
        <v>1</v>
      </c>
      <c r="BJ799" s="4">
        <v>75</v>
      </c>
      <c r="BK799" s="4">
        <v>65</v>
      </c>
      <c r="BL799" s="4">
        <v>63</v>
      </c>
      <c r="BM799" s="4">
        <v>70</v>
      </c>
      <c r="BN799" s="4">
        <v>29</v>
      </c>
    </row>
    <row r="800" spans="1:66" ht="30" customHeight="1" x14ac:dyDescent="0.25">
      <c r="A800" s="15" t="s">
        <v>2378</v>
      </c>
      <c r="B800" s="4">
        <v>25</v>
      </c>
      <c r="C800" s="4">
        <v>78</v>
      </c>
      <c r="D800" s="4">
        <v>82</v>
      </c>
      <c r="E800" s="5" t="s">
        <v>2260</v>
      </c>
      <c r="F800" s="5" t="str">
        <f t="shared" si="63"/>
        <v>Juventus</v>
      </c>
      <c r="G800" s="25" t="str">
        <f t="shared" si="64"/>
        <v>2022 ~ 2027</v>
      </c>
      <c r="H800" s="5" t="str">
        <f t="shared" si="66"/>
        <v>2027</v>
      </c>
      <c r="I800" s="4" t="s">
        <v>359</v>
      </c>
      <c r="J800" s="4" t="s">
        <v>290</v>
      </c>
      <c r="K800" s="4" t="s">
        <v>68</v>
      </c>
      <c r="L800" s="4">
        <v>80</v>
      </c>
      <c r="M800" s="4" t="s">
        <v>189</v>
      </c>
      <c r="N800" s="4">
        <v>4</v>
      </c>
      <c r="O800" s="6" t="s">
        <v>6930</v>
      </c>
      <c r="P800" s="6" t="s">
        <v>7116</v>
      </c>
      <c r="Q800" s="6" t="s">
        <v>7506</v>
      </c>
      <c r="R800" s="4">
        <v>242</v>
      </c>
      <c r="S800" s="4">
        <v>34</v>
      </c>
      <c r="T800" s="4">
        <v>30</v>
      </c>
      <c r="U800" s="4">
        <v>80</v>
      </c>
      <c r="V800" s="4">
        <v>66</v>
      </c>
      <c r="W800" s="4">
        <v>32</v>
      </c>
      <c r="X800" s="4">
        <v>254</v>
      </c>
      <c r="Y800" s="4">
        <v>57</v>
      </c>
      <c r="Z800" s="4">
        <v>34</v>
      </c>
      <c r="AA800" s="4">
        <v>36</v>
      </c>
      <c r="AB800" s="4">
        <v>61</v>
      </c>
      <c r="AC800" s="4">
        <v>66</v>
      </c>
      <c r="AD800" s="4">
        <v>342</v>
      </c>
      <c r="AE800" s="4">
        <v>76</v>
      </c>
      <c r="AF800" s="4">
        <v>79</v>
      </c>
      <c r="AG800" s="4">
        <v>56</v>
      </c>
      <c r="AH800" s="4">
        <v>73</v>
      </c>
      <c r="AI800" s="4">
        <v>58</v>
      </c>
      <c r="AJ800" s="4">
        <v>322</v>
      </c>
      <c r="AK800" s="4">
        <v>58</v>
      </c>
      <c r="AL800" s="4">
        <v>89</v>
      </c>
      <c r="AM800" s="4">
        <v>67</v>
      </c>
      <c r="AN800" s="4">
        <v>79</v>
      </c>
      <c r="AO800" s="4">
        <v>29</v>
      </c>
      <c r="AP800" s="4">
        <v>286</v>
      </c>
      <c r="AQ800" s="4">
        <v>80</v>
      </c>
      <c r="AR800" s="4">
        <v>78</v>
      </c>
      <c r="AS800" s="4">
        <v>45</v>
      </c>
      <c r="AT800" s="4">
        <v>40</v>
      </c>
      <c r="AU800" s="4">
        <v>43</v>
      </c>
      <c r="AV800" s="4">
        <v>75</v>
      </c>
      <c r="AW800" s="4">
        <v>239</v>
      </c>
      <c r="AX800" s="4">
        <v>80</v>
      </c>
      <c r="AY800" s="4">
        <v>81</v>
      </c>
      <c r="AZ800" s="4">
        <v>78</v>
      </c>
      <c r="BA800" s="4">
        <v>45</v>
      </c>
      <c r="BB800" s="4">
        <v>6</v>
      </c>
      <c r="BC800" s="4">
        <v>11</v>
      </c>
      <c r="BD800" s="4">
        <v>11</v>
      </c>
      <c r="BE800" s="4">
        <v>11</v>
      </c>
      <c r="BF800" s="4">
        <v>6</v>
      </c>
      <c r="BG800" s="4">
        <v>1730</v>
      </c>
      <c r="BH800" s="4">
        <v>384</v>
      </c>
      <c r="BI800" s="4">
        <v>1</v>
      </c>
      <c r="BJ800" s="4">
        <v>78</v>
      </c>
      <c r="BK800" s="4">
        <v>37</v>
      </c>
      <c r="BL800" s="4">
        <v>51</v>
      </c>
      <c r="BM800" s="4">
        <v>61</v>
      </c>
      <c r="BN800" s="4">
        <v>80</v>
      </c>
    </row>
    <row r="801" spans="1:66" ht="30" customHeight="1" x14ac:dyDescent="0.25">
      <c r="A801" s="15" t="s">
        <v>7788</v>
      </c>
      <c r="B801" s="4">
        <v>19</v>
      </c>
      <c r="C801" s="4">
        <v>68</v>
      </c>
      <c r="D801" s="4">
        <v>79</v>
      </c>
      <c r="E801" s="5" t="s">
        <v>7872</v>
      </c>
      <c r="F801" s="5" t="str">
        <f t="shared" si="63"/>
        <v>Peñarol</v>
      </c>
      <c r="G801" s="25" t="str">
        <f t="shared" si="64"/>
        <v>2023 ~ 2025</v>
      </c>
      <c r="H801" s="5" t="str">
        <f t="shared" si="66"/>
        <v>2025</v>
      </c>
      <c r="I801" s="4" t="s">
        <v>1351</v>
      </c>
      <c r="J801" s="4" t="s">
        <v>722</v>
      </c>
      <c r="K801" s="4" t="s">
        <v>68</v>
      </c>
      <c r="L801" s="4">
        <v>71</v>
      </c>
      <c r="M801" s="4" t="s">
        <v>206</v>
      </c>
      <c r="N801" s="4">
        <v>11</v>
      </c>
      <c r="O801" s="6" t="s">
        <v>7269</v>
      </c>
      <c r="P801" s="6">
        <v>500</v>
      </c>
      <c r="Q801" s="6" t="s">
        <v>6960</v>
      </c>
      <c r="R801" s="4">
        <v>296</v>
      </c>
      <c r="S801" s="4">
        <v>64</v>
      </c>
      <c r="T801" s="4">
        <v>64</v>
      </c>
      <c r="U801" s="4">
        <v>37</v>
      </c>
      <c r="V801" s="4">
        <v>71</v>
      </c>
      <c r="W801" s="4">
        <v>60</v>
      </c>
      <c r="X801" s="4">
        <v>334</v>
      </c>
      <c r="Y801" s="4">
        <v>69</v>
      </c>
      <c r="Z801" s="4">
        <v>63</v>
      </c>
      <c r="AA801" s="4">
        <v>65</v>
      </c>
      <c r="AB801" s="4">
        <v>62</v>
      </c>
      <c r="AC801" s="4">
        <v>75</v>
      </c>
      <c r="AD801" s="4">
        <v>393</v>
      </c>
      <c r="AE801" s="4">
        <v>82</v>
      </c>
      <c r="AF801" s="4">
        <v>79</v>
      </c>
      <c r="AG801" s="4">
        <v>81</v>
      </c>
      <c r="AH801" s="4">
        <v>70</v>
      </c>
      <c r="AI801" s="4">
        <v>81</v>
      </c>
      <c r="AJ801" s="4">
        <v>298</v>
      </c>
      <c r="AK801" s="4">
        <v>59</v>
      </c>
      <c r="AL801" s="4">
        <v>54</v>
      </c>
      <c r="AM801" s="4">
        <v>75</v>
      </c>
      <c r="AN801" s="4">
        <v>48</v>
      </c>
      <c r="AO801" s="4">
        <v>62</v>
      </c>
      <c r="AP801" s="4">
        <v>278</v>
      </c>
      <c r="AQ801" s="4">
        <v>58</v>
      </c>
      <c r="AR801" s="4">
        <v>42</v>
      </c>
      <c r="AS801" s="4">
        <v>58</v>
      </c>
      <c r="AT801" s="4">
        <v>58</v>
      </c>
      <c r="AU801" s="4">
        <v>62</v>
      </c>
      <c r="AV801" s="4">
        <v>57</v>
      </c>
      <c r="AW801" s="4">
        <v>101</v>
      </c>
      <c r="AX801" s="4">
        <v>39</v>
      </c>
      <c r="AY801" s="4">
        <v>29</v>
      </c>
      <c r="AZ801" s="4">
        <v>33</v>
      </c>
      <c r="BA801" s="4">
        <v>51</v>
      </c>
      <c r="BB801" s="4">
        <v>11</v>
      </c>
      <c r="BC801" s="4">
        <v>13</v>
      </c>
      <c r="BD801" s="4">
        <v>11</v>
      </c>
      <c r="BE801" s="4">
        <v>11</v>
      </c>
      <c r="BF801" s="4">
        <v>5</v>
      </c>
      <c r="BG801" s="4">
        <v>1751</v>
      </c>
      <c r="BH801" s="4">
        <v>372</v>
      </c>
      <c r="BI801" s="4">
        <v>1</v>
      </c>
      <c r="BJ801" s="4">
        <v>80</v>
      </c>
      <c r="BK801" s="4">
        <v>62</v>
      </c>
      <c r="BL801" s="4">
        <v>65</v>
      </c>
      <c r="BM801" s="4">
        <v>72</v>
      </c>
      <c r="BN801" s="4">
        <v>36</v>
      </c>
    </row>
    <row r="802" spans="1:66" ht="30" customHeight="1" x14ac:dyDescent="0.25">
      <c r="A802" s="15" t="s">
        <v>5619</v>
      </c>
      <c r="B802" s="4">
        <v>27</v>
      </c>
      <c r="C802" s="4">
        <v>76</v>
      </c>
      <c r="D802" s="4">
        <v>77</v>
      </c>
      <c r="E802" s="5" t="s">
        <v>5327</v>
      </c>
      <c r="F802" s="5" t="str">
        <f t="shared" si="63"/>
        <v>TSG Hoffenheim</v>
      </c>
      <c r="G802" s="25" t="str">
        <f t="shared" si="64"/>
        <v>2023 ~ 2026</v>
      </c>
      <c r="H802" s="5" t="str">
        <f t="shared" si="66"/>
        <v>2026</v>
      </c>
      <c r="I802" s="4" t="s">
        <v>212</v>
      </c>
      <c r="J802" s="4" t="s">
        <v>139</v>
      </c>
      <c r="K802" s="4" t="s">
        <v>68</v>
      </c>
      <c r="L802" s="4">
        <v>78</v>
      </c>
      <c r="M802" s="4" t="s">
        <v>195</v>
      </c>
      <c r="N802" s="4">
        <v>1</v>
      </c>
      <c r="O802" s="6" t="s">
        <v>7005</v>
      </c>
      <c r="P802" s="6" t="s">
        <v>7114</v>
      </c>
      <c r="Q802" s="6" t="s">
        <v>7352</v>
      </c>
      <c r="R802" s="4">
        <v>322</v>
      </c>
      <c r="S802" s="4">
        <v>66</v>
      </c>
      <c r="T802" s="4">
        <v>58</v>
      </c>
      <c r="U802" s="4">
        <v>64</v>
      </c>
      <c r="V802" s="4">
        <v>81</v>
      </c>
      <c r="W802" s="4">
        <v>53</v>
      </c>
      <c r="X802" s="4">
        <v>348</v>
      </c>
      <c r="Y802" s="4">
        <v>74</v>
      </c>
      <c r="Z802" s="4">
        <v>47</v>
      </c>
      <c r="AA802" s="4">
        <v>66</v>
      </c>
      <c r="AB802" s="4">
        <v>82</v>
      </c>
      <c r="AC802" s="4">
        <v>79</v>
      </c>
      <c r="AD802" s="4">
        <v>337</v>
      </c>
      <c r="AE802" s="4">
        <v>61</v>
      </c>
      <c r="AF802" s="4">
        <v>67</v>
      </c>
      <c r="AG802" s="4">
        <v>67</v>
      </c>
      <c r="AH802" s="4">
        <v>78</v>
      </c>
      <c r="AI802" s="4">
        <v>64</v>
      </c>
      <c r="AJ802" s="4">
        <v>335</v>
      </c>
      <c r="AK802" s="4">
        <v>64</v>
      </c>
      <c r="AL802" s="4">
        <v>71</v>
      </c>
      <c r="AM802" s="4">
        <v>69</v>
      </c>
      <c r="AN802" s="4">
        <v>71</v>
      </c>
      <c r="AO802" s="4">
        <v>60</v>
      </c>
      <c r="AP802" s="4">
        <v>329</v>
      </c>
      <c r="AQ802" s="4">
        <v>50</v>
      </c>
      <c r="AR802" s="4">
        <v>79</v>
      </c>
      <c r="AS802" s="4">
        <v>70</v>
      </c>
      <c r="AT802" s="4">
        <v>80</v>
      </c>
      <c r="AU802" s="4">
        <v>50</v>
      </c>
      <c r="AV802" s="4">
        <v>78</v>
      </c>
      <c r="AW802" s="4">
        <v>214</v>
      </c>
      <c r="AX802" s="4">
        <v>73</v>
      </c>
      <c r="AY802" s="4">
        <v>73</v>
      </c>
      <c r="AZ802" s="4">
        <v>68</v>
      </c>
      <c r="BA802" s="4">
        <v>53</v>
      </c>
      <c r="BB802" s="4">
        <v>13</v>
      </c>
      <c r="BC802" s="4">
        <v>12</v>
      </c>
      <c r="BD802" s="4">
        <v>7</v>
      </c>
      <c r="BE802" s="4">
        <v>14</v>
      </c>
      <c r="BF802" s="4">
        <v>7</v>
      </c>
      <c r="BG802" s="4">
        <v>1938</v>
      </c>
      <c r="BH802" s="4">
        <v>414</v>
      </c>
      <c r="BI802" s="4">
        <v>2</v>
      </c>
      <c r="BJ802" s="4">
        <v>64</v>
      </c>
      <c r="BK802" s="4">
        <v>60</v>
      </c>
      <c r="BL802" s="4">
        <v>76</v>
      </c>
      <c r="BM802" s="4">
        <v>75</v>
      </c>
      <c r="BN802" s="4">
        <v>73</v>
      </c>
    </row>
    <row r="803" spans="1:66" ht="30" customHeight="1" x14ac:dyDescent="0.25">
      <c r="A803" s="15" t="s">
        <v>5610</v>
      </c>
      <c r="B803" s="4">
        <v>28</v>
      </c>
      <c r="C803" s="4">
        <v>75</v>
      </c>
      <c r="D803" s="4">
        <v>75</v>
      </c>
      <c r="E803" s="5" t="s">
        <v>5611</v>
      </c>
      <c r="F803" s="5" t="str">
        <f t="shared" si="63"/>
        <v>Strasbourg</v>
      </c>
      <c r="G803" s="25" t="str">
        <f t="shared" si="64"/>
        <v>2023 ~ 2026</v>
      </c>
      <c r="H803" s="5" t="str">
        <f t="shared" si="66"/>
        <v>2026</v>
      </c>
      <c r="I803" s="4" t="s">
        <v>90</v>
      </c>
      <c r="J803" s="4" t="s">
        <v>253</v>
      </c>
      <c r="K803" s="4" t="s">
        <v>68</v>
      </c>
      <c r="L803" s="4">
        <v>75</v>
      </c>
      <c r="M803" s="4" t="s">
        <v>406</v>
      </c>
      <c r="N803" s="4">
        <v>0</v>
      </c>
      <c r="O803" s="6" t="s">
        <v>6882</v>
      </c>
      <c r="P803" s="6" t="s">
        <v>7052</v>
      </c>
      <c r="Q803" s="6" t="s">
        <v>7058</v>
      </c>
      <c r="R803" s="4">
        <v>287</v>
      </c>
      <c r="S803" s="4">
        <v>74</v>
      </c>
      <c r="T803" s="4">
        <v>38</v>
      </c>
      <c r="U803" s="4">
        <v>70</v>
      </c>
      <c r="V803" s="4">
        <v>73</v>
      </c>
      <c r="W803" s="4">
        <v>32</v>
      </c>
      <c r="X803" s="4">
        <v>306</v>
      </c>
      <c r="Y803" s="4">
        <v>69</v>
      </c>
      <c r="Z803" s="4">
        <v>56</v>
      </c>
      <c r="AA803" s="4">
        <v>42</v>
      </c>
      <c r="AB803" s="4">
        <v>65</v>
      </c>
      <c r="AC803" s="4">
        <v>74</v>
      </c>
      <c r="AD803" s="4">
        <v>356</v>
      </c>
      <c r="AE803" s="4">
        <v>73</v>
      </c>
      <c r="AF803" s="4">
        <v>71</v>
      </c>
      <c r="AG803" s="4">
        <v>67</v>
      </c>
      <c r="AH803" s="4">
        <v>71</v>
      </c>
      <c r="AI803" s="4">
        <v>74</v>
      </c>
      <c r="AJ803" s="4">
        <v>340</v>
      </c>
      <c r="AK803" s="4">
        <v>66</v>
      </c>
      <c r="AL803" s="4">
        <v>78</v>
      </c>
      <c r="AM803" s="4">
        <v>76</v>
      </c>
      <c r="AN803" s="4">
        <v>73</v>
      </c>
      <c r="AO803" s="4">
        <v>47</v>
      </c>
      <c r="AP803" s="4">
        <v>321</v>
      </c>
      <c r="AQ803" s="4">
        <v>76</v>
      </c>
      <c r="AR803" s="4">
        <v>73</v>
      </c>
      <c r="AS803" s="4">
        <v>65</v>
      </c>
      <c r="AT803" s="4">
        <v>63</v>
      </c>
      <c r="AU803" s="4">
        <v>44</v>
      </c>
      <c r="AV803" s="4">
        <v>67</v>
      </c>
      <c r="AW803" s="4">
        <v>221</v>
      </c>
      <c r="AX803" s="4">
        <v>71</v>
      </c>
      <c r="AY803" s="4">
        <v>74</v>
      </c>
      <c r="AZ803" s="4">
        <v>76</v>
      </c>
      <c r="BA803" s="4">
        <v>58</v>
      </c>
      <c r="BB803" s="4">
        <v>8</v>
      </c>
      <c r="BC803" s="4">
        <v>14</v>
      </c>
      <c r="BD803" s="4">
        <v>16</v>
      </c>
      <c r="BE803" s="4">
        <v>13</v>
      </c>
      <c r="BF803" s="4">
        <v>7</v>
      </c>
      <c r="BG803" s="4">
        <v>1889</v>
      </c>
      <c r="BH803" s="4">
        <v>406</v>
      </c>
      <c r="BI803" s="4">
        <v>2</v>
      </c>
      <c r="BJ803" s="4">
        <v>72</v>
      </c>
      <c r="BK803" s="4">
        <v>47</v>
      </c>
      <c r="BL803" s="4">
        <v>68</v>
      </c>
      <c r="BM803" s="4">
        <v>71</v>
      </c>
      <c r="BN803" s="4">
        <v>73</v>
      </c>
    </row>
    <row r="804" spans="1:66" ht="30" customHeight="1" x14ac:dyDescent="0.25">
      <c r="A804" s="15" t="s">
        <v>4976</v>
      </c>
      <c r="B804" s="4">
        <v>26</v>
      </c>
      <c r="C804" s="4">
        <v>62</v>
      </c>
      <c r="D804" s="4">
        <v>63</v>
      </c>
      <c r="E804" s="5" t="s">
        <v>4977</v>
      </c>
      <c r="F804" s="5" t="str">
        <f t="shared" si="63"/>
        <v>Ulm</v>
      </c>
      <c r="G804" s="25" t="str">
        <f t="shared" si="64"/>
        <v>2023 ~ 2026</v>
      </c>
      <c r="H804" s="5" t="str">
        <f t="shared" si="66"/>
        <v>2026</v>
      </c>
      <c r="I804" s="4" t="s">
        <v>730</v>
      </c>
      <c r="J804" s="4" t="s">
        <v>617</v>
      </c>
      <c r="K804" s="4" t="s">
        <v>77</v>
      </c>
      <c r="L804" s="4">
        <v>63</v>
      </c>
      <c r="M804" s="4" t="s">
        <v>106</v>
      </c>
      <c r="N804" s="4">
        <v>1</v>
      </c>
      <c r="O804" s="6" t="s">
        <v>7654</v>
      </c>
      <c r="P804" s="6">
        <v>650</v>
      </c>
      <c r="Q804" s="6" t="s">
        <v>7655</v>
      </c>
      <c r="R804" s="4">
        <v>294</v>
      </c>
      <c r="S804" s="4">
        <v>58</v>
      </c>
      <c r="T804" s="4">
        <v>58</v>
      </c>
      <c r="U804" s="4">
        <v>68</v>
      </c>
      <c r="V804" s="4">
        <v>64</v>
      </c>
      <c r="W804" s="4">
        <v>46</v>
      </c>
      <c r="X804" s="4">
        <v>231</v>
      </c>
      <c r="Y804" s="4">
        <v>59</v>
      </c>
      <c r="Z804" s="4">
        <v>33</v>
      </c>
      <c r="AA804" s="4">
        <v>39</v>
      </c>
      <c r="AB804" s="4">
        <v>40</v>
      </c>
      <c r="AC804" s="4">
        <v>60</v>
      </c>
      <c r="AD804" s="4">
        <v>271</v>
      </c>
      <c r="AE804" s="4">
        <v>54</v>
      </c>
      <c r="AF804" s="4">
        <v>72</v>
      </c>
      <c r="AG804" s="4">
        <v>52</v>
      </c>
      <c r="AH804" s="4">
        <v>52</v>
      </c>
      <c r="AI804" s="4">
        <v>41</v>
      </c>
      <c r="AJ804" s="4">
        <v>343</v>
      </c>
      <c r="AK804" s="4">
        <v>66</v>
      </c>
      <c r="AL804" s="4">
        <v>74</v>
      </c>
      <c r="AM804" s="4">
        <v>69</v>
      </c>
      <c r="AN804" s="4">
        <v>79</v>
      </c>
      <c r="AO804" s="4">
        <v>55</v>
      </c>
      <c r="AP804" s="4">
        <v>251</v>
      </c>
      <c r="AQ804" s="4">
        <v>49</v>
      </c>
      <c r="AR804" s="4">
        <v>24</v>
      </c>
      <c r="AS804" s="4">
        <v>62</v>
      </c>
      <c r="AT804" s="4">
        <v>60</v>
      </c>
      <c r="AU804" s="4">
        <v>56</v>
      </c>
      <c r="AV804" s="4">
        <v>46</v>
      </c>
      <c r="AW804" s="4">
        <v>63</v>
      </c>
      <c r="AX804" s="4">
        <v>24</v>
      </c>
      <c r="AY804" s="4">
        <v>20</v>
      </c>
      <c r="AZ804" s="4">
        <v>19</v>
      </c>
      <c r="BA804" s="4">
        <v>55</v>
      </c>
      <c r="BB804" s="4">
        <v>13</v>
      </c>
      <c r="BC804" s="4">
        <v>7</v>
      </c>
      <c r="BD804" s="4">
        <v>14</v>
      </c>
      <c r="BE804" s="4">
        <v>8</v>
      </c>
      <c r="BF804" s="4">
        <v>13</v>
      </c>
      <c r="BG804" s="4">
        <v>1508</v>
      </c>
      <c r="BH804" s="4">
        <v>333</v>
      </c>
      <c r="BI804" s="4">
        <v>1</v>
      </c>
      <c r="BJ804" s="4">
        <v>64</v>
      </c>
      <c r="BK804" s="4">
        <v>59</v>
      </c>
      <c r="BL804" s="4">
        <v>56</v>
      </c>
      <c r="BM804" s="4">
        <v>57</v>
      </c>
      <c r="BN804" s="4">
        <v>27</v>
      </c>
    </row>
    <row r="805" spans="1:66" ht="30" customHeight="1" x14ac:dyDescent="0.25">
      <c r="A805" s="15" t="s">
        <v>4625</v>
      </c>
      <c r="B805" s="4">
        <v>26</v>
      </c>
      <c r="C805" s="4">
        <v>78</v>
      </c>
      <c r="D805" s="4">
        <v>78</v>
      </c>
      <c r="E805" s="5" t="s">
        <v>6678</v>
      </c>
      <c r="F805" s="5" t="str">
        <f t="shared" si="63"/>
        <v>Borussia Mönchengladbach</v>
      </c>
      <c r="G805" s="25" t="str">
        <f t="shared" si="64"/>
        <v>2023 ~ 2028</v>
      </c>
      <c r="H805" s="5" t="str">
        <f t="shared" si="66"/>
        <v>2028</v>
      </c>
      <c r="I805" s="4" t="s">
        <v>146</v>
      </c>
      <c r="J805" s="4" t="s">
        <v>98</v>
      </c>
      <c r="K805" s="4" t="s">
        <v>68</v>
      </c>
      <c r="L805" s="4">
        <v>78</v>
      </c>
      <c r="M805" s="4" t="s">
        <v>206</v>
      </c>
      <c r="N805" s="4">
        <v>0</v>
      </c>
      <c r="O805" s="6" t="s">
        <v>7091</v>
      </c>
      <c r="P805" s="6" t="s">
        <v>6969</v>
      </c>
      <c r="Q805" s="6" t="s">
        <v>7431</v>
      </c>
      <c r="R805" s="4">
        <v>366</v>
      </c>
      <c r="S805" s="4">
        <v>85</v>
      </c>
      <c r="T805" s="4">
        <v>74</v>
      </c>
      <c r="U805" s="4">
        <v>59</v>
      </c>
      <c r="V805" s="4">
        <v>74</v>
      </c>
      <c r="W805" s="4">
        <v>74</v>
      </c>
      <c r="X805" s="4">
        <v>355</v>
      </c>
      <c r="Y805" s="4">
        <v>79</v>
      </c>
      <c r="Z805" s="4">
        <v>69</v>
      </c>
      <c r="AA805" s="4">
        <v>60</v>
      </c>
      <c r="AB805" s="4">
        <v>69</v>
      </c>
      <c r="AC805" s="4">
        <v>78</v>
      </c>
      <c r="AD805" s="4">
        <v>382</v>
      </c>
      <c r="AE805" s="4">
        <v>80</v>
      </c>
      <c r="AF805" s="4">
        <v>78</v>
      </c>
      <c r="AG805" s="4">
        <v>78</v>
      </c>
      <c r="AH805" s="4">
        <v>72</v>
      </c>
      <c r="AI805" s="4">
        <v>74</v>
      </c>
      <c r="AJ805" s="4">
        <v>365</v>
      </c>
      <c r="AK805" s="4">
        <v>85</v>
      </c>
      <c r="AL805" s="4">
        <v>68</v>
      </c>
      <c r="AM805" s="4">
        <v>80</v>
      </c>
      <c r="AN805" s="4">
        <v>54</v>
      </c>
      <c r="AO805" s="4">
        <v>78</v>
      </c>
      <c r="AP805" s="4">
        <v>332</v>
      </c>
      <c r="AQ805" s="4">
        <v>57</v>
      </c>
      <c r="AR805" s="4">
        <v>59</v>
      </c>
      <c r="AS805" s="4">
        <v>76</v>
      </c>
      <c r="AT805" s="4">
        <v>72</v>
      </c>
      <c r="AU805" s="4">
        <v>68</v>
      </c>
      <c r="AV805" s="4">
        <v>74</v>
      </c>
      <c r="AW805" s="4">
        <v>150</v>
      </c>
      <c r="AX805" s="4">
        <v>53</v>
      </c>
      <c r="AY805" s="4">
        <v>46</v>
      </c>
      <c r="AZ805" s="4">
        <v>51</v>
      </c>
      <c r="BA805" s="4">
        <v>61</v>
      </c>
      <c r="BB805" s="4">
        <v>10</v>
      </c>
      <c r="BC805" s="4">
        <v>15</v>
      </c>
      <c r="BD805" s="4">
        <v>7</v>
      </c>
      <c r="BE805" s="4">
        <v>14</v>
      </c>
      <c r="BF805" s="4">
        <v>15</v>
      </c>
      <c r="BG805" s="4">
        <v>2011</v>
      </c>
      <c r="BH805" s="4">
        <v>423</v>
      </c>
      <c r="BI805" s="4">
        <v>2</v>
      </c>
      <c r="BJ805" s="4">
        <v>79</v>
      </c>
      <c r="BK805" s="4">
        <v>77</v>
      </c>
      <c r="BL805" s="4">
        <v>74</v>
      </c>
      <c r="BM805" s="4">
        <v>78</v>
      </c>
      <c r="BN805" s="4">
        <v>53</v>
      </c>
    </row>
    <row r="806" spans="1:66" ht="30" customHeight="1" x14ac:dyDescent="0.25">
      <c r="A806" s="15" t="s">
        <v>5291</v>
      </c>
      <c r="B806" s="4">
        <v>23</v>
      </c>
      <c r="C806" s="4">
        <v>69</v>
      </c>
      <c r="D806" s="4">
        <v>73</v>
      </c>
      <c r="E806" s="5" t="s">
        <v>4429</v>
      </c>
      <c r="F806" s="5" t="str">
        <f t="shared" si="63"/>
        <v>Darmstadt 98</v>
      </c>
      <c r="G806" s="25" t="str">
        <f t="shared" si="64"/>
        <v>2023 ~ 2027</v>
      </c>
      <c r="H806" s="5" t="str">
        <f t="shared" si="66"/>
        <v>2027</v>
      </c>
      <c r="I806" s="4" t="s">
        <v>419</v>
      </c>
      <c r="J806" s="4" t="s">
        <v>327</v>
      </c>
      <c r="K806" s="4" t="s">
        <v>68</v>
      </c>
      <c r="L806" s="4">
        <v>71</v>
      </c>
      <c r="M806" s="4" t="s">
        <v>106</v>
      </c>
      <c r="N806" s="4">
        <v>4</v>
      </c>
      <c r="O806" s="6" t="s">
        <v>7222</v>
      </c>
      <c r="P806" s="6" t="s">
        <v>6911</v>
      </c>
      <c r="Q806" s="6" t="s">
        <v>7004</v>
      </c>
      <c r="R806" s="4">
        <v>306</v>
      </c>
      <c r="S806" s="4">
        <v>35</v>
      </c>
      <c r="T806" s="4">
        <v>68</v>
      </c>
      <c r="U806" s="4">
        <v>79</v>
      </c>
      <c r="V806" s="4">
        <v>66</v>
      </c>
      <c r="W806" s="4">
        <v>58</v>
      </c>
      <c r="X806" s="4">
        <v>304</v>
      </c>
      <c r="Y806" s="4">
        <v>63</v>
      </c>
      <c r="Z806" s="4">
        <v>59</v>
      </c>
      <c r="AA806" s="4">
        <v>70</v>
      </c>
      <c r="AB806" s="4">
        <v>44</v>
      </c>
      <c r="AC806" s="4">
        <v>68</v>
      </c>
      <c r="AD806" s="4">
        <v>249</v>
      </c>
      <c r="AE806" s="4">
        <v>54</v>
      </c>
      <c r="AF806" s="4">
        <v>66</v>
      </c>
      <c r="AG806" s="4">
        <v>34</v>
      </c>
      <c r="AH806" s="4">
        <v>61</v>
      </c>
      <c r="AI806" s="4">
        <v>34</v>
      </c>
      <c r="AJ806" s="4">
        <v>383</v>
      </c>
      <c r="AK806" s="4">
        <v>75</v>
      </c>
      <c r="AL806" s="4">
        <v>86</v>
      </c>
      <c r="AM806" s="4">
        <v>66</v>
      </c>
      <c r="AN806" s="4">
        <v>89</v>
      </c>
      <c r="AO806" s="4">
        <v>67</v>
      </c>
      <c r="AP806" s="4">
        <v>275</v>
      </c>
      <c r="AQ806" s="4">
        <v>65</v>
      </c>
      <c r="AR806" s="4">
        <v>16</v>
      </c>
      <c r="AS806" s="4">
        <v>66</v>
      </c>
      <c r="AT806" s="4">
        <v>59</v>
      </c>
      <c r="AU806" s="4">
        <v>69</v>
      </c>
      <c r="AV806" s="4">
        <v>58</v>
      </c>
      <c r="AW806" s="4">
        <v>59</v>
      </c>
      <c r="AX806" s="4">
        <v>19</v>
      </c>
      <c r="AY806" s="4">
        <v>21</v>
      </c>
      <c r="AZ806" s="4">
        <v>19</v>
      </c>
      <c r="BA806" s="4">
        <v>53</v>
      </c>
      <c r="BB806" s="4">
        <v>6</v>
      </c>
      <c r="BC806" s="4">
        <v>15</v>
      </c>
      <c r="BD806" s="4">
        <v>11</v>
      </c>
      <c r="BE806" s="4">
        <v>8</v>
      </c>
      <c r="BF806" s="4">
        <v>13</v>
      </c>
      <c r="BG806" s="4">
        <v>1629</v>
      </c>
      <c r="BH806" s="4">
        <v>348</v>
      </c>
      <c r="BI806" s="4">
        <v>1</v>
      </c>
      <c r="BJ806" s="4">
        <v>61</v>
      </c>
      <c r="BK806" s="4">
        <v>69</v>
      </c>
      <c r="BL806" s="4">
        <v>55</v>
      </c>
      <c r="BM806" s="4">
        <v>60</v>
      </c>
      <c r="BN806" s="4">
        <v>25</v>
      </c>
    </row>
    <row r="807" spans="1:66" ht="30" customHeight="1" x14ac:dyDescent="0.25">
      <c r="A807" s="15" t="s">
        <v>4342</v>
      </c>
      <c r="B807" s="4">
        <v>23</v>
      </c>
      <c r="C807" s="4">
        <v>75</v>
      </c>
      <c r="D807" s="4">
        <v>80</v>
      </c>
      <c r="E807" s="5" t="s">
        <v>4343</v>
      </c>
      <c r="F807" s="5" t="str">
        <f t="shared" si="63"/>
        <v>Panathinaikos</v>
      </c>
      <c r="G807" s="25" t="str">
        <f t="shared" si="64"/>
        <v>2020 ~ 2027</v>
      </c>
      <c r="H807" s="5" t="str">
        <f t="shared" si="66"/>
        <v>2027</v>
      </c>
      <c r="I807" s="4" t="s">
        <v>124</v>
      </c>
      <c r="J807" s="4" t="s">
        <v>290</v>
      </c>
      <c r="K807" s="4" t="s">
        <v>68</v>
      </c>
      <c r="L807" s="4">
        <v>77</v>
      </c>
      <c r="M807" s="4" t="s">
        <v>106</v>
      </c>
      <c r="N807" s="4">
        <v>5</v>
      </c>
      <c r="O807" s="6" t="s">
        <v>7046</v>
      </c>
      <c r="P807" s="6">
        <v>850</v>
      </c>
      <c r="Q807" s="6" t="s">
        <v>7634</v>
      </c>
      <c r="R807" s="4">
        <v>326</v>
      </c>
      <c r="S807" s="4">
        <v>43</v>
      </c>
      <c r="T807" s="4">
        <v>77</v>
      </c>
      <c r="U807" s="4">
        <v>74</v>
      </c>
      <c r="V807" s="4">
        <v>68</v>
      </c>
      <c r="W807" s="4">
        <v>64</v>
      </c>
      <c r="X807" s="4">
        <v>319</v>
      </c>
      <c r="Y807" s="4">
        <v>74</v>
      </c>
      <c r="Z807" s="4">
        <v>67</v>
      </c>
      <c r="AA807" s="4">
        <v>50</v>
      </c>
      <c r="AB807" s="4">
        <v>53</v>
      </c>
      <c r="AC807" s="4">
        <v>75</v>
      </c>
      <c r="AD807" s="4">
        <v>354</v>
      </c>
      <c r="AE807" s="4">
        <v>72</v>
      </c>
      <c r="AF807" s="4">
        <v>75</v>
      </c>
      <c r="AG807" s="4">
        <v>69</v>
      </c>
      <c r="AH807" s="4">
        <v>72</v>
      </c>
      <c r="AI807" s="4">
        <v>66</v>
      </c>
      <c r="AJ807" s="4">
        <v>380</v>
      </c>
      <c r="AK807" s="4">
        <v>74</v>
      </c>
      <c r="AL807" s="4">
        <v>85</v>
      </c>
      <c r="AM807" s="4">
        <v>72</v>
      </c>
      <c r="AN807" s="4">
        <v>79</v>
      </c>
      <c r="AO807" s="4">
        <v>70</v>
      </c>
      <c r="AP807" s="4">
        <v>295</v>
      </c>
      <c r="AQ807" s="4">
        <v>59</v>
      </c>
      <c r="AR807" s="4">
        <v>19</v>
      </c>
      <c r="AS807" s="4">
        <v>78</v>
      </c>
      <c r="AT807" s="4">
        <v>59</v>
      </c>
      <c r="AU807" s="4">
        <v>80</v>
      </c>
      <c r="AV807" s="4">
        <v>75</v>
      </c>
      <c r="AW807" s="4">
        <v>60</v>
      </c>
      <c r="AX807" s="4">
        <v>13</v>
      </c>
      <c r="AY807" s="4">
        <v>23</v>
      </c>
      <c r="AZ807" s="4">
        <v>24</v>
      </c>
      <c r="BA807" s="4">
        <v>39</v>
      </c>
      <c r="BB807" s="4">
        <v>6</v>
      </c>
      <c r="BC807" s="4">
        <v>13</v>
      </c>
      <c r="BD807" s="4">
        <v>10</v>
      </c>
      <c r="BE807" s="4">
        <v>5</v>
      </c>
      <c r="BF807" s="4">
        <v>5</v>
      </c>
      <c r="BG807" s="4">
        <v>1773</v>
      </c>
      <c r="BH807" s="4">
        <v>378</v>
      </c>
      <c r="BI807" s="4">
        <v>1</v>
      </c>
      <c r="BJ807" s="4">
        <v>74</v>
      </c>
      <c r="BK807" s="4">
        <v>75</v>
      </c>
      <c r="BL807" s="4">
        <v>58</v>
      </c>
      <c r="BM807" s="4">
        <v>73</v>
      </c>
      <c r="BN807" s="4">
        <v>24</v>
      </c>
    </row>
    <row r="808" spans="1:66" ht="30" customHeight="1" x14ac:dyDescent="0.25">
      <c r="A808" s="15" t="s">
        <v>4886</v>
      </c>
      <c r="B808" s="4">
        <v>23</v>
      </c>
      <c r="C808" s="4" t="s">
        <v>660</v>
      </c>
      <c r="D808" s="4" t="s">
        <v>163</v>
      </c>
      <c r="E808" s="5" t="s">
        <v>4887</v>
      </c>
      <c r="F808" s="5" t="str">
        <f t="shared" si="63"/>
        <v>Sporting CP</v>
      </c>
      <c r="G808" s="25" t="str">
        <f t="shared" si="64"/>
        <v>2022 ~ 2027</v>
      </c>
      <c r="H808" s="5" t="str">
        <f t="shared" si="66"/>
        <v>2027</v>
      </c>
      <c r="I808" s="4" t="s">
        <v>359</v>
      </c>
      <c r="J808" s="4" t="s">
        <v>119</v>
      </c>
      <c r="K808" s="4" t="s">
        <v>68</v>
      </c>
      <c r="L808" s="4">
        <v>74</v>
      </c>
      <c r="M808" s="4" t="s">
        <v>508</v>
      </c>
      <c r="N808" s="4">
        <v>8</v>
      </c>
      <c r="O808" s="6" t="s">
        <v>7363</v>
      </c>
      <c r="P808" s="6" t="s">
        <v>7031</v>
      </c>
      <c r="Q808" s="6" t="s">
        <v>7608</v>
      </c>
      <c r="R808" s="4">
        <v>64</v>
      </c>
      <c r="S808" s="4">
        <v>11</v>
      </c>
      <c r="T808" s="4">
        <v>6</v>
      </c>
      <c r="U808" s="4">
        <v>10</v>
      </c>
      <c r="V808" s="4">
        <v>32</v>
      </c>
      <c r="W808" s="4">
        <v>5</v>
      </c>
      <c r="X808" s="4">
        <v>78</v>
      </c>
      <c r="Y808" s="4">
        <v>12</v>
      </c>
      <c r="Z808" s="4">
        <v>14</v>
      </c>
      <c r="AA808" s="4">
        <v>10</v>
      </c>
      <c r="AB808" s="4">
        <v>26</v>
      </c>
      <c r="AC808" s="4">
        <v>16</v>
      </c>
      <c r="AD808" s="4">
        <v>188</v>
      </c>
      <c r="AE808" s="4">
        <v>30</v>
      </c>
      <c r="AF808" s="4">
        <v>32</v>
      </c>
      <c r="AG808" s="4">
        <v>33</v>
      </c>
      <c r="AH808" s="4">
        <v>56</v>
      </c>
      <c r="AI808" s="4">
        <v>37</v>
      </c>
      <c r="AJ808" s="4">
        <v>229</v>
      </c>
      <c r="AK808" s="4">
        <v>53</v>
      </c>
      <c r="AL808" s="4">
        <v>65</v>
      </c>
      <c r="AM808" s="4">
        <v>23</v>
      </c>
      <c r="AN808" s="4">
        <v>80</v>
      </c>
      <c r="AO808" s="4">
        <v>8</v>
      </c>
      <c r="AP808" s="4">
        <v>89</v>
      </c>
      <c r="AQ808" s="4">
        <v>16</v>
      </c>
      <c r="AR808" s="4">
        <v>11</v>
      </c>
      <c r="AS808" s="4">
        <v>8</v>
      </c>
      <c r="AT808" s="4">
        <v>43</v>
      </c>
      <c r="AU808" s="4">
        <v>11</v>
      </c>
      <c r="AV808" s="4">
        <v>44</v>
      </c>
      <c r="AW808" s="4">
        <v>30</v>
      </c>
      <c r="AX808" s="4">
        <v>7</v>
      </c>
      <c r="AY808" s="4">
        <v>12</v>
      </c>
      <c r="AZ808" s="4">
        <v>11</v>
      </c>
      <c r="BA808" s="4">
        <v>374</v>
      </c>
      <c r="BB808" s="4" t="s">
        <v>220</v>
      </c>
      <c r="BC808" s="4">
        <v>72</v>
      </c>
      <c r="BD808" s="4">
        <v>71</v>
      </c>
      <c r="BE808" s="4">
        <v>73</v>
      </c>
      <c r="BF808" s="4" t="s">
        <v>220</v>
      </c>
      <c r="BG808" s="4">
        <v>1052</v>
      </c>
      <c r="BH808" s="4">
        <v>405</v>
      </c>
      <c r="BI808" s="4">
        <v>1</v>
      </c>
      <c r="BJ808" s="4">
        <v>79</v>
      </c>
      <c r="BK808" s="4">
        <v>72</v>
      </c>
      <c r="BL808" s="4">
        <v>71</v>
      </c>
      <c r="BM808" s="4">
        <v>79</v>
      </c>
      <c r="BN808" s="4">
        <v>31</v>
      </c>
    </row>
    <row r="809" spans="1:66" ht="30" customHeight="1" x14ac:dyDescent="0.25">
      <c r="A809" s="15" t="s">
        <v>6672</v>
      </c>
      <c r="B809" s="4">
        <v>21</v>
      </c>
      <c r="C809" s="4">
        <v>73</v>
      </c>
      <c r="D809" s="4">
        <v>80</v>
      </c>
      <c r="E809" s="5" t="s">
        <v>4349</v>
      </c>
      <c r="F809" s="5" t="str">
        <f t="shared" si="63"/>
        <v>Villarreal</v>
      </c>
      <c r="G809" s="25" t="str">
        <f t="shared" si="64"/>
        <v>2020 ~ 2025</v>
      </c>
      <c r="H809" s="5" t="str">
        <f t="shared" si="66"/>
        <v>2025</v>
      </c>
      <c r="I809" s="4" t="s">
        <v>155</v>
      </c>
      <c r="J809" s="4" t="s">
        <v>139</v>
      </c>
      <c r="K809" s="4" t="s">
        <v>68</v>
      </c>
      <c r="L809" s="4">
        <v>73</v>
      </c>
      <c r="M809" s="4" t="s">
        <v>508</v>
      </c>
      <c r="N809" s="4">
        <v>7</v>
      </c>
      <c r="O809" s="6" t="s">
        <v>6927</v>
      </c>
      <c r="P809" s="6" t="s">
        <v>6957</v>
      </c>
      <c r="Q809" s="6" t="s">
        <v>7630</v>
      </c>
      <c r="R809" s="4">
        <v>90</v>
      </c>
      <c r="S809" s="4">
        <v>16</v>
      </c>
      <c r="T809" s="4">
        <v>5</v>
      </c>
      <c r="U809" s="4">
        <v>11</v>
      </c>
      <c r="V809" s="4">
        <v>38</v>
      </c>
      <c r="W809" s="4">
        <v>20</v>
      </c>
      <c r="X809" s="4">
        <v>80</v>
      </c>
      <c r="Y809" s="4">
        <v>8</v>
      </c>
      <c r="Z809" s="4">
        <v>14</v>
      </c>
      <c r="AA809" s="4">
        <v>6</v>
      </c>
      <c r="AB809" s="4">
        <v>36</v>
      </c>
      <c r="AC809" s="4">
        <v>16</v>
      </c>
      <c r="AD809" s="4">
        <v>234</v>
      </c>
      <c r="AE809" s="4">
        <v>41</v>
      </c>
      <c r="AF809" s="4">
        <v>41</v>
      </c>
      <c r="AG809" s="4">
        <v>53</v>
      </c>
      <c r="AH809" s="4">
        <v>60</v>
      </c>
      <c r="AI809" s="4">
        <v>39</v>
      </c>
      <c r="AJ809" s="4">
        <v>230</v>
      </c>
      <c r="AK809" s="4">
        <v>57</v>
      </c>
      <c r="AL809" s="4">
        <v>61</v>
      </c>
      <c r="AM809" s="4">
        <v>35</v>
      </c>
      <c r="AN809" s="4">
        <v>62</v>
      </c>
      <c r="AO809" s="4">
        <v>15</v>
      </c>
      <c r="AP809" s="4">
        <v>80</v>
      </c>
      <c r="AQ809" s="4">
        <v>20</v>
      </c>
      <c r="AR809" s="4">
        <v>9</v>
      </c>
      <c r="AS809" s="4">
        <v>7</v>
      </c>
      <c r="AT809" s="4">
        <v>36</v>
      </c>
      <c r="AU809" s="4">
        <v>8</v>
      </c>
      <c r="AV809" s="4">
        <v>27</v>
      </c>
      <c r="AW809" s="4">
        <v>24</v>
      </c>
      <c r="AX809" s="4">
        <v>7</v>
      </c>
      <c r="AY809" s="4">
        <v>8</v>
      </c>
      <c r="AZ809" s="4">
        <v>9</v>
      </c>
      <c r="BA809" s="4">
        <v>370</v>
      </c>
      <c r="BB809" s="4">
        <v>71</v>
      </c>
      <c r="BC809" s="4">
        <v>75</v>
      </c>
      <c r="BD809" s="4">
        <v>76</v>
      </c>
      <c r="BE809" s="4">
        <v>73</v>
      </c>
      <c r="BF809" s="4">
        <v>75</v>
      </c>
      <c r="BG809" s="4">
        <v>1108</v>
      </c>
      <c r="BH809" s="4">
        <v>411</v>
      </c>
      <c r="BI809" s="4">
        <v>1</v>
      </c>
      <c r="BJ809" s="4">
        <v>71</v>
      </c>
      <c r="BK809" s="4">
        <v>75</v>
      </c>
      <c r="BL809" s="4">
        <v>76</v>
      </c>
      <c r="BM809" s="4">
        <v>75</v>
      </c>
      <c r="BN809" s="4">
        <v>41</v>
      </c>
    </row>
    <row r="810" spans="1:66" ht="30" customHeight="1" x14ac:dyDescent="0.25">
      <c r="A810" s="15" t="s">
        <v>7909</v>
      </c>
      <c r="B810" s="4">
        <v>23</v>
      </c>
      <c r="C810" s="4">
        <v>78</v>
      </c>
      <c r="D810" s="4">
        <v>83</v>
      </c>
      <c r="E810" s="5" t="s">
        <v>7701</v>
      </c>
      <c r="F810" s="5" t="str">
        <f t="shared" si="63"/>
        <v>Fenerbahçe</v>
      </c>
      <c r="G810" s="25" t="str">
        <f t="shared" si="64"/>
        <v>2018 ~ 2026</v>
      </c>
      <c r="H810" s="5" t="str">
        <f t="shared" si="66"/>
        <v>2026</v>
      </c>
      <c r="I810" s="4" t="s">
        <v>75</v>
      </c>
      <c r="J810" s="4" t="s">
        <v>260</v>
      </c>
      <c r="K810" s="4" t="s">
        <v>68</v>
      </c>
      <c r="L810" s="4">
        <v>80</v>
      </c>
      <c r="M810" s="4" t="s">
        <v>206</v>
      </c>
      <c r="N810" s="4">
        <v>5</v>
      </c>
      <c r="O810" s="6" t="s">
        <v>7145</v>
      </c>
      <c r="P810" s="6" t="s">
        <v>7104</v>
      </c>
      <c r="Q810" s="6" t="s">
        <v>6903</v>
      </c>
      <c r="R810" s="4">
        <v>332</v>
      </c>
      <c r="S810" s="4">
        <v>69</v>
      </c>
      <c r="T810" s="4">
        <v>61</v>
      </c>
      <c r="U810" s="4">
        <v>62</v>
      </c>
      <c r="V810" s="4">
        <v>76</v>
      </c>
      <c r="W810" s="4">
        <v>64</v>
      </c>
      <c r="X810" s="4">
        <v>369</v>
      </c>
      <c r="Y810" s="4">
        <v>85</v>
      </c>
      <c r="Z810" s="4">
        <v>72</v>
      </c>
      <c r="AA810" s="4">
        <v>64</v>
      </c>
      <c r="AB810" s="4">
        <v>69</v>
      </c>
      <c r="AC810" s="4">
        <v>79</v>
      </c>
      <c r="AD810" s="4">
        <v>431</v>
      </c>
      <c r="AE810" s="4">
        <v>90</v>
      </c>
      <c r="AF810" s="4">
        <v>85</v>
      </c>
      <c r="AG810" s="4">
        <v>90</v>
      </c>
      <c r="AH810" s="4">
        <v>78</v>
      </c>
      <c r="AI810" s="4">
        <v>88</v>
      </c>
      <c r="AJ810" s="4">
        <v>362</v>
      </c>
      <c r="AK810" s="4">
        <v>69</v>
      </c>
      <c r="AL810" s="4">
        <v>71</v>
      </c>
      <c r="AM810" s="4">
        <v>91</v>
      </c>
      <c r="AN810" s="4">
        <v>62</v>
      </c>
      <c r="AO810" s="4">
        <v>69</v>
      </c>
      <c r="AP810" s="4">
        <v>331</v>
      </c>
      <c r="AQ810" s="4">
        <v>64</v>
      </c>
      <c r="AR810" s="4">
        <v>71</v>
      </c>
      <c r="AS810" s="4">
        <v>71</v>
      </c>
      <c r="AT810" s="4">
        <v>73</v>
      </c>
      <c r="AU810" s="4">
        <v>52</v>
      </c>
      <c r="AV810" s="4">
        <v>76</v>
      </c>
      <c r="AW810" s="4">
        <v>219</v>
      </c>
      <c r="AX810" s="4">
        <v>73</v>
      </c>
      <c r="AY810" s="4">
        <v>72</v>
      </c>
      <c r="AZ810" s="4">
        <v>74</v>
      </c>
      <c r="BA810" s="4">
        <v>50</v>
      </c>
      <c r="BB810" s="4">
        <v>10</v>
      </c>
      <c r="BC810" s="4">
        <v>13</v>
      </c>
      <c r="BD810" s="4">
        <v>11</v>
      </c>
      <c r="BE810" s="4">
        <v>11</v>
      </c>
      <c r="BF810" s="4">
        <v>5</v>
      </c>
      <c r="BG810" s="4">
        <v>2094</v>
      </c>
      <c r="BH810" s="4">
        <v>447</v>
      </c>
      <c r="BI810" s="4">
        <v>1</v>
      </c>
      <c r="BJ810" s="4">
        <v>87</v>
      </c>
      <c r="BK810" s="4">
        <v>64</v>
      </c>
      <c r="BL810" s="4">
        <v>72</v>
      </c>
      <c r="BM810" s="4">
        <v>83</v>
      </c>
      <c r="BN810" s="4">
        <v>71</v>
      </c>
    </row>
    <row r="811" spans="1:66" ht="30" customHeight="1" x14ac:dyDescent="0.25">
      <c r="A811" s="15" t="s">
        <v>6488</v>
      </c>
      <c r="B811" s="4">
        <v>26</v>
      </c>
      <c r="C811" s="4">
        <v>82</v>
      </c>
      <c r="D811" s="4">
        <v>84</v>
      </c>
      <c r="E811" s="5" t="s">
        <v>695</v>
      </c>
      <c r="F811" s="5" t="str">
        <f t="shared" si="63"/>
        <v>Al Ahli Jeddah</v>
      </c>
      <c r="G811" s="25" t="str">
        <f t="shared" si="64"/>
        <v>2023 ~ 2026</v>
      </c>
      <c r="H811" s="5" t="str">
        <f t="shared" si="66"/>
        <v>2026</v>
      </c>
      <c r="I811" s="4" t="s">
        <v>283</v>
      </c>
      <c r="J811" s="4" t="s">
        <v>156</v>
      </c>
      <c r="K811" s="4" t="s">
        <v>68</v>
      </c>
      <c r="L811" s="4">
        <v>83</v>
      </c>
      <c r="M811" s="4" t="s">
        <v>229</v>
      </c>
      <c r="N811" s="4">
        <v>2</v>
      </c>
      <c r="O811" s="6" t="s">
        <v>7240</v>
      </c>
      <c r="P811" s="6" t="s">
        <v>7111</v>
      </c>
      <c r="Q811" s="6" t="s">
        <v>7370</v>
      </c>
      <c r="R811" s="4">
        <v>350</v>
      </c>
      <c r="S811" s="4">
        <v>66</v>
      </c>
      <c r="T811" s="4">
        <v>75</v>
      </c>
      <c r="U811" s="4">
        <v>68</v>
      </c>
      <c r="V811" s="4">
        <v>81</v>
      </c>
      <c r="W811" s="4">
        <v>60</v>
      </c>
      <c r="X811" s="4">
        <v>350</v>
      </c>
      <c r="Y811" s="4">
        <v>78</v>
      </c>
      <c r="Z811" s="4">
        <v>61</v>
      </c>
      <c r="AA811" s="4">
        <v>54</v>
      </c>
      <c r="AB811" s="4">
        <v>75</v>
      </c>
      <c r="AC811" s="4">
        <v>82</v>
      </c>
      <c r="AD811" s="4">
        <v>383</v>
      </c>
      <c r="AE811" s="4">
        <v>77</v>
      </c>
      <c r="AF811" s="4">
        <v>80</v>
      </c>
      <c r="AG811" s="4">
        <v>70</v>
      </c>
      <c r="AH811" s="4">
        <v>79</v>
      </c>
      <c r="AI811" s="4">
        <v>77</v>
      </c>
      <c r="AJ811" s="4">
        <v>427</v>
      </c>
      <c r="AK811" s="4">
        <v>84</v>
      </c>
      <c r="AL811" s="4">
        <v>85</v>
      </c>
      <c r="AM811" s="4">
        <v>93</v>
      </c>
      <c r="AN811" s="4">
        <v>87</v>
      </c>
      <c r="AO811" s="4">
        <v>78</v>
      </c>
      <c r="AP811" s="4">
        <v>404</v>
      </c>
      <c r="AQ811" s="4">
        <v>82</v>
      </c>
      <c r="AR811" s="4">
        <v>82</v>
      </c>
      <c r="AS811" s="4">
        <v>76</v>
      </c>
      <c r="AT811" s="4">
        <v>76</v>
      </c>
      <c r="AU811" s="4">
        <v>88</v>
      </c>
      <c r="AV811" s="4">
        <v>83</v>
      </c>
      <c r="AW811" s="4">
        <v>243</v>
      </c>
      <c r="AX811" s="4">
        <v>83</v>
      </c>
      <c r="AY811" s="4">
        <v>82</v>
      </c>
      <c r="AZ811" s="4">
        <v>78</v>
      </c>
      <c r="BA811" s="4">
        <v>54</v>
      </c>
      <c r="BB811" s="4">
        <v>9</v>
      </c>
      <c r="BC811" s="4">
        <v>11</v>
      </c>
      <c r="BD811" s="4">
        <v>12</v>
      </c>
      <c r="BE811" s="4">
        <v>12</v>
      </c>
      <c r="BF811" s="4">
        <v>10</v>
      </c>
      <c r="BG811" s="4">
        <v>2211</v>
      </c>
      <c r="BH811" s="4">
        <v>477</v>
      </c>
      <c r="BI811" s="4">
        <v>3</v>
      </c>
      <c r="BJ811" s="4">
        <v>79</v>
      </c>
      <c r="BK811" s="4">
        <v>77</v>
      </c>
      <c r="BL811" s="4">
        <v>74</v>
      </c>
      <c r="BM811" s="4">
        <v>79</v>
      </c>
      <c r="BN811" s="4">
        <v>81</v>
      </c>
    </row>
    <row r="812" spans="1:66" ht="30" customHeight="1" x14ac:dyDescent="0.25">
      <c r="A812" s="15" t="s">
        <v>7813</v>
      </c>
      <c r="B812" s="4">
        <v>30</v>
      </c>
      <c r="C812" s="4">
        <v>83</v>
      </c>
      <c r="D812" s="4">
        <v>83</v>
      </c>
      <c r="E812" s="5" t="s">
        <v>1341</v>
      </c>
      <c r="F812" s="5" t="str">
        <f t="shared" si="63"/>
        <v>Juventus</v>
      </c>
      <c r="G812" s="25" t="str">
        <f t="shared" si="64"/>
        <v>2022 ~ 2026</v>
      </c>
      <c r="H812" s="5" t="str">
        <f t="shared" si="66"/>
        <v>2026</v>
      </c>
      <c r="I812" s="4" t="s">
        <v>289</v>
      </c>
      <c r="J812" s="4" t="s">
        <v>612</v>
      </c>
      <c r="K812" s="4" t="s">
        <v>77</v>
      </c>
      <c r="L812" s="4">
        <v>83</v>
      </c>
      <c r="M812" s="4" t="s">
        <v>294</v>
      </c>
      <c r="N812" s="4">
        <v>0</v>
      </c>
      <c r="O812" s="6" t="s">
        <v>7094</v>
      </c>
      <c r="P812" s="6" t="s">
        <v>6898</v>
      </c>
      <c r="Q812" s="6" t="s">
        <v>7386</v>
      </c>
      <c r="R812" s="4">
        <v>377</v>
      </c>
      <c r="S812" s="4">
        <v>90</v>
      </c>
      <c r="T812" s="4">
        <v>72</v>
      </c>
      <c r="U812" s="4">
        <v>59</v>
      </c>
      <c r="V812" s="4">
        <v>81</v>
      </c>
      <c r="W812" s="4">
        <v>75</v>
      </c>
      <c r="X812" s="4">
        <v>410</v>
      </c>
      <c r="Y812" s="4">
        <v>84</v>
      </c>
      <c r="Z812" s="4">
        <v>85</v>
      </c>
      <c r="AA812" s="4">
        <v>80</v>
      </c>
      <c r="AB812" s="4">
        <v>79</v>
      </c>
      <c r="AC812" s="4">
        <v>82</v>
      </c>
      <c r="AD812" s="4">
        <v>405</v>
      </c>
      <c r="AE812" s="4">
        <v>85</v>
      </c>
      <c r="AF812" s="4">
        <v>85</v>
      </c>
      <c r="AG812" s="4">
        <v>76</v>
      </c>
      <c r="AH812" s="4">
        <v>80</v>
      </c>
      <c r="AI812" s="4">
        <v>79</v>
      </c>
      <c r="AJ812" s="4">
        <v>411</v>
      </c>
      <c r="AK812" s="4">
        <v>86</v>
      </c>
      <c r="AL812" s="4">
        <v>80</v>
      </c>
      <c r="AM812" s="4">
        <v>90</v>
      </c>
      <c r="AN812" s="4">
        <v>77</v>
      </c>
      <c r="AO812" s="4">
        <v>78</v>
      </c>
      <c r="AP812" s="4">
        <v>369</v>
      </c>
      <c r="AQ812" s="4">
        <v>76</v>
      </c>
      <c r="AR812" s="4">
        <v>69</v>
      </c>
      <c r="AS812" s="4">
        <v>78</v>
      </c>
      <c r="AT812" s="4">
        <v>80</v>
      </c>
      <c r="AU812" s="4">
        <v>66</v>
      </c>
      <c r="AV812" s="4">
        <v>82</v>
      </c>
      <c r="AW812" s="4">
        <v>215</v>
      </c>
      <c r="AX812" s="4">
        <v>69</v>
      </c>
      <c r="AY812" s="4">
        <v>74</v>
      </c>
      <c r="AZ812" s="4">
        <v>72</v>
      </c>
      <c r="BA812" s="4">
        <v>64</v>
      </c>
      <c r="BB812" s="4">
        <v>13</v>
      </c>
      <c r="BC812" s="4">
        <v>14</v>
      </c>
      <c r="BD812" s="4">
        <v>12</v>
      </c>
      <c r="BE812" s="4">
        <v>12</v>
      </c>
      <c r="BF812" s="4">
        <v>13</v>
      </c>
      <c r="BG812" s="4">
        <v>2251</v>
      </c>
      <c r="BH812" s="4">
        <v>475</v>
      </c>
      <c r="BI812" s="4">
        <v>3</v>
      </c>
      <c r="BJ812" s="4">
        <v>85</v>
      </c>
      <c r="BK812" s="4">
        <v>76</v>
      </c>
      <c r="BL812" s="4">
        <v>82</v>
      </c>
      <c r="BM812" s="4">
        <v>82</v>
      </c>
      <c r="BN812" s="4">
        <v>70</v>
      </c>
    </row>
    <row r="813" spans="1:66" ht="30" customHeight="1" x14ac:dyDescent="0.25">
      <c r="A813" s="15" t="s">
        <v>6203</v>
      </c>
      <c r="B813" s="4">
        <v>19</v>
      </c>
      <c r="C813" s="4">
        <v>63</v>
      </c>
      <c r="D813" s="4">
        <v>74</v>
      </c>
      <c r="E813" s="5" t="s">
        <v>4520</v>
      </c>
      <c r="F813" s="5" t="str">
        <f t="shared" si="63"/>
        <v>Union Saint-Gilloise</v>
      </c>
      <c r="G813" s="25" t="str">
        <f t="shared" si="64"/>
        <v>2023 ~ 2026</v>
      </c>
      <c r="H813" s="5" t="str">
        <f t="shared" si="66"/>
        <v>2026</v>
      </c>
      <c r="I813" s="4" t="s">
        <v>183</v>
      </c>
      <c r="J813" s="4" t="s">
        <v>139</v>
      </c>
      <c r="K813" s="4" t="s">
        <v>77</v>
      </c>
      <c r="L813" s="4">
        <v>65</v>
      </c>
      <c r="M813" s="4" t="s">
        <v>189</v>
      </c>
      <c r="N813" s="4">
        <v>11</v>
      </c>
      <c r="O813" s="6" t="s">
        <v>7591</v>
      </c>
      <c r="P813" s="6" t="s">
        <v>6959</v>
      </c>
      <c r="Q813" s="6" t="s">
        <v>7190</v>
      </c>
      <c r="R813" s="4">
        <v>239</v>
      </c>
      <c r="S813" s="4">
        <v>37</v>
      </c>
      <c r="T813" s="4">
        <v>40</v>
      </c>
      <c r="U813" s="4">
        <v>65</v>
      </c>
      <c r="V813" s="4">
        <v>63</v>
      </c>
      <c r="W813" s="4">
        <v>34</v>
      </c>
      <c r="X813" s="4">
        <v>225</v>
      </c>
      <c r="Y813" s="4">
        <v>42</v>
      </c>
      <c r="Z813" s="4">
        <v>34</v>
      </c>
      <c r="AA813" s="4">
        <v>37</v>
      </c>
      <c r="AB813" s="4">
        <v>58</v>
      </c>
      <c r="AC813" s="4">
        <v>54</v>
      </c>
      <c r="AD813" s="4">
        <v>272</v>
      </c>
      <c r="AE813" s="4">
        <v>60</v>
      </c>
      <c r="AF813" s="4">
        <v>52</v>
      </c>
      <c r="AG813" s="4">
        <v>53</v>
      </c>
      <c r="AH813" s="4">
        <v>54</v>
      </c>
      <c r="AI813" s="4">
        <v>53</v>
      </c>
      <c r="AJ813" s="4">
        <v>269</v>
      </c>
      <c r="AK813" s="4">
        <v>31</v>
      </c>
      <c r="AL813" s="4">
        <v>69</v>
      </c>
      <c r="AM813" s="4">
        <v>60</v>
      </c>
      <c r="AN813" s="4">
        <v>69</v>
      </c>
      <c r="AO813" s="4">
        <v>40</v>
      </c>
      <c r="AP813" s="4">
        <v>256</v>
      </c>
      <c r="AQ813" s="4">
        <v>73</v>
      </c>
      <c r="AR813" s="4">
        <v>57</v>
      </c>
      <c r="AS813" s="4">
        <v>36</v>
      </c>
      <c r="AT813" s="4">
        <v>39</v>
      </c>
      <c r="AU813" s="4">
        <v>51</v>
      </c>
      <c r="AV813" s="4">
        <v>56</v>
      </c>
      <c r="AW813" s="4">
        <v>187</v>
      </c>
      <c r="AX813" s="4">
        <v>60</v>
      </c>
      <c r="AY813" s="4">
        <v>65</v>
      </c>
      <c r="AZ813" s="4">
        <v>62</v>
      </c>
      <c r="BA813" s="4">
        <v>49</v>
      </c>
      <c r="BB813" s="4">
        <v>6</v>
      </c>
      <c r="BC813" s="4">
        <v>15</v>
      </c>
      <c r="BD813" s="4">
        <v>8</v>
      </c>
      <c r="BE813" s="4">
        <v>8</v>
      </c>
      <c r="BF813" s="4">
        <v>12</v>
      </c>
      <c r="BG813" s="4">
        <v>1497</v>
      </c>
      <c r="BH813" s="4">
        <v>323</v>
      </c>
      <c r="BI813" s="4">
        <v>1</v>
      </c>
      <c r="BJ813" s="4">
        <v>56</v>
      </c>
      <c r="BK813" s="4">
        <v>38</v>
      </c>
      <c r="BL813" s="4">
        <v>50</v>
      </c>
      <c r="BM813" s="4">
        <v>49</v>
      </c>
      <c r="BN813" s="4">
        <v>62</v>
      </c>
    </row>
    <row r="814" spans="1:66" ht="30" customHeight="1" x14ac:dyDescent="0.25">
      <c r="A814" s="15" t="s">
        <v>6386</v>
      </c>
      <c r="B814" s="4">
        <v>20</v>
      </c>
      <c r="C814" s="4">
        <v>57</v>
      </c>
      <c r="D814" s="4">
        <v>68</v>
      </c>
      <c r="E814" s="5" t="s">
        <v>8179</v>
      </c>
      <c r="F814" s="5" t="str">
        <f t="shared" si="63"/>
        <v>Milton Keynes Dons</v>
      </c>
      <c r="G814" s="25" t="str">
        <f t="shared" si="64"/>
        <v>Jun 30, 2024 A Prestamo</v>
      </c>
      <c r="H814" s="5">
        <v>0</v>
      </c>
      <c r="I814" s="4" t="s">
        <v>419</v>
      </c>
      <c r="J814" s="4" t="s">
        <v>853</v>
      </c>
      <c r="K814" s="4" t="s">
        <v>68</v>
      </c>
      <c r="L814" s="4">
        <v>57</v>
      </c>
      <c r="M814" s="4" t="s">
        <v>508</v>
      </c>
      <c r="N814" s="4">
        <v>11</v>
      </c>
      <c r="O814" s="6" t="s">
        <v>7671</v>
      </c>
      <c r="P814" s="6" t="s">
        <v>6910</v>
      </c>
      <c r="Q814" s="6">
        <v>0</v>
      </c>
      <c r="R814" s="4">
        <v>65</v>
      </c>
      <c r="S814" s="4">
        <v>10</v>
      </c>
      <c r="T814" s="4">
        <v>6</v>
      </c>
      <c r="U814" s="4">
        <v>14</v>
      </c>
      <c r="V814" s="4">
        <v>26</v>
      </c>
      <c r="W814" s="4">
        <v>9</v>
      </c>
      <c r="X814" s="4">
        <v>78</v>
      </c>
      <c r="Y814" s="4">
        <v>8</v>
      </c>
      <c r="Z814" s="4">
        <v>12</v>
      </c>
      <c r="AA814" s="4">
        <v>11</v>
      </c>
      <c r="AB814" s="4">
        <v>29</v>
      </c>
      <c r="AC814" s="4">
        <v>18</v>
      </c>
      <c r="AD814" s="4">
        <v>133</v>
      </c>
      <c r="AE814" s="4">
        <v>17</v>
      </c>
      <c r="AF814" s="4">
        <v>24</v>
      </c>
      <c r="AG814" s="4">
        <v>25</v>
      </c>
      <c r="AH814" s="4">
        <v>46</v>
      </c>
      <c r="AI814" s="4">
        <v>21</v>
      </c>
      <c r="AJ814" s="4">
        <v>178</v>
      </c>
      <c r="AK814" s="4">
        <v>45</v>
      </c>
      <c r="AL814" s="4">
        <v>48</v>
      </c>
      <c r="AM814" s="4">
        <v>17</v>
      </c>
      <c r="AN814" s="4">
        <v>59</v>
      </c>
      <c r="AO814" s="4">
        <v>9</v>
      </c>
      <c r="AP814" s="4">
        <v>98</v>
      </c>
      <c r="AQ814" s="4">
        <v>22</v>
      </c>
      <c r="AR814" s="4">
        <v>12</v>
      </c>
      <c r="AS814" s="4">
        <v>4</v>
      </c>
      <c r="AT814" s="4">
        <v>42</v>
      </c>
      <c r="AU814" s="4">
        <v>18</v>
      </c>
      <c r="AV814" s="4">
        <v>38</v>
      </c>
      <c r="AW814" s="4">
        <v>34</v>
      </c>
      <c r="AX814" s="4">
        <v>10</v>
      </c>
      <c r="AY814" s="4">
        <v>11</v>
      </c>
      <c r="AZ814" s="4">
        <v>13</v>
      </c>
      <c r="BA814" s="4">
        <v>287</v>
      </c>
      <c r="BB814" s="4">
        <v>58</v>
      </c>
      <c r="BC814" s="4">
        <v>55</v>
      </c>
      <c r="BD814" s="4">
        <v>60</v>
      </c>
      <c r="BE814" s="4">
        <v>55</v>
      </c>
      <c r="BF814" s="4">
        <v>59</v>
      </c>
      <c r="BG814" s="4">
        <v>873</v>
      </c>
      <c r="BH814" s="4">
        <v>307</v>
      </c>
      <c r="BI814" s="4">
        <v>1</v>
      </c>
      <c r="BJ814" s="4">
        <v>58</v>
      </c>
      <c r="BK814" s="4">
        <v>55</v>
      </c>
      <c r="BL814" s="4">
        <v>60</v>
      </c>
      <c r="BM814" s="4">
        <v>59</v>
      </c>
      <c r="BN814" s="4">
        <v>20</v>
      </c>
    </row>
    <row r="815" spans="1:66" ht="30" customHeight="1" x14ac:dyDescent="0.25">
      <c r="A815" s="15" t="s">
        <v>2307</v>
      </c>
      <c r="B815" s="4">
        <v>24</v>
      </c>
      <c r="C815" s="4">
        <v>80</v>
      </c>
      <c r="D815" s="4">
        <v>84</v>
      </c>
      <c r="E815" s="5" t="s">
        <v>2308</v>
      </c>
      <c r="F815" s="5" t="str">
        <f t="shared" si="63"/>
        <v>Lens</v>
      </c>
      <c r="G815" s="25" t="str">
        <f t="shared" si="64"/>
        <v>2020 ~ 2028</v>
      </c>
      <c r="H815" s="5" t="str">
        <f t="shared" ref="H815:H823" si="67">RIGHT(G815, 4)</f>
        <v>2028</v>
      </c>
      <c r="I815" s="4" t="s">
        <v>289</v>
      </c>
      <c r="J815" s="4" t="s">
        <v>139</v>
      </c>
      <c r="K815" s="4" t="s">
        <v>77</v>
      </c>
      <c r="L815" s="4">
        <v>82</v>
      </c>
      <c r="M815" s="4" t="s">
        <v>189</v>
      </c>
      <c r="N815" s="4">
        <v>4</v>
      </c>
      <c r="O815" s="6" t="s">
        <v>7153</v>
      </c>
      <c r="P815" s="6" t="s">
        <v>6937</v>
      </c>
      <c r="Q815" s="6" t="s">
        <v>7498</v>
      </c>
      <c r="R815" s="4">
        <v>283</v>
      </c>
      <c r="S815" s="4">
        <v>62</v>
      </c>
      <c r="T815" s="4">
        <v>39</v>
      </c>
      <c r="U815" s="4">
        <v>74</v>
      </c>
      <c r="V815" s="4">
        <v>79</v>
      </c>
      <c r="W815" s="4">
        <v>29</v>
      </c>
      <c r="X815" s="4">
        <v>306</v>
      </c>
      <c r="Y815" s="4">
        <v>70</v>
      </c>
      <c r="Z815" s="4">
        <v>52</v>
      </c>
      <c r="AA815" s="4">
        <v>32</v>
      </c>
      <c r="AB815" s="4">
        <v>76</v>
      </c>
      <c r="AC815" s="4">
        <v>76</v>
      </c>
      <c r="AD815" s="4">
        <v>356</v>
      </c>
      <c r="AE815" s="4">
        <v>69</v>
      </c>
      <c r="AF815" s="4" t="s">
        <v>166</v>
      </c>
      <c r="AG815" s="4">
        <v>62</v>
      </c>
      <c r="AH815" s="4">
        <v>81</v>
      </c>
      <c r="AI815" s="4">
        <v>67</v>
      </c>
      <c r="AJ815" s="4">
        <v>292</v>
      </c>
      <c r="AK815" s="4">
        <v>27</v>
      </c>
      <c r="AL815" s="4">
        <v>83</v>
      </c>
      <c r="AM815" s="4">
        <v>69</v>
      </c>
      <c r="AN815" s="4">
        <v>81</v>
      </c>
      <c r="AO815" s="4">
        <v>32</v>
      </c>
      <c r="AP815" s="4">
        <v>339</v>
      </c>
      <c r="AQ815" s="4">
        <v>84</v>
      </c>
      <c r="AR815" s="4">
        <v>80</v>
      </c>
      <c r="AS815" s="4">
        <v>63</v>
      </c>
      <c r="AT815" s="4">
        <v>68</v>
      </c>
      <c r="AU815" s="4">
        <v>44</v>
      </c>
      <c r="AV815" s="4">
        <v>79</v>
      </c>
      <c r="AW815" s="4">
        <v>242</v>
      </c>
      <c r="AX815" s="4">
        <v>79</v>
      </c>
      <c r="AY815" s="4">
        <v>82</v>
      </c>
      <c r="AZ815" s="4">
        <v>81</v>
      </c>
      <c r="BA815" s="4">
        <v>56</v>
      </c>
      <c r="BB815" s="4">
        <v>13</v>
      </c>
      <c r="BC815" s="4">
        <v>5</v>
      </c>
      <c r="BD815" s="4">
        <v>12</v>
      </c>
      <c r="BE815" s="4">
        <v>13</v>
      </c>
      <c r="BF815" s="4">
        <v>13</v>
      </c>
      <c r="BG815" s="4">
        <v>1874</v>
      </c>
      <c r="BH815" s="4">
        <v>409</v>
      </c>
      <c r="BI815" s="4">
        <v>2</v>
      </c>
      <c r="BJ815" s="4">
        <v>73</v>
      </c>
      <c r="BK815" s="4">
        <v>36</v>
      </c>
      <c r="BL815" s="4">
        <v>69</v>
      </c>
      <c r="BM815" s="4">
        <v>72</v>
      </c>
      <c r="BN815" s="4">
        <v>80</v>
      </c>
    </row>
    <row r="816" spans="1:66" ht="30" customHeight="1" x14ac:dyDescent="0.25">
      <c r="A816" s="15" t="s">
        <v>637</v>
      </c>
      <c r="B816" s="4">
        <v>19</v>
      </c>
      <c r="C816" s="4">
        <v>75</v>
      </c>
      <c r="D816" s="4">
        <v>88</v>
      </c>
      <c r="E816" s="5" t="s">
        <v>638</v>
      </c>
      <c r="F816" s="5" t="str">
        <f t="shared" si="63"/>
        <v>Juventus</v>
      </c>
      <c r="G816" s="25" t="str">
        <f t="shared" si="64"/>
        <v>2021 ~ 2027</v>
      </c>
      <c r="H816" s="5" t="str">
        <f t="shared" si="67"/>
        <v>2027</v>
      </c>
      <c r="I816" s="4" t="s">
        <v>146</v>
      </c>
      <c r="J816" s="4" t="s">
        <v>91</v>
      </c>
      <c r="K816" s="4" t="s">
        <v>68</v>
      </c>
      <c r="L816" s="4">
        <v>77</v>
      </c>
      <c r="M816" s="4" t="s">
        <v>195</v>
      </c>
      <c r="N816" s="4">
        <v>13</v>
      </c>
      <c r="O816" s="6" t="s">
        <v>7075</v>
      </c>
      <c r="P816" s="6" t="s">
        <v>7076</v>
      </c>
      <c r="Q816" s="6" t="s">
        <v>7077</v>
      </c>
      <c r="R816" s="4">
        <v>321</v>
      </c>
      <c r="S816" s="4">
        <v>71</v>
      </c>
      <c r="T816" s="4">
        <v>52</v>
      </c>
      <c r="U816" s="4">
        <v>49</v>
      </c>
      <c r="V816" s="4">
        <v>79</v>
      </c>
      <c r="W816" s="4">
        <v>70</v>
      </c>
      <c r="X816" s="4">
        <v>376</v>
      </c>
      <c r="Y816" s="4">
        <v>79</v>
      </c>
      <c r="Z816" s="4">
        <v>74</v>
      </c>
      <c r="AA816" s="4">
        <v>69</v>
      </c>
      <c r="AB816" s="4">
        <v>75</v>
      </c>
      <c r="AC816" s="4">
        <v>79</v>
      </c>
      <c r="AD816" s="4">
        <v>381</v>
      </c>
      <c r="AE816" s="4">
        <v>77</v>
      </c>
      <c r="AF816" s="4">
        <v>77</v>
      </c>
      <c r="AG816" s="4">
        <v>79</v>
      </c>
      <c r="AH816" s="4">
        <v>71</v>
      </c>
      <c r="AI816" s="4">
        <v>77</v>
      </c>
      <c r="AJ816" s="4">
        <v>348</v>
      </c>
      <c r="AK816" s="4">
        <v>66</v>
      </c>
      <c r="AL816" s="4">
        <v>68</v>
      </c>
      <c r="AM816" s="4">
        <v>79</v>
      </c>
      <c r="AN816" s="4">
        <v>67</v>
      </c>
      <c r="AO816" s="4">
        <v>68</v>
      </c>
      <c r="AP816" s="4">
        <v>351</v>
      </c>
      <c r="AQ816" s="4">
        <v>76</v>
      </c>
      <c r="AR816" s="4">
        <v>66</v>
      </c>
      <c r="AS816" s="4">
        <v>68</v>
      </c>
      <c r="AT816" s="4">
        <v>76</v>
      </c>
      <c r="AU816" s="4">
        <v>65</v>
      </c>
      <c r="AV816" s="4">
        <v>72</v>
      </c>
      <c r="AW816" s="4">
        <v>204</v>
      </c>
      <c r="AX816" s="4">
        <v>64</v>
      </c>
      <c r="AY816" s="4">
        <v>71</v>
      </c>
      <c r="AZ816" s="4">
        <v>69</v>
      </c>
      <c r="BA816" s="4">
        <v>52</v>
      </c>
      <c r="BB816" s="4">
        <v>11</v>
      </c>
      <c r="BC816" s="4">
        <v>9</v>
      </c>
      <c r="BD816" s="4">
        <v>6</v>
      </c>
      <c r="BE816" s="4">
        <v>14</v>
      </c>
      <c r="BF816" s="4">
        <v>12</v>
      </c>
      <c r="BG816" s="4">
        <v>2033</v>
      </c>
      <c r="BH816" s="4">
        <v>428</v>
      </c>
      <c r="BI816" s="4">
        <v>1</v>
      </c>
      <c r="BJ816" s="4">
        <v>77</v>
      </c>
      <c r="BK816" s="4">
        <v>60</v>
      </c>
      <c r="BL816" s="4">
        <v>75</v>
      </c>
      <c r="BM816" s="4">
        <v>78</v>
      </c>
      <c r="BN816" s="4">
        <v>66</v>
      </c>
    </row>
    <row r="817" spans="1:66" ht="30" customHeight="1" x14ac:dyDescent="0.25">
      <c r="A817" s="15" t="s">
        <v>3686</v>
      </c>
      <c r="B817" s="4">
        <v>23</v>
      </c>
      <c r="C817" s="4" t="s">
        <v>833</v>
      </c>
      <c r="D817" s="4" t="s">
        <v>193</v>
      </c>
      <c r="E817" s="5" t="s">
        <v>1299</v>
      </c>
      <c r="F817" s="5" t="str">
        <f t="shared" si="63"/>
        <v>Olympique de Marseille</v>
      </c>
      <c r="G817" s="25" t="str">
        <f t="shared" si="64"/>
        <v>2024 ~ 2028</v>
      </c>
      <c r="H817" s="5" t="str">
        <f t="shared" si="67"/>
        <v>2028</v>
      </c>
      <c r="I817" s="4" t="s">
        <v>337</v>
      </c>
      <c r="J817" s="4" t="s">
        <v>253</v>
      </c>
      <c r="K817" s="4" t="s">
        <v>77</v>
      </c>
      <c r="L817" s="4">
        <v>76</v>
      </c>
      <c r="M817" s="4" t="s">
        <v>106</v>
      </c>
      <c r="N817" s="4">
        <v>6</v>
      </c>
      <c r="O817" s="6" t="s">
        <v>6919</v>
      </c>
      <c r="P817" s="6" t="s">
        <v>7188</v>
      </c>
      <c r="Q817" s="6" t="s">
        <v>7361</v>
      </c>
      <c r="R817" s="4">
        <v>337</v>
      </c>
      <c r="S817" s="4" t="s">
        <v>1793</v>
      </c>
      <c r="T817" s="4" t="s">
        <v>879</v>
      </c>
      <c r="U817" s="4" t="s">
        <v>1104</v>
      </c>
      <c r="V817" s="4" t="s">
        <v>2000</v>
      </c>
      <c r="W817" s="4" t="s">
        <v>877</v>
      </c>
      <c r="X817" s="4">
        <v>282</v>
      </c>
      <c r="Y817" s="4">
        <v>65</v>
      </c>
      <c r="Z817" s="4">
        <v>53</v>
      </c>
      <c r="AA817" s="4">
        <v>48</v>
      </c>
      <c r="AB817" s="4">
        <v>46</v>
      </c>
      <c r="AC817" s="4">
        <v>70</v>
      </c>
      <c r="AD817" s="4">
        <v>393</v>
      </c>
      <c r="AE817" s="4">
        <v>86</v>
      </c>
      <c r="AF817" s="4">
        <v>89</v>
      </c>
      <c r="AG817" s="4">
        <v>71</v>
      </c>
      <c r="AH817" s="4">
        <v>65</v>
      </c>
      <c r="AI817" s="4">
        <v>82</v>
      </c>
      <c r="AJ817" s="4">
        <v>392</v>
      </c>
      <c r="AK817" s="4" t="s">
        <v>2605</v>
      </c>
      <c r="AL817" s="4" t="s">
        <v>3458</v>
      </c>
      <c r="AM817" s="4">
        <v>75</v>
      </c>
      <c r="AN817" s="4">
        <v>88</v>
      </c>
      <c r="AO817" s="4" t="s">
        <v>386</v>
      </c>
      <c r="AP817" s="4">
        <v>285</v>
      </c>
      <c r="AQ817" s="4">
        <v>67</v>
      </c>
      <c r="AR817" s="4">
        <v>25</v>
      </c>
      <c r="AS817" s="4" t="s">
        <v>833</v>
      </c>
      <c r="AT817" s="4">
        <v>56</v>
      </c>
      <c r="AU817" s="4" t="s">
        <v>559</v>
      </c>
      <c r="AV817" s="4">
        <v>69</v>
      </c>
      <c r="AW817" s="4">
        <v>69</v>
      </c>
      <c r="AX817" s="4">
        <v>23</v>
      </c>
      <c r="AY817" s="4">
        <v>25</v>
      </c>
      <c r="AZ817" s="4">
        <v>21</v>
      </c>
      <c r="BA817" s="4">
        <v>44</v>
      </c>
      <c r="BB817" s="4">
        <v>8</v>
      </c>
      <c r="BC817" s="4">
        <v>12</v>
      </c>
      <c r="BD817" s="4">
        <v>10</v>
      </c>
      <c r="BE817" s="4">
        <v>8</v>
      </c>
      <c r="BF817" s="4">
        <v>6</v>
      </c>
      <c r="BG817" s="4">
        <v>1802</v>
      </c>
      <c r="BH817" s="4">
        <v>395</v>
      </c>
      <c r="BI817" s="4">
        <v>1</v>
      </c>
      <c r="BJ817" s="4">
        <v>88</v>
      </c>
      <c r="BK817" s="4">
        <v>72</v>
      </c>
      <c r="BL817" s="4">
        <v>57</v>
      </c>
      <c r="BM817" s="4">
        <v>68</v>
      </c>
      <c r="BN817" s="4">
        <v>29</v>
      </c>
    </row>
    <row r="818" spans="1:66" ht="30" customHeight="1" x14ac:dyDescent="0.25">
      <c r="A818" s="15" t="s">
        <v>5858</v>
      </c>
      <c r="B818" s="4">
        <v>37</v>
      </c>
      <c r="C818" s="4">
        <v>80</v>
      </c>
      <c r="D818" s="4">
        <v>80</v>
      </c>
      <c r="E818" s="5" t="s">
        <v>5859</v>
      </c>
      <c r="F818" s="5" t="str">
        <f t="shared" si="63"/>
        <v>Galatasaray</v>
      </c>
      <c r="G818" s="25" t="str">
        <f t="shared" si="64"/>
        <v>2011 ~ 2024</v>
      </c>
      <c r="H818" s="5" t="str">
        <f t="shared" si="67"/>
        <v>2024</v>
      </c>
      <c r="I818" s="4" t="s">
        <v>359</v>
      </c>
      <c r="J818" s="4" t="s">
        <v>156</v>
      </c>
      <c r="K818" s="4" t="s">
        <v>68</v>
      </c>
      <c r="L818" s="4">
        <v>80</v>
      </c>
      <c r="M818" s="4" t="s">
        <v>508</v>
      </c>
      <c r="N818" s="4">
        <v>0</v>
      </c>
      <c r="O818" s="6" t="s">
        <v>6878</v>
      </c>
      <c r="P818" s="6" t="s">
        <v>7218</v>
      </c>
      <c r="Q818" s="6" t="s">
        <v>7223</v>
      </c>
      <c r="R818" s="4">
        <v>91</v>
      </c>
      <c r="S818" s="4">
        <v>15</v>
      </c>
      <c r="T818" s="4">
        <v>10</v>
      </c>
      <c r="U818" s="4">
        <v>12</v>
      </c>
      <c r="V818" s="4">
        <v>44</v>
      </c>
      <c r="W818" s="4">
        <v>10</v>
      </c>
      <c r="X818" s="4">
        <v>123</v>
      </c>
      <c r="Y818" s="4">
        <v>25</v>
      </c>
      <c r="Z818" s="4">
        <v>14</v>
      </c>
      <c r="AA818" s="4">
        <v>10</v>
      </c>
      <c r="AB818" s="4">
        <v>47</v>
      </c>
      <c r="AC818" s="4">
        <v>27</v>
      </c>
      <c r="AD818" s="4">
        <v>268</v>
      </c>
      <c r="AE818" s="4">
        <v>30</v>
      </c>
      <c r="AF818" s="4">
        <v>42</v>
      </c>
      <c r="AG818" s="4">
        <v>55</v>
      </c>
      <c r="AH818" s="4">
        <v>79</v>
      </c>
      <c r="AI818" s="4">
        <v>62</v>
      </c>
      <c r="AJ818" s="4">
        <v>233</v>
      </c>
      <c r="AK818" s="4">
        <v>54</v>
      </c>
      <c r="AL818" s="4">
        <v>61</v>
      </c>
      <c r="AM818" s="4">
        <v>40</v>
      </c>
      <c r="AN818" s="4">
        <v>68</v>
      </c>
      <c r="AO818" s="4">
        <v>10</v>
      </c>
      <c r="AP818" s="4">
        <v>148</v>
      </c>
      <c r="AQ818" s="4">
        <v>32</v>
      </c>
      <c r="AR818" s="4">
        <v>23</v>
      </c>
      <c r="AS818" s="4">
        <v>13</v>
      </c>
      <c r="AT818" s="4">
        <v>56</v>
      </c>
      <c r="AU818" s="4">
        <v>24</v>
      </c>
      <c r="AV818" s="4">
        <v>60</v>
      </c>
      <c r="AW818" s="4">
        <v>44</v>
      </c>
      <c r="AX818" s="4">
        <v>12</v>
      </c>
      <c r="AY818" s="4">
        <v>16</v>
      </c>
      <c r="AZ818" s="4">
        <v>16</v>
      </c>
      <c r="BA818" s="4">
        <v>392</v>
      </c>
      <c r="BB818" s="4">
        <v>78</v>
      </c>
      <c r="BC818" s="4">
        <v>81</v>
      </c>
      <c r="BD818" s="4">
        <v>72</v>
      </c>
      <c r="BE818" s="4">
        <v>83</v>
      </c>
      <c r="BF818" s="4">
        <v>78</v>
      </c>
      <c r="BG818" s="4">
        <v>1299</v>
      </c>
      <c r="BH818" s="4">
        <v>427</v>
      </c>
      <c r="BI818" s="4">
        <v>3</v>
      </c>
      <c r="BJ818" s="4">
        <v>78</v>
      </c>
      <c r="BK818" s="4">
        <v>81</v>
      </c>
      <c r="BL818" s="4">
        <v>72</v>
      </c>
      <c r="BM818" s="4">
        <v>78</v>
      </c>
      <c r="BN818" s="4">
        <v>35</v>
      </c>
    </row>
    <row r="819" spans="1:66" ht="30" customHeight="1" x14ac:dyDescent="0.25">
      <c r="A819" s="15" t="s">
        <v>3549</v>
      </c>
      <c r="B819" s="4">
        <v>26</v>
      </c>
      <c r="C819" s="4">
        <v>77</v>
      </c>
      <c r="D819" s="4">
        <v>78</v>
      </c>
      <c r="E819" s="5" t="s">
        <v>6665</v>
      </c>
      <c r="F819" s="5" t="str">
        <f t="shared" si="63"/>
        <v>Borussia Mönchengladbach</v>
      </c>
      <c r="G819" s="25" t="str">
        <f t="shared" si="64"/>
        <v>2017 ~ 2027</v>
      </c>
      <c r="H819" s="5" t="str">
        <f t="shared" si="67"/>
        <v>2027</v>
      </c>
      <c r="I819" s="4" t="s">
        <v>337</v>
      </c>
      <c r="J819" s="4" t="s">
        <v>139</v>
      </c>
      <c r="K819" s="4" t="s">
        <v>68</v>
      </c>
      <c r="L819" s="4">
        <v>78</v>
      </c>
      <c r="M819" s="4" t="s">
        <v>195</v>
      </c>
      <c r="N819" s="4">
        <v>1</v>
      </c>
      <c r="O819" s="6" t="s">
        <v>7247</v>
      </c>
      <c r="P819" s="6" t="s">
        <v>7114</v>
      </c>
      <c r="Q819" s="6" t="s">
        <v>7316</v>
      </c>
      <c r="R819" s="4">
        <v>337</v>
      </c>
      <c r="S819" s="4">
        <v>68</v>
      </c>
      <c r="T819" s="4">
        <v>71</v>
      </c>
      <c r="U819" s="4">
        <v>55</v>
      </c>
      <c r="V819" s="4">
        <v>80</v>
      </c>
      <c r="W819" s="4">
        <v>63</v>
      </c>
      <c r="X819" s="4">
        <v>374</v>
      </c>
      <c r="Y819" s="4">
        <v>78</v>
      </c>
      <c r="Z819" s="4">
        <v>79</v>
      </c>
      <c r="AA819" s="4">
        <v>59</v>
      </c>
      <c r="AB819" s="4">
        <v>80</v>
      </c>
      <c r="AC819" s="4">
        <v>78</v>
      </c>
      <c r="AD819" s="4">
        <v>365</v>
      </c>
      <c r="AE819" s="4">
        <v>64</v>
      </c>
      <c r="AF819" s="4">
        <v>69</v>
      </c>
      <c r="AG819" s="4">
        <v>77</v>
      </c>
      <c r="AH819" s="4">
        <v>77</v>
      </c>
      <c r="AI819" s="4">
        <v>78</v>
      </c>
      <c r="AJ819" s="4">
        <v>363</v>
      </c>
      <c r="AK819" s="4">
        <v>75</v>
      </c>
      <c r="AL819" s="4">
        <v>66</v>
      </c>
      <c r="AM819" s="4">
        <v>81</v>
      </c>
      <c r="AN819" s="4">
        <v>66</v>
      </c>
      <c r="AO819" s="4">
        <v>75</v>
      </c>
      <c r="AP819" s="4">
        <v>331</v>
      </c>
      <c r="AQ819" s="4">
        <v>60</v>
      </c>
      <c r="AR819" s="4">
        <v>69</v>
      </c>
      <c r="AS819" s="4">
        <v>71</v>
      </c>
      <c r="AT819" s="4">
        <v>78</v>
      </c>
      <c r="AU819" s="4">
        <v>53</v>
      </c>
      <c r="AV819" s="4">
        <v>76</v>
      </c>
      <c r="AW819" s="4">
        <v>197</v>
      </c>
      <c r="AX819" s="4">
        <v>66</v>
      </c>
      <c r="AY819" s="4">
        <v>67</v>
      </c>
      <c r="AZ819" s="4">
        <v>64</v>
      </c>
      <c r="BA819" s="4">
        <v>53</v>
      </c>
      <c r="BB819" s="4">
        <v>6</v>
      </c>
      <c r="BC819" s="4">
        <v>11</v>
      </c>
      <c r="BD819" s="4">
        <v>10</v>
      </c>
      <c r="BE819" s="4">
        <v>11</v>
      </c>
      <c r="BF819" s="4">
        <v>15</v>
      </c>
      <c r="BG819" s="4">
        <v>2020</v>
      </c>
      <c r="BH819" s="4">
        <v>427</v>
      </c>
      <c r="BI819" s="4">
        <v>2</v>
      </c>
      <c r="BJ819" s="4">
        <v>67</v>
      </c>
      <c r="BK819" s="4">
        <v>71</v>
      </c>
      <c r="BL819" s="4">
        <v>76</v>
      </c>
      <c r="BM819" s="4">
        <v>78</v>
      </c>
      <c r="BN819" s="4">
        <v>66</v>
      </c>
    </row>
    <row r="820" spans="1:66" ht="30" customHeight="1" x14ac:dyDescent="0.25">
      <c r="A820" s="15" t="s">
        <v>762</v>
      </c>
      <c r="B820" s="4">
        <v>22</v>
      </c>
      <c r="C820" s="4">
        <v>78</v>
      </c>
      <c r="D820" s="4">
        <v>84</v>
      </c>
      <c r="E820" s="5" t="s">
        <v>763</v>
      </c>
      <c r="F820" s="5" t="str">
        <f t="shared" si="63"/>
        <v>Borussia Dortmund</v>
      </c>
      <c r="G820" s="25" t="str">
        <f t="shared" si="64"/>
        <v>2023 ~ 2028</v>
      </c>
      <c r="H820" s="5" t="str">
        <f t="shared" si="67"/>
        <v>2028</v>
      </c>
      <c r="I820" s="4" t="s">
        <v>730</v>
      </c>
      <c r="J820" s="4" t="s">
        <v>290</v>
      </c>
      <c r="K820" s="4" t="s">
        <v>68</v>
      </c>
      <c r="L820" s="4">
        <v>80</v>
      </c>
      <c r="M820" s="4" t="s">
        <v>69</v>
      </c>
      <c r="N820" s="4">
        <v>6</v>
      </c>
      <c r="O820" s="6" t="s">
        <v>6885</v>
      </c>
      <c r="P820" s="6" t="s">
        <v>7130</v>
      </c>
      <c r="Q820" s="6" t="s">
        <v>6887</v>
      </c>
      <c r="R820" s="4">
        <v>346</v>
      </c>
      <c r="S820" s="4">
        <v>57</v>
      </c>
      <c r="T820" s="4">
        <v>67</v>
      </c>
      <c r="U820" s="4">
        <v>79</v>
      </c>
      <c r="V820" s="4">
        <v>80</v>
      </c>
      <c r="W820" s="4">
        <v>63</v>
      </c>
      <c r="X820" s="4">
        <v>353</v>
      </c>
      <c r="Y820" s="4">
        <v>82</v>
      </c>
      <c r="Z820" s="4">
        <v>67</v>
      </c>
      <c r="AA820" s="4">
        <v>48</v>
      </c>
      <c r="AB820" s="4">
        <v>75</v>
      </c>
      <c r="AC820" s="4">
        <v>81</v>
      </c>
      <c r="AD820" s="4">
        <v>396</v>
      </c>
      <c r="AE820" s="4">
        <v>80</v>
      </c>
      <c r="AF820" s="4">
        <v>85</v>
      </c>
      <c r="AG820" s="4">
        <v>78</v>
      </c>
      <c r="AH820" s="4">
        <v>77</v>
      </c>
      <c r="AI820" s="4">
        <v>76</v>
      </c>
      <c r="AJ820" s="4">
        <v>390</v>
      </c>
      <c r="AK820" s="4">
        <v>79</v>
      </c>
      <c r="AL820" s="4">
        <v>90</v>
      </c>
      <c r="AM820" s="4">
        <v>77</v>
      </c>
      <c r="AN820" s="4">
        <v>79</v>
      </c>
      <c r="AO820" s="4">
        <v>65</v>
      </c>
      <c r="AP820" s="4">
        <v>360</v>
      </c>
      <c r="AQ820" s="4">
        <v>77</v>
      </c>
      <c r="AR820" s="4">
        <v>74</v>
      </c>
      <c r="AS820" s="4">
        <v>76</v>
      </c>
      <c r="AT820" s="4">
        <v>78</v>
      </c>
      <c r="AU820" s="4">
        <v>55</v>
      </c>
      <c r="AV820" s="4">
        <v>76</v>
      </c>
      <c r="AW820" s="4">
        <v>217</v>
      </c>
      <c r="AX820" s="4">
        <v>60</v>
      </c>
      <c r="AY820" s="4">
        <v>82</v>
      </c>
      <c r="AZ820" s="4">
        <v>75</v>
      </c>
      <c r="BA820" s="4">
        <v>49</v>
      </c>
      <c r="BB820" s="4">
        <v>6</v>
      </c>
      <c r="BC820" s="4">
        <v>10</v>
      </c>
      <c r="BD820" s="4">
        <v>12</v>
      </c>
      <c r="BE820" s="4">
        <v>13</v>
      </c>
      <c r="BF820" s="4">
        <v>8</v>
      </c>
      <c r="BG820" s="4">
        <v>2111</v>
      </c>
      <c r="BH820" s="4">
        <v>456</v>
      </c>
      <c r="BI820" s="4">
        <v>1</v>
      </c>
      <c r="BJ820" s="4">
        <v>83</v>
      </c>
      <c r="BK820" s="4">
        <v>69</v>
      </c>
      <c r="BL820" s="4">
        <v>72</v>
      </c>
      <c r="BM820" s="4">
        <v>80</v>
      </c>
      <c r="BN820" s="4">
        <v>73</v>
      </c>
    </row>
    <row r="821" spans="1:66" ht="30" customHeight="1" x14ac:dyDescent="0.25">
      <c r="A821" s="15" t="s">
        <v>2830</v>
      </c>
      <c r="B821" s="4">
        <v>25</v>
      </c>
      <c r="C821" s="4">
        <v>73</v>
      </c>
      <c r="D821" s="4">
        <v>77</v>
      </c>
      <c r="E821" s="5" t="s">
        <v>2831</v>
      </c>
      <c r="F821" s="5" t="str">
        <f t="shared" si="63"/>
        <v>Brentford</v>
      </c>
      <c r="G821" s="25" t="str">
        <f t="shared" si="64"/>
        <v>2021 ~ 2027</v>
      </c>
      <c r="H821" s="5" t="str">
        <f t="shared" si="67"/>
        <v>2027</v>
      </c>
      <c r="I821" s="4" t="s">
        <v>283</v>
      </c>
      <c r="J821" s="4" t="s">
        <v>98</v>
      </c>
      <c r="K821" s="4" t="s">
        <v>68</v>
      </c>
      <c r="L821" s="4">
        <v>74</v>
      </c>
      <c r="M821" s="4" t="s">
        <v>229</v>
      </c>
      <c r="N821" s="4">
        <v>4</v>
      </c>
      <c r="O821" s="6" t="s">
        <v>7004</v>
      </c>
      <c r="P821" s="6" t="s">
        <v>6937</v>
      </c>
      <c r="Q821" s="6" t="s">
        <v>7005</v>
      </c>
      <c r="R821" s="4">
        <v>303</v>
      </c>
      <c r="S821" s="4">
        <v>55</v>
      </c>
      <c r="T821" s="4">
        <v>62</v>
      </c>
      <c r="U821" s="4">
        <v>63</v>
      </c>
      <c r="V821" s="4">
        <v>70</v>
      </c>
      <c r="W821" s="4">
        <v>53</v>
      </c>
      <c r="X821" s="4">
        <v>304</v>
      </c>
      <c r="Y821" s="4">
        <v>70</v>
      </c>
      <c r="Z821" s="4">
        <v>56</v>
      </c>
      <c r="AA821" s="4">
        <v>42</v>
      </c>
      <c r="AB821" s="4">
        <v>66</v>
      </c>
      <c r="AC821" s="4">
        <v>70</v>
      </c>
      <c r="AD821" s="4">
        <v>377</v>
      </c>
      <c r="AE821" s="4">
        <v>71</v>
      </c>
      <c r="AF821" s="4">
        <v>85</v>
      </c>
      <c r="AG821" s="4">
        <v>79</v>
      </c>
      <c r="AH821" s="4">
        <v>71</v>
      </c>
      <c r="AI821" s="4">
        <v>71</v>
      </c>
      <c r="AJ821" s="4">
        <v>341</v>
      </c>
      <c r="AK821" s="4">
        <v>66</v>
      </c>
      <c r="AL821" s="4">
        <v>76</v>
      </c>
      <c r="AM821" s="4">
        <v>76</v>
      </c>
      <c r="AN821" s="4">
        <v>74</v>
      </c>
      <c r="AO821" s="4">
        <v>49</v>
      </c>
      <c r="AP821" s="4">
        <v>343</v>
      </c>
      <c r="AQ821" s="4">
        <v>79</v>
      </c>
      <c r="AR821" s="4">
        <v>76</v>
      </c>
      <c r="AS821" s="4">
        <v>70</v>
      </c>
      <c r="AT821" s="4">
        <v>70</v>
      </c>
      <c r="AU821" s="4">
        <v>48</v>
      </c>
      <c r="AV821" s="4">
        <v>70</v>
      </c>
      <c r="AW821" s="4">
        <v>208</v>
      </c>
      <c r="AX821" s="4">
        <v>71</v>
      </c>
      <c r="AY821" s="4">
        <v>72</v>
      </c>
      <c r="AZ821" s="4">
        <v>65</v>
      </c>
      <c r="BA821" s="4">
        <v>51</v>
      </c>
      <c r="BB821" s="4">
        <v>15</v>
      </c>
      <c r="BC821" s="4">
        <v>9</v>
      </c>
      <c r="BD821" s="4">
        <v>7</v>
      </c>
      <c r="BE821" s="4">
        <v>6</v>
      </c>
      <c r="BF821" s="4">
        <v>14</v>
      </c>
      <c r="BG821" s="4">
        <v>1927</v>
      </c>
      <c r="BH821" s="4">
        <v>420</v>
      </c>
      <c r="BI821" s="4">
        <v>1</v>
      </c>
      <c r="BJ821" s="4">
        <v>79</v>
      </c>
      <c r="BK821" s="4">
        <v>59</v>
      </c>
      <c r="BL821" s="4">
        <v>64</v>
      </c>
      <c r="BM821" s="4">
        <v>71</v>
      </c>
      <c r="BN821" s="4">
        <v>71</v>
      </c>
    </row>
    <row r="822" spans="1:66" ht="30" customHeight="1" x14ac:dyDescent="0.25">
      <c r="A822" s="15" t="s">
        <v>929</v>
      </c>
      <c r="B822" s="4">
        <v>22</v>
      </c>
      <c r="C822" s="4">
        <v>77</v>
      </c>
      <c r="D822" s="4">
        <v>86</v>
      </c>
      <c r="E822" s="5" t="s">
        <v>930</v>
      </c>
      <c r="F822" s="5" t="str">
        <f t="shared" si="63"/>
        <v>Fiorentina</v>
      </c>
      <c r="G822" s="25" t="str">
        <f t="shared" si="64"/>
        <v>2023 ~ 2028</v>
      </c>
      <c r="H822" s="5" t="str">
        <f t="shared" si="67"/>
        <v>2028</v>
      </c>
      <c r="I822" s="4" t="s">
        <v>90</v>
      </c>
      <c r="J822" s="4" t="s">
        <v>91</v>
      </c>
      <c r="K822" s="4" t="s">
        <v>77</v>
      </c>
      <c r="L822" s="4">
        <v>78</v>
      </c>
      <c r="M822" s="4" t="s">
        <v>130</v>
      </c>
      <c r="N822" s="4">
        <v>9</v>
      </c>
      <c r="O822" s="6" t="s">
        <v>6885</v>
      </c>
      <c r="P822" s="6" t="s">
        <v>7130</v>
      </c>
      <c r="Q822" s="6" t="s">
        <v>6887</v>
      </c>
      <c r="R822" s="4">
        <v>326</v>
      </c>
      <c r="S822" s="4">
        <v>77</v>
      </c>
      <c r="T822" s="4">
        <v>60</v>
      </c>
      <c r="U822" s="4">
        <v>50</v>
      </c>
      <c r="V822" s="4">
        <v>74</v>
      </c>
      <c r="W822" s="4">
        <v>65</v>
      </c>
      <c r="X822" s="4">
        <v>368</v>
      </c>
      <c r="Y822" s="4">
        <v>79</v>
      </c>
      <c r="Z822" s="4">
        <v>72</v>
      </c>
      <c r="AA822" s="4">
        <v>70</v>
      </c>
      <c r="AB822" s="4">
        <v>71</v>
      </c>
      <c r="AC822" s="4">
        <v>76</v>
      </c>
      <c r="AD822" s="4">
        <v>390</v>
      </c>
      <c r="AE822" s="4">
        <v>80</v>
      </c>
      <c r="AF822" s="4">
        <v>80</v>
      </c>
      <c r="AG822" s="4">
        <v>77</v>
      </c>
      <c r="AH822" s="4">
        <v>75</v>
      </c>
      <c r="AI822" s="4">
        <v>78</v>
      </c>
      <c r="AJ822" s="4">
        <v>378</v>
      </c>
      <c r="AK822" s="4">
        <v>78</v>
      </c>
      <c r="AL822" s="4">
        <v>73</v>
      </c>
      <c r="AM822" s="4">
        <v>80</v>
      </c>
      <c r="AN822" s="4">
        <v>73</v>
      </c>
      <c r="AO822" s="4">
        <v>74</v>
      </c>
      <c r="AP822" s="4">
        <v>326</v>
      </c>
      <c r="AQ822" s="4">
        <v>73</v>
      </c>
      <c r="AR822" s="4">
        <v>73</v>
      </c>
      <c r="AS822" s="4">
        <v>69</v>
      </c>
      <c r="AT822" s="4">
        <v>56</v>
      </c>
      <c r="AU822" s="4">
        <v>55</v>
      </c>
      <c r="AV822" s="4">
        <v>72</v>
      </c>
      <c r="AW822" s="4">
        <v>224</v>
      </c>
      <c r="AX822" s="4">
        <v>75</v>
      </c>
      <c r="AY822" s="4">
        <v>75</v>
      </c>
      <c r="AZ822" s="4">
        <v>74</v>
      </c>
      <c r="BA822" s="4">
        <v>54</v>
      </c>
      <c r="BB822" s="4">
        <v>11</v>
      </c>
      <c r="BC822" s="4">
        <v>10</v>
      </c>
      <c r="BD822" s="4">
        <v>11</v>
      </c>
      <c r="BE822" s="4">
        <v>13</v>
      </c>
      <c r="BF822" s="4">
        <v>9</v>
      </c>
      <c r="BG822" s="4">
        <v>2066</v>
      </c>
      <c r="BH822" s="4">
        <v>441</v>
      </c>
      <c r="BI822" s="4">
        <v>1</v>
      </c>
      <c r="BJ822" s="4">
        <v>80</v>
      </c>
      <c r="BK822" s="4">
        <v>67</v>
      </c>
      <c r="BL822" s="4">
        <v>70</v>
      </c>
      <c r="BM822" s="4">
        <v>77</v>
      </c>
      <c r="BN822" s="4">
        <v>72</v>
      </c>
    </row>
    <row r="823" spans="1:66" ht="30" customHeight="1" x14ac:dyDescent="0.25">
      <c r="A823" s="15" t="s">
        <v>5616</v>
      </c>
      <c r="B823" s="4">
        <v>25</v>
      </c>
      <c r="C823" s="4">
        <v>68</v>
      </c>
      <c r="D823" s="4">
        <v>71</v>
      </c>
      <c r="E823" s="5" t="s">
        <v>3945</v>
      </c>
      <c r="F823" s="5" t="str">
        <f t="shared" si="63"/>
        <v>VfL Bochum 1848</v>
      </c>
      <c r="G823" s="25" t="str">
        <f t="shared" si="64"/>
        <v>2023 ~ 2025</v>
      </c>
      <c r="H823" s="5" t="str">
        <f t="shared" si="67"/>
        <v>2025</v>
      </c>
      <c r="I823" s="4" t="s">
        <v>252</v>
      </c>
      <c r="J823" s="4" t="s">
        <v>98</v>
      </c>
      <c r="K823" s="4" t="s">
        <v>68</v>
      </c>
      <c r="L823" s="4">
        <v>70</v>
      </c>
      <c r="M823" s="4" t="s">
        <v>415</v>
      </c>
      <c r="N823" s="4">
        <v>3</v>
      </c>
      <c r="O823" s="6" t="s">
        <v>7479</v>
      </c>
      <c r="P823" s="6" t="s">
        <v>7305</v>
      </c>
      <c r="Q823" s="6" t="s">
        <v>7108</v>
      </c>
      <c r="R823" s="4">
        <v>291</v>
      </c>
      <c r="S823" s="4">
        <v>66</v>
      </c>
      <c r="T823" s="4">
        <v>61</v>
      </c>
      <c r="U823" s="4">
        <v>44</v>
      </c>
      <c r="V823" s="4">
        <v>67</v>
      </c>
      <c r="W823" s="4">
        <v>53</v>
      </c>
      <c r="X823" s="4">
        <v>330</v>
      </c>
      <c r="Y823" s="4">
        <v>68</v>
      </c>
      <c r="Z823" s="4">
        <v>67</v>
      </c>
      <c r="AA823" s="4">
        <v>63</v>
      </c>
      <c r="AB823" s="4">
        <v>64</v>
      </c>
      <c r="AC823" s="4">
        <v>68</v>
      </c>
      <c r="AD823" s="4">
        <v>368</v>
      </c>
      <c r="AE823" s="4">
        <v>76</v>
      </c>
      <c r="AF823" s="4">
        <v>63</v>
      </c>
      <c r="AG823" s="4">
        <v>75</v>
      </c>
      <c r="AH823" s="4">
        <v>70</v>
      </c>
      <c r="AI823" s="4">
        <v>84</v>
      </c>
      <c r="AJ823" s="4">
        <v>332</v>
      </c>
      <c r="AK823" s="4">
        <v>71</v>
      </c>
      <c r="AL823" s="4">
        <v>63</v>
      </c>
      <c r="AM823" s="4">
        <v>77</v>
      </c>
      <c r="AN823" s="4">
        <v>66</v>
      </c>
      <c r="AO823" s="4">
        <v>55</v>
      </c>
      <c r="AP823" s="4">
        <v>333</v>
      </c>
      <c r="AQ823" s="4">
        <v>80</v>
      </c>
      <c r="AR823" s="4">
        <v>61</v>
      </c>
      <c r="AS823" s="4">
        <v>63</v>
      </c>
      <c r="AT823" s="4">
        <v>63</v>
      </c>
      <c r="AU823" s="4">
        <v>66</v>
      </c>
      <c r="AV823" s="4">
        <v>66</v>
      </c>
      <c r="AW823" s="4">
        <v>200</v>
      </c>
      <c r="AX823" s="4">
        <v>66</v>
      </c>
      <c r="AY823" s="4">
        <v>67</v>
      </c>
      <c r="AZ823" s="4">
        <v>67</v>
      </c>
      <c r="BA823" s="4">
        <v>56</v>
      </c>
      <c r="BB823" s="4">
        <v>10</v>
      </c>
      <c r="BC823" s="4">
        <v>11</v>
      </c>
      <c r="BD823" s="4">
        <v>10</v>
      </c>
      <c r="BE823" s="4">
        <v>16</v>
      </c>
      <c r="BF823" s="4">
        <v>9</v>
      </c>
      <c r="BG823" s="4">
        <v>1910</v>
      </c>
      <c r="BH823" s="4">
        <v>400</v>
      </c>
      <c r="BI823" s="4">
        <v>1</v>
      </c>
      <c r="BJ823" s="4">
        <v>69</v>
      </c>
      <c r="BK823" s="4">
        <v>62</v>
      </c>
      <c r="BL823" s="4">
        <v>65</v>
      </c>
      <c r="BM823" s="4">
        <v>70</v>
      </c>
      <c r="BN823" s="4">
        <v>63</v>
      </c>
    </row>
    <row r="824" spans="1:66" ht="30" customHeight="1" x14ac:dyDescent="0.25">
      <c r="A824" s="15" t="s">
        <v>2633</v>
      </c>
      <c r="B824" s="4">
        <v>21</v>
      </c>
      <c r="C824" s="4">
        <v>71</v>
      </c>
      <c r="D824" s="4">
        <v>81</v>
      </c>
      <c r="E824" s="5" t="s">
        <v>8030</v>
      </c>
      <c r="F824" s="5" t="str">
        <f t="shared" si="63"/>
        <v>Granada</v>
      </c>
      <c r="G824" s="25" t="str">
        <f t="shared" si="64"/>
        <v>Jun 30, 2024 A Prestamo</v>
      </c>
      <c r="H824" s="5">
        <v>0</v>
      </c>
      <c r="I824" s="4" t="s">
        <v>97</v>
      </c>
      <c r="J824" s="4" t="s">
        <v>76</v>
      </c>
      <c r="K824" s="4" t="s">
        <v>68</v>
      </c>
      <c r="L824" s="4">
        <v>73</v>
      </c>
      <c r="M824" s="4" t="s">
        <v>206</v>
      </c>
      <c r="N824" s="4">
        <v>10</v>
      </c>
      <c r="O824" s="6" t="s">
        <v>7492</v>
      </c>
      <c r="P824" s="6" t="s">
        <v>6870</v>
      </c>
      <c r="Q824" s="6">
        <v>0</v>
      </c>
      <c r="R824" s="4">
        <v>312</v>
      </c>
      <c r="S824" s="4">
        <v>70</v>
      </c>
      <c r="T824" s="4">
        <v>60</v>
      </c>
      <c r="U824" s="4">
        <v>56</v>
      </c>
      <c r="V824" s="4">
        <v>69</v>
      </c>
      <c r="W824" s="4">
        <v>57</v>
      </c>
      <c r="X824" s="4">
        <v>334</v>
      </c>
      <c r="Y824" s="4">
        <v>75</v>
      </c>
      <c r="Z824" s="4">
        <v>70</v>
      </c>
      <c r="AA824" s="4">
        <v>62</v>
      </c>
      <c r="AB824" s="4">
        <v>55</v>
      </c>
      <c r="AC824" s="4">
        <v>72</v>
      </c>
      <c r="AD824" s="4">
        <v>407</v>
      </c>
      <c r="AE824" s="4" t="s">
        <v>1892</v>
      </c>
      <c r="AF824" s="4" t="s">
        <v>1248</v>
      </c>
      <c r="AG824" s="4">
        <v>84</v>
      </c>
      <c r="AH824" s="4">
        <v>73</v>
      </c>
      <c r="AI824" s="4">
        <v>90</v>
      </c>
      <c r="AJ824" s="4">
        <v>327</v>
      </c>
      <c r="AK824" s="4">
        <v>68</v>
      </c>
      <c r="AL824" s="4">
        <v>71</v>
      </c>
      <c r="AM824" s="4">
        <v>74</v>
      </c>
      <c r="AN824" s="4" t="s">
        <v>2635</v>
      </c>
      <c r="AO824" s="4">
        <v>58</v>
      </c>
      <c r="AP824" s="4">
        <v>302</v>
      </c>
      <c r="AQ824" s="4">
        <v>67</v>
      </c>
      <c r="AR824" s="4">
        <v>34</v>
      </c>
      <c r="AS824" s="4">
        <v>71</v>
      </c>
      <c r="AT824" s="4">
        <v>64</v>
      </c>
      <c r="AU824" s="4">
        <v>66</v>
      </c>
      <c r="AV824" s="4">
        <v>70</v>
      </c>
      <c r="AW824" s="4">
        <v>105</v>
      </c>
      <c r="AX824" s="4">
        <v>39</v>
      </c>
      <c r="AY824" s="4">
        <v>38</v>
      </c>
      <c r="AZ824" s="4">
        <v>28</v>
      </c>
      <c r="BA824" s="4">
        <v>43</v>
      </c>
      <c r="BB824" s="4">
        <v>9</v>
      </c>
      <c r="BC824" s="4">
        <v>12</v>
      </c>
      <c r="BD824" s="4">
        <v>7</v>
      </c>
      <c r="BE824" s="4">
        <v>8</v>
      </c>
      <c r="BF824" s="4">
        <v>7</v>
      </c>
      <c r="BG824" s="4">
        <v>1830</v>
      </c>
      <c r="BH824" s="4">
        <v>384</v>
      </c>
      <c r="BI824" s="4">
        <v>1</v>
      </c>
      <c r="BJ824" s="4">
        <v>80</v>
      </c>
      <c r="BK824" s="4">
        <v>62</v>
      </c>
      <c r="BL824" s="4">
        <v>66</v>
      </c>
      <c r="BM824" s="4">
        <v>75</v>
      </c>
      <c r="BN824" s="4">
        <v>38</v>
      </c>
    </row>
    <row r="825" spans="1:66" ht="30" customHeight="1" x14ac:dyDescent="0.25">
      <c r="A825" s="15" t="s">
        <v>3372</v>
      </c>
      <c r="B825" s="4">
        <v>22</v>
      </c>
      <c r="C825" s="4">
        <v>71</v>
      </c>
      <c r="D825" s="4">
        <v>81</v>
      </c>
      <c r="E825" s="5" t="s">
        <v>3373</v>
      </c>
      <c r="F825" s="5" t="str">
        <f t="shared" si="63"/>
        <v>Palermo</v>
      </c>
      <c r="G825" s="25" t="str">
        <f t="shared" si="64"/>
        <v>2024 ~ 2028</v>
      </c>
      <c r="H825" s="5" t="str">
        <f t="shared" ref="H825:H830" si="68">RIGHT(G825, 4)</f>
        <v>2028</v>
      </c>
      <c r="I825" s="4" t="s">
        <v>289</v>
      </c>
      <c r="J825" s="4" t="s">
        <v>67</v>
      </c>
      <c r="K825" s="4" t="s">
        <v>68</v>
      </c>
      <c r="L825" s="4">
        <v>74</v>
      </c>
      <c r="M825" s="4" t="s">
        <v>206</v>
      </c>
      <c r="N825" s="4">
        <v>10</v>
      </c>
      <c r="O825" s="6" t="s">
        <v>7492</v>
      </c>
      <c r="P825" s="6" t="s">
        <v>6872</v>
      </c>
      <c r="Q825" s="6" t="s">
        <v>7462</v>
      </c>
      <c r="R825" s="4">
        <v>341</v>
      </c>
      <c r="S825" s="4">
        <v>72</v>
      </c>
      <c r="T825" s="4">
        <v>65</v>
      </c>
      <c r="U825" s="4">
        <v>60</v>
      </c>
      <c r="V825" s="4">
        <v>76</v>
      </c>
      <c r="W825" s="4">
        <v>68</v>
      </c>
      <c r="X825" s="4">
        <v>374</v>
      </c>
      <c r="Y825" s="4">
        <v>73</v>
      </c>
      <c r="Z825" s="4">
        <v>74</v>
      </c>
      <c r="AA825" s="4">
        <v>76</v>
      </c>
      <c r="AB825" s="4">
        <v>74</v>
      </c>
      <c r="AC825" s="4">
        <v>77</v>
      </c>
      <c r="AD825" s="4">
        <v>348</v>
      </c>
      <c r="AE825" s="4">
        <v>74</v>
      </c>
      <c r="AF825" s="4">
        <v>72</v>
      </c>
      <c r="AG825" s="4">
        <v>70</v>
      </c>
      <c r="AH825" s="4">
        <v>68</v>
      </c>
      <c r="AI825" s="4">
        <v>64</v>
      </c>
      <c r="AJ825" s="4">
        <v>372</v>
      </c>
      <c r="AK825" s="4">
        <v>76</v>
      </c>
      <c r="AL825" s="4">
        <v>74</v>
      </c>
      <c r="AM825" s="4">
        <v>77</v>
      </c>
      <c r="AN825" s="4">
        <v>70</v>
      </c>
      <c r="AO825" s="4">
        <v>75</v>
      </c>
      <c r="AP825" s="4">
        <v>320</v>
      </c>
      <c r="AQ825" s="4">
        <v>71</v>
      </c>
      <c r="AR825" s="4">
        <v>60</v>
      </c>
      <c r="AS825" s="4">
        <v>61</v>
      </c>
      <c r="AT825" s="4">
        <v>67</v>
      </c>
      <c r="AU825" s="4">
        <v>61</v>
      </c>
      <c r="AV825" s="4">
        <v>68</v>
      </c>
      <c r="AW825" s="4">
        <v>186</v>
      </c>
      <c r="AX825" s="4">
        <v>60</v>
      </c>
      <c r="AY825" s="4">
        <v>66</v>
      </c>
      <c r="AZ825" s="4">
        <v>60</v>
      </c>
      <c r="BA825" s="4">
        <v>45</v>
      </c>
      <c r="BB825" s="4">
        <v>12</v>
      </c>
      <c r="BC825" s="4">
        <v>7</v>
      </c>
      <c r="BD825" s="4">
        <v>12</v>
      </c>
      <c r="BE825" s="4">
        <v>6</v>
      </c>
      <c r="BF825" s="4">
        <v>8</v>
      </c>
      <c r="BG825" s="4">
        <v>1986</v>
      </c>
      <c r="BH825" s="4">
        <v>422</v>
      </c>
      <c r="BI825" s="4">
        <v>1</v>
      </c>
      <c r="BJ825" s="4">
        <v>73</v>
      </c>
      <c r="BK825" s="4">
        <v>69</v>
      </c>
      <c r="BL825" s="4">
        <v>73</v>
      </c>
      <c r="BM825" s="4">
        <v>73</v>
      </c>
      <c r="BN825" s="4">
        <v>62</v>
      </c>
    </row>
    <row r="826" spans="1:66" ht="30" customHeight="1" x14ac:dyDescent="0.25">
      <c r="A826" s="15" t="s">
        <v>4363</v>
      </c>
      <c r="B826" s="4">
        <v>21</v>
      </c>
      <c r="C826" s="4">
        <v>74</v>
      </c>
      <c r="D826" s="4">
        <v>82</v>
      </c>
      <c r="E826" s="5" t="s">
        <v>2559</v>
      </c>
      <c r="F826" s="5" t="str">
        <f t="shared" si="63"/>
        <v>Rennes</v>
      </c>
      <c r="G826" s="25" t="str">
        <f t="shared" si="64"/>
        <v>2023 ~ 2027</v>
      </c>
      <c r="H826" s="5" t="str">
        <f t="shared" si="68"/>
        <v>2027</v>
      </c>
      <c r="I826" s="4" t="s">
        <v>112</v>
      </c>
      <c r="J826" s="4" t="s">
        <v>156</v>
      </c>
      <c r="K826" s="4" t="s">
        <v>77</v>
      </c>
      <c r="L826" s="4">
        <v>76</v>
      </c>
      <c r="M826" s="4" t="s">
        <v>69</v>
      </c>
      <c r="N826" s="4">
        <v>8</v>
      </c>
      <c r="O826" s="6" t="s">
        <v>7211</v>
      </c>
      <c r="P826" s="6" t="s">
        <v>7267</v>
      </c>
      <c r="Q826" s="6" t="s">
        <v>7145</v>
      </c>
      <c r="R826" s="4">
        <v>279</v>
      </c>
      <c r="S826" s="4">
        <v>54</v>
      </c>
      <c r="T826" s="4">
        <v>70</v>
      </c>
      <c r="U826" s="4">
        <v>38</v>
      </c>
      <c r="V826" s="4">
        <v>75</v>
      </c>
      <c r="W826" s="4">
        <v>42</v>
      </c>
      <c r="X826" s="4">
        <v>372</v>
      </c>
      <c r="Y826" s="4">
        <v>74</v>
      </c>
      <c r="Z826" s="4">
        <v>75</v>
      </c>
      <c r="AA826" s="4">
        <v>74</v>
      </c>
      <c r="AB826" s="4">
        <v>74</v>
      </c>
      <c r="AC826" s="4">
        <v>75</v>
      </c>
      <c r="AD826" s="4">
        <v>386</v>
      </c>
      <c r="AE826" s="4">
        <v>75</v>
      </c>
      <c r="AF826" s="4">
        <v>74</v>
      </c>
      <c r="AG826" s="4">
        <v>82</v>
      </c>
      <c r="AH826" s="4">
        <v>67</v>
      </c>
      <c r="AI826" s="4">
        <v>88</v>
      </c>
      <c r="AJ826" s="4">
        <v>343</v>
      </c>
      <c r="AK826" s="4">
        <v>73</v>
      </c>
      <c r="AL826" s="4">
        <v>58</v>
      </c>
      <c r="AM826" s="4">
        <v>80</v>
      </c>
      <c r="AN826" s="4">
        <v>59</v>
      </c>
      <c r="AO826" s="4">
        <v>73</v>
      </c>
      <c r="AP826" s="4">
        <v>319</v>
      </c>
      <c r="AQ826" s="4">
        <v>53</v>
      </c>
      <c r="AR826" s="4">
        <v>54</v>
      </c>
      <c r="AS826" s="4">
        <v>69</v>
      </c>
      <c r="AT826" s="4">
        <v>79</v>
      </c>
      <c r="AU826" s="4">
        <v>64</v>
      </c>
      <c r="AV826" s="4">
        <v>74</v>
      </c>
      <c r="AW826" s="4">
        <v>157</v>
      </c>
      <c r="AX826" s="4">
        <v>45</v>
      </c>
      <c r="AY826" s="4">
        <v>59</v>
      </c>
      <c r="AZ826" s="4">
        <v>53</v>
      </c>
      <c r="BA826" s="4">
        <v>58</v>
      </c>
      <c r="BB826" s="4">
        <v>13</v>
      </c>
      <c r="BC826" s="4">
        <v>9</v>
      </c>
      <c r="BD826" s="4">
        <v>12</v>
      </c>
      <c r="BE826" s="4">
        <v>13</v>
      </c>
      <c r="BF826" s="4">
        <v>11</v>
      </c>
      <c r="BG826" s="4">
        <v>1914</v>
      </c>
      <c r="BH826" s="4">
        <v>403</v>
      </c>
      <c r="BI826" s="4">
        <v>1</v>
      </c>
      <c r="BJ826" s="4">
        <v>74</v>
      </c>
      <c r="BK826" s="4">
        <v>69</v>
      </c>
      <c r="BL826" s="4">
        <v>71</v>
      </c>
      <c r="BM826" s="4">
        <v>75</v>
      </c>
      <c r="BN826" s="4">
        <v>51</v>
      </c>
    </row>
    <row r="827" spans="1:66" ht="30" customHeight="1" x14ac:dyDescent="0.25">
      <c r="A827" s="15" t="s">
        <v>6141</v>
      </c>
      <c r="B827" s="4">
        <v>16</v>
      </c>
      <c r="C827" s="4">
        <v>60</v>
      </c>
      <c r="D827" s="4">
        <v>79</v>
      </c>
      <c r="E827" s="5" t="s">
        <v>6142</v>
      </c>
      <c r="F827" s="5" t="str">
        <f t="shared" si="63"/>
        <v>Como</v>
      </c>
      <c r="G827" s="25" t="str">
        <f t="shared" si="64"/>
        <v>2024 ~ 2026</v>
      </c>
      <c r="H827" s="5" t="str">
        <f t="shared" si="68"/>
        <v>2026</v>
      </c>
      <c r="I827" s="4" t="s">
        <v>320</v>
      </c>
      <c r="J827" s="4" t="s">
        <v>125</v>
      </c>
      <c r="K827" s="4" t="s">
        <v>68</v>
      </c>
      <c r="L827" s="4">
        <v>62</v>
      </c>
      <c r="M827" s="4" t="s">
        <v>69</v>
      </c>
      <c r="N827" s="4">
        <v>19</v>
      </c>
      <c r="O827" s="6" t="s">
        <v>7592</v>
      </c>
      <c r="P827" s="6">
        <v>500</v>
      </c>
      <c r="Q827" s="6" t="s">
        <v>7006</v>
      </c>
      <c r="R827" s="4">
        <v>276</v>
      </c>
      <c r="S827" s="4">
        <v>56</v>
      </c>
      <c r="T827" s="4">
        <v>55</v>
      </c>
      <c r="U827" s="4">
        <v>47</v>
      </c>
      <c r="V827" s="4">
        <v>64</v>
      </c>
      <c r="W827" s="4">
        <v>54</v>
      </c>
      <c r="X827" s="4">
        <v>312</v>
      </c>
      <c r="Y827" s="4">
        <v>61</v>
      </c>
      <c r="Z827" s="4">
        <v>67</v>
      </c>
      <c r="AA827" s="4">
        <v>65</v>
      </c>
      <c r="AB827" s="4">
        <v>58</v>
      </c>
      <c r="AC827" s="4">
        <v>61</v>
      </c>
      <c r="AD827" s="4">
        <v>365</v>
      </c>
      <c r="AE827" s="4">
        <v>73</v>
      </c>
      <c r="AF827" s="4">
        <v>71</v>
      </c>
      <c r="AG827" s="4">
        <v>80</v>
      </c>
      <c r="AH827" s="4">
        <v>53</v>
      </c>
      <c r="AI827" s="4">
        <v>88</v>
      </c>
      <c r="AJ827" s="4">
        <v>279</v>
      </c>
      <c r="AK827" s="4">
        <v>67</v>
      </c>
      <c r="AL827" s="4">
        <v>55</v>
      </c>
      <c r="AM827" s="4">
        <v>50</v>
      </c>
      <c r="AN827" s="4">
        <v>50</v>
      </c>
      <c r="AO827" s="4">
        <v>57</v>
      </c>
      <c r="AP827" s="4">
        <v>269</v>
      </c>
      <c r="AQ827" s="4">
        <v>55</v>
      </c>
      <c r="AR827" s="4">
        <v>41</v>
      </c>
      <c r="AS827" s="4">
        <v>57</v>
      </c>
      <c r="AT827" s="4">
        <v>56</v>
      </c>
      <c r="AU827" s="4">
        <v>60</v>
      </c>
      <c r="AV827" s="4">
        <v>55</v>
      </c>
      <c r="AW827" s="4">
        <v>112</v>
      </c>
      <c r="AX827" s="4">
        <v>44</v>
      </c>
      <c r="AY827" s="4">
        <v>35</v>
      </c>
      <c r="AZ827" s="4">
        <v>33</v>
      </c>
      <c r="BA827" s="4">
        <v>48</v>
      </c>
      <c r="BB827" s="4">
        <v>6</v>
      </c>
      <c r="BC827" s="4">
        <v>5</v>
      </c>
      <c r="BD827" s="4">
        <v>10</v>
      </c>
      <c r="BE827" s="4">
        <v>15</v>
      </c>
      <c r="BF827" s="4">
        <v>12</v>
      </c>
      <c r="BG827" s="4">
        <v>1661</v>
      </c>
      <c r="BH827" s="4">
        <v>345</v>
      </c>
      <c r="BI827" s="4">
        <v>1</v>
      </c>
      <c r="BJ827" s="4">
        <v>72</v>
      </c>
      <c r="BK827" s="4">
        <v>58</v>
      </c>
      <c r="BL827" s="4">
        <v>60</v>
      </c>
      <c r="BM827" s="4">
        <v>64</v>
      </c>
      <c r="BN827" s="4">
        <v>40</v>
      </c>
    </row>
    <row r="828" spans="1:66" ht="30" customHeight="1" x14ac:dyDescent="0.25">
      <c r="A828" s="15" t="s">
        <v>6781</v>
      </c>
      <c r="B828" s="4">
        <v>16</v>
      </c>
      <c r="C828" s="4">
        <v>57</v>
      </c>
      <c r="D828" s="4">
        <v>81</v>
      </c>
      <c r="E828" s="5" t="s">
        <v>3656</v>
      </c>
      <c r="F828" s="5" t="str">
        <f t="shared" si="63"/>
        <v>Preston North End</v>
      </c>
      <c r="G828" s="25" t="str">
        <f t="shared" si="64"/>
        <v>2023 ~ 2026</v>
      </c>
      <c r="H828" s="5" t="str">
        <f t="shared" si="68"/>
        <v>2026</v>
      </c>
      <c r="I828" s="4" t="s">
        <v>1351</v>
      </c>
      <c r="J828" s="4" t="s">
        <v>630</v>
      </c>
      <c r="K828" s="4" t="s">
        <v>68</v>
      </c>
      <c r="L828" s="4">
        <v>59</v>
      </c>
      <c r="M828" s="4" t="s">
        <v>106</v>
      </c>
      <c r="N828" s="4">
        <v>24</v>
      </c>
      <c r="O828" s="6" t="s">
        <v>7571</v>
      </c>
      <c r="P828" s="6" t="s">
        <v>6907</v>
      </c>
      <c r="Q828" s="6" t="s">
        <v>7479</v>
      </c>
      <c r="R828" s="4">
        <v>252</v>
      </c>
      <c r="S828" s="4">
        <v>35</v>
      </c>
      <c r="T828" s="4">
        <v>66</v>
      </c>
      <c r="U828" s="4">
        <v>57</v>
      </c>
      <c r="V828" s="4">
        <v>45</v>
      </c>
      <c r="W828" s="4">
        <v>49</v>
      </c>
      <c r="X828" s="4">
        <v>249</v>
      </c>
      <c r="Y828" s="4">
        <v>55</v>
      </c>
      <c r="Z828" s="4">
        <v>59</v>
      </c>
      <c r="AA828" s="4">
        <v>49</v>
      </c>
      <c r="AB828" s="4">
        <v>32</v>
      </c>
      <c r="AC828" s="4">
        <v>54</v>
      </c>
      <c r="AD828" s="4">
        <v>369</v>
      </c>
      <c r="AE828" s="4">
        <v>75</v>
      </c>
      <c r="AF828" s="4">
        <v>68</v>
      </c>
      <c r="AG828" s="4">
        <v>83</v>
      </c>
      <c r="AH828" s="4">
        <v>51</v>
      </c>
      <c r="AI828" s="4">
        <v>92</v>
      </c>
      <c r="AJ828" s="4">
        <v>241</v>
      </c>
      <c r="AK828" s="4">
        <v>57</v>
      </c>
      <c r="AL828" s="4">
        <v>49</v>
      </c>
      <c r="AM828" s="4">
        <v>48</v>
      </c>
      <c r="AN828" s="4">
        <v>25</v>
      </c>
      <c r="AO828" s="4">
        <v>62</v>
      </c>
      <c r="AP828" s="4">
        <v>185</v>
      </c>
      <c r="AQ828" s="4">
        <v>24</v>
      </c>
      <c r="AR828" s="4">
        <v>12</v>
      </c>
      <c r="AS828" s="4">
        <v>60</v>
      </c>
      <c r="AT828" s="4">
        <v>43</v>
      </c>
      <c r="AU828" s="4">
        <v>46</v>
      </c>
      <c r="AV828" s="4">
        <v>53</v>
      </c>
      <c r="AW828" s="4">
        <v>44</v>
      </c>
      <c r="AX828" s="4">
        <v>14</v>
      </c>
      <c r="AY828" s="4">
        <v>17</v>
      </c>
      <c r="AZ828" s="4">
        <v>13</v>
      </c>
      <c r="BA828" s="4">
        <v>46</v>
      </c>
      <c r="BB828" s="4">
        <v>7</v>
      </c>
      <c r="BC828" s="4">
        <v>11</v>
      </c>
      <c r="BD828" s="4">
        <v>15</v>
      </c>
      <c r="BE828" s="4">
        <v>7</v>
      </c>
      <c r="BF828" s="4">
        <v>6</v>
      </c>
      <c r="BG828" s="4">
        <v>1386</v>
      </c>
      <c r="BH828" s="4">
        <v>284</v>
      </c>
      <c r="BI828" s="4">
        <v>1</v>
      </c>
      <c r="BJ828" s="4">
        <v>71</v>
      </c>
      <c r="BK828" s="4">
        <v>61</v>
      </c>
      <c r="BL828" s="4">
        <v>42</v>
      </c>
      <c r="BM828" s="4">
        <v>59</v>
      </c>
      <c r="BN828" s="4">
        <v>19</v>
      </c>
    </row>
    <row r="829" spans="1:66" ht="30" customHeight="1" x14ac:dyDescent="0.25">
      <c r="A829" s="15" t="s">
        <v>6843</v>
      </c>
      <c r="B829" s="4">
        <v>16</v>
      </c>
      <c r="C829" s="4">
        <v>58</v>
      </c>
      <c r="D829" s="4">
        <v>81</v>
      </c>
      <c r="E829" s="5" t="s">
        <v>6844</v>
      </c>
      <c r="F829" s="5" t="str">
        <f t="shared" si="63"/>
        <v>Cracovia Kraków</v>
      </c>
      <c r="G829" s="25" t="str">
        <f t="shared" si="64"/>
        <v>2023 ~ 2026</v>
      </c>
      <c r="H829" s="5" t="str">
        <f t="shared" si="68"/>
        <v>2026</v>
      </c>
      <c r="I829" s="4" t="s">
        <v>259</v>
      </c>
      <c r="J829" s="4" t="s">
        <v>91</v>
      </c>
      <c r="K829" s="4" t="s">
        <v>77</v>
      </c>
      <c r="L829" s="4">
        <v>59</v>
      </c>
      <c r="M829" s="4" t="s">
        <v>294</v>
      </c>
      <c r="N829" s="4">
        <v>23</v>
      </c>
      <c r="O829" s="6" t="s">
        <v>7629</v>
      </c>
      <c r="P829" s="6">
        <v>500</v>
      </c>
      <c r="Q829" s="6" t="s">
        <v>7479</v>
      </c>
      <c r="R829" s="4">
        <v>235</v>
      </c>
      <c r="S829" s="4">
        <v>54</v>
      </c>
      <c r="T829" s="4">
        <v>49</v>
      </c>
      <c r="U829" s="4">
        <v>32</v>
      </c>
      <c r="V829" s="4">
        <v>56</v>
      </c>
      <c r="W829" s="4">
        <v>44</v>
      </c>
      <c r="X829" s="4">
        <v>269</v>
      </c>
      <c r="Y829" s="4">
        <v>65</v>
      </c>
      <c r="Z829" s="4">
        <v>47</v>
      </c>
      <c r="AA829" s="4">
        <v>44</v>
      </c>
      <c r="AB829" s="4">
        <v>49</v>
      </c>
      <c r="AC829" s="4">
        <v>64</v>
      </c>
      <c r="AD829" s="4">
        <v>306</v>
      </c>
      <c r="AE829" s="4">
        <v>75</v>
      </c>
      <c r="AF829" s="4">
        <v>75</v>
      </c>
      <c r="AG829" s="4">
        <v>66</v>
      </c>
      <c r="AH829" s="4">
        <v>42</v>
      </c>
      <c r="AI829" s="4">
        <v>48</v>
      </c>
      <c r="AJ829" s="4">
        <v>227</v>
      </c>
      <c r="AK829" s="4">
        <v>39</v>
      </c>
      <c r="AL829" s="4">
        <v>49</v>
      </c>
      <c r="AM829" s="4">
        <v>52</v>
      </c>
      <c r="AN829" s="4">
        <v>53</v>
      </c>
      <c r="AO829" s="4">
        <v>34</v>
      </c>
      <c r="AP829" s="4">
        <v>192</v>
      </c>
      <c r="AQ829" s="4">
        <v>41</v>
      </c>
      <c r="AR829" s="4">
        <v>16</v>
      </c>
      <c r="AS829" s="4">
        <v>45</v>
      </c>
      <c r="AT829" s="4">
        <v>51</v>
      </c>
      <c r="AU829" s="4">
        <v>39</v>
      </c>
      <c r="AV829" s="4">
        <v>45</v>
      </c>
      <c r="AW829" s="4">
        <v>79</v>
      </c>
      <c r="AX829" s="4">
        <v>30</v>
      </c>
      <c r="AY829" s="4">
        <v>25</v>
      </c>
      <c r="AZ829" s="4">
        <v>24</v>
      </c>
      <c r="BA829" s="4">
        <v>54</v>
      </c>
      <c r="BB829" s="4">
        <v>12</v>
      </c>
      <c r="BC829" s="4">
        <v>13</v>
      </c>
      <c r="BD829" s="4">
        <v>11</v>
      </c>
      <c r="BE829" s="4">
        <v>8</v>
      </c>
      <c r="BF829" s="4">
        <v>10</v>
      </c>
      <c r="BG829" s="4">
        <v>1362</v>
      </c>
      <c r="BH829" s="4">
        <v>308</v>
      </c>
      <c r="BI829" s="4">
        <v>1</v>
      </c>
      <c r="BJ829" s="4">
        <v>75</v>
      </c>
      <c r="BK829" s="4">
        <v>43</v>
      </c>
      <c r="BL829" s="4">
        <v>53</v>
      </c>
      <c r="BM829" s="4">
        <v>62</v>
      </c>
      <c r="BN829" s="4">
        <v>25</v>
      </c>
    </row>
    <row r="830" spans="1:66" ht="30" customHeight="1" x14ac:dyDescent="0.25">
      <c r="A830" s="15" t="s">
        <v>5639</v>
      </c>
      <c r="B830" s="4">
        <v>28</v>
      </c>
      <c r="C830" s="4">
        <v>73</v>
      </c>
      <c r="D830" s="4">
        <v>73</v>
      </c>
      <c r="E830" s="5" t="s">
        <v>2505</v>
      </c>
      <c r="F830" s="5" t="str">
        <f t="shared" si="63"/>
        <v>Montpellier</v>
      </c>
      <c r="G830" s="25" t="str">
        <f t="shared" si="64"/>
        <v>2023 ~ 2026</v>
      </c>
      <c r="H830" s="5" t="str">
        <f t="shared" si="68"/>
        <v>2026</v>
      </c>
      <c r="I830" s="4" t="s">
        <v>112</v>
      </c>
      <c r="J830" s="4" t="s">
        <v>84</v>
      </c>
      <c r="K830" s="4" t="s">
        <v>68</v>
      </c>
      <c r="L830" s="4">
        <v>73</v>
      </c>
      <c r="M830" s="4" t="s">
        <v>406</v>
      </c>
      <c r="N830" s="4">
        <v>0</v>
      </c>
      <c r="O830" s="6" t="s">
        <v>7108</v>
      </c>
      <c r="P830" s="6" t="s">
        <v>6886</v>
      </c>
      <c r="Q830" s="6" t="s">
        <v>7406</v>
      </c>
      <c r="R830" s="4">
        <v>286</v>
      </c>
      <c r="S830" s="4">
        <v>67</v>
      </c>
      <c r="T830" s="4">
        <v>43</v>
      </c>
      <c r="U830" s="4">
        <v>63</v>
      </c>
      <c r="V830" s="4">
        <v>68</v>
      </c>
      <c r="W830" s="4">
        <v>45</v>
      </c>
      <c r="X830" s="4">
        <v>290</v>
      </c>
      <c r="Y830" s="4">
        <v>70</v>
      </c>
      <c r="Z830" s="4">
        <v>59</v>
      </c>
      <c r="AA830" s="4">
        <v>34</v>
      </c>
      <c r="AB830" s="4">
        <v>58</v>
      </c>
      <c r="AC830" s="4">
        <v>69</v>
      </c>
      <c r="AD830" s="4">
        <v>399</v>
      </c>
      <c r="AE830" s="4">
        <v>87</v>
      </c>
      <c r="AF830" s="4">
        <v>87</v>
      </c>
      <c r="AG830" s="4">
        <v>83</v>
      </c>
      <c r="AH830" s="4">
        <v>68</v>
      </c>
      <c r="AI830" s="4">
        <v>74</v>
      </c>
      <c r="AJ830" s="4">
        <v>324</v>
      </c>
      <c r="AK830" s="4">
        <v>53</v>
      </c>
      <c r="AL830" s="4">
        <v>79</v>
      </c>
      <c r="AM830" s="4">
        <v>88</v>
      </c>
      <c r="AN830" s="4">
        <v>66</v>
      </c>
      <c r="AO830" s="4">
        <v>38</v>
      </c>
      <c r="AP830" s="4">
        <v>288</v>
      </c>
      <c r="AQ830" s="4">
        <v>65</v>
      </c>
      <c r="AR830" s="4">
        <v>67</v>
      </c>
      <c r="AS830" s="4">
        <v>59</v>
      </c>
      <c r="AT830" s="4">
        <v>56</v>
      </c>
      <c r="AU830" s="4">
        <v>41</v>
      </c>
      <c r="AV830" s="4">
        <v>73</v>
      </c>
      <c r="AW830" s="4">
        <v>203</v>
      </c>
      <c r="AX830" s="4">
        <v>66</v>
      </c>
      <c r="AY830" s="4">
        <v>69</v>
      </c>
      <c r="AZ830" s="4">
        <v>68</v>
      </c>
      <c r="BA830" s="4">
        <v>54</v>
      </c>
      <c r="BB830" s="4">
        <v>9</v>
      </c>
      <c r="BC830" s="4">
        <v>8</v>
      </c>
      <c r="BD830" s="4">
        <v>12</v>
      </c>
      <c r="BE830" s="4">
        <v>10</v>
      </c>
      <c r="BF830" s="4">
        <v>15</v>
      </c>
      <c r="BG830" s="4">
        <v>1844</v>
      </c>
      <c r="BH830" s="4">
        <v>404</v>
      </c>
      <c r="BI830" s="4">
        <v>1</v>
      </c>
      <c r="BJ830" s="4">
        <v>87</v>
      </c>
      <c r="BK830" s="4">
        <v>45</v>
      </c>
      <c r="BL830" s="4">
        <v>62</v>
      </c>
      <c r="BM830" s="4">
        <v>71</v>
      </c>
      <c r="BN830" s="4">
        <v>67</v>
      </c>
    </row>
    <row r="831" spans="1:66" ht="30" customHeight="1" x14ac:dyDescent="0.25">
      <c r="A831" s="15" t="s">
        <v>7837</v>
      </c>
      <c r="B831" s="4">
        <v>23</v>
      </c>
      <c r="C831" s="4" t="s">
        <v>778</v>
      </c>
      <c r="D831" s="4" t="s">
        <v>736</v>
      </c>
      <c r="E831" s="5" t="s">
        <v>8142</v>
      </c>
      <c r="F831" s="5" t="str">
        <f t="shared" si="63"/>
        <v>Kaiserslautern</v>
      </c>
      <c r="G831" s="25" t="str">
        <f t="shared" si="64"/>
        <v>Jun 30, 2024 A Prestamo</v>
      </c>
      <c r="H831" s="5">
        <v>0</v>
      </c>
      <c r="I831" s="4" t="s">
        <v>124</v>
      </c>
      <c r="J831" s="4" t="s">
        <v>290</v>
      </c>
      <c r="K831" s="4" t="s">
        <v>68</v>
      </c>
      <c r="L831" s="4">
        <v>69</v>
      </c>
      <c r="M831" s="4" t="s">
        <v>106</v>
      </c>
      <c r="N831" s="4">
        <v>7</v>
      </c>
      <c r="O831" s="6" t="s">
        <v>6906</v>
      </c>
      <c r="P831" s="6" t="s">
        <v>7001</v>
      </c>
      <c r="Q831" s="6">
        <v>0</v>
      </c>
      <c r="R831" s="4">
        <v>280</v>
      </c>
      <c r="S831" s="4">
        <v>38</v>
      </c>
      <c r="T831" s="4" t="s">
        <v>2516</v>
      </c>
      <c r="U831" s="4">
        <v>61</v>
      </c>
      <c r="V831" s="4">
        <v>55</v>
      </c>
      <c r="W831" s="4">
        <v>58</v>
      </c>
      <c r="X831" s="4">
        <v>268</v>
      </c>
      <c r="Y831" s="4" t="s">
        <v>1519</v>
      </c>
      <c r="Z831" s="4">
        <v>47</v>
      </c>
      <c r="AA831" s="4">
        <v>46</v>
      </c>
      <c r="AB831" s="4">
        <v>37</v>
      </c>
      <c r="AC831" s="4" t="s">
        <v>831</v>
      </c>
      <c r="AD831" s="4">
        <v>377</v>
      </c>
      <c r="AE831" s="4">
        <v>82</v>
      </c>
      <c r="AF831" s="4">
        <v>93</v>
      </c>
      <c r="AG831" s="4">
        <v>75</v>
      </c>
      <c r="AH831" s="4">
        <v>63</v>
      </c>
      <c r="AI831" s="4">
        <v>64</v>
      </c>
      <c r="AJ831" s="4">
        <v>348</v>
      </c>
      <c r="AK831" s="4">
        <v>68</v>
      </c>
      <c r="AL831" s="4">
        <v>79</v>
      </c>
      <c r="AM831" s="4">
        <v>64</v>
      </c>
      <c r="AN831" s="4">
        <v>70</v>
      </c>
      <c r="AO831" s="4" t="s">
        <v>1822</v>
      </c>
      <c r="AP831" s="4">
        <v>264</v>
      </c>
      <c r="AQ831" s="4">
        <v>57</v>
      </c>
      <c r="AR831" s="4">
        <v>25</v>
      </c>
      <c r="AS831" s="4">
        <v>59</v>
      </c>
      <c r="AT831" s="4">
        <v>58</v>
      </c>
      <c r="AU831" s="4" t="s">
        <v>3882</v>
      </c>
      <c r="AV831" s="4">
        <v>60</v>
      </c>
      <c r="AW831" s="4">
        <v>74</v>
      </c>
      <c r="AX831" s="4">
        <v>31</v>
      </c>
      <c r="AY831" s="4">
        <v>22</v>
      </c>
      <c r="AZ831" s="4">
        <v>21</v>
      </c>
      <c r="BA831" s="4">
        <v>43</v>
      </c>
      <c r="BB831" s="4">
        <v>12</v>
      </c>
      <c r="BC831" s="4">
        <v>5</v>
      </c>
      <c r="BD831" s="4">
        <v>10</v>
      </c>
      <c r="BE831" s="4">
        <v>9</v>
      </c>
      <c r="BF831" s="4">
        <v>7</v>
      </c>
      <c r="BG831" s="4">
        <v>1654</v>
      </c>
      <c r="BH831" s="4">
        <v>367</v>
      </c>
      <c r="BI831" s="4">
        <v>1</v>
      </c>
      <c r="BJ831" s="4">
        <v>88</v>
      </c>
      <c r="BK831" s="4">
        <v>67</v>
      </c>
      <c r="BL831" s="4">
        <v>49</v>
      </c>
      <c r="BM831" s="4">
        <v>68</v>
      </c>
      <c r="BN831" s="4">
        <v>29</v>
      </c>
    </row>
    <row r="832" spans="1:66" ht="30" customHeight="1" x14ac:dyDescent="0.25">
      <c r="A832" s="15" t="s">
        <v>1989</v>
      </c>
      <c r="B832" s="4">
        <v>20</v>
      </c>
      <c r="C832" s="4">
        <v>72</v>
      </c>
      <c r="D832" s="4">
        <v>83</v>
      </c>
      <c r="E832" s="5" t="s">
        <v>1990</v>
      </c>
      <c r="F832" s="5" t="str">
        <f t="shared" si="63"/>
        <v>Milan</v>
      </c>
      <c r="G832" s="25" t="str">
        <f t="shared" si="64"/>
        <v>2024 ~ 2028</v>
      </c>
      <c r="H832" s="5" t="str">
        <f t="shared" ref="H832:H843" si="69">RIGHT(G832, 4)</f>
        <v>2028</v>
      </c>
      <c r="I832" s="4" t="s">
        <v>426</v>
      </c>
      <c r="J832" s="4" t="s">
        <v>84</v>
      </c>
      <c r="K832" s="4" t="s">
        <v>68</v>
      </c>
      <c r="L832" s="4">
        <v>73</v>
      </c>
      <c r="M832" s="4" t="s">
        <v>415</v>
      </c>
      <c r="N832" s="4">
        <v>11</v>
      </c>
      <c r="O832" s="6" t="s">
        <v>7349</v>
      </c>
      <c r="P832" s="6" t="s">
        <v>7218</v>
      </c>
      <c r="Q832" s="6" t="s">
        <v>7460</v>
      </c>
      <c r="R832" s="4">
        <v>318</v>
      </c>
      <c r="S832" s="4">
        <v>75</v>
      </c>
      <c r="T832" s="4">
        <v>56</v>
      </c>
      <c r="U832" s="4">
        <v>61</v>
      </c>
      <c r="V832" s="4">
        <v>72</v>
      </c>
      <c r="W832" s="4">
        <v>54</v>
      </c>
      <c r="X832" s="4">
        <v>349</v>
      </c>
      <c r="Y832" s="4">
        <v>73</v>
      </c>
      <c r="Z832" s="4">
        <v>73</v>
      </c>
      <c r="AA832" s="4">
        <v>65</v>
      </c>
      <c r="AB832" s="4">
        <v>67</v>
      </c>
      <c r="AC832" s="4">
        <v>71</v>
      </c>
      <c r="AD832" s="4">
        <v>365</v>
      </c>
      <c r="AE832" s="4">
        <v>83</v>
      </c>
      <c r="AF832" s="4">
        <v>80</v>
      </c>
      <c r="AG832" s="4">
        <v>72</v>
      </c>
      <c r="AH832" s="4">
        <v>62</v>
      </c>
      <c r="AI832" s="4">
        <v>68</v>
      </c>
      <c r="AJ832" s="4">
        <v>354</v>
      </c>
      <c r="AK832" s="4">
        <v>69</v>
      </c>
      <c r="AL832" s="4">
        <v>77</v>
      </c>
      <c r="AM832" s="4">
        <v>76</v>
      </c>
      <c r="AN832" s="4">
        <v>67</v>
      </c>
      <c r="AO832" s="4">
        <v>65</v>
      </c>
      <c r="AP832" s="4">
        <v>308</v>
      </c>
      <c r="AQ832" s="4">
        <v>61</v>
      </c>
      <c r="AR832" s="4">
        <v>66</v>
      </c>
      <c r="AS832" s="4">
        <v>57</v>
      </c>
      <c r="AT832" s="4">
        <v>67</v>
      </c>
      <c r="AU832" s="4">
        <v>57</v>
      </c>
      <c r="AV832" s="4">
        <v>54</v>
      </c>
      <c r="AW832" s="4">
        <v>203</v>
      </c>
      <c r="AX832" s="4">
        <v>64</v>
      </c>
      <c r="AY832" s="4">
        <v>71</v>
      </c>
      <c r="AZ832" s="4">
        <v>68</v>
      </c>
      <c r="BA832" s="4">
        <v>56</v>
      </c>
      <c r="BB832" s="4">
        <v>11</v>
      </c>
      <c r="BC832" s="4">
        <v>12</v>
      </c>
      <c r="BD832" s="4">
        <v>8</v>
      </c>
      <c r="BE832" s="4">
        <v>12</v>
      </c>
      <c r="BF832" s="4">
        <v>13</v>
      </c>
      <c r="BG832" s="4">
        <v>1953</v>
      </c>
      <c r="BH832" s="4">
        <v>419</v>
      </c>
      <c r="BI832" s="4">
        <v>1</v>
      </c>
      <c r="BJ832" s="4">
        <v>81</v>
      </c>
      <c r="BK832" s="4">
        <v>60</v>
      </c>
      <c r="BL832" s="4">
        <v>71</v>
      </c>
      <c r="BM832" s="4">
        <v>71</v>
      </c>
      <c r="BN832" s="4">
        <v>67</v>
      </c>
    </row>
    <row r="833" spans="1:66" ht="30" customHeight="1" x14ac:dyDescent="0.25">
      <c r="A833" s="15" t="s">
        <v>4000</v>
      </c>
      <c r="B833" s="4">
        <v>30</v>
      </c>
      <c r="C833" s="4">
        <v>74</v>
      </c>
      <c r="D833" s="4">
        <v>74</v>
      </c>
      <c r="E833" s="5" t="s">
        <v>4001</v>
      </c>
      <c r="F833" s="5" t="str">
        <f t="shared" si="63"/>
        <v>Udinese</v>
      </c>
      <c r="G833" s="25" t="str">
        <f t="shared" si="64"/>
        <v>2023 ~ 2025</v>
      </c>
      <c r="H833" s="5" t="str">
        <f t="shared" si="69"/>
        <v>2025</v>
      </c>
      <c r="I833" s="4" t="s">
        <v>426</v>
      </c>
      <c r="J833" s="4" t="s">
        <v>139</v>
      </c>
      <c r="K833" s="4" t="s">
        <v>77</v>
      </c>
      <c r="L833" s="4">
        <v>74</v>
      </c>
      <c r="M833" s="4" t="s">
        <v>538</v>
      </c>
      <c r="N833" s="4">
        <v>0</v>
      </c>
      <c r="O833" s="6" t="s">
        <v>6869</v>
      </c>
      <c r="P833" s="6" t="s">
        <v>6975</v>
      </c>
      <c r="Q833" s="6" t="s">
        <v>7461</v>
      </c>
      <c r="R833" s="4">
        <v>359</v>
      </c>
      <c r="S833" s="4">
        <v>72</v>
      </c>
      <c r="T833" s="4">
        <v>70</v>
      </c>
      <c r="U833" s="4">
        <v>68</v>
      </c>
      <c r="V833" s="4">
        <v>74</v>
      </c>
      <c r="W833" s="4">
        <v>75</v>
      </c>
      <c r="X833" s="4">
        <v>375</v>
      </c>
      <c r="Y833" s="4">
        <v>77</v>
      </c>
      <c r="Z833" s="4">
        <v>84</v>
      </c>
      <c r="AA833" s="4">
        <v>69</v>
      </c>
      <c r="AB833" s="4">
        <v>67</v>
      </c>
      <c r="AC833" s="4">
        <v>78</v>
      </c>
      <c r="AD833" s="4">
        <v>362</v>
      </c>
      <c r="AE833" s="4">
        <v>74</v>
      </c>
      <c r="AF833" s="4">
        <v>65</v>
      </c>
      <c r="AG833" s="4">
        <v>82</v>
      </c>
      <c r="AH833" s="4">
        <v>69</v>
      </c>
      <c r="AI833" s="4">
        <v>72</v>
      </c>
      <c r="AJ833" s="4">
        <v>377</v>
      </c>
      <c r="AK833" s="4">
        <v>82</v>
      </c>
      <c r="AL833" s="4">
        <v>76</v>
      </c>
      <c r="AM833" s="4">
        <v>70</v>
      </c>
      <c r="AN833" s="4">
        <v>69</v>
      </c>
      <c r="AO833" s="4">
        <v>80</v>
      </c>
      <c r="AP833" s="4">
        <v>326</v>
      </c>
      <c r="AQ833" s="4">
        <v>56</v>
      </c>
      <c r="AR833" s="4">
        <v>48</v>
      </c>
      <c r="AS833" s="4">
        <v>71</v>
      </c>
      <c r="AT833" s="4">
        <v>73</v>
      </c>
      <c r="AU833" s="4">
        <v>78</v>
      </c>
      <c r="AV833" s="4">
        <v>80</v>
      </c>
      <c r="AW833" s="4">
        <v>121</v>
      </c>
      <c r="AX833" s="4">
        <v>43</v>
      </c>
      <c r="AY833" s="4">
        <v>40</v>
      </c>
      <c r="AZ833" s="4">
        <v>38</v>
      </c>
      <c r="BA833" s="4">
        <v>52</v>
      </c>
      <c r="BB833" s="4">
        <v>8</v>
      </c>
      <c r="BC833" s="4">
        <v>11</v>
      </c>
      <c r="BD833" s="4">
        <v>14</v>
      </c>
      <c r="BE833" s="4">
        <v>10</v>
      </c>
      <c r="BF833" s="4">
        <v>9</v>
      </c>
      <c r="BG833" s="4">
        <v>1972</v>
      </c>
      <c r="BH833" s="4">
        <v>406</v>
      </c>
      <c r="BI833" s="4">
        <v>1</v>
      </c>
      <c r="BJ833" s="4">
        <v>69</v>
      </c>
      <c r="BK833" s="4">
        <v>75</v>
      </c>
      <c r="BL833" s="4">
        <v>73</v>
      </c>
      <c r="BM833" s="4">
        <v>77</v>
      </c>
      <c r="BN833" s="4">
        <v>45</v>
      </c>
    </row>
    <row r="834" spans="1:66" ht="30" customHeight="1" x14ac:dyDescent="0.25">
      <c r="A834" s="15" t="s">
        <v>4955</v>
      </c>
      <c r="B834" s="4">
        <v>17</v>
      </c>
      <c r="C834" s="4">
        <v>58</v>
      </c>
      <c r="D834" s="4">
        <v>78</v>
      </c>
      <c r="E834" s="5" t="s">
        <v>8204</v>
      </c>
      <c r="F834" s="5" t="str">
        <f t="shared" ref="F834:F897" si="70">IFERROR(LEFT(E834, FIND(CHAR(10), E834)-1), "")</f>
        <v>Vålerenga</v>
      </c>
      <c r="G834" s="25" t="str">
        <f t="shared" ref="G834:G897" si="71">IFERROR(MID(E834,FIND(CHAR(10),E834)+1,LEN(E834)),")
=SI.ERROR(EXTRAE(A1, ENCONTRAR(CARACTER(10), A1)+1, LARGO(A1)), """)</f>
        <v>2023 ~ 2025</v>
      </c>
      <c r="H834" s="5" t="str">
        <f t="shared" si="69"/>
        <v>2025</v>
      </c>
      <c r="I834" s="4" t="s">
        <v>75</v>
      </c>
      <c r="J834" s="4" t="s">
        <v>308</v>
      </c>
      <c r="K834" s="4" t="s">
        <v>68</v>
      </c>
      <c r="L834" s="4">
        <v>58</v>
      </c>
      <c r="M834" s="4" t="s">
        <v>495</v>
      </c>
      <c r="N834" s="4">
        <v>20</v>
      </c>
      <c r="O834" s="6" t="s">
        <v>7632</v>
      </c>
      <c r="P834" s="6">
        <v>500</v>
      </c>
      <c r="Q834" s="6" t="s">
        <v>7434</v>
      </c>
      <c r="R834" s="4">
        <v>248</v>
      </c>
      <c r="S834" s="4">
        <v>48</v>
      </c>
      <c r="T834" s="4">
        <v>52</v>
      </c>
      <c r="U834" s="4">
        <v>47</v>
      </c>
      <c r="V834" s="4">
        <v>53</v>
      </c>
      <c r="W834" s="4">
        <v>48</v>
      </c>
      <c r="X834" s="4">
        <v>262</v>
      </c>
      <c r="Y834" s="4">
        <v>64</v>
      </c>
      <c r="Z834" s="4">
        <v>52</v>
      </c>
      <c r="AA834" s="4">
        <v>43</v>
      </c>
      <c r="AB834" s="4">
        <v>41</v>
      </c>
      <c r="AC834" s="4">
        <v>62</v>
      </c>
      <c r="AD834" s="4">
        <v>342</v>
      </c>
      <c r="AE834" s="4">
        <v>71</v>
      </c>
      <c r="AF834" s="4">
        <v>77</v>
      </c>
      <c r="AG834" s="4">
        <v>78</v>
      </c>
      <c r="AH834" s="4">
        <v>43</v>
      </c>
      <c r="AI834" s="4">
        <v>73</v>
      </c>
      <c r="AJ834" s="4">
        <v>251</v>
      </c>
      <c r="AK834" s="4">
        <v>51</v>
      </c>
      <c r="AL834" s="4">
        <v>52</v>
      </c>
      <c r="AM834" s="4">
        <v>51</v>
      </c>
      <c r="AN834" s="4">
        <v>48</v>
      </c>
      <c r="AO834" s="4">
        <v>49</v>
      </c>
      <c r="AP834" s="4">
        <v>213</v>
      </c>
      <c r="AQ834" s="4">
        <v>42</v>
      </c>
      <c r="AR834" s="4">
        <v>20</v>
      </c>
      <c r="AS834" s="4">
        <v>54</v>
      </c>
      <c r="AT834" s="4">
        <v>50</v>
      </c>
      <c r="AU834" s="4">
        <v>47</v>
      </c>
      <c r="AV834" s="4">
        <v>57</v>
      </c>
      <c r="AW834" s="4">
        <v>66</v>
      </c>
      <c r="AX834" s="4">
        <v>25</v>
      </c>
      <c r="AY834" s="4">
        <v>22</v>
      </c>
      <c r="AZ834" s="4">
        <v>19</v>
      </c>
      <c r="BA834" s="4">
        <v>56</v>
      </c>
      <c r="BB834" s="4">
        <v>11</v>
      </c>
      <c r="BC834" s="4">
        <v>14</v>
      </c>
      <c r="BD834" s="4">
        <v>11</v>
      </c>
      <c r="BE834" s="4">
        <v>13</v>
      </c>
      <c r="BF834" s="4">
        <v>7</v>
      </c>
      <c r="BG834" s="4">
        <v>1438</v>
      </c>
      <c r="BH834" s="4">
        <v>311</v>
      </c>
      <c r="BI834" s="4">
        <v>1</v>
      </c>
      <c r="BJ834" s="4">
        <v>74</v>
      </c>
      <c r="BK834" s="4">
        <v>51</v>
      </c>
      <c r="BL834" s="4">
        <v>49</v>
      </c>
      <c r="BM834" s="4">
        <v>64</v>
      </c>
      <c r="BN834" s="4">
        <v>25</v>
      </c>
    </row>
    <row r="835" spans="1:66" ht="30" customHeight="1" x14ac:dyDescent="0.25">
      <c r="A835" s="15" t="s">
        <v>1214</v>
      </c>
      <c r="B835" s="4">
        <v>25</v>
      </c>
      <c r="C835" s="4">
        <v>84</v>
      </c>
      <c r="D835" s="4">
        <v>88</v>
      </c>
      <c r="E835" s="5" t="s">
        <v>1215</v>
      </c>
      <c r="F835" s="5" t="str">
        <f t="shared" si="70"/>
        <v>Milan</v>
      </c>
      <c r="G835" s="25" t="str">
        <f t="shared" si="71"/>
        <v>2021 ~ 2027</v>
      </c>
      <c r="H835" s="5" t="str">
        <f t="shared" si="69"/>
        <v>2027</v>
      </c>
      <c r="I835" s="4" t="s">
        <v>337</v>
      </c>
      <c r="J835" s="4" t="s">
        <v>235</v>
      </c>
      <c r="K835" s="4" t="s">
        <v>68</v>
      </c>
      <c r="L835" s="4">
        <v>86</v>
      </c>
      <c r="M835" s="4" t="s">
        <v>189</v>
      </c>
      <c r="N835" s="4">
        <v>4</v>
      </c>
      <c r="O835" s="6" t="s">
        <v>6897</v>
      </c>
      <c r="P835" s="6" t="s">
        <v>7284</v>
      </c>
      <c r="Q835" s="6" t="s">
        <v>7285</v>
      </c>
      <c r="R835" s="4">
        <v>274</v>
      </c>
      <c r="S835" s="4">
        <v>53</v>
      </c>
      <c r="T835" s="4">
        <v>33</v>
      </c>
      <c r="U835" s="4">
        <v>83</v>
      </c>
      <c r="V835" s="4">
        <v>73</v>
      </c>
      <c r="W835" s="4">
        <v>32</v>
      </c>
      <c r="X835" s="4">
        <v>268</v>
      </c>
      <c r="Y835" s="4">
        <v>61</v>
      </c>
      <c r="Z835" s="4">
        <v>38</v>
      </c>
      <c r="AA835" s="4">
        <v>40</v>
      </c>
      <c r="AB835" s="4">
        <v>63</v>
      </c>
      <c r="AC835" s="4">
        <v>66</v>
      </c>
      <c r="AD835" s="4">
        <v>399</v>
      </c>
      <c r="AE835" s="4">
        <v>80</v>
      </c>
      <c r="AF835" s="4">
        <v>90</v>
      </c>
      <c r="AG835" s="4">
        <v>74</v>
      </c>
      <c r="AH835" s="4">
        <v>84</v>
      </c>
      <c r="AI835" s="4">
        <v>71</v>
      </c>
      <c r="AJ835" s="4">
        <v>351</v>
      </c>
      <c r="AK835" s="4">
        <v>56</v>
      </c>
      <c r="AL835" s="4">
        <v>92</v>
      </c>
      <c r="AM835" s="4">
        <v>74</v>
      </c>
      <c r="AN835" s="4">
        <v>84</v>
      </c>
      <c r="AO835" s="4">
        <v>45</v>
      </c>
      <c r="AP835" s="4">
        <v>280</v>
      </c>
      <c r="AQ835" s="4">
        <v>83</v>
      </c>
      <c r="AR835" s="4">
        <v>85</v>
      </c>
      <c r="AS835" s="4">
        <v>37</v>
      </c>
      <c r="AT835" s="4">
        <v>48</v>
      </c>
      <c r="AU835" s="4">
        <v>27</v>
      </c>
      <c r="AV835" s="4">
        <v>81</v>
      </c>
      <c r="AW835" s="4">
        <v>258</v>
      </c>
      <c r="AX835" s="4">
        <v>86</v>
      </c>
      <c r="AY835" s="4">
        <v>90</v>
      </c>
      <c r="AZ835" s="4">
        <v>82</v>
      </c>
      <c r="BA835" s="4">
        <v>51</v>
      </c>
      <c r="BB835" s="4">
        <v>10</v>
      </c>
      <c r="BC835" s="4">
        <v>13</v>
      </c>
      <c r="BD835" s="4">
        <v>10</v>
      </c>
      <c r="BE835" s="4">
        <v>11</v>
      </c>
      <c r="BF835" s="4">
        <v>7</v>
      </c>
      <c r="BG835" s="4">
        <v>1881</v>
      </c>
      <c r="BH835" s="4">
        <v>419</v>
      </c>
      <c r="BI835" s="4">
        <v>2</v>
      </c>
      <c r="BJ835" s="4">
        <v>86</v>
      </c>
      <c r="BK835" s="4">
        <v>40</v>
      </c>
      <c r="BL835" s="4">
        <v>59</v>
      </c>
      <c r="BM835" s="4">
        <v>66</v>
      </c>
      <c r="BN835" s="4">
        <v>86</v>
      </c>
    </row>
    <row r="836" spans="1:66" ht="30" customHeight="1" x14ac:dyDescent="0.25">
      <c r="A836" s="15" t="s">
        <v>5271</v>
      </c>
      <c r="B836" s="4">
        <v>23</v>
      </c>
      <c r="C836" s="4">
        <v>74</v>
      </c>
      <c r="D836" s="4">
        <v>80</v>
      </c>
      <c r="E836" s="5" t="s">
        <v>5272</v>
      </c>
      <c r="F836" s="5" t="str">
        <f t="shared" si="70"/>
        <v>Orlando City</v>
      </c>
      <c r="G836" s="25" t="str">
        <f t="shared" si="71"/>
        <v>2022 ~ 2026</v>
      </c>
      <c r="H836" s="5" t="str">
        <f t="shared" si="69"/>
        <v>2026</v>
      </c>
      <c r="I836" s="4" t="s">
        <v>90</v>
      </c>
      <c r="J836" s="4" t="s">
        <v>147</v>
      </c>
      <c r="K836" s="4" t="s">
        <v>77</v>
      </c>
      <c r="L836" s="4">
        <v>75</v>
      </c>
      <c r="M836" s="4" t="s">
        <v>69</v>
      </c>
      <c r="N836" s="4">
        <v>6</v>
      </c>
      <c r="O836" s="6" t="s">
        <v>6919</v>
      </c>
      <c r="P836" s="6" t="s">
        <v>7031</v>
      </c>
      <c r="Q836" s="6" t="s">
        <v>7140</v>
      </c>
      <c r="R836" s="4">
        <v>340</v>
      </c>
      <c r="S836" s="4">
        <v>69</v>
      </c>
      <c r="T836" s="4">
        <v>70</v>
      </c>
      <c r="U836" s="4">
        <v>61</v>
      </c>
      <c r="V836" s="4">
        <v>73</v>
      </c>
      <c r="W836" s="4">
        <v>67</v>
      </c>
      <c r="X836" s="4">
        <v>347</v>
      </c>
      <c r="Y836" s="4" t="s">
        <v>736</v>
      </c>
      <c r="Z836" s="4">
        <v>73</v>
      </c>
      <c r="AA836" s="4">
        <v>60</v>
      </c>
      <c r="AB836" s="4">
        <v>66</v>
      </c>
      <c r="AC836" s="4" t="s">
        <v>736</v>
      </c>
      <c r="AD836" s="4">
        <v>384</v>
      </c>
      <c r="AE836" s="4">
        <v>83</v>
      </c>
      <c r="AF836" s="4">
        <v>80</v>
      </c>
      <c r="AG836" s="4">
        <v>83</v>
      </c>
      <c r="AH836" s="4">
        <v>69</v>
      </c>
      <c r="AI836" s="4">
        <v>69</v>
      </c>
      <c r="AJ836" s="4">
        <v>335</v>
      </c>
      <c r="AK836" s="4">
        <v>72</v>
      </c>
      <c r="AL836" s="4">
        <v>71</v>
      </c>
      <c r="AM836" s="4">
        <v>67</v>
      </c>
      <c r="AN836" s="4">
        <v>53</v>
      </c>
      <c r="AO836" s="4">
        <v>72</v>
      </c>
      <c r="AP836" s="4">
        <v>266</v>
      </c>
      <c r="AQ836" s="4">
        <v>32</v>
      </c>
      <c r="AR836" s="4">
        <v>35</v>
      </c>
      <c r="AS836" s="4">
        <v>72</v>
      </c>
      <c r="AT836" s="4">
        <v>69</v>
      </c>
      <c r="AU836" s="4">
        <v>58</v>
      </c>
      <c r="AV836" s="4">
        <v>57</v>
      </c>
      <c r="AW836" s="4">
        <v>102</v>
      </c>
      <c r="AX836" s="4">
        <v>37</v>
      </c>
      <c r="AY836" s="4">
        <v>35</v>
      </c>
      <c r="AZ836" s="4">
        <v>30</v>
      </c>
      <c r="BA836" s="4">
        <v>41</v>
      </c>
      <c r="BB836" s="4">
        <v>8</v>
      </c>
      <c r="BC836" s="4">
        <v>9</v>
      </c>
      <c r="BD836" s="4">
        <v>10</v>
      </c>
      <c r="BE836" s="4">
        <v>6</v>
      </c>
      <c r="BF836" s="4">
        <v>8</v>
      </c>
      <c r="BG836" s="4">
        <v>1815</v>
      </c>
      <c r="BH836" s="4">
        <v>386</v>
      </c>
      <c r="BI836" s="4">
        <v>1</v>
      </c>
      <c r="BJ836" s="4">
        <v>81</v>
      </c>
      <c r="BK836" s="4">
        <v>70</v>
      </c>
      <c r="BL836" s="4">
        <v>70</v>
      </c>
      <c r="BM836" s="4">
        <v>74</v>
      </c>
      <c r="BN836" s="4">
        <v>38</v>
      </c>
    </row>
    <row r="837" spans="1:66" ht="30" customHeight="1" x14ac:dyDescent="0.25">
      <c r="A837" s="15" t="s">
        <v>6284</v>
      </c>
      <c r="B837" s="4">
        <v>18</v>
      </c>
      <c r="C837" s="4">
        <v>60</v>
      </c>
      <c r="D837" s="4">
        <v>76</v>
      </c>
      <c r="E837" s="5" t="s">
        <v>6285</v>
      </c>
      <c r="F837" s="5" t="str">
        <f t="shared" si="70"/>
        <v>Darmstadt 98</v>
      </c>
      <c r="G837" s="25" t="str">
        <f t="shared" si="71"/>
        <v>2022 ~ 2026</v>
      </c>
      <c r="H837" s="5" t="str">
        <f t="shared" si="69"/>
        <v>2026</v>
      </c>
      <c r="I837" s="4" t="s">
        <v>90</v>
      </c>
      <c r="J837" s="4" t="s">
        <v>260</v>
      </c>
      <c r="K837" s="4" t="s">
        <v>68</v>
      </c>
      <c r="L837" s="4">
        <v>62</v>
      </c>
      <c r="M837" s="4" t="s">
        <v>106</v>
      </c>
      <c r="N837" s="4">
        <v>16</v>
      </c>
      <c r="O837" s="6" t="s">
        <v>7592</v>
      </c>
      <c r="P837" s="6" t="s">
        <v>6959</v>
      </c>
      <c r="Q837" s="6" t="s">
        <v>7479</v>
      </c>
      <c r="R837" s="4">
        <v>254</v>
      </c>
      <c r="S837" s="4">
        <v>31</v>
      </c>
      <c r="T837" s="4">
        <v>64</v>
      </c>
      <c r="U837" s="4">
        <v>55</v>
      </c>
      <c r="V837" s="4">
        <v>53</v>
      </c>
      <c r="W837" s="4">
        <v>51</v>
      </c>
      <c r="X837" s="4">
        <v>236</v>
      </c>
      <c r="Y837" s="4">
        <v>65</v>
      </c>
      <c r="Z837" s="4">
        <v>36</v>
      </c>
      <c r="AA837" s="4">
        <v>35</v>
      </c>
      <c r="AB837" s="4">
        <v>38</v>
      </c>
      <c r="AC837" s="4">
        <v>62</v>
      </c>
      <c r="AD837" s="4">
        <v>318</v>
      </c>
      <c r="AE837" s="4">
        <v>61</v>
      </c>
      <c r="AF837" s="4">
        <v>67</v>
      </c>
      <c r="AG837" s="4">
        <v>67</v>
      </c>
      <c r="AH837" s="4">
        <v>56</v>
      </c>
      <c r="AI837" s="4">
        <v>67</v>
      </c>
      <c r="AJ837" s="4">
        <v>277</v>
      </c>
      <c r="AK837" s="4">
        <v>64</v>
      </c>
      <c r="AL837" s="4">
        <v>54</v>
      </c>
      <c r="AM837" s="4">
        <v>51</v>
      </c>
      <c r="AN837" s="4">
        <v>49</v>
      </c>
      <c r="AO837" s="4">
        <v>59</v>
      </c>
      <c r="AP837" s="4">
        <v>215</v>
      </c>
      <c r="AQ837" s="4">
        <v>43</v>
      </c>
      <c r="AR837" s="4">
        <v>18</v>
      </c>
      <c r="AS837" s="4">
        <v>62</v>
      </c>
      <c r="AT837" s="4">
        <v>44</v>
      </c>
      <c r="AU837" s="4">
        <v>48</v>
      </c>
      <c r="AV837" s="4">
        <v>49</v>
      </c>
      <c r="AW837" s="4">
        <v>59</v>
      </c>
      <c r="AX837" s="4">
        <v>25</v>
      </c>
      <c r="AY837" s="4">
        <v>21</v>
      </c>
      <c r="AZ837" s="4">
        <v>13</v>
      </c>
      <c r="BA837" s="4">
        <v>51</v>
      </c>
      <c r="BB837" s="4">
        <v>15</v>
      </c>
      <c r="BC837" s="4">
        <v>8</v>
      </c>
      <c r="BD837" s="4">
        <v>11</v>
      </c>
      <c r="BE837" s="4">
        <v>10</v>
      </c>
      <c r="BF837" s="4">
        <v>7</v>
      </c>
      <c r="BG837" s="4">
        <v>1410</v>
      </c>
      <c r="BH837" s="4">
        <v>304</v>
      </c>
      <c r="BI837" s="4">
        <v>1</v>
      </c>
      <c r="BJ837" s="4">
        <v>64</v>
      </c>
      <c r="BK837" s="4">
        <v>61</v>
      </c>
      <c r="BL837" s="4">
        <v>43</v>
      </c>
      <c r="BM837" s="4">
        <v>63</v>
      </c>
      <c r="BN837" s="4">
        <v>24</v>
      </c>
    </row>
    <row r="838" spans="1:66" ht="30" customHeight="1" x14ac:dyDescent="0.25">
      <c r="A838" s="15" t="s">
        <v>6581</v>
      </c>
      <c r="B838" s="4">
        <v>39</v>
      </c>
      <c r="C838" s="4">
        <v>80</v>
      </c>
      <c r="D838" s="4">
        <v>80</v>
      </c>
      <c r="E838" s="5" t="s">
        <v>3237</v>
      </c>
      <c r="F838" s="5" t="str">
        <f t="shared" si="70"/>
        <v>Roma</v>
      </c>
      <c r="G838" s="25" t="str">
        <f t="shared" si="71"/>
        <v>1993 ~ 2017</v>
      </c>
      <c r="H838" s="5" t="str">
        <f t="shared" si="69"/>
        <v>2017</v>
      </c>
      <c r="I838" s="4" t="s">
        <v>146</v>
      </c>
      <c r="J838" s="4" t="s">
        <v>119</v>
      </c>
      <c r="K838" s="4" t="s">
        <v>68</v>
      </c>
      <c r="L838" s="4">
        <v>82</v>
      </c>
      <c r="M838" s="4" t="s">
        <v>69</v>
      </c>
      <c r="N838" s="4">
        <v>0</v>
      </c>
      <c r="O838" s="6" t="s">
        <v>7479</v>
      </c>
      <c r="P838" s="6" t="s">
        <v>6901</v>
      </c>
      <c r="Q838" s="6">
        <v>0</v>
      </c>
      <c r="R838" s="4">
        <v>386</v>
      </c>
      <c r="S838" s="4">
        <v>83</v>
      </c>
      <c r="T838" s="4">
        <v>81</v>
      </c>
      <c r="U838" s="4">
        <v>42</v>
      </c>
      <c r="V838" s="4">
        <v>90</v>
      </c>
      <c r="W838" s="4">
        <v>90</v>
      </c>
      <c r="X838" s="4">
        <v>423</v>
      </c>
      <c r="Y838" s="4">
        <v>82</v>
      </c>
      <c r="Z838" s="4">
        <v>75</v>
      </c>
      <c r="AA838" s="4">
        <v>90</v>
      </c>
      <c r="AB838" s="4">
        <v>85</v>
      </c>
      <c r="AC838" s="4">
        <v>91</v>
      </c>
      <c r="AD838" s="4">
        <v>275</v>
      </c>
      <c r="AE838" s="4">
        <v>43</v>
      </c>
      <c r="AF838" s="4">
        <v>34</v>
      </c>
      <c r="AG838" s="4">
        <v>59</v>
      </c>
      <c r="AH838" s="4">
        <v>79</v>
      </c>
      <c r="AI838" s="4">
        <v>60</v>
      </c>
      <c r="AJ838" s="4">
        <v>337</v>
      </c>
      <c r="AK838" s="4">
        <v>88</v>
      </c>
      <c r="AL838" s="4">
        <v>34</v>
      </c>
      <c r="AM838" s="4">
        <v>54</v>
      </c>
      <c r="AN838" s="4">
        <v>75</v>
      </c>
      <c r="AO838" s="4">
        <v>86</v>
      </c>
      <c r="AP838" s="4">
        <v>350</v>
      </c>
      <c r="AQ838" s="4">
        <v>69</v>
      </c>
      <c r="AR838" s="4">
        <v>24</v>
      </c>
      <c r="AS838" s="4">
        <v>80</v>
      </c>
      <c r="AT838" s="4">
        <v>91</v>
      </c>
      <c r="AU838" s="4">
        <v>86</v>
      </c>
      <c r="AV838" s="4">
        <v>85</v>
      </c>
      <c r="AW838" s="4">
        <v>48</v>
      </c>
      <c r="AX838" s="4">
        <v>14</v>
      </c>
      <c r="AY838" s="4">
        <v>24</v>
      </c>
      <c r="AZ838" s="4">
        <v>10</v>
      </c>
      <c r="BA838" s="4">
        <v>53</v>
      </c>
      <c r="BB838" s="4">
        <v>5</v>
      </c>
      <c r="BC838" s="4">
        <v>12</v>
      </c>
      <c r="BD838" s="4">
        <v>14</v>
      </c>
      <c r="BE838" s="4">
        <v>11</v>
      </c>
      <c r="BF838" s="4">
        <v>11</v>
      </c>
      <c r="BG838" s="4">
        <v>1872</v>
      </c>
      <c r="BH838" s="4">
        <v>378</v>
      </c>
      <c r="BI838" s="4">
        <v>3</v>
      </c>
      <c r="BJ838" s="4">
        <v>38</v>
      </c>
      <c r="BK838" s="4">
        <v>84</v>
      </c>
      <c r="BL838" s="4">
        <v>87</v>
      </c>
      <c r="BM838" s="4">
        <v>81</v>
      </c>
      <c r="BN838" s="4">
        <v>21</v>
      </c>
    </row>
    <row r="839" spans="1:66" ht="30" customHeight="1" x14ac:dyDescent="0.25">
      <c r="A839" s="15" t="s">
        <v>541</v>
      </c>
      <c r="B839" s="4">
        <v>24</v>
      </c>
      <c r="C839" s="4">
        <v>88</v>
      </c>
      <c r="D839" s="4">
        <v>91</v>
      </c>
      <c r="E839" s="5" t="s">
        <v>542</v>
      </c>
      <c r="F839" s="5" t="str">
        <f t="shared" si="70"/>
        <v>Real Madrid</v>
      </c>
      <c r="G839" s="25" t="str">
        <f t="shared" si="71"/>
        <v>2016 ~ 2029</v>
      </c>
      <c r="H839" s="5" t="str">
        <f t="shared" si="69"/>
        <v>2029</v>
      </c>
      <c r="I839" s="4" t="s">
        <v>66</v>
      </c>
      <c r="J839" s="4" t="s">
        <v>253</v>
      </c>
      <c r="K839" s="4" t="s">
        <v>68</v>
      </c>
      <c r="L839" s="4">
        <v>90</v>
      </c>
      <c r="M839" s="4" t="s">
        <v>195</v>
      </c>
      <c r="N839" s="4">
        <v>3</v>
      </c>
      <c r="O839" s="6" t="s">
        <v>7039</v>
      </c>
      <c r="P839" s="6" t="s">
        <v>7040</v>
      </c>
      <c r="Q839" s="6" t="s">
        <v>7041</v>
      </c>
      <c r="R839" s="4">
        <v>380</v>
      </c>
      <c r="S839" s="4">
        <v>78</v>
      </c>
      <c r="T839" s="4">
        <v>78</v>
      </c>
      <c r="U839" s="4">
        <v>63</v>
      </c>
      <c r="V839" s="4">
        <v>87</v>
      </c>
      <c r="W839" s="4" t="s">
        <v>546</v>
      </c>
      <c r="X839" s="4">
        <v>402</v>
      </c>
      <c r="Y839" s="4">
        <v>83</v>
      </c>
      <c r="Z839" s="4">
        <v>74</v>
      </c>
      <c r="AA839" s="4">
        <v>69</v>
      </c>
      <c r="AB839" s="4">
        <v>88</v>
      </c>
      <c r="AC839" s="4">
        <v>88</v>
      </c>
      <c r="AD839" s="4">
        <v>409</v>
      </c>
      <c r="AE839" s="4">
        <v>84</v>
      </c>
      <c r="AF839" s="4">
        <v>91</v>
      </c>
      <c r="AG839" s="4">
        <v>77</v>
      </c>
      <c r="AH839" s="4">
        <v>89</v>
      </c>
      <c r="AI839" s="4">
        <v>68</v>
      </c>
      <c r="AJ839" s="4">
        <v>427</v>
      </c>
      <c r="AK839" s="4">
        <v>89</v>
      </c>
      <c r="AL839" s="4">
        <v>82</v>
      </c>
      <c r="AM839" s="4">
        <v>89</v>
      </c>
      <c r="AN839" s="4">
        <v>80</v>
      </c>
      <c r="AO839" s="4">
        <v>87</v>
      </c>
      <c r="AP839" s="4">
        <v>395</v>
      </c>
      <c r="AQ839" s="4">
        <v>81</v>
      </c>
      <c r="AR839" s="4">
        <v>83</v>
      </c>
      <c r="AS839" s="4">
        <v>86</v>
      </c>
      <c r="AT839" s="4">
        <v>86</v>
      </c>
      <c r="AU839" s="4">
        <v>59</v>
      </c>
      <c r="AV839" s="4">
        <v>84</v>
      </c>
      <c r="AW839" s="4">
        <v>244</v>
      </c>
      <c r="AX839" s="4">
        <v>79</v>
      </c>
      <c r="AY839" s="4">
        <v>85</v>
      </c>
      <c r="AZ839" s="4">
        <v>80</v>
      </c>
      <c r="BA839" s="4">
        <v>45</v>
      </c>
      <c r="BB839" s="4">
        <v>6</v>
      </c>
      <c r="BC839" s="4">
        <v>10</v>
      </c>
      <c r="BD839" s="4">
        <v>6</v>
      </c>
      <c r="BE839" s="4">
        <v>15</v>
      </c>
      <c r="BF839" s="4">
        <v>8</v>
      </c>
      <c r="BG839" s="4">
        <v>2302</v>
      </c>
      <c r="BH839" s="4">
        <v>500</v>
      </c>
      <c r="BI839" s="4">
        <v>3</v>
      </c>
      <c r="BJ839" s="4">
        <v>88</v>
      </c>
      <c r="BK839" s="4">
        <v>81</v>
      </c>
      <c r="BL839" s="4">
        <v>84</v>
      </c>
      <c r="BM839" s="4">
        <v>84</v>
      </c>
      <c r="BN839" s="4">
        <v>80</v>
      </c>
    </row>
    <row r="840" spans="1:66" ht="30" customHeight="1" x14ac:dyDescent="0.25">
      <c r="A840" s="15" t="s">
        <v>6151</v>
      </c>
      <c r="B840" s="4">
        <v>20</v>
      </c>
      <c r="C840" s="4">
        <v>69</v>
      </c>
      <c r="D840" s="4">
        <v>80</v>
      </c>
      <c r="E840" s="5" t="s">
        <v>7902</v>
      </c>
      <c r="F840" s="5" t="str">
        <f t="shared" si="70"/>
        <v>Lanús</v>
      </c>
      <c r="G840" s="25" t="str">
        <f t="shared" si="71"/>
        <v>2023 ~ 2027</v>
      </c>
      <c r="H840" s="5" t="str">
        <f t="shared" si="69"/>
        <v>2027</v>
      </c>
      <c r="I840" s="4" t="s">
        <v>259</v>
      </c>
      <c r="J840" s="4" t="s">
        <v>91</v>
      </c>
      <c r="K840" s="4" t="s">
        <v>68</v>
      </c>
      <c r="L840" s="4">
        <v>71</v>
      </c>
      <c r="M840" s="4" t="s">
        <v>69</v>
      </c>
      <c r="N840" s="4">
        <v>11</v>
      </c>
      <c r="O840" s="6" t="s">
        <v>7364</v>
      </c>
      <c r="P840" s="6" t="s">
        <v>7171</v>
      </c>
      <c r="Q840" s="6" t="s">
        <v>6908</v>
      </c>
      <c r="R840" s="4">
        <v>292</v>
      </c>
      <c r="S840" s="4">
        <v>64</v>
      </c>
      <c r="T840" s="4">
        <v>64</v>
      </c>
      <c r="U840" s="4">
        <v>39</v>
      </c>
      <c r="V840" s="4">
        <v>73</v>
      </c>
      <c r="W840" s="4">
        <v>52</v>
      </c>
      <c r="X840" s="4">
        <v>302</v>
      </c>
      <c r="Y840" s="4">
        <v>67</v>
      </c>
      <c r="Z840" s="4">
        <v>56</v>
      </c>
      <c r="AA840" s="4">
        <v>39</v>
      </c>
      <c r="AB840" s="4">
        <v>70</v>
      </c>
      <c r="AC840" s="4">
        <v>70</v>
      </c>
      <c r="AD840" s="4">
        <v>333</v>
      </c>
      <c r="AE840" s="4">
        <v>68</v>
      </c>
      <c r="AF840" s="4">
        <v>70</v>
      </c>
      <c r="AG840" s="4">
        <v>54</v>
      </c>
      <c r="AH840" s="4">
        <v>68</v>
      </c>
      <c r="AI840" s="4">
        <v>73</v>
      </c>
      <c r="AJ840" s="4">
        <v>280</v>
      </c>
      <c r="AK840" s="4">
        <v>63</v>
      </c>
      <c r="AL840" s="4">
        <v>53</v>
      </c>
      <c r="AM840" s="4">
        <v>45</v>
      </c>
      <c r="AN840" s="4">
        <v>59</v>
      </c>
      <c r="AO840" s="4">
        <v>60</v>
      </c>
      <c r="AP840" s="4">
        <v>308</v>
      </c>
      <c r="AQ840" s="4">
        <v>64</v>
      </c>
      <c r="AR840" s="4">
        <v>48</v>
      </c>
      <c r="AS840" s="4">
        <v>69</v>
      </c>
      <c r="AT840" s="4">
        <v>73</v>
      </c>
      <c r="AU840" s="4">
        <v>54</v>
      </c>
      <c r="AV840" s="4">
        <v>68</v>
      </c>
      <c r="AW840" s="4">
        <v>177</v>
      </c>
      <c r="AX840" s="4">
        <v>57</v>
      </c>
      <c r="AY840" s="4">
        <v>62</v>
      </c>
      <c r="AZ840" s="4">
        <v>58</v>
      </c>
      <c r="BA840" s="4">
        <v>42</v>
      </c>
      <c r="BB840" s="4">
        <v>9</v>
      </c>
      <c r="BC840" s="4">
        <v>6</v>
      </c>
      <c r="BD840" s="4">
        <v>9</v>
      </c>
      <c r="BE840" s="4">
        <v>13</v>
      </c>
      <c r="BF840" s="4">
        <v>5</v>
      </c>
      <c r="BG840" s="4">
        <v>1734</v>
      </c>
      <c r="BH840" s="4">
        <v>377</v>
      </c>
      <c r="BI840" s="4">
        <v>1</v>
      </c>
      <c r="BJ840" s="4">
        <v>69</v>
      </c>
      <c r="BK840" s="4">
        <v>62</v>
      </c>
      <c r="BL840" s="4">
        <v>68</v>
      </c>
      <c r="BM840" s="4">
        <v>67</v>
      </c>
      <c r="BN840" s="4">
        <v>55</v>
      </c>
    </row>
    <row r="841" spans="1:66" ht="30" customHeight="1" x14ac:dyDescent="0.25">
      <c r="A841" s="15" t="s">
        <v>239</v>
      </c>
      <c r="B841" s="4">
        <v>20</v>
      </c>
      <c r="C841" s="4">
        <v>87</v>
      </c>
      <c r="D841" s="4">
        <v>92</v>
      </c>
      <c r="E841" s="5" t="s">
        <v>240</v>
      </c>
      <c r="F841" s="5" t="str">
        <f t="shared" si="70"/>
        <v>Bayer 04 Leverkusen</v>
      </c>
      <c r="G841" s="25" t="str">
        <f t="shared" si="71"/>
        <v>2020 ~ 2027</v>
      </c>
      <c r="H841" s="5" t="str">
        <f t="shared" si="69"/>
        <v>2027</v>
      </c>
      <c r="I841" s="4" t="s">
        <v>241</v>
      </c>
      <c r="J841" s="4" t="s">
        <v>147</v>
      </c>
      <c r="K841" s="4" t="s">
        <v>68</v>
      </c>
      <c r="L841" s="4">
        <v>89</v>
      </c>
      <c r="M841" s="4" t="s">
        <v>69</v>
      </c>
      <c r="N841" s="4">
        <v>5</v>
      </c>
      <c r="O841" s="6" t="s">
        <v>6924</v>
      </c>
      <c r="P841" s="6" t="s">
        <v>6925</v>
      </c>
      <c r="Q841" s="6" t="s">
        <v>6926</v>
      </c>
      <c r="R841" s="4">
        <v>367</v>
      </c>
      <c r="S841" s="4">
        <v>82</v>
      </c>
      <c r="T841" s="4">
        <v>79</v>
      </c>
      <c r="U841" s="4">
        <v>42</v>
      </c>
      <c r="V841" s="4">
        <v>90</v>
      </c>
      <c r="W841" s="4">
        <v>74</v>
      </c>
      <c r="X841" s="4">
        <v>407</v>
      </c>
      <c r="Y841" s="4">
        <v>87</v>
      </c>
      <c r="Z841" s="4">
        <v>80</v>
      </c>
      <c r="AA841" s="4">
        <v>64</v>
      </c>
      <c r="AB841" s="4">
        <v>86</v>
      </c>
      <c r="AC841" s="4">
        <v>90</v>
      </c>
      <c r="AD841" s="4">
        <v>420</v>
      </c>
      <c r="AE841" s="4">
        <v>81</v>
      </c>
      <c r="AF841" s="4">
        <v>80</v>
      </c>
      <c r="AG841" s="4">
        <v>87</v>
      </c>
      <c r="AH841" s="4">
        <v>86</v>
      </c>
      <c r="AI841" s="4">
        <v>86</v>
      </c>
      <c r="AJ841" s="4">
        <v>347</v>
      </c>
      <c r="AK841" s="4">
        <v>75</v>
      </c>
      <c r="AL841" s="4">
        <v>61</v>
      </c>
      <c r="AM841" s="4">
        <v>83</v>
      </c>
      <c r="AN841" s="4">
        <v>53</v>
      </c>
      <c r="AO841" s="4">
        <v>75</v>
      </c>
      <c r="AP841" s="4">
        <v>340</v>
      </c>
      <c r="AQ841" s="4">
        <v>63</v>
      </c>
      <c r="AR841" s="4">
        <v>44</v>
      </c>
      <c r="AS841" s="4">
        <v>83</v>
      </c>
      <c r="AT841" s="4">
        <v>90</v>
      </c>
      <c r="AU841" s="4">
        <v>60</v>
      </c>
      <c r="AV841" s="4">
        <v>84</v>
      </c>
      <c r="AW841" s="4">
        <v>151</v>
      </c>
      <c r="AX841" s="4">
        <v>58</v>
      </c>
      <c r="AY841" s="4">
        <v>49</v>
      </c>
      <c r="AZ841" s="4">
        <v>44</v>
      </c>
      <c r="BA841" s="4">
        <v>57</v>
      </c>
      <c r="BB841" s="4">
        <v>14</v>
      </c>
      <c r="BC841" s="4">
        <v>14</v>
      </c>
      <c r="BD841" s="4">
        <v>13</v>
      </c>
      <c r="BE841" s="4">
        <v>6</v>
      </c>
      <c r="BF841" s="4">
        <v>10</v>
      </c>
      <c r="BG841" s="4">
        <v>2089</v>
      </c>
      <c r="BH841" s="4">
        <v>443</v>
      </c>
      <c r="BI841" s="4">
        <v>3</v>
      </c>
      <c r="BJ841" s="4">
        <v>80</v>
      </c>
      <c r="BK841" s="4">
        <v>76</v>
      </c>
      <c r="BL841" s="4">
        <v>86</v>
      </c>
      <c r="BM841" s="4">
        <v>88</v>
      </c>
      <c r="BN841" s="4">
        <v>50</v>
      </c>
    </row>
    <row r="842" spans="1:66" ht="30" customHeight="1" x14ac:dyDescent="0.25">
      <c r="A842" s="15" t="s">
        <v>7781</v>
      </c>
      <c r="B842" s="4">
        <v>27</v>
      </c>
      <c r="C842" s="4">
        <v>80</v>
      </c>
      <c r="D842" s="4">
        <v>80</v>
      </c>
      <c r="E842" s="5" t="s">
        <v>1146</v>
      </c>
      <c r="F842" s="5" t="str">
        <f t="shared" si="70"/>
        <v>Paris Saint Germain</v>
      </c>
      <c r="G842" s="25" t="str">
        <f t="shared" si="71"/>
        <v>2022 ~ 2027</v>
      </c>
      <c r="H842" s="5" t="str">
        <f t="shared" si="69"/>
        <v>2027</v>
      </c>
      <c r="I842" s="4" t="s">
        <v>155</v>
      </c>
      <c r="J842" s="4" t="s">
        <v>98</v>
      </c>
      <c r="K842" s="4" t="s">
        <v>77</v>
      </c>
      <c r="L842" s="4">
        <v>80</v>
      </c>
      <c r="M842" s="4" t="s">
        <v>195</v>
      </c>
      <c r="N842" s="4">
        <v>0</v>
      </c>
      <c r="O842" s="6" t="s">
        <v>6885</v>
      </c>
      <c r="P842" s="6" t="s">
        <v>7249</v>
      </c>
      <c r="Q842" s="6" t="s">
        <v>7663</v>
      </c>
      <c r="R842" s="4">
        <v>364</v>
      </c>
      <c r="S842" s="4">
        <v>72</v>
      </c>
      <c r="T842" s="4">
        <v>75</v>
      </c>
      <c r="U842" s="4">
        <v>67</v>
      </c>
      <c r="V842" s="4">
        <v>83</v>
      </c>
      <c r="W842" s="4">
        <v>67</v>
      </c>
      <c r="X842" s="4">
        <v>378</v>
      </c>
      <c r="Y842" s="4">
        <v>79</v>
      </c>
      <c r="Z842" s="4">
        <v>75</v>
      </c>
      <c r="AA842" s="4">
        <v>61</v>
      </c>
      <c r="AB842" s="4">
        <v>80</v>
      </c>
      <c r="AC842" s="4">
        <v>83</v>
      </c>
      <c r="AD842" s="4">
        <v>323</v>
      </c>
      <c r="AE842" s="4">
        <v>59</v>
      </c>
      <c r="AF842" s="4">
        <v>51</v>
      </c>
      <c r="AG842" s="4">
        <v>66</v>
      </c>
      <c r="AH842" s="4">
        <v>79</v>
      </c>
      <c r="AI842" s="4">
        <v>68</v>
      </c>
      <c r="AJ842" s="4">
        <v>377</v>
      </c>
      <c r="AK842" s="4">
        <v>77</v>
      </c>
      <c r="AL842" s="4">
        <v>69</v>
      </c>
      <c r="AM842" s="4">
        <v>84</v>
      </c>
      <c r="AN842" s="4">
        <v>67</v>
      </c>
      <c r="AO842" s="4">
        <v>80</v>
      </c>
      <c r="AP842" s="4">
        <v>366</v>
      </c>
      <c r="AQ842" s="4">
        <v>68</v>
      </c>
      <c r="AR842" s="4">
        <v>76</v>
      </c>
      <c r="AS842" s="4">
        <v>74</v>
      </c>
      <c r="AT842" s="4">
        <v>81</v>
      </c>
      <c r="AU842" s="4">
        <v>67</v>
      </c>
      <c r="AV842" s="4">
        <v>83</v>
      </c>
      <c r="AW842" s="4">
        <v>223</v>
      </c>
      <c r="AX842" s="4">
        <v>70</v>
      </c>
      <c r="AY842" s="4">
        <v>78</v>
      </c>
      <c r="AZ842" s="4">
        <v>75</v>
      </c>
      <c r="BA842" s="4">
        <v>60</v>
      </c>
      <c r="BB842" s="4">
        <v>16</v>
      </c>
      <c r="BC842" s="4">
        <v>11</v>
      </c>
      <c r="BD842" s="4">
        <v>7</v>
      </c>
      <c r="BE842" s="4">
        <v>13</v>
      </c>
      <c r="BF842" s="4">
        <v>13</v>
      </c>
      <c r="BG842" s="4">
        <v>2091</v>
      </c>
      <c r="BH842" s="4">
        <v>434</v>
      </c>
      <c r="BI842" s="4">
        <v>2</v>
      </c>
      <c r="BJ842" s="4">
        <v>55</v>
      </c>
      <c r="BK842" s="4">
        <v>76</v>
      </c>
      <c r="BL842" s="4">
        <v>78</v>
      </c>
      <c r="BM842" s="4">
        <v>79</v>
      </c>
      <c r="BN842" s="4">
        <v>74</v>
      </c>
    </row>
    <row r="843" spans="1:66" ht="30" customHeight="1" x14ac:dyDescent="0.25">
      <c r="A843" s="15" t="s">
        <v>4010</v>
      </c>
      <c r="B843" s="4">
        <v>29</v>
      </c>
      <c r="C843" s="4">
        <v>83</v>
      </c>
      <c r="D843" s="4">
        <v>83</v>
      </c>
      <c r="E843" s="5" t="s">
        <v>1549</v>
      </c>
      <c r="F843" s="5" t="str">
        <f t="shared" si="70"/>
        <v>Al Ittihad</v>
      </c>
      <c r="G843" s="25" t="str">
        <f t="shared" si="71"/>
        <v>2023 ~ 2026</v>
      </c>
      <c r="H843" s="5" t="str">
        <f t="shared" si="69"/>
        <v>2026</v>
      </c>
      <c r="I843" s="4" t="s">
        <v>494</v>
      </c>
      <c r="J843" s="4" t="s">
        <v>253</v>
      </c>
      <c r="K843" s="4" t="s">
        <v>68</v>
      </c>
      <c r="L843" s="4">
        <v>83</v>
      </c>
      <c r="M843" s="4" t="s">
        <v>229</v>
      </c>
      <c r="N843" s="4">
        <v>0</v>
      </c>
      <c r="O843" s="6" t="s">
        <v>6921</v>
      </c>
      <c r="P843" s="6" t="s">
        <v>7083</v>
      </c>
      <c r="Q843" s="6" t="s">
        <v>6976</v>
      </c>
      <c r="R843" s="4">
        <v>344</v>
      </c>
      <c r="S843" s="4">
        <v>75</v>
      </c>
      <c r="T843" s="4">
        <v>63</v>
      </c>
      <c r="U843" s="4">
        <v>75</v>
      </c>
      <c r="V843" s="4">
        <v>84</v>
      </c>
      <c r="W843" s="4">
        <v>47</v>
      </c>
      <c r="X843" s="4">
        <v>365</v>
      </c>
      <c r="Y843" s="4">
        <v>78</v>
      </c>
      <c r="Z843" s="4">
        <v>71</v>
      </c>
      <c r="AA843" s="4">
        <v>53</v>
      </c>
      <c r="AB843" s="4">
        <v>82</v>
      </c>
      <c r="AC843" s="4">
        <v>81</v>
      </c>
      <c r="AD843" s="4">
        <v>320</v>
      </c>
      <c r="AE843" s="4">
        <v>53</v>
      </c>
      <c r="AF843" s="4">
        <v>64</v>
      </c>
      <c r="AG843" s="4">
        <v>61</v>
      </c>
      <c r="AH843" s="4">
        <v>80</v>
      </c>
      <c r="AI843" s="4">
        <v>62</v>
      </c>
      <c r="AJ843" s="4">
        <v>390</v>
      </c>
      <c r="AK843" s="4">
        <v>81</v>
      </c>
      <c r="AL843" s="4">
        <v>76</v>
      </c>
      <c r="AM843" s="4">
        <v>85</v>
      </c>
      <c r="AN843" s="4">
        <v>78</v>
      </c>
      <c r="AO843" s="4">
        <v>70</v>
      </c>
      <c r="AP843" s="4">
        <v>402</v>
      </c>
      <c r="AQ843" s="4">
        <v>84</v>
      </c>
      <c r="AR843" s="4">
        <v>82</v>
      </c>
      <c r="AS843" s="4">
        <v>70</v>
      </c>
      <c r="AT843" s="4">
        <v>76</v>
      </c>
      <c r="AU843" s="4">
        <v>90</v>
      </c>
      <c r="AV843" s="4">
        <v>85</v>
      </c>
      <c r="AW843" s="4">
        <v>247</v>
      </c>
      <c r="AX843" s="4">
        <v>81</v>
      </c>
      <c r="AY843" s="4">
        <v>84</v>
      </c>
      <c r="AZ843" s="4">
        <v>82</v>
      </c>
      <c r="BA843" s="4">
        <v>47</v>
      </c>
      <c r="BB843" s="4">
        <v>13</v>
      </c>
      <c r="BC843" s="4">
        <v>12</v>
      </c>
      <c r="BD843" s="4">
        <v>6</v>
      </c>
      <c r="BE843" s="4">
        <v>8</v>
      </c>
      <c r="BF843" s="4">
        <v>8</v>
      </c>
      <c r="BG843" s="4">
        <v>2115</v>
      </c>
      <c r="BH843" s="4">
        <v>446</v>
      </c>
      <c r="BI843" s="4">
        <v>3</v>
      </c>
      <c r="BJ843" s="4">
        <v>59</v>
      </c>
      <c r="BK843" s="4">
        <v>69</v>
      </c>
      <c r="BL843" s="4">
        <v>78</v>
      </c>
      <c r="BM843" s="4">
        <v>77</v>
      </c>
      <c r="BN843" s="4">
        <v>82</v>
      </c>
    </row>
    <row r="844" spans="1:66" ht="30" customHeight="1" x14ac:dyDescent="0.25">
      <c r="A844" s="15" t="s">
        <v>7731</v>
      </c>
      <c r="B844" s="4">
        <v>20</v>
      </c>
      <c r="C844" s="4">
        <v>74</v>
      </c>
      <c r="D844" s="4">
        <v>83</v>
      </c>
      <c r="E844" s="5" t="s">
        <v>8012</v>
      </c>
      <c r="F844" s="5" t="str">
        <f t="shared" si="70"/>
        <v>Hull City</v>
      </c>
      <c r="G844" s="25" t="str">
        <f t="shared" si="71"/>
        <v>Jun 30, 2024 A Prestamo</v>
      </c>
      <c r="H844" s="5">
        <v>0</v>
      </c>
      <c r="I844" s="4" t="s">
        <v>83</v>
      </c>
      <c r="J844" s="4" t="s">
        <v>549</v>
      </c>
      <c r="K844" s="4" t="s">
        <v>68</v>
      </c>
      <c r="L844" s="4">
        <v>76</v>
      </c>
      <c r="M844" s="4" t="s">
        <v>69</v>
      </c>
      <c r="N844" s="4">
        <v>9</v>
      </c>
      <c r="O844" s="6" t="s">
        <v>7211</v>
      </c>
      <c r="P844" s="6" t="s">
        <v>7071</v>
      </c>
      <c r="Q844" s="6">
        <v>0</v>
      </c>
      <c r="R844" s="4">
        <v>310</v>
      </c>
      <c r="S844" s="4">
        <v>60</v>
      </c>
      <c r="T844" s="4">
        <v>73</v>
      </c>
      <c r="U844" s="4">
        <v>43</v>
      </c>
      <c r="V844" s="4">
        <v>73</v>
      </c>
      <c r="W844" s="4">
        <v>61</v>
      </c>
      <c r="X844" s="4">
        <v>338</v>
      </c>
      <c r="Y844" s="4">
        <v>76</v>
      </c>
      <c r="Z844" s="4">
        <v>65</v>
      </c>
      <c r="AA844" s="4">
        <v>53</v>
      </c>
      <c r="AB844" s="4">
        <v>66</v>
      </c>
      <c r="AC844" s="4">
        <v>78</v>
      </c>
      <c r="AD844" s="4">
        <v>395</v>
      </c>
      <c r="AE844" s="4">
        <v>80</v>
      </c>
      <c r="AF844" s="4">
        <v>76</v>
      </c>
      <c r="AG844" s="4">
        <v>82</v>
      </c>
      <c r="AH844" s="4">
        <v>71</v>
      </c>
      <c r="AI844" s="4">
        <v>86</v>
      </c>
      <c r="AJ844" s="4">
        <v>297</v>
      </c>
      <c r="AK844" s="4">
        <v>66</v>
      </c>
      <c r="AL844" s="4">
        <v>56</v>
      </c>
      <c r="AM844" s="4">
        <v>62</v>
      </c>
      <c r="AN844" s="4">
        <v>48</v>
      </c>
      <c r="AO844" s="4">
        <v>65</v>
      </c>
      <c r="AP844" s="4">
        <v>276</v>
      </c>
      <c r="AQ844" s="4">
        <v>42</v>
      </c>
      <c r="AR844" s="4">
        <v>39</v>
      </c>
      <c r="AS844" s="4">
        <v>75</v>
      </c>
      <c r="AT844" s="4">
        <v>71</v>
      </c>
      <c r="AU844" s="4">
        <v>49</v>
      </c>
      <c r="AV844" s="4">
        <v>73</v>
      </c>
      <c r="AW844" s="4">
        <v>130</v>
      </c>
      <c r="AX844" s="4">
        <v>49</v>
      </c>
      <c r="AY844" s="4">
        <v>49</v>
      </c>
      <c r="AZ844" s="4">
        <v>32</v>
      </c>
      <c r="BA844" s="4">
        <v>47</v>
      </c>
      <c r="BB844" s="4">
        <v>14</v>
      </c>
      <c r="BC844" s="4">
        <v>5</v>
      </c>
      <c r="BD844" s="4">
        <v>8</v>
      </c>
      <c r="BE844" s="4">
        <v>10</v>
      </c>
      <c r="BF844" s="4">
        <v>10</v>
      </c>
      <c r="BG844" s="4">
        <v>1793</v>
      </c>
      <c r="BH844" s="4">
        <v>387</v>
      </c>
      <c r="BI844" s="4">
        <v>1</v>
      </c>
      <c r="BJ844" s="4">
        <v>78</v>
      </c>
      <c r="BK844" s="4">
        <v>68</v>
      </c>
      <c r="BL844" s="4">
        <v>68</v>
      </c>
      <c r="BM844" s="4">
        <v>77</v>
      </c>
      <c r="BN844" s="4">
        <v>45</v>
      </c>
    </row>
    <row r="845" spans="1:66" ht="30" customHeight="1" x14ac:dyDescent="0.25">
      <c r="A845" s="15" t="s">
        <v>7726</v>
      </c>
      <c r="B845" s="4">
        <v>23</v>
      </c>
      <c r="C845" s="4">
        <v>77</v>
      </c>
      <c r="D845" s="4">
        <v>83</v>
      </c>
      <c r="E845" s="5" t="s">
        <v>1575</v>
      </c>
      <c r="F845" s="5" t="str">
        <f t="shared" si="70"/>
        <v>Arsenal</v>
      </c>
      <c r="G845" s="25" t="str">
        <f t="shared" si="71"/>
        <v>2022 ~ 2027</v>
      </c>
      <c r="H845" s="5" t="str">
        <f>RIGHT(G845, 4)</f>
        <v>2027</v>
      </c>
      <c r="I845" s="4" t="s">
        <v>259</v>
      </c>
      <c r="J845" s="4" t="s">
        <v>381</v>
      </c>
      <c r="K845" s="4" t="s">
        <v>77</v>
      </c>
      <c r="L845" s="4">
        <v>79</v>
      </c>
      <c r="M845" s="4" t="s">
        <v>69</v>
      </c>
      <c r="N845" s="4">
        <v>6</v>
      </c>
      <c r="O845" s="6" t="s">
        <v>7270</v>
      </c>
      <c r="P845" s="6" t="s">
        <v>6904</v>
      </c>
      <c r="Q845" s="6" t="s">
        <v>7428</v>
      </c>
      <c r="R845" s="4">
        <v>334</v>
      </c>
      <c r="S845" s="4">
        <v>74</v>
      </c>
      <c r="T845" s="4">
        <v>69</v>
      </c>
      <c r="U845" s="4">
        <v>46</v>
      </c>
      <c r="V845" s="4">
        <v>80</v>
      </c>
      <c r="W845" s="4">
        <v>65</v>
      </c>
      <c r="X845" s="4">
        <v>377</v>
      </c>
      <c r="Y845" s="4">
        <v>79</v>
      </c>
      <c r="Z845" s="4">
        <v>74</v>
      </c>
      <c r="AA845" s="4">
        <v>68</v>
      </c>
      <c r="AB845" s="4">
        <v>76</v>
      </c>
      <c r="AC845" s="4">
        <v>80</v>
      </c>
      <c r="AD845" s="4">
        <v>368</v>
      </c>
      <c r="AE845" s="4">
        <v>75</v>
      </c>
      <c r="AF845" s="4">
        <v>73</v>
      </c>
      <c r="AG845" s="4">
        <v>77</v>
      </c>
      <c r="AH845" s="4">
        <v>72</v>
      </c>
      <c r="AI845" s="4">
        <v>71</v>
      </c>
      <c r="AJ845" s="4">
        <v>319</v>
      </c>
      <c r="AK845" s="4">
        <v>76</v>
      </c>
      <c r="AL845" s="4">
        <v>57</v>
      </c>
      <c r="AM845" s="4">
        <v>62</v>
      </c>
      <c r="AN845" s="4">
        <v>48</v>
      </c>
      <c r="AO845" s="4">
        <v>76</v>
      </c>
      <c r="AP845" s="4">
        <v>308</v>
      </c>
      <c r="AQ845" s="4">
        <v>51</v>
      </c>
      <c r="AR845" s="4">
        <v>33</v>
      </c>
      <c r="AS845" s="4">
        <v>73</v>
      </c>
      <c r="AT845" s="4">
        <v>82</v>
      </c>
      <c r="AU845" s="4">
        <v>69</v>
      </c>
      <c r="AV845" s="4">
        <v>76</v>
      </c>
      <c r="AW845" s="4">
        <v>118</v>
      </c>
      <c r="AX845" s="4">
        <v>41</v>
      </c>
      <c r="AY845" s="4">
        <v>42</v>
      </c>
      <c r="AZ845" s="4">
        <v>35</v>
      </c>
      <c r="BA845" s="4">
        <v>48</v>
      </c>
      <c r="BB845" s="4">
        <v>9</v>
      </c>
      <c r="BC845" s="4">
        <v>5</v>
      </c>
      <c r="BD845" s="4">
        <v>15</v>
      </c>
      <c r="BE845" s="4">
        <v>13</v>
      </c>
      <c r="BF845" s="4">
        <v>6</v>
      </c>
      <c r="BG845" s="4">
        <v>1872</v>
      </c>
      <c r="BH845" s="4">
        <v>395</v>
      </c>
      <c r="BI845" s="4">
        <v>1</v>
      </c>
      <c r="BJ845" s="4">
        <v>74</v>
      </c>
      <c r="BK845" s="4">
        <v>72</v>
      </c>
      <c r="BL845" s="4">
        <v>78</v>
      </c>
      <c r="BM845" s="4">
        <v>78</v>
      </c>
      <c r="BN845" s="4">
        <v>40</v>
      </c>
    </row>
    <row r="846" spans="1:66" ht="30" customHeight="1" x14ac:dyDescent="0.25">
      <c r="A846" s="15" t="s">
        <v>6096</v>
      </c>
      <c r="B846" s="4">
        <v>22</v>
      </c>
      <c r="C846" s="4">
        <v>71</v>
      </c>
      <c r="D846" s="4">
        <v>78</v>
      </c>
      <c r="E846" s="5" t="s">
        <v>6097</v>
      </c>
      <c r="F846" s="5" t="str">
        <f t="shared" si="70"/>
        <v>Levante</v>
      </c>
      <c r="G846" s="25" t="str">
        <f t="shared" si="71"/>
        <v>2022 ~ 2027</v>
      </c>
      <c r="H846" s="5" t="str">
        <f>RIGHT(G846, 4)</f>
        <v>2027</v>
      </c>
      <c r="I846" s="4" t="s">
        <v>124</v>
      </c>
      <c r="J846" s="4" t="s">
        <v>260</v>
      </c>
      <c r="K846" s="4" t="s">
        <v>68</v>
      </c>
      <c r="L846" s="4">
        <v>73</v>
      </c>
      <c r="M846" s="4" t="s">
        <v>106</v>
      </c>
      <c r="N846" s="4">
        <v>7</v>
      </c>
      <c r="O846" s="6" t="s">
        <v>7004</v>
      </c>
      <c r="P846" s="6" t="s">
        <v>7001</v>
      </c>
      <c r="Q846" s="6" t="s">
        <v>7545</v>
      </c>
      <c r="R846" s="4">
        <v>327</v>
      </c>
      <c r="S846" s="4">
        <v>55</v>
      </c>
      <c r="T846" s="4">
        <v>74</v>
      </c>
      <c r="U846" s="4">
        <v>65</v>
      </c>
      <c r="V846" s="4">
        <v>70</v>
      </c>
      <c r="W846" s="4">
        <v>63</v>
      </c>
      <c r="X846" s="4">
        <v>313</v>
      </c>
      <c r="Y846" s="4">
        <v>70</v>
      </c>
      <c r="Z846" s="4">
        <v>58</v>
      </c>
      <c r="AA846" s="4">
        <v>56</v>
      </c>
      <c r="AB846" s="4">
        <v>55</v>
      </c>
      <c r="AC846" s="4">
        <v>74</v>
      </c>
      <c r="AD846" s="4">
        <v>361</v>
      </c>
      <c r="AE846" s="4">
        <v>78</v>
      </c>
      <c r="AF846" s="4">
        <v>80</v>
      </c>
      <c r="AG846" s="4">
        <v>70</v>
      </c>
      <c r="AH846" s="4">
        <v>63</v>
      </c>
      <c r="AI846" s="4">
        <v>70</v>
      </c>
      <c r="AJ846" s="4">
        <v>343</v>
      </c>
      <c r="AK846" s="4">
        <v>66</v>
      </c>
      <c r="AL846" s="4">
        <v>77</v>
      </c>
      <c r="AM846" s="4">
        <v>69</v>
      </c>
      <c r="AN846" s="4">
        <v>68</v>
      </c>
      <c r="AO846" s="4">
        <v>63</v>
      </c>
      <c r="AP846" s="4">
        <v>297</v>
      </c>
      <c r="AQ846" s="4">
        <v>48</v>
      </c>
      <c r="AR846" s="4">
        <v>42</v>
      </c>
      <c r="AS846" s="4">
        <v>75</v>
      </c>
      <c r="AT846" s="4">
        <v>67</v>
      </c>
      <c r="AU846" s="4">
        <v>65</v>
      </c>
      <c r="AV846" s="4">
        <v>66</v>
      </c>
      <c r="AW846" s="4">
        <v>87</v>
      </c>
      <c r="AX846" s="4">
        <v>33</v>
      </c>
      <c r="AY846" s="4">
        <v>28</v>
      </c>
      <c r="AZ846" s="4">
        <v>26</v>
      </c>
      <c r="BA846" s="4">
        <v>60</v>
      </c>
      <c r="BB846" s="4">
        <v>10</v>
      </c>
      <c r="BC846" s="4">
        <v>15</v>
      </c>
      <c r="BD846" s="4">
        <v>11</v>
      </c>
      <c r="BE846" s="4">
        <v>14</v>
      </c>
      <c r="BF846" s="4">
        <v>10</v>
      </c>
      <c r="BG846" s="4">
        <v>1788</v>
      </c>
      <c r="BH846" s="4">
        <v>383</v>
      </c>
      <c r="BI846" s="4">
        <v>1</v>
      </c>
      <c r="BJ846" s="4">
        <v>79</v>
      </c>
      <c r="BK846" s="4">
        <v>69</v>
      </c>
      <c r="BL846" s="4">
        <v>63</v>
      </c>
      <c r="BM846" s="4">
        <v>71</v>
      </c>
      <c r="BN846" s="4">
        <v>36</v>
      </c>
    </row>
    <row r="847" spans="1:66" ht="30" customHeight="1" x14ac:dyDescent="0.25">
      <c r="A847" s="15" t="s">
        <v>6577</v>
      </c>
      <c r="B847" s="4">
        <v>27</v>
      </c>
      <c r="C847" s="4">
        <v>69</v>
      </c>
      <c r="D847" s="4">
        <v>71</v>
      </c>
      <c r="E847" s="5" t="s">
        <v>3527</v>
      </c>
      <c r="F847" s="5" t="str">
        <f t="shared" si="70"/>
        <v>China PR</v>
      </c>
      <c r="G847" s="25" t="str">
        <f t="shared" si="71"/>
        <v>Free</v>
      </c>
      <c r="H847" s="5">
        <v>0</v>
      </c>
      <c r="I847" s="4" t="s">
        <v>66</v>
      </c>
      <c r="J847" s="4" t="s">
        <v>253</v>
      </c>
      <c r="K847" s="4" t="s">
        <v>68</v>
      </c>
      <c r="L847" s="4">
        <v>69</v>
      </c>
      <c r="M847" s="4" t="s">
        <v>106</v>
      </c>
      <c r="N847" s="4">
        <v>2</v>
      </c>
      <c r="O847" s="6">
        <v>0</v>
      </c>
      <c r="P847" s="6">
        <v>0</v>
      </c>
      <c r="Q847" s="6">
        <v>0</v>
      </c>
      <c r="R847" s="4">
        <v>322</v>
      </c>
      <c r="S847" s="4">
        <v>53</v>
      </c>
      <c r="T847" s="4">
        <v>73</v>
      </c>
      <c r="U847" s="4">
        <v>63</v>
      </c>
      <c r="V847" s="4">
        <v>68</v>
      </c>
      <c r="W847" s="4">
        <v>65</v>
      </c>
      <c r="X847" s="4">
        <v>301</v>
      </c>
      <c r="Y847" s="4">
        <v>70</v>
      </c>
      <c r="Z847" s="4">
        <v>52</v>
      </c>
      <c r="AA847" s="4">
        <v>56</v>
      </c>
      <c r="AB847" s="4">
        <v>54</v>
      </c>
      <c r="AC847" s="4">
        <v>69</v>
      </c>
      <c r="AD847" s="4">
        <v>357</v>
      </c>
      <c r="AE847" s="4">
        <v>75</v>
      </c>
      <c r="AF847" s="4">
        <v>72</v>
      </c>
      <c r="AG847" s="4">
        <v>71</v>
      </c>
      <c r="AH847" s="4">
        <v>71</v>
      </c>
      <c r="AI847" s="4">
        <v>68</v>
      </c>
      <c r="AJ847" s="4">
        <v>333</v>
      </c>
      <c r="AK847" s="4">
        <v>68</v>
      </c>
      <c r="AL847" s="4">
        <v>72</v>
      </c>
      <c r="AM847" s="4">
        <v>70</v>
      </c>
      <c r="AN847" s="4">
        <v>67</v>
      </c>
      <c r="AO847" s="4">
        <v>56</v>
      </c>
      <c r="AP847" s="4">
        <v>278</v>
      </c>
      <c r="AQ847" s="4">
        <v>62</v>
      </c>
      <c r="AR847" s="4">
        <v>24</v>
      </c>
      <c r="AS847" s="4">
        <v>65</v>
      </c>
      <c r="AT847" s="4">
        <v>64</v>
      </c>
      <c r="AU847" s="4">
        <v>63</v>
      </c>
      <c r="AV847" s="4">
        <v>0</v>
      </c>
      <c r="AW847" s="4">
        <v>79</v>
      </c>
      <c r="AX847" s="4">
        <v>22</v>
      </c>
      <c r="AY847" s="4">
        <v>34</v>
      </c>
      <c r="AZ847" s="4">
        <v>23</v>
      </c>
      <c r="BA847" s="4">
        <v>46</v>
      </c>
      <c r="BB847" s="4">
        <v>10</v>
      </c>
      <c r="BC847" s="4">
        <v>8</v>
      </c>
      <c r="BD847" s="4">
        <v>9</v>
      </c>
      <c r="BE847" s="4">
        <v>6</v>
      </c>
      <c r="BF847" s="4">
        <v>13</v>
      </c>
      <c r="BG847" s="4">
        <v>1716</v>
      </c>
      <c r="BH847" s="4">
        <v>368</v>
      </c>
      <c r="BI847" s="4">
        <v>1</v>
      </c>
      <c r="BJ847" s="4">
        <v>73</v>
      </c>
      <c r="BK847" s="4">
        <v>67</v>
      </c>
      <c r="BL847" s="4">
        <v>61</v>
      </c>
      <c r="BM847" s="4">
        <v>70</v>
      </c>
      <c r="BN847" s="4">
        <v>30</v>
      </c>
    </row>
    <row r="848" spans="1:66" ht="30" customHeight="1" x14ac:dyDescent="0.25">
      <c r="A848" s="15" t="s">
        <v>2398</v>
      </c>
      <c r="B848" s="4">
        <v>37</v>
      </c>
      <c r="C848" s="4">
        <v>74</v>
      </c>
      <c r="D848" s="4">
        <v>74</v>
      </c>
      <c r="E848" s="5" t="s">
        <v>2399</v>
      </c>
      <c r="F848" s="5" t="str">
        <f t="shared" si="70"/>
        <v>Rayo Vallecano</v>
      </c>
      <c r="G848" s="25" t="str">
        <f t="shared" si="71"/>
        <v>2021 ~ 2024</v>
      </c>
      <c r="H848" s="5" t="str">
        <f>RIGHT(G848, 4)</f>
        <v>2024</v>
      </c>
      <c r="I848" s="4" t="s">
        <v>241</v>
      </c>
      <c r="J848" s="4" t="s">
        <v>91</v>
      </c>
      <c r="K848" s="4" t="s">
        <v>68</v>
      </c>
      <c r="L848" s="4">
        <v>74</v>
      </c>
      <c r="M848" s="4" t="s">
        <v>106</v>
      </c>
      <c r="N848" s="4">
        <v>0</v>
      </c>
      <c r="O848" s="6" t="s">
        <v>7006</v>
      </c>
      <c r="P848" s="6" t="s">
        <v>6895</v>
      </c>
      <c r="Q848" s="6" t="s">
        <v>7210</v>
      </c>
      <c r="R848" s="4">
        <v>369</v>
      </c>
      <c r="S848" s="4">
        <v>55</v>
      </c>
      <c r="T848" s="4">
        <v>78</v>
      </c>
      <c r="U848" s="4">
        <v>83</v>
      </c>
      <c r="V848" s="4">
        <v>76</v>
      </c>
      <c r="W848" s="4">
        <v>77</v>
      </c>
      <c r="X848" s="4">
        <v>353</v>
      </c>
      <c r="Y848" s="4">
        <v>68</v>
      </c>
      <c r="Z848" s="4">
        <v>78</v>
      </c>
      <c r="AA848" s="4">
        <v>70</v>
      </c>
      <c r="AB848" s="4">
        <v>60</v>
      </c>
      <c r="AC848" s="4">
        <v>77</v>
      </c>
      <c r="AD848" s="4">
        <v>322</v>
      </c>
      <c r="AE848" s="4">
        <v>54</v>
      </c>
      <c r="AF848" s="4">
        <v>42</v>
      </c>
      <c r="AG848" s="4">
        <v>70</v>
      </c>
      <c r="AH848" s="4">
        <v>78</v>
      </c>
      <c r="AI848" s="4">
        <v>78</v>
      </c>
      <c r="AJ848" s="4">
        <v>344</v>
      </c>
      <c r="AK848" s="4">
        <v>75</v>
      </c>
      <c r="AL848" s="4">
        <v>77</v>
      </c>
      <c r="AM848" s="4">
        <v>53</v>
      </c>
      <c r="AN848" s="4">
        <v>66</v>
      </c>
      <c r="AO848" s="4">
        <v>73</v>
      </c>
      <c r="AP848" s="4">
        <v>336</v>
      </c>
      <c r="AQ848" s="4">
        <v>70</v>
      </c>
      <c r="AR848" s="4">
        <v>41</v>
      </c>
      <c r="AS848" s="4">
        <v>81</v>
      </c>
      <c r="AT848" s="4">
        <v>63</v>
      </c>
      <c r="AU848" s="4">
        <v>81</v>
      </c>
      <c r="AV848" s="4">
        <v>79</v>
      </c>
      <c r="AW848" s="4">
        <v>93</v>
      </c>
      <c r="AX848" s="4">
        <v>32</v>
      </c>
      <c r="AY848" s="4">
        <v>42</v>
      </c>
      <c r="AZ848" s="4">
        <v>19</v>
      </c>
      <c r="BA848" s="4">
        <v>43</v>
      </c>
      <c r="BB848" s="4">
        <v>10</v>
      </c>
      <c r="BC848" s="4">
        <v>13</v>
      </c>
      <c r="BD848" s="4">
        <v>6</v>
      </c>
      <c r="BE848" s="4">
        <v>9</v>
      </c>
      <c r="BF848" s="4">
        <v>5</v>
      </c>
      <c r="BG848" s="4">
        <v>1860</v>
      </c>
      <c r="BH848" s="4">
        <v>368</v>
      </c>
      <c r="BI848" s="4">
        <v>3</v>
      </c>
      <c r="BJ848" s="4">
        <v>47</v>
      </c>
      <c r="BK848" s="4">
        <v>77</v>
      </c>
      <c r="BL848" s="4">
        <v>67</v>
      </c>
      <c r="BM848" s="4">
        <v>72</v>
      </c>
      <c r="BN848" s="4">
        <v>41</v>
      </c>
    </row>
    <row r="849" spans="1:66" ht="30" customHeight="1" x14ac:dyDescent="0.25">
      <c r="A849" s="15" t="s">
        <v>1864</v>
      </c>
      <c r="B849" s="4">
        <v>30</v>
      </c>
      <c r="C849" s="4">
        <v>81</v>
      </c>
      <c r="D849" s="4">
        <v>81</v>
      </c>
      <c r="E849" s="5" t="s">
        <v>1865</v>
      </c>
      <c r="F849" s="5" t="str">
        <f t="shared" si="70"/>
        <v>Lazio</v>
      </c>
      <c r="G849" s="25" t="str">
        <f t="shared" si="71"/>
        <v>2021 ~ 2024</v>
      </c>
      <c r="H849" s="5" t="str">
        <f>RIGHT(G849, 4)</f>
        <v>2024</v>
      </c>
      <c r="I849" s="4" t="s">
        <v>97</v>
      </c>
      <c r="J849" s="4" t="s">
        <v>98</v>
      </c>
      <c r="K849" s="4" t="s">
        <v>68</v>
      </c>
      <c r="L849" s="4">
        <v>81</v>
      </c>
      <c r="M849" s="4" t="s">
        <v>791</v>
      </c>
      <c r="N849" s="4">
        <v>0</v>
      </c>
      <c r="O849" s="6" t="s">
        <v>7214</v>
      </c>
      <c r="P849" s="6" t="s">
        <v>7095</v>
      </c>
      <c r="Q849" s="6" t="s">
        <v>7163</v>
      </c>
      <c r="R849" s="4">
        <v>377</v>
      </c>
      <c r="S849" s="4">
        <v>74</v>
      </c>
      <c r="T849" s="4">
        <v>79</v>
      </c>
      <c r="U849" s="4">
        <v>69</v>
      </c>
      <c r="V849" s="4">
        <v>79</v>
      </c>
      <c r="W849" s="4">
        <v>76</v>
      </c>
      <c r="X849" s="4">
        <v>392</v>
      </c>
      <c r="Y849" s="4">
        <v>85</v>
      </c>
      <c r="Z849" s="4">
        <v>77</v>
      </c>
      <c r="AA849" s="4">
        <v>69</v>
      </c>
      <c r="AB849" s="4">
        <v>75</v>
      </c>
      <c r="AC849" s="4">
        <v>86</v>
      </c>
      <c r="AD849" s="4">
        <v>427</v>
      </c>
      <c r="AE849" s="4">
        <v>88</v>
      </c>
      <c r="AF849" s="4">
        <v>86</v>
      </c>
      <c r="AG849" s="4">
        <v>87</v>
      </c>
      <c r="AH849" s="4">
        <v>77</v>
      </c>
      <c r="AI849" s="4">
        <v>89</v>
      </c>
      <c r="AJ849" s="4">
        <v>396</v>
      </c>
      <c r="AK849" s="4">
        <v>82</v>
      </c>
      <c r="AL849" s="4">
        <v>81</v>
      </c>
      <c r="AM849" s="4">
        <v>87</v>
      </c>
      <c r="AN849" s="4">
        <v>67</v>
      </c>
      <c r="AO849" s="4">
        <v>79</v>
      </c>
      <c r="AP849" s="4">
        <v>348</v>
      </c>
      <c r="AQ849" s="4">
        <v>69</v>
      </c>
      <c r="AR849" s="4">
        <v>69</v>
      </c>
      <c r="AS849" s="4">
        <v>78</v>
      </c>
      <c r="AT849" s="4">
        <v>78</v>
      </c>
      <c r="AU849" s="4">
        <v>54</v>
      </c>
      <c r="AV849" s="4">
        <v>81</v>
      </c>
      <c r="AW849" s="4">
        <v>178</v>
      </c>
      <c r="AX849" s="4">
        <v>57</v>
      </c>
      <c r="AY849" s="4">
        <v>66</v>
      </c>
      <c r="AZ849" s="4">
        <v>55</v>
      </c>
      <c r="BA849" s="4">
        <v>43</v>
      </c>
      <c r="BB849" s="4">
        <v>12</v>
      </c>
      <c r="BC849" s="4">
        <v>10</v>
      </c>
      <c r="BD849" s="4">
        <v>9</v>
      </c>
      <c r="BE849" s="4">
        <v>5</v>
      </c>
      <c r="BF849" s="4">
        <v>7</v>
      </c>
      <c r="BG849" s="4">
        <v>2161</v>
      </c>
      <c r="BH849" s="4">
        <v>463</v>
      </c>
      <c r="BI849" s="4">
        <v>3</v>
      </c>
      <c r="BJ849" s="4">
        <v>87</v>
      </c>
      <c r="BK849" s="4">
        <v>78</v>
      </c>
      <c r="BL849" s="4">
        <v>77</v>
      </c>
      <c r="BM849" s="4">
        <v>85</v>
      </c>
      <c r="BN849" s="4">
        <v>63</v>
      </c>
    </row>
    <row r="850" spans="1:66" ht="30" customHeight="1" x14ac:dyDescent="0.25">
      <c r="A850" s="15" t="s">
        <v>5829</v>
      </c>
      <c r="B850" s="4">
        <v>34</v>
      </c>
      <c r="C850" s="4">
        <v>78</v>
      </c>
      <c r="D850" s="4">
        <v>78</v>
      </c>
      <c r="E850" s="5" t="s">
        <v>5830</v>
      </c>
      <c r="F850" s="5" t="str">
        <f t="shared" si="70"/>
        <v>Nottingham Forest</v>
      </c>
      <c r="G850" s="25" t="str">
        <f t="shared" si="71"/>
        <v>2023 ~ 2024</v>
      </c>
      <c r="H850" s="5" t="str">
        <f>RIGHT(G850, 4)</f>
        <v>2024</v>
      </c>
      <c r="I850" s="4" t="s">
        <v>359</v>
      </c>
      <c r="J850" s="4" t="s">
        <v>612</v>
      </c>
      <c r="K850" s="4" t="s">
        <v>68</v>
      </c>
      <c r="L850" s="4">
        <v>78</v>
      </c>
      <c r="M850" s="4" t="s">
        <v>189</v>
      </c>
      <c r="N850" s="4">
        <v>0</v>
      </c>
      <c r="O850" s="6" t="s">
        <v>7025</v>
      </c>
      <c r="P850" s="6" t="s">
        <v>7254</v>
      </c>
      <c r="Q850" s="6" t="s">
        <v>7538</v>
      </c>
      <c r="R850" s="4">
        <v>277</v>
      </c>
      <c r="S850" s="4">
        <v>45</v>
      </c>
      <c r="T850" s="4">
        <v>40</v>
      </c>
      <c r="U850" s="4">
        <v>81</v>
      </c>
      <c r="V850" s="4">
        <v>67</v>
      </c>
      <c r="W850" s="4">
        <v>44</v>
      </c>
      <c r="X850" s="4">
        <v>245</v>
      </c>
      <c r="Y850" s="4">
        <v>55</v>
      </c>
      <c r="Z850" s="4">
        <v>32</v>
      </c>
      <c r="AA850" s="4">
        <v>32</v>
      </c>
      <c r="AB850" s="4">
        <v>65</v>
      </c>
      <c r="AC850" s="4">
        <v>61</v>
      </c>
      <c r="AD850" s="4">
        <v>278</v>
      </c>
      <c r="AE850" s="4">
        <v>48</v>
      </c>
      <c r="AF850" s="4">
        <v>54</v>
      </c>
      <c r="AG850" s="4">
        <v>56</v>
      </c>
      <c r="AH850" s="4">
        <v>73</v>
      </c>
      <c r="AI850" s="4">
        <v>47</v>
      </c>
      <c r="AJ850" s="4">
        <v>329</v>
      </c>
      <c r="AK850" s="4">
        <v>57</v>
      </c>
      <c r="AL850" s="4">
        <v>83</v>
      </c>
      <c r="AM850" s="4">
        <v>62</v>
      </c>
      <c r="AN850" s="4">
        <v>86</v>
      </c>
      <c r="AO850" s="4">
        <v>41</v>
      </c>
      <c r="AP850" s="4">
        <v>297</v>
      </c>
      <c r="AQ850" s="4">
        <v>87</v>
      </c>
      <c r="AR850" s="4">
        <v>79</v>
      </c>
      <c r="AS850" s="4">
        <v>34</v>
      </c>
      <c r="AT850" s="4">
        <v>50</v>
      </c>
      <c r="AU850" s="4">
        <v>47</v>
      </c>
      <c r="AV850" s="4">
        <v>71</v>
      </c>
      <c r="AW850" s="4">
        <v>231</v>
      </c>
      <c r="AX850" s="4">
        <v>78</v>
      </c>
      <c r="AY850" s="4">
        <v>78</v>
      </c>
      <c r="AZ850" s="4">
        <v>75</v>
      </c>
      <c r="BA850" s="4">
        <v>50</v>
      </c>
      <c r="BB850" s="4">
        <v>9</v>
      </c>
      <c r="BC850" s="4">
        <v>11</v>
      </c>
      <c r="BD850" s="4">
        <v>14</v>
      </c>
      <c r="BE850" s="4">
        <v>9</v>
      </c>
      <c r="BF850" s="4">
        <v>7</v>
      </c>
      <c r="BG850" s="4">
        <v>1707</v>
      </c>
      <c r="BH850" s="4">
        <v>366</v>
      </c>
      <c r="BI850" s="4">
        <v>3</v>
      </c>
      <c r="BJ850" s="4">
        <v>51</v>
      </c>
      <c r="BK850" s="4">
        <v>44</v>
      </c>
      <c r="BL850" s="4">
        <v>55</v>
      </c>
      <c r="BM850" s="4">
        <v>58</v>
      </c>
      <c r="BN850" s="4">
        <v>78</v>
      </c>
    </row>
    <row r="851" spans="1:66" ht="30" customHeight="1" x14ac:dyDescent="0.25">
      <c r="A851" s="15" t="s">
        <v>6541</v>
      </c>
      <c r="B851" s="4">
        <v>19</v>
      </c>
      <c r="C851" s="4" t="s">
        <v>607</v>
      </c>
      <c r="D851" s="4" t="s">
        <v>193</v>
      </c>
      <c r="E851" s="5" t="s">
        <v>8118</v>
      </c>
      <c r="F851" s="5" t="str">
        <f t="shared" si="70"/>
        <v>Amorebieta</v>
      </c>
      <c r="G851" s="25" t="str">
        <f t="shared" si="71"/>
        <v>Jun 30, 2024 A Prestamo</v>
      </c>
      <c r="H851" s="5">
        <v>0</v>
      </c>
      <c r="I851" s="4" t="s">
        <v>289</v>
      </c>
      <c r="J851" s="4" t="s">
        <v>139</v>
      </c>
      <c r="K851" s="4" t="s">
        <v>77</v>
      </c>
      <c r="L851" s="4">
        <v>69</v>
      </c>
      <c r="M851" s="4" t="s">
        <v>189</v>
      </c>
      <c r="N851" s="4">
        <v>13</v>
      </c>
      <c r="O851" s="6" t="s">
        <v>6878</v>
      </c>
      <c r="P851" s="6" t="s">
        <v>6928</v>
      </c>
      <c r="Q851" s="6">
        <v>0</v>
      </c>
      <c r="R851" s="4">
        <v>230</v>
      </c>
      <c r="S851" s="4">
        <v>50</v>
      </c>
      <c r="T851" s="4">
        <v>18</v>
      </c>
      <c r="U851" s="4" t="s">
        <v>368</v>
      </c>
      <c r="V851" s="4" t="s">
        <v>2180</v>
      </c>
      <c r="W851" s="4">
        <v>31</v>
      </c>
      <c r="X851" s="4">
        <v>203</v>
      </c>
      <c r="Y851" s="4" t="s">
        <v>4924</v>
      </c>
      <c r="Z851" s="4">
        <v>25</v>
      </c>
      <c r="AA851" s="4">
        <v>26</v>
      </c>
      <c r="AB851" s="4" t="s">
        <v>1539</v>
      </c>
      <c r="AC851" s="4" t="s">
        <v>4925</v>
      </c>
      <c r="AD851" s="4">
        <v>314</v>
      </c>
      <c r="AE851" s="4" t="s">
        <v>2140</v>
      </c>
      <c r="AF851" s="4" t="s">
        <v>2140</v>
      </c>
      <c r="AG851" s="4" t="s">
        <v>4926</v>
      </c>
      <c r="AH851" s="4" t="s">
        <v>2180</v>
      </c>
      <c r="AI851" s="4" t="s">
        <v>4927</v>
      </c>
      <c r="AJ851" s="4">
        <v>256</v>
      </c>
      <c r="AK851" s="4">
        <v>38</v>
      </c>
      <c r="AL851" s="4" t="s">
        <v>304</v>
      </c>
      <c r="AM851" s="4">
        <v>61</v>
      </c>
      <c r="AN851" s="4">
        <v>68</v>
      </c>
      <c r="AO851" s="4">
        <v>19</v>
      </c>
      <c r="AP851" s="4">
        <v>229</v>
      </c>
      <c r="AQ851" s="4">
        <v>64</v>
      </c>
      <c r="AR851" s="4">
        <v>68</v>
      </c>
      <c r="AS851" s="4">
        <v>25</v>
      </c>
      <c r="AT851" s="4">
        <v>34</v>
      </c>
      <c r="AU851" s="4">
        <v>38</v>
      </c>
      <c r="AV851" s="4">
        <v>48</v>
      </c>
      <c r="AW851" s="4">
        <v>201</v>
      </c>
      <c r="AX851" s="4">
        <v>67</v>
      </c>
      <c r="AY851" s="4">
        <v>69</v>
      </c>
      <c r="AZ851" s="4">
        <v>65</v>
      </c>
      <c r="BA851" s="4">
        <v>44</v>
      </c>
      <c r="BB851" s="4">
        <v>13</v>
      </c>
      <c r="BC851" s="4">
        <v>5</v>
      </c>
      <c r="BD851" s="4">
        <v>6</v>
      </c>
      <c r="BE851" s="4">
        <v>9</v>
      </c>
      <c r="BF851" s="4">
        <v>11</v>
      </c>
      <c r="BG851" s="4">
        <v>1477</v>
      </c>
      <c r="BH851" s="4">
        <v>318</v>
      </c>
      <c r="BI851" s="4">
        <v>1</v>
      </c>
      <c r="BJ851" s="4">
        <v>64</v>
      </c>
      <c r="BK851" s="4">
        <v>24</v>
      </c>
      <c r="BL851" s="4">
        <v>51</v>
      </c>
      <c r="BM851" s="4">
        <v>46</v>
      </c>
      <c r="BN851" s="4">
        <v>67</v>
      </c>
    </row>
    <row r="852" spans="1:66" ht="30" customHeight="1" x14ac:dyDescent="0.25">
      <c r="A852" s="15" t="s">
        <v>6765</v>
      </c>
      <c r="B852" s="4">
        <v>20</v>
      </c>
      <c r="C852" s="4">
        <v>70</v>
      </c>
      <c r="D852" s="4">
        <v>81</v>
      </c>
      <c r="E852" s="5" t="s">
        <v>1163</v>
      </c>
      <c r="F852" s="5" t="str">
        <f t="shared" si="70"/>
        <v>FC Barcelona</v>
      </c>
      <c r="G852" s="25" t="str">
        <f t="shared" si="71"/>
        <v>2023 ~ 2027</v>
      </c>
      <c r="H852" s="5" t="str">
        <f t="shared" ref="H852:H864" si="72">RIGHT(G852, 4)</f>
        <v>2027</v>
      </c>
      <c r="I852" s="4" t="s">
        <v>75</v>
      </c>
      <c r="J852" s="4" t="s">
        <v>278</v>
      </c>
      <c r="K852" s="4" t="s">
        <v>68</v>
      </c>
      <c r="L852" s="4">
        <v>74</v>
      </c>
      <c r="M852" s="4" t="s">
        <v>69</v>
      </c>
      <c r="N852" s="4">
        <v>11</v>
      </c>
      <c r="O852" s="6" t="s">
        <v>7272</v>
      </c>
      <c r="P852" s="6" t="s">
        <v>6880</v>
      </c>
      <c r="Q852" s="6" t="s">
        <v>7273</v>
      </c>
      <c r="R852" s="4">
        <v>281</v>
      </c>
      <c r="S852" s="4">
        <v>47</v>
      </c>
      <c r="T852" s="4">
        <v>70</v>
      </c>
      <c r="U852" s="4">
        <v>42</v>
      </c>
      <c r="V852" s="4">
        <v>75</v>
      </c>
      <c r="W852" s="4">
        <v>47</v>
      </c>
      <c r="X852" s="4">
        <v>319</v>
      </c>
      <c r="Y852" s="4">
        <v>75</v>
      </c>
      <c r="Z852" s="4">
        <v>54</v>
      </c>
      <c r="AA852" s="4">
        <v>45</v>
      </c>
      <c r="AB852" s="4">
        <v>73</v>
      </c>
      <c r="AC852" s="4">
        <v>72</v>
      </c>
      <c r="AD852" s="4">
        <v>382</v>
      </c>
      <c r="AE852" s="4">
        <v>75</v>
      </c>
      <c r="AF852" s="4">
        <v>73</v>
      </c>
      <c r="AG852" s="4">
        <v>83</v>
      </c>
      <c r="AH852" s="4">
        <v>70</v>
      </c>
      <c r="AI852" s="4">
        <v>81</v>
      </c>
      <c r="AJ852" s="4">
        <v>291</v>
      </c>
      <c r="AK852" s="4">
        <v>68</v>
      </c>
      <c r="AL852" s="4">
        <v>48</v>
      </c>
      <c r="AM852" s="4">
        <v>63</v>
      </c>
      <c r="AN852" s="4">
        <v>43</v>
      </c>
      <c r="AO852" s="4">
        <v>69</v>
      </c>
      <c r="AP852" s="4">
        <v>302</v>
      </c>
      <c r="AQ852" s="4">
        <v>58</v>
      </c>
      <c r="AR852" s="4">
        <v>62</v>
      </c>
      <c r="AS852" s="4">
        <v>65</v>
      </c>
      <c r="AT852" s="4">
        <v>67</v>
      </c>
      <c r="AU852" s="4">
        <v>50</v>
      </c>
      <c r="AV852" s="4">
        <v>63</v>
      </c>
      <c r="AW852" s="4">
        <v>175</v>
      </c>
      <c r="AX852" s="4">
        <v>43</v>
      </c>
      <c r="AY852" s="4">
        <v>72</v>
      </c>
      <c r="AZ852" s="4">
        <v>60</v>
      </c>
      <c r="BA852" s="4">
        <v>44</v>
      </c>
      <c r="BB852" s="4">
        <v>8</v>
      </c>
      <c r="BC852" s="4">
        <v>14</v>
      </c>
      <c r="BD852" s="4">
        <v>8</v>
      </c>
      <c r="BE852" s="4">
        <v>7</v>
      </c>
      <c r="BF852" s="4">
        <v>7</v>
      </c>
      <c r="BG852" s="4">
        <v>1794</v>
      </c>
      <c r="BH852" s="4">
        <v>388</v>
      </c>
      <c r="BI852" s="4">
        <v>1</v>
      </c>
      <c r="BJ852" s="4">
        <v>74</v>
      </c>
      <c r="BK852" s="4">
        <v>67</v>
      </c>
      <c r="BL852" s="4">
        <v>65</v>
      </c>
      <c r="BM852" s="4">
        <v>74</v>
      </c>
      <c r="BN852" s="4">
        <v>57</v>
      </c>
    </row>
    <row r="853" spans="1:66" ht="30" customHeight="1" x14ac:dyDescent="0.25">
      <c r="A853" s="15" t="s">
        <v>6601</v>
      </c>
      <c r="B853" s="4">
        <v>36</v>
      </c>
      <c r="C853" s="4">
        <v>81</v>
      </c>
      <c r="D853" s="4">
        <v>81</v>
      </c>
      <c r="E853" s="5" t="s">
        <v>4795</v>
      </c>
      <c r="F853" s="5" t="str">
        <f t="shared" si="70"/>
        <v>Manchester City</v>
      </c>
      <c r="G853" s="25" t="str">
        <f t="shared" si="71"/>
        <v>2013 ~ 2022</v>
      </c>
      <c r="H853" s="5" t="str">
        <f t="shared" si="72"/>
        <v>2022</v>
      </c>
      <c r="I853" s="4" t="s">
        <v>112</v>
      </c>
      <c r="J853" s="4" t="s">
        <v>321</v>
      </c>
      <c r="K853" s="4" t="s">
        <v>68</v>
      </c>
      <c r="L853" s="4">
        <v>81</v>
      </c>
      <c r="M853" s="4" t="s">
        <v>229</v>
      </c>
      <c r="N853" s="4">
        <v>0</v>
      </c>
      <c r="O853" s="6" t="s">
        <v>6882</v>
      </c>
      <c r="P853" s="6" t="s">
        <v>7367</v>
      </c>
      <c r="Q853" s="6" t="s">
        <v>7460</v>
      </c>
      <c r="R853" s="4">
        <v>356</v>
      </c>
      <c r="S853" s="4">
        <v>68</v>
      </c>
      <c r="T853" s="4">
        <v>66</v>
      </c>
      <c r="U853" s="4">
        <v>70</v>
      </c>
      <c r="V853" s="4">
        <v>82</v>
      </c>
      <c r="W853" s="4">
        <v>70</v>
      </c>
      <c r="X853" s="4">
        <v>375</v>
      </c>
      <c r="Y853" s="4">
        <v>76</v>
      </c>
      <c r="Z853" s="4">
        <v>68</v>
      </c>
      <c r="AA853" s="4">
        <v>71</v>
      </c>
      <c r="AB853" s="4">
        <v>79</v>
      </c>
      <c r="AC853" s="4">
        <v>81</v>
      </c>
      <c r="AD853" s="4">
        <v>345</v>
      </c>
      <c r="AE853" s="4">
        <v>66</v>
      </c>
      <c r="AF853" s="4">
        <v>52</v>
      </c>
      <c r="AG853" s="4">
        <v>68</v>
      </c>
      <c r="AH853" s="4">
        <v>82</v>
      </c>
      <c r="AI853" s="4">
        <v>77</v>
      </c>
      <c r="AJ853" s="4">
        <v>378</v>
      </c>
      <c r="AK853" s="4">
        <v>82</v>
      </c>
      <c r="AL853" s="4">
        <v>84</v>
      </c>
      <c r="AM853" s="4">
        <v>62</v>
      </c>
      <c r="AN853" s="4">
        <v>75</v>
      </c>
      <c r="AO853" s="4">
        <v>75</v>
      </c>
      <c r="AP853" s="4">
        <v>361</v>
      </c>
      <c r="AQ853" s="4">
        <v>84</v>
      </c>
      <c r="AR853" s="4">
        <v>82</v>
      </c>
      <c r="AS853" s="4">
        <v>69</v>
      </c>
      <c r="AT853" s="4">
        <v>65</v>
      </c>
      <c r="AU853" s="4">
        <v>61</v>
      </c>
      <c r="AV853" s="4">
        <v>80</v>
      </c>
      <c r="AW853" s="4">
        <v>245</v>
      </c>
      <c r="AX853" s="4">
        <v>84</v>
      </c>
      <c r="AY853" s="4">
        <v>82</v>
      </c>
      <c r="AZ853" s="4">
        <v>79</v>
      </c>
      <c r="BA853" s="4">
        <v>48</v>
      </c>
      <c r="BB853" s="4">
        <v>12</v>
      </c>
      <c r="BC853" s="4">
        <v>11</v>
      </c>
      <c r="BD853" s="4">
        <v>5</v>
      </c>
      <c r="BE853" s="4">
        <v>13</v>
      </c>
      <c r="BF853" s="4">
        <v>7</v>
      </c>
      <c r="BG853" s="4">
        <v>2108</v>
      </c>
      <c r="BH853" s="4">
        <v>435</v>
      </c>
      <c r="BI853" s="4">
        <v>3</v>
      </c>
      <c r="BJ853" s="4">
        <v>58</v>
      </c>
      <c r="BK853" s="4">
        <v>71</v>
      </c>
      <c r="BL853" s="4">
        <v>74</v>
      </c>
      <c r="BM853" s="4">
        <v>77</v>
      </c>
      <c r="BN853" s="4">
        <v>81</v>
      </c>
    </row>
    <row r="854" spans="1:66" ht="30" customHeight="1" x14ac:dyDescent="0.25">
      <c r="A854" s="15" t="s">
        <v>5871</v>
      </c>
      <c r="B854" s="4">
        <v>35</v>
      </c>
      <c r="C854" s="4">
        <v>82</v>
      </c>
      <c r="D854" s="4">
        <v>82</v>
      </c>
      <c r="E854" s="5" t="s">
        <v>5872</v>
      </c>
      <c r="F854" s="5" t="str">
        <f t="shared" si="70"/>
        <v>Sevilla</v>
      </c>
      <c r="G854" s="25" t="str">
        <f t="shared" si="71"/>
        <v>2019 ~ 2024</v>
      </c>
      <c r="H854" s="5" t="str">
        <f t="shared" si="72"/>
        <v>2024</v>
      </c>
      <c r="I854" s="4" t="s">
        <v>283</v>
      </c>
      <c r="J854" s="4" t="s">
        <v>67</v>
      </c>
      <c r="K854" s="4" t="s">
        <v>68</v>
      </c>
      <c r="L854" s="4">
        <v>82</v>
      </c>
      <c r="M854" s="4" t="s">
        <v>229</v>
      </c>
      <c r="N854" s="4">
        <v>0</v>
      </c>
      <c r="O854" s="6" t="s">
        <v>7046</v>
      </c>
      <c r="P854" s="6" t="s">
        <v>7168</v>
      </c>
      <c r="Q854" s="6" t="s">
        <v>7360</v>
      </c>
      <c r="R854" s="4">
        <v>327</v>
      </c>
      <c r="S854" s="4">
        <v>62</v>
      </c>
      <c r="T854" s="4">
        <v>54</v>
      </c>
      <c r="U854" s="4">
        <v>74</v>
      </c>
      <c r="V854" s="4">
        <v>81</v>
      </c>
      <c r="W854" s="4">
        <v>56</v>
      </c>
      <c r="X854" s="4">
        <v>346</v>
      </c>
      <c r="Y854" s="4">
        <v>70</v>
      </c>
      <c r="Z854" s="4">
        <v>65</v>
      </c>
      <c r="AA854" s="4">
        <v>53</v>
      </c>
      <c r="AB854" s="4">
        <v>80</v>
      </c>
      <c r="AC854" s="4">
        <v>78</v>
      </c>
      <c r="AD854" s="4">
        <v>339</v>
      </c>
      <c r="AE854" s="4">
        <v>60</v>
      </c>
      <c r="AF854" s="4">
        <v>66</v>
      </c>
      <c r="AG854" s="4">
        <v>69</v>
      </c>
      <c r="AH854" s="4">
        <v>82</v>
      </c>
      <c r="AI854" s="4">
        <v>62</v>
      </c>
      <c r="AJ854" s="4">
        <v>385</v>
      </c>
      <c r="AK854" s="4">
        <v>76</v>
      </c>
      <c r="AL854" s="4">
        <v>80</v>
      </c>
      <c r="AM854" s="4">
        <v>80</v>
      </c>
      <c r="AN854" s="4">
        <v>81</v>
      </c>
      <c r="AO854" s="4">
        <v>68</v>
      </c>
      <c r="AP854" s="4">
        <v>361</v>
      </c>
      <c r="AQ854" s="4">
        <v>84</v>
      </c>
      <c r="AR854" s="4">
        <v>83</v>
      </c>
      <c r="AS854" s="4">
        <v>62</v>
      </c>
      <c r="AT854" s="4">
        <v>78</v>
      </c>
      <c r="AU854" s="4">
        <v>54</v>
      </c>
      <c r="AV854" s="4">
        <v>77</v>
      </c>
      <c r="AW854" s="4">
        <v>249</v>
      </c>
      <c r="AX854" s="4">
        <v>83</v>
      </c>
      <c r="AY854" s="4">
        <v>83</v>
      </c>
      <c r="AZ854" s="4">
        <v>83</v>
      </c>
      <c r="BA854" s="4">
        <v>29</v>
      </c>
      <c r="BB854" s="4">
        <v>7</v>
      </c>
      <c r="BC854" s="4">
        <v>5</v>
      </c>
      <c r="BD854" s="4">
        <v>9</v>
      </c>
      <c r="BE854" s="4">
        <v>3</v>
      </c>
      <c r="BF854" s="4">
        <v>5</v>
      </c>
      <c r="BG854" s="4">
        <v>2036</v>
      </c>
      <c r="BH854" s="4">
        <v>435</v>
      </c>
      <c r="BI854" s="4">
        <v>2</v>
      </c>
      <c r="BJ854" s="4">
        <v>63</v>
      </c>
      <c r="BK854" s="4">
        <v>62</v>
      </c>
      <c r="BL854" s="4">
        <v>74</v>
      </c>
      <c r="BM854" s="4">
        <v>73</v>
      </c>
      <c r="BN854" s="4">
        <v>82</v>
      </c>
    </row>
    <row r="855" spans="1:66" ht="30" customHeight="1" x14ac:dyDescent="0.25">
      <c r="A855" s="15" t="s">
        <v>6635</v>
      </c>
      <c r="B855" s="4">
        <v>30</v>
      </c>
      <c r="C855" s="4">
        <v>78</v>
      </c>
      <c r="D855" s="4">
        <v>78</v>
      </c>
      <c r="E855" s="5" t="s">
        <v>5786</v>
      </c>
      <c r="F855" s="5" t="str">
        <f t="shared" si="70"/>
        <v>Antalyaspor</v>
      </c>
      <c r="G855" s="25" t="str">
        <f t="shared" si="71"/>
        <v>2022 ~ 2023</v>
      </c>
      <c r="H855" s="5" t="str">
        <f t="shared" si="72"/>
        <v>2023</v>
      </c>
      <c r="I855" s="4" t="s">
        <v>277</v>
      </c>
      <c r="J855" s="4" t="s">
        <v>308</v>
      </c>
      <c r="K855" s="4" t="s">
        <v>68</v>
      </c>
      <c r="L855" s="4">
        <v>78</v>
      </c>
      <c r="M855" s="4" t="s">
        <v>229</v>
      </c>
      <c r="N855" s="4">
        <v>0</v>
      </c>
      <c r="O855" s="6" t="s">
        <v>7034</v>
      </c>
      <c r="P855" s="6" t="s">
        <v>7267</v>
      </c>
      <c r="Q855" s="6" t="s">
        <v>7275</v>
      </c>
      <c r="R855" s="4">
        <v>327</v>
      </c>
      <c r="S855" s="4">
        <v>75</v>
      </c>
      <c r="T855" s="4">
        <v>65</v>
      </c>
      <c r="U855" s="4">
        <v>62</v>
      </c>
      <c r="V855" s="4">
        <v>80</v>
      </c>
      <c r="W855" s="4">
        <v>45</v>
      </c>
      <c r="X855" s="4">
        <v>394</v>
      </c>
      <c r="Y855" s="4">
        <v>70</v>
      </c>
      <c r="Z855" s="4">
        <v>82</v>
      </c>
      <c r="AA855" s="4">
        <v>84</v>
      </c>
      <c r="AB855" s="4">
        <v>80</v>
      </c>
      <c r="AC855" s="4">
        <v>78</v>
      </c>
      <c r="AD855" s="4">
        <v>368</v>
      </c>
      <c r="AE855" s="4">
        <v>73</v>
      </c>
      <c r="AF855" s="4">
        <v>71</v>
      </c>
      <c r="AG855" s="4">
        <v>72</v>
      </c>
      <c r="AH855" s="4">
        <v>71</v>
      </c>
      <c r="AI855" s="4">
        <v>81</v>
      </c>
      <c r="AJ855" s="4">
        <v>391</v>
      </c>
      <c r="AK855" s="4">
        <v>79</v>
      </c>
      <c r="AL855" s="4">
        <v>79</v>
      </c>
      <c r="AM855" s="4">
        <v>82</v>
      </c>
      <c r="AN855" s="4">
        <v>74</v>
      </c>
      <c r="AO855" s="4">
        <v>77</v>
      </c>
      <c r="AP855" s="4">
        <v>357</v>
      </c>
      <c r="AQ855" s="4">
        <v>80</v>
      </c>
      <c r="AR855" s="4">
        <v>76</v>
      </c>
      <c r="AS855" s="4">
        <v>66</v>
      </c>
      <c r="AT855" s="4">
        <v>74</v>
      </c>
      <c r="AU855" s="4">
        <v>61</v>
      </c>
      <c r="AV855" s="4">
        <v>75</v>
      </c>
      <c r="AW855" s="4">
        <v>226</v>
      </c>
      <c r="AX855" s="4">
        <v>71</v>
      </c>
      <c r="AY855" s="4">
        <v>78</v>
      </c>
      <c r="AZ855" s="4">
        <v>77</v>
      </c>
      <c r="BA855" s="4">
        <v>52</v>
      </c>
      <c r="BB855" s="4">
        <v>16</v>
      </c>
      <c r="BC855" s="4">
        <v>9</v>
      </c>
      <c r="BD855" s="4">
        <v>13</v>
      </c>
      <c r="BE855" s="4">
        <v>8</v>
      </c>
      <c r="BF855" s="4">
        <v>6</v>
      </c>
      <c r="BG855" s="4">
        <v>2115</v>
      </c>
      <c r="BH855" s="4">
        <v>443</v>
      </c>
      <c r="BI855" s="4">
        <v>1</v>
      </c>
      <c r="BJ855" s="4">
        <v>72</v>
      </c>
      <c r="BK855" s="4">
        <v>69</v>
      </c>
      <c r="BL855" s="4">
        <v>78</v>
      </c>
      <c r="BM855" s="4">
        <v>73</v>
      </c>
      <c r="BN855" s="4">
        <v>74</v>
      </c>
    </row>
    <row r="856" spans="1:66" ht="30" customHeight="1" x14ac:dyDescent="0.25">
      <c r="A856" s="15" t="s">
        <v>3841</v>
      </c>
      <c r="B856" s="4">
        <v>24</v>
      </c>
      <c r="C856" s="4">
        <v>73</v>
      </c>
      <c r="D856" s="4">
        <v>78</v>
      </c>
      <c r="E856" s="5" t="s">
        <v>1696</v>
      </c>
      <c r="F856" s="5" t="str">
        <f t="shared" si="70"/>
        <v>Salzburg</v>
      </c>
      <c r="G856" s="25" t="str">
        <f t="shared" si="71"/>
        <v>2022 ~ 2027</v>
      </c>
      <c r="H856" s="5" t="str">
        <f t="shared" si="72"/>
        <v>2027</v>
      </c>
      <c r="I856" s="4" t="s">
        <v>259</v>
      </c>
      <c r="J856" s="4" t="s">
        <v>125</v>
      </c>
      <c r="K856" s="4" t="s">
        <v>68</v>
      </c>
      <c r="L856" s="4">
        <v>77</v>
      </c>
      <c r="M856" s="4" t="s">
        <v>69</v>
      </c>
      <c r="N856" s="4">
        <v>5</v>
      </c>
      <c r="O856" s="6" t="s">
        <v>7467</v>
      </c>
      <c r="P856" s="6" t="s">
        <v>6895</v>
      </c>
      <c r="Q856" s="6" t="s">
        <v>7461</v>
      </c>
      <c r="R856" s="4">
        <v>322</v>
      </c>
      <c r="S856" s="4">
        <v>57</v>
      </c>
      <c r="T856" s="4">
        <v>74</v>
      </c>
      <c r="U856" s="4">
        <v>49</v>
      </c>
      <c r="V856" s="4">
        <v>73</v>
      </c>
      <c r="W856" s="4">
        <v>69</v>
      </c>
      <c r="X856" s="4">
        <v>338</v>
      </c>
      <c r="Y856" s="4">
        <v>78</v>
      </c>
      <c r="Z856" s="4">
        <v>70</v>
      </c>
      <c r="AA856" s="4">
        <v>55</v>
      </c>
      <c r="AB856" s="4">
        <v>59</v>
      </c>
      <c r="AC856" s="4">
        <v>76</v>
      </c>
      <c r="AD856" s="4">
        <v>411</v>
      </c>
      <c r="AE856" s="4">
        <v>87</v>
      </c>
      <c r="AF856" s="4">
        <v>88</v>
      </c>
      <c r="AG856" s="4">
        <v>86</v>
      </c>
      <c r="AH856" s="4">
        <v>74</v>
      </c>
      <c r="AI856" s="4">
        <v>76</v>
      </c>
      <c r="AJ856" s="4">
        <v>349</v>
      </c>
      <c r="AK856" s="4">
        <v>76</v>
      </c>
      <c r="AL856" s="4">
        <v>70</v>
      </c>
      <c r="AM856" s="4">
        <v>66</v>
      </c>
      <c r="AN856" s="4">
        <v>62</v>
      </c>
      <c r="AO856" s="4">
        <v>75</v>
      </c>
      <c r="AP856" s="4">
        <v>293</v>
      </c>
      <c r="AQ856" s="4">
        <v>66</v>
      </c>
      <c r="AR856" s="4">
        <v>22</v>
      </c>
      <c r="AS856" s="4">
        <v>73</v>
      </c>
      <c r="AT856" s="4">
        <v>69</v>
      </c>
      <c r="AU856" s="4">
        <v>63</v>
      </c>
      <c r="AV856" s="4">
        <v>71</v>
      </c>
      <c r="AW856" s="4">
        <v>116</v>
      </c>
      <c r="AX856" s="4">
        <v>38</v>
      </c>
      <c r="AY856" s="4">
        <v>42</v>
      </c>
      <c r="AZ856" s="4">
        <v>36</v>
      </c>
      <c r="BA856" s="4">
        <v>37</v>
      </c>
      <c r="BB856" s="4">
        <v>5</v>
      </c>
      <c r="BC856" s="4">
        <v>9</v>
      </c>
      <c r="BD856" s="4">
        <v>8</v>
      </c>
      <c r="BE856" s="4">
        <v>8</v>
      </c>
      <c r="BF856" s="4">
        <v>7</v>
      </c>
      <c r="BG856" s="4">
        <v>1866</v>
      </c>
      <c r="BH856" s="4">
        <v>407</v>
      </c>
      <c r="BI856" s="4">
        <v>1</v>
      </c>
      <c r="BJ856" s="4">
        <v>88</v>
      </c>
      <c r="BK856" s="4">
        <v>74</v>
      </c>
      <c r="BL856" s="4">
        <v>66</v>
      </c>
      <c r="BM856" s="4">
        <v>78</v>
      </c>
      <c r="BN856" s="4">
        <v>37</v>
      </c>
    </row>
    <row r="857" spans="1:66" ht="30" customHeight="1" x14ac:dyDescent="0.25">
      <c r="A857" s="15" t="s">
        <v>6598</v>
      </c>
      <c r="B857" s="4">
        <v>24</v>
      </c>
      <c r="C857" s="4">
        <v>73</v>
      </c>
      <c r="D857" s="4">
        <v>78</v>
      </c>
      <c r="E857" s="5" t="s">
        <v>6519</v>
      </c>
      <c r="F857" s="5" t="str">
        <f t="shared" si="70"/>
        <v>América</v>
      </c>
      <c r="G857" s="25" t="str">
        <f t="shared" si="71"/>
        <v>2021 ~ 2025</v>
      </c>
      <c r="H857" s="5" t="str">
        <f t="shared" si="72"/>
        <v>2025</v>
      </c>
      <c r="I857" s="4" t="s">
        <v>252</v>
      </c>
      <c r="J857" s="4" t="s">
        <v>98</v>
      </c>
      <c r="K857" s="4" t="s">
        <v>68</v>
      </c>
      <c r="L857" s="4">
        <v>75</v>
      </c>
      <c r="M857" s="4" t="s">
        <v>69</v>
      </c>
      <c r="N857" s="4">
        <v>5</v>
      </c>
      <c r="O857" s="6" t="s">
        <v>7025</v>
      </c>
      <c r="P857" s="6" t="s">
        <v>7188</v>
      </c>
      <c r="Q857" s="6" t="s">
        <v>7502</v>
      </c>
      <c r="R857" s="4">
        <v>324</v>
      </c>
      <c r="S857" s="4">
        <v>65</v>
      </c>
      <c r="T857" s="4">
        <v>65</v>
      </c>
      <c r="U857" s="4">
        <v>58</v>
      </c>
      <c r="V857" s="4">
        <v>77</v>
      </c>
      <c r="W857" s="4">
        <v>59</v>
      </c>
      <c r="X857" s="4">
        <v>360</v>
      </c>
      <c r="Y857" s="4">
        <v>76</v>
      </c>
      <c r="Z857" s="4">
        <v>71</v>
      </c>
      <c r="AA857" s="4">
        <v>67</v>
      </c>
      <c r="AB857" s="4">
        <v>69</v>
      </c>
      <c r="AC857" s="4">
        <v>77</v>
      </c>
      <c r="AD857" s="4">
        <v>390</v>
      </c>
      <c r="AE857" s="4">
        <v>77</v>
      </c>
      <c r="AF857" s="4">
        <v>80</v>
      </c>
      <c r="AG857" s="4">
        <v>83</v>
      </c>
      <c r="AH857" s="4">
        <v>68</v>
      </c>
      <c r="AI857" s="4">
        <v>82</v>
      </c>
      <c r="AJ857" s="4">
        <v>334</v>
      </c>
      <c r="AK857" s="4">
        <v>65</v>
      </c>
      <c r="AL857" s="4">
        <v>63</v>
      </c>
      <c r="AM857" s="4">
        <v>83</v>
      </c>
      <c r="AN857" s="4">
        <v>58</v>
      </c>
      <c r="AO857" s="4">
        <v>65</v>
      </c>
      <c r="AP857" s="4">
        <v>319</v>
      </c>
      <c r="AQ857" s="4">
        <v>59</v>
      </c>
      <c r="AR857" s="4">
        <v>55</v>
      </c>
      <c r="AS857" s="4">
        <v>65</v>
      </c>
      <c r="AT857" s="4">
        <v>71</v>
      </c>
      <c r="AU857" s="4">
        <v>69</v>
      </c>
      <c r="AV857" s="4">
        <v>70</v>
      </c>
      <c r="AW857" s="4">
        <v>149</v>
      </c>
      <c r="AX857" s="4">
        <v>46</v>
      </c>
      <c r="AY857" s="4">
        <v>54</v>
      </c>
      <c r="AZ857" s="4">
        <v>49</v>
      </c>
      <c r="BA857" s="4">
        <v>49</v>
      </c>
      <c r="BB857" s="4">
        <v>10</v>
      </c>
      <c r="BC857" s="4">
        <v>9</v>
      </c>
      <c r="BD857" s="4">
        <v>10</v>
      </c>
      <c r="BE857" s="4">
        <v>11</v>
      </c>
      <c r="BF857" s="4">
        <v>9</v>
      </c>
      <c r="BG857" s="4">
        <v>1925</v>
      </c>
      <c r="BH857" s="4">
        <v>409</v>
      </c>
      <c r="BI857" s="4">
        <v>1</v>
      </c>
      <c r="BJ857" s="4">
        <v>79</v>
      </c>
      <c r="BK857" s="4">
        <v>65</v>
      </c>
      <c r="BL857" s="4">
        <v>71</v>
      </c>
      <c r="BM857" s="4">
        <v>77</v>
      </c>
      <c r="BN857" s="4">
        <v>52</v>
      </c>
    </row>
    <row r="858" spans="1:66" ht="30" customHeight="1" x14ac:dyDescent="0.25">
      <c r="A858" s="15" t="s">
        <v>3288</v>
      </c>
      <c r="B858" s="4">
        <v>23</v>
      </c>
      <c r="C858" s="4">
        <v>74</v>
      </c>
      <c r="D858" s="4">
        <v>79</v>
      </c>
      <c r="E858" s="5" t="s">
        <v>3289</v>
      </c>
      <c r="F858" s="5" t="str">
        <f t="shared" si="70"/>
        <v>Portimonense</v>
      </c>
      <c r="G858" s="25" t="str">
        <f t="shared" si="71"/>
        <v>2020 ~ 2026</v>
      </c>
      <c r="H858" s="5" t="str">
        <f t="shared" si="72"/>
        <v>2026</v>
      </c>
      <c r="I858" s="4" t="s">
        <v>138</v>
      </c>
      <c r="J858" s="4" t="s">
        <v>612</v>
      </c>
      <c r="K858" s="4" t="s">
        <v>77</v>
      </c>
      <c r="L858" s="4">
        <v>76</v>
      </c>
      <c r="M858" s="4" t="s">
        <v>189</v>
      </c>
      <c r="N858" s="4">
        <v>5</v>
      </c>
      <c r="O858" s="6" t="s">
        <v>6894</v>
      </c>
      <c r="P858" s="6" t="s">
        <v>7031</v>
      </c>
      <c r="Q858" s="6" t="s">
        <v>6997</v>
      </c>
      <c r="R858" s="4">
        <v>274</v>
      </c>
      <c r="S858" s="4">
        <v>66</v>
      </c>
      <c r="T858" s="4">
        <v>30</v>
      </c>
      <c r="U858" s="4">
        <v>66</v>
      </c>
      <c r="V858" s="4">
        <v>73</v>
      </c>
      <c r="W858" s="4">
        <v>39</v>
      </c>
      <c r="X858" s="4">
        <v>304</v>
      </c>
      <c r="Y858" s="4">
        <v>55</v>
      </c>
      <c r="Z858" s="4">
        <v>59</v>
      </c>
      <c r="AA858" s="4">
        <v>53</v>
      </c>
      <c r="AB858" s="4">
        <v>69</v>
      </c>
      <c r="AC858" s="4">
        <v>68</v>
      </c>
      <c r="AD858" s="4">
        <v>301</v>
      </c>
      <c r="AE858" s="4">
        <v>63</v>
      </c>
      <c r="AF858" s="4">
        <v>68</v>
      </c>
      <c r="AG858" s="4">
        <v>48</v>
      </c>
      <c r="AH858" s="4">
        <v>79</v>
      </c>
      <c r="AI858" s="4">
        <v>43</v>
      </c>
      <c r="AJ858" s="4">
        <v>337</v>
      </c>
      <c r="AK858" s="4">
        <v>58</v>
      </c>
      <c r="AL858" s="4">
        <v>76</v>
      </c>
      <c r="AM858" s="4">
        <v>77</v>
      </c>
      <c r="AN858" s="4">
        <v>79</v>
      </c>
      <c r="AO858" s="4">
        <v>47</v>
      </c>
      <c r="AP858" s="4">
        <v>275</v>
      </c>
      <c r="AQ858" s="4">
        <v>67</v>
      </c>
      <c r="AR858" s="4">
        <v>78</v>
      </c>
      <c r="AS858" s="4">
        <v>45</v>
      </c>
      <c r="AT858" s="4">
        <v>42</v>
      </c>
      <c r="AU858" s="4">
        <v>43</v>
      </c>
      <c r="AV858" s="4">
        <v>65</v>
      </c>
      <c r="AW858" s="4">
        <v>224</v>
      </c>
      <c r="AX858" s="4">
        <v>77</v>
      </c>
      <c r="AY858" s="4">
        <v>75</v>
      </c>
      <c r="AZ858" s="4">
        <v>72</v>
      </c>
      <c r="BA858" s="4">
        <v>50</v>
      </c>
      <c r="BB858" s="4">
        <v>12</v>
      </c>
      <c r="BC858" s="4">
        <v>15</v>
      </c>
      <c r="BD858" s="4">
        <v>5</v>
      </c>
      <c r="BE858" s="4">
        <v>9</v>
      </c>
      <c r="BF858" s="4">
        <v>9</v>
      </c>
      <c r="BG858" s="4">
        <v>1765</v>
      </c>
      <c r="BH858" s="4">
        <v>380</v>
      </c>
      <c r="BI858" s="4">
        <v>1</v>
      </c>
      <c r="BJ858" s="4">
        <v>66</v>
      </c>
      <c r="BK858" s="4">
        <v>41</v>
      </c>
      <c r="BL858" s="4">
        <v>63</v>
      </c>
      <c r="BM858" s="4">
        <v>59</v>
      </c>
      <c r="BN858" s="4">
        <v>75</v>
      </c>
    </row>
    <row r="859" spans="1:66" ht="30" customHeight="1" x14ac:dyDescent="0.25">
      <c r="A859" s="15" t="s">
        <v>804</v>
      </c>
      <c r="B859" s="4">
        <v>23</v>
      </c>
      <c r="C859" s="4">
        <v>79</v>
      </c>
      <c r="D859" s="4">
        <v>84</v>
      </c>
      <c r="E859" s="5" t="s">
        <v>805</v>
      </c>
      <c r="F859" s="5" t="str">
        <f t="shared" si="70"/>
        <v>Benfica</v>
      </c>
      <c r="G859" s="25" t="str">
        <f t="shared" si="71"/>
        <v>2017 ~ 2027</v>
      </c>
      <c r="H859" s="5" t="str">
        <f t="shared" si="72"/>
        <v>2027</v>
      </c>
      <c r="I859" s="4" t="s">
        <v>289</v>
      </c>
      <c r="J859" s="4" t="s">
        <v>156</v>
      </c>
      <c r="K859" s="4" t="s">
        <v>68</v>
      </c>
      <c r="L859" s="4">
        <v>80</v>
      </c>
      <c r="M859" s="4" t="s">
        <v>229</v>
      </c>
      <c r="N859" s="4">
        <v>5</v>
      </c>
      <c r="O859" s="6" t="s">
        <v>7147</v>
      </c>
      <c r="P859" s="6" t="s">
        <v>7148</v>
      </c>
      <c r="Q859" s="6" t="s">
        <v>7149</v>
      </c>
      <c r="R859" s="4">
        <v>258</v>
      </c>
      <c r="S859" s="4">
        <v>41</v>
      </c>
      <c r="T859" s="4">
        <v>35</v>
      </c>
      <c r="U859" s="4">
        <v>67</v>
      </c>
      <c r="V859" s="4">
        <v>79</v>
      </c>
      <c r="W859" s="4">
        <v>36</v>
      </c>
      <c r="X859" s="4">
        <v>310</v>
      </c>
      <c r="Y859" s="4">
        <v>72</v>
      </c>
      <c r="Z859" s="4">
        <v>44</v>
      </c>
      <c r="AA859" s="4">
        <v>44</v>
      </c>
      <c r="AB859" s="4">
        <v>76</v>
      </c>
      <c r="AC859" s="4">
        <v>74</v>
      </c>
      <c r="AD859" s="4">
        <v>327</v>
      </c>
      <c r="AE859" s="4">
        <v>55</v>
      </c>
      <c r="AF859" s="4">
        <v>60</v>
      </c>
      <c r="AG859" s="4">
        <v>71</v>
      </c>
      <c r="AH859" s="4">
        <v>76</v>
      </c>
      <c r="AI859" s="4">
        <v>65</v>
      </c>
      <c r="AJ859" s="4">
        <v>354</v>
      </c>
      <c r="AK859" s="4">
        <v>65</v>
      </c>
      <c r="AL859" s="4">
        <v>73</v>
      </c>
      <c r="AM859" s="4">
        <v>81</v>
      </c>
      <c r="AN859" s="4">
        <v>77</v>
      </c>
      <c r="AO859" s="4">
        <v>58</v>
      </c>
      <c r="AP859" s="4">
        <v>335</v>
      </c>
      <c r="AQ859" s="4">
        <v>78</v>
      </c>
      <c r="AR859" s="4">
        <v>83</v>
      </c>
      <c r="AS859" s="4">
        <v>67</v>
      </c>
      <c r="AT859" s="4">
        <v>69</v>
      </c>
      <c r="AU859" s="4">
        <v>38</v>
      </c>
      <c r="AV859" s="4">
        <v>76</v>
      </c>
      <c r="AW859" s="4">
        <v>239</v>
      </c>
      <c r="AX859" s="4">
        <v>79</v>
      </c>
      <c r="AY859" s="4">
        <v>82</v>
      </c>
      <c r="AZ859" s="4">
        <v>78</v>
      </c>
      <c r="BA859" s="4">
        <v>58</v>
      </c>
      <c r="BB859" s="4">
        <v>6</v>
      </c>
      <c r="BC859" s="4">
        <v>14</v>
      </c>
      <c r="BD859" s="4">
        <v>14</v>
      </c>
      <c r="BE859" s="4">
        <v>10</v>
      </c>
      <c r="BF859" s="4">
        <v>14</v>
      </c>
      <c r="BG859" s="4">
        <v>1881</v>
      </c>
      <c r="BH859" s="4">
        <v>400</v>
      </c>
      <c r="BI859" s="4">
        <v>1</v>
      </c>
      <c r="BJ859" s="4">
        <v>58</v>
      </c>
      <c r="BK859" s="4">
        <v>47</v>
      </c>
      <c r="BL859" s="4">
        <v>65</v>
      </c>
      <c r="BM859" s="4">
        <v>73</v>
      </c>
      <c r="BN859" s="4">
        <v>79</v>
      </c>
    </row>
    <row r="860" spans="1:66" ht="30" customHeight="1" x14ac:dyDescent="0.25">
      <c r="A860" s="15" t="s">
        <v>8228</v>
      </c>
      <c r="B860" s="4">
        <v>33</v>
      </c>
      <c r="C860" s="4">
        <v>70</v>
      </c>
      <c r="D860" s="4">
        <v>70</v>
      </c>
      <c r="E860" s="5" t="s">
        <v>5912</v>
      </c>
      <c r="F860" s="5" t="str">
        <f t="shared" si="70"/>
        <v>Sporting Kansas City</v>
      </c>
      <c r="G860" s="25" t="str">
        <f t="shared" si="71"/>
        <v>2018 ~ 2026</v>
      </c>
      <c r="H860" s="5" t="str">
        <f t="shared" si="72"/>
        <v>2026</v>
      </c>
      <c r="I860" s="4" t="s">
        <v>337</v>
      </c>
      <c r="J860" s="4" t="s">
        <v>271</v>
      </c>
      <c r="K860" s="4" t="s">
        <v>77</v>
      </c>
      <c r="L860" s="4">
        <v>71</v>
      </c>
      <c r="M860" s="4" t="s">
        <v>229</v>
      </c>
      <c r="N860" s="4">
        <v>0</v>
      </c>
      <c r="O860" s="6" t="s">
        <v>7649</v>
      </c>
      <c r="P860" s="6" t="s">
        <v>6910</v>
      </c>
      <c r="Q860" s="6" t="s">
        <v>7456</v>
      </c>
      <c r="R860" s="4">
        <v>289</v>
      </c>
      <c r="S860" s="4">
        <v>58</v>
      </c>
      <c r="T860" s="4">
        <v>45</v>
      </c>
      <c r="U860" s="4">
        <v>66</v>
      </c>
      <c r="V860" s="4">
        <v>74</v>
      </c>
      <c r="W860" s="4">
        <v>46</v>
      </c>
      <c r="X860" s="4">
        <v>310</v>
      </c>
      <c r="Y860" s="4">
        <v>58</v>
      </c>
      <c r="Z860" s="4">
        <v>58</v>
      </c>
      <c r="AA860" s="4">
        <v>52</v>
      </c>
      <c r="AB860" s="4">
        <v>75</v>
      </c>
      <c r="AC860" s="4">
        <v>67</v>
      </c>
      <c r="AD860" s="4">
        <v>223</v>
      </c>
      <c r="AE860" s="4">
        <v>31</v>
      </c>
      <c r="AF860" s="4">
        <v>30</v>
      </c>
      <c r="AG860" s="4">
        <v>54</v>
      </c>
      <c r="AH860" s="4">
        <v>70</v>
      </c>
      <c r="AI860" s="4">
        <v>38</v>
      </c>
      <c r="AJ860" s="4">
        <v>315</v>
      </c>
      <c r="AK860" s="4">
        <v>58</v>
      </c>
      <c r="AL860" s="4">
        <v>65</v>
      </c>
      <c r="AM860" s="4">
        <v>67</v>
      </c>
      <c r="AN860" s="4">
        <v>78</v>
      </c>
      <c r="AO860" s="4">
        <v>47</v>
      </c>
      <c r="AP860" s="4">
        <v>301</v>
      </c>
      <c r="AQ860" s="4">
        <v>74</v>
      </c>
      <c r="AR860" s="4">
        <v>70</v>
      </c>
      <c r="AS860" s="4">
        <v>43</v>
      </c>
      <c r="AT860" s="4">
        <v>62</v>
      </c>
      <c r="AU860" s="4">
        <v>52</v>
      </c>
      <c r="AV860" s="4">
        <v>72</v>
      </c>
      <c r="AW860" s="4">
        <v>208</v>
      </c>
      <c r="AX860" s="4">
        <v>70</v>
      </c>
      <c r="AY860" s="4">
        <v>72</v>
      </c>
      <c r="AZ860" s="4">
        <v>66</v>
      </c>
      <c r="BA860" s="4">
        <v>66</v>
      </c>
      <c r="BB860" s="4">
        <v>16</v>
      </c>
      <c r="BC860" s="4">
        <v>14</v>
      </c>
      <c r="BD860" s="4">
        <v>11</v>
      </c>
      <c r="BE860" s="4">
        <v>16</v>
      </c>
      <c r="BF860" s="4">
        <v>9</v>
      </c>
      <c r="BG860" s="4">
        <v>1712</v>
      </c>
      <c r="BH860" s="4">
        <v>350</v>
      </c>
      <c r="BI860" s="4">
        <v>1</v>
      </c>
      <c r="BJ860" s="4">
        <v>30</v>
      </c>
      <c r="BK860" s="4">
        <v>48</v>
      </c>
      <c r="BL860" s="4">
        <v>67</v>
      </c>
      <c r="BM860" s="4">
        <v>61</v>
      </c>
      <c r="BN860" s="4">
        <v>70</v>
      </c>
    </row>
    <row r="861" spans="1:66" ht="30" customHeight="1" x14ac:dyDescent="0.25">
      <c r="A861" s="15" t="s">
        <v>7747</v>
      </c>
      <c r="B861" s="4">
        <v>24</v>
      </c>
      <c r="C861" s="4" t="s">
        <v>1031</v>
      </c>
      <c r="D861" s="4" t="s">
        <v>526</v>
      </c>
      <c r="E861" s="5" t="s">
        <v>3220</v>
      </c>
      <c r="F861" s="5" t="str">
        <f t="shared" si="70"/>
        <v>Celta de Vigo</v>
      </c>
      <c r="G861" s="25" t="str">
        <f t="shared" si="71"/>
        <v>2018 ~ 2026</v>
      </c>
      <c r="H861" s="5" t="str">
        <f t="shared" si="72"/>
        <v>2026</v>
      </c>
      <c r="I861" s="4" t="s">
        <v>1351</v>
      </c>
      <c r="J861" s="4" t="s">
        <v>278</v>
      </c>
      <c r="K861" s="4" t="s">
        <v>68</v>
      </c>
      <c r="L861" s="4">
        <v>79</v>
      </c>
      <c r="M861" s="4" t="s">
        <v>229</v>
      </c>
      <c r="N861" s="4">
        <v>4</v>
      </c>
      <c r="O861" s="6" t="s">
        <v>7302</v>
      </c>
      <c r="P861" s="6" t="s">
        <v>6942</v>
      </c>
      <c r="Q861" s="6" t="s">
        <v>7584</v>
      </c>
      <c r="R861" s="4">
        <v>323</v>
      </c>
      <c r="S861" s="4">
        <v>72</v>
      </c>
      <c r="T861" s="4">
        <v>53</v>
      </c>
      <c r="U861" s="4">
        <v>60</v>
      </c>
      <c r="V861" s="4" t="s">
        <v>1892</v>
      </c>
      <c r="W861" s="4">
        <v>55</v>
      </c>
      <c r="X861" s="4">
        <v>340</v>
      </c>
      <c r="Y861" s="4" t="s">
        <v>736</v>
      </c>
      <c r="Z861" s="4">
        <v>54</v>
      </c>
      <c r="AA861" s="4">
        <v>55</v>
      </c>
      <c r="AB861" s="4" t="s">
        <v>830</v>
      </c>
      <c r="AC861" s="4">
        <v>76</v>
      </c>
      <c r="AD861" s="4">
        <v>346</v>
      </c>
      <c r="AE861" s="4">
        <v>61</v>
      </c>
      <c r="AF861" s="4">
        <v>56</v>
      </c>
      <c r="AG861" s="4">
        <v>77</v>
      </c>
      <c r="AH861" s="4" t="s">
        <v>736</v>
      </c>
      <c r="AI861" s="4">
        <v>78</v>
      </c>
      <c r="AJ861" s="4">
        <v>317</v>
      </c>
      <c r="AK861" s="4">
        <v>61</v>
      </c>
      <c r="AL861" s="4">
        <v>66</v>
      </c>
      <c r="AM861" s="4">
        <v>67</v>
      </c>
      <c r="AN861" s="4">
        <v>63</v>
      </c>
      <c r="AO861" s="4">
        <v>60</v>
      </c>
      <c r="AP861" s="4">
        <v>335</v>
      </c>
      <c r="AQ861" s="4">
        <v>70</v>
      </c>
      <c r="AR861" s="4" t="s">
        <v>1736</v>
      </c>
      <c r="AS861" s="4">
        <v>63</v>
      </c>
      <c r="AT861" s="4" t="s">
        <v>448</v>
      </c>
      <c r="AU861" s="4">
        <v>49</v>
      </c>
      <c r="AV861" s="4">
        <v>66</v>
      </c>
      <c r="AW861" s="4">
        <v>238</v>
      </c>
      <c r="AX861" s="4" t="s">
        <v>1248</v>
      </c>
      <c r="AY861" s="4">
        <v>80</v>
      </c>
      <c r="AZ861" s="4">
        <v>81</v>
      </c>
      <c r="BA861" s="4">
        <v>55</v>
      </c>
      <c r="BB861" s="4">
        <v>14</v>
      </c>
      <c r="BC861" s="4">
        <v>11</v>
      </c>
      <c r="BD861" s="4">
        <v>8</v>
      </c>
      <c r="BE861" s="4">
        <v>13</v>
      </c>
      <c r="BF861" s="4">
        <v>9</v>
      </c>
      <c r="BG861" s="4">
        <v>1954</v>
      </c>
      <c r="BH861" s="4">
        <v>408</v>
      </c>
      <c r="BI861" s="4">
        <v>1</v>
      </c>
      <c r="BJ861" s="4">
        <v>58</v>
      </c>
      <c r="BK861" s="4">
        <v>56</v>
      </c>
      <c r="BL861" s="4">
        <v>77</v>
      </c>
      <c r="BM861" s="4">
        <v>75</v>
      </c>
      <c r="BN861" s="4">
        <v>76</v>
      </c>
    </row>
    <row r="862" spans="1:66" ht="30" customHeight="1" x14ac:dyDescent="0.25">
      <c r="A862" s="15" t="s">
        <v>6764</v>
      </c>
      <c r="B862" s="4">
        <v>23</v>
      </c>
      <c r="C862" s="4">
        <v>78</v>
      </c>
      <c r="D862" s="4">
        <v>85</v>
      </c>
      <c r="E862" s="5" t="s">
        <v>815</v>
      </c>
      <c r="F862" s="5" t="str">
        <f t="shared" si="70"/>
        <v>Real Madrid</v>
      </c>
      <c r="G862" s="25" t="str">
        <f t="shared" si="71"/>
        <v>2023 ~ 2027</v>
      </c>
      <c r="H862" s="5" t="str">
        <f t="shared" si="72"/>
        <v>2027</v>
      </c>
      <c r="I862" s="4" t="s">
        <v>320</v>
      </c>
      <c r="J862" s="4" t="s">
        <v>816</v>
      </c>
      <c r="K862" s="4" t="s">
        <v>77</v>
      </c>
      <c r="L862" s="4">
        <v>79</v>
      </c>
      <c r="M862" s="4" t="s">
        <v>130</v>
      </c>
      <c r="N862" s="4">
        <v>7</v>
      </c>
      <c r="O862" s="6" t="s">
        <v>7153</v>
      </c>
      <c r="P862" s="6" t="s">
        <v>7081</v>
      </c>
      <c r="Q862" s="6" t="s">
        <v>6938</v>
      </c>
      <c r="R862" s="4">
        <v>286</v>
      </c>
      <c r="S862" s="4">
        <v>75</v>
      </c>
      <c r="T862" s="4">
        <v>42</v>
      </c>
      <c r="U862" s="4">
        <v>54</v>
      </c>
      <c r="V862" s="4">
        <v>76</v>
      </c>
      <c r="W862" s="4">
        <v>39</v>
      </c>
      <c r="X862" s="4">
        <v>320</v>
      </c>
      <c r="Y862" s="4">
        <v>76</v>
      </c>
      <c r="Z862" s="4">
        <v>69</v>
      </c>
      <c r="AA862" s="4">
        <v>36</v>
      </c>
      <c r="AB862" s="4">
        <v>62</v>
      </c>
      <c r="AC862" s="4">
        <v>77</v>
      </c>
      <c r="AD862" s="4">
        <v>426</v>
      </c>
      <c r="AE862" s="4">
        <v>90</v>
      </c>
      <c r="AF862" s="4">
        <v>89</v>
      </c>
      <c r="AG862" s="4">
        <v>84</v>
      </c>
      <c r="AH862" s="4">
        <v>72</v>
      </c>
      <c r="AI862" s="4">
        <v>91</v>
      </c>
      <c r="AJ862" s="4">
        <v>336</v>
      </c>
      <c r="AK862" s="4">
        <v>63</v>
      </c>
      <c r="AL862" s="4">
        <v>75</v>
      </c>
      <c r="AM862" s="4">
        <v>80</v>
      </c>
      <c r="AN862" s="4">
        <v>65</v>
      </c>
      <c r="AO862" s="4">
        <v>53</v>
      </c>
      <c r="AP862" s="4">
        <v>309</v>
      </c>
      <c r="AQ862" s="4">
        <v>65</v>
      </c>
      <c r="AR862" s="4">
        <v>74</v>
      </c>
      <c r="AS862" s="4">
        <v>68</v>
      </c>
      <c r="AT862" s="4">
        <v>63</v>
      </c>
      <c r="AU862" s="4">
        <v>39</v>
      </c>
      <c r="AV862" s="4">
        <v>69</v>
      </c>
      <c r="AW862" s="4">
        <v>221</v>
      </c>
      <c r="AX862" s="4">
        <v>66</v>
      </c>
      <c r="AY862" s="4">
        <v>79</v>
      </c>
      <c r="AZ862" s="4">
        <v>76</v>
      </c>
      <c r="BA862" s="4">
        <v>47</v>
      </c>
      <c r="BB862" s="4">
        <v>9</v>
      </c>
      <c r="BC862" s="4">
        <v>6</v>
      </c>
      <c r="BD862" s="4">
        <v>12</v>
      </c>
      <c r="BE862" s="4">
        <v>9</v>
      </c>
      <c r="BF862" s="4">
        <v>11</v>
      </c>
      <c r="BG862" s="4">
        <v>1945</v>
      </c>
      <c r="BH862" s="4">
        <v>424</v>
      </c>
      <c r="BI862" s="4">
        <v>2</v>
      </c>
      <c r="BJ862" s="4">
        <v>89</v>
      </c>
      <c r="BK862" s="4">
        <v>49</v>
      </c>
      <c r="BL862" s="4">
        <v>69</v>
      </c>
      <c r="BM862" s="4">
        <v>77</v>
      </c>
      <c r="BN862" s="4">
        <v>71</v>
      </c>
    </row>
    <row r="863" spans="1:66" ht="30" customHeight="1" x14ac:dyDescent="0.25">
      <c r="A863" s="15" t="s">
        <v>6540</v>
      </c>
      <c r="B863" s="4">
        <v>20</v>
      </c>
      <c r="C863" s="4">
        <v>73</v>
      </c>
      <c r="D863" s="4">
        <v>82</v>
      </c>
      <c r="E863" s="5" t="s">
        <v>4902</v>
      </c>
      <c r="F863" s="5" t="str">
        <f t="shared" si="70"/>
        <v>Valencia</v>
      </c>
      <c r="G863" s="25" t="str">
        <f t="shared" si="71"/>
        <v>2020 ~ 2026</v>
      </c>
      <c r="H863" s="5" t="str">
        <f t="shared" si="72"/>
        <v>2026</v>
      </c>
      <c r="I863" s="4" t="s">
        <v>259</v>
      </c>
      <c r="J863" s="4" t="s">
        <v>321</v>
      </c>
      <c r="K863" s="4" t="s">
        <v>68</v>
      </c>
      <c r="L863" s="4">
        <v>74</v>
      </c>
      <c r="M863" s="4" t="s">
        <v>69</v>
      </c>
      <c r="N863" s="4">
        <v>9</v>
      </c>
      <c r="O863" s="6" t="s">
        <v>6919</v>
      </c>
      <c r="P863" s="6" t="s">
        <v>6883</v>
      </c>
      <c r="Q863" s="6" t="s">
        <v>7121</v>
      </c>
      <c r="R863" s="4">
        <v>307</v>
      </c>
      <c r="S863" s="4">
        <v>69</v>
      </c>
      <c r="T863" s="4">
        <v>67</v>
      </c>
      <c r="U863" s="4">
        <v>30</v>
      </c>
      <c r="V863" s="4">
        <v>75</v>
      </c>
      <c r="W863" s="4">
        <v>66</v>
      </c>
      <c r="X863" s="4">
        <v>344</v>
      </c>
      <c r="Y863" s="4">
        <v>77</v>
      </c>
      <c r="Z863" s="4">
        <v>63</v>
      </c>
      <c r="AA863" s="4">
        <v>62</v>
      </c>
      <c r="AB863" s="4">
        <v>68</v>
      </c>
      <c r="AC863" s="4">
        <v>74</v>
      </c>
      <c r="AD863" s="4">
        <v>365</v>
      </c>
      <c r="AE863" s="4">
        <v>76</v>
      </c>
      <c r="AF863" s="4">
        <v>74</v>
      </c>
      <c r="AG863" s="4">
        <v>77</v>
      </c>
      <c r="AH863" s="4">
        <v>71</v>
      </c>
      <c r="AI863" s="4">
        <v>67</v>
      </c>
      <c r="AJ863" s="4">
        <v>320</v>
      </c>
      <c r="AK863" s="4">
        <v>67</v>
      </c>
      <c r="AL863" s="4">
        <v>55</v>
      </c>
      <c r="AM863" s="4">
        <v>70</v>
      </c>
      <c r="AN863" s="4">
        <v>55</v>
      </c>
      <c r="AO863" s="4">
        <v>73</v>
      </c>
      <c r="AP863" s="4">
        <v>286</v>
      </c>
      <c r="AQ863" s="4">
        <v>40</v>
      </c>
      <c r="AR863" s="4">
        <v>42</v>
      </c>
      <c r="AS863" s="4">
        <v>71</v>
      </c>
      <c r="AT863" s="4">
        <v>67</v>
      </c>
      <c r="AU863" s="4">
        <v>66</v>
      </c>
      <c r="AV863" s="4">
        <v>59</v>
      </c>
      <c r="AW863" s="4">
        <v>113</v>
      </c>
      <c r="AX863" s="4">
        <v>47</v>
      </c>
      <c r="AY863" s="4">
        <v>35</v>
      </c>
      <c r="AZ863" s="4">
        <v>31</v>
      </c>
      <c r="BA863" s="4">
        <v>54</v>
      </c>
      <c r="BB863" s="4">
        <v>9</v>
      </c>
      <c r="BC863" s="4">
        <v>13</v>
      </c>
      <c r="BD863" s="4">
        <v>8</v>
      </c>
      <c r="BE863" s="4">
        <v>9</v>
      </c>
      <c r="BF863" s="4">
        <v>15</v>
      </c>
      <c r="BG863" s="4">
        <v>1789</v>
      </c>
      <c r="BH863" s="4">
        <v>382</v>
      </c>
      <c r="BI863" s="4">
        <v>1</v>
      </c>
      <c r="BJ863" s="4">
        <v>75</v>
      </c>
      <c r="BK863" s="4">
        <v>68</v>
      </c>
      <c r="BL863" s="4">
        <v>70</v>
      </c>
      <c r="BM863" s="4">
        <v>74</v>
      </c>
      <c r="BN863" s="4">
        <v>39</v>
      </c>
    </row>
    <row r="864" spans="1:66" ht="30" customHeight="1" x14ac:dyDescent="0.25">
      <c r="A864" s="15" t="s">
        <v>6509</v>
      </c>
      <c r="B864" s="4">
        <v>20</v>
      </c>
      <c r="C864" s="4">
        <v>71</v>
      </c>
      <c r="D864" s="4">
        <v>80</v>
      </c>
      <c r="E864" s="5" t="s">
        <v>3410</v>
      </c>
      <c r="F864" s="5" t="str">
        <f t="shared" si="70"/>
        <v>Real Zaragoza</v>
      </c>
      <c r="G864" s="25" t="str">
        <f t="shared" si="71"/>
        <v>2019 ~ 2025</v>
      </c>
      <c r="H864" s="5" t="str">
        <f t="shared" si="72"/>
        <v>2025</v>
      </c>
      <c r="I864" s="4" t="s">
        <v>146</v>
      </c>
      <c r="J864" s="4" t="s">
        <v>98</v>
      </c>
      <c r="K864" s="4" t="s">
        <v>68</v>
      </c>
      <c r="L864" s="4">
        <v>73</v>
      </c>
      <c r="M864" s="4" t="s">
        <v>189</v>
      </c>
      <c r="N864" s="4">
        <v>9</v>
      </c>
      <c r="O864" s="6" t="s">
        <v>7004</v>
      </c>
      <c r="P864" s="6" t="s">
        <v>6910</v>
      </c>
      <c r="Q864" s="6" t="s">
        <v>7545</v>
      </c>
      <c r="R864" s="4">
        <v>260</v>
      </c>
      <c r="S864" s="4">
        <v>67</v>
      </c>
      <c r="T864" s="4">
        <v>28</v>
      </c>
      <c r="U864" s="4">
        <v>70</v>
      </c>
      <c r="V864" s="4">
        <v>68</v>
      </c>
      <c r="W864" s="4">
        <v>27</v>
      </c>
      <c r="X864" s="4">
        <v>273</v>
      </c>
      <c r="Y864" s="4">
        <v>58</v>
      </c>
      <c r="Z864" s="4">
        <v>47</v>
      </c>
      <c r="AA864" s="4">
        <v>42</v>
      </c>
      <c r="AB864" s="4">
        <v>66</v>
      </c>
      <c r="AC864" s="4">
        <v>60</v>
      </c>
      <c r="AD864" s="4">
        <v>364</v>
      </c>
      <c r="AE864" s="4">
        <v>78</v>
      </c>
      <c r="AF864" s="4">
        <v>74</v>
      </c>
      <c r="AG864" s="4">
        <v>70</v>
      </c>
      <c r="AH864" s="4">
        <v>70</v>
      </c>
      <c r="AI864" s="4">
        <v>72</v>
      </c>
      <c r="AJ864" s="4">
        <v>311</v>
      </c>
      <c r="AK864" s="4">
        <v>47</v>
      </c>
      <c r="AL864" s="4">
        <v>82</v>
      </c>
      <c r="AM864" s="4">
        <v>75</v>
      </c>
      <c r="AN864" s="4">
        <v>75</v>
      </c>
      <c r="AO864" s="4">
        <v>32</v>
      </c>
      <c r="AP864" s="4">
        <v>307</v>
      </c>
      <c r="AQ864" s="4">
        <v>70</v>
      </c>
      <c r="AR864" s="4">
        <v>73</v>
      </c>
      <c r="AS864" s="4" t="s">
        <v>3411</v>
      </c>
      <c r="AT864" s="4">
        <v>58</v>
      </c>
      <c r="AU864" s="4">
        <v>48</v>
      </c>
      <c r="AV864" s="4" t="s">
        <v>1495</v>
      </c>
      <c r="AW864" s="4">
        <v>211</v>
      </c>
      <c r="AX864" s="4">
        <v>72</v>
      </c>
      <c r="AY864" s="4">
        <v>71</v>
      </c>
      <c r="AZ864" s="4">
        <v>68</v>
      </c>
      <c r="BA864" s="4">
        <v>48</v>
      </c>
      <c r="BB864" s="4">
        <v>14</v>
      </c>
      <c r="BC864" s="4">
        <v>12</v>
      </c>
      <c r="BD864" s="4">
        <v>9</v>
      </c>
      <c r="BE864" s="4">
        <v>6</v>
      </c>
      <c r="BF864" s="4">
        <v>7</v>
      </c>
      <c r="BG864" s="4">
        <v>1774</v>
      </c>
      <c r="BH864" s="4">
        <v>380</v>
      </c>
      <c r="BI864" s="4">
        <v>1</v>
      </c>
      <c r="BJ864" s="4">
        <v>76</v>
      </c>
      <c r="BK864" s="4">
        <v>35</v>
      </c>
      <c r="BL864" s="4">
        <v>63</v>
      </c>
      <c r="BM864" s="4">
        <v>61</v>
      </c>
      <c r="BN864" s="4">
        <v>71</v>
      </c>
    </row>
    <row r="865" spans="1:66" ht="30" customHeight="1" x14ac:dyDescent="0.25">
      <c r="A865" s="15" t="s">
        <v>7705</v>
      </c>
      <c r="B865" s="4">
        <v>20</v>
      </c>
      <c r="C865" s="4" t="s">
        <v>169</v>
      </c>
      <c r="D865" s="4">
        <v>84</v>
      </c>
      <c r="E865" s="5" t="s">
        <v>8005</v>
      </c>
      <c r="F865" s="5" t="str">
        <f t="shared" si="70"/>
        <v>Porto</v>
      </c>
      <c r="G865" s="25" t="str">
        <f t="shared" si="71"/>
        <v>Jun 30, 2024 A Prestamo</v>
      </c>
      <c r="H865" s="5">
        <v>0</v>
      </c>
      <c r="I865" s="4" t="s">
        <v>104</v>
      </c>
      <c r="J865" s="4" t="s">
        <v>381</v>
      </c>
      <c r="K865" s="4" t="s">
        <v>77</v>
      </c>
      <c r="L865" s="4">
        <v>78</v>
      </c>
      <c r="M865" s="4" t="s">
        <v>294</v>
      </c>
      <c r="N865" s="4">
        <v>7</v>
      </c>
      <c r="O865" s="6" t="s">
        <v>7119</v>
      </c>
      <c r="P865" s="6" t="s">
        <v>7148</v>
      </c>
      <c r="Q865" s="6">
        <v>0</v>
      </c>
      <c r="R865" s="4">
        <v>314</v>
      </c>
      <c r="S865" s="4" t="s">
        <v>402</v>
      </c>
      <c r="T865" s="4">
        <v>68</v>
      </c>
      <c r="U865" s="4">
        <v>36</v>
      </c>
      <c r="V865" s="4" t="s">
        <v>168</v>
      </c>
      <c r="W865" s="4" t="s">
        <v>607</v>
      </c>
      <c r="X865" s="4">
        <v>349</v>
      </c>
      <c r="Y865" s="4">
        <v>84</v>
      </c>
      <c r="Z865" s="4" t="s">
        <v>1769</v>
      </c>
      <c r="AA865" s="4">
        <v>48</v>
      </c>
      <c r="AB865" s="4">
        <v>68</v>
      </c>
      <c r="AC865" s="4">
        <v>80</v>
      </c>
      <c r="AD865" s="4">
        <v>422</v>
      </c>
      <c r="AE865" s="4">
        <v>86</v>
      </c>
      <c r="AF865" s="4" t="s">
        <v>218</v>
      </c>
      <c r="AG865" s="4">
        <v>93</v>
      </c>
      <c r="AH865" s="4" t="s">
        <v>1209</v>
      </c>
      <c r="AI865" s="4">
        <v>85</v>
      </c>
      <c r="AJ865" s="4">
        <v>291</v>
      </c>
      <c r="AK865" s="4" t="s">
        <v>1770</v>
      </c>
      <c r="AL865" s="4" t="s">
        <v>1771</v>
      </c>
      <c r="AM865" s="4">
        <v>69</v>
      </c>
      <c r="AN865" s="4">
        <v>40</v>
      </c>
      <c r="AO865" s="4" t="s">
        <v>1772</v>
      </c>
      <c r="AP865" s="4">
        <v>280</v>
      </c>
      <c r="AQ865" s="4" t="s">
        <v>1773</v>
      </c>
      <c r="AR865" s="4" t="s">
        <v>1774</v>
      </c>
      <c r="AS865" s="4" t="s">
        <v>1775</v>
      </c>
      <c r="AT865" s="4">
        <v>71</v>
      </c>
      <c r="AU865" s="4">
        <v>59</v>
      </c>
      <c r="AV865" s="4">
        <v>72</v>
      </c>
      <c r="AW865" s="4">
        <v>112</v>
      </c>
      <c r="AX865" s="4">
        <v>34</v>
      </c>
      <c r="AY865" s="4" t="s">
        <v>1776</v>
      </c>
      <c r="AZ865" s="4" t="s">
        <v>1777</v>
      </c>
      <c r="BA865" s="4">
        <v>51</v>
      </c>
      <c r="BB865" s="4">
        <v>9</v>
      </c>
      <c r="BC865" s="4">
        <v>6</v>
      </c>
      <c r="BD865" s="4">
        <v>7</v>
      </c>
      <c r="BE865" s="4">
        <v>15</v>
      </c>
      <c r="BF865" s="4">
        <v>14</v>
      </c>
      <c r="BG865" s="4">
        <v>1819</v>
      </c>
      <c r="BH865" s="4">
        <v>388</v>
      </c>
      <c r="BI865" s="4">
        <v>1</v>
      </c>
      <c r="BJ865" s="4">
        <v>83</v>
      </c>
      <c r="BK865" s="4">
        <v>66</v>
      </c>
      <c r="BL865" s="4">
        <v>70</v>
      </c>
      <c r="BM865" s="4">
        <v>83</v>
      </c>
      <c r="BN865" s="4">
        <v>36</v>
      </c>
    </row>
    <row r="866" spans="1:66" ht="30" customHeight="1" x14ac:dyDescent="0.25">
      <c r="A866" s="15" t="s">
        <v>4834</v>
      </c>
      <c r="B866" s="4">
        <v>19</v>
      </c>
      <c r="C866" s="4">
        <v>64</v>
      </c>
      <c r="D866" s="4">
        <v>76</v>
      </c>
      <c r="E866" s="5" t="s">
        <v>4468</v>
      </c>
      <c r="F866" s="5" t="str">
        <f t="shared" si="70"/>
        <v>Midtjylland</v>
      </c>
      <c r="G866" s="25" t="str">
        <f t="shared" si="71"/>
        <v>2023 ~ 2028</v>
      </c>
      <c r="H866" s="5" t="str">
        <f>RIGHT(G866, 4)</f>
        <v>2028</v>
      </c>
      <c r="I866" s="4" t="s">
        <v>66</v>
      </c>
      <c r="J866" s="4" t="s">
        <v>253</v>
      </c>
      <c r="K866" s="4" t="s">
        <v>77</v>
      </c>
      <c r="L866" s="4">
        <v>66</v>
      </c>
      <c r="M866" s="4" t="s">
        <v>294</v>
      </c>
      <c r="N866" s="4">
        <v>12</v>
      </c>
      <c r="O866" s="6" t="s">
        <v>7006</v>
      </c>
      <c r="P866" s="6" t="s">
        <v>6928</v>
      </c>
      <c r="Q866" s="6" t="s">
        <v>6906</v>
      </c>
      <c r="R866" s="4">
        <v>290</v>
      </c>
      <c r="S866" s="4">
        <v>52</v>
      </c>
      <c r="T866" s="4">
        <v>64</v>
      </c>
      <c r="U866" s="4">
        <v>62</v>
      </c>
      <c r="V866" s="4">
        <v>63</v>
      </c>
      <c r="W866" s="4">
        <v>49</v>
      </c>
      <c r="X866" s="4">
        <v>291</v>
      </c>
      <c r="Y866" s="4">
        <v>68</v>
      </c>
      <c r="Z866" s="4">
        <v>49</v>
      </c>
      <c r="AA866" s="4">
        <v>51</v>
      </c>
      <c r="AB866" s="4">
        <v>58</v>
      </c>
      <c r="AC866" s="4">
        <v>65</v>
      </c>
      <c r="AD866" s="4">
        <v>363</v>
      </c>
      <c r="AE866" s="4">
        <v>74</v>
      </c>
      <c r="AF866" s="4">
        <v>80</v>
      </c>
      <c r="AG866" s="4">
        <v>75</v>
      </c>
      <c r="AH866" s="4">
        <v>60</v>
      </c>
      <c r="AI866" s="4">
        <v>74</v>
      </c>
      <c r="AJ866" s="4">
        <v>331</v>
      </c>
      <c r="AK866" s="4">
        <v>62</v>
      </c>
      <c r="AL866" s="4">
        <v>78</v>
      </c>
      <c r="AM866" s="4">
        <v>64</v>
      </c>
      <c r="AN866" s="4">
        <v>74</v>
      </c>
      <c r="AO866" s="4">
        <v>53</v>
      </c>
      <c r="AP866" s="4">
        <v>252</v>
      </c>
      <c r="AQ866" s="4">
        <v>51</v>
      </c>
      <c r="AR866" s="4">
        <v>28</v>
      </c>
      <c r="AS866" s="4">
        <v>61</v>
      </c>
      <c r="AT866" s="4">
        <v>55</v>
      </c>
      <c r="AU866" s="4">
        <v>57</v>
      </c>
      <c r="AV866" s="4">
        <v>58</v>
      </c>
      <c r="AW866" s="4">
        <v>93</v>
      </c>
      <c r="AX866" s="4">
        <v>40</v>
      </c>
      <c r="AY866" s="4">
        <v>29</v>
      </c>
      <c r="AZ866" s="4">
        <v>24</v>
      </c>
      <c r="BA866" s="4">
        <v>49</v>
      </c>
      <c r="BB866" s="4">
        <v>10</v>
      </c>
      <c r="BC866" s="4">
        <v>12</v>
      </c>
      <c r="BD866" s="4">
        <v>8</v>
      </c>
      <c r="BE866" s="4">
        <v>12</v>
      </c>
      <c r="BF866" s="4">
        <v>7</v>
      </c>
      <c r="BG866" s="4">
        <v>1669</v>
      </c>
      <c r="BH866" s="4">
        <v>363</v>
      </c>
      <c r="BI866" s="4">
        <v>1</v>
      </c>
      <c r="BJ866" s="4">
        <v>77</v>
      </c>
      <c r="BK866" s="4">
        <v>60</v>
      </c>
      <c r="BL866" s="4">
        <v>57</v>
      </c>
      <c r="BM866" s="4">
        <v>67</v>
      </c>
      <c r="BN866" s="4">
        <v>35</v>
      </c>
    </row>
    <row r="867" spans="1:66" ht="30" customHeight="1" x14ac:dyDescent="0.25">
      <c r="A867" s="15" t="s">
        <v>433</v>
      </c>
      <c r="B867" s="4">
        <v>18</v>
      </c>
      <c r="C867" s="4">
        <v>72</v>
      </c>
      <c r="D867" s="4">
        <v>85</v>
      </c>
      <c r="E867" s="5" t="s">
        <v>211</v>
      </c>
      <c r="F867" s="5" t="str">
        <f t="shared" si="70"/>
        <v>Sporting CP</v>
      </c>
      <c r="G867" s="25" t="str">
        <f t="shared" si="71"/>
        <v>2023 ~ 2028</v>
      </c>
      <c r="H867" s="5" t="str">
        <f>RIGHT(G867, 4)</f>
        <v>2028</v>
      </c>
      <c r="I867" s="4" t="s">
        <v>283</v>
      </c>
      <c r="J867" s="4" t="s">
        <v>156</v>
      </c>
      <c r="K867" s="4" t="s">
        <v>68</v>
      </c>
      <c r="L867" s="4">
        <v>72</v>
      </c>
      <c r="M867" s="4" t="s">
        <v>415</v>
      </c>
      <c r="N867" s="4">
        <v>13</v>
      </c>
      <c r="O867" s="6" t="s">
        <v>6882</v>
      </c>
      <c r="P867" s="6" t="s">
        <v>6959</v>
      </c>
      <c r="Q867" s="6" t="s">
        <v>6997</v>
      </c>
      <c r="R867" s="4">
        <v>272</v>
      </c>
      <c r="S867" s="4">
        <v>65</v>
      </c>
      <c r="T867" s="4">
        <v>43</v>
      </c>
      <c r="U867" s="4">
        <v>60</v>
      </c>
      <c r="V867" s="4">
        <v>69</v>
      </c>
      <c r="W867" s="4">
        <v>35</v>
      </c>
      <c r="X867" s="4">
        <v>285</v>
      </c>
      <c r="Y867" s="4">
        <v>75</v>
      </c>
      <c r="Z867" s="4">
        <v>50</v>
      </c>
      <c r="AA867" s="4">
        <v>30</v>
      </c>
      <c r="AB867" s="4">
        <v>53</v>
      </c>
      <c r="AC867" s="4">
        <v>77</v>
      </c>
      <c r="AD867" s="4">
        <v>364</v>
      </c>
      <c r="AE867" s="4">
        <v>77</v>
      </c>
      <c r="AF867" s="4">
        <v>75</v>
      </c>
      <c r="AG867" s="4">
        <v>71</v>
      </c>
      <c r="AH867" s="4">
        <v>67</v>
      </c>
      <c r="AI867" s="4">
        <v>74</v>
      </c>
      <c r="AJ867" s="4">
        <v>295</v>
      </c>
      <c r="AK867" s="4">
        <v>43</v>
      </c>
      <c r="AL867" s="4">
        <v>75</v>
      </c>
      <c r="AM867" s="4">
        <v>76</v>
      </c>
      <c r="AN867" s="4">
        <v>67</v>
      </c>
      <c r="AO867" s="4">
        <v>34</v>
      </c>
      <c r="AP867" s="4">
        <v>279</v>
      </c>
      <c r="AQ867" s="4">
        <v>62</v>
      </c>
      <c r="AR867" s="4">
        <v>65</v>
      </c>
      <c r="AS867" s="4">
        <v>58</v>
      </c>
      <c r="AT867" s="4">
        <v>53</v>
      </c>
      <c r="AU867" s="4">
        <v>41</v>
      </c>
      <c r="AV867" s="4">
        <v>60</v>
      </c>
      <c r="AW867" s="4">
        <v>208</v>
      </c>
      <c r="AX867" s="4">
        <v>68</v>
      </c>
      <c r="AY867" s="4">
        <v>73</v>
      </c>
      <c r="AZ867" s="4">
        <v>67</v>
      </c>
      <c r="BA867" s="4">
        <v>48</v>
      </c>
      <c r="BB867" s="4">
        <v>14</v>
      </c>
      <c r="BC867" s="4">
        <v>5</v>
      </c>
      <c r="BD867" s="4">
        <v>12</v>
      </c>
      <c r="BE867" s="4">
        <v>6</v>
      </c>
      <c r="BF867" s="4">
        <v>11</v>
      </c>
      <c r="BG867" s="4">
        <v>1751</v>
      </c>
      <c r="BH867" s="4">
        <v>388</v>
      </c>
      <c r="BI867" s="4">
        <v>2</v>
      </c>
      <c r="BJ867" s="4">
        <v>76</v>
      </c>
      <c r="BK867" s="4">
        <v>41</v>
      </c>
      <c r="BL867" s="4">
        <v>60</v>
      </c>
      <c r="BM867" s="4">
        <v>74</v>
      </c>
      <c r="BN867" s="4">
        <v>68</v>
      </c>
    </row>
    <row r="868" spans="1:66" ht="30" customHeight="1" x14ac:dyDescent="0.25">
      <c r="A868" s="15" t="s">
        <v>6862</v>
      </c>
      <c r="B868" s="4">
        <v>23</v>
      </c>
      <c r="C868" s="4">
        <v>75</v>
      </c>
      <c r="D868" s="4">
        <v>82</v>
      </c>
      <c r="E868" s="5" t="s">
        <v>5044</v>
      </c>
      <c r="F868" s="5" t="str">
        <f t="shared" si="70"/>
        <v>Getafe</v>
      </c>
      <c r="G868" s="25" t="str">
        <f t="shared" si="71"/>
        <v>2023 ~ 2028</v>
      </c>
      <c r="H868" s="5" t="str">
        <f>RIGHT(G868, 4)</f>
        <v>2028</v>
      </c>
      <c r="I868" s="4" t="s">
        <v>289</v>
      </c>
      <c r="J868" s="4" t="s">
        <v>91</v>
      </c>
      <c r="K868" s="4" t="s">
        <v>77</v>
      </c>
      <c r="L868" s="4">
        <v>77</v>
      </c>
      <c r="M868" s="4" t="s">
        <v>189</v>
      </c>
      <c r="N868" s="4">
        <v>7</v>
      </c>
      <c r="O868" s="6" t="s">
        <v>7064</v>
      </c>
      <c r="P868" s="6" t="s">
        <v>6942</v>
      </c>
      <c r="Q868" s="6" t="s">
        <v>7036</v>
      </c>
      <c r="R868" s="4">
        <v>263</v>
      </c>
      <c r="S868" s="4">
        <v>74</v>
      </c>
      <c r="T868" s="4">
        <v>21</v>
      </c>
      <c r="U868" s="4">
        <v>70</v>
      </c>
      <c r="V868" s="4">
        <v>69</v>
      </c>
      <c r="W868" s="4">
        <v>29</v>
      </c>
      <c r="X868" s="4">
        <v>270</v>
      </c>
      <c r="Y868" s="4">
        <v>65</v>
      </c>
      <c r="Z868" s="4">
        <v>50</v>
      </c>
      <c r="AA868" s="4">
        <v>32</v>
      </c>
      <c r="AB868" s="4">
        <v>55</v>
      </c>
      <c r="AC868" s="4">
        <v>68</v>
      </c>
      <c r="AD868" s="4">
        <v>337</v>
      </c>
      <c r="AE868" s="4">
        <v>68</v>
      </c>
      <c r="AF868" s="4">
        <v>80</v>
      </c>
      <c r="AG868" s="4">
        <v>59</v>
      </c>
      <c r="AH868" s="4">
        <v>71</v>
      </c>
      <c r="AI868" s="4">
        <v>59</v>
      </c>
      <c r="AJ868" s="4">
        <v>271</v>
      </c>
      <c r="AK868" s="4">
        <v>35</v>
      </c>
      <c r="AL868" s="4">
        <v>79</v>
      </c>
      <c r="AM868" s="4">
        <v>60</v>
      </c>
      <c r="AN868" s="4">
        <v>79</v>
      </c>
      <c r="AO868" s="4">
        <v>18</v>
      </c>
      <c r="AP868" s="4">
        <v>269</v>
      </c>
      <c r="AQ868" s="4">
        <v>84</v>
      </c>
      <c r="AR868" s="4">
        <v>77</v>
      </c>
      <c r="AS868" s="4">
        <v>28</v>
      </c>
      <c r="AT868" s="4">
        <v>40</v>
      </c>
      <c r="AU868" s="4">
        <v>40</v>
      </c>
      <c r="AV868" s="4">
        <v>61</v>
      </c>
      <c r="AW868" s="4">
        <v>224</v>
      </c>
      <c r="AX868" s="4">
        <v>79</v>
      </c>
      <c r="AY868" s="4">
        <v>72</v>
      </c>
      <c r="AZ868" s="4">
        <v>73</v>
      </c>
      <c r="BA868" s="4">
        <v>53</v>
      </c>
      <c r="BB868" s="4">
        <v>10</v>
      </c>
      <c r="BC868" s="4">
        <v>11</v>
      </c>
      <c r="BD868" s="4">
        <v>12</v>
      </c>
      <c r="BE868" s="4">
        <v>8</v>
      </c>
      <c r="BF868" s="4">
        <v>12</v>
      </c>
      <c r="BG868" s="4">
        <v>1687</v>
      </c>
      <c r="BH868" s="4">
        <v>374</v>
      </c>
      <c r="BI868" s="4">
        <v>1</v>
      </c>
      <c r="BJ868" s="4">
        <v>75</v>
      </c>
      <c r="BK868" s="4">
        <v>25</v>
      </c>
      <c r="BL868" s="4">
        <v>59</v>
      </c>
      <c r="BM868" s="4">
        <v>65</v>
      </c>
      <c r="BN868" s="4">
        <v>75</v>
      </c>
    </row>
    <row r="869" spans="1:66" ht="30" customHeight="1" x14ac:dyDescent="0.25">
      <c r="A869" s="15" t="s">
        <v>6628</v>
      </c>
      <c r="B869" s="4">
        <v>23</v>
      </c>
      <c r="C869" s="4">
        <v>60</v>
      </c>
      <c r="D869" s="4">
        <v>65</v>
      </c>
      <c r="E869" s="5" t="s">
        <v>4985</v>
      </c>
      <c r="F869" s="5" t="str">
        <f t="shared" si="70"/>
        <v>Austria Klagenfurt</v>
      </c>
      <c r="G869" s="25" t="str">
        <f t="shared" si="71"/>
        <v>2021 ~ 2023</v>
      </c>
      <c r="H869" s="5" t="str">
        <f>RIGHT(G869, 4)</f>
        <v>2023</v>
      </c>
      <c r="I869" s="4" t="s">
        <v>90</v>
      </c>
      <c r="J869" s="4" t="s">
        <v>67</v>
      </c>
      <c r="K869" s="4" t="s">
        <v>68</v>
      </c>
      <c r="L869" s="4">
        <v>62</v>
      </c>
      <c r="M869" s="4" t="s">
        <v>106</v>
      </c>
      <c r="N869" s="4">
        <v>5</v>
      </c>
      <c r="O869" s="6" t="s">
        <v>7577</v>
      </c>
      <c r="P869" s="6" t="s">
        <v>6959</v>
      </c>
      <c r="Q869" s="6" t="s">
        <v>7656</v>
      </c>
      <c r="R869" s="4">
        <v>275</v>
      </c>
      <c r="S869" s="4">
        <v>55</v>
      </c>
      <c r="T869" s="4">
        <v>61</v>
      </c>
      <c r="U869" s="4">
        <v>54</v>
      </c>
      <c r="V869" s="4">
        <v>57</v>
      </c>
      <c r="W869" s="4">
        <v>48</v>
      </c>
      <c r="X869" s="4">
        <v>227</v>
      </c>
      <c r="Y869" s="4">
        <v>58</v>
      </c>
      <c r="Z869" s="4">
        <v>36</v>
      </c>
      <c r="AA869" s="4">
        <v>40</v>
      </c>
      <c r="AB869" s="4">
        <v>33</v>
      </c>
      <c r="AC869" s="4">
        <v>60</v>
      </c>
      <c r="AD869" s="4">
        <v>332</v>
      </c>
      <c r="AE869" s="4">
        <v>68</v>
      </c>
      <c r="AF869" s="4">
        <v>73</v>
      </c>
      <c r="AG869" s="4">
        <v>65</v>
      </c>
      <c r="AH869" s="4">
        <v>56</v>
      </c>
      <c r="AI869" s="4">
        <v>70</v>
      </c>
      <c r="AJ869" s="4">
        <v>296</v>
      </c>
      <c r="AK869" s="4">
        <v>63</v>
      </c>
      <c r="AL869" s="4">
        <v>66</v>
      </c>
      <c r="AM869" s="4">
        <v>48</v>
      </c>
      <c r="AN869" s="4">
        <v>66</v>
      </c>
      <c r="AO869" s="4">
        <v>53</v>
      </c>
      <c r="AP869" s="4">
        <v>226</v>
      </c>
      <c r="AQ869" s="4">
        <v>44</v>
      </c>
      <c r="AR869" s="4">
        <v>17</v>
      </c>
      <c r="AS869" s="4">
        <v>59</v>
      </c>
      <c r="AT869" s="4">
        <v>47</v>
      </c>
      <c r="AU869" s="4">
        <v>59</v>
      </c>
      <c r="AV869" s="4">
        <v>54</v>
      </c>
      <c r="AW869" s="4">
        <v>49</v>
      </c>
      <c r="AX869" s="4">
        <v>17</v>
      </c>
      <c r="AY869" s="4">
        <v>15</v>
      </c>
      <c r="AZ869" s="4">
        <v>17</v>
      </c>
      <c r="BA869" s="4">
        <v>43</v>
      </c>
      <c r="BB869" s="4">
        <v>7</v>
      </c>
      <c r="BC869" s="4">
        <v>8</v>
      </c>
      <c r="BD869" s="4">
        <v>9</v>
      </c>
      <c r="BE869" s="4">
        <v>7</v>
      </c>
      <c r="BF869" s="4">
        <v>12</v>
      </c>
      <c r="BG869" s="4">
        <v>1448</v>
      </c>
      <c r="BH869" s="4">
        <v>316</v>
      </c>
      <c r="BI869" s="4">
        <v>1</v>
      </c>
      <c r="BJ869" s="4">
        <v>71</v>
      </c>
      <c r="BK869" s="4">
        <v>59</v>
      </c>
      <c r="BL869" s="4">
        <v>49</v>
      </c>
      <c r="BM869" s="4">
        <v>60</v>
      </c>
      <c r="BN869" s="4">
        <v>20</v>
      </c>
    </row>
    <row r="870" spans="1:66" ht="30" customHeight="1" x14ac:dyDescent="0.25">
      <c r="A870" s="15" t="s">
        <v>4921</v>
      </c>
      <c r="B870" s="4">
        <v>19</v>
      </c>
      <c r="C870" s="4">
        <v>65</v>
      </c>
      <c r="D870" s="4">
        <v>82</v>
      </c>
      <c r="E870" s="5" t="s">
        <v>8058</v>
      </c>
      <c r="F870" s="5" t="str">
        <f t="shared" si="70"/>
        <v>Catanzaro</v>
      </c>
      <c r="G870" s="25" t="str">
        <f t="shared" si="71"/>
        <v>Jun 30, 2024 A Prestamo</v>
      </c>
      <c r="H870" s="5">
        <v>0</v>
      </c>
      <c r="I870" s="4" t="s">
        <v>212</v>
      </c>
      <c r="J870" s="4" t="s">
        <v>67</v>
      </c>
      <c r="K870" s="4" t="s">
        <v>68</v>
      </c>
      <c r="L870" s="4">
        <v>67</v>
      </c>
      <c r="M870" s="4" t="s">
        <v>106</v>
      </c>
      <c r="N870" s="4">
        <v>17</v>
      </c>
      <c r="O870" s="6" t="s">
        <v>7208</v>
      </c>
      <c r="P870" s="6" t="s">
        <v>7031</v>
      </c>
      <c r="Q870" s="6">
        <v>0</v>
      </c>
      <c r="R870" s="4">
        <v>309</v>
      </c>
      <c r="S870" s="4">
        <v>58</v>
      </c>
      <c r="T870" s="4">
        <v>60</v>
      </c>
      <c r="U870" s="4">
        <v>67</v>
      </c>
      <c r="V870" s="4">
        <v>64</v>
      </c>
      <c r="W870" s="4">
        <v>60</v>
      </c>
      <c r="X870" s="4">
        <v>286</v>
      </c>
      <c r="Y870" s="4">
        <v>62</v>
      </c>
      <c r="Z870" s="4">
        <v>59</v>
      </c>
      <c r="AA870" s="4">
        <v>50</v>
      </c>
      <c r="AB870" s="4">
        <v>50</v>
      </c>
      <c r="AC870" s="4">
        <v>65</v>
      </c>
      <c r="AD870" s="4">
        <v>339</v>
      </c>
      <c r="AE870" s="4">
        <v>73</v>
      </c>
      <c r="AF870" s="4">
        <v>74</v>
      </c>
      <c r="AG870" s="4">
        <v>69</v>
      </c>
      <c r="AH870" s="4">
        <v>63</v>
      </c>
      <c r="AI870" s="4">
        <v>60</v>
      </c>
      <c r="AJ870" s="4">
        <v>339</v>
      </c>
      <c r="AK870" s="4">
        <v>63</v>
      </c>
      <c r="AL870" s="4">
        <v>79</v>
      </c>
      <c r="AM870" s="4">
        <v>64</v>
      </c>
      <c r="AN870" s="4">
        <v>73</v>
      </c>
      <c r="AO870" s="4">
        <v>60</v>
      </c>
      <c r="AP870" s="4">
        <v>279</v>
      </c>
      <c r="AQ870" s="4">
        <v>60</v>
      </c>
      <c r="AR870" s="4">
        <v>36</v>
      </c>
      <c r="AS870" s="4">
        <v>65</v>
      </c>
      <c r="AT870" s="4">
        <v>56</v>
      </c>
      <c r="AU870" s="4">
        <v>62</v>
      </c>
      <c r="AV870" s="4">
        <v>57</v>
      </c>
      <c r="AW870" s="4">
        <v>110</v>
      </c>
      <c r="AX870" s="4">
        <v>31</v>
      </c>
      <c r="AY870" s="4">
        <v>44</v>
      </c>
      <c r="AZ870" s="4">
        <v>35</v>
      </c>
      <c r="BA870" s="4">
        <v>51</v>
      </c>
      <c r="BB870" s="4">
        <v>6</v>
      </c>
      <c r="BC870" s="4">
        <v>12</v>
      </c>
      <c r="BD870" s="4">
        <v>6</v>
      </c>
      <c r="BE870" s="4">
        <v>13</v>
      </c>
      <c r="BF870" s="4">
        <v>14</v>
      </c>
      <c r="BG870" s="4">
        <v>1713</v>
      </c>
      <c r="BH870" s="4">
        <v>364</v>
      </c>
      <c r="BI870" s="4">
        <v>1</v>
      </c>
      <c r="BJ870" s="4">
        <v>74</v>
      </c>
      <c r="BK870" s="4">
        <v>61</v>
      </c>
      <c r="BL870" s="4">
        <v>58</v>
      </c>
      <c r="BM870" s="4">
        <v>63</v>
      </c>
      <c r="BN870" s="4">
        <v>40</v>
      </c>
    </row>
    <row r="871" spans="1:66" ht="30" customHeight="1" x14ac:dyDescent="0.25">
      <c r="A871" s="15" t="s">
        <v>2816</v>
      </c>
      <c r="B871" s="4">
        <v>24</v>
      </c>
      <c r="C871" s="4">
        <v>74</v>
      </c>
      <c r="D871" s="4">
        <v>77</v>
      </c>
      <c r="E871" s="5" t="s">
        <v>766</v>
      </c>
      <c r="F871" s="5" t="str">
        <f t="shared" si="70"/>
        <v>Mexico</v>
      </c>
      <c r="G871" s="25" t="str">
        <f t="shared" si="71"/>
        <v>Free</v>
      </c>
      <c r="H871" s="5">
        <v>0</v>
      </c>
      <c r="I871" s="4" t="s">
        <v>97</v>
      </c>
      <c r="J871" s="4" t="s">
        <v>84</v>
      </c>
      <c r="K871" s="4" t="s">
        <v>77</v>
      </c>
      <c r="L871" s="4">
        <v>74</v>
      </c>
      <c r="M871" s="4" t="s">
        <v>478</v>
      </c>
      <c r="N871" s="4">
        <v>3</v>
      </c>
      <c r="O871" s="6">
        <v>0</v>
      </c>
      <c r="P871" s="6">
        <v>0</v>
      </c>
      <c r="Q871" s="6">
        <v>0</v>
      </c>
      <c r="R871" s="4">
        <v>293</v>
      </c>
      <c r="S871" s="4">
        <v>71</v>
      </c>
      <c r="T871" s="4">
        <v>53</v>
      </c>
      <c r="U871" s="4">
        <v>61</v>
      </c>
      <c r="V871" s="4">
        <v>71</v>
      </c>
      <c r="W871" s="4">
        <v>37</v>
      </c>
      <c r="X871" s="4">
        <v>318</v>
      </c>
      <c r="Y871" s="4">
        <v>72</v>
      </c>
      <c r="Z871" s="4">
        <v>71</v>
      </c>
      <c r="AA871" s="4">
        <v>38</v>
      </c>
      <c r="AB871" s="4">
        <v>66</v>
      </c>
      <c r="AC871" s="4">
        <v>71</v>
      </c>
      <c r="AD871" s="4">
        <v>379</v>
      </c>
      <c r="AE871" s="4">
        <v>78</v>
      </c>
      <c r="AF871" s="4">
        <v>76</v>
      </c>
      <c r="AG871" s="4">
        <v>79</v>
      </c>
      <c r="AH871" s="4">
        <v>70</v>
      </c>
      <c r="AI871" s="4">
        <v>76</v>
      </c>
      <c r="AJ871" s="4">
        <v>311</v>
      </c>
      <c r="AK871" s="4">
        <v>58</v>
      </c>
      <c r="AL871" s="4">
        <v>71</v>
      </c>
      <c r="AM871" s="4">
        <v>76</v>
      </c>
      <c r="AN871" s="4">
        <v>58</v>
      </c>
      <c r="AO871" s="4">
        <v>48</v>
      </c>
      <c r="AP871" s="4">
        <v>312</v>
      </c>
      <c r="AQ871" s="4">
        <v>73</v>
      </c>
      <c r="AR871" s="4">
        <v>65</v>
      </c>
      <c r="AS871" s="4">
        <v>70</v>
      </c>
      <c r="AT871" s="4">
        <v>58</v>
      </c>
      <c r="AU871" s="4">
        <v>46</v>
      </c>
      <c r="AV871" s="4">
        <v>65</v>
      </c>
      <c r="AW871" s="4">
        <v>218</v>
      </c>
      <c r="AX871" s="4">
        <v>65</v>
      </c>
      <c r="AY871" s="4">
        <v>78</v>
      </c>
      <c r="AZ871" s="4">
        <v>75</v>
      </c>
      <c r="BA871" s="4">
        <v>36</v>
      </c>
      <c r="BB871" s="4">
        <v>9</v>
      </c>
      <c r="BC871" s="4">
        <v>5</v>
      </c>
      <c r="BD871" s="4">
        <v>10</v>
      </c>
      <c r="BE871" s="4">
        <v>5</v>
      </c>
      <c r="BF871" s="4">
        <v>7</v>
      </c>
      <c r="BG871" s="4">
        <v>1867</v>
      </c>
      <c r="BH871" s="4">
        <v>404</v>
      </c>
      <c r="BI871" s="4">
        <v>1</v>
      </c>
      <c r="BJ871" s="4">
        <v>77</v>
      </c>
      <c r="BK871" s="4">
        <v>53</v>
      </c>
      <c r="BL871" s="4">
        <v>66</v>
      </c>
      <c r="BM871" s="4">
        <v>72</v>
      </c>
      <c r="BN871" s="4">
        <v>70</v>
      </c>
    </row>
    <row r="872" spans="1:66" ht="30" customHeight="1" x14ac:dyDescent="0.25">
      <c r="A872" s="15" t="s">
        <v>7943</v>
      </c>
      <c r="B872" s="4">
        <v>21</v>
      </c>
      <c r="C872" s="4">
        <v>70</v>
      </c>
      <c r="D872" s="4">
        <v>79</v>
      </c>
      <c r="E872" s="5" t="s">
        <v>789</v>
      </c>
      <c r="F872" s="5" t="str">
        <f t="shared" si="70"/>
        <v>Ajax</v>
      </c>
      <c r="G872" s="25" t="str">
        <f t="shared" si="71"/>
        <v>2023 ~ 2028</v>
      </c>
      <c r="H872" s="5" t="str">
        <f t="shared" ref="H872:H887" si="73">RIGHT(G872, 4)</f>
        <v>2028</v>
      </c>
      <c r="I872" s="4" t="s">
        <v>66</v>
      </c>
      <c r="J872" s="4" t="s">
        <v>125</v>
      </c>
      <c r="K872" s="4" t="s">
        <v>77</v>
      </c>
      <c r="L872" s="4">
        <v>72</v>
      </c>
      <c r="M872" s="4" t="s">
        <v>189</v>
      </c>
      <c r="N872" s="4">
        <v>9</v>
      </c>
      <c r="O872" s="6" t="s">
        <v>6909</v>
      </c>
      <c r="P872" s="6" t="s">
        <v>7171</v>
      </c>
      <c r="Q872" s="6" t="s">
        <v>6908</v>
      </c>
      <c r="R872" s="4">
        <v>252</v>
      </c>
      <c r="S872" s="4">
        <v>57</v>
      </c>
      <c r="T872" s="4">
        <v>32</v>
      </c>
      <c r="U872" s="4">
        <v>69</v>
      </c>
      <c r="V872" s="4">
        <v>66</v>
      </c>
      <c r="W872" s="4">
        <v>28</v>
      </c>
      <c r="X872" s="4">
        <v>318</v>
      </c>
      <c r="Y872" s="4">
        <v>61</v>
      </c>
      <c r="Z872" s="4">
        <v>62</v>
      </c>
      <c r="AA872" s="4">
        <v>67</v>
      </c>
      <c r="AB872" s="4">
        <v>64</v>
      </c>
      <c r="AC872" s="4">
        <v>64</v>
      </c>
      <c r="AD872" s="4">
        <v>341</v>
      </c>
      <c r="AE872" s="4">
        <v>68</v>
      </c>
      <c r="AF872" s="4">
        <v>72</v>
      </c>
      <c r="AG872" s="4">
        <v>67</v>
      </c>
      <c r="AH872" s="4">
        <v>65</v>
      </c>
      <c r="AI872" s="4">
        <v>69</v>
      </c>
      <c r="AJ872" s="4">
        <v>350</v>
      </c>
      <c r="AK872" s="4">
        <v>78</v>
      </c>
      <c r="AL872" s="4">
        <v>76</v>
      </c>
      <c r="AM872" s="4">
        <v>71</v>
      </c>
      <c r="AN872" s="4">
        <v>74</v>
      </c>
      <c r="AO872" s="4">
        <v>51</v>
      </c>
      <c r="AP872" s="4">
        <v>292</v>
      </c>
      <c r="AQ872" s="4">
        <v>75</v>
      </c>
      <c r="AR872" s="4">
        <v>69</v>
      </c>
      <c r="AS872" s="4">
        <v>41</v>
      </c>
      <c r="AT872" s="4">
        <v>62</v>
      </c>
      <c r="AU872" s="4">
        <v>45</v>
      </c>
      <c r="AV872" s="4">
        <v>67</v>
      </c>
      <c r="AW872" s="4">
        <v>208</v>
      </c>
      <c r="AX872" s="4">
        <v>69</v>
      </c>
      <c r="AY872" s="4">
        <v>69</v>
      </c>
      <c r="AZ872" s="4">
        <v>70</v>
      </c>
      <c r="BA872" s="4">
        <v>50</v>
      </c>
      <c r="BB872" s="4">
        <v>14</v>
      </c>
      <c r="BC872" s="4">
        <v>11</v>
      </c>
      <c r="BD872" s="4">
        <v>10</v>
      </c>
      <c r="BE872" s="4">
        <v>9</v>
      </c>
      <c r="BF872" s="4">
        <v>6</v>
      </c>
      <c r="BG872" s="4">
        <v>1811</v>
      </c>
      <c r="BH872" s="4">
        <v>385</v>
      </c>
      <c r="BI872" s="4">
        <v>1</v>
      </c>
      <c r="BJ872" s="4">
        <v>70</v>
      </c>
      <c r="BK872" s="4">
        <v>46</v>
      </c>
      <c r="BL872" s="4">
        <v>63</v>
      </c>
      <c r="BM872" s="4">
        <v>63</v>
      </c>
      <c r="BN872" s="4">
        <v>69</v>
      </c>
    </row>
    <row r="873" spans="1:66" ht="30" customHeight="1" x14ac:dyDescent="0.25">
      <c r="A873" s="15" t="s">
        <v>5772</v>
      </c>
      <c r="B873" s="4">
        <v>30</v>
      </c>
      <c r="C873" s="4">
        <v>71</v>
      </c>
      <c r="D873" s="4">
        <v>71</v>
      </c>
      <c r="E873" s="5" t="s">
        <v>5773</v>
      </c>
      <c r="F873" s="5" t="str">
        <f t="shared" si="70"/>
        <v>Sheffield United</v>
      </c>
      <c r="G873" s="25" t="str">
        <f t="shared" si="71"/>
        <v>2017 ~ 2024</v>
      </c>
      <c r="H873" s="5" t="str">
        <f t="shared" si="73"/>
        <v>2024</v>
      </c>
      <c r="I873" s="4" t="s">
        <v>97</v>
      </c>
      <c r="J873" s="4" t="s">
        <v>321</v>
      </c>
      <c r="K873" s="4" t="s">
        <v>68</v>
      </c>
      <c r="L873" s="4">
        <v>71</v>
      </c>
      <c r="M873" s="4" t="s">
        <v>415</v>
      </c>
      <c r="N873" s="4">
        <v>0</v>
      </c>
      <c r="O873" s="6" t="s">
        <v>7562</v>
      </c>
      <c r="P873" s="6" t="s">
        <v>6942</v>
      </c>
      <c r="Q873" s="6" t="s">
        <v>7480</v>
      </c>
      <c r="R873" s="4">
        <v>274</v>
      </c>
      <c r="S873" s="4">
        <v>69</v>
      </c>
      <c r="T873" s="4">
        <v>50</v>
      </c>
      <c r="U873" s="4">
        <v>55</v>
      </c>
      <c r="V873" s="4">
        <v>67</v>
      </c>
      <c r="W873" s="4">
        <v>33</v>
      </c>
      <c r="X873" s="4">
        <v>285</v>
      </c>
      <c r="Y873" s="4">
        <v>68</v>
      </c>
      <c r="Z873" s="4">
        <v>54</v>
      </c>
      <c r="AA873" s="4">
        <v>37</v>
      </c>
      <c r="AB873" s="4">
        <v>58</v>
      </c>
      <c r="AC873" s="4">
        <v>68</v>
      </c>
      <c r="AD873" s="4">
        <v>366</v>
      </c>
      <c r="AE873" s="4">
        <v>78</v>
      </c>
      <c r="AF873" s="4">
        <v>73</v>
      </c>
      <c r="AG873" s="4">
        <v>75</v>
      </c>
      <c r="AH873" s="4">
        <v>67</v>
      </c>
      <c r="AI873" s="4">
        <v>73</v>
      </c>
      <c r="AJ873" s="4">
        <v>310</v>
      </c>
      <c r="AK873" s="4">
        <v>46</v>
      </c>
      <c r="AL873" s="4">
        <v>73</v>
      </c>
      <c r="AM873" s="4">
        <v>80</v>
      </c>
      <c r="AN873" s="4">
        <v>67</v>
      </c>
      <c r="AO873" s="4">
        <v>44</v>
      </c>
      <c r="AP873" s="4">
        <v>301</v>
      </c>
      <c r="AQ873" s="4">
        <v>74</v>
      </c>
      <c r="AR873" s="4">
        <v>64</v>
      </c>
      <c r="AS873" s="4">
        <v>58</v>
      </c>
      <c r="AT873" s="4">
        <v>60</v>
      </c>
      <c r="AU873" s="4">
        <v>45</v>
      </c>
      <c r="AV873" s="4">
        <v>64</v>
      </c>
      <c r="AW873" s="4">
        <v>203</v>
      </c>
      <c r="AX873" s="4">
        <v>66</v>
      </c>
      <c r="AY873" s="4">
        <v>69</v>
      </c>
      <c r="AZ873" s="4">
        <v>68</v>
      </c>
      <c r="BA873" s="4">
        <v>57</v>
      </c>
      <c r="BB873" s="4">
        <v>13</v>
      </c>
      <c r="BC873" s="4">
        <v>13</v>
      </c>
      <c r="BD873" s="4">
        <v>6</v>
      </c>
      <c r="BE873" s="4">
        <v>10</v>
      </c>
      <c r="BF873" s="4">
        <v>15</v>
      </c>
      <c r="BG873" s="4">
        <v>1796</v>
      </c>
      <c r="BH873" s="4">
        <v>392</v>
      </c>
      <c r="BI873" s="4">
        <v>1</v>
      </c>
      <c r="BJ873" s="4">
        <v>75</v>
      </c>
      <c r="BK873" s="4">
        <v>47</v>
      </c>
      <c r="BL873" s="4">
        <v>63</v>
      </c>
      <c r="BM873" s="4">
        <v>69</v>
      </c>
      <c r="BN873" s="4">
        <v>66</v>
      </c>
    </row>
    <row r="874" spans="1:66" ht="30" customHeight="1" x14ac:dyDescent="0.25">
      <c r="A874" s="15" t="s">
        <v>6615</v>
      </c>
      <c r="B874" s="4">
        <v>32</v>
      </c>
      <c r="C874" s="4">
        <v>81</v>
      </c>
      <c r="D874" s="4">
        <v>81</v>
      </c>
      <c r="E874" s="5" t="s">
        <v>3247</v>
      </c>
      <c r="F874" s="5" t="str">
        <f t="shared" si="70"/>
        <v>Los Angeles FC</v>
      </c>
      <c r="G874" s="25" t="str">
        <f t="shared" si="71"/>
        <v>2022 ~ 2023</v>
      </c>
      <c r="H874" s="5" t="str">
        <f t="shared" si="73"/>
        <v>2023</v>
      </c>
      <c r="I874" s="4" t="s">
        <v>337</v>
      </c>
      <c r="J874" s="4" t="s">
        <v>119</v>
      </c>
      <c r="K874" s="4" t="s">
        <v>77</v>
      </c>
      <c r="L874" s="4">
        <v>82</v>
      </c>
      <c r="M874" s="4" t="s">
        <v>106</v>
      </c>
      <c r="N874" s="4">
        <v>0</v>
      </c>
      <c r="O874" s="6" t="s">
        <v>7205</v>
      </c>
      <c r="P874" s="6" t="s">
        <v>7026</v>
      </c>
      <c r="Q874" s="6" t="s">
        <v>7554</v>
      </c>
      <c r="R874" s="4">
        <v>414</v>
      </c>
      <c r="S874" s="4">
        <v>85</v>
      </c>
      <c r="T874" s="4">
        <v>81</v>
      </c>
      <c r="U874" s="4">
        <v>84</v>
      </c>
      <c r="V874" s="4">
        <v>80</v>
      </c>
      <c r="W874" s="4">
        <v>84</v>
      </c>
      <c r="X874" s="4">
        <v>417</v>
      </c>
      <c r="Y874" s="4">
        <v>80</v>
      </c>
      <c r="Z874" s="4">
        <v>91</v>
      </c>
      <c r="AA874" s="4">
        <v>87</v>
      </c>
      <c r="AB874" s="4">
        <v>78</v>
      </c>
      <c r="AC874" s="4">
        <v>81</v>
      </c>
      <c r="AD874" s="4">
        <v>378</v>
      </c>
      <c r="AE874" s="4">
        <v>79</v>
      </c>
      <c r="AF874" s="4">
        <v>81</v>
      </c>
      <c r="AG874" s="4">
        <v>77</v>
      </c>
      <c r="AH874" s="4">
        <v>77</v>
      </c>
      <c r="AI874" s="4">
        <v>64</v>
      </c>
      <c r="AJ874" s="4">
        <v>395</v>
      </c>
      <c r="AK874" s="4">
        <v>90</v>
      </c>
      <c r="AL874" s="4">
        <v>85</v>
      </c>
      <c r="AM874" s="4">
        <v>58</v>
      </c>
      <c r="AN874" s="4">
        <v>76</v>
      </c>
      <c r="AO874" s="4">
        <v>86</v>
      </c>
      <c r="AP874" s="4">
        <v>348</v>
      </c>
      <c r="AQ874" s="4">
        <v>62</v>
      </c>
      <c r="AR874" s="4">
        <v>53</v>
      </c>
      <c r="AS874" s="4">
        <v>80</v>
      </c>
      <c r="AT874" s="4">
        <v>77</v>
      </c>
      <c r="AU874" s="4">
        <v>76</v>
      </c>
      <c r="AV874" s="4">
        <v>85</v>
      </c>
      <c r="AW874" s="4">
        <v>153</v>
      </c>
      <c r="AX874" s="4">
        <v>50</v>
      </c>
      <c r="AY874" s="4">
        <v>53</v>
      </c>
      <c r="AZ874" s="4">
        <v>50</v>
      </c>
      <c r="BA874" s="4">
        <v>52</v>
      </c>
      <c r="BB874" s="4">
        <v>15</v>
      </c>
      <c r="BC874" s="4">
        <v>15</v>
      </c>
      <c r="BD874" s="4">
        <v>11</v>
      </c>
      <c r="BE874" s="4">
        <v>5</v>
      </c>
      <c r="BF874" s="4">
        <v>6</v>
      </c>
      <c r="BG874" s="4">
        <v>2157</v>
      </c>
      <c r="BH874" s="4">
        <v>448</v>
      </c>
      <c r="BI874" s="4">
        <v>4</v>
      </c>
      <c r="BJ874" s="4">
        <v>80</v>
      </c>
      <c r="BK874" s="4">
        <v>84</v>
      </c>
      <c r="BL874" s="4">
        <v>81</v>
      </c>
      <c r="BM874" s="4">
        <v>79</v>
      </c>
      <c r="BN874" s="4">
        <v>55</v>
      </c>
    </row>
    <row r="875" spans="1:66" ht="30" customHeight="1" x14ac:dyDescent="0.25">
      <c r="A875" s="15" t="s">
        <v>506</v>
      </c>
      <c r="B875" s="4">
        <v>21</v>
      </c>
      <c r="C875" s="4">
        <v>72</v>
      </c>
      <c r="D875" s="4">
        <v>82</v>
      </c>
      <c r="E875" s="5" t="s">
        <v>507</v>
      </c>
      <c r="F875" s="5" t="str">
        <f t="shared" si="70"/>
        <v>Southampton</v>
      </c>
      <c r="G875" s="25" t="str">
        <f t="shared" si="71"/>
        <v>2022 ~ 2027</v>
      </c>
      <c r="H875" s="5" t="str">
        <f t="shared" si="73"/>
        <v>2027</v>
      </c>
      <c r="I875" s="4" t="s">
        <v>155</v>
      </c>
      <c r="J875" s="4" t="s">
        <v>253</v>
      </c>
      <c r="K875" s="4" t="s">
        <v>68</v>
      </c>
      <c r="L875" s="4">
        <v>72</v>
      </c>
      <c r="M875" s="4" t="s">
        <v>508</v>
      </c>
      <c r="N875" s="4">
        <v>10</v>
      </c>
      <c r="O875" s="6" t="s">
        <v>7025</v>
      </c>
      <c r="P875" s="6" t="s">
        <v>7026</v>
      </c>
      <c r="Q875" s="6" t="s">
        <v>7027</v>
      </c>
      <c r="R875" s="4">
        <v>79</v>
      </c>
      <c r="S875" s="4">
        <v>11</v>
      </c>
      <c r="T875" s="4">
        <v>5</v>
      </c>
      <c r="U875" s="4">
        <v>11</v>
      </c>
      <c r="V875" s="4">
        <v>45</v>
      </c>
      <c r="W875" s="4">
        <v>7</v>
      </c>
      <c r="X875" s="4">
        <v>109</v>
      </c>
      <c r="Y875" s="4">
        <v>12</v>
      </c>
      <c r="Z875" s="4">
        <v>14</v>
      </c>
      <c r="AA875" s="4">
        <v>12</v>
      </c>
      <c r="AB875" s="4">
        <v>51</v>
      </c>
      <c r="AC875" s="4">
        <v>20</v>
      </c>
      <c r="AD875" s="4">
        <v>253</v>
      </c>
      <c r="AE875" s="4">
        <v>49</v>
      </c>
      <c r="AF875" s="4">
        <v>43</v>
      </c>
      <c r="AG875" s="4">
        <v>54</v>
      </c>
      <c r="AH875" s="4">
        <v>65</v>
      </c>
      <c r="AI875" s="4">
        <v>42</v>
      </c>
      <c r="AJ875" s="4">
        <v>184</v>
      </c>
      <c r="AK875" s="4">
        <v>56</v>
      </c>
      <c r="AL875" s="4">
        <v>57</v>
      </c>
      <c r="AM875" s="4">
        <v>16</v>
      </c>
      <c r="AN875" s="4">
        <v>50</v>
      </c>
      <c r="AO875" s="4">
        <v>5</v>
      </c>
      <c r="AP875" s="4">
        <v>108</v>
      </c>
      <c r="AQ875" s="4">
        <v>16</v>
      </c>
      <c r="AR875" s="4">
        <v>9</v>
      </c>
      <c r="AS875" s="4">
        <v>8</v>
      </c>
      <c r="AT875" s="4">
        <v>60</v>
      </c>
      <c r="AU875" s="4">
        <v>15</v>
      </c>
      <c r="AV875" s="4">
        <v>38</v>
      </c>
      <c r="AW875" s="4">
        <v>39</v>
      </c>
      <c r="AX875" s="4">
        <v>16</v>
      </c>
      <c r="AY875" s="4">
        <v>12</v>
      </c>
      <c r="AZ875" s="4">
        <v>11</v>
      </c>
      <c r="BA875" s="4">
        <v>362</v>
      </c>
      <c r="BB875" s="4">
        <v>73</v>
      </c>
      <c r="BC875" s="4">
        <v>71</v>
      </c>
      <c r="BD875" s="4">
        <v>74</v>
      </c>
      <c r="BE875" s="4">
        <v>69</v>
      </c>
      <c r="BF875" s="4">
        <v>75</v>
      </c>
      <c r="BG875" s="4">
        <v>1134</v>
      </c>
      <c r="BH875" s="4">
        <v>409</v>
      </c>
      <c r="BI875" s="4">
        <v>1</v>
      </c>
      <c r="BJ875" s="4">
        <v>73</v>
      </c>
      <c r="BK875" s="4">
        <v>71</v>
      </c>
      <c r="BL875" s="4">
        <v>74</v>
      </c>
      <c r="BM875" s="4">
        <v>75</v>
      </c>
      <c r="BN875" s="4">
        <v>47</v>
      </c>
    </row>
    <row r="876" spans="1:66" ht="30" customHeight="1" x14ac:dyDescent="0.25">
      <c r="A876" s="15" t="s">
        <v>5891</v>
      </c>
      <c r="B876" s="4">
        <v>33</v>
      </c>
      <c r="C876" s="4">
        <v>75</v>
      </c>
      <c r="D876" s="4">
        <v>75</v>
      </c>
      <c r="E876" s="5" t="s">
        <v>6855</v>
      </c>
      <c r="F876" s="5" t="str">
        <f t="shared" si="70"/>
        <v>Talleres Córdoba</v>
      </c>
      <c r="G876" s="25" t="str">
        <f t="shared" si="71"/>
        <v>2024 ~ 2025</v>
      </c>
      <c r="H876" s="5" t="str">
        <f t="shared" si="73"/>
        <v>2025</v>
      </c>
      <c r="I876" s="4" t="s">
        <v>97</v>
      </c>
      <c r="J876" s="4" t="s">
        <v>91</v>
      </c>
      <c r="K876" s="4" t="s">
        <v>68</v>
      </c>
      <c r="L876" s="4">
        <v>75</v>
      </c>
      <c r="M876" s="4" t="s">
        <v>106</v>
      </c>
      <c r="N876" s="4">
        <v>0</v>
      </c>
      <c r="O876" s="6" t="s">
        <v>6995</v>
      </c>
      <c r="P876" s="6" t="s">
        <v>6975</v>
      </c>
      <c r="Q876" s="6" t="s">
        <v>7402</v>
      </c>
      <c r="R876" s="4">
        <v>343</v>
      </c>
      <c r="S876" s="4">
        <v>67</v>
      </c>
      <c r="T876" s="4">
        <v>74</v>
      </c>
      <c r="U876" s="4">
        <v>67</v>
      </c>
      <c r="V876" s="4">
        <v>67</v>
      </c>
      <c r="W876" s="4">
        <v>68</v>
      </c>
      <c r="X876" s="4">
        <v>340</v>
      </c>
      <c r="Y876" s="4">
        <v>72</v>
      </c>
      <c r="Z876" s="4">
        <v>64</v>
      </c>
      <c r="AA876" s="4">
        <v>69</v>
      </c>
      <c r="AB876" s="4">
        <v>62</v>
      </c>
      <c r="AC876" s="4">
        <v>73</v>
      </c>
      <c r="AD876" s="4">
        <v>367</v>
      </c>
      <c r="AE876" s="4">
        <v>73</v>
      </c>
      <c r="AF876" s="4">
        <v>74</v>
      </c>
      <c r="AG876" s="4">
        <v>72</v>
      </c>
      <c r="AH876" s="4">
        <v>73</v>
      </c>
      <c r="AI876" s="4">
        <v>75</v>
      </c>
      <c r="AJ876" s="4">
        <v>389</v>
      </c>
      <c r="AK876" s="4">
        <v>90</v>
      </c>
      <c r="AL876" s="4">
        <v>78</v>
      </c>
      <c r="AM876" s="4">
        <v>68</v>
      </c>
      <c r="AN876" s="4">
        <v>74</v>
      </c>
      <c r="AO876" s="4">
        <v>79</v>
      </c>
      <c r="AP876" s="4">
        <v>322</v>
      </c>
      <c r="AQ876" s="4">
        <v>65</v>
      </c>
      <c r="AR876" s="4">
        <v>37</v>
      </c>
      <c r="AS876" s="4">
        <v>79</v>
      </c>
      <c r="AT876" s="4">
        <v>71</v>
      </c>
      <c r="AU876" s="4">
        <v>70</v>
      </c>
      <c r="AV876" s="4">
        <v>74</v>
      </c>
      <c r="AW876" s="4">
        <v>71</v>
      </c>
      <c r="AX876" s="4">
        <v>22</v>
      </c>
      <c r="AY876" s="4">
        <v>27</v>
      </c>
      <c r="AZ876" s="4">
        <v>22</v>
      </c>
      <c r="BA876" s="4">
        <v>50</v>
      </c>
      <c r="BB876" s="4">
        <v>6</v>
      </c>
      <c r="BC876" s="4">
        <v>6</v>
      </c>
      <c r="BD876" s="4">
        <v>15</v>
      </c>
      <c r="BE876" s="4">
        <v>16</v>
      </c>
      <c r="BF876" s="4">
        <v>7</v>
      </c>
      <c r="BG876" s="4">
        <v>1882</v>
      </c>
      <c r="BH876" s="4">
        <v>394</v>
      </c>
      <c r="BI876" s="4">
        <v>1</v>
      </c>
      <c r="BJ876" s="4">
        <v>74</v>
      </c>
      <c r="BK876" s="4">
        <v>78</v>
      </c>
      <c r="BL876" s="4">
        <v>67</v>
      </c>
      <c r="BM876" s="4">
        <v>73</v>
      </c>
      <c r="BN876" s="4">
        <v>31</v>
      </c>
    </row>
    <row r="877" spans="1:66" ht="30" customHeight="1" x14ac:dyDescent="0.25">
      <c r="A877" s="15" t="s">
        <v>6611</v>
      </c>
      <c r="B877" s="4">
        <v>44</v>
      </c>
      <c r="C877" s="4">
        <v>77</v>
      </c>
      <c r="D877" s="4">
        <v>77</v>
      </c>
      <c r="E877" s="5" t="s">
        <v>2655</v>
      </c>
      <c r="F877" s="5" t="str">
        <f t="shared" si="70"/>
        <v>Parma</v>
      </c>
      <c r="G877" s="25" t="str">
        <f t="shared" si="71"/>
        <v>2021 ~ 2024</v>
      </c>
      <c r="H877" s="5" t="str">
        <f t="shared" si="73"/>
        <v>2024</v>
      </c>
      <c r="I877" s="4" t="s">
        <v>138</v>
      </c>
      <c r="J877" s="4" t="s">
        <v>2295</v>
      </c>
      <c r="K877" s="4" t="s">
        <v>68</v>
      </c>
      <c r="L877" s="4">
        <v>77</v>
      </c>
      <c r="M877" s="4" t="s">
        <v>508</v>
      </c>
      <c r="N877" s="4">
        <v>0</v>
      </c>
      <c r="O877" s="6" t="s">
        <v>7434</v>
      </c>
      <c r="P877" s="6" t="s">
        <v>6872</v>
      </c>
      <c r="Q877" s="6" t="s">
        <v>7208</v>
      </c>
      <c r="R877" s="4">
        <v>95</v>
      </c>
      <c r="S877" s="4">
        <v>13</v>
      </c>
      <c r="T877" s="4">
        <v>15</v>
      </c>
      <c r="U877" s="4">
        <v>13</v>
      </c>
      <c r="V877" s="4">
        <v>37</v>
      </c>
      <c r="W877" s="4">
        <v>17</v>
      </c>
      <c r="X877" s="4">
        <v>122</v>
      </c>
      <c r="Y877" s="4">
        <v>26</v>
      </c>
      <c r="Z877" s="4">
        <v>20</v>
      </c>
      <c r="AA877" s="4">
        <v>13</v>
      </c>
      <c r="AB877" s="4">
        <v>35</v>
      </c>
      <c r="AC877" s="4">
        <v>28</v>
      </c>
      <c r="AD877" s="4">
        <v>233</v>
      </c>
      <c r="AE877" s="4">
        <v>33</v>
      </c>
      <c r="AF877" s="4">
        <v>27</v>
      </c>
      <c r="AG877" s="4">
        <v>50</v>
      </c>
      <c r="AH877" s="4">
        <v>74</v>
      </c>
      <c r="AI877" s="4">
        <v>49</v>
      </c>
      <c r="AJ877" s="4">
        <v>233</v>
      </c>
      <c r="AK877" s="4">
        <v>52</v>
      </c>
      <c r="AL877" s="4">
        <v>69</v>
      </c>
      <c r="AM877" s="4">
        <v>34</v>
      </c>
      <c r="AN877" s="4">
        <v>65</v>
      </c>
      <c r="AO877" s="4">
        <v>13</v>
      </c>
      <c r="AP877" s="4">
        <v>150</v>
      </c>
      <c r="AQ877" s="4">
        <v>38</v>
      </c>
      <c r="AR877" s="4">
        <v>28</v>
      </c>
      <c r="AS877" s="4">
        <v>12</v>
      </c>
      <c r="AT877" s="4">
        <v>50</v>
      </c>
      <c r="AU877" s="4">
        <v>22</v>
      </c>
      <c r="AV877" s="4">
        <v>70</v>
      </c>
      <c r="AW877" s="4">
        <v>35</v>
      </c>
      <c r="AX877" s="4">
        <v>13</v>
      </c>
      <c r="AY877" s="4">
        <v>11</v>
      </c>
      <c r="AZ877" s="4">
        <v>11</v>
      </c>
      <c r="BA877" s="4">
        <v>376</v>
      </c>
      <c r="BB877" s="4">
        <v>73</v>
      </c>
      <c r="BC877" s="4">
        <v>73</v>
      </c>
      <c r="BD877" s="4">
        <v>69</v>
      </c>
      <c r="BE877" s="4">
        <v>86</v>
      </c>
      <c r="BF877" s="4">
        <v>75</v>
      </c>
      <c r="BG877" s="4">
        <v>1244</v>
      </c>
      <c r="BH877" s="4">
        <v>407</v>
      </c>
      <c r="BI877" s="4">
        <v>4</v>
      </c>
      <c r="BJ877" s="4">
        <v>73</v>
      </c>
      <c r="BK877" s="4">
        <v>73</v>
      </c>
      <c r="BL877" s="4">
        <v>69</v>
      </c>
      <c r="BM877" s="4">
        <v>75</v>
      </c>
      <c r="BN877" s="4">
        <v>31</v>
      </c>
    </row>
    <row r="878" spans="1:66" ht="30" customHeight="1" x14ac:dyDescent="0.25">
      <c r="A878" s="15" t="s">
        <v>2601</v>
      </c>
      <c r="B878" s="4">
        <v>21</v>
      </c>
      <c r="C878" s="4">
        <v>73</v>
      </c>
      <c r="D878" s="4">
        <v>82</v>
      </c>
      <c r="E878" s="5" t="s">
        <v>2602</v>
      </c>
      <c r="F878" s="5" t="str">
        <f t="shared" si="70"/>
        <v>Venezia</v>
      </c>
      <c r="G878" s="25" t="str">
        <f t="shared" si="71"/>
        <v>2021 ~ 2025</v>
      </c>
      <c r="H878" s="5" t="str">
        <f t="shared" si="73"/>
        <v>2025</v>
      </c>
      <c r="I878" s="4" t="s">
        <v>83</v>
      </c>
      <c r="J878" s="4" t="s">
        <v>381</v>
      </c>
      <c r="K878" s="4" t="s">
        <v>68</v>
      </c>
      <c r="L878" s="4">
        <v>75</v>
      </c>
      <c r="M878" s="4" t="s">
        <v>69</v>
      </c>
      <c r="N878" s="4">
        <v>9</v>
      </c>
      <c r="O878" s="6" t="s">
        <v>7009</v>
      </c>
      <c r="P878" s="6" t="s">
        <v>6872</v>
      </c>
      <c r="Q878" s="6" t="s">
        <v>6896</v>
      </c>
      <c r="R878" s="4">
        <v>309</v>
      </c>
      <c r="S878" s="4">
        <v>55</v>
      </c>
      <c r="T878" s="4">
        <v>61</v>
      </c>
      <c r="U878" s="4">
        <v>58</v>
      </c>
      <c r="V878" s="4">
        <v>79</v>
      </c>
      <c r="W878" s="4">
        <v>56</v>
      </c>
      <c r="X878" s="4">
        <v>360</v>
      </c>
      <c r="Y878" s="4">
        <v>73</v>
      </c>
      <c r="Z878" s="4">
        <v>73</v>
      </c>
      <c r="AA878" s="4">
        <v>66</v>
      </c>
      <c r="AB878" s="4">
        <v>73</v>
      </c>
      <c r="AC878" s="4">
        <v>75</v>
      </c>
      <c r="AD878" s="4">
        <v>390</v>
      </c>
      <c r="AE878" s="4">
        <v>73</v>
      </c>
      <c r="AF878" s="4">
        <v>70</v>
      </c>
      <c r="AG878" s="4">
        <v>87</v>
      </c>
      <c r="AH878" s="4">
        <v>68</v>
      </c>
      <c r="AI878" s="4">
        <v>92</v>
      </c>
      <c r="AJ878" s="4">
        <v>337</v>
      </c>
      <c r="AK878" s="4">
        <v>70</v>
      </c>
      <c r="AL878" s="4">
        <v>67</v>
      </c>
      <c r="AM878" s="4">
        <v>76</v>
      </c>
      <c r="AN878" s="4">
        <v>56</v>
      </c>
      <c r="AO878" s="4">
        <v>68</v>
      </c>
      <c r="AP878" s="4">
        <v>331</v>
      </c>
      <c r="AQ878" s="4">
        <v>65</v>
      </c>
      <c r="AR878" s="4">
        <v>63</v>
      </c>
      <c r="AS878" s="4">
        <v>68</v>
      </c>
      <c r="AT878" s="4">
        <v>75</v>
      </c>
      <c r="AU878" s="4">
        <v>60</v>
      </c>
      <c r="AV878" s="4">
        <v>73</v>
      </c>
      <c r="AW878" s="4">
        <v>187</v>
      </c>
      <c r="AX878" s="4">
        <v>61</v>
      </c>
      <c r="AY878" s="4">
        <v>68</v>
      </c>
      <c r="AZ878" s="4">
        <v>58</v>
      </c>
      <c r="BA878" s="4">
        <v>61</v>
      </c>
      <c r="BB878" s="4">
        <v>15</v>
      </c>
      <c r="BC878" s="4">
        <v>15</v>
      </c>
      <c r="BD878" s="4">
        <v>6</v>
      </c>
      <c r="BE878" s="4">
        <v>12</v>
      </c>
      <c r="BF878" s="4">
        <v>13</v>
      </c>
      <c r="BG878" s="4">
        <v>1975</v>
      </c>
      <c r="BH878" s="4">
        <v>409</v>
      </c>
      <c r="BI878" s="4">
        <v>1</v>
      </c>
      <c r="BJ878" s="4">
        <v>71</v>
      </c>
      <c r="BK878" s="4">
        <v>64</v>
      </c>
      <c r="BL878" s="4">
        <v>72</v>
      </c>
      <c r="BM878" s="4">
        <v>76</v>
      </c>
      <c r="BN878" s="4">
        <v>63</v>
      </c>
    </row>
    <row r="879" spans="1:66" ht="30" customHeight="1" x14ac:dyDescent="0.25">
      <c r="A879" s="15" t="s">
        <v>4651</v>
      </c>
      <c r="B879" s="4">
        <v>26</v>
      </c>
      <c r="C879" s="4">
        <v>78</v>
      </c>
      <c r="D879" s="4">
        <v>79</v>
      </c>
      <c r="E879" s="5" t="s">
        <v>4652</v>
      </c>
      <c r="F879" s="5" t="str">
        <f t="shared" si="70"/>
        <v>Fiorentina</v>
      </c>
      <c r="G879" s="25" t="str">
        <f t="shared" si="71"/>
        <v>2017 ~ 2024</v>
      </c>
      <c r="H879" s="5" t="str">
        <f t="shared" si="73"/>
        <v>2024</v>
      </c>
      <c r="I879" s="4" t="s">
        <v>212</v>
      </c>
      <c r="J879" s="4" t="s">
        <v>147</v>
      </c>
      <c r="K879" s="4" t="s">
        <v>68</v>
      </c>
      <c r="L879" s="4">
        <v>79</v>
      </c>
      <c r="M879" s="4" t="s">
        <v>69</v>
      </c>
      <c r="N879" s="4">
        <v>1</v>
      </c>
      <c r="O879" s="6" t="s">
        <v>7270</v>
      </c>
      <c r="P879" s="6" t="s">
        <v>7262</v>
      </c>
      <c r="Q879" s="6" t="s">
        <v>7645</v>
      </c>
      <c r="R879" s="4">
        <v>334</v>
      </c>
      <c r="S879" s="4">
        <v>75</v>
      </c>
      <c r="T879" s="4">
        <v>69</v>
      </c>
      <c r="U879" s="4">
        <v>50</v>
      </c>
      <c r="V879" s="4">
        <v>82</v>
      </c>
      <c r="W879" s="4">
        <v>58</v>
      </c>
      <c r="X879" s="4">
        <v>352</v>
      </c>
      <c r="Y879" s="4">
        <v>82</v>
      </c>
      <c r="Z879" s="4">
        <v>64</v>
      </c>
      <c r="AA879" s="4">
        <v>45</v>
      </c>
      <c r="AB879" s="4">
        <v>78</v>
      </c>
      <c r="AC879" s="4">
        <v>83</v>
      </c>
      <c r="AD879" s="4">
        <v>388</v>
      </c>
      <c r="AE879" s="4">
        <v>74</v>
      </c>
      <c r="AF879" s="4">
        <v>72</v>
      </c>
      <c r="AG879" s="4">
        <v>84</v>
      </c>
      <c r="AH879" s="4">
        <v>78</v>
      </c>
      <c r="AI879" s="4">
        <v>80</v>
      </c>
      <c r="AJ879" s="4">
        <v>338</v>
      </c>
      <c r="AK879" s="4">
        <v>65</v>
      </c>
      <c r="AL879" s="4">
        <v>67</v>
      </c>
      <c r="AM879" s="4">
        <v>73</v>
      </c>
      <c r="AN879" s="4">
        <v>66</v>
      </c>
      <c r="AO879" s="4">
        <v>67</v>
      </c>
      <c r="AP879" s="4">
        <v>341</v>
      </c>
      <c r="AQ879" s="4">
        <v>63</v>
      </c>
      <c r="AR879" s="4">
        <v>68</v>
      </c>
      <c r="AS879" s="4">
        <v>78</v>
      </c>
      <c r="AT879" s="4">
        <v>76</v>
      </c>
      <c r="AU879" s="4">
        <v>56</v>
      </c>
      <c r="AV879" s="4">
        <v>77</v>
      </c>
      <c r="AW879" s="4">
        <v>204</v>
      </c>
      <c r="AX879" s="4">
        <v>64</v>
      </c>
      <c r="AY879" s="4">
        <v>70</v>
      </c>
      <c r="AZ879" s="4">
        <v>70</v>
      </c>
      <c r="BA879" s="4">
        <v>63</v>
      </c>
      <c r="BB879" s="4">
        <v>14</v>
      </c>
      <c r="BC879" s="4">
        <v>12</v>
      </c>
      <c r="BD879" s="4">
        <v>11</v>
      </c>
      <c r="BE879" s="4">
        <v>11</v>
      </c>
      <c r="BF879" s="4">
        <v>15</v>
      </c>
      <c r="BG879" s="4">
        <v>2020</v>
      </c>
      <c r="BH879" s="4">
        <v>431</v>
      </c>
      <c r="BI879" s="4">
        <v>2</v>
      </c>
      <c r="BJ879" s="4">
        <v>73</v>
      </c>
      <c r="BK879" s="4">
        <v>67</v>
      </c>
      <c r="BL879" s="4">
        <v>76</v>
      </c>
      <c r="BM879" s="4">
        <v>82</v>
      </c>
      <c r="BN879" s="4">
        <v>66</v>
      </c>
    </row>
    <row r="880" spans="1:66" ht="30" customHeight="1" x14ac:dyDescent="0.25">
      <c r="A880" s="15" t="s">
        <v>3246</v>
      </c>
      <c r="B880" s="4">
        <v>38</v>
      </c>
      <c r="C880" s="4">
        <v>80</v>
      </c>
      <c r="D880" s="4">
        <v>80</v>
      </c>
      <c r="E880" s="5" t="s">
        <v>3247</v>
      </c>
      <c r="F880" s="5" t="str">
        <f t="shared" si="70"/>
        <v>Los Angeles FC</v>
      </c>
      <c r="G880" s="25" t="str">
        <f t="shared" si="71"/>
        <v>2022 ~ 2023</v>
      </c>
      <c r="H880" s="5" t="str">
        <f t="shared" si="73"/>
        <v>2023</v>
      </c>
      <c r="I880" s="4" t="s">
        <v>212</v>
      </c>
      <c r="J880" s="4" t="s">
        <v>327</v>
      </c>
      <c r="K880" s="4" t="s">
        <v>77</v>
      </c>
      <c r="L880" s="4">
        <v>80</v>
      </c>
      <c r="M880" s="4" t="s">
        <v>189</v>
      </c>
      <c r="N880" s="4">
        <v>0</v>
      </c>
      <c r="O880" s="6" t="s">
        <v>7004</v>
      </c>
      <c r="P880" s="6" t="s">
        <v>7001</v>
      </c>
      <c r="Q880" s="6" t="s">
        <v>7175</v>
      </c>
      <c r="R880" s="4">
        <v>283</v>
      </c>
      <c r="S880" s="4">
        <v>63</v>
      </c>
      <c r="T880" s="4">
        <v>33</v>
      </c>
      <c r="U880" s="4">
        <v>77</v>
      </c>
      <c r="V880" s="4">
        <v>65</v>
      </c>
      <c r="W880" s="4">
        <v>45</v>
      </c>
      <c r="X880" s="4">
        <v>269</v>
      </c>
      <c r="Y880" s="4">
        <v>57</v>
      </c>
      <c r="Z880" s="4">
        <v>60</v>
      </c>
      <c r="AA880" s="4">
        <v>31</v>
      </c>
      <c r="AB880" s="4">
        <v>66</v>
      </c>
      <c r="AC880" s="4">
        <v>55</v>
      </c>
      <c r="AD880" s="4">
        <v>308</v>
      </c>
      <c r="AE880" s="4">
        <v>65</v>
      </c>
      <c r="AF880" s="4">
        <v>63</v>
      </c>
      <c r="AG880" s="4">
        <v>48</v>
      </c>
      <c r="AH880" s="4">
        <v>75</v>
      </c>
      <c r="AI880" s="4">
        <v>57</v>
      </c>
      <c r="AJ880" s="4">
        <v>366</v>
      </c>
      <c r="AK880" s="4">
        <v>78</v>
      </c>
      <c r="AL880" s="4">
        <v>87</v>
      </c>
      <c r="AM880" s="4">
        <v>62</v>
      </c>
      <c r="AN880" s="4">
        <v>90</v>
      </c>
      <c r="AO880" s="4">
        <v>49</v>
      </c>
      <c r="AP880" s="4">
        <v>299</v>
      </c>
      <c r="AQ880" s="4">
        <v>87</v>
      </c>
      <c r="AR880" s="4">
        <v>84</v>
      </c>
      <c r="AS880" s="4">
        <v>28</v>
      </c>
      <c r="AT880" s="4">
        <v>50</v>
      </c>
      <c r="AU880" s="4">
        <v>50</v>
      </c>
      <c r="AV880" s="4">
        <v>83</v>
      </c>
      <c r="AW880" s="4">
        <v>242</v>
      </c>
      <c r="AX880" s="4">
        <v>78</v>
      </c>
      <c r="AY880" s="4">
        <v>85</v>
      </c>
      <c r="AZ880" s="4">
        <v>79</v>
      </c>
      <c r="BA880" s="4">
        <v>15</v>
      </c>
      <c r="BB880" s="4">
        <v>3</v>
      </c>
      <c r="BC880" s="4">
        <v>3</v>
      </c>
      <c r="BD880" s="4">
        <v>2</v>
      </c>
      <c r="BE880" s="4">
        <v>4</v>
      </c>
      <c r="BF880" s="4">
        <v>3</v>
      </c>
      <c r="BG880" s="4">
        <v>1782</v>
      </c>
      <c r="BH880" s="4">
        <v>391</v>
      </c>
      <c r="BI880" s="4">
        <v>4</v>
      </c>
      <c r="BJ880" s="4">
        <v>64</v>
      </c>
      <c r="BK880" s="4">
        <v>46</v>
      </c>
      <c r="BL880" s="4">
        <v>60</v>
      </c>
      <c r="BM880" s="4">
        <v>58</v>
      </c>
      <c r="BN880" s="4">
        <v>81</v>
      </c>
    </row>
    <row r="881" spans="1:66" ht="30" customHeight="1" x14ac:dyDescent="0.25">
      <c r="A881" s="15" t="s">
        <v>2158</v>
      </c>
      <c r="B881" s="4">
        <v>29</v>
      </c>
      <c r="C881" s="4">
        <v>85</v>
      </c>
      <c r="D881" s="4">
        <v>85</v>
      </c>
      <c r="E881" s="5" t="s">
        <v>2159</v>
      </c>
      <c r="F881" s="5" t="str">
        <f t="shared" si="70"/>
        <v>Napoli</v>
      </c>
      <c r="G881" s="25" t="str">
        <f t="shared" si="71"/>
        <v>2019 ~ 2028</v>
      </c>
      <c r="H881" s="5" t="str">
        <f t="shared" si="73"/>
        <v>2028</v>
      </c>
      <c r="I881" s="4" t="s">
        <v>283</v>
      </c>
      <c r="J881" s="4" t="s">
        <v>119</v>
      </c>
      <c r="K881" s="4" t="s">
        <v>68</v>
      </c>
      <c r="L881" s="4">
        <v>85</v>
      </c>
      <c r="M881" s="4" t="s">
        <v>406</v>
      </c>
      <c r="N881" s="4">
        <v>0</v>
      </c>
      <c r="O881" s="6" t="s">
        <v>6972</v>
      </c>
      <c r="P881" s="6" t="s">
        <v>7367</v>
      </c>
      <c r="Q881" s="6" t="s">
        <v>7042</v>
      </c>
      <c r="R881" s="4">
        <v>362</v>
      </c>
      <c r="S881" s="4">
        <v>80</v>
      </c>
      <c r="T881" s="4">
        <v>66</v>
      </c>
      <c r="U881" s="4">
        <v>76</v>
      </c>
      <c r="V881" s="4">
        <v>80</v>
      </c>
      <c r="W881" s="4">
        <v>60</v>
      </c>
      <c r="X881" s="4">
        <v>369</v>
      </c>
      <c r="Y881" s="4">
        <v>78</v>
      </c>
      <c r="Z881" s="4">
        <v>69</v>
      </c>
      <c r="AA881" s="4">
        <v>69</v>
      </c>
      <c r="AB881" s="4">
        <v>74</v>
      </c>
      <c r="AC881" s="4">
        <v>79</v>
      </c>
      <c r="AD881" s="4">
        <v>410</v>
      </c>
      <c r="AE881" s="4">
        <v>85</v>
      </c>
      <c r="AF881" s="4">
        <v>85</v>
      </c>
      <c r="AG881" s="4">
        <v>78</v>
      </c>
      <c r="AH881" s="4">
        <v>84</v>
      </c>
      <c r="AI881" s="4">
        <v>78</v>
      </c>
      <c r="AJ881" s="4">
        <v>397</v>
      </c>
      <c r="AK881" s="4">
        <v>72</v>
      </c>
      <c r="AL881" s="4">
        <v>88</v>
      </c>
      <c r="AM881" s="4">
        <v>90</v>
      </c>
      <c r="AN881" s="4">
        <v>78</v>
      </c>
      <c r="AO881" s="4">
        <v>69</v>
      </c>
      <c r="AP881" s="4">
        <v>357</v>
      </c>
      <c r="AQ881" s="4">
        <v>78</v>
      </c>
      <c r="AR881" s="4">
        <v>83</v>
      </c>
      <c r="AS881" s="4">
        <v>71</v>
      </c>
      <c r="AT881" s="4">
        <v>66</v>
      </c>
      <c r="AU881" s="4">
        <v>59</v>
      </c>
      <c r="AV881" s="4">
        <v>77</v>
      </c>
      <c r="AW881" s="4">
        <v>246</v>
      </c>
      <c r="AX881" s="4">
        <v>82</v>
      </c>
      <c r="AY881" s="4">
        <v>83</v>
      </c>
      <c r="AZ881" s="4">
        <v>81</v>
      </c>
      <c r="BA881" s="4">
        <v>43</v>
      </c>
      <c r="BB881" s="4">
        <v>8</v>
      </c>
      <c r="BC881" s="4">
        <v>10</v>
      </c>
      <c r="BD881" s="4">
        <v>8</v>
      </c>
      <c r="BE881" s="4">
        <v>10</v>
      </c>
      <c r="BF881" s="4">
        <v>7</v>
      </c>
      <c r="BG881" s="4">
        <v>2184</v>
      </c>
      <c r="BH881" s="4">
        <v>470</v>
      </c>
      <c r="BI881" s="4">
        <v>2</v>
      </c>
      <c r="BJ881" s="4">
        <v>85</v>
      </c>
      <c r="BK881" s="4">
        <v>67</v>
      </c>
      <c r="BL881" s="4">
        <v>75</v>
      </c>
      <c r="BM881" s="4">
        <v>79</v>
      </c>
      <c r="BN881" s="4">
        <v>82</v>
      </c>
    </row>
    <row r="882" spans="1:66" ht="30" customHeight="1" x14ac:dyDescent="0.25">
      <c r="A882" s="15" t="s">
        <v>6516</v>
      </c>
      <c r="B882" s="4">
        <v>20</v>
      </c>
      <c r="C882" s="4" t="s">
        <v>595</v>
      </c>
      <c r="D882" s="4">
        <v>81</v>
      </c>
      <c r="E882" s="5" t="s">
        <v>3647</v>
      </c>
      <c r="F882" s="5" t="str">
        <f t="shared" si="70"/>
        <v>Rennes</v>
      </c>
      <c r="G882" s="25" t="str">
        <f t="shared" si="71"/>
        <v>2022 ~ 2025</v>
      </c>
      <c r="H882" s="5" t="str">
        <f t="shared" si="73"/>
        <v>2025</v>
      </c>
      <c r="I882" s="4" t="s">
        <v>212</v>
      </c>
      <c r="J882" s="4" t="s">
        <v>612</v>
      </c>
      <c r="K882" s="4" t="s">
        <v>68</v>
      </c>
      <c r="L882" s="4">
        <v>70</v>
      </c>
      <c r="M882" s="4" t="s">
        <v>189</v>
      </c>
      <c r="N882" s="4">
        <v>13</v>
      </c>
      <c r="O882" s="6" t="s">
        <v>7108</v>
      </c>
      <c r="P882" s="6" t="s">
        <v>6911</v>
      </c>
      <c r="Q882" s="6" t="s">
        <v>7471</v>
      </c>
      <c r="R882" s="4">
        <v>228</v>
      </c>
      <c r="S882" s="4">
        <v>51</v>
      </c>
      <c r="T882" s="4">
        <v>23</v>
      </c>
      <c r="U882" s="4">
        <v>65</v>
      </c>
      <c r="V882" s="4">
        <v>64</v>
      </c>
      <c r="W882" s="4">
        <v>25</v>
      </c>
      <c r="X882" s="4">
        <v>259</v>
      </c>
      <c r="Y882" s="4" t="s">
        <v>3648</v>
      </c>
      <c r="Z882" s="4">
        <v>53</v>
      </c>
      <c r="AA882" s="4">
        <v>24</v>
      </c>
      <c r="AB882" s="4">
        <v>49</v>
      </c>
      <c r="AC882" s="4" t="s">
        <v>3649</v>
      </c>
      <c r="AD882" s="4">
        <v>322</v>
      </c>
      <c r="AE882" s="4" t="s">
        <v>3650</v>
      </c>
      <c r="AF882" s="4" t="s">
        <v>1104</v>
      </c>
      <c r="AG882" s="4">
        <v>56</v>
      </c>
      <c r="AH882" s="4" t="s">
        <v>386</v>
      </c>
      <c r="AI882" s="4" t="s">
        <v>3651</v>
      </c>
      <c r="AJ882" s="4">
        <v>306</v>
      </c>
      <c r="AK882" s="4">
        <v>60</v>
      </c>
      <c r="AL882" s="4" t="s">
        <v>959</v>
      </c>
      <c r="AM882" s="4" t="s">
        <v>737</v>
      </c>
      <c r="AN882" s="4">
        <v>76</v>
      </c>
      <c r="AO882" s="4">
        <v>28</v>
      </c>
      <c r="AP882" s="4">
        <v>259</v>
      </c>
      <c r="AQ882" s="4" t="s">
        <v>2270</v>
      </c>
      <c r="AR882" s="4">
        <v>67</v>
      </c>
      <c r="AS882" s="4">
        <v>33</v>
      </c>
      <c r="AT882" s="4" t="s">
        <v>1513</v>
      </c>
      <c r="AU882" s="4">
        <v>45</v>
      </c>
      <c r="AV882" s="4" t="s">
        <v>3652</v>
      </c>
      <c r="AW882" s="4">
        <v>205</v>
      </c>
      <c r="AX882" s="4">
        <v>63</v>
      </c>
      <c r="AY882" s="4">
        <v>73</v>
      </c>
      <c r="AZ882" s="4">
        <v>69</v>
      </c>
      <c r="BA882" s="4">
        <v>59</v>
      </c>
      <c r="BB882" s="4">
        <v>11</v>
      </c>
      <c r="BC882" s="4">
        <v>14</v>
      </c>
      <c r="BD882" s="4">
        <v>11</v>
      </c>
      <c r="BE882" s="4">
        <v>14</v>
      </c>
      <c r="BF882" s="4">
        <v>9</v>
      </c>
      <c r="BG882" s="4">
        <v>1638</v>
      </c>
      <c r="BH882" s="4">
        <v>361</v>
      </c>
      <c r="BI882" s="4">
        <v>1</v>
      </c>
      <c r="BJ882" s="4">
        <v>70</v>
      </c>
      <c r="BK882" s="4">
        <v>33</v>
      </c>
      <c r="BL882" s="4">
        <v>55</v>
      </c>
      <c r="BM882" s="4">
        <v>65</v>
      </c>
      <c r="BN882" s="4">
        <v>68</v>
      </c>
    </row>
    <row r="883" spans="1:66" ht="30" customHeight="1" x14ac:dyDescent="0.25">
      <c r="A883" s="15" t="s">
        <v>3909</v>
      </c>
      <c r="B883" s="4">
        <v>25</v>
      </c>
      <c r="C883" s="4">
        <v>68</v>
      </c>
      <c r="D883" s="4">
        <v>72</v>
      </c>
      <c r="E883" s="5" t="s">
        <v>2046</v>
      </c>
      <c r="F883" s="5" t="str">
        <f t="shared" si="70"/>
        <v>Ipswich Town</v>
      </c>
      <c r="G883" s="25" t="str">
        <f t="shared" si="71"/>
        <v>2021 ~ 2025</v>
      </c>
      <c r="H883" s="5" t="str">
        <f t="shared" si="73"/>
        <v>2025</v>
      </c>
      <c r="I883" s="4" t="s">
        <v>359</v>
      </c>
      <c r="J883" s="4" t="s">
        <v>290</v>
      </c>
      <c r="K883" s="4" t="s">
        <v>68</v>
      </c>
      <c r="L883" s="4">
        <v>70</v>
      </c>
      <c r="M883" s="4" t="s">
        <v>189</v>
      </c>
      <c r="N883" s="4">
        <v>4</v>
      </c>
      <c r="O883" s="6" t="s">
        <v>7479</v>
      </c>
      <c r="P883" s="6" t="s">
        <v>7031</v>
      </c>
      <c r="Q883" s="6" t="s">
        <v>7060</v>
      </c>
      <c r="R883" s="4">
        <v>206</v>
      </c>
      <c r="S883" s="4">
        <v>29</v>
      </c>
      <c r="T883" s="4">
        <v>26</v>
      </c>
      <c r="U883" s="4">
        <v>66</v>
      </c>
      <c r="V883" s="4">
        <v>60</v>
      </c>
      <c r="W883" s="4">
        <v>25</v>
      </c>
      <c r="X883" s="4">
        <v>242</v>
      </c>
      <c r="Y883" s="4">
        <v>48</v>
      </c>
      <c r="Z883" s="4">
        <v>50</v>
      </c>
      <c r="AA883" s="4">
        <v>29</v>
      </c>
      <c r="AB883" s="4">
        <v>57</v>
      </c>
      <c r="AC883" s="4">
        <v>58</v>
      </c>
      <c r="AD883" s="4">
        <v>301</v>
      </c>
      <c r="AE883" s="4">
        <v>67</v>
      </c>
      <c r="AF883" s="4">
        <v>66</v>
      </c>
      <c r="AG883" s="4">
        <v>51</v>
      </c>
      <c r="AH883" s="4">
        <v>62</v>
      </c>
      <c r="AI883" s="4">
        <v>55</v>
      </c>
      <c r="AJ883" s="4">
        <v>312</v>
      </c>
      <c r="AK883" s="4">
        <v>50</v>
      </c>
      <c r="AL883" s="4">
        <v>73</v>
      </c>
      <c r="AM883" s="4">
        <v>70</v>
      </c>
      <c r="AN883" s="4">
        <v>87</v>
      </c>
      <c r="AO883" s="4">
        <v>32</v>
      </c>
      <c r="AP883" s="4">
        <v>262</v>
      </c>
      <c r="AQ883" s="4">
        <v>66</v>
      </c>
      <c r="AR883" s="4">
        <v>68</v>
      </c>
      <c r="AS883" s="4">
        <v>39</v>
      </c>
      <c r="AT883" s="4">
        <v>50</v>
      </c>
      <c r="AU883" s="4">
        <v>39</v>
      </c>
      <c r="AV883" s="4">
        <v>60</v>
      </c>
      <c r="AW883" s="4">
        <v>201</v>
      </c>
      <c r="AX883" s="4">
        <v>66</v>
      </c>
      <c r="AY883" s="4">
        <v>69</v>
      </c>
      <c r="AZ883" s="4">
        <v>66</v>
      </c>
      <c r="BA883" s="4">
        <v>60</v>
      </c>
      <c r="BB883" s="4">
        <v>14</v>
      </c>
      <c r="BC883" s="4">
        <v>9</v>
      </c>
      <c r="BD883" s="4">
        <v>8</v>
      </c>
      <c r="BE883" s="4">
        <v>14</v>
      </c>
      <c r="BF883" s="4">
        <v>15</v>
      </c>
      <c r="BG883" s="4">
        <v>1584</v>
      </c>
      <c r="BH883" s="4">
        <v>346</v>
      </c>
      <c r="BI883" s="4">
        <v>1</v>
      </c>
      <c r="BJ883" s="4">
        <v>66</v>
      </c>
      <c r="BK883" s="4">
        <v>33</v>
      </c>
      <c r="BL883" s="4">
        <v>49</v>
      </c>
      <c r="BM883" s="4">
        <v>53</v>
      </c>
      <c r="BN883" s="4">
        <v>67</v>
      </c>
    </row>
    <row r="884" spans="1:66" ht="30" customHeight="1" x14ac:dyDescent="0.25">
      <c r="A884" s="15" t="s">
        <v>4034</v>
      </c>
      <c r="B884" s="4">
        <v>30</v>
      </c>
      <c r="C884" s="4">
        <v>77</v>
      </c>
      <c r="D884" s="4">
        <v>77</v>
      </c>
      <c r="E884" s="5" t="s">
        <v>7761</v>
      </c>
      <c r="F884" s="5" t="str">
        <f t="shared" si="70"/>
        <v>Cádiz</v>
      </c>
      <c r="G884" s="25" t="str">
        <f t="shared" si="71"/>
        <v>2023 ~ 2026</v>
      </c>
      <c r="H884" s="5" t="str">
        <f t="shared" si="73"/>
        <v>2026</v>
      </c>
      <c r="I884" s="4" t="s">
        <v>66</v>
      </c>
      <c r="J884" s="4" t="s">
        <v>67</v>
      </c>
      <c r="K884" s="4" t="s">
        <v>68</v>
      </c>
      <c r="L884" s="4">
        <v>77</v>
      </c>
      <c r="M884" s="4" t="s">
        <v>195</v>
      </c>
      <c r="N884" s="4">
        <v>0</v>
      </c>
      <c r="O884" s="6" t="s">
        <v>7058</v>
      </c>
      <c r="P884" s="6" t="s">
        <v>7188</v>
      </c>
      <c r="Q884" s="6" t="s">
        <v>7119</v>
      </c>
      <c r="R884" s="4">
        <v>343</v>
      </c>
      <c r="S884" s="4">
        <v>68</v>
      </c>
      <c r="T884" s="4">
        <v>73</v>
      </c>
      <c r="U884" s="4">
        <v>63</v>
      </c>
      <c r="V884" s="4">
        <v>80</v>
      </c>
      <c r="W884" s="4">
        <v>59</v>
      </c>
      <c r="X884" s="4">
        <v>345</v>
      </c>
      <c r="Y884" s="4">
        <v>75</v>
      </c>
      <c r="Z884" s="4">
        <v>63</v>
      </c>
      <c r="AA884" s="4">
        <v>52</v>
      </c>
      <c r="AB884" s="4">
        <v>78</v>
      </c>
      <c r="AC884" s="4">
        <v>77</v>
      </c>
      <c r="AD884" s="4">
        <v>327</v>
      </c>
      <c r="AE884" s="4">
        <v>61</v>
      </c>
      <c r="AF884" s="4">
        <v>60</v>
      </c>
      <c r="AG884" s="4">
        <v>62</v>
      </c>
      <c r="AH884" s="4">
        <v>76</v>
      </c>
      <c r="AI884" s="4">
        <v>68</v>
      </c>
      <c r="AJ884" s="4">
        <v>370</v>
      </c>
      <c r="AK884" s="4">
        <v>79</v>
      </c>
      <c r="AL884" s="4">
        <v>71</v>
      </c>
      <c r="AM884" s="4">
        <v>78</v>
      </c>
      <c r="AN884" s="4">
        <v>71</v>
      </c>
      <c r="AO884" s="4">
        <v>71</v>
      </c>
      <c r="AP884" s="4">
        <v>373</v>
      </c>
      <c r="AQ884" s="4">
        <v>82</v>
      </c>
      <c r="AR884" s="4">
        <v>77</v>
      </c>
      <c r="AS884" s="4">
        <v>74</v>
      </c>
      <c r="AT884" s="4">
        <v>76</v>
      </c>
      <c r="AU884" s="4">
        <v>64</v>
      </c>
      <c r="AV884" s="4">
        <v>80</v>
      </c>
      <c r="AW884" s="4">
        <v>229</v>
      </c>
      <c r="AX884" s="4">
        <v>75</v>
      </c>
      <c r="AY884" s="4">
        <v>78</v>
      </c>
      <c r="AZ884" s="4">
        <v>76</v>
      </c>
      <c r="BA884" s="4">
        <v>52</v>
      </c>
      <c r="BB884" s="4">
        <v>10</v>
      </c>
      <c r="BC884" s="4">
        <v>12</v>
      </c>
      <c r="BD884" s="4">
        <v>7</v>
      </c>
      <c r="BE884" s="4">
        <v>12</v>
      </c>
      <c r="BF884" s="4">
        <v>11</v>
      </c>
      <c r="BG884" s="4">
        <v>2039</v>
      </c>
      <c r="BH884" s="4">
        <v>431</v>
      </c>
      <c r="BI884" s="4">
        <v>1</v>
      </c>
      <c r="BJ884" s="4">
        <v>60</v>
      </c>
      <c r="BK884" s="4">
        <v>73</v>
      </c>
      <c r="BL884" s="4">
        <v>74</v>
      </c>
      <c r="BM884" s="4">
        <v>74</v>
      </c>
      <c r="BN884" s="4">
        <v>75</v>
      </c>
    </row>
    <row r="885" spans="1:66" ht="30" customHeight="1" x14ac:dyDescent="0.25">
      <c r="A885" s="15" t="s">
        <v>5654</v>
      </c>
      <c r="B885" s="4">
        <v>28</v>
      </c>
      <c r="C885" s="4">
        <v>66</v>
      </c>
      <c r="D885" s="4">
        <v>66</v>
      </c>
      <c r="E885" s="5" t="s">
        <v>5655</v>
      </c>
      <c r="F885" s="5" t="str">
        <f t="shared" si="70"/>
        <v>Wrexham</v>
      </c>
      <c r="G885" s="25" t="str">
        <f t="shared" si="71"/>
        <v>2023 ~ 2025</v>
      </c>
      <c r="H885" s="5" t="str">
        <f t="shared" si="73"/>
        <v>2025</v>
      </c>
      <c r="I885" s="4" t="s">
        <v>289</v>
      </c>
      <c r="J885" s="4" t="s">
        <v>67</v>
      </c>
      <c r="K885" s="4" t="s">
        <v>68</v>
      </c>
      <c r="L885" s="4">
        <v>66</v>
      </c>
      <c r="M885" s="4" t="s">
        <v>229</v>
      </c>
      <c r="N885" s="4">
        <v>0</v>
      </c>
      <c r="O885" s="6" t="s">
        <v>7649</v>
      </c>
      <c r="P885" s="6" t="s">
        <v>7171</v>
      </c>
      <c r="Q885" s="6" t="s">
        <v>7351</v>
      </c>
      <c r="R885" s="4">
        <v>301</v>
      </c>
      <c r="S885" s="4">
        <v>58</v>
      </c>
      <c r="T885" s="4">
        <v>59</v>
      </c>
      <c r="U885" s="4">
        <v>62</v>
      </c>
      <c r="V885" s="4">
        <v>66</v>
      </c>
      <c r="W885" s="4">
        <v>56</v>
      </c>
      <c r="X885" s="4">
        <v>312</v>
      </c>
      <c r="Y885" s="4">
        <v>59</v>
      </c>
      <c r="Z885" s="4">
        <v>64</v>
      </c>
      <c r="AA885" s="4">
        <v>55</v>
      </c>
      <c r="AB885" s="4">
        <v>69</v>
      </c>
      <c r="AC885" s="4">
        <v>65</v>
      </c>
      <c r="AD885" s="4">
        <v>311</v>
      </c>
      <c r="AE885" s="4">
        <v>59</v>
      </c>
      <c r="AF885" s="4">
        <v>63</v>
      </c>
      <c r="AG885" s="4">
        <v>62</v>
      </c>
      <c r="AH885" s="4">
        <v>65</v>
      </c>
      <c r="AI885" s="4">
        <v>62</v>
      </c>
      <c r="AJ885" s="4">
        <v>334</v>
      </c>
      <c r="AK885" s="4">
        <v>68</v>
      </c>
      <c r="AL885" s="4">
        <v>70</v>
      </c>
      <c r="AM885" s="4">
        <v>63</v>
      </c>
      <c r="AN885" s="4">
        <v>72</v>
      </c>
      <c r="AO885" s="4">
        <v>61</v>
      </c>
      <c r="AP885" s="4">
        <v>295</v>
      </c>
      <c r="AQ885" s="4">
        <v>66</v>
      </c>
      <c r="AR885" s="4">
        <v>65</v>
      </c>
      <c r="AS885" s="4">
        <v>57</v>
      </c>
      <c r="AT885" s="4">
        <v>59</v>
      </c>
      <c r="AU885" s="4">
        <v>48</v>
      </c>
      <c r="AV885" s="4">
        <v>63</v>
      </c>
      <c r="AW885" s="4">
        <v>194</v>
      </c>
      <c r="AX885" s="4">
        <v>64</v>
      </c>
      <c r="AY885" s="4">
        <v>66</v>
      </c>
      <c r="AZ885" s="4">
        <v>64</v>
      </c>
      <c r="BA885" s="4">
        <v>61</v>
      </c>
      <c r="BB885" s="4">
        <v>10</v>
      </c>
      <c r="BC885" s="4">
        <v>9</v>
      </c>
      <c r="BD885" s="4">
        <v>15</v>
      </c>
      <c r="BE885" s="4">
        <v>13</v>
      </c>
      <c r="BF885" s="4">
        <v>14</v>
      </c>
      <c r="BG885" s="4">
        <v>1808</v>
      </c>
      <c r="BH885" s="4">
        <v>379</v>
      </c>
      <c r="BI885" s="4">
        <v>1</v>
      </c>
      <c r="BJ885" s="4">
        <v>61</v>
      </c>
      <c r="BK885" s="4">
        <v>60</v>
      </c>
      <c r="BL885" s="4">
        <v>63</v>
      </c>
      <c r="BM885" s="4">
        <v>62</v>
      </c>
      <c r="BN885" s="4">
        <v>65</v>
      </c>
    </row>
    <row r="886" spans="1:66" ht="30" customHeight="1" x14ac:dyDescent="0.25">
      <c r="A886" s="15" t="s">
        <v>2760</v>
      </c>
      <c r="B886" s="4">
        <v>20</v>
      </c>
      <c r="C886" s="4">
        <v>72</v>
      </c>
      <c r="D886" s="4">
        <v>83</v>
      </c>
      <c r="E886" s="5" t="s">
        <v>2761</v>
      </c>
      <c r="F886" s="5" t="str">
        <f t="shared" si="70"/>
        <v>Bologna</v>
      </c>
      <c r="G886" s="25" t="str">
        <f t="shared" si="71"/>
        <v>2023 ~ 2028</v>
      </c>
      <c r="H886" s="5" t="str">
        <f t="shared" si="73"/>
        <v>2028</v>
      </c>
      <c r="I886" s="4" t="s">
        <v>124</v>
      </c>
      <c r="J886" s="4" t="s">
        <v>125</v>
      </c>
      <c r="K886" s="4" t="s">
        <v>68</v>
      </c>
      <c r="L886" s="4">
        <v>75</v>
      </c>
      <c r="M886" s="4" t="s">
        <v>69</v>
      </c>
      <c r="N886" s="4">
        <v>11</v>
      </c>
      <c r="O886" s="6" t="s">
        <v>6882</v>
      </c>
      <c r="P886" s="6" t="s">
        <v>6944</v>
      </c>
      <c r="Q886" s="6" t="s">
        <v>7211</v>
      </c>
      <c r="R886" s="4">
        <v>343</v>
      </c>
      <c r="S886" s="4">
        <v>58</v>
      </c>
      <c r="T886" s="4">
        <v>76</v>
      </c>
      <c r="U886" s="4">
        <v>62</v>
      </c>
      <c r="V886" s="4">
        <v>76</v>
      </c>
      <c r="W886" s="4">
        <v>71</v>
      </c>
      <c r="X886" s="4">
        <v>351</v>
      </c>
      <c r="Y886" s="4">
        <v>72</v>
      </c>
      <c r="Z886" s="4">
        <v>68</v>
      </c>
      <c r="AA886" s="4">
        <v>64</v>
      </c>
      <c r="AB886" s="4">
        <v>72</v>
      </c>
      <c r="AC886" s="4">
        <v>75</v>
      </c>
      <c r="AD886" s="4">
        <v>358</v>
      </c>
      <c r="AE886" s="4">
        <v>73</v>
      </c>
      <c r="AF886" s="4">
        <v>70</v>
      </c>
      <c r="AG886" s="4">
        <v>72</v>
      </c>
      <c r="AH886" s="4">
        <v>64</v>
      </c>
      <c r="AI886" s="4">
        <v>79</v>
      </c>
      <c r="AJ886" s="4">
        <v>344</v>
      </c>
      <c r="AK886" s="4">
        <v>74</v>
      </c>
      <c r="AL886" s="4">
        <v>69</v>
      </c>
      <c r="AM886" s="4">
        <v>72</v>
      </c>
      <c r="AN886" s="4">
        <v>58</v>
      </c>
      <c r="AO886" s="4">
        <v>71</v>
      </c>
      <c r="AP886" s="4">
        <v>331</v>
      </c>
      <c r="AQ886" s="4">
        <v>65</v>
      </c>
      <c r="AR886" s="4">
        <v>62</v>
      </c>
      <c r="AS886" s="4">
        <v>72</v>
      </c>
      <c r="AT886" s="4">
        <v>74</v>
      </c>
      <c r="AU886" s="4">
        <v>58</v>
      </c>
      <c r="AV886" s="4">
        <v>70</v>
      </c>
      <c r="AW886" s="4">
        <v>177</v>
      </c>
      <c r="AX886" s="4">
        <v>52</v>
      </c>
      <c r="AY886" s="4">
        <v>64</v>
      </c>
      <c r="AZ886" s="4">
        <v>61</v>
      </c>
      <c r="BA886" s="4">
        <v>38</v>
      </c>
      <c r="BB886" s="4">
        <v>8</v>
      </c>
      <c r="BC886" s="4">
        <v>9</v>
      </c>
      <c r="BD886" s="4">
        <v>8</v>
      </c>
      <c r="BE886" s="4">
        <v>7</v>
      </c>
      <c r="BF886" s="4">
        <v>6</v>
      </c>
      <c r="BG886" s="4">
        <v>1942</v>
      </c>
      <c r="BH886" s="4">
        <v>410</v>
      </c>
      <c r="BI886" s="4">
        <v>1</v>
      </c>
      <c r="BJ886" s="4">
        <v>71</v>
      </c>
      <c r="BK886" s="4">
        <v>73</v>
      </c>
      <c r="BL886" s="4">
        <v>70</v>
      </c>
      <c r="BM886" s="4">
        <v>73</v>
      </c>
      <c r="BN886" s="4">
        <v>60</v>
      </c>
    </row>
    <row r="887" spans="1:66" ht="30" customHeight="1" x14ac:dyDescent="0.25">
      <c r="A887" s="15" t="s">
        <v>5586</v>
      </c>
      <c r="B887" s="4">
        <v>31</v>
      </c>
      <c r="C887" s="4">
        <v>72</v>
      </c>
      <c r="D887" s="4">
        <v>72</v>
      </c>
      <c r="E887" s="5" t="s">
        <v>5587</v>
      </c>
      <c r="F887" s="5" t="str">
        <f t="shared" si="70"/>
        <v>Sassuolo</v>
      </c>
      <c r="G887" s="25" t="str">
        <f t="shared" si="71"/>
        <v>2016 ~ 2024</v>
      </c>
      <c r="H887" s="5" t="str">
        <f t="shared" si="73"/>
        <v>2024</v>
      </c>
      <c r="I887" s="4" t="s">
        <v>155</v>
      </c>
      <c r="J887" s="4" t="s">
        <v>119</v>
      </c>
      <c r="K887" s="4" t="s">
        <v>77</v>
      </c>
      <c r="L887" s="4">
        <v>72</v>
      </c>
      <c r="M887" s="4" t="s">
        <v>189</v>
      </c>
      <c r="N887" s="4">
        <v>0</v>
      </c>
      <c r="O887" s="6" t="s">
        <v>7562</v>
      </c>
      <c r="P887" s="6" t="s">
        <v>6957</v>
      </c>
      <c r="Q887" s="6" t="s">
        <v>7117</v>
      </c>
      <c r="R887" s="4">
        <v>199</v>
      </c>
      <c r="S887" s="4">
        <v>20</v>
      </c>
      <c r="T887" s="4">
        <v>30</v>
      </c>
      <c r="U887" s="4">
        <v>72</v>
      </c>
      <c r="V887" s="4">
        <v>62</v>
      </c>
      <c r="W887" s="4">
        <v>15</v>
      </c>
      <c r="X887" s="4">
        <v>201</v>
      </c>
      <c r="Y887" s="4">
        <v>38</v>
      </c>
      <c r="Z887" s="4">
        <v>20</v>
      </c>
      <c r="AA887" s="4">
        <v>24</v>
      </c>
      <c r="AB887" s="4">
        <v>61</v>
      </c>
      <c r="AC887" s="4">
        <v>58</v>
      </c>
      <c r="AD887" s="4">
        <v>243</v>
      </c>
      <c r="AE887" s="4">
        <v>34</v>
      </c>
      <c r="AF887" s="4">
        <v>48</v>
      </c>
      <c r="AG887" s="4">
        <v>47</v>
      </c>
      <c r="AH887" s="4">
        <v>70</v>
      </c>
      <c r="AI887" s="4">
        <v>44</v>
      </c>
      <c r="AJ887" s="4">
        <v>269</v>
      </c>
      <c r="AK887" s="4">
        <v>36</v>
      </c>
      <c r="AL887" s="4">
        <v>70</v>
      </c>
      <c r="AM887" s="4">
        <v>68</v>
      </c>
      <c r="AN887" s="4">
        <v>77</v>
      </c>
      <c r="AO887" s="4">
        <v>18</v>
      </c>
      <c r="AP887" s="4">
        <v>225</v>
      </c>
      <c r="AQ887" s="4">
        <v>74</v>
      </c>
      <c r="AR887" s="4">
        <v>74</v>
      </c>
      <c r="AS887" s="4">
        <v>24</v>
      </c>
      <c r="AT887" s="4">
        <v>23</v>
      </c>
      <c r="AU887" s="4">
        <v>30</v>
      </c>
      <c r="AV887" s="4">
        <v>69</v>
      </c>
      <c r="AW887" s="4">
        <v>221</v>
      </c>
      <c r="AX887" s="4">
        <v>73</v>
      </c>
      <c r="AY887" s="4">
        <v>76</v>
      </c>
      <c r="AZ887" s="4">
        <v>72</v>
      </c>
      <c r="BA887" s="4">
        <v>50</v>
      </c>
      <c r="BB887" s="4">
        <v>9</v>
      </c>
      <c r="BC887" s="4">
        <v>16</v>
      </c>
      <c r="BD887" s="4">
        <v>6</v>
      </c>
      <c r="BE887" s="4">
        <v>10</v>
      </c>
      <c r="BF887" s="4">
        <v>9</v>
      </c>
      <c r="BG887" s="4">
        <v>1408</v>
      </c>
      <c r="BH887" s="4">
        <v>308</v>
      </c>
      <c r="BI887" s="4">
        <v>1</v>
      </c>
      <c r="BJ887" s="4">
        <v>42</v>
      </c>
      <c r="BK887" s="4">
        <v>28</v>
      </c>
      <c r="BL887" s="4">
        <v>42</v>
      </c>
      <c r="BM887" s="4">
        <v>48</v>
      </c>
      <c r="BN887" s="4">
        <v>74</v>
      </c>
    </row>
    <row r="888" spans="1:66" ht="30" customHeight="1" x14ac:dyDescent="0.25">
      <c r="A888" s="15" t="s">
        <v>5373</v>
      </c>
      <c r="B888" s="4">
        <v>23</v>
      </c>
      <c r="C888" s="4">
        <v>72</v>
      </c>
      <c r="D888" s="4">
        <v>80</v>
      </c>
      <c r="E888" s="5" t="s">
        <v>8098</v>
      </c>
      <c r="F888" s="5" t="str">
        <f t="shared" si="70"/>
        <v>Cagliari</v>
      </c>
      <c r="G888" s="25" t="str">
        <f t="shared" si="71"/>
        <v>Jun 30, 2024 A Prestamo</v>
      </c>
      <c r="H888" s="5">
        <v>0</v>
      </c>
      <c r="I888" s="4" t="s">
        <v>97</v>
      </c>
      <c r="J888" s="4" t="s">
        <v>98</v>
      </c>
      <c r="K888" s="4" t="s">
        <v>68</v>
      </c>
      <c r="L888" s="4">
        <v>74</v>
      </c>
      <c r="M888" s="4" t="s">
        <v>69</v>
      </c>
      <c r="N888" s="4">
        <v>8</v>
      </c>
      <c r="O888" s="6" t="s">
        <v>6882</v>
      </c>
      <c r="P888" s="6" t="s">
        <v>7104</v>
      </c>
      <c r="Q888" s="6">
        <v>0</v>
      </c>
      <c r="R888" s="4">
        <v>331</v>
      </c>
      <c r="S888" s="4">
        <v>67</v>
      </c>
      <c r="T888" s="4">
        <v>68</v>
      </c>
      <c r="U888" s="4">
        <v>56</v>
      </c>
      <c r="V888" s="4">
        <v>74</v>
      </c>
      <c r="W888" s="4">
        <v>66</v>
      </c>
      <c r="X888" s="4">
        <v>356</v>
      </c>
      <c r="Y888" s="4">
        <v>74</v>
      </c>
      <c r="Z888" s="4">
        <v>74</v>
      </c>
      <c r="AA888" s="4">
        <v>65</v>
      </c>
      <c r="AB888" s="4">
        <v>68</v>
      </c>
      <c r="AC888" s="4">
        <v>75</v>
      </c>
      <c r="AD888" s="4">
        <v>359</v>
      </c>
      <c r="AE888" s="4">
        <v>72</v>
      </c>
      <c r="AF888" s="4">
        <v>66</v>
      </c>
      <c r="AG888" s="4">
        <v>73</v>
      </c>
      <c r="AH888" s="4">
        <v>68</v>
      </c>
      <c r="AI888" s="4">
        <v>80</v>
      </c>
      <c r="AJ888" s="4">
        <v>343</v>
      </c>
      <c r="AK888" s="4">
        <v>74</v>
      </c>
      <c r="AL888" s="4">
        <v>67</v>
      </c>
      <c r="AM888" s="4">
        <v>72</v>
      </c>
      <c r="AN888" s="4">
        <v>59</v>
      </c>
      <c r="AO888" s="4">
        <v>71</v>
      </c>
      <c r="AP888" s="4">
        <v>327</v>
      </c>
      <c r="AQ888" s="4">
        <v>64</v>
      </c>
      <c r="AR888" s="4">
        <v>51</v>
      </c>
      <c r="AS888" s="4">
        <v>74</v>
      </c>
      <c r="AT888" s="4">
        <v>73</v>
      </c>
      <c r="AU888" s="4">
        <v>65</v>
      </c>
      <c r="AV888" s="4">
        <v>73</v>
      </c>
      <c r="AW888" s="4">
        <v>149</v>
      </c>
      <c r="AX888" s="4">
        <v>45</v>
      </c>
      <c r="AY888" s="4">
        <v>54</v>
      </c>
      <c r="AZ888" s="4">
        <v>50</v>
      </c>
      <c r="BA888" s="4">
        <v>59</v>
      </c>
      <c r="BB888" s="4">
        <v>12</v>
      </c>
      <c r="BC888" s="4">
        <v>12</v>
      </c>
      <c r="BD888" s="4">
        <v>14</v>
      </c>
      <c r="BE888" s="4">
        <v>10</v>
      </c>
      <c r="BF888" s="4">
        <v>11</v>
      </c>
      <c r="BG888" s="4">
        <v>1924</v>
      </c>
      <c r="BH888" s="4">
        <v>399</v>
      </c>
      <c r="BI888" s="4">
        <v>1</v>
      </c>
      <c r="BJ888" s="4">
        <v>69</v>
      </c>
      <c r="BK888" s="4">
        <v>70</v>
      </c>
      <c r="BL888" s="4">
        <v>71</v>
      </c>
      <c r="BM888" s="4">
        <v>74</v>
      </c>
      <c r="BN888" s="4">
        <v>51</v>
      </c>
    </row>
    <row r="889" spans="1:66" ht="30" customHeight="1" x14ac:dyDescent="0.25">
      <c r="A889" s="15" t="s">
        <v>6166</v>
      </c>
      <c r="B889" s="4">
        <v>16</v>
      </c>
      <c r="C889" s="4">
        <v>57</v>
      </c>
      <c r="D889" s="4">
        <v>81</v>
      </c>
      <c r="E889" s="5" t="s">
        <v>6167</v>
      </c>
      <c r="F889" s="5" t="str">
        <f t="shared" si="70"/>
        <v>Rapid Bucuresti</v>
      </c>
      <c r="G889" s="25" t="str">
        <f t="shared" si="71"/>
        <v>2023 ~ 2024</v>
      </c>
      <c r="H889" s="5" t="str">
        <f t="shared" ref="H889:H907" si="74">RIGHT(G889, 4)</f>
        <v>2024</v>
      </c>
      <c r="I889" s="4" t="s">
        <v>241</v>
      </c>
      <c r="J889" s="4" t="s">
        <v>125</v>
      </c>
      <c r="K889" s="4" t="s">
        <v>68</v>
      </c>
      <c r="L889" s="4">
        <v>59</v>
      </c>
      <c r="M889" s="4" t="s">
        <v>69</v>
      </c>
      <c r="N889" s="4">
        <v>24</v>
      </c>
      <c r="O889" s="6" t="s">
        <v>7571</v>
      </c>
      <c r="P889" s="6">
        <v>500</v>
      </c>
      <c r="Q889" s="6" t="s">
        <v>7434</v>
      </c>
      <c r="R889" s="4">
        <v>205</v>
      </c>
      <c r="S889" s="4">
        <v>35</v>
      </c>
      <c r="T889" s="4">
        <v>41</v>
      </c>
      <c r="U889" s="4">
        <v>32</v>
      </c>
      <c r="V889" s="4">
        <v>58</v>
      </c>
      <c r="W889" s="4">
        <v>39</v>
      </c>
      <c r="X889" s="4">
        <v>272</v>
      </c>
      <c r="Y889" s="4">
        <v>60</v>
      </c>
      <c r="Z889" s="4">
        <v>52</v>
      </c>
      <c r="AA889" s="4">
        <v>44</v>
      </c>
      <c r="AB889" s="4">
        <v>53</v>
      </c>
      <c r="AC889" s="4">
        <v>63</v>
      </c>
      <c r="AD889" s="4">
        <v>352</v>
      </c>
      <c r="AE889" s="4">
        <v>78</v>
      </c>
      <c r="AF889" s="4">
        <v>74</v>
      </c>
      <c r="AG889" s="4">
        <v>80</v>
      </c>
      <c r="AH889" s="4">
        <v>50</v>
      </c>
      <c r="AI889" s="4">
        <v>70</v>
      </c>
      <c r="AJ889" s="4">
        <v>239</v>
      </c>
      <c r="AK889" s="4">
        <v>50</v>
      </c>
      <c r="AL889" s="4">
        <v>47</v>
      </c>
      <c r="AM889" s="4">
        <v>52</v>
      </c>
      <c r="AN889" s="4">
        <v>48</v>
      </c>
      <c r="AO889" s="4">
        <v>42</v>
      </c>
      <c r="AP889" s="4">
        <v>243</v>
      </c>
      <c r="AQ889" s="4">
        <v>60</v>
      </c>
      <c r="AR889" s="4">
        <v>36</v>
      </c>
      <c r="AS889" s="4">
        <v>52</v>
      </c>
      <c r="AT889" s="4">
        <v>55</v>
      </c>
      <c r="AU889" s="4">
        <v>40</v>
      </c>
      <c r="AV889" s="4">
        <v>56</v>
      </c>
      <c r="AW889" s="4">
        <v>113</v>
      </c>
      <c r="AX889" s="4">
        <v>31</v>
      </c>
      <c r="AY889" s="4">
        <v>44</v>
      </c>
      <c r="AZ889" s="4">
        <v>38</v>
      </c>
      <c r="BA889" s="4">
        <v>44</v>
      </c>
      <c r="BB889" s="4">
        <v>7</v>
      </c>
      <c r="BC889" s="4">
        <v>9</v>
      </c>
      <c r="BD889" s="4">
        <v>10</v>
      </c>
      <c r="BE889" s="4">
        <v>13</v>
      </c>
      <c r="BF889" s="4">
        <v>5</v>
      </c>
      <c r="BG889" s="4">
        <v>1468</v>
      </c>
      <c r="BH889" s="4">
        <v>321</v>
      </c>
      <c r="BI889" s="4">
        <v>1</v>
      </c>
      <c r="BJ889" s="4">
        <v>76</v>
      </c>
      <c r="BK889" s="4">
        <v>43</v>
      </c>
      <c r="BL889" s="4">
        <v>51</v>
      </c>
      <c r="BM889" s="4">
        <v>63</v>
      </c>
      <c r="BN889" s="4">
        <v>37</v>
      </c>
    </row>
    <row r="890" spans="1:66" ht="30" customHeight="1" x14ac:dyDescent="0.25">
      <c r="A890" s="15" t="s">
        <v>3809</v>
      </c>
      <c r="B890" s="4">
        <v>28</v>
      </c>
      <c r="C890" s="4">
        <v>77</v>
      </c>
      <c r="D890" s="4">
        <v>77</v>
      </c>
      <c r="E890" s="5" t="s">
        <v>3810</v>
      </c>
      <c r="F890" s="5" t="str">
        <f t="shared" si="70"/>
        <v>Atlanta United</v>
      </c>
      <c r="G890" s="25" t="str">
        <f t="shared" si="71"/>
        <v>2023 ~ 2026</v>
      </c>
      <c r="H890" s="5" t="str">
        <f t="shared" si="74"/>
        <v>2026</v>
      </c>
      <c r="I890" s="4" t="s">
        <v>337</v>
      </c>
      <c r="J890" s="4" t="s">
        <v>612</v>
      </c>
      <c r="K890" s="4" t="s">
        <v>68</v>
      </c>
      <c r="L890" s="4">
        <v>77</v>
      </c>
      <c r="M890" s="4" t="s">
        <v>106</v>
      </c>
      <c r="N890" s="4">
        <v>0</v>
      </c>
      <c r="O890" s="6" t="s">
        <v>7307</v>
      </c>
      <c r="P890" s="6" t="s">
        <v>6911</v>
      </c>
      <c r="Q890" s="6" t="s">
        <v>7270</v>
      </c>
      <c r="R890" s="4">
        <v>349</v>
      </c>
      <c r="S890" s="4">
        <v>36</v>
      </c>
      <c r="T890" s="4">
        <v>83</v>
      </c>
      <c r="U890" s="4">
        <v>81</v>
      </c>
      <c r="V890" s="4">
        <v>70</v>
      </c>
      <c r="W890" s="4">
        <v>79</v>
      </c>
      <c r="X890" s="4">
        <v>286</v>
      </c>
      <c r="Y890" s="4">
        <v>62</v>
      </c>
      <c r="Z890" s="4">
        <v>60</v>
      </c>
      <c r="AA890" s="4">
        <v>45</v>
      </c>
      <c r="AB890" s="4">
        <v>46</v>
      </c>
      <c r="AC890" s="4">
        <v>73</v>
      </c>
      <c r="AD890" s="4">
        <v>351</v>
      </c>
      <c r="AE890" s="4">
        <v>68</v>
      </c>
      <c r="AF890" s="4">
        <v>75</v>
      </c>
      <c r="AG890" s="4">
        <v>66</v>
      </c>
      <c r="AH890" s="4">
        <v>79</v>
      </c>
      <c r="AI890" s="4">
        <v>63</v>
      </c>
      <c r="AJ890" s="4">
        <v>384</v>
      </c>
      <c r="AK890" s="4">
        <v>78</v>
      </c>
      <c r="AL890" s="4">
        <v>89</v>
      </c>
      <c r="AM890" s="4">
        <v>69</v>
      </c>
      <c r="AN890" s="4">
        <v>84</v>
      </c>
      <c r="AO890" s="4">
        <v>64</v>
      </c>
      <c r="AP890" s="4">
        <v>301</v>
      </c>
      <c r="AQ890" s="4">
        <v>72</v>
      </c>
      <c r="AR890" s="4">
        <v>17</v>
      </c>
      <c r="AS890" s="4">
        <v>78</v>
      </c>
      <c r="AT890" s="4">
        <v>58</v>
      </c>
      <c r="AU890" s="4">
        <v>76</v>
      </c>
      <c r="AV890" s="4">
        <v>70</v>
      </c>
      <c r="AW890" s="4">
        <v>71</v>
      </c>
      <c r="AX890" s="4">
        <v>27</v>
      </c>
      <c r="AY890" s="4">
        <v>25</v>
      </c>
      <c r="AZ890" s="4">
        <v>19</v>
      </c>
      <c r="BA890" s="4">
        <v>51</v>
      </c>
      <c r="BB890" s="4">
        <v>9</v>
      </c>
      <c r="BC890" s="4">
        <v>8</v>
      </c>
      <c r="BD890" s="4">
        <v>14</v>
      </c>
      <c r="BE890" s="4">
        <v>7</v>
      </c>
      <c r="BF890" s="4">
        <v>13</v>
      </c>
      <c r="BG890" s="4">
        <v>1793</v>
      </c>
      <c r="BH890" s="4">
        <v>378</v>
      </c>
      <c r="BI890" s="4">
        <v>1</v>
      </c>
      <c r="BJ890" s="4">
        <v>72</v>
      </c>
      <c r="BK890" s="4">
        <v>77</v>
      </c>
      <c r="BL890" s="4">
        <v>55</v>
      </c>
      <c r="BM890" s="4">
        <v>67</v>
      </c>
      <c r="BN890" s="4">
        <v>29</v>
      </c>
    </row>
    <row r="891" spans="1:66" ht="30" customHeight="1" x14ac:dyDescent="0.25">
      <c r="A891" s="15" t="s">
        <v>2374</v>
      </c>
      <c r="B891" s="4">
        <v>18</v>
      </c>
      <c r="C891" s="4">
        <v>66</v>
      </c>
      <c r="D891" s="4">
        <v>82</v>
      </c>
      <c r="E891" s="5" t="s">
        <v>2375</v>
      </c>
      <c r="F891" s="5" t="str">
        <f t="shared" si="70"/>
        <v>Birmingham City</v>
      </c>
      <c r="G891" s="25" t="str">
        <f t="shared" si="71"/>
        <v>2021 ~ 2024</v>
      </c>
      <c r="H891" s="5" t="str">
        <f t="shared" si="74"/>
        <v>2024</v>
      </c>
      <c r="I891" s="4" t="s">
        <v>90</v>
      </c>
      <c r="J891" s="4" t="s">
        <v>98</v>
      </c>
      <c r="K891" s="4" t="s">
        <v>68</v>
      </c>
      <c r="L891" s="4">
        <v>69</v>
      </c>
      <c r="M891" s="4" t="s">
        <v>206</v>
      </c>
      <c r="N891" s="4">
        <v>16</v>
      </c>
      <c r="O891" s="6" t="s">
        <v>7401</v>
      </c>
      <c r="P891" s="6" t="s">
        <v>6959</v>
      </c>
      <c r="Q891" s="6" t="s">
        <v>7406</v>
      </c>
      <c r="R891" s="4">
        <v>288</v>
      </c>
      <c r="S891" s="4">
        <v>60</v>
      </c>
      <c r="T891" s="4">
        <v>59</v>
      </c>
      <c r="U891" s="4">
        <v>54</v>
      </c>
      <c r="V891" s="4">
        <v>64</v>
      </c>
      <c r="W891" s="4">
        <v>51</v>
      </c>
      <c r="X891" s="4">
        <v>312</v>
      </c>
      <c r="Y891" s="4">
        <v>66</v>
      </c>
      <c r="Z891" s="4">
        <v>61</v>
      </c>
      <c r="AA891" s="4">
        <v>57</v>
      </c>
      <c r="AB891" s="4">
        <v>63</v>
      </c>
      <c r="AC891" s="4">
        <v>65</v>
      </c>
      <c r="AD891" s="4">
        <v>390</v>
      </c>
      <c r="AE891" s="4">
        <v>81</v>
      </c>
      <c r="AF891" s="4">
        <v>83</v>
      </c>
      <c r="AG891" s="4">
        <v>78</v>
      </c>
      <c r="AH891" s="4">
        <v>69</v>
      </c>
      <c r="AI891" s="4">
        <v>79</v>
      </c>
      <c r="AJ891" s="4">
        <v>318</v>
      </c>
      <c r="AK891" s="4">
        <v>59</v>
      </c>
      <c r="AL891" s="4">
        <v>71</v>
      </c>
      <c r="AM891" s="4">
        <v>68</v>
      </c>
      <c r="AN891" s="4">
        <v>61</v>
      </c>
      <c r="AO891" s="4">
        <v>59</v>
      </c>
      <c r="AP891" s="4">
        <v>319</v>
      </c>
      <c r="AQ891" s="4">
        <v>72</v>
      </c>
      <c r="AR891" s="4">
        <v>64</v>
      </c>
      <c r="AS891" s="4">
        <v>68</v>
      </c>
      <c r="AT891" s="4">
        <v>65</v>
      </c>
      <c r="AU891" s="4">
        <v>50</v>
      </c>
      <c r="AV891" s="4">
        <v>68</v>
      </c>
      <c r="AW891" s="4">
        <v>187</v>
      </c>
      <c r="AX891" s="4">
        <v>64</v>
      </c>
      <c r="AY891" s="4">
        <v>63</v>
      </c>
      <c r="AZ891" s="4">
        <v>60</v>
      </c>
      <c r="BA891" s="4">
        <v>46</v>
      </c>
      <c r="BB891" s="4">
        <v>14</v>
      </c>
      <c r="BC891" s="4">
        <v>11</v>
      </c>
      <c r="BD891" s="4">
        <v>7</v>
      </c>
      <c r="BE891" s="4">
        <v>8</v>
      </c>
      <c r="BF891" s="4">
        <v>6</v>
      </c>
      <c r="BG891" s="4">
        <v>1860</v>
      </c>
      <c r="BH891" s="4">
        <v>399</v>
      </c>
      <c r="BI891" s="4">
        <v>1</v>
      </c>
      <c r="BJ891" s="4">
        <v>82</v>
      </c>
      <c r="BK891" s="4">
        <v>59</v>
      </c>
      <c r="BL891" s="4">
        <v>63</v>
      </c>
      <c r="BM891" s="4">
        <v>68</v>
      </c>
      <c r="BN891" s="4">
        <v>62</v>
      </c>
    </row>
    <row r="892" spans="1:66" ht="30" customHeight="1" x14ac:dyDescent="0.25">
      <c r="A892" s="15" t="s">
        <v>3208</v>
      </c>
      <c r="B892" s="4">
        <v>26</v>
      </c>
      <c r="C892" s="4">
        <v>75</v>
      </c>
      <c r="D892" s="4">
        <v>77</v>
      </c>
      <c r="E892" s="5" t="s">
        <v>1357</v>
      </c>
      <c r="F892" s="5" t="str">
        <f t="shared" si="70"/>
        <v>Sheffield United</v>
      </c>
      <c r="G892" s="25" t="str">
        <f t="shared" si="71"/>
        <v>2023 ~ 2027</v>
      </c>
      <c r="H892" s="5" t="str">
        <f t="shared" si="74"/>
        <v>2027</v>
      </c>
      <c r="I892" s="4" t="s">
        <v>320</v>
      </c>
      <c r="J892" s="4" t="s">
        <v>381</v>
      </c>
      <c r="K892" s="4" t="s">
        <v>68</v>
      </c>
      <c r="L892" s="4">
        <v>77</v>
      </c>
      <c r="M892" s="4" t="s">
        <v>195</v>
      </c>
      <c r="N892" s="4">
        <v>2</v>
      </c>
      <c r="O892" s="6" t="s">
        <v>7009</v>
      </c>
      <c r="P892" s="6" t="s">
        <v>7010</v>
      </c>
      <c r="Q892" s="6" t="s">
        <v>6900</v>
      </c>
      <c r="R892" s="4">
        <v>353</v>
      </c>
      <c r="S892" s="4">
        <v>74</v>
      </c>
      <c r="T892" s="4">
        <v>67</v>
      </c>
      <c r="U892" s="4">
        <v>70</v>
      </c>
      <c r="V892" s="4">
        <v>76</v>
      </c>
      <c r="W892" s="4">
        <v>66</v>
      </c>
      <c r="X892" s="4">
        <v>367</v>
      </c>
      <c r="Y892" s="4">
        <v>68</v>
      </c>
      <c r="Z892" s="4">
        <v>74</v>
      </c>
      <c r="AA892" s="4">
        <v>73</v>
      </c>
      <c r="AB892" s="4">
        <v>79</v>
      </c>
      <c r="AC892" s="4">
        <v>73</v>
      </c>
      <c r="AD892" s="4">
        <v>375</v>
      </c>
      <c r="AE892" s="4">
        <v>71</v>
      </c>
      <c r="AF892" s="4">
        <v>68</v>
      </c>
      <c r="AG892" s="4">
        <v>77</v>
      </c>
      <c r="AH892" s="4">
        <v>73</v>
      </c>
      <c r="AI892" s="4">
        <v>86</v>
      </c>
      <c r="AJ892" s="4">
        <v>379</v>
      </c>
      <c r="AK892" s="4">
        <v>76</v>
      </c>
      <c r="AL892" s="4">
        <v>76</v>
      </c>
      <c r="AM892" s="4">
        <v>82</v>
      </c>
      <c r="AN892" s="4">
        <v>70</v>
      </c>
      <c r="AO892" s="4">
        <v>75</v>
      </c>
      <c r="AP892" s="4">
        <v>367</v>
      </c>
      <c r="AQ892" s="4">
        <v>87</v>
      </c>
      <c r="AR892" s="4">
        <v>76</v>
      </c>
      <c r="AS892" s="4">
        <v>67</v>
      </c>
      <c r="AT892" s="4">
        <v>77</v>
      </c>
      <c r="AU892" s="4">
        <v>60</v>
      </c>
      <c r="AV892" s="4">
        <v>72</v>
      </c>
      <c r="AW892" s="4">
        <v>213</v>
      </c>
      <c r="AX892" s="4">
        <v>73</v>
      </c>
      <c r="AY892" s="4">
        <v>72</v>
      </c>
      <c r="AZ892" s="4">
        <v>68</v>
      </c>
      <c r="BA892" s="4">
        <v>45</v>
      </c>
      <c r="BB892" s="4">
        <v>12</v>
      </c>
      <c r="BC892" s="4">
        <v>7</v>
      </c>
      <c r="BD892" s="4">
        <v>7</v>
      </c>
      <c r="BE892" s="4">
        <v>9</v>
      </c>
      <c r="BF892" s="4">
        <v>10</v>
      </c>
      <c r="BG892" s="4">
        <v>2099</v>
      </c>
      <c r="BH892" s="4">
        <v>437</v>
      </c>
      <c r="BI892" s="4">
        <v>1</v>
      </c>
      <c r="BJ892" s="4">
        <v>69</v>
      </c>
      <c r="BK892" s="4">
        <v>70</v>
      </c>
      <c r="BL892" s="4">
        <v>76</v>
      </c>
      <c r="BM892" s="4">
        <v>72</v>
      </c>
      <c r="BN892" s="4">
        <v>73</v>
      </c>
    </row>
    <row r="893" spans="1:66" ht="30" customHeight="1" x14ac:dyDescent="0.25">
      <c r="A893" s="15" t="s">
        <v>5537</v>
      </c>
      <c r="B893" s="4">
        <v>26</v>
      </c>
      <c r="C893" s="4">
        <v>70</v>
      </c>
      <c r="D893" s="4">
        <v>70</v>
      </c>
      <c r="E893" s="5" t="s">
        <v>5538</v>
      </c>
      <c r="F893" s="5" t="str">
        <f t="shared" si="70"/>
        <v>Auxerre</v>
      </c>
      <c r="G893" s="25" t="str">
        <f t="shared" si="71"/>
        <v>2020 ~ 2026</v>
      </c>
      <c r="H893" s="5" t="str">
        <f t="shared" si="74"/>
        <v>2026</v>
      </c>
      <c r="I893" s="4" t="s">
        <v>83</v>
      </c>
      <c r="J893" s="4" t="s">
        <v>76</v>
      </c>
      <c r="K893" s="4" t="s">
        <v>77</v>
      </c>
      <c r="L893" s="4">
        <v>70</v>
      </c>
      <c r="M893" s="4" t="s">
        <v>69</v>
      </c>
      <c r="N893" s="4">
        <v>0</v>
      </c>
      <c r="O893" s="6" t="s">
        <v>7190</v>
      </c>
      <c r="P893" s="6" t="s">
        <v>6910</v>
      </c>
      <c r="Q893" s="6" t="s">
        <v>7060</v>
      </c>
      <c r="R893" s="4">
        <v>282</v>
      </c>
      <c r="S893" s="4">
        <v>63</v>
      </c>
      <c r="T893" s="4">
        <v>67</v>
      </c>
      <c r="U893" s="4">
        <v>31</v>
      </c>
      <c r="V893" s="4">
        <v>70</v>
      </c>
      <c r="W893" s="4">
        <v>51</v>
      </c>
      <c r="X893" s="4">
        <v>363</v>
      </c>
      <c r="Y893" s="4">
        <v>76</v>
      </c>
      <c r="Z893" s="4">
        <v>78</v>
      </c>
      <c r="AA893" s="4">
        <v>69</v>
      </c>
      <c r="AB893" s="4">
        <v>67</v>
      </c>
      <c r="AC893" s="4">
        <v>73</v>
      </c>
      <c r="AD893" s="4">
        <v>395</v>
      </c>
      <c r="AE893" s="4">
        <v>79</v>
      </c>
      <c r="AF893" s="4">
        <v>77</v>
      </c>
      <c r="AG893" s="4">
        <v>90</v>
      </c>
      <c r="AH893" s="4">
        <v>59</v>
      </c>
      <c r="AI893" s="4">
        <v>90</v>
      </c>
      <c r="AJ893" s="4">
        <v>302</v>
      </c>
      <c r="AK893" s="4">
        <v>74</v>
      </c>
      <c r="AL893" s="4">
        <v>50</v>
      </c>
      <c r="AM893" s="4">
        <v>57</v>
      </c>
      <c r="AN893" s="4">
        <v>46</v>
      </c>
      <c r="AO893" s="4">
        <v>75</v>
      </c>
      <c r="AP893" s="4">
        <v>275</v>
      </c>
      <c r="AQ893" s="4">
        <v>61</v>
      </c>
      <c r="AR893" s="4">
        <v>39</v>
      </c>
      <c r="AS893" s="4">
        <v>62</v>
      </c>
      <c r="AT893" s="4">
        <v>62</v>
      </c>
      <c r="AU893" s="4">
        <v>51</v>
      </c>
      <c r="AV893" s="4">
        <v>59</v>
      </c>
      <c r="AW893" s="4">
        <v>100</v>
      </c>
      <c r="AX893" s="4">
        <v>32</v>
      </c>
      <c r="AY893" s="4">
        <v>35</v>
      </c>
      <c r="AZ893" s="4">
        <v>33</v>
      </c>
      <c r="BA893" s="4">
        <v>49</v>
      </c>
      <c r="BB893" s="4">
        <v>13</v>
      </c>
      <c r="BC893" s="4">
        <v>7</v>
      </c>
      <c r="BD893" s="4">
        <v>5</v>
      </c>
      <c r="BE893" s="4">
        <v>9</v>
      </c>
      <c r="BF893" s="4">
        <v>15</v>
      </c>
      <c r="BG893" s="4">
        <v>1766</v>
      </c>
      <c r="BH893" s="4">
        <v>375</v>
      </c>
      <c r="BI893" s="4">
        <v>1</v>
      </c>
      <c r="BJ893" s="4">
        <v>78</v>
      </c>
      <c r="BK893" s="4">
        <v>68</v>
      </c>
      <c r="BL893" s="4">
        <v>67</v>
      </c>
      <c r="BM893" s="4">
        <v>76</v>
      </c>
      <c r="BN893" s="4">
        <v>34</v>
      </c>
    </row>
    <row r="894" spans="1:66" ht="30" customHeight="1" x14ac:dyDescent="0.25">
      <c r="A894" s="15" t="s">
        <v>7792</v>
      </c>
      <c r="B894" s="4">
        <v>25</v>
      </c>
      <c r="C894" s="4">
        <v>75</v>
      </c>
      <c r="D894" s="4">
        <v>80</v>
      </c>
      <c r="E894" s="5" t="s">
        <v>6392</v>
      </c>
      <c r="F894" s="5" t="str">
        <f t="shared" si="70"/>
        <v>San Lorenzo</v>
      </c>
      <c r="G894" s="25" t="str">
        <f t="shared" si="71"/>
        <v>2022 ~ 2024</v>
      </c>
      <c r="H894" s="5" t="str">
        <f t="shared" si="74"/>
        <v>2024</v>
      </c>
      <c r="I894" s="4" t="s">
        <v>337</v>
      </c>
      <c r="J894" s="4" t="s">
        <v>67</v>
      </c>
      <c r="K894" s="4" t="s">
        <v>68</v>
      </c>
      <c r="L894" s="4">
        <v>77</v>
      </c>
      <c r="M894" s="4" t="s">
        <v>189</v>
      </c>
      <c r="N894" s="4">
        <v>5</v>
      </c>
      <c r="O894" s="6" t="s">
        <v>7005</v>
      </c>
      <c r="P894" s="6" t="s">
        <v>7148</v>
      </c>
      <c r="Q894" s="6" t="s">
        <v>7564</v>
      </c>
      <c r="R894" s="4">
        <v>247</v>
      </c>
      <c r="S894" s="4">
        <v>26</v>
      </c>
      <c r="T894" s="4">
        <v>39</v>
      </c>
      <c r="U894" s="4">
        <v>69</v>
      </c>
      <c r="V894" s="4">
        <v>75</v>
      </c>
      <c r="W894" s="4">
        <v>38</v>
      </c>
      <c r="X894" s="4">
        <v>249</v>
      </c>
      <c r="Y894" s="4">
        <v>50</v>
      </c>
      <c r="Z894" s="4">
        <v>30</v>
      </c>
      <c r="AA894" s="4">
        <v>33</v>
      </c>
      <c r="AB894" s="4">
        <v>68</v>
      </c>
      <c r="AC894" s="4">
        <v>68</v>
      </c>
      <c r="AD894" s="4">
        <v>330</v>
      </c>
      <c r="AE894" s="4">
        <v>69</v>
      </c>
      <c r="AF894" s="4">
        <v>68</v>
      </c>
      <c r="AG894" s="4">
        <v>59</v>
      </c>
      <c r="AH894" s="4">
        <v>75</v>
      </c>
      <c r="AI894" s="4">
        <v>59</v>
      </c>
      <c r="AJ894" s="4">
        <v>284</v>
      </c>
      <c r="AK894" s="4">
        <v>43</v>
      </c>
      <c r="AL894" s="4">
        <v>74</v>
      </c>
      <c r="AM894" s="4">
        <v>71</v>
      </c>
      <c r="AN894" s="4">
        <v>70</v>
      </c>
      <c r="AO894" s="4">
        <v>26</v>
      </c>
      <c r="AP894" s="4">
        <v>268</v>
      </c>
      <c r="AQ894" s="4">
        <v>76</v>
      </c>
      <c r="AR894" s="4">
        <v>78</v>
      </c>
      <c r="AS894" s="4">
        <v>32</v>
      </c>
      <c r="AT894" s="4">
        <v>36</v>
      </c>
      <c r="AU894" s="4">
        <v>46</v>
      </c>
      <c r="AV894" s="4">
        <v>60</v>
      </c>
      <c r="AW894" s="4">
        <v>229</v>
      </c>
      <c r="AX894" s="4">
        <v>77</v>
      </c>
      <c r="AY894" s="4">
        <v>77</v>
      </c>
      <c r="AZ894" s="4">
        <v>75</v>
      </c>
      <c r="BA894" s="4">
        <v>56</v>
      </c>
      <c r="BB894" s="4">
        <v>10</v>
      </c>
      <c r="BC894" s="4">
        <v>9</v>
      </c>
      <c r="BD894" s="4">
        <v>13</v>
      </c>
      <c r="BE894" s="4">
        <v>14</v>
      </c>
      <c r="BF894" s="4">
        <v>10</v>
      </c>
      <c r="BG894" s="4">
        <v>1663</v>
      </c>
      <c r="BH894" s="4">
        <v>364</v>
      </c>
      <c r="BI894" s="4">
        <v>1</v>
      </c>
      <c r="BJ894" s="4">
        <v>68</v>
      </c>
      <c r="BK894" s="4">
        <v>37</v>
      </c>
      <c r="BL894" s="4">
        <v>52</v>
      </c>
      <c r="BM894" s="4">
        <v>59</v>
      </c>
      <c r="BN894" s="4">
        <v>76</v>
      </c>
    </row>
    <row r="895" spans="1:66" ht="30" customHeight="1" x14ac:dyDescent="0.25">
      <c r="A895" s="15" t="s">
        <v>6813</v>
      </c>
      <c r="B895" s="4">
        <v>34</v>
      </c>
      <c r="C895" s="4">
        <v>75</v>
      </c>
      <c r="D895" s="4">
        <v>75</v>
      </c>
      <c r="E895" s="5" t="s">
        <v>6010</v>
      </c>
      <c r="F895" s="5" t="str">
        <f t="shared" si="70"/>
        <v>Inter Miami</v>
      </c>
      <c r="G895" s="25" t="str">
        <f t="shared" si="71"/>
        <v>2020 ~ 2022</v>
      </c>
      <c r="H895" s="5" t="str">
        <f t="shared" si="74"/>
        <v>2022</v>
      </c>
      <c r="I895" s="4" t="s">
        <v>124</v>
      </c>
      <c r="J895" s="4" t="s">
        <v>271</v>
      </c>
      <c r="K895" s="4" t="s">
        <v>68</v>
      </c>
      <c r="L895" s="4">
        <v>75</v>
      </c>
      <c r="M895" s="4" t="s">
        <v>106</v>
      </c>
      <c r="N895" s="4">
        <v>0</v>
      </c>
      <c r="O895" s="6" t="s">
        <v>7117</v>
      </c>
      <c r="P895" s="6" t="s">
        <v>7203</v>
      </c>
      <c r="Q895" s="6" t="s">
        <v>7505</v>
      </c>
      <c r="R895" s="4">
        <v>365</v>
      </c>
      <c r="S895" s="4">
        <v>65</v>
      </c>
      <c r="T895" s="4">
        <v>77</v>
      </c>
      <c r="U895" s="4">
        <v>74</v>
      </c>
      <c r="V895" s="4">
        <v>74</v>
      </c>
      <c r="W895" s="4">
        <v>75</v>
      </c>
      <c r="X895" s="4">
        <v>365</v>
      </c>
      <c r="Y895" s="4">
        <v>75</v>
      </c>
      <c r="Z895" s="4">
        <v>74</v>
      </c>
      <c r="AA895" s="4">
        <v>74</v>
      </c>
      <c r="AB895" s="4">
        <v>65</v>
      </c>
      <c r="AC895" s="4">
        <v>77</v>
      </c>
      <c r="AD895" s="4">
        <v>276</v>
      </c>
      <c r="AE895" s="4">
        <v>47</v>
      </c>
      <c r="AF895" s="4">
        <v>48</v>
      </c>
      <c r="AG895" s="4">
        <v>50</v>
      </c>
      <c r="AH895" s="4">
        <v>75</v>
      </c>
      <c r="AI895" s="4">
        <v>56</v>
      </c>
      <c r="AJ895" s="4">
        <v>359</v>
      </c>
      <c r="AK895" s="4">
        <v>85</v>
      </c>
      <c r="AL895" s="4">
        <v>72</v>
      </c>
      <c r="AM895" s="4">
        <v>43</v>
      </c>
      <c r="AN895" s="4">
        <v>80</v>
      </c>
      <c r="AO895" s="4">
        <v>79</v>
      </c>
      <c r="AP895" s="4">
        <v>293</v>
      </c>
      <c r="AQ895" s="4">
        <v>50</v>
      </c>
      <c r="AR895" s="4">
        <v>18</v>
      </c>
      <c r="AS895" s="4">
        <v>81</v>
      </c>
      <c r="AT895" s="4">
        <v>74</v>
      </c>
      <c r="AU895" s="4">
        <v>70</v>
      </c>
      <c r="AV895" s="4">
        <v>78</v>
      </c>
      <c r="AW895" s="4">
        <v>68</v>
      </c>
      <c r="AX895" s="4">
        <v>32</v>
      </c>
      <c r="AY895" s="4">
        <v>20</v>
      </c>
      <c r="AZ895" s="4">
        <v>16</v>
      </c>
      <c r="BA895" s="4">
        <v>39</v>
      </c>
      <c r="BB895" s="4">
        <v>5</v>
      </c>
      <c r="BC895" s="4">
        <v>12</v>
      </c>
      <c r="BD895" s="4">
        <v>7</v>
      </c>
      <c r="BE895" s="4">
        <v>5</v>
      </c>
      <c r="BF895" s="4">
        <v>10</v>
      </c>
      <c r="BG895" s="4">
        <v>1765</v>
      </c>
      <c r="BH895" s="4">
        <v>362</v>
      </c>
      <c r="BI895" s="4">
        <v>4</v>
      </c>
      <c r="BJ895" s="4">
        <v>48</v>
      </c>
      <c r="BK895" s="4">
        <v>79</v>
      </c>
      <c r="BL895" s="4">
        <v>71</v>
      </c>
      <c r="BM895" s="4">
        <v>72</v>
      </c>
      <c r="BN895" s="4">
        <v>28</v>
      </c>
    </row>
    <row r="896" spans="1:66" ht="30" customHeight="1" x14ac:dyDescent="0.25">
      <c r="A896" s="15" t="s">
        <v>2187</v>
      </c>
      <c r="B896" s="4">
        <v>24</v>
      </c>
      <c r="C896" s="4">
        <v>70</v>
      </c>
      <c r="D896" s="4">
        <v>75</v>
      </c>
      <c r="E896" s="5" t="s">
        <v>2188</v>
      </c>
      <c r="F896" s="5" t="str">
        <f t="shared" si="70"/>
        <v>Ipswich Town</v>
      </c>
      <c r="G896" s="25" t="str">
        <f t="shared" si="71"/>
        <v>2023 ~ 2027</v>
      </c>
      <c r="H896" s="5" t="str">
        <f t="shared" si="74"/>
        <v>2027</v>
      </c>
      <c r="I896" s="4" t="s">
        <v>183</v>
      </c>
      <c r="J896" s="4" t="s">
        <v>483</v>
      </c>
      <c r="K896" s="4" t="s">
        <v>68</v>
      </c>
      <c r="L896" s="4">
        <v>72</v>
      </c>
      <c r="M896" s="4" t="s">
        <v>106</v>
      </c>
      <c r="N896" s="4">
        <v>5</v>
      </c>
      <c r="O896" s="6" t="s">
        <v>7429</v>
      </c>
      <c r="P896" s="6" t="s">
        <v>6911</v>
      </c>
      <c r="Q896" s="6" t="s">
        <v>7467</v>
      </c>
      <c r="R896" s="4">
        <v>310</v>
      </c>
      <c r="S896" s="4">
        <v>40</v>
      </c>
      <c r="T896" s="4">
        <v>70</v>
      </c>
      <c r="U896" s="4">
        <v>70</v>
      </c>
      <c r="V896" s="4">
        <v>65</v>
      </c>
      <c r="W896" s="4">
        <v>65</v>
      </c>
      <c r="X896" s="4">
        <v>267</v>
      </c>
      <c r="Y896" s="4">
        <v>64</v>
      </c>
      <c r="Z896" s="4">
        <v>52</v>
      </c>
      <c r="AA896" s="4">
        <v>39</v>
      </c>
      <c r="AB896" s="4">
        <v>44</v>
      </c>
      <c r="AC896" s="4">
        <v>68</v>
      </c>
      <c r="AD896" s="4">
        <v>343</v>
      </c>
      <c r="AE896" s="4">
        <v>70</v>
      </c>
      <c r="AF896" s="4">
        <v>79</v>
      </c>
      <c r="AG896" s="4">
        <v>63</v>
      </c>
      <c r="AH896" s="4">
        <v>66</v>
      </c>
      <c r="AI896" s="4">
        <v>65</v>
      </c>
      <c r="AJ896" s="4">
        <v>364</v>
      </c>
      <c r="AK896" s="4">
        <v>71</v>
      </c>
      <c r="AL896" s="4">
        <v>80</v>
      </c>
      <c r="AM896" s="4">
        <v>70</v>
      </c>
      <c r="AN896" s="4">
        <v>80</v>
      </c>
      <c r="AO896" s="4">
        <v>63</v>
      </c>
      <c r="AP896" s="4">
        <v>279</v>
      </c>
      <c r="AQ896" s="4">
        <v>64</v>
      </c>
      <c r="AR896" s="4">
        <v>24</v>
      </c>
      <c r="AS896" s="4">
        <v>70</v>
      </c>
      <c r="AT896" s="4">
        <v>57</v>
      </c>
      <c r="AU896" s="4">
        <v>64</v>
      </c>
      <c r="AV896" s="4">
        <v>67</v>
      </c>
      <c r="AW896" s="4">
        <v>105</v>
      </c>
      <c r="AX896" s="4">
        <v>40</v>
      </c>
      <c r="AY896" s="4">
        <v>35</v>
      </c>
      <c r="AZ896" s="4">
        <v>30</v>
      </c>
      <c r="BA896" s="4">
        <v>58</v>
      </c>
      <c r="BB896" s="4">
        <v>13</v>
      </c>
      <c r="BC896" s="4">
        <v>13</v>
      </c>
      <c r="BD896" s="4">
        <v>13</v>
      </c>
      <c r="BE896" s="4">
        <v>10</v>
      </c>
      <c r="BF896" s="4">
        <v>9</v>
      </c>
      <c r="BG896" s="4">
        <v>1726</v>
      </c>
      <c r="BH896" s="4">
        <v>372</v>
      </c>
      <c r="BI896" s="4">
        <v>1</v>
      </c>
      <c r="BJ896" s="4">
        <v>75</v>
      </c>
      <c r="BK896" s="4">
        <v>68</v>
      </c>
      <c r="BL896" s="4">
        <v>53</v>
      </c>
      <c r="BM896" s="4">
        <v>65</v>
      </c>
      <c r="BN896" s="4">
        <v>37</v>
      </c>
    </row>
    <row r="897" spans="1:66" ht="30" customHeight="1" x14ac:dyDescent="0.25">
      <c r="A897" s="15" t="s">
        <v>564</v>
      </c>
      <c r="B897" s="4">
        <v>16</v>
      </c>
      <c r="C897" s="4">
        <v>70</v>
      </c>
      <c r="D897" s="4">
        <v>86</v>
      </c>
      <c r="E897" s="5" t="s">
        <v>565</v>
      </c>
      <c r="F897" s="5" t="str">
        <f t="shared" si="70"/>
        <v>Antwerp</v>
      </c>
      <c r="G897" s="25" t="str">
        <f t="shared" si="71"/>
        <v>2023 ~ 2027</v>
      </c>
      <c r="H897" s="5" t="str">
        <f t="shared" si="74"/>
        <v>2027</v>
      </c>
      <c r="I897" s="4" t="s">
        <v>337</v>
      </c>
      <c r="J897" s="4" t="s">
        <v>67</v>
      </c>
      <c r="K897" s="4" t="s">
        <v>77</v>
      </c>
      <c r="L897" s="4">
        <v>72</v>
      </c>
      <c r="M897" s="4" t="s">
        <v>106</v>
      </c>
      <c r="N897" s="4">
        <v>16</v>
      </c>
      <c r="O897" s="6" t="s">
        <v>7045</v>
      </c>
      <c r="P897" s="6" t="s">
        <v>6872</v>
      </c>
      <c r="Q897" s="6" t="s">
        <v>7046</v>
      </c>
      <c r="R897" s="4">
        <v>312</v>
      </c>
      <c r="S897" s="4">
        <v>42</v>
      </c>
      <c r="T897" s="4">
        <v>74</v>
      </c>
      <c r="U897" s="4">
        <v>67</v>
      </c>
      <c r="V897" s="4">
        <v>66</v>
      </c>
      <c r="W897" s="4">
        <v>63</v>
      </c>
      <c r="X897" s="4">
        <v>296</v>
      </c>
      <c r="Y897" s="4">
        <v>70</v>
      </c>
      <c r="Z897" s="4">
        <v>59</v>
      </c>
      <c r="AA897" s="4">
        <v>45</v>
      </c>
      <c r="AB897" s="4">
        <v>54</v>
      </c>
      <c r="AC897" s="4">
        <v>68</v>
      </c>
      <c r="AD897" s="4">
        <v>363</v>
      </c>
      <c r="AE897" s="4">
        <v>80</v>
      </c>
      <c r="AF897" s="4">
        <v>82</v>
      </c>
      <c r="AG897" s="4">
        <v>76</v>
      </c>
      <c r="AH897" s="4">
        <v>60</v>
      </c>
      <c r="AI897" s="4">
        <v>65</v>
      </c>
      <c r="AJ897" s="4">
        <v>352</v>
      </c>
      <c r="AK897" s="4">
        <v>72</v>
      </c>
      <c r="AL897" s="4">
        <v>81</v>
      </c>
      <c r="AM897" s="4">
        <v>62</v>
      </c>
      <c r="AN897" s="4">
        <v>72</v>
      </c>
      <c r="AO897" s="4">
        <v>65</v>
      </c>
      <c r="AP897" s="4">
        <v>240</v>
      </c>
      <c r="AQ897" s="4">
        <v>28</v>
      </c>
      <c r="AR897" s="4">
        <v>17</v>
      </c>
      <c r="AS897" s="4">
        <v>72</v>
      </c>
      <c r="AT897" s="4">
        <v>55</v>
      </c>
      <c r="AU897" s="4">
        <v>68</v>
      </c>
      <c r="AV897" s="4">
        <v>65</v>
      </c>
      <c r="AW897" s="4">
        <v>70</v>
      </c>
      <c r="AX897" s="4">
        <v>16</v>
      </c>
      <c r="AY897" s="4">
        <v>28</v>
      </c>
      <c r="AZ897" s="4">
        <v>26</v>
      </c>
      <c r="BA897" s="4">
        <v>38</v>
      </c>
      <c r="BB897" s="4">
        <v>9</v>
      </c>
      <c r="BC897" s="4">
        <v>7</v>
      </c>
      <c r="BD897" s="4">
        <v>10</v>
      </c>
      <c r="BE897" s="4">
        <v>5</v>
      </c>
      <c r="BF897" s="4">
        <v>7</v>
      </c>
      <c r="BG897" s="4">
        <v>1671</v>
      </c>
      <c r="BH897" s="4">
        <v>364</v>
      </c>
      <c r="BI897" s="4">
        <v>1</v>
      </c>
      <c r="BJ897" s="4">
        <v>81</v>
      </c>
      <c r="BK897" s="4">
        <v>71</v>
      </c>
      <c r="BL897" s="4">
        <v>56</v>
      </c>
      <c r="BM897" s="4">
        <v>69</v>
      </c>
      <c r="BN897" s="4">
        <v>26</v>
      </c>
    </row>
    <row r="898" spans="1:66" ht="30" customHeight="1" x14ac:dyDescent="0.25">
      <c r="A898" s="15" t="s">
        <v>7972</v>
      </c>
      <c r="B898" s="4">
        <v>39</v>
      </c>
      <c r="C898" s="4">
        <v>69</v>
      </c>
      <c r="D898" s="4">
        <v>69</v>
      </c>
      <c r="E898" s="5" t="s">
        <v>7928</v>
      </c>
      <c r="F898" s="5" t="str">
        <f t="shared" ref="F898:F961" si="75">IFERROR(LEFT(E898, FIND(CHAR(10), E898)-1), "")</f>
        <v>Beşiktaş</v>
      </c>
      <c r="G898" s="25" t="str">
        <f t="shared" ref="G898:G961" si="76">IFERROR(MID(E898,FIND(CHAR(10),E898)+1,LEN(E898)),")
=SI.ERROR(EXTRAE(A1, ENCONTRAR(CARACTER(10), A1)+1, LARGO(A1)), """)</f>
        <v>2023 ~ 2024</v>
      </c>
      <c r="H898" s="5" t="str">
        <f t="shared" si="74"/>
        <v>2024</v>
      </c>
      <c r="I898" s="4" t="s">
        <v>283</v>
      </c>
      <c r="J898" s="4" t="s">
        <v>290</v>
      </c>
      <c r="K898" s="4" t="s">
        <v>68</v>
      </c>
      <c r="L898" s="4">
        <v>69</v>
      </c>
      <c r="M898" s="4" t="s">
        <v>229</v>
      </c>
      <c r="N898" s="4">
        <v>0</v>
      </c>
      <c r="O898" s="6" t="s">
        <v>7539</v>
      </c>
      <c r="P898" s="6" t="s">
        <v>7031</v>
      </c>
      <c r="Q898" s="6" t="s">
        <v>7540</v>
      </c>
      <c r="R898" s="4">
        <v>333</v>
      </c>
      <c r="S898" s="4">
        <v>68</v>
      </c>
      <c r="T898" s="4">
        <v>56</v>
      </c>
      <c r="U898" s="4">
        <v>64</v>
      </c>
      <c r="V898" s="4">
        <v>75</v>
      </c>
      <c r="W898" s="4">
        <v>70</v>
      </c>
      <c r="X898" s="4">
        <v>355</v>
      </c>
      <c r="Y898" s="4">
        <v>66</v>
      </c>
      <c r="Z898" s="4">
        <v>73</v>
      </c>
      <c r="AA898" s="4">
        <v>68</v>
      </c>
      <c r="AB898" s="4">
        <v>76</v>
      </c>
      <c r="AC898" s="4">
        <v>72</v>
      </c>
      <c r="AD898" s="4">
        <v>246</v>
      </c>
      <c r="AE898" s="4">
        <v>34</v>
      </c>
      <c r="AF898" s="4">
        <v>34</v>
      </c>
      <c r="AG898" s="4">
        <v>49</v>
      </c>
      <c r="AH898" s="4">
        <v>70</v>
      </c>
      <c r="AI898" s="4">
        <v>59</v>
      </c>
      <c r="AJ898" s="4">
        <v>339</v>
      </c>
      <c r="AK898" s="4">
        <v>82</v>
      </c>
      <c r="AL898" s="4">
        <v>60</v>
      </c>
      <c r="AM898" s="4">
        <v>50</v>
      </c>
      <c r="AN898" s="4">
        <v>69</v>
      </c>
      <c r="AO898" s="4">
        <v>78</v>
      </c>
      <c r="AP898" s="4">
        <v>338</v>
      </c>
      <c r="AQ898" s="4">
        <v>66</v>
      </c>
      <c r="AR898" s="4">
        <v>65</v>
      </c>
      <c r="AS898" s="4">
        <v>61</v>
      </c>
      <c r="AT898" s="4">
        <v>70</v>
      </c>
      <c r="AU898" s="4">
        <v>76</v>
      </c>
      <c r="AV898" s="4">
        <v>80</v>
      </c>
      <c r="AW898" s="4">
        <v>197</v>
      </c>
      <c r="AX898" s="4">
        <v>68</v>
      </c>
      <c r="AY898" s="4">
        <v>66</v>
      </c>
      <c r="AZ898" s="4">
        <v>63</v>
      </c>
      <c r="BA898" s="4">
        <v>46</v>
      </c>
      <c r="BB898" s="4">
        <v>11</v>
      </c>
      <c r="BC898" s="4">
        <v>14</v>
      </c>
      <c r="BD898" s="4">
        <v>6</v>
      </c>
      <c r="BE898" s="4">
        <v>10</v>
      </c>
      <c r="BF898" s="4">
        <v>5</v>
      </c>
      <c r="BG898" s="4">
        <v>1854</v>
      </c>
      <c r="BH898" s="4">
        <v>370</v>
      </c>
      <c r="BI898" s="4">
        <v>3</v>
      </c>
      <c r="BJ898" s="4">
        <v>34</v>
      </c>
      <c r="BK898" s="4">
        <v>68</v>
      </c>
      <c r="BL898" s="4">
        <v>72</v>
      </c>
      <c r="BM898" s="4">
        <v>67</v>
      </c>
      <c r="BN898" s="4">
        <v>66</v>
      </c>
    </row>
    <row r="899" spans="1:66" ht="30" customHeight="1" x14ac:dyDescent="0.25">
      <c r="A899" s="15" t="s">
        <v>5303</v>
      </c>
      <c r="B899" s="4">
        <v>23</v>
      </c>
      <c r="C899" s="4">
        <v>61</v>
      </c>
      <c r="D899" s="4">
        <v>68</v>
      </c>
      <c r="E899" s="5" t="s">
        <v>5304</v>
      </c>
      <c r="F899" s="5" t="str">
        <f t="shared" si="75"/>
        <v>AS Eupen</v>
      </c>
      <c r="G899" s="25" t="str">
        <f t="shared" si="76"/>
        <v>2022 ~ 2025</v>
      </c>
      <c r="H899" s="5" t="str">
        <f t="shared" si="74"/>
        <v>2025</v>
      </c>
      <c r="I899" s="4" t="s">
        <v>138</v>
      </c>
      <c r="J899" s="4" t="s">
        <v>213</v>
      </c>
      <c r="K899" s="4" t="s">
        <v>68</v>
      </c>
      <c r="L899" s="4">
        <v>61</v>
      </c>
      <c r="M899" s="4" t="s">
        <v>508</v>
      </c>
      <c r="N899" s="4">
        <v>7</v>
      </c>
      <c r="O899" s="6" t="s">
        <v>7632</v>
      </c>
      <c r="P899" s="6" t="s">
        <v>6907</v>
      </c>
      <c r="Q899" s="6" t="s">
        <v>7657</v>
      </c>
      <c r="R899" s="4">
        <v>60</v>
      </c>
      <c r="S899" s="4">
        <v>10</v>
      </c>
      <c r="T899" s="4">
        <v>6</v>
      </c>
      <c r="U899" s="4">
        <v>11</v>
      </c>
      <c r="V899" s="4">
        <v>24</v>
      </c>
      <c r="W899" s="4">
        <v>9</v>
      </c>
      <c r="X899" s="4">
        <v>74</v>
      </c>
      <c r="Y899" s="4">
        <v>12</v>
      </c>
      <c r="Z899" s="4">
        <v>14</v>
      </c>
      <c r="AA899" s="4">
        <v>11</v>
      </c>
      <c r="AB899" s="4">
        <v>22</v>
      </c>
      <c r="AC899" s="4">
        <v>15</v>
      </c>
      <c r="AD899" s="4">
        <v>183</v>
      </c>
      <c r="AE899" s="4">
        <v>30</v>
      </c>
      <c r="AF899" s="4">
        <v>31</v>
      </c>
      <c r="AG899" s="4">
        <v>37</v>
      </c>
      <c r="AH899" s="4">
        <v>50</v>
      </c>
      <c r="AI899" s="4">
        <v>35</v>
      </c>
      <c r="AJ899" s="4">
        <v>199</v>
      </c>
      <c r="AK899" s="4">
        <v>46</v>
      </c>
      <c r="AL899" s="4">
        <v>55</v>
      </c>
      <c r="AM899" s="4">
        <v>25</v>
      </c>
      <c r="AN899" s="4">
        <v>64</v>
      </c>
      <c r="AO899" s="4">
        <v>9</v>
      </c>
      <c r="AP899" s="4">
        <v>77</v>
      </c>
      <c r="AQ899" s="4">
        <v>22</v>
      </c>
      <c r="AR899" s="4">
        <v>10</v>
      </c>
      <c r="AS899" s="4">
        <v>5</v>
      </c>
      <c r="AT899" s="4">
        <v>26</v>
      </c>
      <c r="AU899" s="4">
        <v>14</v>
      </c>
      <c r="AV899" s="4">
        <v>25</v>
      </c>
      <c r="AW899" s="4">
        <v>32</v>
      </c>
      <c r="AX899" s="4">
        <v>7</v>
      </c>
      <c r="AY899" s="4">
        <v>13</v>
      </c>
      <c r="AZ899" s="4">
        <v>12</v>
      </c>
      <c r="BA899" s="4">
        <v>304</v>
      </c>
      <c r="BB899" s="4">
        <v>62</v>
      </c>
      <c r="BC899" s="4">
        <v>59</v>
      </c>
      <c r="BD899" s="4">
        <v>61</v>
      </c>
      <c r="BE899" s="4">
        <v>61</v>
      </c>
      <c r="BF899" s="4">
        <v>61</v>
      </c>
      <c r="BG899" s="4">
        <v>929</v>
      </c>
      <c r="BH899" s="4">
        <v>334</v>
      </c>
      <c r="BI899" s="4">
        <v>1</v>
      </c>
      <c r="BJ899" s="4">
        <v>62</v>
      </c>
      <c r="BK899" s="4">
        <v>59</v>
      </c>
      <c r="BL899" s="4">
        <v>61</v>
      </c>
      <c r="BM899" s="4">
        <v>61</v>
      </c>
      <c r="BN899" s="4">
        <v>30</v>
      </c>
    </row>
    <row r="900" spans="1:66" ht="30" customHeight="1" x14ac:dyDescent="0.25">
      <c r="A900" s="15" t="s">
        <v>2866</v>
      </c>
      <c r="B900" s="4">
        <v>22</v>
      </c>
      <c r="C900" s="4">
        <v>74</v>
      </c>
      <c r="D900" s="4">
        <v>82</v>
      </c>
      <c r="E900" s="5" t="s">
        <v>2867</v>
      </c>
      <c r="F900" s="5" t="str">
        <f t="shared" si="75"/>
        <v>Lazio</v>
      </c>
      <c r="G900" s="25" t="str">
        <f t="shared" si="76"/>
        <v>2023 ~ 2028</v>
      </c>
      <c r="H900" s="5" t="str">
        <f t="shared" si="74"/>
        <v>2028</v>
      </c>
      <c r="I900" s="4" t="s">
        <v>90</v>
      </c>
      <c r="J900" s="4" t="s">
        <v>76</v>
      </c>
      <c r="K900" s="4" t="s">
        <v>77</v>
      </c>
      <c r="L900" s="4">
        <v>76</v>
      </c>
      <c r="M900" s="4" t="s">
        <v>294</v>
      </c>
      <c r="N900" s="4">
        <v>8</v>
      </c>
      <c r="O900" s="6" t="s">
        <v>7211</v>
      </c>
      <c r="P900" s="6" t="s">
        <v>7463</v>
      </c>
      <c r="Q900" s="6" t="s">
        <v>7503</v>
      </c>
      <c r="R900" s="4">
        <v>318</v>
      </c>
      <c r="S900" s="4">
        <v>59</v>
      </c>
      <c r="T900" s="4">
        <v>73</v>
      </c>
      <c r="U900" s="4">
        <v>55</v>
      </c>
      <c r="V900" s="4">
        <v>70</v>
      </c>
      <c r="W900" s="4">
        <v>61</v>
      </c>
      <c r="X900" s="4">
        <v>327</v>
      </c>
      <c r="Y900" s="4">
        <v>77</v>
      </c>
      <c r="Z900" s="4">
        <v>70</v>
      </c>
      <c r="AA900" s="4">
        <v>44</v>
      </c>
      <c r="AB900" s="4">
        <v>61</v>
      </c>
      <c r="AC900" s="4">
        <v>75</v>
      </c>
      <c r="AD900" s="4">
        <v>416</v>
      </c>
      <c r="AE900" s="4">
        <v>86</v>
      </c>
      <c r="AF900" s="4">
        <v>92</v>
      </c>
      <c r="AG900" s="4">
        <v>85</v>
      </c>
      <c r="AH900" s="4">
        <v>73</v>
      </c>
      <c r="AI900" s="4">
        <v>80</v>
      </c>
      <c r="AJ900" s="4">
        <v>315</v>
      </c>
      <c r="AK900" s="4">
        <v>71</v>
      </c>
      <c r="AL900" s="4">
        <v>60</v>
      </c>
      <c r="AM900" s="4">
        <v>81</v>
      </c>
      <c r="AN900" s="4">
        <v>35</v>
      </c>
      <c r="AO900" s="4">
        <v>68</v>
      </c>
      <c r="AP900" s="4">
        <v>281</v>
      </c>
      <c r="AQ900" s="4">
        <v>52</v>
      </c>
      <c r="AR900" s="4">
        <v>35</v>
      </c>
      <c r="AS900" s="4">
        <v>74</v>
      </c>
      <c r="AT900" s="4">
        <v>67</v>
      </c>
      <c r="AU900" s="4">
        <v>53</v>
      </c>
      <c r="AV900" s="4">
        <v>69</v>
      </c>
      <c r="AW900" s="4">
        <v>111</v>
      </c>
      <c r="AX900" s="4">
        <v>42</v>
      </c>
      <c r="AY900" s="4">
        <v>40</v>
      </c>
      <c r="AZ900" s="4">
        <v>29</v>
      </c>
      <c r="BA900" s="4">
        <v>40</v>
      </c>
      <c r="BB900" s="4">
        <v>7</v>
      </c>
      <c r="BC900" s="4">
        <v>5</v>
      </c>
      <c r="BD900" s="4">
        <v>15</v>
      </c>
      <c r="BE900" s="4">
        <v>7</v>
      </c>
      <c r="BF900" s="4">
        <v>6</v>
      </c>
      <c r="BG900" s="4">
        <v>1808</v>
      </c>
      <c r="BH900" s="4">
        <v>392</v>
      </c>
      <c r="BI900" s="4">
        <v>1</v>
      </c>
      <c r="BJ900" s="4">
        <v>89</v>
      </c>
      <c r="BK900" s="4">
        <v>70</v>
      </c>
      <c r="BL900" s="4">
        <v>65</v>
      </c>
      <c r="BM900" s="4">
        <v>77</v>
      </c>
      <c r="BN900" s="4">
        <v>40</v>
      </c>
    </row>
    <row r="901" spans="1:66" ht="30" customHeight="1" x14ac:dyDescent="0.25">
      <c r="A901" s="15" t="s">
        <v>5411</v>
      </c>
      <c r="B901" s="4">
        <v>25</v>
      </c>
      <c r="C901" s="4">
        <v>73</v>
      </c>
      <c r="D901" s="4">
        <v>76</v>
      </c>
      <c r="E901" s="5" t="s">
        <v>5412</v>
      </c>
      <c r="F901" s="5" t="str">
        <f t="shared" si="75"/>
        <v>Lorient</v>
      </c>
      <c r="G901" s="25" t="str">
        <f t="shared" si="76"/>
        <v>2022 ~ 2026</v>
      </c>
      <c r="H901" s="5" t="str">
        <f t="shared" si="74"/>
        <v>2026</v>
      </c>
      <c r="I901" s="4" t="s">
        <v>259</v>
      </c>
      <c r="J901" s="4" t="s">
        <v>156</v>
      </c>
      <c r="K901" s="4" t="s">
        <v>68</v>
      </c>
      <c r="L901" s="4">
        <v>75</v>
      </c>
      <c r="M901" s="4" t="s">
        <v>189</v>
      </c>
      <c r="N901" s="4">
        <v>3</v>
      </c>
      <c r="O901" s="6" t="s">
        <v>7007</v>
      </c>
      <c r="P901" s="6" t="s">
        <v>6975</v>
      </c>
      <c r="Q901" s="6" t="s">
        <v>7559</v>
      </c>
      <c r="R901" s="4">
        <v>260</v>
      </c>
      <c r="S901" s="4">
        <v>59</v>
      </c>
      <c r="T901" s="4">
        <v>35</v>
      </c>
      <c r="U901" s="4">
        <v>71</v>
      </c>
      <c r="V901" s="4">
        <v>68</v>
      </c>
      <c r="W901" s="4">
        <v>27</v>
      </c>
      <c r="X901" s="4">
        <v>276</v>
      </c>
      <c r="Y901" s="4">
        <v>69</v>
      </c>
      <c r="Z901" s="4">
        <v>46</v>
      </c>
      <c r="AA901" s="4">
        <v>38</v>
      </c>
      <c r="AB901" s="4">
        <v>55</v>
      </c>
      <c r="AC901" s="4">
        <v>68</v>
      </c>
      <c r="AD901" s="4">
        <v>383</v>
      </c>
      <c r="AE901" s="4">
        <v>79</v>
      </c>
      <c r="AF901" s="4">
        <v>82</v>
      </c>
      <c r="AG901" s="4">
        <v>79</v>
      </c>
      <c r="AH901" s="4">
        <v>69</v>
      </c>
      <c r="AI901" s="4">
        <v>74</v>
      </c>
      <c r="AJ901" s="4">
        <v>332</v>
      </c>
      <c r="AK901" s="4">
        <v>50</v>
      </c>
      <c r="AL901" s="4">
        <v>87</v>
      </c>
      <c r="AM901" s="4">
        <v>74</v>
      </c>
      <c r="AN901" s="4">
        <v>79</v>
      </c>
      <c r="AO901" s="4">
        <v>42</v>
      </c>
      <c r="AP901" s="4">
        <v>275</v>
      </c>
      <c r="AQ901" s="4">
        <v>71</v>
      </c>
      <c r="AR901" s="4">
        <v>69</v>
      </c>
      <c r="AS901" s="4">
        <v>43</v>
      </c>
      <c r="AT901" s="4">
        <v>51</v>
      </c>
      <c r="AU901" s="4">
        <v>41</v>
      </c>
      <c r="AV901" s="4">
        <v>69</v>
      </c>
      <c r="AW901" s="4">
        <v>221</v>
      </c>
      <c r="AX901" s="4">
        <v>73</v>
      </c>
      <c r="AY901" s="4">
        <v>75</v>
      </c>
      <c r="AZ901" s="4">
        <v>73</v>
      </c>
      <c r="BA901" s="4">
        <v>54</v>
      </c>
      <c r="BB901" s="4">
        <v>10</v>
      </c>
      <c r="BC901" s="4">
        <v>15</v>
      </c>
      <c r="BD901" s="4">
        <v>7</v>
      </c>
      <c r="BE901" s="4">
        <v>14</v>
      </c>
      <c r="BF901" s="4">
        <v>8</v>
      </c>
      <c r="BG901" s="4">
        <v>1801</v>
      </c>
      <c r="BH901" s="4">
        <v>399</v>
      </c>
      <c r="BI901" s="4">
        <v>1</v>
      </c>
      <c r="BJ901" s="4">
        <v>81</v>
      </c>
      <c r="BK901" s="4">
        <v>40</v>
      </c>
      <c r="BL901" s="4">
        <v>58</v>
      </c>
      <c r="BM901" s="4">
        <v>70</v>
      </c>
      <c r="BN901" s="4">
        <v>73</v>
      </c>
    </row>
    <row r="902" spans="1:66" ht="30" customHeight="1" x14ac:dyDescent="0.25">
      <c r="A902" s="15" t="s">
        <v>4602</v>
      </c>
      <c r="B902" s="4">
        <v>27</v>
      </c>
      <c r="C902" s="4">
        <v>74</v>
      </c>
      <c r="D902" s="4">
        <v>74</v>
      </c>
      <c r="E902" s="5" t="s">
        <v>1639</v>
      </c>
      <c r="F902" s="5" t="str">
        <f t="shared" si="75"/>
        <v>Leeds United</v>
      </c>
      <c r="G902" s="25" t="str">
        <f t="shared" si="76"/>
        <v>2023 ~ 2027</v>
      </c>
      <c r="H902" s="5" t="str">
        <f t="shared" si="74"/>
        <v>2027</v>
      </c>
      <c r="I902" s="4" t="s">
        <v>426</v>
      </c>
      <c r="J902" s="4" t="s">
        <v>260</v>
      </c>
      <c r="K902" s="4" t="s">
        <v>68</v>
      </c>
      <c r="L902" s="4">
        <v>74</v>
      </c>
      <c r="M902" s="4" t="s">
        <v>229</v>
      </c>
      <c r="N902" s="4">
        <v>0</v>
      </c>
      <c r="O902" s="6" t="s">
        <v>7045</v>
      </c>
      <c r="P902" s="6" t="s">
        <v>6937</v>
      </c>
      <c r="Q902" s="6" t="s">
        <v>7462</v>
      </c>
      <c r="R902" s="4">
        <v>312</v>
      </c>
      <c r="S902" s="4">
        <v>58</v>
      </c>
      <c r="T902" s="4">
        <v>59</v>
      </c>
      <c r="U902" s="4">
        <v>59</v>
      </c>
      <c r="V902" s="4">
        <v>78</v>
      </c>
      <c r="W902" s="4">
        <v>58</v>
      </c>
      <c r="X902" s="4">
        <v>333</v>
      </c>
      <c r="Y902" s="4">
        <v>75</v>
      </c>
      <c r="Z902" s="4">
        <v>64</v>
      </c>
      <c r="AA902" s="4">
        <v>47</v>
      </c>
      <c r="AB902" s="4">
        <v>69</v>
      </c>
      <c r="AC902" s="4">
        <v>78</v>
      </c>
      <c r="AD902" s="4">
        <v>388</v>
      </c>
      <c r="AE902" s="4">
        <v>72</v>
      </c>
      <c r="AF902" s="4">
        <v>77</v>
      </c>
      <c r="AG902" s="4">
        <v>80</v>
      </c>
      <c r="AH902" s="4">
        <v>74</v>
      </c>
      <c r="AI902" s="4">
        <v>85</v>
      </c>
      <c r="AJ902" s="4">
        <v>356</v>
      </c>
      <c r="AK902" s="4">
        <v>68</v>
      </c>
      <c r="AL902" s="4">
        <v>73</v>
      </c>
      <c r="AM902" s="4">
        <v>86</v>
      </c>
      <c r="AN902" s="4">
        <v>71</v>
      </c>
      <c r="AO902" s="4">
        <v>58</v>
      </c>
      <c r="AP902" s="4">
        <v>328</v>
      </c>
      <c r="AQ902" s="4">
        <v>69</v>
      </c>
      <c r="AR902" s="4">
        <v>73</v>
      </c>
      <c r="AS902" s="4">
        <v>64</v>
      </c>
      <c r="AT902" s="4">
        <v>69</v>
      </c>
      <c r="AU902" s="4">
        <v>53</v>
      </c>
      <c r="AV902" s="4">
        <v>78</v>
      </c>
      <c r="AW902" s="4">
        <v>207</v>
      </c>
      <c r="AX902" s="4">
        <v>70</v>
      </c>
      <c r="AY902" s="4">
        <v>71</v>
      </c>
      <c r="AZ902" s="4">
        <v>66</v>
      </c>
      <c r="BA902" s="4">
        <v>52</v>
      </c>
      <c r="BB902" s="4">
        <v>8</v>
      </c>
      <c r="BC902" s="4">
        <v>14</v>
      </c>
      <c r="BD902" s="4">
        <v>12</v>
      </c>
      <c r="BE902" s="4">
        <v>11</v>
      </c>
      <c r="BF902" s="4">
        <v>7</v>
      </c>
      <c r="BG902" s="4">
        <v>1976</v>
      </c>
      <c r="BH902" s="4">
        <v>425</v>
      </c>
      <c r="BI902" s="4">
        <v>1</v>
      </c>
      <c r="BJ902" s="4">
        <v>75</v>
      </c>
      <c r="BK902" s="4">
        <v>61</v>
      </c>
      <c r="BL902" s="4">
        <v>69</v>
      </c>
      <c r="BM902" s="4">
        <v>77</v>
      </c>
      <c r="BN902" s="4">
        <v>69</v>
      </c>
    </row>
    <row r="903" spans="1:66" ht="30" customHeight="1" x14ac:dyDescent="0.25">
      <c r="A903" s="15" t="s">
        <v>5594</v>
      </c>
      <c r="B903" s="4">
        <v>27</v>
      </c>
      <c r="C903" s="4">
        <v>72</v>
      </c>
      <c r="D903" s="4">
        <v>72</v>
      </c>
      <c r="E903" s="5" t="s">
        <v>5595</v>
      </c>
      <c r="F903" s="5" t="str">
        <f t="shared" si="75"/>
        <v>Antwerp</v>
      </c>
      <c r="G903" s="25" t="str">
        <f t="shared" si="76"/>
        <v>2023 ~ 2025</v>
      </c>
      <c r="H903" s="5" t="str">
        <f t="shared" si="74"/>
        <v>2025</v>
      </c>
      <c r="I903" s="4" t="s">
        <v>283</v>
      </c>
      <c r="J903" s="4" t="s">
        <v>213</v>
      </c>
      <c r="K903" s="4" t="s">
        <v>68</v>
      </c>
      <c r="L903" s="4">
        <v>72</v>
      </c>
      <c r="M903" s="4" t="s">
        <v>206</v>
      </c>
      <c r="N903" s="4">
        <v>0</v>
      </c>
      <c r="O903" s="6" t="s">
        <v>7093</v>
      </c>
      <c r="P903" s="6" t="s">
        <v>7052</v>
      </c>
      <c r="Q903" s="6" t="s">
        <v>7004</v>
      </c>
      <c r="R903" s="4">
        <v>330</v>
      </c>
      <c r="S903" s="4">
        <v>66</v>
      </c>
      <c r="T903" s="4">
        <v>72</v>
      </c>
      <c r="U903" s="4">
        <v>60</v>
      </c>
      <c r="V903" s="4">
        <v>65</v>
      </c>
      <c r="W903" s="4">
        <v>67</v>
      </c>
      <c r="X903" s="4">
        <v>314</v>
      </c>
      <c r="Y903" s="4">
        <v>73</v>
      </c>
      <c r="Z903" s="4">
        <v>67</v>
      </c>
      <c r="AA903" s="4">
        <v>53</v>
      </c>
      <c r="AB903" s="4">
        <v>52</v>
      </c>
      <c r="AC903" s="4">
        <v>69</v>
      </c>
      <c r="AD903" s="4">
        <v>396</v>
      </c>
      <c r="AE903" s="4">
        <v>84</v>
      </c>
      <c r="AF903" s="4">
        <v>90</v>
      </c>
      <c r="AG903" s="4">
        <v>76</v>
      </c>
      <c r="AH903" s="4">
        <v>70</v>
      </c>
      <c r="AI903" s="4">
        <v>76</v>
      </c>
      <c r="AJ903" s="4">
        <v>367</v>
      </c>
      <c r="AK903" s="4">
        <v>76</v>
      </c>
      <c r="AL903" s="4">
        <v>83</v>
      </c>
      <c r="AM903" s="4">
        <v>64</v>
      </c>
      <c r="AN903" s="4">
        <v>78</v>
      </c>
      <c r="AO903" s="4">
        <v>66</v>
      </c>
      <c r="AP903" s="4">
        <v>294</v>
      </c>
      <c r="AQ903" s="4">
        <v>63</v>
      </c>
      <c r="AR903" s="4">
        <v>32</v>
      </c>
      <c r="AS903" s="4">
        <v>74</v>
      </c>
      <c r="AT903" s="4">
        <v>66</v>
      </c>
      <c r="AU903" s="4">
        <v>59</v>
      </c>
      <c r="AV903" s="4">
        <v>68</v>
      </c>
      <c r="AW903" s="4">
        <v>90</v>
      </c>
      <c r="AX903" s="4">
        <v>38</v>
      </c>
      <c r="AY903" s="4">
        <v>29</v>
      </c>
      <c r="AZ903" s="4">
        <v>23</v>
      </c>
      <c r="BA903" s="4">
        <v>68</v>
      </c>
      <c r="BB903" s="4">
        <v>12</v>
      </c>
      <c r="BC903" s="4">
        <v>15</v>
      </c>
      <c r="BD903" s="4">
        <v>12</v>
      </c>
      <c r="BE903" s="4">
        <v>15</v>
      </c>
      <c r="BF903" s="4">
        <v>14</v>
      </c>
      <c r="BG903" s="4">
        <v>1859</v>
      </c>
      <c r="BH903" s="4">
        <v>400</v>
      </c>
      <c r="BI903" s="4">
        <v>1</v>
      </c>
      <c r="BJ903" s="4">
        <v>87</v>
      </c>
      <c r="BK903" s="4">
        <v>71</v>
      </c>
      <c r="BL903" s="4">
        <v>63</v>
      </c>
      <c r="BM903" s="4">
        <v>72</v>
      </c>
      <c r="BN903" s="4">
        <v>35</v>
      </c>
    </row>
    <row r="904" spans="1:66" ht="30" customHeight="1" x14ac:dyDescent="0.25">
      <c r="A904" s="15" t="s">
        <v>911</v>
      </c>
      <c r="B904" s="4">
        <v>25</v>
      </c>
      <c r="C904" s="4">
        <v>87</v>
      </c>
      <c r="D904" s="4">
        <v>90</v>
      </c>
      <c r="E904" s="5" t="s">
        <v>912</v>
      </c>
      <c r="F904" s="5" t="str">
        <f t="shared" si="75"/>
        <v>Borussia Dortmund</v>
      </c>
      <c r="G904" s="25" t="str">
        <f t="shared" si="76"/>
        <v>2021 ~ 2028</v>
      </c>
      <c r="H904" s="5" t="str">
        <f t="shared" si="74"/>
        <v>2028</v>
      </c>
      <c r="I904" s="4" t="s">
        <v>419</v>
      </c>
      <c r="J904" s="4" t="s">
        <v>913</v>
      </c>
      <c r="K904" s="4" t="s">
        <v>68</v>
      </c>
      <c r="L904" s="4">
        <v>87</v>
      </c>
      <c r="M904" s="4" t="s">
        <v>508</v>
      </c>
      <c r="N904" s="4">
        <v>3</v>
      </c>
      <c r="O904" s="6" t="s">
        <v>7181</v>
      </c>
      <c r="P904" s="6" t="s">
        <v>7182</v>
      </c>
      <c r="Q904" s="6" t="s">
        <v>7183</v>
      </c>
      <c r="R904" s="4">
        <v>85</v>
      </c>
      <c r="S904" s="4">
        <v>13</v>
      </c>
      <c r="T904" s="4">
        <v>10</v>
      </c>
      <c r="U904" s="4">
        <v>13</v>
      </c>
      <c r="V904" s="4">
        <v>39</v>
      </c>
      <c r="W904" s="4">
        <v>10</v>
      </c>
      <c r="X904" s="4">
        <v>116</v>
      </c>
      <c r="Y904" s="4">
        <v>24</v>
      </c>
      <c r="Z904" s="4">
        <v>13</v>
      </c>
      <c r="AA904" s="4">
        <v>12</v>
      </c>
      <c r="AB904" s="4">
        <v>33</v>
      </c>
      <c r="AC904" s="4">
        <v>34</v>
      </c>
      <c r="AD904" s="4">
        <v>241</v>
      </c>
      <c r="AE904" s="4">
        <v>38</v>
      </c>
      <c r="AF904" s="4">
        <v>52</v>
      </c>
      <c r="AG904" s="4">
        <v>37</v>
      </c>
      <c r="AH904" s="4">
        <v>85</v>
      </c>
      <c r="AI904" s="4">
        <v>29</v>
      </c>
      <c r="AJ904" s="4">
        <v>247</v>
      </c>
      <c r="AK904" s="4">
        <v>55</v>
      </c>
      <c r="AL904" s="4">
        <v>71</v>
      </c>
      <c r="AM904" s="4">
        <v>30</v>
      </c>
      <c r="AN904" s="4">
        <v>81</v>
      </c>
      <c r="AO904" s="4">
        <v>10</v>
      </c>
      <c r="AP904" s="4">
        <v>119</v>
      </c>
      <c r="AQ904" s="4">
        <v>24</v>
      </c>
      <c r="AR904" s="4">
        <v>14</v>
      </c>
      <c r="AS904" s="4">
        <v>10</v>
      </c>
      <c r="AT904" s="4">
        <v>59</v>
      </c>
      <c r="AU904" s="4">
        <v>12</v>
      </c>
      <c r="AV904" s="4">
        <v>66</v>
      </c>
      <c r="AW904" s="4">
        <v>45</v>
      </c>
      <c r="AX904" s="4">
        <v>15</v>
      </c>
      <c r="AY904" s="4">
        <v>15</v>
      </c>
      <c r="AZ904" s="4">
        <v>15</v>
      </c>
      <c r="BA904" s="4">
        <v>418</v>
      </c>
      <c r="BB904" s="4">
        <v>86</v>
      </c>
      <c r="BC904" s="4">
        <v>84</v>
      </c>
      <c r="BD904" s="4">
        <v>73</v>
      </c>
      <c r="BE904" s="4">
        <v>86</v>
      </c>
      <c r="BF904" s="4">
        <v>89</v>
      </c>
      <c r="BG904" s="4">
        <v>1271</v>
      </c>
      <c r="BH904" s="4">
        <v>462</v>
      </c>
      <c r="BI904" s="4">
        <v>3</v>
      </c>
      <c r="BJ904" s="4">
        <v>86</v>
      </c>
      <c r="BK904" s="4">
        <v>84</v>
      </c>
      <c r="BL904" s="4">
        <v>73</v>
      </c>
      <c r="BM904" s="4">
        <v>89</v>
      </c>
      <c r="BN904" s="4">
        <v>44</v>
      </c>
    </row>
    <row r="905" spans="1:66" ht="30" customHeight="1" x14ac:dyDescent="0.25">
      <c r="A905" s="15" t="s">
        <v>2672</v>
      </c>
      <c r="B905" s="4">
        <v>30</v>
      </c>
      <c r="C905" s="4" t="s">
        <v>738</v>
      </c>
      <c r="D905" s="4" t="s">
        <v>738</v>
      </c>
      <c r="E905" s="5" t="s">
        <v>2673</v>
      </c>
      <c r="F905" s="5" t="str">
        <f t="shared" si="75"/>
        <v>Olympique de Marseille</v>
      </c>
      <c r="G905" s="25" t="str">
        <f t="shared" si="76"/>
        <v>2023 ~ 2027</v>
      </c>
      <c r="H905" s="5" t="str">
        <f t="shared" si="74"/>
        <v>2027</v>
      </c>
      <c r="I905" s="4" t="s">
        <v>494</v>
      </c>
      <c r="J905" s="4" t="s">
        <v>67</v>
      </c>
      <c r="K905" s="4" t="s">
        <v>77</v>
      </c>
      <c r="L905" s="4">
        <v>82</v>
      </c>
      <c r="M905" s="4" t="s">
        <v>229</v>
      </c>
      <c r="N905" s="4">
        <v>0</v>
      </c>
      <c r="O905" s="6" t="s">
        <v>7145</v>
      </c>
      <c r="P905" s="6" t="s">
        <v>7008</v>
      </c>
      <c r="Q905" s="6" t="s">
        <v>7271</v>
      </c>
      <c r="R905" s="4">
        <v>350</v>
      </c>
      <c r="S905" s="4">
        <v>64</v>
      </c>
      <c r="T905" s="4" t="s">
        <v>1822</v>
      </c>
      <c r="U905" s="4" t="s">
        <v>1253</v>
      </c>
      <c r="V905" s="4">
        <v>82</v>
      </c>
      <c r="W905" s="4" t="s">
        <v>2674</v>
      </c>
      <c r="X905" s="4">
        <v>364</v>
      </c>
      <c r="Y905" s="4" t="s">
        <v>736</v>
      </c>
      <c r="Z905" s="4">
        <v>64</v>
      </c>
      <c r="AA905" s="4">
        <v>66</v>
      </c>
      <c r="AB905" s="4" t="s">
        <v>738</v>
      </c>
      <c r="AC905" s="4">
        <v>80</v>
      </c>
      <c r="AD905" s="4">
        <v>346</v>
      </c>
      <c r="AE905" s="4">
        <v>67</v>
      </c>
      <c r="AF905" s="4">
        <v>70</v>
      </c>
      <c r="AG905" s="4">
        <v>72</v>
      </c>
      <c r="AH905" s="4" t="s">
        <v>1252</v>
      </c>
      <c r="AI905" s="4">
        <v>58</v>
      </c>
      <c r="AJ905" s="4">
        <v>430</v>
      </c>
      <c r="AK905" s="4" t="s">
        <v>2412</v>
      </c>
      <c r="AL905" s="4" t="s">
        <v>440</v>
      </c>
      <c r="AM905" s="4" t="s">
        <v>2675</v>
      </c>
      <c r="AN905" s="4" t="s">
        <v>2676</v>
      </c>
      <c r="AO905" s="4" t="s">
        <v>1263</v>
      </c>
      <c r="AP905" s="4">
        <v>376</v>
      </c>
      <c r="AQ905" s="4">
        <v>85</v>
      </c>
      <c r="AR905" s="4" t="s">
        <v>526</v>
      </c>
      <c r="AS905" s="4" t="s">
        <v>1248</v>
      </c>
      <c r="AT905" s="4">
        <v>79</v>
      </c>
      <c r="AU905" s="4">
        <v>53</v>
      </c>
      <c r="AV905" s="4">
        <v>81</v>
      </c>
      <c r="AW905" s="4">
        <v>242</v>
      </c>
      <c r="AX905" s="4">
        <v>81</v>
      </c>
      <c r="AY905" s="4">
        <v>81</v>
      </c>
      <c r="AZ905" s="4">
        <v>80</v>
      </c>
      <c r="BA905" s="4">
        <v>53</v>
      </c>
      <c r="BB905" s="4">
        <v>15</v>
      </c>
      <c r="BC905" s="4">
        <v>10</v>
      </c>
      <c r="BD905" s="4">
        <v>10</v>
      </c>
      <c r="BE905" s="4">
        <v>8</v>
      </c>
      <c r="BF905" s="4">
        <v>10</v>
      </c>
      <c r="BG905" s="4">
        <v>2161</v>
      </c>
      <c r="BH905" s="4">
        <v>462</v>
      </c>
      <c r="BI905" s="4">
        <v>2</v>
      </c>
      <c r="BJ905" s="4">
        <v>69</v>
      </c>
      <c r="BK905" s="4">
        <v>73</v>
      </c>
      <c r="BL905" s="4">
        <v>76</v>
      </c>
      <c r="BM905" s="4">
        <v>75</v>
      </c>
      <c r="BN905" s="4">
        <v>81</v>
      </c>
    </row>
    <row r="906" spans="1:66" ht="30" customHeight="1" x14ac:dyDescent="0.25">
      <c r="A906" s="15" t="s">
        <v>3102</v>
      </c>
      <c r="B906" s="4">
        <v>20</v>
      </c>
      <c r="C906" s="4">
        <v>73</v>
      </c>
      <c r="D906" s="4">
        <v>83</v>
      </c>
      <c r="E906" s="5" t="s">
        <v>3103</v>
      </c>
      <c r="F906" s="5" t="str">
        <f t="shared" si="75"/>
        <v>PAOK</v>
      </c>
      <c r="G906" s="25" t="str">
        <f t="shared" si="76"/>
        <v>2019 ~ 2027</v>
      </c>
      <c r="H906" s="5" t="str">
        <f t="shared" si="74"/>
        <v>2027</v>
      </c>
      <c r="I906" s="4" t="s">
        <v>90</v>
      </c>
      <c r="J906" s="4" t="s">
        <v>308</v>
      </c>
      <c r="K906" s="4" t="s">
        <v>68</v>
      </c>
      <c r="L906" s="4">
        <v>75</v>
      </c>
      <c r="M906" s="4" t="s">
        <v>69</v>
      </c>
      <c r="N906" s="4">
        <v>10</v>
      </c>
      <c r="O906" s="6" t="s">
        <v>6919</v>
      </c>
      <c r="P906" s="6">
        <v>850</v>
      </c>
      <c r="Q906" s="6" t="s">
        <v>7486</v>
      </c>
      <c r="R906" s="4">
        <v>316</v>
      </c>
      <c r="S906" s="4">
        <v>69</v>
      </c>
      <c r="T906" s="4">
        <v>65</v>
      </c>
      <c r="U906" s="4">
        <v>45</v>
      </c>
      <c r="V906" s="4">
        <v>74</v>
      </c>
      <c r="W906" s="4">
        <v>63</v>
      </c>
      <c r="X906" s="4">
        <v>356</v>
      </c>
      <c r="Y906" s="4">
        <v>77</v>
      </c>
      <c r="Z906" s="4">
        <v>69</v>
      </c>
      <c r="AA906" s="4">
        <v>64</v>
      </c>
      <c r="AB906" s="4">
        <v>68</v>
      </c>
      <c r="AC906" s="4">
        <v>78</v>
      </c>
      <c r="AD906" s="4">
        <v>383</v>
      </c>
      <c r="AE906" s="4">
        <v>77</v>
      </c>
      <c r="AF906" s="4">
        <v>74</v>
      </c>
      <c r="AG906" s="4">
        <v>80</v>
      </c>
      <c r="AH906" s="4">
        <v>68</v>
      </c>
      <c r="AI906" s="4">
        <v>84</v>
      </c>
      <c r="AJ906" s="4">
        <v>297</v>
      </c>
      <c r="AK906" s="4">
        <v>65</v>
      </c>
      <c r="AL906" s="4">
        <v>54</v>
      </c>
      <c r="AM906" s="4">
        <v>68</v>
      </c>
      <c r="AN906" s="4">
        <v>44</v>
      </c>
      <c r="AO906" s="4">
        <v>66</v>
      </c>
      <c r="AP906" s="4">
        <v>298</v>
      </c>
      <c r="AQ906" s="4">
        <v>63</v>
      </c>
      <c r="AR906" s="4">
        <v>32</v>
      </c>
      <c r="AS906" s="4">
        <v>64</v>
      </c>
      <c r="AT906" s="4">
        <v>76</v>
      </c>
      <c r="AU906" s="4">
        <v>63</v>
      </c>
      <c r="AV906" s="4">
        <v>71</v>
      </c>
      <c r="AW906" s="4">
        <v>110</v>
      </c>
      <c r="AX906" s="4">
        <v>35</v>
      </c>
      <c r="AY906" s="4">
        <v>38</v>
      </c>
      <c r="AZ906" s="4">
        <v>37</v>
      </c>
      <c r="BA906" s="4">
        <v>43</v>
      </c>
      <c r="BB906" s="4">
        <v>6</v>
      </c>
      <c r="BC906" s="4">
        <v>7</v>
      </c>
      <c r="BD906" s="4">
        <v>10</v>
      </c>
      <c r="BE906" s="4">
        <v>6</v>
      </c>
      <c r="BF906" s="4">
        <v>14</v>
      </c>
      <c r="BG906" s="4">
        <v>1803</v>
      </c>
      <c r="BH906" s="4">
        <v>380</v>
      </c>
      <c r="BI906" s="4">
        <v>1</v>
      </c>
      <c r="BJ906" s="4">
        <v>75</v>
      </c>
      <c r="BK906" s="4">
        <v>65</v>
      </c>
      <c r="BL906" s="4">
        <v>72</v>
      </c>
      <c r="BM906" s="4">
        <v>77</v>
      </c>
      <c r="BN906" s="4">
        <v>37</v>
      </c>
    </row>
    <row r="907" spans="1:66" ht="30" customHeight="1" x14ac:dyDescent="0.25">
      <c r="A907" s="15" t="s">
        <v>3707</v>
      </c>
      <c r="B907" s="4">
        <v>19</v>
      </c>
      <c r="C907" s="4">
        <v>64</v>
      </c>
      <c r="D907" s="4">
        <v>81</v>
      </c>
      <c r="E907" s="5" t="s">
        <v>3708</v>
      </c>
      <c r="F907" s="5" t="str">
        <f t="shared" si="75"/>
        <v>Chicago Fire</v>
      </c>
      <c r="G907" s="25" t="str">
        <f t="shared" si="76"/>
        <v>2023 ~ 2026</v>
      </c>
      <c r="H907" s="5" t="str">
        <f t="shared" si="74"/>
        <v>2026</v>
      </c>
      <c r="I907" s="4" t="s">
        <v>90</v>
      </c>
      <c r="J907" s="4" t="s">
        <v>308</v>
      </c>
      <c r="K907" s="4" t="s">
        <v>68</v>
      </c>
      <c r="L907" s="4">
        <v>66</v>
      </c>
      <c r="M907" s="4" t="s">
        <v>106</v>
      </c>
      <c r="N907" s="4">
        <v>17</v>
      </c>
      <c r="O907" s="6" t="s">
        <v>7479</v>
      </c>
      <c r="P907" s="6" t="s">
        <v>6907</v>
      </c>
      <c r="Q907" s="6" t="s">
        <v>7364</v>
      </c>
      <c r="R907" s="4">
        <v>261</v>
      </c>
      <c r="S907" s="4">
        <v>30</v>
      </c>
      <c r="T907" s="4">
        <v>68</v>
      </c>
      <c r="U907" s="4">
        <v>58</v>
      </c>
      <c r="V907" s="4">
        <v>49</v>
      </c>
      <c r="W907" s="4">
        <v>56</v>
      </c>
      <c r="X907" s="4">
        <v>245</v>
      </c>
      <c r="Y907" s="4">
        <v>62</v>
      </c>
      <c r="Z907" s="4">
        <v>41</v>
      </c>
      <c r="AA907" s="4">
        <v>40</v>
      </c>
      <c r="AB907" s="4">
        <v>41</v>
      </c>
      <c r="AC907" s="4">
        <v>61</v>
      </c>
      <c r="AD907" s="4">
        <v>365</v>
      </c>
      <c r="AE907" s="4">
        <v>87</v>
      </c>
      <c r="AF907" s="4">
        <v>85</v>
      </c>
      <c r="AG907" s="4">
        <v>65</v>
      </c>
      <c r="AH907" s="4">
        <v>55</v>
      </c>
      <c r="AI907" s="4">
        <v>73</v>
      </c>
      <c r="AJ907" s="4">
        <v>326</v>
      </c>
      <c r="AK907" s="4">
        <v>60</v>
      </c>
      <c r="AL907" s="4">
        <v>76</v>
      </c>
      <c r="AM907" s="4">
        <v>70</v>
      </c>
      <c r="AN907" s="4">
        <v>61</v>
      </c>
      <c r="AO907" s="4">
        <v>59</v>
      </c>
      <c r="AP907" s="4">
        <v>258</v>
      </c>
      <c r="AQ907" s="4">
        <v>62</v>
      </c>
      <c r="AR907" s="4">
        <v>14</v>
      </c>
      <c r="AS907" s="4">
        <v>70</v>
      </c>
      <c r="AT907" s="4">
        <v>50</v>
      </c>
      <c r="AU907" s="4">
        <v>62</v>
      </c>
      <c r="AV907" s="4">
        <v>57</v>
      </c>
      <c r="AW907" s="4">
        <v>57</v>
      </c>
      <c r="AX907" s="4">
        <v>18</v>
      </c>
      <c r="AY907" s="4">
        <v>19</v>
      </c>
      <c r="AZ907" s="4">
        <v>20</v>
      </c>
      <c r="BA907" s="4">
        <v>44</v>
      </c>
      <c r="BB907" s="4">
        <v>9</v>
      </c>
      <c r="BC907" s="4">
        <v>9</v>
      </c>
      <c r="BD907" s="4">
        <v>13</v>
      </c>
      <c r="BE907" s="4">
        <v>8</v>
      </c>
      <c r="BF907" s="4">
        <v>5</v>
      </c>
      <c r="BG907" s="4">
        <v>1556</v>
      </c>
      <c r="BH907" s="4">
        <v>341</v>
      </c>
      <c r="BI907" s="4">
        <v>1</v>
      </c>
      <c r="BJ907" s="4">
        <v>86</v>
      </c>
      <c r="BK907" s="4">
        <v>64</v>
      </c>
      <c r="BL907" s="4">
        <v>43</v>
      </c>
      <c r="BM907" s="4">
        <v>62</v>
      </c>
      <c r="BN907" s="4">
        <v>22</v>
      </c>
    </row>
    <row r="908" spans="1:66" ht="30" customHeight="1" x14ac:dyDescent="0.25">
      <c r="A908" s="15" t="s">
        <v>2734</v>
      </c>
      <c r="B908" s="4">
        <v>18</v>
      </c>
      <c r="C908" s="4">
        <v>65</v>
      </c>
      <c r="D908" s="4">
        <v>82</v>
      </c>
      <c r="E908" s="5" t="s">
        <v>8035</v>
      </c>
      <c r="F908" s="5" t="str">
        <f t="shared" si="75"/>
        <v>FC Volendam</v>
      </c>
      <c r="G908" s="25" t="str">
        <f t="shared" si="76"/>
        <v>Jun 30, 2024 A Prestamo</v>
      </c>
      <c r="H908" s="5">
        <v>0</v>
      </c>
      <c r="I908" s="4" t="s">
        <v>97</v>
      </c>
      <c r="J908" s="4" t="s">
        <v>84</v>
      </c>
      <c r="K908" s="4" t="s">
        <v>68</v>
      </c>
      <c r="L908" s="4">
        <v>66</v>
      </c>
      <c r="M908" s="4" t="s">
        <v>206</v>
      </c>
      <c r="N908" s="4">
        <v>17</v>
      </c>
      <c r="O908" s="6" t="s">
        <v>6871</v>
      </c>
      <c r="P908" s="6" t="s">
        <v>7031</v>
      </c>
      <c r="Q908" s="6">
        <v>0</v>
      </c>
      <c r="R908" s="4">
        <v>268</v>
      </c>
      <c r="S908" s="4">
        <v>56</v>
      </c>
      <c r="T908" s="4">
        <v>59</v>
      </c>
      <c r="U908" s="4">
        <v>46</v>
      </c>
      <c r="V908" s="4">
        <v>59</v>
      </c>
      <c r="W908" s="4">
        <v>48</v>
      </c>
      <c r="X908" s="4">
        <v>285</v>
      </c>
      <c r="Y908" s="4">
        <v>66</v>
      </c>
      <c r="Z908" s="4">
        <v>51</v>
      </c>
      <c r="AA908" s="4">
        <v>46</v>
      </c>
      <c r="AB908" s="4">
        <v>58</v>
      </c>
      <c r="AC908" s="4">
        <v>64</v>
      </c>
      <c r="AD908" s="4">
        <v>389</v>
      </c>
      <c r="AE908" s="4">
        <v>92</v>
      </c>
      <c r="AF908" s="4">
        <v>89</v>
      </c>
      <c r="AG908" s="4">
        <v>77</v>
      </c>
      <c r="AH908" s="4">
        <v>58</v>
      </c>
      <c r="AI908" s="4">
        <v>73</v>
      </c>
      <c r="AJ908" s="4">
        <v>254</v>
      </c>
      <c r="AK908" s="4">
        <v>57</v>
      </c>
      <c r="AL908" s="4">
        <v>56</v>
      </c>
      <c r="AM908" s="4">
        <v>50</v>
      </c>
      <c r="AN908" s="4">
        <v>38</v>
      </c>
      <c r="AO908" s="4">
        <v>53</v>
      </c>
      <c r="AP908" s="4">
        <v>234</v>
      </c>
      <c r="AQ908" s="4">
        <v>28</v>
      </c>
      <c r="AR908" s="4">
        <v>33</v>
      </c>
      <c r="AS908" s="4">
        <v>59</v>
      </c>
      <c r="AT908" s="4">
        <v>54</v>
      </c>
      <c r="AU908" s="4">
        <v>60</v>
      </c>
      <c r="AV908" s="4">
        <v>55</v>
      </c>
      <c r="AW908" s="4">
        <v>66</v>
      </c>
      <c r="AX908" s="4">
        <v>32</v>
      </c>
      <c r="AY908" s="4">
        <v>18</v>
      </c>
      <c r="AZ908" s="4">
        <v>16</v>
      </c>
      <c r="BA908" s="4">
        <v>49</v>
      </c>
      <c r="BB908" s="4">
        <v>15</v>
      </c>
      <c r="BC908" s="4">
        <v>6</v>
      </c>
      <c r="BD908" s="4">
        <v>14</v>
      </c>
      <c r="BE908" s="4">
        <v>8</v>
      </c>
      <c r="BF908" s="4">
        <v>6</v>
      </c>
      <c r="BG908" s="4">
        <v>1545</v>
      </c>
      <c r="BH908" s="4">
        <v>337</v>
      </c>
      <c r="BI908" s="4">
        <v>1</v>
      </c>
      <c r="BJ908" s="4">
        <v>90</v>
      </c>
      <c r="BK908" s="4">
        <v>57</v>
      </c>
      <c r="BL908" s="4">
        <v>56</v>
      </c>
      <c r="BM908" s="4">
        <v>66</v>
      </c>
      <c r="BN908" s="4">
        <v>28</v>
      </c>
    </row>
    <row r="909" spans="1:66" ht="30" customHeight="1" x14ac:dyDescent="0.25">
      <c r="A909" s="15" t="s">
        <v>5231</v>
      </c>
      <c r="B909" s="4">
        <v>27</v>
      </c>
      <c r="C909" s="4">
        <v>73</v>
      </c>
      <c r="D909" s="4">
        <v>73</v>
      </c>
      <c r="E909" s="5" t="s">
        <v>8031</v>
      </c>
      <c r="F909" s="5" t="str">
        <f t="shared" si="75"/>
        <v>Monza</v>
      </c>
      <c r="G909" s="25" t="str">
        <f t="shared" si="76"/>
        <v>Jun 30, 2024 A Prestamo</v>
      </c>
      <c r="H909" s="5">
        <v>0</v>
      </c>
      <c r="I909" s="4" t="s">
        <v>90</v>
      </c>
      <c r="J909" s="4" t="s">
        <v>156</v>
      </c>
      <c r="K909" s="4" t="s">
        <v>77</v>
      </c>
      <c r="L909" s="4">
        <v>73</v>
      </c>
      <c r="M909" s="4" t="s">
        <v>130</v>
      </c>
      <c r="N909" s="4">
        <v>0</v>
      </c>
      <c r="O909" s="6" t="s">
        <v>7210</v>
      </c>
      <c r="P909" s="6" t="s">
        <v>7148</v>
      </c>
      <c r="Q909" s="6">
        <v>0</v>
      </c>
      <c r="R909" s="4">
        <v>277</v>
      </c>
      <c r="S909" s="4">
        <v>71</v>
      </c>
      <c r="T909" s="4">
        <v>40</v>
      </c>
      <c r="U909" s="4">
        <v>53</v>
      </c>
      <c r="V909" s="4">
        <v>73</v>
      </c>
      <c r="W909" s="4">
        <v>40</v>
      </c>
      <c r="X909" s="4">
        <v>333</v>
      </c>
      <c r="Y909" s="4">
        <v>73</v>
      </c>
      <c r="Z909" s="4">
        <v>56</v>
      </c>
      <c r="AA909" s="4">
        <v>68</v>
      </c>
      <c r="AB909" s="4">
        <v>63</v>
      </c>
      <c r="AC909" s="4">
        <v>73</v>
      </c>
      <c r="AD909" s="4">
        <v>327</v>
      </c>
      <c r="AE909" s="4">
        <v>69</v>
      </c>
      <c r="AF909" s="4">
        <v>66</v>
      </c>
      <c r="AG909" s="4">
        <v>66</v>
      </c>
      <c r="AH909" s="4">
        <v>70</v>
      </c>
      <c r="AI909" s="4">
        <v>56</v>
      </c>
      <c r="AJ909" s="4">
        <v>326</v>
      </c>
      <c r="AK909" s="4">
        <v>68</v>
      </c>
      <c r="AL909" s="4">
        <v>66</v>
      </c>
      <c r="AM909" s="4">
        <v>67</v>
      </c>
      <c r="AN909" s="4">
        <v>68</v>
      </c>
      <c r="AO909" s="4">
        <v>57</v>
      </c>
      <c r="AP909" s="4">
        <v>273</v>
      </c>
      <c r="AQ909" s="4">
        <v>71</v>
      </c>
      <c r="AR909" s="4">
        <v>72</v>
      </c>
      <c r="AS909" s="4">
        <v>50</v>
      </c>
      <c r="AT909" s="4">
        <v>45</v>
      </c>
      <c r="AU909" s="4">
        <v>35</v>
      </c>
      <c r="AV909" s="4">
        <v>64</v>
      </c>
      <c r="AW909" s="4">
        <v>218</v>
      </c>
      <c r="AX909" s="4">
        <v>73</v>
      </c>
      <c r="AY909" s="4">
        <v>72</v>
      </c>
      <c r="AZ909" s="4">
        <v>73</v>
      </c>
      <c r="BA909" s="4">
        <v>51</v>
      </c>
      <c r="BB909" s="4">
        <v>12</v>
      </c>
      <c r="BC909" s="4">
        <v>10</v>
      </c>
      <c r="BD909" s="4">
        <v>5</v>
      </c>
      <c r="BE909" s="4">
        <v>10</v>
      </c>
      <c r="BF909" s="4">
        <v>14</v>
      </c>
      <c r="BG909" s="4">
        <v>1805</v>
      </c>
      <c r="BH909" s="4">
        <v>390</v>
      </c>
      <c r="BI909" s="4">
        <v>1</v>
      </c>
      <c r="BJ909" s="4">
        <v>67</v>
      </c>
      <c r="BK909" s="4">
        <v>49</v>
      </c>
      <c r="BL909" s="4">
        <v>64</v>
      </c>
      <c r="BM909" s="4">
        <v>71</v>
      </c>
      <c r="BN909" s="4">
        <v>71</v>
      </c>
    </row>
    <row r="910" spans="1:66" ht="30" customHeight="1" x14ac:dyDescent="0.25">
      <c r="A910" s="15" t="s">
        <v>5849</v>
      </c>
      <c r="B910" s="4">
        <v>33</v>
      </c>
      <c r="C910" s="4">
        <v>73</v>
      </c>
      <c r="D910" s="4">
        <v>73</v>
      </c>
      <c r="E910" s="5" t="s">
        <v>5850</v>
      </c>
      <c r="F910" s="5" t="str">
        <f t="shared" si="75"/>
        <v>Cagliari</v>
      </c>
      <c r="G910" s="25" t="str">
        <f t="shared" si="76"/>
        <v>2022 ~ 2025</v>
      </c>
      <c r="H910" s="5" t="str">
        <f t="shared" ref="H910:H916" si="77">RIGHT(G910, 4)</f>
        <v>2025</v>
      </c>
      <c r="I910" s="4" t="s">
        <v>90</v>
      </c>
      <c r="J910" s="4" t="s">
        <v>147</v>
      </c>
      <c r="K910" s="4" t="s">
        <v>77</v>
      </c>
      <c r="L910" s="4">
        <v>73</v>
      </c>
      <c r="M910" s="4" t="s">
        <v>106</v>
      </c>
      <c r="N910" s="4">
        <v>0</v>
      </c>
      <c r="O910" s="6" t="s">
        <v>7208</v>
      </c>
      <c r="P910" s="6" t="s">
        <v>6917</v>
      </c>
      <c r="Q910" s="6" t="s">
        <v>7184</v>
      </c>
      <c r="R910" s="4">
        <v>344</v>
      </c>
      <c r="S910" s="4">
        <v>52</v>
      </c>
      <c r="T910" s="4">
        <v>76</v>
      </c>
      <c r="U910" s="4">
        <v>73</v>
      </c>
      <c r="V910" s="4">
        <v>68</v>
      </c>
      <c r="W910" s="4">
        <v>75</v>
      </c>
      <c r="X910" s="4">
        <v>316</v>
      </c>
      <c r="Y910" s="4">
        <v>70</v>
      </c>
      <c r="Z910" s="4">
        <v>58</v>
      </c>
      <c r="AA910" s="4">
        <v>64</v>
      </c>
      <c r="AB910" s="4">
        <v>52</v>
      </c>
      <c r="AC910" s="4">
        <v>72</v>
      </c>
      <c r="AD910" s="4">
        <v>377</v>
      </c>
      <c r="AE910" s="4">
        <v>71</v>
      </c>
      <c r="AF910" s="4">
        <v>73</v>
      </c>
      <c r="AG910" s="4">
        <v>78</v>
      </c>
      <c r="AH910" s="4">
        <v>74</v>
      </c>
      <c r="AI910" s="4">
        <v>81</v>
      </c>
      <c r="AJ910" s="4">
        <v>354</v>
      </c>
      <c r="AK910" s="4">
        <v>75</v>
      </c>
      <c r="AL910" s="4">
        <v>79</v>
      </c>
      <c r="AM910" s="4">
        <v>70</v>
      </c>
      <c r="AN910" s="4">
        <v>70</v>
      </c>
      <c r="AO910" s="4">
        <v>60</v>
      </c>
      <c r="AP910" s="4">
        <v>327</v>
      </c>
      <c r="AQ910" s="4">
        <v>83</v>
      </c>
      <c r="AR910" s="4">
        <v>29</v>
      </c>
      <c r="AS910" s="4">
        <v>79</v>
      </c>
      <c r="AT910" s="4">
        <v>63</v>
      </c>
      <c r="AU910" s="4">
        <v>73</v>
      </c>
      <c r="AV910" s="4">
        <v>74</v>
      </c>
      <c r="AW910" s="4">
        <v>112</v>
      </c>
      <c r="AX910" s="4">
        <v>35</v>
      </c>
      <c r="AY910" s="4">
        <v>39</v>
      </c>
      <c r="AZ910" s="4">
        <v>38</v>
      </c>
      <c r="BA910" s="4">
        <v>62</v>
      </c>
      <c r="BB910" s="4">
        <v>9</v>
      </c>
      <c r="BC910" s="4">
        <v>15</v>
      </c>
      <c r="BD910" s="4">
        <v>15</v>
      </c>
      <c r="BE910" s="4">
        <v>11</v>
      </c>
      <c r="BF910" s="4">
        <v>12</v>
      </c>
      <c r="BG910" s="4">
        <v>1892</v>
      </c>
      <c r="BH910" s="4">
        <v>390</v>
      </c>
      <c r="BI910" s="4">
        <v>2</v>
      </c>
      <c r="BJ910" s="4">
        <v>72</v>
      </c>
      <c r="BK910" s="4">
        <v>73</v>
      </c>
      <c r="BL910" s="4">
        <v>61</v>
      </c>
      <c r="BM910" s="4">
        <v>72</v>
      </c>
      <c r="BN910" s="4">
        <v>39</v>
      </c>
    </row>
    <row r="911" spans="1:66" ht="30" customHeight="1" x14ac:dyDescent="0.25">
      <c r="A911" s="15" t="s">
        <v>2165</v>
      </c>
      <c r="B911" s="4">
        <v>27</v>
      </c>
      <c r="C911" s="4">
        <v>80</v>
      </c>
      <c r="D911" s="4">
        <v>80</v>
      </c>
      <c r="E911" s="5" t="s">
        <v>2166</v>
      </c>
      <c r="F911" s="5" t="str">
        <f t="shared" si="75"/>
        <v>Tottenham Hotspur</v>
      </c>
      <c r="G911" s="25" t="str">
        <f t="shared" si="76"/>
        <v>2020 ~ 2025</v>
      </c>
      <c r="H911" s="5" t="str">
        <f t="shared" si="77"/>
        <v>2025</v>
      </c>
      <c r="I911" s="4" t="s">
        <v>241</v>
      </c>
      <c r="J911" s="4" t="s">
        <v>84</v>
      </c>
      <c r="K911" s="4" t="s">
        <v>77</v>
      </c>
      <c r="L911" s="4">
        <v>80</v>
      </c>
      <c r="M911" s="4" t="s">
        <v>69</v>
      </c>
      <c r="N911" s="4">
        <v>0</v>
      </c>
      <c r="O911" s="6" t="s">
        <v>6885</v>
      </c>
      <c r="P911" s="6" t="s">
        <v>7098</v>
      </c>
      <c r="Q911" s="6" t="s">
        <v>6887</v>
      </c>
      <c r="R911" s="4">
        <v>366</v>
      </c>
      <c r="S911" s="4">
        <v>78</v>
      </c>
      <c r="T911" s="4">
        <v>73</v>
      </c>
      <c r="U911" s="4">
        <v>62</v>
      </c>
      <c r="V911" s="4">
        <v>82</v>
      </c>
      <c r="W911" s="4">
        <v>71</v>
      </c>
      <c r="X911" s="4">
        <v>411</v>
      </c>
      <c r="Y911" s="4">
        <v>84</v>
      </c>
      <c r="Z911" s="4">
        <v>82</v>
      </c>
      <c r="AA911" s="4">
        <v>79</v>
      </c>
      <c r="AB911" s="4">
        <v>82</v>
      </c>
      <c r="AC911" s="4">
        <v>84</v>
      </c>
      <c r="AD911" s="4">
        <v>381</v>
      </c>
      <c r="AE911" s="4">
        <v>72</v>
      </c>
      <c r="AF911" s="4">
        <v>69</v>
      </c>
      <c r="AG911" s="4">
        <v>80</v>
      </c>
      <c r="AH911" s="4">
        <v>80</v>
      </c>
      <c r="AI911" s="4">
        <v>80</v>
      </c>
      <c r="AJ911" s="4">
        <v>368</v>
      </c>
      <c r="AK911" s="4">
        <v>80</v>
      </c>
      <c r="AL911" s="4">
        <v>73</v>
      </c>
      <c r="AM911" s="4">
        <v>72</v>
      </c>
      <c r="AN911" s="4">
        <v>69</v>
      </c>
      <c r="AO911" s="4">
        <v>74</v>
      </c>
      <c r="AP911" s="4">
        <v>376</v>
      </c>
      <c r="AQ911" s="4">
        <v>82</v>
      </c>
      <c r="AR911" s="4">
        <v>70</v>
      </c>
      <c r="AS911" s="4">
        <v>75</v>
      </c>
      <c r="AT911" s="4">
        <v>84</v>
      </c>
      <c r="AU911" s="4">
        <v>65</v>
      </c>
      <c r="AV911" s="4">
        <v>82</v>
      </c>
      <c r="AW911" s="4">
        <v>205</v>
      </c>
      <c r="AX911" s="4">
        <v>64</v>
      </c>
      <c r="AY911" s="4">
        <v>73</v>
      </c>
      <c r="AZ911" s="4">
        <v>68</v>
      </c>
      <c r="BA911" s="4">
        <v>56</v>
      </c>
      <c r="BB911" s="4">
        <v>10</v>
      </c>
      <c r="BC911" s="4">
        <v>7</v>
      </c>
      <c r="BD911" s="4">
        <v>10</v>
      </c>
      <c r="BE911" s="4">
        <v>15</v>
      </c>
      <c r="BF911" s="4">
        <v>14</v>
      </c>
      <c r="BG911" s="4">
        <v>2163</v>
      </c>
      <c r="BH911" s="4">
        <v>449</v>
      </c>
      <c r="BI911" s="4">
        <v>2</v>
      </c>
      <c r="BJ911" s="4">
        <v>70</v>
      </c>
      <c r="BK911" s="4">
        <v>74</v>
      </c>
      <c r="BL911" s="4">
        <v>81</v>
      </c>
      <c r="BM911" s="4">
        <v>83</v>
      </c>
      <c r="BN911" s="4">
        <v>68</v>
      </c>
    </row>
    <row r="912" spans="1:66" ht="30" customHeight="1" x14ac:dyDescent="0.25">
      <c r="A912" s="15" t="s">
        <v>4534</v>
      </c>
      <c r="B912" s="4">
        <v>25</v>
      </c>
      <c r="C912" s="4">
        <v>75</v>
      </c>
      <c r="D912" s="4">
        <v>78</v>
      </c>
      <c r="E912" s="5" t="s">
        <v>4535</v>
      </c>
      <c r="F912" s="5" t="str">
        <f t="shared" si="75"/>
        <v>Salernitana</v>
      </c>
      <c r="G912" s="25" t="str">
        <f t="shared" si="76"/>
        <v>2022 ~ 2026</v>
      </c>
      <c r="H912" s="5" t="str">
        <f t="shared" si="77"/>
        <v>2026</v>
      </c>
      <c r="I912" s="4" t="s">
        <v>289</v>
      </c>
      <c r="J912" s="4" t="s">
        <v>105</v>
      </c>
      <c r="K912" s="4" t="s">
        <v>68</v>
      </c>
      <c r="L912" s="4">
        <v>77</v>
      </c>
      <c r="M912" s="4" t="s">
        <v>195</v>
      </c>
      <c r="N912" s="4">
        <v>3</v>
      </c>
      <c r="O912" s="6" t="s">
        <v>7005</v>
      </c>
      <c r="P912" s="6" t="s">
        <v>7104</v>
      </c>
      <c r="Q912" s="6" t="s">
        <v>7529</v>
      </c>
      <c r="R912" s="4">
        <v>296</v>
      </c>
      <c r="S912" s="4">
        <v>58</v>
      </c>
      <c r="T912" s="4">
        <v>58</v>
      </c>
      <c r="U912" s="4">
        <v>57</v>
      </c>
      <c r="V912" s="4">
        <v>76</v>
      </c>
      <c r="W912" s="4">
        <v>47</v>
      </c>
      <c r="X912" s="4">
        <v>322</v>
      </c>
      <c r="Y912" s="4">
        <v>73</v>
      </c>
      <c r="Z912" s="4">
        <v>59</v>
      </c>
      <c r="AA912" s="4">
        <v>42</v>
      </c>
      <c r="AB912" s="4">
        <v>75</v>
      </c>
      <c r="AC912" s="4">
        <v>73</v>
      </c>
      <c r="AD912" s="4">
        <v>357</v>
      </c>
      <c r="AE912" s="4">
        <v>70</v>
      </c>
      <c r="AF912" s="4">
        <v>74</v>
      </c>
      <c r="AG912" s="4">
        <v>67</v>
      </c>
      <c r="AH912" s="4">
        <v>79</v>
      </c>
      <c r="AI912" s="4">
        <v>67</v>
      </c>
      <c r="AJ912" s="4">
        <v>350</v>
      </c>
      <c r="AK912" s="4">
        <v>71</v>
      </c>
      <c r="AL912" s="4">
        <v>69</v>
      </c>
      <c r="AM912" s="4">
        <v>81</v>
      </c>
      <c r="AN912" s="4">
        <v>68</v>
      </c>
      <c r="AO912" s="4">
        <v>61</v>
      </c>
      <c r="AP912" s="4">
        <v>357</v>
      </c>
      <c r="AQ912" s="4">
        <v>73</v>
      </c>
      <c r="AR912" s="4">
        <v>76</v>
      </c>
      <c r="AS912" s="4">
        <v>79</v>
      </c>
      <c r="AT912" s="4">
        <v>76</v>
      </c>
      <c r="AU912" s="4">
        <v>53</v>
      </c>
      <c r="AV912" s="4">
        <v>76</v>
      </c>
      <c r="AW912" s="4">
        <v>219</v>
      </c>
      <c r="AX912" s="4">
        <v>68</v>
      </c>
      <c r="AY912" s="4">
        <v>76</v>
      </c>
      <c r="AZ912" s="4">
        <v>75</v>
      </c>
      <c r="BA912" s="4">
        <v>37</v>
      </c>
      <c r="BB912" s="4">
        <v>6</v>
      </c>
      <c r="BC912" s="4">
        <v>8</v>
      </c>
      <c r="BD912" s="4">
        <v>9</v>
      </c>
      <c r="BE912" s="4">
        <v>8</v>
      </c>
      <c r="BF912" s="4">
        <v>6</v>
      </c>
      <c r="BG912" s="4">
        <v>1938</v>
      </c>
      <c r="BH912" s="4">
        <v>420</v>
      </c>
      <c r="BI912" s="4">
        <v>1</v>
      </c>
      <c r="BJ912" s="4">
        <v>72</v>
      </c>
      <c r="BK912" s="4">
        <v>61</v>
      </c>
      <c r="BL912" s="4">
        <v>70</v>
      </c>
      <c r="BM912" s="4">
        <v>73</v>
      </c>
      <c r="BN912" s="4">
        <v>72</v>
      </c>
    </row>
    <row r="913" spans="1:66" ht="30" customHeight="1" x14ac:dyDescent="0.25">
      <c r="A913" s="15" t="s">
        <v>1668</v>
      </c>
      <c r="B913" s="4">
        <v>22</v>
      </c>
      <c r="C913" s="4">
        <v>82</v>
      </c>
      <c r="D913" s="4">
        <v>85</v>
      </c>
      <c r="E913" s="5" t="s">
        <v>1669</v>
      </c>
      <c r="F913" s="5" t="str">
        <f t="shared" si="75"/>
        <v>Valencia</v>
      </c>
      <c r="G913" s="25" t="str">
        <f t="shared" si="76"/>
        <v>2022 ~ 2027</v>
      </c>
      <c r="H913" s="5" t="str">
        <f t="shared" si="77"/>
        <v>2027</v>
      </c>
      <c r="I913" s="4" t="s">
        <v>1670</v>
      </c>
      <c r="J913" s="4" t="s">
        <v>913</v>
      </c>
      <c r="K913" s="4" t="s">
        <v>77</v>
      </c>
      <c r="L913" s="4">
        <v>82</v>
      </c>
      <c r="M913" s="4" t="s">
        <v>508</v>
      </c>
      <c r="N913" s="4">
        <v>3</v>
      </c>
      <c r="O913" s="6" t="s">
        <v>7156</v>
      </c>
      <c r="P913" s="6" t="s">
        <v>7188</v>
      </c>
      <c r="Q913" s="6" t="s">
        <v>7403</v>
      </c>
      <c r="R913" s="4">
        <v>63</v>
      </c>
      <c r="S913" s="4">
        <v>13</v>
      </c>
      <c r="T913" s="4">
        <v>9</v>
      </c>
      <c r="U913" s="4">
        <v>14</v>
      </c>
      <c r="V913" s="4">
        <v>20</v>
      </c>
      <c r="W913" s="4">
        <v>7</v>
      </c>
      <c r="X913" s="4">
        <v>74</v>
      </c>
      <c r="Y913" s="4">
        <v>11</v>
      </c>
      <c r="Z913" s="4">
        <v>11</v>
      </c>
      <c r="AA913" s="4">
        <v>10</v>
      </c>
      <c r="AB913" s="4">
        <v>20</v>
      </c>
      <c r="AC913" s="4">
        <v>22</v>
      </c>
      <c r="AD913" s="4">
        <v>236</v>
      </c>
      <c r="AE913" s="4">
        <v>48</v>
      </c>
      <c r="AF913" s="4">
        <v>48</v>
      </c>
      <c r="AG913" s="4">
        <v>40</v>
      </c>
      <c r="AH913" s="4">
        <v>74</v>
      </c>
      <c r="AI913" s="4">
        <v>26</v>
      </c>
      <c r="AJ913" s="4">
        <v>251</v>
      </c>
      <c r="AK913" s="4">
        <v>54</v>
      </c>
      <c r="AL913" s="4">
        <v>71</v>
      </c>
      <c r="AM913" s="4">
        <v>45</v>
      </c>
      <c r="AN913" s="4">
        <v>74</v>
      </c>
      <c r="AO913" s="4">
        <v>7</v>
      </c>
      <c r="AP913" s="4">
        <v>86</v>
      </c>
      <c r="AQ913" s="4">
        <v>25</v>
      </c>
      <c r="AR913" s="4">
        <v>8</v>
      </c>
      <c r="AS913" s="4">
        <v>8</v>
      </c>
      <c r="AT913" s="4">
        <v>34</v>
      </c>
      <c r="AU913" s="4">
        <v>11</v>
      </c>
      <c r="AV913" s="4">
        <v>26</v>
      </c>
      <c r="AW913" s="4">
        <v>27</v>
      </c>
      <c r="AX913" s="4">
        <v>5</v>
      </c>
      <c r="AY913" s="4">
        <v>12</v>
      </c>
      <c r="AZ913" s="4">
        <v>10</v>
      </c>
      <c r="BA913" s="4">
        <v>403</v>
      </c>
      <c r="BB913" s="4">
        <v>82</v>
      </c>
      <c r="BC913" s="4">
        <v>82</v>
      </c>
      <c r="BD913" s="4">
        <v>72</v>
      </c>
      <c r="BE913" s="4">
        <v>83</v>
      </c>
      <c r="BF913" s="4">
        <v>84</v>
      </c>
      <c r="BG913" s="4">
        <v>1140</v>
      </c>
      <c r="BH913" s="4">
        <v>451</v>
      </c>
      <c r="BI913" s="4">
        <v>2</v>
      </c>
      <c r="BJ913" s="4">
        <v>82</v>
      </c>
      <c r="BK913" s="4">
        <v>82</v>
      </c>
      <c r="BL913" s="4">
        <v>72</v>
      </c>
      <c r="BM913" s="4">
        <v>84</v>
      </c>
      <c r="BN913" s="4">
        <v>48</v>
      </c>
    </row>
    <row r="914" spans="1:66" ht="30" customHeight="1" x14ac:dyDescent="0.25">
      <c r="A914" s="15" t="s">
        <v>3194</v>
      </c>
      <c r="B914" s="4">
        <v>27</v>
      </c>
      <c r="C914" s="4">
        <v>83</v>
      </c>
      <c r="D914" s="4">
        <v>85</v>
      </c>
      <c r="E914" s="5" t="s">
        <v>3195</v>
      </c>
      <c r="F914" s="5" t="str">
        <f t="shared" si="75"/>
        <v>Roma</v>
      </c>
      <c r="G914" s="25" t="str">
        <f t="shared" si="76"/>
        <v>2020 ~ 2027</v>
      </c>
      <c r="H914" s="5" t="str">
        <f t="shared" si="77"/>
        <v>2027</v>
      </c>
      <c r="I914" s="4" t="s">
        <v>359</v>
      </c>
      <c r="J914" s="4" t="s">
        <v>139</v>
      </c>
      <c r="K914" s="4" t="s">
        <v>68</v>
      </c>
      <c r="L914" s="4">
        <v>85</v>
      </c>
      <c r="M914" s="4" t="s">
        <v>189</v>
      </c>
      <c r="N914" s="4">
        <v>2</v>
      </c>
      <c r="O914" s="6" t="s">
        <v>7146</v>
      </c>
      <c r="P914" s="6" t="s">
        <v>7260</v>
      </c>
      <c r="Q914" s="6" t="s">
        <v>7482</v>
      </c>
      <c r="R914" s="4">
        <v>272</v>
      </c>
      <c r="S914" s="4">
        <v>34</v>
      </c>
      <c r="T914" s="4">
        <v>48</v>
      </c>
      <c r="U914" s="4">
        <v>83</v>
      </c>
      <c r="V914" s="4">
        <v>67</v>
      </c>
      <c r="W914" s="4">
        <v>40</v>
      </c>
      <c r="X914" s="4">
        <v>278</v>
      </c>
      <c r="Y914" s="4">
        <v>59</v>
      </c>
      <c r="Z914" s="4">
        <v>38</v>
      </c>
      <c r="AA914" s="4">
        <v>34</v>
      </c>
      <c r="AB914" s="4">
        <v>71</v>
      </c>
      <c r="AC914" s="4">
        <v>76</v>
      </c>
      <c r="AD914" s="4">
        <v>314</v>
      </c>
      <c r="AE914" s="4">
        <v>65</v>
      </c>
      <c r="AF914" s="4">
        <v>75</v>
      </c>
      <c r="AG914" s="4">
        <v>34</v>
      </c>
      <c r="AH914" s="4">
        <v>83</v>
      </c>
      <c r="AI914" s="4">
        <v>57</v>
      </c>
      <c r="AJ914" s="4">
        <v>335</v>
      </c>
      <c r="AK914" s="4">
        <v>51</v>
      </c>
      <c r="AL914" s="4">
        <v>86</v>
      </c>
      <c r="AM914" s="4">
        <v>81</v>
      </c>
      <c r="AN914" s="4">
        <v>83</v>
      </c>
      <c r="AO914" s="4">
        <v>34</v>
      </c>
      <c r="AP914" s="4">
        <v>313</v>
      </c>
      <c r="AQ914" s="4">
        <v>94</v>
      </c>
      <c r="AR914" s="4">
        <v>84</v>
      </c>
      <c r="AS914" s="4">
        <v>32</v>
      </c>
      <c r="AT914" s="4">
        <v>56</v>
      </c>
      <c r="AU914" s="4">
        <v>47</v>
      </c>
      <c r="AV914" s="4">
        <v>80</v>
      </c>
      <c r="AW914" s="4">
        <v>247</v>
      </c>
      <c r="AX914" s="4">
        <v>84</v>
      </c>
      <c r="AY914" s="4">
        <v>84</v>
      </c>
      <c r="AZ914" s="4">
        <v>79</v>
      </c>
      <c r="BA914" s="4">
        <v>47</v>
      </c>
      <c r="BB914" s="4">
        <v>13</v>
      </c>
      <c r="BC914" s="4">
        <v>12</v>
      </c>
      <c r="BD914" s="4">
        <v>8</v>
      </c>
      <c r="BE914" s="4">
        <v>6</v>
      </c>
      <c r="BF914" s="4">
        <v>8</v>
      </c>
      <c r="BG914" s="4">
        <v>1806</v>
      </c>
      <c r="BH914" s="4">
        <v>404</v>
      </c>
      <c r="BI914" s="4">
        <v>2</v>
      </c>
      <c r="BJ914" s="4">
        <v>71</v>
      </c>
      <c r="BK914" s="4">
        <v>45</v>
      </c>
      <c r="BL914" s="4">
        <v>56</v>
      </c>
      <c r="BM914" s="4">
        <v>64</v>
      </c>
      <c r="BN914" s="4">
        <v>83</v>
      </c>
    </row>
    <row r="915" spans="1:66" ht="30" customHeight="1" x14ac:dyDescent="0.25">
      <c r="A915" s="15" t="s">
        <v>6793</v>
      </c>
      <c r="B915" s="4">
        <v>30</v>
      </c>
      <c r="C915" s="4">
        <v>75</v>
      </c>
      <c r="D915" s="4">
        <v>75</v>
      </c>
      <c r="E915" s="5" t="s">
        <v>4480</v>
      </c>
      <c r="F915" s="5" t="str">
        <f t="shared" si="75"/>
        <v>River Plate</v>
      </c>
      <c r="G915" s="25" t="str">
        <f t="shared" si="76"/>
        <v>2023 ~ 2024</v>
      </c>
      <c r="H915" s="5" t="str">
        <f t="shared" si="77"/>
        <v>2024</v>
      </c>
      <c r="I915" s="4" t="s">
        <v>252</v>
      </c>
      <c r="J915" s="4" t="s">
        <v>125</v>
      </c>
      <c r="K915" s="4" t="s">
        <v>77</v>
      </c>
      <c r="L915" s="4">
        <v>75</v>
      </c>
      <c r="M915" s="4" t="s">
        <v>206</v>
      </c>
      <c r="N915" s="4">
        <v>0</v>
      </c>
      <c r="O915" s="6" t="s">
        <v>6927</v>
      </c>
      <c r="P915" s="6" t="s">
        <v>6886</v>
      </c>
      <c r="Q915" s="6" t="s">
        <v>7559</v>
      </c>
      <c r="R915" s="4">
        <v>319</v>
      </c>
      <c r="S915" s="4">
        <v>75</v>
      </c>
      <c r="T915" s="4">
        <v>70</v>
      </c>
      <c r="U915" s="4">
        <v>32</v>
      </c>
      <c r="V915" s="4">
        <v>68</v>
      </c>
      <c r="W915" s="4">
        <v>74</v>
      </c>
      <c r="X915" s="4">
        <v>388</v>
      </c>
      <c r="Y915" s="4">
        <v>82</v>
      </c>
      <c r="Z915" s="4">
        <v>81</v>
      </c>
      <c r="AA915" s="4">
        <v>75</v>
      </c>
      <c r="AB915" s="4">
        <v>71</v>
      </c>
      <c r="AC915" s="4">
        <v>79</v>
      </c>
      <c r="AD915" s="4">
        <v>390</v>
      </c>
      <c r="AE915" s="4">
        <v>82</v>
      </c>
      <c r="AF915" s="4">
        <v>69</v>
      </c>
      <c r="AG915" s="4">
        <v>82</v>
      </c>
      <c r="AH915" s="4">
        <v>71</v>
      </c>
      <c r="AI915" s="4">
        <v>86</v>
      </c>
      <c r="AJ915" s="4">
        <v>321</v>
      </c>
      <c r="AK915" s="4">
        <v>79</v>
      </c>
      <c r="AL915" s="4">
        <v>60</v>
      </c>
      <c r="AM915" s="4">
        <v>49</v>
      </c>
      <c r="AN915" s="4">
        <v>59</v>
      </c>
      <c r="AO915" s="4">
        <v>74</v>
      </c>
      <c r="AP915" s="4">
        <v>305</v>
      </c>
      <c r="AQ915" s="4">
        <v>51</v>
      </c>
      <c r="AR915" s="4">
        <v>27</v>
      </c>
      <c r="AS915" s="4">
        <v>71</v>
      </c>
      <c r="AT915" s="4">
        <v>76</v>
      </c>
      <c r="AU915" s="4">
        <v>80</v>
      </c>
      <c r="AV915" s="4">
        <v>77</v>
      </c>
      <c r="AW915" s="4">
        <v>107</v>
      </c>
      <c r="AX915" s="4">
        <v>47</v>
      </c>
      <c r="AY915" s="4">
        <v>29</v>
      </c>
      <c r="AZ915" s="4">
        <v>31</v>
      </c>
      <c r="BA915" s="4">
        <v>55</v>
      </c>
      <c r="BB915" s="4">
        <v>6</v>
      </c>
      <c r="BC915" s="4">
        <v>9</v>
      </c>
      <c r="BD915" s="4">
        <v>13</v>
      </c>
      <c r="BE915" s="4">
        <v>12</v>
      </c>
      <c r="BF915" s="4">
        <v>15</v>
      </c>
      <c r="BG915" s="4">
        <v>1885</v>
      </c>
      <c r="BH915" s="4">
        <v>391</v>
      </c>
      <c r="BI915" s="4">
        <v>2</v>
      </c>
      <c r="BJ915" s="4">
        <v>75</v>
      </c>
      <c r="BK915" s="4">
        <v>73</v>
      </c>
      <c r="BL915" s="4">
        <v>72</v>
      </c>
      <c r="BM915" s="4">
        <v>81</v>
      </c>
      <c r="BN915" s="4">
        <v>35</v>
      </c>
    </row>
    <row r="916" spans="1:66" ht="30" customHeight="1" x14ac:dyDescent="0.25">
      <c r="A916" s="15" t="s">
        <v>6638</v>
      </c>
      <c r="B916" s="4">
        <v>34</v>
      </c>
      <c r="C916" s="4">
        <v>73</v>
      </c>
      <c r="D916" s="4">
        <v>73</v>
      </c>
      <c r="E916" s="5" t="s">
        <v>5926</v>
      </c>
      <c r="F916" s="5" t="str">
        <f t="shared" si="75"/>
        <v>Bologna</v>
      </c>
      <c r="G916" s="25" t="str">
        <f t="shared" si="76"/>
        <v>2019 ~ 2023</v>
      </c>
      <c r="H916" s="5" t="str">
        <f t="shared" si="77"/>
        <v>2023</v>
      </c>
      <c r="I916" s="4" t="s">
        <v>537</v>
      </c>
      <c r="J916" s="4" t="s">
        <v>67</v>
      </c>
      <c r="K916" s="4" t="s">
        <v>68</v>
      </c>
      <c r="L916" s="4">
        <v>73</v>
      </c>
      <c r="M916" s="4" t="s">
        <v>189</v>
      </c>
      <c r="N916" s="4">
        <v>0</v>
      </c>
      <c r="O916" s="6" t="s">
        <v>6877</v>
      </c>
      <c r="P916" s="6" t="s">
        <v>6952</v>
      </c>
      <c r="Q916" s="6" t="s">
        <v>7190</v>
      </c>
      <c r="R916" s="4">
        <v>281</v>
      </c>
      <c r="S916" s="4">
        <v>50</v>
      </c>
      <c r="T916" s="4">
        <v>37</v>
      </c>
      <c r="U916" s="4">
        <v>64</v>
      </c>
      <c r="V916" s="4">
        <v>72</v>
      </c>
      <c r="W916" s="4">
        <v>58</v>
      </c>
      <c r="X916" s="4">
        <v>276</v>
      </c>
      <c r="Y916" s="4">
        <v>63</v>
      </c>
      <c r="Z916" s="4">
        <v>35</v>
      </c>
      <c r="AA916" s="4">
        <v>45</v>
      </c>
      <c r="AB916" s="4">
        <v>66</v>
      </c>
      <c r="AC916" s="4">
        <v>67</v>
      </c>
      <c r="AD916" s="4">
        <v>354</v>
      </c>
      <c r="AE916" s="4">
        <v>58</v>
      </c>
      <c r="AF916" s="4">
        <v>55</v>
      </c>
      <c r="AG916" s="4">
        <v>72</v>
      </c>
      <c r="AH916" s="4">
        <v>79</v>
      </c>
      <c r="AI916" s="4">
        <v>90</v>
      </c>
      <c r="AJ916" s="4">
        <v>346</v>
      </c>
      <c r="AK916" s="4">
        <v>65</v>
      </c>
      <c r="AL916" s="4">
        <v>78</v>
      </c>
      <c r="AM916" s="4">
        <v>69</v>
      </c>
      <c r="AN916" s="4">
        <v>75</v>
      </c>
      <c r="AO916" s="4">
        <v>59</v>
      </c>
      <c r="AP916" s="4">
        <v>341</v>
      </c>
      <c r="AQ916" s="4">
        <v>85</v>
      </c>
      <c r="AR916" s="4">
        <v>75</v>
      </c>
      <c r="AS916" s="4">
        <v>58</v>
      </c>
      <c r="AT916" s="4">
        <v>65</v>
      </c>
      <c r="AU916" s="4">
        <v>58</v>
      </c>
      <c r="AV916" s="4">
        <v>78</v>
      </c>
      <c r="AW916" s="4">
        <v>218</v>
      </c>
      <c r="AX916" s="4">
        <v>72</v>
      </c>
      <c r="AY916" s="4">
        <v>74</v>
      </c>
      <c r="AZ916" s="4">
        <v>72</v>
      </c>
      <c r="BA916" s="4">
        <v>42</v>
      </c>
      <c r="BB916" s="4">
        <v>14</v>
      </c>
      <c r="BC916" s="4">
        <v>7</v>
      </c>
      <c r="BD916" s="4">
        <v>9</v>
      </c>
      <c r="BE916" s="4">
        <v>6</v>
      </c>
      <c r="BF916" s="4">
        <v>6</v>
      </c>
      <c r="BG916" s="4">
        <v>1858</v>
      </c>
      <c r="BH916" s="4">
        <v>384</v>
      </c>
      <c r="BI916" s="4">
        <v>3</v>
      </c>
      <c r="BJ916" s="4">
        <v>56</v>
      </c>
      <c r="BK916" s="4">
        <v>50</v>
      </c>
      <c r="BL916" s="4">
        <v>62</v>
      </c>
      <c r="BM916" s="4">
        <v>68</v>
      </c>
      <c r="BN916" s="4">
        <v>72</v>
      </c>
    </row>
    <row r="917" spans="1:66" ht="30" customHeight="1" x14ac:dyDescent="0.25">
      <c r="A917" s="15" t="s">
        <v>2889</v>
      </c>
      <c r="B917" s="4">
        <v>22</v>
      </c>
      <c r="C917" s="4" t="s">
        <v>369</v>
      </c>
      <c r="D917" s="4">
        <v>83</v>
      </c>
      <c r="E917" s="5" t="s">
        <v>8043</v>
      </c>
      <c r="F917" s="5" t="str">
        <f t="shared" si="75"/>
        <v>Metz</v>
      </c>
      <c r="G917" s="25" t="str">
        <f t="shared" si="76"/>
        <v>Jun 30, 2024 A Prestamo</v>
      </c>
      <c r="H917" s="5">
        <v>0</v>
      </c>
      <c r="I917" s="4" t="s">
        <v>259</v>
      </c>
      <c r="J917" s="4" t="s">
        <v>147</v>
      </c>
      <c r="K917" s="4" t="s">
        <v>68</v>
      </c>
      <c r="L917" s="4">
        <v>77</v>
      </c>
      <c r="M917" s="4" t="s">
        <v>69</v>
      </c>
      <c r="N917" s="4">
        <v>8</v>
      </c>
      <c r="O917" s="6" t="s">
        <v>7247</v>
      </c>
      <c r="P917" s="6" t="s">
        <v>6895</v>
      </c>
      <c r="Q917" s="6">
        <v>0</v>
      </c>
      <c r="R917" s="4">
        <v>354</v>
      </c>
      <c r="S917" s="4">
        <v>70</v>
      </c>
      <c r="T917" s="4">
        <v>78</v>
      </c>
      <c r="U917" s="4">
        <v>60</v>
      </c>
      <c r="V917" s="4">
        <v>73</v>
      </c>
      <c r="W917" s="4">
        <v>73</v>
      </c>
      <c r="X917" s="4">
        <v>361</v>
      </c>
      <c r="Y917" s="4" t="s">
        <v>200</v>
      </c>
      <c r="Z917" s="4">
        <v>69</v>
      </c>
      <c r="AA917" s="4">
        <v>71</v>
      </c>
      <c r="AB917" s="4">
        <v>65</v>
      </c>
      <c r="AC917" s="4" t="s">
        <v>169</v>
      </c>
      <c r="AD917" s="4">
        <v>398</v>
      </c>
      <c r="AE917" s="4">
        <v>80</v>
      </c>
      <c r="AF917" s="4">
        <v>80</v>
      </c>
      <c r="AG917" s="4">
        <v>86</v>
      </c>
      <c r="AH917" s="4">
        <v>74</v>
      </c>
      <c r="AI917" s="4">
        <v>78</v>
      </c>
      <c r="AJ917" s="4">
        <v>367</v>
      </c>
      <c r="AK917" s="4">
        <v>75</v>
      </c>
      <c r="AL917" s="4">
        <v>76</v>
      </c>
      <c r="AM917" s="4">
        <v>74</v>
      </c>
      <c r="AN917" s="4">
        <v>68</v>
      </c>
      <c r="AO917" s="4">
        <v>74</v>
      </c>
      <c r="AP917" s="4">
        <v>310</v>
      </c>
      <c r="AQ917" s="4">
        <v>65</v>
      </c>
      <c r="AR917" s="4">
        <v>25</v>
      </c>
      <c r="AS917" s="4" t="s">
        <v>199</v>
      </c>
      <c r="AT917" s="4">
        <v>68</v>
      </c>
      <c r="AU917" s="4">
        <v>74</v>
      </c>
      <c r="AV917" s="4" t="s">
        <v>369</v>
      </c>
      <c r="AW917" s="4">
        <v>113</v>
      </c>
      <c r="AX917" s="4">
        <v>35</v>
      </c>
      <c r="AY917" s="4">
        <v>38</v>
      </c>
      <c r="AZ917" s="4">
        <v>40</v>
      </c>
      <c r="BA917" s="4">
        <v>42</v>
      </c>
      <c r="BB917" s="4">
        <v>12</v>
      </c>
      <c r="BC917" s="4">
        <v>9</v>
      </c>
      <c r="BD917" s="4">
        <v>9</v>
      </c>
      <c r="BE917" s="4">
        <v>5</v>
      </c>
      <c r="BF917" s="4">
        <v>7</v>
      </c>
      <c r="BG917" s="4">
        <v>1945</v>
      </c>
      <c r="BH917" s="4">
        <v>411</v>
      </c>
      <c r="BI917" s="4">
        <v>1</v>
      </c>
      <c r="BJ917" s="4">
        <v>80</v>
      </c>
      <c r="BK917" s="4">
        <v>76</v>
      </c>
      <c r="BL917" s="4">
        <v>70</v>
      </c>
      <c r="BM917" s="4">
        <v>79</v>
      </c>
      <c r="BN917" s="4">
        <v>37</v>
      </c>
    </row>
    <row r="918" spans="1:66" ht="30" customHeight="1" x14ac:dyDescent="0.25">
      <c r="A918" s="15" t="s">
        <v>3203</v>
      </c>
      <c r="B918" s="4">
        <v>26</v>
      </c>
      <c r="C918" s="4">
        <v>78</v>
      </c>
      <c r="D918" s="4">
        <v>79</v>
      </c>
      <c r="E918" s="5" t="s">
        <v>8007</v>
      </c>
      <c r="F918" s="5" t="str">
        <f t="shared" si="75"/>
        <v>Nottingham Forest</v>
      </c>
      <c r="G918" s="25" t="str">
        <f t="shared" si="76"/>
        <v>Jun 30, 2024 A Prestamo</v>
      </c>
      <c r="H918" s="5">
        <v>0</v>
      </c>
      <c r="I918" s="4" t="s">
        <v>97</v>
      </c>
      <c r="J918" s="4" t="s">
        <v>98</v>
      </c>
      <c r="K918" s="4" t="s">
        <v>68</v>
      </c>
      <c r="L918" s="4">
        <v>78</v>
      </c>
      <c r="M918" s="4" t="s">
        <v>406</v>
      </c>
      <c r="N918" s="4">
        <v>1</v>
      </c>
      <c r="O918" s="6" t="s">
        <v>7121</v>
      </c>
      <c r="P918" s="6" t="s">
        <v>7050</v>
      </c>
      <c r="Q918" s="6">
        <v>0</v>
      </c>
      <c r="R918" s="4">
        <v>317</v>
      </c>
      <c r="S918" s="4">
        <v>73</v>
      </c>
      <c r="T918" s="4">
        <v>58</v>
      </c>
      <c r="U918" s="4">
        <v>71</v>
      </c>
      <c r="V918" s="4">
        <v>72</v>
      </c>
      <c r="W918" s="4">
        <v>43</v>
      </c>
      <c r="X918" s="4">
        <v>316</v>
      </c>
      <c r="Y918" s="4">
        <v>74</v>
      </c>
      <c r="Z918" s="4">
        <v>64</v>
      </c>
      <c r="AA918" s="4">
        <v>39</v>
      </c>
      <c r="AB918" s="4">
        <v>66</v>
      </c>
      <c r="AC918" s="4">
        <v>73</v>
      </c>
      <c r="AD918" s="4">
        <v>396</v>
      </c>
      <c r="AE918" s="4">
        <v>83</v>
      </c>
      <c r="AF918" s="4">
        <v>82</v>
      </c>
      <c r="AG918" s="4">
        <v>82</v>
      </c>
      <c r="AH918" s="4">
        <v>74</v>
      </c>
      <c r="AI918" s="4">
        <v>75</v>
      </c>
      <c r="AJ918" s="4">
        <v>375</v>
      </c>
      <c r="AK918" s="4">
        <v>68</v>
      </c>
      <c r="AL918" s="4">
        <v>83</v>
      </c>
      <c r="AM918" s="4">
        <v>93</v>
      </c>
      <c r="AN918" s="4">
        <v>70</v>
      </c>
      <c r="AO918" s="4">
        <v>61</v>
      </c>
      <c r="AP918" s="4">
        <v>390</v>
      </c>
      <c r="AQ918" s="4">
        <v>85</v>
      </c>
      <c r="AR918" s="4">
        <v>76</v>
      </c>
      <c r="AS918" s="4">
        <v>77</v>
      </c>
      <c r="AT918" s="4">
        <v>70</v>
      </c>
      <c r="AU918" s="4">
        <v>82</v>
      </c>
      <c r="AV918" s="4">
        <v>75</v>
      </c>
      <c r="AW918" s="4">
        <v>221</v>
      </c>
      <c r="AX918" s="4">
        <v>72</v>
      </c>
      <c r="AY918" s="4">
        <v>74</v>
      </c>
      <c r="AZ918" s="4">
        <v>75</v>
      </c>
      <c r="BA918" s="4">
        <v>38</v>
      </c>
      <c r="BB918" s="4">
        <v>6</v>
      </c>
      <c r="BC918" s="4">
        <v>10</v>
      </c>
      <c r="BD918" s="4">
        <v>11</v>
      </c>
      <c r="BE918" s="4">
        <v>5</v>
      </c>
      <c r="BF918" s="4">
        <v>6</v>
      </c>
      <c r="BG918" s="4">
        <v>2053</v>
      </c>
      <c r="BH918" s="4">
        <v>441</v>
      </c>
      <c r="BI918" s="4">
        <v>1</v>
      </c>
      <c r="BJ918" s="4">
        <v>82</v>
      </c>
      <c r="BK918" s="4">
        <v>62</v>
      </c>
      <c r="BL918" s="4">
        <v>69</v>
      </c>
      <c r="BM918" s="4">
        <v>75</v>
      </c>
      <c r="BN918" s="4">
        <v>74</v>
      </c>
    </row>
    <row r="919" spans="1:66" ht="30" customHeight="1" x14ac:dyDescent="0.25">
      <c r="A919" s="15" t="s">
        <v>2656</v>
      </c>
      <c r="B919" s="4">
        <v>37</v>
      </c>
      <c r="C919" s="4">
        <v>80</v>
      </c>
      <c r="D919" s="4">
        <v>80</v>
      </c>
      <c r="E919" s="5" t="s">
        <v>2657</v>
      </c>
      <c r="F919" s="5" t="str">
        <f t="shared" si="75"/>
        <v>Salernitana</v>
      </c>
      <c r="G919" s="25" t="str">
        <f t="shared" si="76"/>
        <v>2023 ~ 2025</v>
      </c>
      <c r="H919" s="5" t="str">
        <f>RIGHT(G919, 4)</f>
        <v>2025</v>
      </c>
      <c r="I919" s="4" t="s">
        <v>337</v>
      </c>
      <c r="J919" s="4" t="s">
        <v>253</v>
      </c>
      <c r="K919" s="4" t="s">
        <v>68</v>
      </c>
      <c r="L919" s="4">
        <v>80</v>
      </c>
      <c r="M919" s="4" t="s">
        <v>508</v>
      </c>
      <c r="N919" s="4">
        <v>0</v>
      </c>
      <c r="O919" s="6" t="s">
        <v>6878</v>
      </c>
      <c r="P919" s="6" t="s">
        <v>6942</v>
      </c>
      <c r="Q919" s="6" t="s">
        <v>6869</v>
      </c>
      <c r="R919" s="4">
        <v>99</v>
      </c>
      <c r="S919" s="4">
        <v>15</v>
      </c>
      <c r="T919" s="4">
        <v>12</v>
      </c>
      <c r="U919" s="4">
        <v>19</v>
      </c>
      <c r="V919" s="4">
        <v>37</v>
      </c>
      <c r="W919" s="4">
        <v>16</v>
      </c>
      <c r="X919" s="4">
        <v>113</v>
      </c>
      <c r="Y919" s="4">
        <v>20</v>
      </c>
      <c r="Z919" s="4">
        <v>14</v>
      </c>
      <c r="AA919" s="4">
        <v>17</v>
      </c>
      <c r="AB919" s="4">
        <v>37</v>
      </c>
      <c r="AC919" s="4">
        <v>25</v>
      </c>
      <c r="AD919" s="4">
        <v>270</v>
      </c>
      <c r="AE919" s="4">
        <v>50</v>
      </c>
      <c r="AF919" s="4">
        <v>50</v>
      </c>
      <c r="AG919" s="4">
        <v>57</v>
      </c>
      <c r="AH919" s="4">
        <v>70</v>
      </c>
      <c r="AI919" s="4">
        <v>43</v>
      </c>
      <c r="AJ919" s="4">
        <v>229</v>
      </c>
      <c r="AK919" s="4">
        <v>53</v>
      </c>
      <c r="AL919" s="4">
        <v>67</v>
      </c>
      <c r="AM919" s="4">
        <v>38</v>
      </c>
      <c r="AN919" s="4">
        <v>60</v>
      </c>
      <c r="AO919" s="4">
        <v>11</v>
      </c>
      <c r="AP919" s="4">
        <v>124</v>
      </c>
      <c r="AQ919" s="4">
        <v>19</v>
      </c>
      <c r="AR919" s="4">
        <v>23</v>
      </c>
      <c r="AS919" s="4">
        <v>16</v>
      </c>
      <c r="AT919" s="4">
        <v>50</v>
      </c>
      <c r="AU919" s="4">
        <v>16</v>
      </c>
      <c r="AV919" s="4">
        <v>60</v>
      </c>
      <c r="AW919" s="4">
        <v>44</v>
      </c>
      <c r="AX919" s="4">
        <v>21</v>
      </c>
      <c r="AY919" s="4">
        <v>10</v>
      </c>
      <c r="AZ919" s="4">
        <v>13</v>
      </c>
      <c r="BA919" s="4">
        <v>386</v>
      </c>
      <c r="BB919" s="4">
        <v>81</v>
      </c>
      <c r="BC919" s="4">
        <v>73</v>
      </c>
      <c r="BD919" s="4">
        <v>70</v>
      </c>
      <c r="BE919" s="4">
        <v>81</v>
      </c>
      <c r="BF919" s="4">
        <v>81</v>
      </c>
      <c r="BG919" s="4">
        <v>1265</v>
      </c>
      <c r="BH919" s="4">
        <v>436</v>
      </c>
      <c r="BI919" s="4">
        <v>1</v>
      </c>
      <c r="BJ919" s="4">
        <v>81</v>
      </c>
      <c r="BK919" s="4">
        <v>73</v>
      </c>
      <c r="BL919" s="4">
        <v>70</v>
      </c>
      <c r="BM919" s="4">
        <v>81</v>
      </c>
      <c r="BN919" s="4">
        <v>50</v>
      </c>
    </row>
    <row r="920" spans="1:66" ht="30" customHeight="1" x14ac:dyDescent="0.25">
      <c r="A920" s="15" t="s">
        <v>2390</v>
      </c>
      <c r="B920" s="4">
        <v>20</v>
      </c>
      <c r="C920" s="4">
        <v>74</v>
      </c>
      <c r="D920" s="4">
        <v>83</v>
      </c>
      <c r="E920" s="5" t="s">
        <v>2391</v>
      </c>
      <c r="F920" s="5" t="str">
        <f t="shared" si="75"/>
        <v>Olympique Lyonnais</v>
      </c>
      <c r="G920" s="25" t="str">
        <f t="shared" si="76"/>
        <v>2024 ~ 2028</v>
      </c>
      <c r="H920" s="5" t="str">
        <f>RIGHT(G920, 4)</f>
        <v>2028</v>
      </c>
      <c r="I920" s="4" t="s">
        <v>90</v>
      </c>
      <c r="J920" s="4" t="s">
        <v>98</v>
      </c>
      <c r="K920" s="4" t="s">
        <v>68</v>
      </c>
      <c r="L920" s="4">
        <v>76</v>
      </c>
      <c r="M920" s="4" t="s">
        <v>106</v>
      </c>
      <c r="N920" s="4">
        <v>9</v>
      </c>
      <c r="O920" s="6" t="s">
        <v>7211</v>
      </c>
      <c r="P920" s="6" t="s">
        <v>7218</v>
      </c>
      <c r="Q920" s="6" t="s">
        <v>7145</v>
      </c>
      <c r="R920" s="4">
        <v>334</v>
      </c>
      <c r="S920" s="4">
        <v>58</v>
      </c>
      <c r="T920" s="4">
        <v>81</v>
      </c>
      <c r="U920" s="4">
        <v>58</v>
      </c>
      <c r="V920" s="4">
        <v>61</v>
      </c>
      <c r="W920" s="4">
        <v>76</v>
      </c>
      <c r="X920" s="4">
        <v>350</v>
      </c>
      <c r="Y920" s="4">
        <v>73</v>
      </c>
      <c r="Z920" s="4">
        <v>74</v>
      </c>
      <c r="AA920" s="4">
        <v>74</v>
      </c>
      <c r="AB920" s="4">
        <v>58</v>
      </c>
      <c r="AC920" s="4">
        <v>71</v>
      </c>
      <c r="AD920" s="4">
        <v>379</v>
      </c>
      <c r="AE920" s="4">
        <v>76</v>
      </c>
      <c r="AF920" s="4">
        <v>78</v>
      </c>
      <c r="AG920" s="4">
        <v>73</v>
      </c>
      <c r="AH920" s="4">
        <v>75</v>
      </c>
      <c r="AI920" s="4">
        <v>77</v>
      </c>
      <c r="AJ920" s="4">
        <v>361</v>
      </c>
      <c r="AK920" s="4">
        <v>83</v>
      </c>
      <c r="AL920" s="4">
        <v>73</v>
      </c>
      <c r="AM920" s="4">
        <v>60</v>
      </c>
      <c r="AN920" s="4">
        <v>69</v>
      </c>
      <c r="AO920" s="4">
        <v>76</v>
      </c>
      <c r="AP920" s="4">
        <v>273</v>
      </c>
      <c r="AQ920" s="4">
        <v>48</v>
      </c>
      <c r="AR920" s="4">
        <v>17</v>
      </c>
      <c r="AS920" s="4">
        <v>74</v>
      </c>
      <c r="AT920" s="4">
        <v>63</v>
      </c>
      <c r="AU920" s="4">
        <v>71</v>
      </c>
      <c r="AV920" s="4">
        <v>78</v>
      </c>
      <c r="AW920" s="4">
        <v>37</v>
      </c>
      <c r="AX920" s="4">
        <v>10</v>
      </c>
      <c r="AY920" s="4">
        <v>17</v>
      </c>
      <c r="AZ920" s="4">
        <v>10</v>
      </c>
      <c r="BA920" s="4">
        <v>52</v>
      </c>
      <c r="BB920" s="4">
        <v>10</v>
      </c>
      <c r="BC920" s="4">
        <v>6</v>
      </c>
      <c r="BD920" s="4">
        <v>14</v>
      </c>
      <c r="BE920" s="4">
        <v>12</v>
      </c>
      <c r="BF920" s="4">
        <v>10</v>
      </c>
      <c r="BG920" s="4">
        <v>1786</v>
      </c>
      <c r="BH920" s="4">
        <v>372</v>
      </c>
      <c r="BI920" s="4">
        <v>1</v>
      </c>
      <c r="BJ920" s="4">
        <v>77</v>
      </c>
      <c r="BK920" s="4">
        <v>79</v>
      </c>
      <c r="BL920" s="4">
        <v>62</v>
      </c>
      <c r="BM920" s="4">
        <v>73</v>
      </c>
      <c r="BN920" s="4">
        <v>18</v>
      </c>
    </row>
    <row r="921" spans="1:66" ht="30" customHeight="1" x14ac:dyDescent="0.25">
      <c r="A921" s="15" t="s">
        <v>4252</v>
      </c>
      <c r="B921" s="4">
        <v>20</v>
      </c>
      <c r="C921" s="4">
        <v>71</v>
      </c>
      <c r="D921" s="4">
        <v>84</v>
      </c>
      <c r="E921" s="5" t="s">
        <v>8098</v>
      </c>
      <c r="F921" s="5" t="str">
        <f t="shared" si="75"/>
        <v>Cagliari</v>
      </c>
      <c r="G921" s="25" t="str">
        <f t="shared" si="76"/>
        <v>Jun 30, 2024 A Prestamo</v>
      </c>
      <c r="H921" s="5">
        <v>0</v>
      </c>
      <c r="I921" s="4" t="s">
        <v>75</v>
      </c>
      <c r="J921" s="4" t="s">
        <v>549</v>
      </c>
      <c r="K921" s="4" t="s">
        <v>77</v>
      </c>
      <c r="L921" s="4">
        <v>74</v>
      </c>
      <c r="M921" s="4" t="s">
        <v>69</v>
      </c>
      <c r="N921" s="4">
        <v>13</v>
      </c>
      <c r="O921" s="6" t="s">
        <v>6873</v>
      </c>
      <c r="P921" s="6" t="s">
        <v>7010</v>
      </c>
      <c r="Q921" s="6">
        <v>0</v>
      </c>
      <c r="R921" s="4">
        <v>315</v>
      </c>
      <c r="S921" s="4">
        <v>67</v>
      </c>
      <c r="T921" s="4">
        <v>65</v>
      </c>
      <c r="U921" s="4">
        <v>50</v>
      </c>
      <c r="V921" s="4">
        <v>70</v>
      </c>
      <c r="W921" s="4">
        <v>63</v>
      </c>
      <c r="X921" s="4">
        <v>358</v>
      </c>
      <c r="Y921" s="4">
        <v>77</v>
      </c>
      <c r="Z921" s="4">
        <v>73</v>
      </c>
      <c r="AA921" s="4">
        <v>66</v>
      </c>
      <c r="AB921" s="4">
        <v>67</v>
      </c>
      <c r="AC921" s="4">
        <v>75</v>
      </c>
      <c r="AD921" s="4">
        <v>400</v>
      </c>
      <c r="AE921" s="4">
        <v>85</v>
      </c>
      <c r="AF921" s="4">
        <v>88</v>
      </c>
      <c r="AG921" s="4">
        <v>88</v>
      </c>
      <c r="AH921" s="4">
        <v>66</v>
      </c>
      <c r="AI921" s="4">
        <v>73</v>
      </c>
      <c r="AJ921" s="4">
        <v>315</v>
      </c>
      <c r="AK921" s="4">
        <v>66</v>
      </c>
      <c r="AL921" s="4">
        <v>63</v>
      </c>
      <c r="AM921" s="4">
        <v>69</v>
      </c>
      <c r="AN921" s="4">
        <v>49</v>
      </c>
      <c r="AO921" s="4">
        <v>68</v>
      </c>
      <c r="AP921" s="4">
        <v>326</v>
      </c>
      <c r="AQ921" s="4">
        <v>74</v>
      </c>
      <c r="AR921" s="4">
        <v>53</v>
      </c>
      <c r="AS921" s="4">
        <v>68</v>
      </c>
      <c r="AT921" s="4">
        <v>68</v>
      </c>
      <c r="AU921" s="4">
        <v>63</v>
      </c>
      <c r="AV921" s="4">
        <v>71</v>
      </c>
      <c r="AW921" s="4">
        <v>141</v>
      </c>
      <c r="AX921" s="4">
        <v>45</v>
      </c>
      <c r="AY921" s="4">
        <v>49</v>
      </c>
      <c r="AZ921" s="4">
        <v>47</v>
      </c>
      <c r="BA921" s="4">
        <v>41</v>
      </c>
      <c r="BB921" s="4">
        <v>6</v>
      </c>
      <c r="BC921" s="4">
        <v>8</v>
      </c>
      <c r="BD921" s="4">
        <v>9</v>
      </c>
      <c r="BE921" s="4">
        <v>8</v>
      </c>
      <c r="BF921" s="4">
        <v>10</v>
      </c>
      <c r="BG921" s="4">
        <v>1896</v>
      </c>
      <c r="BH921" s="4">
        <v>407</v>
      </c>
      <c r="BI921" s="4">
        <v>1</v>
      </c>
      <c r="BJ921" s="4">
        <v>87</v>
      </c>
      <c r="BK921" s="4">
        <v>66</v>
      </c>
      <c r="BL921" s="4">
        <v>69</v>
      </c>
      <c r="BM921" s="4">
        <v>76</v>
      </c>
      <c r="BN921" s="4">
        <v>49</v>
      </c>
    </row>
    <row r="922" spans="1:66" ht="30" customHeight="1" x14ac:dyDescent="0.25">
      <c r="A922" s="15" t="s">
        <v>6612</v>
      </c>
      <c r="B922" s="4">
        <v>21</v>
      </c>
      <c r="C922" s="4">
        <v>77</v>
      </c>
      <c r="D922" s="4">
        <v>86</v>
      </c>
      <c r="E922" s="5" t="s">
        <v>2856</v>
      </c>
      <c r="F922" s="5" t="str">
        <f t="shared" si="75"/>
        <v>Real Valladolid</v>
      </c>
      <c r="G922" s="25" t="str">
        <f t="shared" si="76"/>
        <v>2022 ~ 2027</v>
      </c>
      <c r="H922" s="5" t="str">
        <f t="shared" ref="H922:H927" si="78">RIGHT(G922, 4)</f>
        <v>2027</v>
      </c>
      <c r="I922" s="4" t="s">
        <v>90</v>
      </c>
      <c r="J922" s="4" t="s">
        <v>76</v>
      </c>
      <c r="K922" s="4" t="s">
        <v>77</v>
      </c>
      <c r="L922" s="4">
        <v>78</v>
      </c>
      <c r="M922" s="4" t="s">
        <v>69</v>
      </c>
      <c r="N922" s="4">
        <v>9</v>
      </c>
      <c r="O922" s="6" t="s">
        <v>7138</v>
      </c>
      <c r="P922" s="6" t="s">
        <v>6886</v>
      </c>
      <c r="Q922" s="6" t="s">
        <v>7470</v>
      </c>
      <c r="R922" s="4">
        <v>325</v>
      </c>
      <c r="S922" s="4">
        <v>70</v>
      </c>
      <c r="T922" s="4">
        <v>68</v>
      </c>
      <c r="U922" s="4">
        <v>44</v>
      </c>
      <c r="V922" s="4">
        <v>72</v>
      </c>
      <c r="W922" s="4">
        <v>71</v>
      </c>
      <c r="X922" s="4">
        <v>354</v>
      </c>
      <c r="Y922" s="4">
        <v>82</v>
      </c>
      <c r="Z922" s="4">
        <v>77</v>
      </c>
      <c r="AA922" s="4">
        <v>54</v>
      </c>
      <c r="AB922" s="4">
        <v>59</v>
      </c>
      <c r="AC922" s="4">
        <v>82</v>
      </c>
      <c r="AD922" s="4">
        <v>424</v>
      </c>
      <c r="AE922" s="4">
        <v>90</v>
      </c>
      <c r="AF922" s="4">
        <v>87</v>
      </c>
      <c r="AG922" s="4">
        <v>90</v>
      </c>
      <c r="AH922" s="4">
        <v>75</v>
      </c>
      <c r="AI922" s="4">
        <v>82</v>
      </c>
      <c r="AJ922" s="4">
        <v>326</v>
      </c>
      <c r="AK922" s="4">
        <v>73</v>
      </c>
      <c r="AL922" s="4">
        <v>58</v>
      </c>
      <c r="AM922" s="4">
        <v>61</v>
      </c>
      <c r="AN922" s="4">
        <v>68</v>
      </c>
      <c r="AO922" s="4">
        <v>66</v>
      </c>
      <c r="AP922" s="4">
        <v>312</v>
      </c>
      <c r="AQ922" s="4">
        <v>62</v>
      </c>
      <c r="AR922" s="4">
        <v>40</v>
      </c>
      <c r="AS922" s="4">
        <v>75</v>
      </c>
      <c r="AT922" s="4">
        <v>73</v>
      </c>
      <c r="AU922" s="4">
        <v>62</v>
      </c>
      <c r="AV922" s="4">
        <v>77</v>
      </c>
      <c r="AW922" s="4">
        <v>127</v>
      </c>
      <c r="AX922" s="4">
        <v>43</v>
      </c>
      <c r="AY922" s="4">
        <v>46</v>
      </c>
      <c r="AZ922" s="4">
        <v>38</v>
      </c>
      <c r="BA922" s="4">
        <v>57</v>
      </c>
      <c r="BB922" s="4">
        <v>13</v>
      </c>
      <c r="BC922" s="4">
        <v>8</v>
      </c>
      <c r="BD922" s="4">
        <v>14</v>
      </c>
      <c r="BE922" s="4">
        <v>10</v>
      </c>
      <c r="BF922" s="4">
        <v>12</v>
      </c>
      <c r="BG922" s="4">
        <v>1925</v>
      </c>
      <c r="BH922" s="4">
        <v>416</v>
      </c>
      <c r="BI922" s="4">
        <v>1</v>
      </c>
      <c r="BJ922" s="4">
        <v>88</v>
      </c>
      <c r="BK922" s="4">
        <v>69</v>
      </c>
      <c r="BL922" s="4">
        <v>69</v>
      </c>
      <c r="BM922" s="4">
        <v>82</v>
      </c>
      <c r="BN922" s="4">
        <v>43</v>
      </c>
    </row>
    <row r="923" spans="1:66" ht="30" customHeight="1" x14ac:dyDescent="0.25">
      <c r="A923" s="15" t="s">
        <v>2738</v>
      </c>
      <c r="B923" s="4">
        <v>17</v>
      </c>
      <c r="C923" s="4">
        <v>68</v>
      </c>
      <c r="D923" s="4">
        <v>84</v>
      </c>
      <c r="E923" s="5" t="s">
        <v>2739</v>
      </c>
      <c r="F923" s="5" t="str">
        <f t="shared" si="75"/>
        <v>Benfica</v>
      </c>
      <c r="G923" s="25" t="str">
        <f t="shared" si="76"/>
        <v>2024 ~ 2029</v>
      </c>
      <c r="H923" s="5" t="str">
        <f t="shared" si="78"/>
        <v>2029</v>
      </c>
      <c r="I923" s="4" t="s">
        <v>578</v>
      </c>
      <c r="J923" s="4" t="s">
        <v>816</v>
      </c>
      <c r="K923" s="4" t="s">
        <v>68</v>
      </c>
      <c r="L923" s="4">
        <v>69</v>
      </c>
      <c r="M923" s="4" t="s">
        <v>206</v>
      </c>
      <c r="N923" s="4">
        <v>16</v>
      </c>
      <c r="O923" s="6" t="s">
        <v>7060</v>
      </c>
      <c r="P923" s="6">
        <v>700</v>
      </c>
      <c r="Q923" s="6" t="s">
        <v>7273</v>
      </c>
      <c r="R923" s="4">
        <v>251</v>
      </c>
      <c r="S923" s="4">
        <v>58</v>
      </c>
      <c r="T923" s="4">
        <v>61</v>
      </c>
      <c r="U923" s="4">
        <v>26</v>
      </c>
      <c r="V923" s="4">
        <v>57</v>
      </c>
      <c r="W923" s="4">
        <v>49</v>
      </c>
      <c r="X923" s="4">
        <v>305</v>
      </c>
      <c r="Y923" s="4">
        <v>75</v>
      </c>
      <c r="Z923" s="4">
        <v>56</v>
      </c>
      <c r="AA923" s="4">
        <v>49</v>
      </c>
      <c r="AB923" s="4">
        <v>53</v>
      </c>
      <c r="AC923" s="4">
        <v>72</v>
      </c>
      <c r="AD923" s="4">
        <v>421</v>
      </c>
      <c r="AE923" s="4">
        <v>91</v>
      </c>
      <c r="AF923" s="4">
        <v>83</v>
      </c>
      <c r="AG923" s="4">
        <v>92</v>
      </c>
      <c r="AH923" s="4">
        <v>62</v>
      </c>
      <c r="AI923" s="4">
        <v>93</v>
      </c>
      <c r="AJ923" s="4">
        <v>264</v>
      </c>
      <c r="AK923" s="4">
        <v>62</v>
      </c>
      <c r="AL923" s="4">
        <v>46</v>
      </c>
      <c r="AM923" s="4">
        <v>63</v>
      </c>
      <c r="AN923" s="4">
        <v>33</v>
      </c>
      <c r="AO923" s="4">
        <v>60</v>
      </c>
      <c r="AP923" s="4">
        <v>288</v>
      </c>
      <c r="AQ923" s="4">
        <v>55</v>
      </c>
      <c r="AR923" s="4">
        <v>53</v>
      </c>
      <c r="AS923" s="4">
        <v>60</v>
      </c>
      <c r="AT923" s="4">
        <v>59</v>
      </c>
      <c r="AU923" s="4">
        <v>61</v>
      </c>
      <c r="AV923" s="4">
        <v>64</v>
      </c>
      <c r="AW923" s="4">
        <v>94</v>
      </c>
      <c r="AX923" s="4">
        <v>23</v>
      </c>
      <c r="AY923" s="4">
        <v>38</v>
      </c>
      <c r="AZ923" s="4">
        <v>33</v>
      </c>
      <c r="BA923" s="4">
        <v>52</v>
      </c>
      <c r="BB923" s="4">
        <v>6</v>
      </c>
      <c r="BC923" s="4">
        <v>7</v>
      </c>
      <c r="BD923" s="4">
        <v>14</v>
      </c>
      <c r="BE923" s="4">
        <v>10</v>
      </c>
      <c r="BF923" s="4">
        <v>15</v>
      </c>
      <c r="BG923" s="4">
        <v>1675</v>
      </c>
      <c r="BH923" s="4">
        <v>361</v>
      </c>
      <c r="BI923" s="4">
        <v>1</v>
      </c>
      <c r="BJ923" s="4">
        <v>87</v>
      </c>
      <c r="BK923" s="4">
        <v>60</v>
      </c>
      <c r="BL923" s="4">
        <v>57</v>
      </c>
      <c r="BM923" s="4">
        <v>76</v>
      </c>
      <c r="BN923" s="4">
        <v>35</v>
      </c>
    </row>
    <row r="924" spans="1:66" ht="30" customHeight="1" x14ac:dyDescent="0.25">
      <c r="A924" s="15" t="s">
        <v>6684</v>
      </c>
      <c r="B924" s="4">
        <v>28</v>
      </c>
      <c r="C924" s="4">
        <v>77</v>
      </c>
      <c r="D924" s="4">
        <v>77</v>
      </c>
      <c r="E924" s="5" t="s">
        <v>5624</v>
      </c>
      <c r="F924" s="5" t="str">
        <f t="shared" si="75"/>
        <v>TSG Hoffenheim</v>
      </c>
      <c r="G924" s="25" t="str">
        <f t="shared" si="76"/>
        <v>2022 ~ 2026</v>
      </c>
      <c r="H924" s="5" t="str">
        <f t="shared" si="78"/>
        <v>2026</v>
      </c>
      <c r="I924" s="4" t="s">
        <v>289</v>
      </c>
      <c r="J924" s="4" t="s">
        <v>483</v>
      </c>
      <c r="K924" s="4" t="s">
        <v>68</v>
      </c>
      <c r="L924" s="4">
        <v>77</v>
      </c>
      <c r="M924" s="4" t="s">
        <v>195</v>
      </c>
      <c r="N924" s="4">
        <v>0</v>
      </c>
      <c r="O924" s="6" t="s">
        <v>7064</v>
      </c>
      <c r="P924" s="6" t="s">
        <v>7023</v>
      </c>
      <c r="Q924" s="6" t="s">
        <v>7360</v>
      </c>
      <c r="R924" s="4">
        <v>357</v>
      </c>
      <c r="S924" s="4">
        <v>61</v>
      </c>
      <c r="T924" s="4">
        <v>73</v>
      </c>
      <c r="U924" s="4">
        <v>77</v>
      </c>
      <c r="V924" s="4">
        <v>78</v>
      </c>
      <c r="W924" s="4">
        <v>68</v>
      </c>
      <c r="X924" s="4">
        <v>331</v>
      </c>
      <c r="Y924" s="4">
        <v>74</v>
      </c>
      <c r="Z924" s="4">
        <v>55</v>
      </c>
      <c r="AA924" s="4">
        <v>51</v>
      </c>
      <c r="AB924" s="4">
        <v>75</v>
      </c>
      <c r="AC924" s="4">
        <v>76</v>
      </c>
      <c r="AD924" s="4">
        <v>346</v>
      </c>
      <c r="AE924" s="4">
        <v>65</v>
      </c>
      <c r="AF924" s="4">
        <v>69</v>
      </c>
      <c r="AG924" s="4">
        <v>67</v>
      </c>
      <c r="AH924" s="4">
        <v>78</v>
      </c>
      <c r="AI924" s="4">
        <v>67</v>
      </c>
      <c r="AJ924" s="4">
        <v>400</v>
      </c>
      <c r="AK924" s="4">
        <v>77</v>
      </c>
      <c r="AL924" s="4">
        <v>82</v>
      </c>
      <c r="AM924" s="4">
        <v>92</v>
      </c>
      <c r="AN924" s="4">
        <v>76</v>
      </c>
      <c r="AO924" s="4">
        <v>73</v>
      </c>
      <c r="AP924" s="4">
        <v>355</v>
      </c>
      <c r="AQ924" s="4">
        <v>79</v>
      </c>
      <c r="AR924" s="4">
        <v>77</v>
      </c>
      <c r="AS924" s="4">
        <v>75</v>
      </c>
      <c r="AT924" s="4">
        <v>73</v>
      </c>
      <c r="AU924" s="4">
        <v>51</v>
      </c>
      <c r="AV924" s="4">
        <v>78</v>
      </c>
      <c r="AW924" s="4">
        <v>223</v>
      </c>
      <c r="AX924" s="4">
        <v>74</v>
      </c>
      <c r="AY924" s="4">
        <v>77</v>
      </c>
      <c r="AZ924" s="4">
        <v>72</v>
      </c>
      <c r="BA924" s="4">
        <v>45</v>
      </c>
      <c r="BB924" s="4">
        <v>8</v>
      </c>
      <c r="BC924" s="4">
        <v>14</v>
      </c>
      <c r="BD924" s="4">
        <v>7</v>
      </c>
      <c r="BE924" s="4">
        <v>10</v>
      </c>
      <c r="BF924" s="4">
        <v>6</v>
      </c>
      <c r="BG924" s="4">
        <v>2057</v>
      </c>
      <c r="BH924" s="4">
        <v>442</v>
      </c>
      <c r="BI924" s="4">
        <v>2</v>
      </c>
      <c r="BJ924" s="4">
        <v>67</v>
      </c>
      <c r="BK924" s="4">
        <v>73</v>
      </c>
      <c r="BL924" s="4">
        <v>71</v>
      </c>
      <c r="BM924" s="4">
        <v>74</v>
      </c>
      <c r="BN924" s="4">
        <v>76</v>
      </c>
    </row>
    <row r="925" spans="1:66" ht="30" customHeight="1" x14ac:dyDescent="0.25">
      <c r="A925" s="15" t="s">
        <v>3631</v>
      </c>
      <c r="B925" s="4">
        <v>19</v>
      </c>
      <c r="C925" s="4">
        <v>65</v>
      </c>
      <c r="D925" s="4">
        <v>79</v>
      </c>
      <c r="E925" s="5" t="s">
        <v>395</v>
      </c>
      <c r="F925" s="5" t="str">
        <f t="shared" si="75"/>
        <v>Bayer 04 Leverkusen</v>
      </c>
      <c r="G925" s="25" t="str">
        <f t="shared" si="76"/>
        <v>2023 ~ 2028</v>
      </c>
      <c r="H925" s="5" t="str">
        <f t="shared" si="78"/>
        <v>2028</v>
      </c>
      <c r="I925" s="4" t="s">
        <v>277</v>
      </c>
      <c r="J925" s="4" t="s">
        <v>98</v>
      </c>
      <c r="K925" s="4" t="s">
        <v>68</v>
      </c>
      <c r="L925" s="4">
        <v>67</v>
      </c>
      <c r="M925" s="4" t="s">
        <v>195</v>
      </c>
      <c r="N925" s="4">
        <v>14</v>
      </c>
      <c r="O925" s="6" t="s">
        <v>7190</v>
      </c>
      <c r="P925" s="6" t="s">
        <v>7171</v>
      </c>
      <c r="Q925" s="6" t="s">
        <v>7045</v>
      </c>
      <c r="R925" s="4">
        <v>263</v>
      </c>
      <c r="S925" s="4">
        <v>51</v>
      </c>
      <c r="T925" s="4">
        <v>58</v>
      </c>
      <c r="U925" s="4">
        <v>45</v>
      </c>
      <c r="V925" s="4">
        <v>66</v>
      </c>
      <c r="W925" s="4">
        <v>43</v>
      </c>
      <c r="X925" s="4">
        <v>285</v>
      </c>
      <c r="Y925" s="4">
        <v>61</v>
      </c>
      <c r="Z925" s="4">
        <v>46</v>
      </c>
      <c r="AA925" s="4">
        <v>44</v>
      </c>
      <c r="AB925" s="4">
        <v>66</v>
      </c>
      <c r="AC925" s="4">
        <v>68</v>
      </c>
      <c r="AD925" s="4">
        <v>329</v>
      </c>
      <c r="AE925" s="4">
        <v>64</v>
      </c>
      <c r="AF925" s="4">
        <v>65</v>
      </c>
      <c r="AG925" s="4">
        <v>63</v>
      </c>
      <c r="AH925" s="4">
        <v>65</v>
      </c>
      <c r="AI925" s="4">
        <v>72</v>
      </c>
      <c r="AJ925" s="4">
        <v>297</v>
      </c>
      <c r="AK925" s="4">
        <v>65</v>
      </c>
      <c r="AL925" s="4">
        <v>55</v>
      </c>
      <c r="AM925" s="4">
        <v>66</v>
      </c>
      <c r="AN925" s="4">
        <v>56</v>
      </c>
      <c r="AO925" s="4">
        <v>55</v>
      </c>
      <c r="AP925" s="4">
        <v>299</v>
      </c>
      <c r="AQ925" s="4">
        <v>64</v>
      </c>
      <c r="AR925" s="4">
        <v>60</v>
      </c>
      <c r="AS925" s="4">
        <v>57</v>
      </c>
      <c r="AT925" s="4">
        <v>69</v>
      </c>
      <c r="AU925" s="4">
        <v>49</v>
      </c>
      <c r="AV925" s="4">
        <v>60</v>
      </c>
      <c r="AW925" s="4">
        <v>179</v>
      </c>
      <c r="AX925" s="4">
        <v>60</v>
      </c>
      <c r="AY925" s="4">
        <v>62</v>
      </c>
      <c r="AZ925" s="4">
        <v>57</v>
      </c>
      <c r="BA925" s="4">
        <v>54</v>
      </c>
      <c r="BB925" s="4">
        <v>15</v>
      </c>
      <c r="BC925" s="4">
        <v>8</v>
      </c>
      <c r="BD925" s="4">
        <v>8</v>
      </c>
      <c r="BE925" s="4">
        <v>10</v>
      </c>
      <c r="BF925" s="4">
        <v>13</v>
      </c>
      <c r="BG925" s="4">
        <v>1706</v>
      </c>
      <c r="BH925" s="4">
        <v>368</v>
      </c>
      <c r="BI925" s="4">
        <v>1</v>
      </c>
      <c r="BJ925" s="4">
        <v>65</v>
      </c>
      <c r="BK925" s="4">
        <v>58</v>
      </c>
      <c r="BL925" s="4">
        <v>62</v>
      </c>
      <c r="BM925" s="4">
        <v>64</v>
      </c>
      <c r="BN925" s="4">
        <v>59</v>
      </c>
    </row>
    <row r="926" spans="1:66" ht="30" customHeight="1" x14ac:dyDescent="0.25">
      <c r="A926" s="15" t="s">
        <v>1288</v>
      </c>
      <c r="B926" s="4">
        <v>23</v>
      </c>
      <c r="C926" s="4">
        <v>78</v>
      </c>
      <c r="D926" s="4">
        <v>85</v>
      </c>
      <c r="E926" s="5" t="s">
        <v>1289</v>
      </c>
      <c r="F926" s="5" t="str">
        <f t="shared" si="75"/>
        <v>Napoli</v>
      </c>
      <c r="G926" s="25" t="str">
        <f t="shared" si="76"/>
        <v>2023 ~ 2028</v>
      </c>
      <c r="H926" s="5" t="str">
        <f t="shared" si="78"/>
        <v>2028</v>
      </c>
      <c r="I926" s="4" t="s">
        <v>252</v>
      </c>
      <c r="J926" s="4" t="s">
        <v>105</v>
      </c>
      <c r="K926" s="4" t="s">
        <v>68</v>
      </c>
      <c r="L926" s="4">
        <v>79</v>
      </c>
      <c r="M926" s="4" t="s">
        <v>69</v>
      </c>
      <c r="N926" s="4">
        <v>7</v>
      </c>
      <c r="O926" s="6" t="s">
        <v>6993</v>
      </c>
      <c r="P926" s="6" t="s">
        <v>6914</v>
      </c>
      <c r="Q926" s="6" t="s">
        <v>7068</v>
      </c>
      <c r="R926" s="4">
        <v>357</v>
      </c>
      <c r="S926" s="4">
        <v>54</v>
      </c>
      <c r="T926" s="4">
        <v>80</v>
      </c>
      <c r="U926" s="4">
        <v>69</v>
      </c>
      <c r="V926" s="4">
        <v>78</v>
      </c>
      <c r="W926" s="4">
        <v>76</v>
      </c>
      <c r="X926" s="4">
        <v>348</v>
      </c>
      <c r="Y926" s="4">
        <v>80</v>
      </c>
      <c r="Z926" s="4">
        <v>69</v>
      </c>
      <c r="AA926" s="4">
        <v>60</v>
      </c>
      <c r="AB926" s="4">
        <v>58</v>
      </c>
      <c r="AC926" s="4">
        <v>81</v>
      </c>
      <c r="AD926" s="4">
        <v>403</v>
      </c>
      <c r="AE926" s="4">
        <v>85</v>
      </c>
      <c r="AF926" s="4">
        <v>79</v>
      </c>
      <c r="AG926" s="4">
        <v>77</v>
      </c>
      <c r="AH926" s="4">
        <v>76</v>
      </c>
      <c r="AI926" s="4">
        <v>86</v>
      </c>
      <c r="AJ926" s="4">
        <v>341</v>
      </c>
      <c r="AK926" s="4">
        <v>73</v>
      </c>
      <c r="AL926" s="4">
        <v>74</v>
      </c>
      <c r="AM926" s="4">
        <v>65</v>
      </c>
      <c r="AN926" s="4">
        <v>54</v>
      </c>
      <c r="AO926" s="4">
        <v>75</v>
      </c>
      <c r="AP926" s="4">
        <v>304</v>
      </c>
      <c r="AQ926" s="4">
        <v>59</v>
      </c>
      <c r="AR926" s="4">
        <v>18</v>
      </c>
      <c r="AS926" s="4">
        <v>78</v>
      </c>
      <c r="AT926" s="4">
        <v>73</v>
      </c>
      <c r="AU926" s="4">
        <v>76</v>
      </c>
      <c r="AV926" s="4">
        <v>77</v>
      </c>
      <c r="AW926" s="4">
        <v>68</v>
      </c>
      <c r="AX926" s="4">
        <v>24</v>
      </c>
      <c r="AY926" s="4">
        <v>23</v>
      </c>
      <c r="AZ926" s="4">
        <v>21</v>
      </c>
      <c r="BA926" s="4">
        <v>50</v>
      </c>
      <c r="BB926" s="4">
        <v>13</v>
      </c>
      <c r="BC926" s="4">
        <v>14</v>
      </c>
      <c r="BD926" s="4">
        <v>7</v>
      </c>
      <c r="BE926" s="4">
        <v>7</v>
      </c>
      <c r="BF926" s="4">
        <v>9</v>
      </c>
      <c r="BG926" s="4">
        <v>1871</v>
      </c>
      <c r="BH926" s="4">
        <v>393</v>
      </c>
      <c r="BI926" s="4">
        <v>2</v>
      </c>
      <c r="BJ926" s="4">
        <v>82</v>
      </c>
      <c r="BK926" s="4">
        <v>77</v>
      </c>
      <c r="BL926" s="4">
        <v>68</v>
      </c>
      <c r="BM926" s="4">
        <v>80</v>
      </c>
      <c r="BN926" s="4">
        <v>27</v>
      </c>
    </row>
    <row r="927" spans="1:66" ht="30" customHeight="1" x14ac:dyDescent="0.25">
      <c r="A927" s="15" t="s">
        <v>698</v>
      </c>
      <c r="B927" s="4">
        <v>18</v>
      </c>
      <c r="C927" s="4">
        <v>75</v>
      </c>
      <c r="D927" s="4">
        <v>87</v>
      </c>
      <c r="E927" s="5" t="s">
        <v>699</v>
      </c>
      <c r="F927" s="5" t="str">
        <f t="shared" si="75"/>
        <v>Toulouse</v>
      </c>
      <c r="G927" s="25" t="str">
        <f t="shared" si="76"/>
        <v>2021 ~ 2028</v>
      </c>
      <c r="H927" s="5" t="str">
        <f t="shared" si="78"/>
        <v>2028</v>
      </c>
      <c r="I927" s="4" t="s">
        <v>494</v>
      </c>
      <c r="J927" s="4" t="s">
        <v>119</v>
      </c>
      <c r="K927" s="4" t="s">
        <v>77</v>
      </c>
      <c r="L927" s="4">
        <v>75</v>
      </c>
      <c r="M927" s="4" t="s">
        <v>508</v>
      </c>
      <c r="N927" s="4">
        <v>12</v>
      </c>
      <c r="O927" s="6" t="s">
        <v>6913</v>
      </c>
      <c r="P927" s="6" t="s">
        <v>6959</v>
      </c>
      <c r="Q927" s="6" t="s">
        <v>7106</v>
      </c>
      <c r="R927" s="4">
        <v>80</v>
      </c>
      <c r="S927" s="4">
        <v>17</v>
      </c>
      <c r="T927" s="4">
        <v>9</v>
      </c>
      <c r="U927" s="4">
        <v>12</v>
      </c>
      <c r="V927" s="4">
        <v>35</v>
      </c>
      <c r="W927" s="4">
        <v>7</v>
      </c>
      <c r="X927" s="4">
        <v>82</v>
      </c>
      <c r="Y927" s="4">
        <v>8</v>
      </c>
      <c r="Z927" s="4">
        <v>13</v>
      </c>
      <c r="AA927" s="4">
        <v>13</v>
      </c>
      <c r="AB927" s="4">
        <v>31</v>
      </c>
      <c r="AC927" s="4">
        <v>17</v>
      </c>
      <c r="AD927" s="4">
        <v>210</v>
      </c>
      <c r="AE927" s="4">
        <v>35</v>
      </c>
      <c r="AF927" s="4">
        <v>38</v>
      </c>
      <c r="AG927" s="4">
        <v>31</v>
      </c>
      <c r="AH927" s="4">
        <v>67</v>
      </c>
      <c r="AI927" s="4">
        <v>39</v>
      </c>
      <c r="AJ927" s="4">
        <v>219</v>
      </c>
      <c r="AK927" s="4">
        <v>56</v>
      </c>
      <c r="AL927" s="4">
        <v>59</v>
      </c>
      <c r="AM927" s="4">
        <v>36</v>
      </c>
      <c r="AN927" s="4">
        <v>61</v>
      </c>
      <c r="AO927" s="4">
        <v>7</v>
      </c>
      <c r="AP927" s="4">
        <v>94</v>
      </c>
      <c r="AQ927" s="4">
        <v>22</v>
      </c>
      <c r="AR927" s="4">
        <v>13</v>
      </c>
      <c r="AS927" s="4">
        <v>9</v>
      </c>
      <c r="AT927" s="4">
        <v>35</v>
      </c>
      <c r="AU927" s="4">
        <v>15</v>
      </c>
      <c r="AV927" s="4">
        <v>28</v>
      </c>
      <c r="AW927" s="4">
        <v>41</v>
      </c>
      <c r="AX927" s="4">
        <v>11</v>
      </c>
      <c r="AY927" s="4">
        <v>16</v>
      </c>
      <c r="AZ927" s="4">
        <v>14</v>
      </c>
      <c r="BA927" s="4">
        <v>374</v>
      </c>
      <c r="BB927" s="4">
        <v>76</v>
      </c>
      <c r="BC927" s="4">
        <v>72</v>
      </c>
      <c r="BD927" s="4">
        <v>75</v>
      </c>
      <c r="BE927" s="4">
        <v>73</v>
      </c>
      <c r="BF927" s="4">
        <v>78</v>
      </c>
      <c r="BG927" s="4">
        <v>1100</v>
      </c>
      <c r="BH927" s="4">
        <v>410</v>
      </c>
      <c r="BI927" s="4">
        <v>1</v>
      </c>
      <c r="BJ927" s="4">
        <v>76</v>
      </c>
      <c r="BK927" s="4">
        <v>72</v>
      </c>
      <c r="BL927" s="4">
        <v>75</v>
      </c>
      <c r="BM927" s="4">
        <v>78</v>
      </c>
      <c r="BN927" s="4">
        <v>36</v>
      </c>
    </row>
    <row r="928" spans="1:66" ht="30" customHeight="1" x14ac:dyDescent="0.25">
      <c r="A928" s="15" t="s">
        <v>1786</v>
      </c>
      <c r="B928" s="4">
        <v>20</v>
      </c>
      <c r="C928" s="4">
        <v>78</v>
      </c>
      <c r="D928" s="4">
        <v>84</v>
      </c>
      <c r="E928" s="5" t="s">
        <v>8007</v>
      </c>
      <c r="F928" s="5" t="str">
        <f t="shared" si="75"/>
        <v>Nottingham Forest</v>
      </c>
      <c r="G928" s="25" t="str">
        <f t="shared" si="76"/>
        <v>Jun 30, 2024 A Prestamo</v>
      </c>
      <c r="H928" s="5">
        <v>0</v>
      </c>
      <c r="I928" s="4" t="s">
        <v>337</v>
      </c>
      <c r="J928" s="4" t="s">
        <v>235</v>
      </c>
      <c r="K928" s="4" t="s">
        <v>68</v>
      </c>
      <c r="L928" s="4">
        <v>80</v>
      </c>
      <c r="M928" s="4" t="s">
        <v>69</v>
      </c>
      <c r="N928" s="4">
        <v>6</v>
      </c>
      <c r="O928" s="6" t="s">
        <v>6879</v>
      </c>
      <c r="P928" s="6" t="s">
        <v>7198</v>
      </c>
      <c r="Q928" s="6">
        <v>0</v>
      </c>
      <c r="R928" s="4">
        <v>342</v>
      </c>
      <c r="S928" s="4">
        <v>70</v>
      </c>
      <c r="T928" s="4">
        <v>71</v>
      </c>
      <c r="U928" s="4">
        <v>45</v>
      </c>
      <c r="V928" s="4">
        <v>79</v>
      </c>
      <c r="W928" s="4">
        <v>77</v>
      </c>
      <c r="X928" s="4">
        <v>372</v>
      </c>
      <c r="Y928" s="4">
        <v>85</v>
      </c>
      <c r="Z928" s="4">
        <v>79</v>
      </c>
      <c r="AA928" s="4">
        <v>64</v>
      </c>
      <c r="AB928" s="4">
        <v>64</v>
      </c>
      <c r="AC928" s="4">
        <v>80</v>
      </c>
      <c r="AD928" s="4">
        <v>392</v>
      </c>
      <c r="AE928" s="4">
        <v>77</v>
      </c>
      <c r="AF928" s="4">
        <v>77</v>
      </c>
      <c r="AG928" s="4">
        <v>84</v>
      </c>
      <c r="AH928" s="4">
        <v>77</v>
      </c>
      <c r="AI928" s="4">
        <v>77</v>
      </c>
      <c r="AJ928" s="4">
        <v>370</v>
      </c>
      <c r="AK928" s="4">
        <v>78</v>
      </c>
      <c r="AL928" s="4">
        <v>70</v>
      </c>
      <c r="AM928" s="4">
        <v>72</v>
      </c>
      <c r="AN928" s="4">
        <v>73</v>
      </c>
      <c r="AO928" s="4">
        <v>77</v>
      </c>
      <c r="AP928" s="4">
        <v>295</v>
      </c>
      <c r="AQ928" s="4">
        <v>57</v>
      </c>
      <c r="AR928" s="4">
        <v>37</v>
      </c>
      <c r="AS928" s="4">
        <v>73</v>
      </c>
      <c r="AT928" s="4">
        <v>78</v>
      </c>
      <c r="AU928" s="4">
        <v>50</v>
      </c>
      <c r="AV928" s="4">
        <v>78</v>
      </c>
      <c r="AW928" s="4">
        <v>107</v>
      </c>
      <c r="AX928" s="4">
        <v>35</v>
      </c>
      <c r="AY928" s="4">
        <v>35</v>
      </c>
      <c r="AZ928" s="4">
        <v>37</v>
      </c>
      <c r="BA928" s="4">
        <v>56</v>
      </c>
      <c r="BB928" s="4">
        <v>10</v>
      </c>
      <c r="BC928" s="4">
        <v>13</v>
      </c>
      <c r="BD928" s="4">
        <v>14</v>
      </c>
      <c r="BE928" s="4">
        <v>12</v>
      </c>
      <c r="BF928" s="4">
        <v>7</v>
      </c>
      <c r="BG928" s="4">
        <v>1934</v>
      </c>
      <c r="BH928" s="4">
        <v>412</v>
      </c>
      <c r="BI928" s="4">
        <v>2</v>
      </c>
      <c r="BJ928" s="4">
        <v>77</v>
      </c>
      <c r="BK928" s="4">
        <v>73</v>
      </c>
      <c r="BL928" s="4">
        <v>74</v>
      </c>
      <c r="BM928" s="4">
        <v>82</v>
      </c>
      <c r="BN928" s="4">
        <v>37</v>
      </c>
    </row>
    <row r="929" spans="1:66" ht="30" customHeight="1" x14ac:dyDescent="0.25">
      <c r="A929" s="15" t="s">
        <v>6785</v>
      </c>
      <c r="B929" s="4">
        <v>28</v>
      </c>
      <c r="C929" s="4">
        <v>83</v>
      </c>
      <c r="D929" s="4">
        <v>83</v>
      </c>
      <c r="E929" s="5" t="s">
        <v>3886</v>
      </c>
      <c r="F929" s="5" t="str">
        <f t="shared" si="75"/>
        <v>Real Betis</v>
      </c>
      <c r="G929" s="25" t="str">
        <f t="shared" si="76"/>
        <v>2020 ~ 2024</v>
      </c>
      <c r="H929" s="5" t="str">
        <f>RIGHT(G929, 4)</f>
        <v>2024</v>
      </c>
      <c r="I929" s="4" t="s">
        <v>337</v>
      </c>
      <c r="J929" s="4" t="s">
        <v>290</v>
      </c>
      <c r="K929" s="4" t="s">
        <v>68</v>
      </c>
      <c r="L929" s="4">
        <v>83</v>
      </c>
      <c r="M929" s="4" t="s">
        <v>229</v>
      </c>
      <c r="N929" s="4">
        <v>0</v>
      </c>
      <c r="O929" s="6" t="s">
        <v>6936</v>
      </c>
      <c r="P929" s="6" t="s">
        <v>6973</v>
      </c>
      <c r="Q929" s="6" t="s">
        <v>7609</v>
      </c>
      <c r="R929" s="4">
        <v>305</v>
      </c>
      <c r="S929" s="4">
        <v>59</v>
      </c>
      <c r="T929" s="4">
        <v>43</v>
      </c>
      <c r="U929" s="4">
        <v>74</v>
      </c>
      <c r="V929" s="4">
        <v>82</v>
      </c>
      <c r="W929" s="4">
        <v>47</v>
      </c>
      <c r="X929" s="4">
        <v>340</v>
      </c>
      <c r="Y929" s="4">
        <v>72</v>
      </c>
      <c r="Z929" s="4">
        <v>55</v>
      </c>
      <c r="AA929" s="4">
        <v>62</v>
      </c>
      <c r="AB929" s="4">
        <v>75</v>
      </c>
      <c r="AC929" s="4">
        <v>76</v>
      </c>
      <c r="AD929" s="4">
        <v>272</v>
      </c>
      <c r="AE929" s="4">
        <v>55</v>
      </c>
      <c r="AF929" s="4">
        <v>47</v>
      </c>
      <c r="AG929" s="4">
        <v>47</v>
      </c>
      <c r="AH929" s="4">
        <v>78</v>
      </c>
      <c r="AI929" s="4">
        <v>45</v>
      </c>
      <c r="AJ929" s="4">
        <v>382</v>
      </c>
      <c r="AK929" s="4">
        <v>80</v>
      </c>
      <c r="AL929" s="4">
        <v>77</v>
      </c>
      <c r="AM929" s="4">
        <v>76</v>
      </c>
      <c r="AN929" s="4">
        <v>80</v>
      </c>
      <c r="AO929" s="4">
        <v>69</v>
      </c>
      <c r="AP929" s="4">
        <v>364</v>
      </c>
      <c r="AQ929" s="4">
        <v>84</v>
      </c>
      <c r="AR929" s="4">
        <v>86</v>
      </c>
      <c r="AS929" s="4">
        <v>68</v>
      </c>
      <c r="AT929" s="4">
        <v>73</v>
      </c>
      <c r="AU929" s="4">
        <v>53</v>
      </c>
      <c r="AV929" s="4">
        <v>71</v>
      </c>
      <c r="AW929" s="4">
        <v>259</v>
      </c>
      <c r="AX929" s="4">
        <v>86</v>
      </c>
      <c r="AY929" s="4">
        <v>88</v>
      </c>
      <c r="AZ929" s="4">
        <v>85</v>
      </c>
      <c r="BA929" s="4">
        <v>59</v>
      </c>
      <c r="BB929" s="4">
        <v>12</v>
      </c>
      <c r="BC929" s="4">
        <v>11</v>
      </c>
      <c r="BD929" s="4">
        <v>14</v>
      </c>
      <c r="BE929" s="4">
        <v>16</v>
      </c>
      <c r="BF929" s="4">
        <v>6</v>
      </c>
      <c r="BG929" s="4">
        <v>1981</v>
      </c>
      <c r="BH929" s="4">
        <v>416</v>
      </c>
      <c r="BI929" s="4">
        <v>2</v>
      </c>
      <c r="BJ929" s="4">
        <v>51</v>
      </c>
      <c r="BK929" s="4">
        <v>58</v>
      </c>
      <c r="BL929" s="4">
        <v>72</v>
      </c>
      <c r="BM929" s="4">
        <v>70</v>
      </c>
      <c r="BN929" s="4">
        <v>85</v>
      </c>
    </row>
    <row r="930" spans="1:66" ht="30" customHeight="1" x14ac:dyDescent="0.25">
      <c r="A930" s="15" t="s">
        <v>4888</v>
      </c>
      <c r="B930" s="4">
        <v>19</v>
      </c>
      <c r="C930" s="4">
        <v>65</v>
      </c>
      <c r="D930" s="4">
        <v>79</v>
      </c>
      <c r="E930" s="5" t="s">
        <v>1191</v>
      </c>
      <c r="F930" s="5" t="str">
        <f t="shared" si="75"/>
        <v>Dinamo Zagreb</v>
      </c>
      <c r="G930" s="25" t="str">
        <f t="shared" si="76"/>
        <v>2021 ~ 2028</v>
      </c>
      <c r="H930" s="5" t="str">
        <f>RIGHT(G930, 4)</f>
        <v>2028</v>
      </c>
      <c r="I930" s="4" t="s">
        <v>146</v>
      </c>
      <c r="J930" s="4" t="s">
        <v>125</v>
      </c>
      <c r="K930" s="4" t="s">
        <v>68</v>
      </c>
      <c r="L930" s="4">
        <v>65</v>
      </c>
      <c r="M930" s="4" t="s">
        <v>495</v>
      </c>
      <c r="N930" s="4">
        <v>14</v>
      </c>
      <c r="O930" s="6" t="s">
        <v>7190</v>
      </c>
      <c r="P930" s="6">
        <v>500</v>
      </c>
      <c r="Q930" s="6" t="s">
        <v>7454</v>
      </c>
      <c r="R930" s="4">
        <v>240</v>
      </c>
      <c r="S930" s="4">
        <v>51</v>
      </c>
      <c r="T930" s="4">
        <v>56</v>
      </c>
      <c r="U930" s="4">
        <v>37</v>
      </c>
      <c r="V930" s="4">
        <v>58</v>
      </c>
      <c r="W930" s="4">
        <v>38</v>
      </c>
      <c r="X930" s="4">
        <v>264</v>
      </c>
      <c r="Y930" s="4">
        <v>71</v>
      </c>
      <c r="Z930" s="4">
        <v>46</v>
      </c>
      <c r="AA930" s="4">
        <v>39</v>
      </c>
      <c r="AB930" s="4">
        <v>39</v>
      </c>
      <c r="AC930" s="4">
        <v>69</v>
      </c>
      <c r="AD930" s="4">
        <v>391</v>
      </c>
      <c r="AE930" s="4">
        <v>88</v>
      </c>
      <c r="AF930" s="4">
        <v>86</v>
      </c>
      <c r="AG930" s="4">
        <v>90</v>
      </c>
      <c r="AH930" s="4">
        <v>60</v>
      </c>
      <c r="AI930" s="4">
        <v>67</v>
      </c>
      <c r="AJ930" s="4">
        <v>275</v>
      </c>
      <c r="AK930" s="4">
        <v>54</v>
      </c>
      <c r="AL930" s="4">
        <v>58</v>
      </c>
      <c r="AM930" s="4">
        <v>56</v>
      </c>
      <c r="AN930" s="4">
        <v>53</v>
      </c>
      <c r="AO930" s="4">
        <v>54</v>
      </c>
      <c r="AP930" s="4">
        <v>231</v>
      </c>
      <c r="AQ930" s="4">
        <v>56</v>
      </c>
      <c r="AR930" s="4">
        <v>16</v>
      </c>
      <c r="AS930" s="4">
        <v>56</v>
      </c>
      <c r="AT930" s="4">
        <v>50</v>
      </c>
      <c r="AU930" s="4">
        <v>53</v>
      </c>
      <c r="AV930" s="4">
        <v>61</v>
      </c>
      <c r="AW930" s="4">
        <v>75</v>
      </c>
      <c r="AX930" s="4">
        <v>21</v>
      </c>
      <c r="AY930" s="4">
        <v>26</v>
      </c>
      <c r="AZ930" s="4">
        <v>28</v>
      </c>
      <c r="BA930" s="4">
        <v>46</v>
      </c>
      <c r="BB930" s="4">
        <v>8</v>
      </c>
      <c r="BC930" s="4">
        <v>10</v>
      </c>
      <c r="BD930" s="4">
        <v>7</v>
      </c>
      <c r="BE930" s="4">
        <v>13</v>
      </c>
      <c r="BF930" s="4">
        <v>8</v>
      </c>
      <c r="BG930" s="4">
        <v>1522</v>
      </c>
      <c r="BH930" s="4">
        <v>342</v>
      </c>
      <c r="BI930" s="4">
        <v>1</v>
      </c>
      <c r="BJ930" s="4">
        <v>87</v>
      </c>
      <c r="BK930" s="4">
        <v>54</v>
      </c>
      <c r="BL930" s="4">
        <v>51</v>
      </c>
      <c r="BM930" s="4">
        <v>71</v>
      </c>
      <c r="BN930" s="4">
        <v>24</v>
      </c>
    </row>
    <row r="931" spans="1:66" ht="30" customHeight="1" x14ac:dyDescent="0.25">
      <c r="A931" s="15" t="s">
        <v>352</v>
      </c>
      <c r="B931" s="4">
        <v>21</v>
      </c>
      <c r="C931" s="4">
        <v>76</v>
      </c>
      <c r="D931" s="4">
        <v>86</v>
      </c>
      <c r="E931" s="5" t="s">
        <v>353</v>
      </c>
      <c r="F931" s="5" t="str">
        <f t="shared" si="75"/>
        <v>Leeds United</v>
      </c>
      <c r="G931" s="25" t="str">
        <f t="shared" si="76"/>
        <v>2023 ~ 2028</v>
      </c>
      <c r="H931" s="5" t="str">
        <f>RIGHT(G931, 4)</f>
        <v>2028</v>
      </c>
      <c r="I931" s="4" t="s">
        <v>66</v>
      </c>
      <c r="J931" s="4" t="s">
        <v>139</v>
      </c>
      <c r="K931" s="4" t="s">
        <v>77</v>
      </c>
      <c r="L931" s="4">
        <v>78</v>
      </c>
      <c r="M931" s="4" t="s">
        <v>69</v>
      </c>
      <c r="N931" s="4">
        <v>10</v>
      </c>
      <c r="O931" s="6" t="s">
        <v>6968</v>
      </c>
      <c r="P931" s="6" t="s">
        <v>6969</v>
      </c>
      <c r="Q931" s="6" t="s">
        <v>6970</v>
      </c>
      <c r="R931" s="4">
        <v>347</v>
      </c>
      <c r="S931" s="4">
        <v>65</v>
      </c>
      <c r="T931" s="4">
        <v>70</v>
      </c>
      <c r="U931" s="4">
        <v>69</v>
      </c>
      <c r="V931" s="4">
        <v>75</v>
      </c>
      <c r="W931" s="4">
        <v>68</v>
      </c>
      <c r="X931" s="4">
        <v>335</v>
      </c>
      <c r="Y931" s="4">
        <v>81</v>
      </c>
      <c r="Z931" s="4">
        <v>60</v>
      </c>
      <c r="AA931" s="4">
        <v>45</v>
      </c>
      <c r="AB931" s="4">
        <v>70</v>
      </c>
      <c r="AC931" s="4">
        <v>79</v>
      </c>
      <c r="AD931" s="4">
        <v>388</v>
      </c>
      <c r="AE931" s="4">
        <v>77</v>
      </c>
      <c r="AF931" s="4">
        <v>80</v>
      </c>
      <c r="AG931" s="4">
        <v>77</v>
      </c>
      <c r="AH931" s="4">
        <v>74</v>
      </c>
      <c r="AI931" s="4">
        <v>80</v>
      </c>
      <c r="AJ931" s="4">
        <v>379</v>
      </c>
      <c r="AK931" s="4">
        <v>75</v>
      </c>
      <c r="AL931" s="4">
        <v>83</v>
      </c>
      <c r="AM931" s="4">
        <v>72</v>
      </c>
      <c r="AN931" s="4">
        <v>80</v>
      </c>
      <c r="AO931" s="4">
        <v>69</v>
      </c>
      <c r="AP931" s="4">
        <v>267</v>
      </c>
      <c r="AQ931" s="4">
        <v>35</v>
      </c>
      <c r="AR931" s="4">
        <v>18</v>
      </c>
      <c r="AS931" s="4">
        <v>74</v>
      </c>
      <c r="AT931" s="4">
        <v>76</v>
      </c>
      <c r="AU931" s="4">
        <v>64</v>
      </c>
      <c r="AV931" s="4">
        <v>74</v>
      </c>
      <c r="AW931" s="4">
        <v>135</v>
      </c>
      <c r="AX931" s="4">
        <v>45</v>
      </c>
      <c r="AY931" s="4">
        <v>45</v>
      </c>
      <c r="AZ931" s="4">
        <v>45</v>
      </c>
      <c r="BA931" s="4">
        <v>50</v>
      </c>
      <c r="BB931" s="4">
        <v>6</v>
      </c>
      <c r="BC931" s="4">
        <v>10</v>
      </c>
      <c r="BD931" s="4">
        <v>14</v>
      </c>
      <c r="BE931" s="4">
        <v>10</v>
      </c>
      <c r="BF931" s="4">
        <v>10</v>
      </c>
      <c r="BG931" s="4">
        <v>1901</v>
      </c>
      <c r="BH931" s="4">
        <v>410</v>
      </c>
      <c r="BI931" s="4">
        <v>1</v>
      </c>
      <c r="BJ931" s="4">
        <v>79</v>
      </c>
      <c r="BK931" s="4">
        <v>71</v>
      </c>
      <c r="BL931" s="4">
        <v>70</v>
      </c>
      <c r="BM931" s="4">
        <v>79</v>
      </c>
      <c r="BN931" s="4">
        <v>42</v>
      </c>
    </row>
    <row r="932" spans="1:66" ht="30" customHeight="1" x14ac:dyDescent="0.25">
      <c r="A932" s="15" t="s">
        <v>728</v>
      </c>
      <c r="B932" s="4">
        <v>19</v>
      </c>
      <c r="C932" s="4">
        <v>77</v>
      </c>
      <c r="D932" s="4">
        <v>87</v>
      </c>
      <c r="E932" s="5" t="s">
        <v>729</v>
      </c>
      <c r="F932" s="5" t="str">
        <f t="shared" si="75"/>
        <v>Atalanta</v>
      </c>
      <c r="G932" s="25" t="str">
        <f t="shared" si="76"/>
        <v>2021 ~ 2027</v>
      </c>
      <c r="H932" s="5" t="str">
        <f>RIGHT(G932, 4)</f>
        <v>2027</v>
      </c>
      <c r="I932" s="4" t="s">
        <v>730</v>
      </c>
      <c r="J932" s="4" t="s">
        <v>125</v>
      </c>
      <c r="K932" s="4" t="s">
        <v>68</v>
      </c>
      <c r="L932" s="4">
        <v>79</v>
      </c>
      <c r="M932" s="4" t="s">
        <v>189</v>
      </c>
      <c r="N932" s="4">
        <v>10</v>
      </c>
      <c r="O932" s="6" t="s">
        <v>7119</v>
      </c>
      <c r="P932" s="6" t="s">
        <v>6917</v>
      </c>
      <c r="Q932" s="6" t="s">
        <v>7120</v>
      </c>
      <c r="R932" s="4">
        <v>242</v>
      </c>
      <c r="S932" s="4">
        <v>38</v>
      </c>
      <c r="T932" s="4">
        <v>23</v>
      </c>
      <c r="U932" s="4">
        <v>72</v>
      </c>
      <c r="V932" s="4">
        <v>70</v>
      </c>
      <c r="W932" s="4">
        <v>39</v>
      </c>
      <c r="X932" s="4">
        <v>247</v>
      </c>
      <c r="Y932" s="4">
        <v>56</v>
      </c>
      <c r="Z932" s="4">
        <v>35</v>
      </c>
      <c r="AA932" s="4">
        <v>22</v>
      </c>
      <c r="AB932" s="4">
        <v>64</v>
      </c>
      <c r="AC932" s="4">
        <v>70</v>
      </c>
      <c r="AD932" s="4">
        <v>302</v>
      </c>
      <c r="AE932" s="4">
        <v>63</v>
      </c>
      <c r="AF932" s="4">
        <v>64</v>
      </c>
      <c r="AG932" s="4">
        <v>49</v>
      </c>
      <c r="AH932" s="4">
        <v>77</v>
      </c>
      <c r="AI932" s="4">
        <v>49</v>
      </c>
      <c r="AJ932" s="4">
        <v>317</v>
      </c>
      <c r="AK932" s="4">
        <v>57</v>
      </c>
      <c r="AL932" s="4">
        <v>78</v>
      </c>
      <c r="AM932" s="4">
        <v>68</v>
      </c>
      <c r="AN932" s="4">
        <v>75</v>
      </c>
      <c r="AO932" s="4">
        <v>39</v>
      </c>
      <c r="AP932" s="4">
        <v>283</v>
      </c>
      <c r="AQ932" s="4">
        <v>80</v>
      </c>
      <c r="AR932" s="4">
        <v>79</v>
      </c>
      <c r="AS932" s="4">
        <v>28</v>
      </c>
      <c r="AT932" s="4">
        <v>61</v>
      </c>
      <c r="AU932" s="4">
        <v>35</v>
      </c>
      <c r="AV932" s="4">
        <v>72</v>
      </c>
      <c r="AW932" s="4">
        <v>236</v>
      </c>
      <c r="AX932" s="4">
        <v>77</v>
      </c>
      <c r="AY932" s="4">
        <v>80</v>
      </c>
      <c r="AZ932" s="4">
        <v>79</v>
      </c>
      <c r="BA932" s="4">
        <v>45</v>
      </c>
      <c r="BB932" s="4">
        <v>6</v>
      </c>
      <c r="BC932" s="4">
        <v>12</v>
      </c>
      <c r="BD932" s="4">
        <v>12</v>
      </c>
      <c r="BE932" s="4">
        <v>9</v>
      </c>
      <c r="BF932" s="4">
        <v>6</v>
      </c>
      <c r="BG932" s="4">
        <v>1672</v>
      </c>
      <c r="BH932" s="4">
        <v>369</v>
      </c>
      <c r="BI932" s="4">
        <v>1</v>
      </c>
      <c r="BJ932" s="4">
        <v>64</v>
      </c>
      <c r="BK932" s="4">
        <v>35</v>
      </c>
      <c r="BL932" s="4">
        <v>57</v>
      </c>
      <c r="BM932" s="4">
        <v>61</v>
      </c>
      <c r="BN932" s="4">
        <v>78</v>
      </c>
    </row>
    <row r="933" spans="1:66" ht="30" customHeight="1" x14ac:dyDescent="0.25">
      <c r="A933" s="15" t="s">
        <v>1710</v>
      </c>
      <c r="B933" s="4">
        <v>24</v>
      </c>
      <c r="C933" s="4">
        <v>79</v>
      </c>
      <c r="D933" s="4">
        <v>84</v>
      </c>
      <c r="E933" s="5" t="s">
        <v>1711</v>
      </c>
      <c r="F933" s="5" t="str">
        <f t="shared" si="75"/>
        <v>Atalanta</v>
      </c>
      <c r="G933" s="25" t="str">
        <f t="shared" si="76"/>
        <v>2023 ~ 2027</v>
      </c>
      <c r="H933" s="5" t="str">
        <f>RIGHT(G933, 4)</f>
        <v>2027</v>
      </c>
      <c r="I933" s="4" t="s">
        <v>419</v>
      </c>
      <c r="J933" s="4" t="s">
        <v>327</v>
      </c>
      <c r="K933" s="4" t="s">
        <v>68</v>
      </c>
      <c r="L933" s="4">
        <v>81</v>
      </c>
      <c r="M933" s="4" t="s">
        <v>106</v>
      </c>
      <c r="N933" s="4">
        <v>5</v>
      </c>
      <c r="O933" s="6" t="s">
        <v>7153</v>
      </c>
      <c r="P933" s="6" t="s">
        <v>7065</v>
      </c>
      <c r="Q933" s="6" t="s">
        <v>7412</v>
      </c>
      <c r="R933" s="4">
        <v>360</v>
      </c>
      <c r="S933" s="4">
        <v>44</v>
      </c>
      <c r="T933" s="4">
        <v>81</v>
      </c>
      <c r="U933" s="4">
        <v>82</v>
      </c>
      <c r="V933" s="4">
        <v>74</v>
      </c>
      <c r="W933" s="4">
        <v>79</v>
      </c>
      <c r="X933" s="4">
        <v>360</v>
      </c>
      <c r="Y933" s="4">
        <v>74</v>
      </c>
      <c r="Z933" s="4">
        <v>69</v>
      </c>
      <c r="AA933" s="4">
        <v>68</v>
      </c>
      <c r="AB933" s="4">
        <v>70</v>
      </c>
      <c r="AC933" s="4">
        <v>79</v>
      </c>
      <c r="AD933" s="4">
        <v>331</v>
      </c>
      <c r="AE933" s="4">
        <v>61</v>
      </c>
      <c r="AF933" s="4">
        <v>74</v>
      </c>
      <c r="AG933" s="4">
        <v>61</v>
      </c>
      <c r="AH933" s="4">
        <v>76</v>
      </c>
      <c r="AI933" s="4">
        <v>59</v>
      </c>
      <c r="AJ933" s="4">
        <v>394</v>
      </c>
      <c r="AK933" s="4">
        <v>82</v>
      </c>
      <c r="AL933" s="4">
        <v>87</v>
      </c>
      <c r="AM933" s="4">
        <v>65</v>
      </c>
      <c r="AN933" s="4">
        <v>85</v>
      </c>
      <c r="AO933" s="4">
        <v>75</v>
      </c>
      <c r="AP933" s="4">
        <v>301</v>
      </c>
      <c r="AQ933" s="4">
        <v>55</v>
      </c>
      <c r="AR933" s="4">
        <v>26</v>
      </c>
      <c r="AS933" s="4">
        <v>81</v>
      </c>
      <c r="AT933" s="4">
        <v>71</v>
      </c>
      <c r="AU933" s="4">
        <v>68</v>
      </c>
      <c r="AV933" s="4">
        <v>78</v>
      </c>
      <c r="AW933" s="4">
        <v>88</v>
      </c>
      <c r="AX933" s="4">
        <v>40</v>
      </c>
      <c r="AY933" s="4">
        <v>28</v>
      </c>
      <c r="AZ933" s="4">
        <v>20</v>
      </c>
      <c r="BA933" s="4">
        <v>52</v>
      </c>
      <c r="BB933" s="4">
        <v>12</v>
      </c>
      <c r="BC933" s="4">
        <v>10</v>
      </c>
      <c r="BD933" s="4">
        <v>11</v>
      </c>
      <c r="BE933" s="4">
        <v>7</v>
      </c>
      <c r="BF933" s="4">
        <v>12</v>
      </c>
      <c r="BG933" s="4">
        <v>1886</v>
      </c>
      <c r="BH933" s="4">
        <v>397</v>
      </c>
      <c r="BI933" s="4">
        <v>2</v>
      </c>
      <c r="BJ933" s="4">
        <v>68</v>
      </c>
      <c r="BK933" s="4">
        <v>79</v>
      </c>
      <c r="BL933" s="4">
        <v>66</v>
      </c>
      <c r="BM933" s="4">
        <v>74</v>
      </c>
      <c r="BN933" s="4">
        <v>36</v>
      </c>
    </row>
    <row r="934" spans="1:66" ht="30" customHeight="1" x14ac:dyDescent="0.25">
      <c r="A934" s="15" t="s">
        <v>8216</v>
      </c>
      <c r="B934" s="4">
        <v>33</v>
      </c>
      <c r="C934" s="4">
        <v>72</v>
      </c>
      <c r="D934" s="4">
        <v>72</v>
      </c>
      <c r="E934" s="5" t="s">
        <v>4101</v>
      </c>
      <c r="F934" s="5" t="str">
        <f t="shared" si="75"/>
        <v>Iceland</v>
      </c>
      <c r="G934" s="25" t="str">
        <f t="shared" si="76"/>
        <v>Free</v>
      </c>
      <c r="H934" s="5">
        <v>0</v>
      </c>
      <c r="I934" s="4" t="s">
        <v>124</v>
      </c>
      <c r="J934" s="4" t="s">
        <v>139</v>
      </c>
      <c r="K934" s="4" t="s">
        <v>68</v>
      </c>
      <c r="L934" s="4">
        <v>72</v>
      </c>
      <c r="M934" s="4" t="s">
        <v>69</v>
      </c>
      <c r="N934" s="4">
        <v>0</v>
      </c>
      <c r="O934" s="6">
        <v>0</v>
      </c>
      <c r="P934" s="6">
        <v>0</v>
      </c>
      <c r="Q934" s="6">
        <v>0</v>
      </c>
      <c r="R934" s="4">
        <v>352</v>
      </c>
      <c r="S934" s="4">
        <v>78</v>
      </c>
      <c r="T934" s="4">
        <v>69</v>
      </c>
      <c r="U934" s="4">
        <v>60</v>
      </c>
      <c r="V934" s="4">
        <v>74</v>
      </c>
      <c r="W934" s="4">
        <v>71</v>
      </c>
      <c r="X934" s="4">
        <v>374</v>
      </c>
      <c r="Y934" s="4">
        <v>72</v>
      </c>
      <c r="Z934" s="4">
        <v>79</v>
      </c>
      <c r="AA934" s="4">
        <v>77</v>
      </c>
      <c r="AB934" s="4">
        <v>71</v>
      </c>
      <c r="AC934" s="4">
        <v>75</v>
      </c>
      <c r="AD934" s="4">
        <v>296</v>
      </c>
      <c r="AE934" s="4">
        <v>50</v>
      </c>
      <c r="AF934" s="4">
        <v>50</v>
      </c>
      <c r="AG934" s="4">
        <v>65</v>
      </c>
      <c r="AH934" s="4">
        <v>70</v>
      </c>
      <c r="AI934" s="4">
        <v>61</v>
      </c>
      <c r="AJ934" s="4">
        <v>333</v>
      </c>
      <c r="AK934" s="4">
        <v>74</v>
      </c>
      <c r="AL934" s="4">
        <v>63</v>
      </c>
      <c r="AM934" s="4">
        <v>58</v>
      </c>
      <c r="AN934" s="4">
        <v>64</v>
      </c>
      <c r="AO934" s="4">
        <v>74</v>
      </c>
      <c r="AP934" s="4">
        <v>338</v>
      </c>
      <c r="AQ934" s="4">
        <v>57</v>
      </c>
      <c r="AR934" s="4">
        <v>58</v>
      </c>
      <c r="AS934" s="4">
        <v>73</v>
      </c>
      <c r="AT934" s="4">
        <v>75</v>
      </c>
      <c r="AU934" s="4">
        <v>75</v>
      </c>
      <c r="AV934" s="4">
        <v>74</v>
      </c>
      <c r="AW934" s="4">
        <v>171</v>
      </c>
      <c r="AX934" s="4">
        <v>57</v>
      </c>
      <c r="AY934" s="4">
        <v>59</v>
      </c>
      <c r="AZ934" s="4">
        <v>55</v>
      </c>
      <c r="BA934" s="4">
        <v>58</v>
      </c>
      <c r="BB934" s="4">
        <v>13</v>
      </c>
      <c r="BC934" s="4">
        <v>8</v>
      </c>
      <c r="BD934" s="4">
        <v>10</v>
      </c>
      <c r="BE934" s="4">
        <v>15</v>
      </c>
      <c r="BF934" s="4">
        <v>12</v>
      </c>
      <c r="BG934" s="4">
        <v>1922</v>
      </c>
      <c r="BH934" s="4">
        <v>388</v>
      </c>
      <c r="BI934" s="4">
        <v>3</v>
      </c>
      <c r="BJ934" s="4">
        <v>50</v>
      </c>
      <c r="BK934" s="4">
        <v>72</v>
      </c>
      <c r="BL934" s="4">
        <v>75</v>
      </c>
      <c r="BM934" s="4">
        <v>72</v>
      </c>
      <c r="BN934" s="4">
        <v>58</v>
      </c>
    </row>
    <row r="935" spans="1:66" ht="30" customHeight="1" x14ac:dyDescent="0.25">
      <c r="A935" s="15" t="s">
        <v>5705</v>
      </c>
      <c r="B935" s="4">
        <v>27</v>
      </c>
      <c r="C935" s="4">
        <v>77</v>
      </c>
      <c r="D935" s="4">
        <v>77</v>
      </c>
      <c r="E935" s="5" t="s">
        <v>5706</v>
      </c>
      <c r="F935" s="5" t="str">
        <f t="shared" si="75"/>
        <v>Napoli</v>
      </c>
      <c r="G935" s="25" t="str">
        <f t="shared" si="76"/>
        <v>2023 ~ 2026</v>
      </c>
      <c r="H935" s="5" t="str">
        <f>RIGHT(G935, 4)</f>
        <v>2026</v>
      </c>
      <c r="I935" s="4" t="s">
        <v>426</v>
      </c>
      <c r="J935" s="4" t="s">
        <v>483</v>
      </c>
      <c r="K935" s="4" t="s">
        <v>68</v>
      </c>
      <c r="L935" s="4">
        <v>77</v>
      </c>
      <c r="M935" s="4" t="s">
        <v>106</v>
      </c>
      <c r="N935" s="4">
        <v>0</v>
      </c>
      <c r="O935" s="6" t="s">
        <v>6913</v>
      </c>
      <c r="P935" s="6" t="s">
        <v>7262</v>
      </c>
      <c r="Q935" s="6" t="s">
        <v>7588</v>
      </c>
      <c r="R935" s="4">
        <v>359</v>
      </c>
      <c r="S935" s="4">
        <v>55</v>
      </c>
      <c r="T935" s="4">
        <v>81</v>
      </c>
      <c r="U935" s="4">
        <v>77</v>
      </c>
      <c r="V935" s="4">
        <v>69</v>
      </c>
      <c r="W935" s="4">
        <v>77</v>
      </c>
      <c r="X935" s="4">
        <v>344</v>
      </c>
      <c r="Y935" s="4">
        <v>72</v>
      </c>
      <c r="Z935" s="4">
        <v>69</v>
      </c>
      <c r="AA935" s="4">
        <v>66</v>
      </c>
      <c r="AB935" s="4">
        <v>61</v>
      </c>
      <c r="AC935" s="4">
        <v>76</v>
      </c>
      <c r="AD935" s="4">
        <v>372</v>
      </c>
      <c r="AE935" s="4">
        <v>76</v>
      </c>
      <c r="AF935" s="4">
        <v>74</v>
      </c>
      <c r="AG935" s="4">
        <v>72</v>
      </c>
      <c r="AH935" s="4">
        <v>77</v>
      </c>
      <c r="AI935" s="4">
        <v>73</v>
      </c>
      <c r="AJ935" s="4">
        <v>388</v>
      </c>
      <c r="AK935" s="4">
        <v>83</v>
      </c>
      <c r="AL935" s="4">
        <v>86</v>
      </c>
      <c r="AM935" s="4">
        <v>71</v>
      </c>
      <c r="AN935" s="4">
        <v>74</v>
      </c>
      <c r="AO935" s="4">
        <v>74</v>
      </c>
      <c r="AP935" s="4">
        <v>317</v>
      </c>
      <c r="AQ935" s="4">
        <v>78</v>
      </c>
      <c r="AR935" s="4">
        <v>24</v>
      </c>
      <c r="AS935" s="4">
        <v>80</v>
      </c>
      <c r="AT935" s="4">
        <v>60</v>
      </c>
      <c r="AU935" s="4">
        <v>75</v>
      </c>
      <c r="AV935" s="4">
        <v>75</v>
      </c>
      <c r="AW935" s="4">
        <v>118</v>
      </c>
      <c r="AX935" s="4">
        <v>44</v>
      </c>
      <c r="AY935" s="4">
        <v>38</v>
      </c>
      <c r="AZ935" s="4">
        <v>36</v>
      </c>
      <c r="BA935" s="4">
        <v>61</v>
      </c>
      <c r="BB935" s="4">
        <v>12</v>
      </c>
      <c r="BC935" s="4">
        <v>15</v>
      </c>
      <c r="BD935" s="4">
        <v>9</v>
      </c>
      <c r="BE935" s="4">
        <v>14</v>
      </c>
      <c r="BF935" s="4">
        <v>11</v>
      </c>
      <c r="BG935" s="4">
        <v>1959</v>
      </c>
      <c r="BH935" s="4">
        <v>407</v>
      </c>
      <c r="BI935" s="4">
        <v>2</v>
      </c>
      <c r="BJ935" s="4">
        <v>75</v>
      </c>
      <c r="BK935" s="4">
        <v>79</v>
      </c>
      <c r="BL935" s="4">
        <v>63</v>
      </c>
      <c r="BM935" s="4">
        <v>74</v>
      </c>
      <c r="BN935" s="4">
        <v>41</v>
      </c>
    </row>
    <row r="936" spans="1:66" ht="30" customHeight="1" x14ac:dyDescent="0.25">
      <c r="A936" s="15" t="s">
        <v>2864</v>
      </c>
      <c r="B936" s="4">
        <v>19</v>
      </c>
      <c r="C936" s="4">
        <v>68</v>
      </c>
      <c r="D936" s="4" t="s">
        <v>830</v>
      </c>
      <c r="E936" s="5" t="s">
        <v>8039</v>
      </c>
      <c r="F936" s="5" t="str">
        <f t="shared" si="75"/>
        <v>AS Eupen</v>
      </c>
      <c r="G936" s="25" t="str">
        <f t="shared" si="76"/>
        <v>Jun 30, 2024 A Prestamo</v>
      </c>
      <c r="H936" s="5">
        <v>0</v>
      </c>
      <c r="I936" s="4" t="s">
        <v>118</v>
      </c>
      <c r="J936" s="4" t="s">
        <v>271</v>
      </c>
      <c r="K936" s="4" t="s">
        <v>68</v>
      </c>
      <c r="L936" s="4">
        <v>68</v>
      </c>
      <c r="M936" s="4" t="s">
        <v>508</v>
      </c>
      <c r="N936" s="4">
        <v>13</v>
      </c>
      <c r="O936" s="6" t="s">
        <v>7093</v>
      </c>
      <c r="P936" s="6" t="s">
        <v>7203</v>
      </c>
      <c r="Q936" s="6">
        <v>0</v>
      </c>
      <c r="R936" s="4">
        <v>65</v>
      </c>
      <c r="S936" s="4">
        <v>14</v>
      </c>
      <c r="T936" s="4">
        <v>7</v>
      </c>
      <c r="U936" s="4">
        <v>11</v>
      </c>
      <c r="V936" s="4">
        <v>25</v>
      </c>
      <c r="W936" s="4">
        <v>8</v>
      </c>
      <c r="X936" s="4">
        <v>75</v>
      </c>
      <c r="Y936" s="4">
        <v>13</v>
      </c>
      <c r="Z936" s="4">
        <v>10</v>
      </c>
      <c r="AA936" s="4">
        <v>14</v>
      </c>
      <c r="AB936" s="4">
        <v>23</v>
      </c>
      <c r="AC936" s="4">
        <v>15</v>
      </c>
      <c r="AD936" s="4">
        <v>254</v>
      </c>
      <c r="AE936" s="4">
        <v>44</v>
      </c>
      <c r="AF936" s="4">
        <v>47</v>
      </c>
      <c r="AG936" s="4">
        <v>49</v>
      </c>
      <c r="AH936" s="4">
        <v>69</v>
      </c>
      <c r="AI936" s="4">
        <v>45</v>
      </c>
      <c r="AJ936" s="4">
        <v>219</v>
      </c>
      <c r="AK936" s="4">
        <v>47</v>
      </c>
      <c r="AL936" s="4">
        <v>62</v>
      </c>
      <c r="AM936" s="4">
        <v>34</v>
      </c>
      <c r="AN936" s="4">
        <v>68</v>
      </c>
      <c r="AO936" s="4">
        <v>8</v>
      </c>
      <c r="AP936" s="4">
        <v>121</v>
      </c>
      <c r="AQ936" s="4">
        <v>39</v>
      </c>
      <c r="AR936" s="4">
        <v>15</v>
      </c>
      <c r="AS936" s="4">
        <v>5</v>
      </c>
      <c r="AT936" s="4">
        <v>50</v>
      </c>
      <c r="AU936" s="4">
        <v>12</v>
      </c>
      <c r="AV936" s="4">
        <v>48</v>
      </c>
      <c r="AW936" s="4">
        <v>41</v>
      </c>
      <c r="AX936" s="4">
        <v>19</v>
      </c>
      <c r="AY936" s="4">
        <v>10</v>
      </c>
      <c r="AZ936" s="4">
        <v>12</v>
      </c>
      <c r="BA936" s="4">
        <v>330</v>
      </c>
      <c r="BB936" s="4">
        <v>69</v>
      </c>
      <c r="BC936" s="4">
        <v>64</v>
      </c>
      <c r="BD936" s="4">
        <v>63</v>
      </c>
      <c r="BE936" s="4">
        <v>65</v>
      </c>
      <c r="BF936" s="4">
        <v>69</v>
      </c>
      <c r="BG936" s="4">
        <v>1105</v>
      </c>
      <c r="BH936" s="4">
        <v>375</v>
      </c>
      <c r="BI936" s="4">
        <v>1</v>
      </c>
      <c r="BJ936" s="4">
        <v>69</v>
      </c>
      <c r="BK936" s="4">
        <v>64</v>
      </c>
      <c r="BL936" s="4">
        <v>63</v>
      </c>
      <c r="BM936" s="4">
        <v>69</v>
      </c>
      <c r="BN936" s="4">
        <v>45</v>
      </c>
    </row>
    <row r="937" spans="1:66" ht="30" customHeight="1" x14ac:dyDescent="0.25">
      <c r="A937" s="15" t="s">
        <v>6115</v>
      </c>
      <c r="B937" s="4">
        <v>17</v>
      </c>
      <c r="C937" s="4">
        <v>59</v>
      </c>
      <c r="D937" s="4">
        <v>79</v>
      </c>
      <c r="E937" s="5" t="s">
        <v>6116</v>
      </c>
      <c r="F937" s="5" t="str">
        <f t="shared" si="75"/>
        <v>Bordeaux</v>
      </c>
      <c r="G937" s="25" t="str">
        <f t="shared" si="76"/>
        <v>2022 ~ 2024</v>
      </c>
      <c r="H937" s="5" t="str">
        <f t="shared" ref="H937:H972" si="79">RIGHT(G937, 4)</f>
        <v>2024</v>
      </c>
      <c r="I937" s="4" t="s">
        <v>212</v>
      </c>
      <c r="J937" s="4" t="s">
        <v>91</v>
      </c>
      <c r="K937" s="4" t="s">
        <v>68</v>
      </c>
      <c r="L937" s="4">
        <v>59</v>
      </c>
      <c r="M937" s="4" t="s">
        <v>508</v>
      </c>
      <c r="N937" s="4">
        <v>20</v>
      </c>
      <c r="O937" s="6" t="s">
        <v>7632</v>
      </c>
      <c r="P937" s="6">
        <v>500</v>
      </c>
      <c r="Q937" s="6" t="s">
        <v>7479</v>
      </c>
      <c r="R937" s="4">
        <v>54</v>
      </c>
      <c r="S937" s="4">
        <v>11</v>
      </c>
      <c r="T937" s="4">
        <v>9</v>
      </c>
      <c r="U937" s="4">
        <v>10</v>
      </c>
      <c r="V937" s="4">
        <v>18</v>
      </c>
      <c r="W937" s="4">
        <v>6</v>
      </c>
      <c r="X937" s="4">
        <v>63</v>
      </c>
      <c r="Y937" s="4">
        <v>6</v>
      </c>
      <c r="Z937" s="4">
        <v>14</v>
      </c>
      <c r="AA937" s="4">
        <v>12</v>
      </c>
      <c r="AB937" s="4">
        <v>18</v>
      </c>
      <c r="AC937" s="4">
        <v>13</v>
      </c>
      <c r="AD937" s="4">
        <v>161</v>
      </c>
      <c r="AE937" s="4">
        <v>17</v>
      </c>
      <c r="AF937" s="4">
        <v>28</v>
      </c>
      <c r="AG937" s="4">
        <v>39</v>
      </c>
      <c r="AH937" s="4">
        <v>40</v>
      </c>
      <c r="AI937" s="4">
        <v>37</v>
      </c>
      <c r="AJ937" s="4">
        <v>158</v>
      </c>
      <c r="AK937" s="4">
        <v>44</v>
      </c>
      <c r="AL937" s="4">
        <v>40</v>
      </c>
      <c r="AM937" s="4">
        <v>19</v>
      </c>
      <c r="AN937" s="4">
        <v>49</v>
      </c>
      <c r="AO937" s="4">
        <v>6</v>
      </c>
      <c r="AP937" s="4">
        <v>91</v>
      </c>
      <c r="AQ937" s="4">
        <v>21</v>
      </c>
      <c r="AR937" s="4">
        <v>11</v>
      </c>
      <c r="AS937" s="4">
        <v>8</v>
      </c>
      <c r="AT937" s="4">
        <v>37</v>
      </c>
      <c r="AU937" s="4">
        <v>14</v>
      </c>
      <c r="AV937" s="4">
        <v>31</v>
      </c>
      <c r="AW937" s="4">
        <v>29</v>
      </c>
      <c r="AX937" s="4">
        <v>6</v>
      </c>
      <c r="AY937" s="4">
        <v>11</v>
      </c>
      <c r="AZ937" s="4">
        <v>12</v>
      </c>
      <c r="BA937" s="4">
        <v>301</v>
      </c>
      <c r="BB937" s="4">
        <v>61</v>
      </c>
      <c r="BC937" s="4">
        <v>60</v>
      </c>
      <c r="BD937" s="4">
        <v>59</v>
      </c>
      <c r="BE937" s="4">
        <v>60</v>
      </c>
      <c r="BF937" s="4">
        <v>61</v>
      </c>
      <c r="BG937" s="4">
        <v>857</v>
      </c>
      <c r="BH937" s="4">
        <v>322</v>
      </c>
      <c r="BI937" s="4">
        <v>1</v>
      </c>
      <c r="BJ937" s="4">
        <v>61</v>
      </c>
      <c r="BK937" s="4">
        <v>60</v>
      </c>
      <c r="BL937" s="4">
        <v>59</v>
      </c>
      <c r="BM937" s="4">
        <v>61</v>
      </c>
      <c r="BN937" s="4">
        <v>21</v>
      </c>
    </row>
    <row r="938" spans="1:66" ht="30" customHeight="1" x14ac:dyDescent="0.25">
      <c r="A938" s="15" t="s">
        <v>6850</v>
      </c>
      <c r="B938" s="4">
        <v>22</v>
      </c>
      <c r="C938" s="4">
        <v>70</v>
      </c>
      <c r="D938" s="4">
        <v>77</v>
      </c>
      <c r="E938" s="5" t="s">
        <v>5474</v>
      </c>
      <c r="F938" s="5" t="str">
        <f t="shared" si="75"/>
        <v>Argentinos Juniors</v>
      </c>
      <c r="G938" s="25" t="str">
        <f t="shared" si="76"/>
        <v>2020 ~ 2026</v>
      </c>
      <c r="H938" s="5" t="str">
        <f t="shared" si="79"/>
        <v>2026</v>
      </c>
      <c r="I938" s="4" t="s">
        <v>289</v>
      </c>
      <c r="J938" s="4" t="s">
        <v>119</v>
      </c>
      <c r="K938" s="4" t="s">
        <v>68</v>
      </c>
      <c r="L938" s="4">
        <v>72</v>
      </c>
      <c r="M938" s="4" t="s">
        <v>69</v>
      </c>
      <c r="N938" s="4">
        <v>7</v>
      </c>
      <c r="O938" s="6" t="s">
        <v>6909</v>
      </c>
      <c r="P938" s="6" t="s">
        <v>7001</v>
      </c>
      <c r="Q938" s="6" t="s">
        <v>7406</v>
      </c>
      <c r="R938" s="4">
        <v>325</v>
      </c>
      <c r="S938" s="4">
        <v>50</v>
      </c>
      <c r="T938" s="4">
        <v>69</v>
      </c>
      <c r="U938" s="4">
        <v>68</v>
      </c>
      <c r="V938" s="4">
        <v>70</v>
      </c>
      <c r="W938" s="4">
        <v>68</v>
      </c>
      <c r="X938" s="4">
        <v>326</v>
      </c>
      <c r="Y938" s="4">
        <v>72</v>
      </c>
      <c r="Z938" s="4">
        <v>62</v>
      </c>
      <c r="AA938" s="4">
        <v>53</v>
      </c>
      <c r="AB938" s="4">
        <v>66</v>
      </c>
      <c r="AC938" s="4">
        <v>73</v>
      </c>
      <c r="AD938" s="4">
        <v>357</v>
      </c>
      <c r="AE938" s="4">
        <v>74</v>
      </c>
      <c r="AF938" s="4">
        <v>69</v>
      </c>
      <c r="AG938" s="4">
        <v>75</v>
      </c>
      <c r="AH938" s="4">
        <v>70</v>
      </c>
      <c r="AI938" s="4">
        <v>69</v>
      </c>
      <c r="AJ938" s="4">
        <v>343</v>
      </c>
      <c r="AK938" s="4">
        <v>72</v>
      </c>
      <c r="AL938" s="4">
        <v>76</v>
      </c>
      <c r="AM938" s="4">
        <v>62</v>
      </c>
      <c r="AN938" s="4">
        <v>69</v>
      </c>
      <c r="AO938" s="4">
        <v>64</v>
      </c>
      <c r="AP938" s="4">
        <v>302</v>
      </c>
      <c r="AQ938" s="4">
        <v>61</v>
      </c>
      <c r="AR938" s="4">
        <v>39</v>
      </c>
      <c r="AS938" s="4">
        <v>72</v>
      </c>
      <c r="AT938" s="4">
        <v>68</v>
      </c>
      <c r="AU938" s="4">
        <v>62</v>
      </c>
      <c r="AV938" s="4">
        <v>73</v>
      </c>
      <c r="AW938" s="4">
        <v>113</v>
      </c>
      <c r="AX938" s="4">
        <v>43</v>
      </c>
      <c r="AY938" s="4">
        <v>38</v>
      </c>
      <c r="AZ938" s="4">
        <v>32</v>
      </c>
      <c r="BA938" s="4">
        <v>40</v>
      </c>
      <c r="BB938" s="4">
        <v>8</v>
      </c>
      <c r="BC938" s="4">
        <v>10</v>
      </c>
      <c r="BD938" s="4">
        <v>8</v>
      </c>
      <c r="BE938" s="4">
        <v>6</v>
      </c>
      <c r="BF938" s="4">
        <v>8</v>
      </c>
      <c r="BG938" s="4">
        <v>1806</v>
      </c>
      <c r="BH938" s="4">
        <v>383</v>
      </c>
      <c r="BI938" s="4">
        <v>1</v>
      </c>
      <c r="BJ938" s="4">
        <v>71</v>
      </c>
      <c r="BK938" s="4">
        <v>68</v>
      </c>
      <c r="BL938" s="4">
        <v>64</v>
      </c>
      <c r="BM938" s="4">
        <v>72</v>
      </c>
      <c r="BN938" s="4">
        <v>42</v>
      </c>
    </row>
    <row r="939" spans="1:66" ht="30" customHeight="1" x14ac:dyDescent="0.25">
      <c r="A939" s="15" t="s">
        <v>1466</v>
      </c>
      <c r="B939" s="4">
        <v>26</v>
      </c>
      <c r="C939" s="4">
        <v>84</v>
      </c>
      <c r="D939" s="4">
        <v>87</v>
      </c>
      <c r="E939" s="5" t="s">
        <v>1133</v>
      </c>
      <c r="F939" s="5" t="str">
        <f t="shared" si="75"/>
        <v>Tottenham Hotspur</v>
      </c>
      <c r="G939" s="25" t="str">
        <f t="shared" si="76"/>
        <v>2023 ~ 2028</v>
      </c>
      <c r="H939" s="5" t="str">
        <f t="shared" si="79"/>
        <v>2028</v>
      </c>
      <c r="I939" s="4" t="s">
        <v>730</v>
      </c>
      <c r="J939" s="4" t="s">
        <v>67</v>
      </c>
      <c r="K939" s="4" t="s">
        <v>68</v>
      </c>
      <c r="L939" s="4">
        <v>84</v>
      </c>
      <c r="M939" s="4" t="s">
        <v>508</v>
      </c>
      <c r="N939" s="4">
        <v>3</v>
      </c>
      <c r="O939" s="6" t="s">
        <v>7163</v>
      </c>
      <c r="P939" s="6" t="s">
        <v>7179</v>
      </c>
      <c r="Q939" s="6" t="s">
        <v>7355</v>
      </c>
      <c r="R939" s="4">
        <v>93</v>
      </c>
      <c r="S939" s="4">
        <v>11</v>
      </c>
      <c r="T939" s="4">
        <v>6</v>
      </c>
      <c r="U939" s="4">
        <v>11</v>
      </c>
      <c r="V939" s="4">
        <v>58</v>
      </c>
      <c r="W939" s="4">
        <v>7</v>
      </c>
      <c r="X939" s="4">
        <v>145</v>
      </c>
      <c r="Y939" s="4">
        <v>22</v>
      </c>
      <c r="Z939" s="4">
        <v>14</v>
      </c>
      <c r="AA939" s="4">
        <v>10</v>
      </c>
      <c r="AB939" s="4">
        <v>55</v>
      </c>
      <c r="AC939" s="4">
        <v>44</v>
      </c>
      <c r="AD939" s="4">
        <v>279</v>
      </c>
      <c r="AE939" s="4">
        <v>54</v>
      </c>
      <c r="AF939" s="4">
        <v>49</v>
      </c>
      <c r="AG939" s="4">
        <v>56</v>
      </c>
      <c r="AH939" s="4">
        <v>82</v>
      </c>
      <c r="AI939" s="4">
        <v>38</v>
      </c>
      <c r="AJ939" s="4">
        <v>229</v>
      </c>
      <c r="AK939" s="4">
        <v>59</v>
      </c>
      <c r="AL939" s="4">
        <v>67</v>
      </c>
      <c r="AM939" s="4">
        <v>38</v>
      </c>
      <c r="AN939" s="4">
        <v>60</v>
      </c>
      <c r="AO939" s="4">
        <v>5</v>
      </c>
      <c r="AP939" s="4">
        <v>145</v>
      </c>
      <c r="AQ939" s="4">
        <v>35</v>
      </c>
      <c r="AR939" s="4">
        <v>15</v>
      </c>
      <c r="AS939" s="4">
        <v>13</v>
      </c>
      <c r="AT939" s="4">
        <v>69</v>
      </c>
      <c r="AU939" s="4">
        <v>13</v>
      </c>
      <c r="AV939" s="4">
        <v>63</v>
      </c>
      <c r="AW939" s="4">
        <v>47</v>
      </c>
      <c r="AX939" s="4">
        <v>23</v>
      </c>
      <c r="AY939" s="4">
        <v>11</v>
      </c>
      <c r="AZ939" s="4">
        <v>13</v>
      </c>
      <c r="BA939" s="4">
        <v>414</v>
      </c>
      <c r="BB939" s="4">
        <v>84</v>
      </c>
      <c r="BC939" s="4">
        <v>80</v>
      </c>
      <c r="BD939" s="4">
        <v>79</v>
      </c>
      <c r="BE939" s="4">
        <v>84</v>
      </c>
      <c r="BF939" s="4">
        <v>87</v>
      </c>
      <c r="BG939" s="4">
        <v>1352</v>
      </c>
      <c r="BH939" s="4">
        <v>466</v>
      </c>
      <c r="BI939" s="4">
        <v>2</v>
      </c>
      <c r="BJ939" s="4">
        <v>84</v>
      </c>
      <c r="BK939" s="4">
        <v>80</v>
      </c>
      <c r="BL939" s="4">
        <v>79</v>
      </c>
      <c r="BM939" s="4">
        <v>87</v>
      </c>
      <c r="BN939" s="4">
        <v>52</v>
      </c>
    </row>
    <row r="940" spans="1:66" ht="30" customHeight="1" x14ac:dyDescent="0.25">
      <c r="A940" s="15" t="s">
        <v>7832</v>
      </c>
      <c r="B940" s="4">
        <v>19</v>
      </c>
      <c r="C940" s="4">
        <v>67</v>
      </c>
      <c r="D940" s="4">
        <v>83</v>
      </c>
      <c r="E940" s="5" t="s">
        <v>5054</v>
      </c>
      <c r="F940" s="5" t="str">
        <f t="shared" si="75"/>
        <v>Dinamo Zagreb</v>
      </c>
      <c r="G940" s="25" t="str">
        <f t="shared" si="76"/>
        <v>2022 ~ 2025</v>
      </c>
      <c r="H940" s="5" t="str">
        <f t="shared" si="79"/>
        <v>2025</v>
      </c>
      <c r="I940" s="4" t="s">
        <v>146</v>
      </c>
      <c r="J940" s="4" t="s">
        <v>260</v>
      </c>
      <c r="K940" s="4" t="s">
        <v>68</v>
      </c>
      <c r="L940" s="4">
        <v>70</v>
      </c>
      <c r="M940" s="4" t="s">
        <v>69</v>
      </c>
      <c r="N940" s="4">
        <v>16</v>
      </c>
      <c r="O940" s="6" t="s">
        <v>7269</v>
      </c>
      <c r="P940" s="6">
        <v>500</v>
      </c>
      <c r="Q940" s="6" t="s">
        <v>7118</v>
      </c>
      <c r="R940" s="4">
        <v>293</v>
      </c>
      <c r="S940" s="4">
        <v>52</v>
      </c>
      <c r="T940" s="4">
        <v>67</v>
      </c>
      <c r="U940" s="4">
        <v>48</v>
      </c>
      <c r="V940" s="4">
        <v>68</v>
      </c>
      <c r="W940" s="4">
        <v>58</v>
      </c>
      <c r="X940" s="4">
        <v>312</v>
      </c>
      <c r="Y940" s="4">
        <v>74</v>
      </c>
      <c r="Z940" s="4" t="s">
        <v>3387</v>
      </c>
      <c r="AA940" s="4">
        <v>45</v>
      </c>
      <c r="AB940" s="4">
        <v>48</v>
      </c>
      <c r="AC940" s="4" t="s">
        <v>166</v>
      </c>
      <c r="AD940" s="4">
        <v>340</v>
      </c>
      <c r="AE940" s="4">
        <v>70</v>
      </c>
      <c r="AF940" s="4">
        <v>66</v>
      </c>
      <c r="AG940" s="4" t="s">
        <v>160</v>
      </c>
      <c r="AH940" s="4" t="s">
        <v>3943</v>
      </c>
      <c r="AI940" s="4">
        <v>69</v>
      </c>
      <c r="AJ940" s="4">
        <v>303</v>
      </c>
      <c r="AK940" s="4">
        <v>62</v>
      </c>
      <c r="AL940" s="4">
        <v>58</v>
      </c>
      <c r="AM940" s="4">
        <v>60</v>
      </c>
      <c r="AN940" s="4">
        <v>56</v>
      </c>
      <c r="AO940" s="4" t="s">
        <v>1508</v>
      </c>
      <c r="AP940" s="4">
        <v>235</v>
      </c>
      <c r="AQ940" s="4">
        <v>34</v>
      </c>
      <c r="AR940" s="4">
        <v>21</v>
      </c>
      <c r="AS940" s="4">
        <v>60</v>
      </c>
      <c r="AT940" s="4">
        <v>62</v>
      </c>
      <c r="AU940" s="4">
        <v>58</v>
      </c>
      <c r="AV940" s="4">
        <v>60</v>
      </c>
      <c r="AW940" s="4">
        <v>55</v>
      </c>
      <c r="AX940" s="4">
        <v>18</v>
      </c>
      <c r="AY940" s="4">
        <v>18</v>
      </c>
      <c r="AZ940" s="4">
        <v>19</v>
      </c>
      <c r="BA940" s="4">
        <v>45</v>
      </c>
      <c r="BB940" s="4">
        <v>8</v>
      </c>
      <c r="BC940" s="4">
        <v>5</v>
      </c>
      <c r="BD940" s="4">
        <v>9</v>
      </c>
      <c r="BE940" s="4">
        <v>10</v>
      </c>
      <c r="BF940" s="4">
        <v>13</v>
      </c>
      <c r="BG940" s="4">
        <v>1583</v>
      </c>
      <c r="BH940" s="4">
        <v>340</v>
      </c>
      <c r="BI940" s="4">
        <v>1</v>
      </c>
      <c r="BJ940" s="4">
        <v>68</v>
      </c>
      <c r="BK940" s="4">
        <v>65</v>
      </c>
      <c r="BL940" s="4">
        <v>59</v>
      </c>
      <c r="BM940" s="4">
        <v>73</v>
      </c>
      <c r="BN940" s="4">
        <v>22</v>
      </c>
    </row>
    <row r="941" spans="1:66" ht="30" customHeight="1" x14ac:dyDescent="0.25">
      <c r="A941" s="15" t="s">
        <v>1554</v>
      </c>
      <c r="B941" s="4">
        <v>30</v>
      </c>
      <c r="C941" s="4">
        <v>84</v>
      </c>
      <c r="D941" s="4">
        <v>84</v>
      </c>
      <c r="E941" s="5" t="s">
        <v>395</v>
      </c>
      <c r="F941" s="5" t="str">
        <f t="shared" si="75"/>
        <v>Bayer 04 Leverkusen</v>
      </c>
      <c r="G941" s="25" t="str">
        <f t="shared" si="76"/>
        <v>2023 ~ 2028</v>
      </c>
      <c r="H941" s="5" t="str">
        <f t="shared" si="79"/>
        <v>2028</v>
      </c>
      <c r="I941" s="4" t="s">
        <v>337</v>
      </c>
      <c r="J941" s="4" t="s">
        <v>119</v>
      </c>
      <c r="K941" s="4" t="s">
        <v>77</v>
      </c>
      <c r="L941" s="4">
        <v>84</v>
      </c>
      <c r="M941" s="4" t="s">
        <v>229</v>
      </c>
      <c r="N941" s="4">
        <v>0</v>
      </c>
      <c r="O941" s="6" t="s">
        <v>7000</v>
      </c>
      <c r="P941" s="6" t="s">
        <v>7369</v>
      </c>
      <c r="Q941" s="6" t="s">
        <v>7370</v>
      </c>
      <c r="R941" s="4">
        <v>343</v>
      </c>
      <c r="S941" s="4">
        <v>74</v>
      </c>
      <c r="T941" s="4">
        <v>67</v>
      </c>
      <c r="U941" s="4">
        <v>65</v>
      </c>
      <c r="V941" s="4">
        <v>87</v>
      </c>
      <c r="W941" s="4">
        <v>50</v>
      </c>
      <c r="X941" s="4">
        <v>394</v>
      </c>
      <c r="Y941" s="4">
        <v>73</v>
      </c>
      <c r="Z941" s="4">
        <v>76</v>
      </c>
      <c r="AA941" s="4">
        <v>77</v>
      </c>
      <c r="AB941" s="4">
        <v>85</v>
      </c>
      <c r="AC941" s="4">
        <v>83</v>
      </c>
      <c r="AD941" s="4">
        <v>292</v>
      </c>
      <c r="AE941" s="4">
        <v>48</v>
      </c>
      <c r="AF941" s="4">
        <v>50</v>
      </c>
      <c r="AG941" s="4">
        <v>51</v>
      </c>
      <c r="AH941" s="4">
        <v>82</v>
      </c>
      <c r="AI941" s="4">
        <v>61</v>
      </c>
      <c r="AJ941" s="4">
        <v>401</v>
      </c>
      <c r="AK941" s="4">
        <v>90</v>
      </c>
      <c r="AL941" s="4">
        <v>69</v>
      </c>
      <c r="AM941" s="4">
        <v>85</v>
      </c>
      <c r="AN941" s="4">
        <v>78</v>
      </c>
      <c r="AO941" s="4">
        <v>79</v>
      </c>
      <c r="AP941" s="4">
        <v>390</v>
      </c>
      <c r="AQ941" s="4">
        <v>91</v>
      </c>
      <c r="AR941" s="4">
        <v>76</v>
      </c>
      <c r="AS941" s="4">
        <v>76</v>
      </c>
      <c r="AT941" s="4">
        <v>82</v>
      </c>
      <c r="AU941" s="4">
        <v>65</v>
      </c>
      <c r="AV941" s="4">
        <v>78</v>
      </c>
      <c r="AW941" s="4">
        <v>232</v>
      </c>
      <c r="AX941" s="4">
        <v>78</v>
      </c>
      <c r="AY941" s="4">
        <v>79</v>
      </c>
      <c r="AZ941" s="4">
        <v>75</v>
      </c>
      <c r="BA941" s="4">
        <v>46</v>
      </c>
      <c r="BB941" s="4">
        <v>7</v>
      </c>
      <c r="BC941" s="4">
        <v>8</v>
      </c>
      <c r="BD941" s="4">
        <v>11</v>
      </c>
      <c r="BE941" s="4">
        <v>7</v>
      </c>
      <c r="BF941" s="4">
        <v>13</v>
      </c>
      <c r="BG941" s="4">
        <v>2098</v>
      </c>
      <c r="BH941" s="4">
        <v>437</v>
      </c>
      <c r="BI941" s="4">
        <v>3</v>
      </c>
      <c r="BJ941" s="4">
        <v>49</v>
      </c>
      <c r="BK941" s="4">
        <v>74</v>
      </c>
      <c r="BL941" s="4">
        <v>82</v>
      </c>
      <c r="BM941" s="4">
        <v>74</v>
      </c>
      <c r="BN941" s="4">
        <v>76</v>
      </c>
    </row>
    <row r="942" spans="1:66" ht="30" customHeight="1" x14ac:dyDescent="0.25">
      <c r="A942" s="15" t="s">
        <v>5658</v>
      </c>
      <c r="B942" s="4">
        <v>31</v>
      </c>
      <c r="C942" s="4">
        <v>69</v>
      </c>
      <c r="D942" s="4">
        <v>69</v>
      </c>
      <c r="E942" s="5" t="s">
        <v>5659</v>
      </c>
      <c r="F942" s="5" t="str">
        <f t="shared" si="75"/>
        <v>Austin</v>
      </c>
      <c r="G942" s="25" t="str">
        <f t="shared" si="76"/>
        <v>2023 ~ 2025</v>
      </c>
      <c r="H942" s="5" t="str">
        <f t="shared" si="79"/>
        <v>2025</v>
      </c>
      <c r="I942" s="4" t="s">
        <v>494</v>
      </c>
      <c r="J942" s="4" t="s">
        <v>290</v>
      </c>
      <c r="K942" s="4" t="s">
        <v>68</v>
      </c>
      <c r="L942" s="4">
        <v>69</v>
      </c>
      <c r="M942" s="4" t="s">
        <v>106</v>
      </c>
      <c r="N942" s="4">
        <v>0</v>
      </c>
      <c r="O942" s="6" t="s">
        <v>7434</v>
      </c>
      <c r="P942" s="6" t="s">
        <v>6910</v>
      </c>
      <c r="Q942" s="6" t="s">
        <v>7190</v>
      </c>
      <c r="R942" s="4">
        <v>307</v>
      </c>
      <c r="S942" s="4">
        <v>41</v>
      </c>
      <c r="T942" s="4">
        <v>67</v>
      </c>
      <c r="U942" s="4">
        <v>76</v>
      </c>
      <c r="V942" s="4">
        <v>60</v>
      </c>
      <c r="W942" s="4">
        <v>63</v>
      </c>
      <c r="X942" s="4">
        <v>274</v>
      </c>
      <c r="Y942" s="4">
        <v>63</v>
      </c>
      <c r="Z942" s="4">
        <v>60</v>
      </c>
      <c r="AA942" s="4">
        <v>39</v>
      </c>
      <c r="AB942" s="4">
        <v>45</v>
      </c>
      <c r="AC942" s="4">
        <v>67</v>
      </c>
      <c r="AD942" s="4">
        <v>323</v>
      </c>
      <c r="AE942" s="4">
        <v>67</v>
      </c>
      <c r="AF942" s="4">
        <v>69</v>
      </c>
      <c r="AG942" s="4">
        <v>63</v>
      </c>
      <c r="AH942" s="4">
        <v>70</v>
      </c>
      <c r="AI942" s="4">
        <v>54</v>
      </c>
      <c r="AJ942" s="4">
        <v>371</v>
      </c>
      <c r="AK942" s="4">
        <v>75</v>
      </c>
      <c r="AL942" s="4">
        <v>86</v>
      </c>
      <c r="AM942" s="4">
        <v>70</v>
      </c>
      <c r="AN942" s="4">
        <v>79</v>
      </c>
      <c r="AO942" s="4">
        <v>61</v>
      </c>
      <c r="AP942" s="4">
        <v>297</v>
      </c>
      <c r="AQ942" s="4">
        <v>62</v>
      </c>
      <c r="AR942" s="4">
        <v>37</v>
      </c>
      <c r="AS942" s="4">
        <v>72</v>
      </c>
      <c r="AT942" s="4">
        <v>59</v>
      </c>
      <c r="AU942" s="4">
        <v>67</v>
      </c>
      <c r="AV942" s="4">
        <v>62</v>
      </c>
      <c r="AW942" s="4">
        <v>114</v>
      </c>
      <c r="AX942" s="4">
        <v>39</v>
      </c>
      <c r="AY942" s="4">
        <v>45</v>
      </c>
      <c r="AZ942" s="4">
        <v>30</v>
      </c>
      <c r="BA942" s="4">
        <v>54</v>
      </c>
      <c r="BB942" s="4">
        <v>11</v>
      </c>
      <c r="BC942" s="4">
        <v>7</v>
      </c>
      <c r="BD942" s="4">
        <v>11</v>
      </c>
      <c r="BE942" s="4">
        <v>14</v>
      </c>
      <c r="BF942" s="4">
        <v>11</v>
      </c>
      <c r="BG942" s="4">
        <v>1740</v>
      </c>
      <c r="BH942" s="4">
        <v>369</v>
      </c>
      <c r="BI942" s="4">
        <v>3</v>
      </c>
      <c r="BJ942" s="4">
        <v>68</v>
      </c>
      <c r="BK942" s="4">
        <v>67</v>
      </c>
      <c r="BL942" s="4">
        <v>53</v>
      </c>
      <c r="BM942" s="4">
        <v>64</v>
      </c>
      <c r="BN942" s="4">
        <v>43</v>
      </c>
    </row>
    <row r="943" spans="1:66" ht="30" customHeight="1" x14ac:dyDescent="0.25">
      <c r="A943" s="15" t="s">
        <v>693</v>
      </c>
      <c r="B943" s="4">
        <v>21</v>
      </c>
      <c r="C943" s="4">
        <v>78</v>
      </c>
      <c r="D943" s="4" t="s">
        <v>694</v>
      </c>
      <c r="E943" s="5" t="s">
        <v>695</v>
      </c>
      <c r="F943" s="5" t="str">
        <f t="shared" si="75"/>
        <v>Al Ahli Jeddah</v>
      </c>
      <c r="G943" s="25" t="str">
        <f t="shared" si="76"/>
        <v>2023 ~ 2026</v>
      </c>
      <c r="H943" s="5" t="str">
        <f t="shared" si="79"/>
        <v>2026</v>
      </c>
      <c r="I943" s="4" t="s">
        <v>289</v>
      </c>
      <c r="J943" s="4" t="s">
        <v>147</v>
      </c>
      <c r="K943" s="4" t="s">
        <v>68</v>
      </c>
      <c r="L943" s="4">
        <v>80</v>
      </c>
      <c r="M943" s="4" t="s">
        <v>69</v>
      </c>
      <c r="N943" s="4">
        <v>9</v>
      </c>
      <c r="O943" s="6" t="s">
        <v>7085</v>
      </c>
      <c r="P943" s="6" t="s">
        <v>7104</v>
      </c>
      <c r="Q943" s="6" t="s">
        <v>7105</v>
      </c>
      <c r="R943" s="4">
        <v>312</v>
      </c>
      <c r="S943" s="4">
        <v>55</v>
      </c>
      <c r="T943" s="4">
        <v>80</v>
      </c>
      <c r="U943" s="4">
        <v>52</v>
      </c>
      <c r="V943" s="4">
        <v>80</v>
      </c>
      <c r="W943" s="4">
        <v>45</v>
      </c>
      <c r="X943" s="4">
        <v>356</v>
      </c>
      <c r="Y943" s="4">
        <v>80</v>
      </c>
      <c r="Z943" s="4">
        <v>56</v>
      </c>
      <c r="AA943" s="4">
        <v>60</v>
      </c>
      <c r="AB943" s="4">
        <v>78</v>
      </c>
      <c r="AC943" s="4">
        <v>82</v>
      </c>
      <c r="AD943" s="4">
        <v>360</v>
      </c>
      <c r="AE943" s="4">
        <v>73</v>
      </c>
      <c r="AF943" s="4">
        <v>74</v>
      </c>
      <c r="AG943" s="4">
        <v>72</v>
      </c>
      <c r="AH943" s="4">
        <v>76</v>
      </c>
      <c r="AI943" s="4">
        <v>65</v>
      </c>
      <c r="AJ943" s="4">
        <v>362</v>
      </c>
      <c r="AK943" s="4">
        <v>77</v>
      </c>
      <c r="AL943" s="4">
        <v>67</v>
      </c>
      <c r="AM943" s="4">
        <v>71</v>
      </c>
      <c r="AN943" s="4">
        <v>65</v>
      </c>
      <c r="AO943" s="4">
        <v>82</v>
      </c>
      <c r="AP943" s="4">
        <v>339</v>
      </c>
      <c r="AQ943" s="4">
        <v>53</v>
      </c>
      <c r="AR943" s="4">
        <v>75</v>
      </c>
      <c r="AS943" s="4">
        <v>75</v>
      </c>
      <c r="AT943" s="4">
        <v>76</v>
      </c>
      <c r="AU943" s="4">
        <v>60</v>
      </c>
      <c r="AV943" s="4">
        <v>68</v>
      </c>
      <c r="AW943" s="4">
        <v>172</v>
      </c>
      <c r="AX943" s="4">
        <v>41</v>
      </c>
      <c r="AY943" s="4">
        <v>71</v>
      </c>
      <c r="AZ943" s="4">
        <v>60</v>
      </c>
      <c r="BA943" s="4">
        <v>55</v>
      </c>
      <c r="BB943" s="4">
        <v>13</v>
      </c>
      <c r="BC943" s="4">
        <v>14</v>
      </c>
      <c r="BD943" s="4">
        <v>13</v>
      </c>
      <c r="BE943" s="4">
        <v>6</v>
      </c>
      <c r="BF943" s="4">
        <v>9</v>
      </c>
      <c r="BG943" s="4">
        <v>1956</v>
      </c>
      <c r="BH943" s="4">
        <v>425</v>
      </c>
      <c r="BI943" s="4">
        <v>2</v>
      </c>
      <c r="BJ943" s="4">
        <v>74</v>
      </c>
      <c r="BK943" s="4">
        <v>77</v>
      </c>
      <c r="BL943" s="4">
        <v>72</v>
      </c>
      <c r="BM943" s="4">
        <v>78</v>
      </c>
      <c r="BN943" s="4">
        <v>60</v>
      </c>
    </row>
    <row r="944" spans="1:66" ht="30" customHeight="1" x14ac:dyDescent="0.25">
      <c r="A944" s="15" t="s">
        <v>1633</v>
      </c>
      <c r="B944" s="4">
        <v>26</v>
      </c>
      <c r="C944" s="4">
        <v>83</v>
      </c>
      <c r="D944" s="4">
        <v>84</v>
      </c>
      <c r="E944" s="5" t="s">
        <v>1575</v>
      </c>
      <c r="F944" s="5" t="str">
        <f t="shared" si="75"/>
        <v>Arsenal</v>
      </c>
      <c r="G944" s="25" t="str">
        <f t="shared" si="76"/>
        <v>2022 ~ 2027</v>
      </c>
      <c r="H944" s="5" t="str">
        <f t="shared" si="79"/>
        <v>2027</v>
      </c>
      <c r="I944" s="4" t="s">
        <v>97</v>
      </c>
      <c r="J944" s="4" t="s">
        <v>260</v>
      </c>
      <c r="K944" s="4" t="s">
        <v>68</v>
      </c>
      <c r="L944" s="4">
        <v>84</v>
      </c>
      <c r="M944" s="4" t="s">
        <v>106</v>
      </c>
      <c r="N944" s="4">
        <v>1</v>
      </c>
      <c r="O944" s="6" t="s">
        <v>6874</v>
      </c>
      <c r="P944" s="6" t="s">
        <v>6962</v>
      </c>
      <c r="Q944" s="6" t="s">
        <v>7221</v>
      </c>
      <c r="R944" s="4">
        <v>392</v>
      </c>
      <c r="S944" s="4">
        <v>74</v>
      </c>
      <c r="T944" s="4">
        <v>80</v>
      </c>
      <c r="U944" s="4">
        <v>78</v>
      </c>
      <c r="V944" s="4">
        <v>81</v>
      </c>
      <c r="W944" s="4">
        <v>79</v>
      </c>
      <c r="X944" s="4">
        <v>371</v>
      </c>
      <c r="Y944" s="4">
        <v>88</v>
      </c>
      <c r="Z944" s="4">
        <v>76</v>
      </c>
      <c r="AA944" s="4">
        <v>54</v>
      </c>
      <c r="AB944" s="4">
        <v>66</v>
      </c>
      <c r="AC944" s="4">
        <v>87</v>
      </c>
      <c r="AD944" s="4">
        <v>437</v>
      </c>
      <c r="AE944" s="4">
        <v>86</v>
      </c>
      <c r="AF944" s="4">
        <v>81</v>
      </c>
      <c r="AG944" s="4">
        <v>92</v>
      </c>
      <c r="AH944" s="4">
        <v>88</v>
      </c>
      <c r="AI944" s="4">
        <v>90</v>
      </c>
      <c r="AJ944" s="4">
        <v>404</v>
      </c>
      <c r="AK944" s="4">
        <v>84</v>
      </c>
      <c r="AL944" s="4">
        <v>88</v>
      </c>
      <c r="AM944" s="4">
        <v>82</v>
      </c>
      <c r="AN944" s="4">
        <v>72</v>
      </c>
      <c r="AO944" s="4">
        <v>78</v>
      </c>
      <c r="AP944" s="4">
        <v>354</v>
      </c>
      <c r="AQ944" s="4">
        <v>82</v>
      </c>
      <c r="AR944" s="4">
        <v>32</v>
      </c>
      <c r="AS944" s="4">
        <v>86</v>
      </c>
      <c r="AT944" s="4">
        <v>79</v>
      </c>
      <c r="AU944" s="4">
        <v>75</v>
      </c>
      <c r="AV944" s="4">
        <v>78</v>
      </c>
      <c r="AW944" s="4">
        <v>103</v>
      </c>
      <c r="AX944" s="4">
        <v>45</v>
      </c>
      <c r="AY944" s="4">
        <v>30</v>
      </c>
      <c r="AZ944" s="4">
        <v>28</v>
      </c>
      <c r="BA944" s="4">
        <v>48</v>
      </c>
      <c r="BB944" s="4">
        <v>13</v>
      </c>
      <c r="BC944" s="4">
        <v>8</v>
      </c>
      <c r="BD944" s="4">
        <v>6</v>
      </c>
      <c r="BE944" s="4">
        <v>6</v>
      </c>
      <c r="BF944" s="4">
        <v>15</v>
      </c>
      <c r="BG944" s="4">
        <v>2109</v>
      </c>
      <c r="BH944" s="4">
        <v>443</v>
      </c>
      <c r="BI944" s="4">
        <v>2</v>
      </c>
      <c r="BJ944" s="4">
        <v>83</v>
      </c>
      <c r="BK944" s="4">
        <v>80</v>
      </c>
      <c r="BL944" s="4">
        <v>75</v>
      </c>
      <c r="BM944" s="4">
        <v>88</v>
      </c>
      <c r="BN944" s="4">
        <v>40</v>
      </c>
    </row>
    <row r="945" spans="1:66" ht="30" customHeight="1" x14ac:dyDescent="0.25">
      <c r="A945" s="15" t="s">
        <v>772</v>
      </c>
      <c r="B945" s="4">
        <v>22</v>
      </c>
      <c r="C945" s="4">
        <v>84</v>
      </c>
      <c r="D945" s="4">
        <v>88</v>
      </c>
      <c r="E945" s="5" t="s">
        <v>773</v>
      </c>
      <c r="F945" s="5" t="str">
        <f t="shared" si="75"/>
        <v>Arsenal</v>
      </c>
      <c r="G945" s="25" t="str">
        <f t="shared" si="76"/>
        <v>2019 ~ 2027</v>
      </c>
      <c r="H945" s="5" t="str">
        <f t="shared" si="79"/>
        <v>2027</v>
      </c>
      <c r="I945" s="4" t="s">
        <v>90</v>
      </c>
      <c r="J945" s="4" t="s">
        <v>125</v>
      </c>
      <c r="K945" s="4" t="s">
        <v>68</v>
      </c>
      <c r="L945" s="4">
        <v>85</v>
      </c>
      <c r="M945" s="4" t="s">
        <v>206</v>
      </c>
      <c r="N945" s="4">
        <v>4</v>
      </c>
      <c r="O945" s="6" t="s">
        <v>6953</v>
      </c>
      <c r="P945" s="6" t="s">
        <v>6875</v>
      </c>
      <c r="Q945" s="6" t="s">
        <v>7134</v>
      </c>
      <c r="R945" s="4">
        <v>391</v>
      </c>
      <c r="S945" s="4">
        <v>79</v>
      </c>
      <c r="T945" s="4">
        <v>83</v>
      </c>
      <c r="U945" s="4">
        <v>72</v>
      </c>
      <c r="V945" s="4">
        <v>79</v>
      </c>
      <c r="W945" s="4">
        <v>78</v>
      </c>
      <c r="X945" s="4">
        <v>380</v>
      </c>
      <c r="Y945" s="4">
        <v>89</v>
      </c>
      <c r="Z945" s="4">
        <v>74</v>
      </c>
      <c r="AA945" s="4">
        <v>68</v>
      </c>
      <c r="AB945" s="4">
        <v>65</v>
      </c>
      <c r="AC945" s="4">
        <v>84</v>
      </c>
      <c r="AD945" s="4">
        <v>429</v>
      </c>
      <c r="AE945" s="4">
        <v>91</v>
      </c>
      <c r="AF945" s="4">
        <v>88</v>
      </c>
      <c r="AG945" s="4">
        <v>87</v>
      </c>
      <c r="AH945" s="4">
        <v>82</v>
      </c>
      <c r="AI945" s="4">
        <v>81</v>
      </c>
      <c r="AJ945" s="4">
        <v>377</v>
      </c>
      <c r="AK945" s="4">
        <v>77</v>
      </c>
      <c r="AL945" s="4">
        <v>82</v>
      </c>
      <c r="AM945" s="4">
        <v>82</v>
      </c>
      <c r="AN945" s="4">
        <v>63</v>
      </c>
      <c r="AO945" s="4">
        <v>73</v>
      </c>
      <c r="AP945" s="4">
        <v>342</v>
      </c>
      <c r="AQ945" s="4">
        <v>80</v>
      </c>
      <c r="AR945" s="4">
        <v>39</v>
      </c>
      <c r="AS945" s="4">
        <v>82</v>
      </c>
      <c r="AT945" s="4">
        <v>79</v>
      </c>
      <c r="AU945" s="4">
        <v>62</v>
      </c>
      <c r="AV945" s="4">
        <v>79</v>
      </c>
      <c r="AW945" s="4">
        <v>131</v>
      </c>
      <c r="AX945" s="4">
        <v>44</v>
      </c>
      <c r="AY945" s="4">
        <v>44</v>
      </c>
      <c r="AZ945" s="4">
        <v>43</v>
      </c>
      <c r="BA945" s="4">
        <v>35</v>
      </c>
      <c r="BB945" s="4">
        <v>10</v>
      </c>
      <c r="BC945" s="4">
        <v>6</v>
      </c>
      <c r="BD945" s="4">
        <v>7</v>
      </c>
      <c r="BE945" s="4">
        <v>6</v>
      </c>
      <c r="BF945" s="4">
        <v>6</v>
      </c>
      <c r="BG945" s="4">
        <v>2085</v>
      </c>
      <c r="BH945" s="4">
        <v>447</v>
      </c>
      <c r="BI945" s="4">
        <v>2</v>
      </c>
      <c r="BJ945" s="4">
        <v>89</v>
      </c>
      <c r="BK945" s="4">
        <v>78</v>
      </c>
      <c r="BL945" s="4">
        <v>76</v>
      </c>
      <c r="BM945" s="4">
        <v>86</v>
      </c>
      <c r="BN945" s="4">
        <v>46</v>
      </c>
    </row>
    <row r="946" spans="1:66" ht="30" customHeight="1" x14ac:dyDescent="0.25">
      <c r="A946" s="15" t="s">
        <v>3576</v>
      </c>
      <c r="B946" s="4">
        <v>32</v>
      </c>
      <c r="C946" s="4">
        <v>77</v>
      </c>
      <c r="D946" s="4">
        <v>77</v>
      </c>
      <c r="E946" s="5" t="s">
        <v>6511</v>
      </c>
      <c r="F946" s="5" t="str">
        <f t="shared" si="75"/>
        <v>Atlético Madrid</v>
      </c>
      <c r="G946" s="25" t="str">
        <f t="shared" si="76"/>
        <v>2024 ~ 2024</v>
      </c>
      <c r="H946" s="5" t="str">
        <f t="shared" si="79"/>
        <v>2024</v>
      </c>
      <c r="I946" s="4" t="s">
        <v>337</v>
      </c>
      <c r="J946" s="4" t="s">
        <v>91</v>
      </c>
      <c r="K946" s="4" t="s">
        <v>68</v>
      </c>
      <c r="L946" s="4">
        <v>77</v>
      </c>
      <c r="M946" s="4" t="s">
        <v>189</v>
      </c>
      <c r="N946" s="4">
        <v>0</v>
      </c>
      <c r="O946" s="6" t="s">
        <v>7009</v>
      </c>
      <c r="P946" s="6" t="s">
        <v>7472</v>
      </c>
      <c r="Q946" s="6" t="s">
        <v>7122</v>
      </c>
      <c r="R946" s="4">
        <v>305</v>
      </c>
      <c r="S946" s="4">
        <v>63</v>
      </c>
      <c r="T946" s="4">
        <v>42</v>
      </c>
      <c r="U946" s="4">
        <v>80</v>
      </c>
      <c r="V946" s="4">
        <v>72</v>
      </c>
      <c r="W946" s="4">
        <v>48</v>
      </c>
      <c r="X946" s="4">
        <v>298</v>
      </c>
      <c r="Y946" s="4">
        <v>58</v>
      </c>
      <c r="Z946" s="4">
        <v>57</v>
      </c>
      <c r="AA946" s="4">
        <v>46</v>
      </c>
      <c r="AB946" s="4">
        <v>72</v>
      </c>
      <c r="AC946" s="4">
        <v>65</v>
      </c>
      <c r="AD946" s="4">
        <v>326</v>
      </c>
      <c r="AE946" s="4">
        <v>64</v>
      </c>
      <c r="AF946" s="4">
        <v>63</v>
      </c>
      <c r="AG946" s="4">
        <v>65</v>
      </c>
      <c r="AH946" s="4">
        <v>71</v>
      </c>
      <c r="AI946" s="4">
        <v>63</v>
      </c>
      <c r="AJ946" s="4">
        <v>340</v>
      </c>
      <c r="AK946" s="4">
        <v>61</v>
      </c>
      <c r="AL946" s="4">
        <v>83</v>
      </c>
      <c r="AM946" s="4">
        <v>70</v>
      </c>
      <c r="AN946" s="4">
        <v>76</v>
      </c>
      <c r="AO946" s="4">
        <v>50</v>
      </c>
      <c r="AP946" s="4">
        <v>328</v>
      </c>
      <c r="AQ946" s="4">
        <v>86</v>
      </c>
      <c r="AR946" s="4">
        <v>80</v>
      </c>
      <c r="AS946" s="4">
        <v>51</v>
      </c>
      <c r="AT946" s="4">
        <v>60</v>
      </c>
      <c r="AU946" s="4">
        <v>51</v>
      </c>
      <c r="AV946" s="4">
        <v>67</v>
      </c>
      <c r="AW946" s="4">
        <v>233</v>
      </c>
      <c r="AX946" s="4">
        <v>77</v>
      </c>
      <c r="AY946" s="4">
        <v>77</v>
      </c>
      <c r="AZ946" s="4">
        <v>79</v>
      </c>
      <c r="BA946" s="4">
        <v>58</v>
      </c>
      <c r="BB946" s="4">
        <v>15</v>
      </c>
      <c r="BC946" s="4">
        <v>6</v>
      </c>
      <c r="BD946" s="4">
        <v>15</v>
      </c>
      <c r="BE946" s="4">
        <v>15</v>
      </c>
      <c r="BF946" s="4">
        <v>7</v>
      </c>
      <c r="BG946" s="4">
        <v>1888</v>
      </c>
      <c r="BH946" s="4">
        <v>395</v>
      </c>
      <c r="BI946" s="4">
        <v>2</v>
      </c>
      <c r="BJ946" s="4">
        <v>63</v>
      </c>
      <c r="BK946" s="4">
        <v>49</v>
      </c>
      <c r="BL946" s="4">
        <v>66</v>
      </c>
      <c r="BM946" s="4">
        <v>62</v>
      </c>
      <c r="BN946" s="4">
        <v>78</v>
      </c>
    </row>
    <row r="947" spans="1:66" ht="30" customHeight="1" x14ac:dyDescent="0.25">
      <c r="A947" s="15" t="s">
        <v>6649</v>
      </c>
      <c r="B947" s="4">
        <v>20</v>
      </c>
      <c r="C947" s="4">
        <v>70</v>
      </c>
      <c r="D947" s="4">
        <v>82</v>
      </c>
      <c r="E947" s="5" t="s">
        <v>6378</v>
      </c>
      <c r="F947" s="5" t="str">
        <f t="shared" si="75"/>
        <v>New York City</v>
      </c>
      <c r="G947" s="25" t="str">
        <f t="shared" si="76"/>
        <v>2022 ~ 2026</v>
      </c>
      <c r="H947" s="5" t="str">
        <f t="shared" si="79"/>
        <v>2026</v>
      </c>
      <c r="I947" s="4" t="s">
        <v>83</v>
      </c>
      <c r="J947" s="4" t="s">
        <v>321</v>
      </c>
      <c r="K947" s="4" t="s">
        <v>77</v>
      </c>
      <c r="L947" s="4">
        <v>71</v>
      </c>
      <c r="M947" s="4" t="s">
        <v>69</v>
      </c>
      <c r="N947" s="4">
        <v>12</v>
      </c>
      <c r="O947" s="6" t="s">
        <v>7004</v>
      </c>
      <c r="P947" s="6" t="s">
        <v>6928</v>
      </c>
      <c r="Q947" s="6" t="s">
        <v>6919</v>
      </c>
      <c r="R947" s="4">
        <v>297</v>
      </c>
      <c r="S947" s="4">
        <v>63</v>
      </c>
      <c r="T947" s="4">
        <v>57</v>
      </c>
      <c r="U947" s="4">
        <v>51</v>
      </c>
      <c r="V947" s="4">
        <v>68</v>
      </c>
      <c r="W947" s="4">
        <v>58</v>
      </c>
      <c r="X947" s="4">
        <v>332</v>
      </c>
      <c r="Y947" s="4">
        <v>73</v>
      </c>
      <c r="Z947" s="4">
        <v>69</v>
      </c>
      <c r="AA947" s="4">
        <v>60</v>
      </c>
      <c r="AB947" s="4">
        <v>59</v>
      </c>
      <c r="AC947" s="4">
        <v>71</v>
      </c>
      <c r="AD947" s="4">
        <v>366</v>
      </c>
      <c r="AE947" s="4">
        <v>79</v>
      </c>
      <c r="AF947" s="4">
        <v>78</v>
      </c>
      <c r="AG947" s="4">
        <v>79</v>
      </c>
      <c r="AH947" s="4">
        <v>66</v>
      </c>
      <c r="AI947" s="4">
        <v>64</v>
      </c>
      <c r="AJ947" s="4">
        <v>328</v>
      </c>
      <c r="AK947" s="4">
        <v>66</v>
      </c>
      <c r="AL947" s="4">
        <v>66</v>
      </c>
      <c r="AM947" s="4">
        <v>74</v>
      </c>
      <c r="AN947" s="4">
        <v>53</v>
      </c>
      <c r="AO947" s="4">
        <v>69</v>
      </c>
      <c r="AP947" s="4">
        <v>260</v>
      </c>
      <c r="AQ947" s="4">
        <v>32</v>
      </c>
      <c r="AR947" s="4">
        <v>31</v>
      </c>
      <c r="AS947" s="4">
        <v>70</v>
      </c>
      <c r="AT947" s="4">
        <v>69</v>
      </c>
      <c r="AU947" s="4">
        <v>58</v>
      </c>
      <c r="AV947" s="4">
        <v>69</v>
      </c>
      <c r="AW947" s="4">
        <v>99</v>
      </c>
      <c r="AX947" s="4">
        <v>35</v>
      </c>
      <c r="AY947" s="4">
        <v>34</v>
      </c>
      <c r="AZ947" s="4">
        <v>30</v>
      </c>
      <c r="BA947" s="4">
        <v>42</v>
      </c>
      <c r="BB947" s="4">
        <v>8</v>
      </c>
      <c r="BC947" s="4">
        <v>7</v>
      </c>
      <c r="BD947" s="4">
        <v>6</v>
      </c>
      <c r="BE947" s="4">
        <v>13</v>
      </c>
      <c r="BF947" s="4">
        <v>8</v>
      </c>
      <c r="BG947" s="4">
        <v>1724</v>
      </c>
      <c r="BH947" s="4">
        <v>368</v>
      </c>
      <c r="BI947" s="4">
        <v>1</v>
      </c>
      <c r="BJ947" s="4">
        <v>78</v>
      </c>
      <c r="BK947" s="4">
        <v>62</v>
      </c>
      <c r="BL947" s="4">
        <v>66</v>
      </c>
      <c r="BM947" s="4">
        <v>72</v>
      </c>
      <c r="BN947" s="4">
        <v>35</v>
      </c>
    </row>
    <row r="948" spans="1:66" ht="30" customHeight="1" x14ac:dyDescent="0.25">
      <c r="A948" s="15" t="s">
        <v>2756</v>
      </c>
      <c r="B948" s="4">
        <v>24</v>
      </c>
      <c r="C948" s="4" t="s">
        <v>624</v>
      </c>
      <c r="D948" s="4" t="s">
        <v>560</v>
      </c>
      <c r="E948" s="5" t="s">
        <v>2757</v>
      </c>
      <c r="F948" s="5" t="str">
        <f t="shared" si="75"/>
        <v>Norwich City</v>
      </c>
      <c r="G948" s="25" t="str">
        <f t="shared" si="76"/>
        <v>2022 ~ 2026</v>
      </c>
      <c r="H948" s="5" t="str">
        <f t="shared" si="79"/>
        <v>2026</v>
      </c>
      <c r="I948" s="4" t="s">
        <v>241</v>
      </c>
      <c r="J948" s="4" t="s">
        <v>235</v>
      </c>
      <c r="K948" s="4" t="s">
        <v>77</v>
      </c>
      <c r="L948" s="4">
        <v>78</v>
      </c>
      <c r="M948" s="4" t="s">
        <v>69</v>
      </c>
      <c r="N948" s="4">
        <v>6</v>
      </c>
      <c r="O948" s="6" t="s">
        <v>7034</v>
      </c>
      <c r="P948" s="6" t="s">
        <v>7188</v>
      </c>
      <c r="Q948" s="6" t="s">
        <v>7494</v>
      </c>
      <c r="R948" s="4">
        <v>359</v>
      </c>
      <c r="S948" s="4" t="s">
        <v>561</v>
      </c>
      <c r="T948" s="4">
        <v>72</v>
      </c>
      <c r="U948" s="4">
        <v>68</v>
      </c>
      <c r="V948" s="4" t="s">
        <v>314</v>
      </c>
      <c r="W948" s="4">
        <v>67</v>
      </c>
      <c r="X948" s="4">
        <v>383</v>
      </c>
      <c r="Y948" s="4">
        <v>75</v>
      </c>
      <c r="Z948" s="4" t="s">
        <v>2081</v>
      </c>
      <c r="AA948" s="4" t="s">
        <v>2758</v>
      </c>
      <c r="AB948" s="4" t="s">
        <v>1052</v>
      </c>
      <c r="AC948" s="4">
        <v>77</v>
      </c>
      <c r="AD948" s="4">
        <v>371</v>
      </c>
      <c r="AE948" s="4" t="s">
        <v>660</v>
      </c>
      <c r="AF948" s="4" t="s">
        <v>2759</v>
      </c>
      <c r="AG948" s="4">
        <v>71</v>
      </c>
      <c r="AH948" s="4">
        <v>75</v>
      </c>
      <c r="AI948" s="4">
        <v>76</v>
      </c>
      <c r="AJ948" s="4">
        <v>403</v>
      </c>
      <c r="AK948" s="4">
        <v>86</v>
      </c>
      <c r="AL948" s="4">
        <v>81</v>
      </c>
      <c r="AM948" s="4">
        <v>83</v>
      </c>
      <c r="AN948" s="4">
        <v>79</v>
      </c>
      <c r="AO948" s="4">
        <v>74</v>
      </c>
      <c r="AP948" s="4">
        <v>338</v>
      </c>
      <c r="AQ948" s="4">
        <v>77</v>
      </c>
      <c r="AR948" s="4">
        <v>55</v>
      </c>
      <c r="AS948" s="4">
        <v>77</v>
      </c>
      <c r="AT948" s="4" t="s">
        <v>314</v>
      </c>
      <c r="AU948" s="4">
        <v>50</v>
      </c>
      <c r="AV948" s="4">
        <v>78</v>
      </c>
      <c r="AW948" s="4">
        <v>171</v>
      </c>
      <c r="AX948" s="4">
        <v>57</v>
      </c>
      <c r="AY948" s="4">
        <v>62</v>
      </c>
      <c r="AZ948" s="4">
        <v>52</v>
      </c>
      <c r="BA948" s="4">
        <v>53</v>
      </c>
      <c r="BB948" s="4">
        <v>14</v>
      </c>
      <c r="BC948" s="4">
        <v>14</v>
      </c>
      <c r="BD948" s="4">
        <v>10</v>
      </c>
      <c r="BE948" s="4">
        <v>6</v>
      </c>
      <c r="BF948" s="4">
        <v>9</v>
      </c>
      <c r="BG948" s="4">
        <v>2078</v>
      </c>
      <c r="BH948" s="4">
        <v>440</v>
      </c>
      <c r="BI948" s="4">
        <v>1</v>
      </c>
      <c r="BJ948" s="4">
        <v>75</v>
      </c>
      <c r="BK948" s="4">
        <v>74</v>
      </c>
      <c r="BL948" s="4">
        <v>77</v>
      </c>
      <c r="BM948" s="4">
        <v>75</v>
      </c>
      <c r="BN948" s="4">
        <v>59</v>
      </c>
    </row>
    <row r="949" spans="1:66" ht="30" customHeight="1" x14ac:dyDescent="0.25">
      <c r="A949" s="15" t="s">
        <v>1833</v>
      </c>
      <c r="B949" s="4">
        <v>20</v>
      </c>
      <c r="C949" s="4">
        <v>75</v>
      </c>
      <c r="D949" s="4">
        <v>84</v>
      </c>
      <c r="E949" s="5" t="s">
        <v>1834</v>
      </c>
      <c r="F949" s="5" t="str">
        <f t="shared" si="75"/>
        <v>Porto</v>
      </c>
      <c r="G949" s="25" t="str">
        <f t="shared" si="76"/>
        <v>2022 ~ 2027</v>
      </c>
      <c r="H949" s="5" t="str">
        <f t="shared" si="79"/>
        <v>2027</v>
      </c>
      <c r="I949" s="4" t="s">
        <v>259</v>
      </c>
      <c r="J949" s="4" t="s">
        <v>125</v>
      </c>
      <c r="K949" s="4" t="s">
        <v>68</v>
      </c>
      <c r="L949" s="4">
        <v>76</v>
      </c>
      <c r="M949" s="4" t="s">
        <v>69</v>
      </c>
      <c r="N949" s="4">
        <v>9</v>
      </c>
      <c r="O949" s="6" t="s">
        <v>7247</v>
      </c>
      <c r="P949" s="6" t="s">
        <v>7203</v>
      </c>
      <c r="Q949" s="6" t="s">
        <v>7032</v>
      </c>
      <c r="R949" s="4">
        <v>308</v>
      </c>
      <c r="S949" s="4">
        <v>67</v>
      </c>
      <c r="T949" s="4">
        <v>71</v>
      </c>
      <c r="U949" s="4">
        <v>40</v>
      </c>
      <c r="V949" s="4">
        <v>72</v>
      </c>
      <c r="W949" s="4">
        <v>58</v>
      </c>
      <c r="X949" s="4">
        <v>341</v>
      </c>
      <c r="Y949" s="4">
        <v>81</v>
      </c>
      <c r="Z949" s="4">
        <v>62</v>
      </c>
      <c r="AA949" s="4">
        <v>50</v>
      </c>
      <c r="AB949" s="4">
        <v>69</v>
      </c>
      <c r="AC949" s="4">
        <v>79</v>
      </c>
      <c r="AD949" s="4">
        <v>392</v>
      </c>
      <c r="AE949" s="4">
        <v>85</v>
      </c>
      <c r="AF949" s="4">
        <v>86</v>
      </c>
      <c r="AG949" s="4">
        <v>84</v>
      </c>
      <c r="AH949" s="4">
        <v>69</v>
      </c>
      <c r="AI949" s="4">
        <v>68</v>
      </c>
      <c r="AJ949" s="4">
        <v>300</v>
      </c>
      <c r="AK949" s="4">
        <v>63</v>
      </c>
      <c r="AL949" s="4">
        <v>62</v>
      </c>
      <c r="AM949" s="4">
        <v>54</v>
      </c>
      <c r="AN949" s="4">
        <v>55</v>
      </c>
      <c r="AO949" s="4">
        <v>66</v>
      </c>
      <c r="AP949" s="4">
        <v>273</v>
      </c>
      <c r="AQ949" s="4">
        <v>40</v>
      </c>
      <c r="AR949" s="4">
        <v>34</v>
      </c>
      <c r="AS949" s="4">
        <v>68</v>
      </c>
      <c r="AT949" s="4">
        <v>67</v>
      </c>
      <c r="AU949" s="4">
        <v>64</v>
      </c>
      <c r="AV949" s="4">
        <v>70</v>
      </c>
      <c r="AW949" s="4">
        <v>75</v>
      </c>
      <c r="AX949" s="4">
        <v>23</v>
      </c>
      <c r="AY949" s="4">
        <v>23</v>
      </c>
      <c r="AZ949" s="4">
        <v>29</v>
      </c>
      <c r="BA949" s="4">
        <v>50</v>
      </c>
      <c r="BB949" s="4">
        <v>6</v>
      </c>
      <c r="BC949" s="4">
        <v>11</v>
      </c>
      <c r="BD949" s="4">
        <v>6</v>
      </c>
      <c r="BE949" s="4">
        <v>12</v>
      </c>
      <c r="BF949" s="4">
        <v>15</v>
      </c>
      <c r="BG949" s="4">
        <v>1739</v>
      </c>
      <c r="BH949" s="4">
        <v>380</v>
      </c>
      <c r="BI949" s="4">
        <v>1</v>
      </c>
      <c r="BJ949" s="4">
        <v>86</v>
      </c>
      <c r="BK949" s="4">
        <v>67</v>
      </c>
      <c r="BL949" s="4">
        <v>68</v>
      </c>
      <c r="BM949" s="4">
        <v>79</v>
      </c>
      <c r="BN949" s="4">
        <v>28</v>
      </c>
    </row>
    <row r="950" spans="1:66" ht="30" customHeight="1" x14ac:dyDescent="0.25">
      <c r="A950" s="15" t="s">
        <v>3354</v>
      </c>
      <c r="B950" s="4">
        <v>25</v>
      </c>
      <c r="C950" s="4">
        <v>78</v>
      </c>
      <c r="D950" s="4">
        <v>79</v>
      </c>
      <c r="E950" s="5" t="s">
        <v>3355</v>
      </c>
      <c r="F950" s="5" t="str">
        <f t="shared" si="75"/>
        <v>Porto</v>
      </c>
      <c r="G950" s="25" t="str">
        <f t="shared" si="76"/>
        <v>2022 ~ 2026</v>
      </c>
      <c r="H950" s="5" t="str">
        <f t="shared" si="79"/>
        <v>2026</v>
      </c>
      <c r="I950" s="4" t="s">
        <v>112</v>
      </c>
      <c r="J950" s="4" t="s">
        <v>549</v>
      </c>
      <c r="K950" s="4" t="s">
        <v>68</v>
      </c>
      <c r="L950" s="4">
        <v>79</v>
      </c>
      <c r="M950" s="4" t="s">
        <v>791</v>
      </c>
      <c r="N950" s="4">
        <v>1</v>
      </c>
      <c r="O950" s="6" t="s">
        <v>6968</v>
      </c>
      <c r="P950" s="6" t="s">
        <v>6895</v>
      </c>
      <c r="Q950" s="6" t="s">
        <v>7593</v>
      </c>
      <c r="R950" s="4">
        <v>322</v>
      </c>
      <c r="S950" s="4">
        <v>68</v>
      </c>
      <c r="T950" s="4">
        <v>79</v>
      </c>
      <c r="U950" s="4">
        <v>41</v>
      </c>
      <c r="V950" s="4">
        <v>69</v>
      </c>
      <c r="W950" s="4">
        <v>65</v>
      </c>
      <c r="X950" s="4">
        <v>366</v>
      </c>
      <c r="Y950" s="4">
        <v>83</v>
      </c>
      <c r="Z950" s="4">
        <v>78</v>
      </c>
      <c r="AA950" s="4">
        <v>70</v>
      </c>
      <c r="AB950" s="4">
        <v>55</v>
      </c>
      <c r="AC950" s="4">
        <v>80</v>
      </c>
      <c r="AD950" s="4">
        <v>419</v>
      </c>
      <c r="AE950" s="4">
        <v>91</v>
      </c>
      <c r="AF950" s="4">
        <v>93</v>
      </c>
      <c r="AG950" s="4">
        <v>84</v>
      </c>
      <c r="AH950" s="4">
        <v>78</v>
      </c>
      <c r="AI950" s="4">
        <v>73</v>
      </c>
      <c r="AJ950" s="4">
        <v>366</v>
      </c>
      <c r="AK950" s="4">
        <v>75</v>
      </c>
      <c r="AL950" s="4">
        <v>69</v>
      </c>
      <c r="AM950" s="4">
        <v>81</v>
      </c>
      <c r="AN950" s="4">
        <v>67</v>
      </c>
      <c r="AO950" s="4">
        <v>74</v>
      </c>
      <c r="AP950" s="4">
        <v>304</v>
      </c>
      <c r="AQ950" s="4">
        <v>52</v>
      </c>
      <c r="AR950" s="4">
        <v>45</v>
      </c>
      <c r="AS950" s="4">
        <v>79</v>
      </c>
      <c r="AT950" s="4">
        <v>69</v>
      </c>
      <c r="AU950" s="4">
        <v>59</v>
      </c>
      <c r="AV950" s="4">
        <v>85</v>
      </c>
      <c r="AW950" s="4">
        <v>102</v>
      </c>
      <c r="AX950" s="4">
        <v>34</v>
      </c>
      <c r="AY950" s="4">
        <v>39</v>
      </c>
      <c r="AZ950" s="4">
        <v>29</v>
      </c>
      <c r="BA950" s="4">
        <v>58</v>
      </c>
      <c r="BB950" s="4">
        <v>13</v>
      </c>
      <c r="BC950" s="4">
        <v>6</v>
      </c>
      <c r="BD950" s="4">
        <v>13</v>
      </c>
      <c r="BE950" s="4">
        <v>11</v>
      </c>
      <c r="BF950" s="4">
        <v>15</v>
      </c>
      <c r="BG950" s="4">
        <v>1937</v>
      </c>
      <c r="BH950" s="4">
        <v>423</v>
      </c>
      <c r="BI950" s="4">
        <v>1</v>
      </c>
      <c r="BJ950" s="4">
        <v>92</v>
      </c>
      <c r="BK950" s="4">
        <v>76</v>
      </c>
      <c r="BL950" s="4">
        <v>67</v>
      </c>
      <c r="BM950" s="4">
        <v>82</v>
      </c>
      <c r="BN950" s="4">
        <v>38</v>
      </c>
    </row>
    <row r="951" spans="1:66" ht="30" customHeight="1" x14ac:dyDescent="0.25">
      <c r="A951" s="15" t="s">
        <v>1111</v>
      </c>
      <c r="B951" s="4">
        <v>18</v>
      </c>
      <c r="C951" s="4">
        <v>83</v>
      </c>
      <c r="D951" s="4">
        <v>90</v>
      </c>
      <c r="E951" s="5" t="s">
        <v>780</v>
      </c>
      <c r="F951" s="5" t="str">
        <f t="shared" si="75"/>
        <v>FC Barcelona</v>
      </c>
      <c r="G951" s="25" t="str">
        <f t="shared" si="76"/>
        <v>2020 ~ 2026</v>
      </c>
      <c r="H951" s="5" t="str">
        <f t="shared" si="79"/>
        <v>2026</v>
      </c>
      <c r="I951" s="4" t="s">
        <v>277</v>
      </c>
      <c r="J951" s="4" t="s">
        <v>98</v>
      </c>
      <c r="K951" s="4" t="s">
        <v>68</v>
      </c>
      <c r="L951" s="4">
        <v>86</v>
      </c>
      <c r="M951" s="4" t="s">
        <v>195</v>
      </c>
      <c r="N951" s="4">
        <v>7</v>
      </c>
      <c r="O951" s="6" t="s">
        <v>7251</v>
      </c>
      <c r="P951" s="6" t="s">
        <v>6901</v>
      </c>
      <c r="Q951" s="6" t="s">
        <v>7252</v>
      </c>
      <c r="R951" s="4">
        <v>315</v>
      </c>
      <c r="S951" s="4">
        <v>69</v>
      </c>
      <c r="T951" s="4">
        <v>71</v>
      </c>
      <c r="U951" s="4">
        <v>42</v>
      </c>
      <c r="V951" s="4">
        <v>84</v>
      </c>
      <c r="W951" s="4">
        <v>49</v>
      </c>
      <c r="X951" s="4">
        <v>374</v>
      </c>
      <c r="Y951" s="4">
        <v>86</v>
      </c>
      <c r="Z951" s="4">
        <v>74</v>
      </c>
      <c r="AA951" s="4">
        <v>47</v>
      </c>
      <c r="AB951" s="4">
        <v>82</v>
      </c>
      <c r="AC951" s="4">
        <v>85</v>
      </c>
      <c r="AD951" s="4">
        <v>414</v>
      </c>
      <c r="AE951" s="4">
        <v>77</v>
      </c>
      <c r="AF951" s="4">
        <v>75</v>
      </c>
      <c r="AG951" s="4">
        <v>86</v>
      </c>
      <c r="AH951" s="4">
        <v>86</v>
      </c>
      <c r="AI951" s="4">
        <v>90</v>
      </c>
      <c r="AJ951" s="4">
        <v>330</v>
      </c>
      <c r="AK951" s="4">
        <v>56</v>
      </c>
      <c r="AL951" s="4">
        <v>62</v>
      </c>
      <c r="AM951" s="4">
        <v>84</v>
      </c>
      <c r="AN951" s="4">
        <v>58</v>
      </c>
      <c r="AO951" s="4">
        <v>70</v>
      </c>
      <c r="AP951" s="4">
        <v>379</v>
      </c>
      <c r="AQ951" s="4">
        <v>85</v>
      </c>
      <c r="AR951" s="4">
        <v>79</v>
      </c>
      <c r="AS951" s="4">
        <v>81</v>
      </c>
      <c r="AT951" s="4">
        <v>83</v>
      </c>
      <c r="AU951" s="4">
        <v>51</v>
      </c>
      <c r="AV951" s="4">
        <v>74</v>
      </c>
      <c r="AW951" s="4">
        <v>209</v>
      </c>
      <c r="AX951" s="4">
        <v>59</v>
      </c>
      <c r="AY951" s="4">
        <v>78</v>
      </c>
      <c r="AZ951" s="4">
        <v>72</v>
      </c>
      <c r="BA951" s="4">
        <v>49</v>
      </c>
      <c r="BB951" s="4">
        <v>8</v>
      </c>
      <c r="BC951" s="4">
        <v>10</v>
      </c>
      <c r="BD951" s="4">
        <v>11</v>
      </c>
      <c r="BE951" s="4">
        <v>7</v>
      </c>
      <c r="BF951" s="4">
        <v>13</v>
      </c>
      <c r="BG951" s="4">
        <v>2070</v>
      </c>
      <c r="BH951" s="4">
        <v>443</v>
      </c>
      <c r="BI951" s="4">
        <v>3</v>
      </c>
      <c r="BJ951" s="4">
        <v>76</v>
      </c>
      <c r="BK951" s="4">
        <v>66</v>
      </c>
      <c r="BL951" s="4">
        <v>78</v>
      </c>
      <c r="BM951" s="4">
        <v>85</v>
      </c>
      <c r="BN951" s="4">
        <v>68</v>
      </c>
    </row>
    <row r="952" spans="1:66" ht="30" customHeight="1" x14ac:dyDescent="0.25">
      <c r="A952" s="15" t="s">
        <v>8227</v>
      </c>
      <c r="B952" s="4">
        <v>28</v>
      </c>
      <c r="C952" s="4">
        <v>82</v>
      </c>
      <c r="D952" s="4">
        <v>82</v>
      </c>
      <c r="E952" s="5" t="s">
        <v>3452</v>
      </c>
      <c r="F952" s="5" t="str">
        <f t="shared" si="75"/>
        <v>Valencia</v>
      </c>
      <c r="G952" s="25" t="str">
        <f t="shared" si="76"/>
        <v>2012 ~ 2027</v>
      </c>
      <c r="H952" s="5" t="str">
        <f t="shared" si="79"/>
        <v>2027</v>
      </c>
      <c r="I952" s="4" t="s">
        <v>252</v>
      </c>
      <c r="J952" s="4" t="s">
        <v>308</v>
      </c>
      <c r="K952" s="4" t="s">
        <v>77</v>
      </c>
      <c r="L952" s="4">
        <v>82</v>
      </c>
      <c r="M952" s="4" t="s">
        <v>478</v>
      </c>
      <c r="N952" s="4">
        <v>0</v>
      </c>
      <c r="O952" s="6" t="s">
        <v>7032</v>
      </c>
      <c r="P952" s="6" t="s">
        <v>7111</v>
      </c>
      <c r="Q952" s="6" t="s">
        <v>7596</v>
      </c>
      <c r="R952" s="4">
        <v>336</v>
      </c>
      <c r="S952" s="4">
        <v>80</v>
      </c>
      <c r="T952" s="4">
        <v>61</v>
      </c>
      <c r="U952" s="4">
        <v>58</v>
      </c>
      <c r="V952" s="4">
        <v>79</v>
      </c>
      <c r="W952" s="4">
        <v>58</v>
      </c>
      <c r="X952" s="4">
        <v>361</v>
      </c>
      <c r="Y952" s="4">
        <v>77</v>
      </c>
      <c r="Z952" s="4">
        <v>80</v>
      </c>
      <c r="AA952" s="4">
        <v>49</v>
      </c>
      <c r="AB952" s="4">
        <v>75</v>
      </c>
      <c r="AC952" s="4">
        <v>80</v>
      </c>
      <c r="AD952" s="4">
        <v>406</v>
      </c>
      <c r="AE952" s="4">
        <v>80</v>
      </c>
      <c r="AF952" s="4">
        <v>82</v>
      </c>
      <c r="AG952" s="4">
        <v>82</v>
      </c>
      <c r="AH952" s="4">
        <v>82</v>
      </c>
      <c r="AI952" s="4">
        <v>80</v>
      </c>
      <c r="AJ952" s="4">
        <v>347</v>
      </c>
      <c r="AK952" s="4">
        <v>62</v>
      </c>
      <c r="AL952" s="4">
        <v>73</v>
      </c>
      <c r="AM952" s="4">
        <v>86</v>
      </c>
      <c r="AN952" s="4">
        <v>67</v>
      </c>
      <c r="AO952" s="4">
        <v>59</v>
      </c>
      <c r="AP952" s="4">
        <v>368</v>
      </c>
      <c r="AQ952" s="4">
        <v>77</v>
      </c>
      <c r="AR952" s="4">
        <v>80</v>
      </c>
      <c r="AS952" s="4">
        <v>75</v>
      </c>
      <c r="AT952" s="4">
        <v>76</v>
      </c>
      <c r="AU952" s="4">
        <v>60</v>
      </c>
      <c r="AV952" s="4">
        <v>76</v>
      </c>
      <c r="AW952" s="4">
        <v>243</v>
      </c>
      <c r="AX952" s="4">
        <v>79</v>
      </c>
      <c r="AY952" s="4">
        <v>81</v>
      </c>
      <c r="AZ952" s="4">
        <v>83</v>
      </c>
      <c r="BA952" s="4">
        <v>53</v>
      </c>
      <c r="BB952" s="4">
        <v>13</v>
      </c>
      <c r="BC952" s="4">
        <v>10</v>
      </c>
      <c r="BD952" s="4">
        <v>9</v>
      </c>
      <c r="BE952" s="4">
        <v>12</v>
      </c>
      <c r="BF952" s="4">
        <v>9</v>
      </c>
      <c r="BG952" s="4">
        <v>2114</v>
      </c>
      <c r="BH952" s="4">
        <v>450</v>
      </c>
      <c r="BI952" s="4">
        <v>3</v>
      </c>
      <c r="BJ952" s="4">
        <v>81</v>
      </c>
      <c r="BK952" s="4">
        <v>61</v>
      </c>
      <c r="BL952" s="4">
        <v>77</v>
      </c>
      <c r="BM952" s="4">
        <v>79</v>
      </c>
      <c r="BN952" s="4">
        <v>78</v>
      </c>
    </row>
    <row r="953" spans="1:66" ht="30" customHeight="1" x14ac:dyDescent="0.25">
      <c r="A953" s="15" t="s">
        <v>3949</v>
      </c>
      <c r="B953" s="4">
        <v>24</v>
      </c>
      <c r="C953" s="4" t="s">
        <v>445</v>
      </c>
      <c r="D953" s="4" t="s">
        <v>526</v>
      </c>
      <c r="E953" s="5" t="s">
        <v>7922</v>
      </c>
      <c r="F953" s="5" t="str">
        <f t="shared" si="75"/>
        <v>Beşiktaş</v>
      </c>
      <c r="G953" s="25" t="str">
        <f t="shared" si="76"/>
        <v>2022 ~ 2027</v>
      </c>
      <c r="H953" s="5" t="str">
        <f t="shared" si="79"/>
        <v>2027</v>
      </c>
      <c r="I953" s="4" t="s">
        <v>283</v>
      </c>
      <c r="J953" s="4" t="s">
        <v>816</v>
      </c>
      <c r="K953" s="4" t="s">
        <v>68</v>
      </c>
      <c r="L953" s="4">
        <v>80</v>
      </c>
      <c r="M953" s="4" t="s">
        <v>415</v>
      </c>
      <c r="N953" s="4">
        <v>5</v>
      </c>
      <c r="O953" s="6" t="s">
        <v>6987</v>
      </c>
      <c r="P953" s="6" t="s">
        <v>6952</v>
      </c>
      <c r="Q953" s="6" t="s">
        <v>7531</v>
      </c>
      <c r="R953" s="4">
        <v>343</v>
      </c>
      <c r="S953" s="4">
        <v>73</v>
      </c>
      <c r="T953" s="4">
        <v>71</v>
      </c>
      <c r="U953" s="4">
        <v>61</v>
      </c>
      <c r="V953" s="4" t="s">
        <v>3671</v>
      </c>
      <c r="W953" s="4">
        <v>64</v>
      </c>
      <c r="X953" s="4">
        <v>386</v>
      </c>
      <c r="Y953" s="4">
        <v>81</v>
      </c>
      <c r="Z953" s="4">
        <v>79</v>
      </c>
      <c r="AA953" s="4">
        <v>73</v>
      </c>
      <c r="AB953" s="4">
        <v>75</v>
      </c>
      <c r="AC953" s="4">
        <v>78</v>
      </c>
      <c r="AD953" s="4">
        <v>401</v>
      </c>
      <c r="AE953" s="4">
        <v>80</v>
      </c>
      <c r="AF953" s="4">
        <v>79</v>
      </c>
      <c r="AG953" s="4">
        <v>83</v>
      </c>
      <c r="AH953" s="4">
        <v>80</v>
      </c>
      <c r="AI953" s="4">
        <v>79</v>
      </c>
      <c r="AJ953" s="4">
        <v>399</v>
      </c>
      <c r="AK953" s="4">
        <v>79</v>
      </c>
      <c r="AL953" s="4">
        <v>80</v>
      </c>
      <c r="AM953" s="4">
        <v>88</v>
      </c>
      <c r="AN953" s="4">
        <v>77</v>
      </c>
      <c r="AO953" s="4">
        <v>75</v>
      </c>
      <c r="AP953" s="4">
        <v>362</v>
      </c>
      <c r="AQ953" s="4">
        <v>81</v>
      </c>
      <c r="AR953" s="4">
        <v>75</v>
      </c>
      <c r="AS953" s="4">
        <v>74</v>
      </c>
      <c r="AT953" s="4" t="s">
        <v>3951</v>
      </c>
      <c r="AU953" s="4">
        <v>60</v>
      </c>
      <c r="AV953" s="4">
        <v>79</v>
      </c>
      <c r="AW953" s="4">
        <v>229</v>
      </c>
      <c r="AX953" s="4">
        <v>75</v>
      </c>
      <c r="AY953" s="4">
        <v>79</v>
      </c>
      <c r="AZ953" s="4">
        <v>75</v>
      </c>
      <c r="BA953" s="4">
        <v>45</v>
      </c>
      <c r="BB953" s="4">
        <v>9</v>
      </c>
      <c r="BC953" s="4">
        <v>15</v>
      </c>
      <c r="BD953" s="4">
        <v>7</v>
      </c>
      <c r="BE953" s="4">
        <v>9</v>
      </c>
      <c r="BF953" s="4">
        <v>5</v>
      </c>
      <c r="BG953" s="4">
        <v>2165</v>
      </c>
      <c r="BH953" s="4">
        <v>462</v>
      </c>
      <c r="BI953" s="4">
        <v>1</v>
      </c>
      <c r="BJ953" s="4">
        <v>79</v>
      </c>
      <c r="BK953" s="4">
        <v>73</v>
      </c>
      <c r="BL953" s="4">
        <v>74</v>
      </c>
      <c r="BM953" s="4">
        <v>80</v>
      </c>
      <c r="BN953" s="4">
        <v>75</v>
      </c>
    </row>
    <row r="954" spans="1:66" ht="30" customHeight="1" x14ac:dyDescent="0.25">
      <c r="A954" s="15" t="s">
        <v>3304</v>
      </c>
      <c r="B954" s="4">
        <v>22</v>
      </c>
      <c r="C954" s="4" t="s">
        <v>624</v>
      </c>
      <c r="D954" s="4">
        <v>83</v>
      </c>
      <c r="E954" s="5" t="s">
        <v>3305</v>
      </c>
      <c r="F954" s="5" t="str">
        <f t="shared" si="75"/>
        <v>Sporting CP</v>
      </c>
      <c r="G954" s="25" t="str">
        <f t="shared" si="76"/>
        <v>2020 ~ 2028</v>
      </c>
      <c r="H954" s="5" t="str">
        <f t="shared" si="79"/>
        <v>2028</v>
      </c>
      <c r="I954" s="4" t="s">
        <v>277</v>
      </c>
      <c r="J954" s="4" t="s">
        <v>105</v>
      </c>
      <c r="K954" s="4" t="s">
        <v>77</v>
      </c>
      <c r="L954" s="4">
        <v>77</v>
      </c>
      <c r="M954" s="4" t="s">
        <v>294</v>
      </c>
      <c r="N954" s="4">
        <v>7</v>
      </c>
      <c r="O954" s="6" t="s">
        <v>7121</v>
      </c>
      <c r="P954" s="6" t="s">
        <v>7148</v>
      </c>
      <c r="Q954" s="6" t="s">
        <v>6948</v>
      </c>
      <c r="R954" s="4">
        <v>316</v>
      </c>
      <c r="S954" s="4">
        <v>69</v>
      </c>
      <c r="T954" s="4" t="s">
        <v>1769</v>
      </c>
      <c r="U954" s="4">
        <v>52</v>
      </c>
      <c r="V954" s="4">
        <v>66</v>
      </c>
      <c r="W954" s="4">
        <v>60</v>
      </c>
      <c r="X954" s="4">
        <v>338</v>
      </c>
      <c r="Y954" s="4" t="s">
        <v>163</v>
      </c>
      <c r="Z954" s="4" t="s">
        <v>1770</v>
      </c>
      <c r="AA954" s="4" t="s">
        <v>1773</v>
      </c>
      <c r="AB954" s="4">
        <v>55</v>
      </c>
      <c r="AC954" s="4" t="s">
        <v>1398</v>
      </c>
      <c r="AD954" s="4">
        <v>406</v>
      </c>
      <c r="AE954" s="4" t="s">
        <v>1397</v>
      </c>
      <c r="AF954" s="4" t="s">
        <v>3306</v>
      </c>
      <c r="AG954" s="4" t="s">
        <v>222</v>
      </c>
      <c r="AH954" s="4">
        <v>69</v>
      </c>
      <c r="AI954" s="4">
        <v>78</v>
      </c>
      <c r="AJ954" s="4">
        <v>338</v>
      </c>
      <c r="AK954" s="4">
        <v>74</v>
      </c>
      <c r="AL954" s="4" t="s">
        <v>198</v>
      </c>
      <c r="AM954" s="4" t="s">
        <v>563</v>
      </c>
      <c r="AN954" s="4">
        <v>50</v>
      </c>
      <c r="AO954" s="4" t="s">
        <v>3307</v>
      </c>
      <c r="AP954" s="4">
        <v>317</v>
      </c>
      <c r="AQ954" s="4">
        <v>56</v>
      </c>
      <c r="AR954" s="4" t="s">
        <v>3308</v>
      </c>
      <c r="AS954" s="4" t="s">
        <v>402</v>
      </c>
      <c r="AT954" s="4" t="s">
        <v>317</v>
      </c>
      <c r="AU954" s="4">
        <v>53</v>
      </c>
      <c r="AV954" s="4" t="s">
        <v>1496</v>
      </c>
      <c r="AW954" s="4">
        <v>191</v>
      </c>
      <c r="AX954" s="4" t="s">
        <v>3309</v>
      </c>
      <c r="AY954" s="4" t="s">
        <v>3310</v>
      </c>
      <c r="AZ954" s="4">
        <v>58</v>
      </c>
      <c r="BA954" s="4">
        <v>44</v>
      </c>
      <c r="BB954" s="4">
        <v>10</v>
      </c>
      <c r="BC954" s="4">
        <v>7</v>
      </c>
      <c r="BD954" s="4">
        <v>10</v>
      </c>
      <c r="BE954" s="4">
        <v>9</v>
      </c>
      <c r="BF954" s="4">
        <v>8</v>
      </c>
      <c r="BG954" s="4">
        <v>1950</v>
      </c>
      <c r="BH954" s="4">
        <v>426</v>
      </c>
      <c r="BI954" s="4">
        <v>1</v>
      </c>
      <c r="BJ954" s="4">
        <v>87</v>
      </c>
      <c r="BK954" s="4">
        <v>70</v>
      </c>
      <c r="BL954" s="4">
        <v>66</v>
      </c>
      <c r="BM954" s="4">
        <v>81</v>
      </c>
      <c r="BN954" s="4">
        <v>64</v>
      </c>
    </row>
    <row r="955" spans="1:66" ht="30" customHeight="1" x14ac:dyDescent="0.25">
      <c r="A955" s="15" t="s">
        <v>7716</v>
      </c>
      <c r="B955" s="4">
        <v>21</v>
      </c>
      <c r="C955" s="4">
        <v>80</v>
      </c>
      <c r="D955" s="4">
        <v>87</v>
      </c>
      <c r="E955" s="5" t="s">
        <v>557</v>
      </c>
      <c r="F955" s="5" t="str">
        <f t="shared" si="75"/>
        <v>Sporting CP</v>
      </c>
      <c r="G955" s="25" t="str">
        <f t="shared" si="76"/>
        <v>2019 ~ 2027</v>
      </c>
      <c r="H955" s="5" t="str">
        <f t="shared" si="79"/>
        <v>2027</v>
      </c>
      <c r="I955" s="4" t="s">
        <v>337</v>
      </c>
      <c r="J955" s="4" t="s">
        <v>253</v>
      </c>
      <c r="K955" s="4" t="s">
        <v>77</v>
      </c>
      <c r="L955" s="4">
        <v>82</v>
      </c>
      <c r="M955" s="4" t="s">
        <v>189</v>
      </c>
      <c r="N955" s="4">
        <v>7</v>
      </c>
      <c r="O955" s="6" t="s">
        <v>6983</v>
      </c>
      <c r="P955" s="6" t="s">
        <v>6957</v>
      </c>
      <c r="Q955" s="6" t="s">
        <v>7044</v>
      </c>
      <c r="R955" s="4">
        <v>259</v>
      </c>
      <c r="S955" s="4">
        <v>30</v>
      </c>
      <c r="T955" s="4">
        <v>23</v>
      </c>
      <c r="U955" s="4" t="s">
        <v>264</v>
      </c>
      <c r="V955" s="4">
        <v>79</v>
      </c>
      <c r="W955" s="4">
        <v>45</v>
      </c>
      <c r="X955" s="4">
        <v>274</v>
      </c>
      <c r="Y955" s="4" t="s">
        <v>559</v>
      </c>
      <c r="Z955" s="4">
        <v>29</v>
      </c>
      <c r="AA955" s="4">
        <v>27</v>
      </c>
      <c r="AB955" s="4" t="s">
        <v>560</v>
      </c>
      <c r="AC955" s="4">
        <v>73</v>
      </c>
      <c r="AD955" s="4">
        <v>364</v>
      </c>
      <c r="AE955" s="4">
        <v>78</v>
      </c>
      <c r="AF955" s="4">
        <v>81</v>
      </c>
      <c r="AG955" s="4" t="s">
        <v>561</v>
      </c>
      <c r="AH955" s="4">
        <v>77</v>
      </c>
      <c r="AI955" s="4">
        <v>55</v>
      </c>
      <c r="AJ955" s="4">
        <v>336</v>
      </c>
      <c r="AK955" s="4">
        <v>67</v>
      </c>
      <c r="AL955" s="4" t="s">
        <v>562</v>
      </c>
      <c r="AM955" s="4">
        <v>78</v>
      </c>
      <c r="AN955" s="4">
        <v>79</v>
      </c>
      <c r="AO955" s="4">
        <v>28</v>
      </c>
      <c r="AP955" s="4">
        <v>319</v>
      </c>
      <c r="AQ955" s="4">
        <v>78</v>
      </c>
      <c r="AR955" s="4">
        <v>78</v>
      </c>
      <c r="AS955" s="4">
        <v>48</v>
      </c>
      <c r="AT955" s="4" t="s">
        <v>563</v>
      </c>
      <c r="AU955" s="4">
        <v>40</v>
      </c>
      <c r="AV955" s="4">
        <v>75</v>
      </c>
      <c r="AW955" s="4">
        <v>243</v>
      </c>
      <c r="AX955" s="4">
        <v>82</v>
      </c>
      <c r="AY955" s="4">
        <v>82</v>
      </c>
      <c r="AZ955" s="4">
        <v>79</v>
      </c>
      <c r="BA955" s="4">
        <v>36</v>
      </c>
      <c r="BB955" s="4">
        <v>6</v>
      </c>
      <c r="BC955" s="4">
        <v>6</v>
      </c>
      <c r="BD955" s="4">
        <v>7</v>
      </c>
      <c r="BE955" s="4">
        <v>10</v>
      </c>
      <c r="BF955" s="4">
        <v>7</v>
      </c>
      <c r="BG955" s="4">
        <v>1831</v>
      </c>
      <c r="BH955" s="4">
        <v>408</v>
      </c>
      <c r="BI955" s="4">
        <v>1</v>
      </c>
      <c r="BJ955" s="4">
        <v>80</v>
      </c>
      <c r="BK955" s="4">
        <v>36</v>
      </c>
      <c r="BL955" s="4">
        <v>64</v>
      </c>
      <c r="BM955" s="4">
        <v>68</v>
      </c>
      <c r="BN955" s="4">
        <v>81</v>
      </c>
    </row>
    <row r="956" spans="1:66" ht="30" customHeight="1" x14ac:dyDescent="0.25">
      <c r="A956" s="15" t="s">
        <v>4414</v>
      </c>
      <c r="B956" s="4">
        <v>26</v>
      </c>
      <c r="C956" s="4">
        <v>76</v>
      </c>
      <c r="D956" s="4">
        <v>77</v>
      </c>
      <c r="E956" s="5" t="s">
        <v>6526</v>
      </c>
      <c r="F956" s="5" t="str">
        <f t="shared" si="75"/>
        <v>Deportivo Alavés</v>
      </c>
      <c r="G956" s="25" t="str">
        <f t="shared" si="76"/>
        <v>2023 ~ 2024</v>
      </c>
      <c r="H956" s="5" t="str">
        <f t="shared" si="79"/>
        <v>2024</v>
      </c>
      <c r="I956" s="4" t="s">
        <v>75</v>
      </c>
      <c r="J956" s="4" t="s">
        <v>98</v>
      </c>
      <c r="K956" s="4" t="s">
        <v>68</v>
      </c>
      <c r="L956" s="4">
        <v>76</v>
      </c>
      <c r="M956" s="4" t="s">
        <v>406</v>
      </c>
      <c r="N956" s="4">
        <v>1</v>
      </c>
      <c r="O956" s="6" t="s">
        <v>7363</v>
      </c>
      <c r="P956" s="6" t="s">
        <v>7052</v>
      </c>
      <c r="Q956" s="6" t="s">
        <v>7636</v>
      </c>
      <c r="R956" s="4">
        <v>297</v>
      </c>
      <c r="S956" s="4">
        <v>75</v>
      </c>
      <c r="T956" s="4">
        <v>38</v>
      </c>
      <c r="U956" s="4">
        <v>70</v>
      </c>
      <c r="V956" s="4">
        <v>75</v>
      </c>
      <c r="W956" s="4">
        <v>39</v>
      </c>
      <c r="X956" s="4">
        <v>316</v>
      </c>
      <c r="Y956" s="4">
        <v>71</v>
      </c>
      <c r="Z956" s="4">
        <v>63</v>
      </c>
      <c r="AA956" s="4">
        <v>39</v>
      </c>
      <c r="AB956" s="4">
        <v>70</v>
      </c>
      <c r="AC956" s="4">
        <v>73</v>
      </c>
      <c r="AD956" s="4">
        <v>369</v>
      </c>
      <c r="AE956" s="4">
        <v>72</v>
      </c>
      <c r="AF956" s="4">
        <v>76</v>
      </c>
      <c r="AG956" s="4">
        <v>70</v>
      </c>
      <c r="AH956" s="4">
        <v>76</v>
      </c>
      <c r="AI956" s="4">
        <v>75</v>
      </c>
      <c r="AJ956" s="4">
        <v>321</v>
      </c>
      <c r="AK956" s="4">
        <v>52</v>
      </c>
      <c r="AL956" s="4">
        <v>75</v>
      </c>
      <c r="AM956" s="4">
        <v>70</v>
      </c>
      <c r="AN956" s="4">
        <v>66</v>
      </c>
      <c r="AO956" s="4">
        <v>58</v>
      </c>
      <c r="AP956" s="4">
        <v>312</v>
      </c>
      <c r="AQ956" s="4">
        <v>65</v>
      </c>
      <c r="AR956" s="4">
        <v>75</v>
      </c>
      <c r="AS956" s="4">
        <v>67</v>
      </c>
      <c r="AT956" s="4">
        <v>67</v>
      </c>
      <c r="AU956" s="4">
        <v>38</v>
      </c>
      <c r="AV956" s="4">
        <v>68</v>
      </c>
      <c r="AW956" s="4">
        <v>223</v>
      </c>
      <c r="AX956" s="4">
        <v>73</v>
      </c>
      <c r="AY956" s="4">
        <v>76</v>
      </c>
      <c r="AZ956" s="4">
        <v>74</v>
      </c>
      <c r="BA956" s="4">
        <v>49</v>
      </c>
      <c r="BB956" s="4">
        <v>8</v>
      </c>
      <c r="BC956" s="4">
        <v>6</v>
      </c>
      <c r="BD956" s="4">
        <v>10</v>
      </c>
      <c r="BE956" s="4">
        <v>10</v>
      </c>
      <c r="BF956" s="4">
        <v>15</v>
      </c>
      <c r="BG956" s="4">
        <v>1887</v>
      </c>
      <c r="BH956" s="4">
        <v>403</v>
      </c>
      <c r="BI956" s="4">
        <v>1</v>
      </c>
      <c r="BJ956" s="4">
        <v>74</v>
      </c>
      <c r="BK956" s="4">
        <v>46</v>
      </c>
      <c r="BL956" s="4">
        <v>70</v>
      </c>
      <c r="BM956" s="4">
        <v>72</v>
      </c>
      <c r="BN956" s="4">
        <v>74</v>
      </c>
    </row>
    <row r="957" spans="1:66" ht="30" customHeight="1" x14ac:dyDescent="0.25">
      <c r="A957" s="15" t="s">
        <v>6567</v>
      </c>
      <c r="B957" s="4">
        <v>31</v>
      </c>
      <c r="C957" s="4">
        <v>80</v>
      </c>
      <c r="D957" s="4">
        <v>84</v>
      </c>
      <c r="E957" s="5" t="s">
        <v>5980</v>
      </c>
      <c r="F957" s="5" t="str">
        <f t="shared" si="75"/>
        <v>VfL Wolfsburg</v>
      </c>
      <c r="G957" s="25" t="str">
        <f t="shared" si="76"/>
        <v>2007 ~ 2012</v>
      </c>
      <c r="H957" s="5" t="str">
        <f t="shared" si="79"/>
        <v>2012</v>
      </c>
      <c r="I957" s="4" t="s">
        <v>155</v>
      </c>
      <c r="J957" s="4" t="s">
        <v>913</v>
      </c>
      <c r="K957" s="4" t="s">
        <v>68</v>
      </c>
      <c r="L957" s="4">
        <v>80</v>
      </c>
      <c r="M957" s="4" t="s">
        <v>106</v>
      </c>
      <c r="N957" s="4">
        <v>4</v>
      </c>
      <c r="O957" s="6">
        <v>0</v>
      </c>
      <c r="P957" s="6">
        <v>0</v>
      </c>
      <c r="Q957" s="6">
        <v>0</v>
      </c>
      <c r="R957" s="4">
        <v>377</v>
      </c>
      <c r="S957" s="4">
        <v>58</v>
      </c>
      <c r="T957" s="4">
        <v>87</v>
      </c>
      <c r="U957" s="4">
        <v>84</v>
      </c>
      <c r="V957" s="4">
        <v>72</v>
      </c>
      <c r="W957" s="4">
        <v>76</v>
      </c>
      <c r="X957" s="4">
        <v>318</v>
      </c>
      <c r="Y957" s="4">
        <v>78</v>
      </c>
      <c r="Z957" s="4">
        <v>66</v>
      </c>
      <c r="AA957" s="4">
        <v>55</v>
      </c>
      <c r="AB957" s="4">
        <v>46</v>
      </c>
      <c r="AC957" s="4">
        <v>73</v>
      </c>
      <c r="AD957" s="4">
        <v>383</v>
      </c>
      <c r="AE957" s="4">
        <v>78</v>
      </c>
      <c r="AF957" s="4">
        <v>77</v>
      </c>
      <c r="AG957" s="4">
        <v>63</v>
      </c>
      <c r="AH957" s="4">
        <v>80</v>
      </c>
      <c r="AI957" s="4">
        <v>85</v>
      </c>
      <c r="AJ957" s="4">
        <v>384</v>
      </c>
      <c r="AK957" s="4">
        <v>85</v>
      </c>
      <c r="AL957" s="4">
        <v>82</v>
      </c>
      <c r="AM957" s="4">
        <v>68</v>
      </c>
      <c r="AN957" s="4">
        <v>85</v>
      </c>
      <c r="AO957" s="4">
        <v>64</v>
      </c>
      <c r="AP957" s="4">
        <v>349</v>
      </c>
      <c r="AQ957" s="4">
        <v>86</v>
      </c>
      <c r="AR957" s="4">
        <v>25</v>
      </c>
      <c r="AS957" s="4">
        <v>79</v>
      </c>
      <c r="AT957" s="4">
        <v>73</v>
      </c>
      <c r="AU957" s="4">
        <v>86</v>
      </c>
      <c r="AV957" s="4">
        <v>0</v>
      </c>
      <c r="AW957" s="4">
        <v>82</v>
      </c>
      <c r="AX957" s="4">
        <v>16</v>
      </c>
      <c r="AY957" s="4">
        <v>43</v>
      </c>
      <c r="AZ957" s="4">
        <v>23</v>
      </c>
      <c r="BA957" s="4">
        <v>44</v>
      </c>
      <c r="BB957" s="4">
        <v>14</v>
      </c>
      <c r="BC957" s="4">
        <v>11</v>
      </c>
      <c r="BD957" s="4">
        <v>6</v>
      </c>
      <c r="BE957" s="4">
        <v>5</v>
      </c>
      <c r="BF957" s="4">
        <v>8</v>
      </c>
      <c r="BG957" s="4">
        <v>1937</v>
      </c>
      <c r="BH957" s="4">
        <v>411</v>
      </c>
      <c r="BI957" s="4">
        <v>3</v>
      </c>
      <c r="BJ957" s="4">
        <v>77</v>
      </c>
      <c r="BK957" s="4">
        <v>81</v>
      </c>
      <c r="BL957" s="4">
        <v>64</v>
      </c>
      <c r="BM957" s="4">
        <v>75</v>
      </c>
      <c r="BN957" s="4">
        <v>33</v>
      </c>
    </row>
    <row r="958" spans="1:66" ht="30" customHeight="1" x14ac:dyDescent="0.25">
      <c r="A958" s="15" t="s">
        <v>680</v>
      </c>
      <c r="B958" s="4">
        <v>27</v>
      </c>
      <c r="C958" s="4">
        <v>86</v>
      </c>
      <c r="D958" s="4">
        <v>86</v>
      </c>
      <c r="E958" s="5" t="s">
        <v>681</v>
      </c>
      <c r="F958" s="5" t="str">
        <f t="shared" si="75"/>
        <v>Bayer 04 Leverkusen</v>
      </c>
      <c r="G958" s="25" t="str">
        <f t="shared" si="76"/>
        <v>2023 ~ 2027</v>
      </c>
      <c r="H958" s="5" t="str">
        <f t="shared" si="79"/>
        <v>2027</v>
      </c>
      <c r="I958" s="4" t="s">
        <v>537</v>
      </c>
      <c r="J958" s="4" t="s">
        <v>84</v>
      </c>
      <c r="K958" s="4" t="s">
        <v>77</v>
      </c>
      <c r="L958" s="4">
        <v>86</v>
      </c>
      <c r="M958" s="4" t="s">
        <v>130</v>
      </c>
      <c r="N958" s="4">
        <v>0</v>
      </c>
      <c r="O958" s="6" t="s">
        <v>7097</v>
      </c>
      <c r="P958" s="6" t="s">
        <v>7098</v>
      </c>
      <c r="Q958" s="6" t="s">
        <v>7099</v>
      </c>
      <c r="R958" s="4">
        <v>366</v>
      </c>
      <c r="S958" s="4">
        <v>91</v>
      </c>
      <c r="T958" s="4">
        <v>64</v>
      </c>
      <c r="U958" s="4">
        <v>62</v>
      </c>
      <c r="V958" s="4">
        <v>86</v>
      </c>
      <c r="W958" s="4">
        <v>63</v>
      </c>
      <c r="X958" s="4">
        <v>431</v>
      </c>
      <c r="Y958" s="4">
        <v>85</v>
      </c>
      <c r="Z958" s="4">
        <v>89</v>
      </c>
      <c r="AA958" s="4">
        <v>89</v>
      </c>
      <c r="AB958" s="4">
        <v>82</v>
      </c>
      <c r="AC958" s="4">
        <v>86</v>
      </c>
      <c r="AD958" s="4">
        <v>417</v>
      </c>
      <c r="AE958" s="4">
        <v>86</v>
      </c>
      <c r="AF958" s="4">
        <v>76</v>
      </c>
      <c r="AG958" s="4">
        <v>84</v>
      </c>
      <c r="AH958" s="4">
        <v>85</v>
      </c>
      <c r="AI958" s="4">
        <v>86</v>
      </c>
      <c r="AJ958" s="4">
        <v>394</v>
      </c>
      <c r="AK958" s="4">
        <v>84</v>
      </c>
      <c r="AL958" s="4">
        <v>76</v>
      </c>
      <c r="AM958" s="4">
        <v>88</v>
      </c>
      <c r="AN958" s="4">
        <v>63</v>
      </c>
      <c r="AO958" s="4">
        <v>83</v>
      </c>
      <c r="AP958" s="4">
        <v>364</v>
      </c>
      <c r="AQ958" s="4">
        <v>69</v>
      </c>
      <c r="AR958" s="4">
        <v>79</v>
      </c>
      <c r="AS958" s="4">
        <v>78</v>
      </c>
      <c r="AT958" s="4">
        <v>84</v>
      </c>
      <c r="AU958" s="4">
        <v>54</v>
      </c>
      <c r="AV958" s="4">
        <v>83</v>
      </c>
      <c r="AW958" s="4">
        <v>228</v>
      </c>
      <c r="AX958" s="4">
        <v>76</v>
      </c>
      <c r="AY958" s="4">
        <v>78</v>
      </c>
      <c r="AZ958" s="4">
        <v>74</v>
      </c>
      <c r="BA958" s="4">
        <v>50</v>
      </c>
      <c r="BB958" s="4">
        <v>7</v>
      </c>
      <c r="BC958" s="4">
        <v>13</v>
      </c>
      <c r="BD958" s="4">
        <v>10</v>
      </c>
      <c r="BE958" s="4">
        <v>7</v>
      </c>
      <c r="BF958" s="4">
        <v>13</v>
      </c>
      <c r="BG958" s="4">
        <v>2250</v>
      </c>
      <c r="BH958" s="4">
        <v>471</v>
      </c>
      <c r="BI958" s="4">
        <v>3</v>
      </c>
      <c r="BJ958" s="4">
        <v>81</v>
      </c>
      <c r="BK958" s="4">
        <v>72</v>
      </c>
      <c r="BL958" s="4">
        <v>86</v>
      </c>
      <c r="BM958" s="4">
        <v>85</v>
      </c>
      <c r="BN958" s="4">
        <v>76</v>
      </c>
    </row>
    <row r="959" spans="1:66" ht="30" customHeight="1" x14ac:dyDescent="0.25">
      <c r="A959" s="15" t="s">
        <v>4684</v>
      </c>
      <c r="B959" s="4">
        <v>36</v>
      </c>
      <c r="C959" s="4">
        <v>78</v>
      </c>
      <c r="D959" s="4">
        <v>78</v>
      </c>
      <c r="E959" s="5" t="s">
        <v>4685</v>
      </c>
      <c r="F959" s="5" t="str">
        <f t="shared" si="75"/>
        <v>Celta de Vigo</v>
      </c>
      <c r="G959" s="25" t="str">
        <f t="shared" si="76"/>
        <v>2023 ~ 2025</v>
      </c>
      <c r="H959" s="5" t="str">
        <f t="shared" si="79"/>
        <v>2025</v>
      </c>
      <c r="I959" s="4" t="s">
        <v>359</v>
      </c>
      <c r="J959" s="4" t="s">
        <v>290</v>
      </c>
      <c r="K959" s="4" t="s">
        <v>68</v>
      </c>
      <c r="L959" s="4">
        <v>78</v>
      </c>
      <c r="M959" s="4" t="s">
        <v>508</v>
      </c>
      <c r="N959" s="4">
        <v>0</v>
      </c>
      <c r="O959" s="6" t="s">
        <v>7562</v>
      </c>
      <c r="P959" s="6" t="s">
        <v>7148</v>
      </c>
      <c r="Q959" s="6" t="s">
        <v>7184</v>
      </c>
      <c r="R959" s="4">
        <v>122</v>
      </c>
      <c r="S959" s="4">
        <v>34</v>
      </c>
      <c r="T959" s="4">
        <v>11</v>
      </c>
      <c r="U959" s="4">
        <v>20</v>
      </c>
      <c r="V959" s="4">
        <v>44</v>
      </c>
      <c r="W959" s="4">
        <v>13</v>
      </c>
      <c r="X959" s="4">
        <v>128</v>
      </c>
      <c r="Y959" s="4">
        <v>16</v>
      </c>
      <c r="Z959" s="4">
        <v>32</v>
      </c>
      <c r="AA959" s="4">
        <v>20</v>
      </c>
      <c r="AB959" s="4">
        <v>36</v>
      </c>
      <c r="AC959" s="4">
        <v>24</v>
      </c>
      <c r="AD959" s="4">
        <v>283</v>
      </c>
      <c r="AE959" s="4">
        <v>46</v>
      </c>
      <c r="AF959" s="4">
        <v>52</v>
      </c>
      <c r="AG959" s="4">
        <v>63</v>
      </c>
      <c r="AH959" s="4">
        <v>74</v>
      </c>
      <c r="AI959" s="4">
        <v>48</v>
      </c>
      <c r="AJ959" s="4">
        <v>246</v>
      </c>
      <c r="AK959" s="4">
        <v>59</v>
      </c>
      <c r="AL959" s="4">
        <v>67</v>
      </c>
      <c r="AM959" s="4">
        <v>41</v>
      </c>
      <c r="AN959" s="4">
        <v>64</v>
      </c>
      <c r="AO959" s="4">
        <v>15</v>
      </c>
      <c r="AP959" s="4">
        <v>147</v>
      </c>
      <c r="AQ959" s="4">
        <v>24</v>
      </c>
      <c r="AR959" s="4">
        <v>27</v>
      </c>
      <c r="AS959" s="4">
        <v>13</v>
      </c>
      <c r="AT959" s="4">
        <v>54</v>
      </c>
      <c r="AU959" s="4">
        <v>29</v>
      </c>
      <c r="AV959" s="4">
        <v>62</v>
      </c>
      <c r="AW959" s="4">
        <v>55</v>
      </c>
      <c r="AX959" s="4">
        <v>23</v>
      </c>
      <c r="AY959" s="4">
        <v>15</v>
      </c>
      <c r="AZ959" s="4">
        <v>17</v>
      </c>
      <c r="BA959" s="4">
        <v>388</v>
      </c>
      <c r="BB959" s="4">
        <v>78</v>
      </c>
      <c r="BC959" s="4">
        <v>77</v>
      </c>
      <c r="BD959" s="4">
        <v>78</v>
      </c>
      <c r="BE959" s="4">
        <v>77</v>
      </c>
      <c r="BF959" s="4">
        <v>78</v>
      </c>
      <c r="BG959" s="4">
        <v>1369</v>
      </c>
      <c r="BH959" s="4">
        <v>436</v>
      </c>
      <c r="BI959" s="4">
        <v>2</v>
      </c>
      <c r="BJ959" s="4">
        <v>78</v>
      </c>
      <c r="BK959" s="4">
        <v>77</v>
      </c>
      <c r="BL959" s="4">
        <v>78</v>
      </c>
      <c r="BM959" s="4">
        <v>78</v>
      </c>
      <c r="BN959" s="4">
        <v>48</v>
      </c>
    </row>
    <row r="960" spans="1:66" ht="30" customHeight="1" x14ac:dyDescent="0.25">
      <c r="A960" s="15" t="s">
        <v>3927</v>
      </c>
      <c r="B960" s="4">
        <v>26</v>
      </c>
      <c r="C960" s="4">
        <v>79</v>
      </c>
      <c r="D960" s="4">
        <v>80</v>
      </c>
      <c r="E960" s="5" t="s">
        <v>3928</v>
      </c>
      <c r="F960" s="5" t="str">
        <f t="shared" si="75"/>
        <v>Athletic Club</v>
      </c>
      <c r="G960" s="25" t="str">
        <f t="shared" si="76"/>
        <v>2022 ~ 2028</v>
      </c>
      <c r="H960" s="5" t="str">
        <f t="shared" si="79"/>
        <v>2028</v>
      </c>
      <c r="I960" s="4" t="s">
        <v>494</v>
      </c>
      <c r="J960" s="4" t="s">
        <v>290</v>
      </c>
      <c r="K960" s="4" t="s">
        <v>68</v>
      </c>
      <c r="L960" s="4">
        <v>80</v>
      </c>
      <c r="M960" s="4" t="s">
        <v>106</v>
      </c>
      <c r="N960" s="4">
        <v>1</v>
      </c>
      <c r="O960" s="6" t="s">
        <v>7119</v>
      </c>
      <c r="P960" s="6" t="s">
        <v>6937</v>
      </c>
      <c r="Q960" s="6" t="s">
        <v>7523</v>
      </c>
      <c r="R960" s="4">
        <v>388</v>
      </c>
      <c r="S960" s="4">
        <v>69</v>
      </c>
      <c r="T960" s="4">
        <v>81</v>
      </c>
      <c r="U960" s="4">
        <v>80</v>
      </c>
      <c r="V960" s="4">
        <v>78</v>
      </c>
      <c r="W960" s="4">
        <v>80</v>
      </c>
      <c r="X960" s="4">
        <v>345</v>
      </c>
      <c r="Y960" s="4">
        <v>78</v>
      </c>
      <c r="Z960" s="4">
        <v>72</v>
      </c>
      <c r="AA960" s="4">
        <v>52</v>
      </c>
      <c r="AB960" s="4">
        <v>62</v>
      </c>
      <c r="AC960" s="4">
        <v>81</v>
      </c>
      <c r="AD960" s="4">
        <v>379</v>
      </c>
      <c r="AE960" s="4">
        <v>75</v>
      </c>
      <c r="AF960" s="4">
        <v>75</v>
      </c>
      <c r="AG960" s="4">
        <v>77</v>
      </c>
      <c r="AH960" s="4">
        <v>79</v>
      </c>
      <c r="AI960" s="4">
        <v>73</v>
      </c>
      <c r="AJ960" s="4">
        <v>402</v>
      </c>
      <c r="AK960" s="4">
        <v>82</v>
      </c>
      <c r="AL960" s="4">
        <v>88</v>
      </c>
      <c r="AM960" s="4">
        <v>80</v>
      </c>
      <c r="AN960" s="4">
        <v>80</v>
      </c>
      <c r="AO960" s="4">
        <v>72</v>
      </c>
      <c r="AP960" s="4">
        <v>333</v>
      </c>
      <c r="AQ960" s="4">
        <v>72</v>
      </c>
      <c r="AR960" s="4">
        <v>37</v>
      </c>
      <c r="AS960" s="4">
        <v>79</v>
      </c>
      <c r="AT960" s="4">
        <v>74</v>
      </c>
      <c r="AU960" s="4">
        <v>71</v>
      </c>
      <c r="AV960" s="4">
        <v>75</v>
      </c>
      <c r="AW960" s="4">
        <v>113</v>
      </c>
      <c r="AX960" s="4">
        <v>42</v>
      </c>
      <c r="AY960" s="4">
        <v>35</v>
      </c>
      <c r="AZ960" s="4">
        <v>36</v>
      </c>
      <c r="BA960" s="4">
        <v>52</v>
      </c>
      <c r="BB960" s="4">
        <v>12</v>
      </c>
      <c r="BC960" s="4">
        <v>14</v>
      </c>
      <c r="BD960" s="4">
        <v>11</v>
      </c>
      <c r="BE960" s="4">
        <v>10</v>
      </c>
      <c r="BF960" s="4">
        <v>5</v>
      </c>
      <c r="BG960" s="4">
        <v>2012</v>
      </c>
      <c r="BH960" s="4">
        <v>424</v>
      </c>
      <c r="BI960" s="4">
        <v>1</v>
      </c>
      <c r="BJ960" s="4">
        <v>75</v>
      </c>
      <c r="BK960" s="4">
        <v>79</v>
      </c>
      <c r="BL960" s="4">
        <v>71</v>
      </c>
      <c r="BM960" s="4">
        <v>78</v>
      </c>
      <c r="BN960" s="4">
        <v>42</v>
      </c>
    </row>
    <row r="961" spans="1:66" ht="30" customHeight="1" x14ac:dyDescent="0.25">
      <c r="A961" s="15" t="s">
        <v>7744</v>
      </c>
      <c r="B961" s="4">
        <v>18</v>
      </c>
      <c r="C961" s="4" t="s">
        <v>304</v>
      </c>
      <c r="D961" s="4" t="s">
        <v>217</v>
      </c>
      <c r="E961" s="5" t="s">
        <v>6712</v>
      </c>
      <c r="F961" s="5" t="str">
        <f t="shared" si="75"/>
        <v>Famalicão</v>
      </c>
      <c r="G961" s="25" t="str">
        <f t="shared" si="76"/>
        <v>2022 ~ 2027</v>
      </c>
      <c r="H961" s="5" t="str">
        <f t="shared" si="79"/>
        <v>2027</v>
      </c>
      <c r="I961" s="4" t="s">
        <v>124</v>
      </c>
      <c r="J961" s="4" t="s">
        <v>290</v>
      </c>
      <c r="K961" s="4" t="s">
        <v>68</v>
      </c>
      <c r="L961" s="4">
        <v>74</v>
      </c>
      <c r="M961" s="4" t="s">
        <v>69</v>
      </c>
      <c r="N961" s="4">
        <v>15</v>
      </c>
      <c r="O961" s="6" t="s">
        <v>7007</v>
      </c>
      <c r="P961" s="6" t="s">
        <v>6959</v>
      </c>
      <c r="Q961" s="6" t="s">
        <v>7561</v>
      </c>
      <c r="R961" s="4">
        <v>330</v>
      </c>
      <c r="S961" s="4">
        <v>64</v>
      </c>
      <c r="T961" s="4">
        <v>66</v>
      </c>
      <c r="U961" s="4">
        <v>66</v>
      </c>
      <c r="V961" s="4">
        <v>74</v>
      </c>
      <c r="W961" s="4">
        <v>60</v>
      </c>
      <c r="X961" s="4">
        <v>348</v>
      </c>
      <c r="Y961" s="4" t="s">
        <v>879</v>
      </c>
      <c r="Z961" s="4">
        <v>69</v>
      </c>
      <c r="AA961" s="4">
        <v>60</v>
      </c>
      <c r="AB961" s="4">
        <v>70</v>
      </c>
      <c r="AC961" s="4" t="s">
        <v>563</v>
      </c>
      <c r="AD961" s="4">
        <v>359</v>
      </c>
      <c r="AE961" s="4" t="s">
        <v>503</v>
      </c>
      <c r="AF961" s="4" t="s">
        <v>908</v>
      </c>
      <c r="AG961" s="4">
        <v>72</v>
      </c>
      <c r="AH961" s="4">
        <v>72</v>
      </c>
      <c r="AI961" s="4" t="s">
        <v>963</v>
      </c>
      <c r="AJ961" s="4">
        <v>322</v>
      </c>
      <c r="AK961" s="4">
        <v>71</v>
      </c>
      <c r="AL961" s="4" t="s">
        <v>316</v>
      </c>
      <c r="AM961" s="4">
        <v>34</v>
      </c>
      <c r="AN961" s="4">
        <v>74</v>
      </c>
      <c r="AO961" s="4">
        <v>66</v>
      </c>
      <c r="AP961" s="4">
        <v>353</v>
      </c>
      <c r="AQ961" s="4" t="s">
        <v>1104</v>
      </c>
      <c r="AR961" s="4" t="s">
        <v>203</v>
      </c>
      <c r="AS961" s="4">
        <v>69</v>
      </c>
      <c r="AT961" s="4" t="s">
        <v>660</v>
      </c>
      <c r="AU961" s="4">
        <v>68</v>
      </c>
      <c r="AV961" s="4">
        <v>73</v>
      </c>
      <c r="AW961" s="4">
        <v>200</v>
      </c>
      <c r="AX961" s="4">
        <v>67</v>
      </c>
      <c r="AY961" s="4">
        <v>69</v>
      </c>
      <c r="AZ961" s="4">
        <v>64</v>
      </c>
      <c r="BA961" s="4">
        <v>48</v>
      </c>
      <c r="BB961" s="4">
        <v>12</v>
      </c>
      <c r="BC961" s="4">
        <v>10</v>
      </c>
      <c r="BD961" s="4">
        <v>13</v>
      </c>
      <c r="BE961" s="4">
        <v>6</v>
      </c>
      <c r="BF961" s="4">
        <v>7</v>
      </c>
      <c r="BG961" s="4">
        <v>1960</v>
      </c>
      <c r="BH961" s="4">
        <v>416</v>
      </c>
      <c r="BI961" s="4">
        <v>1</v>
      </c>
      <c r="BJ961" s="4">
        <v>73</v>
      </c>
      <c r="BK961" s="4">
        <v>67</v>
      </c>
      <c r="BL961" s="4">
        <v>70</v>
      </c>
      <c r="BM961" s="4">
        <v>74</v>
      </c>
      <c r="BN961" s="4">
        <v>68</v>
      </c>
    </row>
    <row r="962" spans="1:66" ht="30" customHeight="1" x14ac:dyDescent="0.25">
      <c r="A962" s="15" t="s">
        <v>5361</v>
      </c>
      <c r="B962" s="4">
        <v>23</v>
      </c>
      <c r="C962" s="4">
        <v>71</v>
      </c>
      <c r="D962" s="4" t="s">
        <v>736</v>
      </c>
      <c r="E962" s="5" t="s">
        <v>3971</v>
      </c>
      <c r="F962" s="5" t="str">
        <f t="shared" ref="F962:F1025" si="80">IFERROR(LEFT(E962, FIND(CHAR(10), E962)-1), "")</f>
        <v>Angers SCO</v>
      </c>
      <c r="G962" s="25" t="str">
        <f t="shared" ref="G962:G1025" si="81">IFERROR(MID(E962,FIND(CHAR(10),E962)+1,LEN(E962)),")
=SI.ERROR(EXTRAE(A1, ENCONTRAR(CARACTER(10), A1)+1, LARGO(A1)), """)</f>
        <v>2022 ~ 2026</v>
      </c>
      <c r="H962" s="5" t="str">
        <f t="shared" si="79"/>
        <v>2026</v>
      </c>
      <c r="I962" s="4" t="s">
        <v>337</v>
      </c>
      <c r="J962" s="4" t="s">
        <v>483</v>
      </c>
      <c r="K962" s="4" t="s">
        <v>68</v>
      </c>
      <c r="L962" s="4">
        <v>73</v>
      </c>
      <c r="M962" s="4" t="s">
        <v>69</v>
      </c>
      <c r="N962" s="4">
        <v>3</v>
      </c>
      <c r="O962" s="6" t="s">
        <v>7269</v>
      </c>
      <c r="P962" s="6" t="s">
        <v>6910</v>
      </c>
      <c r="Q962" s="6" t="s">
        <v>7349</v>
      </c>
      <c r="R962" s="4">
        <v>319</v>
      </c>
      <c r="S962" s="4">
        <v>58</v>
      </c>
      <c r="T962" s="4">
        <v>66</v>
      </c>
      <c r="U962" s="4">
        <v>63</v>
      </c>
      <c r="V962" s="4">
        <v>73</v>
      </c>
      <c r="W962" s="4">
        <v>59</v>
      </c>
      <c r="X962" s="4">
        <v>322</v>
      </c>
      <c r="Y962" s="4">
        <v>75</v>
      </c>
      <c r="Z962" s="4">
        <v>45</v>
      </c>
      <c r="AA962" s="4">
        <v>58</v>
      </c>
      <c r="AB962" s="4">
        <v>71</v>
      </c>
      <c r="AC962" s="4" t="s">
        <v>3090</v>
      </c>
      <c r="AD962" s="4">
        <v>305</v>
      </c>
      <c r="AE962" s="4">
        <v>70</v>
      </c>
      <c r="AF962" s="4">
        <v>65</v>
      </c>
      <c r="AG962" s="4">
        <v>59</v>
      </c>
      <c r="AH962" s="4">
        <v>71</v>
      </c>
      <c r="AI962" s="4">
        <v>40</v>
      </c>
      <c r="AJ962" s="4">
        <v>350</v>
      </c>
      <c r="AK962" s="4">
        <v>70</v>
      </c>
      <c r="AL962" s="4">
        <v>74</v>
      </c>
      <c r="AM962" s="4">
        <v>67</v>
      </c>
      <c r="AN962" s="4">
        <v>73</v>
      </c>
      <c r="AO962" s="4">
        <v>66</v>
      </c>
      <c r="AP962" s="4">
        <v>334</v>
      </c>
      <c r="AQ962" s="4">
        <v>68</v>
      </c>
      <c r="AR962" s="4">
        <v>63</v>
      </c>
      <c r="AS962" s="4">
        <v>69</v>
      </c>
      <c r="AT962" s="4">
        <v>73</v>
      </c>
      <c r="AU962" s="4">
        <v>61</v>
      </c>
      <c r="AV962" s="4">
        <v>72</v>
      </c>
      <c r="AW962" s="4">
        <v>167</v>
      </c>
      <c r="AX962" s="4">
        <v>54</v>
      </c>
      <c r="AY962" s="4">
        <v>64</v>
      </c>
      <c r="AZ962" s="4">
        <v>49</v>
      </c>
      <c r="BA962" s="4">
        <v>56</v>
      </c>
      <c r="BB962" s="4">
        <v>9</v>
      </c>
      <c r="BC962" s="4">
        <v>8</v>
      </c>
      <c r="BD962" s="4">
        <v>14</v>
      </c>
      <c r="BE962" s="4">
        <v>13</v>
      </c>
      <c r="BF962" s="4">
        <v>12</v>
      </c>
      <c r="BG962" s="4">
        <v>1853</v>
      </c>
      <c r="BH962" s="4">
        <v>402</v>
      </c>
      <c r="BI962" s="4">
        <v>1</v>
      </c>
      <c r="BJ962" s="4">
        <v>67</v>
      </c>
      <c r="BK962" s="4">
        <v>66</v>
      </c>
      <c r="BL962" s="4">
        <v>68</v>
      </c>
      <c r="BM962" s="4">
        <v>71</v>
      </c>
      <c r="BN962" s="4">
        <v>59</v>
      </c>
    </row>
    <row r="963" spans="1:66" ht="30" customHeight="1" x14ac:dyDescent="0.25">
      <c r="A963" s="15" t="s">
        <v>4893</v>
      </c>
      <c r="B963" s="4">
        <v>18</v>
      </c>
      <c r="C963" s="4">
        <v>58</v>
      </c>
      <c r="D963" s="4">
        <v>76</v>
      </c>
      <c r="E963" s="5" t="s">
        <v>4821</v>
      </c>
      <c r="F963" s="5" t="str">
        <f t="shared" si="80"/>
        <v>Galatasaray</v>
      </c>
      <c r="G963" s="25" t="str">
        <f t="shared" si="81"/>
        <v>2022 ~ 2024</v>
      </c>
      <c r="H963" s="5" t="str">
        <f t="shared" si="79"/>
        <v>2024</v>
      </c>
      <c r="I963" s="4" t="s">
        <v>83</v>
      </c>
      <c r="J963" s="4" t="s">
        <v>76</v>
      </c>
      <c r="K963" s="4" t="s">
        <v>68</v>
      </c>
      <c r="L963" s="4">
        <v>63</v>
      </c>
      <c r="M963" s="4" t="s">
        <v>69</v>
      </c>
      <c r="N963" s="4">
        <v>18</v>
      </c>
      <c r="O963" s="6" t="s">
        <v>7571</v>
      </c>
      <c r="P963" s="6" t="s">
        <v>6959</v>
      </c>
      <c r="Q963" s="6" t="s">
        <v>7351</v>
      </c>
      <c r="R963" s="4">
        <v>245</v>
      </c>
      <c r="S963" s="4">
        <v>45</v>
      </c>
      <c r="T963" s="4">
        <v>47</v>
      </c>
      <c r="U963" s="4">
        <v>46</v>
      </c>
      <c r="V963" s="4">
        <v>62</v>
      </c>
      <c r="W963" s="4">
        <v>45</v>
      </c>
      <c r="X963" s="4">
        <v>297</v>
      </c>
      <c r="Y963" s="4">
        <v>72</v>
      </c>
      <c r="Z963" s="4">
        <v>55</v>
      </c>
      <c r="AA963" s="4">
        <v>46</v>
      </c>
      <c r="AB963" s="4">
        <v>58</v>
      </c>
      <c r="AC963" s="4">
        <v>66</v>
      </c>
      <c r="AD963" s="4">
        <v>360</v>
      </c>
      <c r="AE963" s="4">
        <v>78</v>
      </c>
      <c r="AF963" s="4">
        <v>69</v>
      </c>
      <c r="AG963" s="4">
        <v>76</v>
      </c>
      <c r="AH963" s="4">
        <v>50</v>
      </c>
      <c r="AI963" s="4">
        <v>87</v>
      </c>
      <c r="AJ963" s="4">
        <v>244</v>
      </c>
      <c r="AK963" s="4">
        <v>57</v>
      </c>
      <c r="AL963" s="4">
        <v>47</v>
      </c>
      <c r="AM963" s="4">
        <v>55</v>
      </c>
      <c r="AN963" s="4">
        <v>33</v>
      </c>
      <c r="AO963" s="4">
        <v>52</v>
      </c>
      <c r="AP963" s="4">
        <v>250</v>
      </c>
      <c r="AQ963" s="4">
        <v>48</v>
      </c>
      <c r="AR963" s="4">
        <v>41</v>
      </c>
      <c r="AS963" s="4">
        <v>52</v>
      </c>
      <c r="AT963" s="4">
        <v>55</v>
      </c>
      <c r="AU963" s="4">
        <v>54</v>
      </c>
      <c r="AV963" s="4">
        <v>58</v>
      </c>
      <c r="AW963" s="4">
        <v>145</v>
      </c>
      <c r="AX963" s="4">
        <v>47</v>
      </c>
      <c r="AY963" s="4">
        <v>51</v>
      </c>
      <c r="AZ963" s="4">
        <v>47</v>
      </c>
      <c r="BA963" s="4">
        <v>61</v>
      </c>
      <c r="BB963" s="4">
        <v>14</v>
      </c>
      <c r="BC963" s="4">
        <v>10</v>
      </c>
      <c r="BD963" s="4">
        <v>11</v>
      </c>
      <c r="BE963" s="4">
        <v>12</v>
      </c>
      <c r="BF963" s="4">
        <v>14</v>
      </c>
      <c r="BG963" s="4">
        <v>1602</v>
      </c>
      <c r="BH963" s="4">
        <v>338</v>
      </c>
      <c r="BI963" s="4">
        <v>1</v>
      </c>
      <c r="BJ963" s="4">
        <v>73</v>
      </c>
      <c r="BK963" s="4">
        <v>51</v>
      </c>
      <c r="BL963" s="4">
        <v>55</v>
      </c>
      <c r="BM963" s="4">
        <v>70</v>
      </c>
      <c r="BN963" s="4">
        <v>47</v>
      </c>
    </row>
    <row r="964" spans="1:66" ht="30" customHeight="1" x14ac:dyDescent="0.25">
      <c r="A964" s="15" t="s">
        <v>3548</v>
      </c>
      <c r="B964" s="4">
        <v>25</v>
      </c>
      <c r="C964" s="4">
        <v>75</v>
      </c>
      <c r="D964" s="4">
        <v>79</v>
      </c>
      <c r="E964" s="5" t="s">
        <v>2811</v>
      </c>
      <c r="F964" s="5" t="str">
        <f t="shared" si="80"/>
        <v>Roma</v>
      </c>
      <c r="G964" s="25" t="str">
        <f t="shared" si="81"/>
        <v>2023 ~ 2028</v>
      </c>
      <c r="H964" s="5" t="str">
        <f t="shared" si="79"/>
        <v>2028</v>
      </c>
      <c r="I964" s="4" t="s">
        <v>97</v>
      </c>
      <c r="J964" s="4" t="s">
        <v>98</v>
      </c>
      <c r="K964" s="4" t="s">
        <v>68</v>
      </c>
      <c r="L964" s="4">
        <v>78</v>
      </c>
      <c r="M964" s="4" t="s">
        <v>69</v>
      </c>
      <c r="N964" s="4">
        <v>4</v>
      </c>
      <c r="O964" s="6" t="s">
        <v>7363</v>
      </c>
      <c r="P964" s="6" t="s">
        <v>7008</v>
      </c>
      <c r="Q964" s="6" t="s">
        <v>7423</v>
      </c>
      <c r="R964" s="4">
        <v>337</v>
      </c>
      <c r="S964" s="4">
        <v>65</v>
      </c>
      <c r="T964" s="4">
        <v>66</v>
      </c>
      <c r="U964" s="4">
        <v>59</v>
      </c>
      <c r="V964" s="4">
        <v>79</v>
      </c>
      <c r="W964" s="4">
        <v>68</v>
      </c>
      <c r="X964" s="4">
        <v>386</v>
      </c>
      <c r="Y964" s="4">
        <v>80</v>
      </c>
      <c r="Z964" s="4">
        <v>80</v>
      </c>
      <c r="AA964" s="4">
        <v>70</v>
      </c>
      <c r="AB964" s="4">
        <v>76</v>
      </c>
      <c r="AC964" s="4">
        <v>80</v>
      </c>
      <c r="AD964" s="4">
        <v>373</v>
      </c>
      <c r="AE964" s="4">
        <v>69</v>
      </c>
      <c r="AF964" s="4">
        <v>69</v>
      </c>
      <c r="AG964" s="4">
        <v>79</v>
      </c>
      <c r="AH964" s="4">
        <v>75</v>
      </c>
      <c r="AI964" s="4">
        <v>81</v>
      </c>
      <c r="AJ964" s="4">
        <v>343</v>
      </c>
      <c r="AK964" s="4">
        <v>69</v>
      </c>
      <c r="AL964" s="4">
        <v>68</v>
      </c>
      <c r="AM964" s="4">
        <v>69</v>
      </c>
      <c r="AN964" s="4">
        <v>66</v>
      </c>
      <c r="AO964" s="4">
        <v>71</v>
      </c>
      <c r="AP964" s="4">
        <v>360</v>
      </c>
      <c r="AQ964" s="4">
        <v>68</v>
      </c>
      <c r="AR964" s="4">
        <v>68</v>
      </c>
      <c r="AS964" s="4">
        <v>72</v>
      </c>
      <c r="AT964" s="4">
        <v>78</v>
      </c>
      <c r="AU964" s="4">
        <v>74</v>
      </c>
      <c r="AV964" s="4">
        <v>75</v>
      </c>
      <c r="AW964" s="4">
        <v>188</v>
      </c>
      <c r="AX964" s="4">
        <v>66</v>
      </c>
      <c r="AY964" s="4">
        <v>64</v>
      </c>
      <c r="AZ964" s="4">
        <v>58</v>
      </c>
      <c r="BA964" s="4">
        <v>48</v>
      </c>
      <c r="BB964" s="4">
        <v>14</v>
      </c>
      <c r="BC964" s="4">
        <v>6</v>
      </c>
      <c r="BD964" s="4">
        <v>11</v>
      </c>
      <c r="BE964" s="4">
        <v>7</v>
      </c>
      <c r="BF964" s="4">
        <v>10</v>
      </c>
      <c r="BG964" s="4">
        <v>2035</v>
      </c>
      <c r="BH964" s="4">
        <v>422</v>
      </c>
      <c r="BI964" s="4">
        <v>2</v>
      </c>
      <c r="BJ964" s="4">
        <v>69</v>
      </c>
      <c r="BK964" s="4">
        <v>68</v>
      </c>
      <c r="BL964" s="4">
        <v>75</v>
      </c>
      <c r="BM964" s="4">
        <v>79</v>
      </c>
      <c r="BN964" s="4">
        <v>64</v>
      </c>
    </row>
    <row r="965" spans="1:66" ht="30" customHeight="1" x14ac:dyDescent="0.25">
      <c r="A965" s="15" t="s">
        <v>3547</v>
      </c>
      <c r="B965" s="4">
        <v>25</v>
      </c>
      <c r="C965" s="4">
        <v>80</v>
      </c>
      <c r="D965" s="4">
        <v>81</v>
      </c>
      <c r="E965" s="5" t="s">
        <v>513</v>
      </c>
      <c r="F965" s="5" t="str">
        <f t="shared" si="80"/>
        <v>Newcastle United</v>
      </c>
      <c r="G965" s="25" t="str">
        <f t="shared" si="81"/>
        <v>2023 ~ 2028</v>
      </c>
      <c r="H965" s="5" t="str">
        <f t="shared" si="79"/>
        <v>2028</v>
      </c>
      <c r="I965" s="4" t="s">
        <v>337</v>
      </c>
      <c r="J965" s="4" t="s">
        <v>91</v>
      </c>
      <c r="K965" s="4" t="s">
        <v>68</v>
      </c>
      <c r="L965" s="4">
        <v>81</v>
      </c>
      <c r="M965" s="4" t="s">
        <v>69</v>
      </c>
      <c r="N965" s="4">
        <v>1</v>
      </c>
      <c r="O965" s="6" t="s">
        <v>7214</v>
      </c>
      <c r="P965" s="6" t="s">
        <v>7161</v>
      </c>
      <c r="Q965" s="6" t="s">
        <v>7257</v>
      </c>
      <c r="R965" s="4">
        <v>342</v>
      </c>
      <c r="S965" s="4">
        <v>72</v>
      </c>
      <c r="T965" s="4">
        <v>78</v>
      </c>
      <c r="U965" s="4">
        <v>46</v>
      </c>
      <c r="V965" s="4">
        <v>78</v>
      </c>
      <c r="W965" s="4">
        <v>68</v>
      </c>
      <c r="X965" s="4">
        <v>377</v>
      </c>
      <c r="Y965" s="4">
        <v>81</v>
      </c>
      <c r="Z965" s="4">
        <v>76</v>
      </c>
      <c r="AA965" s="4">
        <v>69</v>
      </c>
      <c r="AB965" s="4">
        <v>69</v>
      </c>
      <c r="AC965" s="4">
        <v>82</v>
      </c>
      <c r="AD965" s="4">
        <v>407</v>
      </c>
      <c r="AE965" s="4">
        <v>84</v>
      </c>
      <c r="AF965" s="4">
        <v>85</v>
      </c>
      <c r="AG965" s="4">
        <v>78</v>
      </c>
      <c r="AH965" s="4">
        <v>83</v>
      </c>
      <c r="AI965" s="4">
        <v>77</v>
      </c>
      <c r="AJ965" s="4">
        <v>378</v>
      </c>
      <c r="AK965" s="4">
        <v>82</v>
      </c>
      <c r="AL965" s="4">
        <v>72</v>
      </c>
      <c r="AM965" s="4">
        <v>74</v>
      </c>
      <c r="AN965" s="4">
        <v>72</v>
      </c>
      <c r="AO965" s="4">
        <v>78</v>
      </c>
      <c r="AP965" s="4">
        <v>311</v>
      </c>
      <c r="AQ965" s="4">
        <v>53</v>
      </c>
      <c r="AR965" s="4">
        <v>43</v>
      </c>
      <c r="AS965" s="4">
        <v>81</v>
      </c>
      <c r="AT965" s="4">
        <v>80</v>
      </c>
      <c r="AU965" s="4">
        <v>54</v>
      </c>
      <c r="AV965" s="4">
        <v>77</v>
      </c>
      <c r="AW965" s="4">
        <v>127</v>
      </c>
      <c r="AX965" s="4">
        <v>44</v>
      </c>
      <c r="AY965" s="4">
        <v>43</v>
      </c>
      <c r="AZ965" s="4">
        <v>40</v>
      </c>
      <c r="BA965" s="4">
        <v>40</v>
      </c>
      <c r="BB965" s="4">
        <v>6</v>
      </c>
      <c r="BC965" s="4">
        <v>5</v>
      </c>
      <c r="BD965" s="4">
        <v>11</v>
      </c>
      <c r="BE965" s="4">
        <v>8</v>
      </c>
      <c r="BF965" s="4">
        <v>10</v>
      </c>
      <c r="BG965" s="4">
        <v>1982</v>
      </c>
      <c r="BH965" s="4">
        <v>430</v>
      </c>
      <c r="BI965" s="4">
        <v>2</v>
      </c>
      <c r="BJ965" s="4">
        <v>85</v>
      </c>
      <c r="BK965" s="4">
        <v>77</v>
      </c>
      <c r="BL965" s="4">
        <v>75</v>
      </c>
      <c r="BM965" s="4">
        <v>81</v>
      </c>
      <c r="BN965" s="4">
        <v>43</v>
      </c>
    </row>
    <row r="966" spans="1:66" ht="30" customHeight="1" x14ac:dyDescent="0.25">
      <c r="A966" s="15" t="s">
        <v>4142</v>
      </c>
      <c r="B966" s="4">
        <v>18</v>
      </c>
      <c r="C966" s="4">
        <v>63</v>
      </c>
      <c r="D966" s="4">
        <v>79</v>
      </c>
      <c r="E966" s="5" t="s">
        <v>4143</v>
      </c>
      <c r="F966" s="5" t="str">
        <f t="shared" si="80"/>
        <v>Salzburg</v>
      </c>
      <c r="G966" s="25" t="str">
        <f t="shared" si="81"/>
        <v>2024 ~ 2028</v>
      </c>
      <c r="H966" s="5" t="str">
        <f t="shared" si="79"/>
        <v>2028</v>
      </c>
      <c r="I966" s="4" t="s">
        <v>359</v>
      </c>
      <c r="J966" s="4" t="s">
        <v>139</v>
      </c>
      <c r="K966" s="4" t="s">
        <v>77</v>
      </c>
      <c r="L966" s="4">
        <v>65</v>
      </c>
      <c r="M966" s="4" t="s">
        <v>189</v>
      </c>
      <c r="N966" s="4">
        <v>16</v>
      </c>
      <c r="O966" s="6" t="s">
        <v>7456</v>
      </c>
      <c r="P966" s="6" t="s">
        <v>6907</v>
      </c>
      <c r="Q966" s="6" t="s">
        <v>6878</v>
      </c>
      <c r="R966" s="4">
        <v>228</v>
      </c>
      <c r="S966" s="4">
        <v>52</v>
      </c>
      <c r="T966" s="4">
        <v>30</v>
      </c>
      <c r="U966" s="4">
        <v>63</v>
      </c>
      <c r="V966" s="4">
        <v>54</v>
      </c>
      <c r="W966" s="4">
        <v>29</v>
      </c>
      <c r="X966" s="4">
        <v>222</v>
      </c>
      <c r="Y966" s="4">
        <v>51</v>
      </c>
      <c r="Z966" s="4">
        <v>46</v>
      </c>
      <c r="AA966" s="4">
        <v>25</v>
      </c>
      <c r="AB966" s="4">
        <v>47</v>
      </c>
      <c r="AC966" s="4">
        <v>53</v>
      </c>
      <c r="AD966" s="4">
        <v>322</v>
      </c>
      <c r="AE966" s="4">
        <v>67</v>
      </c>
      <c r="AF966" s="4">
        <v>69</v>
      </c>
      <c r="AG966" s="4">
        <v>64</v>
      </c>
      <c r="AH966" s="4">
        <v>59</v>
      </c>
      <c r="AI966" s="4">
        <v>63</v>
      </c>
      <c r="AJ966" s="4">
        <v>264</v>
      </c>
      <c r="AK966" s="4">
        <v>40</v>
      </c>
      <c r="AL966" s="4">
        <v>70</v>
      </c>
      <c r="AM966" s="4">
        <v>54</v>
      </c>
      <c r="AN966" s="4">
        <v>67</v>
      </c>
      <c r="AO966" s="4">
        <v>33</v>
      </c>
      <c r="AP966" s="4">
        <v>213</v>
      </c>
      <c r="AQ966" s="4">
        <v>59</v>
      </c>
      <c r="AR966" s="4">
        <v>67</v>
      </c>
      <c r="AS966" s="4">
        <v>29</v>
      </c>
      <c r="AT966" s="4">
        <v>28</v>
      </c>
      <c r="AU966" s="4">
        <v>30</v>
      </c>
      <c r="AV966" s="4">
        <v>56</v>
      </c>
      <c r="AW966" s="4">
        <v>190</v>
      </c>
      <c r="AX966" s="4">
        <v>61</v>
      </c>
      <c r="AY966" s="4">
        <v>65</v>
      </c>
      <c r="AZ966" s="4">
        <v>64</v>
      </c>
      <c r="BA966" s="4">
        <v>46</v>
      </c>
      <c r="BB966" s="4">
        <v>7</v>
      </c>
      <c r="BC966" s="4">
        <v>6</v>
      </c>
      <c r="BD966" s="4">
        <v>9</v>
      </c>
      <c r="BE966" s="4">
        <v>14</v>
      </c>
      <c r="BF966" s="4">
        <v>10</v>
      </c>
      <c r="BG966" s="4">
        <v>1485</v>
      </c>
      <c r="BH966" s="4">
        <v>327</v>
      </c>
      <c r="BI966" s="4">
        <v>1</v>
      </c>
      <c r="BJ966" s="4">
        <v>68</v>
      </c>
      <c r="BK966" s="4">
        <v>33</v>
      </c>
      <c r="BL966" s="4">
        <v>46</v>
      </c>
      <c r="BM966" s="4">
        <v>54</v>
      </c>
      <c r="BN966" s="4">
        <v>64</v>
      </c>
    </row>
    <row r="967" spans="1:66" ht="30" customHeight="1" x14ac:dyDescent="0.25">
      <c r="A967" s="15" t="s">
        <v>3391</v>
      </c>
      <c r="B967" s="4">
        <v>21</v>
      </c>
      <c r="C967" s="4">
        <v>67</v>
      </c>
      <c r="D967" s="4">
        <v>75</v>
      </c>
      <c r="E967" s="5" t="s">
        <v>3392</v>
      </c>
      <c r="F967" s="5" t="str">
        <f t="shared" si="80"/>
        <v>Peterborough United</v>
      </c>
      <c r="G967" s="25" t="str">
        <f t="shared" si="81"/>
        <v>2019 ~ 2024</v>
      </c>
      <c r="H967" s="5" t="str">
        <f t="shared" si="79"/>
        <v>2024</v>
      </c>
      <c r="I967" s="4" t="s">
        <v>252</v>
      </c>
      <c r="J967" s="4" t="s">
        <v>84</v>
      </c>
      <c r="K967" s="4" t="s">
        <v>77</v>
      </c>
      <c r="L967" s="4">
        <v>68</v>
      </c>
      <c r="M967" s="4" t="s">
        <v>294</v>
      </c>
      <c r="N967" s="4">
        <v>8</v>
      </c>
      <c r="O967" s="6" t="s">
        <v>7401</v>
      </c>
      <c r="P967" s="6" t="s">
        <v>6872</v>
      </c>
      <c r="Q967" s="6" t="s">
        <v>7209</v>
      </c>
      <c r="R967" s="4">
        <v>278</v>
      </c>
      <c r="S967" s="4">
        <v>64</v>
      </c>
      <c r="T967" s="4">
        <v>56</v>
      </c>
      <c r="U967" s="4">
        <v>54</v>
      </c>
      <c r="V967" s="4">
        <v>65</v>
      </c>
      <c r="W967" s="4">
        <v>39</v>
      </c>
      <c r="X967" s="4">
        <v>312</v>
      </c>
      <c r="Y967" s="4">
        <v>65</v>
      </c>
      <c r="Z967" s="4">
        <v>63</v>
      </c>
      <c r="AA967" s="4">
        <v>59</v>
      </c>
      <c r="AB967" s="4">
        <v>60</v>
      </c>
      <c r="AC967" s="4">
        <v>65</v>
      </c>
      <c r="AD967" s="4">
        <v>400</v>
      </c>
      <c r="AE967" s="4">
        <v>81</v>
      </c>
      <c r="AF967" s="4">
        <v>77</v>
      </c>
      <c r="AG967" s="4">
        <v>86</v>
      </c>
      <c r="AH967" s="4">
        <v>64</v>
      </c>
      <c r="AI967" s="4">
        <v>92</v>
      </c>
      <c r="AJ967" s="4">
        <v>288</v>
      </c>
      <c r="AK967" s="4">
        <v>63</v>
      </c>
      <c r="AL967" s="4">
        <v>55</v>
      </c>
      <c r="AM967" s="4">
        <v>78</v>
      </c>
      <c r="AN967" s="4">
        <v>34</v>
      </c>
      <c r="AO967" s="4">
        <v>58</v>
      </c>
      <c r="AP967" s="4">
        <v>287</v>
      </c>
      <c r="AQ967" s="4">
        <v>62</v>
      </c>
      <c r="AR967" s="4">
        <v>59</v>
      </c>
      <c r="AS967" s="4">
        <v>60</v>
      </c>
      <c r="AT967" s="4">
        <v>63</v>
      </c>
      <c r="AU967" s="4">
        <v>43</v>
      </c>
      <c r="AV967" s="4">
        <v>62</v>
      </c>
      <c r="AW967" s="4">
        <v>184</v>
      </c>
      <c r="AX967" s="4">
        <v>59</v>
      </c>
      <c r="AY967" s="4">
        <v>63</v>
      </c>
      <c r="AZ967" s="4">
        <v>62</v>
      </c>
      <c r="BA967" s="4">
        <v>57</v>
      </c>
      <c r="BB967" s="4">
        <v>12</v>
      </c>
      <c r="BC967" s="4">
        <v>13</v>
      </c>
      <c r="BD967" s="4">
        <v>6</v>
      </c>
      <c r="BE967" s="4">
        <v>15</v>
      </c>
      <c r="BF967" s="4">
        <v>11</v>
      </c>
      <c r="BG967" s="4">
        <v>1806</v>
      </c>
      <c r="BH967" s="4">
        <v>379</v>
      </c>
      <c r="BI967" s="4">
        <v>1</v>
      </c>
      <c r="BJ967" s="4">
        <v>79</v>
      </c>
      <c r="BK967" s="4">
        <v>57</v>
      </c>
      <c r="BL967" s="4">
        <v>63</v>
      </c>
      <c r="BM967" s="4">
        <v>68</v>
      </c>
      <c r="BN967" s="4">
        <v>60</v>
      </c>
    </row>
    <row r="968" spans="1:66" ht="30" customHeight="1" x14ac:dyDescent="0.25">
      <c r="A968" s="15" t="s">
        <v>7883</v>
      </c>
      <c r="B968" s="4">
        <v>29</v>
      </c>
      <c r="C968" s="4">
        <v>86</v>
      </c>
      <c r="D968" s="4">
        <v>86</v>
      </c>
      <c r="E968" s="5" t="s">
        <v>1370</v>
      </c>
      <c r="F968" s="5" t="str">
        <f t="shared" si="80"/>
        <v>Inter</v>
      </c>
      <c r="G968" s="25" t="str">
        <f t="shared" si="81"/>
        <v>2021 ~ 2027</v>
      </c>
      <c r="H968" s="5" t="str">
        <f t="shared" si="79"/>
        <v>2027</v>
      </c>
      <c r="I968" s="4" t="s">
        <v>90</v>
      </c>
      <c r="J968" s="4" t="s">
        <v>105</v>
      </c>
      <c r="K968" s="4" t="s">
        <v>68</v>
      </c>
      <c r="L968" s="4">
        <v>86</v>
      </c>
      <c r="M968" s="4" t="s">
        <v>195</v>
      </c>
      <c r="N968" s="4">
        <v>0</v>
      </c>
      <c r="O968" s="6" t="s">
        <v>7178</v>
      </c>
      <c r="P968" s="6" t="s">
        <v>7037</v>
      </c>
      <c r="Q968" s="6" t="s">
        <v>7322</v>
      </c>
      <c r="R968" s="4">
        <v>368</v>
      </c>
      <c r="S968" s="4">
        <v>78</v>
      </c>
      <c r="T968" s="4">
        <v>75</v>
      </c>
      <c r="U968" s="4">
        <v>53</v>
      </c>
      <c r="V968" s="4">
        <v>88</v>
      </c>
      <c r="W968" s="4">
        <v>74</v>
      </c>
      <c r="X968" s="4">
        <v>434</v>
      </c>
      <c r="Y968" s="4">
        <v>85</v>
      </c>
      <c r="Z968" s="4">
        <v>88</v>
      </c>
      <c r="AA968" s="4">
        <v>85</v>
      </c>
      <c r="AB968" s="4">
        <v>88</v>
      </c>
      <c r="AC968" s="4">
        <v>88</v>
      </c>
      <c r="AD968" s="4">
        <v>386</v>
      </c>
      <c r="AE968" s="4">
        <v>72</v>
      </c>
      <c r="AF968" s="4">
        <v>65</v>
      </c>
      <c r="AG968" s="4">
        <v>83</v>
      </c>
      <c r="AH968" s="4">
        <v>86</v>
      </c>
      <c r="AI968" s="4">
        <v>80</v>
      </c>
      <c r="AJ968" s="4">
        <v>379</v>
      </c>
      <c r="AK968" s="4">
        <v>86</v>
      </c>
      <c r="AL968" s="4">
        <v>66</v>
      </c>
      <c r="AM968" s="4">
        <v>80</v>
      </c>
      <c r="AN968" s="4">
        <v>60</v>
      </c>
      <c r="AO968" s="4">
        <v>87</v>
      </c>
      <c r="AP968" s="4">
        <v>405</v>
      </c>
      <c r="AQ968" s="4">
        <v>76</v>
      </c>
      <c r="AR968" s="4">
        <v>76</v>
      </c>
      <c r="AS968" s="4">
        <v>74</v>
      </c>
      <c r="AT968" s="4">
        <v>89</v>
      </c>
      <c r="AU968" s="4">
        <v>90</v>
      </c>
      <c r="AV968" s="4">
        <v>85</v>
      </c>
      <c r="AW968" s="4">
        <v>213</v>
      </c>
      <c r="AX968" s="4">
        <v>74</v>
      </c>
      <c r="AY968" s="4">
        <v>74</v>
      </c>
      <c r="AZ968" s="4">
        <v>65</v>
      </c>
      <c r="BA968" s="4">
        <v>50</v>
      </c>
      <c r="BB968" s="4">
        <v>9</v>
      </c>
      <c r="BC968" s="4">
        <v>14</v>
      </c>
      <c r="BD968" s="4">
        <v>11</v>
      </c>
      <c r="BE968" s="4">
        <v>6</v>
      </c>
      <c r="BF968" s="4">
        <v>10</v>
      </c>
      <c r="BG968" s="4">
        <v>2235</v>
      </c>
      <c r="BH968" s="4">
        <v>460</v>
      </c>
      <c r="BI968" s="4">
        <v>3</v>
      </c>
      <c r="BJ968" s="4">
        <v>68</v>
      </c>
      <c r="BK968" s="4">
        <v>80</v>
      </c>
      <c r="BL968" s="4">
        <v>86</v>
      </c>
      <c r="BM968" s="4">
        <v>86</v>
      </c>
      <c r="BN968" s="4">
        <v>71</v>
      </c>
    </row>
    <row r="969" spans="1:66" ht="30" customHeight="1" x14ac:dyDescent="0.25">
      <c r="A969" s="15" t="s">
        <v>2550</v>
      </c>
      <c r="B969" s="4">
        <v>25</v>
      </c>
      <c r="C969" s="4">
        <v>72</v>
      </c>
      <c r="D969" s="4">
        <v>74</v>
      </c>
      <c r="E969" s="5" t="s">
        <v>2551</v>
      </c>
      <c r="F969" s="5" t="str">
        <f t="shared" si="80"/>
        <v>Leicester City</v>
      </c>
      <c r="G969" s="25" t="str">
        <f t="shared" si="81"/>
        <v>2015 ~ 2027</v>
      </c>
      <c r="H969" s="5" t="str">
        <f t="shared" si="79"/>
        <v>2027</v>
      </c>
      <c r="I969" s="4" t="s">
        <v>90</v>
      </c>
      <c r="J969" s="4" t="s">
        <v>278</v>
      </c>
      <c r="K969" s="4" t="s">
        <v>68</v>
      </c>
      <c r="L969" s="4">
        <v>74</v>
      </c>
      <c r="M969" s="4" t="s">
        <v>189</v>
      </c>
      <c r="N969" s="4">
        <v>2</v>
      </c>
      <c r="O969" s="6" t="s">
        <v>7117</v>
      </c>
      <c r="P969" s="6" t="s">
        <v>7050</v>
      </c>
      <c r="Q969" s="6" t="s">
        <v>7508</v>
      </c>
      <c r="R969" s="4">
        <v>293</v>
      </c>
      <c r="S969" s="4">
        <v>61</v>
      </c>
      <c r="T969" s="4">
        <v>45</v>
      </c>
      <c r="U969" s="4">
        <v>64</v>
      </c>
      <c r="V969" s="4">
        <v>74</v>
      </c>
      <c r="W969" s="4">
        <v>49</v>
      </c>
      <c r="X969" s="4">
        <v>310</v>
      </c>
      <c r="Y969" s="4">
        <v>64</v>
      </c>
      <c r="Z969" s="4">
        <v>58</v>
      </c>
      <c r="AA969" s="4">
        <v>54</v>
      </c>
      <c r="AB969" s="4">
        <v>66</v>
      </c>
      <c r="AC969" s="4">
        <v>68</v>
      </c>
      <c r="AD969" s="4">
        <v>339</v>
      </c>
      <c r="AE969" s="4">
        <v>65</v>
      </c>
      <c r="AF969" s="4">
        <v>65</v>
      </c>
      <c r="AG969" s="4">
        <v>74</v>
      </c>
      <c r="AH969" s="4">
        <v>64</v>
      </c>
      <c r="AI969" s="4">
        <v>71</v>
      </c>
      <c r="AJ969" s="4">
        <v>323</v>
      </c>
      <c r="AK969" s="4">
        <v>68</v>
      </c>
      <c r="AL969" s="4">
        <v>71</v>
      </c>
      <c r="AM969" s="4">
        <v>69</v>
      </c>
      <c r="AN969" s="4">
        <v>70</v>
      </c>
      <c r="AO969" s="4">
        <v>45</v>
      </c>
      <c r="AP969" s="4">
        <v>322</v>
      </c>
      <c r="AQ969" s="4">
        <v>88</v>
      </c>
      <c r="AR969" s="4">
        <v>74</v>
      </c>
      <c r="AS969" s="4">
        <v>56</v>
      </c>
      <c r="AT969" s="4">
        <v>59</v>
      </c>
      <c r="AU969" s="4">
        <v>45</v>
      </c>
      <c r="AV969" s="4">
        <v>69</v>
      </c>
      <c r="AW969" s="4">
        <v>222</v>
      </c>
      <c r="AX969" s="4">
        <v>73</v>
      </c>
      <c r="AY969" s="4">
        <v>73</v>
      </c>
      <c r="AZ969" s="4">
        <v>76</v>
      </c>
      <c r="BA969" s="4">
        <v>52</v>
      </c>
      <c r="BB969" s="4">
        <v>9</v>
      </c>
      <c r="BC969" s="4">
        <v>14</v>
      </c>
      <c r="BD969" s="4">
        <v>8</v>
      </c>
      <c r="BE969" s="4">
        <v>10</v>
      </c>
      <c r="BF969" s="4">
        <v>11</v>
      </c>
      <c r="BG969" s="4">
        <v>1861</v>
      </c>
      <c r="BH969" s="4">
        <v>393</v>
      </c>
      <c r="BI969" s="4">
        <v>1</v>
      </c>
      <c r="BJ969" s="4">
        <v>65</v>
      </c>
      <c r="BK969" s="4">
        <v>50</v>
      </c>
      <c r="BL969" s="4">
        <v>65</v>
      </c>
      <c r="BM969" s="4">
        <v>67</v>
      </c>
      <c r="BN969" s="4">
        <v>73</v>
      </c>
    </row>
    <row r="970" spans="1:66" ht="30" customHeight="1" x14ac:dyDescent="0.25">
      <c r="A970" s="15" t="s">
        <v>3050</v>
      </c>
      <c r="B970" s="4">
        <v>22</v>
      </c>
      <c r="C970" s="4">
        <v>68</v>
      </c>
      <c r="D970" s="4">
        <v>76</v>
      </c>
      <c r="E970" s="5" t="s">
        <v>705</v>
      </c>
      <c r="F970" s="5" t="str">
        <f t="shared" si="80"/>
        <v>Ipswich Town</v>
      </c>
      <c r="G970" s="25" t="str">
        <f t="shared" si="81"/>
        <v>2023 ~ 2026</v>
      </c>
      <c r="H970" s="5" t="str">
        <f t="shared" si="79"/>
        <v>2026</v>
      </c>
      <c r="I970" s="4" t="s">
        <v>146</v>
      </c>
      <c r="J970" s="4" t="s">
        <v>290</v>
      </c>
      <c r="K970" s="4" t="s">
        <v>68</v>
      </c>
      <c r="L970" s="4">
        <v>69</v>
      </c>
      <c r="M970" s="4" t="s">
        <v>189</v>
      </c>
      <c r="N970" s="4">
        <v>8</v>
      </c>
      <c r="O970" s="6" t="s">
        <v>7269</v>
      </c>
      <c r="P970" s="6" t="s">
        <v>7031</v>
      </c>
      <c r="Q970" s="6" t="s">
        <v>6927</v>
      </c>
      <c r="R970" s="4">
        <v>298</v>
      </c>
      <c r="S970" s="4">
        <v>61</v>
      </c>
      <c r="T970" s="4">
        <v>54</v>
      </c>
      <c r="U970" s="4">
        <v>66</v>
      </c>
      <c r="V970" s="4">
        <v>63</v>
      </c>
      <c r="W970" s="4">
        <v>54</v>
      </c>
      <c r="X970" s="4">
        <v>279</v>
      </c>
      <c r="Y970" s="4">
        <v>62</v>
      </c>
      <c r="Z970" s="4">
        <v>57</v>
      </c>
      <c r="AA970" s="4">
        <v>40</v>
      </c>
      <c r="AB970" s="4">
        <v>57</v>
      </c>
      <c r="AC970" s="4">
        <v>63</v>
      </c>
      <c r="AD970" s="4">
        <v>359</v>
      </c>
      <c r="AE970" s="4">
        <v>76</v>
      </c>
      <c r="AF970" s="4">
        <v>82</v>
      </c>
      <c r="AG970" s="4">
        <v>68</v>
      </c>
      <c r="AH970" s="4">
        <v>61</v>
      </c>
      <c r="AI970" s="4">
        <v>72</v>
      </c>
      <c r="AJ970" s="4">
        <v>366</v>
      </c>
      <c r="AK970" s="4">
        <v>70</v>
      </c>
      <c r="AL970" s="4">
        <v>83</v>
      </c>
      <c r="AM970" s="4">
        <v>80</v>
      </c>
      <c r="AN970" s="4">
        <v>78</v>
      </c>
      <c r="AO970" s="4">
        <v>55</v>
      </c>
      <c r="AP970" s="4">
        <v>296</v>
      </c>
      <c r="AQ970" s="4">
        <v>75</v>
      </c>
      <c r="AR970" s="4">
        <v>61</v>
      </c>
      <c r="AS970" s="4">
        <v>57</v>
      </c>
      <c r="AT970" s="4">
        <v>57</v>
      </c>
      <c r="AU970" s="4">
        <v>46</v>
      </c>
      <c r="AV970" s="4">
        <v>59</v>
      </c>
      <c r="AW970" s="4">
        <v>193</v>
      </c>
      <c r="AX970" s="4">
        <v>65</v>
      </c>
      <c r="AY970" s="4">
        <v>65</v>
      </c>
      <c r="AZ970" s="4">
        <v>63</v>
      </c>
      <c r="BA970" s="4">
        <v>55</v>
      </c>
      <c r="BB970" s="4">
        <v>14</v>
      </c>
      <c r="BC970" s="4">
        <v>15</v>
      </c>
      <c r="BD970" s="4">
        <v>6</v>
      </c>
      <c r="BE970" s="4">
        <v>7</v>
      </c>
      <c r="BF970" s="4">
        <v>13</v>
      </c>
      <c r="BG970" s="4">
        <v>1846</v>
      </c>
      <c r="BH970" s="4">
        <v>400</v>
      </c>
      <c r="BI970" s="4">
        <v>1</v>
      </c>
      <c r="BJ970" s="4">
        <v>79</v>
      </c>
      <c r="BK970" s="4">
        <v>57</v>
      </c>
      <c r="BL970" s="4">
        <v>59</v>
      </c>
      <c r="BM970" s="4">
        <v>63</v>
      </c>
      <c r="BN970" s="4">
        <v>64</v>
      </c>
    </row>
    <row r="971" spans="1:66" ht="30" customHeight="1" x14ac:dyDescent="0.25">
      <c r="A971" s="15" t="s">
        <v>5393</v>
      </c>
      <c r="B971" s="4">
        <v>24</v>
      </c>
      <c r="C971" s="4">
        <v>72</v>
      </c>
      <c r="D971" s="4">
        <v>77</v>
      </c>
      <c r="E971" s="5" t="s">
        <v>3285</v>
      </c>
      <c r="F971" s="5" t="str">
        <f t="shared" si="80"/>
        <v>Burnley</v>
      </c>
      <c r="G971" s="25" t="str">
        <f t="shared" si="81"/>
        <v>2023 ~ 2026</v>
      </c>
      <c r="H971" s="5" t="str">
        <f t="shared" si="79"/>
        <v>2026</v>
      </c>
      <c r="I971" s="4" t="s">
        <v>283</v>
      </c>
      <c r="J971" s="4" t="s">
        <v>253</v>
      </c>
      <c r="K971" s="4" t="s">
        <v>77</v>
      </c>
      <c r="L971" s="4">
        <v>74</v>
      </c>
      <c r="M971" s="4" t="s">
        <v>189</v>
      </c>
      <c r="N971" s="4">
        <v>5</v>
      </c>
      <c r="O971" s="6" t="s">
        <v>7480</v>
      </c>
      <c r="P971" s="6" t="s">
        <v>7168</v>
      </c>
      <c r="Q971" s="6" t="s">
        <v>7459</v>
      </c>
      <c r="R971" s="4">
        <v>260</v>
      </c>
      <c r="S971" s="4">
        <v>58</v>
      </c>
      <c r="T971" s="4">
        <v>31</v>
      </c>
      <c r="U971" s="4">
        <v>70</v>
      </c>
      <c r="V971" s="4">
        <v>73</v>
      </c>
      <c r="W971" s="4">
        <v>28</v>
      </c>
      <c r="X971" s="4">
        <v>255</v>
      </c>
      <c r="Y971" s="4">
        <v>55</v>
      </c>
      <c r="Z971" s="4">
        <v>38</v>
      </c>
      <c r="AA971" s="4">
        <v>27</v>
      </c>
      <c r="AB971" s="4">
        <v>68</v>
      </c>
      <c r="AC971" s="4">
        <v>67</v>
      </c>
      <c r="AD971" s="4">
        <v>339</v>
      </c>
      <c r="AE971" s="4">
        <v>64</v>
      </c>
      <c r="AF971" s="4">
        <v>74</v>
      </c>
      <c r="AG971" s="4">
        <v>65</v>
      </c>
      <c r="AH971" s="4">
        <v>69</v>
      </c>
      <c r="AI971" s="4">
        <v>67</v>
      </c>
      <c r="AJ971" s="4">
        <v>283</v>
      </c>
      <c r="AK971" s="4">
        <v>45</v>
      </c>
      <c r="AL971" s="4">
        <v>75</v>
      </c>
      <c r="AM971" s="4">
        <v>64</v>
      </c>
      <c r="AN971" s="4">
        <v>73</v>
      </c>
      <c r="AO971" s="4">
        <v>26</v>
      </c>
      <c r="AP971" s="4">
        <v>262</v>
      </c>
      <c r="AQ971" s="4">
        <v>69</v>
      </c>
      <c r="AR971" s="4">
        <v>73</v>
      </c>
      <c r="AS971" s="4">
        <v>36</v>
      </c>
      <c r="AT971" s="4">
        <v>51</v>
      </c>
      <c r="AU971" s="4">
        <v>33</v>
      </c>
      <c r="AV971" s="4">
        <v>69</v>
      </c>
      <c r="AW971" s="4">
        <v>215</v>
      </c>
      <c r="AX971" s="4">
        <v>69</v>
      </c>
      <c r="AY971" s="4">
        <v>75</v>
      </c>
      <c r="AZ971" s="4">
        <v>71</v>
      </c>
      <c r="BA971" s="4">
        <v>44</v>
      </c>
      <c r="BB971" s="4">
        <v>10</v>
      </c>
      <c r="BC971" s="4">
        <v>11</v>
      </c>
      <c r="BD971" s="4">
        <v>7</v>
      </c>
      <c r="BE971" s="4">
        <v>8</v>
      </c>
      <c r="BF971" s="4">
        <v>8</v>
      </c>
      <c r="BG971" s="4">
        <v>1658</v>
      </c>
      <c r="BH971" s="4">
        <v>368</v>
      </c>
      <c r="BI971" s="4">
        <v>1</v>
      </c>
      <c r="BJ971" s="4">
        <v>70</v>
      </c>
      <c r="BK971" s="4">
        <v>33</v>
      </c>
      <c r="BL971" s="4">
        <v>61</v>
      </c>
      <c r="BM971" s="4">
        <v>62</v>
      </c>
      <c r="BN971" s="4">
        <v>72</v>
      </c>
    </row>
    <row r="972" spans="1:66" ht="30" customHeight="1" x14ac:dyDescent="0.25">
      <c r="A972" s="15" t="s">
        <v>5214</v>
      </c>
      <c r="B972" s="4">
        <v>24</v>
      </c>
      <c r="C972" s="4" t="s">
        <v>598</v>
      </c>
      <c r="D972" s="4" t="s">
        <v>445</v>
      </c>
      <c r="E972" s="5" t="s">
        <v>2170</v>
      </c>
      <c r="F972" s="5" t="str">
        <f t="shared" si="80"/>
        <v>Burnley</v>
      </c>
      <c r="G972" s="25" t="str">
        <f t="shared" si="81"/>
        <v>2023 ~ 2027</v>
      </c>
      <c r="H972" s="5" t="str">
        <f t="shared" si="79"/>
        <v>2027</v>
      </c>
      <c r="I972" s="4" t="s">
        <v>494</v>
      </c>
      <c r="J972" s="4" t="s">
        <v>67</v>
      </c>
      <c r="K972" s="4" t="s">
        <v>68</v>
      </c>
      <c r="L972" s="4">
        <v>74</v>
      </c>
      <c r="M972" s="4" t="s">
        <v>189</v>
      </c>
      <c r="N972" s="4">
        <v>5</v>
      </c>
      <c r="O972" s="6" t="s">
        <v>7480</v>
      </c>
      <c r="P972" s="6" t="s">
        <v>7168</v>
      </c>
      <c r="Q972" s="6" t="s">
        <v>7459</v>
      </c>
      <c r="R972" s="4">
        <v>233</v>
      </c>
      <c r="S972" s="4">
        <v>29</v>
      </c>
      <c r="T972" s="4">
        <v>30</v>
      </c>
      <c r="U972" s="4" t="s">
        <v>832</v>
      </c>
      <c r="V972" s="4">
        <v>67</v>
      </c>
      <c r="W972" s="4">
        <v>36</v>
      </c>
      <c r="X972" s="4">
        <v>240</v>
      </c>
      <c r="Y972" s="4">
        <v>59</v>
      </c>
      <c r="Z972" s="4">
        <v>28</v>
      </c>
      <c r="AA972" s="4">
        <v>26</v>
      </c>
      <c r="AB972" s="4">
        <v>63</v>
      </c>
      <c r="AC972" s="4">
        <v>64</v>
      </c>
      <c r="AD972" s="4">
        <v>320</v>
      </c>
      <c r="AE972" s="4">
        <v>62</v>
      </c>
      <c r="AF972" s="4">
        <v>66</v>
      </c>
      <c r="AG972" s="4" t="s">
        <v>2516</v>
      </c>
      <c r="AH972" s="4" t="s">
        <v>449</v>
      </c>
      <c r="AI972" s="4">
        <v>55</v>
      </c>
      <c r="AJ972" s="4">
        <v>296</v>
      </c>
      <c r="AK972" s="4">
        <v>43</v>
      </c>
      <c r="AL972" s="4">
        <v>80</v>
      </c>
      <c r="AM972" s="4">
        <v>66</v>
      </c>
      <c r="AN972" s="4" t="s">
        <v>521</v>
      </c>
      <c r="AO972" s="4">
        <v>28</v>
      </c>
      <c r="AP972" s="4">
        <v>264</v>
      </c>
      <c r="AQ972" s="4">
        <v>74</v>
      </c>
      <c r="AR972" s="4" t="s">
        <v>447</v>
      </c>
      <c r="AS972" s="4">
        <v>37</v>
      </c>
      <c r="AT972" s="4">
        <v>55</v>
      </c>
      <c r="AU972" s="4">
        <v>28</v>
      </c>
      <c r="AV972" s="4">
        <v>72</v>
      </c>
      <c r="AW972" s="4">
        <v>216</v>
      </c>
      <c r="AX972" s="4" t="s">
        <v>598</v>
      </c>
      <c r="AY972" s="4">
        <v>73</v>
      </c>
      <c r="AZ972" s="4">
        <v>71</v>
      </c>
      <c r="BA972" s="4">
        <v>47</v>
      </c>
      <c r="BB972" s="4">
        <v>5</v>
      </c>
      <c r="BC972" s="4">
        <v>12</v>
      </c>
      <c r="BD972" s="4">
        <v>12</v>
      </c>
      <c r="BE972" s="4">
        <v>6</v>
      </c>
      <c r="BF972" s="4">
        <v>12</v>
      </c>
      <c r="BG972" s="4">
        <v>1616</v>
      </c>
      <c r="BH972" s="4">
        <v>358</v>
      </c>
      <c r="BI972" s="4">
        <v>1</v>
      </c>
      <c r="BJ972" s="4">
        <v>64</v>
      </c>
      <c r="BK972" s="4">
        <v>33</v>
      </c>
      <c r="BL972" s="4">
        <v>52</v>
      </c>
      <c r="BM972" s="4">
        <v>62</v>
      </c>
      <c r="BN972" s="4">
        <v>72</v>
      </c>
    </row>
    <row r="973" spans="1:66" ht="30" customHeight="1" x14ac:dyDescent="0.25">
      <c r="A973" s="15" t="s">
        <v>2353</v>
      </c>
      <c r="B973" s="4">
        <v>21</v>
      </c>
      <c r="C973" s="4">
        <v>75</v>
      </c>
      <c r="D973" s="4">
        <v>81</v>
      </c>
      <c r="E973" s="5" t="s">
        <v>8003</v>
      </c>
      <c r="F973" s="5" t="str">
        <f t="shared" si="80"/>
        <v>Eintracht Frankfurt</v>
      </c>
      <c r="G973" s="25" t="str">
        <f t="shared" si="81"/>
        <v>Jun 30, 2024 A Prestamo</v>
      </c>
      <c r="H973" s="5">
        <v>0</v>
      </c>
      <c r="I973" s="4" t="s">
        <v>155</v>
      </c>
      <c r="J973" s="4" t="s">
        <v>98</v>
      </c>
      <c r="K973" s="4" t="s">
        <v>68</v>
      </c>
      <c r="L973" s="4">
        <v>77</v>
      </c>
      <c r="M973" s="4" t="s">
        <v>106</v>
      </c>
      <c r="N973" s="4">
        <v>6</v>
      </c>
      <c r="O973" s="6" t="s">
        <v>7051</v>
      </c>
      <c r="P973" s="6" t="s">
        <v>6914</v>
      </c>
      <c r="Q973" s="6">
        <v>0</v>
      </c>
      <c r="R973" s="4">
        <v>332</v>
      </c>
      <c r="S973" s="4">
        <v>51</v>
      </c>
      <c r="T973" s="4">
        <v>79</v>
      </c>
      <c r="U973" s="4">
        <v>73</v>
      </c>
      <c r="V973" s="4">
        <v>68</v>
      </c>
      <c r="W973" s="4">
        <v>61</v>
      </c>
      <c r="X973" s="4">
        <v>312</v>
      </c>
      <c r="Y973" s="4">
        <v>77</v>
      </c>
      <c r="Z973" s="4">
        <v>58</v>
      </c>
      <c r="AA973" s="4">
        <v>48</v>
      </c>
      <c r="AB973" s="4">
        <v>53</v>
      </c>
      <c r="AC973" s="4">
        <v>76</v>
      </c>
      <c r="AD973" s="4">
        <v>352</v>
      </c>
      <c r="AE973" s="4">
        <v>72</v>
      </c>
      <c r="AF973" s="4">
        <v>72</v>
      </c>
      <c r="AG973" s="4">
        <v>68</v>
      </c>
      <c r="AH973" s="4">
        <v>72</v>
      </c>
      <c r="AI973" s="4">
        <v>68</v>
      </c>
      <c r="AJ973" s="4">
        <v>360</v>
      </c>
      <c r="AK973" s="4">
        <v>76</v>
      </c>
      <c r="AL973" s="4">
        <v>81</v>
      </c>
      <c r="AM973" s="4">
        <v>62</v>
      </c>
      <c r="AN973" s="4">
        <v>72</v>
      </c>
      <c r="AO973" s="4">
        <v>69</v>
      </c>
      <c r="AP973" s="4">
        <v>283</v>
      </c>
      <c r="AQ973" s="4">
        <v>61</v>
      </c>
      <c r="AR973" s="4">
        <v>18</v>
      </c>
      <c r="AS973" s="4">
        <v>78</v>
      </c>
      <c r="AT973" s="4">
        <v>63</v>
      </c>
      <c r="AU973" s="4">
        <v>63</v>
      </c>
      <c r="AV973" s="4">
        <v>70</v>
      </c>
      <c r="AW973" s="4">
        <v>57</v>
      </c>
      <c r="AX973" s="4">
        <v>24</v>
      </c>
      <c r="AY973" s="4">
        <v>17</v>
      </c>
      <c r="AZ973" s="4">
        <v>16</v>
      </c>
      <c r="BA973" s="4">
        <v>45</v>
      </c>
      <c r="BB973" s="4">
        <v>8</v>
      </c>
      <c r="BC973" s="4">
        <v>8</v>
      </c>
      <c r="BD973" s="4">
        <v>7</v>
      </c>
      <c r="BE973" s="4">
        <v>10</v>
      </c>
      <c r="BF973" s="4">
        <v>12</v>
      </c>
      <c r="BG973" s="4">
        <v>1741</v>
      </c>
      <c r="BH973" s="4">
        <v>375</v>
      </c>
      <c r="BI973" s="4">
        <v>1</v>
      </c>
      <c r="BJ973" s="4">
        <v>72</v>
      </c>
      <c r="BK973" s="4">
        <v>75</v>
      </c>
      <c r="BL973" s="4">
        <v>60</v>
      </c>
      <c r="BM973" s="4">
        <v>75</v>
      </c>
      <c r="BN973" s="4">
        <v>25</v>
      </c>
    </row>
    <row r="974" spans="1:66" ht="30" customHeight="1" x14ac:dyDescent="0.25">
      <c r="A974" s="15" t="s">
        <v>1010</v>
      </c>
      <c r="B974" s="4">
        <v>20</v>
      </c>
      <c r="C974" s="4">
        <v>77</v>
      </c>
      <c r="D974" s="4">
        <v>85</v>
      </c>
      <c r="E974" s="5" t="s">
        <v>1011</v>
      </c>
      <c r="F974" s="5" t="str">
        <f t="shared" si="80"/>
        <v>Liverpool</v>
      </c>
      <c r="G974" s="25" t="str">
        <f t="shared" si="81"/>
        <v>2019 ~ 2027</v>
      </c>
      <c r="H974" s="5" t="str">
        <f>RIGHT(G974, 4)</f>
        <v>2027</v>
      </c>
      <c r="I974" s="4" t="s">
        <v>104</v>
      </c>
      <c r="J974" s="4" t="s">
        <v>278</v>
      </c>
      <c r="K974" s="4" t="s">
        <v>77</v>
      </c>
      <c r="L974" s="4">
        <v>79</v>
      </c>
      <c r="M974" s="4" t="s">
        <v>69</v>
      </c>
      <c r="N974" s="4">
        <v>8</v>
      </c>
      <c r="O974" s="6" t="s">
        <v>6954</v>
      </c>
      <c r="P974" s="6" t="s">
        <v>7095</v>
      </c>
      <c r="Q974" s="6" t="s">
        <v>7217</v>
      </c>
      <c r="R974" s="4">
        <v>317</v>
      </c>
      <c r="S974" s="4">
        <v>75</v>
      </c>
      <c r="T974" s="4">
        <v>64</v>
      </c>
      <c r="U974" s="4">
        <v>40</v>
      </c>
      <c r="V974" s="4">
        <v>78</v>
      </c>
      <c r="W974" s="4">
        <v>60</v>
      </c>
      <c r="X974" s="4">
        <v>356</v>
      </c>
      <c r="Y974" s="4">
        <v>81</v>
      </c>
      <c r="Z974" s="4">
        <v>66</v>
      </c>
      <c r="AA974" s="4">
        <v>60</v>
      </c>
      <c r="AB974" s="4">
        <v>70</v>
      </c>
      <c r="AC974" s="4">
        <v>79</v>
      </c>
      <c r="AD974" s="4">
        <v>399</v>
      </c>
      <c r="AE974" s="4">
        <v>79</v>
      </c>
      <c r="AF974" s="4">
        <v>71</v>
      </c>
      <c r="AG974" s="4">
        <v>87</v>
      </c>
      <c r="AH974" s="4">
        <v>75</v>
      </c>
      <c r="AI974" s="4">
        <v>87</v>
      </c>
      <c r="AJ974" s="4">
        <v>305</v>
      </c>
      <c r="AK974" s="4">
        <v>65</v>
      </c>
      <c r="AL974" s="4">
        <v>54</v>
      </c>
      <c r="AM974" s="4">
        <v>75</v>
      </c>
      <c r="AN974" s="4">
        <v>45</v>
      </c>
      <c r="AO974" s="4">
        <v>66</v>
      </c>
      <c r="AP974" s="4">
        <v>330</v>
      </c>
      <c r="AQ974" s="4">
        <v>57</v>
      </c>
      <c r="AR974" s="4">
        <v>54</v>
      </c>
      <c r="AS974" s="4">
        <v>79</v>
      </c>
      <c r="AT974" s="4">
        <v>81</v>
      </c>
      <c r="AU974" s="4">
        <v>59</v>
      </c>
      <c r="AV974" s="4">
        <v>76</v>
      </c>
      <c r="AW974" s="4">
        <v>152</v>
      </c>
      <c r="AX974" s="4">
        <v>52</v>
      </c>
      <c r="AY974" s="4">
        <v>55</v>
      </c>
      <c r="AZ974" s="4">
        <v>45</v>
      </c>
      <c r="BA974" s="4">
        <v>47</v>
      </c>
      <c r="BB974" s="4">
        <v>10</v>
      </c>
      <c r="BC974" s="4">
        <v>10</v>
      </c>
      <c r="BD974" s="4">
        <v>6</v>
      </c>
      <c r="BE974" s="4">
        <v>14</v>
      </c>
      <c r="BF974" s="4">
        <v>7</v>
      </c>
      <c r="BG974" s="4">
        <v>1906</v>
      </c>
      <c r="BH974" s="4">
        <v>402</v>
      </c>
      <c r="BI974" s="4">
        <v>1</v>
      </c>
      <c r="BJ974" s="4">
        <v>75</v>
      </c>
      <c r="BK974" s="4">
        <v>65</v>
      </c>
      <c r="BL974" s="4">
        <v>75</v>
      </c>
      <c r="BM974" s="4">
        <v>81</v>
      </c>
      <c r="BN974" s="4">
        <v>51</v>
      </c>
    </row>
    <row r="975" spans="1:66" ht="30" customHeight="1" x14ac:dyDescent="0.25">
      <c r="A975" s="15" t="s">
        <v>6303</v>
      </c>
      <c r="B975" s="4">
        <v>19</v>
      </c>
      <c r="C975" s="4">
        <v>58</v>
      </c>
      <c r="D975" s="4">
        <v>68</v>
      </c>
      <c r="E975" s="5" t="s">
        <v>461</v>
      </c>
      <c r="F975" s="5" t="str">
        <f t="shared" si="80"/>
        <v>Wolverhampton Wanderers</v>
      </c>
      <c r="G975" s="25" t="str">
        <f t="shared" si="81"/>
        <v>2021 ~ 2026</v>
      </c>
      <c r="H975" s="5" t="str">
        <f>RIGHT(G975, 4)</f>
        <v>2026</v>
      </c>
      <c r="I975" s="4" t="s">
        <v>183</v>
      </c>
      <c r="J975" s="4" t="s">
        <v>253</v>
      </c>
      <c r="K975" s="4" t="s">
        <v>68</v>
      </c>
      <c r="L975" s="4">
        <v>60</v>
      </c>
      <c r="M975" s="4" t="s">
        <v>189</v>
      </c>
      <c r="N975" s="4">
        <v>10</v>
      </c>
      <c r="O975" s="6" t="s">
        <v>7628</v>
      </c>
      <c r="P975" s="6" t="s">
        <v>6928</v>
      </c>
      <c r="Q975" s="6" t="s">
        <v>7695</v>
      </c>
      <c r="R975" s="4">
        <v>263</v>
      </c>
      <c r="S975" s="4">
        <v>46</v>
      </c>
      <c r="T975" s="4">
        <v>49</v>
      </c>
      <c r="U975" s="4">
        <v>61</v>
      </c>
      <c r="V975" s="4">
        <v>58</v>
      </c>
      <c r="W975" s="4">
        <v>49</v>
      </c>
      <c r="X975" s="4">
        <v>264</v>
      </c>
      <c r="Y975" s="4">
        <v>54</v>
      </c>
      <c r="Z975" s="4">
        <v>52</v>
      </c>
      <c r="AA975" s="4">
        <v>48</v>
      </c>
      <c r="AB975" s="4">
        <v>57</v>
      </c>
      <c r="AC975" s="4">
        <v>53</v>
      </c>
      <c r="AD975" s="4">
        <v>267</v>
      </c>
      <c r="AE975" s="4">
        <v>51</v>
      </c>
      <c r="AF975" s="4">
        <v>56</v>
      </c>
      <c r="AG975" s="4">
        <v>54</v>
      </c>
      <c r="AH975" s="4">
        <v>58</v>
      </c>
      <c r="AI975" s="4">
        <v>48</v>
      </c>
      <c r="AJ975" s="4">
        <v>294</v>
      </c>
      <c r="AK975" s="4">
        <v>58</v>
      </c>
      <c r="AL975" s="4">
        <v>64</v>
      </c>
      <c r="AM975" s="4">
        <v>56</v>
      </c>
      <c r="AN975" s="4">
        <v>66</v>
      </c>
      <c r="AO975" s="4">
        <v>50</v>
      </c>
      <c r="AP975" s="4">
        <v>277</v>
      </c>
      <c r="AQ975" s="4">
        <v>67</v>
      </c>
      <c r="AR975" s="4">
        <v>55</v>
      </c>
      <c r="AS975" s="4">
        <v>47</v>
      </c>
      <c r="AT975" s="4">
        <v>54</v>
      </c>
      <c r="AU975" s="4">
        <v>54</v>
      </c>
      <c r="AV975" s="4">
        <v>52</v>
      </c>
      <c r="AW975" s="4">
        <v>164</v>
      </c>
      <c r="AX975" s="4">
        <v>52</v>
      </c>
      <c r="AY975" s="4">
        <v>57</v>
      </c>
      <c r="AZ975" s="4">
        <v>55</v>
      </c>
      <c r="BA975" s="4">
        <v>46</v>
      </c>
      <c r="BB975" s="4">
        <v>8</v>
      </c>
      <c r="BC975" s="4">
        <v>12</v>
      </c>
      <c r="BD975" s="4">
        <v>6</v>
      </c>
      <c r="BE975" s="4">
        <v>10</v>
      </c>
      <c r="BF975" s="4">
        <v>10</v>
      </c>
      <c r="BG975" s="4">
        <v>1575</v>
      </c>
      <c r="BH975" s="4">
        <v>332</v>
      </c>
      <c r="BI975" s="4">
        <v>1</v>
      </c>
      <c r="BJ975" s="4">
        <v>54</v>
      </c>
      <c r="BK975" s="4">
        <v>51</v>
      </c>
      <c r="BL975" s="4">
        <v>54</v>
      </c>
      <c r="BM975" s="4">
        <v>54</v>
      </c>
      <c r="BN975" s="4">
        <v>55</v>
      </c>
    </row>
    <row r="976" spans="1:66" ht="30" customHeight="1" x14ac:dyDescent="0.25">
      <c r="A976" s="15" t="s">
        <v>1935</v>
      </c>
      <c r="B976" s="4">
        <v>21</v>
      </c>
      <c r="C976" s="4">
        <v>72</v>
      </c>
      <c r="D976" s="4">
        <v>83</v>
      </c>
      <c r="E976" s="5" t="s">
        <v>1936</v>
      </c>
      <c r="F976" s="5" t="str">
        <f t="shared" si="80"/>
        <v>Middlesbrough</v>
      </c>
      <c r="G976" s="25" t="str">
        <f t="shared" si="81"/>
        <v>2019 ~ 2027</v>
      </c>
      <c r="H976" s="5" t="str">
        <f>RIGHT(G976, 4)</f>
        <v>2027</v>
      </c>
      <c r="I976" s="4" t="s">
        <v>90</v>
      </c>
      <c r="J976" s="4" t="s">
        <v>98</v>
      </c>
      <c r="K976" s="4" t="s">
        <v>68</v>
      </c>
      <c r="L976" s="4">
        <v>73</v>
      </c>
      <c r="M976" s="4" t="s">
        <v>195</v>
      </c>
      <c r="N976" s="4">
        <v>11</v>
      </c>
      <c r="O976" s="6" t="s">
        <v>6882</v>
      </c>
      <c r="P976" s="6" t="s">
        <v>7026</v>
      </c>
      <c r="Q976" s="6" t="s">
        <v>7064</v>
      </c>
      <c r="R976" s="4">
        <v>279</v>
      </c>
      <c r="S976" s="4">
        <v>58</v>
      </c>
      <c r="T976" s="4">
        <v>53</v>
      </c>
      <c r="U976" s="4">
        <v>45</v>
      </c>
      <c r="V976" s="4">
        <v>74</v>
      </c>
      <c r="W976" s="4">
        <v>49</v>
      </c>
      <c r="X976" s="4">
        <v>336</v>
      </c>
      <c r="Y976" s="4">
        <v>69</v>
      </c>
      <c r="Z976" s="4">
        <v>64</v>
      </c>
      <c r="AA976" s="4">
        <v>57</v>
      </c>
      <c r="AB976" s="4">
        <v>74</v>
      </c>
      <c r="AC976" s="4">
        <v>72</v>
      </c>
      <c r="AD976" s="4">
        <v>359</v>
      </c>
      <c r="AE976" s="4">
        <v>67</v>
      </c>
      <c r="AF976" s="4">
        <v>71</v>
      </c>
      <c r="AG976" s="4">
        <v>73</v>
      </c>
      <c r="AH976" s="4">
        <v>73</v>
      </c>
      <c r="AI976" s="4">
        <v>75</v>
      </c>
      <c r="AJ976" s="4">
        <v>331</v>
      </c>
      <c r="AK976" s="4">
        <v>68</v>
      </c>
      <c r="AL976" s="4">
        <v>61</v>
      </c>
      <c r="AM976" s="4">
        <v>80</v>
      </c>
      <c r="AN976" s="4">
        <v>65</v>
      </c>
      <c r="AO976" s="4">
        <v>57</v>
      </c>
      <c r="AP976" s="4">
        <v>337</v>
      </c>
      <c r="AQ976" s="4">
        <v>82</v>
      </c>
      <c r="AR976" s="4">
        <v>64</v>
      </c>
      <c r="AS976" s="4">
        <v>66</v>
      </c>
      <c r="AT976" s="4">
        <v>72</v>
      </c>
      <c r="AU976" s="4">
        <v>53</v>
      </c>
      <c r="AV976" s="4">
        <v>73</v>
      </c>
      <c r="AW976" s="4">
        <v>206</v>
      </c>
      <c r="AX976" s="4">
        <v>66</v>
      </c>
      <c r="AY976" s="4">
        <v>69</v>
      </c>
      <c r="AZ976" s="4">
        <v>71</v>
      </c>
      <c r="BA976" s="4">
        <v>63</v>
      </c>
      <c r="BB976" s="4">
        <v>14</v>
      </c>
      <c r="BC976" s="4">
        <v>14</v>
      </c>
      <c r="BD976" s="4">
        <v>14</v>
      </c>
      <c r="BE976" s="4">
        <v>12</v>
      </c>
      <c r="BF976" s="4">
        <v>9</v>
      </c>
      <c r="BG976" s="4">
        <v>1911</v>
      </c>
      <c r="BH976" s="4">
        <v>403</v>
      </c>
      <c r="BI976" s="4">
        <v>1</v>
      </c>
      <c r="BJ976" s="4">
        <v>69</v>
      </c>
      <c r="BK976" s="4">
        <v>57</v>
      </c>
      <c r="BL976" s="4">
        <v>69</v>
      </c>
      <c r="BM976" s="4">
        <v>71</v>
      </c>
      <c r="BN976" s="4">
        <v>65</v>
      </c>
    </row>
    <row r="977" spans="1:66" ht="30" customHeight="1" x14ac:dyDescent="0.25">
      <c r="A977" s="15" t="s">
        <v>3280</v>
      </c>
      <c r="B977" s="4">
        <v>20</v>
      </c>
      <c r="C977" s="4" t="s">
        <v>265</v>
      </c>
      <c r="D977" s="4">
        <v>83</v>
      </c>
      <c r="E977" s="5" t="s">
        <v>2975</v>
      </c>
      <c r="F977" s="5" t="str">
        <f t="shared" si="80"/>
        <v>LOSC Lille</v>
      </c>
      <c r="G977" s="25" t="str">
        <f t="shared" si="81"/>
        <v>2023 ~ 2028</v>
      </c>
      <c r="H977" s="5" t="str">
        <f>RIGHT(G977, 4)</f>
        <v>2028</v>
      </c>
      <c r="I977" s="4" t="s">
        <v>146</v>
      </c>
      <c r="J977" s="4" t="s">
        <v>260</v>
      </c>
      <c r="K977" s="4" t="s">
        <v>68</v>
      </c>
      <c r="L977" s="4">
        <v>74</v>
      </c>
      <c r="M977" s="4" t="s">
        <v>69</v>
      </c>
      <c r="N977" s="4">
        <v>10</v>
      </c>
      <c r="O977" s="6" t="s">
        <v>6919</v>
      </c>
      <c r="P977" s="6" t="s">
        <v>6886</v>
      </c>
      <c r="Q977" s="6" t="s">
        <v>7361</v>
      </c>
      <c r="R977" s="4">
        <v>313</v>
      </c>
      <c r="S977" s="4" t="s">
        <v>2140</v>
      </c>
      <c r="T977" s="4">
        <v>66</v>
      </c>
      <c r="U977" s="4">
        <v>45</v>
      </c>
      <c r="V977" s="4" t="s">
        <v>660</v>
      </c>
      <c r="W977" s="4">
        <v>64</v>
      </c>
      <c r="X977" s="4">
        <v>345</v>
      </c>
      <c r="Y977" s="4">
        <v>73</v>
      </c>
      <c r="Z977" s="4">
        <v>67</v>
      </c>
      <c r="AA977" s="4">
        <v>62</v>
      </c>
      <c r="AB977" s="4" t="s">
        <v>735</v>
      </c>
      <c r="AC977" s="4">
        <v>75</v>
      </c>
      <c r="AD977" s="4">
        <v>387</v>
      </c>
      <c r="AE977" s="4">
        <v>75</v>
      </c>
      <c r="AF977" s="4">
        <v>77</v>
      </c>
      <c r="AG977" s="4">
        <v>86</v>
      </c>
      <c r="AH977" s="4">
        <v>67</v>
      </c>
      <c r="AI977" s="4">
        <v>82</v>
      </c>
      <c r="AJ977" s="4">
        <v>321</v>
      </c>
      <c r="AK977" s="4">
        <v>64</v>
      </c>
      <c r="AL977" s="4">
        <v>61</v>
      </c>
      <c r="AM977" s="4">
        <v>81</v>
      </c>
      <c r="AN977" s="4">
        <v>57</v>
      </c>
      <c r="AO977" s="4">
        <v>58</v>
      </c>
      <c r="AP977" s="4">
        <v>343</v>
      </c>
      <c r="AQ977" s="4">
        <v>82</v>
      </c>
      <c r="AR977" s="4">
        <v>59</v>
      </c>
      <c r="AS977" s="4">
        <v>72</v>
      </c>
      <c r="AT977" s="4" t="s">
        <v>1496</v>
      </c>
      <c r="AU977" s="4">
        <v>58</v>
      </c>
      <c r="AV977" s="4">
        <v>70</v>
      </c>
      <c r="AW977" s="4">
        <v>174</v>
      </c>
      <c r="AX977" s="4">
        <v>60</v>
      </c>
      <c r="AY977" s="4">
        <v>56</v>
      </c>
      <c r="AZ977" s="4">
        <v>58</v>
      </c>
      <c r="BA977" s="4">
        <v>51</v>
      </c>
      <c r="BB977" s="4">
        <v>7</v>
      </c>
      <c r="BC977" s="4">
        <v>14</v>
      </c>
      <c r="BD977" s="4">
        <v>10</v>
      </c>
      <c r="BE977" s="4">
        <v>14</v>
      </c>
      <c r="BF977" s="4">
        <v>6</v>
      </c>
      <c r="BG977" s="4">
        <v>1934</v>
      </c>
      <c r="BH977" s="4">
        <v>410</v>
      </c>
      <c r="BI977" s="4">
        <v>1</v>
      </c>
      <c r="BJ977" s="4">
        <v>76</v>
      </c>
      <c r="BK977" s="4">
        <v>64</v>
      </c>
      <c r="BL977" s="4">
        <v>70</v>
      </c>
      <c r="BM977" s="4">
        <v>75</v>
      </c>
      <c r="BN977" s="4">
        <v>57</v>
      </c>
    </row>
    <row r="978" spans="1:66" ht="30" customHeight="1" x14ac:dyDescent="0.25">
      <c r="A978" s="15" t="s">
        <v>5348</v>
      </c>
      <c r="B978" s="4">
        <v>21</v>
      </c>
      <c r="C978" s="4">
        <v>70</v>
      </c>
      <c r="D978" s="4">
        <v>82</v>
      </c>
      <c r="E978" s="5" t="s">
        <v>8149</v>
      </c>
      <c r="F978" s="5" t="str">
        <f t="shared" si="80"/>
        <v>Sporting Gijón</v>
      </c>
      <c r="G978" s="25" t="str">
        <f t="shared" si="81"/>
        <v>Jun 30, 2024 A Prestamo</v>
      </c>
      <c r="H978" s="5">
        <v>0</v>
      </c>
      <c r="I978" s="4" t="s">
        <v>90</v>
      </c>
      <c r="J978" s="4" t="s">
        <v>147</v>
      </c>
      <c r="K978" s="4" t="s">
        <v>77</v>
      </c>
      <c r="L978" s="4">
        <v>71</v>
      </c>
      <c r="M978" s="4" t="s">
        <v>294</v>
      </c>
      <c r="N978" s="4">
        <v>12</v>
      </c>
      <c r="O978" s="6" t="s">
        <v>7505</v>
      </c>
      <c r="P978" s="6" t="s">
        <v>6928</v>
      </c>
      <c r="Q978" s="6">
        <v>0</v>
      </c>
      <c r="R978" s="4">
        <v>278</v>
      </c>
      <c r="S978" s="4">
        <v>63</v>
      </c>
      <c r="T978" s="4">
        <v>61</v>
      </c>
      <c r="U978" s="4">
        <v>40</v>
      </c>
      <c r="V978" s="4">
        <v>60</v>
      </c>
      <c r="W978" s="4">
        <v>54</v>
      </c>
      <c r="X978" s="4">
        <v>317</v>
      </c>
      <c r="Y978" s="4">
        <v>82</v>
      </c>
      <c r="Z978" s="4">
        <v>60</v>
      </c>
      <c r="AA978" s="4">
        <v>48</v>
      </c>
      <c r="AB978" s="4">
        <v>52</v>
      </c>
      <c r="AC978" s="4">
        <v>75</v>
      </c>
      <c r="AD978" s="4">
        <v>415</v>
      </c>
      <c r="AE978" s="4">
        <v>92</v>
      </c>
      <c r="AF978" s="4">
        <v>85</v>
      </c>
      <c r="AG978" s="4">
        <v>92</v>
      </c>
      <c r="AH978" s="4">
        <v>60</v>
      </c>
      <c r="AI978" s="4">
        <v>86</v>
      </c>
      <c r="AJ978" s="4">
        <v>299</v>
      </c>
      <c r="AK978" s="4">
        <v>63</v>
      </c>
      <c r="AL978" s="4">
        <v>62</v>
      </c>
      <c r="AM978" s="4">
        <v>61</v>
      </c>
      <c r="AN978" s="4">
        <v>54</v>
      </c>
      <c r="AO978" s="4">
        <v>59</v>
      </c>
      <c r="AP978" s="4">
        <v>250</v>
      </c>
      <c r="AQ978" s="4">
        <v>45</v>
      </c>
      <c r="AR978" s="4">
        <v>20</v>
      </c>
      <c r="AS978" s="4">
        <v>64</v>
      </c>
      <c r="AT978" s="4">
        <v>58</v>
      </c>
      <c r="AU978" s="4">
        <v>63</v>
      </c>
      <c r="AV978" s="4">
        <v>60</v>
      </c>
      <c r="AW978" s="4">
        <v>77</v>
      </c>
      <c r="AX978" s="4">
        <v>21</v>
      </c>
      <c r="AY978" s="4">
        <v>31</v>
      </c>
      <c r="AZ978" s="4">
        <v>25</v>
      </c>
      <c r="BA978" s="4">
        <v>55</v>
      </c>
      <c r="BB978" s="4">
        <v>12</v>
      </c>
      <c r="BC978" s="4">
        <v>10</v>
      </c>
      <c r="BD978" s="4">
        <v>11</v>
      </c>
      <c r="BE978" s="4">
        <v>8</v>
      </c>
      <c r="BF978" s="4">
        <v>14</v>
      </c>
      <c r="BG978" s="4">
        <v>1691</v>
      </c>
      <c r="BH978" s="4">
        <v>366</v>
      </c>
      <c r="BI978" s="4">
        <v>1</v>
      </c>
      <c r="BJ978" s="4">
        <v>88</v>
      </c>
      <c r="BK978" s="4">
        <v>61</v>
      </c>
      <c r="BL978" s="4">
        <v>58</v>
      </c>
      <c r="BM978" s="4">
        <v>79</v>
      </c>
      <c r="BN978" s="4">
        <v>26</v>
      </c>
    </row>
    <row r="979" spans="1:66" ht="30" customHeight="1" x14ac:dyDescent="0.25">
      <c r="A979" s="15" t="s">
        <v>5981</v>
      </c>
      <c r="B979" s="4">
        <v>33</v>
      </c>
      <c r="C979" s="4">
        <v>78</v>
      </c>
      <c r="D979" s="4">
        <v>78</v>
      </c>
      <c r="E979" s="5" t="s">
        <v>5982</v>
      </c>
      <c r="F979" s="5" t="str">
        <f t="shared" si="80"/>
        <v>Houston Dynamo</v>
      </c>
      <c r="G979" s="25" t="str">
        <f t="shared" si="81"/>
        <v>2022 ~ 2024</v>
      </c>
      <c r="H979" s="5" t="str">
        <f t="shared" ref="H979:H990" si="82">RIGHT(G979, 4)</f>
        <v>2024</v>
      </c>
      <c r="I979" s="4" t="s">
        <v>337</v>
      </c>
      <c r="J979" s="4" t="s">
        <v>253</v>
      </c>
      <c r="K979" s="4" t="s">
        <v>68</v>
      </c>
      <c r="L979" s="4">
        <v>78</v>
      </c>
      <c r="M979" s="4" t="s">
        <v>195</v>
      </c>
      <c r="N979" s="4">
        <v>0</v>
      </c>
      <c r="O979" s="6" t="s">
        <v>7046</v>
      </c>
      <c r="P979" s="6" t="s">
        <v>6911</v>
      </c>
      <c r="Q979" s="6" t="s">
        <v>7677</v>
      </c>
      <c r="R979" s="4">
        <v>335</v>
      </c>
      <c r="S979" s="4">
        <v>64</v>
      </c>
      <c r="T979" s="4">
        <v>71</v>
      </c>
      <c r="U979" s="4">
        <v>60</v>
      </c>
      <c r="V979" s="4">
        <v>80</v>
      </c>
      <c r="W979" s="4">
        <v>60</v>
      </c>
      <c r="X979" s="4">
        <v>365</v>
      </c>
      <c r="Y979" s="4">
        <v>75</v>
      </c>
      <c r="Z979" s="4">
        <v>68</v>
      </c>
      <c r="AA979" s="4">
        <v>67</v>
      </c>
      <c r="AB979" s="4">
        <v>79</v>
      </c>
      <c r="AC979" s="4">
        <v>76</v>
      </c>
      <c r="AD979" s="4">
        <v>336</v>
      </c>
      <c r="AE979" s="4">
        <v>63</v>
      </c>
      <c r="AF979" s="4">
        <v>64</v>
      </c>
      <c r="AG979" s="4">
        <v>66</v>
      </c>
      <c r="AH979" s="4">
        <v>77</v>
      </c>
      <c r="AI979" s="4">
        <v>66</v>
      </c>
      <c r="AJ979" s="4">
        <v>394</v>
      </c>
      <c r="AK979" s="4">
        <v>80</v>
      </c>
      <c r="AL979" s="4">
        <v>74</v>
      </c>
      <c r="AM979" s="4">
        <v>83</v>
      </c>
      <c r="AN979" s="4">
        <v>80</v>
      </c>
      <c r="AO979" s="4">
        <v>77</v>
      </c>
      <c r="AP979" s="4">
        <v>377</v>
      </c>
      <c r="AQ979" s="4">
        <v>82</v>
      </c>
      <c r="AR979" s="4">
        <v>77</v>
      </c>
      <c r="AS979" s="4">
        <v>77</v>
      </c>
      <c r="AT979" s="4">
        <v>75</v>
      </c>
      <c r="AU979" s="4">
        <v>66</v>
      </c>
      <c r="AV979" s="4">
        <v>76</v>
      </c>
      <c r="AW979" s="4">
        <v>221</v>
      </c>
      <c r="AX979" s="4">
        <v>77</v>
      </c>
      <c r="AY979" s="4">
        <v>78</v>
      </c>
      <c r="AZ979" s="4">
        <v>66</v>
      </c>
      <c r="BA979" s="4">
        <v>54</v>
      </c>
      <c r="BB979" s="4">
        <v>6</v>
      </c>
      <c r="BC979" s="4">
        <v>10</v>
      </c>
      <c r="BD979" s="4">
        <v>15</v>
      </c>
      <c r="BE979" s="4">
        <v>7</v>
      </c>
      <c r="BF979" s="4">
        <v>16</v>
      </c>
      <c r="BG979" s="4">
        <v>2082</v>
      </c>
      <c r="BH979" s="4">
        <v>442</v>
      </c>
      <c r="BI979" s="4">
        <v>3</v>
      </c>
      <c r="BJ979" s="4">
        <v>64</v>
      </c>
      <c r="BK979" s="4">
        <v>74</v>
      </c>
      <c r="BL979" s="4">
        <v>74</v>
      </c>
      <c r="BM979" s="4">
        <v>74</v>
      </c>
      <c r="BN979" s="4">
        <v>75</v>
      </c>
    </row>
    <row r="980" spans="1:66" ht="30" customHeight="1" x14ac:dyDescent="0.25">
      <c r="A980" s="15" t="s">
        <v>1317</v>
      </c>
      <c r="B980" s="4">
        <v>24</v>
      </c>
      <c r="C980" s="4" t="s">
        <v>169</v>
      </c>
      <c r="D980" s="4">
        <v>80</v>
      </c>
      <c r="E980" s="5" t="s">
        <v>1318</v>
      </c>
      <c r="F980" s="5" t="str">
        <f t="shared" si="80"/>
        <v>VfB Stuttgart</v>
      </c>
      <c r="G980" s="25" t="str">
        <f t="shared" si="81"/>
        <v>2022 ~ 2027</v>
      </c>
      <c r="H980" s="5" t="str">
        <f t="shared" si="82"/>
        <v>2027</v>
      </c>
      <c r="I980" s="4" t="s">
        <v>494</v>
      </c>
      <c r="J980" s="4" t="s">
        <v>612</v>
      </c>
      <c r="K980" s="4" t="s">
        <v>77</v>
      </c>
      <c r="L980" s="4">
        <v>79</v>
      </c>
      <c r="M980" s="4" t="s">
        <v>189</v>
      </c>
      <c r="N980" s="4">
        <v>3</v>
      </c>
      <c r="O980" s="6" t="s">
        <v>6941</v>
      </c>
      <c r="P980" s="6" t="s">
        <v>7052</v>
      </c>
      <c r="Q980" s="6" t="s">
        <v>7308</v>
      </c>
      <c r="R980" s="4">
        <v>305</v>
      </c>
      <c r="S980" s="4">
        <v>66</v>
      </c>
      <c r="T980" s="4">
        <v>48</v>
      </c>
      <c r="U980" s="4" t="s">
        <v>317</v>
      </c>
      <c r="V980" s="4">
        <v>74</v>
      </c>
      <c r="W980" s="4">
        <v>45</v>
      </c>
      <c r="X980" s="4">
        <v>311</v>
      </c>
      <c r="Y980" s="4">
        <v>67</v>
      </c>
      <c r="Z980" s="4">
        <v>45</v>
      </c>
      <c r="AA980" s="4">
        <v>45</v>
      </c>
      <c r="AB980" s="4">
        <v>80</v>
      </c>
      <c r="AC980" s="4" t="s">
        <v>833</v>
      </c>
      <c r="AD980" s="4">
        <v>375</v>
      </c>
      <c r="AE980" s="4">
        <v>81</v>
      </c>
      <c r="AF980" s="4">
        <v>81</v>
      </c>
      <c r="AG980" s="4">
        <v>66</v>
      </c>
      <c r="AH980" s="4" t="s">
        <v>193</v>
      </c>
      <c r="AI980" s="4" t="s">
        <v>740</v>
      </c>
      <c r="AJ980" s="4">
        <v>381</v>
      </c>
      <c r="AK980" s="4">
        <v>78</v>
      </c>
      <c r="AL980" s="4" t="s">
        <v>153</v>
      </c>
      <c r="AM980" s="4" t="s">
        <v>833</v>
      </c>
      <c r="AN980" s="4" t="s">
        <v>621</v>
      </c>
      <c r="AO980" s="4">
        <v>64</v>
      </c>
      <c r="AP980" s="4">
        <v>308</v>
      </c>
      <c r="AQ980" s="4">
        <v>69</v>
      </c>
      <c r="AR980" s="4" t="s">
        <v>169</v>
      </c>
      <c r="AS980" s="4">
        <v>53</v>
      </c>
      <c r="AT980" s="4" t="s">
        <v>623</v>
      </c>
      <c r="AU980" s="4">
        <v>47</v>
      </c>
      <c r="AV980" s="4">
        <v>73</v>
      </c>
      <c r="AW980" s="4">
        <v>232</v>
      </c>
      <c r="AX980" s="4" t="s">
        <v>200</v>
      </c>
      <c r="AY980" s="4">
        <v>78</v>
      </c>
      <c r="AZ980" s="4">
        <v>75</v>
      </c>
      <c r="BA980" s="4">
        <v>53</v>
      </c>
      <c r="BB980" s="4">
        <v>13</v>
      </c>
      <c r="BC980" s="4">
        <v>10</v>
      </c>
      <c r="BD980" s="4">
        <v>10</v>
      </c>
      <c r="BE980" s="4">
        <v>10</v>
      </c>
      <c r="BF980" s="4">
        <v>10</v>
      </c>
      <c r="BG980" s="4">
        <v>1965</v>
      </c>
      <c r="BH980" s="4">
        <v>429</v>
      </c>
      <c r="BI980" s="4">
        <v>2</v>
      </c>
      <c r="BJ980" s="4">
        <v>81</v>
      </c>
      <c r="BK980" s="4">
        <v>57</v>
      </c>
      <c r="BL980" s="4">
        <v>68</v>
      </c>
      <c r="BM980" s="4">
        <v>70</v>
      </c>
      <c r="BN980" s="4">
        <v>77</v>
      </c>
    </row>
    <row r="981" spans="1:66" ht="30" customHeight="1" x14ac:dyDescent="0.25">
      <c r="A981" s="15" t="s">
        <v>5725</v>
      </c>
      <c r="B981" s="4">
        <v>29</v>
      </c>
      <c r="C981" s="4">
        <v>74</v>
      </c>
      <c r="D981" s="4">
        <v>74</v>
      </c>
      <c r="E981" s="5" t="s">
        <v>5726</v>
      </c>
      <c r="F981" s="5" t="str">
        <f t="shared" si="80"/>
        <v>Udinese</v>
      </c>
      <c r="G981" s="25" t="str">
        <f t="shared" si="81"/>
        <v>2022 ~ 2026</v>
      </c>
      <c r="H981" s="5" t="str">
        <f t="shared" si="82"/>
        <v>2026</v>
      </c>
      <c r="I981" s="4" t="s">
        <v>104</v>
      </c>
      <c r="J981" s="4" t="s">
        <v>321</v>
      </c>
      <c r="K981" s="4" t="s">
        <v>77</v>
      </c>
      <c r="L981" s="4">
        <v>74</v>
      </c>
      <c r="M981" s="4" t="s">
        <v>130</v>
      </c>
      <c r="N981" s="4">
        <v>0</v>
      </c>
      <c r="O981" s="6" t="s">
        <v>7007</v>
      </c>
      <c r="P981" s="6" t="s">
        <v>6895</v>
      </c>
      <c r="Q981" s="6" t="s">
        <v>7507</v>
      </c>
      <c r="R981" s="4">
        <v>294</v>
      </c>
      <c r="S981" s="4">
        <v>71</v>
      </c>
      <c r="T981" s="4">
        <v>57</v>
      </c>
      <c r="U981" s="4">
        <v>50</v>
      </c>
      <c r="V981" s="4">
        <v>69</v>
      </c>
      <c r="W981" s="4">
        <v>47</v>
      </c>
      <c r="X981" s="4">
        <v>315</v>
      </c>
      <c r="Y981" s="4">
        <v>73</v>
      </c>
      <c r="Z981" s="4">
        <v>66</v>
      </c>
      <c r="AA981" s="4">
        <v>41</v>
      </c>
      <c r="AB981" s="4">
        <v>68</v>
      </c>
      <c r="AC981" s="4">
        <v>67</v>
      </c>
      <c r="AD981" s="4">
        <v>415</v>
      </c>
      <c r="AE981" s="4">
        <v>86</v>
      </c>
      <c r="AF981" s="4">
        <v>83</v>
      </c>
      <c r="AG981" s="4">
        <v>83</v>
      </c>
      <c r="AH981" s="4">
        <v>71</v>
      </c>
      <c r="AI981" s="4">
        <v>92</v>
      </c>
      <c r="AJ981" s="4">
        <v>354</v>
      </c>
      <c r="AK981" s="4">
        <v>68</v>
      </c>
      <c r="AL981" s="4">
        <v>76</v>
      </c>
      <c r="AM981" s="4">
        <v>80</v>
      </c>
      <c r="AN981" s="4">
        <v>73</v>
      </c>
      <c r="AO981" s="4">
        <v>57</v>
      </c>
      <c r="AP981" s="4">
        <v>326</v>
      </c>
      <c r="AQ981" s="4">
        <v>77</v>
      </c>
      <c r="AR981" s="4">
        <v>70</v>
      </c>
      <c r="AS981" s="4">
        <v>68</v>
      </c>
      <c r="AT981" s="4">
        <v>65</v>
      </c>
      <c r="AU981" s="4">
        <v>46</v>
      </c>
      <c r="AV981" s="4">
        <v>72</v>
      </c>
      <c r="AW981" s="4">
        <v>207</v>
      </c>
      <c r="AX981" s="4">
        <v>66</v>
      </c>
      <c r="AY981" s="4">
        <v>70</v>
      </c>
      <c r="AZ981" s="4">
        <v>71</v>
      </c>
      <c r="BA981" s="4">
        <v>55</v>
      </c>
      <c r="BB981" s="4">
        <v>8</v>
      </c>
      <c r="BC981" s="4">
        <v>9</v>
      </c>
      <c r="BD981" s="4">
        <v>16</v>
      </c>
      <c r="BE981" s="4">
        <v>9</v>
      </c>
      <c r="BF981" s="4">
        <v>13</v>
      </c>
      <c r="BG981" s="4">
        <v>1966</v>
      </c>
      <c r="BH981" s="4">
        <v>426</v>
      </c>
      <c r="BI981" s="4">
        <v>1</v>
      </c>
      <c r="BJ981" s="4">
        <v>84</v>
      </c>
      <c r="BK981" s="4">
        <v>59</v>
      </c>
      <c r="BL981" s="4">
        <v>67</v>
      </c>
      <c r="BM981" s="4">
        <v>73</v>
      </c>
      <c r="BN981" s="4">
        <v>67</v>
      </c>
    </row>
    <row r="982" spans="1:66" ht="30" customHeight="1" x14ac:dyDescent="0.25">
      <c r="A982" s="15" t="s">
        <v>568</v>
      </c>
      <c r="B982" s="4">
        <v>29</v>
      </c>
      <c r="C982" s="4">
        <v>90</v>
      </c>
      <c r="D982" s="4">
        <v>90</v>
      </c>
      <c r="E982" s="5" t="s">
        <v>6724</v>
      </c>
      <c r="F982" s="5" t="str">
        <f t="shared" si="80"/>
        <v>FC Bayern München</v>
      </c>
      <c r="G982" s="25" t="str">
        <f t="shared" si="81"/>
        <v>2023 ~ 2027</v>
      </c>
      <c r="H982" s="5" t="str">
        <f t="shared" si="82"/>
        <v>2027</v>
      </c>
      <c r="I982" s="4" t="s">
        <v>494</v>
      </c>
      <c r="J982" s="4" t="s">
        <v>327</v>
      </c>
      <c r="K982" s="4" t="s">
        <v>68</v>
      </c>
      <c r="L982" s="4">
        <v>90</v>
      </c>
      <c r="M982" s="4" t="s">
        <v>106</v>
      </c>
      <c r="N982" s="4">
        <v>0</v>
      </c>
      <c r="O982" s="6" t="s">
        <v>7047</v>
      </c>
      <c r="P982" s="6" t="s">
        <v>7048</v>
      </c>
      <c r="Q982" s="6" t="s">
        <v>7049</v>
      </c>
      <c r="R982" s="4">
        <v>440</v>
      </c>
      <c r="S982" s="4">
        <v>80</v>
      </c>
      <c r="T982" s="4">
        <v>95</v>
      </c>
      <c r="U982" s="4">
        <v>89</v>
      </c>
      <c r="V982" s="4">
        <v>87</v>
      </c>
      <c r="W982" s="4">
        <v>89</v>
      </c>
      <c r="X982" s="4">
        <v>404</v>
      </c>
      <c r="Y982" s="4">
        <v>82</v>
      </c>
      <c r="Z982" s="4">
        <v>82</v>
      </c>
      <c r="AA982" s="4">
        <v>65</v>
      </c>
      <c r="AB982" s="4">
        <v>88</v>
      </c>
      <c r="AC982" s="4">
        <v>87</v>
      </c>
      <c r="AD982" s="4">
        <v>369</v>
      </c>
      <c r="AE982" s="4">
        <v>67</v>
      </c>
      <c r="AF982" s="4">
        <v>70</v>
      </c>
      <c r="AG982" s="4">
        <v>66</v>
      </c>
      <c r="AH982" s="4">
        <v>93</v>
      </c>
      <c r="AI982" s="4">
        <v>73</v>
      </c>
      <c r="AJ982" s="4">
        <v>433</v>
      </c>
      <c r="AK982" s="4">
        <v>93</v>
      </c>
      <c r="AL982" s="4">
        <v>87</v>
      </c>
      <c r="AM982" s="4">
        <v>81</v>
      </c>
      <c r="AN982" s="4">
        <v>85</v>
      </c>
      <c r="AO982" s="4">
        <v>87</v>
      </c>
      <c r="AP982" s="4">
        <v>395</v>
      </c>
      <c r="AQ982" s="4">
        <v>80</v>
      </c>
      <c r="AR982" s="4">
        <v>42</v>
      </c>
      <c r="AS982" s="4">
        <v>94</v>
      </c>
      <c r="AT982" s="4">
        <v>87</v>
      </c>
      <c r="AU982" s="4">
        <v>92</v>
      </c>
      <c r="AV982" s="4">
        <v>92</v>
      </c>
      <c r="AW982" s="4">
        <v>130</v>
      </c>
      <c r="AX982" s="4">
        <v>46</v>
      </c>
      <c r="AY982" s="4">
        <v>46</v>
      </c>
      <c r="AZ982" s="4">
        <v>38</v>
      </c>
      <c r="BA982" s="4">
        <v>54</v>
      </c>
      <c r="BB982" s="4">
        <v>8</v>
      </c>
      <c r="BC982" s="4">
        <v>10</v>
      </c>
      <c r="BD982" s="4">
        <v>11</v>
      </c>
      <c r="BE982" s="4">
        <v>14</v>
      </c>
      <c r="BF982" s="4">
        <v>11</v>
      </c>
      <c r="BG982" s="4">
        <v>2225</v>
      </c>
      <c r="BH982" s="4">
        <v>461</v>
      </c>
      <c r="BI982" s="4">
        <v>5</v>
      </c>
      <c r="BJ982" s="4">
        <v>69</v>
      </c>
      <c r="BK982" s="4">
        <v>93</v>
      </c>
      <c r="BL982" s="4">
        <v>84</v>
      </c>
      <c r="BM982" s="4">
        <v>83</v>
      </c>
      <c r="BN982" s="4">
        <v>49</v>
      </c>
    </row>
    <row r="983" spans="1:66" ht="30" customHeight="1" x14ac:dyDescent="0.25">
      <c r="A983" s="15" t="s">
        <v>6067</v>
      </c>
      <c r="B983" s="4">
        <v>16</v>
      </c>
      <c r="C983" s="4">
        <v>57</v>
      </c>
      <c r="D983" s="4">
        <v>77</v>
      </c>
      <c r="E983" s="5" t="s">
        <v>6068</v>
      </c>
      <c r="F983" s="5" t="str">
        <f t="shared" si="80"/>
        <v>DSC Arminia Bielefeld</v>
      </c>
      <c r="G983" s="25" t="str">
        <f t="shared" si="81"/>
        <v>2023 ~ 2026</v>
      </c>
      <c r="H983" s="5" t="str">
        <f t="shared" si="82"/>
        <v>2026</v>
      </c>
      <c r="I983" s="4" t="s">
        <v>146</v>
      </c>
      <c r="J983" s="4" t="s">
        <v>260</v>
      </c>
      <c r="K983" s="4" t="s">
        <v>68</v>
      </c>
      <c r="L983" s="4">
        <v>59</v>
      </c>
      <c r="M983" s="4" t="s">
        <v>106</v>
      </c>
      <c r="N983" s="4">
        <v>20</v>
      </c>
      <c r="O983" s="6" t="s">
        <v>7625</v>
      </c>
      <c r="P983" s="6">
        <v>500</v>
      </c>
      <c r="Q983" s="6" t="s">
        <v>7456</v>
      </c>
      <c r="R983" s="4">
        <v>236</v>
      </c>
      <c r="S983" s="4">
        <v>29</v>
      </c>
      <c r="T983" s="4">
        <v>58</v>
      </c>
      <c r="U983" s="4">
        <v>59</v>
      </c>
      <c r="V983" s="4">
        <v>43</v>
      </c>
      <c r="W983" s="4">
        <v>47</v>
      </c>
      <c r="X983" s="4">
        <v>209</v>
      </c>
      <c r="Y983" s="4">
        <v>53</v>
      </c>
      <c r="Z983" s="4">
        <v>38</v>
      </c>
      <c r="AA983" s="4">
        <v>30</v>
      </c>
      <c r="AB983" s="4">
        <v>33</v>
      </c>
      <c r="AC983" s="4">
        <v>55</v>
      </c>
      <c r="AD983" s="4">
        <v>319</v>
      </c>
      <c r="AE983" s="4">
        <v>65</v>
      </c>
      <c r="AF983" s="4">
        <v>70</v>
      </c>
      <c r="AG983" s="4">
        <v>59</v>
      </c>
      <c r="AH983" s="4">
        <v>58</v>
      </c>
      <c r="AI983" s="4">
        <v>67</v>
      </c>
      <c r="AJ983" s="4">
        <v>270</v>
      </c>
      <c r="AK983" s="4">
        <v>55</v>
      </c>
      <c r="AL983" s="4">
        <v>59</v>
      </c>
      <c r="AM983" s="4">
        <v>55</v>
      </c>
      <c r="AN983" s="4">
        <v>53</v>
      </c>
      <c r="AO983" s="4">
        <v>48</v>
      </c>
      <c r="AP983" s="4">
        <v>242</v>
      </c>
      <c r="AQ983" s="4">
        <v>50</v>
      </c>
      <c r="AR983" s="4">
        <v>33</v>
      </c>
      <c r="AS983" s="4">
        <v>59</v>
      </c>
      <c r="AT983" s="4">
        <v>45</v>
      </c>
      <c r="AU983" s="4">
        <v>55</v>
      </c>
      <c r="AV983" s="4">
        <v>53</v>
      </c>
      <c r="AW983" s="4">
        <v>70</v>
      </c>
      <c r="AX983" s="4">
        <v>30</v>
      </c>
      <c r="AY983" s="4">
        <v>22</v>
      </c>
      <c r="AZ983" s="4">
        <v>18</v>
      </c>
      <c r="BA983" s="4">
        <v>37</v>
      </c>
      <c r="BB983" s="4">
        <v>7</v>
      </c>
      <c r="BC983" s="4">
        <v>9</v>
      </c>
      <c r="BD983" s="4">
        <v>9</v>
      </c>
      <c r="BE983" s="4">
        <v>7</v>
      </c>
      <c r="BF983" s="4">
        <v>5</v>
      </c>
      <c r="BG983" s="4">
        <v>1383</v>
      </c>
      <c r="BH983" s="4">
        <v>299</v>
      </c>
      <c r="BI983" s="4">
        <v>1</v>
      </c>
      <c r="BJ983" s="4">
        <v>68</v>
      </c>
      <c r="BK983" s="4">
        <v>55</v>
      </c>
      <c r="BL983" s="4">
        <v>38</v>
      </c>
      <c r="BM983" s="4">
        <v>55</v>
      </c>
      <c r="BN983" s="4">
        <v>30</v>
      </c>
    </row>
    <row r="984" spans="1:66" ht="30" customHeight="1" x14ac:dyDescent="0.25">
      <c r="A984" s="15" t="s">
        <v>1458</v>
      </c>
      <c r="B984" s="4">
        <v>19</v>
      </c>
      <c r="C984" s="4">
        <v>73</v>
      </c>
      <c r="D984" s="4">
        <v>85</v>
      </c>
      <c r="E984" s="5" t="s">
        <v>867</v>
      </c>
      <c r="F984" s="5" t="str">
        <f t="shared" si="80"/>
        <v>Eintracht Frankfurt</v>
      </c>
      <c r="G984" s="25" t="str">
        <f t="shared" si="81"/>
        <v>2023 ~ 2028</v>
      </c>
      <c r="H984" s="5" t="str">
        <f t="shared" si="82"/>
        <v>2028</v>
      </c>
      <c r="I984" s="4" t="s">
        <v>212</v>
      </c>
      <c r="J984" s="4" t="s">
        <v>156</v>
      </c>
      <c r="K984" s="4" t="s">
        <v>68</v>
      </c>
      <c r="L984" s="4">
        <v>75</v>
      </c>
      <c r="M984" s="4" t="s">
        <v>195</v>
      </c>
      <c r="N984" s="4">
        <v>12</v>
      </c>
      <c r="O984" s="6" t="s">
        <v>7009</v>
      </c>
      <c r="P984" s="6" t="s">
        <v>6944</v>
      </c>
      <c r="Q984" s="6" t="s">
        <v>7352</v>
      </c>
      <c r="R984" s="4">
        <v>296</v>
      </c>
      <c r="S984" s="4">
        <v>44</v>
      </c>
      <c r="T984" s="4">
        <v>60</v>
      </c>
      <c r="U984" s="4">
        <v>54</v>
      </c>
      <c r="V984" s="4">
        <v>77</v>
      </c>
      <c r="W984" s="4">
        <v>61</v>
      </c>
      <c r="X984" s="4">
        <v>324</v>
      </c>
      <c r="Y984" s="4">
        <v>73</v>
      </c>
      <c r="Z984" s="4">
        <v>62</v>
      </c>
      <c r="AA984" s="4">
        <v>41</v>
      </c>
      <c r="AB984" s="4">
        <v>73</v>
      </c>
      <c r="AC984" s="4">
        <v>75</v>
      </c>
      <c r="AD984" s="4">
        <v>357</v>
      </c>
      <c r="AE984" s="4">
        <v>72</v>
      </c>
      <c r="AF984" s="4">
        <v>79</v>
      </c>
      <c r="AG984" s="4">
        <v>78</v>
      </c>
      <c r="AH984" s="4">
        <v>72</v>
      </c>
      <c r="AI984" s="4">
        <v>56</v>
      </c>
      <c r="AJ984" s="4">
        <v>359</v>
      </c>
      <c r="AK984" s="4">
        <v>67</v>
      </c>
      <c r="AL984" s="4">
        <v>68</v>
      </c>
      <c r="AM984" s="4">
        <v>90</v>
      </c>
      <c r="AN984" s="4">
        <v>68</v>
      </c>
      <c r="AO984" s="4">
        <v>66</v>
      </c>
      <c r="AP984" s="4">
        <v>331</v>
      </c>
      <c r="AQ984" s="4">
        <v>74</v>
      </c>
      <c r="AR984" s="4">
        <v>70</v>
      </c>
      <c r="AS984" s="4">
        <v>65</v>
      </c>
      <c r="AT984" s="4">
        <v>71</v>
      </c>
      <c r="AU984" s="4">
        <v>51</v>
      </c>
      <c r="AV984" s="4">
        <v>73</v>
      </c>
      <c r="AW984" s="4">
        <v>181</v>
      </c>
      <c r="AX984" s="4">
        <v>67</v>
      </c>
      <c r="AY984" s="4">
        <v>63</v>
      </c>
      <c r="AZ984" s="4">
        <v>51</v>
      </c>
      <c r="BA984" s="4">
        <v>48</v>
      </c>
      <c r="BB984" s="4">
        <v>14</v>
      </c>
      <c r="BC984" s="4">
        <v>7</v>
      </c>
      <c r="BD984" s="4">
        <v>7</v>
      </c>
      <c r="BE984" s="4">
        <v>12</v>
      </c>
      <c r="BF984" s="4">
        <v>8</v>
      </c>
      <c r="BG984" s="4">
        <v>1896</v>
      </c>
      <c r="BH984" s="4">
        <v>416</v>
      </c>
      <c r="BI984" s="4">
        <v>1</v>
      </c>
      <c r="BJ984" s="4">
        <v>76</v>
      </c>
      <c r="BK984" s="4">
        <v>62</v>
      </c>
      <c r="BL984" s="4">
        <v>66</v>
      </c>
      <c r="BM984" s="4">
        <v>73</v>
      </c>
      <c r="BN984" s="4">
        <v>64</v>
      </c>
    </row>
    <row r="985" spans="1:66" ht="30" customHeight="1" x14ac:dyDescent="0.25">
      <c r="A985" s="15" t="s">
        <v>5028</v>
      </c>
      <c r="B985" s="4">
        <v>19</v>
      </c>
      <c r="C985" s="4">
        <v>65</v>
      </c>
      <c r="D985" s="4">
        <v>77</v>
      </c>
      <c r="E985" s="5" t="s">
        <v>5029</v>
      </c>
      <c r="F985" s="5" t="str">
        <f t="shared" si="80"/>
        <v>Blackburn Rovers</v>
      </c>
      <c r="G985" s="25" t="str">
        <f t="shared" si="81"/>
        <v>2021 ~ 2025</v>
      </c>
      <c r="H985" s="5" t="str">
        <f t="shared" si="82"/>
        <v>2025</v>
      </c>
      <c r="I985" s="4" t="s">
        <v>289</v>
      </c>
      <c r="J985" s="4" t="s">
        <v>91</v>
      </c>
      <c r="K985" s="4" t="s">
        <v>68</v>
      </c>
      <c r="L985" s="4">
        <v>67</v>
      </c>
      <c r="M985" s="4" t="s">
        <v>106</v>
      </c>
      <c r="N985" s="4">
        <v>12</v>
      </c>
      <c r="O985" s="6" t="s">
        <v>7190</v>
      </c>
      <c r="P985" s="6" t="s">
        <v>7031</v>
      </c>
      <c r="Q985" s="6" t="s">
        <v>6995</v>
      </c>
      <c r="R985" s="4">
        <v>282</v>
      </c>
      <c r="S985" s="4">
        <v>42</v>
      </c>
      <c r="T985" s="4">
        <v>67</v>
      </c>
      <c r="U985" s="4">
        <v>60</v>
      </c>
      <c r="V985" s="4">
        <v>58</v>
      </c>
      <c r="W985" s="4">
        <v>55</v>
      </c>
      <c r="X985" s="4">
        <v>261</v>
      </c>
      <c r="Y985" s="4">
        <v>65</v>
      </c>
      <c r="Z985" s="4">
        <v>49</v>
      </c>
      <c r="AA985" s="4">
        <v>36</v>
      </c>
      <c r="AB985" s="4">
        <v>47</v>
      </c>
      <c r="AC985" s="4">
        <v>64</v>
      </c>
      <c r="AD985" s="4">
        <v>353</v>
      </c>
      <c r="AE985" s="4">
        <v>75</v>
      </c>
      <c r="AF985" s="4">
        <v>73</v>
      </c>
      <c r="AG985" s="4">
        <v>70</v>
      </c>
      <c r="AH985" s="4">
        <v>63</v>
      </c>
      <c r="AI985" s="4">
        <v>72</v>
      </c>
      <c r="AJ985" s="4">
        <v>328</v>
      </c>
      <c r="AK985" s="4">
        <v>72</v>
      </c>
      <c r="AL985" s="4">
        <v>71</v>
      </c>
      <c r="AM985" s="4">
        <v>64</v>
      </c>
      <c r="AN985" s="4">
        <v>60</v>
      </c>
      <c r="AO985" s="4">
        <v>61</v>
      </c>
      <c r="AP985" s="4">
        <v>257</v>
      </c>
      <c r="AQ985" s="4">
        <v>48</v>
      </c>
      <c r="AR985" s="4">
        <v>33</v>
      </c>
      <c r="AS985" s="4">
        <v>66</v>
      </c>
      <c r="AT985" s="4">
        <v>55</v>
      </c>
      <c r="AU985" s="4">
        <v>55</v>
      </c>
      <c r="AV985" s="4">
        <v>62</v>
      </c>
      <c r="AW985" s="4">
        <v>97</v>
      </c>
      <c r="AX985" s="4">
        <v>30</v>
      </c>
      <c r="AY985" s="4">
        <v>38</v>
      </c>
      <c r="AZ985" s="4">
        <v>29</v>
      </c>
      <c r="BA985" s="4">
        <v>64</v>
      </c>
      <c r="BB985" s="4">
        <v>15</v>
      </c>
      <c r="BC985" s="4">
        <v>14</v>
      </c>
      <c r="BD985" s="4">
        <v>11</v>
      </c>
      <c r="BE985" s="4">
        <v>13</v>
      </c>
      <c r="BF985" s="4">
        <v>11</v>
      </c>
      <c r="BG985" s="4">
        <v>1642</v>
      </c>
      <c r="BH985" s="4">
        <v>351</v>
      </c>
      <c r="BI985" s="4">
        <v>1</v>
      </c>
      <c r="BJ985" s="4">
        <v>74</v>
      </c>
      <c r="BK985" s="4">
        <v>66</v>
      </c>
      <c r="BL985" s="4">
        <v>51</v>
      </c>
      <c r="BM985" s="4">
        <v>65</v>
      </c>
      <c r="BN985" s="4">
        <v>36</v>
      </c>
    </row>
    <row r="986" spans="1:66" ht="30" customHeight="1" x14ac:dyDescent="0.25">
      <c r="A986" s="15" t="s">
        <v>5149</v>
      </c>
      <c r="B986" s="4">
        <v>20</v>
      </c>
      <c r="C986" s="4">
        <v>63</v>
      </c>
      <c r="D986" s="4">
        <v>72</v>
      </c>
      <c r="E986" s="5" t="s">
        <v>5150</v>
      </c>
      <c r="F986" s="5" t="str">
        <f t="shared" si="80"/>
        <v>Northampton Town</v>
      </c>
      <c r="G986" s="25" t="str">
        <f t="shared" si="81"/>
        <v>2022 ~ 2025</v>
      </c>
      <c r="H986" s="5" t="str">
        <f t="shared" si="82"/>
        <v>2025</v>
      </c>
      <c r="I986" s="4" t="s">
        <v>337</v>
      </c>
      <c r="J986" s="4" t="s">
        <v>483</v>
      </c>
      <c r="K986" s="4" t="s">
        <v>68</v>
      </c>
      <c r="L986" s="4">
        <v>63</v>
      </c>
      <c r="M986" s="4" t="s">
        <v>406</v>
      </c>
      <c r="N986" s="4">
        <v>9</v>
      </c>
      <c r="O986" s="6" t="s">
        <v>6877</v>
      </c>
      <c r="P986" s="6" t="s">
        <v>6907</v>
      </c>
      <c r="Q986" s="6" t="s">
        <v>7222</v>
      </c>
      <c r="R986" s="4">
        <v>227</v>
      </c>
      <c r="S986" s="4">
        <v>53</v>
      </c>
      <c r="T986" s="4">
        <v>40</v>
      </c>
      <c r="U986" s="4">
        <v>58</v>
      </c>
      <c r="V986" s="4">
        <v>49</v>
      </c>
      <c r="W986" s="4">
        <v>27</v>
      </c>
      <c r="X986" s="4">
        <v>210</v>
      </c>
      <c r="Y986" s="4">
        <v>57</v>
      </c>
      <c r="Z986" s="4">
        <v>32</v>
      </c>
      <c r="AA986" s="4">
        <v>30</v>
      </c>
      <c r="AB986" s="4">
        <v>36</v>
      </c>
      <c r="AC986" s="4">
        <v>55</v>
      </c>
      <c r="AD986" s="4">
        <v>348</v>
      </c>
      <c r="AE986" s="4">
        <v>77</v>
      </c>
      <c r="AF986" s="4">
        <v>81</v>
      </c>
      <c r="AG986" s="4">
        <v>70</v>
      </c>
      <c r="AH986" s="4">
        <v>60</v>
      </c>
      <c r="AI986" s="4">
        <v>60</v>
      </c>
      <c r="AJ986" s="4">
        <v>322</v>
      </c>
      <c r="AK986" s="4">
        <v>45</v>
      </c>
      <c r="AL986" s="4">
        <v>80</v>
      </c>
      <c r="AM986" s="4" t="s">
        <v>218</v>
      </c>
      <c r="AN986" s="4">
        <v>79</v>
      </c>
      <c r="AO986" s="4">
        <v>38</v>
      </c>
      <c r="AP986" s="4">
        <v>244</v>
      </c>
      <c r="AQ986" s="4">
        <v>58</v>
      </c>
      <c r="AR986" s="4">
        <v>58</v>
      </c>
      <c r="AS986" s="4">
        <v>52</v>
      </c>
      <c r="AT986" s="4">
        <v>45</v>
      </c>
      <c r="AU986" s="4">
        <v>31</v>
      </c>
      <c r="AV986" s="4">
        <v>48</v>
      </c>
      <c r="AW986" s="4">
        <v>177</v>
      </c>
      <c r="AX986" s="4">
        <v>59</v>
      </c>
      <c r="AY986" s="4">
        <v>60</v>
      </c>
      <c r="AZ986" s="4">
        <v>58</v>
      </c>
      <c r="BA986" s="4">
        <v>44</v>
      </c>
      <c r="BB986" s="4">
        <v>13</v>
      </c>
      <c r="BC986" s="4">
        <v>10</v>
      </c>
      <c r="BD986" s="4">
        <v>10</v>
      </c>
      <c r="BE986" s="4">
        <v>5</v>
      </c>
      <c r="BF986" s="4">
        <v>6</v>
      </c>
      <c r="BG986" s="4">
        <v>1572</v>
      </c>
      <c r="BH986" s="4">
        <v>356</v>
      </c>
      <c r="BI986" s="4">
        <v>1</v>
      </c>
      <c r="BJ986" s="4">
        <v>79</v>
      </c>
      <c r="BK986" s="4">
        <v>40</v>
      </c>
      <c r="BL986" s="4">
        <v>45</v>
      </c>
      <c r="BM986" s="4">
        <v>58</v>
      </c>
      <c r="BN986" s="4">
        <v>59</v>
      </c>
    </row>
    <row r="987" spans="1:66" ht="30" customHeight="1" x14ac:dyDescent="0.25">
      <c r="A987" s="15" t="s">
        <v>3255</v>
      </c>
      <c r="B987" s="4">
        <v>36</v>
      </c>
      <c r="C987" s="4">
        <v>80</v>
      </c>
      <c r="D987" s="4">
        <v>80</v>
      </c>
      <c r="E987" s="5" t="s">
        <v>3256</v>
      </c>
      <c r="F987" s="5" t="str">
        <f t="shared" si="80"/>
        <v>Los Angeles FC</v>
      </c>
      <c r="G987" s="25" t="str">
        <f t="shared" si="81"/>
        <v>2024 ~ 2024</v>
      </c>
      <c r="H987" s="5" t="str">
        <f t="shared" si="82"/>
        <v>2024</v>
      </c>
      <c r="I987" s="4" t="s">
        <v>494</v>
      </c>
      <c r="J987" s="4" t="s">
        <v>119</v>
      </c>
      <c r="K987" s="4" t="s">
        <v>77</v>
      </c>
      <c r="L987" s="4">
        <v>80</v>
      </c>
      <c r="M987" s="4" t="s">
        <v>508</v>
      </c>
      <c r="N987" s="4">
        <v>0</v>
      </c>
      <c r="O987" s="6" t="s">
        <v>6878</v>
      </c>
      <c r="P987" s="6" t="s">
        <v>7171</v>
      </c>
      <c r="Q987" s="6" t="s">
        <v>7272</v>
      </c>
      <c r="R987" s="4">
        <v>97</v>
      </c>
      <c r="S987" s="4">
        <v>13</v>
      </c>
      <c r="T987" s="4">
        <v>10</v>
      </c>
      <c r="U987" s="4">
        <v>9</v>
      </c>
      <c r="V987" s="4">
        <v>50</v>
      </c>
      <c r="W987" s="4">
        <v>15</v>
      </c>
      <c r="X987" s="4">
        <v>115</v>
      </c>
      <c r="Y987" s="4">
        <v>12</v>
      </c>
      <c r="Z987" s="4">
        <v>12</v>
      </c>
      <c r="AA987" s="4">
        <v>10</v>
      </c>
      <c r="AB987" s="4">
        <v>52</v>
      </c>
      <c r="AC987" s="4">
        <v>29</v>
      </c>
      <c r="AD987" s="4">
        <v>288</v>
      </c>
      <c r="AE987" s="4">
        <v>55</v>
      </c>
      <c r="AF987" s="4">
        <v>53</v>
      </c>
      <c r="AG987" s="4">
        <v>49</v>
      </c>
      <c r="AH987" s="4">
        <v>75</v>
      </c>
      <c r="AI987" s="4">
        <v>56</v>
      </c>
      <c r="AJ987" s="4">
        <v>188</v>
      </c>
      <c r="AK987" s="4">
        <v>50</v>
      </c>
      <c r="AL987" s="4">
        <v>55</v>
      </c>
      <c r="AM987" s="4">
        <v>30</v>
      </c>
      <c r="AN987" s="4">
        <v>39</v>
      </c>
      <c r="AO987" s="4">
        <v>14</v>
      </c>
      <c r="AP987" s="4">
        <v>162</v>
      </c>
      <c r="AQ987" s="4">
        <v>31</v>
      </c>
      <c r="AR987" s="4">
        <v>25</v>
      </c>
      <c r="AS987" s="4">
        <v>9</v>
      </c>
      <c r="AT987" s="4">
        <v>57</v>
      </c>
      <c r="AU987" s="4">
        <v>40</v>
      </c>
      <c r="AV987" s="4">
        <v>53</v>
      </c>
      <c r="AW987" s="4">
        <v>54</v>
      </c>
      <c r="AX987" s="4">
        <v>24</v>
      </c>
      <c r="AY987" s="4">
        <v>12</v>
      </c>
      <c r="AZ987" s="4">
        <v>18</v>
      </c>
      <c r="BA987" s="4">
        <v>388</v>
      </c>
      <c r="BB987" s="4">
        <v>82</v>
      </c>
      <c r="BC987" s="4">
        <v>77</v>
      </c>
      <c r="BD987" s="4">
        <v>67</v>
      </c>
      <c r="BE987" s="4">
        <v>79</v>
      </c>
      <c r="BF987" s="4">
        <v>83</v>
      </c>
      <c r="BG987" s="4">
        <v>1292</v>
      </c>
      <c r="BH987" s="4">
        <v>442</v>
      </c>
      <c r="BI987" s="4">
        <v>4</v>
      </c>
      <c r="BJ987" s="4">
        <v>82</v>
      </c>
      <c r="BK987" s="4">
        <v>77</v>
      </c>
      <c r="BL987" s="4">
        <v>67</v>
      </c>
      <c r="BM987" s="4">
        <v>83</v>
      </c>
      <c r="BN987" s="4">
        <v>54</v>
      </c>
    </row>
    <row r="988" spans="1:66" ht="30" customHeight="1" x14ac:dyDescent="0.25">
      <c r="A988" s="15" t="s">
        <v>7858</v>
      </c>
      <c r="B988" s="4">
        <v>22</v>
      </c>
      <c r="C988" s="4" t="s">
        <v>736</v>
      </c>
      <c r="D988" s="4" t="s">
        <v>3394</v>
      </c>
      <c r="E988" s="5" t="s">
        <v>3395</v>
      </c>
      <c r="F988" s="5" t="str">
        <f t="shared" si="80"/>
        <v>Godoy Cruz</v>
      </c>
      <c r="G988" s="25" t="str">
        <f t="shared" si="81"/>
        <v>2023 ~ 2026</v>
      </c>
      <c r="H988" s="5" t="str">
        <f t="shared" si="82"/>
        <v>2026</v>
      </c>
      <c r="I988" s="4" t="s">
        <v>104</v>
      </c>
      <c r="J988" s="4" t="s">
        <v>321</v>
      </c>
      <c r="K988" s="4" t="s">
        <v>77</v>
      </c>
      <c r="L988" s="4">
        <v>76</v>
      </c>
      <c r="M988" s="4" t="s">
        <v>69</v>
      </c>
      <c r="N988" s="4">
        <v>7</v>
      </c>
      <c r="O988" s="6" t="s">
        <v>7046</v>
      </c>
      <c r="P988" s="6" t="s">
        <v>7305</v>
      </c>
      <c r="Q988" s="6" t="s">
        <v>6900</v>
      </c>
      <c r="R988" s="4">
        <v>298</v>
      </c>
      <c r="S988" s="4">
        <v>59</v>
      </c>
      <c r="T988" s="4">
        <v>66</v>
      </c>
      <c r="U988" s="4">
        <v>39</v>
      </c>
      <c r="V988" s="4" t="s">
        <v>831</v>
      </c>
      <c r="W988" s="4">
        <v>64</v>
      </c>
      <c r="X988" s="4">
        <v>347</v>
      </c>
      <c r="Y988" s="4" t="s">
        <v>2329</v>
      </c>
      <c r="Z988" s="4">
        <v>59</v>
      </c>
      <c r="AA988" s="4">
        <v>59</v>
      </c>
      <c r="AB988" s="4" t="s">
        <v>832</v>
      </c>
      <c r="AC988" s="4">
        <v>77</v>
      </c>
      <c r="AD988" s="4">
        <v>420</v>
      </c>
      <c r="AE988" s="4">
        <v>89</v>
      </c>
      <c r="AF988" s="4">
        <v>85</v>
      </c>
      <c r="AG988" s="4">
        <v>88</v>
      </c>
      <c r="AH988" s="4" t="s">
        <v>2516</v>
      </c>
      <c r="AI988" s="4">
        <v>90</v>
      </c>
      <c r="AJ988" s="4">
        <v>299</v>
      </c>
      <c r="AK988" s="4">
        <v>74</v>
      </c>
      <c r="AL988" s="4">
        <v>54</v>
      </c>
      <c r="AM988" s="4" t="s">
        <v>2416</v>
      </c>
      <c r="AN988" s="4">
        <v>41</v>
      </c>
      <c r="AO988" s="4">
        <v>66</v>
      </c>
      <c r="AP988" s="4">
        <v>284</v>
      </c>
      <c r="AQ988" s="4">
        <v>55</v>
      </c>
      <c r="AR988" s="4">
        <v>29</v>
      </c>
      <c r="AS988" s="4">
        <v>70</v>
      </c>
      <c r="AT988" s="4" t="s">
        <v>2266</v>
      </c>
      <c r="AU988" s="4">
        <v>57</v>
      </c>
      <c r="AV988" s="4">
        <v>75</v>
      </c>
      <c r="AW988" s="4">
        <v>113</v>
      </c>
      <c r="AX988" s="4">
        <v>33</v>
      </c>
      <c r="AY988" s="4">
        <v>41</v>
      </c>
      <c r="AZ988" s="4">
        <v>39</v>
      </c>
      <c r="BA988" s="4">
        <v>52</v>
      </c>
      <c r="BB988" s="4">
        <v>12</v>
      </c>
      <c r="BC988" s="4">
        <v>15</v>
      </c>
      <c r="BD988" s="4">
        <v>8</v>
      </c>
      <c r="BE988" s="4">
        <v>8</v>
      </c>
      <c r="BF988" s="4">
        <v>9</v>
      </c>
      <c r="BG988" s="4">
        <v>1813</v>
      </c>
      <c r="BH988" s="4">
        <v>387</v>
      </c>
      <c r="BI988" s="4">
        <v>1</v>
      </c>
      <c r="BJ988" s="4">
        <v>87</v>
      </c>
      <c r="BK988" s="4">
        <v>67</v>
      </c>
      <c r="BL988" s="4">
        <v>67</v>
      </c>
      <c r="BM988" s="4">
        <v>80</v>
      </c>
      <c r="BN988" s="4">
        <v>36</v>
      </c>
    </row>
    <row r="989" spans="1:66" ht="30" customHeight="1" x14ac:dyDescent="0.25">
      <c r="A989" s="15" t="s">
        <v>4053</v>
      </c>
      <c r="B989" s="4">
        <v>27</v>
      </c>
      <c r="C989" s="4" t="s">
        <v>738</v>
      </c>
      <c r="D989" s="4" t="s">
        <v>738</v>
      </c>
      <c r="E989" s="5" t="s">
        <v>2084</v>
      </c>
      <c r="F989" s="5" t="str">
        <f t="shared" si="80"/>
        <v>PSV</v>
      </c>
      <c r="G989" s="25" t="str">
        <f t="shared" si="81"/>
        <v>2023 ~ 2028</v>
      </c>
      <c r="H989" s="5" t="str">
        <f t="shared" si="82"/>
        <v>2028</v>
      </c>
      <c r="I989" s="4" t="s">
        <v>97</v>
      </c>
      <c r="J989" s="4" t="s">
        <v>98</v>
      </c>
      <c r="K989" s="4" t="s">
        <v>68</v>
      </c>
      <c r="L989" s="4">
        <v>80</v>
      </c>
      <c r="M989" s="4" t="s">
        <v>791</v>
      </c>
      <c r="N989" s="4">
        <v>0</v>
      </c>
      <c r="O989" s="6" t="s">
        <v>6885</v>
      </c>
      <c r="P989" s="6" t="s">
        <v>7050</v>
      </c>
      <c r="Q989" s="6" t="s">
        <v>7085</v>
      </c>
      <c r="R989" s="4">
        <v>359</v>
      </c>
      <c r="S989" s="4">
        <v>73</v>
      </c>
      <c r="T989" s="4" t="s">
        <v>1253</v>
      </c>
      <c r="U989" s="4">
        <v>62</v>
      </c>
      <c r="V989" s="4">
        <v>74</v>
      </c>
      <c r="W989" s="4">
        <v>74</v>
      </c>
      <c r="X989" s="4">
        <v>365</v>
      </c>
      <c r="Y989" s="4">
        <v>83</v>
      </c>
      <c r="Z989" s="4">
        <v>72</v>
      </c>
      <c r="AA989" s="4">
        <v>65</v>
      </c>
      <c r="AB989" s="4">
        <v>65</v>
      </c>
      <c r="AC989" s="4">
        <v>80</v>
      </c>
      <c r="AD989" s="4">
        <v>435</v>
      </c>
      <c r="AE989" s="4">
        <v>92</v>
      </c>
      <c r="AF989" s="4">
        <v>93</v>
      </c>
      <c r="AG989" s="4" t="s">
        <v>694</v>
      </c>
      <c r="AH989" s="4">
        <v>81</v>
      </c>
      <c r="AI989" s="4">
        <v>82</v>
      </c>
      <c r="AJ989" s="4">
        <v>352</v>
      </c>
      <c r="AK989" s="4">
        <v>76</v>
      </c>
      <c r="AL989" s="4">
        <v>73</v>
      </c>
      <c r="AM989" s="4">
        <v>76</v>
      </c>
      <c r="AN989" s="4">
        <v>52</v>
      </c>
      <c r="AO989" s="4">
        <v>75</v>
      </c>
      <c r="AP989" s="4">
        <v>336</v>
      </c>
      <c r="AQ989" s="4">
        <v>64</v>
      </c>
      <c r="AR989" s="4">
        <v>45</v>
      </c>
      <c r="AS989" s="4" t="s">
        <v>830</v>
      </c>
      <c r="AT989" s="4" t="s">
        <v>2266</v>
      </c>
      <c r="AU989" s="4">
        <v>73</v>
      </c>
      <c r="AV989" s="4" t="s">
        <v>736</v>
      </c>
      <c r="AW989" s="4">
        <v>106</v>
      </c>
      <c r="AX989" s="4">
        <v>42</v>
      </c>
      <c r="AY989" s="4">
        <v>35</v>
      </c>
      <c r="AZ989" s="4">
        <v>29</v>
      </c>
      <c r="BA989" s="4">
        <v>59</v>
      </c>
      <c r="BB989" s="4">
        <v>11</v>
      </c>
      <c r="BC989" s="4">
        <v>10</v>
      </c>
      <c r="BD989" s="4">
        <v>14</v>
      </c>
      <c r="BE989" s="4">
        <v>14</v>
      </c>
      <c r="BF989" s="4">
        <v>10</v>
      </c>
      <c r="BG989" s="4">
        <v>2012</v>
      </c>
      <c r="BH989" s="4">
        <v>425</v>
      </c>
      <c r="BI989" s="4">
        <v>3</v>
      </c>
      <c r="BJ989" s="4">
        <v>93</v>
      </c>
      <c r="BK989" s="4">
        <v>76</v>
      </c>
      <c r="BL989" s="4">
        <v>72</v>
      </c>
      <c r="BM989" s="4">
        <v>82</v>
      </c>
      <c r="BN989" s="4">
        <v>41</v>
      </c>
    </row>
    <row r="990" spans="1:66" ht="30" customHeight="1" x14ac:dyDescent="0.25">
      <c r="A990" s="15" t="s">
        <v>2423</v>
      </c>
      <c r="B990" s="4">
        <v>30</v>
      </c>
      <c r="C990" s="4">
        <v>80</v>
      </c>
      <c r="D990" s="4">
        <v>80</v>
      </c>
      <c r="E990" s="5" t="s">
        <v>1631</v>
      </c>
      <c r="F990" s="5" t="str">
        <f t="shared" si="80"/>
        <v>Manchester United</v>
      </c>
      <c r="G990" s="25" t="str">
        <f t="shared" si="81"/>
        <v>2019 ~ 2025</v>
      </c>
      <c r="H990" s="5" t="str">
        <f t="shared" si="82"/>
        <v>2025</v>
      </c>
      <c r="I990" s="4" t="s">
        <v>118</v>
      </c>
      <c r="J990" s="4" t="s">
        <v>2424</v>
      </c>
      <c r="K990" s="4" t="s">
        <v>68</v>
      </c>
      <c r="L990" s="4">
        <v>80</v>
      </c>
      <c r="M990" s="4" t="s">
        <v>189</v>
      </c>
      <c r="N990" s="4">
        <v>0</v>
      </c>
      <c r="O990" s="6" t="s">
        <v>6930</v>
      </c>
      <c r="P990" s="6" t="s">
        <v>7132</v>
      </c>
      <c r="Q990" s="6" t="s">
        <v>7512</v>
      </c>
      <c r="R990" s="4">
        <v>314</v>
      </c>
      <c r="S990" s="4">
        <v>51</v>
      </c>
      <c r="T990" s="4">
        <v>48</v>
      </c>
      <c r="U990" s="4">
        <v>87</v>
      </c>
      <c r="V990" s="4">
        <v>79</v>
      </c>
      <c r="W990" s="4">
        <v>49</v>
      </c>
      <c r="X990" s="4">
        <v>336</v>
      </c>
      <c r="Y990" s="4">
        <v>68</v>
      </c>
      <c r="Z990" s="4">
        <v>67</v>
      </c>
      <c r="AA990" s="4">
        <v>46</v>
      </c>
      <c r="AB990" s="4">
        <v>82</v>
      </c>
      <c r="AC990" s="4">
        <v>73</v>
      </c>
      <c r="AD990" s="4">
        <v>238</v>
      </c>
      <c r="AE990" s="4">
        <v>44</v>
      </c>
      <c r="AF990" s="4">
        <v>47</v>
      </c>
      <c r="AG990" s="4">
        <v>36</v>
      </c>
      <c r="AH990" s="4">
        <v>78</v>
      </c>
      <c r="AI990" s="4">
        <v>33</v>
      </c>
      <c r="AJ990" s="4">
        <v>376</v>
      </c>
      <c r="AK990" s="4">
        <v>82</v>
      </c>
      <c r="AL990" s="4">
        <v>84</v>
      </c>
      <c r="AM990" s="4">
        <v>68</v>
      </c>
      <c r="AN990" s="4">
        <v>90</v>
      </c>
      <c r="AO990" s="4">
        <v>52</v>
      </c>
      <c r="AP990" s="4">
        <v>364</v>
      </c>
      <c r="AQ990" s="4">
        <v>84</v>
      </c>
      <c r="AR990" s="4">
        <v>82</v>
      </c>
      <c r="AS990" s="4">
        <v>61</v>
      </c>
      <c r="AT990" s="4">
        <v>69</v>
      </c>
      <c r="AU990" s="4">
        <v>68</v>
      </c>
      <c r="AV990" s="4">
        <v>81</v>
      </c>
      <c r="AW990" s="4">
        <v>230</v>
      </c>
      <c r="AX990" s="4">
        <v>80</v>
      </c>
      <c r="AY990" s="4">
        <v>80</v>
      </c>
      <c r="AZ990" s="4">
        <v>70</v>
      </c>
      <c r="BA990" s="4">
        <v>62</v>
      </c>
      <c r="BB990" s="4">
        <v>14</v>
      </c>
      <c r="BC990" s="4">
        <v>16</v>
      </c>
      <c r="BD990" s="4">
        <v>9</v>
      </c>
      <c r="BE990" s="4">
        <v>14</v>
      </c>
      <c r="BF990" s="4">
        <v>9</v>
      </c>
      <c r="BG990" s="4">
        <v>1920</v>
      </c>
      <c r="BH990" s="4">
        <v>402</v>
      </c>
      <c r="BI990" s="4">
        <v>3</v>
      </c>
      <c r="BJ990" s="4">
        <v>46</v>
      </c>
      <c r="BK990" s="4">
        <v>57</v>
      </c>
      <c r="BL990" s="4">
        <v>70</v>
      </c>
      <c r="BM990" s="4">
        <v>66</v>
      </c>
      <c r="BN990" s="4">
        <v>80</v>
      </c>
    </row>
    <row r="991" spans="1:66" ht="30" customHeight="1" x14ac:dyDescent="0.25">
      <c r="A991" s="15" t="s">
        <v>6769</v>
      </c>
      <c r="B991" s="4">
        <v>30</v>
      </c>
      <c r="C991" s="4">
        <v>79</v>
      </c>
      <c r="D991" s="4">
        <v>79</v>
      </c>
      <c r="E991" s="5" t="s">
        <v>766</v>
      </c>
      <c r="F991" s="5" t="str">
        <f t="shared" si="80"/>
        <v>Mexico</v>
      </c>
      <c r="G991" s="25" t="str">
        <f t="shared" si="81"/>
        <v>Free</v>
      </c>
      <c r="H991" s="5">
        <v>0</v>
      </c>
      <c r="I991" s="4" t="s">
        <v>241</v>
      </c>
      <c r="J991" s="4" t="s">
        <v>617</v>
      </c>
      <c r="K991" s="4" t="s">
        <v>68</v>
      </c>
      <c r="L991" s="4">
        <v>79</v>
      </c>
      <c r="M991" s="4" t="s">
        <v>106</v>
      </c>
      <c r="N991" s="4">
        <v>0</v>
      </c>
      <c r="O991" s="6">
        <v>0</v>
      </c>
      <c r="P991" s="6">
        <v>0</v>
      </c>
      <c r="Q991" s="6">
        <v>0</v>
      </c>
      <c r="R991" s="4">
        <v>360</v>
      </c>
      <c r="S991" s="4">
        <v>59</v>
      </c>
      <c r="T991" s="4">
        <v>82</v>
      </c>
      <c r="U991" s="4">
        <v>84</v>
      </c>
      <c r="V991" s="4">
        <v>70</v>
      </c>
      <c r="W991" s="4">
        <v>65</v>
      </c>
      <c r="X991" s="4">
        <v>325</v>
      </c>
      <c r="Y991" s="4">
        <v>72</v>
      </c>
      <c r="Z991" s="4">
        <v>64</v>
      </c>
      <c r="AA991" s="4">
        <v>51</v>
      </c>
      <c r="AB991" s="4">
        <v>60</v>
      </c>
      <c r="AC991" s="4">
        <v>78</v>
      </c>
      <c r="AD991" s="4">
        <v>389</v>
      </c>
      <c r="AE991" s="4">
        <v>76</v>
      </c>
      <c r="AF991" s="4">
        <v>78</v>
      </c>
      <c r="AG991" s="4">
        <v>78</v>
      </c>
      <c r="AH991" s="4">
        <v>74</v>
      </c>
      <c r="AI991" s="4">
        <v>83</v>
      </c>
      <c r="AJ991" s="4">
        <v>412</v>
      </c>
      <c r="AK991" s="4">
        <v>79</v>
      </c>
      <c r="AL991" s="4">
        <v>95</v>
      </c>
      <c r="AM991" s="4">
        <v>80</v>
      </c>
      <c r="AN991" s="4">
        <v>93</v>
      </c>
      <c r="AO991" s="4">
        <v>65</v>
      </c>
      <c r="AP991" s="4">
        <v>337</v>
      </c>
      <c r="AQ991" s="4">
        <v>75</v>
      </c>
      <c r="AR991" s="4">
        <v>42</v>
      </c>
      <c r="AS991" s="4">
        <v>82</v>
      </c>
      <c r="AT991" s="4">
        <v>63</v>
      </c>
      <c r="AU991" s="4">
        <v>75</v>
      </c>
      <c r="AV991" s="4">
        <v>78</v>
      </c>
      <c r="AW991" s="4">
        <v>88</v>
      </c>
      <c r="AX991" s="4">
        <v>45</v>
      </c>
      <c r="AY991" s="4">
        <v>21</v>
      </c>
      <c r="AZ991" s="4">
        <v>22</v>
      </c>
      <c r="BA991" s="4">
        <v>51</v>
      </c>
      <c r="BB991" s="4">
        <v>9</v>
      </c>
      <c r="BC991" s="4">
        <v>10</v>
      </c>
      <c r="BD991" s="4">
        <v>11</v>
      </c>
      <c r="BE991" s="4">
        <v>9</v>
      </c>
      <c r="BF991" s="4">
        <v>12</v>
      </c>
      <c r="BG991" s="4">
        <v>1962</v>
      </c>
      <c r="BH991" s="4">
        <v>418</v>
      </c>
      <c r="BI991" s="4">
        <v>1</v>
      </c>
      <c r="BJ991" s="4">
        <v>77</v>
      </c>
      <c r="BK991" s="4">
        <v>77</v>
      </c>
      <c r="BL991" s="4">
        <v>64</v>
      </c>
      <c r="BM991" s="4">
        <v>75</v>
      </c>
      <c r="BN991" s="4">
        <v>39</v>
      </c>
    </row>
    <row r="992" spans="1:66" ht="30" customHeight="1" x14ac:dyDescent="0.25">
      <c r="A992" s="15" t="s">
        <v>2704</v>
      </c>
      <c r="B992" s="4">
        <v>20</v>
      </c>
      <c r="C992" s="4">
        <v>69</v>
      </c>
      <c r="D992" s="4">
        <v>80</v>
      </c>
      <c r="E992" s="5" t="s">
        <v>8033</v>
      </c>
      <c r="F992" s="5" t="str">
        <f t="shared" si="80"/>
        <v>Sevilla</v>
      </c>
      <c r="G992" s="25" t="str">
        <f t="shared" si="81"/>
        <v>Jun 30, 2024 A Prestamo</v>
      </c>
      <c r="H992" s="5">
        <v>0</v>
      </c>
      <c r="I992" s="4" t="s">
        <v>66</v>
      </c>
      <c r="J992" s="4" t="s">
        <v>98</v>
      </c>
      <c r="K992" s="4" t="s">
        <v>68</v>
      </c>
      <c r="L992" s="4">
        <v>71</v>
      </c>
      <c r="M992" s="4" t="s">
        <v>195</v>
      </c>
      <c r="N992" s="4">
        <v>11</v>
      </c>
      <c r="O992" s="6" t="s">
        <v>7060</v>
      </c>
      <c r="P992" s="6" t="s">
        <v>7188</v>
      </c>
      <c r="Q992" s="6">
        <v>0</v>
      </c>
      <c r="R992" s="4">
        <v>300</v>
      </c>
      <c r="S992" s="4">
        <v>68</v>
      </c>
      <c r="T992" s="4">
        <v>55</v>
      </c>
      <c r="U992" s="4">
        <v>53</v>
      </c>
      <c r="V992" s="4">
        <v>70</v>
      </c>
      <c r="W992" s="4">
        <v>54</v>
      </c>
      <c r="X992" s="4">
        <v>348</v>
      </c>
      <c r="Y992" s="4">
        <v>69</v>
      </c>
      <c r="Z992" s="4">
        <v>75</v>
      </c>
      <c r="AA992" s="4">
        <v>67</v>
      </c>
      <c r="AB992" s="4">
        <v>69</v>
      </c>
      <c r="AC992" s="4">
        <v>68</v>
      </c>
      <c r="AD992" s="4">
        <v>366</v>
      </c>
      <c r="AE992" s="4">
        <v>72</v>
      </c>
      <c r="AF992" s="4">
        <v>74</v>
      </c>
      <c r="AG992" s="4">
        <v>76</v>
      </c>
      <c r="AH992" s="4">
        <v>70</v>
      </c>
      <c r="AI992" s="4">
        <v>74</v>
      </c>
      <c r="AJ992" s="4">
        <v>344</v>
      </c>
      <c r="AK992" s="4">
        <v>68</v>
      </c>
      <c r="AL992" s="4">
        <v>68</v>
      </c>
      <c r="AM992" s="4">
        <v>78</v>
      </c>
      <c r="AN992" s="4">
        <v>68</v>
      </c>
      <c r="AO992" s="4">
        <v>62</v>
      </c>
      <c r="AP992" s="4">
        <v>345</v>
      </c>
      <c r="AQ992" s="4">
        <v>88</v>
      </c>
      <c r="AR992" s="4">
        <v>64</v>
      </c>
      <c r="AS992" s="4">
        <v>66</v>
      </c>
      <c r="AT992" s="4">
        <v>71</v>
      </c>
      <c r="AU992" s="4">
        <v>56</v>
      </c>
      <c r="AV992" s="4">
        <v>73</v>
      </c>
      <c r="AW992" s="4">
        <v>199</v>
      </c>
      <c r="AX992" s="4">
        <v>64</v>
      </c>
      <c r="AY992" s="4">
        <v>68</v>
      </c>
      <c r="AZ992" s="4">
        <v>67</v>
      </c>
      <c r="BA992" s="4">
        <v>42</v>
      </c>
      <c r="BB992" s="4">
        <v>9</v>
      </c>
      <c r="BC992" s="4">
        <v>5</v>
      </c>
      <c r="BD992" s="4">
        <v>10</v>
      </c>
      <c r="BE992" s="4">
        <v>11</v>
      </c>
      <c r="BF992" s="4">
        <v>7</v>
      </c>
      <c r="BG992" s="4">
        <v>1944</v>
      </c>
      <c r="BH992" s="4">
        <v>412</v>
      </c>
      <c r="BI992" s="4">
        <v>1</v>
      </c>
      <c r="BJ992" s="4">
        <v>73</v>
      </c>
      <c r="BK992" s="4">
        <v>60</v>
      </c>
      <c r="BL992" s="4">
        <v>70</v>
      </c>
      <c r="BM992" s="4">
        <v>70</v>
      </c>
      <c r="BN992" s="4">
        <v>64</v>
      </c>
    </row>
    <row r="993" spans="1:66" ht="30" customHeight="1" x14ac:dyDescent="0.25">
      <c r="A993" s="15" t="s">
        <v>5409</v>
      </c>
      <c r="B993" s="4">
        <v>25</v>
      </c>
      <c r="C993" s="4">
        <v>68</v>
      </c>
      <c r="D993" s="4">
        <v>69</v>
      </c>
      <c r="E993" s="5" t="s">
        <v>5410</v>
      </c>
      <c r="F993" s="5" t="str">
        <f t="shared" si="80"/>
        <v>OH Leuven</v>
      </c>
      <c r="G993" s="25" t="str">
        <f t="shared" si="81"/>
        <v>2022 ~ 2025</v>
      </c>
      <c r="H993" s="5" t="str">
        <f t="shared" ref="H993:H998" si="83">RIGHT(G993, 4)</f>
        <v>2025</v>
      </c>
      <c r="I993" s="4" t="s">
        <v>112</v>
      </c>
      <c r="J993" s="4" t="s">
        <v>260</v>
      </c>
      <c r="K993" s="4" t="s">
        <v>77</v>
      </c>
      <c r="L993" s="4">
        <v>68</v>
      </c>
      <c r="M993" s="4" t="s">
        <v>294</v>
      </c>
      <c r="N993" s="4">
        <v>1</v>
      </c>
      <c r="O993" s="6" t="s">
        <v>7006</v>
      </c>
      <c r="P993" s="6" t="s">
        <v>7171</v>
      </c>
      <c r="Q993" s="6" t="s">
        <v>6906</v>
      </c>
      <c r="R993" s="4">
        <v>272</v>
      </c>
      <c r="S993" s="4">
        <v>56</v>
      </c>
      <c r="T993" s="4">
        <v>63</v>
      </c>
      <c r="U993" s="4">
        <v>57</v>
      </c>
      <c r="V993" s="4">
        <v>63</v>
      </c>
      <c r="W993" s="4">
        <v>33</v>
      </c>
      <c r="X993" s="4">
        <v>283</v>
      </c>
      <c r="Y993" s="4">
        <v>70</v>
      </c>
      <c r="Z993" s="4">
        <v>57</v>
      </c>
      <c r="AA993" s="4">
        <v>38</v>
      </c>
      <c r="AB993" s="4">
        <v>51</v>
      </c>
      <c r="AC993" s="4">
        <v>67</v>
      </c>
      <c r="AD993" s="4">
        <v>387</v>
      </c>
      <c r="AE993" s="4">
        <v>85</v>
      </c>
      <c r="AF993" s="4">
        <v>89</v>
      </c>
      <c r="AG993" s="4">
        <v>74</v>
      </c>
      <c r="AH993" s="4">
        <v>70</v>
      </c>
      <c r="AI993" s="4">
        <v>69</v>
      </c>
      <c r="AJ993" s="4">
        <v>317</v>
      </c>
      <c r="AK993" s="4">
        <v>53</v>
      </c>
      <c r="AL993" s="4">
        <v>74</v>
      </c>
      <c r="AM993" s="4">
        <v>71</v>
      </c>
      <c r="AN993" s="4">
        <v>61</v>
      </c>
      <c r="AO993" s="4">
        <v>58</v>
      </c>
      <c r="AP993" s="4">
        <v>311</v>
      </c>
      <c r="AQ993" s="4">
        <v>80</v>
      </c>
      <c r="AR993" s="4">
        <v>64</v>
      </c>
      <c r="AS993" s="4">
        <v>64</v>
      </c>
      <c r="AT993" s="4">
        <v>55</v>
      </c>
      <c r="AU993" s="4">
        <v>48</v>
      </c>
      <c r="AV993" s="4">
        <v>66</v>
      </c>
      <c r="AW993" s="4">
        <v>183</v>
      </c>
      <c r="AX993" s="4">
        <v>59</v>
      </c>
      <c r="AY993" s="4">
        <v>61</v>
      </c>
      <c r="AZ993" s="4">
        <v>63</v>
      </c>
      <c r="BA993" s="4">
        <v>57</v>
      </c>
      <c r="BB993" s="4">
        <v>11</v>
      </c>
      <c r="BC993" s="4">
        <v>12</v>
      </c>
      <c r="BD993" s="4">
        <v>14</v>
      </c>
      <c r="BE993" s="4">
        <v>14</v>
      </c>
      <c r="BF993" s="4">
        <v>6</v>
      </c>
      <c r="BG993" s="4">
        <v>1810</v>
      </c>
      <c r="BH993" s="4">
        <v>400</v>
      </c>
      <c r="BI993" s="4">
        <v>1</v>
      </c>
      <c r="BJ993" s="4">
        <v>87</v>
      </c>
      <c r="BK993" s="4">
        <v>58</v>
      </c>
      <c r="BL993" s="4">
        <v>57</v>
      </c>
      <c r="BM993" s="4">
        <v>69</v>
      </c>
      <c r="BN993" s="4">
        <v>61</v>
      </c>
    </row>
    <row r="994" spans="1:66" ht="30" customHeight="1" x14ac:dyDescent="0.25">
      <c r="A994" s="15" t="s">
        <v>3134</v>
      </c>
      <c r="B994" s="4">
        <v>34</v>
      </c>
      <c r="C994" s="4">
        <v>82</v>
      </c>
      <c r="D994" s="4">
        <v>82</v>
      </c>
      <c r="E994" s="5" t="s">
        <v>3135</v>
      </c>
      <c r="F994" s="5" t="str">
        <f t="shared" si="80"/>
        <v>Inter</v>
      </c>
      <c r="G994" s="25" t="str">
        <f t="shared" si="81"/>
        <v>2022 ~ 2024</v>
      </c>
      <c r="H994" s="5" t="str">
        <f t="shared" si="83"/>
        <v>2024</v>
      </c>
      <c r="I994" s="4" t="s">
        <v>241</v>
      </c>
      <c r="J994" s="4" t="s">
        <v>125</v>
      </c>
      <c r="K994" s="4" t="s">
        <v>68</v>
      </c>
      <c r="L994" s="4">
        <v>82</v>
      </c>
      <c r="M994" s="4" t="s">
        <v>69</v>
      </c>
      <c r="N994" s="4">
        <v>0</v>
      </c>
      <c r="O994" s="6" t="s">
        <v>6900</v>
      </c>
      <c r="P994" s="6" t="s">
        <v>6981</v>
      </c>
      <c r="Q994" s="6" t="s">
        <v>6902</v>
      </c>
      <c r="R994" s="4">
        <v>386</v>
      </c>
      <c r="S994" s="4">
        <v>79</v>
      </c>
      <c r="T994" s="4">
        <v>78</v>
      </c>
      <c r="U994" s="4">
        <v>68</v>
      </c>
      <c r="V994" s="4">
        <v>82</v>
      </c>
      <c r="W994" s="4">
        <v>79</v>
      </c>
      <c r="X994" s="4">
        <v>390</v>
      </c>
      <c r="Y994" s="4">
        <v>82</v>
      </c>
      <c r="Z994" s="4">
        <v>81</v>
      </c>
      <c r="AA994" s="4">
        <v>66</v>
      </c>
      <c r="AB994" s="4">
        <v>76</v>
      </c>
      <c r="AC994" s="4">
        <v>85</v>
      </c>
      <c r="AD994" s="4">
        <v>407</v>
      </c>
      <c r="AE994" s="4">
        <v>80</v>
      </c>
      <c r="AF994" s="4">
        <v>77</v>
      </c>
      <c r="AG994" s="4">
        <v>85</v>
      </c>
      <c r="AH994" s="4">
        <v>82</v>
      </c>
      <c r="AI994" s="4">
        <v>83</v>
      </c>
      <c r="AJ994" s="4">
        <v>388</v>
      </c>
      <c r="AK994" s="4">
        <v>84</v>
      </c>
      <c r="AL994" s="4">
        <v>78</v>
      </c>
      <c r="AM994" s="4">
        <v>80</v>
      </c>
      <c r="AN994" s="4">
        <v>69</v>
      </c>
      <c r="AO994" s="4">
        <v>77</v>
      </c>
      <c r="AP994" s="4">
        <v>371</v>
      </c>
      <c r="AQ994" s="4">
        <v>72</v>
      </c>
      <c r="AR994" s="4">
        <v>62</v>
      </c>
      <c r="AS994" s="4">
        <v>81</v>
      </c>
      <c r="AT994" s="4">
        <v>84</v>
      </c>
      <c r="AU994" s="4">
        <v>72</v>
      </c>
      <c r="AV994" s="4">
        <v>84</v>
      </c>
      <c r="AW994" s="4">
        <v>161</v>
      </c>
      <c r="AX994" s="4">
        <v>51</v>
      </c>
      <c r="AY994" s="4">
        <v>55</v>
      </c>
      <c r="AZ994" s="4">
        <v>55</v>
      </c>
      <c r="BA994" s="4">
        <v>42</v>
      </c>
      <c r="BB994" s="4">
        <v>5</v>
      </c>
      <c r="BC994" s="4">
        <v>11</v>
      </c>
      <c r="BD994" s="4">
        <v>14</v>
      </c>
      <c r="BE994" s="4">
        <v>5</v>
      </c>
      <c r="BF994" s="4">
        <v>7</v>
      </c>
      <c r="BG994" s="4">
        <v>2145</v>
      </c>
      <c r="BH994" s="4">
        <v>450</v>
      </c>
      <c r="BI994" s="4">
        <v>3</v>
      </c>
      <c r="BJ994" s="4">
        <v>78</v>
      </c>
      <c r="BK994" s="4">
        <v>79</v>
      </c>
      <c r="BL994" s="4">
        <v>80</v>
      </c>
      <c r="BM994" s="4">
        <v>83</v>
      </c>
      <c r="BN994" s="4">
        <v>57</v>
      </c>
    </row>
    <row r="995" spans="1:66" ht="30" customHeight="1" x14ac:dyDescent="0.25">
      <c r="A995" s="15" t="s">
        <v>4011</v>
      </c>
      <c r="B995" s="4">
        <v>28</v>
      </c>
      <c r="C995" s="4">
        <v>80</v>
      </c>
      <c r="D995" s="4">
        <v>80</v>
      </c>
      <c r="E995" s="5" t="s">
        <v>4012</v>
      </c>
      <c r="F995" s="5" t="str">
        <f t="shared" si="80"/>
        <v>Nashville SC</v>
      </c>
      <c r="G995" s="25" t="str">
        <f t="shared" si="81"/>
        <v>2020 ~ 2025</v>
      </c>
      <c r="H995" s="5" t="str">
        <f t="shared" si="83"/>
        <v>2025</v>
      </c>
      <c r="I995" s="4" t="s">
        <v>277</v>
      </c>
      <c r="J995" s="4" t="s">
        <v>147</v>
      </c>
      <c r="K995" s="4" t="s">
        <v>68</v>
      </c>
      <c r="L995" s="4">
        <v>81</v>
      </c>
      <c r="M995" s="4" t="s">
        <v>69</v>
      </c>
      <c r="N995" s="4">
        <v>0</v>
      </c>
      <c r="O995" s="6" t="s">
        <v>6978</v>
      </c>
      <c r="P995" s="6" t="s">
        <v>7026</v>
      </c>
      <c r="Q995" s="6" t="s">
        <v>7304</v>
      </c>
      <c r="R995" s="4">
        <v>336</v>
      </c>
      <c r="S995" s="4">
        <v>73</v>
      </c>
      <c r="T995" s="4">
        <v>78</v>
      </c>
      <c r="U995" s="4">
        <v>47</v>
      </c>
      <c r="V995" s="4">
        <v>83</v>
      </c>
      <c r="W995" s="4">
        <v>55</v>
      </c>
      <c r="X995" s="4">
        <v>389</v>
      </c>
      <c r="Y995" s="4">
        <v>78</v>
      </c>
      <c r="Z995" s="4">
        <v>75</v>
      </c>
      <c r="AA995" s="4">
        <v>77</v>
      </c>
      <c r="AB995" s="4">
        <v>75</v>
      </c>
      <c r="AC995" s="4">
        <v>84</v>
      </c>
      <c r="AD995" s="4">
        <v>415</v>
      </c>
      <c r="AE995" s="4">
        <v>82</v>
      </c>
      <c r="AF995" s="4">
        <v>82</v>
      </c>
      <c r="AG995" s="4">
        <v>87</v>
      </c>
      <c r="AH995" s="4">
        <v>79</v>
      </c>
      <c r="AI995" s="4">
        <v>85</v>
      </c>
      <c r="AJ995" s="4">
        <v>363</v>
      </c>
      <c r="AK995" s="4">
        <v>75</v>
      </c>
      <c r="AL995" s="4">
        <v>67</v>
      </c>
      <c r="AM995" s="4">
        <v>87</v>
      </c>
      <c r="AN995" s="4">
        <v>60</v>
      </c>
      <c r="AO995" s="4">
        <v>74</v>
      </c>
      <c r="AP995" s="4">
        <v>321</v>
      </c>
      <c r="AQ995" s="4">
        <v>42</v>
      </c>
      <c r="AR995" s="4">
        <v>43</v>
      </c>
      <c r="AS995" s="4">
        <v>80</v>
      </c>
      <c r="AT995" s="4" t="s">
        <v>1892</v>
      </c>
      <c r="AU995" s="4">
        <v>73</v>
      </c>
      <c r="AV995" s="4">
        <v>79</v>
      </c>
      <c r="AW995" s="4">
        <v>131</v>
      </c>
      <c r="AX995" s="4">
        <v>43</v>
      </c>
      <c r="AY995" s="4">
        <v>44</v>
      </c>
      <c r="AZ995" s="4">
        <v>44</v>
      </c>
      <c r="BA995" s="4">
        <v>55</v>
      </c>
      <c r="BB995" s="4">
        <v>15</v>
      </c>
      <c r="BC995" s="4">
        <v>10</v>
      </c>
      <c r="BD995" s="4">
        <v>9</v>
      </c>
      <c r="BE995" s="4">
        <v>9</v>
      </c>
      <c r="BF995" s="4">
        <v>12</v>
      </c>
      <c r="BG995" s="4">
        <v>2010</v>
      </c>
      <c r="BH995" s="4">
        <v>425</v>
      </c>
      <c r="BI995" s="4">
        <v>2</v>
      </c>
      <c r="BJ995" s="4">
        <v>82</v>
      </c>
      <c r="BK995" s="4">
        <v>75</v>
      </c>
      <c r="BL995" s="4">
        <v>79</v>
      </c>
      <c r="BM995" s="4">
        <v>81</v>
      </c>
      <c r="BN995" s="4">
        <v>44</v>
      </c>
    </row>
    <row r="996" spans="1:66" ht="30" customHeight="1" x14ac:dyDescent="0.25">
      <c r="A996" s="15" t="s">
        <v>5230</v>
      </c>
      <c r="B996" s="4">
        <v>23</v>
      </c>
      <c r="C996" s="4">
        <v>66</v>
      </c>
      <c r="D996" s="4">
        <v>75</v>
      </c>
      <c r="E996" s="5" t="s">
        <v>1766</v>
      </c>
      <c r="F996" s="5" t="str">
        <f t="shared" si="80"/>
        <v>Juventus</v>
      </c>
      <c r="G996" s="25" t="str">
        <f t="shared" si="81"/>
        <v>2019 ~ 2026</v>
      </c>
      <c r="H996" s="5" t="str">
        <f t="shared" si="83"/>
        <v>2026</v>
      </c>
      <c r="I996" s="4" t="s">
        <v>289</v>
      </c>
      <c r="J996" s="4" t="s">
        <v>235</v>
      </c>
      <c r="K996" s="4" t="s">
        <v>68</v>
      </c>
      <c r="L996" s="4">
        <v>68</v>
      </c>
      <c r="M996" s="4" t="s">
        <v>69</v>
      </c>
      <c r="N996" s="4">
        <v>9</v>
      </c>
      <c r="O996" s="6" t="s">
        <v>7208</v>
      </c>
      <c r="P996" s="6" t="s">
        <v>6942</v>
      </c>
      <c r="Q996" s="6" t="s">
        <v>6995</v>
      </c>
      <c r="R996" s="4">
        <v>283</v>
      </c>
      <c r="S996" s="4">
        <v>56</v>
      </c>
      <c r="T996" s="4">
        <v>44</v>
      </c>
      <c r="U996" s="4">
        <v>57</v>
      </c>
      <c r="V996" s="4">
        <v>75</v>
      </c>
      <c r="W996" s="4">
        <v>51</v>
      </c>
      <c r="X996" s="4">
        <v>315</v>
      </c>
      <c r="Y996" s="4">
        <v>70</v>
      </c>
      <c r="Z996" s="4">
        <v>56</v>
      </c>
      <c r="AA996" s="4">
        <v>49</v>
      </c>
      <c r="AB996" s="4">
        <v>72</v>
      </c>
      <c r="AC996" s="4">
        <v>68</v>
      </c>
      <c r="AD996" s="4">
        <v>329</v>
      </c>
      <c r="AE996" s="4">
        <v>72</v>
      </c>
      <c r="AF996" s="4">
        <v>65</v>
      </c>
      <c r="AG996" s="4">
        <v>60</v>
      </c>
      <c r="AH996" s="4">
        <v>62</v>
      </c>
      <c r="AI996" s="4">
        <v>70</v>
      </c>
      <c r="AJ996" s="4">
        <v>298</v>
      </c>
      <c r="AK996" s="4">
        <v>71</v>
      </c>
      <c r="AL996" s="4">
        <v>60</v>
      </c>
      <c r="AM996" s="4">
        <v>65</v>
      </c>
      <c r="AN996" s="4">
        <v>47</v>
      </c>
      <c r="AO996" s="4">
        <v>55</v>
      </c>
      <c r="AP996" s="4">
        <v>281</v>
      </c>
      <c r="AQ996" s="4">
        <v>58</v>
      </c>
      <c r="AR996" s="4">
        <v>45</v>
      </c>
      <c r="AS996" s="4">
        <v>65</v>
      </c>
      <c r="AT996" s="4">
        <v>65</v>
      </c>
      <c r="AU996" s="4">
        <v>48</v>
      </c>
      <c r="AV996" s="4">
        <v>54</v>
      </c>
      <c r="AW996" s="4">
        <v>166</v>
      </c>
      <c r="AX996" s="4">
        <v>49</v>
      </c>
      <c r="AY996" s="4">
        <v>60</v>
      </c>
      <c r="AZ996" s="4">
        <v>57</v>
      </c>
      <c r="BA996" s="4">
        <v>47</v>
      </c>
      <c r="BB996" s="4">
        <v>8</v>
      </c>
      <c r="BC996" s="4">
        <v>10</v>
      </c>
      <c r="BD996" s="4">
        <v>7</v>
      </c>
      <c r="BE996" s="4">
        <v>10</v>
      </c>
      <c r="BF996" s="4">
        <v>12</v>
      </c>
      <c r="BG996" s="4">
        <v>1719</v>
      </c>
      <c r="BH996" s="4">
        <v>362</v>
      </c>
      <c r="BI996" s="4">
        <v>1</v>
      </c>
      <c r="BJ996" s="4">
        <v>68</v>
      </c>
      <c r="BK996" s="4">
        <v>53</v>
      </c>
      <c r="BL996" s="4">
        <v>67</v>
      </c>
      <c r="BM996" s="4">
        <v>67</v>
      </c>
      <c r="BN996" s="4">
        <v>53</v>
      </c>
    </row>
    <row r="997" spans="1:66" ht="30" customHeight="1" x14ac:dyDescent="0.25">
      <c r="A997" s="15" t="s">
        <v>4748</v>
      </c>
      <c r="B997" s="4">
        <v>28</v>
      </c>
      <c r="C997" s="4">
        <v>75</v>
      </c>
      <c r="D997" s="4">
        <v>75</v>
      </c>
      <c r="E997" s="5" t="s">
        <v>4749</v>
      </c>
      <c r="F997" s="5" t="str">
        <f t="shared" si="80"/>
        <v>Fulham</v>
      </c>
      <c r="G997" s="25" t="str">
        <f t="shared" si="81"/>
        <v>2020 ~ 2027</v>
      </c>
      <c r="H997" s="5" t="str">
        <f t="shared" si="83"/>
        <v>2027</v>
      </c>
      <c r="I997" s="4" t="s">
        <v>97</v>
      </c>
      <c r="J997" s="4" t="s">
        <v>91</v>
      </c>
      <c r="K997" s="4" t="s">
        <v>68</v>
      </c>
      <c r="L997" s="4">
        <v>75</v>
      </c>
      <c r="M997" s="4" t="s">
        <v>229</v>
      </c>
      <c r="N997" s="4">
        <v>0</v>
      </c>
      <c r="O997" s="6" t="s">
        <v>7349</v>
      </c>
      <c r="P997" s="6" t="s">
        <v>6901</v>
      </c>
      <c r="Q997" s="6" t="s">
        <v>7460</v>
      </c>
      <c r="R997" s="4">
        <v>299</v>
      </c>
      <c r="S997" s="4">
        <v>73</v>
      </c>
      <c r="T997" s="4">
        <v>59</v>
      </c>
      <c r="U997" s="4">
        <v>53</v>
      </c>
      <c r="V997" s="4">
        <v>74</v>
      </c>
      <c r="W997" s="4">
        <v>40</v>
      </c>
      <c r="X997" s="4">
        <v>339</v>
      </c>
      <c r="Y997" s="4">
        <v>69</v>
      </c>
      <c r="Z997" s="4">
        <v>65</v>
      </c>
      <c r="AA997" s="4">
        <v>61</v>
      </c>
      <c r="AB997" s="4">
        <v>72</v>
      </c>
      <c r="AC997" s="4">
        <v>72</v>
      </c>
      <c r="AD997" s="4">
        <v>365</v>
      </c>
      <c r="AE997" s="4">
        <v>75</v>
      </c>
      <c r="AF997" s="4">
        <v>62</v>
      </c>
      <c r="AG997" s="4">
        <v>74</v>
      </c>
      <c r="AH997" s="4">
        <v>74</v>
      </c>
      <c r="AI997" s="4">
        <v>80</v>
      </c>
      <c r="AJ997" s="4">
        <v>350</v>
      </c>
      <c r="AK997" s="4">
        <v>67</v>
      </c>
      <c r="AL997" s="4">
        <v>69</v>
      </c>
      <c r="AM997" s="4">
        <v>82</v>
      </c>
      <c r="AN997" s="4">
        <v>69</v>
      </c>
      <c r="AO997" s="4">
        <v>63</v>
      </c>
      <c r="AP997" s="4">
        <v>344</v>
      </c>
      <c r="AQ997" s="4">
        <v>82</v>
      </c>
      <c r="AR997" s="4">
        <v>75</v>
      </c>
      <c r="AS997" s="4">
        <v>67</v>
      </c>
      <c r="AT997" s="4">
        <v>71</v>
      </c>
      <c r="AU997" s="4">
        <v>49</v>
      </c>
      <c r="AV997" s="4">
        <v>72</v>
      </c>
      <c r="AW997" s="4">
        <v>221</v>
      </c>
      <c r="AX997" s="4">
        <v>74</v>
      </c>
      <c r="AY997" s="4">
        <v>75</v>
      </c>
      <c r="AZ997" s="4">
        <v>72</v>
      </c>
      <c r="BA997" s="4">
        <v>54</v>
      </c>
      <c r="BB997" s="4">
        <v>7</v>
      </c>
      <c r="BC997" s="4">
        <v>12</v>
      </c>
      <c r="BD997" s="4">
        <v>14</v>
      </c>
      <c r="BE997" s="4">
        <v>10</v>
      </c>
      <c r="BF997" s="4">
        <v>11</v>
      </c>
      <c r="BG997" s="4">
        <v>1972</v>
      </c>
      <c r="BH997" s="4">
        <v>418</v>
      </c>
      <c r="BI997" s="4">
        <v>1</v>
      </c>
      <c r="BJ997" s="4">
        <v>68</v>
      </c>
      <c r="BK997" s="4">
        <v>60</v>
      </c>
      <c r="BL997" s="4">
        <v>72</v>
      </c>
      <c r="BM997" s="4">
        <v>71</v>
      </c>
      <c r="BN997" s="4">
        <v>72</v>
      </c>
    </row>
    <row r="998" spans="1:66" ht="30" customHeight="1" x14ac:dyDescent="0.25">
      <c r="A998" s="15" t="s">
        <v>3715</v>
      </c>
      <c r="B998" s="4">
        <v>21</v>
      </c>
      <c r="C998" s="4" t="s">
        <v>198</v>
      </c>
      <c r="D998" s="4" t="s">
        <v>660</v>
      </c>
      <c r="E998" s="5" t="s">
        <v>3545</v>
      </c>
      <c r="F998" s="5" t="str">
        <f t="shared" si="80"/>
        <v>Bristol City</v>
      </c>
      <c r="G998" s="25" t="str">
        <f t="shared" si="81"/>
        <v>2023 ~ 2026</v>
      </c>
      <c r="H998" s="5" t="str">
        <f t="shared" si="83"/>
        <v>2026</v>
      </c>
      <c r="I998" s="4" t="s">
        <v>97</v>
      </c>
      <c r="J998" s="4" t="s">
        <v>84</v>
      </c>
      <c r="K998" s="4" t="s">
        <v>77</v>
      </c>
      <c r="L998" s="4">
        <v>67</v>
      </c>
      <c r="M998" s="4" t="s">
        <v>130</v>
      </c>
      <c r="N998" s="4">
        <v>8</v>
      </c>
      <c r="O998" s="6" t="s">
        <v>6871</v>
      </c>
      <c r="P998" s="6" t="s">
        <v>7031</v>
      </c>
      <c r="Q998" s="6" t="s">
        <v>7004</v>
      </c>
      <c r="R998" s="4">
        <v>273</v>
      </c>
      <c r="S998" s="4" t="s">
        <v>2140</v>
      </c>
      <c r="T998" s="4">
        <v>42</v>
      </c>
      <c r="U998" s="4">
        <v>56</v>
      </c>
      <c r="V998" s="4" t="s">
        <v>2002</v>
      </c>
      <c r="W998" s="4">
        <v>48</v>
      </c>
      <c r="X998" s="4">
        <v>303</v>
      </c>
      <c r="Y998" s="4" t="s">
        <v>607</v>
      </c>
      <c r="Z998" s="4" t="s">
        <v>2510</v>
      </c>
      <c r="AA998" s="4">
        <v>49</v>
      </c>
      <c r="AB998" s="4">
        <v>62</v>
      </c>
      <c r="AC998" s="4" t="s">
        <v>607</v>
      </c>
      <c r="AD998" s="4">
        <v>346</v>
      </c>
      <c r="AE998" s="4">
        <v>74</v>
      </c>
      <c r="AF998" s="4">
        <v>71</v>
      </c>
      <c r="AG998" s="4">
        <v>70</v>
      </c>
      <c r="AH998" s="4" t="s">
        <v>1507</v>
      </c>
      <c r="AI998" s="4">
        <v>72</v>
      </c>
      <c r="AJ998" s="4">
        <v>310</v>
      </c>
      <c r="AK998" s="4">
        <v>52</v>
      </c>
      <c r="AL998" s="4">
        <v>72</v>
      </c>
      <c r="AM998" s="4">
        <v>68</v>
      </c>
      <c r="AN998" s="4">
        <v>70</v>
      </c>
      <c r="AO998" s="4">
        <v>48</v>
      </c>
      <c r="AP998" s="4">
        <v>286</v>
      </c>
      <c r="AQ998" s="4">
        <v>56</v>
      </c>
      <c r="AR998" s="4" t="s">
        <v>368</v>
      </c>
      <c r="AS998" s="4">
        <v>55</v>
      </c>
      <c r="AT998" s="4">
        <v>59</v>
      </c>
      <c r="AU998" s="4">
        <v>51</v>
      </c>
      <c r="AV998" s="4">
        <v>63</v>
      </c>
      <c r="AW998" s="4">
        <v>189</v>
      </c>
      <c r="AX998" s="4" t="s">
        <v>961</v>
      </c>
      <c r="AY998" s="4" t="s">
        <v>961</v>
      </c>
      <c r="AZ998" s="4">
        <v>61</v>
      </c>
      <c r="BA998" s="4">
        <v>65</v>
      </c>
      <c r="BB998" s="4">
        <v>14</v>
      </c>
      <c r="BC998" s="4">
        <v>14</v>
      </c>
      <c r="BD998" s="4">
        <v>12</v>
      </c>
      <c r="BE998" s="4">
        <v>13</v>
      </c>
      <c r="BF998" s="4">
        <v>12</v>
      </c>
      <c r="BG998" s="4">
        <v>1772</v>
      </c>
      <c r="BH998" s="4">
        <v>377</v>
      </c>
      <c r="BI998" s="4">
        <v>1</v>
      </c>
      <c r="BJ998" s="4">
        <v>72</v>
      </c>
      <c r="BK998" s="4">
        <v>47</v>
      </c>
      <c r="BL998" s="4">
        <v>61</v>
      </c>
      <c r="BM998" s="4">
        <v>67</v>
      </c>
      <c r="BN998" s="4">
        <v>63</v>
      </c>
    </row>
    <row r="999" spans="1:66" ht="30" customHeight="1" x14ac:dyDescent="0.25">
      <c r="A999" s="15" t="s">
        <v>5128</v>
      </c>
      <c r="B999" s="4">
        <v>20</v>
      </c>
      <c r="C999" s="4">
        <v>72</v>
      </c>
      <c r="D999" s="4" t="s">
        <v>738</v>
      </c>
      <c r="E999" s="5" t="s">
        <v>8127</v>
      </c>
      <c r="F999" s="5" t="str">
        <f t="shared" si="80"/>
        <v>Cercle Brugge</v>
      </c>
      <c r="G999" s="25" t="str">
        <f t="shared" si="81"/>
        <v>Jun 30, 2024 A Prestamo</v>
      </c>
      <c r="H999" s="5">
        <v>0</v>
      </c>
      <c r="I999" s="4" t="s">
        <v>146</v>
      </c>
      <c r="J999" s="4" t="s">
        <v>98</v>
      </c>
      <c r="K999" s="4" t="s">
        <v>68</v>
      </c>
      <c r="L999" s="4">
        <v>73</v>
      </c>
      <c r="M999" s="4" t="s">
        <v>195</v>
      </c>
      <c r="N999" s="4">
        <v>8</v>
      </c>
      <c r="O999" s="6" t="s">
        <v>6882</v>
      </c>
      <c r="P999" s="6" t="s">
        <v>7026</v>
      </c>
      <c r="Q999" s="6">
        <v>0</v>
      </c>
      <c r="R999" s="4">
        <v>313</v>
      </c>
      <c r="S999" s="4">
        <v>81</v>
      </c>
      <c r="T999" s="4">
        <v>51</v>
      </c>
      <c r="U999" s="4">
        <v>62</v>
      </c>
      <c r="V999" s="4" t="s">
        <v>1496</v>
      </c>
      <c r="W999" s="4">
        <v>47</v>
      </c>
      <c r="X999" s="4">
        <v>370</v>
      </c>
      <c r="Y999" s="4">
        <v>68</v>
      </c>
      <c r="Z999" s="4" t="s">
        <v>193</v>
      </c>
      <c r="AA999" s="4">
        <v>73</v>
      </c>
      <c r="AB999" s="4" t="s">
        <v>369</v>
      </c>
      <c r="AC999" s="4" t="s">
        <v>833</v>
      </c>
      <c r="AD999" s="4">
        <v>366</v>
      </c>
      <c r="AE999" s="4" t="s">
        <v>316</v>
      </c>
      <c r="AF999" s="4" t="s">
        <v>660</v>
      </c>
      <c r="AG999" s="4">
        <v>74</v>
      </c>
      <c r="AH999" s="4">
        <v>66</v>
      </c>
      <c r="AI999" s="4">
        <v>75</v>
      </c>
      <c r="AJ999" s="4">
        <v>349</v>
      </c>
      <c r="AK999" s="4">
        <v>73</v>
      </c>
      <c r="AL999" s="4" t="s">
        <v>265</v>
      </c>
      <c r="AM999" s="4">
        <v>75</v>
      </c>
      <c r="AN999" s="4">
        <v>61</v>
      </c>
      <c r="AO999" s="4">
        <v>67</v>
      </c>
      <c r="AP999" s="4">
        <v>324</v>
      </c>
      <c r="AQ999" s="4">
        <v>68</v>
      </c>
      <c r="AR999" s="4">
        <v>65</v>
      </c>
      <c r="AS999" s="4" t="s">
        <v>595</v>
      </c>
      <c r="AT999" s="4" t="s">
        <v>265</v>
      </c>
      <c r="AU999" s="4">
        <v>50</v>
      </c>
      <c r="AV999" s="4">
        <v>66</v>
      </c>
      <c r="AW999" s="4">
        <v>197</v>
      </c>
      <c r="AX999" s="4">
        <v>63</v>
      </c>
      <c r="AY999" s="4">
        <v>68</v>
      </c>
      <c r="AZ999" s="4">
        <v>66</v>
      </c>
      <c r="BA999" s="4">
        <v>50</v>
      </c>
      <c r="BB999" s="4">
        <v>11</v>
      </c>
      <c r="BC999" s="4">
        <v>9</v>
      </c>
      <c r="BD999" s="4">
        <v>9</v>
      </c>
      <c r="BE999" s="4">
        <v>9</v>
      </c>
      <c r="BF999" s="4">
        <v>12</v>
      </c>
      <c r="BG999" s="4">
        <v>1969</v>
      </c>
      <c r="BH999" s="4">
        <v>412</v>
      </c>
      <c r="BI999" s="4">
        <v>1</v>
      </c>
      <c r="BJ999" s="4">
        <v>75</v>
      </c>
      <c r="BK999" s="4">
        <v>59</v>
      </c>
      <c r="BL999" s="4">
        <v>75</v>
      </c>
      <c r="BM999" s="4">
        <v>71</v>
      </c>
      <c r="BN999" s="4">
        <v>65</v>
      </c>
    </row>
    <row r="1000" spans="1:66" ht="30" customHeight="1" x14ac:dyDescent="0.25">
      <c r="A1000" s="15" t="s">
        <v>1557</v>
      </c>
      <c r="B1000" s="4">
        <v>30</v>
      </c>
      <c r="C1000" s="4">
        <v>87</v>
      </c>
      <c r="D1000" s="4">
        <v>87</v>
      </c>
      <c r="E1000" s="5" t="s">
        <v>1558</v>
      </c>
      <c r="F1000" s="5" t="str">
        <f t="shared" si="80"/>
        <v>Tottenham Hotspur</v>
      </c>
      <c r="G1000" s="25" t="str">
        <f t="shared" si="81"/>
        <v>2015 ~ 2025</v>
      </c>
      <c r="H1000" s="5" t="str">
        <f>RIGHT(G1000, 4)</f>
        <v>2025</v>
      </c>
      <c r="I1000" s="4" t="s">
        <v>283</v>
      </c>
      <c r="J1000" s="4" t="s">
        <v>253</v>
      </c>
      <c r="K1000" s="4" t="s">
        <v>68</v>
      </c>
      <c r="L1000" s="4">
        <v>87</v>
      </c>
      <c r="M1000" s="4" t="s">
        <v>495</v>
      </c>
      <c r="N1000" s="4">
        <v>0</v>
      </c>
      <c r="O1000" s="6" t="s">
        <v>7371</v>
      </c>
      <c r="P1000" s="6" t="s">
        <v>7048</v>
      </c>
      <c r="Q1000" s="6" t="s">
        <v>7372</v>
      </c>
      <c r="R1000" s="4">
        <v>406</v>
      </c>
      <c r="S1000" s="4">
        <v>84</v>
      </c>
      <c r="T1000" s="4">
        <v>90</v>
      </c>
      <c r="U1000" s="4">
        <v>70</v>
      </c>
      <c r="V1000" s="4">
        <v>83</v>
      </c>
      <c r="W1000" s="4">
        <v>79</v>
      </c>
      <c r="X1000" s="4">
        <v>403</v>
      </c>
      <c r="Y1000" s="4">
        <v>87</v>
      </c>
      <c r="Z1000" s="4">
        <v>87</v>
      </c>
      <c r="AA1000" s="4">
        <v>74</v>
      </c>
      <c r="AB1000" s="4">
        <v>72</v>
      </c>
      <c r="AC1000" s="4">
        <v>83</v>
      </c>
      <c r="AD1000" s="4">
        <v>418</v>
      </c>
      <c r="AE1000" s="4">
        <v>85</v>
      </c>
      <c r="AF1000" s="4">
        <v>88</v>
      </c>
      <c r="AG1000" s="4">
        <v>81</v>
      </c>
      <c r="AH1000" s="4">
        <v>90</v>
      </c>
      <c r="AI1000" s="4">
        <v>74</v>
      </c>
      <c r="AJ1000" s="4">
        <v>407</v>
      </c>
      <c r="AK1000" s="4">
        <v>88</v>
      </c>
      <c r="AL1000" s="4">
        <v>78</v>
      </c>
      <c r="AM1000" s="4">
        <v>88</v>
      </c>
      <c r="AN1000" s="4">
        <v>64</v>
      </c>
      <c r="AO1000" s="4">
        <v>89</v>
      </c>
      <c r="AP1000" s="4">
        <v>349</v>
      </c>
      <c r="AQ1000" s="4">
        <v>62</v>
      </c>
      <c r="AR1000" s="4">
        <v>39</v>
      </c>
      <c r="AS1000" s="4">
        <v>91</v>
      </c>
      <c r="AT1000" s="4">
        <v>82</v>
      </c>
      <c r="AU1000" s="4">
        <v>75</v>
      </c>
      <c r="AV1000" s="4">
        <v>88</v>
      </c>
      <c r="AW1000" s="4">
        <v>114</v>
      </c>
      <c r="AX1000" s="4">
        <v>47</v>
      </c>
      <c r="AY1000" s="4">
        <v>34</v>
      </c>
      <c r="AZ1000" s="4">
        <v>33</v>
      </c>
      <c r="BA1000" s="4">
        <v>53</v>
      </c>
      <c r="BB1000" s="4">
        <v>11</v>
      </c>
      <c r="BC1000" s="4">
        <v>13</v>
      </c>
      <c r="BD1000" s="4">
        <v>13</v>
      </c>
      <c r="BE1000" s="4">
        <v>6</v>
      </c>
      <c r="BF1000" s="4">
        <v>10</v>
      </c>
      <c r="BG1000" s="4">
        <v>2150</v>
      </c>
      <c r="BH1000" s="4">
        <v>453</v>
      </c>
      <c r="BI1000" s="4">
        <v>4</v>
      </c>
      <c r="BJ1000" s="4">
        <v>87</v>
      </c>
      <c r="BK1000" s="4">
        <v>88</v>
      </c>
      <c r="BL1000" s="4">
        <v>81</v>
      </c>
      <c r="BM1000" s="4">
        <v>85</v>
      </c>
      <c r="BN1000" s="4">
        <v>42</v>
      </c>
    </row>
    <row r="1001" spans="1:66" ht="30" customHeight="1" x14ac:dyDescent="0.25">
      <c r="A1001" s="15" t="s">
        <v>4494</v>
      </c>
      <c r="B1001" s="4">
        <v>24</v>
      </c>
      <c r="C1001" s="4">
        <v>72</v>
      </c>
      <c r="D1001" s="4">
        <v>73</v>
      </c>
      <c r="E1001" s="5" t="s">
        <v>2765</v>
      </c>
      <c r="F1001" s="5" t="str">
        <f t="shared" si="80"/>
        <v>Leicester City</v>
      </c>
      <c r="G1001" s="25" t="str">
        <f t="shared" si="81"/>
        <v>2023 ~ 2028</v>
      </c>
      <c r="H1001" s="5" t="str">
        <f>RIGHT(G1001, 4)</f>
        <v>2028</v>
      </c>
      <c r="I1001" s="4" t="s">
        <v>2883</v>
      </c>
      <c r="J1001" s="4" t="s">
        <v>235</v>
      </c>
      <c r="K1001" s="4" t="s">
        <v>68</v>
      </c>
      <c r="L1001" s="4">
        <v>73</v>
      </c>
      <c r="M1001" s="4" t="s">
        <v>189</v>
      </c>
      <c r="N1001" s="4">
        <v>1</v>
      </c>
      <c r="O1001" s="6" t="s">
        <v>7269</v>
      </c>
      <c r="P1001" s="6" t="s">
        <v>6952</v>
      </c>
      <c r="Q1001" s="6" t="s">
        <v>7349</v>
      </c>
      <c r="R1001" s="4">
        <v>213</v>
      </c>
      <c r="S1001" s="4">
        <v>24</v>
      </c>
      <c r="T1001" s="4">
        <v>25</v>
      </c>
      <c r="U1001" s="4">
        <v>73</v>
      </c>
      <c r="V1001" s="4">
        <v>68</v>
      </c>
      <c r="W1001" s="4">
        <v>23</v>
      </c>
      <c r="X1001" s="4">
        <v>241</v>
      </c>
      <c r="Y1001" s="4">
        <v>54</v>
      </c>
      <c r="Z1001" s="4">
        <v>26</v>
      </c>
      <c r="AA1001" s="4">
        <v>31</v>
      </c>
      <c r="AB1001" s="4">
        <v>66</v>
      </c>
      <c r="AC1001" s="4">
        <v>64</v>
      </c>
      <c r="AD1001" s="4">
        <v>242</v>
      </c>
      <c r="AE1001" s="4">
        <v>41</v>
      </c>
      <c r="AF1001" s="4">
        <v>52</v>
      </c>
      <c r="AG1001" s="4">
        <v>52</v>
      </c>
      <c r="AH1001" s="4">
        <v>67</v>
      </c>
      <c r="AI1001" s="4">
        <v>30</v>
      </c>
      <c r="AJ1001" s="4">
        <v>289</v>
      </c>
      <c r="AK1001" s="4">
        <v>33</v>
      </c>
      <c r="AL1001" s="4">
        <v>77</v>
      </c>
      <c r="AM1001" s="4">
        <v>66</v>
      </c>
      <c r="AN1001" s="4">
        <v>87</v>
      </c>
      <c r="AO1001" s="4">
        <v>26</v>
      </c>
      <c r="AP1001" s="4">
        <v>258</v>
      </c>
      <c r="AQ1001" s="4">
        <v>71</v>
      </c>
      <c r="AR1001" s="4">
        <v>72</v>
      </c>
      <c r="AS1001" s="4">
        <v>26</v>
      </c>
      <c r="AT1001" s="4">
        <v>49</v>
      </c>
      <c r="AU1001" s="4">
        <v>40</v>
      </c>
      <c r="AV1001" s="4">
        <v>64</v>
      </c>
      <c r="AW1001" s="4">
        <v>213</v>
      </c>
      <c r="AX1001" s="4">
        <v>70</v>
      </c>
      <c r="AY1001" s="4">
        <v>72</v>
      </c>
      <c r="AZ1001" s="4">
        <v>71</v>
      </c>
      <c r="BA1001" s="4">
        <v>64</v>
      </c>
      <c r="BB1001" s="4">
        <v>12</v>
      </c>
      <c r="BC1001" s="4">
        <v>12</v>
      </c>
      <c r="BD1001" s="4">
        <v>12</v>
      </c>
      <c r="BE1001" s="4">
        <v>15</v>
      </c>
      <c r="BF1001" s="4">
        <v>13</v>
      </c>
      <c r="BG1001" s="4">
        <v>1520</v>
      </c>
      <c r="BH1001" s="4">
        <v>332</v>
      </c>
      <c r="BI1001" s="4">
        <v>1</v>
      </c>
      <c r="BJ1001" s="4">
        <v>47</v>
      </c>
      <c r="BK1001" s="4">
        <v>28</v>
      </c>
      <c r="BL1001" s="4">
        <v>51</v>
      </c>
      <c r="BM1001" s="4">
        <v>57</v>
      </c>
      <c r="BN1001" s="4">
        <v>71</v>
      </c>
    </row>
    <row r="1002" spans="1:66" ht="30" customHeight="1" x14ac:dyDescent="0.25">
      <c r="A1002" s="15" t="s">
        <v>1963</v>
      </c>
      <c r="B1002" s="4">
        <v>20</v>
      </c>
      <c r="C1002" s="4">
        <v>75</v>
      </c>
      <c r="D1002" s="4">
        <v>85</v>
      </c>
      <c r="E1002" s="5" t="s">
        <v>1964</v>
      </c>
      <c r="F1002" s="5" t="str">
        <f t="shared" si="80"/>
        <v>Shakhtar Donetsk</v>
      </c>
      <c r="G1002" s="25" t="str">
        <f t="shared" si="81"/>
        <v>2019 ~ 2028</v>
      </c>
      <c r="H1002" s="5" t="str">
        <f>RIGHT(G1002, 4)</f>
        <v>2028</v>
      </c>
      <c r="I1002" s="4" t="s">
        <v>241</v>
      </c>
      <c r="J1002" s="4" t="s">
        <v>84</v>
      </c>
      <c r="K1002" s="4" t="s">
        <v>68</v>
      </c>
      <c r="L1002" s="4">
        <v>77</v>
      </c>
      <c r="M1002" s="4" t="s">
        <v>69</v>
      </c>
      <c r="N1002" s="4">
        <v>10</v>
      </c>
      <c r="O1002" s="6" t="s">
        <v>7247</v>
      </c>
      <c r="P1002" s="6">
        <v>750</v>
      </c>
      <c r="Q1002" s="6" t="s">
        <v>7219</v>
      </c>
      <c r="R1002" s="4">
        <v>339</v>
      </c>
      <c r="S1002" s="4" t="s">
        <v>1436</v>
      </c>
      <c r="T1002" s="4">
        <v>71</v>
      </c>
      <c r="U1002" s="4">
        <v>68</v>
      </c>
      <c r="V1002" s="4">
        <v>76</v>
      </c>
      <c r="W1002" s="4">
        <v>64</v>
      </c>
      <c r="X1002" s="4">
        <v>350</v>
      </c>
      <c r="Y1002" s="4" t="s">
        <v>199</v>
      </c>
      <c r="Z1002" s="4">
        <v>61</v>
      </c>
      <c r="AA1002" s="4">
        <v>62</v>
      </c>
      <c r="AB1002" s="4">
        <v>75</v>
      </c>
      <c r="AC1002" s="4">
        <v>74</v>
      </c>
      <c r="AD1002" s="4">
        <v>368</v>
      </c>
      <c r="AE1002" s="4">
        <v>76</v>
      </c>
      <c r="AF1002" s="4">
        <v>75</v>
      </c>
      <c r="AG1002" s="4">
        <v>74</v>
      </c>
      <c r="AH1002" s="4" t="s">
        <v>304</v>
      </c>
      <c r="AI1002" s="4">
        <v>73</v>
      </c>
      <c r="AJ1002" s="4">
        <v>371</v>
      </c>
      <c r="AK1002" s="4">
        <v>73</v>
      </c>
      <c r="AL1002" s="4">
        <v>77</v>
      </c>
      <c r="AM1002" s="4" t="s">
        <v>265</v>
      </c>
      <c r="AN1002" s="4">
        <v>68</v>
      </c>
      <c r="AO1002" s="4">
        <v>80</v>
      </c>
      <c r="AP1002" s="4">
        <v>295</v>
      </c>
      <c r="AQ1002" s="4">
        <v>44</v>
      </c>
      <c r="AR1002" s="4">
        <v>39</v>
      </c>
      <c r="AS1002" s="4" t="s">
        <v>1965</v>
      </c>
      <c r="AT1002" s="4" t="s">
        <v>1031</v>
      </c>
      <c r="AU1002" s="4" t="s">
        <v>1966</v>
      </c>
      <c r="AV1002" s="4">
        <v>73</v>
      </c>
      <c r="AW1002" s="4">
        <v>165</v>
      </c>
      <c r="AX1002" s="4">
        <v>55</v>
      </c>
      <c r="AY1002" s="4">
        <v>54</v>
      </c>
      <c r="AZ1002" s="4">
        <v>56</v>
      </c>
      <c r="BA1002" s="4">
        <v>56</v>
      </c>
      <c r="BB1002" s="4">
        <v>13</v>
      </c>
      <c r="BC1002" s="4">
        <v>9</v>
      </c>
      <c r="BD1002" s="4">
        <v>13</v>
      </c>
      <c r="BE1002" s="4">
        <v>12</v>
      </c>
      <c r="BF1002" s="4">
        <v>9</v>
      </c>
      <c r="BG1002" s="4">
        <v>1944</v>
      </c>
      <c r="BH1002" s="4">
        <v>413</v>
      </c>
      <c r="BI1002" s="4">
        <v>1</v>
      </c>
      <c r="BJ1002" s="4">
        <v>75</v>
      </c>
      <c r="BK1002" s="4">
        <v>72</v>
      </c>
      <c r="BL1002" s="4">
        <v>72</v>
      </c>
      <c r="BM1002" s="4">
        <v>76</v>
      </c>
      <c r="BN1002" s="4">
        <v>53</v>
      </c>
    </row>
    <row r="1003" spans="1:66" ht="30" customHeight="1" x14ac:dyDescent="0.25">
      <c r="A1003" s="15" t="s">
        <v>8207</v>
      </c>
      <c r="B1003" s="4">
        <v>23</v>
      </c>
      <c r="C1003" s="4">
        <v>76</v>
      </c>
      <c r="D1003" s="4">
        <v>80</v>
      </c>
      <c r="E1003" s="5" t="s">
        <v>8047</v>
      </c>
      <c r="F1003" s="5" t="str">
        <f t="shared" si="80"/>
        <v>Napoli</v>
      </c>
      <c r="G1003" s="25" t="str">
        <f t="shared" si="81"/>
        <v>Jun 30, 2024 A Prestamo</v>
      </c>
      <c r="H1003" s="5">
        <v>0</v>
      </c>
      <c r="I1003" s="4" t="s">
        <v>241</v>
      </c>
      <c r="J1003" s="4" t="s">
        <v>139</v>
      </c>
      <c r="K1003" s="4" t="s">
        <v>68</v>
      </c>
      <c r="L1003" s="4">
        <v>77</v>
      </c>
      <c r="M1003" s="4" t="s">
        <v>69</v>
      </c>
      <c r="N1003" s="4">
        <v>4</v>
      </c>
      <c r="O1003" s="6" t="s">
        <v>7307</v>
      </c>
      <c r="P1003" s="6" t="s">
        <v>6946</v>
      </c>
      <c r="Q1003" s="6">
        <v>0</v>
      </c>
      <c r="R1003" s="4">
        <v>343</v>
      </c>
      <c r="S1003" s="4">
        <v>71</v>
      </c>
      <c r="T1003" s="4">
        <v>69</v>
      </c>
      <c r="U1003" s="4">
        <v>64</v>
      </c>
      <c r="V1003" s="4">
        <v>73</v>
      </c>
      <c r="W1003" s="4">
        <v>66</v>
      </c>
      <c r="X1003" s="4">
        <v>366</v>
      </c>
      <c r="Y1003" s="4">
        <v>79</v>
      </c>
      <c r="Z1003" s="4">
        <v>70</v>
      </c>
      <c r="AA1003" s="4">
        <v>67</v>
      </c>
      <c r="AB1003" s="4">
        <v>70</v>
      </c>
      <c r="AC1003" s="4">
        <v>80</v>
      </c>
      <c r="AD1003" s="4">
        <v>385</v>
      </c>
      <c r="AE1003" s="4">
        <v>83</v>
      </c>
      <c r="AF1003" s="4">
        <v>76</v>
      </c>
      <c r="AG1003" s="4">
        <v>81</v>
      </c>
      <c r="AH1003" s="4">
        <v>72</v>
      </c>
      <c r="AI1003" s="4">
        <v>73</v>
      </c>
      <c r="AJ1003" s="4">
        <v>342</v>
      </c>
      <c r="AK1003" s="4">
        <v>74</v>
      </c>
      <c r="AL1003" s="4">
        <v>76</v>
      </c>
      <c r="AM1003" s="4">
        <v>63</v>
      </c>
      <c r="AN1003" s="4">
        <v>62</v>
      </c>
      <c r="AO1003" s="4">
        <v>67</v>
      </c>
      <c r="AP1003" s="4">
        <v>310</v>
      </c>
      <c r="AQ1003" s="4">
        <v>59</v>
      </c>
      <c r="AR1003" s="4">
        <v>41</v>
      </c>
      <c r="AS1003" s="4">
        <v>72</v>
      </c>
      <c r="AT1003" s="4">
        <v>74</v>
      </c>
      <c r="AU1003" s="4">
        <v>64</v>
      </c>
      <c r="AV1003" s="4">
        <v>67</v>
      </c>
      <c r="AW1003" s="4">
        <v>181</v>
      </c>
      <c r="AX1003" s="4">
        <v>60</v>
      </c>
      <c r="AY1003" s="4">
        <v>60</v>
      </c>
      <c r="AZ1003" s="4">
        <v>61</v>
      </c>
      <c r="BA1003" s="4">
        <v>55</v>
      </c>
      <c r="BB1003" s="4">
        <v>8</v>
      </c>
      <c r="BC1003" s="4">
        <v>10</v>
      </c>
      <c r="BD1003" s="4">
        <v>14</v>
      </c>
      <c r="BE1003" s="4">
        <v>12</v>
      </c>
      <c r="BF1003" s="4">
        <v>11</v>
      </c>
      <c r="BG1003" s="4">
        <v>1982</v>
      </c>
      <c r="BH1003" s="4">
        <v>417</v>
      </c>
      <c r="BI1003" s="4">
        <v>1</v>
      </c>
      <c r="BJ1003" s="4">
        <v>79</v>
      </c>
      <c r="BK1003" s="4">
        <v>69</v>
      </c>
      <c r="BL1003" s="4">
        <v>72</v>
      </c>
      <c r="BM1003" s="4">
        <v>78</v>
      </c>
      <c r="BN1003" s="4">
        <v>57</v>
      </c>
    </row>
    <row r="1004" spans="1:66" ht="30" customHeight="1" x14ac:dyDescent="0.25">
      <c r="A1004" s="15" t="s">
        <v>2728</v>
      </c>
      <c r="B1004" s="4">
        <v>19</v>
      </c>
      <c r="C1004" s="4">
        <v>64</v>
      </c>
      <c r="D1004" s="4">
        <v>80</v>
      </c>
      <c r="E1004" s="5" t="s">
        <v>2729</v>
      </c>
      <c r="F1004" s="5" t="str">
        <f t="shared" si="80"/>
        <v>Bristol Rovers</v>
      </c>
      <c r="G1004" s="25" t="str">
        <f t="shared" si="81"/>
        <v>2020 ~ 2025</v>
      </c>
      <c r="H1004" s="5" t="str">
        <f t="shared" ref="H1004:H1009" si="84">RIGHT(G1004, 4)</f>
        <v>2025</v>
      </c>
      <c r="I1004" s="4" t="s">
        <v>426</v>
      </c>
      <c r="J1004" s="4" t="s">
        <v>67</v>
      </c>
      <c r="K1004" s="4" t="s">
        <v>77</v>
      </c>
      <c r="L1004" s="4">
        <v>66</v>
      </c>
      <c r="M1004" s="4" t="s">
        <v>69</v>
      </c>
      <c r="N1004" s="4">
        <v>16</v>
      </c>
      <c r="O1004" s="6" t="s">
        <v>7479</v>
      </c>
      <c r="P1004" s="6" t="s">
        <v>6959</v>
      </c>
      <c r="Q1004" s="6" t="s">
        <v>6995</v>
      </c>
      <c r="R1004" s="4">
        <v>302</v>
      </c>
      <c r="S1004" s="4">
        <v>62</v>
      </c>
      <c r="T1004" s="4">
        <v>61</v>
      </c>
      <c r="U1004" s="4">
        <v>58</v>
      </c>
      <c r="V1004" s="4">
        <v>66</v>
      </c>
      <c r="W1004" s="4">
        <v>55</v>
      </c>
      <c r="X1004" s="4">
        <v>322</v>
      </c>
      <c r="Y1004" s="4">
        <v>66</v>
      </c>
      <c r="Z1004" s="4">
        <v>68</v>
      </c>
      <c r="AA1004" s="4">
        <v>57</v>
      </c>
      <c r="AB1004" s="4">
        <v>64</v>
      </c>
      <c r="AC1004" s="4">
        <v>67</v>
      </c>
      <c r="AD1004" s="4">
        <v>348</v>
      </c>
      <c r="AE1004" s="4">
        <v>75</v>
      </c>
      <c r="AF1004" s="4">
        <v>73</v>
      </c>
      <c r="AG1004" s="4">
        <v>74</v>
      </c>
      <c r="AH1004" s="4">
        <v>53</v>
      </c>
      <c r="AI1004" s="4">
        <v>73</v>
      </c>
      <c r="AJ1004" s="4">
        <v>318</v>
      </c>
      <c r="AK1004" s="4">
        <v>62</v>
      </c>
      <c r="AL1004" s="4">
        <v>68</v>
      </c>
      <c r="AM1004" s="4">
        <v>68</v>
      </c>
      <c r="AN1004" s="4">
        <v>58</v>
      </c>
      <c r="AO1004" s="4">
        <v>62</v>
      </c>
      <c r="AP1004" s="4">
        <v>271</v>
      </c>
      <c r="AQ1004" s="4">
        <v>48</v>
      </c>
      <c r="AR1004" s="4">
        <v>43</v>
      </c>
      <c r="AS1004" s="4">
        <v>55</v>
      </c>
      <c r="AT1004" s="4">
        <v>62</v>
      </c>
      <c r="AU1004" s="4">
        <v>63</v>
      </c>
      <c r="AV1004" s="4">
        <v>66</v>
      </c>
      <c r="AW1004" s="4">
        <v>155</v>
      </c>
      <c r="AX1004" s="4">
        <v>52</v>
      </c>
      <c r="AY1004" s="4">
        <v>54</v>
      </c>
      <c r="AZ1004" s="4">
        <v>49</v>
      </c>
      <c r="BA1004" s="4">
        <v>64</v>
      </c>
      <c r="BB1004" s="4">
        <v>12</v>
      </c>
      <c r="BC1004" s="4">
        <v>15</v>
      </c>
      <c r="BD1004" s="4">
        <v>14</v>
      </c>
      <c r="BE1004" s="4">
        <v>14</v>
      </c>
      <c r="BF1004" s="4">
        <v>9</v>
      </c>
      <c r="BG1004" s="4">
        <v>1780</v>
      </c>
      <c r="BH1004" s="4">
        <v>376</v>
      </c>
      <c r="BI1004" s="4">
        <v>1</v>
      </c>
      <c r="BJ1004" s="4">
        <v>74</v>
      </c>
      <c r="BK1004" s="4">
        <v>61</v>
      </c>
      <c r="BL1004" s="4">
        <v>64</v>
      </c>
      <c r="BM1004" s="4">
        <v>67</v>
      </c>
      <c r="BN1004" s="4">
        <v>51</v>
      </c>
    </row>
    <row r="1005" spans="1:66" ht="30" customHeight="1" x14ac:dyDescent="0.25">
      <c r="A1005" s="15" t="s">
        <v>5407</v>
      </c>
      <c r="B1005" s="4">
        <v>23</v>
      </c>
      <c r="C1005" s="4" t="s">
        <v>265</v>
      </c>
      <c r="D1005" s="4" t="s">
        <v>200</v>
      </c>
      <c r="E1005" s="5" t="s">
        <v>5408</v>
      </c>
      <c r="F1005" s="5" t="str">
        <f t="shared" si="80"/>
        <v>Club Brugge</v>
      </c>
      <c r="G1005" s="25" t="str">
        <f t="shared" si="81"/>
        <v>2023 ~ 2027</v>
      </c>
      <c r="H1005" s="5" t="str">
        <f t="shared" si="84"/>
        <v>2027</v>
      </c>
      <c r="I1005" s="4" t="s">
        <v>75</v>
      </c>
      <c r="J1005" s="4" t="s">
        <v>91</v>
      </c>
      <c r="K1005" s="4" t="s">
        <v>68</v>
      </c>
      <c r="L1005" s="4">
        <v>76</v>
      </c>
      <c r="M1005" s="4" t="s">
        <v>69</v>
      </c>
      <c r="N1005" s="4">
        <v>6</v>
      </c>
      <c r="O1005" s="6" t="s">
        <v>7223</v>
      </c>
      <c r="P1005" s="6" t="s">
        <v>7026</v>
      </c>
      <c r="Q1005" s="6" t="s">
        <v>7005</v>
      </c>
      <c r="R1005" s="4">
        <v>331</v>
      </c>
      <c r="S1005" s="4" t="s">
        <v>740</v>
      </c>
      <c r="T1005" s="4">
        <v>69</v>
      </c>
      <c r="U1005" s="4">
        <v>60</v>
      </c>
      <c r="V1005" s="4" t="s">
        <v>1148</v>
      </c>
      <c r="W1005" s="4" t="s">
        <v>401</v>
      </c>
      <c r="X1005" s="4">
        <v>349</v>
      </c>
      <c r="Y1005" s="4" t="s">
        <v>201</v>
      </c>
      <c r="Z1005" s="4" t="s">
        <v>735</v>
      </c>
      <c r="AA1005" s="4">
        <v>58</v>
      </c>
      <c r="AB1005" s="4" t="s">
        <v>503</v>
      </c>
      <c r="AC1005" s="4" t="s">
        <v>201</v>
      </c>
      <c r="AD1005" s="4">
        <v>408</v>
      </c>
      <c r="AE1005" s="4" t="s">
        <v>302</v>
      </c>
      <c r="AF1005" s="4">
        <v>77</v>
      </c>
      <c r="AG1005" s="4">
        <v>92</v>
      </c>
      <c r="AH1005" s="4">
        <v>69</v>
      </c>
      <c r="AI1005" s="4">
        <v>84</v>
      </c>
      <c r="AJ1005" s="4">
        <v>358</v>
      </c>
      <c r="AK1005" s="4" t="s">
        <v>607</v>
      </c>
      <c r="AL1005" s="4" t="s">
        <v>201</v>
      </c>
      <c r="AM1005" s="4" t="s">
        <v>302</v>
      </c>
      <c r="AN1005" s="4">
        <v>60</v>
      </c>
      <c r="AO1005" s="4" t="s">
        <v>203</v>
      </c>
      <c r="AP1005" s="4">
        <v>337</v>
      </c>
      <c r="AQ1005" s="4" t="s">
        <v>607</v>
      </c>
      <c r="AR1005" s="4">
        <v>70</v>
      </c>
      <c r="AS1005" s="4" t="s">
        <v>402</v>
      </c>
      <c r="AT1005" s="4" t="s">
        <v>168</v>
      </c>
      <c r="AU1005" s="4">
        <v>57</v>
      </c>
      <c r="AV1005" s="4" t="s">
        <v>203</v>
      </c>
      <c r="AW1005" s="4">
        <v>211</v>
      </c>
      <c r="AX1005" s="4">
        <v>70</v>
      </c>
      <c r="AY1005" s="4">
        <v>71</v>
      </c>
      <c r="AZ1005" s="4">
        <v>70</v>
      </c>
      <c r="BA1005" s="4">
        <v>53</v>
      </c>
      <c r="BB1005" s="4">
        <v>13</v>
      </c>
      <c r="BC1005" s="4">
        <v>9</v>
      </c>
      <c r="BD1005" s="4">
        <v>11</v>
      </c>
      <c r="BE1005" s="4">
        <v>14</v>
      </c>
      <c r="BF1005" s="4">
        <v>6</v>
      </c>
      <c r="BG1005" s="4">
        <v>2047</v>
      </c>
      <c r="BH1005" s="4">
        <v>435</v>
      </c>
      <c r="BI1005" s="4">
        <v>1</v>
      </c>
      <c r="BJ1005" s="4">
        <v>81</v>
      </c>
      <c r="BK1005" s="4">
        <v>68</v>
      </c>
      <c r="BL1005" s="4">
        <v>71</v>
      </c>
      <c r="BM1005" s="4">
        <v>77</v>
      </c>
      <c r="BN1005" s="4">
        <v>69</v>
      </c>
    </row>
    <row r="1006" spans="1:66" ht="30" customHeight="1" x14ac:dyDescent="0.25">
      <c r="A1006" s="15" t="s">
        <v>5350</v>
      </c>
      <c r="B1006" s="4">
        <v>21</v>
      </c>
      <c r="C1006" s="4">
        <v>62</v>
      </c>
      <c r="D1006" s="4">
        <v>70</v>
      </c>
      <c r="E1006" s="5" t="s">
        <v>5351</v>
      </c>
      <c r="F1006" s="5" t="str">
        <f t="shared" si="80"/>
        <v>Stevenage</v>
      </c>
      <c r="G1006" s="25" t="str">
        <f t="shared" si="81"/>
        <v>2023 ~ 2025</v>
      </c>
      <c r="H1006" s="5" t="str">
        <f t="shared" si="84"/>
        <v>2025</v>
      </c>
      <c r="I1006" s="4" t="s">
        <v>90</v>
      </c>
      <c r="J1006" s="4" t="s">
        <v>308</v>
      </c>
      <c r="K1006" s="4" t="s">
        <v>77</v>
      </c>
      <c r="L1006" s="4">
        <v>65</v>
      </c>
      <c r="M1006" s="4" t="s">
        <v>69</v>
      </c>
      <c r="N1006" s="4">
        <v>8</v>
      </c>
      <c r="O1006" s="6" t="s">
        <v>7590</v>
      </c>
      <c r="P1006" s="6" t="s">
        <v>6907</v>
      </c>
      <c r="Q1006" s="6" t="s">
        <v>7190</v>
      </c>
      <c r="R1006" s="4">
        <v>289</v>
      </c>
      <c r="S1006" s="4">
        <v>62</v>
      </c>
      <c r="T1006" s="4">
        <v>57</v>
      </c>
      <c r="U1006" s="4">
        <v>57</v>
      </c>
      <c r="V1006" s="4">
        <v>63</v>
      </c>
      <c r="W1006" s="4">
        <v>50</v>
      </c>
      <c r="X1006" s="4">
        <v>328</v>
      </c>
      <c r="Y1006" s="4">
        <v>64</v>
      </c>
      <c r="Z1006" s="4">
        <v>66</v>
      </c>
      <c r="AA1006" s="4">
        <v>70</v>
      </c>
      <c r="AB1006" s="4">
        <v>63</v>
      </c>
      <c r="AC1006" s="4">
        <v>65</v>
      </c>
      <c r="AD1006" s="4">
        <v>337</v>
      </c>
      <c r="AE1006" s="4">
        <v>67</v>
      </c>
      <c r="AF1006" s="4">
        <v>66</v>
      </c>
      <c r="AG1006" s="4">
        <v>72</v>
      </c>
      <c r="AH1006" s="4">
        <v>61</v>
      </c>
      <c r="AI1006" s="4">
        <v>71</v>
      </c>
      <c r="AJ1006" s="4">
        <v>291</v>
      </c>
      <c r="AK1006" s="4">
        <v>64</v>
      </c>
      <c r="AL1006" s="4">
        <v>56</v>
      </c>
      <c r="AM1006" s="4">
        <v>64</v>
      </c>
      <c r="AN1006" s="4">
        <v>47</v>
      </c>
      <c r="AO1006" s="4">
        <v>60</v>
      </c>
      <c r="AP1006" s="4">
        <v>303</v>
      </c>
      <c r="AQ1006" s="4">
        <v>62</v>
      </c>
      <c r="AR1006" s="4">
        <v>61</v>
      </c>
      <c r="AS1006" s="4">
        <v>57</v>
      </c>
      <c r="AT1006" s="4">
        <v>64</v>
      </c>
      <c r="AU1006" s="4">
        <v>59</v>
      </c>
      <c r="AV1006" s="4">
        <v>64</v>
      </c>
      <c r="AW1006" s="4">
        <v>178</v>
      </c>
      <c r="AX1006" s="4">
        <v>59</v>
      </c>
      <c r="AY1006" s="4">
        <v>61</v>
      </c>
      <c r="AZ1006" s="4">
        <v>58</v>
      </c>
      <c r="BA1006" s="4">
        <v>60</v>
      </c>
      <c r="BB1006" s="4">
        <v>13</v>
      </c>
      <c r="BC1006" s="4">
        <v>13</v>
      </c>
      <c r="BD1006" s="4">
        <v>12</v>
      </c>
      <c r="BE1006" s="4">
        <v>9</v>
      </c>
      <c r="BF1006" s="4">
        <v>13</v>
      </c>
      <c r="BG1006" s="4">
        <v>1786</v>
      </c>
      <c r="BH1006" s="4">
        <v>369</v>
      </c>
      <c r="BI1006" s="4">
        <v>1</v>
      </c>
      <c r="BJ1006" s="4">
        <v>66</v>
      </c>
      <c r="BK1006" s="4">
        <v>59</v>
      </c>
      <c r="BL1006" s="4">
        <v>64</v>
      </c>
      <c r="BM1006" s="4">
        <v>65</v>
      </c>
      <c r="BN1006" s="4">
        <v>60</v>
      </c>
    </row>
    <row r="1007" spans="1:66" ht="30" customHeight="1" x14ac:dyDescent="0.25">
      <c r="A1007" s="15" t="s">
        <v>3473</v>
      </c>
      <c r="B1007" s="4">
        <v>26</v>
      </c>
      <c r="C1007" s="4">
        <v>75</v>
      </c>
      <c r="D1007" s="4">
        <v>75</v>
      </c>
      <c r="E1007" s="5" t="s">
        <v>3474</v>
      </c>
      <c r="F1007" s="5" t="str">
        <f t="shared" si="80"/>
        <v>Fulham</v>
      </c>
      <c r="G1007" s="25" t="str">
        <f t="shared" si="81"/>
        <v>2021 ~ 2026</v>
      </c>
      <c r="H1007" s="5" t="str">
        <f t="shared" si="84"/>
        <v>2026</v>
      </c>
      <c r="I1007" s="4" t="s">
        <v>277</v>
      </c>
      <c r="J1007" s="4" t="s">
        <v>98</v>
      </c>
      <c r="K1007" s="4" t="s">
        <v>77</v>
      </c>
      <c r="L1007" s="4">
        <v>75</v>
      </c>
      <c r="M1007" s="4" t="s">
        <v>206</v>
      </c>
      <c r="N1007" s="4">
        <v>0</v>
      </c>
      <c r="O1007" s="6" t="s">
        <v>6894</v>
      </c>
      <c r="P1007" s="6" t="s">
        <v>7089</v>
      </c>
      <c r="Q1007" s="6" t="s">
        <v>7061</v>
      </c>
      <c r="R1007" s="4">
        <v>345</v>
      </c>
      <c r="S1007" s="4">
        <v>77</v>
      </c>
      <c r="T1007" s="4">
        <v>74</v>
      </c>
      <c r="U1007" s="4">
        <v>46</v>
      </c>
      <c r="V1007" s="4">
        <v>74</v>
      </c>
      <c r="W1007" s="4">
        <v>74</v>
      </c>
      <c r="X1007" s="4">
        <v>386</v>
      </c>
      <c r="Y1007" s="4">
        <v>74</v>
      </c>
      <c r="Z1007" s="4">
        <v>84</v>
      </c>
      <c r="AA1007" s="4">
        <v>84</v>
      </c>
      <c r="AB1007" s="4">
        <v>68</v>
      </c>
      <c r="AC1007" s="4">
        <v>76</v>
      </c>
      <c r="AD1007" s="4">
        <v>387</v>
      </c>
      <c r="AE1007" s="4">
        <v>77</v>
      </c>
      <c r="AF1007" s="4">
        <v>75</v>
      </c>
      <c r="AG1007" s="4">
        <v>78</v>
      </c>
      <c r="AH1007" s="4">
        <v>73</v>
      </c>
      <c r="AI1007" s="4">
        <v>84</v>
      </c>
      <c r="AJ1007" s="4">
        <v>354</v>
      </c>
      <c r="AK1007" s="4">
        <v>83</v>
      </c>
      <c r="AL1007" s="4">
        <v>63</v>
      </c>
      <c r="AM1007" s="4">
        <v>71</v>
      </c>
      <c r="AN1007" s="4">
        <v>56</v>
      </c>
      <c r="AO1007" s="4">
        <v>81</v>
      </c>
      <c r="AP1007" s="4">
        <v>311</v>
      </c>
      <c r="AQ1007" s="4">
        <v>45</v>
      </c>
      <c r="AR1007" s="4">
        <v>40</v>
      </c>
      <c r="AS1007" s="4">
        <v>74</v>
      </c>
      <c r="AT1007" s="4">
        <v>75</v>
      </c>
      <c r="AU1007" s="4">
        <v>77</v>
      </c>
      <c r="AV1007" s="4">
        <v>76</v>
      </c>
      <c r="AW1007" s="4">
        <v>129</v>
      </c>
      <c r="AX1007" s="4">
        <v>44</v>
      </c>
      <c r="AY1007" s="4">
        <v>45</v>
      </c>
      <c r="AZ1007" s="4">
        <v>40</v>
      </c>
      <c r="BA1007" s="4">
        <v>51</v>
      </c>
      <c r="BB1007" s="4">
        <v>7</v>
      </c>
      <c r="BC1007" s="4">
        <v>13</v>
      </c>
      <c r="BD1007" s="4">
        <v>9</v>
      </c>
      <c r="BE1007" s="4">
        <v>15</v>
      </c>
      <c r="BF1007" s="4">
        <v>7</v>
      </c>
      <c r="BG1007" s="4">
        <v>1963</v>
      </c>
      <c r="BH1007" s="4">
        <v>405</v>
      </c>
      <c r="BI1007" s="4">
        <v>1</v>
      </c>
      <c r="BJ1007" s="4">
        <v>76</v>
      </c>
      <c r="BK1007" s="4">
        <v>77</v>
      </c>
      <c r="BL1007" s="4">
        <v>75</v>
      </c>
      <c r="BM1007" s="4">
        <v>76</v>
      </c>
      <c r="BN1007" s="4">
        <v>43</v>
      </c>
    </row>
    <row r="1008" spans="1:66" ht="30" customHeight="1" x14ac:dyDescent="0.25">
      <c r="A1008" s="15" t="s">
        <v>5389</v>
      </c>
      <c r="B1008" s="4">
        <v>24</v>
      </c>
      <c r="C1008" s="4">
        <v>71</v>
      </c>
      <c r="D1008" s="4" t="s">
        <v>2106</v>
      </c>
      <c r="E1008" s="5" t="s">
        <v>5390</v>
      </c>
      <c r="F1008" s="5" t="str">
        <f t="shared" si="80"/>
        <v>New York City</v>
      </c>
      <c r="G1008" s="25" t="str">
        <f t="shared" si="81"/>
        <v>2024 ~ 2027</v>
      </c>
      <c r="H1008" s="5" t="str">
        <f t="shared" si="84"/>
        <v>2027</v>
      </c>
      <c r="I1008" s="4" t="s">
        <v>112</v>
      </c>
      <c r="J1008" s="4" t="s">
        <v>147</v>
      </c>
      <c r="K1008" s="4" t="s">
        <v>77</v>
      </c>
      <c r="L1008" s="4">
        <v>73</v>
      </c>
      <c r="M1008" s="4" t="s">
        <v>69</v>
      </c>
      <c r="N1008" s="4">
        <v>3</v>
      </c>
      <c r="O1008" s="6" t="s">
        <v>7269</v>
      </c>
      <c r="P1008" s="6" t="s">
        <v>6910</v>
      </c>
      <c r="Q1008" s="6" t="s">
        <v>7045</v>
      </c>
      <c r="R1008" s="4">
        <v>320</v>
      </c>
      <c r="S1008" s="4">
        <v>63</v>
      </c>
      <c r="T1008" s="4">
        <v>68</v>
      </c>
      <c r="U1008" s="4">
        <v>57</v>
      </c>
      <c r="V1008" s="4">
        <v>69</v>
      </c>
      <c r="W1008" s="4">
        <v>63</v>
      </c>
      <c r="X1008" s="4">
        <v>347</v>
      </c>
      <c r="Y1008" s="4">
        <v>74</v>
      </c>
      <c r="Z1008" s="4">
        <v>73</v>
      </c>
      <c r="AA1008" s="4">
        <v>63</v>
      </c>
      <c r="AB1008" s="4">
        <v>64</v>
      </c>
      <c r="AC1008" s="4">
        <v>73</v>
      </c>
      <c r="AD1008" s="4">
        <v>372</v>
      </c>
      <c r="AE1008" s="4">
        <v>80</v>
      </c>
      <c r="AF1008" s="4">
        <v>74</v>
      </c>
      <c r="AG1008" s="4">
        <v>77</v>
      </c>
      <c r="AH1008" s="4">
        <v>67</v>
      </c>
      <c r="AI1008" s="4">
        <v>74</v>
      </c>
      <c r="AJ1008" s="4">
        <v>344</v>
      </c>
      <c r="AK1008" s="4">
        <v>69</v>
      </c>
      <c r="AL1008" s="4">
        <v>73</v>
      </c>
      <c r="AM1008" s="4">
        <v>68</v>
      </c>
      <c r="AN1008" s="4">
        <v>66</v>
      </c>
      <c r="AO1008" s="4">
        <v>68</v>
      </c>
      <c r="AP1008" s="4">
        <v>313</v>
      </c>
      <c r="AQ1008" s="4">
        <v>70</v>
      </c>
      <c r="AR1008" s="4">
        <v>38</v>
      </c>
      <c r="AS1008" s="4">
        <v>70</v>
      </c>
      <c r="AT1008" s="4">
        <v>70</v>
      </c>
      <c r="AU1008" s="4">
        <v>65</v>
      </c>
      <c r="AV1008" s="4">
        <v>66</v>
      </c>
      <c r="AW1008" s="4">
        <v>102</v>
      </c>
      <c r="AX1008" s="4">
        <v>25</v>
      </c>
      <c r="AY1008" s="4">
        <v>39</v>
      </c>
      <c r="AZ1008" s="4">
        <v>38</v>
      </c>
      <c r="BA1008" s="4">
        <v>50</v>
      </c>
      <c r="BB1008" s="4">
        <v>13</v>
      </c>
      <c r="BC1008" s="4">
        <v>10</v>
      </c>
      <c r="BD1008" s="4">
        <v>13</v>
      </c>
      <c r="BE1008" s="4">
        <v>6</v>
      </c>
      <c r="BF1008" s="4">
        <v>8</v>
      </c>
      <c r="BG1008" s="4">
        <v>1848</v>
      </c>
      <c r="BH1008" s="4">
        <v>389</v>
      </c>
      <c r="BI1008" s="4">
        <v>1</v>
      </c>
      <c r="BJ1008" s="4">
        <v>77</v>
      </c>
      <c r="BK1008" s="4">
        <v>68</v>
      </c>
      <c r="BL1008" s="4">
        <v>67</v>
      </c>
      <c r="BM1008" s="4">
        <v>73</v>
      </c>
      <c r="BN1008" s="4">
        <v>36</v>
      </c>
    </row>
    <row r="1009" spans="1:66" ht="30" customHeight="1" x14ac:dyDescent="0.25">
      <c r="A1009" s="15" t="s">
        <v>3351</v>
      </c>
      <c r="B1009" s="4">
        <v>25</v>
      </c>
      <c r="C1009" s="4">
        <v>73</v>
      </c>
      <c r="D1009" s="4">
        <v>76</v>
      </c>
      <c r="E1009" s="5" t="s">
        <v>1346</v>
      </c>
      <c r="F1009" s="5" t="str">
        <f t="shared" si="80"/>
        <v>Coventry City</v>
      </c>
      <c r="G1009" s="25" t="str">
        <f t="shared" si="81"/>
        <v>2023 ~ 2027</v>
      </c>
      <c r="H1009" s="5" t="str">
        <f t="shared" si="84"/>
        <v>2027</v>
      </c>
      <c r="I1009" s="4" t="s">
        <v>183</v>
      </c>
      <c r="J1009" s="4" t="s">
        <v>213</v>
      </c>
      <c r="K1009" s="4" t="s">
        <v>68</v>
      </c>
      <c r="L1009" s="4">
        <v>75</v>
      </c>
      <c r="M1009" s="4" t="s">
        <v>106</v>
      </c>
      <c r="N1009" s="4">
        <v>3</v>
      </c>
      <c r="O1009" s="6" t="s">
        <v>6869</v>
      </c>
      <c r="P1009" s="6" t="s">
        <v>7023</v>
      </c>
      <c r="Q1009" s="6" t="s">
        <v>7407</v>
      </c>
      <c r="R1009" s="4">
        <v>313</v>
      </c>
      <c r="S1009" s="4">
        <v>52</v>
      </c>
      <c r="T1009" s="4">
        <v>73</v>
      </c>
      <c r="U1009" s="4">
        <v>73</v>
      </c>
      <c r="V1009" s="4">
        <v>59</v>
      </c>
      <c r="W1009" s="4">
        <v>56</v>
      </c>
      <c r="X1009" s="4">
        <v>282</v>
      </c>
      <c r="Y1009" s="4">
        <v>69</v>
      </c>
      <c r="Z1009" s="4">
        <v>51</v>
      </c>
      <c r="AA1009" s="4">
        <v>52</v>
      </c>
      <c r="AB1009" s="4">
        <v>41</v>
      </c>
      <c r="AC1009" s="4">
        <v>69</v>
      </c>
      <c r="AD1009" s="4">
        <v>337</v>
      </c>
      <c r="AE1009" s="4">
        <v>73</v>
      </c>
      <c r="AF1009" s="4">
        <v>89</v>
      </c>
      <c r="AG1009" s="4">
        <v>65</v>
      </c>
      <c r="AH1009" s="4">
        <v>68</v>
      </c>
      <c r="AI1009" s="4">
        <v>42</v>
      </c>
      <c r="AJ1009" s="4">
        <v>384</v>
      </c>
      <c r="AK1009" s="4">
        <v>78</v>
      </c>
      <c r="AL1009" s="4">
        <v>81</v>
      </c>
      <c r="AM1009" s="4">
        <v>73</v>
      </c>
      <c r="AN1009" s="4">
        <v>87</v>
      </c>
      <c r="AO1009" s="4">
        <v>65</v>
      </c>
      <c r="AP1009" s="4">
        <v>302</v>
      </c>
      <c r="AQ1009" s="4">
        <v>71</v>
      </c>
      <c r="AR1009" s="4">
        <v>22</v>
      </c>
      <c r="AS1009" s="4">
        <v>73</v>
      </c>
      <c r="AT1009" s="4">
        <v>61</v>
      </c>
      <c r="AU1009" s="4">
        <v>75</v>
      </c>
      <c r="AV1009" s="4">
        <v>63</v>
      </c>
      <c r="AW1009" s="4">
        <v>67</v>
      </c>
      <c r="AX1009" s="4">
        <v>29</v>
      </c>
      <c r="AY1009" s="4">
        <v>20</v>
      </c>
      <c r="AZ1009" s="4">
        <v>18</v>
      </c>
      <c r="BA1009" s="4">
        <v>49</v>
      </c>
      <c r="BB1009" s="4">
        <v>5</v>
      </c>
      <c r="BC1009" s="4">
        <v>15</v>
      </c>
      <c r="BD1009" s="4">
        <v>12</v>
      </c>
      <c r="BE1009" s="4">
        <v>8</v>
      </c>
      <c r="BF1009" s="4">
        <v>9</v>
      </c>
      <c r="BG1009" s="4">
        <v>1734</v>
      </c>
      <c r="BH1009" s="4">
        <v>384</v>
      </c>
      <c r="BI1009" s="4">
        <v>1</v>
      </c>
      <c r="BJ1009" s="4">
        <v>82</v>
      </c>
      <c r="BK1009" s="4">
        <v>72</v>
      </c>
      <c r="BL1009" s="4">
        <v>55</v>
      </c>
      <c r="BM1009" s="4">
        <v>67</v>
      </c>
      <c r="BN1009" s="4">
        <v>28</v>
      </c>
    </row>
    <row r="1010" spans="1:66" ht="30" customHeight="1" x14ac:dyDescent="0.25">
      <c r="A1010" s="15" t="s">
        <v>4009</v>
      </c>
      <c r="B1010" s="4">
        <v>30</v>
      </c>
      <c r="C1010" s="4">
        <v>80</v>
      </c>
      <c r="D1010" s="4">
        <v>80</v>
      </c>
      <c r="E1010" s="5" t="s">
        <v>8054</v>
      </c>
      <c r="F1010" s="5" t="str">
        <f t="shared" si="80"/>
        <v>Galatasaray</v>
      </c>
      <c r="G1010" s="25" t="str">
        <f t="shared" si="81"/>
        <v>Jun 30, 2024 A Prestamo</v>
      </c>
      <c r="H1010" s="5">
        <v>0</v>
      </c>
      <c r="I1010" s="4" t="s">
        <v>426</v>
      </c>
      <c r="J1010" s="4" t="s">
        <v>76</v>
      </c>
      <c r="K1010" s="4" t="s">
        <v>77</v>
      </c>
      <c r="L1010" s="4">
        <v>80</v>
      </c>
      <c r="M1010" s="4" t="s">
        <v>206</v>
      </c>
      <c r="N1010" s="4">
        <v>0</v>
      </c>
      <c r="O1010" s="6" t="s">
        <v>7205</v>
      </c>
      <c r="P1010" s="6" t="s">
        <v>6889</v>
      </c>
      <c r="Q1010" s="6">
        <v>0</v>
      </c>
      <c r="R1010" s="4">
        <v>362</v>
      </c>
      <c r="S1010" s="4">
        <v>82</v>
      </c>
      <c r="T1010" s="4">
        <v>72</v>
      </c>
      <c r="U1010" s="4">
        <v>52</v>
      </c>
      <c r="V1010" s="4">
        <v>82</v>
      </c>
      <c r="W1010" s="4">
        <v>74</v>
      </c>
      <c r="X1010" s="4">
        <v>411</v>
      </c>
      <c r="Y1010" s="4">
        <v>80</v>
      </c>
      <c r="Z1010" s="4">
        <v>88</v>
      </c>
      <c r="AA1010" s="4">
        <v>78</v>
      </c>
      <c r="AB1010" s="4">
        <v>84</v>
      </c>
      <c r="AC1010" s="4">
        <v>81</v>
      </c>
      <c r="AD1010" s="4">
        <v>383</v>
      </c>
      <c r="AE1010" s="4">
        <v>74</v>
      </c>
      <c r="AF1010" s="4">
        <v>73</v>
      </c>
      <c r="AG1010" s="4">
        <v>82</v>
      </c>
      <c r="AH1010" s="4">
        <v>76</v>
      </c>
      <c r="AI1010" s="4">
        <v>78</v>
      </c>
      <c r="AJ1010" s="4">
        <v>333</v>
      </c>
      <c r="AK1010" s="4">
        <v>81</v>
      </c>
      <c r="AL1010" s="4">
        <v>55</v>
      </c>
      <c r="AM1010" s="4">
        <v>67</v>
      </c>
      <c r="AN1010" s="4">
        <v>51</v>
      </c>
      <c r="AO1010" s="4">
        <v>79</v>
      </c>
      <c r="AP1010" s="4">
        <v>351</v>
      </c>
      <c r="AQ1010" s="4">
        <v>73</v>
      </c>
      <c r="AR1010" s="4">
        <v>51</v>
      </c>
      <c r="AS1010" s="4">
        <v>76</v>
      </c>
      <c r="AT1010" s="4">
        <v>84</v>
      </c>
      <c r="AU1010" s="4">
        <v>67</v>
      </c>
      <c r="AV1010" s="4">
        <v>79</v>
      </c>
      <c r="AW1010" s="4">
        <v>142</v>
      </c>
      <c r="AX1010" s="4">
        <v>44</v>
      </c>
      <c r="AY1010" s="4">
        <v>57</v>
      </c>
      <c r="AZ1010" s="4">
        <v>41</v>
      </c>
      <c r="BA1010" s="4">
        <v>51</v>
      </c>
      <c r="BB1010" s="4">
        <v>11</v>
      </c>
      <c r="BC1010" s="4">
        <v>7</v>
      </c>
      <c r="BD1010" s="4">
        <v>11</v>
      </c>
      <c r="BE1010" s="4">
        <v>8</v>
      </c>
      <c r="BF1010" s="4">
        <v>14</v>
      </c>
      <c r="BG1010" s="4">
        <v>2033</v>
      </c>
      <c r="BH1010" s="4">
        <v>421</v>
      </c>
      <c r="BI1010" s="4">
        <v>3</v>
      </c>
      <c r="BJ1010" s="4">
        <v>73</v>
      </c>
      <c r="BK1010" s="4">
        <v>75</v>
      </c>
      <c r="BL1010" s="4">
        <v>83</v>
      </c>
      <c r="BM1010" s="4">
        <v>80</v>
      </c>
      <c r="BN1010" s="4">
        <v>50</v>
      </c>
    </row>
    <row r="1011" spans="1:66" ht="30" customHeight="1" x14ac:dyDescent="0.25">
      <c r="A1011" s="15" t="s">
        <v>6788</v>
      </c>
      <c r="B1011" s="4">
        <v>28</v>
      </c>
      <c r="C1011" s="4">
        <v>77</v>
      </c>
      <c r="D1011" s="4">
        <v>77</v>
      </c>
      <c r="E1011" s="5" t="s">
        <v>3994</v>
      </c>
      <c r="F1011" s="5" t="str">
        <f t="shared" si="80"/>
        <v>Real Betis</v>
      </c>
      <c r="G1011" s="25" t="str">
        <f t="shared" si="81"/>
        <v>2023 ~ 2028</v>
      </c>
      <c r="H1011" s="5" t="str">
        <f>RIGHT(G1011, 4)</f>
        <v>2028</v>
      </c>
      <c r="I1011" s="4" t="s">
        <v>90</v>
      </c>
      <c r="J1011" s="4" t="s">
        <v>156</v>
      </c>
      <c r="K1011" s="4" t="s">
        <v>68</v>
      </c>
      <c r="L1011" s="4">
        <v>77</v>
      </c>
      <c r="M1011" s="4" t="s">
        <v>406</v>
      </c>
      <c r="N1011" s="4">
        <v>0</v>
      </c>
      <c r="O1011" s="6" t="s">
        <v>7211</v>
      </c>
      <c r="P1011" s="6" t="s">
        <v>6952</v>
      </c>
      <c r="Q1011" s="6" t="s">
        <v>7145</v>
      </c>
      <c r="R1011" s="4">
        <v>300</v>
      </c>
      <c r="S1011" s="4">
        <v>75</v>
      </c>
      <c r="T1011" s="4">
        <v>52</v>
      </c>
      <c r="U1011" s="4">
        <v>58</v>
      </c>
      <c r="V1011" s="4">
        <v>74</v>
      </c>
      <c r="W1011" s="4">
        <v>41</v>
      </c>
      <c r="X1011" s="4">
        <v>324</v>
      </c>
      <c r="Y1011" s="4">
        <v>76</v>
      </c>
      <c r="Z1011" s="4">
        <v>63</v>
      </c>
      <c r="AA1011" s="4">
        <v>50</v>
      </c>
      <c r="AB1011" s="4">
        <v>59</v>
      </c>
      <c r="AC1011" s="4">
        <v>76</v>
      </c>
      <c r="AD1011" s="4">
        <v>390</v>
      </c>
      <c r="AE1011" s="4">
        <v>79</v>
      </c>
      <c r="AF1011" s="4">
        <v>82</v>
      </c>
      <c r="AG1011" s="4">
        <v>75</v>
      </c>
      <c r="AH1011" s="4">
        <v>76</v>
      </c>
      <c r="AI1011" s="4">
        <v>78</v>
      </c>
      <c r="AJ1011" s="4">
        <v>293</v>
      </c>
      <c r="AK1011" s="4">
        <v>52</v>
      </c>
      <c r="AL1011" s="4">
        <v>69</v>
      </c>
      <c r="AM1011" s="4">
        <v>72</v>
      </c>
      <c r="AN1011" s="4">
        <v>57</v>
      </c>
      <c r="AO1011" s="4">
        <v>43</v>
      </c>
      <c r="AP1011" s="4">
        <v>340</v>
      </c>
      <c r="AQ1011" s="4">
        <v>71</v>
      </c>
      <c r="AR1011" s="4">
        <v>74</v>
      </c>
      <c r="AS1011" s="4">
        <v>67</v>
      </c>
      <c r="AT1011" s="4">
        <v>66</v>
      </c>
      <c r="AU1011" s="4">
        <v>62</v>
      </c>
      <c r="AV1011" s="4">
        <v>70</v>
      </c>
      <c r="AW1011" s="4">
        <v>223</v>
      </c>
      <c r="AX1011" s="4">
        <v>72</v>
      </c>
      <c r="AY1011" s="4">
        <v>75</v>
      </c>
      <c r="AZ1011" s="4">
        <v>76</v>
      </c>
      <c r="BA1011" s="4">
        <v>61</v>
      </c>
      <c r="BB1011" s="4">
        <v>8</v>
      </c>
      <c r="BC1011" s="4">
        <v>14</v>
      </c>
      <c r="BD1011" s="4">
        <v>14</v>
      </c>
      <c r="BE1011" s="4">
        <v>13</v>
      </c>
      <c r="BF1011" s="4">
        <v>12</v>
      </c>
      <c r="BG1011" s="4">
        <v>1931</v>
      </c>
      <c r="BH1011" s="4">
        <v>413</v>
      </c>
      <c r="BI1011" s="4">
        <v>3</v>
      </c>
      <c r="BJ1011" s="4">
        <v>81</v>
      </c>
      <c r="BK1011" s="4">
        <v>51</v>
      </c>
      <c r="BL1011" s="4">
        <v>69</v>
      </c>
      <c r="BM1011" s="4">
        <v>76</v>
      </c>
      <c r="BN1011" s="4">
        <v>72</v>
      </c>
    </row>
    <row r="1012" spans="1:66" ht="30" customHeight="1" x14ac:dyDescent="0.25">
      <c r="A1012" s="15" t="s">
        <v>6487</v>
      </c>
      <c r="B1012" s="4">
        <v>16</v>
      </c>
      <c r="C1012" s="4">
        <v>64</v>
      </c>
      <c r="D1012" s="4">
        <v>82</v>
      </c>
      <c r="E1012" s="5" t="s">
        <v>2537</v>
      </c>
      <c r="F1012" s="5" t="str">
        <f t="shared" si="80"/>
        <v>FC Barcelona</v>
      </c>
      <c r="G1012" s="25" t="str">
        <f t="shared" si="81"/>
        <v>2022 ~ 2025</v>
      </c>
      <c r="H1012" s="5" t="str">
        <f>RIGHT(G1012, 4)</f>
        <v>2025</v>
      </c>
      <c r="I1012" s="4" t="s">
        <v>337</v>
      </c>
      <c r="J1012" s="4" t="s">
        <v>253</v>
      </c>
      <c r="K1012" s="4" t="s">
        <v>68</v>
      </c>
      <c r="L1012" s="4">
        <v>64</v>
      </c>
      <c r="M1012" s="4" t="s">
        <v>406</v>
      </c>
      <c r="N1012" s="4">
        <v>18</v>
      </c>
      <c r="O1012" s="6" t="s">
        <v>7006</v>
      </c>
      <c r="P1012" s="6" t="s">
        <v>6907</v>
      </c>
      <c r="Q1012" s="6" t="s">
        <v>7007</v>
      </c>
      <c r="R1012" s="4">
        <v>254</v>
      </c>
      <c r="S1012" s="4">
        <v>68</v>
      </c>
      <c r="T1012" s="4">
        <v>35</v>
      </c>
      <c r="U1012" s="4">
        <v>64</v>
      </c>
      <c r="V1012" s="4">
        <v>64</v>
      </c>
      <c r="W1012" s="4">
        <v>23</v>
      </c>
      <c r="X1012" s="4">
        <v>266</v>
      </c>
      <c r="Y1012" s="4">
        <v>54</v>
      </c>
      <c r="Z1012" s="4">
        <v>52</v>
      </c>
      <c r="AA1012" s="4">
        <v>38</v>
      </c>
      <c r="AB1012" s="4">
        <v>62</v>
      </c>
      <c r="AC1012" s="4">
        <v>60</v>
      </c>
      <c r="AD1012" s="4">
        <v>338</v>
      </c>
      <c r="AE1012" s="4">
        <v>68</v>
      </c>
      <c r="AF1012" s="4">
        <v>74</v>
      </c>
      <c r="AG1012" s="4">
        <v>60</v>
      </c>
      <c r="AH1012" s="4">
        <v>59</v>
      </c>
      <c r="AI1012" s="4">
        <v>77</v>
      </c>
      <c r="AJ1012" s="4">
        <v>249</v>
      </c>
      <c r="AK1012" s="4">
        <v>43</v>
      </c>
      <c r="AL1012" s="4">
        <v>69</v>
      </c>
      <c r="AM1012" s="4">
        <v>55</v>
      </c>
      <c r="AN1012" s="4">
        <v>60</v>
      </c>
      <c r="AO1012" s="4">
        <v>22</v>
      </c>
      <c r="AP1012" s="4">
        <v>271</v>
      </c>
      <c r="AQ1012" s="4">
        <v>70</v>
      </c>
      <c r="AR1012" s="4">
        <v>60</v>
      </c>
      <c r="AS1012" s="4">
        <v>51</v>
      </c>
      <c r="AT1012" s="4">
        <v>49</v>
      </c>
      <c r="AU1012" s="4">
        <v>41</v>
      </c>
      <c r="AV1012" s="4">
        <v>45</v>
      </c>
      <c r="AW1012" s="4">
        <v>180</v>
      </c>
      <c r="AX1012" s="4">
        <v>61</v>
      </c>
      <c r="AY1012" s="4">
        <v>60</v>
      </c>
      <c r="AZ1012" s="4">
        <v>59</v>
      </c>
      <c r="BA1012" s="4">
        <v>40</v>
      </c>
      <c r="BB1012" s="4">
        <v>7</v>
      </c>
      <c r="BC1012" s="4">
        <v>10</v>
      </c>
      <c r="BD1012" s="4">
        <v>6</v>
      </c>
      <c r="BE1012" s="4">
        <v>8</v>
      </c>
      <c r="BF1012" s="4">
        <v>9</v>
      </c>
      <c r="BG1012" s="4">
        <v>1598</v>
      </c>
      <c r="BH1012" s="4">
        <v>345</v>
      </c>
      <c r="BI1012" s="4">
        <v>1</v>
      </c>
      <c r="BJ1012" s="4">
        <v>71</v>
      </c>
      <c r="BK1012" s="4">
        <v>35</v>
      </c>
      <c r="BL1012" s="4">
        <v>60</v>
      </c>
      <c r="BM1012" s="4">
        <v>57</v>
      </c>
      <c r="BN1012" s="4">
        <v>61</v>
      </c>
    </row>
    <row r="1013" spans="1:66" ht="30" customHeight="1" x14ac:dyDescent="0.25">
      <c r="A1013" s="15" t="s">
        <v>1497</v>
      </c>
      <c r="B1013" s="4">
        <v>20</v>
      </c>
      <c r="C1013" s="4">
        <v>73</v>
      </c>
      <c r="D1013" s="4">
        <v>81</v>
      </c>
      <c r="E1013" s="5" t="s">
        <v>1498</v>
      </c>
      <c r="F1013" s="5" t="str">
        <f t="shared" si="80"/>
        <v>Wolverhampton Wanderers</v>
      </c>
      <c r="G1013" s="25" t="str">
        <f t="shared" si="81"/>
        <v>2021 ~ 2028</v>
      </c>
      <c r="H1013" s="5" t="str">
        <f>RIGHT(G1013, 4)</f>
        <v>2028</v>
      </c>
      <c r="I1013" s="4" t="s">
        <v>146</v>
      </c>
      <c r="J1013" s="4" t="s">
        <v>260</v>
      </c>
      <c r="K1013" s="4" t="s">
        <v>77</v>
      </c>
      <c r="L1013" s="4">
        <v>74</v>
      </c>
      <c r="M1013" s="4" t="s">
        <v>294</v>
      </c>
      <c r="N1013" s="4">
        <v>8</v>
      </c>
      <c r="O1013" s="6" t="s">
        <v>6919</v>
      </c>
      <c r="P1013" s="6" t="s">
        <v>7188</v>
      </c>
      <c r="Q1013" s="6" t="s">
        <v>7361</v>
      </c>
      <c r="R1013" s="4">
        <v>295</v>
      </c>
      <c r="S1013" s="4">
        <v>77</v>
      </c>
      <c r="T1013" s="4">
        <v>53</v>
      </c>
      <c r="U1013" s="4">
        <v>47</v>
      </c>
      <c r="V1013" s="4">
        <v>69</v>
      </c>
      <c r="W1013" s="4">
        <v>49</v>
      </c>
      <c r="X1013" s="4">
        <v>365</v>
      </c>
      <c r="Y1013" s="4">
        <v>78</v>
      </c>
      <c r="Z1013" s="4">
        <v>75</v>
      </c>
      <c r="AA1013" s="4">
        <v>68</v>
      </c>
      <c r="AB1013" s="4">
        <v>66</v>
      </c>
      <c r="AC1013" s="4">
        <v>78</v>
      </c>
      <c r="AD1013" s="4">
        <v>371</v>
      </c>
      <c r="AE1013" s="4">
        <v>77</v>
      </c>
      <c r="AF1013" s="4">
        <v>77</v>
      </c>
      <c r="AG1013" s="4">
        <v>76</v>
      </c>
      <c r="AH1013" s="4">
        <v>70</v>
      </c>
      <c r="AI1013" s="4">
        <v>71</v>
      </c>
      <c r="AJ1013" s="4">
        <v>305</v>
      </c>
      <c r="AK1013" s="4">
        <v>55</v>
      </c>
      <c r="AL1013" s="4">
        <v>66</v>
      </c>
      <c r="AM1013" s="4">
        <v>73</v>
      </c>
      <c r="AN1013" s="4">
        <v>63</v>
      </c>
      <c r="AO1013" s="4">
        <v>48</v>
      </c>
      <c r="AP1013" s="4">
        <v>318</v>
      </c>
      <c r="AQ1013" s="4">
        <v>62</v>
      </c>
      <c r="AR1013" s="4">
        <v>67</v>
      </c>
      <c r="AS1013" s="4">
        <v>66</v>
      </c>
      <c r="AT1013" s="4">
        <v>71</v>
      </c>
      <c r="AU1013" s="4">
        <v>52</v>
      </c>
      <c r="AV1013" s="4">
        <v>74</v>
      </c>
      <c r="AW1013" s="4">
        <v>200</v>
      </c>
      <c r="AX1013" s="4">
        <v>66</v>
      </c>
      <c r="AY1013" s="4">
        <v>68</v>
      </c>
      <c r="AZ1013" s="4">
        <v>66</v>
      </c>
      <c r="BA1013" s="4">
        <v>51</v>
      </c>
      <c r="BB1013" s="4">
        <v>9</v>
      </c>
      <c r="BC1013" s="4">
        <v>12</v>
      </c>
      <c r="BD1013" s="4">
        <v>13</v>
      </c>
      <c r="BE1013" s="4">
        <v>6</v>
      </c>
      <c r="BF1013" s="4">
        <v>11</v>
      </c>
      <c r="BG1013" s="4">
        <v>1905</v>
      </c>
      <c r="BH1013" s="4">
        <v>408</v>
      </c>
      <c r="BI1013" s="4">
        <v>1</v>
      </c>
      <c r="BJ1013" s="4">
        <v>77</v>
      </c>
      <c r="BK1013" s="4">
        <v>53</v>
      </c>
      <c r="BL1013" s="4">
        <v>71</v>
      </c>
      <c r="BM1013" s="4">
        <v>77</v>
      </c>
      <c r="BN1013" s="4">
        <v>65</v>
      </c>
    </row>
    <row r="1014" spans="1:66" ht="30" customHeight="1" x14ac:dyDescent="0.25">
      <c r="A1014" s="15" t="s">
        <v>2319</v>
      </c>
      <c r="B1014" s="4">
        <v>23</v>
      </c>
      <c r="C1014" s="4">
        <v>77</v>
      </c>
      <c r="D1014" s="4">
        <v>81</v>
      </c>
      <c r="E1014" s="5" t="s">
        <v>2320</v>
      </c>
      <c r="F1014" s="5" t="str">
        <f t="shared" si="80"/>
        <v>Valencia</v>
      </c>
      <c r="G1014" s="25" t="str">
        <f t="shared" si="81"/>
        <v>2022 ~ 2026</v>
      </c>
      <c r="H1014" s="5" t="str">
        <f>RIGHT(G1014, 4)</f>
        <v>2026</v>
      </c>
      <c r="I1014" s="4" t="s">
        <v>241</v>
      </c>
      <c r="J1014" s="4" t="s">
        <v>98</v>
      </c>
      <c r="K1014" s="4" t="s">
        <v>77</v>
      </c>
      <c r="L1014" s="4">
        <v>79</v>
      </c>
      <c r="M1014" s="4" t="s">
        <v>106</v>
      </c>
      <c r="N1014" s="4">
        <v>4</v>
      </c>
      <c r="O1014" s="6" t="s">
        <v>7091</v>
      </c>
      <c r="P1014" s="6" t="s">
        <v>7010</v>
      </c>
      <c r="Q1014" s="6" t="s">
        <v>7501</v>
      </c>
      <c r="R1014" s="4">
        <v>372</v>
      </c>
      <c r="S1014" s="4">
        <v>66</v>
      </c>
      <c r="T1014" s="4">
        <v>81</v>
      </c>
      <c r="U1014" s="4">
        <v>80</v>
      </c>
      <c r="V1014" s="4">
        <v>71</v>
      </c>
      <c r="W1014" s="4">
        <v>74</v>
      </c>
      <c r="X1014" s="4">
        <v>318</v>
      </c>
      <c r="Y1014" s="4">
        <v>74</v>
      </c>
      <c r="Z1014" s="4">
        <v>52</v>
      </c>
      <c r="AA1014" s="4">
        <v>51</v>
      </c>
      <c r="AB1014" s="4">
        <v>66</v>
      </c>
      <c r="AC1014" s="4">
        <v>75</v>
      </c>
      <c r="AD1014" s="4">
        <v>357</v>
      </c>
      <c r="AE1014" s="4">
        <v>72</v>
      </c>
      <c r="AF1014" s="4">
        <v>74</v>
      </c>
      <c r="AG1014" s="4">
        <v>69</v>
      </c>
      <c r="AH1014" s="4">
        <v>73</v>
      </c>
      <c r="AI1014" s="4">
        <v>69</v>
      </c>
      <c r="AJ1014" s="4">
        <v>381</v>
      </c>
      <c r="AK1014" s="4">
        <v>76</v>
      </c>
      <c r="AL1014" s="4">
        <v>85</v>
      </c>
      <c r="AM1014" s="4">
        <v>75</v>
      </c>
      <c r="AN1014" s="4">
        <v>73</v>
      </c>
      <c r="AO1014" s="4">
        <v>72</v>
      </c>
      <c r="AP1014" s="4">
        <v>327</v>
      </c>
      <c r="AQ1014" s="4">
        <v>60</v>
      </c>
      <c r="AR1014" s="4">
        <v>50</v>
      </c>
      <c r="AS1014" s="4">
        <v>80</v>
      </c>
      <c r="AT1014" s="4">
        <v>68</v>
      </c>
      <c r="AU1014" s="4">
        <v>69</v>
      </c>
      <c r="AV1014" s="4">
        <v>74</v>
      </c>
      <c r="AW1014" s="4">
        <v>124</v>
      </c>
      <c r="AX1014" s="4">
        <v>44</v>
      </c>
      <c r="AY1014" s="4">
        <v>40</v>
      </c>
      <c r="AZ1014" s="4">
        <v>40</v>
      </c>
      <c r="BA1014" s="4">
        <v>57</v>
      </c>
      <c r="BB1014" s="4">
        <v>8</v>
      </c>
      <c r="BC1014" s="4">
        <v>14</v>
      </c>
      <c r="BD1014" s="4">
        <v>6</v>
      </c>
      <c r="BE1014" s="4">
        <v>14</v>
      </c>
      <c r="BF1014" s="4">
        <v>15</v>
      </c>
      <c r="BG1014" s="4">
        <v>1936</v>
      </c>
      <c r="BH1014" s="4">
        <v>410</v>
      </c>
      <c r="BI1014" s="4">
        <v>1</v>
      </c>
      <c r="BJ1014" s="4">
        <v>73</v>
      </c>
      <c r="BK1014" s="4">
        <v>77</v>
      </c>
      <c r="BL1014" s="4">
        <v>67</v>
      </c>
      <c r="BM1014" s="4">
        <v>74</v>
      </c>
      <c r="BN1014" s="4">
        <v>47</v>
      </c>
    </row>
    <row r="1015" spans="1:66" ht="30" customHeight="1" x14ac:dyDescent="0.25">
      <c r="A1015" s="15" t="s">
        <v>2702</v>
      </c>
      <c r="B1015" s="4">
        <v>20</v>
      </c>
      <c r="C1015" s="4">
        <v>69</v>
      </c>
      <c r="D1015" s="4">
        <v>79</v>
      </c>
      <c r="E1015" s="5" t="s">
        <v>8032</v>
      </c>
      <c r="F1015" s="5" t="str">
        <f t="shared" si="80"/>
        <v>Villarreal II</v>
      </c>
      <c r="G1015" s="25" t="str">
        <f t="shared" si="81"/>
        <v>Jun 30, 2024 A Prestamo</v>
      </c>
      <c r="H1015" s="5">
        <v>0</v>
      </c>
      <c r="I1015" s="4" t="s">
        <v>66</v>
      </c>
      <c r="J1015" s="4" t="s">
        <v>98</v>
      </c>
      <c r="K1015" s="4" t="s">
        <v>68</v>
      </c>
      <c r="L1015" s="4">
        <v>71</v>
      </c>
      <c r="M1015" s="4" t="s">
        <v>106</v>
      </c>
      <c r="N1015" s="4">
        <v>10</v>
      </c>
      <c r="O1015" s="6" t="s">
        <v>7364</v>
      </c>
      <c r="P1015" s="6" t="s">
        <v>6895</v>
      </c>
      <c r="Q1015" s="6">
        <v>0</v>
      </c>
      <c r="R1015" s="4">
        <v>311</v>
      </c>
      <c r="S1015" s="4">
        <v>58</v>
      </c>
      <c r="T1015" s="4">
        <v>72</v>
      </c>
      <c r="U1015" s="4">
        <v>64</v>
      </c>
      <c r="V1015" s="4">
        <v>56</v>
      </c>
      <c r="W1015" s="4">
        <v>61</v>
      </c>
      <c r="X1015" s="4">
        <v>288</v>
      </c>
      <c r="Y1015" s="4">
        <v>74</v>
      </c>
      <c r="Z1015" s="4">
        <v>51</v>
      </c>
      <c r="AA1015" s="4">
        <v>38</v>
      </c>
      <c r="AB1015" s="4">
        <v>52</v>
      </c>
      <c r="AC1015" s="4">
        <v>73</v>
      </c>
      <c r="AD1015" s="4">
        <v>392</v>
      </c>
      <c r="AE1015" s="4">
        <v>84</v>
      </c>
      <c r="AF1015" s="4">
        <v>89</v>
      </c>
      <c r="AG1015" s="4">
        <v>77</v>
      </c>
      <c r="AH1015" s="4">
        <v>67</v>
      </c>
      <c r="AI1015" s="4">
        <v>75</v>
      </c>
      <c r="AJ1015" s="4">
        <v>313</v>
      </c>
      <c r="AK1015" s="4">
        <v>66</v>
      </c>
      <c r="AL1015" s="4">
        <v>72</v>
      </c>
      <c r="AM1015" s="4">
        <v>59</v>
      </c>
      <c r="AN1015" s="4">
        <v>54</v>
      </c>
      <c r="AO1015" s="4">
        <v>62</v>
      </c>
      <c r="AP1015" s="4">
        <v>277</v>
      </c>
      <c r="AQ1015" s="4">
        <v>40</v>
      </c>
      <c r="AR1015" s="4">
        <v>49</v>
      </c>
      <c r="AS1015" s="4">
        <v>69</v>
      </c>
      <c r="AT1015" s="4">
        <v>59</v>
      </c>
      <c r="AU1015" s="4">
        <v>60</v>
      </c>
      <c r="AV1015" s="4">
        <v>59</v>
      </c>
      <c r="AW1015" s="4">
        <v>142</v>
      </c>
      <c r="AX1015" s="4">
        <v>45</v>
      </c>
      <c r="AY1015" s="4">
        <v>53</v>
      </c>
      <c r="AZ1015" s="4">
        <v>44</v>
      </c>
      <c r="BA1015" s="4">
        <v>55</v>
      </c>
      <c r="BB1015" s="4">
        <v>15</v>
      </c>
      <c r="BC1015" s="4">
        <v>9</v>
      </c>
      <c r="BD1015" s="4">
        <v>14</v>
      </c>
      <c r="BE1015" s="4">
        <v>7</v>
      </c>
      <c r="BF1015" s="4">
        <v>10</v>
      </c>
      <c r="BG1015" s="4">
        <v>1778</v>
      </c>
      <c r="BH1015" s="4">
        <v>386</v>
      </c>
      <c r="BI1015" s="4">
        <v>1</v>
      </c>
      <c r="BJ1015" s="4">
        <v>87</v>
      </c>
      <c r="BK1015" s="4">
        <v>68</v>
      </c>
      <c r="BL1015" s="4">
        <v>55</v>
      </c>
      <c r="BM1015" s="4">
        <v>73</v>
      </c>
      <c r="BN1015" s="4">
        <v>50</v>
      </c>
    </row>
    <row r="1016" spans="1:66" ht="30" customHeight="1" x14ac:dyDescent="0.25">
      <c r="A1016" s="15" t="s">
        <v>6063</v>
      </c>
      <c r="B1016" s="4">
        <v>24</v>
      </c>
      <c r="C1016" s="4">
        <v>68</v>
      </c>
      <c r="D1016" s="4">
        <v>74</v>
      </c>
      <c r="E1016" s="5" t="s">
        <v>6064</v>
      </c>
      <c r="F1016" s="5" t="str">
        <f t="shared" si="80"/>
        <v>Chaves</v>
      </c>
      <c r="G1016" s="25" t="str">
        <f t="shared" si="81"/>
        <v>2023 ~ 2024</v>
      </c>
      <c r="H1016" s="5" t="str">
        <f t="shared" ref="H1016:H1024" si="85">RIGHT(G1016, 4)</f>
        <v>2024</v>
      </c>
      <c r="I1016" s="4" t="s">
        <v>1670</v>
      </c>
      <c r="J1016" s="4" t="s">
        <v>3184</v>
      </c>
      <c r="K1016" s="4" t="s">
        <v>68</v>
      </c>
      <c r="L1016" s="4">
        <v>68</v>
      </c>
      <c r="M1016" s="4" t="s">
        <v>508</v>
      </c>
      <c r="N1016" s="4">
        <v>6</v>
      </c>
      <c r="O1016" s="6" t="s">
        <v>7479</v>
      </c>
      <c r="P1016" s="6" t="s">
        <v>6959</v>
      </c>
      <c r="Q1016" s="6" t="s">
        <v>7272</v>
      </c>
      <c r="R1016" s="4">
        <v>62</v>
      </c>
      <c r="S1016" s="4">
        <v>11</v>
      </c>
      <c r="T1016" s="4">
        <v>8</v>
      </c>
      <c r="U1016" s="4">
        <v>13</v>
      </c>
      <c r="V1016" s="4">
        <v>23</v>
      </c>
      <c r="W1016" s="4">
        <v>7</v>
      </c>
      <c r="X1016" s="4">
        <v>81</v>
      </c>
      <c r="Y1016" s="4">
        <v>10</v>
      </c>
      <c r="Z1016" s="4">
        <v>11</v>
      </c>
      <c r="AA1016" s="4">
        <v>10</v>
      </c>
      <c r="AB1016" s="4">
        <v>28</v>
      </c>
      <c r="AC1016" s="4">
        <v>22</v>
      </c>
      <c r="AD1016" s="4">
        <v>183</v>
      </c>
      <c r="AE1016" s="4">
        <v>33</v>
      </c>
      <c r="AF1016" s="4">
        <v>17</v>
      </c>
      <c r="AG1016" s="4">
        <v>53</v>
      </c>
      <c r="AH1016" s="4">
        <v>58</v>
      </c>
      <c r="AI1016" s="4">
        <v>22</v>
      </c>
      <c r="AJ1016" s="4">
        <v>214</v>
      </c>
      <c r="AK1016" s="4">
        <v>50</v>
      </c>
      <c r="AL1016" s="4">
        <v>62</v>
      </c>
      <c r="AM1016" s="4">
        <v>22</v>
      </c>
      <c r="AN1016" s="4">
        <v>71</v>
      </c>
      <c r="AO1016" s="4">
        <v>9</v>
      </c>
      <c r="AP1016" s="4">
        <v>97</v>
      </c>
      <c r="AQ1016" s="4">
        <v>28</v>
      </c>
      <c r="AR1016" s="4">
        <v>8</v>
      </c>
      <c r="AS1016" s="4">
        <v>6</v>
      </c>
      <c r="AT1016" s="4">
        <v>39</v>
      </c>
      <c r="AU1016" s="4">
        <v>16</v>
      </c>
      <c r="AV1016" s="4">
        <v>30</v>
      </c>
      <c r="AW1016" s="4">
        <v>29</v>
      </c>
      <c r="AX1016" s="4">
        <v>5</v>
      </c>
      <c r="AY1016" s="4">
        <v>11</v>
      </c>
      <c r="AZ1016" s="4">
        <v>13</v>
      </c>
      <c r="BA1016" s="4">
        <v>339</v>
      </c>
      <c r="BB1016" s="4">
        <v>70</v>
      </c>
      <c r="BC1016" s="4">
        <v>64</v>
      </c>
      <c r="BD1016" s="4">
        <v>67</v>
      </c>
      <c r="BE1016" s="4">
        <v>65</v>
      </c>
      <c r="BF1016" s="4">
        <v>73</v>
      </c>
      <c r="BG1016" s="4">
        <v>1005</v>
      </c>
      <c r="BH1016" s="4">
        <v>366</v>
      </c>
      <c r="BI1016" s="4">
        <v>1</v>
      </c>
      <c r="BJ1016" s="4">
        <v>70</v>
      </c>
      <c r="BK1016" s="4">
        <v>64</v>
      </c>
      <c r="BL1016" s="4">
        <v>67</v>
      </c>
      <c r="BM1016" s="4">
        <v>73</v>
      </c>
      <c r="BN1016" s="4">
        <v>27</v>
      </c>
    </row>
    <row r="1017" spans="1:66" ht="30" customHeight="1" x14ac:dyDescent="0.25">
      <c r="A1017" s="15" t="s">
        <v>8194</v>
      </c>
      <c r="B1017" s="4">
        <v>33</v>
      </c>
      <c r="C1017" s="4">
        <v>80</v>
      </c>
      <c r="D1017" s="4">
        <v>80</v>
      </c>
      <c r="E1017" s="5" t="s">
        <v>4107</v>
      </c>
      <c r="F1017" s="5" t="str">
        <f t="shared" si="80"/>
        <v>Shanghai Port</v>
      </c>
      <c r="G1017" s="25" t="str">
        <f t="shared" si="81"/>
        <v>2017 ~ 2023</v>
      </c>
      <c r="H1017" s="5" t="str">
        <f t="shared" si="85"/>
        <v>2023</v>
      </c>
      <c r="I1017" s="4" t="s">
        <v>146</v>
      </c>
      <c r="J1017" s="4" t="s">
        <v>327</v>
      </c>
      <c r="K1017" s="4" t="s">
        <v>77</v>
      </c>
      <c r="L1017" s="4">
        <v>81</v>
      </c>
      <c r="M1017" s="4" t="s">
        <v>495</v>
      </c>
      <c r="N1017" s="4">
        <v>0</v>
      </c>
      <c r="O1017" s="6" t="s">
        <v>6941</v>
      </c>
      <c r="P1017" s="6" t="s">
        <v>6942</v>
      </c>
      <c r="Q1017" s="6" t="s">
        <v>7621</v>
      </c>
      <c r="R1017" s="4">
        <v>376</v>
      </c>
      <c r="S1017" s="4">
        <v>75</v>
      </c>
      <c r="T1017" s="4">
        <v>79</v>
      </c>
      <c r="U1017" s="4">
        <v>71</v>
      </c>
      <c r="V1017" s="4">
        <v>78</v>
      </c>
      <c r="W1017" s="4">
        <v>73</v>
      </c>
      <c r="X1017" s="4">
        <v>395</v>
      </c>
      <c r="Y1017" s="4">
        <v>85</v>
      </c>
      <c r="Z1017" s="4">
        <v>78</v>
      </c>
      <c r="AA1017" s="4">
        <v>81</v>
      </c>
      <c r="AB1017" s="4">
        <v>74</v>
      </c>
      <c r="AC1017" s="4">
        <v>77</v>
      </c>
      <c r="AD1017" s="4">
        <v>402</v>
      </c>
      <c r="AE1017" s="4">
        <v>83</v>
      </c>
      <c r="AF1017" s="4">
        <v>78</v>
      </c>
      <c r="AG1017" s="4">
        <v>70</v>
      </c>
      <c r="AH1017" s="4">
        <v>80</v>
      </c>
      <c r="AI1017" s="4">
        <v>91</v>
      </c>
      <c r="AJ1017" s="4">
        <v>424</v>
      </c>
      <c r="AK1017" s="4">
        <v>94</v>
      </c>
      <c r="AL1017" s="4">
        <v>74</v>
      </c>
      <c r="AM1017" s="4">
        <v>85</v>
      </c>
      <c r="AN1017" s="4">
        <v>89</v>
      </c>
      <c r="AO1017" s="4">
        <v>82</v>
      </c>
      <c r="AP1017" s="4">
        <v>368</v>
      </c>
      <c r="AQ1017" s="4">
        <v>83</v>
      </c>
      <c r="AR1017" s="4">
        <v>48</v>
      </c>
      <c r="AS1017" s="4">
        <v>81</v>
      </c>
      <c r="AT1017" s="4">
        <v>78</v>
      </c>
      <c r="AU1017" s="4">
        <v>78</v>
      </c>
      <c r="AV1017" s="4">
        <v>76</v>
      </c>
      <c r="AW1017" s="4">
        <v>123</v>
      </c>
      <c r="AX1017" s="4">
        <v>46</v>
      </c>
      <c r="AY1017" s="4">
        <v>41</v>
      </c>
      <c r="AZ1017" s="4">
        <v>36</v>
      </c>
      <c r="BA1017" s="4">
        <v>46</v>
      </c>
      <c r="BB1017" s="4">
        <v>6</v>
      </c>
      <c r="BC1017" s="4">
        <v>10</v>
      </c>
      <c r="BD1017" s="4">
        <v>7</v>
      </c>
      <c r="BE1017" s="4">
        <v>11</v>
      </c>
      <c r="BF1017" s="4">
        <v>12</v>
      </c>
      <c r="BG1017" s="4">
        <v>2134</v>
      </c>
      <c r="BH1017" s="4">
        <v>452</v>
      </c>
      <c r="BI1017" s="4">
        <v>4</v>
      </c>
      <c r="BJ1017" s="4">
        <v>80</v>
      </c>
      <c r="BK1017" s="4">
        <v>82</v>
      </c>
      <c r="BL1017" s="4">
        <v>77</v>
      </c>
      <c r="BM1017" s="4">
        <v>81</v>
      </c>
      <c r="BN1017" s="4">
        <v>46</v>
      </c>
    </row>
    <row r="1018" spans="1:66" ht="30" customHeight="1" x14ac:dyDescent="0.25">
      <c r="A1018" s="15" t="s">
        <v>1572</v>
      </c>
      <c r="B1018" s="4">
        <v>27</v>
      </c>
      <c r="C1018" s="4">
        <v>78</v>
      </c>
      <c r="D1018" s="4">
        <v>78</v>
      </c>
      <c r="E1018" s="5" t="s">
        <v>1573</v>
      </c>
      <c r="F1018" s="5" t="str">
        <f t="shared" si="80"/>
        <v>Wolverhampton Wanderers</v>
      </c>
      <c r="G1018" s="25" t="str">
        <f t="shared" si="81"/>
        <v>2022 ~ 2028</v>
      </c>
      <c r="H1018" s="5" t="str">
        <f t="shared" si="85"/>
        <v>2028</v>
      </c>
      <c r="I1018" s="4" t="s">
        <v>241</v>
      </c>
      <c r="J1018" s="4" t="s">
        <v>139</v>
      </c>
      <c r="K1018" s="4" t="s">
        <v>68</v>
      </c>
      <c r="L1018" s="4">
        <v>78</v>
      </c>
      <c r="M1018" s="4" t="s">
        <v>495</v>
      </c>
      <c r="N1018" s="4">
        <v>0</v>
      </c>
      <c r="O1018" s="6" t="s">
        <v>7121</v>
      </c>
      <c r="P1018" s="6" t="s">
        <v>7073</v>
      </c>
      <c r="Q1018" s="6" t="s">
        <v>6993</v>
      </c>
      <c r="R1018" s="4">
        <v>360</v>
      </c>
      <c r="S1018" s="4">
        <v>68</v>
      </c>
      <c r="T1018" s="4">
        <v>79</v>
      </c>
      <c r="U1018" s="4">
        <v>61</v>
      </c>
      <c r="V1018" s="4">
        <v>73</v>
      </c>
      <c r="W1018" s="4">
        <v>79</v>
      </c>
      <c r="X1018" s="4">
        <v>336</v>
      </c>
      <c r="Y1018" s="4">
        <v>78</v>
      </c>
      <c r="Z1018" s="4">
        <v>63</v>
      </c>
      <c r="AA1018" s="4">
        <v>52</v>
      </c>
      <c r="AB1018" s="4">
        <v>67</v>
      </c>
      <c r="AC1018" s="4">
        <v>76</v>
      </c>
      <c r="AD1018" s="4">
        <v>410</v>
      </c>
      <c r="AE1018" s="4">
        <v>88</v>
      </c>
      <c r="AF1018" s="4">
        <v>79</v>
      </c>
      <c r="AG1018" s="4">
        <v>87</v>
      </c>
      <c r="AH1018" s="4">
        <v>80</v>
      </c>
      <c r="AI1018" s="4">
        <v>76</v>
      </c>
      <c r="AJ1018" s="4">
        <v>379</v>
      </c>
      <c r="AK1018" s="4">
        <v>75</v>
      </c>
      <c r="AL1018" s="4">
        <v>81</v>
      </c>
      <c r="AM1018" s="4">
        <v>77</v>
      </c>
      <c r="AN1018" s="4">
        <v>73</v>
      </c>
      <c r="AO1018" s="4">
        <v>73</v>
      </c>
      <c r="AP1018" s="4">
        <v>334</v>
      </c>
      <c r="AQ1018" s="4">
        <v>68</v>
      </c>
      <c r="AR1018" s="4">
        <v>37</v>
      </c>
      <c r="AS1018" s="4">
        <v>81</v>
      </c>
      <c r="AT1018" s="4">
        <v>76</v>
      </c>
      <c r="AU1018" s="4">
        <v>72</v>
      </c>
      <c r="AV1018" s="4">
        <v>81</v>
      </c>
      <c r="AW1018" s="4">
        <v>100</v>
      </c>
      <c r="AX1018" s="4">
        <v>39</v>
      </c>
      <c r="AY1018" s="4">
        <v>36</v>
      </c>
      <c r="AZ1018" s="4">
        <v>25</v>
      </c>
      <c r="BA1018" s="4">
        <v>54</v>
      </c>
      <c r="BB1018" s="4">
        <v>11</v>
      </c>
      <c r="BC1018" s="4">
        <v>7</v>
      </c>
      <c r="BD1018" s="4">
        <v>10</v>
      </c>
      <c r="BE1018" s="4">
        <v>11</v>
      </c>
      <c r="BF1018" s="4">
        <v>15</v>
      </c>
      <c r="BG1018" s="4">
        <v>1973</v>
      </c>
      <c r="BH1018" s="4">
        <v>420</v>
      </c>
      <c r="BI1018" s="4">
        <v>1</v>
      </c>
      <c r="BJ1018" s="4">
        <v>83</v>
      </c>
      <c r="BK1018" s="4">
        <v>77</v>
      </c>
      <c r="BL1018" s="4">
        <v>70</v>
      </c>
      <c r="BM1018" s="4">
        <v>78</v>
      </c>
      <c r="BN1018" s="4">
        <v>39</v>
      </c>
    </row>
    <row r="1019" spans="1:66" ht="30" customHeight="1" x14ac:dyDescent="0.25">
      <c r="A1019" s="15" t="s">
        <v>6650</v>
      </c>
      <c r="B1019" s="4">
        <v>17</v>
      </c>
      <c r="C1019" s="4">
        <v>52</v>
      </c>
      <c r="D1019" s="4">
        <v>75</v>
      </c>
      <c r="E1019" s="5" t="s">
        <v>6427</v>
      </c>
      <c r="F1019" s="5" t="str">
        <f t="shared" si="80"/>
        <v>Kristiansund</v>
      </c>
      <c r="G1019" s="25" t="str">
        <f t="shared" si="81"/>
        <v>2021 ~ 2024</v>
      </c>
      <c r="H1019" s="5" t="str">
        <f t="shared" si="85"/>
        <v>2024</v>
      </c>
      <c r="I1019" s="4" t="s">
        <v>183</v>
      </c>
      <c r="J1019" s="4" t="s">
        <v>483</v>
      </c>
      <c r="K1019" s="4" t="s">
        <v>77</v>
      </c>
      <c r="L1019" s="4">
        <v>54</v>
      </c>
      <c r="M1019" s="4" t="s">
        <v>189</v>
      </c>
      <c r="N1019" s="4">
        <v>23</v>
      </c>
      <c r="O1019" s="6" t="s">
        <v>7142</v>
      </c>
      <c r="P1019" s="6">
        <v>500</v>
      </c>
      <c r="Q1019" s="6" t="s">
        <v>7698</v>
      </c>
      <c r="R1019" s="4">
        <v>175</v>
      </c>
      <c r="S1019" s="4">
        <v>28</v>
      </c>
      <c r="T1019" s="4">
        <v>19</v>
      </c>
      <c r="U1019" s="4">
        <v>50</v>
      </c>
      <c r="V1019" s="4">
        <v>52</v>
      </c>
      <c r="W1019" s="4">
        <v>26</v>
      </c>
      <c r="X1019" s="4">
        <v>177</v>
      </c>
      <c r="Y1019" s="4">
        <v>41</v>
      </c>
      <c r="Z1019" s="4">
        <v>28</v>
      </c>
      <c r="AA1019" s="4">
        <v>24</v>
      </c>
      <c r="AB1019" s="4">
        <v>42</v>
      </c>
      <c r="AC1019" s="4">
        <v>42</v>
      </c>
      <c r="AD1019" s="4">
        <v>232</v>
      </c>
      <c r="AE1019" s="4">
        <v>54</v>
      </c>
      <c r="AF1019" s="4">
        <v>54</v>
      </c>
      <c r="AG1019" s="4">
        <v>40</v>
      </c>
      <c r="AH1019" s="4">
        <v>48</v>
      </c>
      <c r="AI1019" s="4">
        <v>36</v>
      </c>
      <c r="AJ1019" s="4">
        <v>221</v>
      </c>
      <c r="AK1019" s="4">
        <v>44</v>
      </c>
      <c r="AL1019" s="4">
        <v>56</v>
      </c>
      <c r="AM1019" s="4">
        <v>36</v>
      </c>
      <c r="AN1019" s="4">
        <v>65</v>
      </c>
      <c r="AO1019" s="4">
        <v>20</v>
      </c>
      <c r="AP1019" s="4">
        <v>204</v>
      </c>
      <c r="AQ1019" s="4">
        <v>48</v>
      </c>
      <c r="AR1019" s="4">
        <v>50</v>
      </c>
      <c r="AS1019" s="4">
        <v>34</v>
      </c>
      <c r="AT1019" s="4">
        <v>32</v>
      </c>
      <c r="AU1019" s="4">
        <v>40</v>
      </c>
      <c r="AV1019" s="4">
        <v>47</v>
      </c>
      <c r="AW1019" s="4">
        <v>154</v>
      </c>
      <c r="AX1019" s="4">
        <v>52</v>
      </c>
      <c r="AY1019" s="4">
        <v>54</v>
      </c>
      <c r="AZ1019" s="4">
        <v>48</v>
      </c>
      <c r="BA1019" s="4">
        <v>54</v>
      </c>
      <c r="BB1019" s="4">
        <v>7</v>
      </c>
      <c r="BC1019" s="4">
        <v>13</v>
      </c>
      <c r="BD1019" s="4">
        <v>10</v>
      </c>
      <c r="BE1019" s="4">
        <v>12</v>
      </c>
      <c r="BF1019" s="4">
        <v>12</v>
      </c>
      <c r="BG1019" s="4">
        <v>1217</v>
      </c>
      <c r="BH1019" s="4">
        <v>267</v>
      </c>
      <c r="BI1019" s="4">
        <v>1</v>
      </c>
      <c r="BJ1019" s="4">
        <v>54</v>
      </c>
      <c r="BK1019" s="4">
        <v>26</v>
      </c>
      <c r="BL1019" s="4">
        <v>39</v>
      </c>
      <c r="BM1019" s="4">
        <v>42</v>
      </c>
      <c r="BN1019" s="4">
        <v>52</v>
      </c>
    </row>
    <row r="1020" spans="1:66" ht="30" customHeight="1" x14ac:dyDescent="0.25">
      <c r="A1020" s="15" t="s">
        <v>6246</v>
      </c>
      <c r="B1020" s="4">
        <v>18</v>
      </c>
      <c r="C1020" s="4">
        <v>63</v>
      </c>
      <c r="D1020" s="4">
        <v>78</v>
      </c>
      <c r="E1020" s="5" t="s">
        <v>6247</v>
      </c>
      <c r="F1020" s="5" t="str">
        <f t="shared" si="80"/>
        <v>Paderborn</v>
      </c>
      <c r="G1020" s="25" t="str">
        <f t="shared" si="81"/>
        <v>2023 ~ 2028</v>
      </c>
      <c r="H1020" s="5" t="str">
        <f t="shared" si="85"/>
        <v>2028</v>
      </c>
      <c r="I1020" s="4" t="s">
        <v>730</v>
      </c>
      <c r="J1020" s="4" t="s">
        <v>612</v>
      </c>
      <c r="K1020" s="4" t="s">
        <v>68</v>
      </c>
      <c r="L1020" s="4">
        <v>65</v>
      </c>
      <c r="M1020" s="4" t="s">
        <v>106</v>
      </c>
      <c r="N1020" s="4">
        <v>15</v>
      </c>
      <c r="O1020" s="6" t="s">
        <v>7456</v>
      </c>
      <c r="P1020" s="6" t="s">
        <v>6959</v>
      </c>
      <c r="Q1020" s="6" t="s">
        <v>7429</v>
      </c>
      <c r="R1020" s="4">
        <v>280</v>
      </c>
      <c r="S1020" s="4">
        <v>42</v>
      </c>
      <c r="T1020" s="4">
        <v>65</v>
      </c>
      <c r="U1020" s="4">
        <v>64</v>
      </c>
      <c r="V1020" s="4">
        <v>57</v>
      </c>
      <c r="W1020" s="4">
        <v>52</v>
      </c>
      <c r="X1020" s="4">
        <v>228</v>
      </c>
      <c r="Y1020" s="4">
        <v>63</v>
      </c>
      <c r="Z1020" s="4">
        <v>28</v>
      </c>
      <c r="AA1020" s="4">
        <v>31</v>
      </c>
      <c r="AB1020" s="4">
        <v>45</v>
      </c>
      <c r="AC1020" s="4">
        <v>61</v>
      </c>
      <c r="AD1020" s="4">
        <v>297</v>
      </c>
      <c r="AE1020" s="4">
        <v>68</v>
      </c>
      <c r="AF1020" s="4">
        <v>65</v>
      </c>
      <c r="AG1020" s="4">
        <v>54</v>
      </c>
      <c r="AH1020" s="4">
        <v>63</v>
      </c>
      <c r="AI1020" s="4">
        <v>47</v>
      </c>
      <c r="AJ1020" s="4">
        <v>326</v>
      </c>
      <c r="AK1020" s="4">
        <v>63</v>
      </c>
      <c r="AL1020" s="4">
        <v>77</v>
      </c>
      <c r="AM1020" s="4">
        <v>57</v>
      </c>
      <c r="AN1020" s="4">
        <v>77</v>
      </c>
      <c r="AO1020" s="4">
        <v>52</v>
      </c>
      <c r="AP1020" s="4">
        <v>249</v>
      </c>
      <c r="AQ1020" s="4">
        <v>53</v>
      </c>
      <c r="AR1020" s="4">
        <v>16</v>
      </c>
      <c r="AS1020" s="4">
        <v>59</v>
      </c>
      <c r="AT1020" s="4">
        <v>61</v>
      </c>
      <c r="AU1020" s="4">
        <v>60</v>
      </c>
      <c r="AV1020" s="4">
        <v>54</v>
      </c>
      <c r="AW1020" s="4">
        <v>63</v>
      </c>
      <c r="AX1020" s="4">
        <v>24</v>
      </c>
      <c r="AY1020" s="4">
        <v>21</v>
      </c>
      <c r="AZ1020" s="4">
        <v>18</v>
      </c>
      <c r="BA1020" s="4">
        <v>47</v>
      </c>
      <c r="BB1020" s="4">
        <v>6</v>
      </c>
      <c r="BC1020" s="4">
        <v>6</v>
      </c>
      <c r="BD1020" s="4">
        <v>13</v>
      </c>
      <c r="BE1020" s="4">
        <v>13</v>
      </c>
      <c r="BF1020" s="4">
        <v>9</v>
      </c>
      <c r="BG1020" s="4">
        <v>1490</v>
      </c>
      <c r="BH1020" s="4">
        <v>329</v>
      </c>
      <c r="BI1020" s="4">
        <v>1</v>
      </c>
      <c r="BJ1020" s="4">
        <v>66</v>
      </c>
      <c r="BK1020" s="4">
        <v>61</v>
      </c>
      <c r="BL1020" s="4">
        <v>50</v>
      </c>
      <c r="BM1020" s="4">
        <v>60</v>
      </c>
      <c r="BN1020" s="4">
        <v>25</v>
      </c>
    </row>
    <row r="1021" spans="1:66" ht="30" customHeight="1" x14ac:dyDescent="0.25">
      <c r="A1021" s="15" t="s">
        <v>6089</v>
      </c>
      <c r="B1021" s="4">
        <v>18</v>
      </c>
      <c r="C1021" s="4">
        <v>66</v>
      </c>
      <c r="D1021" s="4">
        <v>83</v>
      </c>
      <c r="E1021" s="5" t="s">
        <v>6090</v>
      </c>
      <c r="F1021" s="5" t="str">
        <f t="shared" si="80"/>
        <v>PSV</v>
      </c>
      <c r="G1021" s="25" t="str">
        <f t="shared" si="81"/>
        <v>2021 ~ 2028</v>
      </c>
      <c r="H1021" s="5" t="str">
        <f t="shared" si="85"/>
        <v>2028</v>
      </c>
      <c r="I1021" s="4" t="s">
        <v>90</v>
      </c>
      <c r="J1021" s="4" t="s">
        <v>84</v>
      </c>
      <c r="K1021" s="4" t="s">
        <v>68</v>
      </c>
      <c r="L1021" s="4">
        <v>68</v>
      </c>
      <c r="M1021" s="4" t="s">
        <v>69</v>
      </c>
      <c r="N1021" s="4">
        <v>17</v>
      </c>
      <c r="O1021" s="6" t="s">
        <v>7401</v>
      </c>
      <c r="P1021" s="6" t="s">
        <v>6959</v>
      </c>
      <c r="Q1021" s="6" t="s">
        <v>6873</v>
      </c>
      <c r="R1021" s="4">
        <v>257</v>
      </c>
      <c r="S1021" s="4">
        <v>46</v>
      </c>
      <c r="T1021" s="4">
        <v>52</v>
      </c>
      <c r="U1021" s="4">
        <v>42</v>
      </c>
      <c r="V1021" s="4">
        <v>62</v>
      </c>
      <c r="W1021" s="4">
        <v>55</v>
      </c>
      <c r="X1021" s="4">
        <v>308</v>
      </c>
      <c r="Y1021" s="4">
        <v>72</v>
      </c>
      <c r="Z1021" s="4">
        <v>62</v>
      </c>
      <c r="AA1021" s="4">
        <v>41</v>
      </c>
      <c r="AB1021" s="4">
        <v>59</v>
      </c>
      <c r="AC1021" s="4">
        <v>74</v>
      </c>
      <c r="AD1021" s="4">
        <v>367</v>
      </c>
      <c r="AE1021" s="4">
        <v>78</v>
      </c>
      <c r="AF1021" s="4">
        <v>75</v>
      </c>
      <c r="AG1021" s="4">
        <v>83</v>
      </c>
      <c r="AH1021" s="4">
        <v>69</v>
      </c>
      <c r="AI1021" s="4">
        <v>62</v>
      </c>
      <c r="AJ1021" s="4">
        <v>237</v>
      </c>
      <c r="AK1021" s="4">
        <v>54</v>
      </c>
      <c r="AL1021" s="4">
        <v>48</v>
      </c>
      <c r="AM1021" s="4">
        <v>50</v>
      </c>
      <c r="AN1021" s="4">
        <v>41</v>
      </c>
      <c r="AO1021" s="4">
        <v>44</v>
      </c>
      <c r="AP1021" s="4">
        <v>269</v>
      </c>
      <c r="AQ1021" s="4">
        <v>49</v>
      </c>
      <c r="AR1021" s="4">
        <v>42</v>
      </c>
      <c r="AS1021" s="4">
        <v>58</v>
      </c>
      <c r="AT1021" s="4">
        <v>68</v>
      </c>
      <c r="AU1021" s="4">
        <v>52</v>
      </c>
      <c r="AV1021" s="4">
        <v>69</v>
      </c>
      <c r="AW1021" s="4">
        <v>126</v>
      </c>
      <c r="AX1021" s="4">
        <v>38</v>
      </c>
      <c r="AY1021" s="4">
        <v>52</v>
      </c>
      <c r="AZ1021" s="4">
        <v>36</v>
      </c>
      <c r="BA1021" s="4">
        <v>48</v>
      </c>
      <c r="BB1021" s="4">
        <v>12</v>
      </c>
      <c r="BC1021" s="4">
        <v>11</v>
      </c>
      <c r="BD1021" s="4">
        <v>10</v>
      </c>
      <c r="BE1021" s="4">
        <v>7</v>
      </c>
      <c r="BF1021" s="4">
        <v>8</v>
      </c>
      <c r="BG1021" s="4">
        <v>1612</v>
      </c>
      <c r="BH1021" s="4">
        <v>347</v>
      </c>
      <c r="BI1021" s="4">
        <v>1</v>
      </c>
      <c r="BJ1021" s="4">
        <v>76</v>
      </c>
      <c r="BK1021" s="4">
        <v>51</v>
      </c>
      <c r="BL1021" s="4">
        <v>59</v>
      </c>
      <c r="BM1021" s="4">
        <v>73</v>
      </c>
      <c r="BN1021" s="4">
        <v>43</v>
      </c>
    </row>
    <row r="1022" spans="1:66" ht="30" customHeight="1" x14ac:dyDescent="0.25">
      <c r="A1022" s="15" t="s">
        <v>1411</v>
      </c>
      <c r="B1022" s="4">
        <v>25</v>
      </c>
      <c r="C1022" s="4">
        <v>84</v>
      </c>
      <c r="D1022" s="4">
        <v>87</v>
      </c>
      <c r="E1022" s="5" t="s">
        <v>1412</v>
      </c>
      <c r="F1022" s="5" t="str">
        <f t="shared" si="80"/>
        <v>Milan</v>
      </c>
      <c r="G1022" s="25" t="str">
        <f t="shared" si="81"/>
        <v>2019 ~ 2027</v>
      </c>
      <c r="H1022" s="5" t="str">
        <f t="shared" si="85"/>
        <v>2027</v>
      </c>
      <c r="I1022" s="4" t="s">
        <v>97</v>
      </c>
      <c r="J1022" s="4" t="s">
        <v>98</v>
      </c>
      <c r="K1022" s="4" t="s">
        <v>77</v>
      </c>
      <c r="L1022" s="4">
        <v>85</v>
      </c>
      <c r="M1022" s="4" t="s">
        <v>229</v>
      </c>
      <c r="N1022" s="4">
        <v>3</v>
      </c>
      <c r="O1022" s="6" t="s">
        <v>7339</v>
      </c>
      <c r="P1022" s="6" t="s">
        <v>7284</v>
      </c>
      <c r="Q1022" s="6" t="s">
        <v>7340</v>
      </c>
      <c r="R1022" s="4">
        <v>352</v>
      </c>
      <c r="S1022" s="4">
        <v>74</v>
      </c>
      <c r="T1022" s="4">
        <v>67</v>
      </c>
      <c r="U1022" s="4">
        <v>62</v>
      </c>
      <c r="V1022" s="4">
        <v>85</v>
      </c>
      <c r="W1022" s="4">
        <v>64</v>
      </c>
      <c r="X1022" s="4">
        <v>406</v>
      </c>
      <c r="Y1022" s="4">
        <v>86</v>
      </c>
      <c r="Z1022" s="4">
        <v>79</v>
      </c>
      <c r="AA1022" s="4">
        <v>73</v>
      </c>
      <c r="AB1022" s="4">
        <v>83</v>
      </c>
      <c r="AC1022" s="4">
        <v>85</v>
      </c>
      <c r="AD1022" s="4">
        <v>419</v>
      </c>
      <c r="AE1022" s="4">
        <v>84</v>
      </c>
      <c r="AF1022" s="4">
        <v>76</v>
      </c>
      <c r="AG1022" s="4">
        <v>87</v>
      </c>
      <c r="AH1022" s="4">
        <v>83</v>
      </c>
      <c r="AI1022" s="4">
        <v>89</v>
      </c>
      <c r="AJ1022" s="4">
        <v>393</v>
      </c>
      <c r="AK1022" s="4">
        <v>85</v>
      </c>
      <c r="AL1022" s="4">
        <v>79</v>
      </c>
      <c r="AM1022" s="4">
        <v>84</v>
      </c>
      <c r="AN1022" s="4">
        <v>71</v>
      </c>
      <c r="AO1022" s="4">
        <v>74</v>
      </c>
      <c r="AP1022" s="4">
        <v>393</v>
      </c>
      <c r="AQ1022" s="4">
        <v>86</v>
      </c>
      <c r="AR1022" s="4">
        <v>83</v>
      </c>
      <c r="AS1022" s="4">
        <v>75</v>
      </c>
      <c r="AT1022" s="4">
        <v>81</v>
      </c>
      <c r="AU1022" s="4">
        <v>68</v>
      </c>
      <c r="AV1022" s="4">
        <v>87</v>
      </c>
      <c r="AW1022" s="4">
        <v>241</v>
      </c>
      <c r="AX1022" s="4">
        <v>78</v>
      </c>
      <c r="AY1022" s="4">
        <v>83</v>
      </c>
      <c r="AZ1022" s="4">
        <v>80</v>
      </c>
      <c r="BA1022" s="4">
        <v>62</v>
      </c>
      <c r="BB1022" s="4">
        <v>9</v>
      </c>
      <c r="BC1022" s="4">
        <v>12</v>
      </c>
      <c r="BD1022" s="4">
        <v>10</v>
      </c>
      <c r="BE1022" s="4">
        <v>16</v>
      </c>
      <c r="BF1022" s="4">
        <v>15</v>
      </c>
      <c r="BG1022" s="4">
        <v>2266</v>
      </c>
      <c r="BH1022" s="4">
        <v>476</v>
      </c>
      <c r="BI1022" s="4">
        <v>2</v>
      </c>
      <c r="BJ1022" s="4">
        <v>80</v>
      </c>
      <c r="BK1022" s="4">
        <v>72</v>
      </c>
      <c r="BL1022" s="4">
        <v>81</v>
      </c>
      <c r="BM1022" s="4">
        <v>86</v>
      </c>
      <c r="BN1022" s="4">
        <v>79</v>
      </c>
    </row>
    <row r="1023" spans="1:66" ht="30" customHeight="1" x14ac:dyDescent="0.25">
      <c r="A1023" s="15" t="s">
        <v>6127</v>
      </c>
      <c r="B1023" s="4">
        <v>20</v>
      </c>
      <c r="C1023" s="4">
        <v>67</v>
      </c>
      <c r="D1023" s="4">
        <v>78</v>
      </c>
      <c r="E1023" s="5" t="s">
        <v>6128</v>
      </c>
      <c r="F1023" s="5" t="str">
        <f t="shared" si="80"/>
        <v>RWDM</v>
      </c>
      <c r="G1023" s="25" t="str">
        <f t="shared" si="81"/>
        <v>2023 ~ 2026</v>
      </c>
      <c r="H1023" s="5" t="str">
        <f t="shared" si="85"/>
        <v>2026</v>
      </c>
      <c r="I1023" s="4" t="s">
        <v>75</v>
      </c>
      <c r="J1023" s="4" t="s">
        <v>91</v>
      </c>
      <c r="K1023" s="4" t="s">
        <v>68</v>
      </c>
      <c r="L1023" s="4">
        <v>68</v>
      </c>
      <c r="M1023" s="4" t="s">
        <v>206</v>
      </c>
      <c r="N1023" s="4">
        <v>11</v>
      </c>
      <c r="O1023" s="6" t="s">
        <v>7401</v>
      </c>
      <c r="P1023" s="6" t="s">
        <v>6910</v>
      </c>
      <c r="Q1023" s="6" t="s">
        <v>6995</v>
      </c>
      <c r="R1023" s="4">
        <v>285</v>
      </c>
      <c r="S1023" s="4">
        <v>72</v>
      </c>
      <c r="T1023" s="4">
        <v>58</v>
      </c>
      <c r="U1023" s="4">
        <v>52</v>
      </c>
      <c r="V1023" s="4">
        <v>65</v>
      </c>
      <c r="W1023" s="4">
        <v>38</v>
      </c>
      <c r="X1023" s="4">
        <v>317</v>
      </c>
      <c r="Y1023" s="4">
        <v>70</v>
      </c>
      <c r="Z1023" s="4">
        <v>63</v>
      </c>
      <c r="AA1023" s="4">
        <v>60</v>
      </c>
      <c r="AB1023" s="4">
        <v>59</v>
      </c>
      <c r="AC1023" s="4">
        <v>65</v>
      </c>
      <c r="AD1023" s="4">
        <v>369</v>
      </c>
      <c r="AE1023" s="4">
        <v>74</v>
      </c>
      <c r="AF1023" s="4">
        <v>75</v>
      </c>
      <c r="AG1023" s="4">
        <v>77</v>
      </c>
      <c r="AH1023" s="4">
        <v>65</v>
      </c>
      <c r="AI1023" s="4">
        <v>78</v>
      </c>
      <c r="AJ1023" s="4">
        <v>285</v>
      </c>
      <c r="AK1023" s="4">
        <v>54</v>
      </c>
      <c r="AL1023" s="4">
        <v>63</v>
      </c>
      <c r="AM1023" s="4">
        <v>62</v>
      </c>
      <c r="AN1023" s="4">
        <v>55</v>
      </c>
      <c r="AO1023" s="4">
        <v>51</v>
      </c>
      <c r="AP1023" s="4">
        <v>294</v>
      </c>
      <c r="AQ1023" s="4">
        <v>71</v>
      </c>
      <c r="AR1023" s="4">
        <v>61</v>
      </c>
      <c r="AS1023" s="4">
        <v>59</v>
      </c>
      <c r="AT1023" s="4">
        <v>66</v>
      </c>
      <c r="AU1023" s="4">
        <v>37</v>
      </c>
      <c r="AV1023" s="4">
        <v>63</v>
      </c>
      <c r="AW1023" s="4">
        <v>183</v>
      </c>
      <c r="AX1023" s="4">
        <v>60</v>
      </c>
      <c r="AY1023" s="4">
        <v>64</v>
      </c>
      <c r="AZ1023" s="4">
        <v>59</v>
      </c>
      <c r="BA1023" s="4">
        <v>62</v>
      </c>
      <c r="BB1023" s="4">
        <v>14</v>
      </c>
      <c r="BC1023" s="4">
        <v>14</v>
      </c>
      <c r="BD1023" s="4">
        <v>10</v>
      </c>
      <c r="BE1023" s="4">
        <v>11</v>
      </c>
      <c r="BF1023" s="4">
        <v>13</v>
      </c>
      <c r="BG1023" s="4">
        <v>1795</v>
      </c>
      <c r="BH1023" s="4">
        <v>384</v>
      </c>
      <c r="BI1023" s="4">
        <v>1</v>
      </c>
      <c r="BJ1023" s="4">
        <v>75</v>
      </c>
      <c r="BK1023" s="4">
        <v>54</v>
      </c>
      <c r="BL1023" s="4">
        <v>65</v>
      </c>
      <c r="BM1023" s="4">
        <v>69</v>
      </c>
      <c r="BN1023" s="4">
        <v>61</v>
      </c>
    </row>
    <row r="1024" spans="1:66" ht="30" customHeight="1" x14ac:dyDescent="0.25">
      <c r="A1024" s="15" t="s">
        <v>3799</v>
      </c>
      <c r="B1024" s="4">
        <v>25</v>
      </c>
      <c r="C1024" s="4">
        <v>73</v>
      </c>
      <c r="D1024" s="4">
        <v>74</v>
      </c>
      <c r="E1024" s="5" t="s">
        <v>3800</v>
      </c>
      <c r="F1024" s="5" t="str">
        <f t="shared" si="80"/>
        <v>Queens Park Rangers</v>
      </c>
      <c r="G1024" s="25" t="str">
        <f t="shared" si="81"/>
        <v>2017 ~ 2025</v>
      </c>
      <c r="H1024" s="5" t="str">
        <f t="shared" si="85"/>
        <v>2025</v>
      </c>
      <c r="I1024" s="4" t="s">
        <v>537</v>
      </c>
      <c r="J1024" s="4" t="s">
        <v>278</v>
      </c>
      <c r="K1024" s="4" t="s">
        <v>68</v>
      </c>
      <c r="L1024" s="4">
        <v>74</v>
      </c>
      <c r="M1024" s="4" t="s">
        <v>69</v>
      </c>
      <c r="N1024" s="4">
        <v>1</v>
      </c>
      <c r="O1024" s="6" t="s">
        <v>6995</v>
      </c>
      <c r="P1024" s="6" t="s">
        <v>6944</v>
      </c>
      <c r="Q1024" s="6" t="s">
        <v>7471</v>
      </c>
      <c r="R1024" s="4">
        <v>299</v>
      </c>
      <c r="S1024" s="4">
        <v>65</v>
      </c>
      <c r="T1024" s="4">
        <v>64</v>
      </c>
      <c r="U1024" s="4">
        <v>40</v>
      </c>
      <c r="V1024" s="4">
        <v>73</v>
      </c>
      <c r="W1024" s="4">
        <v>57</v>
      </c>
      <c r="X1024" s="4">
        <v>350</v>
      </c>
      <c r="Y1024" s="4">
        <v>78</v>
      </c>
      <c r="Z1024" s="4">
        <v>67</v>
      </c>
      <c r="AA1024" s="4">
        <v>64</v>
      </c>
      <c r="AB1024" s="4">
        <v>67</v>
      </c>
      <c r="AC1024" s="4">
        <v>74</v>
      </c>
      <c r="AD1024" s="4">
        <v>407</v>
      </c>
      <c r="AE1024" s="4">
        <v>81</v>
      </c>
      <c r="AF1024" s="4">
        <v>77</v>
      </c>
      <c r="AG1024" s="4">
        <v>88</v>
      </c>
      <c r="AH1024" s="4">
        <v>70</v>
      </c>
      <c r="AI1024" s="4">
        <v>91</v>
      </c>
      <c r="AJ1024" s="4">
        <v>308</v>
      </c>
      <c r="AK1024" s="4">
        <v>74</v>
      </c>
      <c r="AL1024" s="4">
        <v>51</v>
      </c>
      <c r="AM1024" s="4">
        <v>74</v>
      </c>
      <c r="AN1024" s="4">
        <v>41</v>
      </c>
      <c r="AO1024" s="4">
        <v>68</v>
      </c>
      <c r="AP1024" s="4">
        <v>259</v>
      </c>
      <c r="AQ1024" s="4">
        <v>38</v>
      </c>
      <c r="AR1024" s="4">
        <v>27</v>
      </c>
      <c r="AS1024" s="4">
        <v>69</v>
      </c>
      <c r="AT1024" s="4">
        <v>73</v>
      </c>
      <c r="AU1024" s="4">
        <v>52</v>
      </c>
      <c r="AV1024" s="4">
        <v>75</v>
      </c>
      <c r="AW1024" s="4">
        <v>90</v>
      </c>
      <c r="AX1024" s="4">
        <v>34</v>
      </c>
      <c r="AY1024" s="4">
        <v>34</v>
      </c>
      <c r="AZ1024" s="4">
        <v>22</v>
      </c>
      <c r="BA1024" s="4">
        <v>55</v>
      </c>
      <c r="BB1024" s="4">
        <v>11</v>
      </c>
      <c r="BC1024" s="4">
        <v>15</v>
      </c>
      <c r="BD1024" s="4">
        <v>10</v>
      </c>
      <c r="BE1024" s="4">
        <v>6</v>
      </c>
      <c r="BF1024" s="4">
        <v>13</v>
      </c>
      <c r="BG1024" s="4">
        <v>1768</v>
      </c>
      <c r="BH1024" s="4">
        <v>374</v>
      </c>
      <c r="BI1024" s="4">
        <v>1</v>
      </c>
      <c r="BJ1024" s="4">
        <v>79</v>
      </c>
      <c r="BK1024" s="4">
        <v>66</v>
      </c>
      <c r="BL1024" s="4">
        <v>70</v>
      </c>
      <c r="BM1024" s="4">
        <v>78</v>
      </c>
      <c r="BN1024" s="4">
        <v>32</v>
      </c>
    </row>
    <row r="1025" spans="1:66" ht="30" customHeight="1" x14ac:dyDescent="0.25">
      <c r="A1025" s="15" t="s">
        <v>4338</v>
      </c>
      <c r="B1025" s="4">
        <v>21</v>
      </c>
      <c r="C1025" s="4" t="s">
        <v>607</v>
      </c>
      <c r="D1025" s="4" t="s">
        <v>660</v>
      </c>
      <c r="E1025" s="5" t="s">
        <v>8103</v>
      </c>
      <c r="F1025" s="5" t="str">
        <f t="shared" si="80"/>
        <v>Kortrijk</v>
      </c>
      <c r="G1025" s="25" t="str">
        <f t="shared" si="81"/>
        <v>Jun 30, 2024 A Prestamo</v>
      </c>
      <c r="H1025" s="5">
        <v>0</v>
      </c>
      <c r="I1025" s="4" t="s">
        <v>97</v>
      </c>
      <c r="J1025" s="4" t="s">
        <v>76</v>
      </c>
      <c r="K1025" s="4" t="s">
        <v>68</v>
      </c>
      <c r="L1025" s="4">
        <v>69</v>
      </c>
      <c r="M1025" s="4" t="s">
        <v>106</v>
      </c>
      <c r="N1025" s="4">
        <v>7</v>
      </c>
      <c r="O1025" s="6" t="s">
        <v>6906</v>
      </c>
      <c r="P1025" s="6" t="s">
        <v>6910</v>
      </c>
      <c r="Q1025" s="6">
        <v>0</v>
      </c>
      <c r="R1025" s="4">
        <v>299</v>
      </c>
      <c r="S1025" s="4" t="s">
        <v>3293</v>
      </c>
      <c r="T1025" s="4" t="s">
        <v>1496</v>
      </c>
      <c r="U1025" s="4">
        <v>58</v>
      </c>
      <c r="V1025" s="4" t="s">
        <v>2010</v>
      </c>
      <c r="W1025" s="4">
        <v>56</v>
      </c>
      <c r="X1025" s="4">
        <v>247</v>
      </c>
      <c r="Y1025" s="4" t="s">
        <v>737</v>
      </c>
      <c r="Z1025" s="4">
        <v>48</v>
      </c>
      <c r="AA1025" s="4">
        <v>30</v>
      </c>
      <c r="AB1025" s="4" t="s">
        <v>4340</v>
      </c>
      <c r="AC1025" s="4">
        <v>67</v>
      </c>
      <c r="AD1025" s="4">
        <v>381</v>
      </c>
      <c r="AE1025" s="4">
        <v>82</v>
      </c>
      <c r="AF1025" s="4">
        <v>83</v>
      </c>
      <c r="AG1025" s="4" t="s">
        <v>199</v>
      </c>
      <c r="AH1025" s="4" t="s">
        <v>607</v>
      </c>
      <c r="AI1025" s="4" t="s">
        <v>402</v>
      </c>
      <c r="AJ1025" s="4">
        <v>302</v>
      </c>
      <c r="AK1025" s="4" t="s">
        <v>2002</v>
      </c>
      <c r="AL1025" s="4" t="s">
        <v>203</v>
      </c>
      <c r="AM1025" s="4" t="s">
        <v>2007</v>
      </c>
      <c r="AN1025" s="4" t="s">
        <v>3041</v>
      </c>
      <c r="AO1025" s="4" t="s">
        <v>829</v>
      </c>
      <c r="AP1025" s="4">
        <v>261</v>
      </c>
      <c r="AQ1025" s="4">
        <v>52</v>
      </c>
      <c r="AR1025" s="4">
        <v>28</v>
      </c>
      <c r="AS1025" s="4" t="s">
        <v>203</v>
      </c>
      <c r="AT1025" s="4" t="s">
        <v>2365</v>
      </c>
      <c r="AU1025" s="4">
        <v>64</v>
      </c>
      <c r="AV1025" s="4" t="s">
        <v>2010</v>
      </c>
      <c r="AW1025" s="4">
        <v>58</v>
      </c>
      <c r="AX1025" s="4">
        <v>13</v>
      </c>
      <c r="AY1025" s="4" t="s">
        <v>4341</v>
      </c>
      <c r="AZ1025" s="4">
        <v>22</v>
      </c>
      <c r="BA1025" s="4">
        <v>48</v>
      </c>
      <c r="BB1025" s="4">
        <v>14</v>
      </c>
      <c r="BC1025" s="4">
        <v>7</v>
      </c>
      <c r="BD1025" s="4">
        <v>7</v>
      </c>
      <c r="BE1025" s="4">
        <v>7</v>
      </c>
      <c r="BF1025" s="4">
        <v>13</v>
      </c>
      <c r="BG1025" s="4">
        <v>1596</v>
      </c>
      <c r="BH1025" s="4">
        <v>347</v>
      </c>
      <c r="BI1025" s="4">
        <v>1</v>
      </c>
      <c r="BJ1025" s="4">
        <v>83</v>
      </c>
      <c r="BK1025" s="4">
        <v>65</v>
      </c>
      <c r="BL1025" s="4">
        <v>51</v>
      </c>
      <c r="BM1025" s="4">
        <v>68</v>
      </c>
      <c r="BN1025" s="4">
        <v>24</v>
      </c>
    </row>
    <row r="1026" spans="1:66" ht="30" customHeight="1" x14ac:dyDescent="0.25">
      <c r="A1026" s="15" t="s">
        <v>5133</v>
      </c>
      <c r="B1026" s="4">
        <v>26</v>
      </c>
      <c r="C1026" s="4">
        <v>75</v>
      </c>
      <c r="D1026" s="4">
        <v>79</v>
      </c>
      <c r="E1026" s="5" t="s">
        <v>3211</v>
      </c>
      <c r="F1026" s="5" t="str">
        <f t="shared" ref="F1026:F1089" si="86">IFERROR(LEFT(E1026, FIND(CHAR(10), E1026)-1), "")</f>
        <v>Arouca</v>
      </c>
      <c r="G1026" s="25" t="str">
        <f t="shared" ref="G1026:G1089" si="87">IFERROR(MID(E1026,FIND(CHAR(10),E1026)+1,LEN(E1026)),")
=SI.ERROR(EXTRAE(A1, ENCONTRAR(CARACTER(10), A1)+1, LARGO(A1)), """)</f>
        <v>2022 ~ 2024</v>
      </c>
      <c r="H1026" s="5" t="str">
        <f>RIGHT(G1026, 4)</f>
        <v>2024</v>
      </c>
      <c r="I1026" s="4" t="s">
        <v>283</v>
      </c>
      <c r="J1026" s="4" t="s">
        <v>235</v>
      </c>
      <c r="K1026" s="4" t="s">
        <v>68</v>
      </c>
      <c r="L1026" s="4">
        <v>75</v>
      </c>
      <c r="M1026" s="4" t="s">
        <v>508</v>
      </c>
      <c r="N1026" s="4">
        <v>4</v>
      </c>
      <c r="O1026" s="6" t="s">
        <v>6894</v>
      </c>
      <c r="P1026" s="6" t="s">
        <v>7171</v>
      </c>
      <c r="Q1026" s="6" t="s">
        <v>6997</v>
      </c>
      <c r="R1026" s="4">
        <v>61</v>
      </c>
      <c r="S1026" s="4">
        <v>12</v>
      </c>
      <c r="T1026" s="4">
        <v>8</v>
      </c>
      <c r="U1026" s="4">
        <v>11</v>
      </c>
      <c r="V1026" s="4">
        <v>23</v>
      </c>
      <c r="W1026" s="4">
        <v>7</v>
      </c>
      <c r="X1026" s="4">
        <v>67</v>
      </c>
      <c r="Y1026" s="4">
        <v>12</v>
      </c>
      <c r="Z1026" s="4">
        <v>10</v>
      </c>
      <c r="AA1026" s="4">
        <v>15</v>
      </c>
      <c r="AB1026" s="4">
        <v>20</v>
      </c>
      <c r="AC1026" s="4">
        <v>10</v>
      </c>
      <c r="AD1026" s="4">
        <v>229</v>
      </c>
      <c r="AE1026" s="4">
        <v>40</v>
      </c>
      <c r="AF1026" s="4">
        <v>32</v>
      </c>
      <c r="AG1026" s="4">
        <v>35</v>
      </c>
      <c r="AH1026" s="4">
        <v>72</v>
      </c>
      <c r="AI1026" s="4">
        <v>50</v>
      </c>
      <c r="AJ1026" s="4">
        <v>199</v>
      </c>
      <c r="AK1026" s="4">
        <v>53</v>
      </c>
      <c r="AL1026" s="4">
        <v>59</v>
      </c>
      <c r="AM1026" s="4">
        <v>22</v>
      </c>
      <c r="AN1026" s="4">
        <v>59</v>
      </c>
      <c r="AO1026" s="4">
        <v>6</v>
      </c>
      <c r="AP1026" s="4">
        <v>98</v>
      </c>
      <c r="AQ1026" s="4">
        <v>27</v>
      </c>
      <c r="AR1026" s="4">
        <v>12</v>
      </c>
      <c r="AS1026" s="4">
        <v>11</v>
      </c>
      <c r="AT1026" s="4">
        <v>31</v>
      </c>
      <c r="AU1026" s="4">
        <v>17</v>
      </c>
      <c r="AV1026" s="4">
        <v>33</v>
      </c>
      <c r="AW1026" s="4">
        <v>29</v>
      </c>
      <c r="AX1026" s="4">
        <v>9</v>
      </c>
      <c r="AY1026" s="4">
        <v>11</v>
      </c>
      <c r="AZ1026" s="4">
        <v>9</v>
      </c>
      <c r="BA1026" s="4">
        <v>370</v>
      </c>
      <c r="BB1026" s="4">
        <v>73</v>
      </c>
      <c r="BC1026" s="4">
        <v>75</v>
      </c>
      <c r="BD1026" s="4">
        <v>70</v>
      </c>
      <c r="BE1026" s="4">
        <v>75</v>
      </c>
      <c r="BF1026" s="4">
        <v>77</v>
      </c>
      <c r="BG1026" s="4">
        <v>1053</v>
      </c>
      <c r="BH1026" s="4">
        <v>407</v>
      </c>
      <c r="BI1026" s="4">
        <v>1</v>
      </c>
      <c r="BJ1026" s="4">
        <v>73</v>
      </c>
      <c r="BK1026" s="4">
        <v>75</v>
      </c>
      <c r="BL1026" s="4">
        <v>70</v>
      </c>
      <c r="BM1026" s="4">
        <v>77</v>
      </c>
      <c r="BN1026" s="4">
        <v>37</v>
      </c>
    </row>
    <row r="1027" spans="1:66" ht="30" customHeight="1" x14ac:dyDescent="0.25">
      <c r="A1027" s="15" t="s">
        <v>6547</v>
      </c>
      <c r="B1027" s="4">
        <v>19</v>
      </c>
      <c r="C1027" s="4">
        <v>72</v>
      </c>
      <c r="D1027" s="4" t="s">
        <v>2329</v>
      </c>
      <c r="E1027" s="5" t="s">
        <v>5081</v>
      </c>
      <c r="F1027" s="5" t="str">
        <f t="shared" si="86"/>
        <v>Strasbourg</v>
      </c>
      <c r="G1027" s="25" t="str">
        <f t="shared" si="87"/>
        <v>2022 ~ 2026</v>
      </c>
      <c r="H1027" s="5" t="str">
        <f>RIGHT(G1027, 4)</f>
        <v>2026</v>
      </c>
      <c r="I1027" s="4" t="s">
        <v>283</v>
      </c>
      <c r="J1027" s="4" t="s">
        <v>290</v>
      </c>
      <c r="K1027" s="4" t="s">
        <v>68</v>
      </c>
      <c r="L1027" s="4">
        <v>74</v>
      </c>
      <c r="M1027" s="4" t="s">
        <v>189</v>
      </c>
      <c r="N1027" s="4">
        <v>9</v>
      </c>
      <c r="O1027" s="6" t="s">
        <v>7454</v>
      </c>
      <c r="P1027" s="6" t="s">
        <v>7001</v>
      </c>
      <c r="Q1027" s="6" t="s">
        <v>7455</v>
      </c>
      <c r="R1027" s="4">
        <v>258</v>
      </c>
      <c r="S1027" s="4">
        <v>45</v>
      </c>
      <c r="T1027" s="4">
        <v>33</v>
      </c>
      <c r="U1027" s="4">
        <v>69</v>
      </c>
      <c r="V1027" s="4">
        <v>73</v>
      </c>
      <c r="W1027" s="4">
        <v>38</v>
      </c>
      <c r="X1027" s="4">
        <v>266</v>
      </c>
      <c r="Y1027" s="4" t="s">
        <v>4413</v>
      </c>
      <c r="Z1027" s="4">
        <v>45</v>
      </c>
      <c r="AA1027" s="4">
        <v>22</v>
      </c>
      <c r="AB1027" s="4">
        <v>68</v>
      </c>
      <c r="AC1027" s="4">
        <v>69</v>
      </c>
      <c r="AD1027" s="4">
        <v>324</v>
      </c>
      <c r="AE1027" s="4">
        <v>63</v>
      </c>
      <c r="AF1027" s="4">
        <v>71</v>
      </c>
      <c r="AG1027" s="4">
        <v>56</v>
      </c>
      <c r="AH1027" s="4">
        <v>71</v>
      </c>
      <c r="AI1027" s="4">
        <v>63</v>
      </c>
      <c r="AJ1027" s="4">
        <v>323</v>
      </c>
      <c r="AK1027" s="4">
        <v>59</v>
      </c>
      <c r="AL1027" s="4">
        <v>75</v>
      </c>
      <c r="AM1027" s="4">
        <v>69</v>
      </c>
      <c r="AN1027" s="4">
        <v>75</v>
      </c>
      <c r="AO1027" s="4">
        <v>45</v>
      </c>
      <c r="AP1027" s="4">
        <v>287</v>
      </c>
      <c r="AQ1027" s="4">
        <v>62</v>
      </c>
      <c r="AR1027" s="4">
        <v>73</v>
      </c>
      <c r="AS1027" s="4">
        <v>56</v>
      </c>
      <c r="AT1027" s="4">
        <v>59</v>
      </c>
      <c r="AU1027" s="4">
        <v>37</v>
      </c>
      <c r="AV1027" s="4">
        <v>62</v>
      </c>
      <c r="AW1027" s="4">
        <v>218</v>
      </c>
      <c r="AX1027" s="4">
        <v>72</v>
      </c>
      <c r="AY1027" s="4" t="s">
        <v>1894</v>
      </c>
      <c r="AZ1027" s="4">
        <v>73</v>
      </c>
      <c r="BA1027" s="4">
        <v>60</v>
      </c>
      <c r="BB1027" s="4">
        <v>9</v>
      </c>
      <c r="BC1027" s="4">
        <v>14</v>
      </c>
      <c r="BD1027" s="4">
        <v>14</v>
      </c>
      <c r="BE1027" s="4">
        <v>11</v>
      </c>
      <c r="BF1027" s="4">
        <v>12</v>
      </c>
      <c r="BG1027" s="4">
        <v>1736</v>
      </c>
      <c r="BH1027" s="4">
        <v>376</v>
      </c>
      <c r="BI1027" s="4">
        <v>1</v>
      </c>
      <c r="BJ1027" s="4">
        <v>67</v>
      </c>
      <c r="BK1027" s="4">
        <v>42</v>
      </c>
      <c r="BL1027" s="4">
        <v>60</v>
      </c>
      <c r="BM1027" s="4">
        <v>64</v>
      </c>
      <c r="BN1027" s="4">
        <v>72</v>
      </c>
    </row>
    <row r="1028" spans="1:66" ht="30" customHeight="1" x14ac:dyDescent="0.25">
      <c r="A1028" s="15" t="s">
        <v>3056</v>
      </c>
      <c r="B1028" s="4">
        <v>22</v>
      </c>
      <c r="C1028" s="4">
        <v>68</v>
      </c>
      <c r="D1028" s="4">
        <v>74</v>
      </c>
      <c r="E1028" s="5" t="s">
        <v>8049</v>
      </c>
      <c r="F1028" s="5" t="str">
        <f t="shared" si="86"/>
        <v>Leyton Orient</v>
      </c>
      <c r="G1028" s="25" t="str">
        <f t="shared" si="87"/>
        <v>Jun 30, 2024 A Prestamo</v>
      </c>
      <c r="H1028" s="5">
        <v>0</v>
      </c>
      <c r="I1028" s="4" t="s">
        <v>337</v>
      </c>
      <c r="J1028" s="4" t="s">
        <v>156</v>
      </c>
      <c r="K1028" s="4" t="s">
        <v>68</v>
      </c>
      <c r="L1028" s="4">
        <v>69</v>
      </c>
      <c r="M1028" s="4" t="s">
        <v>229</v>
      </c>
      <c r="N1028" s="4">
        <v>6</v>
      </c>
      <c r="O1028" s="6" t="s">
        <v>6871</v>
      </c>
      <c r="P1028" s="6" t="s">
        <v>7031</v>
      </c>
      <c r="Q1028" s="6">
        <v>0</v>
      </c>
      <c r="R1028" s="4">
        <v>269</v>
      </c>
      <c r="S1028" s="4">
        <v>50</v>
      </c>
      <c r="T1028" s="4">
        <v>53</v>
      </c>
      <c r="U1028" s="4">
        <v>49</v>
      </c>
      <c r="V1028" s="4">
        <v>66</v>
      </c>
      <c r="W1028" s="4">
        <v>51</v>
      </c>
      <c r="X1028" s="4">
        <v>307</v>
      </c>
      <c r="Y1028" s="4">
        <v>62</v>
      </c>
      <c r="Z1028" s="4">
        <v>57</v>
      </c>
      <c r="AA1028" s="4">
        <v>60</v>
      </c>
      <c r="AB1028" s="4">
        <v>64</v>
      </c>
      <c r="AC1028" s="4">
        <v>64</v>
      </c>
      <c r="AD1028" s="4">
        <v>323</v>
      </c>
      <c r="AE1028" s="4">
        <v>68</v>
      </c>
      <c r="AF1028" s="4">
        <v>64</v>
      </c>
      <c r="AG1028" s="4">
        <v>62</v>
      </c>
      <c r="AH1028" s="4">
        <v>64</v>
      </c>
      <c r="AI1028" s="4">
        <v>65</v>
      </c>
      <c r="AJ1028" s="4">
        <v>338</v>
      </c>
      <c r="AK1028" s="4">
        <v>66</v>
      </c>
      <c r="AL1028" s="4">
        <v>62</v>
      </c>
      <c r="AM1028" s="4">
        <v>85</v>
      </c>
      <c r="AN1028" s="4">
        <v>67</v>
      </c>
      <c r="AO1028" s="4">
        <v>58</v>
      </c>
      <c r="AP1028" s="4">
        <v>322</v>
      </c>
      <c r="AQ1028" s="4">
        <v>85</v>
      </c>
      <c r="AR1028" s="4">
        <v>68</v>
      </c>
      <c r="AS1028" s="4">
        <v>60</v>
      </c>
      <c r="AT1028" s="4">
        <v>65</v>
      </c>
      <c r="AU1028" s="4">
        <v>44</v>
      </c>
      <c r="AV1028" s="4">
        <v>64</v>
      </c>
      <c r="AW1028" s="4">
        <v>188</v>
      </c>
      <c r="AX1028" s="4">
        <v>62</v>
      </c>
      <c r="AY1028" s="4">
        <v>64</v>
      </c>
      <c r="AZ1028" s="4">
        <v>62</v>
      </c>
      <c r="BA1028" s="4">
        <v>44</v>
      </c>
      <c r="BB1028" s="4">
        <v>12</v>
      </c>
      <c r="BC1028" s="4">
        <v>5</v>
      </c>
      <c r="BD1028" s="4">
        <v>8</v>
      </c>
      <c r="BE1028" s="4">
        <v>13</v>
      </c>
      <c r="BF1028" s="4">
        <v>6</v>
      </c>
      <c r="BG1028" s="4">
        <v>1791</v>
      </c>
      <c r="BH1028" s="4">
        <v>385</v>
      </c>
      <c r="BI1028" s="4">
        <v>1</v>
      </c>
      <c r="BJ1028" s="4">
        <v>66</v>
      </c>
      <c r="BK1028" s="4">
        <v>56</v>
      </c>
      <c r="BL1028" s="4">
        <v>62</v>
      </c>
      <c r="BM1028" s="4">
        <v>63</v>
      </c>
      <c r="BN1028" s="4">
        <v>63</v>
      </c>
    </row>
    <row r="1029" spans="1:66" ht="30" customHeight="1" x14ac:dyDescent="0.25">
      <c r="A1029" s="15" t="s">
        <v>7820</v>
      </c>
      <c r="B1029" s="4">
        <v>27</v>
      </c>
      <c r="C1029" s="4">
        <v>75</v>
      </c>
      <c r="D1029" s="4">
        <v>78</v>
      </c>
      <c r="E1029" s="5" t="s">
        <v>3298</v>
      </c>
      <c r="F1029" s="5" t="str">
        <f t="shared" si="86"/>
        <v>Sheffield United</v>
      </c>
      <c r="G1029" s="25" t="str">
        <f t="shared" si="87"/>
        <v>2024 ~ 2027</v>
      </c>
      <c r="H1029" s="5" t="str">
        <f>RIGHT(G1029, 4)</f>
        <v>2027</v>
      </c>
      <c r="I1029" s="4" t="s">
        <v>419</v>
      </c>
      <c r="J1029" s="4" t="s">
        <v>1591</v>
      </c>
      <c r="K1029" s="4" t="s">
        <v>68</v>
      </c>
      <c r="L1029" s="4">
        <v>75</v>
      </c>
      <c r="M1029" s="4" t="s">
        <v>508</v>
      </c>
      <c r="N1029" s="4">
        <v>3</v>
      </c>
      <c r="O1029" s="6" t="s">
        <v>6927</v>
      </c>
      <c r="P1029" s="6" t="s">
        <v>7218</v>
      </c>
      <c r="Q1029" s="6" t="s">
        <v>7061</v>
      </c>
      <c r="R1029" s="4">
        <v>77</v>
      </c>
      <c r="S1029" s="4">
        <v>14</v>
      </c>
      <c r="T1029" s="4">
        <v>9</v>
      </c>
      <c r="U1029" s="4">
        <v>11</v>
      </c>
      <c r="V1029" s="4">
        <v>35</v>
      </c>
      <c r="W1029" s="4">
        <v>8</v>
      </c>
      <c r="X1029" s="4">
        <v>101</v>
      </c>
      <c r="Y1029" s="4">
        <v>15</v>
      </c>
      <c r="Z1029" s="4">
        <v>20</v>
      </c>
      <c r="AA1029" s="4">
        <v>13</v>
      </c>
      <c r="AB1029" s="4">
        <v>32</v>
      </c>
      <c r="AC1029" s="4">
        <v>21</v>
      </c>
      <c r="AD1029" s="4">
        <v>187</v>
      </c>
      <c r="AE1029" s="4">
        <v>34</v>
      </c>
      <c r="AF1029" s="4">
        <v>28</v>
      </c>
      <c r="AG1029" s="4">
        <v>30</v>
      </c>
      <c r="AH1029" s="4">
        <v>71</v>
      </c>
      <c r="AI1029" s="4">
        <v>24</v>
      </c>
      <c r="AJ1029" s="4">
        <v>227</v>
      </c>
      <c r="AK1029" s="4">
        <v>56</v>
      </c>
      <c r="AL1029" s="4">
        <v>64</v>
      </c>
      <c r="AM1029" s="4">
        <v>27</v>
      </c>
      <c r="AN1029" s="4">
        <v>73</v>
      </c>
      <c r="AO1029" s="4">
        <v>7</v>
      </c>
      <c r="AP1029" s="4">
        <v>112</v>
      </c>
      <c r="AQ1029" s="4">
        <v>27</v>
      </c>
      <c r="AR1029" s="4">
        <v>15</v>
      </c>
      <c r="AS1029" s="4">
        <v>9</v>
      </c>
      <c r="AT1029" s="4">
        <v>42</v>
      </c>
      <c r="AU1029" s="4">
        <v>19</v>
      </c>
      <c r="AV1029" s="4">
        <v>33</v>
      </c>
      <c r="AW1029" s="4">
        <v>38</v>
      </c>
      <c r="AX1029" s="4">
        <v>13</v>
      </c>
      <c r="AY1029" s="4">
        <v>13</v>
      </c>
      <c r="AZ1029" s="4">
        <v>12</v>
      </c>
      <c r="BA1029" s="4">
        <v>370</v>
      </c>
      <c r="BB1029" s="4">
        <v>76</v>
      </c>
      <c r="BC1029" s="4">
        <v>71</v>
      </c>
      <c r="BD1029" s="4">
        <v>74</v>
      </c>
      <c r="BE1029" s="4">
        <v>73</v>
      </c>
      <c r="BF1029" s="4">
        <v>76</v>
      </c>
      <c r="BG1029" s="4">
        <v>1112</v>
      </c>
      <c r="BH1029" s="4">
        <v>402</v>
      </c>
      <c r="BI1029" s="4">
        <v>1</v>
      </c>
      <c r="BJ1029" s="4">
        <v>76</v>
      </c>
      <c r="BK1029" s="4">
        <v>71</v>
      </c>
      <c r="BL1029" s="4">
        <v>74</v>
      </c>
      <c r="BM1029" s="4">
        <v>76</v>
      </c>
      <c r="BN1029" s="4">
        <v>32</v>
      </c>
    </row>
    <row r="1030" spans="1:66" ht="30" customHeight="1" x14ac:dyDescent="0.25">
      <c r="A1030" s="15" t="s">
        <v>3860</v>
      </c>
      <c r="B1030" s="4">
        <v>23</v>
      </c>
      <c r="C1030" s="4">
        <v>73</v>
      </c>
      <c r="D1030" s="4">
        <v>80</v>
      </c>
      <c r="E1030" s="5" t="s">
        <v>1639</v>
      </c>
      <c r="F1030" s="5" t="str">
        <f t="shared" si="86"/>
        <v>Leeds United</v>
      </c>
      <c r="G1030" s="25" t="str">
        <f t="shared" si="87"/>
        <v>2023 ~ 2027</v>
      </c>
      <c r="H1030" s="5" t="str">
        <f>RIGHT(G1030, 4)</f>
        <v>2027</v>
      </c>
      <c r="I1030" s="4" t="s">
        <v>337</v>
      </c>
      <c r="J1030" s="4" t="s">
        <v>139</v>
      </c>
      <c r="K1030" s="4" t="s">
        <v>77</v>
      </c>
      <c r="L1030" s="4">
        <v>74</v>
      </c>
      <c r="M1030" s="4" t="s">
        <v>229</v>
      </c>
      <c r="N1030" s="4">
        <v>7</v>
      </c>
      <c r="O1030" s="6" t="s">
        <v>6927</v>
      </c>
      <c r="P1030" s="6" t="s">
        <v>7267</v>
      </c>
      <c r="Q1030" s="6" t="s">
        <v>7306</v>
      </c>
      <c r="R1030" s="4">
        <v>280</v>
      </c>
      <c r="S1030" s="4">
        <v>61</v>
      </c>
      <c r="T1030" s="4">
        <v>44</v>
      </c>
      <c r="U1030" s="4">
        <v>55</v>
      </c>
      <c r="V1030" s="4">
        <v>77</v>
      </c>
      <c r="W1030" s="4">
        <v>43</v>
      </c>
      <c r="X1030" s="4">
        <v>300</v>
      </c>
      <c r="Y1030" s="4">
        <v>70</v>
      </c>
      <c r="Z1030" s="4">
        <v>41</v>
      </c>
      <c r="AA1030" s="4">
        <v>42</v>
      </c>
      <c r="AB1030" s="4">
        <v>73</v>
      </c>
      <c r="AC1030" s="4">
        <v>74</v>
      </c>
      <c r="AD1030" s="4">
        <v>336</v>
      </c>
      <c r="AE1030" s="4">
        <v>62</v>
      </c>
      <c r="AF1030" s="4">
        <v>72</v>
      </c>
      <c r="AG1030" s="4">
        <v>63</v>
      </c>
      <c r="AH1030" s="4">
        <v>73</v>
      </c>
      <c r="AI1030" s="4">
        <v>66</v>
      </c>
      <c r="AJ1030" s="4">
        <v>308</v>
      </c>
      <c r="AK1030" s="4">
        <v>57</v>
      </c>
      <c r="AL1030" s="4">
        <v>65</v>
      </c>
      <c r="AM1030" s="4">
        <v>73</v>
      </c>
      <c r="AN1030" s="4">
        <v>65</v>
      </c>
      <c r="AO1030" s="4">
        <v>48</v>
      </c>
      <c r="AP1030" s="4">
        <v>308</v>
      </c>
      <c r="AQ1030" s="4">
        <v>65</v>
      </c>
      <c r="AR1030" s="4">
        <v>71</v>
      </c>
      <c r="AS1030" s="4">
        <v>59</v>
      </c>
      <c r="AT1030" s="4">
        <v>70</v>
      </c>
      <c r="AU1030" s="4">
        <v>43</v>
      </c>
      <c r="AV1030" s="4">
        <v>74</v>
      </c>
      <c r="AW1030" s="4">
        <v>217</v>
      </c>
      <c r="AX1030" s="4">
        <v>71</v>
      </c>
      <c r="AY1030" s="4">
        <v>72</v>
      </c>
      <c r="AZ1030" s="4">
        <v>74</v>
      </c>
      <c r="BA1030" s="4">
        <v>47</v>
      </c>
      <c r="BB1030" s="4">
        <v>9</v>
      </c>
      <c r="BC1030" s="4">
        <v>13</v>
      </c>
      <c r="BD1030" s="4">
        <v>9</v>
      </c>
      <c r="BE1030" s="4">
        <v>5</v>
      </c>
      <c r="BF1030" s="4">
        <v>11</v>
      </c>
      <c r="BG1030" s="4">
        <v>1796</v>
      </c>
      <c r="BH1030" s="4">
        <v>392</v>
      </c>
      <c r="BI1030" s="4">
        <v>1</v>
      </c>
      <c r="BJ1030" s="4">
        <v>68</v>
      </c>
      <c r="BK1030" s="4">
        <v>48</v>
      </c>
      <c r="BL1030" s="4">
        <v>68</v>
      </c>
      <c r="BM1030" s="4">
        <v>71</v>
      </c>
      <c r="BN1030" s="4">
        <v>70</v>
      </c>
    </row>
    <row r="1031" spans="1:66" ht="30" customHeight="1" x14ac:dyDescent="0.25">
      <c r="A1031" s="15" t="s">
        <v>5924</v>
      </c>
      <c r="B1031" s="4">
        <v>33</v>
      </c>
      <c r="C1031" s="4">
        <v>76</v>
      </c>
      <c r="D1031" s="4">
        <v>76</v>
      </c>
      <c r="E1031" s="5" t="s">
        <v>1873</v>
      </c>
      <c r="F1031" s="5" t="str">
        <f t="shared" si="86"/>
        <v>Everton</v>
      </c>
      <c r="G1031" s="25" t="str">
        <f t="shared" si="87"/>
        <v>2022 ~ 2024</v>
      </c>
      <c r="H1031" s="5" t="str">
        <f>RIGHT(G1031, 4)</f>
        <v>2024</v>
      </c>
      <c r="I1031" s="4" t="s">
        <v>75</v>
      </c>
      <c r="J1031" s="4" t="s">
        <v>308</v>
      </c>
      <c r="K1031" s="4" t="s">
        <v>68</v>
      </c>
      <c r="L1031" s="4">
        <v>76</v>
      </c>
      <c r="M1031" s="4" t="s">
        <v>229</v>
      </c>
      <c r="N1031" s="4">
        <v>0</v>
      </c>
      <c r="O1031" s="6" t="s">
        <v>7007</v>
      </c>
      <c r="P1031" s="6" t="s">
        <v>6937</v>
      </c>
      <c r="Q1031" s="6" t="s">
        <v>7009</v>
      </c>
      <c r="R1031" s="4">
        <v>289</v>
      </c>
      <c r="S1031" s="4">
        <v>60</v>
      </c>
      <c r="T1031" s="4">
        <v>54</v>
      </c>
      <c r="U1031" s="4">
        <v>69</v>
      </c>
      <c r="V1031" s="4">
        <v>73</v>
      </c>
      <c r="W1031" s="4">
        <v>33</v>
      </c>
      <c r="X1031" s="4">
        <v>334</v>
      </c>
      <c r="Y1031" s="4">
        <v>68</v>
      </c>
      <c r="Z1031" s="4">
        <v>60</v>
      </c>
      <c r="AA1031" s="4">
        <v>66</v>
      </c>
      <c r="AB1031" s="4">
        <v>67</v>
      </c>
      <c r="AC1031" s="4">
        <v>73</v>
      </c>
      <c r="AD1031" s="4">
        <v>349</v>
      </c>
      <c r="AE1031" s="4">
        <v>66</v>
      </c>
      <c r="AF1031" s="4">
        <v>56</v>
      </c>
      <c r="AG1031" s="4">
        <v>77</v>
      </c>
      <c r="AH1031" s="4">
        <v>74</v>
      </c>
      <c r="AI1031" s="4">
        <v>76</v>
      </c>
      <c r="AJ1031" s="4">
        <v>345</v>
      </c>
      <c r="AK1031" s="4">
        <v>77</v>
      </c>
      <c r="AL1031" s="4">
        <v>68</v>
      </c>
      <c r="AM1031" s="4">
        <v>77</v>
      </c>
      <c r="AN1031" s="4">
        <v>58</v>
      </c>
      <c r="AO1031" s="4">
        <v>65</v>
      </c>
      <c r="AP1031" s="4">
        <v>332</v>
      </c>
      <c r="AQ1031" s="4">
        <v>82</v>
      </c>
      <c r="AR1031" s="4">
        <v>84</v>
      </c>
      <c r="AS1031" s="4">
        <v>51</v>
      </c>
      <c r="AT1031" s="4">
        <v>60</v>
      </c>
      <c r="AU1031" s="4">
        <v>55</v>
      </c>
      <c r="AV1031" s="4">
        <v>72</v>
      </c>
      <c r="AW1031" s="4">
        <v>233</v>
      </c>
      <c r="AX1031" s="4">
        <v>76</v>
      </c>
      <c r="AY1031" s="4">
        <v>80</v>
      </c>
      <c r="AZ1031" s="4">
        <v>77</v>
      </c>
      <c r="BA1031" s="4">
        <v>47</v>
      </c>
      <c r="BB1031" s="4">
        <v>8</v>
      </c>
      <c r="BC1031" s="4">
        <v>6</v>
      </c>
      <c r="BD1031" s="4">
        <v>8</v>
      </c>
      <c r="BE1031" s="4">
        <v>12</v>
      </c>
      <c r="BF1031" s="4">
        <v>13</v>
      </c>
      <c r="BG1031" s="4">
        <v>1929</v>
      </c>
      <c r="BH1031" s="4">
        <v>404</v>
      </c>
      <c r="BI1031" s="4">
        <v>2</v>
      </c>
      <c r="BJ1031" s="4">
        <v>61</v>
      </c>
      <c r="BK1031" s="4">
        <v>60</v>
      </c>
      <c r="BL1031" s="4">
        <v>66</v>
      </c>
      <c r="BM1031" s="4">
        <v>71</v>
      </c>
      <c r="BN1031" s="4">
        <v>78</v>
      </c>
    </row>
    <row r="1032" spans="1:66" ht="30" customHeight="1" x14ac:dyDescent="0.25">
      <c r="A1032" s="15" t="s">
        <v>7969</v>
      </c>
      <c r="B1032" s="4">
        <v>32</v>
      </c>
      <c r="C1032" s="4">
        <v>86</v>
      </c>
      <c r="D1032" s="4">
        <v>86</v>
      </c>
      <c r="E1032" s="5" t="s">
        <v>3126</v>
      </c>
      <c r="F1032" s="5" t="str">
        <f t="shared" si="86"/>
        <v>FC Barcelona</v>
      </c>
      <c r="G1032" s="25" t="str">
        <f t="shared" si="87"/>
        <v>2023 ~ 2025</v>
      </c>
      <c r="H1032" s="5" t="str">
        <f>RIGHT(G1032, 4)</f>
        <v>2025</v>
      </c>
      <c r="I1032" s="4" t="s">
        <v>146</v>
      </c>
      <c r="J1032" s="4" t="s">
        <v>290</v>
      </c>
      <c r="K1032" s="4" t="s">
        <v>68</v>
      </c>
      <c r="L1032" s="4">
        <v>86</v>
      </c>
      <c r="M1032" s="4" t="s">
        <v>195</v>
      </c>
      <c r="N1032" s="4">
        <v>0</v>
      </c>
      <c r="O1032" s="6" t="s">
        <v>7574</v>
      </c>
      <c r="P1032" s="6" t="s">
        <v>7326</v>
      </c>
      <c r="Q1032" s="6" t="s">
        <v>7575</v>
      </c>
      <c r="R1032" s="4">
        <v>372</v>
      </c>
      <c r="S1032" s="4">
        <v>77</v>
      </c>
      <c r="T1032" s="4">
        <v>82</v>
      </c>
      <c r="U1032" s="4">
        <v>50</v>
      </c>
      <c r="V1032" s="4">
        <v>88</v>
      </c>
      <c r="W1032" s="4">
        <v>75</v>
      </c>
      <c r="X1032" s="4">
        <v>427</v>
      </c>
      <c r="Y1032" s="4">
        <v>86</v>
      </c>
      <c r="Z1032" s="4">
        <v>86</v>
      </c>
      <c r="AA1032" s="4">
        <v>80</v>
      </c>
      <c r="AB1032" s="4">
        <v>84</v>
      </c>
      <c r="AC1032" s="4">
        <v>91</v>
      </c>
      <c r="AD1032" s="4">
        <v>365</v>
      </c>
      <c r="AE1032" s="4">
        <v>65</v>
      </c>
      <c r="AF1032" s="4">
        <v>60</v>
      </c>
      <c r="AG1032" s="4">
        <v>77</v>
      </c>
      <c r="AH1032" s="4">
        <v>86</v>
      </c>
      <c r="AI1032" s="4">
        <v>77</v>
      </c>
      <c r="AJ1032" s="4">
        <v>374</v>
      </c>
      <c r="AK1032" s="4">
        <v>79</v>
      </c>
      <c r="AL1032" s="4">
        <v>67</v>
      </c>
      <c r="AM1032" s="4">
        <v>75</v>
      </c>
      <c r="AN1032" s="4">
        <v>73</v>
      </c>
      <c r="AO1032" s="4">
        <v>80</v>
      </c>
      <c r="AP1032" s="4">
        <v>395</v>
      </c>
      <c r="AQ1032" s="4">
        <v>70</v>
      </c>
      <c r="AR1032" s="4">
        <v>75</v>
      </c>
      <c r="AS1032" s="4">
        <v>84</v>
      </c>
      <c r="AT1032" s="4">
        <v>86</v>
      </c>
      <c r="AU1032" s="4">
        <v>80</v>
      </c>
      <c r="AV1032" s="4">
        <v>87</v>
      </c>
      <c r="AW1032" s="4">
        <v>219</v>
      </c>
      <c r="AX1032" s="4">
        <v>77</v>
      </c>
      <c r="AY1032" s="4">
        <v>75</v>
      </c>
      <c r="AZ1032" s="4">
        <v>67</v>
      </c>
      <c r="BA1032" s="4">
        <v>48</v>
      </c>
      <c r="BB1032" s="4">
        <v>11</v>
      </c>
      <c r="BC1032" s="4">
        <v>14</v>
      </c>
      <c r="BD1032" s="4">
        <v>5</v>
      </c>
      <c r="BE1032" s="4">
        <v>5</v>
      </c>
      <c r="BF1032" s="4">
        <v>13</v>
      </c>
      <c r="BG1032" s="4">
        <v>2200</v>
      </c>
      <c r="BH1032" s="4">
        <v>458</v>
      </c>
      <c r="BI1032" s="4">
        <v>3</v>
      </c>
      <c r="BJ1032" s="4">
        <v>62</v>
      </c>
      <c r="BK1032" s="4">
        <v>81</v>
      </c>
      <c r="BL1032" s="4">
        <v>84</v>
      </c>
      <c r="BM1032" s="4">
        <v>86</v>
      </c>
      <c r="BN1032" s="4">
        <v>72</v>
      </c>
    </row>
    <row r="1033" spans="1:66" ht="30" customHeight="1" x14ac:dyDescent="0.25">
      <c r="A1033" s="15" t="s">
        <v>7796</v>
      </c>
      <c r="B1033" s="4">
        <v>22</v>
      </c>
      <c r="C1033" s="4">
        <v>77</v>
      </c>
      <c r="D1033" s="4">
        <v>85</v>
      </c>
      <c r="E1033" s="5" t="s">
        <v>1663</v>
      </c>
      <c r="F1033" s="5" t="str">
        <f t="shared" si="86"/>
        <v>Torino</v>
      </c>
      <c r="G1033" s="25" t="str">
        <f t="shared" si="87"/>
        <v>2023 ~ 2027</v>
      </c>
      <c r="H1033" s="5" t="str">
        <f>RIGHT(G1033, 4)</f>
        <v>2027</v>
      </c>
      <c r="I1033" s="4" t="s">
        <v>124</v>
      </c>
      <c r="J1033" s="4" t="s">
        <v>125</v>
      </c>
      <c r="K1033" s="4" t="s">
        <v>77</v>
      </c>
      <c r="L1033" s="4">
        <v>79</v>
      </c>
      <c r="M1033" s="4" t="s">
        <v>69</v>
      </c>
      <c r="N1033" s="4">
        <v>8</v>
      </c>
      <c r="O1033" s="6" t="s">
        <v>7138</v>
      </c>
      <c r="P1033" s="6" t="s">
        <v>6973</v>
      </c>
      <c r="Q1033" s="6" t="s">
        <v>7139</v>
      </c>
      <c r="R1033" s="4">
        <v>341</v>
      </c>
      <c r="S1033" s="4">
        <v>72</v>
      </c>
      <c r="T1033" s="4">
        <v>69</v>
      </c>
      <c r="U1033" s="4">
        <v>58</v>
      </c>
      <c r="V1033" s="4">
        <v>81</v>
      </c>
      <c r="W1033" s="4">
        <v>61</v>
      </c>
      <c r="X1033" s="4">
        <v>375</v>
      </c>
      <c r="Y1033" s="4">
        <v>78</v>
      </c>
      <c r="Z1033" s="4">
        <v>72</v>
      </c>
      <c r="AA1033" s="4">
        <v>63</v>
      </c>
      <c r="AB1033" s="4">
        <v>80</v>
      </c>
      <c r="AC1033" s="4">
        <v>82</v>
      </c>
      <c r="AD1033" s="4">
        <v>357</v>
      </c>
      <c r="AE1033" s="4">
        <v>73</v>
      </c>
      <c r="AF1033" s="4">
        <v>71</v>
      </c>
      <c r="AG1033" s="4">
        <v>73</v>
      </c>
      <c r="AH1033" s="4">
        <v>71</v>
      </c>
      <c r="AI1033" s="4">
        <v>69</v>
      </c>
      <c r="AJ1033" s="4">
        <v>372</v>
      </c>
      <c r="AK1033" s="4">
        <v>81</v>
      </c>
      <c r="AL1033" s="4">
        <v>72</v>
      </c>
      <c r="AM1033" s="4">
        <v>72</v>
      </c>
      <c r="AN1033" s="4">
        <v>70</v>
      </c>
      <c r="AO1033" s="4">
        <v>77</v>
      </c>
      <c r="AP1033" s="4">
        <v>345</v>
      </c>
      <c r="AQ1033" s="4">
        <v>72</v>
      </c>
      <c r="AR1033" s="4">
        <v>68</v>
      </c>
      <c r="AS1033" s="4">
        <v>68</v>
      </c>
      <c r="AT1033" s="4">
        <v>78</v>
      </c>
      <c r="AU1033" s="4">
        <v>59</v>
      </c>
      <c r="AV1033" s="4">
        <v>72</v>
      </c>
      <c r="AW1033" s="4">
        <v>206</v>
      </c>
      <c r="AX1033" s="4">
        <v>69</v>
      </c>
      <c r="AY1033" s="4">
        <v>70</v>
      </c>
      <c r="AZ1033" s="4">
        <v>67</v>
      </c>
      <c r="BA1033" s="4">
        <v>53</v>
      </c>
      <c r="BB1033" s="4">
        <v>10</v>
      </c>
      <c r="BC1033" s="4">
        <v>10</v>
      </c>
      <c r="BD1033" s="4">
        <v>8</v>
      </c>
      <c r="BE1033" s="4">
        <v>11</v>
      </c>
      <c r="BF1033" s="4">
        <v>14</v>
      </c>
      <c r="BG1033" s="4">
        <v>2049</v>
      </c>
      <c r="BH1033" s="4">
        <v>438</v>
      </c>
      <c r="BI1033" s="4">
        <v>1</v>
      </c>
      <c r="BJ1033" s="4">
        <v>72</v>
      </c>
      <c r="BK1033" s="4">
        <v>72</v>
      </c>
      <c r="BL1033" s="4">
        <v>77</v>
      </c>
      <c r="BM1033" s="4">
        <v>78</v>
      </c>
      <c r="BN1033" s="4">
        <v>68</v>
      </c>
    </row>
    <row r="1034" spans="1:66" ht="30" customHeight="1" x14ac:dyDescent="0.25">
      <c r="A1034" s="15" t="s">
        <v>8759</v>
      </c>
      <c r="B1034" s="4">
        <v>28</v>
      </c>
      <c r="C1034" s="4">
        <v>73</v>
      </c>
      <c r="D1034" s="4">
        <v>75</v>
      </c>
      <c r="E1034" s="5" t="s">
        <v>2126</v>
      </c>
      <c r="F1034" s="5" t="str">
        <f t="shared" si="86"/>
        <v>Croatia</v>
      </c>
      <c r="G1034" s="25" t="str">
        <f t="shared" si="87"/>
        <v>Free</v>
      </c>
      <c r="H1034" s="5">
        <v>0</v>
      </c>
      <c r="I1034" s="4" t="s">
        <v>419</v>
      </c>
      <c r="J1034" s="4" t="s">
        <v>913</v>
      </c>
      <c r="K1034" s="4" t="s">
        <v>68</v>
      </c>
      <c r="L1034" s="4">
        <v>73</v>
      </c>
      <c r="M1034" s="4" t="s">
        <v>508</v>
      </c>
      <c r="N1034" s="4">
        <v>2</v>
      </c>
      <c r="O1034" s="6">
        <v>0</v>
      </c>
      <c r="P1034" s="6">
        <v>0</v>
      </c>
      <c r="Q1034" s="6">
        <v>0</v>
      </c>
      <c r="R1034" s="4">
        <v>56</v>
      </c>
      <c r="S1034" s="4">
        <v>12</v>
      </c>
      <c r="T1034" s="4">
        <v>9</v>
      </c>
      <c r="U1034" s="4">
        <v>10</v>
      </c>
      <c r="V1034" s="4">
        <v>18</v>
      </c>
      <c r="W1034" s="4">
        <v>7</v>
      </c>
      <c r="X1034" s="4">
        <v>80</v>
      </c>
      <c r="Y1034" s="4">
        <v>12</v>
      </c>
      <c r="Z1034" s="4">
        <v>13</v>
      </c>
      <c r="AA1034" s="4">
        <v>12</v>
      </c>
      <c r="AB1034" s="4">
        <v>25</v>
      </c>
      <c r="AC1034" s="4">
        <v>18</v>
      </c>
      <c r="AD1034" s="4">
        <v>259</v>
      </c>
      <c r="AE1034" s="4">
        <v>42</v>
      </c>
      <c r="AF1034" s="4">
        <v>40</v>
      </c>
      <c r="AG1034" s="4">
        <v>56</v>
      </c>
      <c r="AH1034" s="4">
        <v>73</v>
      </c>
      <c r="AI1034" s="4">
        <v>48</v>
      </c>
      <c r="AJ1034" s="4">
        <v>232</v>
      </c>
      <c r="AK1034" s="4">
        <v>54</v>
      </c>
      <c r="AL1034" s="4">
        <v>65</v>
      </c>
      <c r="AM1034" s="4">
        <v>36</v>
      </c>
      <c r="AN1034" s="4">
        <v>71</v>
      </c>
      <c r="AO1034" s="4">
        <v>6</v>
      </c>
      <c r="AP1034" s="4">
        <v>105</v>
      </c>
      <c r="AQ1034" s="4">
        <v>33</v>
      </c>
      <c r="AR1034" s="4">
        <v>8</v>
      </c>
      <c r="AS1034" s="4">
        <v>7</v>
      </c>
      <c r="AT1034" s="4">
        <v>45</v>
      </c>
      <c r="AU1034" s="4">
        <v>12</v>
      </c>
      <c r="AV1034" s="4">
        <v>51</v>
      </c>
      <c r="AW1034" s="4">
        <v>44</v>
      </c>
      <c r="AX1034" s="4">
        <v>20</v>
      </c>
      <c r="AY1034" s="4">
        <v>13</v>
      </c>
      <c r="AZ1034" s="4">
        <v>11</v>
      </c>
      <c r="BA1034" s="4">
        <v>359</v>
      </c>
      <c r="BB1034" s="4">
        <v>73</v>
      </c>
      <c r="BC1034" s="4">
        <v>71</v>
      </c>
      <c r="BD1034" s="4">
        <v>72</v>
      </c>
      <c r="BE1034" s="4">
        <v>70</v>
      </c>
      <c r="BF1034" s="4">
        <v>73</v>
      </c>
      <c r="BG1034" s="4">
        <v>1135</v>
      </c>
      <c r="BH1034" s="4">
        <v>400</v>
      </c>
      <c r="BI1034" s="4">
        <v>1</v>
      </c>
      <c r="BJ1034" s="4">
        <v>73</v>
      </c>
      <c r="BK1034" s="4">
        <v>71</v>
      </c>
      <c r="BL1034" s="4">
        <v>72</v>
      </c>
      <c r="BM1034" s="4">
        <v>73</v>
      </c>
      <c r="BN1034" s="4">
        <v>41</v>
      </c>
    </row>
    <row r="1035" spans="1:66" ht="30" customHeight="1" x14ac:dyDescent="0.25">
      <c r="A1035" s="15" t="s">
        <v>4292</v>
      </c>
      <c r="B1035" s="4">
        <v>23</v>
      </c>
      <c r="C1035" s="4">
        <v>74</v>
      </c>
      <c r="D1035" s="4">
        <v>79</v>
      </c>
      <c r="E1035" s="5" t="s">
        <v>4293</v>
      </c>
      <c r="F1035" s="5" t="str">
        <f t="shared" si="86"/>
        <v>Monaco</v>
      </c>
      <c r="G1035" s="25" t="str">
        <f t="shared" si="87"/>
        <v>2021 ~ 2026</v>
      </c>
      <c r="H1035" s="5" t="str">
        <f>RIGHT(G1035, 4)</f>
        <v>2026</v>
      </c>
      <c r="I1035" s="4" t="s">
        <v>289</v>
      </c>
      <c r="J1035" s="4" t="s">
        <v>125</v>
      </c>
      <c r="K1035" s="4" t="s">
        <v>77</v>
      </c>
      <c r="L1035" s="4">
        <v>74</v>
      </c>
      <c r="M1035" s="4" t="s">
        <v>130</v>
      </c>
      <c r="N1035" s="4">
        <v>5</v>
      </c>
      <c r="O1035" s="6" t="s">
        <v>6894</v>
      </c>
      <c r="P1035" s="6" t="s">
        <v>7188</v>
      </c>
      <c r="Q1035" s="6" t="s">
        <v>7320</v>
      </c>
      <c r="R1035" s="4">
        <v>303</v>
      </c>
      <c r="S1035" s="4">
        <v>70</v>
      </c>
      <c r="T1035" s="4">
        <v>64</v>
      </c>
      <c r="U1035" s="4">
        <v>59</v>
      </c>
      <c r="V1035" s="4">
        <v>69</v>
      </c>
      <c r="W1035" s="4">
        <v>41</v>
      </c>
      <c r="X1035" s="4">
        <v>290</v>
      </c>
      <c r="Y1035" s="4">
        <v>74</v>
      </c>
      <c r="Z1035" s="4">
        <v>59</v>
      </c>
      <c r="AA1035" s="4">
        <v>30</v>
      </c>
      <c r="AB1035" s="4">
        <v>54</v>
      </c>
      <c r="AC1035" s="4">
        <v>73</v>
      </c>
      <c r="AD1035" s="4">
        <v>377</v>
      </c>
      <c r="AE1035" s="4">
        <v>83</v>
      </c>
      <c r="AF1035" s="4">
        <v>84</v>
      </c>
      <c r="AG1035" s="4">
        <v>72</v>
      </c>
      <c r="AH1035" s="4">
        <v>70</v>
      </c>
      <c r="AI1035" s="4">
        <v>68</v>
      </c>
      <c r="AJ1035" s="4">
        <v>335</v>
      </c>
      <c r="AK1035" s="4">
        <v>65</v>
      </c>
      <c r="AL1035" s="4">
        <v>75</v>
      </c>
      <c r="AM1035" s="4">
        <v>78</v>
      </c>
      <c r="AN1035" s="4">
        <v>65</v>
      </c>
      <c r="AO1035" s="4" t="s">
        <v>4294</v>
      </c>
      <c r="AP1035" s="4">
        <v>316</v>
      </c>
      <c r="AQ1035" s="4">
        <v>66</v>
      </c>
      <c r="AR1035" s="4">
        <v>68</v>
      </c>
      <c r="AS1035" s="4">
        <v>64</v>
      </c>
      <c r="AT1035" s="4" t="s">
        <v>559</v>
      </c>
      <c r="AU1035" s="4">
        <v>55</v>
      </c>
      <c r="AV1035" s="4">
        <v>68</v>
      </c>
      <c r="AW1035" s="4">
        <v>201</v>
      </c>
      <c r="AX1035" s="4">
        <v>65</v>
      </c>
      <c r="AY1035" s="4">
        <v>67</v>
      </c>
      <c r="AZ1035" s="4">
        <v>69</v>
      </c>
      <c r="BA1035" s="4">
        <v>51</v>
      </c>
      <c r="BB1035" s="4">
        <v>15</v>
      </c>
      <c r="BC1035" s="4">
        <v>8</v>
      </c>
      <c r="BD1035" s="4">
        <v>10</v>
      </c>
      <c r="BE1035" s="4">
        <v>7</v>
      </c>
      <c r="BF1035" s="4">
        <v>11</v>
      </c>
      <c r="BG1035" s="4">
        <v>1873</v>
      </c>
      <c r="BH1035" s="4">
        <v>415</v>
      </c>
      <c r="BI1035" s="4">
        <v>1</v>
      </c>
      <c r="BJ1035" s="4">
        <v>84</v>
      </c>
      <c r="BK1035" s="4">
        <v>60</v>
      </c>
      <c r="BL1035" s="4">
        <v>63</v>
      </c>
      <c r="BM1035" s="4">
        <v>73</v>
      </c>
      <c r="BN1035" s="4">
        <v>66</v>
      </c>
    </row>
    <row r="1036" spans="1:66" ht="30" customHeight="1" x14ac:dyDescent="0.25">
      <c r="A1036" s="15" t="s">
        <v>4848</v>
      </c>
      <c r="B1036" s="4">
        <v>19</v>
      </c>
      <c r="C1036" s="4">
        <v>61</v>
      </c>
      <c r="D1036" s="4">
        <v>74</v>
      </c>
      <c r="E1036" s="5" t="s">
        <v>4849</v>
      </c>
      <c r="F1036" s="5" t="str">
        <f t="shared" si="86"/>
        <v>FC Utrecht</v>
      </c>
      <c r="G1036" s="25" t="str">
        <f t="shared" si="87"/>
        <v>2021 ~ 2026</v>
      </c>
      <c r="H1036" s="5" t="str">
        <f>RIGHT(G1036, 4)</f>
        <v>2026</v>
      </c>
      <c r="I1036" s="4" t="s">
        <v>212</v>
      </c>
      <c r="J1036" s="4" t="s">
        <v>260</v>
      </c>
      <c r="K1036" s="4" t="s">
        <v>68</v>
      </c>
      <c r="L1036" s="4">
        <v>62</v>
      </c>
      <c r="M1036" s="4" t="s">
        <v>69</v>
      </c>
      <c r="N1036" s="4">
        <v>13</v>
      </c>
      <c r="O1036" s="6" t="s">
        <v>7573</v>
      </c>
      <c r="P1036" s="6" t="s">
        <v>6907</v>
      </c>
      <c r="Q1036" s="6" t="s">
        <v>7479</v>
      </c>
      <c r="R1036" s="4">
        <v>256</v>
      </c>
      <c r="S1036" s="4">
        <v>47</v>
      </c>
      <c r="T1036" s="4">
        <v>48</v>
      </c>
      <c r="U1036" s="4">
        <v>55</v>
      </c>
      <c r="V1036" s="4">
        <v>64</v>
      </c>
      <c r="W1036" s="4">
        <v>42</v>
      </c>
      <c r="X1036" s="4">
        <v>282</v>
      </c>
      <c r="Y1036" s="4">
        <v>61</v>
      </c>
      <c r="Z1036" s="4">
        <v>51</v>
      </c>
      <c r="AA1036" s="4">
        <v>45</v>
      </c>
      <c r="AB1036" s="4">
        <v>63</v>
      </c>
      <c r="AC1036" s="4">
        <v>62</v>
      </c>
      <c r="AD1036" s="4">
        <v>332</v>
      </c>
      <c r="AE1036" s="4">
        <v>69</v>
      </c>
      <c r="AF1036" s="4">
        <v>70</v>
      </c>
      <c r="AG1036" s="4">
        <v>66</v>
      </c>
      <c r="AH1036" s="4">
        <v>59</v>
      </c>
      <c r="AI1036" s="4">
        <v>68</v>
      </c>
      <c r="AJ1036" s="4">
        <v>290</v>
      </c>
      <c r="AK1036" s="4">
        <v>54</v>
      </c>
      <c r="AL1036" s="4">
        <v>63</v>
      </c>
      <c r="AM1036" s="4">
        <v>60</v>
      </c>
      <c r="AN1036" s="4">
        <v>58</v>
      </c>
      <c r="AO1036" s="4">
        <v>55</v>
      </c>
      <c r="AP1036" s="4">
        <v>265</v>
      </c>
      <c r="AQ1036" s="4">
        <v>54</v>
      </c>
      <c r="AR1036" s="4">
        <v>56</v>
      </c>
      <c r="AS1036" s="4">
        <v>50</v>
      </c>
      <c r="AT1036" s="4">
        <v>61</v>
      </c>
      <c r="AU1036" s="4">
        <v>44</v>
      </c>
      <c r="AV1036" s="4">
        <v>55</v>
      </c>
      <c r="AW1036" s="4">
        <v>175</v>
      </c>
      <c r="AX1036" s="4">
        <v>53</v>
      </c>
      <c r="AY1036" s="4">
        <v>60</v>
      </c>
      <c r="AZ1036" s="4">
        <v>62</v>
      </c>
      <c r="BA1036" s="4">
        <v>55</v>
      </c>
      <c r="BB1036" s="4">
        <v>6</v>
      </c>
      <c r="BC1036" s="4">
        <v>13</v>
      </c>
      <c r="BD1036" s="4">
        <v>12</v>
      </c>
      <c r="BE1036" s="4">
        <v>10</v>
      </c>
      <c r="BF1036" s="4">
        <v>14</v>
      </c>
      <c r="BG1036" s="4">
        <v>1655</v>
      </c>
      <c r="BH1036" s="4">
        <v>355</v>
      </c>
      <c r="BI1036" s="4">
        <v>1</v>
      </c>
      <c r="BJ1036" s="4">
        <v>70</v>
      </c>
      <c r="BK1036" s="4">
        <v>50</v>
      </c>
      <c r="BL1036" s="4">
        <v>58</v>
      </c>
      <c r="BM1036" s="4">
        <v>62</v>
      </c>
      <c r="BN1036" s="4">
        <v>57</v>
      </c>
    </row>
    <row r="1037" spans="1:66" ht="30" customHeight="1" x14ac:dyDescent="0.25">
      <c r="A1037" s="15" t="s">
        <v>6496</v>
      </c>
      <c r="B1037" s="4">
        <v>22</v>
      </c>
      <c r="C1037" s="4">
        <v>73</v>
      </c>
      <c r="D1037" s="4">
        <v>83</v>
      </c>
      <c r="E1037" s="5" t="s">
        <v>8027</v>
      </c>
      <c r="F1037" s="5" t="str">
        <f t="shared" si="86"/>
        <v>Luton Town</v>
      </c>
      <c r="G1037" s="25" t="str">
        <f t="shared" si="87"/>
        <v>Jun 30, 2024 A Prestamo</v>
      </c>
      <c r="H1037" s="5">
        <v>0</v>
      </c>
      <c r="I1037" s="4" t="s">
        <v>146</v>
      </c>
      <c r="J1037" s="4" t="s">
        <v>91</v>
      </c>
      <c r="K1037" s="4" t="s">
        <v>68</v>
      </c>
      <c r="L1037" s="4">
        <v>73</v>
      </c>
      <c r="M1037" s="4" t="s">
        <v>415</v>
      </c>
      <c r="N1037" s="4">
        <v>10</v>
      </c>
      <c r="O1037" s="6" t="s">
        <v>6919</v>
      </c>
      <c r="P1037" s="6" t="s">
        <v>7083</v>
      </c>
      <c r="Q1037" s="6">
        <v>0</v>
      </c>
      <c r="R1037" s="4">
        <v>254</v>
      </c>
      <c r="S1037" s="4">
        <v>68</v>
      </c>
      <c r="T1037" s="4">
        <v>36</v>
      </c>
      <c r="U1037" s="4">
        <v>59</v>
      </c>
      <c r="V1037" s="4">
        <v>69</v>
      </c>
      <c r="W1037" s="4">
        <v>22</v>
      </c>
      <c r="X1037" s="4">
        <v>282</v>
      </c>
      <c r="Y1037" s="4">
        <v>70</v>
      </c>
      <c r="Z1037" s="4">
        <v>52</v>
      </c>
      <c r="AA1037" s="4">
        <v>29</v>
      </c>
      <c r="AB1037" s="4">
        <v>60</v>
      </c>
      <c r="AC1037" s="4">
        <v>71</v>
      </c>
      <c r="AD1037" s="4">
        <v>399</v>
      </c>
      <c r="AE1037" s="4">
        <v>87</v>
      </c>
      <c r="AF1037" s="4">
        <v>87</v>
      </c>
      <c r="AG1037" s="4">
        <v>79</v>
      </c>
      <c r="AH1037" s="4">
        <v>74</v>
      </c>
      <c r="AI1037" s="4">
        <v>72</v>
      </c>
      <c r="AJ1037" s="4">
        <v>312</v>
      </c>
      <c r="AK1037" s="4">
        <v>42</v>
      </c>
      <c r="AL1037" s="4">
        <v>80</v>
      </c>
      <c r="AM1037" s="4">
        <v>73</v>
      </c>
      <c r="AN1037" s="4">
        <v>73</v>
      </c>
      <c r="AO1037" s="4">
        <v>44</v>
      </c>
      <c r="AP1037" s="4">
        <v>291</v>
      </c>
      <c r="AQ1037" s="4">
        <v>76</v>
      </c>
      <c r="AR1037" s="4">
        <v>65</v>
      </c>
      <c r="AS1037" s="4">
        <v>63</v>
      </c>
      <c r="AT1037" s="4">
        <v>63</v>
      </c>
      <c r="AU1037" s="4">
        <v>24</v>
      </c>
      <c r="AV1037" s="4">
        <v>70</v>
      </c>
      <c r="AW1037" s="4">
        <v>203</v>
      </c>
      <c r="AX1037" s="4">
        <v>64</v>
      </c>
      <c r="AY1037" s="4">
        <v>67</v>
      </c>
      <c r="AZ1037" s="4">
        <v>72</v>
      </c>
      <c r="BA1037" s="4">
        <v>54</v>
      </c>
      <c r="BB1037" s="4">
        <v>10</v>
      </c>
      <c r="BC1037" s="4">
        <v>8</v>
      </c>
      <c r="BD1037" s="4">
        <v>9</v>
      </c>
      <c r="BE1037" s="4">
        <v>14</v>
      </c>
      <c r="BF1037" s="4">
        <v>13</v>
      </c>
      <c r="BG1037" s="4">
        <v>1795</v>
      </c>
      <c r="BH1037" s="4">
        <v>400</v>
      </c>
      <c r="BI1037" s="4">
        <v>1</v>
      </c>
      <c r="BJ1037" s="4">
        <v>87</v>
      </c>
      <c r="BK1037" s="4">
        <v>39</v>
      </c>
      <c r="BL1037" s="4">
        <v>63</v>
      </c>
      <c r="BM1037" s="4">
        <v>72</v>
      </c>
      <c r="BN1037" s="4">
        <v>65</v>
      </c>
    </row>
    <row r="1038" spans="1:66" ht="30" customHeight="1" x14ac:dyDescent="0.25">
      <c r="A1038" s="15" t="s">
        <v>7971</v>
      </c>
      <c r="B1038" s="4">
        <v>27</v>
      </c>
      <c r="C1038" s="4">
        <v>77</v>
      </c>
      <c r="D1038" s="4">
        <v>77</v>
      </c>
      <c r="E1038" s="5" t="s">
        <v>7712</v>
      </c>
      <c r="F1038" s="5" t="str">
        <f t="shared" si="86"/>
        <v>Fenerbahçe</v>
      </c>
      <c r="G1038" s="25" t="str">
        <f t="shared" si="87"/>
        <v>2021 ~ 2025</v>
      </c>
      <c r="H1038" s="5" t="str">
        <f>RIGHT(G1038, 4)</f>
        <v>2025</v>
      </c>
      <c r="I1038" s="4" t="s">
        <v>259</v>
      </c>
      <c r="J1038" s="4" t="s">
        <v>125</v>
      </c>
      <c r="K1038" s="4" t="s">
        <v>77</v>
      </c>
      <c r="L1038" s="4">
        <v>78</v>
      </c>
      <c r="M1038" s="4" t="s">
        <v>69</v>
      </c>
      <c r="N1038" s="4">
        <v>0</v>
      </c>
      <c r="O1038" s="6" t="s">
        <v>7307</v>
      </c>
      <c r="P1038" s="6" t="s">
        <v>7023</v>
      </c>
      <c r="Q1038" s="6" t="s">
        <v>7362</v>
      </c>
      <c r="R1038" s="4">
        <v>350</v>
      </c>
      <c r="S1038" s="4">
        <v>78</v>
      </c>
      <c r="T1038" s="4">
        <v>72</v>
      </c>
      <c r="U1038" s="4">
        <v>52</v>
      </c>
      <c r="V1038" s="4">
        <v>79</v>
      </c>
      <c r="W1038" s="4">
        <v>69</v>
      </c>
      <c r="X1038" s="4">
        <v>399</v>
      </c>
      <c r="Y1038" s="4">
        <v>81</v>
      </c>
      <c r="Z1038" s="4">
        <v>83</v>
      </c>
      <c r="AA1038" s="4">
        <v>78</v>
      </c>
      <c r="AB1038" s="4">
        <v>76</v>
      </c>
      <c r="AC1038" s="4">
        <v>81</v>
      </c>
      <c r="AD1038" s="4">
        <v>380</v>
      </c>
      <c r="AE1038" s="4">
        <v>74</v>
      </c>
      <c r="AF1038" s="4">
        <v>73</v>
      </c>
      <c r="AG1038" s="4">
        <v>77</v>
      </c>
      <c r="AH1038" s="4">
        <v>74</v>
      </c>
      <c r="AI1038" s="4">
        <v>82</v>
      </c>
      <c r="AJ1038" s="4">
        <v>354</v>
      </c>
      <c r="AK1038" s="4">
        <v>80</v>
      </c>
      <c r="AL1038" s="4">
        <v>60</v>
      </c>
      <c r="AM1038" s="4">
        <v>68</v>
      </c>
      <c r="AN1038" s="4">
        <v>64</v>
      </c>
      <c r="AO1038" s="4">
        <v>82</v>
      </c>
      <c r="AP1038" s="4">
        <v>341</v>
      </c>
      <c r="AQ1038" s="4">
        <v>69</v>
      </c>
      <c r="AR1038" s="4">
        <v>62</v>
      </c>
      <c r="AS1038" s="4">
        <v>73</v>
      </c>
      <c r="AT1038" s="4">
        <v>79</v>
      </c>
      <c r="AU1038" s="4">
        <v>58</v>
      </c>
      <c r="AV1038" s="4">
        <v>75</v>
      </c>
      <c r="AW1038" s="4">
        <v>173</v>
      </c>
      <c r="AX1038" s="4">
        <v>56</v>
      </c>
      <c r="AY1038" s="4">
        <v>61</v>
      </c>
      <c r="AZ1038" s="4">
        <v>56</v>
      </c>
      <c r="BA1038" s="4">
        <v>67</v>
      </c>
      <c r="BB1038" s="4">
        <v>13</v>
      </c>
      <c r="BC1038" s="4">
        <v>14</v>
      </c>
      <c r="BD1038" s="4">
        <v>15</v>
      </c>
      <c r="BE1038" s="4">
        <v>15</v>
      </c>
      <c r="BF1038" s="4">
        <v>10</v>
      </c>
      <c r="BG1038" s="4">
        <v>2064</v>
      </c>
      <c r="BH1038" s="4">
        <v>431</v>
      </c>
      <c r="BI1038" s="4">
        <v>1</v>
      </c>
      <c r="BJ1038" s="4">
        <v>73</v>
      </c>
      <c r="BK1038" s="4">
        <v>75</v>
      </c>
      <c r="BL1038" s="4">
        <v>79</v>
      </c>
      <c r="BM1038" s="4">
        <v>80</v>
      </c>
      <c r="BN1038" s="4">
        <v>58</v>
      </c>
    </row>
    <row r="1039" spans="1:66" ht="30" customHeight="1" x14ac:dyDescent="0.25">
      <c r="A1039" s="15" t="s">
        <v>6494</v>
      </c>
      <c r="B1039" s="4">
        <v>21</v>
      </c>
      <c r="C1039" s="4">
        <v>71</v>
      </c>
      <c r="D1039" s="4">
        <v>80</v>
      </c>
      <c r="E1039" s="5" t="s">
        <v>2721</v>
      </c>
      <c r="F1039" s="5" t="str">
        <f t="shared" si="86"/>
        <v>Watford</v>
      </c>
      <c r="G1039" s="25" t="str">
        <f t="shared" si="87"/>
        <v>2023 ~ 2025</v>
      </c>
      <c r="H1039" s="5" t="str">
        <f>RIGHT(G1039, 4)</f>
        <v>2025</v>
      </c>
      <c r="I1039" s="4" t="s">
        <v>494</v>
      </c>
      <c r="J1039" s="4" t="s">
        <v>67</v>
      </c>
      <c r="K1039" s="4" t="s">
        <v>68</v>
      </c>
      <c r="L1039" s="4">
        <v>73</v>
      </c>
      <c r="M1039" s="4" t="s">
        <v>195</v>
      </c>
      <c r="N1039" s="4">
        <v>9</v>
      </c>
      <c r="O1039" s="6" t="s">
        <v>7492</v>
      </c>
      <c r="P1039" s="6" t="s">
        <v>6944</v>
      </c>
      <c r="Q1039" s="6" t="s">
        <v>7544</v>
      </c>
      <c r="R1039" s="4">
        <v>285</v>
      </c>
      <c r="S1039" s="4">
        <v>56</v>
      </c>
      <c r="T1039" s="4">
        <v>57</v>
      </c>
      <c r="U1039" s="4">
        <v>52</v>
      </c>
      <c r="V1039" s="4">
        <v>74</v>
      </c>
      <c r="W1039" s="4">
        <v>46</v>
      </c>
      <c r="X1039" s="4">
        <v>337</v>
      </c>
      <c r="Y1039" s="4">
        <v>72</v>
      </c>
      <c r="Z1039" s="4">
        <v>72</v>
      </c>
      <c r="AA1039" s="4">
        <v>48</v>
      </c>
      <c r="AB1039" s="4">
        <v>72</v>
      </c>
      <c r="AC1039" s="4">
        <v>73</v>
      </c>
      <c r="AD1039" s="4">
        <v>345</v>
      </c>
      <c r="AE1039" s="4">
        <v>74</v>
      </c>
      <c r="AF1039" s="4">
        <v>81</v>
      </c>
      <c r="AG1039" s="4">
        <v>69</v>
      </c>
      <c r="AH1039" s="4">
        <v>69</v>
      </c>
      <c r="AI1039" s="4">
        <v>52</v>
      </c>
      <c r="AJ1039" s="4">
        <v>355</v>
      </c>
      <c r="AK1039" s="4">
        <v>71</v>
      </c>
      <c r="AL1039" s="4">
        <v>68</v>
      </c>
      <c r="AM1039" s="4">
        <v>75</v>
      </c>
      <c r="AN1039" s="4">
        <v>68</v>
      </c>
      <c r="AO1039" s="4">
        <v>73</v>
      </c>
      <c r="AP1039" s="4">
        <v>298</v>
      </c>
      <c r="AQ1039" s="4">
        <v>62</v>
      </c>
      <c r="AR1039" s="4">
        <v>63</v>
      </c>
      <c r="AS1039" s="4">
        <v>65</v>
      </c>
      <c r="AT1039" s="4">
        <v>69</v>
      </c>
      <c r="AU1039" s="4">
        <v>39</v>
      </c>
      <c r="AV1039" s="4">
        <v>74</v>
      </c>
      <c r="AW1039" s="4">
        <v>182</v>
      </c>
      <c r="AX1039" s="4">
        <v>61</v>
      </c>
      <c r="AY1039" s="4">
        <v>65</v>
      </c>
      <c r="AZ1039" s="4">
        <v>56</v>
      </c>
      <c r="BA1039" s="4">
        <v>49</v>
      </c>
      <c r="BB1039" s="4">
        <v>7</v>
      </c>
      <c r="BC1039" s="4">
        <v>7</v>
      </c>
      <c r="BD1039" s="4">
        <v>13</v>
      </c>
      <c r="BE1039" s="4">
        <v>9</v>
      </c>
      <c r="BF1039" s="4">
        <v>13</v>
      </c>
      <c r="BG1039" s="4">
        <v>1851</v>
      </c>
      <c r="BH1039" s="4">
        <v>409</v>
      </c>
      <c r="BI1039" s="4">
        <v>1</v>
      </c>
      <c r="BJ1039" s="4">
        <v>78</v>
      </c>
      <c r="BK1039" s="4">
        <v>62</v>
      </c>
      <c r="BL1039" s="4">
        <v>68</v>
      </c>
      <c r="BM1039" s="4">
        <v>71</v>
      </c>
      <c r="BN1039" s="4">
        <v>61</v>
      </c>
    </row>
    <row r="1040" spans="1:66" ht="30" customHeight="1" x14ac:dyDescent="0.25">
      <c r="A1040" s="15" t="s">
        <v>4946</v>
      </c>
      <c r="B1040" s="4">
        <v>20</v>
      </c>
      <c r="C1040" s="4">
        <v>67</v>
      </c>
      <c r="D1040" s="4">
        <v>81</v>
      </c>
      <c r="E1040" s="5" t="s">
        <v>6463</v>
      </c>
      <c r="F1040" s="5" t="str">
        <f t="shared" si="86"/>
        <v>Atlético Madrid</v>
      </c>
      <c r="G1040" s="25" t="str">
        <f t="shared" si="87"/>
        <v>2022 ~ 2027</v>
      </c>
      <c r="H1040" s="5" t="str">
        <f>RIGHT(G1040, 4)</f>
        <v>2027</v>
      </c>
      <c r="I1040" s="4" t="s">
        <v>138</v>
      </c>
      <c r="J1040" s="4" t="s">
        <v>617</v>
      </c>
      <c r="K1040" s="4" t="s">
        <v>77</v>
      </c>
      <c r="L1040" s="4">
        <v>69</v>
      </c>
      <c r="M1040" s="4" t="s">
        <v>189</v>
      </c>
      <c r="N1040" s="4">
        <v>14</v>
      </c>
      <c r="O1040" s="6" t="s">
        <v>6878</v>
      </c>
      <c r="P1040" s="6" t="s">
        <v>7203</v>
      </c>
      <c r="Q1040" s="6" t="s">
        <v>7493</v>
      </c>
      <c r="R1040" s="4">
        <v>200</v>
      </c>
      <c r="S1040" s="4">
        <v>41</v>
      </c>
      <c r="T1040" s="4">
        <v>15</v>
      </c>
      <c r="U1040" s="4">
        <v>66</v>
      </c>
      <c r="V1040" s="4">
        <v>57</v>
      </c>
      <c r="W1040" s="4">
        <v>21</v>
      </c>
      <c r="X1040" s="4">
        <v>198</v>
      </c>
      <c r="Y1040" s="4">
        <v>46</v>
      </c>
      <c r="Z1040" s="4">
        <v>28</v>
      </c>
      <c r="AA1040" s="4">
        <v>20</v>
      </c>
      <c r="AB1040" s="4">
        <v>49</v>
      </c>
      <c r="AC1040" s="4">
        <v>55</v>
      </c>
      <c r="AD1040" s="4">
        <v>274</v>
      </c>
      <c r="AE1040" s="4">
        <v>61</v>
      </c>
      <c r="AF1040" s="4">
        <v>62</v>
      </c>
      <c r="AG1040" s="4">
        <v>41</v>
      </c>
      <c r="AH1040" s="4">
        <v>65</v>
      </c>
      <c r="AI1040" s="4">
        <v>45</v>
      </c>
      <c r="AJ1040" s="4">
        <v>268</v>
      </c>
      <c r="AK1040" s="4">
        <v>31</v>
      </c>
      <c r="AL1040" s="4">
        <v>78</v>
      </c>
      <c r="AM1040" s="4">
        <v>55</v>
      </c>
      <c r="AN1040" s="4">
        <v>82</v>
      </c>
      <c r="AO1040" s="4">
        <v>22</v>
      </c>
      <c r="AP1040" s="4">
        <v>225</v>
      </c>
      <c r="AQ1040" s="4">
        <v>64</v>
      </c>
      <c r="AR1040" s="4">
        <v>67</v>
      </c>
      <c r="AS1040" s="4">
        <v>29</v>
      </c>
      <c r="AT1040" s="4">
        <v>28</v>
      </c>
      <c r="AU1040" s="4">
        <v>37</v>
      </c>
      <c r="AV1040" s="4">
        <v>60</v>
      </c>
      <c r="AW1040" s="4">
        <v>198</v>
      </c>
      <c r="AX1040" s="4">
        <v>65</v>
      </c>
      <c r="AY1040" s="4">
        <v>68</v>
      </c>
      <c r="AZ1040" s="4">
        <v>65</v>
      </c>
      <c r="BA1040" s="4">
        <v>48</v>
      </c>
      <c r="BB1040" s="4">
        <v>11</v>
      </c>
      <c r="BC1040" s="4">
        <v>8</v>
      </c>
      <c r="BD1040" s="4">
        <v>12</v>
      </c>
      <c r="BE1040" s="4">
        <v>12</v>
      </c>
      <c r="BF1040" s="4">
        <v>5</v>
      </c>
      <c r="BG1040" s="4">
        <v>1411</v>
      </c>
      <c r="BH1040" s="4">
        <v>315</v>
      </c>
      <c r="BI1040" s="4">
        <v>1</v>
      </c>
      <c r="BJ1040" s="4">
        <v>62</v>
      </c>
      <c r="BK1040" s="4">
        <v>22</v>
      </c>
      <c r="BL1040" s="4">
        <v>44</v>
      </c>
      <c r="BM1040" s="4">
        <v>50</v>
      </c>
      <c r="BN1040" s="4">
        <v>66</v>
      </c>
    </row>
    <row r="1041" spans="1:66" ht="30" customHeight="1" x14ac:dyDescent="0.25">
      <c r="A1041" s="15" t="s">
        <v>629</v>
      </c>
      <c r="B1041" s="4">
        <v>21</v>
      </c>
      <c r="C1041" s="4">
        <v>76</v>
      </c>
      <c r="D1041" s="4">
        <v>84</v>
      </c>
      <c r="E1041" s="5" t="s">
        <v>7979</v>
      </c>
      <c r="F1041" s="5" t="str">
        <f t="shared" si="86"/>
        <v>Borussia Dortmund</v>
      </c>
      <c r="G1041" s="25" t="str">
        <f t="shared" si="87"/>
        <v>Jun 30, 2024 A Prestamo</v>
      </c>
      <c r="H1041" s="5">
        <v>0</v>
      </c>
      <c r="I1041" s="4" t="s">
        <v>104</v>
      </c>
      <c r="J1041" s="4" t="s">
        <v>630</v>
      </c>
      <c r="K1041" s="4" t="s">
        <v>77</v>
      </c>
      <c r="L1041" s="4">
        <v>77</v>
      </c>
      <c r="M1041" s="4" t="s">
        <v>130</v>
      </c>
      <c r="N1041" s="4">
        <v>8</v>
      </c>
      <c r="O1041" s="6" t="s">
        <v>6987</v>
      </c>
      <c r="P1041" s="6" t="s">
        <v>7071</v>
      </c>
      <c r="Q1041" s="6">
        <v>0</v>
      </c>
      <c r="R1041" s="4">
        <v>309</v>
      </c>
      <c r="S1041" s="4">
        <v>74</v>
      </c>
      <c r="T1041" s="4">
        <v>56</v>
      </c>
      <c r="U1041" s="4">
        <v>58</v>
      </c>
      <c r="V1041" s="4">
        <v>75</v>
      </c>
      <c r="W1041" s="4">
        <v>46</v>
      </c>
      <c r="X1041" s="4">
        <v>345</v>
      </c>
      <c r="Y1041" s="4">
        <v>75</v>
      </c>
      <c r="Z1041" s="4">
        <v>67</v>
      </c>
      <c r="AA1041" s="4">
        <v>62</v>
      </c>
      <c r="AB1041" s="4">
        <v>64</v>
      </c>
      <c r="AC1041" s="4">
        <v>77</v>
      </c>
      <c r="AD1041" s="4">
        <v>418</v>
      </c>
      <c r="AE1041" s="4">
        <v>87</v>
      </c>
      <c r="AF1041" s="4">
        <v>87</v>
      </c>
      <c r="AG1041" s="4">
        <v>84</v>
      </c>
      <c r="AH1041" s="4">
        <v>74</v>
      </c>
      <c r="AI1041" s="4">
        <v>86</v>
      </c>
      <c r="AJ1041" s="4">
        <v>324</v>
      </c>
      <c r="AK1041" s="4">
        <v>65</v>
      </c>
      <c r="AL1041" s="4">
        <v>70</v>
      </c>
      <c r="AM1041" s="4">
        <v>77</v>
      </c>
      <c r="AN1041" s="4">
        <v>53</v>
      </c>
      <c r="AO1041" s="4">
        <v>59</v>
      </c>
      <c r="AP1041" s="4">
        <v>322</v>
      </c>
      <c r="AQ1041" s="4">
        <v>74</v>
      </c>
      <c r="AR1041" s="4">
        <v>70</v>
      </c>
      <c r="AS1041" s="4">
        <v>66</v>
      </c>
      <c r="AT1041" s="4">
        <v>67</v>
      </c>
      <c r="AU1041" s="4">
        <v>45</v>
      </c>
      <c r="AV1041" s="4">
        <v>70</v>
      </c>
      <c r="AW1041" s="4">
        <v>214</v>
      </c>
      <c r="AX1041" s="4">
        <v>68</v>
      </c>
      <c r="AY1041" s="4">
        <v>72</v>
      </c>
      <c r="AZ1041" s="4">
        <v>74</v>
      </c>
      <c r="BA1041" s="4">
        <v>55</v>
      </c>
      <c r="BB1041" s="4">
        <v>9</v>
      </c>
      <c r="BC1041" s="4">
        <v>10</v>
      </c>
      <c r="BD1041" s="4">
        <v>12</v>
      </c>
      <c r="BE1041" s="4">
        <v>15</v>
      </c>
      <c r="BF1041" s="4">
        <v>9</v>
      </c>
      <c r="BG1041" s="4">
        <v>1987</v>
      </c>
      <c r="BH1041" s="4">
        <v>426</v>
      </c>
      <c r="BI1041" s="4">
        <v>1</v>
      </c>
      <c r="BJ1041" s="4">
        <v>87</v>
      </c>
      <c r="BK1041" s="4">
        <v>58</v>
      </c>
      <c r="BL1041" s="4">
        <v>71</v>
      </c>
      <c r="BM1041" s="4">
        <v>77</v>
      </c>
      <c r="BN1041" s="4">
        <v>69</v>
      </c>
    </row>
    <row r="1042" spans="1:66" ht="30" customHeight="1" x14ac:dyDescent="0.25">
      <c r="A1042" s="15" t="s">
        <v>7835</v>
      </c>
      <c r="B1042" s="4">
        <v>20</v>
      </c>
      <c r="C1042" s="4">
        <v>68</v>
      </c>
      <c r="D1042" s="4">
        <v>79</v>
      </c>
      <c r="E1042" s="5" t="s">
        <v>8076</v>
      </c>
      <c r="F1042" s="5" t="str">
        <f t="shared" si="86"/>
        <v>Karlsruher SC</v>
      </c>
      <c r="G1042" s="25" t="str">
        <f t="shared" si="87"/>
        <v>Jun 30, 2024 A Prestamo</v>
      </c>
      <c r="H1042" s="5">
        <v>0</v>
      </c>
      <c r="I1042" s="4" t="s">
        <v>730</v>
      </c>
      <c r="J1042" s="4" t="s">
        <v>213</v>
      </c>
      <c r="K1042" s="4" t="s">
        <v>68</v>
      </c>
      <c r="L1042" s="4">
        <v>70</v>
      </c>
      <c r="M1042" s="4" t="s">
        <v>106</v>
      </c>
      <c r="N1042" s="4">
        <v>11</v>
      </c>
      <c r="O1042" s="6" t="s">
        <v>7117</v>
      </c>
      <c r="P1042" s="6" t="s">
        <v>6911</v>
      </c>
      <c r="Q1042" s="6">
        <v>0</v>
      </c>
      <c r="R1042" s="4">
        <v>291</v>
      </c>
      <c r="S1042" s="4">
        <v>36</v>
      </c>
      <c r="T1042" s="4">
        <v>70</v>
      </c>
      <c r="U1042" s="4">
        <v>69</v>
      </c>
      <c r="V1042" s="4" t="s">
        <v>198</v>
      </c>
      <c r="W1042" s="4">
        <v>50</v>
      </c>
      <c r="X1042" s="4">
        <v>271</v>
      </c>
      <c r="Y1042" s="4">
        <v>68</v>
      </c>
      <c r="Z1042" s="4">
        <v>43</v>
      </c>
      <c r="AA1042" s="4">
        <v>39</v>
      </c>
      <c r="AB1042" s="4" t="s">
        <v>1261</v>
      </c>
      <c r="AC1042" s="4">
        <v>71</v>
      </c>
      <c r="AD1042" s="4">
        <v>289</v>
      </c>
      <c r="AE1042" s="4" t="s">
        <v>2007</v>
      </c>
      <c r="AF1042" s="4">
        <v>70</v>
      </c>
      <c r="AG1042" s="4">
        <v>50</v>
      </c>
      <c r="AH1042" s="4" t="s">
        <v>1103</v>
      </c>
      <c r="AI1042" s="4">
        <v>47</v>
      </c>
      <c r="AJ1042" s="4">
        <v>338</v>
      </c>
      <c r="AK1042" s="4" t="s">
        <v>370</v>
      </c>
      <c r="AL1042" s="4" t="s">
        <v>169</v>
      </c>
      <c r="AM1042" s="4">
        <v>60</v>
      </c>
      <c r="AN1042" s="4">
        <v>79</v>
      </c>
      <c r="AO1042" s="4">
        <v>53</v>
      </c>
      <c r="AP1042" s="4">
        <v>273</v>
      </c>
      <c r="AQ1042" s="4">
        <v>62</v>
      </c>
      <c r="AR1042" s="4">
        <v>32</v>
      </c>
      <c r="AS1042" s="4">
        <v>71</v>
      </c>
      <c r="AT1042" s="4">
        <v>50</v>
      </c>
      <c r="AU1042" s="4">
        <v>58</v>
      </c>
      <c r="AV1042" s="4">
        <v>62</v>
      </c>
      <c r="AW1042" s="4">
        <v>85</v>
      </c>
      <c r="AX1042" s="4">
        <v>34</v>
      </c>
      <c r="AY1042" s="4">
        <v>24</v>
      </c>
      <c r="AZ1042" s="4">
        <v>27</v>
      </c>
      <c r="BA1042" s="4">
        <v>53</v>
      </c>
      <c r="BB1042" s="4">
        <v>13</v>
      </c>
      <c r="BC1042" s="4">
        <v>8</v>
      </c>
      <c r="BD1042" s="4">
        <v>8</v>
      </c>
      <c r="BE1042" s="4">
        <v>10</v>
      </c>
      <c r="BF1042" s="4">
        <v>14</v>
      </c>
      <c r="BG1042" s="4">
        <v>1600</v>
      </c>
      <c r="BH1042" s="4">
        <v>352</v>
      </c>
      <c r="BI1042" s="4">
        <v>1</v>
      </c>
      <c r="BJ1042" s="4">
        <v>66</v>
      </c>
      <c r="BK1042" s="4">
        <v>65</v>
      </c>
      <c r="BL1042" s="4">
        <v>52</v>
      </c>
      <c r="BM1042" s="4">
        <v>65</v>
      </c>
      <c r="BN1042" s="4">
        <v>33</v>
      </c>
    </row>
    <row r="1043" spans="1:66" ht="30" customHeight="1" x14ac:dyDescent="0.25">
      <c r="A1043" s="15" t="s">
        <v>3643</v>
      </c>
      <c r="B1043" s="4">
        <v>17</v>
      </c>
      <c r="C1043" s="4">
        <v>64</v>
      </c>
      <c r="D1043" s="4">
        <v>81</v>
      </c>
      <c r="E1043" s="5" t="s">
        <v>3437</v>
      </c>
      <c r="F1043" s="5" t="str">
        <f t="shared" si="86"/>
        <v>Hertha BSC</v>
      </c>
      <c r="G1043" s="25" t="str">
        <f t="shared" si="87"/>
        <v>2023 ~ 2024</v>
      </c>
      <c r="H1043" s="5" t="str">
        <f>RIGHT(G1043, 4)</f>
        <v>2024</v>
      </c>
      <c r="I1043" s="4" t="s">
        <v>241</v>
      </c>
      <c r="J1043" s="4" t="s">
        <v>105</v>
      </c>
      <c r="K1043" s="4" t="s">
        <v>68</v>
      </c>
      <c r="L1043" s="4">
        <v>66</v>
      </c>
      <c r="M1043" s="4" t="s">
        <v>69</v>
      </c>
      <c r="N1043" s="4">
        <v>17</v>
      </c>
      <c r="O1043" s="6" t="s">
        <v>7479</v>
      </c>
      <c r="P1043" s="6">
        <v>500</v>
      </c>
      <c r="Q1043" s="6" t="s">
        <v>6909</v>
      </c>
      <c r="R1043" s="4">
        <v>285</v>
      </c>
      <c r="S1043" s="4">
        <v>58</v>
      </c>
      <c r="T1043" s="4">
        <v>60</v>
      </c>
      <c r="U1043" s="4">
        <v>49</v>
      </c>
      <c r="V1043" s="4">
        <v>65</v>
      </c>
      <c r="W1043" s="4">
        <v>53</v>
      </c>
      <c r="X1043" s="4">
        <v>312</v>
      </c>
      <c r="Y1043" s="4">
        <v>72</v>
      </c>
      <c r="Z1043" s="4">
        <v>58</v>
      </c>
      <c r="AA1043" s="4">
        <v>54</v>
      </c>
      <c r="AB1043" s="4">
        <v>59</v>
      </c>
      <c r="AC1043" s="4">
        <v>69</v>
      </c>
      <c r="AD1043" s="4">
        <v>353</v>
      </c>
      <c r="AE1043" s="4">
        <v>72</v>
      </c>
      <c r="AF1043" s="4">
        <v>69</v>
      </c>
      <c r="AG1043" s="4">
        <v>78</v>
      </c>
      <c r="AH1043" s="4">
        <v>57</v>
      </c>
      <c r="AI1043" s="4">
        <v>77</v>
      </c>
      <c r="AJ1043" s="4">
        <v>287</v>
      </c>
      <c r="AK1043" s="4">
        <v>64</v>
      </c>
      <c r="AL1043" s="4">
        <v>57</v>
      </c>
      <c r="AM1043" s="4">
        <v>56</v>
      </c>
      <c r="AN1043" s="4">
        <v>53</v>
      </c>
      <c r="AO1043" s="4">
        <v>57</v>
      </c>
      <c r="AP1043" s="4">
        <v>253</v>
      </c>
      <c r="AQ1043" s="4">
        <v>42</v>
      </c>
      <c r="AR1043" s="4">
        <v>41</v>
      </c>
      <c r="AS1043" s="4">
        <v>55</v>
      </c>
      <c r="AT1043" s="4">
        <v>57</v>
      </c>
      <c r="AU1043" s="4">
        <v>58</v>
      </c>
      <c r="AV1043" s="4">
        <v>61</v>
      </c>
      <c r="AW1043" s="4">
        <v>104</v>
      </c>
      <c r="AX1043" s="4">
        <v>35</v>
      </c>
      <c r="AY1043" s="4">
        <v>35</v>
      </c>
      <c r="AZ1043" s="4">
        <v>34</v>
      </c>
      <c r="BA1043" s="4">
        <v>55</v>
      </c>
      <c r="BB1043" s="4">
        <v>11</v>
      </c>
      <c r="BC1043" s="4">
        <v>11</v>
      </c>
      <c r="BD1043" s="4">
        <v>6</v>
      </c>
      <c r="BE1043" s="4">
        <v>12</v>
      </c>
      <c r="BF1043" s="4">
        <v>15</v>
      </c>
      <c r="BG1043" s="4">
        <v>1649</v>
      </c>
      <c r="BH1043" s="4">
        <v>351</v>
      </c>
      <c r="BI1043" s="4">
        <v>1</v>
      </c>
      <c r="BJ1043" s="4">
        <v>70</v>
      </c>
      <c r="BK1043" s="4">
        <v>60</v>
      </c>
      <c r="BL1043" s="4">
        <v>60</v>
      </c>
      <c r="BM1043" s="4">
        <v>71</v>
      </c>
      <c r="BN1043" s="4">
        <v>38</v>
      </c>
    </row>
    <row r="1044" spans="1:66" ht="30" customHeight="1" x14ac:dyDescent="0.25">
      <c r="A1044" s="15" t="s">
        <v>1925</v>
      </c>
      <c r="B1044" s="4">
        <v>23</v>
      </c>
      <c r="C1044" s="4">
        <v>75</v>
      </c>
      <c r="D1044" s="4">
        <v>82</v>
      </c>
      <c r="E1044" s="5" t="s">
        <v>954</v>
      </c>
      <c r="F1044" s="5" t="str">
        <f t="shared" si="86"/>
        <v>Leeds United</v>
      </c>
      <c r="G1044" s="25" t="str">
        <f t="shared" si="87"/>
        <v>2020 ~ 2026</v>
      </c>
      <c r="H1044" s="5" t="str">
        <f>RIGHT(G1044, 4)</f>
        <v>2026</v>
      </c>
      <c r="I1044" s="4" t="s">
        <v>852</v>
      </c>
      <c r="J1044" s="4" t="s">
        <v>156</v>
      </c>
      <c r="K1044" s="4" t="s">
        <v>77</v>
      </c>
      <c r="L1044" s="4">
        <v>75</v>
      </c>
      <c r="M1044" s="4" t="s">
        <v>508</v>
      </c>
      <c r="N1044" s="4">
        <v>7</v>
      </c>
      <c r="O1044" s="6" t="s">
        <v>7211</v>
      </c>
      <c r="P1044" s="6" t="s">
        <v>7218</v>
      </c>
      <c r="Q1044" s="6" t="s">
        <v>7145</v>
      </c>
      <c r="R1044" s="4">
        <v>103</v>
      </c>
      <c r="S1044" s="4">
        <v>18</v>
      </c>
      <c r="T1044" s="4">
        <v>11</v>
      </c>
      <c r="U1044" s="4">
        <v>15</v>
      </c>
      <c r="V1044" s="4">
        <v>50</v>
      </c>
      <c r="W1044" s="4">
        <v>9</v>
      </c>
      <c r="X1044" s="4">
        <v>127</v>
      </c>
      <c r="Y1044" s="4">
        <v>20</v>
      </c>
      <c r="Z1044" s="4">
        <v>12</v>
      </c>
      <c r="AA1044" s="4">
        <v>10</v>
      </c>
      <c r="AB1044" s="4">
        <v>50</v>
      </c>
      <c r="AC1044" s="4">
        <v>35</v>
      </c>
      <c r="AD1044" s="4">
        <v>216</v>
      </c>
      <c r="AE1044" s="4">
        <v>37</v>
      </c>
      <c r="AF1044" s="4">
        <v>40</v>
      </c>
      <c r="AG1044" s="4">
        <v>42</v>
      </c>
      <c r="AH1044" s="4">
        <v>72</v>
      </c>
      <c r="AI1044" s="4">
        <v>25</v>
      </c>
      <c r="AJ1044" s="4">
        <v>219</v>
      </c>
      <c r="AK1044" s="4">
        <v>53</v>
      </c>
      <c r="AL1044" s="4">
        <v>56</v>
      </c>
      <c r="AM1044" s="4">
        <v>40</v>
      </c>
      <c r="AN1044" s="4">
        <v>53</v>
      </c>
      <c r="AO1044" s="4">
        <v>17</v>
      </c>
      <c r="AP1044" s="4">
        <v>126</v>
      </c>
      <c r="AQ1044" s="4">
        <v>27</v>
      </c>
      <c r="AR1044" s="4">
        <v>19</v>
      </c>
      <c r="AS1044" s="4">
        <v>8</v>
      </c>
      <c r="AT1044" s="4">
        <v>61</v>
      </c>
      <c r="AU1044" s="4">
        <v>11</v>
      </c>
      <c r="AV1044" s="4">
        <v>65</v>
      </c>
      <c r="AW1044" s="4">
        <v>58</v>
      </c>
      <c r="AX1044" s="4">
        <v>22</v>
      </c>
      <c r="AY1044" s="4">
        <v>17</v>
      </c>
      <c r="AZ1044" s="4">
        <v>19</v>
      </c>
      <c r="BA1044" s="4">
        <v>371</v>
      </c>
      <c r="BB1044" s="4">
        <v>76</v>
      </c>
      <c r="BC1044" s="4">
        <v>74</v>
      </c>
      <c r="BD1044" s="4">
        <v>71</v>
      </c>
      <c r="BE1044" s="4">
        <v>71</v>
      </c>
      <c r="BF1044" s="4">
        <v>79</v>
      </c>
      <c r="BG1044" s="4">
        <v>1220</v>
      </c>
      <c r="BH1044" s="4">
        <v>409</v>
      </c>
      <c r="BI1044" s="4">
        <v>1</v>
      </c>
      <c r="BJ1044" s="4">
        <v>76</v>
      </c>
      <c r="BK1044" s="4">
        <v>74</v>
      </c>
      <c r="BL1044" s="4">
        <v>71</v>
      </c>
      <c r="BM1044" s="4">
        <v>79</v>
      </c>
      <c r="BN1044" s="4">
        <v>38</v>
      </c>
    </row>
    <row r="1045" spans="1:66" ht="30" customHeight="1" x14ac:dyDescent="0.25">
      <c r="A1045" s="15" t="s">
        <v>6826</v>
      </c>
      <c r="B1045" s="4">
        <v>20</v>
      </c>
      <c r="C1045" s="4">
        <v>70</v>
      </c>
      <c r="D1045" s="4">
        <v>80</v>
      </c>
      <c r="E1045" s="5" t="s">
        <v>2975</v>
      </c>
      <c r="F1045" s="5" t="str">
        <f t="shared" si="86"/>
        <v>LOSC Lille</v>
      </c>
      <c r="G1045" s="25" t="str">
        <f t="shared" si="87"/>
        <v>2023 ~ 2028</v>
      </c>
      <c r="H1045" s="5" t="str">
        <f>RIGHT(G1045, 4)</f>
        <v>2028</v>
      </c>
      <c r="I1045" s="4" t="s">
        <v>112</v>
      </c>
      <c r="J1045" s="4" t="s">
        <v>156</v>
      </c>
      <c r="K1045" s="4" t="s">
        <v>68</v>
      </c>
      <c r="L1045" s="4">
        <v>71</v>
      </c>
      <c r="M1045" s="4" t="s">
        <v>229</v>
      </c>
      <c r="N1045" s="4">
        <v>10</v>
      </c>
      <c r="O1045" s="6" t="s">
        <v>6909</v>
      </c>
      <c r="P1045" s="6" t="s">
        <v>6911</v>
      </c>
      <c r="Q1045" s="6" t="s">
        <v>6996</v>
      </c>
      <c r="R1045" s="4">
        <v>283</v>
      </c>
      <c r="S1045" s="4">
        <v>57</v>
      </c>
      <c r="T1045" s="4">
        <v>55</v>
      </c>
      <c r="U1045" s="4">
        <v>46</v>
      </c>
      <c r="V1045" s="4">
        <v>68</v>
      </c>
      <c r="W1045" s="4">
        <v>57</v>
      </c>
      <c r="X1045" s="4">
        <v>313</v>
      </c>
      <c r="Y1045" s="4">
        <v>67</v>
      </c>
      <c r="Z1045" s="4">
        <v>51</v>
      </c>
      <c r="AA1045" s="4">
        <v>59</v>
      </c>
      <c r="AB1045" s="4">
        <v>67</v>
      </c>
      <c r="AC1045" s="4">
        <v>69</v>
      </c>
      <c r="AD1045" s="4">
        <v>343</v>
      </c>
      <c r="AE1045" s="4">
        <v>66</v>
      </c>
      <c r="AF1045" s="4">
        <v>71</v>
      </c>
      <c r="AG1045" s="4">
        <v>72</v>
      </c>
      <c r="AH1045" s="4">
        <v>65</v>
      </c>
      <c r="AI1045" s="4">
        <v>69</v>
      </c>
      <c r="AJ1045" s="4">
        <v>333</v>
      </c>
      <c r="AK1045" s="4">
        <v>61</v>
      </c>
      <c r="AL1045" s="4">
        <v>64</v>
      </c>
      <c r="AM1045" s="4">
        <v>79</v>
      </c>
      <c r="AN1045" s="4">
        <v>72</v>
      </c>
      <c r="AO1045" s="4">
        <v>57</v>
      </c>
      <c r="AP1045" s="4">
        <v>309</v>
      </c>
      <c r="AQ1045" s="4">
        <v>74</v>
      </c>
      <c r="AR1045" s="4">
        <v>66</v>
      </c>
      <c r="AS1045" s="4">
        <v>53</v>
      </c>
      <c r="AT1045" s="4">
        <v>58</v>
      </c>
      <c r="AU1045" s="4">
        <v>58</v>
      </c>
      <c r="AV1045" s="4">
        <v>56</v>
      </c>
      <c r="AW1045" s="4">
        <v>209</v>
      </c>
      <c r="AX1045" s="4">
        <v>68</v>
      </c>
      <c r="AY1045" s="4">
        <v>71</v>
      </c>
      <c r="AZ1045" s="4">
        <v>70</v>
      </c>
      <c r="BA1045" s="4">
        <v>54</v>
      </c>
      <c r="BB1045" s="4">
        <v>13</v>
      </c>
      <c r="BC1045" s="4">
        <v>8</v>
      </c>
      <c r="BD1045" s="4">
        <v>10</v>
      </c>
      <c r="BE1045" s="4">
        <v>8</v>
      </c>
      <c r="BF1045" s="4">
        <v>15</v>
      </c>
      <c r="BG1045" s="4">
        <v>1844</v>
      </c>
      <c r="BH1045" s="4">
        <v>397</v>
      </c>
      <c r="BI1045" s="4">
        <v>1</v>
      </c>
      <c r="BJ1045" s="4">
        <v>69</v>
      </c>
      <c r="BK1045" s="4">
        <v>57</v>
      </c>
      <c r="BL1045" s="4">
        <v>62</v>
      </c>
      <c r="BM1045" s="4">
        <v>68</v>
      </c>
      <c r="BN1045" s="4">
        <v>67</v>
      </c>
    </row>
    <row r="1046" spans="1:66" ht="30" customHeight="1" x14ac:dyDescent="0.25">
      <c r="A1046" s="15" t="s">
        <v>6401</v>
      </c>
      <c r="B1046" s="4">
        <v>33</v>
      </c>
      <c r="C1046" s="4">
        <v>68</v>
      </c>
      <c r="D1046" s="4">
        <v>68</v>
      </c>
      <c r="E1046" s="5" t="s">
        <v>1720</v>
      </c>
      <c r="F1046" s="5" t="str">
        <f t="shared" si="86"/>
        <v>Qatar</v>
      </c>
      <c r="G1046" s="25" t="str">
        <f t="shared" si="87"/>
        <v>Free</v>
      </c>
      <c r="H1046" s="5">
        <v>0</v>
      </c>
      <c r="I1046" s="4" t="s">
        <v>252</v>
      </c>
      <c r="J1046" s="4" t="s">
        <v>278</v>
      </c>
      <c r="K1046" s="4" t="s">
        <v>68</v>
      </c>
      <c r="L1046" s="4">
        <v>68</v>
      </c>
      <c r="M1046" s="4" t="s">
        <v>406</v>
      </c>
      <c r="N1046" s="4">
        <v>0</v>
      </c>
      <c r="O1046" s="6">
        <v>0</v>
      </c>
      <c r="P1046" s="6">
        <v>0</v>
      </c>
      <c r="Q1046" s="6">
        <v>0</v>
      </c>
      <c r="R1046" s="4">
        <v>303</v>
      </c>
      <c r="S1046" s="4">
        <v>68</v>
      </c>
      <c r="T1046" s="4">
        <v>64</v>
      </c>
      <c r="U1046" s="4">
        <v>53</v>
      </c>
      <c r="V1046" s="4">
        <v>65</v>
      </c>
      <c r="W1046" s="4">
        <v>53</v>
      </c>
      <c r="X1046" s="4">
        <v>293</v>
      </c>
      <c r="Y1046" s="4">
        <v>66</v>
      </c>
      <c r="Z1046" s="4">
        <v>64</v>
      </c>
      <c r="AA1046" s="4">
        <v>38</v>
      </c>
      <c r="AB1046" s="4">
        <v>59</v>
      </c>
      <c r="AC1046" s="4">
        <v>66</v>
      </c>
      <c r="AD1046" s="4">
        <v>388</v>
      </c>
      <c r="AE1046" s="4">
        <v>82</v>
      </c>
      <c r="AF1046" s="4">
        <v>84</v>
      </c>
      <c r="AG1046" s="4">
        <v>77</v>
      </c>
      <c r="AH1046" s="4">
        <v>65</v>
      </c>
      <c r="AI1046" s="4">
        <v>80</v>
      </c>
      <c r="AJ1046" s="4">
        <v>307</v>
      </c>
      <c r="AK1046" s="4">
        <v>62</v>
      </c>
      <c r="AL1046" s="4">
        <v>64</v>
      </c>
      <c r="AM1046" s="4">
        <v>73</v>
      </c>
      <c r="AN1046" s="4">
        <v>50</v>
      </c>
      <c r="AO1046" s="4">
        <v>58</v>
      </c>
      <c r="AP1046" s="4">
        <v>310</v>
      </c>
      <c r="AQ1046" s="4">
        <v>75</v>
      </c>
      <c r="AR1046" s="4">
        <v>57</v>
      </c>
      <c r="AS1046" s="4">
        <v>65</v>
      </c>
      <c r="AT1046" s="4">
        <v>65</v>
      </c>
      <c r="AU1046" s="4">
        <v>48</v>
      </c>
      <c r="AV1046" s="4">
        <v>63</v>
      </c>
      <c r="AW1046" s="4">
        <v>182</v>
      </c>
      <c r="AX1046" s="4">
        <v>55</v>
      </c>
      <c r="AY1046" s="4">
        <v>63</v>
      </c>
      <c r="AZ1046" s="4">
        <v>64</v>
      </c>
      <c r="BA1046" s="4">
        <v>43</v>
      </c>
      <c r="BB1046" s="4">
        <v>9</v>
      </c>
      <c r="BC1046" s="4">
        <v>13</v>
      </c>
      <c r="BD1046" s="4">
        <v>10</v>
      </c>
      <c r="BE1046" s="4">
        <v>6</v>
      </c>
      <c r="BF1046" s="4">
        <v>5</v>
      </c>
      <c r="BG1046" s="4">
        <v>1826</v>
      </c>
      <c r="BH1046" s="4">
        <v>395</v>
      </c>
      <c r="BI1046" s="4">
        <v>1</v>
      </c>
      <c r="BJ1046" s="4">
        <v>83</v>
      </c>
      <c r="BK1046" s="4">
        <v>61</v>
      </c>
      <c r="BL1046" s="4">
        <v>63</v>
      </c>
      <c r="BM1046" s="4">
        <v>68</v>
      </c>
      <c r="BN1046" s="4">
        <v>59</v>
      </c>
    </row>
    <row r="1047" spans="1:66" ht="30" customHeight="1" x14ac:dyDescent="0.25">
      <c r="A1047" s="15" t="s">
        <v>5124</v>
      </c>
      <c r="B1047" s="4">
        <v>20</v>
      </c>
      <c r="C1047" s="4">
        <v>72</v>
      </c>
      <c r="D1047" s="4">
        <v>79</v>
      </c>
      <c r="E1047" s="5" t="s">
        <v>7980</v>
      </c>
      <c r="F1047" s="5" t="str">
        <f t="shared" si="86"/>
        <v>Getafe</v>
      </c>
      <c r="G1047" s="25" t="str">
        <f t="shared" si="87"/>
        <v>Jun 30, 2024 A Prestamo</v>
      </c>
      <c r="H1047" s="5">
        <v>0</v>
      </c>
      <c r="I1047" s="4" t="s">
        <v>337</v>
      </c>
      <c r="J1047" s="4" t="s">
        <v>260</v>
      </c>
      <c r="K1047" s="4" t="s">
        <v>68</v>
      </c>
      <c r="L1047" s="4">
        <v>74</v>
      </c>
      <c r="M1047" s="4" t="s">
        <v>69</v>
      </c>
      <c r="N1047" s="4">
        <v>7</v>
      </c>
      <c r="O1047" s="6" t="s">
        <v>7025</v>
      </c>
      <c r="P1047" s="6" t="s">
        <v>6952</v>
      </c>
      <c r="Q1047" s="6">
        <v>0</v>
      </c>
      <c r="R1047" s="4">
        <v>301</v>
      </c>
      <c r="S1047" s="4">
        <v>40</v>
      </c>
      <c r="T1047" s="4">
        <v>74</v>
      </c>
      <c r="U1047" s="4">
        <v>65</v>
      </c>
      <c r="V1047" s="4">
        <v>74</v>
      </c>
      <c r="W1047" s="4">
        <v>48</v>
      </c>
      <c r="X1047" s="4">
        <v>319</v>
      </c>
      <c r="Y1047" s="4">
        <v>78</v>
      </c>
      <c r="Z1047" s="4">
        <v>46</v>
      </c>
      <c r="AA1047" s="4">
        <v>47</v>
      </c>
      <c r="AB1047" s="4">
        <v>73</v>
      </c>
      <c r="AC1047" s="4">
        <v>75</v>
      </c>
      <c r="AD1047" s="4">
        <v>330</v>
      </c>
      <c r="AE1047" s="4">
        <v>67</v>
      </c>
      <c r="AF1047" s="4">
        <v>69</v>
      </c>
      <c r="AG1047" s="4">
        <v>67</v>
      </c>
      <c r="AH1047" s="4">
        <v>68</v>
      </c>
      <c r="AI1047" s="4">
        <v>59</v>
      </c>
      <c r="AJ1047" s="4">
        <v>347</v>
      </c>
      <c r="AK1047" s="4">
        <v>73</v>
      </c>
      <c r="AL1047" s="4">
        <v>69</v>
      </c>
      <c r="AM1047" s="4">
        <v>72</v>
      </c>
      <c r="AN1047" s="4">
        <v>61</v>
      </c>
      <c r="AO1047" s="4">
        <v>72</v>
      </c>
      <c r="AP1047" s="4">
        <v>314</v>
      </c>
      <c r="AQ1047" s="4">
        <v>64</v>
      </c>
      <c r="AR1047" s="4">
        <v>66</v>
      </c>
      <c r="AS1047" s="4">
        <v>67</v>
      </c>
      <c r="AT1047" s="4">
        <v>68</v>
      </c>
      <c r="AU1047" s="4">
        <v>49</v>
      </c>
      <c r="AV1047" s="4">
        <v>69</v>
      </c>
      <c r="AW1047" s="4">
        <v>191</v>
      </c>
      <c r="AX1047" s="4">
        <v>59</v>
      </c>
      <c r="AY1047" s="4">
        <v>68</v>
      </c>
      <c r="AZ1047" s="4">
        <v>64</v>
      </c>
      <c r="BA1047" s="4">
        <v>60</v>
      </c>
      <c r="BB1047" s="4">
        <v>9</v>
      </c>
      <c r="BC1047" s="4">
        <v>14</v>
      </c>
      <c r="BD1047" s="4">
        <v>15</v>
      </c>
      <c r="BE1047" s="4">
        <v>10</v>
      </c>
      <c r="BF1047" s="4">
        <v>12</v>
      </c>
      <c r="BG1047" s="4">
        <v>1862</v>
      </c>
      <c r="BH1047" s="4">
        <v>405</v>
      </c>
      <c r="BI1047" s="4">
        <v>1</v>
      </c>
      <c r="BJ1047" s="4">
        <v>68</v>
      </c>
      <c r="BK1047" s="4">
        <v>71</v>
      </c>
      <c r="BL1047" s="4">
        <v>63</v>
      </c>
      <c r="BM1047" s="4">
        <v>74</v>
      </c>
      <c r="BN1047" s="4">
        <v>64</v>
      </c>
    </row>
    <row r="1048" spans="1:66" ht="30" customHeight="1" x14ac:dyDescent="0.25">
      <c r="A1048" s="15" t="s">
        <v>3272</v>
      </c>
      <c r="B1048" s="4">
        <v>23</v>
      </c>
      <c r="C1048" s="4">
        <v>75</v>
      </c>
      <c r="D1048" s="4">
        <v>80</v>
      </c>
      <c r="E1048" s="5" t="s">
        <v>3273</v>
      </c>
      <c r="F1048" s="5" t="str">
        <f t="shared" si="86"/>
        <v>Olympique de Marseille</v>
      </c>
      <c r="G1048" s="25" t="str">
        <f t="shared" si="87"/>
        <v>2023 ~ 2028</v>
      </c>
      <c r="H1048" s="5" t="str">
        <f>RIGHT(G1048, 4)</f>
        <v>2028</v>
      </c>
      <c r="I1048" s="4" t="s">
        <v>146</v>
      </c>
      <c r="J1048" s="4" t="s">
        <v>98</v>
      </c>
      <c r="K1048" s="4" t="s">
        <v>68</v>
      </c>
      <c r="L1048" s="4">
        <v>76</v>
      </c>
      <c r="M1048" s="4" t="s">
        <v>69</v>
      </c>
      <c r="N1048" s="4">
        <v>5</v>
      </c>
      <c r="O1048" s="6" t="s">
        <v>7046</v>
      </c>
      <c r="P1048" s="6" t="s">
        <v>7010</v>
      </c>
      <c r="Q1048" s="6" t="s">
        <v>7414</v>
      </c>
      <c r="R1048" s="4">
        <v>312</v>
      </c>
      <c r="S1048" s="4">
        <v>48</v>
      </c>
      <c r="T1048" s="4" t="s">
        <v>598</v>
      </c>
      <c r="U1048" s="4">
        <v>49</v>
      </c>
      <c r="V1048" s="4">
        <v>72</v>
      </c>
      <c r="W1048" s="4">
        <v>71</v>
      </c>
      <c r="X1048" s="4">
        <v>340</v>
      </c>
      <c r="Y1048" s="4">
        <v>82</v>
      </c>
      <c r="Z1048" s="4" t="s">
        <v>2516</v>
      </c>
      <c r="AA1048" s="4">
        <v>55</v>
      </c>
      <c r="AB1048" s="4">
        <v>56</v>
      </c>
      <c r="AC1048" s="4">
        <v>79</v>
      </c>
      <c r="AD1048" s="4">
        <v>407</v>
      </c>
      <c r="AE1048" s="4">
        <v>83</v>
      </c>
      <c r="AF1048" s="4">
        <v>85</v>
      </c>
      <c r="AG1048" s="4">
        <v>84</v>
      </c>
      <c r="AH1048" s="4" t="s">
        <v>2247</v>
      </c>
      <c r="AI1048" s="4" t="s">
        <v>1895</v>
      </c>
      <c r="AJ1048" s="4">
        <v>344</v>
      </c>
      <c r="AK1048" s="4" t="s">
        <v>736</v>
      </c>
      <c r="AL1048" s="4" t="s">
        <v>1684</v>
      </c>
      <c r="AM1048" s="4" t="s">
        <v>2820</v>
      </c>
      <c r="AN1048" s="4" t="s">
        <v>3274</v>
      </c>
      <c r="AO1048" s="4">
        <v>69</v>
      </c>
      <c r="AP1048" s="4">
        <v>299</v>
      </c>
      <c r="AQ1048" s="4">
        <v>47</v>
      </c>
      <c r="AR1048" s="4" t="s">
        <v>3275</v>
      </c>
      <c r="AS1048" s="4">
        <v>73</v>
      </c>
      <c r="AT1048" s="4" t="s">
        <v>3276</v>
      </c>
      <c r="AU1048" s="4">
        <v>66</v>
      </c>
      <c r="AV1048" s="4">
        <v>78</v>
      </c>
      <c r="AW1048" s="4">
        <v>98</v>
      </c>
      <c r="AX1048" s="4">
        <v>44</v>
      </c>
      <c r="AY1048" s="4">
        <v>28</v>
      </c>
      <c r="AZ1048" s="4">
        <v>26</v>
      </c>
      <c r="BA1048" s="4">
        <v>46</v>
      </c>
      <c r="BB1048" s="4">
        <v>7</v>
      </c>
      <c r="BC1048" s="4">
        <v>9</v>
      </c>
      <c r="BD1048" s="4">
        <v>7</v>
      </c>
      <c r="BE1048" s="4">
        <v>15</v>
      </c>
      <c r="BF1048" s="4">
        <v>8</v>
      </c>
      <c r="BG1048" s="4">
        <v>1846</v>
      </c>
      <c r="BH1048" s="4">
        <v>400</v>
      </c>
      <c r="BI1048" s="4">
        <v>1</v>
      </c>
      <c r="BJ1048" s="4">
        <v>84</v>
      </c>
      <c r="BK1048" s="4">
        <v>72</v>
      </c>
      <c r="BL1048" s="4">
        <v>62</v>
      </c>
      <c r="BM1048" s="4">
        <v>81</v>
      </c>
      <c r="BN1048" s="4">
        <v>39</v>
      </c>
    </row>
    <row r="1049" spans="1:66" ht="30" customHeight="1" x14ac:dyDescent="0.25">
      <c r="A1049" s="15" t="s">
        <v>2991</v>
      </c>
      <c r="B1049" s="4">
        <v>18</v>
      </c>
      <c r="C1049" s="4">
        <v>66</v>
      </c>
      <c r="D1049" s="4">
        <v>84</v>
      </c>
      <c r="E1049" s="5" t="s">
        <v>7936</v>
      </c>
      <c r="F1049" s="5" t="str">
        <f t="shared" si="86"/>
        <v>Nordsjælland</v>
      </c>
      <c r="G1049" s="25" t="str">
        <f t="shared" si="87"/>
        <v>2023 ~ 2025</v>
      </c>
      <c r="H1049" s="5" t="str">
        <f>RIGHT(G1049, 4)</f>
        <v>2025</v>
      </c>
      <c r="I1049" s="4" t="s">
        <v>241</v>
      </c>
      <c r="J1049" s="4" t="s">
        <v>84</v>
      </c>
      <c r="K1049" s="4" t="s">
        <v>68</v>
      </c>
      <c r="L1049" s="4">
        <v>67</v>
      </c>
      <c r="M1049" s="4" t="s">
        <v>69</v>
      </c>
      <c r="N1049" s="4">
        <v>18</v>
      </c>
      <c r="O1049" s="6" t="s">
        <v>7401</v>
      </c>
      <c r="P1049" s="6" t="s">
        <v>6959</v>
      </c>
      <c r="Q1049" s="6" t="s">
        <v>6869</v>
      </c>
      <c r="R1049" s="4">
        <v>277</v>
      </c>
      <c r="S1049" s="4">
        <v>53</v>
      </c>
      <c r="T1049" s="4">
        <v>58</v>
      </c>
      <c r="U1049" s="4">
        <v>46</v>
      </c>
      <c r="V1049" s="4">
        <v>60</v>
      </c>
      <c r="W1049" s="4">
        <v>60</v>
      </c>
      <c r="X1049" s="4">
        <v>301</v>
      </c>
      <c r="Y1049" s="4">
        <v>75</v>
      </c>
      <c r="Z1049" s="4">
        <v>59</v>
      </c>
      <c r="AA1049" s="4">
        <v>38</v>
      </c>
      <c r="AB1049" s="4">
        <v>56</v>
      </c>
      <c r="AC1049" s="4">
        <v>73</v>
      </c>
      <c r="AD1049" s="4">
        <v>371</v>
      </c>
      <c r="AE1049" s="4">
        <v>83</v>
      </c>
      <c r="AF1049" s="4">
        <v>85</v>
      </c>
      <c r="AG1049" s="4">
        <v>73</v>
      </c>
      <c r="AH1049" s="4">
        <v>56</v>
      </c>
      <c r="AI1049" s="4">
        <v>74</v>
      </c>
      <c r="AJ1049" s="4">
        <v>289</v>
      </c>
      <c r="AK1049" s="4">
        <v>66</v>
      </c>
      <c r="AL1049" s="4">
        <v>64</v>
      </c>
      <c r="AM1049" s="4">
        <v>51</v>
      </c>
      <c r="AN1049" s="4">
        <v>55</v>
      </c>
      <c r="AO1049" s="4">
        <v>53</v>
      </c>
      <c r="AP1049" s="4">
        <v>251</v>
      </c>
      <c r="AQ1049" s="4">
        <v>53</v>
      </c>
      <c r="AR1049" s="4">
        <v>29</v>
      </c>
      <c r="AS1049" s="4">
        <v>57</v>
      </c>
      <c r="AT1049" s="4">
        <v>59</v>
      </c>
      <c r="AU1049" s="4">
        <v>53</v>
      </c>
      <c r="AV1049" s="4">
        <v>58</v>
      </c>
      <c r="AW1049" s="4">
        <v>70</v>
      </c>
      <c r="AX1049" s="4">
        <v>28</v>
      </c>
      <c r="AY1049" s="4">
        <v>20</v>
      </c>
      <c r="AZ1049" s="4">
        <v>22</v>
      </c>
      <c r="BA1049" s="4">
        <v>49</v>
      </c>
      <c r="BB1049" s="4">
        <v>13</v>
      </c>
      <c r="BC1049" s="4">
        <v>8</v>
      </c>
      <c r="BD1049" s="4">
        <v>9</v>
      </c>
      <c r="BE1049" s="4">
        <v>7</v>
      </c>
      <c r="BF1049" s="4">
        <v>12</v>
      </c>
      <c r="BG1049" s="4">
        <v>1608</v>
      </c>
      <c r="BH1049" s="4">
        <v>352</v>
      </c>
      <c r="BI1049" s="4">
        <v>1</v>
      </c>
      <c r="BJ1049" s="4">
        <v>84</v>
      </c>
      <c r="BK1049" s="4">
        <v>58</v>
      </c>
      <c r="BL1049" s="4">
        <v>57</v>
      </c>
      <c r="BM1049" s="4">
        <v>72</v>
      </c>
      <c r="BN1049" s="4">
        <v>27</v>
      </c>
    </row>
    <row r="1050" spans="1:66" ht="30" customHeight="1" x14ac:dyDescent="0.25">
      <c r="A1050" s="15" t="s">
        <v>8760</v>
      </c>
      <c r="B1050" s="4">
        <v>34</v>
      </c>
      <c r="C1050" s="4">
        <v>77</v>
      </c>
      <c r="D1050" s="4">
        <v>77</v>
      </c>
      <c r="E1050" s="5" t="s">
        <v>4664</v>
      </c>
      <c r="F1050" s="5" t="str">
        <f t="shared" si="86"/>
        <v>Hajduk Split</v>
      </c>
      <c r="G1050" s="25" t="str">
        <f t="shared" si="87"/>
        <v>2022 ~ 2024</v>
      </c>
      <c r="H1050" s="5" t="str">
        <f>RIGHT(G1050, 4)</f>
        <v>2024</v>
      </c>
      <c r="I1050" s="4" t="s">
        <v>124</v>
      </c>
      <c r="J1050" s="4" t="s">
        <v>290</v>
      </c>
      <c r="K1050" s="4" t="s">
        <v>68</v>
      </c>
      <c r="L1050" s="4">
        <v>77</v>
      </c>
      <c r="M1050" s="4" t="s">
        <v>495</v>
      </c>
      <c r="N1050" s="4">
        <v>0</v>
      </c>
      <c r="O1050" s="6" t="s">
        <v>7349</v>
      </c>
      <c r="P1050" s="6" t="s">
        <v>6907</v>
      </c>
      <c r="Q1050" s="6" t="s">
        <v>7350</v>
      </c>
      <c r="R1050" s="4">
        <v>395</v>
      </c>
      <c r="S1050" s="4">
        <v>85</v>
      </c>
      <c r="T1050" s="4">
        <v>72</v>
      </c>
      <c r="U1050" s="4">
        <v>77</v>
      </c>
      <c r="V1050" s="4">
        <v>80</v>
      </c>
      <c r="W1050" s="4">
        <v>81</v>
      </c>
      <c r="X1050" s="4">
        <v>389</v>
      </c>
      <c r="Y1050" s="4">
        <v>78</v>
      </c>
      <c r="Z1050" s="4">
        <v>79</v>
      </c>
      <c r="AA1050" s="4">
        <v>75</v>
      </c>
      <c r="AB1050" s="4">
        <v>77</v>
      </c>
      <c r="AC1050" s="4">
        <v>80</v>
      </c>
      <c r="AD1050" s="4">
        <v>357</v>
      </c>
      <c r="AE1050" s="4">
        <v>74</v>
      </c>
      <c r="AF1050" s="4">
        <v>68</v>
      </c>
      <c r="AG1050" s="4">
        <v>69</v>
      </c>
      <c r="AH1050" s="4">
        <v>77</v>
      </c>
      <c r="AI1050" s="4">
        <v>69</v>
      </c>
      <c r="AJ1050" s="4">
        <v>388</v>
      </c>
      <c r="AK1050" s="4">
        <v>83</v>
      </c>
      <c r="AL1050" s="4">
        <v>84</v>
      </c>
      <c r="AM1050" s="4">
        <v>74</v>
      </c>
      <c r="AN1050" s="4">
        <v>71</v>
      </c>
      <c r="AO1050" s="4">
        <v>76</v>
      </c>
      <c r="AP1050" s="4">
        <v>370</v>
      </c>
      <c r="AQ1050" s="4">
        <v>71</v>
      </c>
      <c r="AR1050" s="4">
        <v>71</v>
      </c>
      <c r="AS1050" s="4">
        <v>76</v>
      </c>
      <c r="AT1050" s="4">
        <v>76</v>
      </c>
      <c r="AU1050" s="4">
        <v>76</v>
      </c>
      <c r="AV1050" s="4">
        <v>83</v>
      </c>
      <c r="AW1050" s="4">
        <v>208</v>
      </c>
      <c r="AX1050" s="4">
        <v>70</v>
      </c>
      <c r="AY1050" s="4">
        <v>73</v>
      </c>
      <c r="AZ1050" s="4">
        <v>65</v>
      </c>
      <c r="BA1050" s="4">
        <v>38</v>
      </c>
      <c r="BB1050" s="4">
        <v>6</v>
      </c>
      <c r="BC1050" s="4">
        <v>7</v>
      </c>
      <c r="BD1050" s="4">
        <v>10</v>
      </c>
      <c r="BE1050" s="4">
        <v>9</v>
      </c>
      <c r="BF1050" s="4">
        <v>6</v>
      </c>
      <c r="BG1050" s="4">
        <v>2145</v>
      </c>
      <c r="BH1050" s="4">
        <v>446</v>
      </c>
      <c r="BI1050" s="4">
        <v>3</v>
      </c>
      <c r="BJ1050" s="4">
        <v>71</v>
      </c>
      <c r="BK1050" s="4">
        <v>76</v>
      </c>
      <c r="BL1050" s="4">
        <v>79</v>
      </c>
      <c r="BM1050" s="4">
        <v>77</v>
      </c>
      <c r="BN1050" s="4">
        <v>71</v>
      </c>
    </row>
    <row r="1051" spans="1:66" ht="30" customHeight="1" x14ac:dyDescent="0.25">
      <c r="A1051" s="15" t="s">
        <v>3828</v>
      </c>
      <c r="B1051" s="4">
        <v>23</v>
      </c>
      <c r="C1051" s="4">
        <v>69</v>
      </c>
      <c r="D1051" s="4">
        <v>74</v>
      </c>
      <c r="E1051" s="5" t="s">
        <v>8082</v>
      </c>
      <c r="F1051" s="5" t="str">
        <f t="shared" si="86"/>
        <v>Sheffield Wednesday</v>
      </c>
      <c r="G1051" s="25" t="str">
        <f t="shared" si="87"/>
        <v>Jun 30, 2024 A Prestamo</v>
      </c>
      <c r="H1051" s="5">
        <v>0</v>
      </c>
      <c r="I1051" s="4" t="s">
        <v>1320</v>
      </c>
      <c r="J1051" s="4" t="s">
        <v>278</v>
      </c>
      <c r="K1051" s="4" t="s">
        <v>77</v>
      </c>
      <c r="L1051" s="4">
        <v>70</v>
      </c>
      <c r="M1051" s="4" t="s">
        <v>294</v>
      </c>
      <c r="N1051" s="4">
        <v>5</v>
      </c>
      <c r="O1051" s="6" t="s">
        <v>6906</v>
      </c>
      <c r="P1051" s="6" t="s">
        <v>6975</v>
      </c>
      <c r="Q1051" s="6">
        <v>0</v>
      </c>
      <c r="R1051" s="4">
        <v>262</v>
      </c>
      <c r="S1051" s="4">
        <v>67</v>
      </c>
      <c r="T1051" s="4">
        <v>59</v>
      </c>
      <c r="U1051" s="4">
        <v>27</v>
      </c>
      <c r="V1051" s="4">
        <v>64</v>
      </c>
      <c r="W1051" s="4">
        <v>45</v>
      </c>
      <c r="X1051" s="4">
        <v>281</v>
      </c>
      <c r="Y1051" s="4">
        <v>75</v>
      </c>
      <c r="Z1051" s="4">
        <v>49</v>
      </c>
      <c r="AA1051" s="4">
        <v>36</v>
      </c>
      <c r="AB1051" s="4">
        <v>48</v>
      </c>
      <c r="AC1051" s="4">
        <v>73</v>
      </c>
      <c r="AD1051" s="4">
        <v>392</v>
      </c>
      <c r="AE1051" s="4">
        <v>84</v>
      </c>
      <c r="AF1051" s="4">
        <v>71</v>
      </c>
      <c r="AG1051" s="4">
        <v>82</v>
      </c>
      <c r="AH1051" s="4">
        <v>67</v>
      </c>
      <c r="AI1051" s="4">
        <v>88</v>
      </c>
      <c r="AJ1051" s="4">
        <v>274</v>
      </c>
      <c r="AK1051" s="4">
        <v>53</v>
      </c>
      <c r="AL1051" s="4">
        <v>57</v>
      </c>
      <c r="AM1051" s="4">
        <v>60</v>
      </c>
      <c r="AN1051" s="4">
        <v>55</v>
      </c>
      <c r="AO1051" s="4">
        <v>49</v>
      </c>
      <c r="AP1051" s="4">
        <v>241</v>
      </c>
      <c r="AQ1051" s="4">
        <v>41</v>
      </c>
      <c r="AR1051" s="4">
        <v>27</v>
      </c>
      <c r="AS1051" s="4">
        <v>62</v>
      </c>
      <c r="AT1051" s="4">
        <v>64</v>
      </c>
      <c r="AU1051" s="4">
        <v>47</v>
      </c>
      <c r="AV1051" s="4">
        <v>65</v>
      </c>
      <c r="AW1051" s="4">
        <v>102</v>
      </c>
      <c r="AX1051" s="4">
        <v>35</v>
      </c>
      <c r="AY1051" s="4">
        <v>36</v>
      </c>
      <c r="AZ1051" s="4">
        <v>31</v>
      </c>
      <c r="BA1051" s="4">
        <v>42</v>
      </c>
      <c r="BB1051" s="4">
        <v>7</v>
      </c>
      <c r="BC1051" s="4">
        <v>9</v>
      </c>
      <c r="BD1051" s="4">
        <v>7</v>
      </c>
      <c r="BE1051" s="4">
        <v>8</v>
      </c>
      <c r="BF1051" s="4">
        <v>11</v>
      </c>
      <c r="BG1051" s="4">
        <v>1594</v>
      </c>
      <c r="BH1051" s="4">
        <v>354</v>
      </c>
      <c r="BI1051" s="4">
        <v>1</v>
      </c>
      <c r="BJ1051" s="4">
        <v>77</v>
      </c>
      <c r="BK1051" s="4">
        <v>55</v>
      </c>
      <c r="BL1051" s="4">
        <v>60</v>
      </c>
      <c r="BM1051" s="4">
        <v>75</v>
      </c>
      <c r="BN1051" s="4">
        <v>33</v>
      </c>
    </row>
    <row r="1052" spans="1:66" ht="30" customHeight="1" x14ac:dyDescent="0.25">
      <c r="A1052" s="15" t="s">
        <v>5711</v>
      </c>
      <c r="B1052" s="4">
        <v>27</v>
      </c>
      <c r="C1052" s="4">
        <v>70</v>
      </c>
      <c r="D1052" s="4">
        <v>70</v>
      </c>
      <c r="E1052" s="5" t="s">
        <v>7746</v>
      </c>
      <c r="F1052" s="5" t="str">
        <f t="shared" si="86"/>
        <v>Huracán</v>
      </c>
      <c r="G1052" s="25" t="str">
        <f t="shared" si="87"/>
        <v>2023 ~ 2024</v>
      </c>
      <c r="H1052" s="5" t="str">
        <f>RIGHT(G1052, 4)</f>
        <v>2024</v>
      </c>
      <c r="I1052" s="4" t="s">
        <v>146</v>
      </c>
      <c r="J1052" s="4" t="s">
        <v>156</v>
      </c>
      <c r="K1052" s="4" t="s">
        <v>68</v>
      </c>
      <c r="L1052" s="4">
        <v>70</v>
      </c>
      <c r="M1052" s="4" t="s">
        <v>106</v>
      </c>
      <c r="N1052" s="4">
        <v>0</v>
      </c>
      <c r="O1052" s="6" t="s">
        <v>7190</v>
      </c>
      <c r="P1052" s="6" t="s">
        <v>7305</v>
      </c>
      <c r="Q1052" s="6" t="s">
        <v>7269</v>
      </c>
      <c r="R1052" s="4">
        <v>334</v>
      </c>
      <c r="S1052" s="4">
        <v>65</v>
      </c>
      <c r="T1052" s="4">
        <v>72</v>
      </c>
      <c r="U1052" s="4">
        <v>65</v>
      </c>
      <c r="V1052" s="4">
        <v>68</v>
      </c>
      <c r="W1052" s="4">
        <v>64</v>
      </c>
      <c r="X1052" s="4">
        <v>291</v>
      </c>
      <c r="Y1052" s="4">
        <v>73</v>
      </c>
      <c r="Z1052" s="4">
        <v>43</v>
      </c>
      <c r="AA1052" s="4">
        <v>42</v>
      </c>
      <c r="AB1052" s="4">
        <v>61</v>
      </c>
      <c r="AC1052" s="4">
        <v>72</v>
      </c>
      <c r="AD1052" s="4">
        <v>354</v>
      </c>
      <c r="AE1052" s="4">
        <v>74</v>
      </c>
      <c r="AF1052" s="4">
        <v>71</v>
      </c>
      <c r="AG1052" s="4">
        <v>74</v>
      </c>
      <c r="AH1052" s="4">
        <v>66</v>
      </c>
      <c r="AI1052" s="4">
        <v>69</v>
      </c>
      <c r="AJ1052" s="4">
        <v>324</v>
      </c>
      <c r="AK1052" s="4">
        <v>71</v>
      </c>
      <c r="AL1052" s="4">
        <v>74</v>
      </c>
      <c r="AM1052" s="4">
        <v>48</v>
      </c>
      <c r="AN1052" s="4">
        <v>66</v>
      </c>
      <c r="AO1052" s="4">
        <v>65</v>
      </c>
      <c r="AP1052" s="4">
        <v>243</v>
      </c>
      <c r="AQ1052" s="4">
        <v>33</v>
      </c>
      <c r="AR1052" s="4">
        <v>12</v>
      </c>
      <c r="AS1052" s="4">
        <v>71</v>
      </c>
      <c r="AT1052" s="4">
        <v>58</v>
      </c>
      <c r="AU1052" s="4">
        <v>69</v>
      </c>
      <c r="AV1052" s="4">
        <v>68</v>
      </c>
      <c r="AW1052" s="4">
        <v>68</v>
      </c>
      <c r="AX1052" s="4">
        <v>25</v>
      </c>
      <c r="AY1052" s="4">
        <v>18</v>
      </c>
      <c r="AZ1052" s="4">
        <v>25</v>
      </c>
      <c r="BA1052" s="4">
        <v>52</v>
      </c>
      <c r="BB1052" s="4">
        <v>6</v>
      </c>
      <c r="BC1052" s="4">
        <v>14</v>
      </c>
      <c r="BD1052" s="4">
        <v>11</v>
      </c>
      <c r="BE1052" s="4">
        <v>11</v>
      </c>
      <c r="BF1052" s="4">
        <v>10</v>
      </c>
      <c r="BG1052" s="4">
        <v>1666</v>
      </c>
      <c r="BH1052" s="4">
        <v>355</v>
      </c>
      <c r="BI1052" s="4">
        <v>1</v>
      </c>
      <c r="BJ1052" s="4">
        <v>72</v>
      </c>
      <c r="BK1052" s="4">
        <v>70</v>
      </c>
      <c r="BL1052" s="4">
        <v>62</v>
      </c>
      <c r="BM1052" s="4">
        <v>72</v>
      </c>
      <c r="BN1052" s="4">
        <v>24</v>
      </c>
    </row>
    <row r="1053" spans="1:66" ht="30" customHeight="1" x14ac:dyDescent="0.25">
      <c r="A1053" s="15" t="s">
        <v>7816</v>
      </c>
      <c r="B1053" s="4">
        <v>35</v>
      </c>
      <c r="C1053" s="4">
        <v>81</v>
      </c>
      <c r="D1053" s="4">
        <v>81</v>
      </c>
      <c r="E1053" s="5" t="s">
        <v>4090</v>
      </c>
      <c r="F1053" s="5" t="str">
        <f t="shared" si="86"/>
        <v>Al Shabab</v>
      </c>
      <c r="G1053" s="25" t="str">
        <f t="shared" si="87"/>
        <v>2024 ~ 2025</v>
      </c>
      <c r="H1053" s="5" t="str">
        <f>RIGHT(G1053, 4)</f>
        <v>2025</v>
      </c>
      <c r="I1053" s="4" t="s">
        <v>289</v>
      </c>
      <c r="J1053" s="4" t="s">
        <v>253</v>
      </c>
      <c r="K1053" s="4" t="s">
        <v>68</v>
      </c>
      <c r="L1053" s="4">
        <v>81</v>
      </c>
      <c r="M1053" s="4" t="s">
        <v>195</v>
      </c>
      <c r="N1053" s="4">
        <v>0</v>
      </c>
      <c r="O1053" s="6" t="s">
        <v>7064</v>
      </c>
      <c r="P1053" s="6" t="s">
        <v>7463</v>
      </c>
      <c r="Q1053" s="6" t="s">
        <v>7360</v>
      </c>
      <c r="R1053" s="4">
        <v>383</v>
      </c>
      <c r="S1053" s="4">
        <v>83</v>
      </c>
      <c r="T1053" s="4">
        <v>76</v>
      </c>
      <c r="U1053" s="4">
        <v>59</v>
      </c>
      <c r="V1053" s="4">
        <v>85</v>
      </c>
      <c r="W1053" s="4">
        <v>80</v>
      </c>
      <c r="X1053" s="4">
        <v>415</v>
      </c>
      <c r="Y1053" s="4">
        <v>80</v>
      </c>
      <c r="Z1053" s="4">
        <v>86</v>
      </c>
      <c r="AA1053" s="4">
        <v>82</v>
      </c>
      <c r="AB1053" s="4">
        <v>84</v>
      </c>
      <c r="AC1053" s="4">
        <v>83</v>
      </c>
      <c r="AD1053" s="4">
        <v>303</v>
      </c>
      <c r="AE1053" s="4">
        <v>53</v>
      </c>
      <c r="AF1053" s="4">
        <v>47</v>
      </c>
      <c r="AG1053" s="4">
        <v>67</v>
      </c>
      <c r="AH1053" s="4">
        <v>78</v>
      </c>
      <c r="AI1053" s="4">
        <v>58</v>
      </c>
      <c r="AJ1053" s="4">
        <v>372</v>
      </c>
      <c r="AK1053" s="4">
        <v>85</v>
      </c>
      <c r="AL1053" s="4">
        <v>65</v>
      </c>
      <c r="AM1053" s="4">
        <v>72</v>
      </c>
      <c r="AN1053" s="4">
        <v>70</v>
      </c>
      <c r="AO1053" s="4">
        <v>80</v>
      </c>
      <c r="AP1053" s="4">
        <v>388</v>
      </c>
      <c r="AQ1053" s="4">
        <v>67</v>
      </c>
      <c r="AR1053" s="4">
        <v>76</v>
      </c>
      <c r="AS1053" s="4">
        <v>78</v>
      </c>
      <c r="AT1053" s="4">
        <v>85</v>
      </c>
      <c r="AU1053" s="4">
        <v>82</v>
      </c>
      <c r="AV1053" s="4">
        <v>80</v>
      </c>
      <c r="AW1053" s="4">
        <v>227</v>
      </c>
      <c r="AX1053" s="4">
        <v>76</v>
      </c>
      <c r="AY1053" s="4">
        <v>77</v>
      </c>
      <c r="AZ1053" s="4">
        <v>74</v>
      </c>
      <c r="BA1053" s="4">
        <v>51</v>
      </c>
      <c r="BB1053" s="4">
        <v>14</v>
      </c>
      <c r="BC1053" s="4">
        <v>11</v>
      </c>
      <c r="BD1053" s="4">
        <v>12</v>
      </c>
      <c r="BE1053" s="4">
        <v>5</v>
      </c>
      <c r="BF1053" s="4">
        <v>9</v>
      </c>
      <c r="BG1053" s="4">
        <v>2139</v>
      </c>
      <c r="BH1053" s="4">
        <v>435</v>
      </c>
      <c r="BI1053" s="4">
        <v>3</v>
      </c>
      <c r="BJ1053" s="4">
        <v>50</v>
      </c>
      <c r="BK1053" s="4">
        <v>79</v>
      </c>
      <c r="BL1053" s="4">
        <v>84</v>
      </c>
      <c r="BM1053" s="4">
        <v>78</v>
      </c>
      <c r="BN1053" s="4">
        <v>74</v>
      </c>
    </row>
    <row r="1054" spans="1:66" ht="30" customHeight="1" x14ac:dyDescent="0.25">
      <c r="A1054" s="15" t="s">
        <v>765</v>
      </c>
      <c r="B1054" s="4">
        <v>23</v>
      </c>
      <c r="C1054" s="4">
        <v>74</v>
      </c>
      <c r="D1054" s="4">
        <v>81</v>
      </c>
      <c r="E1054" s="5" t="s">
        <v>766</v>
      </c>
      <c r="F1054" s="5" t="str">
        <f t="shared" si="86"/>
        <v>Mexico</v>
      </c>
      <c r="G1054" s="25" t="str">
        <f t="shared" si="87"/>
        <v>Free</v>
      </c>
      <c r="H1054" s="5">
        <v>0</v>
      </c>
      <c r="I1054" s="4" t="s">
        <v>112</v>
      </c>
      <c r="J1054" s="4" t="s">
        <v>260</v>
      </c>
      <c r="K1054" s="4" t="s">
        <v>68</v>
      </c>
      <c r="L1054" s="4">
        <v>76</v>
      </c>
      <c r="M1054" s="4" t="s">
        <v>229</v>
      </c>
      <c r="N1054" s="4">
        <v>7</v>
      </c>
      <c r="O1054" s="6">
        <v>0</v>
      </c>
      <c r="P1054" s="6">
        <v>0</v>
      </c>
      <c r="Q1054" s="6">
        <v>0</v>
      </c>
      <c r="R1054" s="4">
        <v>319</v>
      </c>
      <c r="S1054" s="4">
        <v>60</v>
      </c>
      <c r="T1054" s="4">
        <v>59</v>
      </c>
      <c r="U1054" s="4">
        <v>69</v>
      </c>
      <c r="V1054" s="4">
        <v>72</v>
      </c>
      <c r="W1054" s="4">
        <v>59</v>
      </c>
      <c r="X1054" s="4">
        <v>348</v>
      </c>
      <c r="Y1054" s="4">
        <v>72</v>
      </c>
      <c r="Z1054" s="4">
        <v>67</v>
      </c>
      <c r="AA1054" s="4">
        <v>62</v>
      </c>
      <c r="AB1054" s="4">
        <v>74</v>
      </c>
      <c r="AC1054" s="4">
        <v>73</v>
      </c>
      <c r="AD1054" s="4">
        <v>395</v>
      </c>
      <c r="AE1054" s="4">
        <v>81</v>
      </c>
      <c r="AF1054" s="4">
        <v>85</v>
      </c>
      <c r="AG1054" s="4">
        <v>77</v>
      </c>
      <c r="AH1054" s="4">
        <v>73</v>
      </c>
      <c r="AI1054" s="4">
        <v>79</v>
      </c>
      <c r="AJ1054" s="4">
        <v>375</v>
      </c>
      <c r="AK1054" s="4">
        <v>76</v>
      </c>
      <c r="AL1054" s="4">
        <v>82</v>
      </c>
      <c r="AM1054" s="4">
        <v>76</v>
      </c>
      <c r="AN1054" s="4">
        <v>74</v>
      </c>
      <c r="AO1054" s="4">
        <v>67</v>
      </c>
      <c r="AP1054" s="4">
        <v>354</v>
      </c>
      <c r="AQ1054" s="4">
        <v>68</v>
      </c>
      <c r="AR1054" s="4">
        <v>74</v>
      </c>
      <c r="AS1054" s="4">
        <v>67</v>
      </c>
      <c r="AT1054" s="4">
        <v>70</v>
      </c>
      <c r="AU1054" s="4">
        <v>75</v>
      </c>
      <c r="AV1054" s="4">
        <v>78</v>
      </c>
      <c r="AW1054" s="4">
        <v>225</v>
      </c>
      <c r="AX1054" s="4">
        <v>78</v>
      </c>
      <c r="AY1054" s="4">
        <v>74</v>
      </c>
      <c r="AZ1054" s="4">
        <v>73</v>
      </c>
      <c r="BA1054" s="4">
        <v>45</v>
      </c>
      <c r="BB1054" s="4">
        <v>8</v>
      </c>
      <c r="BC1054" s="4">
        <v>9</v>
      </c>
      <c r="BD1054" s="4">
        <v>11</v>
      </c>
      <c r="BE1054" s="4">
        <v>12</v>
      </c>
      <c r="BF1054" s="4">
        <v>5</v>
      </c>
      <c r="BG1054" s="4">
        <v>2061</v>
      </c>
      <c r="BH1054" s="4">
        <v>440</v>
      </c>
      <c r="BI1054" s="4">
        <v>1</v>
      </c>
      <c r="BJ1054" s="4">
        <v>83</v>
      </c>
      <c r="BK1054" s="4">
        <v>65</v>
      </c>
      <c r="BL1054" s="4">
        <v>69</v>
      </c>
      <c r="BM1054" s="4">
        <v>74</v>
      </c>
      <c r="BN1054" s="4">
        <v>75</v>
      </c>
    </row>
    <row r="1055" spans="1:66" ht="30" customHeight="1" x14ac:dyDescent="0.25">
      <c r="A1055" s="15" t="s">
        <v>5126</v>
      </c>
      <c r="B1055" s="4">
        <v>21</v>
      </c>
      <c r="C1055" s="4">
        <v>74</v>
      </c>
      <c r="D1055" s="4">
        <v>82</v>
      </c>
      <c r="E1055" s="5" t="s">
        <v>5127</v>
      </c>
      <c r="F1055" s="5" t="str">
        <f t="shared" si="86"/>
        <v>PSV</v>
      </c>
      <c r="G1055" s="25" t="str">
        <f t="shared" si="87"/>
        <v>2020 ~ 2028</v>
      </c>
      <c r="H1055" s="5" t="str">
        <f t="shared" ref="H1055:H1066" si="88">RIGHT(G1055, 4)</f>
        <v>2028</v>
      </c>
      <c r="I1055" s="4" t="s">
        <v>337</v>
      </c>
      <c r="J1055" s="4" t="s">
        <v>483</v>
      </c>
      <c r="K1055" s="4" t="s">
        <v>68</v>
      </c>
      <c r="L1055" s="4">
        <v>76</v>
      </c>
      <c r="M1055" s="4" t="s">
        <v>69</v>
      </c>
      <c r="N1055" s="4">
        <v>8</v>
      </c>
      <c r="O1055" s="6" t="s">
        <v>7211</v>
      </c>
      <c r="P1055" s="6" t="s">
        <v>6957</v>
      </c>
      <c r="Q1055" s="6" t="s">
        <v>7450</v>
      </c>
      <c r="R1055" s="4">
        <v>318</v>
      </c>
      <c r="S1055" s="4">
        <v>68</v>
      </c>
      <c r="T1055" s="4">
        <v>68</v>
      </c>
      <c r="U1055" s="4">
        <v>44</v>
      </c>
      <c r="V1055" s="4">
        <v>74</v>
      </c>
      <c r="W1055" s="4">
        <v>64</v>
      </c>
      <c r="X1055" s="4">
        <v>350</v>
      </c>
      <c r="Y1055" s="4">
        <v>77</v>
      </c>
      <c r="Z1055" s="4">
        <v>69</v>
      </c>
      <c r="AA1055" s="4">
        <v>58</v>
      </c>
      <c r="AB1055" s="4">
        <v>68</v>
      </c>
      <c r="AC1055" s="4">
        <v>78</v>
      </c>
      <c r="AD1055" s="4">
        <v>382</v>
      </c>
      <c r="AE1055" s="4">
        <v>77</v>
      </c>
      <c r="AF1055" s="4">
        <v>82</v>
      </c>
      <c r="AG1055" s="4">
        <v>74</v>
      </c>
      <c r="AH1055" s="4">
        <v>74</v>
      </c>
      <c r="AI1055" s="4">
        <v>75</v>
      </c>
      <c r="AJ1055" s="4">
        <v>359</v>
      </c>
      <c r="AK1055" s="4">
        <v>74</v>
      </c>
      <c r="AL1055" s="4">
        <v>70</v>
      </c>
      <c r="AM1055" s="4">
        <v>72</v>
      </c>
      <c r="AN1055" s="4">
        <v>77</v>
      </c>
      <c r="AO1055" s="4">
        <v>66</v>
      </c>
      <c r="AP1055" s="4">
        <v>307</v>
      </c>
      <c r="AQ1055" s="4">
        <v>64</v>
      </c>
      <c r="AR1055" s="4">
        <v>44</v>
      </c>
      <c r="AS1055" s="4">
        <v>69</v>
      </c>
      <c r="AT1055" s="4">
        <v>73</v>
      </c>
      <c r="AU1055" s="4">
        <v>57</v>
      </c>
      <c r="AV1055" s="4">
        <v>69</v>
      </c>
      <c r="AW1055" s="4">
        <v>133</v>
      </c>
      <c r="AX1055" s="4">
        <v>47</v>
      </c>
      <c r="AY1055" s="4">
        <v>45</v>
      </c>
      <c r="AZ1055" s="4">
        <v>41</v>
      </c>
      <c r="BA1055" s="4">
        <v>56</v>
      </c>
      <c r="BB1055" s="4">
        <v>8</v>
      </c>
      <c r="BC1055" s="4">
        <v>12</v>
      </c>
      <c r="BD1055" s="4">
        <v>11</v>
      </c>
      <c r="BE1055" s="4">
        <v>10</v>
      </c>
      <c r="BF1055" s="4">
        <v>15</v>
      </c>
      <c r="BG1055" s="4">
        <v>1905</v>
      </c>
      <c r="BH1055" s="4">
        <v>413</v>
      </c>
      <c r="BI1055" s="4">
        <v>1</v>
      </c>
      <c r="BJ1055" s="4">
        <v>80</v>
      </c>
      <c r="BK1055" s="4">
        <v>68</v>
      </c>
      <c r="BL1055" s="4">
        <v>71</v>
      </c>
      <c r="BM1055" s="4">
        <v>76</v>
      </c>
      <c r="BN1055" s="4">
        <v>45</v>
      </c>
    </row>
    <row r="1056" spans="1:66" ht="30" customHeight="1" x14ac:dyDescent="0.25">
      <c r="A1056" s="15" t="s">
        <v>6489</v>
      </c>
      <c r="B1056" s="4">
        <v>25</v>
      </c>
      <c r="C1056" s="4">
        <v>81</v>
      </c>
      <c r="D1056" s="4">
        <v>84</v>
      </c>
      <c r="E1056" s="5" t="s">
        <v>1826</v>
      </c>
      <c r="F1056" s="5" t="str">
        <f t="shared" si="86"/>
        <v>Nottingham Forest</v>
      </c>
      <c r="G1056" s="25" t="str">
        <f t="shared" si="87"/>
        <v>2023 ~ 2028</v>
      </c>
      <c r="H1056" s="5" t="str">
        <f t="shared" si="88"/>
        <v>2028</v>
      </c>
      <c r="I1056" s="4" t="s">
        <v>183</v>
      </c>
      <c r="J1056" s="4" t="s">
        <v>139</v>
      </c>
      <c r="K1056" s="4" t="s">
        <v>68</v>
      </c>
      <c r="L1056" s="4">
        <v>83</v>
      </c>
      <c r="M1056" s="4" t="s">
        <v>229</v>
      </c>
      <c r="N1056" s="4">
        <v>3</v>
      </c>
      <c r="O1056" s="6" t="s">
        <v>6921</v>
      </c>
      <c r="P1056" s="6" t="s">
        <v>7073</v>
      </c>
      <c r="Q1056" s="6" t="s">
        <v>7380</v>
      </c>
      <c r="R1056" s="4">
        <v>339</v>
      </c>
      <c r="S1056" s="4">
        <v>66</v>
      </c>
      <c r="T1056" s="4">
        <v>61</v>
      </c>
      <c r="U1056" s="4">
        <v>71</v>
      </c>
      <c r="V1056" s="4">
        <v>79</v>
      </c>
      <c r="W1056" s="4">
        <v>62</v>
      </c>
      <c r="X1056" s="4">
        <v>354</v>
      </c>
      <c r="Y1056" s="4">
        <v>76</v>
      </c>
      <c r="Z1056" s="4">
        <v>64</v>
      </c>
      <c r="AA1056" s="4">
        <v>62</v>
      </c>
      <c r="AB1056" s="4">
        <v>77</v>
      </c>
      <c r="AC1056" s="4">
        <v>75</v>
      </c>
      <c r="AD1056" s="4">
        <v>352</v>
      </c>
      <c r="AE1056" s="4">
        <v>69</v>
      </c>
      <c r="AF1056" s="4">
        <v>64</v>
      </c>
      <c r="AG1056" s="4">
        <v>64</v>
      </c>
      <c r="AH1056" s="4">
        <v>79</v>
      </c>
      <c r="AI1056" s="4">
        <v>76</v>
      </c>
      <c r="AJ1056" s="4">
        <v>400</v>
      </c>
      <c r="AK1056" s="4">
        <v>80</v>
      </c>
      <c r="AL1056" s="4">
        <v>78</v>
      </c>
      <c r="AM1056" s="4">
        <v>87</v>
      </c>
      <c r="AN1056" s="4">
        <v>91</v>
      </c>
      <c r="AO1056" s="4">
        <v>64</v>
      </c>
      <c r="AP1056" s="4">
        <v>365</v>
      </c>
      <c r="AQ1056" s="4">
        <v>75</v>
      </c>
      <c r="AR1056" s="4">
        <v>84</v>
      </c>
      <c r="AS1056" s="4">
        <v>68</v>
      </c>
      <c r="AT1056" s="4">
        <v>74</v>
      </c>
      <c r="AU1056" s="4">
        <v>64</v>
      </c>
      <c r="AV1056" s="4">
        <v>76</v>
      </c>
      <c r="AW1056" s="4">
        <v>243</v>
      </c>
      <c r="AX1056" s="4">
        <v>83</v>
      </c>
      <c r="AY1056" s="4">
        <v>82</v>
      </c>
      <c r="AZ1056" s="4">
        <v>78</v>
      </c>
      <c r="BA1056" s="4">
        <v>44</v>
      </c>
      <c r="BB1056" s="4">
        <v>7</v>
      </c>
      <c r="BC1056" s="4">
        <v>13</v>
      </c>
      <c r="BD1056" s="4">
        <v>11</v>
      </c>
      <c r="BE1056" s="4">
        <v>6</v>
      </c>
      <c r="BF1056" s="4">
        <v>7</v>
      </c>
      <c r="BG1056" s="4">
        <v>2097</v>
      </c>
      <c r="BH1056" s="4">
        <v>448</v>
      </c>
      <c r="BI1056" s="4">
        <v>3</v>
      </c>
      <c r="BJ1056" s="4">
        <v>66</v>
      </c>
      <c r="BK1056" s="4">
        <v>66</v>
      </c>
      <c r="BL1056" s="4">
        <v>74</v>
      </c>
      <c r="BM1056" s="4">
        <v>75</v>
      </c>
      <c r="BN1056" s="4">
        <v>81</v>
      </c>
    </row>
    <row r="1057" spans="1:66" ht="30" customHeight="1" x14ac:dyDescent="0.25">
      <c r="A1057" s="15" t="s">
        <v>3959</v>
      </c>
      <c r="B1057" s="4">
        <v>25</v>
      </c>
      <c r="C1057" s="4">
        <v>76</v>
      </c>
      <c r="D1057" s="4">
        <v>77</v>
      </c>
      <c r="E1057" s="5" t="s">
        <v>3273</v>
      </c>
      <c r="F1057" s="5" t="str">
        <f t="shared" si="86"/>
        <v>Olympique de Marseille</v>
      </c>
      <c r="G1057" s="25" t="str">
        <f t="shared" si="87"/>
        <v>2023 ~ 2028</v>
      </c>
      <c r="H1057" s="5" t="str">
        <f t="shared" si="88"/>
        <v>2028</v>
      </c>
      <c r="I1057" s="4" t="s">
        <v>337</v>
      </c>
      <c r="J1057" s="4" t="s">
        <v>67</v>
      </c>
      <c r="K1057" s="4" t="s">
        <v>68</v>
      </c>
      <c r="L1057" s="4">
        <v>76</v>
      </c>
      <c r="M1057" s="4" t="s">
        <v>206</v>
      </c>
      <c r="N1057" s="4">
        <v>1</v>
      </c>
      <c r="O1057" s="6" t="s">
        <v>7051</v>
      </c>
      <c r="P1057" s="6" t="s">
        <v>6937</v>
      </c>
      <c r="Q1057" s="6" t="s">
        <v>7597</v>
      </c>
      <c r="R1057" s="4">
        <v>332</v>
      </c>
      <c r="S1057" s="4">
        <v>68</v>
      </c>
      <c r="T1057" s="4">
        <v>75</v>
      </c>
      <c r="U1057" s="4">
        <v>44</v>
      </c>
      <c r="V1057" s="4">
        <v>69</v>
      </c>
      <c r="W1057" s="4">
        <v>76</v>
      </c>
      <c r="X1057" s="4">
        <v>353</v>
      </c>
      <c r="Y1057" s="4">
        <v>81</v>
      </c>
      <c r="Z1057" s="4">
        <v>78</v>
      </c>
      <c r="AA1057" s="4">
        <v>60</v>
      </c>
      <c r="AB1057" s="4">
        <v>57</v>
      </c>
      <c r="AC1057" s="4">
        <v>77</v>
      </c>
      <c r="AD1057" s="4">
        <v>406</v>
      </c>
      <c r="AE1057" s="4">
        <v>88</v>
      </c>
      <c r="AF1057" s="4">
        <v>93</v>
      </c>
      <c r="AG1057" s="4">
        <v>78</v>
      </c>
      <c r="AH1057" s="4">
        <v>73</v>
      </c>
      <c r="AI1057" s="4">
        <v>74</v>
      </c>
      <c r="AJ1057" s="4">
        <v>375</v>
      </c>
      <c r="AK1057" s="4">
        <v>82</v>
      </c>
      <c r="AL1057" s="4">
        <v>71</v>
      </c>
      <c r="AM1057" s="4">
        <v>73</v>
      </c>
      <c r="AN1057" s="4">
        <v>71</v>
      </c>
      <c r="AO1057" s="4">
        <v>78</v>
      </c>
      <c r="AP1057" s="4">
        <v>275</v>
      </c>
      <c r="AQ1057" s="4">
        <v>57</v>
      </c>
      <c r="AR1057" s="4">
        <v>17</v>
      </c>
      <c r="AS1057" s="4">
        <v>72</v>
      </c>
      <c r="AT1057" s="4">
        <v>66</v>
      </c>
      <c r="AU1057" s="4">
        <v>63</v>
      </c>
      <c r="AV1057" s="4">
        <v>76</v>
      </c>
      <c r="AW1057" s="4">
        <v>62</v>
      </c>
      <c r="AX1057" s="4">
        <v>25</v>
      </c>
      <c r="AY1057" s="4">
        <v>16</v>
      </c>
      <c r="AZ1057" s="4">
        <v>21</v>
      </c>
      <c r="BA1057" s="4">
        <v>49</v>
      </c>
      <c r="BB1057" s="4">
        <v>14</v>
      </c>
      <c r="BC1057" s="4">
        <v>13</v>
      </c>
      <c r="BD1057" s="4">
        <v>7</v>
      </c>
      <c r="BE1057" s="4">
        <v>6</v>
      </c>
      <c r="BF1057" s="4">
        <v>9</v>
      </c>
      <c r="BG1057" s="4">
        <v>1852</v>
      </c>
      <c r="BH1057" s="4">
        <v>403</v>
      </c>
      <c r="BI1057" s="4">
        <v>1</v>
      </c>
      <c r="BJ1057" s="4">
        <v>91</v>
      </c>
      <c r="BK1057" s="4">
        <v>76</v>
      </c>
      <c r="BL1057" s="4">
        <v>66</v>
      </c>
      <c r="BM1057" s="4">
        <v>79</v>
      </c>
      <c r="BN1057" s="4">
        <v>22</v>
      </c>
    </row>
    <row r="1058" spans="1:66" ht="30" customHeight="1" x14ac:dyDescent="0.25">
      <c r="A1058" s="15" t="s">
        <v>1986</v>
      </c>
      <c r="B1058" s="4">
        <v>20</v>
      </c>
      <c r="C1058" s="4">
        <v>70</v>
      </c>
      <c r="D1058" s="4">
        <v>81</v>
      </c>
      <c r="E1058" s="5" t="s">
        <v>1987</v>
      </c>
      <c r="F1058" s="5" t="str">
        <f t="shared" si="86"/>
        <v>Cagliari</v>
      </c>
      <c r="G1058" s="25" t="str">
        <f t="shared" si="87"/>
        <v>2023 ~ 2027</v>
      </c>
      <c r="H1058" s="5" t="str">
        <f t="shared" si="88"/>
        <v>2027</v>
      </c>
      <c r="I1058" s="4" t="s">
        <v>146</v>
      </c>
      <c r="J1058" s="4" t="s">
        <v>253</v>
      </c>
      <c r="K1058" s="4" t="s">
        <v>68</v>
      </c>
      <c r="L1058" s="4">
        <v>71</v>
      </c>
      <c r="M1058" s="4" t="s">
        <v>229</v>
      </c>
      <c r="N1058" s="4">
        <v>11</v>
      </c>
      <c r="O1058" s="6" t="s">
        <v>6909</v>
      </c>
      <c r="P1058" s="6" t="s">
        <v>7305</v>
      </c>
      <c r="Q1058" s="6" t="s">
        <v>7459</v>
      </c>
      <c r="R1058" s="4">
        <v>302</v>
      </c>
      <c r="S1058" s="4">
        <v>58</v>
      </c>
      <c r="T1058" s="4">
        <v>55</v>
      </c>
      <c r="U1058" s="4">
        <v>61</v>
      </c>
      <c r="V1058" s="4">
        <v>69</v>
      </c>
      <c r="W1058" s="4">
        <v>59</v>
      </c>
      <c r="X1058" s="4">
        <v>305</v>
      </c>
      <c r="Y1058" s="4">
        <v>65</v>
      </c>
      <c r="Z1058" s="4">
        <v>56</v>
      </c>
      <c r="AA1058" s="4">
        <v>49</v>
      </c>
      <c r="AB1058" s="4">
        <v>68</v>
      </c>
      <c r="AC1058" s="4">
        <v>67</v>
      </c>
      <c r="AD1058" s="4">
        <v>376</v>
      </c>
      <c r="AE1058" s="4">
        <v>77</v>
      </c>
      <c r="AF1058" s="4">
        <v>73</v>
      </c>
      <c r="AG1058" s="4">
        <v>75</v>
      </c>
      <c r="AH1058" s="4">
        <v>69</v>
      </c>
      <c r="AI1058" s="4">
        <v>82</v>
      </c>
      <c r="AJ1058" s="4">
        <v>369</v>
      </c>
      <c r="AK1058" s="4">
        <v>76</v>
      </c>
      <c r="AL1058" s="4">
        <v>78</v>
      </c>
      <c r="AM1058" s="4">
        <v>79</v>
      </c>
      <c r="AN1058" s="4">
        <v>72</v>
      </c>
      <c r="AO1058" s="4">
        <v>64</v>
      </c>
      <c r="AP1058" s="4">
        <v>319</v>
      </c>
      <c r="AQ1058" s="4">
        <v>75</v>
      </c>
      <c r="AR1058" s="4">
        <v>71</v>
      </c>
      <c r="AS1058" s="4">
        <v>58</v>
      </c>
      <c r="AT1058" s="4">
        <v>62</v>
      </c>
      <c r="AU1058" s="4">
        <v>53</v>
      </c>
      <c r="AV1058" s="4">
        <v>62</v>
      </c>
      <c r="AW1058" s="4">
        <v>205</v>
      </c>
      <c r="AX1058" s="4">
        <v>64</v>
      </c>
      <c r="AY1058" s="4">
        <v>70</v>
      </c>
      <c r="AZ1058" s="4">
        <v>71</v>
      </c>
      <c r="BA1058" s="4">
        <v>52</v>
      </c>
      <c r="BB1058" s="4">
        <v>7</v>
      </c>
      <c r="BC1058" s="4">
        <v>9</v>
      </c>
      <c r="BD1058" s="4">
        <v>15</v>
      </c>
      <c r="BE1058" s="4">
        <v>10</v>
      </c>
      <c r="BF1058" s="4">
        <v>11</v>
      </c>
      <c r="BG1058" s="4">
        <v>1928</v>
      </c>
      <c r="BH1058" s="4">
        <v>411</v>
      </c>
      <c r="BI1058" s="4">
        <v>1</v>
      </c>
      <c r="BJ1058" s="4">
        <v>75</v>
      </c>
      <c r="BK1058" s="4">
        <v>61</v>
      </c>
      <c r="BL1058" s="4">
        <v>64</v>
      </c>
      <c r="BM1058" s="4">
        <v>68</v>
      </c>
      <c r="BN1058" s="4">
        <v>68</v>
      </c>
    </row>
    <row r="1059" spans="1:66" ht="30" customHeight="1" x14ac:dyDescent="0.25">
      <c r="A1059" s="15" t="s">
        <v>1703</v>
      </c>
      <c r="B1059" s="4">
        <v>27</v>
      </c>
      <c r="C1059" s="4">
        <v>80</v>
      </c>
      <c r="D1059" s="4">
        <v>80</v>
      </c>
      <c r="E1059" s="5" t="s">
        <v>1704</v>
      </c>
      <c r="F1059" s="5" t="str">
        <f t="shared" si="86"/>
        <v>Brentford</v>
      </c>
      <c r="G1059" s="25" t="str">
        <f t="shared" si="87"/>
        <v>2020 ~ 2025</v>
      </c>
      <c r="H1059" s="5" t="str">
        <f t="shared" si="88"/>
        <v>2025</v>
      </c>
      <c r="I1059" s="4" t="s">
        <v>212</v>
      </c>
      <c r="J1059" s="4" t="s">
        <v>67</v>
      </c>
      <c r="K1059" s="4" t="s">
        <v>68</v>
      </c>
      <c r="L1059" s="4">
        <v>80</v>
      </c>
      <c r="M1059" s="4" t="s">
        <v>106</v>
      </c>
      <c r="N1059" s="4">
        <v>0</v>
      </c>
      <c r="O1059" s="6" t="s">
        <v>6954</v>
      </c>
      <c r="P1059" s="6" t="s">
        <v>7073</v>
      </c>
      <c r="Q1059" s="6" t="s">
        <v>7410</v>
      </c>
      <c r="R1059" s="4">
        <v>386</v>
      </c>
      <c r="S1059" s="4">
        <v>65</v>
      </c>
      <c r="T1059" s="4">
        <v>85</v>
      </c>
      <c r="U1059" s="4">
        <v>82</v>
      </c>
      <c r="V1059" s="4">
        <v>77</v>
      </c>
      <c r="W1059" s="4">
        <v>77</v>
      </c>
      <c r="X1059" s="4">
        <v>351</v>
      </c>
      <c r="Y1059" s="4">
        <v>73</v>
      </c>
      <c r="Z1059" s="4">
        <v>63</v>
      </c>
      <c r="AA1059" s="4">
        <v>70</v>
      </c>
      <c r="AB1059" s="4">
        <v>66</v>
      </c>
      <c r="AC1059" s="4">
        <v>79</v>
      </c>
      <c r="AD1059" s="4">
        <v>383</v>
      </c>
      <c r="AE1059" s="4">
        <v>76</v>
      </c>
      <c r="AF1059" s="4">
        <v>81</v>
      </c>
      <c r="AG1059" s="4">
        <v>78</v>
      </c>
      <c r="AH1059" s="4">
        <v>78</v>
      </c>
      <c r="AI1059" s="4">
        <v>70</v>
      </c>
      <c r="AJ1059" s="4">
        <v>404</v>
      </c>
      <c r="AK1059" s="4">
        <v>83</v>
      </c>
      <c r="AL1059" s="4">
        <v>91</v>
      </c>
      <c r="AM1059" s="4">
        <v>76</v>
      </c>
      <c r="AN1059" s="4">
        <v>81</v>
      </c>
      <c r="AO1059" s="4">
        <v>73</v>
      </c>
      <c r="AP1059" s="4">
        <v>387</v>
      </c>
      <c r="AQ1059" s="4">
        <v>83</v>
      </c>
      <c r="AR1059" s="4">
        <v>52</v>
      </c>
      <c r="AS1059" s="4">
        <v>82</v>
      </c>
      <c r="AT1059" s="4">
        <v>78</v>
      </c>
      <c r="AU1059" s="4">
        <v>92</v>
      </c>
      <c r="AV1059" s="4">
        <v>83</v>
      </c>
      <c r="AW1059" s="4">
        <v>137</v>
      </c>
      <c r="AX1059" s="4">
        <v>45</v>
      </c>
      <c r="AY1059" s="4">
        <v>50</v>
      </c>
      <c r="AZ1059" s="4">
        <v>42</v>
      </c>
      <c r="BA1059" s="4">
        <v>47</v>
      </c>
      <c r="BB1059" s="4">
        <v>16</v>
      </c>
      <c r="BC1059" s="4">
        <v>8</v>
      </c>
      <c r="BD1059" s="4">
        <v>8</v>
      </c>
      <c r="BE1059" s="4">
        <v>7</v>
      </c>
      <c r="BF1059" s="4">
        <v>8</v>
      </c>
      <c r="BG1059" s="4">
        <v>2095</v>
      </c>
      <c r="BH1059" s="4">
        <v>441</v>
      </c>
      <c r="BI1059" s="4">
        <v>1</v>
      </c>
      <c r="BJ1059" s="4">
        <v>79</v>
      </c>
      <c r="BK1059" s="4">
        <v>82</v>
      </c>
      <c r="BL1059" s="4">
        <v>72</v>
      </c>
      <c r="BM1059" s="4">
        <v>76</v>
      </c>
      <c r="BN1059" s="4">
        <v>51</v>
      </c>
    </row>
    <row r="1060" spans="1:66" ht="30" customHeight="1" x14ac:dyDescent="0.25">
      <c r="A1060" s="15" t="s">
        <v>5797</v>
      </c>
      <c r="B1060" s="4">
        <v>28</v>
      </c>
      <c r="C1060" s="4">
        <v>65</v>
      </c>
      <c r="D1060" s="4">
        <v>65</v>
      </c>
      <c r="E1060" s="5" t="s">
        <v>5798</v>
      </c>
      <c r="F1060" s="5" t="str">
        <f t="shared" si="86"/>
        <v>Stockport County</v>
      </c>
      <c r="G1060" s="25" t="str">
        <f t="shared" si="87"/>
        <v>2023 ~ 2025</v>
      </c>
      <c r="H1060" s="5" t="str">
        <f t="shared" si="88"/>
        <v>2025</v>
      </c>
      <c r="I1060" s="4" t="s">
        <v>241</v>
      </c>
      <c r="J1060" s="4" t="s">
        <v>84</v>
      </c>
      <c r="K1060" s="4" t="s">
        <v>77</v>
      </c>
      <c r="L1060" s="4">
        <v>65</v>
      </c>
      <c r="M1060" s="4" t="s">
        <v>478</v>
      </c>
      <c r="N1060" s="4">
        <v>0</v>
      </c>
      <c r="O1060" s="6" t="s">
        <v>7629</v>
      </c>
      <c r="P1060" s="6" t="s">
        <v>6910</v>
      </c>
      <c r="Q1060" s="6" t="s">
        <v>7456</v>
      </c>
      <c r="R1060" s="4">
        <v>263</v>
      </c>
      <c r="S1060" s="4">
        <v>64</v>
      </c>
      <c r="T1060" s="4">
        <v>48</v>
      </c>
      <c r="U1060" s="4">
        <v>51</v>
      </c>
      <c r="V1060" s="4">
        <v>55</v>
      </c>
      <c r="W1060" s="4">
        <v>45</v>
      </c>
      <c r="X1060" s="4">
        <v>292</v>
      </c>
      <c r="Y1060" s="4">
        <v>61</v>
      </c>
      <c r="Z1060" s="4">
        <v>65</v>
      </c>
      <c r="AA1060" s="4">
        <v>58</v>
      </c>
      <c r="AB1060" s="4">
        <v>53</v>
      </c>
      <c r="AC1060" s="4">
        <v>55</v>
      </c>
      <c r="AD1060" s="4">
        <v>381</v>
      </c>
      <c r="AE1060" s="4">
        <v>82</v>
      </c>
      <c r="AF1060" s="4">
        <v>85</v>
      </c>
      <c r="AG1060" s="4">
        <v>81</v>
      </c>
      <c r="AH1060" s="4">
        <v>56</v>
      </c>
      <c r="AI1060" s="4">
        <v>77</v>
      </c>
      <c r="AJ1060" s="4">
        <v>336</v>
      </c>
      <c r="AK1060" s="4">
        <v>57</v>
      </c>
      <c r="AL1060" s="4">
        <v>78</v>
      </c>
      <c r="AM1060" s="4">
        <v>90</v>
      </c>
      <c r="AN1060" s="4">
        <v>61</v>
      </c>
      <c r="AO1060" s="4">
        <v>50</v>
      </c>
      <c r="AP1060" s="4">
        <v>282</v>
      </c>
      <c r="AQ1060" s="4">
        <v>68</v>
      </c>
      <c r="AR1060" s="4">
        <v>57</v>
      </c>
      <c r="AS1060" s="4">
        <v>54</v>
      </c>
      <c r="AT1060" s="4">
        <v>55</v>
      </c>
      <c r="AU1060" s="4">
        <v>48</v>
      </c>
      <c r="AV1060" s="4">
        <v>59</v>
      </c>
      <c r="AW1060" s="4">
        <v>170</v>
      </c>
      <c r="AX1060" s="4">
        <v>56</v>
      </c>
      <c r="AY1060" s="4">
        <v>58</v>
      </c>
      <c r="AZ1060" s="4">
        <v>56</v>
      </c>
      <c r="BA1060" s="4">
        <v>53</v>
      </c>
      <c r="BB1060" s="4">
        <v>10</v>
      </c>
      <c r="BC1060" s="4">
        <v>10</v>
      </c>
      <c r="BD1060" s="4">
        <v>10</v>
      </c>
      <c r="BE1060" s="4">
        <v>11</v>
      </c>
      <c r="BF1060" s="4">
        <v>12</v>
      </c>
      <c r="BG1060" s="4">
        <v>1777</v>
      </c>
      <c r="BH1060" s="4">
        <v>380</v>
      </c>
      <c r="BI1060" s="4">
        <v>1</v>
      </c>
      <c r="BJ1060" s="4">
        <v>84</v>
      </c>
      <c r="BK1060" s="4">
        <v>50</v>
      </c>
      <c r="BL1060" s="4">
        <v>57</v>
      </c>
      <c r="BM1060" s="4">
        <v>62</v>
      </c>
      <c r="BN1060" s="4">
        <v>56</v>
      </c>
    </row>
    <row r="1061" spans="1:66" ht="30" customHeight="1" x14ac:dyDescent="0.25">
      <c r="A1061" s="15" t="s">
        <v>6478</v>
      </c>
      <c r="B1061" s="4">
        <v>20</v>
      </c>
      <c r="C1061" s="4">
        <v>72</v>
      </c>
      <c r="D1061" s="4">
        <v>83</v>
      </c>
      <c r="E1061" s="5" t="s">
        <v>1958</v>
      </c>
      <c r="F1061" s="5" t="str">
        <f t="shared" si="86"/>
        <v>Lorient</v>
      </c>
      <c r="G1061" s="25" t="str">
        <f t="shared" si="87"/>
        <v>2023 ~ 2028</v>
      </c>
      <c r="H1061" s="5" t="str">
        <f t="shared" si="88"/>
        <v>2028</v>
      </c>
      <c r="I1061" s="4" t="s">
        <v>1959</v>
      </c>
      <c r="J1061" s="4" t="s">
        <v>1960</v>
      </c>
      <c r="K1061" s="4" t="s">
        <v>77</v>
      </c>
      <c r="L1061" s="4">
        <v>74</v>
      </c>
      <c r="M1061" s="4" t="s">
        <v>189</v>
      </c>
      <c r="N1061" s="4">
        <v>11</v>
      </c>
      <c r="O1061" s="6" t="s">
        <v>7454</v>
      </c>
      <c r="P1061" s="6" t="s">
        <v>6911</v>
      </c>
      <c r="Q1061" s="6" t="s">
        <v>7455</v>
      </c>
      <c r="R1061" s="4">
        <v>225</v>
      </c>
      <c r="S1061" s="4">
        <v>42</v>
      </c>
      <c r="T1061" s="4">
        <v>29</v>
      </c>
      <c r="U1061" s="4">
        <v>66</v>
      </c>
      <c r="V1061" s="4">
        <v>61</v>
      </c>
      <c r="W1061" s="4">
        <v>27</v>
      </c>
      <c r="X1061" s="4">
        <v>223</v>
      </c>
      <c r="Y1061" s="4">
        <v>49</v>
      </c>
      <c r="Z1061" s="4">
        <v>38</v>
      </c>
      <c r="AA1061" s="4">
        <v>24</v>
      </c>
      <c r="AB1061" s="4">
        <v>47</v>
      </c>
      <c r="AC1061" s="4">
        <v>65</v>
      </c>
      <c r="AD1061" s="4">
        <v>296</v>
      </c>
      <c r="AE1061" s="4">
        <v>62</v>
      </c>
      <c r="AF1061" s="4">
        <v>69</v>
      </c>
      <c r="AG1061" s="4">
        <v>52</v>
      </c>
      <c r="AH1061" s="4">
        <v>67</v>
      </c>
      <c r="AI1061" s="4">
        <v>46</v>
      </c>
      <c r="AJ1061" s="4">
        <v>297</v>
      </c>
      <c r="AK1061" s="4">
        <v>39</v>
      </c>
      <c r="AL1061" s="4">
        <v>81</v>
      </c>
      <c r="AM1061" s="4">
        <v>67</v>
      </c>
      <c r="AN1061" s="4">
        <v>91</v>
      </c>
      <c r="AO1061" s="4">
        <v>19</v>
      </c>
      <c r="AP1061" s="4">
        <v>289</v>
      </c>
      <c r="AQ1061" s="4">
        <v>84</v>
      </c>
      <c r="AR1061" s="4">
        <v>69</v>
      </c>
      <c r="AS1061" s="4">
        <v>41</v>
      </c>
      <c r="AT1061" s="4">
        <v>54</v>
      </c>
      <c r="AU1061" s="4">
        <v>41</v>
      </c>
      <c r="AV1061" s="4">
        <v>66</v>
      </c>
      <c r="AW1061" s="4">
        <v>206</v>
      </c>
      <c r="AX1061" s="4">
        <v>68</v>
      </c>
      <c r="AY1061" s="4">
        <v>71</v>
      </c>
      <c r="AZ1061" s="4">
        <v>67</v>
      </c>
      <c r="BA1061" s="4">
        <v>45</v>
      </c>
      <c r="BB1061" s="4">
        <v>14</v>
      </c>
      <c r="BC1061" s="4">
        <v>7</v>
      </c>
      <c r="BD1061" s="4">
        <v>7</v>
      </c>
      <c r="BE1061" s="4">
        <v>5</v>
      </c>
      <c r="BF1061" s="4">
        <v>12</v>
      </c>
      <c r="BG1061" s="4">
        <v>1581</v>
      </c>
      <c r="BH1061" s="4">
        <v>355</v>
      </c>
      <c r="BI1061" s="4">
        <v>1</v>
      </c>
      <c r="BJ1061" s="4">
        <v>66</v>
      </c>
      <c r="BK1061" s="4">
        <v>30</v>
      </c>
      <c r="BL1061" s="4">
        <v>51</v>
      </c>
      <c r="BM1061" s="4">
        <v>56</v>
      </c>
      <c r="BN1061" s="4">
        <v>69</v>
      </c>
    </row>
    <row r="1062" spans="1:66" ht="30" customHeight="1" x14ac:dyDescent="0.25">
      <c r="A1062" s="15" t="s">
        <v>3100</v>
      </c>
      <c r="B1062" s="4">
        <v>20</v>
      </c>
      <c r="C1062" s="4">
        <v>75</v>
      </c>
      <c r="D1062" s="4">
        <v>82</v>
      </c>
      <c r="E1062" s="5" t="s">
        <v>1296</v>
      </c>
      <c r="F1062" s="5" t="str">
        <f t="shared" si="86"/>
        <v>AFC Bournemouth</v>
      </c>
      <c r="G1062" s="25" t="str">
        <f t="shared" si="87"/>
        <v>2023 ~ 2028</v>
      </c>
      <c r="H1062" s="5" t="str">
        <f t="shared" si="88"/>
        <v>2028</v>
      </c>
      <c r="I1062" s="4" t="s">
        <v>155</v>
      </c>
      <c r="J1062" s="4" t="s">
        <v>483</v>
      </c>
      <c r="K1062" s="4" t="s">
        <v>68</v>
      </c>
      <c r="L1062" s="4">
        <v>77</v>
      </c>
      <c r="M1062" s="4" t="s">
        <v>189</v>
      </c>
      <c r="N1062" s="4">
        <v>7</v>
      </c>
      <c r="O1062" s="6" t="s">
        <v>7064</v>
      </c>
      <c r="P1062" s="6" t="s">
        <v>7104</v>
      </c>
      <c r="Q1062" s="6" t="s">
        <v>7189</v>
      </c>
      <c r="R1062" s="4">
        <v>266</v>
      </c>
      <c r="S1062" s="4">
        <v>56</v>
      </c>
      <c r="T1062" s="4">
        <v>33</v>
      </c>
      <c r="U1062" s="4">
        <v>75</v>
      </c>
      <c r="V1062" s="4">
        <v>73</v>
      </c>
      <c r="W1062" s="4">
        <v>29</v>
      </c>
      <c r="X1062" s="4">
        <v>252</v>
      </c>
      <c r="Y1062" s="4">
        <v>52</v>
      </c>
      <c r="Z1062" s="4">
        <v>34</v>
      </c>
      <c r="AA1062" s="4">
        <v>38</v>
      </c>
      <c r="AB1062" s="4">
        <v>69</v>
      </c>
      <c r="AC1062" s="4">
        <v>59</v>
      </c>
      <c r="AD1062" s="4">
        <v>324</v>
      </c>
      <c r="AE1062" s="4">
        <v>56</v>
      </c>
      <c r="AF1062" s="4">
        <v>68</v>
      </c>
      <c r="AG1062" s="4">
        <v>66</v>
      </c>
      <c r="AH1062" s="4">
        <v>74</v>
      </c>
      <c r="AI1062" s="4">
        <v>60</v>
      </c>
      <c r="AJ1062" s="4">
        <v>296</v>
      </c>
      <c r="AK1062" s="4">
        <v>45</v>
      </c>
      <c r="AL1062" s="4">
        <v>78</v>
      </c>
      <c r="AM1062" s="4">
        <v>61</v>
      </c>
      <c r="AN1062" s="4">
        <v>78</v>
      </c>
      <c r="AO1062" s="4">
        <v>34</v>
      </c>
      <c r="AP1062" s="4">
        <v>252</v>
      </c>
      <c r="AQ1062" s="4">
        <v>70</v>
      </c>
      <c r="AR1062" s="4">
        <v>75</v>
      </c>
      <c r="AS1062" s="4">
        <v>35</v>
      </c>
      <c r="AT1062" s="4">
        <v>32</v>
      </c>
      <c r="AU1062" s="4">
        <v>40</v>
      </c>
      <c r="AV1062" s="4">
        <v>69</v>
      </c>
      <c r="AW1062" s="4">
        <v>228</v>
      </c>
      <c r="AX1062" s="4">
        <v>77</v>
      </c>
      <c r="AY1062" s="4">
        <v>77</v>
      </c>
      <c r="AZ1062" s="4">
        <v>74</v>
      </c>
      <c r="BA1062" s="4">
        <v>59</v>
      </c>
      <c r="BB1062" s="4">
        <v>14</v>
      </c>
      <c r="BC1062" s="4">
        <v>11</v>
      </c>
      <c r="BD1062" s="4">
        <v>10</v>
      </c>
      <c r="BE1062" s="4">
        <v>11</v>
      </c>
      <c r="BF1062" s="4">
        <v>13</v>
      </c>
      <c r="BG1062" s="4">
        <v>1677</v>
      </c>
      <c r="BH1062" s="4">
        <v>362</v>
      </c>
      <c r="BI1062" s="4">
        <v>1</v>
      </c>
      <c r="BJ1062" s="4">
        <v>63</v>
      </c>
      <c r="BK1062" s="4">
        <v>36</v>
      </c>
      <c r="BL1062" s="4">
        <v>57</v>
      </c>
      <c r="BM1062" s="4">
        <v>58</v>
      </c>
      <c r="BN1062" s="4">
        <v>76</v>
      </c>
    </row>
    <row r="1063" spans="1:66" ht="30" customHeight="1" x14ac:dyDescent="0.25">
      <c r="A1063" s="15" t="s">
        <v>2018</v>
      </c>
      <c r="B1063" s="4">
        <v>35</v>
      </c>
      <c r="C1063" s="4">
        <v>84</v>
      </c>
      <c r="D1063" s="4">
        <v>84</v>
      </c>
      <c r="E1063" s="5" t="s">
        <v>2019</v>
      </c>
      <c r="F1063" s="5" t="str">
        <f t="shared" si="86"/>
        <v>Celta de Vigo</v>
      </c>
      <c r="G1063" s="25" t="str">
        <f t="shared" si="87"/>
        <v>2015 ~ 2025</v>
      </c>
      <c r="H1063" s="5" t="str">
        <f t="shared" si="88"/>
        <v>2025</v>
      </c>
      <c r="I1063" s="4" t="s">
        <v>259</v>
      </c>
      <c r="J1063" s="4" t="s">
        <v>321</v>
      </c>
      <c r="K1063" s="4" t="s">
        <v>77</v>
      </c>
      <c r="L1063" s="4">
        <v>85</v>
      </c>
      <c r="M1063" s="4" t="s">
        <v>538</v>
      </c>
      <c r="N1063" s="4">
        <v>0</v>
      </c>
      <c r="O1063" s="6" t="s">
        <v>7438</v>
      </c>
      <c r="P1063" s="6" t="s">
        <v>7463</v>
      </c>
      <c r="Q1063" s="6" t="s">
        <v>7464</v>
      </c>
      <c r="R1063" s="4">
        <v>408</v>
      </c>
      <c r="S1063" s="4">
        <v>80</v>
      </c>
      <c r="T1063" s="4">
        <v>90</v>
      </c>
      <c r="U1063" s="4">
        <v>77</v>
      </c>
      <c r="V1063" s="4">
        <v>79</v>
      </c>
      <c r="W1063" s="4">
        <v>82</v>
      </c>
      <c r="X1063" s="4">
        <v>409</v>
      </c>
      <c r="Y1063" s="4">
        <v>87</v>
      </c>
      <c r="Z1063" s="4">
        <v>79</v>
      </c>
      <c r="AA1063" s="4">
        <v>83</v>
      </c>
      <c r="AB1063" s="4">
        <v>73</v>
      </c>
      <c r="AC1063" s="4">
        <v>87</v>
      </c>
      <c r="AD1063" s="4">
        <v>404</v>
      </c>
      <c r="AE1063" s="4">
        <v>78</v>
      </c>
      <c r="AF1063" s="4">
        <v>83</v>
      </c>
      <c r="AG1063" s="4">
        <v>85</v>
      </c>
      <c r="AH1063" s="4">
        <v>86</v>
      </c>
      <c r="AI1063" s="4">
        <v>72</v>
      </c>
      <c r="AJ1063" s="4">
        <v>373</v>
      </c>
      <c r="AK1063" s="4">
        <v>82</v>
      </c>
      <c r="AL1063" s="4">
        <v>80</v>
      </c>
      <c r="AM1063" s="4">
        <v>69</v>
      </c>
      <c r="AN1063" s="4">
        <v>61</v>
      </c>
      <c r="AO1063" s="4">
        <v>81</v>
      </c>
      <c r="AP1063" s="4">
        <v>355</v>
      </c>
      <c r="AQ1063" s="4">
        <v>65</v>
      </c>
      <c r="AR1063" s="4">
        <v>39</v>
      </c>
      <c r="AS1063" s="4">
        <v>88</v>
      </c>
      <c r="AT1063" s="4">
        <v>81</v>
      </c>
      <c r="AU1063" s="4">
        <v>82</v>
      </c>
      <c r="AV1063" s="4">
        <v>85</v>
      </c>
      <c r="AW1063" s="4">
        <v>78</v>
      </c>
      <c r="AX1063" s="4">
        <v>39</v>
      </c>
      <c r="AY1063" s="4">
        <v>21</v>
      </c>
      <c r="AZ1063" s="4">
        <v>18</v>
      </c>
      <c r="BA1063" s="4">
        <v>62</v>
      </c>
      <c r="BB1063" s="4">
        <v>12</v>
      </c>
      <c r="BC1063" s="4">
        <v>16</v>
      </c>
      <c r="BD1063" s="4">
        <v>9</v>
      </c>
      <c r="BE1063" s="4">
        <v>12</v>
      </c>
      <c r="BF1063" s="4">
        <v>13</v>
      </c>
      <c r="BG1063" s="4">
        <v>2089</v>
      </c>
      <c r="BH1063" s="4">
        <v>432</v>
      </c>
      <c r="BI1063" s="4">
        <v>3</v>
      </c>
      <c r="BJ1063" s="4">
        <v>81</v>
      </c>
      <c r="BK1063" s="4">
        <v>86</v>
      </c>
      <c r="BL1063" s="4">
        <v>79</v>
      </c>
      <c r="BM1063" s="4">
        <v>86</v>
      </c>
      <c r="BN1063" s="4">
        <v>35</v>
      </c>
    </row>
    <row r="1064" spans="1:66" ht="30" customHeight="1" x14ac:dyDescent="0.25">
      <c r="A1064" s="15" t="s">
        <v>7866</v>
      </c>
      <c r="B1064" s="4">
        <v>24</v>
      </c>
      <c r="C1064" s="4">
        <v>80</v>
      </c>
      <c r="D1064" s="4">
        <v>84</v>
      </c>
      <c r="E1064" s="5" t="s">
        <v>3579</v>
      </c>
      <c r="F1064" s="5" t="str">
        <f t="shared" si="86"/>
        <v>Al Ahli Jeddah</v>
      </c>
      <c r="G1064" s="25" t="str">
        <f t="shared" si="87"/>
        <v>2023 ~ 2027</v>
      </c>
      <c r="H1064" s="5" t="str">
        <f t="shared" si="88"/>
        <v>2027</v>
      </c>
      <c r="I1064" s="4" t="s">
        <v>337</v>
      </c>
      <c r="J1064" s="4" t="s">
        <v>260</v>
      </c>
      <c r="K1064" s="4" t="s">
        <v>68</v>
      </c>
      <c r="L1064" s="4">
        <v>82</v>
      </c>
      <c r="M1064" s="4" t="s">
        <v>189</v>
      </c>
      <c r="N1064" s="4">
        <v>4</v>
      </c>
      <c r="O1064" s="6" t="s">
        <v>7153</v>
      </c>
      <c r="P1064" s="6" t="s">
        <v>6937</v>
      </c>
      <c r="Q1064" s="6" t="s">
        <v>7412</v>
      </c>
      <c r="R1064" s="4">
        <v>232</v>
      </c>
      <c r="S1064" s="4">
        <v>34</v>
      </c>
      <c r="T1064" s="4">
        <v>27</v>
      </c>
      <c r="U1064" s="4">
        <v>79</v>
      </c>
      <c r="V1064" s="4">
        <v>63</v>
      </c>
      <c r="W1064" s="4">
        <v>29</v>
      </c>
      <c r="X1064" s="4">
        <v>227</v>
      </c>
      <c r="Y1064" s="4">
        <v>45</v>
      </c>
      <c r="Z1064" s="4">
        <v>32</v>
      </c>
      <c r="AA1064" s="4">
        <v>35</v>
      </c>
      <c r="AB1064" s="4">
        <v>40</v>
      </c>
      <c r="AC1064" s="4">
        <v>75</v>
      </c>
      <c r="AD1064" s="4">
        <v>377</v>
      </c>
      <c r="AE1064" s="4">
        <v>85</v>
      </c>
      <c r="AF1064" s="4">
        <v>85</v>
      </c>
      <c r="AG1064" s="4">
        <v>69</v>
      </c>
      <c r="AH1064" s="4">
        <v>76</v>
      </c>
      <c r="AI1064" s="4">
        <v>62</v>
      </c>
      <c r="AJ1064" s="4">
        <v>324</v>
      </c>
      <c r="AK1064" s="4">
        <v>45</v>
      </c>
      <c r="AL1064" s="4">
        <v>91</v>
      </c>
      <c r="AM1064" s="4">
        <v>85</v>
      </c>
      <c r="AN1064" s="4">
        <v>78</v>
      </c>
      <c r="AO1064" s="4">
        <v>25</v>
      </c>
      <c r="AP1064" s="4">
        <v>280</v>
      </c>
      <c r="AQ1064" s="4">
        <v>83</v>
      </c>
      <c r="AR1064" s="4">
        <v>85</v>
      </c>
      <c r="AS1064" s="4">
        <v>32</v>
      </c>
      <c r="AT1064" s="4">
        <v>34</v>
      </c>
      <c r="AU1064" s="4">
        <v>46</v>
      </c>
      <c r="AV1064" s="4">
        <v>74</v>
      </c>
      <c r="AW1064" s="4">
        <v>245</v>
      </c>
      <c r="AX1064" s="4">
        <v>78</v>
      </c>
      <c r="AY1064" s="4">
        <v>81</v>
      </c>
      <c r="AZ1064" s="4">
        <v>86</v>
      </c>
      <c r="BA1064" s="4">
        <v>47</v>
      </c>
      <c r="BB1064" s="4">
        <v>12</v>
      </c>
      <c r="BC1064" s="4">
        <v>7</v>
      </c>
      <c r="BD1064" s="4">
        <v>10</v>
      </c>
      <c r="BE1064" s="4">
        <v>6</v>
      </c>
      <c r="BF1064" s="4">
        <v>12</v>
      </c>
      <c r="BG1064" s="4">
        <v>1732</v>
      </c>
      <c r="BH1064" s="4">
        <v>384</v>
      </c>
      <c r="BI1064" s="4">
        <v>2</v>
      </c>
      <c r="BJ1064" s="4">
        <v>85</v>
      </c>
      <c r="BK1064" s="4">
        <v>32</v>
      </c>
      <c r="BL1064" s="4">
        <v>45</v>
      </c>
      <c r="BM1064" s="4">
        <v>60</v>
      </c>
      <c r="BN1064" s="4">
        <v>81</v>
      </c>
    </row>
    <row r="1065" spans="1:66" ht="30" customHeight="1" x14ac:dyDescent="0.25">
      <c r="A1065" s="15" t="s">
        <v>2093</v>
      </c>
      <c r="B1065" s="4">
        <v>25</v>
      </c>
      <c r="C1065" s="4">
        <v>76</v>
      </c>
      <c r="D1065" s="4">
        <v>81</v>
      </c>
      <c r="E1065" s="5" t="s">
        <v>926</v>
      </c>
      <c r="F1065" s="5" t="str">
        <f t="shared" si="86"/>
        <v>Brighton &amp; Hove Albion</v>
      </c>
      <c r="G1065" s="25" t="str">
        <f t="shared" si="87"/>
        <v>2023 ~ 2028</v>
      </c>
      <c r="H1065" s="5" t="str">
        <f t="shared" si="88"/>
        <v>2028</v>
      </c>
      <c r="I1065" s="4" t="s">
        <v>337</v>
      </c>
      <c r="J1065" s="4" t="s">
        <v>612</v>
      </c>
      <c r="K1065" s="4" t="s">
        <v>77</v>
      </c>
      <c r="L1065" s="4">
        <v>78</v>
      </c>
      <c r="M1065" s="4" t="s">
        <v>189</v>
      </c>
      <c r="N1065" s="4">
        <v>5</v>
      </c>
      <c r="O1065" s="6" t="s">
        <v>7058</v>
      </c>
      <c r="P1065" s="6" t="s">
        <v>7254</v>
      </c>
      <c r="Q1065" s="6" t="s">
        <v>7255</v>
      </c>
      <c r="R1065" s="4">
        <v>207</v>
      </c>
      <c r="S1065" s="4">
        <v>24</v>
      </c>
      <c r="T1065" s="4">
        <v>22</v>
      </c>
      <c r="U1065" s="4">
        <v>67</v>
      </c>
      <c r="V1065" s="4">
        <v>67</v>
      </c>
      <c r="W1065" s="4">
        <v>27</v>
      </c>
      <c r="X1065" s="4">
        <v>216</v>
      </c>
      <c r="Y1065" s="4">
        <v>44</v>
      </c>
      <c r="Z1065" s="4">
        <v>32</v>
      </c>
      <c r="AA1065" s="4">
        <v>25</v>
      </c>
      <c r="AB1065" s="4">
        <v>52</v>
      </c>
      <c r="AC1065" s="4">
        <v>63</v>
      </c>
      <c r="AD1065" s="4">
        <v>335</v>
      </c>
      <c r="AE1065" s="4">
        <v>69</v>
      </c>
      <c r="AF1065" s="4">
        <v>74</v>
      </c>
      <c r="AG1065" s="4">
        <v>66</v>
      </c>
      <c r="AH1065" s="4">
        <v>60</v>
      </c>
      <c r="AI1065" s="4">
        <v>66</v>
      </c>
      <c r="AJ1065" s="4">
        <v>330</v>
      </c>
      <c r="AK1065" s="4">
        <v>44</v>
      </c>
      <c r="AL1065" s="4">
        <v>82</v>
      </c>
      <c r="AM1065" s="4">
        <v>78</v>
      </c>
      <c r="AN1065" s="4">
        <v>90</v>
      </c>
      <c r="AO1065" s="4">
        <v>36</v>
      </c>
      <c r="AP1065" s="4">
        <v>292</v>
      </c>
      <c r="AQ1065" s="4">
        <v>84</v>
      </c>
      <c r="AR1065" s="4">
        <v>76</v>
      </c>
      <c r="AS1065" s="4">
        <v>48</v>
      </c>
      <c r="AT1065" s="4">
        <v>56</v>
      </c>
      <c r="AU1065" s="4">
        <v>28</v>
      </c>
      <c r="AV1065" s="4">
        <v>65</v>
      </c>
      <c r="AW1065" s="4">
        <v>234</v>
      </c>
      <c r="AX1065" s="4">
        <v>76</v>
      </c>
      <c r="AY1065" s="4">
        <v>81</v>
      </c>
      <c r="AZ1065" s="4">
        <v>77</v>
      </c>
      <c r="BA1065" s="4">
        <v>56</v>
      </c>
      <c r="BB1065" s="4">
        <v>7</v>
      </c>
      <c r="BC1065" s="4">
        <v>11</v>
      </c>
      <c r="BD1065" s="4">
        <v>9</v>
      </c>
      <c r="BE1065" s="4">
        <v>15</v>
      </c>
      <c r="BF1065" s="4">
        <v>14</v>
      </c>
      <c r="BG1065" s="4">
        <v>1670</v>
      </c>
      <c r="BH1065" s="4">
        <v>370</v>
      </c>
      <c r="BI1065" s="4">
        <v>1</v>
      </c>
      <c r="BJ1065" s="4">
        <v>72</v>
      </c>
      <c r="BK1065" s="4">
        <v>31</v>
      </c>
      <c r="BL1065" s="4">
        <v>50</v>
      </c>
      <c r="BM1065" s="4">
        <v>55</v>
      </c>
      <c r="BN1065" s="4">
        <v>77</v>
      </c>
    </row>
    <row r="1066" spans="1:66" ht="30" customHeight="1" x14ac:dyDescent="0.25">
      <c r="A1066" s="15" t="s">
        <v>6710</v>
      </c>
      <c r="B1066" s="4">
        <v>23</v>
      </c>
      <c r="C1066" s="4">
        <v>77</v>
      </c>
      <c r="D1066" s="4">
        <v>83</v>
      </c>
      <c r="E1066" s="5" t="s">
        <v>523</v>
      </c>
      <c r="F1066" s="5" t="str">
        <f t="shared" si="86"/>
        <v>Feyenoord</v>
      </c>
      <c r="G1066" s="25" t="str">
        <f t="shared" si="87"/>
        <v>2022 ~ 2027</v>
      </c>
      <c r="H1066" s="5" t="str">
        <f t="shared" si="88"/>
        <v>2027</v>
      </c>
      <c r="I1066" s="4" t="s">
        <v>104</v>
      </c>
      <c r="J1066" s="4" t="s">
        <v>76</v>
      </c>
      <c r="K1066" s="4" t="s">
        <v>68</v>
      </c>
      <c r="L1066" s="4">
        <v>78</v>
      </c>
      <c r="M1066" s="4" t="s">
        <v>69</v>
      </c>
      <c r="N1066" s="4">
        <v>6</v>
      </c>
      <c r="O1066" s="6" t="s">
        <v>7270</v>
      </c>
      <c r="P1066" s="6" t="s">
        <v>6975</v>
      </c>
      <c r="Q1066" s="6" t="s">
        <v>7431</v>
      </c>
      <c r="R1066" s="4">
        <v>356</v>
      </c>
      <c r="S1066" s="4">
        <v>72</v>
      </c>
      <c r="T1066" s="4">
        <v>74</v>
      </c>
      <c r="U1066" s="4">
        <v>74</v>
      </c>
      <c r="V1066" s="4">
        <v>71</v>
      </c>
      <c r="W1066" s="4">
        <v>65</v>
      </c>
      <c r="X1066" s="4">
        <v>361</v>
      </c>
      <c r="Y1066" s="4">
        <v>79</v>
      </c>
      <c r="Z1066" s="4">
        <v>67</v>
      </c>
      <c r="AA1066" s="4">
        <v>66</v>
      </c>
      <c r="AB1066" s="4">
        <v>70</v>
      </c>
      <c r="AC1066" s="4">
        <v>79</v>
      </c>
      <c r="AD1066" s="4">
        <v>416</v>
      </c>
      <c r="AE1066" s="4">
        <v>86</v>
      </c>
      <c r="AF1066" s="4">
        <v>82</v>
      </c>
      <c r="AG1066" s="4">
        <v>84</v>
      </c>
      <c r="AH1066" s="4">
        <v>78</v>
      </c>
      <c r="AI1066" s="4">
        <v>86</v>
      </c>
      <c r="AJ1066" s="4">
        <v>367</v>
      </c>
      <c r="AK1066" s="4">
        <v>66</v>
      </c>
      <c r="AL1066" s="4">
        <v>90</v>
      </c>
      <c r="AM1066" s="4">
        <v>74</v>
      </c>
      <c r="AN1066" s="4">
        <v>62</v>
      </c>
      <c r="AO1066" s="4">
        <v>75</v>
      </c>
      <c r="AP1066" s="4">
        <v>286</v>
      </c>
      <c r="AQ1066" s="4">
        <v>53</v>
      </c>
      <c r="AR1066" s="4">
        <v>22</v>
      </c>
      <c r="AS1066" s="4">
        <v>74</v>
      </c>
      <c r="AT1066" s="4">
        <v>73</v>
      </c>
      <c r="AU1066" s="4">
        <v>64</v>
      </c>
      <c r="AV1066" s="4">
        <v>70</v>
      </c>
      <c r="AW1066" s="4">
        <v>87</v>
      </c>
      <c r="AX1066" s="4">
        <v>21</v>
      </c>
      <c r="AY1066" s="4">
        <v>37</v>
      </c>
      <c r="AZ1066" s="4">
        <v>29</v>
      </c>
      <c r="BA1066" s="4">
        <v>53</v>
      </c>
      <c r="BB1066" s="4">
        <v>8</v>
      </c>
      <c r="BC1066" s="4">
        <v>13</v>
      </c>
      <c r="BD1066" s="4">
        <v>11</v>
      </c>
      <c r="BE1066" s="4">
        <v>12</v>
      </c>
      <c r="BF1066" s="4">
        <v>9</v>
      </c>
      <c r="BG1066" s="4">
        <v>1926</v>
      </c>
      <c r="BH1066" s="4">
        <v>403</v>
      </c>
      <c r="BI1066" s="4">
        <v>1</v>
      </c>
      <c r="BJ1066" s="4">
        <v>84</v>
      </c>
      <c r="BK1066" s="4">
        <v>72</v>
      </c>
      <c r="BL1066" s="4">
        <v>71</v>
      </c>
      <c r="BM1066" s="4">
        <v>79</v>
      </c>
      <c r="BN1066" s="4">
        <v>32</v>
      </c>
    </row>
    <row r="1067" spans="1:66" ht="30" customHeight="1" x14ac:dyDescent="0.25">
      <c r="A1067" s="15" t="s">
        <v>2724</v>
      </c>
      <c r="B1067" s="4">
        <v>18</v>
      </c>
      <c r="C1067" s="4">
        <v>66</v>
      </c>
      <c r="D1067" s="4">
        <v>82</v>
      </c>
      <c r="E1067" s="5" t="s">
        <v>7982</v>
      </c>
      <c r="F1067" s="5" t="str">
        <f t="shared" si="86"/>
        <v>Real Madrid</v>
      </c>
      <c r="G1067" s="25" t="str">
        <f t="shared" si="87"/>
        <v>Jun 30, 2024 A Prestamo</v>
      </c>
      <c r="H1067" s="5">
        <v>0</v>
      </c>
      <c r="I1067" s="4" t="s">
        <v>289</v>
      </c>
      <c r="J1067" s="4" t="s">
        <v>235</v>
      </c>
      <c r="K1067" s="4" t="s">
        <v>68</v>
      </c>
      <c r="L1067" s="4">
        <v>68</v>
      </c>
      <c r="M1067" s="4" t="s">
        <v>106</v>
      </c>
      <c r="N1067" s="4">
        <v>16</v>
      </c>
      <c r="O1067" s="6" t="s">
        <v>7401</v>
      </c>
      <c r="P1067" s="6" t="s">
        <v>7171</v>
      </c>
      <c r="Q1067" s="6">
        <v>0</v>
      </c>
      <c r="R1067" s="4">
        <v>302</v>
      </c>
      <c r="S1067" s="4">
        <v>42</v>
      </c>
      <c r="T1067" s="4">
        <v>71</v>
      </c>
      <c r="U1067" s="4">
        <v>70</v>
      </c>
      <c r="V1067" s="4">
        <v>64</v>
      </c>
      <c r="W1067" s="4">
        <v>55</v>
      </c>
      <c r="X1067" s="4">
        <v>290</v>
      </c>
      <c r="Y1067" s="4">
        <v>69</v>
      </c>
      <c r="Z1067" s="4">
        <v>48</v>
      </c>
      <c r="AA1067" s="4">
        <v>63</v>
      </c>
      <c r="AB1067" s="4">
        <v>43</v>
      </c>
      <c r="AC1067" s="4">
        <v>67</v>
      </c>
      <c r="AD1067" s="4">
        <v>325</v>
      </c>
      <c r="AE1067" s="4">
        <v>67</v>
      </c>
      <c r="AF1067" s="4">
        <v>68</v>
      </c>
      <c r="AG1067" s="4">
        <v>66</v>
      </c>
      <c r="AH1067" s="4">
        <v>61</v>
      </c>
      <c r="AI1067" s="4">
        <v>63</v>
      </c>
      <c r="AJ1067" s="4">
        <v>320</v>
      </c>
      <c r="AK1067" s="4">
        <v>70</v>
      </c>
      <c r="AL1067" s="4">
        <v>70</v>
      </c>
      <c r="AM1067" s="4">
        <v>54</v>
      </c>
      <c r="AN1067" s="4">
        <v>60</v>
      </c>
      <c r="AO1067" s="4">
        <v>66</v>
      </c>
      <c r="AP1067" s="4">
        <v>239</v>
      </c>
      <c r="AQ1067" s="4">
        <v>45</v>
      </c>
      <c r="AR1067" s="4">
        <v>18</v>
      </c>
      <c r="AS1067" s="4">
        <v>61</v>
      </c>
      <c r="AT1067" s="4">
        <v>55</v>
      </c>
      <c r="AU1067" s="4">
        <v>60</v>
      </c>
      <c r="AV1067" s="4">
        <v>47</v>
      </c>
      <c r="AW1067" s="4">
        <v>54</v>
      </c>
      <c r="AX1067" s="4">
        <v>20</v>
      </c>
      <c r="AY1067" s="4">
        <v>17</v>
      </c>
      <c r="AZ1067" s="4">
        <v>17</v>
      </c>
      <c r="BA1067" s="4">
        <v>40</v>
      </c>
      <c r="BB1067" s="4">
        <v>6</v>
      </c>
      <c r="BC1067" s="4">
        <v>6</v>
      </c>
      <c r="BD1067" s="4">
        <v>7</v>
      </c>
      <c r="BE1067" s="4">
        <v>6</v>
      </c>
      <c r="BF1067" s="4">
        <v>15</v>
      </c>
      <c r="BG1067" s="4">
        <v>1570</v>
      </c>
      <c r="BH1067" s="4">
        <v>335</v>
      </c>
      <c r="BI1067" s="4">
        <v>1</v>
      </c>
      <c r="BJ1067" s="4">
        <v>68</v>
      </c>
      <c r="BK1067" s="4">
        <v>68</v>
      </c>
      <c r="BL1067" s="4">
        <v>54</v>
      </c>
      <c r="BM1067" s="4">
        <v>66</v>
      </c>
      <c r="BN1067" s="4">
        <v>23</v>
      </c>
    </row>
    <row r="1068" spans="1:66" ht="30" customHeight="1" x14ac:dyDescent="0.25">
      <c r="A1068" s="15" t="s">
        <v>5220</v>
      </c>
      <c r="B1068" s="4">
        <v>21</v>
      </c>
      <c r="C1068" s="4">
        <v>72</v>
      </c>
      <c r="D1068" s="4">
        <v>81</v>
      </c>
      <c r="E1068" s="5" t="s">
        <v>4743</v>
      </c>
      <c r="F1068" s="5" t="str">
        <f t="shared" si="86"/>
        <v>Racing Ferrol</v>
      </c>
      <c r="G1068" s="25" t="str">
        <f t="shared" si="87"/>
        <v>2023 ~ 2024</v>
      </c>
      <c r="H1068" s="5" t="str">
        <f t="shared" ref="H1068:H1085" si="89">RIGHT(G1068, 4)</f>
        <v>2024</v>
      </c>
      <c r="I1068" s="4" t="s">
        <v>97</v>
      </c>
      <c r="J1068" s="4" t="s">
        <v>98</v>
      </c>
      <c r="K1068" s="4" t="s">
        <v>68</v>
      </c>
      <c r="L1068" s="4">
        <v>74</v>
      </c>
      <c r="M1068" s="4" t="s">
        <v>69</v>
      </c>
      <c r="N1068" s="4">
        <v>9</v>
      </c>
      <c r="O1068" s="6" t="s">
        <v>6927</v>
      </c>
      <c r="P1068" s="6" t="s">
        <v>6910</v>
      </c>
      <c r="Q1068" s="6" t="s">
        <v>7617</v>
      </c>
      <c r="R1068" s="4">
        <v>343</v>
      </c>
      <c r="S1068" s="4">
        <v>73</v>
      </c>
      <c r="T1068" s="4">
        <v>75</v>
      </c>
      <c r="U1068" s="4">
        <v>57</v>
      </c>
      <c r="V1068" s="4">
        <v>73</v>
      </c>
      <c r="W1068" s="4">
        <v>65</v>
      </c>
      <c r="X1068" s="4">
        <v>367</v>
      </c>
      <c r="Y1068" s="4">
        <v>73</v>
      </c>
      <c r="Z1068" s="4">
        <v>71</v>
      </c>
      <c r="AA1068" s="4">
        <v>75</v>
      </c>
      <c r="AB1068" s="4">
        <v>74</v>
      </c>
      <c r="AC1068" s="4">
        <v>74</v>
      </c>
      <c r="AD1068" s="4">
        <v>342</v>
      </c>
      <c r="AE1068" s="4">
        <v>70</v>
      </c>
      <c r="AF1068" s="4">
        <v>69</v>
      </c>
      <c r="AG1068" s="4">
        <v>57</v>
      </c>
      <c r="AH1068" s="4">
        <v>72</v>
      </c>
      <c r="AI1068" s="4">
        <v>74</v>
      </c>
      <c r="AJ1068" s="4">
        <v>324</v>
      </c>
      <c r="AK1068" s="4">
        <v>72</v>
      </c>
      <c r="AL1068" s="4">
        <v>65</v>
      </c>
      <c r="AM1068" s="4">
        <v>56</v>
      </c>
      <c r="AN1068" s="4">
        <v>58</v>
      </c>
      <c r="AO1068" s="4">
        <v>73</v>
      </c>
      <c r="AP1068" s="4">
        <v>297</v>
      </c>
      <c r="AQ1068" s="4">
        <v>44</v>
      </c>
      <c r="AR1068" s="4">
        <v>46</v>
      </c>
      <c r="AS1068" s="4">
        <v>69</v>
      </c>
      <c r="AT1068" s="4">
        <v>70</v>
      </c>
      <c r="AU1068" s="4">
        <v>68</v>
      </c>
      <c r="AV1068" s="4">
        <v>59</v>
      </c>
      <c r="AW1068" s="4">
        <v>74</v>
      </c>
      <c r="AX1068" s="4">
        <v>43</v>
      </c>
      <c r="AY1068" s="4">
        <v>15</v>
      </c>
      <c r="AZ1068" s="4">
        <v>16</v>
      </c>
      <c r="BA1068" s="4">
        <v>47</v>
      </c>
      <c r="BB1068" s="4">
        <v>8</v>
      </c>
      <c r="BC1068" s="4">
        <v>10</v>
      </c>
      <c r="BD1068" s="4">
        <v>7</v>
      </c>
      <c r="BE1068" s="4">
        <v>12</v>
      </c>
      <c r="BF1068" s="4">
        <v>10</v>
      </c>
      <c r="BG1068" s="4">
        <v>1794</v>
      </c>
      <c r="BH1068" s="4">
        <v>375</v>
      </c>
      <c r="BI1068" s="4">
        <v>1</v>
      </c>
      <c r="BJ1068" s="4">
        <v>69</v>
      </c>
      <c r="BK1068" s="4">
        <v>73</v>
      </c>
      <c r="BL1068" s="4">
        <v>73</v>
      </c>
      <c r="BM1068" s="4">
        <v>71</v>
      </c>
      <c r="BN1068" s="4">
        <v>34</v>
      </c>
    </row>
    <row r="1069" spans="1:66" ht="30" customHeight="1" x14ac:dyDescent="0.25">
      <c r="A1069" s="15" t="s">
        <v>2730</v>
      </c>
      <c r="B1069" s="4">
        <v>19</v>
      </c>
      <c r="C1069" s="4">
        <v>73</v>
      </c>
      <c r="D1069" s="4">
        <v>82</v>
      </c>
      <c r="E1069" s="5" t="s">
        <v>2731</v>
      </c>
      <c r="F1069" s="5" t="str">
        <f t="shared" si="86"/>
        <v>Villarreal</v>
      </c>
      <c r="G1069" s="25" t="str">
        <f t="shared" si="87"/>
        <v>2023 ~ 2026</v>
      </c>
      <c r="H1069" s="5" t="str">
        <f t="shared" si="89"/>
        <v>2026</v>
      </c>
      <c r="I1069" s="4" t="s">
        <v>97</v>
      </c>
      <c r="J1069" s="4" t="s">
        <v>98</v>
      </c>
      <c r="K1069" s="4" t="s">
        <v>77</v>
      </c>
      <c r="L1069" s="4">
        <v>73</v>
      </c>
      <c r="M1069" s="4" t="s">
        <v>791</v>
      </c>
      <c r="N1069" s="4">
        <v>9</v>
      </c>
      <c r="O1069" s="6" t="s">
        <v>6919</v>
      </c>
      <c r="P1069" s="6" t="s">
        <v>6944</v>
      </c>
      <c r="Q1069" s="6" t="s">
        <v>7121</v>
      </c>
      <c r="R1069" s="4">
        <v>305</v>
      </c>
      <c r="S1069" s="4">
        <v>71</v>
      </c>
      <c r="T1069" s="4">
        <v>74</v>
      </c>
      <c r="U1069" s="4">
        <v>38</v>
      </c>
      <c r="V1069" s="4">
        <v>72</v>
      </c>
      <c r="W1069" s="4">
        <v>50</v>
      </c>
      <c r="X1069" s="4">
        <v>332</v>
      </c>
      <c r="Y1069" s="4">
        <v>77</v>
      </c>
      <c r="Z1069" s="4">
        <v>60</v>
      </c>
      <c r="AA1069" s="4">
        <v>63</v>
      </c>
      <c r="AB1069" s="4">
        <v>57</v>
      </c>
      <c r="AC1069" s="4">
        <v>75</v>
      </c>
      <c r="AD1069" s="4">
        <v>356</v>
      </c>
      <c r="AE1069" s="4">
        <v>75</v>
      </c>
      <c r="AF1069" s="4">
        <v>74</v>
      </c>
      <c r="AG1069" s="4">
        <v>75</v>
      </c>
      <c r="AH1069" s="4">
        <v>63</v>
      </c>
      <c r="AI1069" s="4">
        <v>69</v>
      </c>
      <c r="AJ1069" s="4">
        <v>315</v>
      </c>
      <c r="AK1069" s="4">
        <v>66</v>
      </c>
      <c r="AL1069" s="4">
        <v>56</v>
      </c>
      <c r="AM1069" s="4">
        <v>64</v>
      </c>
      <c r="AN1069" s="4">
        <v>55</v>
      </c>
      <c r="AO1069" s="4">
        <v>74</v>
      </c>
      <c r="AP1069" s="4">
        <v>268</v>
      </c>
      <c r="AQ1069" s="4">
        <v>51</v>
      </c>
      <c r="AR1069" s="4">
        <v>23</v>
      </c>
      <c r="AS1069" s="4">
        <v>68</v>
      </c>
      <c r="AT1069" s="4">
        <v>67</v>
      </c>
      <c r="AU1069" s="4">
        <v>59</v>
      </c>
      <c r="AV1069" s="4">
        <v>58</v>
      </c>
      <c r="AW1069" s="4">
        <v>90</v>
      </c>
      <c r="AX1069" s="4">
        <v>25</v>
      </c>
      <c r="AY1069" s="4">
        <v>30</v>
      </c>
      <c r="AZ1069" s="4">
        <v>35</v>
      </c>
      <c r="BA1069" s="4">
        <v>45</v>
      </c>
      <c r="BB1069" s="4">
        <v>6</v>
      </c>
      <c r="BC1069" s="4">
        <v>12</v>
      </c>
      <c r="BD1069" s="4">
        <v>9</v>
      </c>
      <c r="BE1069" s="4">
        <v>6</v>
      </c>
      <c r="BF1069" s="4">
        <v>12</v>
      </c>
      <c r="BG1069" s="4">
        <v>1711</v>
      </c>
      <c r="BH1069" s="4">
        <v>371</v>
      </c>
      <c r="BI1069" s="4">
        <v>1</v>
      </c>
      <c r="BJ1069" s="4">
        <v>74</v>
      </c>
      <c r="BK1069" s="4">
        <v>70</v>
      </c>
      <c r="BL1069" s="4">
        <v>68</v>
      </c>
      <c r="BM1069" s="4">
        <v>74</v>
      </c>
      <c r="BN1069" s="4">
        <v>28</v>
      </c>
    </row>
    <row r="1070" spans="1:66" ht="30" customHeight="1" x14ac:dyDescent="0.25">
      <c r="A1070" s="15" t="s">
        <v>7861</v>
      </c>
      <c r="B1070" s="4">
        <v>24</v>
      </c>
      <c r="C1070" s="4">
        <v>73</v>
      </c>
      <c r="D1070" s="4">
        <v>79</v>
      </c>
      <c r="E1070" s="5" t="s">
        <v>1142</v>
      </c>
      <c r="F1070" s="5" t="str">
        <f t="shared" si="86"/>
        <v>FC Barcelona</v>
      </c>
      <c r="G1070" s="25" t="str">
        <f t="shared" si="87"/>
        <v>2018 ~ 2026</v>
      </c>
      <c r="H1070" s="5" t="str">
        <f t="shared" si="89"/>
        <v>2026</v>
      </c>
      <c r="I1070" s="4" t="s">
        <v>289</v>
      </c>
      <c r="J1070" s="4" t="s">
        <v>253</v>
      </c>
      <c r="K1070" s="4" t="s">
        <v>68</v>
      </c>
      <c r="L1070" s="4">
        <v>73</v>
      </c>
      <c r="M1070" s="4" t="s">
        <v>508</v>
      </c>
      <c r="N1070" s="4">
        <v>6</v>
      </c>
      <c r="O1070" s="6" t="s">
        <v>7505</v>
      </c>
      <c r="P1070" s="6" t="s">
        <v>7488</v>
      </c>
      <c r="Q1070" s="6" t="s">
        <v>7544</v>
      </c>
      <c r="R1070" s="4">
        <v>65</v>
      </c>
      <c r="S1070" s="4">
        <v>10</v>
      </c>
      <c r="T1070" s="4">
        <v>6</v>
      </c>
      <c r="U1070" s="4">
        <v>11</v>
      </c>
      <c r="V1070" s="4">
        <v>33</v>
      </c>
      <c r="W1070" s="4">
        <v>5</v>
      </c>
      <c r="X1070" s="4">
        <v>114</v>
      </c>
      <c r="Y1070" s="4">
        <v>12</v>
      </c>
      <c r="Z1070" s="4">
        <v>12</v>
      </c>
      <c r="AA1070" s="4">
        <v>12</v>
      </c>
      <c r="AB1070" s="4">
        <v>57</v>
      </c>
      <c r="AC1070" s="4">
        <v>21</v>
      </c>
      <c r="AD1070" s="4">
        <v>244</v>
      </c>
      <c r="AE1070" s="4">
        <v>33</v>
      </c>
      <c r="AF1070" s="4">
        <v>38</v>
      </c>
      <c r="AG1070" s="4">
        <v>49</v>
      </c>
      <c r="AH1070" s="4">
        <v>73</v>
      </c>
      <c r="AI1070" s="4">
        <v>51</v>
      </c>
      <c r="AJ1070" s="4">
        <v>201</v>
      </c>
      <c r="AK1070" s="4">
        <v>58</v>
      </c>
      <c r="AL1070" s="4">
        <v>54</v>
      </c>
      <c r="AM1070" s="4">
        <v>27</v>
      </c>
      <c r="AN1070" s="4">
        <v>54</v>
      </c>
      <c r="AO1070" s="4">
        <v>8</v>
      </c>
      <c r="AP1070" s="4">
        <v>84</v>
      </c>
      <c r="AQ1070" s="4">
        <v>17</v>
      </c>
      <c r="AR1070" s="4">
        <v>6</v>
      </c>
      <c r="AS1070" s="4">
        <v>5</v>
      </c>
      <c r="AT1070" s="4">
        <v>39</v>
      </c>
      <c r="AU1070" s="4">
        <v>17</v>
      </c>
      <c r="AV1070" s="4">
        <v>38</v>
      </c>
      <c r="AW1070" s="4">
        <v>30</v>
      </c>
      <c r="AX1070" s="4">
        <v>9</v>
      </c>
      <c r="AY1070" s="4">
        <v>10</v>
      </c>
      <c r="AZ1070" s="4">
        <v>11</v>
      </c>
      <c r="BA1070" s="4">
        <v>362</v>
      </c>
      <c r="BB1070" s="4">
        <v>72</v>
      </c>
      <c r="BC1070" s="4">
        <v>68</v>
      </c>
      <c r="BD1070" s="4">
        <v>77</v>
      </c>
      <c r="BE1070" s="4">
        <v>72</v>
      </c>
      <c r="BF1070" s="4">
        <v>73</v>
      </c>
      <c r="BG1070" s="4">
        <v>1100</v>
      </c>
      <c r="BH1070" s="4">
        <v>397</v>
      </c>
      <c r="BI1070" s="4">
        <v>1</v>
      </c>
      <c r="BJ1070" s="4">
        <v>72</v>
      </c>
      <c r="BK1070" s="4">
        <v>68</v>
      </c>
      <c r="BL1070" s="4">
        <v>77</v>
      </c>
      <c r="BM1070" s="4">
        <v>73</v>
      </c>
      <c r="BN1070" s="4">
        <v>35</v>
      </c>
    </row>
    <row r="1071" spans="1:66" ht="30" customHeight="1" x14ac:dyDescent="0.25">
      <c r="A1071" s="15" t="s">
        <v>6596</v>
      </c>
      <c r="B1071" s="4">
        <v>37</v>
      </c>
      <c r="C1071" s="4">
        <v>79</v>
      </c>
      <c r="D1071" s="4">
        <v>79</v>
      </c>
      <c r="E1071" s="5" t="s">
        <v>2281</v>
      </c>
      <c r="F1071" s="5" t="str">
        <f t="shared" si="86"/>
        <v>Vissel Kobe</v>
      </c>
      <c r="G1071" s="25" t="str">
        <f t="shared" si="87"/>
        <v>2018 ~ 2024</v>
      </c>
      <c r="H1071" s="5" t="str">
        <f t="shared" si="89"/>
        <v>2024</v>
      </c>
      <c r="I1071" s="4" t="s">
        <v>537</v>
      </c>
      <c r="J1071" s="4" t="s">
        <v>84</v>
      </c>
      <c r="K1071" s="4" t="s">
        <v>68</v>
      </c>
      <c r="L1071" s="4">
        <v>79</v>
      </c>
      <c r="M1071" s="4" t="s">
        <v>69</v>
      </c>
      <c r="N1071" s="4">
        <v>0</v>
      </c>
      <c r="O1071" s="6" t="s">
        <v>6927</v>
      </c>
      <c r="P1071" s="6" t="s">
        <v>7203</v>
      </c>
      <c r="Q1071" s="6" t="s">
        <v>7481</v>
      </c>
      <c r="R1071" s="4">
        <v>366</v>
      </c>
      <c r="S1071" s="4">
        <v>75</v>
      </c>
      <c r="T1071" s="4">
        <v>69</v>
      </c>
      <c r="U1071" s="4">
        <v>54</v>
      </c>
      <c r="V1071" s="4">
        <v>89</v>
      </c>
      <c r="W1071" s="4">
        <v>79</v>
      </c>
      <c r="X1071" s="4">
        <v>404</v>
      </c>
      <c r="Y1071" s="4">
        <v>82</v>
      </c>
      <c r="Z1071" s="4">
        <v>80</v>
      </c>
      <c r="AA1071" s="4">
        <v>72</v>
      </c>
      <c r="AB1071" s="4">
        <v>83</v>
      </c>
      <c r="AC1071" s="4">
        <v>87</v>
      </c>
      <c r="AD1071" s="4">
        <v>303</v>
      </c>
      <c r="AE1071" s="4">
        <v>55</v>
      </c>
      <c r="AF1071" s="4">
        <v>44</v>
      </c>
      <c r="AG1071" s="4">
        <v>60</v>
      </c>
      <c r="AH1071" s="4">
        <v>68</v>
      </c>
      <c r="AI1071" s="4">
        <v>76</v>
      </c>
      <c r="AJ1071" s="4">
        <v>275</v>
      </c>
      <c r="AK1071" s="4">
        <v>67</v>
      </c>
      <c r="AL1071" s="4">
        <v>40</v>
      </c>
      <c r="AM1071" s="4">
        <v>48</v>
      </c>
      <c r="AN1071" s="4">
        <v>50</v>
      </c>
      <c r="AO1071" s="4">
        <v>70</v>
      </c>
      <c r="AP1071" s="4">
        <v>353</v>
      </c>
      <c r="AQ1071" s="4">
        <v>58</v>
      </c>
      <c r="AR1071" s="4">
        <v>59</v>
      </c>
      <c r="AS1071" s="4">
        <v>76</v>
      </c>
      <c r="AT1071" s="4">
        <v>89</v>
      </c>
      <c r="AU1071" s="4">
        <v>71</v>
      </c>
      <c r="AV1071" s="4">
        <v>89</v>
      </c>
      <c r="AW1071" s="4">
        <v>172</v>
      </c>
      <c r="AX1071" s="4">
        <v>68</v>
      </c>
      <c r="AY1071" s="4">
        <v>54</v>
      </c>
      <c r="AZ1071" s="4">
        <v>50</v>
      </c>
      <c r="BA1071" s="4">
        <v>45</v>
      </c>
      <c r="BB1071" s="4">
        <v>6</v>
      </c>
      <c r="BC1071" s="4">
        <v>13</v>
      </c>
      <c r="BD1071" s="4">
        <v>6</v>
      </c>
      <c r="BE1071" s="4">
        <v>13</v>
      </c>
      <c r="BF1071" s="4">
        <v>7</v>
      </c>
      <c r="BG1071" s="4">
        <v>1918</v>
      </c>
      <c r="BH1071" s="4">
        <v>394</v>
      </c>
      <c r="BI1071" s="4">
        <v>4</v>
      </c>
      <c r="BJ1071" s="4">
        <v>49</v>
      </c>
      <c r="BK1071" s="4">
        <v>70</v>
      </c>
      <c r="BL1071" s="4">
        <v>84</v>
      </c>
      <c r="BM1071" s="4">
        <v>81</v>
      </c>
      <c r="BN1071" s="4">
        <v>59</v>
      </c>
    </row>
    <row r="1072" spans="1:66" ht="30" customHeight="1" x14ac:dyDescent="0.25">
      <c r="A1072" s="15" t="s">
        <v>7863</v>
      </c>
      <c r="B1072" s="4">
        <v>32</v>
      </c>
      <c r="C1072" s="4">
        <v>82</v>
      </c>
      <c r="D1072" s="4">
        <v>82</v>
      </c>
      <c r="E1072" s="5" t="s">
        <v>3126</v>
      </c>
      <c r="F1072" s="5" t="str">
        <f t="shared" si="86"/>
        <v>FC Barcelona</v>
      </c>
      <c r="G1072" s="25" t="str">
        <f t="shared" si="87"/>
        <v>2023 ~ 2025</v>
      </c>
      <c r="H1072" s="5" t="str">
        <f t="shared" si="89"/>
        <v>2025</v>
      </c>
      <c r="I1072" s="4" t="s">
        <v>66</v>
      </c>
      <c r="J1072" s="4" t="s">
        <v>67</v>
      </c>
      <c r="K1072" s="4" t="s">
        <v>77</v>
      </c>
      <c r="L1072" s="4">
        <v>82</v>
      </c>
      <c r="M1072" s="4" t="s">
        <v>189</v>
      </c>
      <c r="N1072" s="4">
        <v>0</v>
      </c>
      <c r="O1072" s="6" t="s">
        <v>7145</v>
      </c>
      <c r="P1072" s="6" t="s">
        <v>6875</v>
      </c>
      <c r="Q1072" s="6" t="s">
        <v>6951</v>
      </c>
      <c r="R1072" s="4">
        <v>288</v>
      </c>
      <c r="S1072" s="4">
        <v>53</v>
      </c>
      <c r="T1072" s="4">
        <v>42</v>
      </c>
      <c r="U1072" s="4">
        <v>81</v>
      </c>
      <c r="V1072" s="4">
        <v>75</v>
      </c>
      <c r="W1072" s="4">
        <v>37</v>
      </c>
      <c r="X1072" s="4">
        <v>345</v>
      </c>
      <c r="Y1072" s="4">
        <v>48</v>
      </c>
      <c r="Z1072" s="4">
        <v>72</v>
      </c>
      <c r="AA1072" s="4">
        <v>71</v>
      </c>
      <c r="AB1072" s="4">
        <v>80</v>
      </c>
      <c r="AC1072" s="4">
        <v>74</v>
      </c>
      <c r="AD1072" s="4">
        <v>349</v>
      </c>
      <c r="AE1072" s="4">
        <v>70</v>
      </c>
      <c r="AF1072" s="4">
        <v>72</v>
      </c>
      <c r="AG1072" s="4">
        <v>66</v>
      </c>
      <c r="AH1072" s="4">
        <v>81</v>
      </c>
      <c r="AI1072" s="4">
        <v>60</v>
      </c>
      <c r="AJ1072" s="4">
        <v>393</v>
      </c>
      <c r="AK1072" s="4">
        <v>81</v>
      </c>
      <c r="AL1072" s="4">
        <v>87</v>
      </c>
      <c r="AM1072" s="4">
        <v>69</v>
      </c>
      <c r="AN1072" s="4">
        <v>82</v>
      </c>
      <c r="AO1072" s="4">
        <v>74</v>
      </c>
      <c r="AP1072" s="4">
        <v>315</v>
      </c>
      <c r="AQ1072" s="4">
        <v>86</v>
      </c>
      <c r="AR1072" s="4">
        <v>83</v>
      </c>
      <c r="AS1072" s="4">
        <v>52</v>
      </c>
      <c r="AT1072" s="4">
        <v>55</v>
      </c>
      <c r="AU1072" s="4">
        <v>39</v>
      </c>
      <c r="AV1072" s="4">
        <v>70</v>
      </c>
      <c r="AW1072" s="4">
        <v>249</v>
      </c>
      <c r="AX1072" s="4">
        <v>82</v>
      </c>
      <c r="AY1072" s="4">
        <v>82</v>
      </c>
      <c r="AZ1072" s="4">
        <v>85</v>
      </c>
      <c r="BA1072" s="4">
        <v>63</v>
      </c>
      <c r="BB1072" s="4">
        <v>12</v>
      </c>
      <c r="BC1072" s="4">
        <v>16</v>
      </c>
      <c r="BD1072" s="4">
        <v>11</v>
      </c>
      <c r="BE1072" s="4">
        <v>13</v>
      </c>
      <c r="BF1072" s="4">
        <v>11</v>
      </c>
      <c r="BG1072" s="4">
        <v>2002</v>
      </c>
      <c r="BH1072" s="4">
        <v>417</v>
      </c>
      <c r="BI1072" s="4">
        <v>2</v>
      </c>
      <c r="BJ1072" s="4">
        <v>71</v>
      </c>
      <c r="BK1072" s="4">
        <v>56</v>
      </c>
      <c r="BL1072" s="4">
        <v>67</v>
      </c>
      <c r="BM1072" s="4">
        <v>61</v>
      </c>
      <c r="BN1072" s="4">
        <v>82</v>
      </c>
    </row>
    <row r="1073" spans="1:66" ht="30" customHeight="1" x14ac:dyDescent="0.25">
      <c r="A1073" s="15" t="s">
        <v>7860</v>
      </c>
      <c r="B1073" s="4">
        <v>25</v>
      </c>
      <c r="C1073" s="4">
        <v>75</v>
      </c>
      <c r="D1073" s="4">
        <v>76</v>
      </c>
      <c r="E1073" s="5" t="s">
        <v>3837</v>
      </c>
      <c r="F1073" s="5" t="str">
        <f t="shared" si="86"/>
        <v>Racing Santander</v>
      </c>
      <c r="G1073" s="25" t="str">
        <f t="shared" si="87"/>
        <v>2022 ~ 2027</v>
      </c>
      <c r="H1073" s="5" t="str">
        <f t="shared" si="89"/>
        <v>2027</v>
      </c>
      <c r="I1073" s="4" t="s">
        <v>90</v>
      </c>
      <c r="J1073" s="4" t="s">
        <v>105</v>
      </c>
      <c r="K1073" s="4" t="s">
        <v>68</v>
      </c>
      <c r="L1073" s="4">
        <v>75</v>
      </c>
      <c r="M1073" s="4" t="s">
        <v>294</v>
      </c>
      <c r="N1073" s="4">
        <v>1</v>
      </c>
      <c r="O1073" s="6" t="s">
        <v>6919</v>
      </c>
      <c r="P1073" s="6" t="s">
        <v>7203</v>
      </c>
      <c r="Q1073" s="6" t="s">
        <v>7607</v>
      </c>
      <c r="R1073" s="4">
        <v>311</v>
      </c>
      <c r="S1073" s="4">
        <v>76</v>
      </c>
      <c r="T1073" s="4">
        <v>72</v>
      </c>
      <c r="U1073" s="4">
        <v>44</v>
      </c>
      <c r="V1073" s="4">
        <v>75</v>
      </c>
      <c r="W1073" s="4">
        <v>44</v>
      </c>
      <c r="X1073" s="4">
        <v>372</v>
      </c>
      <c r="Y1073" s="4">
        <v>78</v>
      </c>
      <c r="Z1073" s="4">
        <v>71</v>
      </c>
      <c r="AA1073" s="4">
        <v>72</v>
      </c>
      <c r="AB1073" s="4">
        <v>74</v>
      </c>
      <c r="AC1073" s="4">
        <v>77</v>
      </c>
      <c r="AD1073" s="4">
        <v>373</v>
      </c>
      <c r="AE1073" s="4">
        <v>76</v>
      </c>
      <c r="AF1073" s="4">
        <v>74</v>
      </c>
      <c r="AG1073" s="4">
        <v>77</v>
      </c>
      <c r="AH1073" s="4">
        <v>70</v>
      </c>
      <c r="AI1073" s="4">
        <v>76</v>
      </c>
      <c r="AJ1073" s="4">
        <v>307</v>
      </c>
      <c r="AK1073" s="4">
        <v>66</v>
      </c>
      <c r="AL1073" s="4">
        <v>60</v>
      </c>
      <c r="AM1073" s="4">
        <v>54</v>
      </c>
      <c r="AN1073" s="4">
        <v>57</v>
      </c>
      <c r="AO1073" s="4">
        <v>70</v>
      </c>
      <c r="AP1073" s="4">
        <v>320</v>
      </c>
      <c r="AQ1073" s="4">
        <v>53</v>
      </c>
      <c r="AR1073" s="4">
        <v>53</v>
      </c>
      <c r="AS1073" s="4">
        <v>69</v>
      </c>
      <c r="AT1073" s="4">
        <v>75</v>
      </c>
      <c r="AU1073" s="4">
        <v>70</v>
      </c>
      <c r="AV1073" s="4">
        <v>69</v>
      </c>
      <c r="AW1073" s="4">
        <v>135</v>
      </c>
      <c r="AX1073" s="4">
        <v>38</v>
      </c>
      <c r="AY1073" s="4">
        <v>53</v>
      </c>
      <c r="AZ1073" s="4">
        <v>44</v>
      </c>
      <c r="BA1073" s="4">
        <v>55</v>
      </c>
      <c r="BB1073" s="4">
        <v>7</v>
      </c>
      <c r="BC1073" s="4">
        <v>7</v>
      </c>
      <c r="BD1073" s="4">
        <v>11</v>
      </c>
      <c r="BE1073" s="4">
        <v>15</v>
      </c>
      <c r="BF1073" s="4">
        <v>15</v>
      </c>
      <c r="BG1073" s="4">
        <v>1873</v>
      </c>
      <c r="BH1073" s="4">
        <v>399</v>
      </c>
      <c r="BI1073" s="4">
        <v>1</v>
      </c>
      <c r="BJ1073" s="4">
        <v>75</v>
      </c>
      <c r="BK1073" s="4">
        <v>69</v>
      </c>
      <c r="BL1073" s="4">
        <v>75</v>
      </c>
      <c r="BM1073" s="4">
        <v>77</v>
      </c>
      <c r="BN1073" s="4">
        <v>47</v>
      </c>
    </row>
    <row r="1074" spans="1:66" ht="30" customHeight="1" x14ac:dyDescent="0.25">
      <c r="A1074" s="15" t="s">
        <v>5821</v>
      </c>
      <c r="B1074" s="4">
        <v>29</v>
      </c>
      <c r="C1074" s="4">
        <v>70</v>
      </c>
      <c r="D1074" s="4">
        <v>70</v>
      </c>
      <c r="E1074" s="5" t="s">
        <v>6854</v>
      </c>
      <c r="F1074" s="5" t="str">
        <f t="shared" si="86"/>
        <v>Sporting Gijón</v>
      </c>
      <c r="G1074" s="25" t="str">
        <f t="shared" si="87"/>
        <v>2022 ~ 2024</v>
      </c>
      <c r="H1074" s="5" t="str">
        <f t="shared" si="89"/>
        <v>2024</v>
      </c>
      <c r="I1074" s="4" t="s">
        <v>212</v>
      </c>
      <c r="J1074" s="4" t="s">
        <v>290</v>
      </c>
      <c r="K1074" s="4" t="s">
        <v>68</v>
      </c>
      <c r="L1074" s="4">
        <v>70</v>
      </c>
      <c r="M1074" s="4" t="s">
        <v>189</v>
      </c>
      <c r="N1074" s="4">
        <v>0</v>
      </c>
      <c r="O1074" s="6" t="s">
        <v>7351</v>
      </c>
      <c r="P1074" s="6" t="s">
        <v>7171</v>
      </c>
      <c r="Q1074" s="6" t="s">
        <v>6906</v>
      </c>
      <c r="R1074" s="4">
        <v>244</v>
      </c>
      <c r="S1074" s="4">
        <v>40</v>
      </c>
      <c r="T1074" s="4">
        <v>36</v>
      </c>
      <c r="U1074" s="4">
        <v>68</v>
      </c>
      <c r="V1074" s="4">
        <v>66</v>
      </c>
      <c r="W1074" s="4">
        <v>34</v>
      </c>
      <c r="X1074" s="4">
        <v>237</v>
      </c>
      <c r="Y1074" s="4">
        <v>44</v>
      </c>
      <c r="Z1074" s="4">
        <v>42</v>
      </c>
      <c r="AA1074" s="4">
        <v>23</v>
      </c>
      <c r="AB1074" s="4">
        <v>62</v>
      </c>
      <c r="AC1074" s="4">
        <v>66</v>
      </c>
      <c r="AD1074" s="4">
        <v>254</v>
      </c>
      <c r="AE1074" s="4">
        <v>43</v>
      </c>
      <c r="AF1074" s="4">
        <v>47</v>
      </c>
      <c r="AG1074" s="4">
        <v>45</v>
      </c>
      <c r="AH1074" s="4">
        <v>63</v>
      </c>
      <c r="AI1074" s="4">
        <v>56</v>
      </c>
      <c r="AJ1074" s="4">
        <v>272</v>
      </c>
      <c r="AK1074" s="4">
        <v>46</v>
      </c>
      <c r="AL1074" s="4">
        <v>69</v>
      </c>
      <c r="AM1074" s="4">
        <v>50</v>
      </c>
      <c r="AN1074" s="4">
        <v>78</v>
      </c>
      <c r="AO1074" s="4">
        <v>29</v>
      </c>
      <c r="AP1074" s="4">
        <v>267</v>
      </c>
      <c r="AQ1074" s="4">
        <v>70</v>
      </c>
      <c r="AR1074" s="4">
        <v>72</v>
      </c>
      <c r="AS1074" s="4">
        <v>41</v>
      </c>
      <c r="AT1074" s="4">
        <v>52</v>
      </c>
      <c r="AU1074" s="4">
        <v>32</v>
      </c>
      <c r="AV1074" s="4">
        <v>59</v>
      </c>
      <c r="AW1074" s="4">
        <v>207</v>
      </c>
      <c r="AX1074" s="4">
        <v>72</v>
      </c>
      <c r="AY1074" s="4">
        <v>72</v>
      </c>
      <c r="AZ1074" s="4">
        <v>63</v>
      </c>
      <c r="BA1074" s="4">
        <v>49</v>
      </c>
      <c r="BB1074" s="4">
        <v>9</v>
      </c>
      <c r="BC1074" s="4">
        <v>6</v>
      </c>
      <c r="BD1074" s="4">
        <v>7</v>
      </c>
      <c r="BE1074" s="4">
        <v>13</v>
      </c>
      <c r="BF1074" s="4">
        <v>14</v>
      </c>
      <c r="BG1074" s="4">
        <v>1530</v>
      </c>
      <c r="BH1074" s="4">
        <v>329</v>
      </c>
      <c r="BI1074" s="4">
        <v>1</v>
      </c>
      <c r="BJ1074" s="4">
        <v>45</v>
      </c>
      <c r="BK1074" s="4">
        <v>37</v>
      </c>
      <c r="BL1074" s="4">
        <v>54</v>
      </c>
      <c r="BM1074" s="4">
        <v>53</v>
      </c>
      <c r="BN1074" s="4">
        <v>71</v>
      </c>
    </row>
    <row r="1075" spans="1:66" ht="30" customHeight="1" x14ac:dyDescent="0.25">
      <c r="A1075" s="15" t="s">
        <v>5949</v>
      </c>
      <c r="B1075" s="4">
        <v>23</v>
      </c>
      <c r="C1075" s="4" t="s">
        <v>402</v>
      </c>
      <c r="D1075" s="4" t="s">
        <v>193</v>
      </c>
      <c r="E1075" s="5" t="s">
        <v>5950</v>
      </c>
      <c r="F1075" s="5" t="str">
        <f t="shared" si="86"/>
        <v>Sevilla</v>
      </c>
      <c r="G1075" s="25" t="str">
        <f t="shared" si="87"/>
        <v>2024 ~ 2025</v>
      </c>
      <c r="H1075" s="5" t="str">
        <f t="shared" si="89"/>
        <v>2025</v>
      </c>
      <c r="I1075" s="4" t="s">
        <v>289</v>
      </c>
      <c r="J1075" s="4" t="s">
        <v>98</v>
      </c>
      <c r="K1075" s="4" t="s">
        <v>77</v>
      </c>
      <c r="L1075" s="4">
        <v>73</v>
      </c>
      <c r="M1075" s="4" t="s">
        <v>106</v>
      </c>
      <c r="N1075" s="4">
        <v>9</v>
      </c>
      <c r="O1075" s="6" t="s">
        <v>7492</v>
      </c>
      <c r="P1075" s="6" t="s">
        <v>6895</v>
      </c>
      <c r="Q1075" s="6" t="s">
        <v>7027</v>
      </c>
      <c r="R1075" s="4">
        <v>353</v>
      </c>
      <c r="S1075" s="4">
        <v>68</v>
      </c>
      <c r="T1075" s="4">
        <v>74</v>
      </c>
      <c r="U1075" s="4" t="s">
        <v>833</v>
      </c>
      <c r="V1075" s="4">
        <v>71</v>
      </c>
      <c r="W1075" s="4">
        <v>66</v>
      </c>
      <c r="X1075" s="4">
        <v>323</v>
      </c>
      <c r="Y1075" s="4">
        <v>71</v>
      </c>
      <c r="Z1075" s="4">
        <v>70</v>
      </c>
      <c r="AA1075" s="4">
        <v>50</v>
      </c>
      <c r="AB1075" s="4">
        <v>62</v>
      </c>
      <c r="AC1075" s="4" t="s">
        <v>963</v>
      </c>
      <c r="AD1075" s="4">
        <v>328</v>
      </c>
      <c r="AE1075" s="4" t="s">
        <v>267</v>
      </c>
      <c r="AF1075" s="4" t="s">
        <v>740</v>
      </c>
      <c r="AG1075" s="4" t="s">
        <v>1676</v>
      </c>
      <c r="AH1075" s="4">
        <v>71</v>
      </c>
      <c r="AI1075" s="4">
        <v>56</v>
      </c>
      <c r="AJ1075" s="4">
        <v>351</v>
      </c>
      <c r="AK1075" s="4" t="s">
        <v>503</v>
      </c>
      <c r="AL1075" s="4" t="s">
        <v>316</v>
      </c>
      <c r="AM1075" s="4" t="s">
        <v>1537</v>
      </c>
      <c r="AN1075" s="4" t="s">
        <v>4331</v>
      </c>
      <c r="AO1075" s="4">
        <v>70</v>
      </c>
      <c r="AP1075" s="4">
        <v>243</v>
      </c>
      <c r="AQ1075" s="4">
        <v>30</v>
      </c>
      <c r="AR1075" s="4">
        <v>12</v>
      </c>
      <c r="AS1075" s="4">
        <v>71</v>
      </c>
      <c r="AT1075" s="4" t="s">
        <v>5951</v>
      </c>
      <c r="AU1075" s="4">
        <v>65</v>
      </c>
      <c r="AV1075" s="4" t="s">
        <v>401</v>
      </c>
      <c r="AW1075" s="4">
        <v>32</v>
      </c>
      <c r="AX1075" s="4">
        <v>10</v>
      </c>
      <c r="AY1075" s="4">
        <v>12</v>
      </c>
      <c r="AZ1075" s="4">
        <v>10</v>
      </c>
      <c r="BA1075" s="4">
        <v>48</v>
      </c>
      <c r="BB1075" s="4">
        <v>5</v>
      </c>
      <c r="BC1075" s="4">
        <v>12</v>
      </c>
      <c r="BD1075" s="4">
        <v>11</v>
      </c>
      <c r="BE1075" s="4">
        <v>8</v>
      </c>
      <c r="BF1075" s="4">
        <v>12</v>
      </c>
      <c r="BG1075" s="4">
        <v>1678</v>
      </c>
      <c r="BH1075" s="4">
        <v>353</v>
      </c>
      <c r="BI1075" s="4">
        <v>1</v>
      </c>
      <c r="BJ1075" s="4">
        <v>68</v>
      </c>
      <c r="BK1075" s="4">
        <v>72</v>
      </c>
      <c r="BL1075" s="4">
        <v>67</v>
      </c>
      <c r="BM1075" s="4">
        <v>69</v>
      </c>
      <c r="BN1075" s="4">
        <v>17</v>
      </c>
    </row>
    <row r="1076" spans="1:66" ht="30" customHeight="1" x14ac:dyDescent="0.25">
      <c r="A1076" s="15" t="s">
        <v>3138</v>
      </c>
      <c r="B1076" s="4">
        <v>31</v>
      </c>
      <c r="C1076" s="4">
        <v>81</v>
      </c>
      <c r="D1076" s="4">
        <v>81</v>
      </c>
      <c r="E1076" s="5" t="s">
        <v>3139</v>
      </c>
      <c r="F1076" s="5" t="str">
        <f t="shared" si="86"/>
        <v>Real Betis</v>
      </c>
      <c r="G1076" s="25" t="str">
        <f t="shared" si="87"/>
        <v>2023 ~ 2027</v>
      </c>
      <c r="H1076" s="5" t="str">
        <f t="shared" si="89"/>
        <v>2027</v>
      </c>
      <c r="I1076" s="4" t="s">
        <v>259</v>
      </c>
      <c r="J1076" s="4" t="s">
        <v>235</v>
      </c>
      <c r="K1076" s="4" t="s">
        <v>68</v>
      </c>
      <c r="L1076" s="4">
        <v>81</v>
      </c>
      <c r="M1076" s="4" t="s">
        <v>69</v>
      </c>
      <c r="N1076" s="4">
        <v>0</v>
      </c>
      <c r="O1076" s="6" t="s">
        <v>6978</v>
      </c>
      <c r="P1076" s="6" t="s">
        <v>7010</v>
      </c>
      <c r="Q1076" s="6" t="s">
        <v>6979</v>
      </c>
      <c r="R1076" s="4">
        <v>357</v>
      </c>
      <c r="S1076" s="4">
        <v>78</v>
      </c>
      <c r="T1076" s="4">
        <v>74</v>
      </c>
      <c r="U1076" s="4">
        <v>55</v>
      </c>
      <c r="V1076" s="4">
        <v>84</v>
      </c>
      <c r="W1076" s="4">
        <v>66</v>
      </c>
      <c r="X1076" s="4">
        <v>410</v>
      </c>
      <c r="Y1076" s="4">
        <v>84</v>
      </c>
      <c r="Z1076" s="4">
        <v>85</v>
      </c>
      <c r="AA1076" s="4">
        <v>76</v>
      </c>
      <c r="AB1076" s="4">
        <v>80</v>
      </c>
      <c r="AC1076" s="4">
        <v>85</v>
      </c>
      <c r="AD1076" s="4">
        <v>374</v>
      </c>
      <c r="AE1076" s="4">
        <v>68</v>
      </c>
      <c r="AF1076" s="4">
        <v>65</v>
      </c>
      <c r="AG1076" s="4">
        <v>79</v>
      </c>
      <c r="AH1076" s="4">
        <v>78</v>
      </c>
      <c r="AI1076" s="4">
        <v>84</v>
      </c>
      <c r="AJ1076" s="4">
        <v>334</v>
      </c>
      <c r="AK1076" s="4">
        <v>72</v>
      </c>
      <c r="AL1076" s="4">
        <v>63</v>
      </c>
      <c r="AM1076" s="4">
        <v>68</v>
      </c>
      <c r="AN1076" s="4">
        <v>55</v>
      </c>
      <c r="AO1076" s="4">
        <v>76</v>
      </c>
      <c r="AP1076" s="4">
        <v>352</v>
      </c>
      <c r="AQ1076" s="4">
        <v>57</v>
      </c>
      <c r="AR1076" s="4">
        <v>61</v>
      </c>
      <c r="AS1076" s="4">
        <v>76</v>
      </c>
      <c r="AT1076" s="4">
        <v>84</v>
      </c>
      <c r="AU1076" s="4">
        <v>74</v>
      </c>
      <c r="AV1076" s="4">
        <v>81</v>
      </c>
      <c r="AW1076" s="4">
        <v>171</v>
      </c>
      <c r="AX1076" s="4">
        <v>58</v>
      </c>
      <c r="AY1076" s="4">
        <v>62</v>
      </c>
      <c r="AZ1076" s="4">
        <v>51</v>
      </c>
      <c r="BA1076" s="4">
        <v>51</v>
      </c>
      <c r="BB1076" s="4">
        <v>10</v>
      </c>
      <c r="BC1076" s="4">
        <v>8</v>
      </c>
      <c r="BD1076" s="4">
        <v>12</v>
      </c>
      <c r="BE1076" s="4">
        <v>15</v>
      </c>
      <c r="BF1076" s="4">
        <v>6</v>
      </c>
      <c r="BG1076" s="4">
        <v>2049</v>
      </c>
      <c r="BH1076" s="4">
        <v>423</v>
      </c>
      <c r="BI1076" s="4">
        <v>3</v>
      </c>
      <c r="BJ1076" s="4">
        <v>66</v>
      </c>
      <c r="BK1076" s="4">
        <v>74</v>
      </c>
      <c r="BL1076" s="4">
        <v>82</v>
      </c>
      <c r="BM1076" s="4">
        <v>83</v>
      </c>
      <c r="BN1076" s="4">
        <v>59</v>
      </c>
    </row>
    <row r="1077" spans="1:66" ht="30" customHeight="1" x14ac:dyDescent="0.25">
      <c r="A1077" s="15" t="s">
        <v>4220</v>
      </c>
      <c r="B1077" s="4">
        <v>19</v>
      </c>
      <c r="C1077" s="4">
        <v>66</v>
      </c>
      <c r="D1077" s="4">
        <v>78</v>
      </c>
      <c r="E1077" s="5" t="s">
        <v>6523</v>
      </c>
      <c r="F1077" s="5" t="str">
        <f t="shared" si="86"/>
        <v>Atlético Madrid</v>
      </c>
      <c r="G1077" s="25" t="str">
        <f t="shared" si="87"/>
        <v>2021 ~ 2027</v>
      </c>
      <c r="H1077" s="5" t="str">
        <f t="shared" si="89"/>
        <v>2027</v>
      </c>
      <c r="I1077" s="4" t="s">
        <v>124</v>
      </c>
      <c r="J1077" s="4" t="s">
        <v>125</v>
      </c>
      <c r="K1077" s="4" t="s">
        <v>68</v>
      </c>
      <c r="L1077" s="4">
        <v>66</v>
      </c>
      <c r="M1077" s="4" t="s">
        <v>508</v>
      </c>
      <c r="N1077" s="4">
        <v>12</v>
      </c>
      <c r="O1077" s="6" t="s">
        <v>6871</v>
      </c>
      <c r="P1077" s="6" t="s">
        <v>6928</v>
      </c>
      <c r="Q1077" s="6" t="s">
        <v>6869</v>
      </c>
      <c r="R1077" s="4">
        <v>77</v>
      </c>
      <c r="S1077" s="4">
        <v>14</v>
      </c>
      <c r="T1077" s="4">
        <v>11</v>
      </c>
      <c r="U1077" s="4">
        <v>12</v>
      </c>
      <c r="V1077" s="4">
        <v>32</v>
      </c>
      <c r="W1077" s="4">
        <v>8</v>
      </c>
      <c r="X1077" s="4">
        <v>90</v>
      </c>
      <c r="Y1077" s="4">
        <v>13</v>
      </c>
      <c r="Z1077" s="4">
        <v>14</v>
      </c>
      <c r="AA1077" s="4">
        <v>13</v>
      </c>
      <c r="AB1077" s="4">
        <v>30</v>
      </c>
      <c r="AC1077" s="4">
        <v>20</v>
      </c>
      <c r="AD1077" s="4">
        <v>260</v>
      </c>
      <c r="AE1077" s="4">
        <v>52</v>
      </c>
      <c r="AF1077" s="4">
        <v>46</v>
      </c>
      <c r="AG1077" s="4">
        <v>51</v>
      </c>
      <c r="AH1077" s="4">
        <v>61</v>
      </c>
      <c r="AI1077" s="4">
        <v>50</v>
      </c>
      <c r="AJ1077" s="4">
        <v>207</v>
      </c>
      <c r="AK1077" s="4">
        <v>50</v>
      </c>
      <c r="AL1077" s="4">
        <v>60</v>
      </c>
      <c r="AM1077" s="4">
        <v>32</v>
      </c>
      <c r="AN1077" s="4">
        <v>56</v>
      </c>
      <c r="AO1077" s="4">
        <v>9</v>
      </c>
      <c r="AP1077" s="4">
        <v>99</v>
      </c>
      <c r="AQ1077" s="4">
        <v>23</v>
      </c>
      <c r="AR1077" s="4">
        <v>10</v>
      </c>
      <c r="AS1077" s="4">
        <v>6</v>
      </c>
      <c r="AT1077" s="4">
        <v>40</v>
      </c>
      <c r="AU1077" s="4">
        <v>20</v>
      </c>
      <c r="AV1077" s="4">
        <v>36</v>
      </c>
      <c r="AW1077" s="4">
        <v>32</v>
      </c>
      <c r="AX1077" s="4">
        <v>8</v>
      </c>
      <c r="AY1077" s="4">
        <v>11</v>
      </c>
      <c r="AZ1077" s="4">
        <v>13</v>
      </c>
      <c r="BA1077" s="4">
        <v>330</v>
      </c>
      <c r="BB1077" s="4">
        <v>66</v>
      </c>
      <c r="BC1077" s="4">
        <v>64</v>
      </c>
      <c r="BD1077" s="4">
        <v>66</v>
      </c>
      <c r="BE1077" s="4">
        <v>65</v>
      </c>
      <c r="BF1077" s="4">
        <v>69</v>
      </c>
      <c r="BG1077" s="4">
        <v>1095</v>
      </c>
      <c r="BH1077" s="4">
        <v>380</v>
      </c>
      <c r="BI1077" s="4">
        <v>1</v>
      </c>
      <c r="BJ1077" s="4">
        <v>66</v>
      </c>
      <c r="BK1077" s="4">
        <v>64</v>
      </c>
      <c r="BL1077" s="4">
        <v>66</v>
      </c>
      <c r="BM1077" s="4">
        <v>69</v>
      </c>
      <c r="BN1077" s="4">
        <v>50</v>
      </c>
    </row>
    <row r="1078" spans="1:66" ht="30" customHeight="1" x14ac:dyDescent="0.25">
      <c r="A1078" s="15" t="s">
        <v>7732</v>
      </c>
      <c r="B1078" s="4">
        <v>22</v>
      </c>
      <c r="C1078" s="4">
        <v>75</v>
      </c>
      <c r="D1078" s="4">
        <v>83</v>
      </c>
      <c r="E1078" s="5" t="s">
        <v>966</v>
      </c>
      <c r="F1078" s="5" t="str">
        <f t="shared" si="86"/>
        <v>Porto</v>
      </c>
      <c r="G1078" s="25" t="str">
        <f t="shared" si="87"/>
        <v>2023 ~ 2028</v>
      </c>
      <c r="H1078" s="5" t="str">
        <f t="shared" si="89"/>
        <v>2028</v>
      </c>
      <c r="I1078" s="4" t="s">
        <v>146</v>
      </c>
      <c r="J1078" s="4" t="s">
        <v>125</v>
      </c>
      <c r="K1078" s="4" t="s">
        <v>68</v>
      </c>
      <c r="L1078" s="4">
        <v>77</v>
      </c>
      <c r="M1078" s="4" t="s">
        <v>69</v>
      </c>
      <c r="N1078" s="4">
        <v>8</v>
      </c>
      <c r="O1078" s="6" t="s">
        <v>7247</v>
      </c>
      <c r="P1078" s="6" t="s">
        <v>6911</v>
      </c>
      <c r="Q1078" s="6" t="s">
        <v>7032</v>
      </c>
      <c r="R1078" s="4">
        <v>342</v>
      </c>
      <c r="S1078" s="4">
        <v>68</v>
      </c>
      <c r="T1078" s="4">
        <v>73</v>
      </c>
      <c r="U1078" s="4">
        <v>60</v>
      </c>
      <c r="V1078" s="4">
        <v>73</v>
      </c>
      <c r="W1078" s="4">
        <v>68</v>
      </c>
      <c r="X1078" s="4">
        <v>362</v>
      </c>
      <c r="Y1078" s="4">
        <v>78</v>
      </c>
      <c r="Z1078" s="4">
        <v>70</v>
      </c>
      <c r="AA1078" s="4">
        <v>65</v>
      </c>
      <c r="AB1078" s="4">
        <v>70</v>
      </c>
      <c r="AC1078" s="4">
        <v>79</v>
      </c>
      <c r="AD1078" s="4">
        <v>362</v>
      </c>
      <c r="AE1078" s="4">
        <v>76</v>
      </c>
      <c r="AF1078" s="4">
        <v>73</v>
      </c>
      <c r="AG1078" s="4">
        <v>74</v>
      </c>
      <c r="AH1078" s="4">
        <v>73</v>
      </c>
      <c r="AI1078" s="4">
        <v>66</v>
      </c>
      <c r="AJ1078" s="4">
        <v>362</v>
      </c>
      <c r="AK1078" s="4">
        <v>73</v>
      </c>
      <c r="AL1078" s="4">
        <v>75</v>
      </c>
      <c r="AM1078" s="4">
        <v>68</v>
      </c>
      <c r="AN1078" s="4">
        <v>69</v>
      </c>
      <c r="AO1078" s="4">
        <v>77</v>
      </c>
      <c r="AP1078" s="4">
        <v>309</v>
      </c>
      <c r="AQ1078" s="4">
        <v>44</v>
      </c>
      <c r="AR1078" s="4">
        <v>53</v>
      </c>
      <c r="AS1078" s="4">
        <v>73</v>
      </c>
      <c r="AT1078" s="4">
        <v>72</v>
      </c>
      <c r="AU1078" s="4">
        <v>67</v>
      </c>
      <c r="AV1078" s="4">
        <v>73</v>
      </c>
      <c r="AW1078" s="4">
        <v>147</v>
      </c>
      <c r="AX1078" s="4">
        <v>47</v>
      </c>
      <c r="AY1078" s="4">
        <v>52</v>
      </c>
      <c r="AZ1078" s="4">
        <v>48</v>
      </c>
      <c r="BA1078" s="4">
        <v>50</v>
      </c>
      <c r="BB1078" s="4">
        <v>9</v>
      </c>
      <c r="BC1078" s="4">
        <v>14</v>
      </c>
      <c r="BD1078" s="4">
        <v>10</v>
      </c>
      <c r="BE1078" s="4">
        <v>11</v>
      </c>
      <c r="BF1078" s="4">
        <v>6</v>
      </c>
      <c r="BG1078" s="4">
        <v>1934</v>
      </c>
      <c r="BH1078" s="4">
        <v>410</v>
      </c>
      <c r="BI1078" s="4">
        <v>1</v>
      </c>
      <c r="BJ1078" s="4">
        <v>74</v>
      </c>
      <c r="BK1078" s="4">
        <v>73</v>
      </c>
      <c r="BL1078" s="4">
        <v>71</v>
      </c>
      <c r="BM1078" s="4">
        <v>77</v>
      </c>
      <c r="BN1078" s="4">
        <v>51</v>
      </c>
    </row>
    <row r="1079" spans="1:66" ht="30" customHeight="1" x14ac:dyDescent="0.25">
      <c r="A1079" s="15" t="s">
        <v>7733</v>
      </c>
      <c r="B1079" s="4">
        <v>24</v>
      </c>
      <c r="C1079" s="4">
        <v>80</v>
      </c>
      <c r="D1079" s="4">
        <v>83</v>
      </c>
      <c r="E1079" s="5" t="s">
        <v>2336</v>
      </c>
      <c r="F1079" s="5" t="str">
        <f t="shared" si="86"/>
        <v>Girona</v>
      </c>
      <c r="G1079" s="25" t="str">
        <f t="shared" si="87"/>
        <v>2023 ~ 2026</v>
      </c>
      <c r="H1079" s="5" t="str">
        <f t="shared" si="89"/>
        <v>2026</v>
      </c>
      <c r="I1079" s="4" t="s">
        <v>90</v>
      </c>
      <c r="J1079" s="4" t="s">
        <v>98</v>
      </c>
      <c r="K1079" s="4" t="s">
        <v>77</v>
      </c>
      <c r="L1079" s="4">
        <v>82</v>
      </c>
      <c r="M1079" s="4" t="s">
        <v>69</v>
      </c>
      <c r="N1079" s="4">
        <v>3</v>
      </c>
      <c r="O1079" s="6" t="s">
        <v>6993</v>
      </c>
      <c r="P1079" s="6" t="s">
        <v>7114</v>
      </c>
      <c r="Q1079" s="6" t="s">
        <v>7202</v>
      </c>
      <c r="R1079" s="4">
        <v>350</v>
      </c>
      <c r="S1079" s="4">
        <v>80</v>
      </c>
      <c r="T1079" s="4">
        <v>77</v>
      </c>
      <c r="U1079" s="4">
        <v>47</v>
      </c>
      <c r="V1079" s="4">
        <v>83</v>
      </c>
      <c r="W1079" s="4">
        <v>63</v>
      </c>
      <c r="X1079" s="4">
        <v>391</v>
      </c>
      <c r="Y1079" s="4">
        <v>83</v>
      </c>
      <c r="Z1079" s="4">
        <v>80</v>
      </c>
      <c r="AA1079" s="4">
        <v>65</v>
      </c>
      <c r="AB1079" s="4">
        <v>80</v>
      </c>
      <c r="AC1079" s="4">
        <v>83</v>
      </c>
      <c r="AD1079" s="4">
        <v>378</v>
      </c>
      <c r="AE1079" s="4">
        <v>76</v>
      </c>
      <c r="AF1079" s="4">
        <v>74</v>
      </c>
      <c r="AG1079" s="4">
        <v>78</v>
      </c>
      <c r="AH1079" s="4">
        <v>78</v>
      </c>
      <c r="AI1079" s="4">
        <v>72</v>
      </c>
      <c r="AJ1079" s="4">
        <v>332</v>
      </c>
      <c r="AK1079" s="4">
        <v>73</v>
      </c>
      <c r="AL1079" s="4">
        <v>61</v>
      </c>
      <c r="AM1079" s="4">
        <v>71</v>
      </c>
      <c r="AN1079" s="4">
        <v>53</v>
      </c>
      <c r="AO1079" s="4">
        <v>74</v>
      </c>
      <c r="AP1079" s="4">
        <v>362</v>
      </c>
      <c r="AQ1079" s="4">
        <v>55</v>
      </c>
      <c r="AR1079" s="4">
        <v>76</v>
      </c>
      <c r="AS1079" s="4">
        <v>81</v>
      </c>
      <c r="AT1079" s="4">
        <v>80</v>
      </c>
      <c r="AU1079" s="4">
        <v>70</v>
      </c>
      <c r="AV1079" s="4">
        <v>77</v>
      </c>
      <c r="AW1079" s="4">
        <v>205</v>
      </c>
      <c r="AX1079" s="4">
        <v>66</v>
      </c>
      <c r="AY1079" s="4">
        <v>74</v>
      </c>
      <c r="AZ1079" s="4">
        <v>65</v>
      </c>
      <c r="BA1079" s="4">
        <v>42</v>
      </c>
      <c r="BB1079" s="4">
        <v>13</v>
      </c>
      <c r="BC1079" s="4">
        <v>6</v>
      </c>
      <c r="BD1079" s="4">
        <v>11</v>
      </c>
      <c r="BE1079" s="4">
        <v>6</v>
      </c>
      <c r="BF1079" s="4">
        <v>6</v>
      </c>
      <c r="BG1079" s="4">
        <v>2060</v>
      </c>
      <c r="BH1079" s="4">
        <v>437</v>
      </c>
      <c r="BI1079" s="4">
        <v>1</v>
      </c>
      <c r="BJ1079" s="4">
        <v>75</v>
      </c>
      <c r="BK1079" s="4">
        <v>75</v>
      </c>
      <c r="BL1079" s="4">
        <v>80</v>
      </c>
      <c r="BM1079" s="4">
        <v>81</v>
      </c>
      <c r="BN1079" s="4">
        <v>68</v>
      </c>
    </row>
    <row r="1080" spans="1:66" ht="30" customHeight="1" x14ac:dyDescent="0.25">
      <c r="A1080" s="15" t="s">
        <v>7782</v>
      </c>
      <c r="B1080" s="4">
        <v>25</v>
      </c>
      <c r="C1080" s="4">
        <v>74</v>
      </c>
      <c r="D1080" s="4">
        <v>78</v>
      </c>
      <c r="E1080" s="5" t="s">
        <v>5755</v>
      </c>
      <c r="F1080" s="5" t="str">
        <f t="shared" si="86"/>
        <v>Celta de Vigo</v>
      </c>
      <c r="G1080" s="25" t="str">
        <f t="shared" si="87"/>
        <v>2014 ~ 2027</v>
      </c>
      <c r="H1080" s="5" t="str">
        <f t="shared" si="89"/>
        <v>2027</v>
      </c>
      <c r="I1080" s="4" t="s">
        <v>155</v>
      </c>
      <c r="J1080" s="4" t="s">
        <v>67</v>
      </c>
      <c r="K1080" s="4" t="s">
        <v>68</v>
      </c>
      <c r="L1080" s="4">
        <v>74</v>
      </c>
      <c r="M1080" s="4" t="s">
        <v>508</v>
      </c>
      <c r="N1080" s="4">
        <v>4</v>
      </c>
      <c r="O1080" s="6" t="s">
        <v>7025</v>
      </c>
      <c r="P1080" s="6" t="s">
        <v>7026</v>
      </c>
      <c r="Q1080" s="6" t="s">
        <v>7058</v>
      </c>
      <c r="R1080" s="4">
        <v>76</v>
      </c>
      <c r="S1080" s="4">
        <v>13</v>
      </c>
      <c r="T1080" s="4">
        <v>12</v>
      </c>
      <c r="U1080" s="4">
        <v>16</v>
      </c>
      <c r="V1080" s="4">
        <v>23</v>
      </c>
      <c r="W1080" s="4">
        <v>12</v>
      </c>
      <c r="X1080" s="4">
        <v>95</v>
      </c>
      <c r="Y1080" s="4">
        <v>21</v>
      </c>
      <c r="Z1080" s="4">
        <v>20</v>
      </c>
      <c r="AA1080" s="4">
        <v>15</v>
      </c>
      <c r="AB1080" s="4">
        <v>22</v>
      </c>
      <c r="AC1080" s="4">
        <v>17</v>
      </c>
      <c r="AD1080" s="4">
        <v>212</v>
      </c>
      <c r="AE1080" s="4">
        <v>32</v>
      </c>
      <c r="AF1080" s="4">
        <v>33</v>
      </c>
      <c r="AG1080" s="4">
        <v>38</v>
      </c>
      <c r="AH1080" s="4">
        <v>72</v>
      </c>
      <c r="AI1080" s="4">
        <v>37</v>
      </c>
      <c r="AJ1080" s="4">
        <v>204</v>
      </c>
      <c r="AK1080" s="4">
        <v>53</v>
      </c>
      <c r="AL1080" s="4">
        <v>54</v>
      </c>
      <c r="AM1080" s="4">
        <v>30</v>
      </c>
      <c r="AN1080" s="4">
        <v>52</v>
      </c>
      <c r="AO1080" s="4">
        <v>15</v>
      </c>
      <c r="AP1080" s="4">
        <v>117</v>
      </c>
      <c r="AQ1080" s="4">
        <v>18</v>
      </c>
      <c r="AR1080" s="4">
        <v>18</v>
      </c>
      <c r="AS1080" s="4">
        <v>12</v>
      </c>
      <c r="AT1080" s="4">
        <v>46</v>
      </c>
      <c r="AU1080" s="4">
        <v>23</v>
      </c>
      <c r="AV1080" s="4">
        <v>46</v>
      </c>
      <c r="AW1080" s="4">
        <v>40</v>
      </c>
      <c r="AX1080" s="4">
        <v>10</v>
      </c>
      <c r="AY1080" s="4">
        <v>15</v>
      </c>
      <c r="AZ1080" s="4">
        <v>15</v>
      </c>
      <c r="BA1080" s="4">
        <v>366</v>
      </c>
      <c r="BB1080" s="4">
        <v>73</v>
      </c>
      <c r="BC1080" s="4">
        <v>72</v>
      </c>
      <c r="BD1080" s="4">
        <v>71</v>
      </c>
      <c r="BE1080" s="4">
        <v>74</v>
      </c>
      <c r="BF1080" s="4">
        <v>76</v>
      </c>
      <c r="BG1080" s="4">
        <v>1110</v>
      </c>
      <c r="BH1080" s="4">
        <v>398</v>
      </c>
      <c r="BI1080" s="4">
        <v>1</v>
      </c>
      <c r="BJ1080" s="4">
        <v>73</v>
      </c>
      <c r="BK1080" s="4">
        <v>72</v>
      </c>
      <c r="BL1080" s="4">
        <v>71</v>
      </c>
      <c r="BM1080" s="4">
        <v>76</v>
      </c>
      <c r="BN1080" s="4">
        <v>32</v>
      </c>
    </row>
    <row r="1081" spans="1:66" ht="30" customHeight="1" x14ac:dyDescent="0.25">
      <c r="A1081" s="15" t="s">
        <v>1451</v>
      </c>
      <c r="B1081" s="4">
        <v>23</v>
      </c>
      <c r="C1081" s="4">
        <v>78</v>
      </c>
      <c r="D1081" s="4">
        <v>84</v>
      </c>
      <c r="E1081" s="5" t="s">
        <v>789</v>
      </c>
      <c r="F1081" s="5" t="str">
        <f t="shared" si="86"/>
        <v>Ajax</v>
      </c>
      <c r="G1081" s="25" t="str">
        <f t="shared" si="87"/>
        <v>2023 ~ 2028</v>
      </c>
      <c r="H1081" s="5" t="str">
        <f t="shared" si="89"/>
        <v>2028</v>
      </c>
      <c r="I1081" s="4" t="s">
        <v>337</v>
      </c>
      <c r="J1081" s="4" t="s">
        <v>119</v>
      </c>
      <c r="K1081" s="4" t="s">
        <v>68</v>
      </c>
      <c r="L1081" s="4">
        <v>80</v>
      </c>
      <c r="M1081" s="4" t="s">
        <v>189</v>
      </c>
      <c r="N1081" s="4">
        <v>6</v>
      </c>
      <c r="O1081" s="6" t="s">
        <v>7145</v>
      </c>
      <c r="P1081" s="6" t="s">
        <v>6895</v>
      </c>
      <c r="Q1081" s="6" t="s">
        <v>6936</v>
      </c>
      <c r="R1081" s="4">
        <v>244</v>
      </c>
      <c r="S1081" s="4">
        <v>45</v>
      </c>
      <c r="T1081" s="4">
        <v>27</v>
      </c>
      <c r="U1081" s="4">
        <v>74</v>
      </c>
      <c r="V1081" s="4">
        <v>72</v>
      </c>
      <c r="W1081" s="4">
        <v>26</v>
      </c>
      <c r="X1081" s="4">
        <v>272</v>
      </c>
      <c r="Y1081" s="4">
        <v>71</v>
      </c>
      <c r="Z1081" s="4">
        <v>29</v>
      </c>
      <c r="AA1081" s="4">
        <v>22</v>
      </c>
      <c r="AB1081" s="4">
        <v>75</v>
      </c>
      <c r="AC1081" s="4">
        <v>75</v>
      </c>
      <c r="AD1081" s="4">
        <v>357</v>
      </c>
      <c r="AE1081" s="4">
        <v>79</v>
      </c>
      <c r="AF1081" s="4">
        <v>85</v>
      </c>
      <c r="AG1081" s="4">
        <v>65</v>
      </c>
      <c r="AH1081" s="4">
        <v>80</v>
      </c>
      <c r="AI1081" s="4">
        <v>48</v>
      </c>
      <c r="AJ1081" s="4">
        <v>316</v>
      </c>
      <c r="AK1081" s="4">
        <v>43</v>
      </c>
      <c r="AL1081" s="4">
        <v>87</v>
      </c>
      <c r="AM1081" s="4">
        <v>77</v>
      </c>
      <c r="AN1081" s="4">
        <v>80</v>
      </c>
      <c r="AO1081" s="4">
        <v>29</v>
      </c>
      <c r="AP1081" s="4">
        <v>287</v>
      </c>
      <c r="AQ1081" s="4">
        <v>67</v>
      </c>
      <c r="AR1081" s="4">
        <v>80</v>
      </c>
      <c r="AS1081" s="4">
        <v>37</v>
      </c>
      <c r="AT1081" s="4">
        <v>64</v>
      </c>
      <c r="AU1081" s="4">
        <v>39</v>
      </c>
      <c r="AV1081" s="4">
        <v>76</v>
      </c>
      <c r="AW1081" s="4">
        <v>235</v>
      </c>
      <c r="AX1081" s="4">
        <v>77</v>
      </c>
      <c r="AY1081" s="4">
        <v>80</v>
      </c>
      <c r="AZ1081" s="4">
        <v>78</v>
      </c>
      <c r="BA1081" s="4">
        <v>55</v>
      </c>
      <c r="BB1081" s="4">
        <v>8</v>
      </c>
      <c r="BC1081" s="4">
        <v>15</v>
      </c>
      <c r="BD1081" s="4">
        <v>7</v>
      </c>
      <c r="BE1081" s="4">
        <v>11</v>
      </c>
      <c r="BF1081" s="4">
        <v>14</v>
      </c>
      <c r="BG1081" s="4">
        <v>1766</v>
      </c>
      <c r="BH1081" s="4">
        <v>401</v>
      </c>
      <c r="BI1081" s="4">
        <v>1</v>
      </c>
      <c r="BJ1081" s="4">
        <v>82</v>
      </c>
      <c r="BK1081" s="4">
        <v>32</v>
      </c>
      <c r="BL1081" s="4">
        <v>61</v>
      </c>
      <c r="BM1081" s="4">
        <v>71</v>
      </c>
      <c r="BN1081" s="4">
        <v>78</v>
      </c>
    </row>
    <row r="1082" spans="1:66" ht="30" customHeight="1" x14ac:dyDescent="0.25">
      <c r="A1082" s="15" t="s">
        <v>5309</v>
      </c>
      <c r="B1082" s="4">
        <v>25</v>
      </c>
      <c r="C1082" s="4">
        <v>66</v>
      </c>
      <c r="D1082" s="4">
        <v>70</v>
      </c>
      <c r="E1082" s="5" t="s">
        <v>5310</v>
      </c>
      <c r="F1082" s="5" t="str">
        <f t="shared" si="86"/>
        <v>Ternana</v>
      </c>
      <c r="G1082" s="25" t="str">
        <f t="shared" si="87"/>
        <v>2023 ~ 2026</v>
      </c>
      <c r="H1082" s="5" t="str">
        <f t="shared" si="89"/>
        <v>2026</v>
      </c>
      <c r="I1082" s="4" t="s">
        <v>112</v>
      </c>
      <c r="J1082" s="4" t="s">
        <v>253</v>
      </c>
      <c r="K1082" s="4" t="s">
        <v>68</v>
      </c>
      <c r="L1082" s="4">
        <v>68</v>
      </c>
      <c r="M1082" s="4" t="s">
        <v>189</v>
      </c>
      <c r="N1082" s="4">
        <v>4</v>
      </c>
      <c r="O1082" s="6" t="s">
        <v>7456</v>
      </c>
      <c r="P1082" s="6" t="s">
        <v>6907</v>
      </c>
      <c r="Q1082" s="6" t="s">
        <v>6871</v>
      </c>
      <c r="R1082" s="4">
        <v>267</v>
      </c>
      <c r="S1082" s="4">
        <v>57</v>
      </c>
      <c r="T1082" s="4">
        <v>41</v>
      </c>
      <c r="U1082" s="4">
        <v>57</v>
      </c>
      <c r="V1082" s="4">
        <v>65</v>
      </c>
      <c r="W1082" s="4">
        <v>47</v>
      </c>
      <c r="X1082" s="4">
        <v>285</v>
      </c>
      <c r="Y1082" s="4">
        <v>60</v>
      </c>
      <c r="Z1082" s="4">
        <v>50</v>
      </c>
      <c r="AA1082" s="4">
        <v>46</v>
      </c>
      <c r="AB1082" s="4">
        <v>63</v>
      </c>
      <c r="AC1082" s="4">
        <v>66</v>
      </c>
      <c r="AD1082" s="4">
        <v>346</v>
      </c>
      <c r="AE1082" s="4">
        <v>73</v>
      </c>
      <c r="AF1082" s="4">
        <v>70</v>
      </c>
      <c r="AG1082" s="4">
        <v>67</v>
      </c>
      <c r="AH1082" s="4">
        <v>68</v>
      </c>
      <c r="AI1082" s="4">
        <v>68</v>
      </c>
      <c r="AJ1082" s="4">
        <v>319</v>
      </c>
      <c r="AK1082" s="4">
        <v>59</v>
      </c>
      <c r="AL1082" s="4">
        <v>74</v>
      </c>
      <c r="AM1082" s="4">
        <v>65</v>
      </c>
      <c r="AN1082" s="4">
        <v>71</v>
      </c>
      <c r="AO1082" s="4">
        <v>50</v>
      </c>
      <c r="AP1082" s="4">
        <v>296</v>
      </c>
      <c r="AQ1082" s="4">
        <v>68</v>
      </c>
      <c r="AR1082" s="4">
        <v>65</v>
      </c>
      <c r="AS1082" s="4">
        <v>57</v>
      </c>
      <c r="AT1082" s="4">
        <v>60</v>
      </c>
      <c r="AU1082" s="4">
        <v>46</v>
      </c>
      <c r="AV1082" s="4">
        <v>57</v>
      </c>
      <c r="AW1082" s="4">
        <v>196</v>
      </c>
      <c r="AX1082" s="4">
        <v>66</v>
      </c>
      <c r="AY1082" s="4">
        <v>66</v>
      </c>
      <c r="AZ1082" s="4">
        <v>64</v>
      </c>
      <c r="BA1082" s="4">
        <v>49</v>
      </c>
      <c r="BB1082" s="4">
        <v>8</v>
      </c>
      <c r="BC1082" s="4">
        <v>11</v>
      </c>
      <c r="BD1082" s="4">
        <v>14</v>
      </c>
      <c r="BE1082" s="4">
        <v>8</v>
      </c>
      <c r="BF1082" s="4">
        <v>8</v>
      </c>
      <c r="BG1082" s="4">
        <v>1758</v>
      </c>
      <c r="BH1082" s="4">
        <v>376</v>
      </c>
      <c r="BI1082" s="4">
        <v>1</v>
      </c>
      <c r="BJ1082" s="4">
        <v>71</v>
      </c>
      <c r="BK1082" s="4">
        <v>48</v>
      </c>
      <c r="BL1082" s="4">
        <v>60</v>
      </c>
      <c r="BM1082" s="4">
        <v>63</v>
      </c>
      <c r="BN1082" s="4">
        <v>65</v>
      </c>
    </row>
    <row r="1083" spans="1:66" ht="30" customHeight="1" x14ac:dyDescent="0.25">
      <c r="A1083" s="15" t="s">
        <v>3343</v>
      </c>
      <c r="B1083" s="4">
        <v>17</v>
      </c>
      <c r="C1083" s="4">
        <v>65</v>
      </c>
      <c r="D1083" s="4">
        <v>84</v>
      </c>
      <c r="E1083" s="5" t="s">
        <v>3344</v>
      </c>
      <c r="F1083" s="5" t="str">
        <f t="shared" si="86"/>
        <v>AZ Alkmaar</v>
      </c>
      <c r="G1083" s="25" t="str">
        <f t="shared" si="87"/>
        <v>2020 ~ 2028</v>
      </c>
      <c r="H1083" s="5" t="str">
        <f t="shared" si="89"/>
        <v>2028</v>
      </c>
      <c r="I1083" s="4" t="s">
        <v>97</v>
      </c>
      <c r="J1083" s="4" t="s">
        <v>260</v>
      </c>
      <c r="K1083" s="4" t="s">
        <v>77</v>
      </c>
      <c r="L1083" s="4">
        <v>67</v>
      </c>
      <c r="M1083" s="4" t="s">
        <v>294</v>
      </c>
      <c r="N1083" s="4">
        <v>19</v>
      </c>
      <c r="O1083" s="6" t="s">
        <v>6871</v>
      </c>
      <c r="P1083" s="6">
        <v>600</v>
      </c>
      <c r="Q1083" s="6" t="s">
        <v>7004</v>
      </c>
      <c r="R1083" s="4">
        <v>279</v>
      </c>
      <c r="S1083" s="4">
        <v>64</v>
      </c>
      <c r="T1083" s="4">
        <v>65</v>
      </c>
      <c r="U1083" s="4">
        <v>42</v>
      </c>
      <c r="V1083" s="4">
        <v>57</v>
      </c>
      <c r="W1083" s="4">
        <v>51</v>
      </c>
      <c r="X1083" s="4">
        <v>296</v>
      </c>
      <c r="Y1083" s="4">
        <v>71</v>
      </c>
      <c r="Z1083" s="4">
        <v>59</v>
      </c>
      <c r="AA1083" s="4">
        <v>44</v>
      </c>
      <c r="AB1083" s="4">
        <v>56</v>
      </c>
      <c r="AC1083" s="4">
        <v>66</v>
      </c>
      <c r="AD1083" s="4">
        <v>380</v>
      </c>
      <c r="AE1083" s="4">
        <v>89</v>
      </c>
      <c r="AF1083" s="4">
        <v>83</v>
      </c>
      <c r="AG1083" s="4">
        <v>79</v>
      </c>
      <c r="AH1083" s="4">
        <v>54</v>
      </c>
      <c r="AI1083" s="4">
        <v>75</v>
      </c>
      <c r="AJ1083" s="4">
        <v>280</v>
      </c>
      <c r="AK1083" s="4">
        <v>61</v>
      </c>
      <c r="AL1083" s="4">
        <v>60</v>
      </c>
      <c r="AM1083" s="4">
        <v>59</v>
      </c>
      <c r="AN1083" s="4">
        <v>52</v>
      </c>
      <c r="AO1083" s="4">
        <v>48</v>
      </c>
      <c r="AP1083" s="4">
        <v>221</v>
      </c>
      <c r="AQ1083" s="4">
        <v>32</v>
      </c>
      <c r="AR1083" s="4">
        <v>20</v>
      </c>
      <c r="AS1083" s="4">
        <v>54</v>
      </c>
      <c r="AT1083" s="4">
        <v>55</v>
      </c>
      <c r="AU1083" s="4">
        <v>60</v>
      </c>
      <c r="AV1083" s="4">
        <v>60</v>
      </c>
      <c r="AW1083" s="4">
        <v>89</v>
      </c>
      <c r="AX1083" s="4">
        <v>28</v>
      </c>
      <c r="AY1083" s="4">
        <v>33</v>
      </c>
      <c r="AZ1083" s="4">
        <v>28</v>
      </c>
      <c r="BA1083" s="4">
        <v>55</v>
      </c>
      <c r="BB1083" s="4">
        <v>12</v>
      </c>
      <c r="BC1083" s="4">
        <v>12</v>
      </c>
      <c r="BD1083" s="4">
        <v>11</v>
      </c>
      <c r="BE1083" s="4">
        <v>12</v>
      </c>
      <c r="BF1083" s="4">
        <v>8</v>
      </c>
      <c r="BG1083" s="4">
        <v>1600</v>
      </c>
      <c r="BH1083" s="4">
        <v>350</v>
      </c>
      <c r="BI1083" s="4">
        <v>1</v>
      </c>
      <c r="BJ1083" s="4">
        <v>86</v>
      </c>
      <c r="BK1083" s="4">
        <v>59</v>
      </c>
      <c r="BL1083" s="4">
        <v>57</v>
      </c>
      <c r="BM1083" s="4">
        <v>69</v>
      </c>
      <c r="BN1083" s="4">
        <v>29</v>
      </c>
    </row>
    <row r="1084" spans="1:66" ht="30" customHeight="1" x14ac:dyDescent="0.25">
      <c r="A1084" s="15" t="s">
        <v>3517</v>
      </c>
      <c r="B1084" s="4">
        <v>27</v>
      </c>
      <c r="C1084" s="4">
        <v>78</v>
      </c>
      <c r="D1084" s="4">
        <v>80</v>
      </c>
      <c r="E1084" s="5" t="s">
        <v>3518</v>
      </c>
      <c r="F1084" s="5" t="str">
        <f t="shared" si="86"/>
        <v>Celta de Vigo</v>
      </c>
      <c r="G1084" s="25" t="str">
        <f t="shared" si="87"/>
        <v>2019 ~ 2026</v>
      </c>
      <c r="H1084" s="5" t="str">
        <f t="shared" si="89"/>
        <v>2026</v>
      </c>
      <c r="I1084" s="4" t="s">
        <v>426</v>
      </c>
      <c r="J1084" s="4" t="s">
        <v>290</v>
      </c>
      <c r="K1084" s="4" t="s">
        <v>68</v>
      </c>
      <c r="L1084" s="4">
        <v>80</v>
      </c>
      <c r="M1084" s="4" t="s">
        <v>189</v>
      </c>
      <c r="N1084" s="4">
        <v>2</v>
      </c>
      <c r="O1084" s="6" t="s">
        <v>7121</v>
      </c>
      <c r="P1084" s="6" t="s">
        <v>7218</v>
      </c>
      <c r="Q1084" s="6" t="s">
        <v>7092</v>
      </c>
      <c r="R1084" s="4">
        <v>222</v>
      </c>
      <c r="S1084" s="4">
        <v>34</v>
      </c>
      <c r="T1084" s="4">
        <v>18</v>
      </c>
      <c r="U1084" s="4">
        <v>77</v>
      </c>
      <c r="V1084" s="4">
        <v>72</v>
      </c>
      <c r="W1084" s="4">
        <v>21</v>
      </c>
      <c r="X1084" s="4">
        <v>195</v>
      </c>
      <c r="Y1084" s="4">
        <v>35</v>
      </c>
      <c r="Z1084" s="4">
        <v>24</v>
      </c>
      <c r="AA1084" s="4">
        <v>28</v>
      </c>
      <c r="AB1084" s="4">
        <v>50</v>
      </c>
      <c r="AC1084" s="4">
        <v>58</v>
      </c>
      <c r="AD1084" s="4">
        <v>357</v>
      </c>
      <c r="AE1084" s="4">
        <v>69</v>
      </c>
      <c r="AF1084" s="4">
        <v>79</v>
      </c>
      <c r="AG1084" s="4">
        <v>68</v>
      </c>
      <c r="AH1084" s="4">
        <v>73</v>
      </c>
      <c r="AI1084" s="4">
        <v>68</v>
      </c>
      <c r="AJ1084" s="4">
        <v>334</v>
      </c>
      <c r="AK1084" s="4">
        <v>50</v>
      </c>
      <c r="AL1084" s="4">
        <v>89</v>
      </c>
      <c r="AM1084" s="4">
        <v>81</v>
      </c>
      <c r="AN1084" s="4">
        <v>91</v>
      </c>
      <c r="AO1084" s="4">
        <v>23</v>
      </c>
      <c r="AP1084" s="4">
        <v>247</v>
      </c>
      <c r="AQ1084" s="4">
        <v>87</v>
      </c>
      <c r="AR1084" s="4">
        <v>81</v>
      </c>
      <c r="AS1084" s="4">
        <v>25</v>
      </c>
      <c r="AT1084" s="4">
        <v>23</v>
      </c>
      <c r="AU1084" s="4">
        <v>31</v>
      </c>
      <c r="AV1084" s="4">
        <v>63</v>
      </c>
      <c r="AW1084" s="4">
        <v>228</v>
      </c>
      <c r="AX1084" s="4">
        <v>74</v>
      </c>
      <c r="AY1084" s="4">
        <v>78</v>
      </c>
      <c r="AZ1084" s="4">
        <v>76</v>
      </c>
      <c r="BA1084" s="4">
        <v>45</v>
      </c>
      <c r="BB1084" s="4">
        <v>11</v>
      </c>
      <c r="BC1084" s="4">
        <v>6</v>
      </c>
      <c r="BD1084" s="4">
        <v>9</v>
      </c>
      <c r="BE1084" s="4">
        <v>13</v>
      </c>
      <c r="BF1084" s="4">
        <v>6</v>
      </c>
      <c r="BG1084" s="4">
        <v>1628</v>
      </c>
      <c r="BH1084" s="4">
        <v>364</v>
      </c>
      <c r="BI1084" s="4">
        <v>1</v>
      </c>
      <c r="BJ1084" s="4">
        <v>75</v>
      </c>
      <c r="BK1084" s="4">
        <v>27</v>
      </c>
      <c r="BL1084" s="4">
        <v>47</v>
      </c>
      <c r="BM1084" s="4">
        <v>50</v>
      </c>
      <c r="BN1084" s="4">
        <v>77</v>
      </c>
    </row>
    <row r="1085" spans="1:66" ht="30" customHeight="1" x14ac:dyDescent="0.25">
      <c r="A1085" s="15" t="s">
        <v>6860</v>
      </c>
      <c r="B1085" s="4">
        <v>23</v>
      </c>
      <c r="C1085" s="4">
        <v>83</v>
      </c>
      <c r="D1085" s="4">
        <v>87</v>
      </c>
      <c r="E1085" s="5" t="s">
        <v>414</v>
      </c>
      <c r="F1085" s="5" t="str">
        <f t="shared" si="86"/>
        <v>Manchester City</v>
      </c>
      <c r="G1085" s="25" t="str">
        <f t="shared" si="87"/>
        <v>2022 ~ 2028</v>
      </c>
      <c r="H1085" s="5" t="str">
        <f t="shared" si="89"/>
        <v>2028</v>
      </c>
      <c r="I1085" s="4" t="s">
        <v>83</v>
      </c>
      <c r="J1085" s="4" t="s">
        <v>147</v>
      </c>
      <c r="K1085" s="4" t="s">
        <v>68</v>
      </c>
      <c r="L1085" s="4">
        <v>84</v>
      </c>
      <c r="M1085" s="4" t="s">
        <v>69</v>
      </c>
      <c r="N1085" s="4">
        <v>4</v>
      </c>
      <c r="O1085" s="6" t="s">
        <v>6897</v>
      </c>
      <c r="P1085" s="6" t="s">
        <v>6962</v>
      </c>
      <c r="Q1085" s="6" t="s">
        <v>7003</v>
      </c>
      <c r="R1085" s="4">
        <v>383</v>
      </c>
      <c r="S1085" s="4">
        <v>77</v>
      </c>
      <c r="T1085" s="4">
        <v>83</v>
      </c>
      <c r="U1085" s="4">
        <v>69</v>
      </c>
      <c r="V1085" s="4">
        <v>78</v>
      </c>
      <c r="W1085" s="4">
        <v>76</v>
      </c>
      <c r="X1085" s="4">
        <v>406</v>
      </c>
      <c r="Y1085" s="4">
        <v>83</v>
      </c>
      <c r="Z1085" s="4">
        <v>84</v>
      </c>
      <c r="AA1085" s="4">
        <v>80</v>
      </c>
      <c r="AB1085" s="4">
        <v>74</v>
      </c>
      <c r="AC1085" s="4">
        <v>85</v>
      </c>
      <c r="AD1085" s="4">
        <v>425</v>
      </c>
      <c r="AE1085" s="4">
        <v>85</v>
      </c>
      <c r="AF1085" s="4">
        <v>80</v>
      </c>
      <c r="AG1085" s="4">
        <v>87</v>
      </c>
      <c r="AH1085" s="4">
        <v>86</v>
      </c>
      <c r="AI1085" s="4">
        <v>87</v>
      </c>
      <c r="AJ1085" s="4">
        <v>404</v>
      </c>
      <c r="AK1085" s="4">
        <v>86</v>
      </c>
      <c r="AL1085" s="4">
        <v>80</v>
      </c>
      <c r="AM1085" s="4">
        <v>85</v>
      </c>
      <c r="AN1085" s="4">
        <v>70</v>
      </c>
      <c r="AO1085" s="4">
        <v>83</v>
      </c>
      <c r="AP1085" s="4">
        <v>374</v>
      </c>
      <c r="AQ1085" s="4">
        <v>84</v>
      </c>
      <c r="AR1085" s="4">
        <v>52</v>
      </c>
      <c r="AS1085" s="4">
        <v>84</v>
      </c>
      <c r="AT1085" s="4">
        <v>81</v>
      </c>
      <c r="AU1085" s="4">
        <v>73</v>
      </c>
      <c r="AV1085" s="4">
        <v>84</v>
      </c>
      <c r="AW1085" s="4">
        <v>161</v>
      </c>
      <c r="AX1085" s="4">
        <v>60</v>
      </c>
      <c r="AY1085" s="4">
        <v>55</v>
      </c>
      <c r="AZ1085" s="4">
        <v>46</v>
      </c>
      <c r="BA1085" s="4">
        <v>45</v>
      </c>
      <c r="BB1085" s="4">
        <v>6</v>
      </c>
      <c r="BC1085" s="4">
        <v>10</v>
      </c>
      <c r="BD1085" s="4">
        <v>8</v>
      </c>
      <c r="BE1085" s="4">
        <v>15</v>
      </c>
      <c r="BF1085" s="4">
        <v>6</v>
      </c>
      <c r="BG1085" s="4">
        <v>2198</v>
      </c>
      <c r="BH1085" s="4">
        <v>460</v>
      </c>
      <c r="BI1085" s="4">
        <v>2</v>
      </c>
      <c r="BJ1085" s="4">
        <v>82</v>
      </c>
      <c r="BK1085" s="4">
        <v>83</v>
      </c>
      <c r="BL1085" s="4">
        <v>78</v>
      </c>
      <c r="BM1085" s="4">
        <v>84</v>
      </c>
      <c r="BN1085" s="4">
        <v>56</v>
      </c>
    </row>
    <row r="1086" spans="1:66" ht="30" customHeight="1" x14ac:dyDescent="0.25">
      <c r="A1086" s="15" t="s">
        <v>2086</v>
      </c>
      <c r="B1086" s="4">
        <v>25</v>
      </c>
      <c r="C1086" s="4">
        <v>74</v>
      </c>
      <c r="D1086" s="4">
        <v>79</v>
      </c>
      <c r="E1086" s="5" t="s">
        <v>766</v>
      </c>
      <c r="F1086" s="5" t="str">
        <f t="shared" si="86"/>
        <v>Mexico</v>
      </c>
      <c r="G1086" s="25" t="str">
        <f t="shared" si="87"/>
        <v>Free</v>
      </c>
      <c r="H1086" s="5">
        <v>0</v>
      </c>
      <c r="I1086" s="4" t="s">
        <v>112</v>
      </c>
      <c r="J1086" s="4" t="s">
        <v>483</v>
      </c>
      <c r="K1086" s="4" t="s">
        <v>77</v>
      </c>
      <c r="L1086" s="4">
        <v>76</v>
      </c>
      <c r="M1086" s="4" t="s">
        <v>189</v>
      </c>
      <c r="N1086" s="4">
        <v>5</v>
      </c>
      <c r="O1086" s="6">
        <v>0</v>
      </c>
      <c r="P1086" s="6">
        <v>0</v>
      </c>
      <c r="Q1086" s="6">
        <v>0</v>
      </c>
      <c r="R1086" s="4">
        <v>279</v>
      </c>
      <c r="S1086" s="4">
        <v>68</v>
      </c>
      <c r="T1086" s="4">
        <v>33</v>
      </c>
      <c r="U1086" s="4">
        <v>70</v>
      </c>
      <c r="V1086" s="4">
        <v>72</v>
      </c>
      <c r="W1086" s="4">
        <v>36</v>
      </c>
      <c r="X1086" s="4">
        <v>306</v>
      </c>
      <c r="Y1086" s="4">
        <v>67</v>
      </c>
      <c r="Z1086" s="4">
        <v>59</v>
      </c>
      <c r="AA1086" s="4">
        <v>41</v>
      </c>
      <c r="AB1086" s="4">
        <v>67</v>
      </c>
      <c r="AC1086" s="4">
        <v>72</v>
      </c>
      <c r="AD1086" s="4">
        <v>371</v>
      </c>
      <c r="AE1086" s="4">
        <v>77</v>
      </c>
      <c r="AF1086" s="4">
        <v>81</v>
      </c>
      <c r="AG1086" s="4">
        <v>72</v>
      </c>
      <c r="AH1086" s="4">
        <v>70</v>
      </c>
      <c r="AI1086" s="4">
        <v>71</v>
      </c>
      <c r="AJ1086" s="4">
        <v>374</v>
      </c>
      <c r="AK1086" s="4">
        <v>75</v>
      </c>
      <c r="AL1086" s="4">
        <v>81</v>
      </c>
      <c r="AM1086" s="4">
        <v>78</v>
      </c>
      <c r="AN1086" s="4">
        <v>74</v>
      </c>
      <c r="AO1086" s="4">
        <v>66</v>
      </c>
      <c r="AP1086" s="4">
        <v>299</v>
      </c>
      <c r="AQ1086" s="4">
        <v>77</v>
      </c>
      <c r="AR1086" s="4">
        <v>72</v>
      </c>
      <c r="AS1086" s="4">
        <v>56</v>
      </c>
      <c r="AT1086" s="4">
        <v>47</v>
      </c>
      <c r="AU1086" s="4">
        <v>47</v>
      </c>
      <c r="AV1086" s="4">
        <v>70</v>
      </c>
      <c r="AW1086" s="4">
        <v>228</v>
      </c>
      <c r="AX1086" s="4">
        <v>76</v>
      </c>
      <c r="AY1086" s="4">
        <v>77</v>
      </c>
      <c r="AZ1086" s="4">
        <v>75</v>
      </c>
      <c r="BA1086" s="4">
        <v>51</v>
      </c>
      <c r="BB1086" s="4">
        <v>8</v>
      </c>
      <c r="BC1086" s="4">
        <v>13</v>
      </c>
      <c r="BD1086" s="4">
        <v>9</v>
      </c>
      <c r="BE1086" s="4">
        <v>9</v>
      </c>
      <c r="BF1086" s="4">
        <v>12</v>
      </c>
      <c r="BG1086" s="4">
        <v>1908</v>
      </c>
      <c r="BH1086" s="4">
        <v>413</v>
      </c>
      <c r="BI1086" s="4">
        <v>1</v>
      </c>
      <c r="BJ1086" s="4">
        <v>79</v>
      </c>
      <c r="BK1086" s="4">
        <v>50</v>
      </c>
      <c r="BL1086" s="4">
        <v>63</v>
      </c>
      <c r="BM1086" s="4">
        <v>70</v>
      </c>
      <c r="BN1086" s="4">
        <v>75</v>
      </c>
    </row>
    <row r="1087" spans="1:66" ht="30" customHeight="1" x14ac:dyDescent="0.25">
      <c r="A1087" s="15" t="s">
        <v>3834</v>
      </c>
      <c r="B1087" s="4">
        <v>23</v>
      </c>
      <c r="C1087" s="4">
        <v>73</v>
      </c>
      <c r="D1087" s="4">
        <v>78</v>
      </c>
      <c r="E1087" s="5" t="s">
        <v>8084</v>
      </c>
      <c r="F1087" s="5" t="str">
        <f t="shared" si="86"/>
        <v>Leeds United</v>
      </c>
      <c r="G1087" s="25" t="str">
        <f t="shared" si="87"/>
        <v>Jun 30, 2024 A Prestamo</v>
      </c>
      <c r="H1087" s="5">
        <v>0</v>
      </c>
      <c r="I1087" s="4" t="s">
        <v>283</v>
      </c>
      <c r="J1087" s="4" t="s">
        <v>91</v>
      </c>
      <c r="K1087" s="4" t="s">
        <v>68</v>
      </c>
      <c r="L1087" s="4">
        <v>74</v>
      </c>
      <c r="M1087" s="4" t="s">
        <v>206</v>
      </c>
      <c r="N1087" s="4">
        <v>5</v>
      </c>
      <c r="O1087" s="6" t="s">
        <v>7025</v>
      </c>
      <c r="P1087" s="6" t="s">
        <v>6969</v>
      </c>
      <c r="Q1087" s="6">
        <v>0</v>
      </c>
      <c r="R1087" s="4">
        <v>323</v>
      </c>
      <c r="S1087" s="4">
        <v>72</v>
      </c>
      <c r="T1087" s="4">
        <v>70</v>
      </c>
      <c r="U1087" s="4">
        <v>52</v>
      </c>
      <c r="V1087" s="4">
        <v>68</v>
      </c>
      <c r="W1087" s="4">
        <v>61</v>
      </c>
      <c r="X1087" s="4">
        <v>344</v>
      </c>
      <c r="Y1087" s="4">
        <v>76</v>
      </c>
      <c r="Z1087" s="4">
        <v>72</v>
      </c>
      <c r="AA1087" s="4">
        <v>61</v>
      </c>
      <c r="AB1087" s="4">
        <v>60</v>
      </c>
      <c r="AC1087" s="4">
        <v>75</v>
      </c>
      <c r="AD1087" s="4">
        <v>362</v>
      </c>
      <c r="AE1087" s="4">
        <v>75</v>
      </c>
      <c r="AF1087" s="4">
        <v>79</v>
      </c>
      <c r="AG1087" s="4">
        <v>71</v>
      </c>
      <c r="AH1087" s="4">
        <v>66</v>
      </c>
      <c r="AI1087" s="4">
        <v>71</v>
      </c>
      <c r="AJ1087" s="4">
        <v>329</v>
      </c>
      <c r="AK1087" s="4">
        <v>63</v>
      </c>
      <c r="AL1087" s="4">
        <v>67</v>
      </c>
      <c r="AM1087" s="4">
        <v>71</v>
      </c>
      <c r="AN1087" s="4">
        <v>64</v>
      </c>
      <c r="AO1087" s="4">
        <v>64</v>
      </c>
      <c r="AP1087" s="4">
        <v>281</v>
      </c>
      <c r="AQ1087" s="4">
        <v>48</v>
      </c>
      <c r="AR1087" s="4">
        <v>29</v>
      </c>
      <c r="AS1087" s="4">
        <v>67</v>
      </c>
      <c r="AT1087" s="4">
        <v>72</v>
      </c>
      <c r="AU1087" s="4">
        <v>65</v>
      </c>
      <c r="AV1087" s="4">
        <v>73</v>
      </c>
      <c r="AW1087" s="4">
        <v>110</v>
      </c>
      <c r="AX1087" s="4">
        <v>38</v>
      </c>
      <c r="AY1087" s="4">
        <v>48</v>
      </c>
      <c r="AZ1087" s="4">
        <v>24</v>
      </c>
      <c r="BA1087" s="4">
        <v>52</v>
      </c>
      <c r="BB1087" s="4">
        <v>8</v>
      </c>
      <c r="BC1087" s="4">
        <v>9</v>
      </c>
      <c r="BD1087" s="4">
        <v>7</v>
      </c>
      <c r="BE1087" s="4">
        <v>13</v>
      </c>
      <c r="BF1087" s="4">
        <v>15</v>
      </c>
      <c r="BG1087" s="4">
        <v>1801</v>
      </c>
      <c r="BH1087" s="4">
        <v>388</v>
      </c>
      <c r="BI1087" s="4">
        <v>1</v>
      </c>
      <c r="BJ1087" s="4">
        <v>77</v>
      </c>
      <c r="BK1087" s="4">
        <v>67</v>
      </c>
      <c r="BL1087" s="4">
        <v>68</v>
      </c>
      <c r="BM1087" s="4">
        <v>74</v>
      </c>
      <c r="BN1087" s="4">
        <v>39</v>
      </c>
    </row>
    <row r="1088" spans="1:66" ht="30" customHeight="1" x14ac:dyDescent="0.25">
      <c r="A1088" s="15" t="s">
        <v>5269</v>
      </c>
      <c r="B1088" s="4">
        <v>20</v>
      </c>
      <c r="C1088" s="4">
        <v>67</v>
      </c>
      <c r="D1088" s="4">
        <v>77</v>
      </c>
      <c r="E1088" s="5" t="s">
        <v>8072</v>
      </c>
      <c r="F1088" s="5" t="str">
        <f t="shared" si="86"/>
        <v>Reggiana</v>
      </c>
      <c r="G1088" s="25" t="str">
        <f t="shared" si="87"/>
        <v>Jun 30, 2024 A Prestamo</v>
      </c>
      <c r="H1088" s="5">
        <v>0</v>
      </c>
      <c r="I1088" s="4" t="s">
        <v>66</v>
      </c>
      <c r="J1088" s="4" t="s">
        <v>139</v>
      </c>
      <c r="K1088" s="4" t="s">
        <v>68</v>
      </c>
      <c r="L1088" s="4">
        <v>69</v>
      </c>
      <c r="M1088" s="4" t="s">
        <v>106</v>
      </c>
      <c r="N1088" s="4">
        <v>10</v>
      </c>
      <c r="O1088" s="6" t="s">
        <v>6878</v>
      </c>
      <c r="P1088" s="6" t="s">
        <v>6910</v>
      </c>
      <c r="Q1088" s="6">
        <v>0</v>
      </c>
      <c r="R1088" s="4">
        <v>292</v>
      </c>
      <c r="S1088" s="4">
        <v>35</v>
      </c>
      <c r="T1088" s="4">
        <v>70</v>
      </c>
      <c r="U1088" s="4">
        <v>62</v>
      </c>
      <c r="V1088" s="4">
        <v>60</v>
      </c>
      <c r="W1088" s="4">
        <v>65</v>
      </c>
      <c r="X1088" s="4">
        <v>277</v>
      </c>
      <c r="Y1088" s="4">
        <v>65</v>
      </c>
      <c r="Z1088" s="4">
        <v>57</v>
      </c>
      <c r="AA1088" s="4">
        <v>40</v>
      </c>
      <c r="AB1088" s="4">
        <v>45</v>
      </c>
      <c r="AC1088" s="4">
        <v>70</v>
      </c>
      <c r="AD1088" s="4">
        <v>346</v>
      </c>
      <c r="AE1088" s="4">
        <v>76</v>
      </c>
      <c r="AF1088" s="4">
        <v>79</v>
      </c>
      <c r="AG1088" s="4">
        <v>76</v>
      </c>
      <c r="AH1088" s="4">
        <v>59</v>
      </c>
      <c r="AI1088" s="4">
        <v>56</v>
      </c>
      <c r="AJ1088" s="4">
        <v>339</v>
      </c>
      <c r="AK1088" s="4">
        <v>69</v>
      </c>
      <c r="AL1088" s="4">
        <v>76</v>
      </c>
      <c r="AM1088" s="4">
        <v>64</v>
      </c>
      <c r="AN1088" s="4">
        <v>70</v>
      </c>
      <c r="AO1088" s="4">
        <v>60</v>
      </c>
      <c r="AP1088" s="4">
        <v>230</v>
      </c>
      <c r="AQ1088" s="4">
        <v>31</v>
      </c>
      <c r="AR1088" s="4">
        <v>15</v>
      </c>
      <c r="AS1088" s="4">
        <v>65</v>
      </c>
      <c r="AT1088" s="4">
        <v>50</v>
      </c>
      <c r="AU1088" s="4">
        <v>69</v>
      </c>
      <c r="AV1088" s="4">
        <v>68</v>
      </c>
      <c r="AW1088" s="4">
        <v>44</v>
      </c>
      <c r="AX1088" s="4">
        <v>15</v>
      </c>
      <c r="AY1088" s="4">
        <v>15</v>
      </c>
      <c r="AZ1088" s="4">
        <v>14</v>
      </c>
      <c r="BA1088" s="4">
        <v>59</v>
      </c>
      <c r="BB1088" s="4">
        <v>13</v>
      </c>
      <c r="BC1088" s="4">
        <v>11</v>
      </c>
      <c r="BD1088" s="4">
        <v>15</v>
      </c>
      <c r="BE1088" s="4">
        <v>7</v>
      </c>
      <c r="BF1088" s="4">
        <v>13</v>
      </c>
      <c r="BG1088" s="4">
        <v>1587</v>
      </c>
      <c r="BH1088" s="4">
        <v>343</v>
      </c>
      <c r="BI1088" s="4">
        <v>1</v>
      </c>
      <c r="BJ1088" s="4">
        <v>78</v>
      </c>
      <c r="BK1088" s="4">
        <v>67</v>
      </c>
      <c r="BL1088" s="4">
        <v>50</v>
      </c>
      <c r="BM1088" s="4">
        <v>67</v>
      </c>
      <c r="BN1088" s="4">
        <v>20</v>
      </c>
    </row>
    <row r="1089" spans="1:66" ht="30" customHeight="1" x14ac:dyDescent="0.25">
      <c r="A1089" s="15" t="s">
        <v>2862</v>
      </c>
      <c r="B1089" s="4">
        <v>21</v>
      </c>
      <c r="C1089" s="4">
        <v>74</v>
      </c>
      <c r="D1089" s="4">
        <v>82</v>
      </c>
      <c r="E1089" s="5" t="s">
        <v>8038</v>
      </c>
      <c r="F1089" s="5" t="str">
        <f t="shared" si="86"/>
        <v>Las Palmas</v>
      </c>
      <c r="G1089" s="25" t="str">
        <f t="shared" si="87"/>
        <v>Jun 30, 2024 A Prestamo</v>
      </c>
      <c r="H1089" s="5">
        <v>0</v>
      </c>
      <c r="I1089" s="4" t="s">
        <v>97</v>
      </c>
      <c r="J1089" s="4" t="s">
        <v>98</v>
      </c>
      <c r="K1089" s="4" t="s">
        <v>68</v>
      </c>
      <c r="L1089" s="4">
        <v>75</v>
      </c>
      <c r="M1089" s="4" t="s">
        <v>415</v>
      </c>
      <c r="N1089" s="4">
        <v>8</v>
      </c>
      <c r="O1089" s="6" t="s">
        <v>7051</v>
      </c>
      <c r="P1089" s="6" t="s">
        <v>7083</v>
      </c>
      <c r="Q1089" s="6">
        <v>0</v>
      </c>
      <c r="R1089" s="4">
        <v>237</v>
      </c>
      <c r="S1089" s="4">
        <v>67</v>
      </c>
      <c r="T1089" s="4">
        <v>25</v>
      </c>
      <c r="U1089" s="4">
        <v>56</v>
      </c>
      <c r="V1089" s="4">
        <v>67</v>
      </c>
      <c r="W1089" s="4">
        <v>22</v>
      </c>
      <c r="X1089" s="4">
        <v>279</v>
      </c>
      <c r="Y1089" s="4">
        <v>68</v>
      </c>
      <c r="Z1089" s="4">
        <v>55</v>
      </c>
      <c r="AA1089" s="4">
        <v>25</v>
      </c>
      <c r="AB1089" s="4">
        <v>62</v>
      </c>
      <c r="AC1089" s="4">
        <v>69</v>
      </c>
      <c r="AD1089" s="4">
        <v>391</v>
      </c>
      <c r="AE1089" s="4">
        <v>89</v>
      </c>
      <c r="AF1089" s="4">
        <v>90</v>
      </c>
      <c r="AG1089" s="4">
        <v>79</v>
      </c>
      <c r="AH1089" s="4">
        <v>62</v>
      </c>
      <c r="AI1089" s="4">
        <v>71</v>
      </c>
      <c r="AJ1089" s="4">
        <v>309</v>
      </c>
      <c r="AK1089" s="4">
        <v>50</v>
      </c>
      <c r="AL1089" s="4">
        <v>78</v>
      </c>
      <c r="AM1089" s="4">
        <v>84</v>
      </c>
      <c r="AN1089" s="4">
        <v>69</v>
      </c>
      <c r="AO1089" s="4">
        <v>28</v>
      </c>
      <c r="AP1089" s="4">
        <v>309</v>
      </c>
      <c r="AQ1089" s="4">
        <v>80</v>
      </c>
      <c r="AR1089" s="4">
        <v>71</v>
      </c>
      <c r="AS1089" s="4">
        <v>65</v>
      </c>
      <c r="AT1089" s="4">
        <v>57</v>
      </c>
      <c r="AU1089" s="4">
        <v>36</v>
      </c>
      <c r="AV1089" s="4">
        <v>62</v>
      </c>
      <c r="AW1089" s="4">
        <v>216</v>
      </c>
      <c r="AX1089" s="4">
        <v>72</v>
      </c>
      <c r="AY1089" s="4">
        <v>73</v>
      </c>
      <c r="AZ1089" s="4">
        <v>71</v>
      </c>
      <c r="BA1089" s="4">
        <v>56</v>
      </c>
      <c r="BB1089" s="4">
        <v>14</v>
      </c>
      <c r="BC1089" s="4">
        <v>8</v>
      </c>
      <c r="BD1089" s="4">
        <v>7</v>
      </c>
      <c r="BE1089" s="4">
        <v>14</v>
      </c>
      <c r="BF1089" s="4">
        <v>13</v>
      </c>
      <c r="BG1089" s="4">
        <v>1797</v>
      </c>
      <c r="BH1089" s="4">
        <v>399</v>
      </c>
      <c r="BI1089" s="4">
        <v>1</v>
      </c>
      <c r="BJ1089" s="4">
        <v>90</v>
      </c>
      <c r="BK1089" s="4">
        <v>33</v>
      </c>
      <c r="BL1089" s="4">
        <v>62</v>
      </c>
      <c r="BM1089" s="4">
        <v>69</v>
      </c>
      <c r="BN1089" s="4">
        <v>70</v>
      </c>
    </row>
    <row r="1090" spans="1:66" ht="30" customHeight="1" x14ac:dyDescent="0.25">
      <c r="A1090" s="15" t="s">
        <v>5449</v>
      </c>
      <c r="B1090" s="4">
        <v>24</v>
      </c>
      <c r="C1090" s="4">
        <v>66</v>
      </c>
      <c r="D1090" s="4">
        <v>71</v>
      </c>
      <c r="E1090" s="5" t="s">
        <v>5450</v>
      </c>
      <c r="F1090" s="5" t="str">
        <f t="shared" ref="F1090:F1153" si="90">IFERROR(LEFT(E1090, FIND(CHAR(10), E1090)-1), "")</f>
        <v>Luzern</v>
      </c>
      <c r="G1090" s="25" t="str">
        <f t="shared" ref="G1090:G1153" si="91">IFERROR(MID(E1090,FIND(CHAR(10),E1090)+1,LEN(E1090)),")
=SI.ERROR(EXTRAE(A1, ENCONTRAR(CARACTER(10), A1)+1, LARGO(A1)), """)</f>
        <v>2022 ~ 2025</v>
      </c>
      <c r="H1090" s="5" t="str">
        <f t="shared" ref="H1090:H1099" si="92">RIGHT(G1090, 4)</f>
        <v>2025</v>
      </c>
      <c r="I1090" s="4" t="s">
        <v>124</v>
      </c>
      <c r="J1090" s="4" t="s">
        <v>327</v>
      </c>
      <c r="K1090" s="4" t="s">
        <v>77</v>
      </c>
      <c r="L1090" s="4">
        <v>68</v>
      </c>
      <c r="M1090" s="4" t="s">
        <v>106</v>
      </c>
      <c r="N1090" s="4">
        <v>5</v>
      </c>
      <c r="O1090" s="6" t="s">
        <v>7351</v>
      </c>
      <c r="P1090" s="6" t="s">
        <v>6928</v>
      </c>
      <c r="Q1090" s="6" t="s">
        <v>7222</v>
      </c>
      <c r="R1090" s="4">
        <v>309</v>
      </c>
      <c r="S1090" s="4">
        <v>53</v>
      </c>
      <c r="T1090" s="4">
        <v>65</v>
      </c>
      <c r="U1090" s="4">
        <v>65</v>
      </c>
      <c r="V1090" s="4">
        <v>62</v>
      </c>
      <c r="W1090" s="4">
        <v>64</v>
      </c>
      <c r="X1090" s="4">
        <v>282</v>
      </c>
      <c r="Y1090" s="4">
        <v>62</v>
      </c>
      <c r="Z1090" s="4">
        <v>52</v>
      </c>
      <c r="AA1090" s="4">
        <v>59</v>
      </c>
      <c r="AB1090" s="4">
        <v>45</v>
      </c>
      <c r="AC1090" s="4">
        <v>64</v>
      </c>
      <c r="AD1090" s="4">
        <v>355</v>
      </c>
      <c r="AE1090" s="4" t="s">
        <v>5451</v>
      </c>
      <c r="AF1090" s="4">
        <v>82</v>
      </c>
      <c r="AG1090" s="4">
        <v>71</v>
      </c>
      <c r="AH1090" s="4">
        <v>56</v>
      </c>
      <c r="AI1090" s="4" t="s">
        <v>469</v>
      </c>
      <c r="AJ1090" s="4">
        <v>358</v>
      </c>
      <c r="AK1090" s="4">
        <v>68</v>
      </c>
      <c r="AL1090" s="4" t="s">
        <v>5452</v>
      </c>
      <c r="AM1090" s="4" t="s">
        <v>164</v>
      </c>
      <c r="AN1090" s="4">
        <v>81</v>
      </c>
      <c r="AO1090" s="4">
        <v>59</v>
      </c>
      <c r="AP1090" s="4">
        <v>283</v>
      </c>
      <c r="AQ1090" s="4">
        <v>77</v>
      </c>
      <c r="AR1090" s="4">
        <v>22</v>
      </c>
      <c r="AS1090" s="4">
        <v>64</v>
      </c>
      <c r="AT1090" s="4">
        <v>59</v>
      </c>
      <c r="AU1090" s="4">
        <v>61</v>
      </c>
      <c r="AV1090" s="4">
        <v>64</v>
      </c>
      <c r="AW1090" s="4">
        <v>66</v>
      </c>
      <c r="AX1090" s="4">
        <v>21</v>
      </c>
      <c r="AY1090" s="4">
        <v>25</v>
      </c>
      <c r="AZ1090" s="4">
        <v>20</v>
      </c>
      <c r="BA1090" s="4">
        <v>43</v>
      </c>
      <c r="BB1090" s="4">
        <v>9</v>
      </c>
      <c r="BC1090" s="4">
        <v>9</v>
      </c>
      <c r="BD1090" s="4">
        <v>5</v>
      </c>
      <c r="BE1090" s="4">
        <v>12</v>
      </c>
      <c r="BF1090" s="4">
        <v>8</v>
      </c>
      <c r="BG1090" s="4">
        <v>1696</v>
      </c>
      <c r="BH1090" s="4">
        <v>368</v>
      </c>
      <c r="BI1090" s="4">
        <v>1</v>
      </c>
      <c r="BJ1090" s="4">
        <v>82</v>
      </c>
      <c r="BK1090" s="4">
        <v>64</v>
      </c>
      <c r="BL1090" s="4">
        <v>56</v>
      </c>
      <c r="BM1090" s="4">
        <v>63</v>
      </c>
      <c r="BN1090" s="4">
        <v>27</v>
      </c>
    </row>
    <row r="1091" spans="1:66" ht="30" customHeight="1" x14ac:dyDescent="0.25">
      <c r="A1091" s="15" t="s">
        <v>4499</v>
      </c>
      <c r="B1091" s="4">
        <v>26</v>
      </c>
      <c r="C1091" s="4">
        <v>73</v>
      </c>
      <c r="D1091" s="4">
        <v>74</v>
      </c>
      <c r="E1091" s="5" t="s">
        <v>2700</v>
      </c>
      <c r="F1091" s="5" t="str">
        <f t="shared" si="90"/>
        <v>Southampton</v>
      </c>
      <c r="G1091" s="25" t="str">
        <f t="shared" si="91"/>
        <v>2022 ~ 2026</v>
      </c>
      <c r="H1091" s="5" t="str">
        <f t="shared" si="92"/>
        <v>2026</v>
      </c>
      <c r="I1091" s="4" t="s">
        <v>283</v>
      </c>
      <c r="J1091" s="4" t="s">
        <v>67</v>
      </c>
      <c r="K1091" s="4" t="s">
        <v>77</v>
      </c>
      <c r="L1091" s="4">
        <v>74</v>
      </c>
      <c r="M1091" s="4" t="s">
        <v>69</v>
      </c>
      <c r="N1091" s="4">
        <v>1</v>
      </c>
      <c r="O1091" s="6" t="s">
        <v>6995</v>
      </c>
      <c r="P1091" s="6" t="s">
        <v>6937</v>
      </c>
      <c r="Q1091" s="6" t="s">
        <v>7471</v>
      </c>
      <c r="R1091" s="4">
        <v>331</v>
      </c>
      <c r="S1091" s="4">
        <v>66</v>
      </c>
      <c r="T1091" s="4">
        <v>62</v>
      </c>
      <c r="U1091" s="4">
        <v>65</v>
      </c>
      <c r="V1091" s="4">
        <v>76</v>
      </c>
      <c r="W1091" s="4">
        <v>62</v>
      </c>
      <c r="X1091" s="4">
        <v>346</v>
      </c>
      <c r="Y1091" s="4">
        <v>74</v>
      </c>
      <c r="Z1091" s="4">
        <v>66</v>
      </c>
      <c r="AA1091" s="4">
        <v>59</v>
      </c>
      <c r="AB1091" s="4">
        <v>72</v>
      </c>
      <c r="AC1091" s="4">
        <v>75</v>
      </c>
      <c r="AD1091" s="4">
        <v>376</v>
      </c>
      <c r="AE1091" s="4">
        <v>76</v>
      </c>
      <c r="AF1091" s="4">
        <v>76</v>
      </c>
      <c r="AG1091" s="4">
        <v>77</v>
      </c>
      <c r="AH1091" s="4">
        <v>72</v>
      </c>
      <c r="AI1091" s="4">
        <v>75</v>
      </c>
      <c r="AJ1091" s="4">
        <v>363</v>
      </c>
      <c r="AK1091" s="4">
        <v>70</v>
      </c>
      <c r="AL1091" s="4">
        <v>79</v>
      </c>
      <c r="AM1091" s="4">
        <v>80</v>
      </c>
      <c r="AN1091" s="4">
        <v>74</v>
      </c>
      <c r="AO1091" s="4">
        <v>60</v>
      </c>
      <c r="AP1091" s="4">
        <v>352</v>
      </c>
      <c r="AQ1091" s="4">
        <v>69</v>
      </c>
      <c r="AR1091" s="4">
        <v>69</v>
      </c>
      <c r="AS1091" s="4">
        <v>72</v>
      </c>
      <c r="AT1091" s="4">
        <v>76</v>
      </c>
      <c r="AU1091" s="4">
        <v>66</v>
      </c>
      <c r="AV1091" s="4">
        <v>75</v>
      </c>
      <c r="AW1091" s="4">
        <v>191</v>
      </c>
      <c r="AX1091" s="4">
        <v>64</v>
      </c>
      <c r="AY1091" s="4">
        <v>65</v>
      </c>
      <c r="AZ1091" s="4">
        <v>62</v>
      </c>
      <c r="BA1091" s="4">
        <v>50</v>
      </c>
      <c r="BB1091" s="4">
        <v>14</v>
      </c>
      <c r="BC1091" s="4">
        <v>13</v>
      </c>
      <c r="BD1091" s="4">
        <v>11</v>
      </c>
      <c r="BE1091" s="4">
        <v>5</v>
      </c>
      <c r="BF1091" s="4">
        <v>7</v>
      </c>
      <c r="BG1091" s="4">
        <v>2009</v>
      </c>
      <c r="BH1091" s="4">
        <v>427</v>
      </c>
      <c r="BI1091" s="4">
        <v>1</v>
      </c>
      <c r="BJ1091" s="4">
        <v>76</v>
      </c>
      <c r="BK1091" s="4">
        <v>64</v>
      </c>
      <c r="BL1091" s="4">
        <v>72</v>
      </c>
      <c r="BM1091" s="4">
        <v>75</v>
      </c>
      <c r="BN1091" s="4">
        <v>65</v>
      </c>
    </row>
    <row r="1092" spans="1:66" ht="30" customHeight="1" x14ac:dyDescent="0.25">
      <c r="A1092" s="15" t="s">
        <v>4961</v>
      </c>
      <c r="B1092" s="4">
        <v>17</v>
      </c>
      <c r="C1092" s="4">
        <v>62</v>
      </c>
      <c r="D1092" s="4">
        <v>79</v>
      </c>
      <c r="E1092" s="5" t="s">
        <v>6803</v>
      </c>
      <c r="F1092" s="5" t="str">
        <f t="shared" si="90"/>
        <v>Independiente Medellín</v>
      </c>
      <c r="G1092" s="25" t="str">
        <f t="shared" si="91"/>
        <v>2024 ~ 2028</v>
      </c>
      <c r="H1092" s="5" t="str">
        <f t="shared" si="92"/>
        <v>2028</v>
      </c>
      <c r="I1092" s="4" t="s">
        <v>283</v>
      </c>
      <c r="J1092" s="4" t="s">
        <v>98</v>
      </c>
      <c r="K1092" s="4" t="s">
        <v>77</v>
      </c>
      <c r="L1092" s="4">
        <v>63</v>
      </c>
      <c r="M1092" s="4" t="s">
        <v>294</v>
      </c>
      <c r="N1092" s="4">
        <v>17</v>
      </c>
      <c r="O1092" s="6" t="s">
        <v>6877</v>
      </c>
      <c r="P1092" s="6">
        <v>500</v>
      </c>
      <c r="Q1092" s="6" t="s">
        <v>7222</v>
      </c>
      <c r="R1092" s="4">
        <v>239</v>
      </c>
      <c r="S1092" s="4">
        <v>53</v>
      </c>
      <c r="T1092" s="4">
        <v>53</v>
      </c>
      <c r="U1092" s="4">
        <v>39</v>
      </c>
      <c r="V1092" s="4">
        <v>54</v>
      </c>
      <c r="W1092" s="4">
        <v>40</v>
      </c>
      <c r="X1092" s="4">
        <v>245</v>
      </c>
      <c r="Y1092" s="4">
        <v>62</v>
      </c>
      <c r="Z1092" s="4">
        <v>39</v>
      </c>
      <c r="AA1092" s="4">
        <v>39</v>
      </c>
      <c r="AB1092" s="4">
        <v>40</v>
      </c>
      <c r="AC1092" s="4">
        <v>65</v>
      </c>
      <c r="AD1092" s="4">
        <v>367</v>
      </c>
      <c r="AE1092" s="4">
        <v>81</v>
      </c>
      <c r="AF1092" s="4">
        <v>83</v>
      </c>
      <c r="AG1092" s="4">
        <v>80</v>
      </c>
      <c r="AH1092" s="4">
        <v>58</v>
      </c>
      <c r="AI1092" s="4">
        <v>65</v>
      </c>
      <c r="AJ1092" s="4">
        <v>275</v>
      </c>
      <c r="AK1092" s="4">
        <v>62</v>
      </c>
      <c r="AL1092" s="4">
        <v>52</v>
      </c>
      <c r="AM1092" s="4">
        <v>73</v>
      </c>
      <c r="AN1092" s="4">
        <v>47</v>
      </c>
      <c r="AO1092" s="4">
        <v>41</v>
      </c>
      <c r="AP1092" s="4">
        <v>204</v>
      </c>
      <c r="AQ1092" s="4">
        <v>30</v>
      </c>
      <c r="AR1092" s="4">
        <v>19</v>
      </c>
      <c r="AS1092" s="4">
        <v>58</v>
      </c>
      <c r="AT1092" s="4">
        <v>49</v>
      </c>
      <c r="AU1092" s="4">
        <v>48</v>
      </c>
      <c r="AV1092" s="4">
        <v>48</v>
      </c>
      <c r="AW1092" s="4">
        <v>73</v>
      </c>
      <c r="AX1092" s="4">
        <v>20</v>
      </c>
      <c r="AY1092" s="4">
        <v>30</v>
      </c>
      <c r="AZ1092" s="4">
        <v>23</v>
      </c>
      <c r="BA1092" s="4">
        <v>45</v>
      </c>
      <c r="BB1092" s="4">
        <v>7</v>
      </c>
      <c r="BC1092" s="4">
        <v>11</v>
      </c>
      <c r="BD1092" s="4">
        <v>10</v>
      </c>
      <c r="BE1092" s="4">
        <v>9</v>
      </c>
      <c r="BF1092" s="4">
        <v>8</v>
      </c>
      <c r="BG1092" s="4">
        <v>1448</v>
      </c>
      <c r="BH1092" s="4">
        <v>322</v>
      </c>
      <c r="BI1092" s="4">
        <v>1</v>
      </c>
      <c r="BJ1092" s="4">
        <v>82</v>
      </c>
      <c r="BK1092" s="4">
        <v>52</v>
      </c>
      <c r="BL1092" s="4">
        <v>49</v>
      </c>
      <c r="BM1092" s="4">
        <v>64</v>
      </c>
      <c r="BN1092" s="4">
        <v>25</v>
      </c>
    </row>
    <row r="1093" spans="1:66" ht="30" customHeight="1" x14ac:dyDescent="0.25">
      <c r="A1093" s="15" t="s">
        <v>3359</v>
      </c>
      <c r="B1093" s="4">
        <v>23</v>
      </c>
      <c r="C1093" s="4">
        <v>67</v>
      </c>
      <c r="D1093" s="4">
        <v>74</v>
      </c>
      <c r="E1093" s="5" t="s">
        <v>3360</v>
      </c>
      <c r="F1093" s="5" t="str">
        <f t="shared" si="90"/>
        <v>Holstein Kiel</v>
      </c>
      <c r="G1093" s="25" t="str">
        <f t="shared" si="91"/>
        <v>2022 ~ 2026</v>
      </c>
      <c r="H1093" s="5" t="str">
        <f t="shared" si="92"/>
        <v>2026</v>
      </c>
      <c r="I1093" s="4" t="s">
        <v>289</v>
      </c>
      <c r="J1093" s="4" t="s">
        <v>253</v>
      </c>
      <c r="K1093" s="4" t="s">
        <v>68</v>
      </c>
      <c r="L1093" s="4">
        <v>69</v>
      </c>
      <c r="M1093" s="4" t="s">
        <v>106</v>
      </c>
      <c r="N1093" s="4">
        <v>7</v>
      </c>
      <c r="O1093" s="6" t="s">
        <v>6906</v>
      </c>
      <c r="P1093" s="6" t="s">
        <v>7001</v>
      </c>
      <c r="Q1093" s="6" t="s">
        <v>7004</v>
      </c>
      <c r="R1093" s="4">
        <v>319</v>
      </c>
      <c r="S1093" s="4">
        <v>68</v>
      </c>
      <c r="T1093" s="4">
        <v>67</v>
      </c>
      <c r="U1093" s="4">
        <v>63</v>
      </c>
      <c r="V1093" s="4">
        <v>57</v>
      </c>
      <c r="W1093" s="4">
        <v>64</v>
      </c>
      <c r="X1093" s="4">
        <v>279</v>
      </c>
      <c r="Y1093" s="4">
        <v>69</v>
      </c>
      <c r="Z1093" s="4">
        <v>70</v>
      </c>
      <c r="AA1093" s="4">
        <v>38</v>
      </c>
      <c r="AB1093" s="4">
        <v>34</v>
      </c>
      <c r="AC1093" s="4">
        <v>68</v>
      </c>
      <c r="AD1093" s="4">
        <v>363</v>
      </c>
      <c r="AE1093" s="4">
        <v>75</v>
      </c>
      <c r="AF1093" s="4">
        <v>79</v>
      </c>
      <c r="AG1093" s="4">
        <v>76</v>
      </c>
      <c r="AH1093" s="4">
        <v>63</v>
      </c>
      <c r="AI1093" s="4">
        <v>70</v>
      </c>
      <c r="AJ1093" s="4">
        <v>346</v>
      </c>
      <c r="AK1093" s="4">
        <v>68</v>
      </c>
      <c r="AL1093" s="4">
        <v>80</v>
      </c>
      <c r="AM1093" s="4">
        <v>61</v>
      </c>
      <c r="AN1093" s="4">
        <v>78</v>
      </c>
      <c r="AO1093" s="4">
        <v>59</v>
      </c>
      <c r="AP1093" s="4">
        <v>246</v>
      </c>
      <c r="AQ1093" s="4">
        <v>44</v>
      </c>
      <c r="AR1093" s="4">
        <v>22</v>
      </c>
      <c r="AS1093" s="4">
        <v>65</v>
      </c>
      <c r="AT1093" s="4">
        <v>60</v>
      </c>
      <c r="AU1093" s="4">
        <v>55</v>
      </c>
      <c r="AV1093" s="4">
        <v>60</v>
      </c>
      <c r="AW1093" s="4">
        <v>82</v>
      </c>
      <c r="AX1093" s="4">
        <v>26</v>
      </c>
      <c r="AY1093" s="4">
        <v>32</v>
      </c>
      <c r="AZ1093" s="4">
        <v>24</v>
      </c>
      <c r="BA1093" s="4">
        <v>54</v>
      </c>
      <c r="BB1093" s="4">
        <v>14</v>
      </c>
      <c r="BC1093" s="4">
        <v>12</v>
      </c>
      <c r="BD1093" s="4">
        <v>10</v>
      </c>
      <c r="BE1093" s="4">
        <v>7</v>
      </c>
      <c r="BF1093" s="4">
        <v>11</v>
      </c>
      <c r="BG1093" s="4">
        <v>1689</v>
      </c>
      <c r="BH1093" s="4">
        <v>365</v>
      </c>
      <c r="BI1093" s="4">
        <v>1</v>
      </c>
      <c r="BJ1093" s="4">
        <v>77</v>
      </c>
      <c r="BK1093" s="4">
        <v>65</v>
      </c>
      <c r="BL1093" s="4">
        <v>56</v>
      </c>
      <c r="BM1093" s="4">
        <v>69</v>
      </c>
      <c r="BN1093" s="4">
        <v>31</v>
      </c>
    </row>
    <row r="1094" spans="1:66" ht="30" customHeight="1" x14ac:dyDescent="0.25">
      <c r="A1094" s="15" t="s">
        <v>5105</v>
      </c>
      <c r="B1094" s="4">
        <v>20</v>
      </c>
      <c r="C1094" s="4">
        <v>67</v>
      </c>
      <c r="D1094" s="4">
        <v>81</v>
      </c>
      <c r="E1094" s="5" t="s">
        <v>5106</v>
      </c>
      <c r="F1094" s="5" t="str">
        <f t="shared" si="90"/>
        <v>LA Galaxy</v>
      </c>
      <c r="G1094" s="25" t="str">
        <f t="shared" si="91"/>
        <v>2023 ~ 2027</v>
      </c>
      <c r="H1094" s="5" t="str">
        <f t="shared" si="92"/>
        <v>2027</v>
      </c>
      <c r="I1094" s="4" t="s">
        <v>146</v>
      </c>
      <c r="J1094" s="4" t="s">
        <v>76</v>
      </c>
      <c r="K1094" s="4" t="s">
        <v>77</v>
      </c>
      <c r="L1094" s="4">
        <v>69</v>
      </c>
      <c r="M1094" s="4" t="s">
        <v>294</v>
      </c>
      <c r="N1094" s="4">
        <v>14</v>
      </c>
      <c r="O1094" s="6" t="s">
        <v>6878</v>
      </c>
      <c r="P1094" s="6" t="s">
        <v>6959</v>
      </c>
      <c r="Q1094" s="6" t="s">
        <v>7349</v>
      </c>
      <c r="R1094" s="4">
        <v>257</v>
      </c>
      <c r="S1094" s="4">
        <v>62</v>
      </c>
      <c r="T1094" s="4">
        <v>41</v>
      </c>
      <c r="U1094" s="4">
        <v>47</v>
      </c>
      <c r="V1094" s="4">
        <v>68</v>
      </c>
      <c r="W1094" s="4">
        <v>39</v>
      </c>
      <c r="X1094" s="4">
        <v>289</v>
      </c>
      <c r="Y1094" s="4">
        <v>76</v>
      </c>
      <c r="Z1094" s="4">
        <v>37</v>
      </c>
      <c r="AA1094" s="4">
        <v>38</v>
      </c>
      <c r="AB1094" s="4">
        <v>64</v>
      </c>
      <c r="AC1094" s="4">
        <v>74</v>
      </c>
      <c r="AD1094" s="4">
        <v>360</v>
      </c>
      <c r="AE1094" s="4">
        <v>74</v>
      </c>
      <c r="AF1094" s="4">
        <v>70</v>
      </c>
      <c r="AG1094" s="4">
        <v>76</v>
      </c>
      <c r="AH1094" s="4">
        <v>64</v>
      </c>
      <c r="AI1094" s="4">
        <v>76</v>
      </c>
      <c r="AJ1094" s="4">
        <v>297</v>
      </c>
      <c r="AK1094" s="4">
        <v>57</v>
      </c>
      <c r="AL1094" s="4">
        <v>61</v>
      </c>
      <c r="AM1094" s="4">
        <v>73</v>
      </c>
      <c r="AN1094" s="4">
        <v>59</v>
      </c>
      <c r="AO1094" s="4">
        <v>47</v>
      </c>
      <c r="AP1094" s="4">
        <v>290</v>
      </c>
      <c r="AQ1094" s="4">
        <v>64</v>
      </c>
      <c r="AR1094" s="4">
        <v>62</v>
      </c>
      <c r="AS1094" s="4">
        <v>59</v>
      </c>
      <c r="AT1094" s="4">
        <v>63</v>
      </c>
      <c r="AU1094" s="4">
        <v>42</v>
      </c>
      <c r="AV1094" s="4">
        <v>72</v>
      </c>
      <c r="AW1094" s="4">
        <v>186</v>
      </c>
      <c r="AX1094" s="4">
        <v>58</v>
      </c>
      <c r="AY1094" s="4">
        <v>63</v>
      </c>
      <c r="AZ1094" s="4">
        <v>65</v>
      </c>
      <c r="BA1094" s="4">
        <v>45</v>
      </c>
      <c r="BB1094" s="4">
        <v>12</v>
      </c>
      <c r="BC1094" s="4">
        <v>14</v>
      </c>
      <c r="BD1094" s="4">
        <v>7</v>
      </c>
      <c r="BE1094" s="4">
        <v>6</v>
      </c>
      <c r="BF1094" s="4">
        <v>6</v>
      </c>
      <c r="BG1094" s="4">
        <v>1724</v>
      </c>
      <c r="BH1094" s="4">
        <v>379</v>
      </c>
      <c r="BI1094" s="4">
        <v>1</v>
      </c>
      <c r="BJ1094" s="4">
        <v>72</v>
      </c>
      <c r="BK1094" s="4">
        <v>46</v>
      </c>
      <c r="BL1094" s="4">
        <v>62</v>
      </c>
      <c r="BM1094" s="4">
        <v>75</v>
      </c>
      <c r="BN1094" s="4">
        <v>60</v>
      </c>
    </row>
    <row r="1095" spans="1:66" ht="30" customHeight="1" x14ac:dyDescent="0.25">
      <c r="A1095" s="15" t="s">
        <v>6102</v>
      </c>
      <c r="B1095" s="4">
        <v>17</v>
      </c>
      <c r="C1095" s="4">
        <v>52</v>
      </c>
      <c r="D1095" s="4">
        <v>68</v>
      </c>
      <c r="E1095" s="5" t="s">
        <v>6103</v>
      </c>
      <c r="F1095" s="5" t="str">
        <f t="shared" si="90"/>
        <v>Rotherham United</v>
      </c>
      <c r="G1095" s="25" t="str">
        <f t="shared" si="91"/>
        <v>2023 ~ 2026</v>
      </c>
      <c r="H1095" s="5" t="str">
        <f t="shared" si="92"/>
        <v>2026</v>
      </c>
      <c r="I1095" s="4" t="s">
        <v>359</v>
      </c>
      <c r="J1095" s="4" t="s">
        <v>119</v>
      </c>
      <c r="K1095" s="4" t="s">
        <v>68</v>
      </c>
      <c r="L1095" s="4">
        <v>54</v>
      </c>
      <c r="M1095" s="4" t="s">
        <v>106</v>
      </c>
      <c r="N1095" s="4">
        <v>16</v>
      </c>
      <c r="O1095" s="6" t="s">
        <v>7374</v>
      </c>
      <c r="P1095" s="6">
        <v>600</v>
      </c>
      <c r="Q1095" s="6" t="s">
        <v>7686</v>
      </c>
      <c r="R1095" s="4">
        <v>229</v>
      </c>
      <c r="S1095" s="4">
        <v>40</v>
      </c>
      <c r="T1095" s="4">
        <v>52</v>
      </c>
      <c r="U1095" s="4">
        <v>49</v>
      </c>
      <c r="V1095" s="4">
        <v>40</v>
      </c>
      <c r="W1095" s="4">
        <v>48</v>
      </c>
      <c r="X1095" s="4">
        <v>193</v>
      </c>
      <c r="Y1095" s="4">
        <v>45</v>
      </c>
      <c r="Z1095" s="4">
        <v>38</v>
      </c>
      <c r="AA1095" s="4">
        <v>31</v>
      </c>
      <c r="AB1095" s="4">
        <v>31</v>
      </c>
      <c r="AC1095" s="4">
        <v>48</v>
      </c>
      <c r="AD1095" s="4">
        <v>298</v>
      </c>
      <c r="AE1095" s="4">
        <v>62</v>
      </c>
      <c r="AF1095" s="4">
        <v>68</v>
      </c>
      <c r="AG1095" s="4">
        <v>63</v>
      </c>
      <c r="AH1095" s="4">
        <v>51</v>
      </c>
      <c r="AI1095" s="4">
        <v>54</v>
      </c>
      <c r="AJ1095" s="4">
        <v>283</v>
      </c>
      <c r="AK1095" s="4">
        <v>56</v>
      </c>
      <c r="AL1095" s="4">
        <v>58</v>
      </c>
      <c r="AM1095" s="4">
        <v>57</v>
      </c>
      <c r="AN1095" s="4">
        <v>65</v>
      </c>
      <c r="AO1095" s="4">
        <v>47</v>
      </c>
      <c r="AP1095" s="4">
        <v>233</v>
      </c>
      <c r="AQ1095" s="4">
        <v>68</v>
      </c>
      <c r="AR1095" s="4">
        <v>25</v>
      </c>
      <c r="AS1095" s="4">
        <v>53</v>
      </c>
      <c r="AT1095" s="4">
        <v>36</v>
      </c>
      <c r="AU1095" s="4">
        <v>51</v>
      </c>
      <c r="AV1095" s="4">
        <v>47</v>
      </c>
      <c r="AW1095" s="4">
        <v>77</v>
      </c>
      <c r="AX1095" s="4">
        <v>24</v>
      </c>
      <c r="AY1095" s="4">
        <v>30</v>
      </c>
      <c r="AZ1095" s="4">
        <v>23</v>
      </c>
      <c r="BA1095" s="4">
        <v>50</v>
      </c>
      <c r="BB1095" s="4">
        <v>7</v>
      </c>
      <c r="BC1095" s="4">
        <v>14</v>
      </c>
      <c r="BD1095" s="4">
        <v>10</v>
      </c>
      <c r="BE1095" s="4">
        <v>7</v>
      </c>
      <c r="BF1095" s="4">
        <v>12</v>
      </c>
      <c r="BG1095" s="4">
        <v>1363</v>
      </c>
      <c r="BH1095" s="4">
        <v>294</v>
      </c>
      <c r="BI1095" s="4">
        <v>1</v>
      </c>
      <c r="BJ1095" s="4">
        <v>65</v>
      </c>
      <c r="BK1095" s="4">
        <v>52</v>
      </c>
      <c r="BL1095" s="4">
        <v>37</v>
      </c>
      <c r="BM1095" s="4">
        <v>49</v>
      </c>
      <c r="BN1095" s="4">
        <v>28</v>
      </c>
    </row>
    <row r="1096" spans="1:66" ht="30" customHeight="1" x14ac:dyDescent="0.25">
      <c r="A1096" s="15" t="s">
        <v>3897</v>
      </c>
      <c r="B1096" s="4">
        <v>25</v>
      </c>
      <c r="C1096" s="4">
        <v>70</v>
      </c>
      <c r="D1096" s="4">
        <v>74</v>
      </c>
      <c r="E1096" s="5" t="s">
        <v>3898</v>
      </c>
      <c r="F1096" s="5" t="str">
        <f t="shared" si="90"/>
        <v>Birmingham City</v>
      </c>
      <c r="G1096" s="25" t="str">
        <f t="shared" si="91"/>
        <v>2022 ~ 2025</v>
      </c>
      <c r="H1096" s="5" t="str">
        <f t="shared" si="92"/>
        <v>2025</v>
      </c>
      <c r="I1096" s="4" t="s">
        <v>90</v>
      </c>
      <c r="J1096" s="4" t="s">
        <v>156</v>
      </c>
      <c r="K1096" s="4" t="s">
        <v>68</v>
      </c>
      <c r="L1096" s="4">
        <v>73</v>
      </c>
      <c r="M1096" s="4" t="s">
        <v>69</v>
      </c>
      <c r="N1096" s="4">
        <v>4</v>
      </c>
      <c r="O1096" s="6" t="s">
        <v>7222</v>
      </c>
      <c r="P1096" s="6" t="s">
        <v>7305</v>
      </c>
      <c r="Q1096" s="6" t="s">
        <v>7045</v>
      </c>
      <c r="R1096" s="4">
        <v>324</v>
      </c>
      <c r="S1096" s="4">
        <v>70</v>
      </c>
      <c r="T1096" s="4">
        <v>62</v>
      </c>
      <c r="U1096" s="4">
        <v>61</v>
      </c>
      <c r="V1096" s="4">
        <v>70</v>
      </c>
      <c r="W1096" s="4">
        <v>61</v>
      </c>
      <c r="X1096" s="4">
        <v>355</v>
      </c>
      <c r="Y1096" s="4">
        <v>74</v>
      </c>
      <c r="Z1096" s="4">
        <v>69</v>
      </c>
      <c r="AA1096" s="4">
        <v>67</v>
      </c>
      <c r="AB1096" s="4">
        <v>71</v>
      </c>
      <c r="AC1096" s="4">
        <v>74</v>
      </c>
      <c r="AD1096" s="4">
        <v>358</v>
      </c>
      <c r="AE1096" s="4">
        <v>76</v>
      </c>
      <c r="AF1096" s="4">
        <v>71</v>
      </c>
      <c r="AG1096" s="4">
        <v>73</v>
      </c>
      <c r="AH1096" s="4">
        <v>67</v>
      </c>
      <c r="AI1096" s="4">
        <v>71</v>
      </c>
      <c r="AJ1096" s="4">
        <v>379</v>
      </c>
      <c r="AK1096" s="4">
        <v>80</v>
      </c>
      <c r="AL1096" s="4">
        <v>79</v>
      </c>
      <c r="AM1096" s="4">
        <v>75</v>
      </c>
      <c r="AN1096" s="4">
        <v>74</v>
      </c>
      <c r="AO1096" s="4">
        <v>71</v>
      </c>
      <c r="AP1096" s="4">
        <v>344</v>
      </c>
      <c r="AQ1096" s="4">
        <v>84</v>
      </c>
      <c r="AR1096" s="4">
        <v>63</v>
      </c>
      <c r="AS1096" s="4">
        <v>68</v>
      </c>
      <c r="AT1096" s="4">
        <v>70</v>
      </c>
      <c r="AU1096" s="4">
        <v>59</v>
      </c>
      <c r="AV1096" s="4">
        <v>65</v>
      </c>
      <c r="AW1096" s="4">
        <v>194</v>
      </c>
      <c r="AX1096" s="4">
        <v>67</v>
      </c>
      <c r="AY1096" s="4">
        <v>68</v>
      </c>
      <c r="AZ1096" s="4">
        <v>59</v>
      </c>
      <c r="BA1096" s="4">
        <v>49</v>
      </c>
      <c r="BB1096" s="4">
        <v>6</v>
      </c>
      <c r="BC1096" s="4">
        <v>11</v>
      </c>
      <c r="BD1096" s="4">
        <v>8</v>
      </c>
      <c r="BE1096" s="4">
        <v>14</v>
      </c>
      <c r="BF1096" s="4">
        <v>10</v>
      </c>
      <c r="BG1096" s="4">
        <v>2003</v>
      </c>
      <c r="BH1096" s="4">
        <v>426</v>
      </c>
      <c r="BI1096" s="4">
        <v>1</v>
      </c>
      <c r="BJ1096" s="4">
        <v>73</v>
      </c>
      <c r="BK1096" s="4">
        <v>68</v>
      </c>
      <c r="BL1096" s="4">
        <v>70</v>
      </c>
      <c r="BM1096" s="4">
        <v>73</v>
      </c>
      <c r="BN1096" s="4">
        <v>65</v>
      </c>
    </row>
    <row r="1097" spans="1:66" ht="30" customHeight="1" x14ac:dyDescent="0.25">
      <c r="A1097" s="15" t="s">
        <v>6647</v>
      </c>
      <c r="B1097" s="4">
        <v>21</v>
      </c>
      <c r="C1097" s="4">
        <v>62</v>
      </c>
      <c r="D1097" s="4">
        <v>77</v>
      </c>
      <c r="E1097" s="5" t="s">
        <v>6859</v>
      </c>
      <c r="F1097" s="5" t="str">
        <f t="shared" si="90"/>
        <v>Vitória SC</v>
      </c>
      <c r="G1097" s="25" t="str">
        <f t="shared" si="91"/>
        <v>2020 ~ 2023</v>
      </c>
      <c r="H1097" s="5" t="str">
        <f t="shared" si="92"/>
        <v>2023</v>
      </c>
      <c r="I1097" s="4" t="s">
        <v>90</v>
      </c>
      <c r="J1097" s="4" t="s">
        <v>308</v>
      </c>
      <c r="K1097" s="4" t="s">
        <v>68</v>
      </c>
      <c r="L1097" s="4">
        <v>63</v>
      </c>
      <c r="M1097" s="4" t="s">
        <v>206</v>
      </c>
      <c r="N1097" s="4">
        <v>15</v>
      </c>
      <c r="O1097" s="6" t="s">
        <v>7591</v>
      </c>
      <c r="P1097" s="6" t="s">
        <v>6959</v>
      </c>
      <c r="Q1097" s="6" t="s">
        <v>7117</v>
      </c>
      <c r="R1097" s="4">
        <v>265</v>
      </c>
      <c r="S1097" s="4">
        <v>50</v>
      </c>
      <c r="T1097" s="4">
        <v>58</v>
      </c>
      <c r="U1097" s="4">
        <v>56</v>
      </c>
      <c r="V1097" s="4">
        <v>52</v>
      </c>
      <c r="W1097" s="4">
        <v>49</v>
      </c>
      <c r="X1097" s="4">
        <v>276</v>
      </c>
      <c r="Y1097" s="4">
        <v>67</v>
      </c>
      <c r="Z1097" s="4">
        <v>50</v>
      </c>
      <c r="AA1097" s="4">
        <v>44</v>
      </c>
      <c r="AB1097" s="4">
        <v>51</v>
      </c>
      <c r="AC1097" s="4">
        <v>64</v>
      </c>
      <c r="AD1097" s="4">
        <v>374</v>
      </c>
      <c r="AE1097" s="4">
        <v>81</v>
      </c>
      <c r="AF1097" s="4">
        <v>82</v>
      </c>
      <c r="AG1097" s="4">
        <v>75</v>
      </c>
      <c r="AH1097" s="4">
        <v>62</v>
      </c>
      <c r="AI1097" s="4">
        <v>74</v>
      </c>
      <c r="AJ1097" s="4">
        <v>314</v>
      </c>
      <c r="AK1097" s="4">
        <v>65</v>
      </c>
      <c r="AL1097" s="4">
        <v>71</v>
      </c>
      <c r="AM1097" s="4">
        <v>64</v>
      </c>
      <c r="AN1097" s="4">
        <v>56</v>
      </c>
      <c r="AO1097" s="4">
        <v>58</v>
      </c>
      <c r="AP1097" s="4">
        <v>237</v>
      </c>
      <c r="AQ1097" s="4">
        <v>44</v>
      </c>
      <c r="AR1097" s="4">
        <v>31</v>
      </c>
      <c r="AS1097" s="4">
        <v>48</v>
      </c>
      <c r="AT1097" s="4">
        <v>52</v>
      </c>
      <c r="AU1097" s="4">
        <v>62</v>
      </c>
      <c r="AV1097" s="4">
        <v>51</v>
      </c>
      <c r="AW1097" s="4">
        <v>93</v>
      </c>
      <c r="AX1097" s="4">
        <v>31</v>
      </c>
      <c r="AY1097" s="4">
        <v>34</v>
      </c>
      <c r="AZ1097" s="4">
        <v>28</v>
      </c>
      <c r="BA1097" s="4">
        <v>47</v>
      </c>
      <c r="BB1097" s="4">
        <v>12</v>
      </c>
      <c r="BC1097" s="4">
        <v>6</v>
      </c>
      <c r="BD1097" s="4">
        <v>7</v>
      </c>
      <c r="BE1097" s="4">
        <v>11</v>
      </c>
      <c r="BF1097" s="4">
        <v>11</v>
      </c>
      <c r="BG1097" s="4">
        <v>1606</v>
      </c>
      <c r="BH1097" s="4">
        <v>348</v>
      </c>
      <c r="BI1097" s="4">
        <v>1</v>
      </c>
      <c r="BJ1097" s="4">
        <v>82</v>
      </c>
      <c r="BK1097" s="4">
        <v>59</v>
      </c>
      <c r="BL1097" s="4">
        <v>51</v>
      </c>
      <c r="BM1097" s="4">
        <v>66</v>
      </c>
      <c r="BN1097" s="4">
        <v>34</v>
      </c>
    </row>
    <row r="1098" spans="1:66" ht="30" customHeight="1" x14ac:dyDescent="0.25">
      <c r="A1098" s="15" t="s">
        <v>4880</v>
      </c>
      <c r="B1098" s="4">
        <v>18</v>
      </c>
      <c r="C1098" s="4">
        <v>66</v>
      </c>
      <c r="D1098" s="4">
        <v>80</v>
      </c>
      <c r="E1098" s="5" t="s">
        <v>4881</v>
      </c>
      <c r="F1098" s="5" t="str">
        <f t="shared" si="90"/>
        <v>Eintracht Frankfurt</v>
      </c>
      <c r="G1098" s="25" t="str">
        <f t="shared" si="91"/>
        <v>2024 ~ 2029</v>
      </c>
      <c r="H1098" s="5" t="str">
        <f t="shared" si="92"/>
        <v>2029</v>
      </c>
      <c r="I1098" s="4" t="s">
        <v>146</v>
      </c>
      <c r="J1098" s="4" t="s">
        <v>67</v>
      </c>
      <c r="K1098" s="4" t="s">
        <v>68</v>
      </c>
      <c r="L1098" s="4">
        <v>69</v>
      </c>
      <c r="M1098" s="4" t="s">
        <v>69</v>
      </c>
      <c r="N1098" s="4">
        <v>14</v>
      </c>
      <c r="O1098" s="6" t="s">
        <v>7222</v>
      </c>
      <c r="P1098" s="6" t="s">
        <v>6872</v>
      </c>
      <c r="Q1098" s="6" t="s">
        <v>7467</v>
      </c>
      <c r="R1098" s="4">
        <v>286</v>
      </c>
      <c r="S1098" s="4">
        <v>55</v>
      </c>
      <c r="T1098" s="4">
        <v>69</v>
      </c>
      <c r="U1098" s="4">
        <v>45</v>
      </c>
      <c r="V1098" s="4">
        <v>63</v>
      </c>
      <c r="W1098" s="4">
        <v>54</v>
      </c>
      <c r="X1098" s="4">
        <v>307</v>
      </c>
      <c r="Y1098" s="4">
        <v>72</v>
      </c>
      <c r="Z1098" s="4">
        <v>58</v>
      </c>
      <c r="AA1098" s="4">
        <v>51</v>
      </c>
      <c r="AB1098" s="4">
        <v>54</v>
      </c>
      <c r="AC1098" s="4">
        <v>72</v>
      </c>
      <c r="AD1098" s="4">
        <v>346</v>
      </c>
      <c r="AE1098" s="4">
        <v>73</v>
      </c>
      <c r="AF1098" s="4">
        <v>70</v>
      </c>
      <c r="AG1098" s="4">
        <v>72</v>
      </c>
      <c r="AH1098" s="4">
        <v>63</v>
      </c>
      <c r="AI1098" s="4">
        <v>68</v>
      </c>
      <c r="AJ1098" s="4">
        <v>293</v>
      </c>
      <c r="AK1098" s="4">
        <v>64</v>
      </c>
      <c r="AL1098" s="4">
        <v>60</v>
      </c>
      <c r="AM1098" s="4">
        <v>52</v>
      </c>
      <c r="AN1098" s="4">
        <v>58</v>
      </c>
      <c r="AO1098" s="4">
        <v>59</v>
      </c>
      <c r="AP1098" s="4">
        <v>269</v>
      </c>
      <c r="AQ1098" s="4">
        <v>43</v>
      </c>
      <c r="AR1098" s="4">
        <v>34</v>
      </c>
      <c r="AS1098" s="4">
        <v>64</v>
      </c>
      <c r="AT1098" s="4">
        <v>66</v>
      </c>
      <c r="AU1098" s="4">
        <v>62</v>
      </c>
      <c r="AV1098" s="4">
        <v>72</v>
      </c>
      <c r="AW1098" s="4">
        <v>124</v>
      </c>
      <c r="AX1098" s="4">
        <v>42</v>
      </c>
      <c r="AY1098" s="4">
        <v>37</v>
      </c>
      <c r="AZ1098" s="4">
        <v>45</v>
      </c>
      <c r="BA1098" s="4">
        <v>56</v>
      </c>
      <c r="BB1098" s="4">
        <v>15</v>
      </c>
      <c r="BC1098" s="4">
        <v>11</v>
      </c>
      <c r="BD1098" s="4">
        <v>13</v>
      </c>
      <c r="BE1098" s="4">
        <v>12</v>
      </c>
      <c r="BF1098" s="4">
        <v>5</v>
      </c>
      <c r="BG1098" s="4">
        <v>1681</v>
      </c>
      <c r="BH1098" s="4">
        <v>361</v>
      </c>
      <c r="BI1098" s="4">
        <v>1</v>
      </c>
      <c r="BJ1098" s="4">
        <v>71</v>
      </c>
      <c r="BK1098" s="4">
        <v>65</v>
      </c>
      <c r="BL1098" s="4">
        <v>60</v>
      </c>
      <c r="BM1098" s="4">
        <v>71</v>
      </c>
      <c r="BN1098" s="4">
        <v>40</v>
      </c>
    </row>
    <row r="1099" spans="1:66" ht="30" customHeight="1" x14ac:dyDescent="0.25">
      <c r="A1099" s="15" t="s">
        <v>371</v>
      </c>
      <c r="B1099" s="4">
        <v>20</v>
      </c>
      <c r="C1099" s="4">
        <v>78</v>
      </c>
      <c r="D1099" s="4">
        <v>87</v>
      </c>
      <c r="E1099" s="5" t="s">
        <v>372</v>
      </c>
      <c r="F1099" s="5" t="str">
        <f t="shared" si="90"/>
        <v>PSV</v>
      </c>
      <c r="G1099" s="25" t="str">
        <f t="shared" si="91"/>
        <v>2019 ~ 2026</v>
      </c>
      <c r="H1099" s="5" t="str">
        <f t="shared" si="92"/>
        <v>2026</v>
      </c>
      <c r="I1099" s="4" t="s">
        <v>112</v>
      </c>
      <c r="J1099" s="4" t="s">
        <v>98</v>
      </c>
      <c r="K1099" s="4" t="s">
        <v>77</v>
      </c>
      <c r="L1099" s="4">
        <v>79</v>
      </c>
      <c r="M1099" s="4" t="s">
        <v>294</v>
      </c>
      <c r="N1099" s="4">
        <v>9</v>
      </c>
      <c r="O1099" s="6" t="s">
        <v>6921</v>
      </c>
      <c r="P1099" s="6" t="s">
        <v>6975</v>
      </c>
      <c r="Q1099" s="6" t="s">
        <v>6976</v>
      </c>
      <c r="R1099" s="4">
        <v>340</v>
      </c>
      <c r="S1099" s="4">
        <v>75</v>
      </c>
      <c r="T1099" s="4">
        <v>72</v>
      </c>
      <c r="U1099" s="4">
        <v>58</v>
      </c>
      <c r="V1099" s="4">
        <v>71</v>
      </c>
      <c r="W1099" s="4">
        <v>64</v>
      </c>
      <c r="X1099" s="4">
        <v>358</v>
      </c>
      <c r="Y1099" s="4">
        <v>84</v>
      </c>
      <c r="Z1099" s="4">
        <v>78</v>
      </c>
      <c r="AA1099" s="4">
        <v>57</v>
      </c>
      <c r="AB1099" s="4">
        <v>58</v>
      </c>
      <c r="AC1099" s="4">
        <v>81</v>
      </c>
      <c r="AD1099" s="4">
        <v>403</v>
      </c>
      <c r="AE1099" s="4">
        <v>88</v>
      </c>
      <c r="AF1099" s="4">
        <v>86</v>
      </c>
      <c r="AG1099" s="4">
        <v>86</v>
      </c>
      <c r="AH1099" s="4">
        <v>77</v>
      </c>
      <c r="AI1099" s="4">
        <v>66</v>
      </c>
      <c r="AJ1099" s="4">
        <v>348</v>
      </c>
      <c r="AK1099" s="4">
        <v>68</v>
      </c>
      <c r="AL1099" s="4">
        <v>70</v>
      </c>
      <c r="AM1099" s="4">
        <v>75</v>
      </c>
      <c r="AN1099" s="4">
        <v>68</v>
      </c>
      <c r="AO1099" s="4">
        <v>67</v>
      </c>
      <c r="AP1099" s="4">
        <v>259</v>
      </c>
      <c r="AQ1099" s="4">
        <v>40</v>
      </c>
      <c r="AR1099" s="4">
        <v>23</v>
      </c>
      <c r="AS1099" s="4">
        <v>71</v>
      </c>
      <c r="AT1099" s="4">
        <v>68</v>
      </c>
      <c r="AU1099" s="4">
        <v>57</v>
      </c>
      <c r="AV1099" s="4">
        <v>72</v>
      </c>
      <c r="AW1099" s="4">
        <v>86</v>
      </c>
      <c r="AX1099" s="4">
        <v>24</v>
      </c>
      <c r="AY1099" s="4">
        <v>35</v>
      </c>
      <c r="AZ1099" s="4">
        <v>27</v>
      </c>
      <c r="BA1099" s="4">
        <v>43</v>
      </c>
      <c r="BB1099" s="4">
        <v>7</v>
      </c>
      <c r="BC1099" s="4">
        <v>14</v>
      </c>
      <c r="BD1099" s="4">
        <v>7</v>
      </c>
      <c r="BE1099" s="4">
        <v>6</v>
      </c>
      <c r="BF1099" s="4">
        <v>9</v>
      </c>
      <c r="BG1099" s="4">
        <v>1837</v>
      </c>
      <c r="BH1099" s="4">
        <v>401</v>
      </c>
      <c r="BI1099" s="4">
        <v>1</v>
      </c>
      <c r="BJ1099" s="4">
        <v>87</v>
      </c>
      <c r="BK1099" s="4">
        <v>69</v>
      </c>
      <c r="BL1099" s="4">
        <v>69</v>
      </c>
      <c r="BM1099" s="4">
        <v>81</v>
      </c>
      <c r="BN1099" s="4">
        <v>31</v>
      </c>
    </row>
    <row r="1100" spans="1:66" ht="30" customHeight="1" x14ac:dyDescent="0.25">
      <c r="A1100" s="15" t="s">
        <v>4933</v>
      </c>
      <c r="B1100" s="4">
        <v>18</v>
      </c>
      <c r="C1100" s="4">
        <v>66</v>
      </c>
      <c r="D1100" s="4">
        <v>81</v>
      </c>
      <c r="E1100" s="5" t="s">
        <v>8082</v>
      </c>
      <c r="F1100" s="5" t="str">
        <f t="shared" si="90"/>
        <v>Sheffield Wednesday</v>
      </c>
      <c r="G1100" s="25" t="str">
        <f t="shared" si="91"/>
        <v>Jun 30, 2024 A Prestamo</v>
      </c>
      <c r="H1100" s="5">
        <v>0</v>
      </c>
      <c r="I1100" s="4" t="s">
        <v>2883</v>
      </c>
      <c r="J1100" s="4" t="s">
        <v>327</v>
      </c>
      <c r="K1100" s="4" t="s">
        <v>68</v>
      </c>
      <c r="L1100" s="4">
        <v>66</v>
      </c>
      <c r="M1100" s="4" t="s">
        <v>508</v>
      </c>
      <c r="N1100" s="4">
        <v>15</v>
      </c>
      <c r="O1100" s="6" t="s">
        <v>7190</v>
      </c>
      <c r="P1100" s="6" t="s">
        <v>6959</v>
      </c>
      <c r="Q1100" s="6">
        <v>0</v>
      </c>
      <c r="R1100" s="4">
        <v>98</v>
      </c>
      <c r="S1100" s="4">
        <v>12</v>
      </c>
      <c r="T1100" s="4">
        <v>6</v>
      </c>
      <c r="U1100" s="4">
        <v>15</v>
      </c>
      <c r="V1100" s="4">
        <v>55</v>
      </c>
      <c r="W1100" s="4">
        <v>10</v>
      </c>
      <c r="X1100" s="4">
        <v>111</v>
      </c>
      <c r="Y1100" s="4">
        <v>10</v>
      </c>
      <c r="Z1100" s="4">
        <v>15</v>
      </c>
      <c r="AA1100" s="4">
        <v>11</v>
      </c>
      <c r="AB1100" s="4">
        <v>50</v>
      </c>
      <c r="AC1100" s="4">
        <v>25</v>
      </c>
      <c r="AD1100" s="4">
        <v>247</v>
      </c>
      <c r="AE1100" s="4">
        <v>47</v>
      </c>
      <c r="AF1100" s="4">
        <v>45</v>
      </c>
      <c r="AG1100" s="4">
        <v>55</v>
      </c>
      <c r="AH1100" s="4">
        <v>55</v>
      </c>
      <c r="AI1100" s="4">
        <v>45</v>
      </c>
      <c r="AJ1100" s="4">
        <v>229</v>
      </c>
      <c r="AK1100" s="4">
        <v>50</v>
      </c>
      <c r="AL1100" s="4">
        <v>64</v>
      </c>
      <c r="AM1100" s="4">
        <v>40</v>
      </c>
      <c r="AN1100" s="4">
        <v>67</v>
      </c>
      <c r="AO1100" s="4">
        <v>8</v>
      </c>
      <c r="AP1100" s="4">
        <v>105</v>
      </c>
      <c r="AQ1100" s="4">
        <v>25</v>
      </c>
      <c r="AR1100" s="4">
        <v>11</v>
      </c>
      <c r="AS1100" s="4">
        <v>6</v>
      </c>
      <c r="AT1100" s="4">
        <v>50</v>
      </c>
      <c r="AU1100" s="4">
        <v>13</v>
      </c>
      <c r="AV1100" s="4">
        <v>50</v>
      </c>
      <c r="AW1100" s="4">
        <v>33</v>
      </c>
      <c r="AX1100" s="4">
        <v>6</v>
      </c>
      <c r="AY1100" s="4">
        <v>15</v>
      </c>
      <c r="AZ1100" s="4">
        <v>12</v>
      </c>
      <c r="BA1100" s="4">
        <v>329</v>
      </c>
      <c r="BB1100" s="4">
        <v>66</v>
      </c>
      <c r="BC1100" s="4">
        <v>64</v>
      </c>
      <c r="BD1100" s="4">
        <v>66</v>
      </c>
      <c r="BE1100" s="4">
        <v>67</v>
      </c>
      <c r="BF1100" s="4">
        <v>66</v>
      </c>
      <c r="BG1100" s="4">
        <v>1152</v>
      </c>
      <c r="BH1100" s="4">
        <v>375</v>
      </c>
      <c r="BI1100" s="4">
        <v>1</v>
      </c>
      <c r="BJ1100" s="4">
        <v>66</v>
      </c>
      <c r="BK1100" s="4">
        <v>64</v>
      </c>
      <c r="BL1100" s="4">
        <v>66</v>
      </c>
      <c r="BM1100" s="4">
        <v>66</v>
      </c>
      <c r="BN1100" s="4">
        <v>46</v>
      </c>
    </row>
    <row r="1101" spans="1:66" ht="30" customHeight="1" x14ac:dyDescent="0.25">
      <c r="A1101" s="15" t="s">
        <v>5728</v>
      </c>
      <c r="B1101" s="4">
        <v>27</v>
      </c>
      <c r="C1101" s="4">
        <v>74</v>
      </c>
      <c r="D1101" s="4">
        <v>75</v>
      </c>
      <c r="E1101" s="5" t="s">
        <v>5729</v>
      </c>
      <c r="F1101" s="5" t="str">
        <f t="shared" si="90"/>
        <v>Southampton</v>
      </c>
      <c r="G1101" s="25" t="str">
        <f t="shared" si="91"/>
        <v>2017 ~ 2025</v>
      </c>
      <c r="H1101" s="5" t="str">
        <f t="shared" ref="H1101:H1113" si="93">RIGHT(G1101, 4)</f>
        <v>2025</v>
      </c>
      <c r="I1101" s="4" t="s">
        <v>155</v>
      </c>
      <c r="J1101" s="4" t="s">
        <v>139</v>
      </c>
      <c r="K1101" s="4" t="s">
        <v>68</v>
      </c>
      <c r="L1101" s="4">
        <v>75</v>
      </c>
      <c r="M1101" s="4" t="s">
        <v>189</v>
      </c>
      <c r="N1101" s="4">
        <v>1</v>
      </c>
      <c r="O1101" s="6" t="s">
        <v>7492</v>
      </c>
      <c r="P1101" s="6" t="s">
        <v>6937</v>
      </c>
      <c r="Q1101" s="6" t="s">
        <v>7250</v>
      </c>
      <c r="R1101" s="4">
        <v>229</v>
      </c>
      <c r="S1101" s="4">
        <v>44</v>
      </c>
      <c r="T1101" s="4">
        <v>19</v>
      </c>
      <c r="U1101" s="4">
        <v>78</v>
      </c>
      <c r="V1101" s="4">
        <v>68</v>
      </c>
      <c r="W1101" s="4">
        <v>20</v>
      </c>
      <c r="X1101" s="4">
        <v>213</v>
      </c>
      <c r="Y1101" s="4">
        <v>50</v>
      </c>
      <c r="Z1101" s="4">
        <v>23</v>
      </c>
      <c r="AA1101" s="4">
        <v>26</v>
      </c>
      <c r="AB1101" s="4">
        <v>55</v>
      </c>
      <c r="AC1101" s="4">
        <v>59</v>
      </c>
      <c r="AD1101" s="4">
        <v>277</v>
      </c>
      <c r="AE1101" s="4">
        <v>49</v>
      </c>
      <c r="AF1101" s="4">
        <v>48</v>
      </c>
      <c r="AG1101" s="4">
        <v>52</v>
      </c>
      <c r="AH1101" s="4">
        <v>69</v>
      </c>
      <c r="AI1101" s="4">
        <v>59</v>
      </c>
      <c r="AJ1101" s="4">
        <v>273</v>
      </c>
      <c r="AK1101" s="4">
        <v>25</v>
      </c>
      <c r="AL1101" s="4">
        <v>80</v>
      </c>
      <c r="AM1101" s="4">
        <v>64</v>
      </c>
      <c r="AN1101" s="4">
        <v>81</v>
      </c>
      <c r="AO1101" s="4">
        <v>23</v>
      </c>
      <c r="AP1101" s="4">
        <v>265</v>
      </c>
      <c r="AQ1101" s="4">
        <v>79</v>
      </c>
      <c r="AR1101" s="4">
        <v>76</v>
      </c>
      <c r="AS1101" s="4">
        <v>26</v>
      </c>
      <c r="AT1101" s="4">
        <v>52</v>
      </c>
      <c r="AU1101" s="4">
        <v>32</v>
      </c>
      <c r="AV1101" s="4">
        <v>54</v>
      </c>
      <c r="AW1101" s="4">
        <v>217</v>
      </c>
      <c r="AX1101" s="4">
        <v>74</v>
      </c>
      <c r="AY1101" s="4">
        <v>72</v>
      </c>
      <c r="AZ1101" s="4">
        <v>71</v>
      </c>
      <c r="BA1101" s="4">
        <v>56</v>
      </c>
      <c r="BB1101" s="4">
        <v>11</v>
      </c>
      <c r="BC1101" s="4">
        <v>13</v>
      </c>
      <c r="BD1101" s="4">
        <v>16</v>
      </c>
      <c r="BE1101" s="4">
        <v>7</v>
      </c>
      <c r="BF1101" s="4">
        <v>9</v>
      </c>
      <c r="BG1101" s="4">
        <v>1530</v>
      </c>
      <c r="BH1101" s="4">
        <v>329</v>
      </c>
      <c r="BI1101" s="4">
        <v>1</v>
      </c>
      <c r="BJ1101" s="4">
        <v>48</v>
      </c>
      <c r="BK1101" s="4">
        <v>22</v>
      </c>
      <c r="BL1101" s="4">
        <v>54</v>
      </c>
      <c r="BM1101" s="4">
        <v>55</v>
      </c>
      <c r="BN1101" s="4">
        <v>74</v>
      </c>
    </row>
    <row r="1102" spans="1:66" ht="30" customHeight="1" x14ac:dyDescent="0.25">
      <c r="A1102" s="15" t="s">
        <v>3209</v>
      </c>
      <c r="B1102" s="4">
        <v>25</v>
      </c>
      <c r="C1102" s="4">
        <v>75</v>
      </c>
      <c r="D1102" s="4">
        <v>79</v>
      </c>
      <c r="E1102" s="5" t="s">
        <v>2192</v>
      </c>
      <c r="F1102" s="5" t="str">
        <f t="shared" si="90"/>
        <v>Wolverhampton Wanderers</v>
      </c>
      <c r="G1102" s="25" t="str">
        <f t="shared" si="91"/>
        <v>2023 ~ 2028</v>
      </c>
      <c r="H1102" s="5" t="str">
        <f t="shared" si="93"/>
        <v>2028</v>
      </c>
      <c r="I1102" s="4" t="s">
        <v>252</v>
      </c>
      <c r="J1102" s="4" t="s">
        <v>98</v>
      </c>
      <c r="K1102" s="4" t="s">
        <v>68</v>
      </c>
      <c r="L1102" s="4">
        <v>78</v>
      </c>
      <c r="M1102" s="4" t="s">
        <v>206</v>
      </c>
      <c r="N1102" s="4">
        <v>4</v>
      </c>
      <c r="O1102" s="6" t="s">
        <v>7363</v>
      </c>
      <c r="P1102" s="6" t="s">
        <v>7065</v>
      </c>
      <c r="Q1102" s="6" t="s">
        <v>7392</v>
      </c>
      <c r="R1102" s="4">
        <v>321</v>
      </c>
      <c r="S1102" s="4">
        <v>66</v>
      </c>
      <c r="T1102" s="4">
        <v>61</v>
      </c>
      <c r="U1102" s="4">
        <v>61</v>
      </c>
      <c r="V1102" s="4">
        <v>77</v>
      </c>
      <c r="W1102" s="4">
        <v>56</v>
      </c>
      <c r="X1102" s="4">
        <v>360</v>
      </c>
      <c r="Y1102" s="4">
        <v>78</v>
      </c>
      <c r="Z1102" s="4">
        <v>59</v>
      </c>
      <c r="AA1102" s="4">
        <v>68</v>
      </c>
      <c r="AB1102" s="4">
        <v>76</v>
      </c>
      <c r="AC1102" s="4">
        <v>79</v>
      </c>
      <c r="AD1102" s="4">
        <v>409</v>
      </c>
      <c r="AE1102" s="4">
        <v>82</v>
      </c>
      <c r="AF1102" s="4">
        <v>83</v>
      </c>
      <c r="AG1102" s="4">
        <v>83</v>
      </c>
      <c r="AH1102" s="4">
        <v>75</v>
      </c>
      <c r="AI1102" s="4">
        <v>86</v>
      </c>
      <c r="AJ1102" s="4">
        <v>358</v>
      </c>
      <c r="AK1102" s="4">
        <v>69</v>
      </c>
      <c r="AL1102" s="4">
        <v>77</v>
      </c>
      <c r="AM1102" s="4">
        <v>80</v>
      </c>
      <c r="AN1102" s="4">
        <v>68</v>
      </c>
      <c r="AO1102" s="4">
        <v>64</v>
      </c>
      <c r="AP1102" s="4">
        <v>346</v>
      </c>
      <c r="AQ1102" s="4">
        <v>72</v>
      </c>
      <c r="AR1102" s="4">
        <v>70</v>
      </c>
      <c r="AS1102" s="4">
        <v>74</v>
      </c>
      <c r="AT1102" s="4">
        <v>75</v>
      </c>
      <c r="AU1102" s="4">
        <v>55</v>
      </c>
      <c r="AV1102" s="4">
        <v>75</v>
      </c>
      <c r="AW1102" s="4">
        <v>209</v>
      </c>
      <c r="AX1102" s="4">
        <v>68</v>
      </c>
      <c r="AY1102" s="4">
        <v>72</v>
      </c>
      <c r="AZ1102" s="4">
        <v>69</v>
      </c>
      <c r="BA1102" s="4">
        <v>60</v>
      </c>
      <c r="BB1102" s="4">
        <v>12</v>
      </c>
      <c r="BC1102" s="4">
        <v>15</v>
      </c>
      <c r="BD1102" s="4">
        <v>14</v>
      </c>
      <c r="BE1102" s="4">
        <v>10</v>
      </c>
      <c r="BF1102" s="4">
        <v>9</v>
      </c>
      <c r="BG1102" s="4">
        <v>2063</v>
      </c>
      <c r="BH1102" s="4">
        <v>439</v>
      </c>
      <c r="BI1102" s="4">
        <v>2</v>
      </c>
      <c r="BJ1102" s="4">
        <v>83</v>
      </c>
      <c r="BK1102" s="4">
        <v>63</v>
      </c>
      <c r="BL1102" s="4">
        <v>73</v>
      </c>
      <c r="BM1102" s="4">
        <v>79</v>
      </c>
      <c r="BN1102" s="4">
        <v>69</v>
      </c>
    </row>
    <row r="1103" spans="1:66" ht="30" customHeight="1" x14ac:dyDescent="0.25">
      <c r="A1103" s="15" t="s">
        <v>123</v>
      </c>
      <c r="B1103" s="4">
        <v>20</v>
      </c>
      <c r="C1103" s="4">
        <v>88</v>
      </c>
      <c r="D1103" s="4">
        <v>92</v>
      </c>
      <c r="E1103" s="5" t="s">
        <v>96</v>
      </c>
      <c r="F1103" s="5" t="str">
        <f t="shared" si="90"/>
        <v>Real Madrid</v>
      </c>
      <c r="G1103" s="25" t="str">
        <f t="shared" si="91"/>
        <v>2023 ~ 2029</v>
      </c>
      <c r="H1103" s="5" t="str">
        <f t="shared" si="93"/>
        <v>2029</v>
      </c>
      <c r="I1103" s="4" t="s">
        <v>124</v>
      </c>
      <c r="J1103" s="4" t="s">
        <v>125</v>
      </c>
      <c r="K1103" s="4" t="s">
        <v>68</v>
      </c>
      <c r="L1103" s="4">
        <v>90</v>
      </c>
      <c r="M1103" s="4" t="s">
        <v>69</v>
      </c>
      <c r="N1103" s="4">
        <v>4</v>
      </c>
      <c r="O1103" s="6" t="s">
        <v>6891</v>
      </c>
      <c r="P1103" s="6" t="s">
        <v>6892</v>
      </c>
      <c r="Q1103" s="6" t="s">
        <v>6893</v>
      </c>
      <c r="R1103" s="4">
        <v>385</v>
      </c>
      <c r="S1103" s="4">
        <v>66</v>
      </c>
      <c r="T1103" s="4">
        <v>87</v>
      </c>
      <c r="U1103" s="4">
        <v>69</v>
      </c>
      <c r="V1103" s="4">
        <v>89</v>
      </c>
      <c r="W1103" s="4">
        <v>74</v>
      </c>
      <c r="X1103" s="4">
        <v>391</v>
      </c>
      <c r="Y1103" s="4">
        <v>88</v>
      </c>
      <c r="Z1103" s="4">
        <v>73</v>
      </c>
      <c r="AA1103" s="4">
        <v>56</v>
      </c>
      <c r="AB1103" s="4">
        <v>87</v>
      </c>
      <c r="AC1103" s="4">
        <v>87</v>
      </c>
      <c r="AD1103" s="4">
        <v>411</v>
      </c>
      <c r="AE1103" s="4">
        <v>81</v>
      </c>
      <c r="AF1103" s="4">
        <v>80</v>
      </c>
      <c r="AG1103" s="4">
        <v>82</v>
      </c>
      <c r="AH1103" s="4">
        <v>89</v>
      </c>
      <c r="AI1103" s="4">
        <v>79</v>
      </c>
      <c r="AJ1103" s="4">
        <v>408</v>
      </c>
      <c r="AK1103" s="4">
        <v>79</v>
      </c>
      <c r="AL1103" s="4">
        <v>81</v>
      </c>
      <c r="AM1103" s="4">
        <v>93</v>
      </c>
      <c r="AN1103" s="4">
        <v>75</v>
      </c>
      <c r="AO1103" s="4">
        <v>80</v>
      </c>
      <c r="AP1103" s="4">
        <v>406</v>
      </c>
      <c r="AQ1103" s="4">
        <v>85</v>
      </c>
      <c r="AR1103" s="4">
        <v>82</v>
      </c>
      <c r="AS1103" s="4">
        <v>88</v>
      </c>
      <c r="AT1103" s="4">
        <v>87</v>
      </c>
      <c r="AU1103" s="4">
        <v>64</v>
      </c>
      <c r="AV1103" s="4">
        <v>85</v>
      </c>
      <c r="AW1103" s="4">
        <v>233</v>
      </c>
      <c r="AX1103" s="4">
        <v>77</v>
      </c>
      <c r="AY1103" s="4">
        <v>79</v>
      </c>
      <c r="AZ1103" s="4">
        <v>77</v>
      </c>
      <c r="BA1103" s="4">
        <v>48</v>
      </c>
      <c r="BB1103" s="4">
        <v>14</v>
      </c>
      <c r="BC1103" s="4">
        <v>11</v>
      </c>
      <c r="BD1103" s="4">
        <v>10</v>
      </c>
      <c r="BE1103" s="4">
        <v>5</v>
      </c>
      <c r="BF1103" s="4">
        <v>8</v>
      </c>
      <c r="BG1103" s="4">
        <v>2282</v>
      </c>
      <c r="BH1103" s="4">
        <v>490</v>
      </c>
      <c r="BI1103" s="4">
        <v>4</v>
      </c>
      <c r="BJ1103" s="4">
        <v>80</v>
      </c>
      <c r="BK1103" s="4">
        <v>82</v>
      </c>
      <c r="BL1103" s="4">
        <v>81</v>
      </c>
      <c r="BM1103" s="4">
        <v>87</v>
      </c>
      <c r="BN1103" s="4">
        <v>78</v>
      </c>
    </row>
    <row r="1104" spans="1:66" ht="30" customHeight="1" x14ac:dyDescent="0.25">
      <c r="A1104" s="15" t="s">
        <v>181</v>
      </c>
      <c r="B1104" s="4">
        <v>17</v>
      </c>
      <c r="C1104" s="4">
        <v>66</v>
      </c>
      <c r="D1104" s="4">
        <v>82</v>
      </c>
      <c r="E1104" s="5" t="s">
        <v>182</v>
      </c>
      <c r="F1104" s="5" t="str">
        <f t="shared" si="90"/>
        <v>Sunderland</v>
      </c>
      <c r="G1104" s="25" t="str">
        <f t="shared" si="91"/>
        <v>2023 ~ 2028</v>
      </c>
      <c r="H1104" s="5" t="str">
        <f t="shared" si="93"/>
        <v>2028</v>
      </c>
      <c r="I1104" s="4" t="s">
        <v>183</v>
      </c>
      <c r="J1104" s="4" t="s">
        <v>125</v>
      </c>
      <c r="K1104" s="4" t="s">
        <v>68</v>
      </c>
      <c r="L1104" s="4">
        <v>68</v>
      </c>
      <c r="M1104" s="4" t="s">
        <v>69</v>
      </c>
      <c r="N1104" s="4">
        <v>16</v>
      </c>
      <c r="O1104" s="6" t="s">
        <v>6906</v>
      </c>
      <c r="P1104" s="6" t="s">
        <v>6907</v>
      </c>
      <c r="Q1104" s="6" t="s">
        <v>6908</v>
      </c>
      <c r="R1104" s="4">
        <v>285</v>
      </c>
      <c r="S1104" s="4">
        <v>51</v>
      </c>
      <c r="T1104" s="4">
        <v>56</v>
      </c>
      <c r="U1104" s="4">
        <v>64</v>
      </c>
      <c r="V1104" s="4">
        <v>67</v>
      </c>
      <c r="W1104" s="4">
        <v>47</v>
      </c>
      <c r="X1104" s="4">
        <v>303</v>
      </c>
      <c r="Y1104" s="4">
        <v>69</v>
      </c>
      <c r="Z1104" s="4">
        <v>55</v>
      </c>
      <c r="AA1104" s="4">
        <v>44</v>
      </c>
      <c r="AB1104" s="4">
        <v>65</v>
      </c>
      <c r="AC1104" s="4">
        <v>70</v>
      </c>
      <c r="AD1104" s="4">
        <v>339</v>
      </c>
      <c r="AE1104" s="4">
        <v>68</v>
      </c>
      <c r="AF1104" s="4">
        <v>72</v>
      </c>
      <c r="AG1104" s="4">
        <v>68</v>
      </c>
      <c r="AH1104" s="4">
        <v>61</v>
      </c>
      <c r="AI1104" s="4">
        <v>70</v>
      </c>
      <c r="AJ1104" s="4">
        <v>315</v>
      </c>
      <c r="AK1104" s="4">
        <v>57</v>
      </c>
      <c r="AL1104" s="4">
        <v>70</v>
      </c>
      <c r="AM1104" s="4">
        <v>69</v>
      </c>
      <c r="AN1104" s="4">
        <v>63</v>
      </c>
      <c r="AO1104" s="4">
        <v>56</v>
      </c>
      <c r="AP1104" s="4">
        <v>296</v>
      </c>
      <c r="AQ1104" s="4">
        <v>56</v>
      </c>
      <c r="AR1104" s="4">
        <v>64</v>
      </c>
      <c r="AS1104" s="4">
        <v>65</v>
      </c>
      <c r="AT1104" s="4">
        <v>66</v>
      </c>
      <c r="AU1104" s="4">
        <v>45</v>
      </c>
      <c r="AV1104" s="4">
        <v>66</v>
      </c>
      <c r="AW1104" s="4">
        <v>187</v>
      </c>
      <c r="AX1104" s="4">
        <v>61</v>
      </c>
      <c r="AY1104" s="4">
        <v>66</v>
      </c>
      <c r="AZ1104" s="4">
        <v>60</v>
      </c>
      <c r="BA1104" s="4">
        <v>59</v>
      </c>
      <c r="BB1104" s="4">
        <v>10</v>
      </c>
      <c r="BC1104" s="4">
        <v>10</v>
      </c>
      <c r="BD1104" s="4">
        <v>13</v>
      </c>
      <c r="BE1104" s="4">
        <v>15</v>
      </c>
      <c r="BF1104" s="4">
        <v>11</v>
      </c>
      <c r="BG1104" s="4">
        <v>1784</v>
      </c>
      <c r="BH1104" s="4">
        <v>383</v>
      </c>
      <c r="BI1104" s="4">
        <v>1</v>
      </c>
      <c r="BJ1104" s="4">
        <v>70</v>
      </c>
      <c r="BK1104" s="4">
        <v>56</v>
      </c>
      <c r="BL1104" s="4">
        <v>62</v>
      </c>
      <c r="BM1104" s="4">
        <v>69</v>
      </c>
      <c r="BN1104" s="4">
        <v>63</v>
      </c>
    </row>
    <row r="1105" spans="1:66" ht="30" customHeight="1" x14ac:dyDescent="0.25">
      <c r="A1105" s="15" t="s">
        <v>2506</v>
      </c>
      <c r="B1105" s="4">
        <v>18</v>
      </c>
      <c r="C1105" s="4">
        <v>69</v>
      </c>
      <c r="D1105" s="4">
        <v>81</v>
      </c>
      <c r="E1105" s="5" t="s">
        <v>2507</v>
      </c>
      <c r="F1105" s="5" t="str">
        <f t="shared" si="90"/>
        <v>Rennes</v>
      </c>
      <c r="G1105" s="25" t="str">
        <f t="shared" si="91"/>
        <v>2021 ~ 2025</v>
      </c>
      <c r="H1105" s="5" t="str">
        <f t="shared" si="93"/>
        <v>2025</v>
      </c>
      <c r="I1105" s="4" t="s">
        <v>66</v>
      </c>
      <c r="J1105" s="4" t="s">
        <v>260</v>
      </c>
      <c r="K1105" s="4" t="s">
        <v>77</v>
      </c>
      <c r="L1105" s="4">
        <v>71</v>
      </c>
      <c r="M1105" s="4" t="s">
        <v>189</v>
      </c>
      <c r="N1105" s="4">
        <v>12</v>
      </c>
      <c r="O1105" s="6" t="s">
        <v>7060</v>
      </c>
      <c r="P1105" s="6" t="s">
        <v>6910</v>
      </c>
      <c r="Q1105" s="6" t="s">
        <v>7493</v>
      </c>
      <c r="R1105" s="4">
        <v>265</v>
      </c>
      <c r="S1105" s="4">
        <v>61</v>
      </c>
      <c r="T1105" s="4">
        <v>32</v>
      </c>
      <c r="U1105" s="4">
        <v>69</v>
      </c>
      <c r="V1105" s="4">
        <v>68</v>
      </c>
      <c r="W1105" s="4">
        <v>35</v>
      </c>
      <c r="X1105" s="4">
        <v>298</v>
      </c>
      <c r="Y1105" s="4">
        <v>63</v>
      </c>
      <c r="Z1105" s="4">
        <v>55</v>
      </c>
      <c r="AA1105" s="4">
        <v>48</v>
      </c>
      <c r="AB1105" s="4">
        <v>64</v>
      </c>
      <c r="AC1105" s="4">
        <v>68</v>
      </c>
      <c r="AD1105" s="4">
        <v>337</v>
      </c>
      <c r="AE1105" s="4">
        <v>65</v>
      </c>
      <c r="AF1105" s="4">
        <v>72</v>
      </c>
      <c r="AG1105" s="4">
        <v>67</v>
      </c>
      <c r="AH1105" s="4">
        <v>65</v>
      </c>
      <c r="AI1105" s="4">
        <v>68</v>
      </c>
      <c r="AJ1105" s="4">
        <v>293</v>
      </c>
      <c r="AK1105" s="4">
        <v>54</v>
      </c>
      <c r="AL1105" s="4">
        <v>75</v>
      </c>
      <c r="AM1105" s="4">
        <v>53</v>
      </c>
      <c r="AN1105" s="4">
        <v>72</v>
      </c>
      <c r="AO1105" s="4">
        <v>39</v>
      </c>
      <c r="AP1105" s="4">
        <v>292</v>
      </c>
      <c r="AQ1105" s="4">
        <v>71</v>
      </c>
      <c r="AR1105" s="4">
        <v>67</v>
      </c>
      <c r="AS1105" s="4">
        <v>48</v>
      </c>
      <c r="AT1105" s="4">
        <v>55</v>
      </c>
      <c r="AU1105" s="4">
        <v>51</v>
      </c>
      <c r="AV1105" s="4">
        <v>59</v>
      </c>
      <c r="AW1105" s="4">
        <v>208</v>
      </c>
      <c r="AX1105" s="4">
        <v>68</v>
      </c>
      <c r="AY1105" s="4">
        <v>71</v>
      </c>
      <c r="AZ1105" s="4">
        <v>69</v>
      </c>
      <c r="BA1105" s="4">
        <v>63</v>
      </c>
      <c r="BB1105" s="4">
        <v>13</v>
      </c>
      <c r="BC1105" s="4">
        <v>15</v>
      </c>
      <c r="BD1105" s="4">
        <v>13</v>
      </c>
      <c r="BE1105" s="4">
        <v>15</v>
      </c>
      <c r="BF1105" s="4">
        <v>7</v>
      </c>
      <c r="BG1105" s="4">
        <v>1756</v>
      </c>
      <c r="BH1105" s="4">
        <v>372</v>
      </c>
      <c r="BI1105" s="4">
        <v>1</v>
      </c>
      <c r="BJ1105" s="4">
        <v>69</v>
      </c>
      <c r="BK1105" s="4">
        <v>40</v>
      </c>
      <c r="BL1105" s="4">
        <v>62</v>
      </c>
      <c r="BM1105" s="4">
        <v>65</v>
      </c>
      <c r="BN1105" s="4">
        <v>69</v>
      </c>
    </row>
    <row r="1106" spans="1:66" ht="30" customHeight="1" x14ac:dyDescent="0.25">
      <c r="A1106" s="15" t="s">
        <v>2313</v>
      </c>
      <c r="B1106" s="4">
        <v>24</v>
      </c>
      <c r="C1106" s="4">
        <v>77</v>
      </c>
      <c r="D1106" s="4">
        <v>80</v>
      </c>
      <c r="E1106" s="5" t="s">
        <v>2314</v>
      </c>
      <c r="F1106" s="5" t="str">
        <f t="shared" si="90"/>
        <v>Heidenheim</v>
      </c>
      <c r="G1106" s="25" t="str">
        <f t="shared" si="91"/>
        <v>2022 ~ 2025</v>
      </c>
      <c r="H1106" s="5" t="str">
        <f t="shared" si="93"/>
        <v>2025</v>
      </c>
      <c r="I1106" s="4" t="s">
        <v>97</v>
      </c>
      <c r="J1106" s="4" t="s">
        <v>308</v>
      </c>
      <c r="K1106" s="4" t="s">
        <v>77</v>
      </c>
      <c r="L1106" s="4">
        <v>78</v>
      </c>
      <c r="M1106" s="4" t="s">
        <v>294</v>
      </c>
      <c r="N1106" s="4">
        <v>3</v>
      </c>
      <c r="O1106" s="6" t="s">
        <v>6900</v>
      </c>
      <c r="P1106" s="6" t="s">
        <v>7267</v>
      </c>
      <c r="Q1106" s="6" t="s">
        <v>7500</v>
      </c>
      <c r="R1106" s="4">
        <v>315</v>
      </c>
      <c r="S1106" s="4">
        <v>83</v>
      </c>
      <c r="T1106" s="4">
        <v>74</v>
      </c>
      <c r="U1106" s="4">
        <v>41</v>
      </c>
      <c r="V1106" s="4">
        <v>75</v>
      </c>
      <c r="W1106" s="4">
        <v>42</v>
      </c>
      <c r="X1106" s="4">
        <v>395</v>
      </c>
      <c r="Y1106" s="4">
        <v>77</v>
      </c>
      <c r="Z1106" s="4">
        <v>85</v>
      </c>
      <c r="AA1106" s="4">
        <v>83</v>
      </c>
      <c r="AB1106" s="4">
        <v>75</v>
      </c>
      <c r="AC1106" s="4">
        <v>75</v>
      </c>
      <c r="AD1106" s="4">
        <v>396</v>
      </c>
      <c r="AE1106" s="4">
        <v>80</v>
      </c>
      <c r="AF1106" s="4">
        <v>86</v>
      </c>
      <c r="AG1106" s="4">
        <v>82</v>
      </c>
      <c r="AH1106" s="4">
        <v>67</v>
      </c>
      <c r="AI1106" s="4">
        <v>81</v>
      </c>
      <c r="AJ1106" s="4">
        <v>352</v>
      </c>
      <c r="AK1106" s="4">
        <v>77</v>
      </c>
      <c r="AL1106" s="4">
        <v>60</v>
      </c>
      <c r="AM1106" s="4">
        <v>86</v>
      </c>
      <c r="AN1106" s="4">
        <v>55</v>
      </c>
      <c r="AO1106" s="4">
        <v>74</v>
      </c>
      <c r="AP1106" s="4">
        <v>320</v>
      </c>
      <c r="AQ1106" s="4">
        <v>62</v>
      </c>
      <c r="AR1106" s="4">
        <v>62</v>
      </c>
      <c r="AS1106" s="4">
        <v>70</v>
      </c>
      <c r="AT1106" s="4">
        <v>68</v>
      </c>
      <c r="AU1106" s="4">
        <v>58</v>
      </c>
      <c r="AV1106" s="4">
        <v>70</v>
      </c>
      <c r="AW1106" s="4">
        <v>184</v>
      </c>
      <c r="AX1106" s="4">
        <v>62</v>
      </c>
      <c r="AY1106" s="4">
        <v>61</v>
      </c>
      <c r="AZ1106" s="4">
        <v>61</v>
      </c>
      <c r="BA1106" s="4">
        <v>50</v>
      </c>
      <c r="BB1106" s="4">
        <v>13</v>
      </c>
      <c r="BC1106" s="4">
        <v>8</v>
      </c>
      <c r="BD1106" s="4">
        <v>7</v>
      </c>
      <c r="BE1106" s="4">
        <v>14</v>
      </c>
      <c r="BF1106" s="4">
        <v>8</v>
      </c>
      <c r="BG1106" s="4">
        <v>2012</v>
      </c>
      <c r="BH1106" s="4">
        <v>431</v>
      </c>
      <c r="BI1106" s="4">
        <v>1</v>
      </c>
      <c r="BJ1106" s="4">
        <v>83</v>
      </c>
      <c r="BK1106" s="4">
        <v>72</v>
      </c>
      <c r="BL1106" s="4">
        <v>76</v>
      </c>
      <c r="BM1106" s="4">
        <v>76</v>
      </c>
      <c r="BN1106" s="4">
        <v>60</v>
      </c>
    </row>
    <row r="1107" spans="1:66" ht="30" customHeight="1" x14ac:dyDescent="0.25">
      <c r="A1107" s="15" t="s">
        <v>2838</v>
      </c>
      <c r="B1107" s="4">
        <v>23</v>
      </c>
      <c r="C1107" s="4">
        <v>75</v>
      </c>
      <c r="D1107" s="4">
        <v>80</v>
      </c>
      <c r="E1107" s="5" t="s">
        <v>2170</v>
      </c>
      <c r="F1107" s="5" t="str">
        <f t="shared" si="90"/>
        <v>Burnley</v>
      </c>
      <c r="G1107" s="25" t="str">
        <f t="shared" si="91"/>
        <v>2023 ~ 2027</v>
      </c>
      <c r="H1107" s="5" t="str">
        <f t="shared" si="93"/>
        <v>2027</v>
      </c>
      <c r="I1107" s="4" t="s">
        <v>212</v>
      </c>
      <c r="J1107" s="4" t="s">
        <v>290</v>
      </c>
      <c r="K1107" s="4" t="s">
        <v>68</v>
      </c>
      <c r="L1107" s="4">
        <v>77</v>
      </c>
      <c r="M1107" s="4" t="s">
        <v>189</v>
      </c>
      <c r="N1107" s="4">
        <v>5</v>
      </c>
      <c r="O1107" s="6" t="s">
        <v>7005</v>
      </c>
      <c r="P1107" s="6" t="s">
        <v>7198</v>
      </c>
      <c r="Q1107" s="6" t="s">
        <v>7486</v>
      </c>
      <c r="R1107" s="4">
        <v>265</v>
      </c>
      <c r="S1107" s="4">
        <v>61</v>
      </c>
      <c r="T1107" s="4">
        <v>29</v>
      </c>
      <c r="U1107" s="4">
        <v>72</v>
      </c>
      <c r="V1107" s="4">
        <v>72</v>
      </c>
      <c r="W1107" s="4">
        <v>31</v>
      </c>
      <c r="X1107" s="4">
        <v>286</v>
      </c>
      <c r="Y1107" s="4">
        <v>69</v>
      </c>
      <c r="Z1107" s="4">
        <v>44</v>
      </c>
      <c r="AA1107" s="4">
        <v>35</v>
      </c>
      <c r="AB1107" s="4">
        <v>66</v>
      </c>
      <c r="AC1107" s="4">
        <v>72</v>
      </c>
      <c r="AD1107" s="4">
        <v>353</v>
      </c>
      <c r="AE1107" s="4">
        <v>72</v>
      </c>
      <c r="AF1107" s="4">
        <v>76</v>
      </c>
      <c r="AG1107" s="4">
        <v>68</v>
      </c>
      <c r="AH1107" s="4">
        <v>73</v>
      </c>
      <c r="AI1107" s="4">
        <v>64</v>
      </c>
      <c r="AJ1107" s="4">
        <v>304</v>
      </c>
      <c r="AK1107" s="4">
        <v>46</v>
      </c>
      <c r="AL1107" s="4">
        <v>83</v>
      </c>
      <c r="AM1107" s="4">
        <v>68</v>
      </c>
      <c r="AN1107" s="4">
        <v>77</v>
      </c>
      <c r="AO1107" s="4">
        <v>30</v>
      </c>
      <c r="AP1107" s="4">
        <v>292</v>
      </c>
      <c r="AQ1107" s="4">
        <v>75</v>
      </c>
      <c r="AR1107" s="4">
        <v>74</v>
      </c>
      <c r="AS1107" s="4">
        <v>48</v>
      </c>
      <c r="AT1107" s="4">
        <v>53</v>
      </c>
      <c r="AU1107" s="4">
        <v>42</v>
      </c>
      <c r="AV1107" s="4">
        <v>74</v>
      </c>
      <c r="AW1107" s="4">
        <v>228</v>
      </c>
      <c r="AX1107" s="4">
        <v>75</v>
      </c>
      <c r="AY1107" s="4">
        <v>77</v>
      </c>
      <c r="AZ1107" s="4">
        <v>76</v>
      </c>
      <c r="BA1107" s="4">
        <v>49</v>
      </c>
      <c r="BB1107" s="4">
        <v>7</v>
      </c>
      <c r="BC1107" s="4">
        <v>7</v>
      </c>
      <c r="BD1107" s="4">
        <v>13</v>
      </c>
      <c r="BE1107" s="4">
        <v>11</v>
      </c>
      <c r="BF1107" s="4">
        <v>11</v>
      </c>
      <c r="BG1107" s="4">
        <v>1777</v>
      </c>
      <c r="BH1107" s="4">
        <v>390</v>
      </c>
      <c r="BI1107" s="4">
        <v>1</v>
      </c>
      <c r="BJ1107" s="4">
        <v>74</v>
      </c>
      <c r="BK1107" s="4">
        <v>34</v>
      </c>
      <c r="BL1107" s="4">
        <v>62</v>
      </c>
      <c r="BM1107" s="4">
        <v>70</v>
      </c>
      <c r="BN1107" s="4">
        <v>75</v>
      </c>
    </row>
    <row r="1108" spans="1:66" ht="30" customHeight="1" x14ac:dyDescent="0.25">
      <c r="A1108" s="15" t="s">
        <v>4515</v>
      </c>
      <c r="B1108" s="4">
        <v>25</v>
      </c>
      <c r="C1108" s="4">
        <v>78</v>
      </c>
      <c r="D1108" s="4">
        <v>81</v>
      </c>
      <c r="E1108" s="5" t="s">
        <v>4516</v>
      </c>
      <c r="F1108" s="5" t="str">
        <f t="shared" si="90"/>
        <v>Feyenoord</v>
      </c>
      <c r="G1108" s="25" t="str">
        <f t="shared" si="91"/>
        <v>2015 ~ 2026</v>
      </c>
      <c r="H1108" s="5" t="str">
        <f t="shared" si="93"/>
        <v>2026</v>
      </c>
      <c r="I1108" s="4" t="s">
        <v>494</v>
      </c>
      <c r="J1108" s="4" t="s">
        <v>67</v>
      </c>
      <c r="K1108" s="4" t="s">
        <v>68</v>
      </c>
      <c r="L1108" s="4">
        <v>78</v>
      </c>
      <c r="M1108" s="4" t="s">
        <v>508</v>
      </c>
      <c r="N1108" s="4">
        <v>3</v>
      </c>
      <c r="O1108" s="6" t="s">
        <v>6900</v>
      </c>
      <c r="P1108" s="6" t="s">
        <v>7148</v>
      </c>
      <c r="Q1108" s="6" t="s">
        <v>7440</v>
      </c>
      <c r="R1108" s="4">
        <v>74</v>
      </c>
      <c r="S1108" s="4">
        <v>10</v>
      </c>
      <c r="T1108" s="4">
        <v>10</v>
      </c>
      <c r="U1108" s="4">
        <v>11</v>
      </c>
      <c r="V1108" s="4">
        <v>33</v>
      </c>
      <c r="W1108" s="4">
        <v>10</v>
      </c>
      <c r="X1108" s="4">
        <v>96</v>
      </c>
      <c r="Y1108" s="4">
        <v>11</v>
      </c>
      <c r="Z1108" s="4">
        <v>10</v>
      </c>
      <c r="AA1108" s="4">
        <v>10</v>
      </c>
      <c r="AB1108" s="4">
        <v>44</v>
      </c>
      <c r="AC1108" s="4">
        <v>21</v>
      </c>
      <c r="AD1108" s="4">
        <v>261</v>
      </c>
      <c r="AE1108" s="4">
        <v>48</v>
      </c>
      <c r="AF1108" s="4">
        <v>48</v>
      </c>
      <c r="AG1108" s="4">
        <v>56</v>
      </c>
      <c r="AH1108" s="4">
        <v>77</v>
      </c>
      <c r="AI1108" s="4">
        <v>32</v>
      </c>
      <c r="AJ1108" s="4">
        <v>236</v>
      </c>
      <c r="AK1108" s="4">
        <v>59</v>
      </c>
      <c r="AL1108" s="4">
        <v>67</v>
      </c>
      <c r="AM1108" s="4">
        <v>30</v>
      </c>
      <c r="AN1108" s="4">
        <v>70</v>
      </c>
      <c r="AO1108" s="4">
        <v>10</v>
      </c>
      <c r="AP1108" s="4">
        <v>116</v>
      </c>
      <c r="AQ1108" s="4">
        <v>22</v>
      </c>
      <c r="AR1108" s="4">
        <v>10</v>
      </c>
      <c r="AS1108" s="4">
        <v>10</v>
      </c>
      <c r="AT1108" s="4">
        <v>58</v>
      </c>
      <c r="AU1108" s="4">
        <v>16</v>
      </c>
      <c r="AV1108" s="4">
        <v>54</v>
      </c>
      <c r="AW1108" s="4">
        <v>42</v>
      </c>
      <c r="AX1108" s="4">
        <v>16</v>
      </c>
      <c r="AY1108" s="4">
        <v>12</v>
      </c>
      <c r="AZ1108" s="4">
        <v>14</v>
      </c>
      <c r="BA1108" s="4">
        <v>385</v>
      </c>
      <c r="BB1108" s="4">
        <v>80</v>
      </c>
      <c r="BC1108" s="4">
        <v>75</v>
      </c>
      <c r="BD1108" s="4">
        <v>78</v>
      </c>
      <c r="BE1108" s="4">
        <v>74</v>
      </c>
      <c r="BF1108" s="4">
        <v>78</v>
      </c>
      <c r="BG1108" s="4">
        <v>1210</v>
      </c>
      <c r="BH1108" s="4">
        <v>433</v>
      </c>
      <c r="BI1108" s="4">
        <v>2</v>
      </c>
      <c r="BJ1108" s="4">
        <v>80</v>
      </c>
      <c r="BK1108" s="4">
        <v>75</v>
      </c>
      <c r="BL1108" s="4">
        <v>78</v>
      </c>
      <c r="BM1108" s="4">
        <v>78</v>
      </c>
      <c r="BN1108" s="4">
        <v>48</v>
      </c>
    </row>
    <row r="1109" spans="1:66" ht="30" customHeight="1" x14ac:dyDescent="0.25">
      <c r="A1109" s="15" t="s">
        <v>3367</v>
      </c>
      <c r="B1109" s="4">
        <v>24</v>
      </c>
      <c r="C1109" s="4">
        <v>75</v>
      </c>
      <c r="D1109" s="4">
        <v>82</v>
      </c>
      <c r="E1109" s="5" t="s">
        <v>3366</v>
      </c>
      <c r="F1109" s="5" t="str">
        <f t="shared" si="90"/>
        <v>Udinese</v>
      </c>
      <c r="G1109" s="25" t="str">
        <f t="shared" si="91"/>
        <v>2022 ~ 2027</v>
      </c>
      <c r="H1109" s="5" t="str">
        <f t="shared" si="93"/>
        <v>2027</v>
      </c>
      <c r="I1109" s="4" t="s">
        <v>359</v>
      </c>
      <c r="J1109" s="4" t="s">
        <v>327</v>
      </c>
      <c r="K1109" s="4" t="s">
        <v>68</v>
      </c>
      <c r="L1109" s="4">
        <v>77</v>
      </c>
      <c r="M1109" s="4" t="s">
        <v>189</v>
      </c>
      <c r="N1109" s="4">
        <v>7</v>
      </c>
      <c r="O1109" s="6" t="s">
        <v>7064</v>
      </c>
      <c r="P1109" s="6" t="s">
        <v>7148</v>
      </c>
      <c r="Q1109" s="6" t="s">
        <v>7119</v>
      </c>
      <c r="R1109" s="4">
        <v>317</v>
      </c>
      <c r="S1109" s="4">
        <v>50</v>
      </c>
      <c r="T1109" s="4">
        <v>57</v>
      </c>
      <c r="U1109" s="4">
        <v>80</v>
      </c>
      <c r="V1109" s="4">
        <v>75</v>
      </c>
      <c r="W1109" s="4">
        <v>55</v>
      </c>
      <c r="X1109" s="4">
        <v>293</v>
      </c>
      <c r="Y1109" s="4">
        <v>60</v>
      </c>
      <c r="Z1109" s="4">
        <v>47</v>
      </c>
      <c r="AA1109" s="4">
        <v>47</v>
      </c>
      <c r="AB1109" s="4">
        <v>74</v>
      </c>
      <c r="AC1109" s="4">
        <v>65</v>
      </c>
      <c r="AD1109" s="4">
        <v>303</v>
      </c>
      <c r="AE1109" s="4">
        <v>62</v>
      </c>
      <c r="AF1109" s="4">
        <v>67</v>
      </c>
      <c r="AG1109" s="4">
        <v>53</v>
      </c>
      <c r="AH1109" s="4">
        <v>70</v>
      </c>
      <c r="AI1109" s="4">
        <v>51</v>
      </c>
      <c r="AJ1109" s="4">
        <v>366</v>
      </c>
      <c r="AK1109" s="4">
        <v>71</v>
      </c>
      <c r="AL1109" s="4">
        <v>86</v>
      </c>
      <c r="AM1109" s="4">
        <v>72</v>
      </c>
      <c r="AN1109" s="4">
        <v>84</v>
      </c>
      <c r="AO1109" s="4">
        <v>53</v>
      </c>
      <c r="AP1109" s="4">
        <v>314</v>
      </c>
      <c r="AQ1109" s="4">
        <v>70</v>
      </c>
      <c r="AR1109" s="4">
        <v>72</v>
      </c>
      <c r="AS1109" s="4">
        <v>53</v>
      </c>
      <c r="AT1109" s="4">
        <v>66</v>
      </c>
      <c r="AU1109" s="4">
        <v>53</v>
      </c>
      <c r="AV1109" s="4">
        <v>70</v>
      </c>
      <c r="AW1109" s="4">
        <v>224</v>
      </c>
      <c r="AX1109" s="4">
        <v>76</v>
      </c>
      <c r="AY1109" s="4">
        <v>75</v>
      </c>
      <c r="AZ1109" s="4">
        <v>73</v>
      </c>
      <c r="BA1109" s="4">
        <v>55</v>
      </c>
      <c r="BB1109" s="4">
        <v>13</v>
      </c>
      <c r="BC1109" s="4">
        <v>7</v>
      </c>
      <c r="BD1109" s="4">
        <v>12</v>
      </c>
      <c r="BE1109" s="4">
        <v>10</v>
      </c>
      <c r="BF1109" s="4">
        <v>13</v>
      </c>
      <c r="BG1109" s="4">
        <v>1872</v>
      </c>
      <c r="BH1109" s="4">
        <v>403</v>
      </c>
      <c r="BI1109" s="4">
        <v>1</v>
      </c>
      <c r="BJ1109" s="4">
        <v>65</v>
      </c>
      <c r="BK1109" s="4">
        <v>59</v>
      </c>
      <c r="BL1109" s="4">
        <v>65</v>
      </c>
      <c r="BM1109" s="4">
        <v>61</v>
      </c>
      <c r="BN1109" s="4">
        <v>75</v>
      </c>
    </row>
    <row r="1110" spans="1:66" ht="30" customHeight="1" x14ac:dyDescent="0.25">
      <c r="A1110" s="15" t="s">
        <v>5869</v>
      </c>
      <c r="B1110" s="4">
        <v>34</v>
      </c>
      <c r="C1110" s="4">
        <v>74</v>
      </c>
      <c r="D1110" s="4">
        <v>74</v>
      </c>
      <c r="E1110" s="5" t="s">
        <v>5870</v>
      </c>
      <c r="F1110" s="5" t="str">
        <f t="shared" si="90"/>
        <v>Salernitana</v>
      </c>
      <c r="G1110" s="25" t="str">
        <f t="shared" si="91"/>
        <v>2024 ~ 2026</v>
      </c>
      <c r="H1110" s="5" t="str">
        <f t="shared" si="93"/>
        <v>2026</v>
      </c>
      <c r="I1110" s="4" t="s">
        <v>359</v>
      </c>
      <c r="J1110" s="4" t="s">
        <v>420</v>
      </c>
      <c r="K1110" s="4" t="s">
        <v>68</v>
      </c>
      <c r="L1110" s="4">
        <v>74</v>
      </c>
      <c r="M1110" s="4" t="s">
        <v>189</v>
      </c>
      <c r="N1110" s="4">
        <v>0</v>
      </c>
      <c r="O1110" s="6" t="s">
        <v>7006</v>
      </c>
      <c r="P1110" s="6" t="s">
        <v>7168</v>
      </c>
      <c r="Q1110" s="6" t="s">
        <v>7093</v>
      </c>
      <c r="R1110" s="4">
        <v>296</v>
      </c>
      <c r="S1110" s="4">
        <v>63</v>
      </c>
      <c r="T1110" s="4">
        <v>30</v>
      </c>
      <c r="U1110" s="4">
        <v>76</v>
      </c>
      <c r="V1110" s="4">
        <v>75</v>
      </c>
      <c r="W1110" s="4">
        <v>52</v>
      </c>
      <c r="X1110" s="4">
        <v>306</v>
      </c>
      <c r="Y1110" s="4">
        <v>57</v>
      </c>
      <c r="Z1110" s="4">
        <v>60</v>
      </c>
      <c r="AA1110" s="4">
        <v>41</v>
      </c>
      <c r="AB1110" s="4">
        <v>80</v>
      </c>
      <c r="AC1110" s="4">
        <v>68</v>
      </c>
      <c r="AD1110" s="4">
        <v>247</v>
      </c>
      <c r="AE1110" s="4">
        <v>34</v>
      </c>
      <c r="AF1110" s="4">
        <v>50</v>
      </c>
      <c r="AG1110" s="4">
        <v>47</v>
      </c>
      <c r="AH1110" s="4">
        <v>68</v>
      </c>
      <c r="AI1110" s="4">
        <v>48</v>
      </c>
      <c r="AJ1110" s="4">
        <v>318</v>
      </c>
      <c r="AK1110" s="4">
        <v>76</v>
      </c>
      <c r="AL1110" s="4">
        <v>73</v>
      </c>
      <c r="AM1110" s="4">
        <v>34</v>
      </c>
      <c r="AN1110" s="4">
        <v>77</v>
      </c>
      <c r="AO1110" s="4">
        <v>58</v>
      </c>
      <c r="AP1110" s="4">
        <v>303</v>
      </c>
      <c r="AQ1110" s="4">
        <v>73</v>
      </c>
      <c r="AR1110" s="4">
        <v>72</v>
      </c>
      <c r="AS1110" s="4">
        <v>43</v>
      </c>
      <c r="AT1110" s="4">
        <v>69</v>
      </c>
      <c r="AU1110" s="4">
        <v>46</v>
      </c>
      <c r="AV1110" s="4">
        <v>77</v>
      </c>
      <c r="AW1110" s="4">
        <v>227</v>
      </c>
      <c r="AX1110" s="4">
        <v>77</v>
      </c>
      <c r="AY1110" s="4">
        <v>77</v>
      </c>
      <c r="AZ1110" s="4">
        <v>73</v>
      </c>
      <c r="BA1110" s="4">
        <v>45</v>
      </c>
      <c r="BB1110" s="4">
        <v>7</v>
      </c>
      <c r="BC1110" s="4">
        <v>12</v>
      </c>
      <c r="BD1110" s="4">
        <v>15</v>
      </c>
      <c r="BE1110" s="4">
        <v>6</v>
      </c>
      <c r="BF1110" s="4">
        <v>5</v>
      </c>
      <c r="BG1110" s="4">
        <v>1742</v>
      </c>
      <c r="BH1110" s="4">
        <v>361</v>
      </c>
      <c r="BI1110" s="4">
        <v>4</v>
      </c>
      <c r="BJ1110" s="4">
        <v>43</v>
      </c>
      <c r="BK1110" s="4">
        <v>47</v>
      </c>
      <c r="BL1110" s="4">
        <v>70</v>
      </c>
      <c r="BM1110" s="4">
        <v>60</v>
      </c>
      <c r="BN1110" s="4">
        <v>76</v>
      </c>
    </row>
    <row r="1111" spans="1:66" ht="30" customHeight="1" x14ac:dyDescent="0.25">
      <c r="A1111" s="15" t="s">
        <v>4647</v>
      </c>
      <c r="B1111" s="4">
        <v>26</v>
      </c>
      <c r="C1111" s="4">
        <v>77</v>
      </c>
      <c r="D1111" s="4">
        <v>77</v>
      </c>
      <c r="E1111" s="5" t="s">
        <v>4648</v>
      </c>
      <c r="F1111" s="5" t="str">
        <f t="shared" si="90"/>
        <v>Nice</v>
      </c>
      <c r="G1111" s="25" t="str">
        <f t="shared" si="91"/>
        <v>2023 ~ 2027</v>
      </c>
      <c r="H1111" s="5" t="str">
        <f t="shared" si="93"/>
        <v>2027</v>
      </c>
      <c r="I1111" s="4" t="s">
        <v>252</v>
      </c>
      <c r="J1111" s="4" t="s">
        <v>84</v>
      </c>
      <c r="K1111" s="4" t="s">
        <v>68</v>
      </c>
      <c r="L1111" s="4">
        <v>77</v>
      </c>
      <c r="M1111" s="4" t="s">
        <v>495</v>
      </c>
      <c r="N1111" s="4">
        <v>0</v>
      </c>
      <c r="O1111" s="6" t="s">
        <v>6913</v>
      </c>
      <c r="P1111" s="6" t="s">
        <v>6931</v>
      </c>
      <c r="Q1111" s="6" t="s">
        <v>7292</v>
      </c>
      <c r="R1111" s="4">
        <v>332</v>
      </c>
      <c r="S1111" s="4">
        <v>72</v>
      </c>
      <c r="T1111" s="4">
        <v>67</v>
      </c>
      <c r="U1111" s="4">
        <v>59</v>
      </c>
      <c r="V1111" s="4">
        <v>74</v>
      </c>
      <c r="W1111" s="4">
        <v>60</v>
      </c>
      <c r="X1111" s="4">
        <v>381</v>
      </c>
      <c r="Y1111" s="4">
        <v>84</v>
      </c>
      <c r="Z1111" s="4">
        <v>78</v>
      </c>
      <c r="AA1111" s="4">
        <v>69</v>
      </c>
      <c r="AB1111" s="4">
        <v>69</v>
      </c>
      <c r="AC1111" s="4">
        <v>81</v>
      </c>
      <c r="AD1111" s="4">
        <v>409</v>
      </c>
      <c r="AE1111" s="4">
        <v>90</v>
      </c>
      <c r="AF1111" s="4">
        <v>81</v>
      </c>
      <c r="AG1111" s="4">
        <v>88</v>
      </c>
      <c r="AH1111" s="4">
        <v>68</v>
      </c>
      <c r="AI1111" s="4">
        <v>82</v>
      </c>
      <c r="AJ1111" s="4">
        <v>361</v>
      </c>
      <c r="AK1111" s="4">
        <v>80</v>
      </c>
      <c r="AL1111" s="4">
        <v>77</v>
      </c>
      <c r="AM1111" s="4">
        <v>67</v>
      </c>
      <c r="AN1111" s="4">
        <v>64</v>
      </c>
      <c r="AO1111" s="4">
        <v>73</v>
      </c>
      <c r="AP1111" s="4">
        <v>295</v>
      </c>
      <c r="AQ1111" s="4">
        <v>56</v>
      </c>
      <c r="AR1111" s="4">
        <v>41</v>
      </c>
      <c r="AS1111" s="4">
        <v>71</v>
      </c>
      <c r="AT1111" s="4">
        <v>69</v>
      </c>
      <c r="AU1111" s="4">
        <v>58</v>
      </c>
      <c r="AV1111" s="4">
        <v>75</v>
      </c>
      <c r="AW1111" s="4">
        <v>106</v>
      </c>
      <c r="AX1111" s="4">
        <v>28</v>
      </c>
      <c r="AY1111" s="4">
        <v>44</v>
      </c>
      <c r="AZ1111" s="4">
        <v>34</v>
      </c>
      <c r="BA1111" s="4">
        <v>62</v>
      </c>
      <c r="BB1111" s="4">
        <v>15</v>
      </c>
      <c r="BC1111" s="4">
        <v>8</v>
      </c>
      <c r="BD1111" s="4">
        <v>9</v>
      </c>
      <c r="BE1111" s="4">
        <v>14</v>
      </c>
      <c r="BF1111" s="4">
        <v>16</v>
      </c>
      <c r="BG1111" s="4">
        <v>1946</v>
      </c>
      <c r="BH1111" s="4">
        <v>412</v>
      </c>
      <c r="BI1111" s="4">
        <v>1</v>
      </c>
      <c r="BJ1111" s="4">
        <v>85</v>
      </c>
      <c r="BK1111" s="4">
        <v>70</v>
      </c>
      <c r="BL1111" s="4">
        <v>72</v>
      </c>
      <c r="BM1111" s="4">
        <v>82</v>
      </c>
      <c r="BN1111" s="4">
        <v>39</v>
      </c>
    </row>
    <row r="1112" spans="1:66" ht="30" customHeight="1" x14ac:dyDescent="0.25">
      <c r="A1112" s="15" t="s">
        <v>3046</v>
      </c>
      <c r="B1112" s="4">
        <v>22</v>
      </c>
      <c r="C1112" s="4">
        <v>73</v>
      </c>
      <c r="D1112" s="4">
        <v>78</v>
      </c>
      <c r="E1112" s="5" t="s">
        <v>3047</v>
      </c>
      <c r="F1112" s="5" t="str">
        <f t="shared" si="90"/>
        <v>Sheffield United</v>
      </c>
      <c r="G1112" s="25" t="str">
        <f t="shared" si="91"/>
        <v>2020 ~ 2024</v>
      </c>
      <c r="H1112" s="5" t="str">
        <f t="shared" si="93"/>
        <v>2024</v>
      </c>
      <c r="I1112" s="4" t="s">
        <v>90</v>
      </c>
      <c r="J1112" s="4" t="s">
        <v>105</v>
      </c>
      <c r="K1112" s="4" t="s">
        <v>68</v>
      </c>
      <c r="L1112" s="4">
        <v>73</v>
      </c>
      <c r="M1112" s="4" t="s">
        <v>415</v>
      </c>
      <c r="N1112" s="4">
        <v>5</v>
      </c>
      <c r="O1112" s="6" t="s">
        <v>7223</v>
      </c>
      <c r="P1112" s="6" t="s">
        <v>6917</v>
      </c>
      <c r="Q1112" s="6" t="s">
        <v>7172</v>
      </c>
      <c r="R1112" s="4">
        <v>286</v>
      </c>
      <c r="S1112" s="4">
        <v>72</v>
      </c>
      <c r="T1112" s="4">
        <v>55</v>
      </c>
      <c r="U1112" s="4">
        <v>55</v>
      </c>
      <c r="V1112" s="4">
        <v>70</v>
      </c>
      <c r="W1112" s="4">
        <v>34</v>
      </c>
      <c r="X1112" s="4">
        <v>308</v>
      </c>
      <c r="Y1112" s="4">
        <v>73</v>
      </c>
      <c r="Z1112" s="4">
        <v>60</v>
      </c>
      <c r="AA1112" s="4">
        <v>38</v>
      </c>
      <c r="AB1112" s="4">
        <v>65</v>
      </c>
      <c r="AC1112" s="4">
        <v>72</v>
      </c>
      <c r="AD1112" s="4">
        <v>376</v>
      </c>
      <c r="AE1112" s="4">
        <v>81</v>
      </c>
      <c r="AF1112" s="4">
        <v>80</v>
      </c>
      <c r="AG1112" s="4">
        <v>76</v>
      </c>
      <c r="AH1112" s="4">
        <v>66</v>
      </c>
      <c r="AI1112" s="4">
        <v>73</v>
      </c>
      <c r="AJ1112" s="4">
        <v>322</v>
      </c>
      <c r="AK1112" s="4">
        <v>61</v>
      </c>
      <c r="AL1112" s="4">
        <v>73</v>
      </c>
      <c r="AM1112" s="4">
        <v>72</v>
      </c>
      <c r="AN1112" s="4">
        <v>65</v>
      </c>
      <c r="AO1112" s="4">
        <v>51</v>
      </c>
      <c r="AP1112" s="4">
        <v>320</v>
      </c>
      <c r="AQ1112" s="4">
        <v>67</v>
      </c>
      <c r="AR1112" s="4">
        <v>69</v>
      </c>
      <c r="AS1112" s="4">
        <v>74</v>
      </c>
      <c r="AT1112" s="4">
        <v>66</v>
      </c>
      <c r="AU1112" s="4">
        <v>44</v>
      </c>
      <c r="AV1112" s="4">
        <v>71</v>
      </c>
      <c r="AW1112" s="4">
        <v>208</v>
      </c>
      <c r="AX1112" s="4">
        <v>67</v>
      </c>
      <c r="AY1112" s="4">
        <v>72</v>
      </c>
      <c r="AZ1112" s="4">
        <v>69</v>
      </c>
      <c r="BA1112" s="4">
        <v>49</v>
      </c>
      <c r="BB1112" s="4">
        <v>15</v>
      </c>
      <c r="BC1112" s="4">
        <v>10</v>
      </c>
      <c r="BD1112" s="4">
        <v>11</v>
      </c>
      <c r="BE1112" s="4">
        <v>7</v>
      </c>
      <c r="BF1112" s="4">
        <v>6</v>
      </c>
      <c r="BG1112" s="4">
        <v>1869</v>
      </c>
      <c r="BH1112" s="4">
        <v>411</v>
      </c>
      <c r="BI1112" s="4">
        <v>1</v>
      </c>
      <c r="BJ1112" s="4">
        <v>80</v>
      </c>
      <c r="BK1112" s="4">
        <v>55</v>
      </c>
      <c r="BL1112" s="4">
        <v>67</v>
      </c>
      <c r="BM1112" s="4">
        <v>73</v>
      </c>
      <c r="BN1112" s="4">
        <v>68</v>
      </c>
    </row>
    <row r="1113" spans="1:66" ht="30" customHeight="1" x14ac:dyDescent="0.25">
      <c r="A1113" s="15" t="s">
        <v>2948</v>
      </c>
      <c r="B1113" s="4">
        <v>26</v>
      </c>
      <c r="C1113" s="4">
        <v>81</v>
      </c>
      <c r="D1113" s="4">
        <v>81</v>
      </c>
      <c r="E1113" s="5" t="s">
        <v>2949</v>
      </c>
      <c r="F1113" s="5" t="str">
        <f t="shared" si="90"/>
        <v>West Ham United</v>
      </c>
      <c r="G1113" s="25" t="str">
        <f t="shared" si="91"/>
        <v>2020 ~ 2030</v>
      </c>
      <c r="H1113" s="5" t="str">
        <f t="shared" si="93"/>
        <v>2030</v>
      </c>
      <c r="I1113" s="4" t="s">
        <v>97</v>
      </c>
      <c r="J1113" s="4" t="s">
        <v>98</v>
      </c>
      <c r="K1113" s="4" t="s">
        <v>77</v>
      </c>
      <c r="L1113" s="4">
        <v>81</v>
      </c>
      <c r="M1113" s="4" t="s">
        <v>206</v>
      </c>
      <c r="N1113" s="4">
        <v>0</v>
      </c>
      <c r="O1113" s="6" t="s">
        <v>7022</v>
      </c>
      <c r="P1113" s="6" t="s">
        <v>6922</v>
      </c>
      <c r="Q1113" s="6" t="s">
        <v>7558</v>
      </c>
      <c r="R1113" s="4">
        <v>380</v>
      </c>
      <c r="S1113" s="4">
        <v>79</v>
      </c>
      <c r="T1113" s="4">
        <v>83</v>
      </c>
      <c r="U1113" s="4">
        <v>67</v>
      </c>
      <c r="V1113" s="4">
        <v>78</v>
      </c>
      <c r="W1113" s="4">
        <v>73</v>
      </c>
      <c r="X1113" s="4">
        <v>372</v>
      </c>
      <c r="Y1113" s="4">
        <v>81</v>
      </c>
      <c r="Z1113" s="4">
        <v>71</v>
      </c>
      <c r="AA1113" s="4">
        <v>70</v>
      </c>
      <c r="AB1113" s="4">
        <v>68</v>
      </c>
      <c r="AC1113" s="4">
        <v>82</v>
      </c>
      <c r="AD1113" s="4">
        <v>397</v>
      </c>
      <c r="AE1113" s="4">
        <v>79</v>
      </c>
      <c r="AF1113" s="4">
        <v>76</v>
      </c>
      <c r="AG1113" s="4">
        <v>78</v>
      </c>
      <c r="AH1113" s="4">
        <v>83</v>
      </c>
      <c r="AI1113" s="4">
        <v>81</v>
      </c>
      <c r="AJ1113" s="4">
        <v>379</v>
      </c>
      <c r="AK1113" s="4">
        <v>76</v>
      </c>
      <c r="AL1113" s="4">
        <v>76</v>
      </c>
      <c r="AM1113" s="4">
        <v>83</v>
      </c>
      <c r="AN1113" s="4">
        <v>66</v>
      </c>
      <c r="AO1113" s="4">
        <v>78</v>
      </c>
      <c r="AP1113" s="4">
        <v>328</v>
      </c>
      <c r="AQ1113" s="4">
        <v>62</v>
      </c>
      <c r="AR1113" s="4">
        <v>37</v>
      </c>
      <c r="AS1113" s="4">
        <v>81</v>
      </c>
      <c r="AT1113" s="4">
        <v>76</v>
      </c>
      <c r="AU1113" s="4">
        <v>72</v>
      </c>
      <c r="AV1113" s="4">
        <v>80</v>
      </c>
      <c r="AW1113" s="4">
        <v>127</v>
      </c>
      <c r="AX1113" s="4">
        <v>49</v>
      </c>
      <c r="AY1113" s="4">
        <v>41</v>
      </c>
      <c r="AZ1113" s="4">
        <v>37</v>
      </c>
      <c r="BA1113" s="4">
        <v>53</v>
      </c>
      <c r="BB1113" s="4">
        <v>14</v>
      </c>
      <c r="BC1113" s="4">
        <v>8</v>
      </c>
      <c r="BD1113" s="4">
        <v>14</v>
      </c>
      <c r="BE1113" s="4">
        <v>10</v>
      </c>
      <c r="BF1113" s="4">
        <v>7</v>
      </c>
      <c r="BG1113" s="4">
        <v>2036</v>
      </c>
      <c r="BH1113" s="4">
        <v>428</v>
      </c>
      <c r="BI1113" s="4">
        <v>2</v>
      </c>
      <c r="BJ1113" s="4">
        <v>77</v>
      </c>
      <c r="BK1113" s="4">
        <v>79</v>
      </c>
      <c r="BL1113" s="4">
        <v>76</v>
      </c>
      <c r="BM1113" s="4">
        <v>81</v>
      </c>
      <c r="BN1113" s="4">
        <v>45</v>
      </c>
    </row>
    <row r="1114" spans="1:66" ht="30" customHeight="1" x14ac:dyDescent="0.25">
      <c r="A1114" s="15" t="s">
        <v>5398</v>
      </c>
      <c r="B1114" s="4">
        <v>24</v>
      </c>
      <c r="C1114" s="4">
        <v>69</v>
      </c>
      <c r="D1114" s="4">
        <v>72</v>
      </c>
      <c r="E1114" s="5" t="s">
        <v>8152</v>
      </c>
      <c r="F1114" s="5" t="str">
        <f t="shared" si="90"/>
        <v>Cardiff City</v>
      </c>
      <c r="G1114" s="25" t="str">
        <f t="shared" si="91"/>
        <v>Jun 30, 2024 A Prestamo</v>
      </c>
      <c r="H1114" s="5">
        <v>0</v>
      </c>
      <c r="I1114" s="4" t="s">
        <v>97</v>
      </c>
      <c r="J1114" s="4" t="s">
        <v>125</v>
      </c>
      <c r="K1114" s="4" t="s">
        <v>77</v>
      </c>
      <c r="L1114" s="4">
        <v>70</v>
      </c>
      <c r="M1114" s="4" t="s">
        <v>294</v>
      </c>
      <c r="N1114" s="4">
        <v>3</v>
      </c>
      <c r="O1114" s="6" t="s">
        <v>7208</v>
      </c>
      <c r="P1114" s="6" t="s">
        <v>6952</v>
      </c>
      <c r="Q1114" s="6">
        <v>0</v>
      </c>
      <c r="R1114" s="4">
        <v>287</v>
      </c>
      <c r="S1114" s="4">
        <v>67</v>
      </c>
      <c r="T1114" s="4">
        <v>65</v>
      </c>
      <c r="U1114" s="4">
        <v>34</v>
      </c>
      <c r="V1114" s="4">
        <v>65</v>
      </c>
      <c r="W1114" s="4">
        <v>56</v>
      </c>
      <c r="X1114" s="4">
        <v>334</v>
      </c>
      <c r="Y1114" s="4">
        <v>78</v>
      </c>
      <c r="Z1114" s="4">
        <v>65</v>
      </c>
      <c r="AA1114" s="4">
        <v>60</v>
      </c>
      <c r="AB1114" s="4">
        <v>59</v>
      </c>
      <c r="AC1114" s="4">
        <v>72</v>
      </c>
      <c r="AD1114" s="4">
        <v>369</v>
      </c>
      <c r="AE1114" s="4">
        <v>76</v>
      </c>
      <c r="AF1114" s="4">
        <v>68</v>
      </c>
      <c r="AG1114" s="4">
        <v>78</v>
      </c>
      <c r="AH1114" s="4">
        <v>65</v>
      </c>
      <c r="AI1114" s="4">
        <v>82</v>
      </c>
      <c r="AJ1114" s="4">
        <v>291</v>
      </c>
      <c r="AK1114" s="4">
        <v>66</v>
      </c>
      <c r="AL1114" s="4">
        <v>50</v>
      </c>
      <c r="AM1114" s="4">
        <v>68</v>
      </c>
      <c r="AN1114" s="4">
        <v>46</v>
      </c>
      <c r="AO1114" s="4">
        <v>61</v>
      </c>
      <c r="AP1114" s="4">
        <v>249</v>
      </c>
      <c r="AQ1114" s="4">
        <v>40</v>
      </c>
      <c r="AR1114" s="4">
        <v>24</v>
      </c>
      <c r="AS1114" s="4">
        <v>66</v>
      </c>
      <c r="AT1114" s="4">
        <v>58</v>
      </c>
      <c r="AU1114" s="4">
        <v>61</v>
      </c>
      <c r="AV1114" s="4">
        <v>58</v>
      </c>
      <c r="AW1114" s="4">
        <v>110</v>
      </c>
      <c r="AX1114" s="4">
        <v>32</v>
      </c>
      <c r="AY1114" s="4">
        <v>38</v>
      </c>
      <c r="AZ1114" s="4">
        <v>40</v>
      </c>
      <c r="BA1114" s="4">
        <v>55</v>
      </c>
      <c r="BB1114" s="4">
        <v>14</v>
      </c>
      <c r="BC1114" s="4">
        <v>13</v>
      </c>
      <c r="BD1114" s="4">
        <v>8</v>
      </c>
      <c r="BE1114" s="4">
        <v>13</v>
      </c>
      <c r="BF1114" s="4">
        <v>7</v>
      </c>
      <c r="BG1114" s="4">
        <v>1695</v>
      </c>
      <c r="BH1114" s="4">
        <v>358</v>
      </c>
      <c r="BI1114" s="4">
        <v>1</v>
      </c>
      <c r="BJ1114" s="4">
        <v>72</v>
      </c>
      <c r="BK1114" s="4">
        <v>64</v>
      </c>
      <c r="BL1114" s="4">
        <v>63</v>
      </c>
      <c r="BM1114" s="4">
        <v>75</v>
      </c>
      <c r="BN1114" s="4">
        <v>33</v>
      </c>
    </row>
    <row r="1115" spans="1:66" ht="30" customHeight="1" x14ac:dyDescent="0.25">
      <c r="A1115" s="15" t="s">
        <v>1376</v>
      </c>
      <c r="B1115" s="4">
        <v>27</v>
      </c>
      <c r="C1115" s="4">
        <v>84</v>
      </c>
      <c r="D1115" s="4">
        <v>85</v>
      </c>
      <c r="E1115" s="5" t="s">
        <v>1377</v>
      </c>
      <c r="F1115" s="5" t="str">
        <f t="shared" si="90"/>
        <v>Borussia Dortmund</v>
      </c>
      <c r="G1115" s="25" t="str">
        <f t="shared" si="91"/>
        <v>2019 ~ 2026</v>
      </c>
      <c r="H1115" s="5" t="str">
        <f t="shared" ref="H1115:H1129" si="94">RIGHT(G1115, 4)</f>
        <v>2026</v>
      </c>
      <c r="I1115" s="4" t="s">
        <v>337</v>
      </c>
      <c r="J1115" s="4" t="s">
        <v>617</v>
      </c>
      <c r="K1115" s="4" t="s">
        <v>68</v>
      </c>
      <c r="L1115" s="4">
        <v>85</v>
      </c>
      <c r="M1115" s="4" t="s">
        <v>69</v>
      </c>
      <c r="N1115" s="4">
        <v>1</v>
      </c>
      <c r="O1115" s="6" t="s">
        <v>7242</v>
      </c>
      <c r="P1115" s="6" t="s">
        <v>7232</v>
      </c>
      <c r="Q1115" s="6" t="s">
        <v>7325</v>
      </c>
      <c r="R1115" s="4">
        <v>382</v>
      </c>
      <c r="S1115" s="4">
        <v>82</v>
      </c>
      <c r="T1115" s="4">
        <v>80</v>
      </c>
      <c r="U1115" s="4">
        <v>54</v>
      </c>
      <c r="V1115" s="4">
        <v>87</v>
      </c>
      <c r="W1115" s="4">
        <v>79</v>
      </c>
      <c r="X1115" s="4">
        <v>411</v>
      </c>
      <c r="Y1115" s="4">
        <v>86</v>
      </c>
      <c r="Z1115" s="4">
        <v>80</v>
      </c>
      <c r="AA1115" s="4">
        <v>76</v>
      </c>
      <c r="AB1115" s="4">
        <v>82</v>
      </c>
      <c r="AC1115" s="4">
        <v>87</v>
      </c>
      <c r="AD1115" s="4">
        <v>396</v>
      </c>
      <c r="AE1115" s="4">
        <v>69</v>
      </c>
      <c r="AF1115" s="4">
        <v>73</v>
      </c>
      <c r="AG1115" s="4">
        <v>84</v>
      </c>
      <c r="AH1115" s="4">
        <v>86</v>
      </c>
      <c r="AI1115" s="4">
        <v>84</v>
      </c>
      <c r="AJ1115" s="4">
        <v>391</v>
      </c>
      <c r="AK1115" s="4">
        <v>83</v>
      </c>
      <c r="AL1115" s="4">
        <v>69</v>
      </c>
      <c r="AM1115" s="4">
        <v>87</v>
      </c>
      <c r="AN1115" s="4">
        <v>71</v>
      </c>
      <c r="AO1115" s="4">
        <v>81</v>
      </c>
      <c r="AP1115" s="4">
        <v>326</v>
      </c>
      <c r="AQ1115" s="4">
        <v>45</v>
      </c>
      <c r="AR1115" s="4">
        <v>58</v>
      </c>
      <c r="AS1115" s="4">
        <v>82</v>
      </c>
      <c r="AT1115" s="4">
        <v>86</v>
      </c>
      <c r="AU1115" s="4">
        <v>55</v>
      </c>
      <c r="AV1115" s="4">
        <v>84</v>
      </c>
      <c r="AW1115" s="4">
        <v>150</v>
      </c>
      <c r="AX1115" s="4">
        <v>49</v>
      </c>
      <c r="AY1115" s="4">
        <v>45</v>
      </c>
      <c r="AZ1115" s="4">
        <v>56</v>
      </c>
      <c r="BA1115" s="4">
        <v>55</v>
      </c>
      <c r="BB1115" s="4">
        <v>11</v>
      </c>
      <c r="BC1115" s="4">
        <v>16</v>
      </c>
      <c r="BD1115" s="4">
        <v>11</v>
      </c>
      <c r="BE1115" s="4">
        <v>8</v>
      </c>
      <c r="BF1115" s="4">
        <v>9</v>
      </c>
      <c r="BG1115" s="4">
        <v>2111</v>
      </c>
      <c r="BH1115" s="4">
        <v>442</v>
      </c>
      <c r="BI1115" s="4">
        <v>3</v>
      </c>
      <c r="BJ1115" s="4">
        <v>71</v>
      </c>
      <c r="BK1115" s="4">
        <v>80</v>
      </c>
      <c r="BL1115" s="4">
        <v>84</v>
      </c>
      <c r="BM1115" s="4">
        <v>86</v>
      </c>
      <c r="BN1115" s="4">
        <v>51</v>
      </c>
    </row>
    <row r="1116" spans="1:66" ht="30" customHeight="1" x14ac:dyDescent="0.25">
      <c r="A1116" s="15" t="s">
        <v>573</v>
      </c>
      <c r="B1116" s="4">
        <v>21</v>
      </c>
      <c r="C1116" s="4">
        <v>77</v>
      </c>
      <c r="D1116" s="4">
        <v>86</v>
      </c>
      <c r="E1116" s="5" t="s">
        <v>574</v>
      </c>
      <c r="F1116" s="5" t="str">
        <f t="shared" si="90"/>
        <v>Everton</v>
      </c>
      <c r="G1116" s="25" t="str">
        <f t="shared" si="91"/>
        <v>2020 ~ 2025</v>
      </c>
      <c r="H1116" s="5" t="str">
        <f t="shared" si="94"/>
        <v>2025</v>
      </c>
      <c r="I1116" s="4" t="s">
        <v>419</v>
      </c>
      <c r="J1116" s="4" t="s">
        <v>156</v>
      </c>
      <c r="K1116" s="4" t="s">
        <v>77</v>
      </c>
      <c r="L1116" s="4">
        <v>79</v>
      </c>
      <c r="M1116" s="4" t="s">
        <v>189</v>
      </c>
      <c r="N1116" s="4">
        <v>9</v>
      </c>
      <c r="O1116" s="6" t="s">
        <v>6879</v>
      </c>
      <c r="P1116" s="6" t="s">
        <v>7050</v>
      </c>
      <c r="Q1116" s="6" t="s">
        <v>7029</v>
      </c>
      <c r="R1116" s="4">
        <v>254</v>
      </c>
      <c r="S1116" s="4">
        <v>34</v>
      </c>
      <c r="T1116" s="4">
        <v>35</v>
      </c>
      <c r="U1116" s="4">
        <v>75</v>
      </c>
      <c r="V1116" s="4">
        <v>76</v>
      </c>
      <c r="W1116" s="4">
        <v>34</v>
      </c>
      <c r="X1116" s="4">
        <v>239</v>
      </c>
      <c r="Y1116" s="4">
        <v>54</v>
      </c>
      <c r="Z1116" s="4">
        <v>29</v>
      </c>
      <c r="AA1116" s="4">
        <v>24</v>
      </c>
      <c r="AB1116" s="4">
        <v>65</v>
      </c>
      <c r="AC1116" s="4">
        <v>67</v>
      </c>
      <c r="AD1116" s="4">
        <v>316</v>
      </c>
      <c r="AE1116" s="4">
        <v>65</v>
      </c>
      <c r="AF1116" s="4">
        <v>76</v>
      </c>
      <c r="AG1116" s="4">
        <v>44</v>
      </c>
      <c r="AH1116" s="4">
        <v>77</v>
      </c>
      <c r="AI1116" s="4">
        <v>54</v>
      </c>
      <c r="AJ1116" s="4">
        <v>309</v>
      </c>
      <c r="AK1116" s="4">
        <v>51</v>
      </c>
      <c r="AL1116" s="4">
        <v>81</v>
      </c>
      <c r="AM1116" s="4">
        <v>70</v>
      </c>
      <c r="AN1116" s="4">
        <v>78</v>
      </c>
      <c r="AO1116" s="4">
        <v>29</v>
      </c>
      <c r="AP1116" s="4">
        <v>249</v>
      </c>
      <c r="AQ1116" s="4">
        <v>73</v>
      </c>
      <c r="AR1116" s="4">
        <v>76</v>
      </c>
      <c r="AS1116" s="4">
        <v>32</v>
      </c>
      <c r="AT1116" s="4">
        <v>35</v>
      </c>
      <c r="AU1116" s="4">
        <v>33</v>
      </c>
      <c r="AV1116" s="4">
        <v>72</v>
      </c>
      <c r="AW1116" s="4">
        <v>234</v>
      </c>
      <c r="AX1116" s="4">
        <v>77</v>
      </c>
      <c r="AY1116" s="4">
        <v>79</v>
      </c>
      <c r="AZ1116" s="4">
        <v>78</v>
      </c>
      <c r="BA1116" s="4">
        <v>52</v>
      </c>
      <c r="BB1116" s="4">
        <v>10</v>
      </c>
      <c r="BC1116" s="4">
        <v>9</v>
      </c>
      <c r="BD1116" s="4">
        <v>11</v>
      </c>
      <c r="BE1116" s="4">
        <v>12</v>
      </c>
      <c r="BF1116" s="4">
        <v>10</v>
      </c>
      <c r="BG1116" s="4">
        <v>1653</v>
      </c>
      <c r="BH1116" s="4">
        <v>372</v>
      </c>
      <c r="BI1116" s="4">
        <v>1</v>
      </c>
      <c r="BJ1116" s="4">
        <v>71</v>
      </c>
      <c r="BK1116" s="4">
        <v>37</v>
      </c>
      <c r="BL1116" s="4">
        <v>53</v>
      </c>
      <c r="BM1116" s="4">
        <v>59</v>
      </c>
      <c r="BN1116" s="4">
        <v>77</v>
      </c>
    </row>
    <row r="1117" spans="1:66" ht="30" customHeight="1" x14ac:dyDescent="0.25">
      <c r="A1117" s="15" t="s">
        <v>3953</v>
      </c>
      <c r="B1117" s="4">
        <v>25</v>
      </c>
      <c r="C1117" s="4">
        <v>75</v>
      </c>
      <c r="D1117" s="4">
        <v>78</v>
      </c>
      <c r="E1117" s="5" t="s">
        <v>3954</v>
      </c>
      <c r="F1117" s="5" t="str">
        <f t="shared" si="90"/>
        <v>Hajduk Split</v>
      </c>
      <c r="G1117" s="25" t="str">
        <f t="shared" si="91"/>
        <v>2023 ~ 2026</v>
      </c>
      <c r="H1117" s="5" t="str">
        <f t="shared" si="94"/>
        <v>2026</v>
      </c>
      <c r="I1117" s="4" t="s">
        <v>97</v>
      </c>
      <c r="J1117" s="4" t="s">
        <v>98</v>
      </c>
      <c r="K1117" s="4" t="s">
        <v>68</v>
      </c>
      <c r="L1117" s="4">
        <v>78</v>
      </c>
      <c r="M1117" s="4" t="s">
        <v>69</v>
      </c>
      <c r="N1117" s="4">
        <v>3</v>
      </c>
      <c r="O1117" s="6" t="s">
        <v>7005</v>
      </c>
      <c r="P1117" s="6" t="s">
        <v>6907</v>
      </c>
      <c r="Q1117" s="6" t="s">
        <v>7442</v>
      </c>
      <c r="R1117" s="4">
        <v>335</v>
      </c>
      <c r="S1117" s="4">
        <v>75</v>
      </c>
      <c r="T1117" s="4">
        <v>72</v>
      </c>
      <c r="U1117" s="4">
        <v>45</v>
      </c>
      <c r="V1117" s="4">
        <v>75</v>
      </c>
      <c r="W1117" s="4">
        <v>68</v>
      </c>
      <c r="X1117" s="4">
        <v>389</v>
      </c>
      <c r="Y1117" s="4">
        <v>80</v>
      </c>
      <c r="Z1117" s="4">
        <v>80</v>
      </c>
      <c r="AA1117" s="4">
        <v>77</v>
      </c>
      <c r="AB1117" s="4">
        <v>71</v>
      </c>
      <c r="AC1117" s="4">
        <v>81</v>
      </c>
      <c r="AD1117" s="4">
        <v>395</v>
      </c>
      <c r="AE1117" s="4">
        <v>78</v>
      </c>
      <c r="AF1117" s="4">
        <v>76</v>
      </c>
      <c r="AG1117" s="4">
        <v>86</v>
      </c>
      <c r="AH1117" s="4">
        <v>72</v>
      </c>
      <c r="AI1117" s="4">
        <v>83</v>
      </c>
      <c r="AJ1117" s="4">
        <v>332</v>
      </c>
      <c r="AK1117" s="4">
        <v>78</v>
      </c>
      <c r="AL1117" s="4">
        <v>59</v>
      </c>
      <c r="AM1117" s="4">
        <v>70</v>
      </c>
      <c r="AN1117" s="4">
        <v>50</v>
      </c>
      <c r="AO1117" s="4">
        <v>75</v>
      </c>
      <c r="AP1117" s="4">
        <v>280</v>
      </c>
      <c r="AQ1117" s="4">
        <v>41</v>
      </c>
      <c r="AR1117" s="4">
        <v>30</v>
      </c>
      <c r="AS1117" s="4">
        <v>73</v>
      </c>
      <c r="AT1117" s="4">
        <v>72</v>
      </c>
      <c r="AU1117" s="4">
        <v>64</v>
      </c>
      <c r="AV1117" s="4">
        <v>77</v>
      </c>
      <c r="AW1117" s="4">
        <v>117</v>
      </c>
      <c r="AX1117" s="4">
        <v>35</v>
      </c>
      <c r="AY1117" s="4">
        <v>42</v>
      </c>
      <c r="AZ1117" s="4">
        <v>40</v>
      </c>
      <c r="BA1117" s="4">
        <v>41</v>
      </c>
      <c r="BB1117" s="4">
        <v>9</v>
      </c>
      <c r="BC1117" s="4">
        <v>7</v>
      </c>
      <c r="BD1117" s="4">
        <v>5</v>
      </c>
      <c r="BE1117" s="4">
        <v>6</v>
      </c>
      <c r="BF1117" s="4">
        <v>14</v>
      </c>
      <c r="BG1117" s="4">
        <v>1889</v>
      </c>
      <c r="BH1117" s="4">
        <v>397</v>
      </c>
      <c r="BI1117" s="4">
        <v>2</v>
      </c>
      <c r="BJ1117" s="4">
        <v>77</v>
      </c>
      <c r="BK1117" s="4">
        <v>73</v>
      </c>
      <c r="BL1117" s="4">
        <v>74</v>
      </c>
      <c r="BM1117" s="4">
        <v>81</v>
      </c>
      <c r="BN1117" s="4">
        <v>38</v>
      </c>
    </row>
    <row r="1118" spans="1:66" ht="30" customHeight="1" x14ac:dyDescent="0.25">
      <c r="A1118" s="15" t="s">
        <v>2936</v>
      </c>
      <c r="B1118" s="4">
        <v>27</v>
      </c>
      <c r="C1118" s="4">
        <v>75</v>
      </c>
      <c r="D1118" s="4">
        <v>75</v>
      </c>
      <c r="E1118" s="5" t="s">
        <v>2937</v>
      </c>
      <c r="F1118" s="5" t="str">
        <f t="shared" si="90"/>
        <v>Burnley</v>
      </c>
      <c r="G1118" s="25" t="str">
        <f t="shared" si="91"/>
        <v>2020 ~ 2024</v>
      </c>
      <c r="H1118" s="5" t="str">
        <f t="shared" si="94"/>
        <v>2024</v>
      </c>
      <c r="I1118" s="4" t="s">
        <v>146</v>
      </c>
      <c r="J1118" s="4" t="s">
        <v>105</v>
      </c>
      <c r="K1118" s="4" t="s">
        <v>68</v>
      </c>
      <c r="L1118" s="4">
        <v>76</v>
      </c>
      <c r="M1118" s="4" t="s">
        <v>229</v>
      </c>
      <c r="N1118" s="4">
        <v>0</v>
      </c>
      <c r="O1118" s="6" t="s">
        <v>6894</v>
      </c>
      <c r="P1118" s="6" t="s">
        <v>7076</v>
      </c>
      <c r="Q1118" s="6" t="s">
        <v>7034</v>
      </c>
      <c r="R1118" s="4">
        <v>344</v>
      </c>
      <c r="S1118" s="4">
        <v>69</v>
      </c>
      <c r="T1118" s="4">
        <v>70</v>
      </c>
      <c r="U1118" s="4">
        <v>67</v>
      </c>
      <c r="V1118" s="4">
        <v>74</v>
      </c>
      <c r="W1118" s="4">
        <v>64</v>
      </c>
      <c r="X1118" s="4">
        <v>364</v>
      </c>
      <c r="Y1118" s="4">
        <v>74</v>
      </c>
      <c r="Z1118" s="4">
        <v>71</v>
      </c>
      <c r="AA1118" s="4">
        <v>70</v>
      </c>
      <c r="AB1118" s="4">
        <v>73</v>
      </c>
      <c r="AC1118" s="4">
        <v>76</v>
      </c>
      <c r="AD1118" s="4">
        <v>359</v>
      </c>
      <c r="AE1118" s="4">
        <v>72</v>
      </c>
      <c r="AF1118" s="4">
        <v>66</v>
      </c>
      <c r="AG1118" s="4">
        <v>70</v>
      </c>
      <c r="AH1118" s="4">
        <v>78</v>
      </c>
      <c r="AI1118" s="4">
        <v>73</v>
      </c>
      <c r="AJ1118" s="4">
        <v>384</v>
      </c>
      <c r="AK1118" s="4">
        <v>76</v>
      </c>
      <c r="AL1118" s="4">
        <v>77</v>
      </c>
      <c r="AM1118" s="4">
        <v>89</v>
      </c>
      <c r="AN1118" s="4">
        <v>71</v>
      </c>
      <c r="AO1118" s="4">
        <v>71</v>
      </c>
      <c r="AP1118" s="4">
        <v>351</v>
      </c>
      <c r="AQ1118" s="4">
        <v>78</v>
      </c>
      <c r="AR1118" s="4">
        <v>82</v>
      </c>
      <c r="AS1118" s="4">
        <v>72</v>
      </c>
      <c r="AT1118" s="4">
        <v>73</v>
      </c>
      <c r="AU1118" s="4">
        <v>46</v>
      </c>
      <c r="AV1118" s="4">
        <v>74</v>
      </c>
      <c r="AW1118" s="4">
        <v>218</v>
      </c>
      <c r="AX1118" s="4">
        <v>72</v>
      </c>
      <c r="AY1118" s="4">
        <v>77</v>
      </c>
      <c r="AZ1118" s="4">
        <v>69</v>
      </c>
      <c r="BA1118" s="4">
        <v>47</v>
      </c>
      <c r="BB1118" s="4">
        <v>8</v>
      </c>
      <c r="BC1118" s="4">
        <v>11</v>
      </c>
      <c r="BD1118" s="4">
        <v>12</v>
      </c>
      <c r="BE1118" s="4">
        <v>7</v>
      </c>
      <c r="BF1118" s="4">
        <v>9</v>
      </c>
      <c r="BG1118" s="4">
        <v>2067</v>
      </c>
      <c r="BH1118" s="4">
        <v>437</v>
      </c>
      <c r="BI1118" s="4">
        <v>1</v>
      </c>
      <c r="BJ1118" s="4">
        <v>69</v>
      </c>
      <c r="BK1118" s="4">
        <v>70</v>
      </c>
      <c r="BL1118" s="4">
        <v>72</v>
      </c>
      <c r="BM1118" s="4">
        <v>74</v>
      </c>
      <c r="BN1118" s="4">
        <v>75</v>
      </c>
    </row>
    <row r="1119" spans="1:66" ht="30" customHeight="1" x14ac:dyDescent="0.25">
      <c r="A1119" s="15" t="s">
        <v>3839</v>
      </c>
      <c r="B1119" s="4">
        <v>22</v>
      </c>
      <c r="C1119" s="4">
        <v>74</v>
      </c>
      <c r="D1119" s="4">
        <v>82</v>
      </c>
      <c r="E1119" s="5" t="s">
        <v>3840</v>
      </c>
      <c r="F1119" s="5" t="str">
        <f t="shared" si="90"/>
        <v>FSV Mainz 05</v>
      </c>
      <c r="G1119" s="25" t="str">
        <f t="shared" si="91"/>
        <v>2018 ~ 2027</v>
      </c>
      <c r="H1119" s="5" t="str">
        <f t="shared" si="94"/>
        <v>2027</v>
      </c>
      <c r="I1119" s="4" t="s">
        <v>426</v>
      </c>
      <c r="J1119" s="4" t="s">
        <v>235</v>
      </c>
      <c r="K1119" s="4" t="s">
        <v>68</v>
      </c>
      <c r="L1119" s="4">
        <v>76</v>
      </c>
      <c r="M1119" s="4" t="s">
        <v>106</v>
      </c>
      <c r="N1119" s="4">
        <v>8</v>
      </c>
      <c r="O1119" s="6" t="s">
        <v>7211</v>
      </c>
      <c r="P1119" s="6" t="s">
        <v>6952</v>
      </c>
      <c r="Q1119" s="6" t="s">
        <v>7059</v>
      </c>
      <c r="R1119" s="4">
        <v>346</v>
      </c>
      <c r="S1119" s="4">
        <v>62</v>
      </c>
      <c r="T1119" s="4">
        <v>74</v>
      </c>
      <c r="U1119" s="4">
        <v>66</v>
      </c>
      <c r="V1119" s="4">
        <v>74</v>
      </c>
      <c r="W1119" s="4">
        <v>70</v>
      </c>
      <c r="X1119" s="4">
        <v>320</v>
      </c>
      <c r="Y1119" s="4">
        <v>80</v>
      </c>
      <c r="Z1119" s="4">
        <v>60</v>
      </c>
      <c r="AA1119" s="4">
        <v>44</v>
      </c>
      <c r="AB1119" s="4">
        <v>60</v>
      </c>
      <c r="AC1119" s="4">
        <v>76</v>
      </c>
      <c r="AD1119" s="4">
        <v>385</v>
      </c>
      <c r="AE1119" s="4">
        <v>83</v>
      </c>
      <c r="AF1119" s="4">
        <v>76</v>
      </c>
      <c r="AG1119" s="4">
        <v>76</v>
      </c>
      <c r="AH1119" s="4">
        <v>74</v>
      </c>
      <c r="AI1119" s="4">
        <v>76</v>
      </c>
      <c r="AJ1119" s="4">
        <v>378</v>
      </c>
      <c r="AK1119" s="4">
        <v>76</v>
      </c>
      <c r="AL1119" s="4">
        <v>83</v>
      </c>
      <c r="AM1119" s="4">
        <v>77</v>
      </c>
      <c r="AN1119" s="4">
        <v>75</v>
      </c>
      <c r="AO1119" s="4">
        <v>67</v>
      </c>
      <c r="AP1119" s="4">
        <v>325</v>
      </c>
      <c r="AQ1119" s="4">
        <v>70</v>
      </c>
      <c r="AR1119" s="4">
        <v>40</v>
      </c>
      <c r="AS1119" s="4">
        <v>75</v>
      </c>
      <c r="AT1119" s="4">
        <v>71</v>
      </c>
      <c r="AU1119" s="4">
        <v>69</v>
      </c>
      <c r="AV1119" s="4">
        <v>68</v>
      </c>
      <c r="AW1119" s="4">
        <v>116</v>
      </c>
      <c r="AX1119" s="4">
        <v>45</v>
      </c>
      <c r="AY1119" s="4">
        <v>38</v>
      </c>
      <c r="AZ1119" s="4">
        <v>33</v>
      </c>
      <c r="BA1119" s="4">
        <v>52</v>
      </c>
      <c r="BB1119" s="4">
        <v>14</v>
      </c>
      <c r="BC1119" s="4">
        <v>9</v>
      </c>
      <c r="BD1119" s="4">
        <v>9</v>
      </c>
      <c r="BE1119" s="4">
        <v>6</v>
      </c>
      <c r="BF1119" s="4">
        <v>14</v>
      </c>
      <c r="BG1119" s="4">
        <v>1922</v>
      </c>
      <c r="BH1119" s="4">
        <v>414</v>
      </c>
      <c r="BI1119" s="4">
        <v>1</v>
      </c>
      <c r="BJ1119" s="4">
        <v>79</v>
      </c>
      <c r="BK1119" s="4">
        <v>73</v>
      </c>
      <c r="BL1119" s="4">
        <v>67</v>
      </c>
      <c r="BM1119" s="4">
        <v>77</v>
      </c>
      <c r="BN1119" s="4">
        <v>43</v>
      </c>
    </row>
    <row r="1120" spans="1:66" ht="30" customHeight="1" x14ac:dyDescent="0.25">
      <c r="A1120" s="15" t="s">
        <v>3990</v>
      </c>
      <c r="B1120" s="4">
        <v>30</v>
      </c>
      <c r="C1120" s="4">
        <v>76</v>
      </c>
      <c r="D1120" s="4">
        <v>76</v>
      </c>
      <c r="E1120" s="5" t="s">
        <v>2544</v>
      </c>
      <c r="F1120" s="5" t="str">
        <f t="shared" si="90"/>
        <v>Rangers</v>
      </c>
      <c r="G1120" s="25" t="str">
        <f t="shared" si="91"/>
        <v>2023 ~ 2027</v>
      </c>
      <c r="H1120" s="5" t="str">
        <f t="shared" si="94"/>
        <v>2027</v>
      </c>
      <c r="I1120" s="4" t="s">
        <v>852</v>
      </c>
      <c r="J1120" s="4" t="s">
        <v>3184</v>
      </c>
      <c r="K1120" s="4" t="s">
        <v>68</v>
      </c>
      <c r="L1120" s="4">
        <v>76</v>
      </c>
      <c r="M1120" s="4" t="s">
        <v>508</v>
      </c>
      <c r="N1120" s="4">
        <v>0</v>
      </c>
      <c r="O1120" s="6" t="s">
        <v>6882</v>
      </c>
      <c r="P1120" s="6" t="s">
        <v>7023</v>
      </c>
      <c r="Q1120" s="6" t="s">
        <v>7051</v>
      </c>
      <c r="R1120" s="4">
        <v>101</v>
      </c>
      <c r="S1120" s="4">
        <v>11</v>
      </c>
      <c r="T1120" s="4">
        <v>16</v>
      </c>
      <c r="U1120" s="4">
        <v>12</v>
      </c>
      <c r="V1120" s="4">
        <v>50</v>
      </c>
      <c r="W1120" s="4">
        <v>12</v>
      </c>
      <c r="X1120" s="4">
        <v>136</v>
      </c>
      <c r="Y1120" s="4">
        <v>21</v>
      </c>
      <c r="Z1120" s="4">
        <v>12</v>
      </c>
      <c r="AA1120" s="4">
        <v>14</v>
      </c>
      <c r="AB1120" s="4">
        <v>53</v>
      </c>
      <c r="AC1120" s="4">
        <v>36</v>
      </c>
      <c r="AD1120" s="4">
        <v>270</v>
      </c>
      <c r="AE1120" s="4">
        <v>53</v>
      </c>
      <c r="AF1120" s="4">
        <v>50</v>
      </c>
      <c r="AG1120" s="4">
        <v>49</v>
      </c>
      <c r="AH1120" s="4">
        <v>70</v>
      </c>
      <c r="AI1120" s="4">
        <v>48</v>
      </c>
      <c r="AJ1120" s="4">
        <v>243</v>
      </c>
      <c r="AK1120" s="4">
        <v>55</v>
      </c>
      <c r="AL1120" s="4">
        <v>71</v>
      </c>
      <c r="AM1120" s="4">
        <v>29</v>
      </c>
      <c r="AN1120" s="4">
        <v>75</v>
      </c>
      <c r="AO1120" s="4">
        <v>13</v>
      </c>
      <c r="AP1120" s="4">
        <v>167</v>
      </c>
      <c r="AQ1120" s="4">
        <v>39</v>
      </c>
      <c r="AR1120" s="4">
        <v>20</v>
      </c>
      <c r="AS1120" s="4">
        <v>13</v>
      </c>
      <c r="AT1120" s="4">
        <v>53</v>
      </c>
      <c r="AU1120" s="4">
        <v>42</v>
      </c>
      <c r="AV1120" s="4">
        <v>60</v>
      </c>
      <c r="AW1120" s="4">
        <v>39</v>
      </c>
      <c r="AX1120" s="4">
        <v>15</v>
      </c>
      <c r="AY1120" s="4">
        <v>13</v>
      </c>
      <c r="AZ1120" s="4">
        <v>11</v>
      </c>
      <c r="BA1120" s="4">
        <v>376</v>
      </c>
      <c r="BB1120" s="4">
        <v>77</v>
      </c>
      <c r="BC1120" s="4">
        <v>75</v>
      </c>
      <c r="BD1120" s="4">
        <v>73</v>
      </c>
      <c r="BE1120" s="4">
        <v>75</v>
      </c>
      <c r="BF1120" s="4">
        <v>76</v>
      </c>
      <c r="BG1120" s="4">
        <v>1332</v>
      </c>
      <c r="BH1120" s="4">
        <v>428</v>
      </c>
      <c r="BI1120" s="4">
        <v>2</v>
      </c>
      <c r="BJ1120" s="4">
        <v>77</v>
      </c>
      <c r="BK1120" s="4">
        <v>75</v>
      </c>
      <c r="BL1120" s="4">
        <v>73</v>
      </c>
      <c r="BM1120" s="4">
        <v>76</v>
      </c>
      <c r="BN1120" s="4">
        <v>52</v>
      </c>
    </row>
    <row r="1121" spans="1:66" ht="30" customHeight="1" x14ac:dyDescent="0.25">
      <c r="A1121" s="15" t="s">
        <v>590</v>
      </c>
      <c r="B1121" s="4">
        <v>18</v>
      </c>
      <c r="C1121" s="4">
        <v>74</v>
      </c>
      <c r="D1121" s="4">
        <v>86</v>
      </c>
      <c r="E1121" s="5" t="s">
        <v>591</v>
      </c>
      <c r="F1121" s="5" t="str">
        <f t="shared" si="90"/>
        <v>Borussia Dortmund</v>
      </c>
      <c r="G1121" s="25" t="str">
        <f t="shared" si="91"/>
        <v>2022 ~ 2028</v>
      </c>
      <c r="H1121" s="5" t="str">
        <f t="shared" si="94"/>
        <v>2028</v>
      </c>
      <c r="I1121" s="4" t="s">
        <v>112</v>
      </c>
      <c r="J1121" s="4" t="s">
        <v>139</v>
      </c>
      <c r="K1121" s="4" t="s">
        <v>68</v>
      </c>
      <c r="L1121" s="4">
        <v>75</v>
      </c>
      <c r="M1121" s="4" t="s">
        <v>69</v>
      </c>
      <c r="N1121" s="4">
        <v>12</v>
      </c>
      <c r="O1121" s="6" t="s">
        <v>7058</v>
      </c>
      <c r="P1121" s="6" t="s">
        <v>6957</v>
      </c>
      <c r="Q1121" s="6" t="s">
        <v>7059</v>
      </c>
      <c r="R1121" s="4">
        <v>308</v>
      </c>
      <c r="S1121" s="4">
        <v>64</v>
      </c>
      <c r="T1121" s="4">
        <v>73</v>
      </c>
      <c r="U1121" s="4">
        <v>42</v>
      </c>
      <c r="V1121" s="4">
        <v>68</v>
      </c>
      <c r="W1121" s="4">
        <v>61</v>
      </c>
      <c r="X1121" s="4">
        <v>321</v>
      </c>
      <c r="Y1121" s="4">
        <v>84</v>
      </c>
      <c r="Z1121" s="4">
        <v>71</v>
      </c>
      <c r="AA1121" s="4">
        <v>42</v>
      </c>
      <c r="AB1121" s="4">
        <v>45</v>
      </c>
      <c r="AC1121" s="4">
        <v>79</v>
      </c>
      <c r="AD1121" s="4">
        <v>427</v>
      </c>
      <c r="AE1121" s="4">
        <v>90</v>
      </c>
      <c r="AF1121" s="4">
        <v>90</v>
      </c>
      <c r="AG1121" s="4">
        <v>89</v>
      </c>
      <c r="AH1121" s="4">
        <v>74</v>
      </c>
      <c r="AI1121" s="4">
        <v>84</v>
      </c>
      <c r="AJ1121" s="4">
        <v>298</v>
      </c>
      <c r="AK1121" s="4">
        <v>65</v>
      </c>
      <c r="AL1121" s="4">
        <v>62</v>
      </c>
      <c r="AM1121" s="4">
        <v>63</v>
      </c>
      <c r="AN1121" s="4">
        <v>54</v>
      </c>
      <c r="AO1121" s="4">
        <v>54</v>
      </c>
      <c r="AP1121" s="4">
        <v>249</v>
      </c>
      <c r="AQ1121" s="4">
        <v>38</v>
      </c>
      <c r="AR1121" s="4">
        <v>25</v>
      </c>
      <c r="AS1121" s="4">
        <v>69</v>
      </c>
      <c r="AT1121" s="4">
        <v>64</v>
      </c>
      <c r="AU1121" s="4">
        <v>53</v>
      </c>
      <c r="AV1121" s="4">
        <v>62</v>
      </c>
      <c r="AW1121" s="4">
        <v>70</v>
      </c>
      <c r="AX1121" s="4">
        <v>24</v>
      </c>
      <c r="AY1121" s="4">
        <v>22</v>
      </c>
      <c r="AZ1121" s="4">
        <v>24</v>
      </c>
      <c r="BA1121" s="4">
        <v>38</v>
      </c>
      <c r="BB1121" s="4">
        <v>6</v>
      </c>
      <c r="BC1121" s="4">
        <v>5</v>
      </c>
      <c r="BD1121" s="4">
        <v>12</v>
      </c>
      <c r="BE1121" s="4">
        <v>7</v>
      </c>
      <c r="BF1121" s="4">
        <v>8</v>
      </c>
      <c r="BG1121" s="4">
        <v>1711</v>
      </c>
      <c r="BH1121" s="4">
        <v>377</v>
      </c>
      <c r="BI1121" s="4">
        <v>1</v>
      </c>
      <c r="BJ1121" s="4">
        <v>90</v>
      </c>
      <c r="BK1121" s="4">
        <v>66</v>
      </c>
      <c r="BL1121" s="4">
        <v>62</v>
      </c>
      <c r="BM1121" s="4">
        <v>81</v>
      </c>
      <c r="BN1121" s="4">
        <v>25</v>
      </c>
    </row>
    <row r="1122" spans="1:66" ht="30" customHeight="1" x14ac:dyDescent="0.25">
      <c r="A1122" s="15" t="s">
        <v>5405</v>
      </c>
      <c r="B1122" s="4">
        <v>23</v>
      </c>
      <c r="C1122" s="4">
        <v>76</v>
      </c>
      <c r="D1122" s="4">
        <v>80</v>
      </c>
      <c r="E1122" s="5" t="s">
        <v>5406</v>
      </c>
      <c r="F1122" s="5" t="str">
        <f t="shared" si="90"/>
        <v>Rosario Central</v>
      </c>
      <c r="G1122" s="25" t="str">
        <f t="shared" si="91"/>
        <v>2024 ~ 2026</v>
      </c>
      <c r="H1122" s="5" t="str">
        <f t="shared" si="94"/>
        <v>2026</v>
      </c>
      <c r="I1122" s="4" t="s">
        <v>104</v>
      </c>
      <c r="J1122" s="4" t="s">
        <v>84</v>
      </c>
      <c r="K1122" s="4" t="s">
        <v>77</v>
      </c>
      <c r="L1122" s="4">
        <v>77</v>
      </c>
      <c r="M1122" s="4" t="s">
        <v>69</v>
      </c>
      <c r="N1122" s="4">
        <v>4</v>
      </c>
      <c r="O1122" s="6" t="s">
        <v>7307</v>
      </c>
      <c r="P1122" s="6" t="s">
        <v>6895</v>
      </c>
      <c r="Q1122" s="6" t="s">
        <v>7640</v>
      </c>
      <c r="R1122" s="4">
        <v>312</v>
      </c>
      <c r="S1122" s="4">
        <v>72</v>
      </c>
      <c r="T1122" s="4">
        <v>74</v>
      </c>
      <c r="U1122" s="4">
        <v>39</v>
      </c>
      <c r="V1122" s="4">
        <v>74</v>
      </c>
      <c r="W1122" s="4">
        <v>53</v>
      </c>
      <c r="X1122" s="4">
        <v>357</v>
      </c>
      <c r="Y1122" s="4">
        <v>80</v>
      </c>
      <c r="Z1122" s="4">
        <v>70</v>
      </c>
      <c r="AA1122" s="4">
        <v>61</v>
      </c>
      <c r="AB1122" s="4">
        <v>71</v>
      </c>
      <c r="AC1122" s="4">
        <v>75</v>
      </c>
      <c r="AD1122" s="4">
        <v>402</v>
      </c>
      <c r="AE1122" s="4">
        <v>86</v>
      </c>
      <c r="AF1122" s="4">
        <v>84</v>
      </c>
      <c r="AG1122" s="4">
        <v>77</v>
      </c>
      <c r="AH1122" s="4">
        <v>72</v>
      </c>
      <c r="AI1122" s="4">
        <v>83</v>
      </c>
      <c r="AJ1122" s="4">
        <v>339</v>
      </c>
      <c r="AK1122" s="4">
        <v>76</v>
      </c>
      <c r="AL1122" s="4">
        <v>62</v>
      </c>
      <c r="AM1122" s="4">
        <v>70</v>
      </c>
      <c r="AN1122" s="4">
        <v>55</v>
      </c>
      <c r="AO1122" s="4">
        <v>76</v>
      </c>
      <c r="AP1122" s="4">
        <v>255</v>
      </c>
      <c r="AQ1122" s="4">
        <v>33</v>
      </c>
      <c r="AR1122" s="4">
        <v>29</v>
      </c>
      <c r="AS1122" s="4">
        <v>70</v>
      </c>
      <c r="AT1122" s="4">
        <v>73</v>
      </c>
      <c r="AU1122" s="4">
        <v>50</v>
      </c>
      <c r="AV1122" s="4">
        <v>62</v>
      </c>
      <c r="AW1122" s="4">
        <v>87</v>
      </c>
      <c r="AX1122" s="4">
        <v>37</v>
      </c>
      <c r="AY1122" s="4">
        <v>22</v>
      </c>
      <c r="AZ1122" s="4">
        <v>28</v>
      </c>
      <c r="BA1122" s="4">
        <v>40</v>
      </c>
      <c r="BB1122" s="4">
        <v>10</v>
      </c>
      <c r="BC1122" s="4">
        <v>12</v>
      </c>
      <c r="BD1122" s="4">
        <v>6</v>
      </c>
      <c r="BE1122" s="4">
        <v>5</v>
      </c>
      <c r="BF1122" s="4">
        <v>7</v>
      </c>
      <c r="BG1122" s="4">
        <v>1792</v>
      </c>
      <c r="BH1122" s="4">
        <v>391</v>
      </c>
      <c r="BI1122" s="4">
        <v>1</v>
      </c>
      <c r="BJ1122" s="4">
        <v>85</v>
      </c>
      <c r="BK1122" s="4">
        <v>72</v>
      </c>
      <c r="BL1122" s="4">
        <v>72</v>
      </c>
      <c r="BM1122" s="4">
        <v>77</v>
      </c>
      <c r="BN1122" s="4">
        <v>30</v>
      </c>
    </row>
    <row r="1123" spans="1:66" ht="30" customHeight="1" x14ac:dyDescent="0.25">
      <c r="A1123" s="15" t="s">
        <v>5475</v>
      </c>
      <c r="B1123" s="4">
        <v>27</v>
      </c>
      <c r="C1123" s="4">
        <v>73</v>
      </c>
      <c r="D1123" s="4">
        <v>75</v>
      </c>
      <c r="E1123" s="5" t="s">
        <v>5476</v>
      </c>
      <c r="F1123" s="5" t="str">
        <f t="shared" si="90"/>
        <v>Boca Juniors</v>
      </c>
      <c r="G1123" s="25" t="str">
        <f t="shared" si="91"/>
        <v>2019 ~ 2025</v>
      </c>
      <c r="H1123" s="5" t="str">
        <f t="shared" si="94"/>
        <v>2025</v>
      </c>
      <c r="I1123" s="4" t="s">
        <v>97</v>
      </c>
      <c r="J1123" s="4" t="s">
        <v>105</v>
      </c>
      <c r="K1123" s="4" t="s">
        <v>68</v>
      </c>
      <c r="L1123" s="4">
        <v>74</v>
      </c>
      <c r="M1123" s="4" t="s">
        <v>229</v>
      </c>
      <c r="N1123" s="4">
        <v>2</v>
      </c>
      <c r="O1123" s="6" t="s">
        <v>6909</v>
      </c>
      <c r="P1123" s="6" t="s">
        <v>7026</v>
      </c>
      <c r="Q1123" s="6" t="s">
        <v>7570</v>
      </c>
      <c r="R1123" s="4">
        <v>237</v>
      </c>
      <c r="S1123" s="4">
        <v>36</v>
      </c>
      <c r="T1123" s="4">
        <v>30</v>
      </c>
      <c r="U1123" s="4">
        <v>57</v>
      </c>
      <c r="V1123" s="4">
        <v>72</v>
      </c>
      <c r="W1123" s="4">
        <v>42</v>
      </c>
      <c r="X1123" s="4">
        <v>274</v>
      </c>
      <c r="Y1123" s="4">
        <v>59</v>
      </c>
      <c r="Z1123" s="4">
        <v>38</v>
      </c>
      <c r="AA1123" s="4">
        <v>41</v>
      </c>
      <c r="AB1123" s="4">
        <v>69</v>
      </c>
      <c r="AC1123" s="4">
        <v>67</v>
      </c>
      <c r="AD1123" s="4">
        <v>361</v>
      </c>
      <c r="AE1123" s="4">
        <v>74</v>
      </c>
      <c r="AF1123" s="4">
        <v>71</v>
      </c>
      <c r="AG1123" s="4">
        <v>73</v>
      </c>
      <c r="AH1123" s="4">
        <v>70</v>
      </c>
      <c r="AI1123" s="4">
        <v>73</v>
      </c>
      <c r="AJ1123" s="4">
        <v>320</v>
      </c>
      <c r="AK1123" s="4">
        <v>56</v>
      </c>
      <c r="AL1123" s="4">
        <v>71</v>
      </c>
      <c r="AM1123" s="4">
        <v>80</v>
      </c>
      <c r="AN1123" s="4">
        <v>66</v>
      </c>
      <c r="AO1123" s="4">
        <v>47</v>
      </c>
      <c r="AP1123" s="4">
        <v>286</v>
      </c>
      <c r="AQ1123" s="4">
        <v>75</v>
      </c>
      <c r="AR1123" s="4">
        <v>73</v>
      </c>
      <c r="AS1123" s="4">
        <v>35</v>
      </c>
      <c r="AT1123" s="4">
        <v>67</v>
      </c>
      <c r="AU1123" s="4">
        <v>36</v>
      </c>
      <c r="AV1123" s="4">
        <v>68</v>
      </c>
      <c r="AW1123" s="4">
        <v>218</v>
      </c>
      <c r="AX1123" s="4">
        <v>72</v>
      </c>
      <c r="AY1123" s="4">
        <v>74</v>
      </c>
      <c r="AZ1123" s="4">
        <v>72</v>
      </c>
      <c r="BA1123" s="4">
        <v>49</v>
      </c>
      <c r="BB1123" s="4">
        <v>15</v>
      </c>
      <c r="BC1123" s="4">
        <v>8</v>
      </c>
      <c r="BD1123" s="4">
        <v>15</v>
      </c>
      <c r="BE1123" s="4">
        <v>5</v>
      </c>
      <c r="BF1123" s="4">
        <v>6</v>
      </c>
      <c r="BG1123" s="4">
        <v>1745</v>
      </c>
      <c r="BH1123" s="4">
        <v>380</v>
      </c>
      <c r="BI1123" s="4">
        <v>1</v>
      </c>
      <c r="BJ1123" s="4">
        <v>72</v>
      </c>
      <c r="BK1123" s="4">
        <v>40</v>
      </c>
      <c r="BL1123" s="4">
        <v>60</v>
      </c>
      <c r="BM1123" s="4">
        <v>65</v>
      </c>
      <c r="BN1123" s="4">
        <v>71</v>
      </c>
    </row>
    <row r="1124" spans="1:66" ht="30" customHeight="1" x14ac:dyDescent="0.25">
      <c r="A1124" s="15" t="s">
        <v>4367</v>
      </c>
      <c r="B1124" s="4">
        <v>22</v>
      </c>
      <c r="C1124" s="4">
        <v>67</v>
      </c>
      <c r="D1124" s="4">
        <v>72</v>
      </c>
      <c r="E1124" s="5" t="s">
        <v>4368</v>
      </c>
      <c r="F1124" s="5" t="str">
        <f t="shared" si="90"/>
        <v>Gil Vicente</v>
      </c>
      <c r="G1124" s="25" t="str">
        <f t="shared" si="91"/>
        <v>2023 ~ 2027</v>
      </c>
      <c r="H1124" s="5" t="str">
        <f t="shared" si="94"/>
        <v>2027</v>
      </c>
      <c r="I1124" s="4" t="s">
        <v>289</v>
      </c>
      <c r="J1124" s="4" t="s">
        <v>290</v>
      </c>
      <c r="K1124" s="4" t="s">
        <v>68</v>
      </c>
      <c r="L1124" s="4">
        <v>68</v>
      </c>
      <c r="M1124" s="4" t="s">
        <v>229</v>
      </c>
      <c r="N1124" s="4">
        <v>5</v>
      </c>
      <c r="O1124" s="6" t="s">
        <v>7006</v>
      </c>
      <c r="P1124" s="6" t="s">
        <v>6872</v>
      </c>
      <c r="Q1124" s="6" t="s">
        <v>7060</v>
      </c>
      <c r="R1124" s="4">
        <v>254</v>
      </c>
      <c r="S1124" s="4">
        <v>45</v>
      </c>
      <c r="T1124" s="4">
        <v>55</v>
      </c>
      <c r="U1124" s="4">
        <v>43</v>
      </c>
      <c r="V1124" s="4">
        <v>75</v>
      </c>
      <c r="W1124" s="4">
        <v>36</v>
      </c>
      <c r="X1124" s="4">
        <v>296</v>
      </c>
      <c r="Y1124" s="4">
        <v>62</v>
      </c>
      <c r="Z1124" s="4">
        <v>40</v>
      </c>
      <c r="AA1124" s="4">
        <v>58</v>
      </c>
      <c r="AB1124" s="4">
        <v>71</v>
      </c>
      <c r="AC1124" s="4">
        <v>65</v>
      </c>
      <c r="AD1124" s="4">
        <v>295</v>
      </c>
      <c r="AE1124" s="4">
        <v>61</v>
      </c>
      <c r="AF1124" s="4">
        <v>52</v>
      </c>
      <c r="AG1124" s="4">
        <v>60</v>
      </c>
      <c r="AH1124" s="4">
        <v>60</v>
      </c>
      <c r="AI1124" s="4">
        <v>62</v>
      </c>
      <c r="AJ1124" s="4">
        <v>323</v>
      </c>
      <c r="AK1124" s="4">
        <v>67</v>
      </c>
      <c r="AL1124" s="4">
        <v>59</v>
      </c>
      <c r="AM1124" s="4">
        <v>66</v>
      </c>
      <c r="AN1124" s="4">
        <v>73</v>
      </c>
      <c r="AO1124" s="4">
        <v>58</v>
      </c>
      <c r="AP1124" s="4">
        <v>298</v>
      </c>
      <c r="AQ1124" s="4">
        <v>67</v>
      </c>
      <c r="AR1124" s="4">
        <v>62</v>
      </c>
      <c r="AS1124" s="4">
        <v>50</v>
      </c>
      <c r="AT1124" s="4">
        <v>64</v>
      </c>
      <c r="AU1124" s="4">
        <v>55</v>
      </c>
      <c r="AV1124" s="4">
        <v>65</v>
      </c>
      <c r="AW1124" s="4">
        <v>189</v>
      </c>
      <c r="AX1124" s="4">
        <v>61</v>
      </c>
      <c r="AY1124" s="4">
        <v>66</v>
      </c>
      <c r="AZ1124" s="4">
        <v>62</v>
      </c>
      <c r="BA1124" s="4">
        <v>47</v>
      </c>
      <c r="BB1124" s="4">
        <v>13</v>
      </c>
      <c r="BC1124" s="4">
        <v>5</v>
      </c>
      <c r="BD1124" s="4">
        <v>11</v>
      </c>
      <c r="BE1124" s="4">
        <v>12</v>
      </c>
      <c r="BF1124" s="4">
        <v>6</v>
      </c>
      <c r="BG1124" s="4">
        <v>1702</v>
      </c>
      <c r="BH1124" s="4">
        <v>370</v>
      </c>
      <c r="BI1124" s="4">
        <v>1</v>
      </c>
      <c r="BJ1124" s="4">
        <v>56</v>
      </c>
      <c r="BK1124" s="4">
        <v>57</v>
      </c>
      <c r="BL1124" s="4">
        <v>64</v>
      </c>
      <c r="BM1124" s="4">
        <v>63</v>
      </c>
      <c r="BN1124" s="4">
        <v>61</v>
      </c>
    </row>
    <row r="1125" spans="1:66" ht="30" customHeight="1" x14ac:dyDescent="0.25">
      <c r="A1125" s="15" t="s">
        <v>5419</v>
      </c>
      <c r="B1125" s="4">
        <v>25</v>
      </c>
      <c r="C1125" s="4">
        <v>76</v>
      </c>
      <c r="D1125" s="4">
        <v>80</v>
      </c>
      <c r="E1125" s="5" t="s">
        <v>6667</v>
      </c>
      <c r="F1125" s="5" t="str">
        <f t="shared" si="90"/>
        <v>FC Köln</v>
      </c>
      <c r="G1125" s="25" t="str">
        <f t="shared" si="91"/>
        <v>2023 ~ 2026</v>
      </c>
      <c r="H1125" s="5" t="str">
        <f t="shared" si="94"/>
        <v>2026</v>
      </c>
      <c r="I1125" s="4" t="s">
        <v>419</v>
      </c>
      <c r="J1125" s="4" t="s">
        <v>327</v>
      </c>
      <c r="K1125" s="4" t="s">
        <v>77</v>
      </c>
      <c r="L1125" s="4">
        <v>78</v>
      </c>
      <c r="M1125" s="4" t="s">
        <v>189</v>
      </c>
      <c r="N1125" s="4">
        <v>4</v>
      </c>
      <c r="O1125" s="6" t="s">
        <v>7211</v>
      </c>
      <c r="P1125" s="6" t="s">
        <v>6952</v>
      </c>
      <c r="Q1125" s="6" t="s">
        <v>7597</v>
      </c>
      <c r="R1125" s="4">
        <v>223</v>
      </c>
      <c r="S1125" s="4">
        <v>33</v>
      </c>
      <c r="T1125" s="4">
        <v>21</v>
      </c>
      <c r="U1125" s="4">
        <v>76</v>
      </c>
      <c r="V1125" s="4">
        <v>57</v>
      </c>
      <c r="W1125" s="4">
        <v>36</v>
      </c>
      <c r="X1125" s="4">
        <v>213</v>
      </c>
      <c r="Y1125" s="4">
        <v>49</v>
      </c>
      <c r="Z1125" s="4">
        <v>31</v>
      </c>
      <c r="AA1125" s="4">
        <v>30</v>
      </c>
      <c r="AB1125" s="4">
        <v>48</v>
      </c>
      <c r="AC1125" s="4">
        <v>55</v>
      </c>
      <c r="AD1125" s="4">
        <v>232</v>
      </c>
      <c r="AE1125" s="4">
        <v>33</v>
      </c>
      <c r="AF1125" s="4">
        <v>62</v>
      </c>
      <c r="AG1125" s="4">
        <v>34</v>
      </c>
      <c r="AH1125" s="4">
        <v>70</v>
      </c>
      <c r="AI1125" s="4">
        <v>33</v>
      </c>
      <c r="AJ1125" s="4">
        <v>287</v>
      </c>
      <c r="AK1125" s="4">
        <v>49</v>
      </c>
      <c r="AL1125" s="4">
        <v>70</v>
      </c>
      <c r="AM1125" s="4">
        <v>55</v>
      </c>
      <c r="AN1125" s="4">
        <v>90</v>
      </c>
      <c r="AO1125" s="4">
        <v>23</v>
      </c>
      <c r="AP1125" s="4">
        <v>265</v>
      </c>
      <c r="AQ1125" s="4">
        <v>91</v>
      </c>
      <c r="AR1125" s="4">
        <v>78</v>
      </c>
      <c r="AS1125" s="4">
        <v>23</v>
      </c>
      <c r="AT1125" s="4">
        <v>35</v>
      </c>
      <c r="AU1125" s="4">
        <v>38</v>
      </c>
      <c r="AV1125" s="4">
        <v>64</v>
      </c>
      <c r="AW1125" s="4">
        <v>227</v>
      </c>
      <c r="AX1125" s="4">
        <v>80</v>
      </c>
      <c r="AY1125" s="4">
        <v>78</v>
      </c>
      <c r="AZ1125" s="4">
        <v>69</v>
      </c>
      <c r="BA1125" s="4">
        <v>44</v>
      </c>
      <c r="BB1125" s="4">
        <v>9</v>
      </c>
      <c r="BC1125" s="4">
        <v>13</v>
      </c>
      <c r="BD1125" s="4">
        <v>7</v>
      </c>
      <c r="BE1125" s="4">
        <v>8</v>
      </c>
      <c r="BF1125" s="4">
        <v>7</v>
      </c>
      <c r="BG1125" s="4">
        <v>1491</v>
      </c>
      <c r="BH1125" s="4">
        <v>330</v>
      </c>
      <c r="BI1125" s="4">
        <v>1</v>
      </c>
      <c r="BJ1125" s="4">
        <v>49</v>
      </c>
      <c r="BK1125" s="4">
        <v>29</v>
      </c>
      <c r="BL1125" s="4">
        <v>44</v>
      </c>
      <c r="BM1125" s="4">
        <v>50</v>
      </c>
      <c r="BN1125" s="4">
        <v>78</v>
      </c>
    </row>
    <row r="1126" spans="1:66" ht="30" customHeight="1" x14ac:dyDescent="0.25">
      <c r="A1126" s="15" t="s">
        <v>7765</v>
      </c>
      <c r="B1126" s="4">
        <v>21</v>
      </c>
      <c r="C1126" s="4">
        <v>72</v>
      </c>
      <c r="D1126" s="4">
        <v>81</v>
      </c>
      <c r="E1126" s="5" t="s">
        <v>4152</v>
      </c>
      <c r="F1126" s="5" t="str">
        <f t="shared" si="90"/>
        <v>Lens</v>
      </c>
      <c r="G1126" s="25" t="str">
        <f t="shared" si="91"/>
        <v>2023 ~ 2027</v>
      </c>
      <c r="H1126" s="5" t="str">
        <f t="shared" si="94"/>
        <v>2027</v>
      </c>
      <c r="I1126" s="4" t="s">
        <v>66</v>
      </c>
      <c r="J1126" s="4" t="s">
        <v>91</v>
      </c>
      <c r="K1126" s="4" t="s">
        <v>77</v>
      </c>
      <c r="L1126" s="4">
        <v>72</v>
      </c>
      <c r="M1126" s="4" t="s">
        <v>130</v>
      </c>
      <c r="N1126" s="4">
        <v>9</v>
      </c>
      <c r="O1126" s="6" t="s">
        <v>6882</v>
      </c>
      <c r="P1126" s="6" t="s">
        <v>6895</v>
      </c>
      <c r="Q1126" s="6" t="s">
        <v>7064</v>
      </c>
      <c r="R1126" s="4">
        <v>290</v>
      </c>
      <c r="S1126" s="4">
        <v>69</v>
      </c>
      <c r="T1126" s="4">
        <v>58</v>
      </c>
      <c r="U1126" s="4">
        <v>56</v>
      </c>
      <c r="V1126" s="4">
        <v>70</v>
      </c>
      <c r="W1126" s="4">
        <v>37</v>
      </c>
      <c r="X1126" s="4">
        <v>290</v>
      </c>
      <c r="Y1126" s="4">
        <v>69</v>
      </c>
      <c r="Z1126" s="4">
        <v>58</v>
      </c>
      <c r="AA1126" s="4">
        <v>38</v>
      </c>
      <c r="AB1126" s="4">
        <v>53</v>
      </c>
      <c r="AC1126" s="4">
        <v>72</v>
      </c>
      <c r="AD1126" s="4">
        <v>372</v>
      </c>
      <c r="AE1126" s="4">
        <v>85</v>
      </c>
      <c r="AF1126" s="4">
        <v>85</v>
      </c>
      <c r="AG1126" s="4">
        <v>73</v>
      </c>
      <c r="AH1126" s="4">
        <v>69</v>
      </c>
      <c r="AI1126" s="4">
        <v>60</v>
      </c>
      <c r="AJ1126" s="4">
        <v>333</v>
      </c>
      <c r="AK1126" s="4">
        <v>71</v>
      </c>
      <c r="AL1126" s="4">
        <v>75</v>
      </c>
      <c r="AM1126" s="4">
        <v>75</v>
      </c>
      <c r="AN1126" s="4">
        <v>64</v>
      </c>
      <c r="AO1126" s="4">
        <v>48</v>
      </c>
      <c r="AP1126" s="4">
        <v>315</v>
      </c>
      <c r="AQ1126" s="4">
        <v>63</v>
      </c>
      <c r="AR1126" s="4">
        <v>63</v>
      </c>
      <c r="AS1126" s="4">
        <v>68</v>
      </c>
      <c r="AT1126" s="4">
        <v>58</v>
      </c>
      <c r="AU1126" s="4">
        <v>63</v>
      </c>
      <c r="AV1126" s="4">
        <v>66</v>
      </c>
      <c r="AW1126" s="4">
        <v>196</v>
      </c>
      <c r="AX1126" s="4">
        <v>62</v>
      </c>
      <c r="AY1126" s="4">
        <v>70</v>
      </c>
      <c r="AZ1126" s="4">
        <v>64</v>
      </c>
      <c r="BA1126" s="4">
        <v>59</v>
      </c>
      <c r="BB1126" s="4">
        <v>15</v>
      </c>
      <c r="BC1126" s="4">
        <v>13</v>
      </c>
      <c r="BD1126" s="4">
        <v>9</v>
      </c>
      <c r="BE1126" s="4">
        <v>14</v>
      </c>
      <c r="BF1126" s="4">
        <v>8</v>
      </c>
      <c r="BG1126" s="4">
        <v>1855</v>
      </c>
      <c r="BH1126" s="4">
        <v>407</v>
      </c>
      <c r="BI1126" s="4">
        <v>1</v>
      </c>
      <c r="BJ1126" s="4">
        <v>85</v>
      </c>
      <c r="BK1126" s="4">
        <v>58</v>
      </c>
      <c r="BL1126" s="4">
        <v>63</v>
      </c>
      <c r="BM1126" s="4">
        <v>70</v>
      </c>
      <c r="BN1126" s="4">
        <v>64</v>
      </c>
    </row>
    <row r="1127" spans="1:66" ht="30" customHeight="1" x14ac:dyDescent="0.25">
      <c r="A1127" s="15" t="s">
        <v>5216</v>
      </c>
      <c r="B1127" s="4">
        <v>21</v>
      </c>
      <c r="C1127" s="4">
        <v>75</v>
      </c>
      <c r="D1127" s="4">
        <v>81</v>
      </c>
      <c r="E1127" s="5" t="s">
        <v>5217</v>
      </c>
      <c r="F1127" s="5" t="str">
        <f t="shared" si="90"/>
        <v>Montpellier</v>
      </c>
      <c r="G1127" s="25" t="str">
        <f t="shared" si="91"/>
        <v>2019 ~ 2025</v>
      </c>
      <c r="H1127" s="5" t="str">
        <f t="shared" si="94"/>
        <v>2025</v>
      </c>
      <c r="I1127" s="4" t="s">
        <v>112</v>
      </c>
      <c r="J1127" s="4" t="s">
        <v>98</v>
      </c>
      <c r="K1127" s="4" t="s">
        <v>68</v>
      </c>
      <c r="L1127" s="4">
        <v>76</v>
      </c>
      <c r="M1127" s="4" t="s">
        <v>229</v>
      </c>
      <c r="N1127" s="4">
        <v>6</v>
      </c>
      <c r="O1127" s="6" t="s">
        <v>7046</v>
      </c>
      <c r="P1127" s="6" t="s">
        <v>6895</v>
      </c>
      <c r="Q1127" s="6" t="s">
        <v>7476</v>
      </c>
      <c r="R1127" s="4">
        <v>305</v>
      </c>
      <c r="S1127" s="4">
        <v>68</v>
      </c>
      <c r="T1127" s="4">
        <v>55</v>
      </c>
      <c r="U1127" s="4">
        <v>58</v>
      </c>
      <c r="V1127" s="4">
        <v>77</v>
      </c>
      <c r="W1127" s="4">
        <v>47</v>
      </c>
      <c r="X1127" s="4">
        <v>347</v>
      </c>
      <c r="Y1127" s="4">
        <v>75</v>
      </c>
      <c r="Z1127" s="4">
        <v>66</v>
      </c>
      <c r="AA1127" s="4">
        <v>57</v>
      </c>
      <c r="AB1127" s="4">
        <v>74</v>
      </c>
      <c r="AC1127" s="4">
        <v>75</v>
      </c>
      <c r="AD1127" s="4">
        <v>351</v>
      </c>
      <c r="AE1127" s="4">
        <v>65</v>
      </c>
      <c r="AF1127" s="4">
        <v>66</v>
      </c>
      <c r="AG1127" s="4">
        <v>76</v>
      </c>
      <c r="AH1127" s="4">
        <v>73</v>
      </c>
      <c r="AI1127" s="4">
        <v>71</v>
      </c>
      <c r="AJ1127" s="4">
        <v>321</v>
      </c>
      <c r="AK1127" s="4">
        <v>61</v>
      </c>
      <c r="AL1127" s="4">
        <v>65</v>
      </c>
      <c r="AM1127" s="4">
        <v>77</v>
      </c>
      <c r="AN1127" s="4">
        <v>60</v>
      </c>
      <c r="AO1127" s="4">
        <v>58</v>
      </c>
      <c r="AP1127" s="4">
        <v>343</v>
      </c>
      <c r="AQ1127" s="4">
        <v>75</v>
      </c>
      <c r="AR1127" s="4">
        <v>75</v>
      </c>
      <c r="AS1127" s="4">
        <v>64</v>
      </c>
      <c r="AT1127" s="4">
        <v>74</v>
      </c>
      <c r="AU1127" s="4">
        <v>55</v>
      </c>
      <c r="AV1127" s="4">
        <v>74</v>
      </c>
      <c r="AW1127" s="4">
        <v>211</v>
      </c>
      <c r="AX1127" s="4">
        <v>72</v>
      </c>
      <c r="AY1127" s="4">
        <v>73</v>
      </c>
      <c r="AZ1127" s="4">
        <v>66</v>
      </c>
      <c r="BA1127" s="4">
        <v>48</v>
      </c>
      <c r="BB1127" s="4">
        <v>11</v>
      </c>
      <c r="BC1127" s="4">
        <v>6</v>
      </c>
      <c r="BD1127" s="4">
        <v>7</v>
      </c>
      <c r="BE1127" s="4">
        <v>14</v>
      </c>
      <c r="BF1127" s="4">
        <v>10</v>
      </c>
      <c r="BG1127" s="4">
        <v>1926</v>
      </c>
      <c r="BH1127" s="4">
        <v>410</v>
      </c>
      <c r="BI1127" s="4">
        <v>2</v>
      </c>
      <c r="BJ1127" s="4">
        <v>66</v>
      </c>
      <c r="BK1127" s="4">
        <v>57</v>
      </c>
      <c r="BL1127" s="4">
        <v>73</v>
      </c>
      <c r="BM1127" s="4">
        <v>75</v>
      </c>
      <c r="BN1127" s="4">
        <v>71</v>
      </c>
    </row>
    <row r="1128" spans="1:66" ht="30" customHeight="1" x14ac:dyDescent="0.25">
      <c r="A1128" s="15" t="s">
        <v>1335</v>
      </c>
      <c r="B1128" s="4">
        <v>22</v>
      </c>
      <c r="C1128" s="4">
        <v>75</v>
      </c>
      <c r="D1128" s="4">
        <v>83</v>
      </c>
      <c r="E1128" s="5" t="s">
        <v>1336</v>
      </c>
      <c r="F1128" s="5" t="str">
        <f t="shared" si="90"/>
        <v>Sunderland</v>
      </c>
      <c r="G1128" s="25" t="str">
        <f t="shared" si="91"/>
        <v>2022 ~ 2026</v>
      </c>
      <c r="H1128" s="5" t="str">
        <f t="shared" si="94"/>
        <v>2026</v>
      </c>
      <c r="I1128" s="4" t="s">
        <v>426</v>
      </c>
      <c r="J1128" s="4" t="s">
        <v>156</v>
      </c>
      <c r="K1128" s="4" t="s">
        <v>68</v>
      </c>
      <c r="L1128" s="4">
        <v>76</v>
      </c>
      <c r="M1128" s="4" t="s">
        <v>206</v>
      </c>
      <c r="N1128" s="4">
        <v>8</v>
      </c>
      <c r="O1128" s="6" t="s">
        <v>7247</v>
      </c>
      <c r="P1128" s="6" t="s">
        <v>7104</v>
      </c>
      <c r="Q1128" s="6" t="s">
        <v>7263</v>
      </c>
      <c r="R1128" s="4">
        <v>320</v>
      </c>
      <c r="S1128" s="4">
        <v>72</v>
      </c>
      <c r="T1128" s="4">
        <v>75</v>
      </c>
      <c r="U1128" s="4">
        <v>48</v>
      </c>
      <c r="V1128" s="4">
        <v>69</v>
      </c>
      <c r="W1128" s="4">
        <v>56</v>
      </c>
      <c r="X1128" s="4">
        <v>334</v>
      </c>
      <c r="Y1128" s="4">
        <v>77</v>
      </c>
      <c r="Z1128" s="4">
        <v>65</v>
      </c>
      <c r="AA1128" s="4">
        <v>58</v>
      </c>
      <c r="AB1128" s="4">
        <v>61</v>
      </c>
      <c r="AC1128" s="4">
        <v>73</v>
      </c>
      <c r="AD1128" s="4">
        <v>401</v>
      </c>
      <c r="AE1128" s="4">
        <v>84</v>
      </c>
      <c r="AF1128" s="4">
        <v>82</v>
      </c>
      <c r="AG1128" s="4">
        <v>84</v>
      </c>
      <c r="AH1128" s="4">
        <v>73</v>
      </c>
      <c r="AI1128" s="4">
        <v>78</v>
      </c>
      <c r="AJ1128" s="4">
        <v>331</v>
      </c>
      <c r="AK1128" s="4">
        <v>71</v>
      </c>
      <c r="AL1128" s="4">
        <v>63</v>
      </c>
      <c r="AM1128" s="4">
        <v>77</v>
      </c>
      <c r="AN1128" s="4">
        <v>51</v>
      </c>
      <c r="AO1128" s="4">
        <v>69</v>
      </c>
      <c r="AP1128" s="4">
        <v>306</v>
      </c>
      <c r="AQ1128" s="4">
        <v>53</v>
      </c>
      <c r="AR1128" s="4">
        <v>39</v>
      </c>
      <c r="AS1128" s="4">
        <v>73</v>
      </c>
      <c r="AT1128" s="4">
        <v>71</v>
      </c>
      <c r="AU1128" s="4">
        <v>70</v>
      </c>
      <c r="AV1128" s="4">
        <v>64</v>
      </c>
      <c r="AW1128" s="4">
        <v>114</v>
      </c>
      <c r="AX1128" s="4">
        <v>46</v>
      </c>
      <c r="AY1128" s="4">
        <v>35</v>
      </c>
      <c r="AZ1128" s="4">
        <v>33</v>
      </c>
      <c r="BA1128" s="4">
        <v>44</v>
      </c>
      <c r="BB1128" s="4">
        <v>9</v>
      </c>
      <c r="BC1128" s="4">
        <v>10</v>
      </c>
      <c r="BD1128" s="4">
        <v>9</v>
      </c>
      <c r="BE1128" s="4">
        <v>6</v>
      </c>
      <c r="BF1128" s="4">
        <v>10</v>
      </c>
      <c r="BG1128" s="4">
        <v>1850</v>
      </c>
      <c r="BH1128" s="4">
        <v>398</v>
      </c>
      <c r="BI1128" s="4">
        <v>1</v>
      </c>
      <c r="BJ1128" s="4">
        <v>83</v>
      </c>
      <c r="BK1128" s="4">
        <v>72</v>
      </c>
      <c r="BL1128" s="4">
        <v>68</v>
      </c>
      <c r="BM1128" s="4">
        <v>76</v>
      </c>
      <c r="BN1128" s="4">
        <v>40</v>
      </c>
    </row>
    <row r="1129" spans="1:66" ht="30" customHeight="1" x14ac:dyDescent="0.25">
      <c r="A1129" s="15" t="s">
        <v>2077</v>
      </c>
      <c r="B1129" s="4">
        <v>30</v>
      </c>
      <c r="C1129" s="4" t="s">
        <v>738</v>
      </c>
      <c r="D1129" s="4" t="s">
        <v>738</v>
      </c>
      <c r="E1129" s="5" t="s">
        <v>2078</v>
      </c>
      <c r="F1129" s="5" t="str">
        <f t="shared" si="90"/>
        <v>Olympique de Marseille</v>
      </c>
      <c r="G1129" s="25" t="str">
        <f t="shared" si="91"/>
        <v>2022 ~ 2025</v>
      </c>
      <c r="H1129" s="5" t="str">
        <f t="shared" si="94"/>
        <v>2025</v>
      </c>
      <c r="I1129" s="4" t="s">
        <v>90</v>
      </c>
      <c r="J1129" s="4" t="s">
        <v>105</v>
      </c>
      <c r="K1129" s="4" t="s">
        <v>68</v>
      </c>
      <c r="L1129" s="4">
        <v>80</v>
      </c>
      <c r="M1129" s="4" t="s">
        <v>406</v>
      </c>
      <c r="N1129" s="4">
        <v>0</v>
      </c>
      <c r="O1129" s="6" t="s">
        <v>7438</v>
      </c>
      <c r="P1129" s="6" t="s">
        <v>7472</v>
      </c>
      <c r="Q1129" s="6" t="s">
        <v>7473</v>
      </c>
      <c r="R1129" s="4">
        <v>346</v>
      </c>
      <c r="S1129" s="4">
        <v>84</v>
      </c>
      <c r="T1129" s="4">
        <v>68</v>
      </c>
      <c r="U1129" s="4" t="s">
        <v>1262</v>
      </c>
      <c r="V1129" s="4" t="s">
        <v>1253</v>
      </c>
      <c r="W1129" s="4">
        <v>56</v>
      </c>
      <c r="X1129" s="4">
        <v>375</v>
      </c>
      <c r="Y1129" s="4" t="s">
        <v>1253</v>
      </c>
      <c r="Z1129" s="4">
        <v>77</v>
      </c>
      <c r="AA1129" s="4">
        <v>76</v>
      </c>
      <c r="AB1129" s="4">
        <v>67</v>
      </c>
      <c r="AC1129" s="4">
        <v>79</v>
      </c>
      <c r="AD1129" s="4">
        <v>414</v>
      </c>
      <c r="AE1129" s="4">
        <v>85</v>
      </c>
      <c r="AF1129" s="4">
        <v>88</v>
      </c>
      <c r="AG1129" s="4">
        <v>83</v>
      </c>
      <c r="AH1129" s="4" t="s">
        <v>830</v>
      </c>
      <c r="AI1129" s="4" t="s">
        <v>2081</v>
      </c>
      <c r="AJ1129" s="4">
        <v>366</v>
      </c>
      <c r="AK1129" s="4">
        <v>77</v>
      </c>
      <c r="AL1129" s="4">
        <v>76</v>
      </c>
      <c r="AM1129" s="4" t="s">
        <v>2082</v>
      </c>
      <c r="AN1129" s="4">
        <v>63</v>
      </c>
      <c r="AO1129" s="4">
        <v>68</v>
      </c>
      <c r="AP1129" s="4">
        <v>341</v>
      </c>
      <c r="AQ1129" s="4" t="s">
        <v>1822</v>
      </c>
      <c r="AR1129" s="4">
        <v>72</v>
      </c>
      <c r="AS1129" s="4" t="s">
        <v>527</v>
      </c>
      <c r="AT1129" s="4" t="s">
        <v>527</v>
      </c>
      <c r="AU1129" s="4">
        <v>52</v>
      </c>
      <c r="AV1129" s="4" t="s">
        <v>1253</v>
      </c>
      <c r="AW1129" s="4">
        <v>221</v>
      </c>
      <c r="AX1129" s="4">
        <v>71</v>
      </c>
      <c r="AY1129" s="4">
        <v>76</v>
      </c>
      <c r="AZ1129" s="4">
        <v>74</v>
      </c>
      <c r="BA1129" s="4">
        <v>67</v>
      </c>
      <c r="BB1129" s="4">
        <v>15</v>
      </c>
      <c r="BC1129" s="4">
        <v>14</v>
      </c>
      <c r="BD1129" s="4">
        <v>15</v>
      </c>
      <c r="BE1129" s="4">
        <v>8</v>
      </c>
      <c r="BF1129" s="4">
        <v>15</v>
      </c>
      <c r="BG1129" s="4">
        <v>2130</v>
      </c>
      <c r="BH1129" s="4">
        <v>451</v>
      </c>
      <c r="BI1129" s="4">
        <v>2</v>
      </c>
      <c r="BJ1129" s="4">
        <v>87</v>
      </c>
      <c r="BK1129" s="4">
        <v>69</v>
      </c>
      <c r="BL1129" s="4">
        <v>76</v>
      </c>
      <c r="BM1129" s="4">
        <v>78</v>
      </c>
      <c r="BN1129" s="4">
        <v>72</v>
      </c>
    </row>
    <row r="1130" spans="1:66" ht="30" customHeight="1" x14ac:dyDescent="0.25">
      <c r="A1130" s="15" t="s">
        <v>2444</v>
      </c>
      <c r="B1130" s="4">
        <v>28</v>
      </c>
      <c r="C1130" s="4">
        <v>75</v>
      </c>
      <c r="D1130" s="4">
        <v>75</v>
      </c>
      <c r="E1130" s="5" t="s">
        <v>8023</v>
      </c>
      <c r="F1130" s="5" t="str">
        <f t="shared" si="90"/>
        <v>Olympique de Marseille</v>
      </c>
      <c r="G1130" s="25" t="str">
        <f t="shared" si="91"/>
        <v>Jun 30, 2024 A Prestamo</v>
      </c>
      <c r="H1130" s="5">
        <v>0</v>
      </c>
      <c r="I1130" s="4" t="s">
        <v>494</v>
      </c>
      <c r="J1130" s="4" t="s">
        <v>253</v>
      </c>
      <c r="K1130" s="4" t="s">
        <v>68</v>
      </c>
      <c r="L1130" s="4">
        <v>75</v>
      </c>
      <c r="M1130" s="4" t="s">
        <v>538</v>
      </c>
      <c r="N1130" s="4">
        <v>0</v>
      </c>
      <c r="O1130" s="6" t="s">
        <v>6894</v>
      </c>
      <c r="P1130" s="6" t="s">
        <v>6955</v>
      </c>
      <c r="Q1130" s="6">
        <v>0</v>
      </c>
      <c r="R1130" s="4">
        <v>366</v>
      </c>
      <c r="S1130" s="4">
        <v>74</v>
      </c>
      <c r="T1130" s="4">
        <v>74</v>
      </c>
      <c r="U1130" s="4">
        <v>69</v>
      </c>
      <c r="V1130" s="4" t="s">
        <v>736</v>
      </c>
      <c r="W1130" s="4">
        <v>75</v>
      </c>
      <c r="X1130" s="4">
        <v>375</v>
      </c>
      <c r="Y1130" s="4">
        <v>81</v>
      </c>
      <c r="Z1130" s="4" t="s">
        <v>830</v>
      </c>
      <c r="AA1130" s="4">
        <v>63</v>
      </c>
      <c r="AB1130" s="4">
        <v>68</v>
      </c>
      <c r="AC1130" s="4">
        <v>82</v>
      </c>
      <c r="AD1130" s="4">
        <v>352</v>
      </c>
      <c r="AE1130" s="4">
        <v>66</v>
      </c>
      <c r="AF1130" s="4">
        <v>67</v>
      </c>
      <c r="AG1130" s="4">
        <v>83</v>
      </c>
      <c r="AH1130" s="4" t="s">
        <v>2446</v>
      </c>
      <c r="AI1130" s="4">
        <v>67</v>
      </c>
      <c r="AJ1130" s="4">
        <v>355</v>
      </c>
      <c r="AK1130" s="4">
        <v>79</v>
      </c>
      <c r="AL1130" s="4">
        <v>71</v>
      </c>
      <c r="AM1130" s="4">
        <v>70</v>
      </c>
      <c r="AN1130" s="4">
        <v>66</v>
      </c>
      <c r="AO1130" s="4">
        <v>69</v>
      </c>
      <c r="AP1130" s="4">
        <v>291</v>
      </c>
      <c r="AQ1130" s="4">
        <v>48</v>
      </c>
      <c r="AR1130" s="4">
        <v>36</v>
      </c>
      <c r="AS1130" s="4">
        <v>74</v>
      </c>
      <c r="AT1130" s="4">
        <v>76</v>
      </c>
      <c r="AU1130" s="4">
        <v>57</v>
      </c>
      <c r="AV1130" s="4">
        <v>75</v>
      </c>
      <c r="AW1130" s="4">
        <v>102</v>
      </c>
      <c r="AX1130" s="4">
        <v>39</v>
      </c>
      <c r="AY1130" s="4">
        <v>37</v>
      </c>
      <c r="AZ1130" s="4">
        <v>26</v>
      </c>
      <c r="BA1130" s="4">
        <v>44</v>
      </c>
      <c r="BB1130" s="4">
        <v>11</v>
      </c>
      <c r="BC1130" s="4">
        <v>10</v>
      </c>
      <c r="BD1130" s="4">
        <v>7</v>
      </c>
      <c r="BE1130" s="4">
        <v>8</v>
      </c>
      <c r="BF1130" s="4">
        <v>8</v>
      </c>
      <c r="BG1130" s="4">
        <v>1885</v>
      </c>
      <c r="BH1130" s="4">
        <v>397</v>
      </c>
      <c r="BI1130" s="4">
        <v>1</v>
      </c>
      <c r="BJ1130" s="4">
        <v>67</v>
      </c>
      <c r="BK1130" s="4">
        <v>73</v>
      </c>
      <c r="BL1130" s="4">
        <v>73</v>
      </c>
      <c r="BM1130" s="4">
        <v>80</v>
      </c>
      <c r="BN1130" s="4">
        <v>40</v>
      </c>
    </row>
    <row r="1131" spans="1:66" ht="30" customHeight="1" x14ac:dyDescent="0.25">
      <c r="A1131" s="15" t="s">
        <v>3566</v>
      </c>
      <c r="B1131" s="4">
        <v>35</v>
      </c>
      <c r="C1131" s="4">
        <v>79</v>
      </c>
      <c r="D1131" s="4">
        <v>79</v>
      </c>
      <c r="E1131" s="5" t="s">
        <v>2897</v>
      </c>
      <c r="F1131" s="5" t="str">
        <f t="shared" si="90"/>
        <v>Inter</v>
      </c>
      <c r="G1131" s="25" t="str">
        <f t="shared" si="91"/>
        <v>2023 ~ 2024</v>
      </c>
      <c r="H1131" s="5" t="str">
        <f>RIGHT(G1131, 4)</f>
        <v>2024</v>
      </c>
      <c r="I1131" s="4" t="s">
        <v>112</v>
      </c>
      <c r="J1131" s="4" t="s">
        <v>91</v>
      </c>
      <c r="K1131" s="4" t="s">
        <v>68</v>
      </c>
      <c r="L1131" s="4">
        <v>79</v>
      </c>
      <c r="M1131" s="4" t="s">
        <v>206</v>
      </c>
      <c r="N1131" s="4">
        <v>0</v>
      </c>
      <c r="O1131" s="6" t="s">
        <v>7009</v>
      </c>
      <c r="P1131" s="6" t="s">
        <v>7028</v>
      </c>
      <c r="Q1131" s="6" t="s">
        <v>7320</v>
      </c>
      <c r="R1131" s="4">
        <v>363</v>
      </c>
      <c r="S1131" s="4">
        <v>82</v>
      </c>
      <c r="T1131" s="4">
        <v>66</v>
      </c>
      <c r="U1131" s="4">
        <v>65</v>
      </c>
      <c r="V1131" s="4">
        <v>80</v>
      </c>
      <c r="W1131" s="4">
        <v>70</v>
      </c>
      <c r="X1131" s="4">
        <v>400</v>
      </c>
      <c r="Y1131" s="4">
        <v>84</v>
      </c>
      <c r="Z1131" s="4">
        <v>84</v>
      </c>
      <c r="AA1131" s="4">
        <v>76</v>
      </c>
      <c r="AB1131" s="4">
        <v>74</v>
      </c>
      <c r="AC1131" s="4">
        <v>82</v>
      </c>
      <c r="AD1131" s="4">
        <v>410</v>
      </c>
      <c r="AE1131" s="4">
        <v>85</v>
      </c>
      <c r="AF1131" s="4">
        <v>85</v>
      </c>
      <c r="AG1131" s="4">
        <v>87</v>
      </c>
      <c r="AH1131" s="4">
        <v>72</v>
      </c>
      <c r="AI1131" s="4">
        <v>81</v>
      </c>
      <c r="AJ1131" s="4">
        <v>368</v>
      </c>
      <c r="AK1131" s="4">
        <v>84</v>
      </c>
      <c r="AL1131" s="4">
        <v>76</v>
      </c>
      <c r="AM1131" s="4">
        <v>68</v>
      </c>
      <c r="AN1131" s="4">
        <v>60</v>
      </c>
      <c r="AO1131" s="4">
        <v>80</v>
      </c>
      <c r="AP1131" s="4">
        <v>364</v>
      </c>
      <c r="AQ1131" s="4">
        <v>80</v>
      </c>
      <c r="AR1131" s="4">
        <v>72</v>
      </c>
      <c r="AS1131" s="4">
        <v>73</v>
      </c>
      <c r="AT1131" s="4">
        <v>74</v>
      </c>
      <c r="AU1131" s="4">
        <v>65</v>
      </c>
      <c r="AV1131" s="4">
        <v>78</v>
      </c>
      <c r="AW1131" s="4">
        <v>232</v>
      </c>
      <c r="AX1131" s="4">
        <v>72</v>
      </c>
      <c r="AY1131" s="4">
        <v>79</v>
      </c>
      <c r="AZ1131" s="4">
        <v>81</v>
      </c>
      <c r="BA1131" s="4">
        <v>38</v>
      </c>
      <c r="BB1131" s="4">
        <v>5</v>
      </c>
      <c r="BC1131" s="4">
        <v>5</v>
      </c>
      <c r="BD1131" s="4">
        <v>13</v>
      </c>
      <c r="BE1131" s="4">
        <v>6</v>
      </c>
      <c r="BF1131" s="4">
        <v>9</v>
      </c>
      <c r="BG1131" s="4">
        <v>2175</v>
      </c>
      <c r="BH1131" s="4">
        <v>460</v>
      </c>
      <c r="BI1131" s="4">
        <v>3</v>
      </c>
      <c r="BJ1131" s="4">
        <v>85</v>
      </c>
      <c r="BK1131" s="4">
        <v>73</v>
      </c>
      <c r="BL1131" s="4">
        <v>78</v>
      </c>
      <c r="BM1131" s="4">
        <v>83</v>
      </c>
      <c r="BN1131" s="4">
        <v>74</v>
      </c>
    </row>
    <row r="1132" spans="1:66" ht="30" customHeight="1" x14ac:dyDescent="0.25">
      <c r="A1132" s="15" t="s">
        <v>2194</v>
      </c>
      <c r="B1132" s="4">
        <v>23</v>
      </c>
      <c r="C1132" s="4">
        <v>66</v>
      </c>
      <c r="D1132" s="4" t="s">
        <v>832</v>
      </c>
      <c r="E1132" s="5" t="s">
        <v>2195</v>
      </c>
      <c r="F1132" s="5" t="str">
        <f t="shared" si="90"/>
        <v>Oxford United</v>
      </c>
      <c r="G1132" s="25" t="str">
        <f t="shared" si="91"/>
        <v>2017 ~ 2024</v>
      </c>
      <c r="H1132" s="5" t="str">
        <f>RIGHT(G1132, 4)</f>
        <v>2024</v>
      </c>
      <c r="I1132" s="4" t="s">
        <v>337</v>
      </c>
      <c r="J1132" s="4" t="s">
        <v>235</v>
      </c>
      <c r="K1132" s="4" t="s">
        <v>68</v>
      </c>
      <c r="L1132" s="4">
        <v>66</v>
      </c>
      <c r="M1132" s="4" t="s">
        <v>508</v>
      </c>
      <c r="N1132" s="4">
        <v>5</v>
      </c>
      <c r="O1132" s="6" t="s">
        <v>6877</v>
      </c>
      <c r="P1132" s="6" t="s">
        <v>6959</v>
      </c>
      <c r="Q1132" s="6" t="s">
        <v>6871</v>
      </c>
      <c r="R1132" s="4">
        <v>90</v>
      </c>
      <c r="S1132" s="4">
        <v>13</v>
      </c>
      <c r="T1132" s="4">
        <v>5</v>
      </c>
      <c r="U1132" s="4">
        <v>21</v>
      </c>
      <c r="V1132" s="4">
        <v>44</v>
      </c>
      <c r="W1132" s="4">
        <v>7</v>
      </c>
      <c r="X1132" s="4">
        <v>114</v>
      </c>
      <c r="Y1132" s="4">
        <v>16</v>
      </c>
      <c r="Z1132" s="4">
        <v>12</v>
      </c>
      <c r="AA1132" s="4">
        <v>14</v>
      </c>
      <c r="AB1132" s="4">
        <v>47</v>
      </c>
      <c r="AC1132" s="4">
        <v>25</v>
      </c>
      <c r="AD1132" s="4">
        <v>242</v>
      </c>
      <c r="AE1132" s="4">
        <v>38</v>
      </c>
      <c r="AF1132" s="4">
        <v>40</v>
      </c>
      <c r="AG1132" s="4">
        <v>52</v>
      </c>
      <c r="AH1132" s="4">
        <v>62</v>
      </c>
      <c r="AI1132" s="4">
        <v>50</v>
      </c>
      <c r="AJ1132" s="4">
        <v>208</v>
      </c>
      <c r="AK1132" s="4">
        <v>50</v>
      </c>
      <c r="AL1132" s="4">
        <v>59</v>
      </c>
      <c r="AM1132" s="4">
        <v>32</v>
      </c>
      <c r="AN1132" s="4">
        <v>58</v>
      </c>
      <c r="AO1132" s="4">
        <v>9</v>
      </c>
      <c r="AP1132" s="4">
        <v>117</v>
      </c>
      <c r="AQ1132" s="4">
        <v>29</v>
      </c>
      <c r="AR1132" s="4">
        <v>13</v>
      </c>
      <c r="AS1132" s="4">
        <v>8</v>
      </c>
      <c r="AT1132" s="4">
        <v>50</v>
      </c>
      <c r="AU1132" s="4">
        <v>17</v>
      </c>
      <c r="AV1132" s="4">
        <v>49</v>
      </c>
      <c r="AW1132" s="4">
        <v>45</v>
      </c>
      <c r="AX1132" s="4">
        <v>19</v>
      </c>
      <c r="AY1132" s="4">
        <v>12</v>
      </c>
      <c r="AZ1132" s="4">
        <v>14</v>
      </c>
      <c r="BA1132" s="4">
        <v>329</v>
      </c>
      <c r="BB1132" s="4">
        <v>66</v>
      </c>
      <c r="BC1132" s="4">
        <v>65</v>
      </c>
      <c r="BD1132" s="4">
        <v>66</v>
      </c>
      <c r="BE1132" s="4">
        <v>65</v>
      </c>
      <c r="BF1132" s="4">
        <v>67</v>
      </c>
      <c r="BG1132" s="4">
        <v>1145</v>
      </c>
      <c r="BH1132" s="4">
        <v>368</v>
      </c>
      <c r="BI1132" s="4">
        <v>1</v>
      </c>
      <c r="BJ1132" s="4">
        <v>66</v>
      </c>
      <c r="BK1132" s="4">
        <v>65</v>
      </c>
      <c r="BL1132" s="4">
        <v>66</v>
      </c>
      <c r="BM1132" s="4">
        <v>67</v>
      </c>
      <c r="BN1132" s="4">
        <v>39</v>
      </c>
    </row>
    <row r="1133" spans="1:66" ht="30" customHeight="1" x14ac:dyDescent="0.25">
      <c r="A1133" s="15" t="s">
        <v>3842</v>
      </c>
      <c r="B1133" s="4">
        <v>23</v>
      </c>
      <c r="C1133" s="4">
        <v>68</v>
      </c>
      <c r="D1133" s="4">
        <v>73</v>
      </c>
      <c r="E1133" s="5" t="s">
        <v>8085</v>
      </c>
      <c r="F1133" s="5" t="str">
        <f t="shared" si="90"/>
        <v>Hansa Rostock</v>
      </c>
      <c r="G1133" s="25" t="str">
        <f t="shared" si="91"/>
        <v>Jun 30, 2024 A Prestamo</v>
      </c>
      <c r="H1133" s="5">
        <v>0</v>
      </c>
      <c r="I1133" s="4" t="s">
        <v>359</v>
      </c>
      <c r="J1133" s="4" t="s">
        <v>271</v>
      </c>
      <c r="K1133" s="4" t="s">
        <v>68</v>
      </c>
      <c r="L1133" s="4">
        <v>70</v>
      </c>
      <c r="M1133" s="4" t="s">
        <v>189</v>
      </c>
      <c r="N1133" s="4">
        <v>5</v>
      </c>
      <c r="O1133" s="6" t="s">
        <v>7562</v>
      </c>
      <c r="P1133" s="6" t="s">
        <v>7305</v>
      </c>
      <c r="Q1133" s="6">
        <v>0</v>
      </c>
      <c r="R1133" s="4">
        <v>236</v>
      </c>
      <c r="S1133" s="4">
        <v>42</v>
      </c>
      <c r="T1133" s="4">
        <v>29</v>
      </c>
      <c r="U1133" s="4">
        <v>63</v>
      </c>
      <c r="V1133" s="4">
        <v>70</v>
      </c>
      <c r="W1133" s="4">
        <v>32</v>
      </c>
      <c r="X1133" s="4">
        <v>285</v>
      </c>
      <c r="Y1133" s="4">
        <v>64</v>
      </c>
      <c r="Z1133" s="4">
        <v>49</v>
      </c>
      <c r="AA1133" s="4">
        <v>38</v>
      </c>
      <c r="AB1133" s="4">
        <v>67</v>
      </c>
      <c r="AC1133" s="4">
        <v>67</v>
      </c>
      <c r="AD1133" s="4">
        <v>315</v>
      </c>
      <c r="AE1133" s="4">
        <v>64</v>
      </c>
      <c r="AF1133" s="4">
        <v>77</v>
      </c>
      <c r="AG1133" s="4">
        <v>58</v>
      </c>
      <c r="AH1133" s="4">
        <v>61</v>
      </c>
      <c r="AI1133" s="4">
        <v>55</v>
      </c>
      <c r="AJ1133" s="4">
        <v>313</v>
      </c>
      <c r="AK1133" s="4">
        <v>50</v>
      </c>
      <c r="AL1133" s="4">
        <v>77</v>
      </c>
      <c r="AM1133" s="4">
        <v>58</v>
      </c>
      <c r="AN1133" s="4">
        <v>81</v>
      </c>
      <c r="AO1133" s="4">
        <v>47</v>
      </c>
      <c r="AP1133" s="4">
        <v>252</v>
      </c>
      <c r="AQ1133" s="4">
        <v>68</v>
      </c>
      <c r="AR1133" s="4">
        <v>65</v>
      </c>
      <c r="AS1133" s="4">
        <v>35</v>
      </c>
      <c r="AT1133" s="4">
        <v>53</v>
      </c>
      <c r="AU1133" s="4">
        <v>31</v>
      </c>
      <c r="AV1133" s="4">
        <v>50</v>
      </c>
      <c r="AW1133" s="4">
        <v>202</v>
      </c>
      <c r="AX1133" s="4">
        <v>66</v>
      </c>
      <c r="AY1133" s="4">
        <v>70</v>
      </c>
      <c r="AZ1133" s="4">
        <v>66</v>
      </c>
      <c r="BA1133" s="4">
        <v>64</v>
      </c>
      <c r="BB1133" s="4">
        <v>14</v>
      </c>
      <c r="BC1133" s="4">
        <v>11</v>
      </c>
      <c r="BD1133" s="4">
        <v>12</v>
      </c>
      <c r="BE1133" s="4">
        <v>14</v>
      </c>
      <c r="BF1133" s="4">
        <v>13</v>
      </c>
      <c r="BG1133" s="4">
        <v>1667</v>
      </c>
      <c r="BH1133" s="4">
        <v>368</v>
      </c>
      <c r="BI1133" s="4">
        <v>1</v>
      </c>
      <c r="BJ1133" s="4">
        <v>71</v>
      </c>
      <c r="BK1133" s="4">
        <v>37</v>
      </c>
      <c r="BL1133" s="4">
        <v>58</v>
      </c>
      <c r="BM1133" s="4">
        <v>63</v>
      </c>
      <c r="BN1133" s="4">
        <v>67</v>
      </c>
    </row>
    <row r="1134" spans="1:66" ht="30" customHeight="1" x14ac:dyDescent="0.25">
      <c r="A1134" s="15" t="s">
        <v>1278</v>
      </c>
      <c r="B1134" s="4">
        <v>23</v>
      </c>
      <c r="C1134" s="4">
        <v>80</v>
      </c>
      <c r="D1134" s="4">
        <v>83</v>
      </c>
      <c r="E1134" s="5" t="s">
        <v>1279</v>
      </c>
      <c r="F1134" s="5" t="str">
        <f t="shared" si="90"/>
        <v>LOSC Lille</v>
      </c>
      <c r="G1134" s="25" t="str">
        <f t="shared" si="91"/>
        <v>2020 ~ 2025</v>
      </c>
      <c r="H1134" s="5" t="str">
        <f t="shared" ref="H1134:H1154" si="95">RIGHT(G1134, 4)</f>
        <v>2025</v>
      </c>
      <c r="I1134" s="4" t="s">
        <v>97</v>
      </c>
      <c r="J1134" s="4" t="s">
        <v>98</v>
      </c>
      <c r="K1134" s="4" t="s">
        <v>68</v>
      </c>
      <c r="L1134" s="4">
        <v>83</v>
      </c>
      <c r="M1134" s="4" t="s">
        <v>106</v>
      </c>
      <c r="N1134" s="4">
        <v>3</v>
      </c>
      <c r="O1134" s="6" t="s">
        <v>7289</v>
      </c>
      <c r="P1134" s="6" t="s">
        <v>7130</v>
      </c>
      <c r="Q1134" s="6" t="s">
        <v>7303</v>
      </c>
      <c r="R1134" s="4">
        <v>377</v>
      </c>
      <c r="S1134" s="4">
        <v>67</v>
      </c>
      <c r="T1134" s="4">
        <v>82</v>
      </c>
      <c r="U1134" s="4">
        <v>76</v>
      </c>
      <c r="V1134" s="4">
        <v>76</v>
      </c>
      <c r="W1134" s="4">
        <v>76</v>
      </c>
      <c r="X1134" s="4">
        <v>341</v>
      </c>
      <c r="Y1134" s="4">
        <v>77</v>
      </c>
      <c r="Z1134" s="4">
        <v>58</v>
      </c>
      <c r="AA1134" s="4">
        <v>58</v>
      </c>
      <c r="AB1134" s="4">
        <v>69</v>
      </c>
      <c r="AC1134" s="4">
        <v>79</v>
      </c>
      <c r="AD1134" s="4">
        <v>392</v>
      </c>
      <c r="AE1134" s="4">
        <v>80</v>
      </c>
      <c r="AF1134" s="4">
        <v>84</v>
      </c>
      <c r="AG1134" s="4">
        <v>75</v>
      </c>
      <c r="AH1134" s="4">
        <v>82</v>
      </c>
      <c r="AI1134" s="4">
        <v>71</v>
      </c>
      <c r="AJ1134" s="4">
        <v>403</v>
      </c>
      <c r="AK1134" s="4">
        <v>79</v>
      </c>
      <c r="AL1134" s="4">
        <v>88</v>
      </c>
      <c r="AM1134" s="4">
        <v>85</v>
      </c>
      <c r="AN1134" s="4">
        <v>77</v>
      </c>
      <c r="AO1134" s="4">
        <v>74</v>
      </c>
      <c r="AP1134" s="4">
        <v>330</v>
      </c>
      <c r="AQ1134" s="4">
        <v>55</v>
      </c>
      <c r="AR1134" s="4">
        <v>33</v>
      </c>
      <c r="AS1134" s="4">
        <v>83</v>
      </c>
      <c r="AT1134" s="4">
        <v>73</v>
      </c>
      <c r="AU1134" s="4">
        <v>86</v>
      </c>
      <c r="AV1134" s="4">
        <v>81</v>
      </c>
      <c r="AW1134" s="4">
        <v>77</v>
      </c>
      <c r="AX1134" s="4">
        <v>29</v>
      </c>
      <c r="AY1134" s="4">
        <v>29</v>
      </c>
      <c r="AZ1134" s="4">
        <v>19</v>
      </c>
      <c r="BA1134" s="4">
        <v>39</v>
      </c>
      <c r="BB1134" s="4">
        <v>7</v>
      </c>
      <c r="BC1134" s="4">
        <v>7</v>
      </c>
      <c r="BD1134" s="4">
        <v>11</v>
      </c>
      <c r="BE1134" s="4">
        <v>7</v>
      </c>
      <c r="BF1134" s="4">
        <v>7</v>
      </c>
      <c r="BG1134" s="4">
        <v>1959</v>
      </c>
      <c r="BH1134" s="4">
        <v>420</v>
      </c>
      <c r="BI1134" s="4">
        <v>3</v>
      </c>
      <c r="BJ1134" s="4">
        <v>82</v>
      </c>
      <c r="BK1134" s="4">
        <v>80</v>
      </c>
      <c r="BL1134" s="4">
        <v>71</v>
      </c>
      <c r="BM1134" s="4">
        <v>78</v>
      </c>
      <c r="BN1134" s="4">
        <v>34</v>
      </c>
    </row>
    <row r="1135" spans="1:66" ht="30" customHeight="1" x14ac:dyDescent="0.25">
      <c r="A1135" s="15" t="s">
        <v>5719</v>
      </c>
      <c r="B1135" s="4">
        <v>28</v>
      </c>
      <c r="C1135" s="4">
        <v>74</v>
      </c>
      <c r="D1135" s="4">
        <v>75</v>
      </c>
      <c r="E1135" s="5" t="s">
        <v>5720</v>
      </c>
      <c r="F1135" s="5" t="str">
        <f t="shared" si="90"/>
        <v>Al Fateh</v>
      </c>
      <c r="G1135" s="25" t="str">
        <f t="shared" si="91"/>
        <v>2023 ~ 2025</v>
      </c>
      <c r="H1135" s="5" t="str">
        <f t="shared" si="95"/>
        <v>2025</v>
      </c>
      <c r="I1135" s="4" t="s">
        <v>289</v>
      </c>
      <c r="J1135" s="4" t="s">
        <v>290</v>
      </c>
      <c r="K1135" s="4" t="s">
        <v>68</v>
      </c>
      <c r="L1135" s="4">
        <v>75</v>
      </c>
      <c r="M1135" s="4" t="s">
        <v>189</v>
      </c>
      <c r="N1135" s="4">
        <v>1</v>
      </c>
      <c r="O1135" s="6" t="s">
        <v>7045</v>
      </c>
      <c r="P1135" s="6" t="s">
        <v>7168</v>
      </c>
      <c r="Q1135" s="6" t="s">
        <v>6996</v>
      </c>
      <c r="R1135" s="4">
        <v>276</v>
      </c>
      <c r="S1135" s="4">
        <v>52</v>
      </c>
      <c r="T1135" s="4">
        <v>41</v>
      </c>
      <c r="U1135" s="4">
        <v>74</v>
      </c>
      <c r="V1135" s="4">
        <v>74</v>
      </c>
      <c r="W1135" s="4">
        <v>35</v>
      </c>
      <c r="X1135" s="4">
        <v>280</v>
      </c>
      <c r="Y1135" s="4">
        <v>62</v>
      </c>
      <c r="Z1135" s="4">
        <v>52</v>
      </c>
      <c r="AA1135" s="4">
        <v>29</v>
      </c>
      <c r="AB1135" s="4">
        <v>70</v>
      </c>
      <c r="AC1135" s="4">
        <v>67</v>
      </c>
      <c r="AD1135" s="4">
        <v>331</v>
      </c>
      <c r="AE1135" s="4">
        <v>66</v>
      </c>
      <c r="AF1135" s="4">
        <v>72</v>
      </c>
      <c r="AG1135" s="4">
        <v>64</v>
      </c>
      <c r="AH1135" s="4">
        <v>68</v>
      </c>
      <c r="AI1135" s="4">
        <v>61</v>
      </c>
      <c r="AJ1135" s="4">
        <v>319</v>
      </c>
      <c r="AK1135" s="4">
        <v>55</v>
      </c>
      <c r="AL1135" s="4">
        <v>81</v>
      </c>
      <c r="AM1135" s="4">
        <v>71</v>
      </c>
      <c r="AN1135" s="4">
        <v>76</v>
      </c>
      <c r="AO1135" s="4">
        <v>36</v>
      </c>
      <c r="AP1135" s="4">
        <v>287</v>
      </c>
      <c r="AQ1135" s="4">
        <v>74</v>
      </c>
      <c r="AR1135" s="4">
        <v>73</v>
      </c>
      <c r="AS1135" s="4">
        <v>36</v>
      </c>
      <c r="AT1135" s="4">
        <v>65</v>
      </c>
      <c r="AU1135" s="4">
        <v>39</v>
      </c>
      <c r="AV1135" s="4">
        <v>74</v>
      </c>
      <c r="AW1135" s="4">
        <v>223</v>
      </c>
      <c r="AX1135" s="4">
        <v>73</v>
      </c>
      <c r="AY1135" s="4">
        <v>75</v>
      </c>
      <c r="AZ1135" s="4">
        <v>75</v>
      </c>
      <c r="BA1135" s="4">
        <v>62</v>
      </c>
      <c r="BB1135" s="4">
        <v>7</v>
      </c>
      <c r="BC1135" s="4">
        <v>10</v>
      </c>
      <c r="BD1135" s="4">
        <v>15</v>
      </c>
      <c r="BE1135" s="4">
        <v>15</v>
      </c>
      <c r="BF1135" s="4">
        <v>15</v>
      </c>
      <c r="BG1135" s="4">
        <v>1778</v>
      </c>
      <c r="BH1135" s="4">
        <v>389</v>
      </c>
      <c r="BI1135" s="4">
        <v>2</v>
      </c>
      <c r="BJ1135" s="4">
        <v>69</v>
      </c>
      <c r="BK1135" s="4">
        <v>42</v>
      </c>
      <c r="BL1135" s="4">
        <v>64</v>
      </c>
      <c r="BM1135" s="4">
        <v>65</v>
      </c>
      <c r="BN1135" s="4">
        <v>74</v>
      </c>
    </row>
    <row r="1136" spans="1:66" ht="30" customHeight="1" x14ac:dyDescent="0.25">
      <c r="A1136" s="15" t="s">
        <v>1692</v>
      </c>
      <c r="B1136" s="4">
        <v>18</v>
      </c>
      <c r="C1136" s="4">
        <v>65</v>
      </c>
      <c r="D1136" s="4">
        <v>85</v>
      </c>
      <c r="E1136" s="5" t="s">
        <v>6662</v>
      </c>
      <c r="F1136" s="5" t="str">
        <f t="shared" si="90"/>
        <v>FC Köln</v>
      </c>
      <c r="G1136" s="25" t="str">
        <f t="shared" si="91"/>
        <v>2023 ~ 2024</v>
      </c>
      <c r="H1136" s="5" t="str">
        <f t="shared" si="95"/>
        <v>2024</v>
      </c>
      <c r="I1136" s="4" t="s">
        <v>75</v>
      </c>
      <c r="J1136" s="4" t="s">
        <v>98</v>
      </c>
      <c r="K1136" s="4" t="s">
        <v>68</v>
      </c>
      <c r="L1136" s="4">
        <v>66</v>
      </c>
      <c r="M1136" s="4" t="s">
        <v>69</v>
      </c>
      <c r="N1136" s="4">
        <v>20</v>
      </c>
      <c r="O1136" s="6" t="s">
        <v>7222</v>
      </c>
      <c r="P1136" s="6" t="s">
        <v>6872</v>
      </c>
      <c r="Q1136" s="6" t="s">
        <v>7406</v>
      </c>
      <c r="R1136" s="4">
        <v>283</v>
      </c>
      <c r="S1136" s="4">
        <v>37</v>
      </c>
      <c r="T1136" s="4">
        <v>69</v>
      </c>
      <c r="U1136" s="4">
        <v>57</v>
      </c>
      <c r="V1136" s="4">
        <v>59</v>
      </c>
      <c r="W1136" s="4">
        <v>61</v>
      </c>
      <c r="X1136" s="4">
        <v>293</v>
      </c>
      <c r="Y1136" s="4">
        <v>69</v>
      </c>
      <c r="Z1136" s="4">
        <v>62</v>
      </c>
      <c r="AA1136" s="4">
        <v>40</v>
      </c>
      <c r="AB1136" s="4">
        <v>52</v>
      </c>
      <c r="AC1136" s="4">
        <v>70</v>
      </c>
      <c r="AD1136" s="4">
        <v>366</v>
      </c>
      <c r="AE1136" s="4">
        <v>74</v>
      </c>
      <c r="AF1136" s="4">
        <v>78</v>
      </c>
      <c r="AG1136" s="4">
        <v>79</v>
      </c>
      <c r="AH1136" s="4">
        <v>60</v>
      </c>
      <c r="AI1136" s="4">
        <v>75</v>
      </c>
      <c r="AJ1136" s="4">
        <v>278</v>
      </c>
      <c r="AK1136" s="4">
        <v>68</v>
      </c>
      <c r="AL1136" s="4">
        <v>55</v>
      </c>
      <c r="AM1136" s="4">
        <v>58</v>
      </c>
      <c r="AN1136" s="4">
        <v>39</v>
      </c>
      <c r="AO1136" s="4">
        <v>58</v>
      </c>
      <c r="AP1136" s="4">
        <v>242</v>
      </c>
      <c r="AQ1136" s="4">
        <v>40</v>
      </c>
      <c r="AR1136" s="4">
        <v>19</v>
      </c>
      <c r="AS1136" s="4">
        <v>59</v>
      </c>
      <c r="AT1136" s="4">
        <v>59</v>
      </c>
      <c r="AU1136" s="4">
        <v>65</v>
      </c>
      <c r="AV1136" s="4">
        <v>51</v>
      </c>
      <c r="AW1136" s="4">
        <v>55</v>
      </c>
      <c r="AX1136" s="4">
        <v>18</v>
      </c>
      <c r="AY1136" s="4">
        <v>17</v>
      </c>
      <c r="AZ1136" s="4">
        <v>20</v>
      </c>
      <c r="BA1136" s="4">
        <v>38</v>
      </c>
      <c r="BB1136" s="4">
        <v>7</v>
      </c>
      <c r="BC1136" s="4">
        <v>6</v>
      </c>
      <c r="BD1136" s="4">
        <v>5</v>
      </c>
      <c r="BE1136" s="4">
        <v>12</v>
      </c>
      <c r="BF1136" s="4">
        <v>8</v>
      </c>
      <c r="BG1136" s="4">
        <v>1555</v>
      </c>
      <c r="BH1136" s="4">
        <v>331</v>
      </c>
      <c r="BI1136" s="4">
        <v>1</v>
      </c>
      <c r="BJ1136" s="4">
        <v>76</v>
      </c>
      <c r="BK1136" s="4">
        <v>66</v>
      </c>
      <c r="BL1136" s="4">
        <v>53</v>
      </c>
      <c r="BM1136" s="4">
        <v>69</v>
      </c>
      <c r="BN1136" s="4">
        <v>22</v>
      </c>
    </row>
    <row r="1137" spans="1:66" ht="30" customHeight="1" x14ac:dyDescent="0.25">
      <c r="A1137" s="15" t="s">
        <v>2109</v>
      </c>
      <c r="B1137" s="4">
        <v>22</v>
      </c>
      <c r="C1137" s="4">
        <v>76</v>
      </c>
      <c r="D1137" s="4">
        <v>81</v>
      </c>
      <c r="E1137" s="5" t="s">
        <v>1660</v>
      </c>
      <c r="F1137" s="5" t="str">
        <f t="shared" si="90"/>
        <v>Eintracht Frankfurt</v>
      </c>
      <c r="G1137" s="25" t="str">
        <f t="shared" si="91"/>
        <v>2023 ~ 2027</v>
      </c>
      <c r="H1137" s="5" t="str">
        <f t="shared" si="95"/>
        <v>2027</v>
      </c>
      <c r="I1137" s="4" t="s">
        <v>289</v>
      </c>
      <c r="J1137" s="4" t="s">
        <v>290</v>
      </c>
      <c r="K1137" s="4" t="s">
        <v>68</v>
      </c>
      <c r="L1137" s="4">
        <v>77</v>
      </c>
      <c r="M1137" s="4" t="s">
        <v>206</v>
      </c>
      <c r="N1137" s="4">
        <v>5</v>
      </c>
      <c r="O1137" s="6" t="s">
        <v>6913</v>
      </c>
      <c r="P1137" s="6" t="s">
        <v>7188</v>
      </c>
      <c r="Q1137" s="6" t="s">
        <v>7432</v>
      </c>
      <c r="R1137" s="4">
        <v>319</v>
      </c>
      <c r="S1137" s="4">
        <v>67</v>
      </c>
      <c r="T1137" s="4">
        <v>64</v>
      </c>
      <c r="U1137" s="4">
        <v>59</v>
      </c>
      <c r="V1137" s="4">
        <v>78</v>
      </c>
      <c r="W1137" s="4">
        <v>51</v>
      </c>
      <c r="X1137" s="4">
        <v>334</v>
      </c>
      <c r="Y1137" s="4">
        <v>76</v>
      </c>
      <c r="Z1137" s="4">
        <v>59</v>
      </c>
      <c r="AA1137" s="4">
        <v>49</v>
      </c>
      <c r="AB1137" s="4">
        <v>72</v>
      </c>
      <c r="AC1137" s="4">
        <v>78</v>
      </c>
      <c r="AD1137" s="4">
        <v>394</v>
      </c>
      <c r="AE1137" s="4">
        <v>84</v>
      </c>
      <c r="AF1137" s="4">
        <v>83</v>
      </c>
      <c r="AG1137" s="4">
        <v>77</v>
      </c>
      <c r="AH1137" s="4">
        <v>76</v>
      </c>
      <c r="AI1137" s="4">
        <v>74</v>
      </c>
      <c r="AJ1137" s="4">
        <v>368</v>
      </c>
      <c r="AK1137" s="4">
        <v>71</v>
      </c>
      <c r="AL1137" s="4">
        <v>81</v>
      </c>
      <c r="AM1137" s="4">
        <v>82</v>
      </c>
      <c r="AN1137" s="4">
        <v>77</v>
      </c>
      <c r="AO1137" s="4">
        <v>57</v>
      </c>
      <c r="AP1137" s="4">
        <v>343</v>
      </c>
      <c r="AQ1137" s="4">
        <v>76</v>
      </c>
      <c r="AR1137" s="4">
        <v>75</v>
      </c>
      <c r="AS1137" s="4">
        <v>64</v>
      </c>
      <c r="AT1137" s="4">
        <v>71</v>
      </c>
      <c r="AU1137" s="4">
        <v>57</v>
      </c>
      <c r="AV1137" s="4">
        <v>71</v>
      </c>
      <c r="AW1137" s="4">
        <v>204</v>
      </c>
      <c r="AX1137" s="4">
        <v>71</v>
      </c>
      <c r="AY1137" s="4">
        <v>72</v>
      </c>
      <c r="AZ1137" s="4">
        <v>61</v>
      </c>
      <c r="BA1137" s="4">
        <v>48</v>
      </c>
      <c r="BB1137" s="4">
        <v>6</v>
      </c>
      <c r="BC1137" s="4">
        <v>11</v>
      </c>
      <c r="BD1137" s="4">
        <v>14</v>
      </c>
      <c r="BE1137" s="4">
        <v>12</v>
      </c>
      <c r="BF1137" s="4">
        <v>5</v>
      </c>
      <c r="BG1137" s="4">
        <v>2010</v>
      </c>
      <c r="BH1137" s="4">
        <v>441</v>
      </c>
      <c r="BI1137" s="4">
        <v>1</v>
      </c>
      <c r="BJ1137" s="4">
        <v>83</v>
      </c>
      <c r="BK1137" s="4">
        <v>63</v>
      </c>
      <c r="BL1137" s="4">
        <v>71</v>
      </c>
      <c r="BM1137" s="4">
        <v>76</v>
      </c>
      <c r="BN1137" s="4">
        <v>70</v>
      </c>
    </row>
    <row r="1138" spans="1:66" ht="30" customHeight="1" x14ac:dyDescent="0.25">
      <c r="A1138" s="15" t="s">
        <v>1940</v>
      </c>
      <c r="B1138" s="4">
        <v>21</v>
      </c>
      <c r="C1138" s="4">
        <v>74</v>
      </c>
      <c r="D1138" s="4">
        <v>81</v>
      </c>
      <c r="E1138" s="5" t="s">
        <v>1941</v>
      </c>
      <c r="F1138" s="5" t="str">
        <f t="shared" si="90"/>
        <v>Sassuolo</v>
      </c>
      <c r="G1138" s="25" t="str">
        <f t="shared" si="91"/>
        <v>2024 ~ 2028</v>
      </c>
      <c r="H1138" s="5" t="str">
        <f t="shared" si="95"/>
        <v>2028</v>
      </c>
      <c r="I1138" s="4" t="s">
        <v>155</v>
      </c>
      <c r="J1138" s="4" t="s">
        <v>147</v>
      </c>
      <c r="K1138" s="4" t="s">
        <v>77</v>
      </c>
      <c r="L1138" s="4">
        <v>74</v>
      </c>
      <c r="M1138" s="4" t="s">
        <v>130</v>
      </c>
      <c r="N1138" s="4">
        <v>7</v>
      </c>
      <c r="O1138" s="6" t="s">
        <v>7363</v>
      </c>
      <c r="P1138" s="6" t="s">
        <v>7203</v>
      </c>
      <c r="Q1138" s="6" t="s">
        <v>7450</v>
      </c>
      <c r="R1138" s="4">
        <v>333</v>
      </c>
      <c r="S1138" s="4">
        <v>74</v>
      </c>
      <c r="T1138" s="4">
        <v>62</v>
      </c>
      <c r="U1138" s="4">
        <v>67</v>
      </c>
      <c r="V1138" s="4">
        <v>72</v>
      </c>
      <c r="W1138" s="4">
        <v>58</v>
      </c>
      <c r="X1138" s="4">
        <v>319</v>
      </c>
      <c r="Y1138" s="4">
        <v>74</v>
      </c>
      <c r="Z1138" s="4">
        <v>66</v>
      </c>
      <c r="AA1138" s="4">
        <v>45</v>
      </c>
      <c r="AB1138" s="4">
        <v>63</v>
      </c>
      <c r="AC1138" s="4">
        <v>71</v>
      </c>
      <c r="AD1138" s="4">
        <v>368</v>
      </c>
      <c r="AE1138" s="4">
        <v>78</v>
      </c>
      <c r="AF1138" s="4">
        <v>85</v>
      </c>
      <c r="AG1138" s="4">
        <v>71</v>
      </c>
      <c r="AH1138" s="4">
        <v>63</v>
      </c>
      <c r="AI1138" s="4">
        <v>71</v>
      </c>
      <c r="AJ1138" s="4">
        <v>368</v>
      </c>
      <c r="AK1138" s="4">
        <v>66</v>
      </c>
      <c r="AL1138" s="4">
        <v>80</v>
      </c>
      <c r="AM1138" s="4">
        <v>84</v>
      </c>
      <c r="AN1138" s="4">
        <v>72</v>
      </c>
      <c r="AO1138" s="4">
        <v>66</v>
      </c>
      <c r="AP1138" s="4">
        <v>307</v>
      </c>
      <c r="AQ1138" s="4">
        <v>71</v>
      </c>
      <c r="AR1138" s="4">
        <v>67</v>
      </c>
      <c r="AS1138" s="4">
        <v>69</v>
      </c>
      <c r="AT1138" s="4">
        <v>63</v>
      </c>
      <c r="AU1138" s="4">
        <v>37</v>
      </c>
      <c r="AV1138" s="4">
        <v>60</v>
      </c>
      <c r="AW1138" s="4">
        <v>204</v>
      </c>
      <c r="AX1138" s="4">
        <v>62</v>
      </c>
      <c r="AY1138" s="4">
        <v>71</v>
      </c>
      <c r="AZ1138" s="4">
        <v>71</v>
      </c>
      <c r="BA1138" s="4">
        <v>50</v>
      </c>
      <c r="BB1138" s="4">
        <v>15</v>
      </c>
      <c r="BC1138" s="4">
        <v>6</v>
      </c>
      <c r="BD1138" s="4">
        <v>8</v>
      </c>
      <c r="BE1138" s="4">
        <v>10</v>
      </c>
      <c r="BF1138" s="4">
        <v>11</v>
      </c>
      <c r="BG1138" s="4">
        <v>1949</v>
      </c>
      <c r="BH1138" s="4">
        <v>426</v>
      </c>
      <c r="BI1138" s="4">
        <v>1</v>
      </c>
      <c r="BJ1138" s="4">
        <v>82</v>
      </c>
      <c r="BK1138" s="4">
        <v>63</v>
      </c>
      <c r="BL1138" s="4">
        <v>68</v>
      </c>
      <c r="BM1138" s="4">
        <v>71</v>
      </c>
      <c r="BN1138" s="4">
        <v>67</v>
      </c>
    </row>
    <row r="1139" spans="1:66" ht="30" customHeight="1" x14ac:dyDescent="0.25">
      <c r="A1139" s="15" t="s">
        <v>854</v>
      </c>
      <c r="B1139" s="4">
        <v>21</v>
      </c>
      <c r="C1139" s="4">
        <v>79</v>
      </c>
      <c r="D1139" s="4">
        <v>87</v>
      </c>
      <c r="E1139" s="5" t="s">
        <v>855</v>
      </c>
      <c r="F1139" s="5" t="str">
        <f t="shared" si="90"/>
        <v>Manchester City</v>
      </c>
      <c r="G1139" s="25" t="str">
        <f t="shared" si="91"/>
        <v>2023 ~ 2028</v>
      </c>
      <c r="H1139" s="5" t="str">
        <f t="shared" si="95"/>
        <v>2028</v>
      </c>
      <c r="I1139" s="4" t="s">
        <v>277</v>
      </c>
      <c r="J1139" s="4" t="s">
        <v>139</v>
      </c>
      <c r="K1139" s="4" t="s">
        <v>68</v>
      </c>
      <c r="L1139" s="4">
        <v>81</v>
      </c>
      <c r="M1139" s="4" t="s">
        <v>69</v>
      </c>
      <c r="N1139" s="4">
        <v>8</v>
      </c>
      <c r="O1139" s="6" t="s">
        <v>6903</v>
      </c>
      <c r="P1139" s="6" t="s">
        <v>6981</v>
      </c>
      <c r="Q1139" s="6" t="s">
        <v>7162</v>
      </c>
      <c r="R1139" s="4">
        <v>313</v>
      </c>
      <c r="S1139" s="4">
        <v>70</v>
      </c>
      <c r="T1139" s="4">
        <v>72</v>
      </c>
      <c r="U1139" s="4">
        <v>37</v>
      </c>
      <c r="V1139" s="4">
        <v>75</v>
      </c>
      <c r="W1139" s="4">
        <v>59</v>
      </c>
      <c r="X1139" s="4">
        <v>337</v>
      </c>
      <c r="Y1139" s="4">
        <v>87</v>
      </c>
      <c r="Z1139" s="4">
        <v>63</v>
      </c>
      <c r="AA1139" s="4">
        <v>44</v>
      </c>
      <c r="AB1139" s="4">
        <v>64</v>
      </c>
      <c r="AC1139" s="4">
        <v>79</v>
      </c>
      <c r="AD1139" s="4">
        <v>440</v>
      </c>
      <c r="AE1139" s="4">
        <v>95</v>
      </c>
      <c r="AF1139" s="4">
        <v>87</v>
      </c>
      <c r="AG1139" s="4">
        <v>93</v>
      </c>
      <c r="AH1139" s="4">
        <v>77</v>
      </c>
      <c r="AI1139" s="4">
        <v>88</v>
      </c>
      <c r="AJ1139" s="4">
        <v>335</v>
      </c>
      <c r="AK1139" s="4">
        <v>74</v>
      </c>
      <c r="AL1139" s="4">
        <v>70</v>
      </c>
      <c r="AM1139" s="4">
        <v>63</v>
      </c>
      <c r="AN1139" s="4">
        <v>69</v>
      </c>
      <c r="AO1139" s="4">
        <v>59</v>
      </c>
      <c r="AP1139" s="4">
        <v>281</v>
      </c>
      <c r="AQ1139" s="4">
        <v>62</v>
      </c>
      <c r="AR1139" s="4">
        <v>18</v>
      </c>
      <c r="AS1139" s="4">
        <v>76</v>
      </c>
      <c r="AT1139" s="4">
        <v>74</v>
      </c>
      <c r="AU1139" s="4">
        <v>51</v>
      </c>
      <c r="AV1139" s="4">
        <v>75</v>
      </c>
      <c r="AW1139" s="4">
        <v>75</v>
      </c>
      <c r="AX1139" s="4">
        <v>22</v>
      </c>
      <c r="AY1139" s="4">
        <v>28</v>
      </c>
      <c r="AZ1139" s="4">
        <v>25</v>
      </c>
      <c r="BA1139" s="4">
        <v>50</v>
      </c>
      <c r="BB1139" s="4">
        <v>11</v>
      </c>
      <c r="BC1139" s="4">
        <v>10</v>
      </c>
      <c r="BD1139" s="4">
        <v>8</v>
      </c>
      <c r="BE1139" s="4">
        <v>9</v>
      </c>
      <c r="BF1139" s="4">
        <v>12</v>
      </c>
      <c r="BG1139" s="4">
        <v>1831</v>
      </c>
      <c r="BH1139" s="4">
        <v>404</v>
      </c>
      <c r="BI1139" s="4">
        <v>3</v>
      </c>
      <c r="BJ1139" s="4">
        <v>91</v>
      </c>
      <c r="BK1139" s="4">
        <v>68</v>
      </c>
      <c r="BL1139" s="4">
        <v>70</v>
      </c>
      <c r="BM1139" s="4">
        <v>84</v>
      </c>
      <c r="BN1139" s="4">
        <v>25</v>
      </c>
    </row>
    <row r="1140" spans="1:66" ht="30" customHeight="1" x14ac:dyDescent="0.25">
      <c r="A1140" s="15" t="s">
        <v>3161</v>
      </c>
      <c r="B1140" s="4">
        <v>29</v>
      </c>
      <c r="C1140" s="4">
        <v>68</v>
      </c>
      <c r="D1140" s="4">
        <v>68</v>
      </c>
      <c r="E1140" s="5" t="s">
        <v>3162</v>
      </c>
      <c r="F1140" s="5" t="str">
        <f t="shared" si="90"/>
        <v>Ipswich Town</v>
      </c>
      <c r="G1140" s="25" t="str">
        <f t="shared" si="91"/>
        <v>2019 ~ 2024</v>
      </c>
      <c r="H1140" s="5" t="str">
        <f t="shared" si="95"/>
        <v>2024</v>
      </c>
      <c r="I1140" s="4" t="s">
        <v>283</v>
      </c>
      <c r="J1140" s="4" t="s">
        <v>125</v>
      </c>
      <c r="K1140" s="4" t="s">
        <v>68</v>
      </c>
      <c r="L1140" s="4">
        <v>68</v>
      </c>
      <c r="M1140" s="4" t="s">
        <v>406</v>
      </c>
      <c r="N1140" s="4">
        <v>0</v>
      </c>
      <c r="O1140" s="6" t="s">
        <v>7456</v>
      </c>
      <c r="P1140" s="6" t="s">
        <v>7001</v>
      </c>
      <c r="Q1140" s="6" t="s">
        <v>6906</v>
      </c>
      <c r="R1140" s="4">
        <v>246</v>
      </c>
      <c r="S1140" s="4">
        <v>59</v>
      </c>
      <c r="T1140" s="4">
        <v>28</v>
      </c>
      <c r="U1140" s="4">
        <v>63</v>
      </c>
      <c r="V1140" s="4">
        <v>60</v>
      </c>
      <c r="W1140" s="4">
        <v>36</v>
      </c>
      <c r="X1140" s="4">
        <v>230</v>
      </c>
      <c r="Y1140" s="4">
        <v>61</v>
      </c>
      <c r="Z1140" s="4">
        <v>37</v>
      </c>
      <c r="AA1140" s="4">
        <v>24</v>
      </c>
      <c r="AB1140" s="4">
        <v>46</v>
      </c>
      <c r="AC1140" s="4">
        <v>62</v>
      </c>
      <c r="AD1140" s="4">
        <v>341</v>
      </c>
      <c r="AE1140" s="4">
        <v>76</v>
      </c>
      <c r="AF1140" s="4">
        <v>81</v>
      </c>
      <c r="AG1140" s="4">
        <v>62</v>
      </c>
      <c r="AH1140" s="4">
        <v>61</v>
      </c>
      <c r="AI1140" s="4">
        <v>61</v>
      </c>
      <c r="AJ1140" s="4">
        <v>320</v>
      </c>
      <c r="AK1140" s="4">
        <v>50</v>
      </c>
      <c r="AL1140" s="4">
        <v>82</v>
      </c>
      <c r="AM1140" s="4">
        <v>75</v>
      </c>
      <c r="AN1140" s="4">
        <v>78</v>
      </c>
      <c r="AO1140" s="4">
        <v>35</v>
      </c>
      <c r="AP1140" s="4">
        <v>268</v>
      </c>
      <c r="AQ1140" s="4">
        <v>69</v>
      </c>
      <c r="AR1140" s="4">
        <v>64</v>
      </c>
      <c r="AS1140" s="4">
        <v>52</v>
      </c>
      <c r="AT1140" s="4">
        <v>45</v>
      </c>
      <c r="AU1140" s="4">
        <v>38</v>
      </c>
      <c r="AV1140" s="4">
        <v>62</v>
      </c>
      <c r="AW1140" s="4">
        <v>201</v>
      </c>
      <c r="AX1140" s="4">
        <v>67</v>
      </c>
      <c r="AY1140" s="4">
        <v>68</v>
      </c>
      <c r="AZ1140" s="4">
        <v>66</v>
      </c>
      <c r="BA1140" s="4">
        <v>61</v>
      </c>
      <c r="BB1140" s="4">
        <v>13</v>
      </c>
      <c r="BC1140" s="4">
        <v>12</v>
      </c>
      <c r="BD1140" s="4">
        <v>6</v>
      </c>
      <c r="BE1140" s="4">
        <v>16</v>
      </c>
      <c r="BF1140" s="4">
        <v>14</v>
      </c>
      <c r="BG1140" s="4">
        <v>1667</v>
      </c>
      <c r="BH1140" s="4">
        <v>370</v>
      </c>
      <c r="BI1140" s="4">
        <v>1</v>
      </c>
      <c r="BJ1140" s="4">
        <v>79</v>
      </c>
      <c r="BK1140" s="4">
        <v>36</v>
      </c>
      <c r="BL1140" s="4">
        <v>52</v>
      </c>
      <c r="BM1140" s="4">
        <v>61</v>
      </c>
      <c r="BN1140" s="4">
        <v>66</v>
      </c>
    </row>
    <row r="1141" spans="1:66" ht="30" customHeight="1" x14ac:dyDescent="0.25">
      <c r="A1141" s="15" t="s">
        <v>4733</v>
      </c>
      <c r="B1141" s="4">
        <v>29</v>
      </c>
      <c r="C1141" s="4">
        <v>77</v>
      </c>
      <c r="D1141" s="4">
        <v>77</v>
      </c>
      <c r="E1141" s="5" t="s">
        <v>4734</v>
      </c>
      <c r="F1141" s="5" t="str">
        <f t="shared" si="90"/>
        <v>Paris Saint Germain</v>
      </c>
      <c r="G1141" s="25" t="str">
        <f t="shared" si="91"/>
        <v>2017 ~ 2024</v>
      </c>
      <c r="H1141" s="5" t="str">
        <f t="shared" si="95"/>
        <v>2024</v>
      </c>
      <c r="I1141" s="4" t="s">
        <v>337</v>
      </c>
      <c r="J1141" s="4" t="s">
        <v>139</v>
      </c>
      <c r="K1141" s="4" t="s">
        <v>68</v>
      </c>
      <c r="L1141" s="4">
        <v>77</v>
      </c>
      <c r="M1141" s="4" t="s">
        <v>495</v>
      </c>
      <c r="N1141" s="4">
        <v>0</v>
      </c>
      <c r="O1141" s="6" t="s">
        <v>7064</v>
      </c>
      <c r="P1141" s="6" t="s">
        <v>7509</v>
      </c>
      <c r="Q1141" s="6" t="s">
        <v>7652</v>
      </c>
      <c r="R1141" s="4">
        <v>367</v>
      </c>
      <c r="S1141" s="4">
        <v>74</v>
      </c>
      <c r="T1141" s="4">
        <v>72</v>
      </c>
      <c r="U1141" s="4">
        <v>64</v>
      </c>
      <c r="V1141" s="4">
        <v>80</v>
      </c>
      <c r="W1141" s="4">
        <v>77</v>
      </c>
      <c r="X1141" s="4">
        <v>394</v>
      </c>
      <c r="Y1141" s="4">
        <v>81</v>
      </c>
      <c r="Z1141" s="4">
        <v>77</v>
      </c>
      <c r="AA1141" s="4">
        <v>76</v>
      </c>
      <c r="AB1141" s="4">
        <v>76</v>
      </c>
      <c r="AC1141" s="4">
        <v>84</v>
      </c>
      <c r="AD1141" s="4">
        <v>364</v>
      </c>
      <c r="AE1141" s="4">
        <v>74</v>
      </c>
      <c r="AF1141" s="4">
        <v>70</v>
      </c>
      <c r="AG1141" s="4">
        <v>74</v>
      </c>
      <c r="AH1141" s="4">
        <v>73</v>
      </c>
      <c r="AI1141" s="4">
        <v>73</v>
      </c>
      <c r="AJ1141" s="4">
        <v>361</v>
      </c>
      <c r="AK1141" s="4">
        <v>80</v>
      </c>
      <c r="AL1141" s="4">
        <v>73</v>
      </c>
      <c r="AM1141" s="4">
        <v>64</v>
      </c>
      <c r="AN1141" s="4">
        <v>66</v>
      </c>
      <c r="AO1141" s="4">
        <v>78</v>
      </c>
      <c r="AP1141" s="4">
        <v>335</v>
      </c>
      <c r="AQ1141" s="4">
        <v>56</v>
      </c>
      <c r="AR1141" s="4">
        <v>66</v>
      </c>
      <c r="AS1141" s="4">
        <v>72</v>
      </c>
      <c r="AT1141" s="4">
        <v>76</v>
      </c>
      <c r="AU1141" s="4">
        <v>65</v>
      </c>
      <c r="AV1141" s="4">
        <v>81</v>
      </c>
      <c r="AW1141" s="4">
        <v>156</v>
      </c>
      <c r="AX1141" s="4">
        <v>48</v>
      </c>
      <c r="AY1141" s="4">
        <v>64</v>
      </c>
      <c r="AZ1141" s="4">
        <v>44</v>
      </c>
      <c r="BA1141" s="4">
        <v>50</v>
      </c>
      <c r="BB1141" s="4">
        <v>11</v>
      </c>
      <c r="BC1141" s="4">
        <v>13</v>
      </c>
      <c r="BD1141" s="4">
        <v>5</v>
      </c>
      <c r="BE1141" s="4">
        <v>13</v>
      </c>
      <c r="BF1141" s="4">
        <v>8</v>
      </c>
      <c r="BG1141" s="4">
        <v>2027</v>
      </c>
      <c r="BH1141" s="4">
        <v>426</v>
      </c>
      <c r="BI1141" s="4">
        <v>3</v>
      </c>
      <c r="BJ1141" s="4">
        <v>72</v>
      </c>
      <c r="BK1141" s="4">
        <v>75</v>
      </c>
      <c r="BL1141" s="4">
        <v>77</v>
      </c>
      <c r="BM1141" s="4">
        <v>80</v>
      </c>
      <c r="BN1141" s="4">
        <v>58</v>
      </c>
    </row>
    <row r="1142" spans="1:66" ht="30" customHeight="1" x14ac:dyDescent="0.25">
      <c r="A1142" s="15" t="s">
        <v>7725</v>
      </c>
      <c r="B1142" s="4">
        <v>19</v>
      </c>
      <c r="C1142" s="4" t="s">
        <v>503</v>
      </c>
      <c r="D1142" s="4">
        <v>82</v>
      </c>
      <c r="E1142" s="5" t="s">
        <v>1789</v>
      </c>
      <c r="F1142" s="5" t="str">
        <f t="shared" si="90"/>
        <v>Aston Villa</v>
      </c>
      <c r="G1142" s="25" t="str">
        <f t="shared" si="91"/>
        <v>2023 ~ 2027</v>
      </c>
      <c r="H1142" s="5" t="str">
        <f t="shared" si="95"/>
        <v>2027</v>
      </c>
      <c r="I1142" s="4" t="s">
        <v>212</v>
      </c>
      <c r="J1142" s="4" t="s">
        <v>98</v>
      </c>
      <c r="K1142" s="4" t="s">
        <v>77</v>
      </c>
      <c r="L1142" s="4">
        <v>73</v>
      </c>
      <c r="M1142" s="4" t="s">
        <v>106</v>
      </c>
      <c r="N1142" s="4">
        <v>11</v>
      </c>
      <c r="O1142" s="6" t="s">
        <v>6869</v>
      </c>
      <c r="P1142" s="6" t="s">
        <v>7267</v>
      </c>
      <c r="Q1142" s="6" t="s">
        <v>7424</v>
      </c>
      <c r="R1142" s="4">
        <v>322</v>
      </c>
      <c r="S1142" s="4" t="s">
        <v>1791</v>
      </c>
      <c r="T1142" s="4">
        <v>73</v>
      </c>
      <c r="U1142" s="4" t="s">
        <v>1306</v>
      </c>
      <c r="V1142" s="4" t="s">
        <v>1792</v>
      </c>
      <c r="W1142" s="4" t="s">
        <v>978</v>
      </c>
      <c r="X1142" s="4">
        <v>294</v>
      </c>
      <c r="Y1142" s="4" t="s">
        <v>160</v>
      </c>
      <c r="Z1142" s="4" t="s">
        <v>1793</v>
      </c>
      <c r="AA1142" s="4" t="s">
        <v>937</v>
      </c>
      <c r="AB1142" s="4" t="s">
        <v>1794</v>
      </c>
      <c r="AC1142" s="4" t="s">
        <v>561</v>
      </c>
      <c r="AD1142" s="4">
        <v>350</v>
      </c>
      <c r="AE1142" s="4">
        <v>75</v>
      </c>
      <c r="AF1142" s="4">
        <v>82</v>
      </c>
      <c r="AG1142" s="4">
        <v>68</v>
      </c>
      <c r="AH1142" s="4" t="s">
        <v>1795</v>
      </c>
      <c r="AI1142" s="4">
        <v>63</v>
      </c>
      <c r="AJ1142" s="4">
        <v>371</v>
      </c>
      <c r="AK1142" s="4">
        <v>80</v>
      </c>
      <c r="AL1142" s="4" t="s">
        <v>504</v>
      </c>
      <c r="AM1142" s="4">
        <v>69</v>
      </c>
      <c r="AN1142" s="4" t="s">
        <v>199</v>
      </c>
      <c r="AO1142" s="4" t="s">
        <v>167</v>
      </c>
      <c r="AP1142" s="4">
        <v>276</v>
      </c>
      <c r="AQ1142" s="4" t="s">
        <v>1796</v>
      </c>
      <c r="AR1142" s="4" t="s">
        <v>1797</v>
      </c>
      <c r="AS1142" s="4" t="s">
        <v>468</v>
      </c>
      <c r="AT1142" s="4">
        <v>50</v>
      </c>
      <c r="AU1142" s="4">
        <v>51</v>
      </c>
      <c r="AV1142" s="4">
        <v>58</v>
      </c>
      <c r="AW1142" s="4">
        <v>81</v>
      </c>
      <c r="AX1142" s="4" t="s">
        <v>1798</v>
      </c>
      <c r="AY1142" s="4" t="s">
        <v>1799</v>
      </c>
      <c r="AZ1142" s="4">
        <v>22</v>
      </c>
      <c r="BA1142" s="4">
        <v>36</v>
      </c>
      <c r="BB1142" s="4">
        <v>6</v>
      </c>
      <c r="BC1142" s="4">
        <v>6</v>
      </c>
      <c r="BD1142" s="4">
        <v>10</v>
      </c>
      <c r="BE1142" s="4">
        <v>9</v>
      </c>
      <c r="BF1142" s="4">
        <v>5</v>
      </c>
      <c r="BG1142" s="4">
        <v>1730</v>
      </c>
      <c r="BH1142" s="4">
        <v>385</v>
      </c>
      <c r="BI1142" s="4">
        <v>1</v>
      </c>
      <c r="BJ1142" s="4">
        <v>79</v>
      </c>
      <c r="BK1142" s="4">
        <v>71</v>
      </c>
      <c r="BL1142" s="4">
        <v>58</v>
      </c>
      <c r="BM1142" s="4">
        <v>69</v>
      </c>
      <c r="BN1142" s="4">
        <v>32</v>
      </c>
    </row>
    <row r="1143" spans="1:66" ht="30" customHeight="1" x14ac:dyDescent="0.25">
      <c r="A1143" s="15" t="s">
        <v>724</v>
      </c>
      <c r="B1143" s="4">
        <v>17</v>
      </c>
      <c r="C1143" s="4">
        <v>66</v>
      </c>
      <c r="D1143" s="4">
        <v>87</v>
      </c>
      <c r="E1143" s="5" t="s">
        <v>725</v>
      </c>
      <c r="F1143" s="5" t="str">
        <f t="shared" si="90"/>
        <v>Borussia Dortmund</v>
      </c>
      <c r="G1143" s="25" t="str">
        <f t="shared" si="91"/>
        <v>2023 ~ 2027</v>
      </c>
      <c r="H1143" s="5" t="str">
        <f t="shared" si="95"/>
        <v>2027</v>
      </c>
      <c r="I1143" s="4" t="s">
        <v>83</v>
      </c>
      <c r="J1143" s="4" t="s">
        <v>321</v>
      </c>
      <c r="K1143" s="4" t="s">
        <v>68</v>
      </c>
      <c r="L1143" s="4">
        <v>67</v>
      </c>
      <c r="M1143" s="4" t="s">
        <v>69</v>
      </c>
      <c r="N1143" s="4">
        <v>21</v>
      </c>
      <c r="O1143" s="6" t="s">
        <v>7117</v>
      </c>
      <c r="P1143" s="6" t="s">
        <v>6907</v>
      </c>
      <c r="Q1143" s="6" t="s">
        <v>7118</v>
      </c>
      <c r="R1143" s="4">
        <v>261</v>
      </c>
      <c r="S1143" s="4">
        <v>54</v>
      </c>
      <c r="T1143" s="4">
        <v>61</v>
      </c>
      <c r="U1143" s="4">
        <v>33</v>
      </c>
      <c r="V1143" s="4">
        <v>62</v>
      </c>
      <c r="W1143" s="4">
        <v>51</v>
      </c>
      <c r="X1143" s="4">
        <v>321</v>
      </c>
      <c r="Y1143" s="4">
        <v>77</v>
      </c>
      <c r="Z1143" s="4">
        <v>63</v>
      </c>
      <c r="AA1143" s="4">
        <v>55</v>
      </c>
      <c r="AB1143" s="4">
        <v>56</v>
      </c>
      <c r="AC1143" s="4">
        <v>70</v>
      </c>
      <c r="AD1143" s="4">
        <v>403</v>
      </c>
      <c r="AE1143" s="4">
        <v>87</v>
      </c>
      <c r="AF1143" s="4">
        <v>81</v>
      </c>
      <c r="AG1143" s="4">
        <v>90</v>
      </c>
      <c r="AH1143" s="4">
        <v>58</v>
      </c>
      <c r="AI1143" s="4">
        <v>87</v>
      </c>
      <c r="AJ1143" s="4">
        <v>280</v>
      </c>
      <c r="AK1143" s="4">
        <v>64</v>
      </c>
      <c r="AL1143" s="4">
        <v>53</v>
      </c>
      <c r="AM1143" s="4">
        <v>53</v>
      </c>
      <c r="AN1143" s="4">
        <v>47</v>
      </c>
      <c r="AO1143" s="4">
        <v>63</v>
      </c>
      <c r="AP1143" s="4">
        <v>217</v>
      </c>
      <c r="AQ1143" s="4">
        <v>43</v>
      </c>
      <c r="AR1143" s="4">
        <v>20</v>
      </c>
      <c r="AS1143" s="4">
        <v>51</v>
      </c>
      <c r="AT1143" s="4">
        <v>55</v>
      </c>
      <c r="AU1143" s="4">
        <v>48</v>
      </c>
      <c r="AV1143" s="4">
        <v>56</v>
      </c>
      <c r="AW1143" s="4">
        <v>68</v>
      </c>
      <c r="AX1143" s="4">
        <v>17</v>
      </c>
      <c r="AY1143" s="4">
        <v>28</v>
      </c>
      <c r="AZ1143" s="4">
        <v>23</v>
      </c>
      <c r="BA1143" s="4">
        <v>51</v>
      </c>
      <c r="BB1143" s="4">
        <v>10</v>
      </c>
      <c r="BC1143" s="4">
        <v>6</v>
      </c>
      <c r="BD1143" s="4">
        <v>9</v>
      </c>
      <c r="BE1143" s="4">
        <v>15</v>
      </c>
      <c r="BF1143" s="4">
        <v>11</v>
      </c>
      <c r="BG1143" s="4">
        <v>1601</v>
      </c>
      <c r="BH1143" s="4">
        <v>348</v>
      </c>
      <c r="BI1143" s="4">
        <v>1</v>
      </c>
      <c r="BJ1143" s="4">
        <v>84</v>
      </c>
      <c r="BK1143" s="4">
        <v>60</v>
      </c>
      <c r="BL1143" s="4">
        <v>58</v>
      </c>
      <c r="BM1143" s="4">
        <v>75</v>
      </c>
      <c r="BN1143" s="4">
        <v>23</v>
      </c>
    </row>
    <row r="1144" spans="1:66" ht="30" customHeight="1" x14ac:dyDescent="0.25">
      <c r="A1144" s="15" t="s">
        <v>5541</v>
      </c>
      <c r="B1144" s="4">
        <v>25</v>
      </c>
      <c r="C1144" s="4">
        <v>70</v>
      </c>
      <c r="D1144" s="4">
        <v>72</v>
      </c>
      <c r="E1144" s="5" t="s">
        <v>5542</v>
      </c>
      <c r="F1144" s="5" t="str">
        <f t="shared" si="90"/>
        <v>St. Pauli</v>
      </c>
      <c r="G1144" s="25" t="str">
        <f t="shared" si="91"/>
        <v>2022 ~ 2026</v>
      </c>
      <c r="H1144" s="5" t="str">
        <f t="shared" si="95"/>
        <v>2026</v>
      </c>
      <c r="I1144" s="4" t="s">
        <v>283</v>
      </c>
      <c r="J1144" s="4" t="s">
        <v>125</v>
      </c>
      <c r="K1144" s="4" t="s">
        <v>68</v>
      </c>
      <c r="L1144" s="4">
        <v>72</v>
      </c>
      <c r="M1144" s="4" t="s">
        <v>106</v>
      </c>
      <c r="N1144" s="4">
        <v>2</v>
      </c>
      <c r="O1144" s="6" t="s">
        <v>7222</v>
      </c>
      <c r="P1144" s="6" t="s">
        <v>6911</v>
      </c>
      <c r="Q1144" s="6" t="s">
        <v>7184</v>
      </c>
      <c r="R1144" s="4">
        <v>349</v>
      </c>
      <c r="S1144" s="4">
        <v>67</v>
      </c>
      <c r="T1144" s="4">
        <v>72</v>
      </c>
      <c r="U1144" s="4">
        <v>67</v>
      </c>
      <c r="V1144" s="4">
        <v>71</v>
      </c>
      <c r="W1144" s="4">
        <v>72</v>
      </c>
      <c r="X1144" s="4">
        <v>335</v>
      </c>
      <c r="Y1144" s="4">
        <v>71</v>
      </c>
      <c r="Z1144" s="4">
        <v>73</v>
      </c>
      <c r="AA1144" s="4">
        <v>52</v>
      </c>
      <c r="AB1144" s="4">
        <v>66</v>
      </c>
      <c r="AC1144" s="4">
        <v>73</v>
      </c>
      <c r="AD1144" s="4">
        <v>332</v>
      </c>
      <c r="AE1144" s="4">
        <v>63</v>
      </c>
      <c r="AF1144" s="4">
        <v>55</v>
      </c>
      <c r="AG1144" s="4">
        <v>74</v>
      </c>
      <c r="AH1144" s="4">
        <v>69</v>
      </c>
      <c r="AI1144" s="4">
        <v>71</v>
      </c>
      <c r="AJ1144" s="4">
        <v>344</v>
      </c>
      <c r="AK1144" s="4">
        <v>73</v>
      </c>
      <c r="AL1144" s="4">
        <v>71</v>
      </c>
      <c r="AM1144" s="4">
        <v>67</v>
      </c>
      <c r="AN1144" s="4">
        <v>68</v>
      </c>
      <c r="AO1144" s="4">
        <v>65</v>
      </c>
      <c r="AP1144" s="4">
        <v>282</v>
      </c>
      <c r="AQ1144" s="4">
        <v>37</v>
      </c>
      <c r="AR1144" s="4">
        <v>37</v>
      </c>
      <c r="AS1144" s="4">
        <v>71</v>
      </c>
      <c r="AT1144" s="4">
        <v>71</v>
      </c>
      <c r="AU1144" s="4">
        <v>66</v>
      </c>
      <c r="AV1144" s="4">
        <v>68</v>
      </c>
      <c r="AW1144" s="4">
        <v>88</v>
      </c>
      <c r="AX1144" s="4">
        <v>44</v>
      </c>
      <c r="AY1144" s="4">
        <v>24</v>
      </c>
      <c r="AZ1144" s="4">
        <v>20</v>
      </c>
      <c r="BA1144" s="4">
        <v>54</v>
      </c>
      <c r="BB1144" s="4">
        <v>14</v>
      </c>
      <c r="BC1144" s="4">
        <v>10</v>
      </c>
      <c r="BD1144" s="4">
        <v>8</v>
      </c>
      <c r="BE1144" s="4">
        <v>7</v>
      </c>
      <c r="BF1144" s="4">
        <v>15</v>
      </c>
      <c r="BG1144" s="4">
        <v>1784</v>
      </c>
      <c r="BH1144" s="4">
        <v>369</v>
      </c>
      <c r="BI1144" s="4">
        <v>1</v>
      </c>
      <c r="BJ1144" s="4">
        <v>59</v>
      </c>
      <c r="BK1144" s="4">
        <v>70</v>
      </c>
      <c r="BL1144" s="4">
        <v>69</v>
      </c>
      <c r="BM1144" s="4">
        <v>72</v>
      </c>
      <c r="BN1144" s="4">
        <v>37</v>
      </c>
    </row>
    <row r="1145" spans="1:66" ht="30" customHeight="1" x14ac:dyDescent="0.25">
      <c r="A1145" s="15" t="s">
        <v>3826</v>
      </c>
      <c r="B1145" s="4">
        <v>23</v>
      </c>
      <c r="C1145" s="4">
        <v>72</v>
      </c>
      <c r="D1145" s="4">
        <v>77</v>
      </c>
      <c r="E1145" s="5" t="s">
        <v>3827</v>
      </c>
      <c r="F1145" s="5" t="str">
        <f t="shared" si="90"/>
        <v>Antwerp</v>
      </c>
      <c r="G1145" s="25" t="str">
        <f t="shared" si="91"/>
        <v>2022 ~ 2026</v>
      </c>
      <c r="H1145" s="5" t="str">
        <f t="shared" si="95"/>
        <v>2026</v>
      </c>
      <c r="I1145" s="4" t="s">
        <v>494</v>
      </c>
      <c r="J1145" s="4" t="s">
        <v>156</v>
      </c>
      <c r="K1145" s="4" t="s">
        <v>68</v>
      </c>
      <c r="L1145" s="4">
        <v>74</v>
      </c>
      <c r="M1145" s="4" t="s">
        <v>69</v>
      </c>
      <c r="N1145" s="4">
        <v>5</v>
      </c>
      <c r="O1145" s="6" t="s">
        <v>7272</v>
      </c>
      <c r="P1145" s="6" t="s">
        <v>6886</v>
      </c>
      <c r="Q1145" s="6" t="s">
        <v>6927</v>
      </c>
      <c r="R1145" s="4">
        <v>338</v>
      </c>
      <c r="S1145" s="4">
        <v>66</v>
      </c>
      <c r="T1145" s="4">
        <v>68</v>
      </c>
      <c r="U1145" s="4">
        <v>66</v>
      </c>
      <c r="V1145" s="4">
        <v>74</v>
      </c>
      <c r="W1145" s="4">
        <v>64</v>
      </c>
      <c r="X1145" s="4">
        <v>354</v>
      </c>
      <c r="Y1145" s="4">
        <v>74</v>
      </c>
      <c r="Z1145" s="4">
        <v>70</v>
      </c>
      <c r="AA1145" s="4">
        <v>68</v>
      </c>
      <c r="AB1145" s="4">
        <v>70</v>
      </c>
      <c r="AC1145" s="4">
        <v>72</v>
      </c>
      <c r="AD1145" s="4">
        <v>331</v>
      </c>
      <c r="AE1145" s="4">
        <v>70</v>
      </c>
      <c r="AF1145" s="4">
        <v>62</v>
      </c>
      <c r="AG1145" s="4">
        <v>69</v>
      </c>
      <c r="AH1145" s="4">
        <v>73</v>
      </c>
      <c r="AI1145" s="4">
        <v>57</v>
      </c>
      <c r="AJ1145" s="4">
        <v>379</v>
      </c>
      <c r="AK1145" s="4">
        <v>73</v>
      </c>
      <c r="AL1145" s="4">
        <v>76</v>
      </c>
      <c r="AM1145" s="4">
        <v>87</v>
      </c>
      <c r="AN1145" s="4">
        <v>75</v>
      </c>
      <c r="AO1145" s="4">
        <v>68</v>
      </c>
      <c r="AP1145" s="4">
        <v>332</v>
      </c>
      <c r="AQ1145" s="4">
        <v>70</v>
      </c>
      <c r="AR1145" s="4">
        <v>59</v>
      </c>
      <c r="AS1145" s="4">
        <v>77</v>
      </c>
      <c r="AT1145" s="4">
        <v>71</v>
      </c>
      <c r="AU1145" s="4">
        <v>55</v>
      </c>
      <c r="AV1145" s="4">
        <v>70</v>
      </c>
      <c r="AW1145" s="4">
        <v>190</v>
      </c>
      <c r="AX1145" s="4">
        <v>62</v>
      </c>
      <c r="AY1145" s="4">
        <v>63</v>
      </c>
      <c r="AZ1145" s="4">
        <v>65</v>
      </c>
      <c r="BA1145" s="4">
        <v>51</v>
      </c>
      <c r="BB1145" s="4">
        <v>13</v>
      </c>
      <c r="BC1145" s="4">
        <v>6</v>
      </c>
      <c r="BD1145" s="4">
        <v>12</v>
      </c>
      <c r="BE1145" s="4">
        <v>14</v>
      </c>
      <c r="BF1145" s="4">
        <v>6</v>
      </c>
      <c r="BG1145" s="4">
        <v>1975</v>
      </c>
      <c r="BH1145" s="4">
        <v>417</v>
      </c>
      <c r="BI1145" s="4">
        <v>1</v>
      </c>
      <c r="BJ1145" s="4">
        <v>66</v>
      </c>
      <c r="BK1145" s="4">
        <v>69</v>
      </c>
      <c r="BL1145" s="4">
        <v>71</v>
      </c>
      <c r="BM1145" s="4">
        <v>72</v>
      </c>
      <c r="BN1145" s="4">
        <v>62</v>
      </c>
    </row>
    <row r="1146" spans="1:66" ht="30" customHeight="1" x14ac:dyDescent="0.25">
      <c r="A1146" s="15" t="s">
        <v>3412</v>
      </c>
      <c r="B1146" s="4">
        <v>19</v>
      </c>
      <c r="C1146" s="4">
        <v>71</v>
      </c>
      <c r="D1146" s="4">
        <v>82</v>
      </c>
      <c r="E1146" s="5" t="s">
        <v>2489</v>
      </c>
      <c r="F1146" s="5" t="str">
        <f t="shared" si="90"/>
        <v>Brighton &amp; Hove Albion</v>
      </c>
      <c r="G1146" s="25" t="str">
        <f t="shared" si="91"/>
        <v>2022 ~ 2026</v>
      </c>
      <c r="H1146" s="5" t="str">
        <f t="shared" si="95"/>
        <v>2026</v>
      </c>
      <c r="I1146" s="4" t="s">
        <v>75</v>
      </c>
      <c r="J1146" s="4" t="s">
        <v>278</v>
      </c>
      <c r="K1146" s="4" t="s">
        <v>68</v>
      </c>
      <c r="L1146" s="4">
        <v>74</v>
      </c>
      <c r="M1146" s="4" t="s">
        <v>69</v>
      </c>
      <c r="N1146" s="4">
        <v>11</v>
      </c>
      <c r="O1146" s="6" t="s">
        <v>7045</v>
      </c>
      <c r="P1146" s="6" t="s">
        <v>7218</v>
      </c>
      <c r="Q1146" s="6" t="s">
        <v>7426</v>
      </c>
      <c r="R1146" s="4">
        <v>289</v>
      </c>
      <c r="S1146" s="4">
        <v>61</v>
      </c>
      <c r="T1146" s="4">
        <v>69</v>
      </c>
      <c r="U1146" s="4">
        <v>39</v>
      </c>
      <c r="V1146" s="4">
        <v>72</v>
      </c>
      <c r="W1146" s="4">
        <v>48</v>
      </c>
      <c r="X1146" s="4">
        <v>320</v>
      </c>
      <c r="Y1146" s="4">
        <v>77</v>
      </c>
      <c r="Z1146" s="4">
        <v>54</v>
      </c>
      <c r="AA1146" s="4">
        <v>64</v>
      </c>
      <c r="AB1146" s="4">
        <v>50</v>
      </c>
      <c r="AC1146" s="4">
        <v>75</v>
      </c>
      <c r="AD1146" s="4">
        <v>374</v>
      </c>
      <c r="AE1146" s="4">
        <v>79</v>
      </c>
      <c r="AF1146" s="4">
        <v>73</v>
      </c>
      <c r="AG1146" s="4">
        <v>78</v>
      </c>
      <c r="AH1146" s="4">
        <v>65</v>
      </c>
      <c r="AI1146" s="4">
        <v>79</v>
      </c>
      <c r="AJ1146" s="4">
        <v>298</v>
      </c>
      <c r="AK1146" s="4">
        <v>77</v>
      </c>
      <c r="AL1146" s="4">
        <v>49</v>
      </c>
      <c r="AM1146" s="4">
        <v>54</v>
      </c>
      <c r="AN1146" s="4">
        <v>42</v>
      </c>
      <c r="AO1146" s="4">
        <v>76</v>
      </c>
      <c r="AP1146" s="4">
        <v>289</v>
      </c>
      <c r="AQ1146" s="4">
        <v>56</v>
      </c>
      <c r="AR1146" s="4">
        <v>30</v>
      </c>
      <c r="AS1146" s="4">
        <v>69</v>
      </c>
      <c r="AT1146" s="4">
        <v>71</v>
      </c>
      <c r="AU1146" s="4">
        <v>63</v>
      </c>
      <c r="AV1146" s="4">
        <v>68</v>
      </c>
      <c r="AW1146" s="4">
        <v>95</v>
      </c>
      <c r="AX1146" s="4">
        <v>28</v>
      </c>
      <c r="AY1146" s="4">
        <v>35</v>
      </c>
      <c r="AZ1146" s="4">
        <v>32</v>
      </c>
      <c r="BA1146" s="4">
        <v>50</v>
      </c>
      <c r="BB1146" s="4">
        <v>10</v>
      </c>
      <c r="BC1146" s="4">
        <v>7</v>
      </c>
      <c r="BD1146" s="4">
        <v>9</v>
      </c>
      <c r="BE1146" s="4">
        <v>13</v>
      </c>
      <c r="BF1146" s="4">
        <v>11</v>
      </c>
      <c r="BG1146" s="4">
        <v>1715</v>
      </c>
      <c r="BH1146" s="4">
        <v>368</v>
      </c>
      <c r="BI1146" s="4">
        <v>1</v>
      </c>
      <c r="BJ1146" s="4">
        <v>76</v>
      </c>
      <c r="BK1146" s="4">
        <v>71</v>
      </c>
      <c r="BL1146" s="4">
        <v>65</v>
      </c>
      <c r="BM1146" s="4">
        <v>76</v>
      </c>
      <c r="BN1146" s="4">
        <v>32</v>
      </c>
    </row>
    <row r="1147" spans="1:66" ht="30" customHeight="1" x14ac:dyDescent="0.25">
      <c r="A1147" s="15" t="s">
        <v>4814</v>
      </c>
      <c r="B1147" s="4">
        <v>35</v>
      </c>
      <c r="C1147" s="4">
        <v>75</v>
      </c>
      <c r="D1147" s="4">
        <v>75</v>
      </c>
      <c r="E1147" s="5" t="s">
        <v>4815</v>
      </c>
      <c r="F1147" s="5" t="str">
        <f t="shared" si="90"/>
        <v>Manchester United</v>
      </c>
      <c r="G1147" s="25" t="str">
        <f t="shared" si="91"/>
        <v>2023 ~ 2024</v>
      </c>
      <c r="H1147" s="5" t="str">
        <f t="shared" si="95"/>
        <v>2024</v>
      </c>
      <c r="I1147" s="4" t="s">
        <v>494</v>
      </c>
      <c r="J1147" s="4" t="s">
        <v>139</v>
      </c>
      <c r="K1147" s="4" t="s">
        <v>68</v>
      </c>
      <c r="L1147" s="4">
        <v>75</v>
      </c>
      <c r="M1147" s="4" t="s">
        <v>189</v>
      </c>
      <c r="N1147" s="4">
        <v>0</v>
      </c>
      <c r="O1147" s="6" t="s">
        <v>7479</v>
      </c>
      <c r="P1147" s="6" t="s">
        <v>7377</v>
      </c>
      <c r="Q1147" s="6" t="s">
        <v>7210</v>
      </c>
      <c r="R1147" s="4">
        <v>277</v>
      </c>
      <c r="S1147" s="4">
        <v>52</v>
      </c>
      <c r="T1147" s="4">
        <v>28</v>
      </c>
      <c r="U1147" s="4">
        <v>77</v>
      </c>
      <c r="V1147" s="4">
        <v>74</v>
      </c>
      <c r="W1147" s="4">
        <v>46</v>
      </c>
      <c r="X1147" s="4">
        <v>267</v>
      </c>
      <c r="Y1147" s="4">
        <v>51</v>
      </c>
      <c r="Z1147" s="4">
        <v>42</v>
      </c>
      <c r="AA1147" s="4">
        <v>37</v>
      </c>
      <c r="AB1147" s="4">
        <v>68</v>
      </c>
      <c r="AC1147" s="4">
        <v>69</v>
      </c>
      <c r="AD1147" s="4">
        <v>232</v>
      </c>
      <c r="AE1147" s="4">
        <v>34</v>
      </c>
      <c r="AF1147" s="4">
        <v>36</v>
      </c>
      <c r="AG1147" s="4">
        <v>33</v>
      </c>
      <c r="AH1147" s="4">
        <v>74</v>
      </c>
      <c r="AI1147" s="4">
        <v>55</v>
      </c>
      <c r="AJ1147" s="4">
        <v>269</v>
      </c>
      <c r="AK1147" s="4">
        <v>42</v>
      </c>
      <c r="AL1147" s="4">
        <v>73</v>
      </c>
      <c r="AM1147" s="4">
        <v>53</v>
      </c>
      <c r="AN1147" s="4">
        <v>77</v>
      </c>
      <c r="AO1147" s="4">
        <v>24</v>
      </c>
      <c r="AP1147" s="4">
        <v>291</v>
      </c>
      <c r="AQ1147" s="4">
        <v>78</v>
      </c>
      <c r="AR1147" s="4">
        <v>79</v>
      </c>
      <c r="AS1147" s="4">
        <v>31</v>
      </c>
      <c r="AT1147" s="4">
        <v>59</v>
      </c>
      <c r="AU1147" s="4">
        <v>44</v>
      </c>
      <c r="AV1147" s="4">
        <v>81</v>
      </c>
      <c r="AW1147" s="4">
        <v>228</v>
      </c>
      <c r="AX1147" s="4">
        <v>80</v>
      </c>
      <c r="AY1147" s="4">
        <v>75</v>
      </c>
      <c r="AZ1147" s="4">
        <v>73</v>
      </c>
      <c r="BA1147" s="4">
        <v>67</v>
      </c>
      <c r="BB1147" s="4">
        <v>12</v>
      </c>
      <c r="BC1147" s="4">
        <v>16</v>
      </c>
      <c r="BD1147" s="4">
        <v>16</v>
      </c>
      <c r="BE1147" s="4">
        <v>15</v>
      </c>
      <c r="BF1147" s="4">
        <v>8</v>
      </c>
      <c r="BG1147" s="4">
        <v>1631</v>
      </c>
      <c r="BH1147" s="4">
        <v>334</v>
      </c>
      <c r="BI1147" s="4">
        <v>2</v>
      </c>
      <c r="BJ1147" s="4">
        <v>35</v>
      </c>
      <c r="BK1147" s="4">
        <v>32</v>
      </c>
      <c r="BL1147" s="4">
        <v>62</v>
      </c>
      <c r="BM1147" s="4">
        <v>57</v>
      </c>
      <c r="BN1147" s="4">
        <v>77</v>
      </c>
    </row>
    <row r="1148" spans="1:66" ht="30" customHeight="1" x14ac:dyDescent="0.25">
      <c r="A1148" s="15" t="s">
        <v>1978</v>
      </c>
      <c r="B1148" s="4">
        <v>20</v>
      </c>
      <c r="C1148" s="4">
        <v>67</v>
      </c>
      <c r="D1148" s="4">
        <v>81</v>
      </c>
      <c r="E1148" s="5" t="s">
        <v>1979</v>
      </c>
      <c r="F1148" s="5" t="str">
        <f t="shared" si="90"/>
        <v>Empoli</v>
      </c>
      <c r="G1148" s="25" t="str">
        <f t="shared" si="91"/>
        <v>2020 ~ 2027</v>
      </c>
      <c r="H1148" s="5" t="str">
        <f t="shared" si="95"/>
        <v>2027</v>
      </c>
      <c r="I1148" s="4" t="s">
        <v>90</v>
      </c>
      <c r="J1148" s="4" t="s">
        <v>98</v>
      </c>
      <c r="K1148" s="4" t="s">
        <v>68</v>
      </c>
      <c r="L1148" s="4">
        <v>70</v>
      </c>
      <c r="M1148" s="4" t="s">
        <v>206</v>
      </c>
      <c r="N1148" s="4">
        <v>14</v>
      </c>
      <c r="O1148" s="6" t="s">
        <v>7429</v>
      </c>
      <c r="P1148" s="6" t="s">
        <v>6872</v>
      </c>
      <c r="Q1148" s="6" t="s">
        <v>7457</v>
      </c>
      <c r="R1148" s="4">
        <v>293</v>
      </c>
      <c r="S1148" s="4">
        <v>67</v>
      </c>
      <c r="T1148" s="4">
        <v>41</v>
      </c>
      <c r="U1148" s="4">
        <v>54</v>
      </c>
      <c r="V1148" s="4">
        <v>73</v>
      </c>
      <c r="W1148" s="4">
        <v>58</v>
      </c>
      <c r="X1148" s="4">
        <v>325</v>
      </c>
      <c r="Y1148" s="4">
        <v>70</v>
      </c>
      <c r="Z1148" s="4">
        <v>60</v>
      </c>
      <c r="AA1148" s="4">
        <v>59</v>
      </c>
      <c r="AB1148" s="4">
        <v>65</v>
      </c>
      <c r="AC1148" s="4">
        <v>71</v>
      </c>
      <c r="AD1148" s="4">
        <v>359</v>
      </c>
      <c r="AE1148" s="4">
        <v>73</v>
      </c>
      <c r="AF1148" s="4">
        <v>71</v>
      </c>
      <c r="AG1148" s="4">
        <v>74</v>
      </c>
      <c r="AH1148" s="4">
        <v>70</v>
      </c>
      <c r="AI1148" s="4">
        <v>71</v>
      </c>
      <c r="AJ1148" s="4">
        <v>314</v>
      </c>
      <c r="AK1148" s="4">
        <v>71</v>
      </c>
      <c r="AL1148" s="4">
        <v>64</v>
      </c>
      <c r="AM1148" s="4">
        <v>76</v>
      </c>
      <c r="AN1148" s="4">
        <v>58</v>
      </c>
      <c r="AO1148" s="4">
        <v>45</v>
      </c>
      <c r="AP1148" s="4">
        <v>315</v>
      </c>
      <c r="AQ1148" s="4">
        <v>68</v>
      </c>
      <c r="AR1148" s="4">
        <v>66</v>
      </c>
      <c r="AS1148" s="4">
        <v>70</v>
      </c>
      <c r="AT1148" s="4">
        <v>60</v>
      </c>
      <c r="AU1148" s="4">
        <v>51</v>
      </c>
      <c r="AV1148" s="4">
        <v>60</v>
      </c>
      <c r="AW1148" s="4">
        <v>174</v>
      </c>
      <c r="AX1148" s="4">
        <v>57</v>
      </c>
      <c r="AY1148" s="4">
        <v>59</v>
      </c>
      <c r="AZ1148" s="4">
        <v>58</v>
      </c>
      <c r="BA1148" s="4">
        <v>51</v>
      </c>
      <c r="BB1148" s="4">
        <v>9</v>
      </c>
      <c r="BC1148" s="4">
        <v>5</v>
      </c>
      <c r="BD1148" s="4">
        <v>11</v>
      </c>
      <c r="BE1148" s="4">
        <v>14</v>
      </c>
      <c r="BF1148" s="4">
        <v>12</v>
      </c>
      <c r="BG1148" s="4">
        <v>1831</v>
      </c>
      <c r="BH1148" s="4">
        <v>384</v>
      </c>
      <c r="BI1148" s="4">
        <v>1</v>
      </c>
      <c r="BJ1148" s="4">
        <v>72</v>
      </c>
      <c r="BK1148" s="4">
        <v>51</v>
      </c>
      <c r="BL1148" s="4">
        <v>67</v>
      </c>
      <c r="BM1148" s="4">
        <v>70</v>
      </c>
      <c r="BN1148" s="4">
        <v>59</v>
      </c>
    </row>
    <row r="1149" spans="1:66" ht="30" customHeight="1" x14ac:dyDescent="0.25">
      <c r="A1149" s="15" t="s">
        <v>2211</v>
      </c>
      <c r="B1149" s="4">
        <v>22</v>
      </c>
      <c r="C1149" s="4">
        <v>75</v>
      </c>
      <c r="D1149" s="4">
        <v>80</v>
      </c>
      <c r="E1149" s="5" t="s">
        <v>2212</v>
      </c>
      <c r="F1149" s="5" t="str">
        <f t="shared" si="90"/>
        <v>Dallas</v>
      </c>
      <c r="G1149" s="25" t="str">
        <f t="shared" si="91"/>
        <v>2016 ~ 2025</v>
      </c>
      <c r="H1149" s="5" t="str">
        <f t="shared" si="95"/>
        <v>2025</v>
      </c>
      <c r="I1149" s="4" t="s">
        <v>97</v>
      </c>
      <c r="J1149" s="4" t="s">
        <v>278</v>
      </c>
      <c r="K1149" s="4" t="s">
        <v>68</v>
      </c>
      <c r="L1149" s="4">
        <v>78</v>
      </c>
      <c r="M1149" s="4" t="s">
        <v>106</v>
      </c>
      <c r="N1149" s="4">
        <v>5</v>
      </c>
      <c r="O1149" s="6" t="s">
        <v>7046</v>
      </c>
      <c r="P1149" s="6" t="s">
        <v>7305</v>
      </c>
      <c r="Q1149" s="6" t="s">
        <v>6941</v>
      </c>
      <c r="R1149" s="4">
        <v>351</v>
      </c>
      <c r="S1149" s="4">
        <v>69</v>
      </c>
      <c r="T1149" s="4">
        <v>72</v>
      </c>
      <c r="U1149" s="4">
        <v>71</v>
      </c>
      <c r="V1149" s="4">
        <v>74</v>
      </c>
      <c r="W1149" s="4">
        <v>65</v>
      </c>
      <c r="X1149" s="4">
        <v>345</v>
      </c>
      <c r="Y1149" s="4">
        <v>73</v>
      </c>
      <c r="Z1149" s="4">
        <v>68</v>
      </c>
      <c r="AA1149" s="4">
        <v>57</v>
      </c>
      <c r="AB1149" s="4">
        <v>69</v>
      </c>
      <c r="AC1149" s="4">
        <v>78</v>
      </c>
      <c r="AD1149" s="4">
        <v>415</v>
      </c>
      <c r="AE1149" s="4">
        <v>76</v>
      </c>
      <c r="AF1149" s="4">
        <v>90</v>
      </c>
      <c r="AG1149" s="4">
        <v>83</v>
      </c>
      <c r="AH1149" s="4">
        <v>80</v>
      </c>
      <c r="AI1149" s="4">
        <v>86</v>
      </c>
      <c r="AJ1149" s="4">
        <v>367</v>
      </c>
      <c r="AK1149" s="4">
        <v>77</v>
      </c>
      <c r="AL1149" s="4">
        <v>76</v>
      </c>
      <c r="AM1149" s="4">
        <v>84</v>
      </c>
      <c r="AN1149" s="4">
        <v>59</v>
      </c>
      <c r="AO1149" s="4">
        <v>71</v>
      </c>
      <c r="AP1149" s="4">
        <v>313</v>
      </c>
      <c r="AQ1149" s="4">
        <v>60</v>
      </c>
      <c r="AR1149" s="4">
        <v>31</v>
      </c>
      <c r="AS1149" s="4">
        <v>79</v>
      </c>
      <c r="AT1149" s="4">
        <v>74</v>
      </c>
      <c r="AU1149" s="4">
        <v>69</v>
      </c>
      <c r="AV1149" s="4">
        <v>72</v>
      </c>
      <c r="AW1149" s="4">
        <v>132</v>
      </c>
      <c r="AX1149" s="4">
        <v>40</v>
      </c>
      <c r="AY1149" s="4">
        <v>53</v>
      </c>
      <c r="AZ1149" s="4">
        <v>39</v>
      </c>
      <c r="BA1149" s="4">
        <v>56</v>
      </c>
      <c r="BB1149" s="4">
        <v>13</v>
      </c>
      <c r="BC1149" s="4">
        <v>12</v>
      </c>
      <c r="BD1149" s="4">
        <v>12</v>
      </c>
      <c r="BE1149" s="4">
        <v>13</v>
      </c>
      <c r="BF1149" s="4">
        <v>6</v>
      </c>
      <c r="BG1149" s="4">
        <v>1979</v>
      </c>
      <c r="BH1149" s="4">
        <v>415</v>
      </c>
      <c r="BI1149" s="4">
        <v>1</v>
      </c>
      <c r="BJ1149" s="4">
        <v>84</v>
      </c>
      <c r="BK1149" s="4">
        <v>73</v>
      </c>
      <c r="BL1149" s="4">
        <v>71</v>
      </c>
      <c r="BM1149" s="4">
        <v>76</v>
      </c>
      <c r="BN1149" s="4">
        <v>45</v>
      </c>
    </row>
    <row r="1150" spans="1:66" ht="30" customHeight="1" x14ac:dyDescent="0.25">
      <c r="A1150" s="15" t="s">
        <v>5895</v>
      </c>
      <c r="B1150" s="4">
        <v>31</v>
      </c>
      <c r="C1150" s="4">
        <v>70</v>
      </c>
      <c r="D1150" s="4">
        <v>70</v>
      </c>
      <c r="E1150" s="5" t="s">
        <v>5896</v>
      </c>
      <c r="F1150" s="5" t="str">
        <f t="shared" si="90"/>
        <v>Blackburn Rovers</v>
      </c>
      <c r="G1150" s="25" t="str">
        <f t="shared" si="91"/>
        <v>2024 ~ 2024</v>
      </c>
      <c r="H1150" s="5" t="str">
        <f t="shared" si="95"/>
        <v>2024</v>
      </c>
      <c r="I1150" s="4" t="s">
        <v>83</v>
      </c>
      <c r="J1150" s="4" t="s">
        <v>91</v>
      </c>
      <c r="K1150" s="4" t="s">
        <v>77</v>
      </c>
      <c r="L1150" s="4">
        <v>70</v>
      </c>
      <c r="M1150" s="4" t="s">
        <v>195</v>
      </c>
      <c r="N1150" s="4">
        <v>0</v>
      </c>
      <c r="O1150" s="6" t="s">
        <v>7351</v>
      </c>
      <c r="P1150" s="6" t="s">
        <v>6952</v>
      </c>
      <c r="Q1150" s="6" t="s">
        <v>7093</v>
      </c>
      <c r="R1150" s="4">
        <v>330</v>
      </c>
      <c r="S1150" s="4">
        <v>73</v>
      </c>
      <c r="T1150" s="4">
        <v>64</v>
      </c>
      <c r="U1150" s="4">
        <v>44</v>
      </c>
      <c r="V1150" s="4">
        <v>73</v>
      </c>
      <c r="W1150" s="4">
        <v>76</v>
      </c>
      <c r="X1150" s="4">
        <v>357</v>
      </c>
      <c r="Y1150" s="4">
        <v>69</v>
      </c>
      <c r="Z1150" s="4">
        <v>76</v>
      </c>
      <c r="AA1150" s="4">
        <v>70</v>
      </c>
      <c r="AB1150" s="4">
        <v>71</v>
      </c>
      <c r="AC1150" s="4">
        <v>71</v>
      </c>
      <c r="AD1150" s="4">
        <v>356</v>
      </c>
      <c r="AE1150" s="4">
        <v>64</v>
      </c>
      <c r="AF1150" s="4">
        <v>60</v>
      </c>
      <c r="AG1150" s="4">
        <v>79</v>
      </c>
      <c r="AH1150" s="4">
        <v>69</v>
      </c>
      <c r="AI1150" s="4">
        <v>84</v>
      </c>
      <c r="AJ1150" s="4">
        <v>347</v>
      </c>
      <c r="AK1150" s="4">
        <v>77</v>
      </c>
      <c r="AL1150" s="4">
        <v>57</v>
      </c>
      <c r="AM1150" s="4">
        <v>78</v>
      </c>
      <c r="AN1150" s="4">
        <v>64</v>
      </c>
      <c r="AO1150" s="4">
        <v>71</v>
      </c>
      <c r="AP1150" s="4">
        <v>341</v>
      </c>
      <c r="AQ1150" s="4">
        <v>78</v>
      </c>
      <c r="AR1150" s="4">
        <v>68</v>
      </c>
      <c r="AS1150" s="4">
        <v>65</v>
      </c>
      <c r="AT1150" s="4">
        <v>70</v>
      </c>
      <c r="AU1150" s="4">
        <v>60</v>
      </c>
      <c r="AV1150" s="4">
        <v>74</v>
      </c>
      <c r="AW1150" s="4">
        <v>205</v>
      </c>
      <c r="AX1150" s="4">
        <v>70</v>
      </c>
      <c r="AY1150" s="4">
        <v>67</v>
      </c>
      <c r="AZ1150" s="4">
        <v>68</v>
      </c>
      <c r="BA1150" s="4">
        <v>41</v>
      </c>
      <c r="BB1150" s="4">
        <v>7</v>
      </c>
      <c r="BC1150" s="4">
        <v>8</v>
      </c>
      <c r="BD1150" s="4">
        <v>7</v>
      </c>
      <c r="BE1150" s="4">
        <v>13</v>
      </c>
      <c r="BF1150" s="4">
        <v>6</v>
      </c>
      <c r="BG1150" s="4">
        <v>1977</v>
      </c>
      <c r="BH1150" s="4">
        <v>410</v>
      </c>
      <c r="BI1150" s="4">
        <v>1</v>
      </c>
      <c r="BJ1150" s="4">
        <v>62</v>
      </c>
      <c r="BK1150" s="4">
        <v>68</v>
      </c>
      <c r="BL1150" s="4">
        <v>72</v>
      </c>
      <c r="BM1150" s="4">
        <v>72</v>
      </c>
      <c r="BN1150" s="4">
        <v>66</v>
      </c>
    </row>
    <row r="1151" spans="1:66" ht="30" customHeight="1" x14ac:dyDescent="0.25">
      <c r="A1151" s="15" t="s">
        <v>2189</v>
      </c>
      <c r="B1151" s="4">
        <v>25</v>
      </c>
      <c r="C1151" s="4">
        <v>80</v>
      </c>
      <c r="D1151" s="4">
        <v>83</v>
      </c>
      <c r="E1151" s="5" t="s">
        <v>2190</v>
      </c>
      <c r="F1151" s="5" t="str">
        <f t="shared" si="90"/>
        <v>Villarreal</v>
      </c>
      <c r="G1151" s="25" t="str">
        <f t="shared" si="91"/>
        <v>2021 ~ 2026</v>
      </c>
      <c r="H1151" s="5" t="str">
        <f t="shared" si="95"/>
        <v>2026</v>
      </c>
      <c r="I1151" s="4" t="s">
        <v>212</v>
      </c>
      <c r="J1151" s="4" t="s">
        <v>617</v>
      </c>
      <c r="K1151" s="4" t="s">
        <v>68</v>
      </c>
      <c r="L1151" s="4">
        <v>82</v>
      </c>
      <c r="M1151" s="4" t="s">
        <v>189</v>
      </c>
      <c r="N1151" s="4">
        <v>3</v>
      </c>
      <c r="O1151" s="6" t="s">
        <v>7066</v>
      </c>
      <c r="P1151" s="6" t="s">
        <v>6937</v>
      </c>
      <c r="Q1151" s="6" t="s">
        <v>7154</v>
      </c>
      <c r="R1151" s="4">
        <v>316</v>
      </c>
      <c r="S1151" s="4">
        <v>73</v>
      </c>
      <c r="T1151" s="4">
        <v>43</v>
      </c>
      <c r="U1151" s="4">
        <v>78</v>
      </c>
      <c r="V1151" s="4">
        <v>79</v>
      </c>
      <c r="W1151" s="4">
        <v>43</v>
      </c>
      <c r="X1151" s="4">
        <v>324</v>
      </c>
      <c r="Y1151" s="4">
        <v>69</v>
      </c>
      <c r="Z1151" s="4">
        <v>61</v>
      </c>
      <c r="AA1151" s="4">
        <v>47</v>
      </c>
      <c r="AB1151" s="4">
        <v>69</v>
      </c>
      <c r="AC1151" s="4">
        <v>78</v>
      </c>
      <c r="AD1151" s="4">
        <v>359</v>
      </c>
      <c r="AE1151" s="4">
        <v>70</v>
      </c>
      <c r="AF1151" s="4">
        <v>72</v>
      </c>
      <c r="AG1151" s="4">
        <v>68</v>
      </c>
      <c r="AH1151" s="4">
        <v>78</v>
      </c>
      <c r="AI1151" s="4">
        <v>71</v>
      </c>
      <c r="AJ1151" s="4">
        <v>331</v>
      </c>
      <c r="AK1151" s="4">
        <v>56</v>
      </c>
      <c r="AL1151" s="4">
        <v>84</v>
      </c>
      <c r="AM1151" s="4">
        <v>72</v>
      </c>
      <c r="AN1151" s="4">
        <v>77</v>
      </c>
      <c r="AO1151" s="4">
        <v>42</v>
      </c>
      <c r="AP1151" s="4">
        <v>324</v>
      </c>
      <c r="AQ1151" s="4">
        <v>79</v>
      </c>
      <c r="AR1151" s="4">
        <v>80</v>
      </c>
      <c r="AS1151" s="4">
        <v>53</v>
      </c>
      <c r="AT1151" s="4">
        <v>65</v>
      </c>
      <c r="AU1151" s="4">
        <v>47</v>
      </c>
      <c r="AV1151" s="4">
        <v>67</v>
      </c>
      <c r="AW1151" s="4">
        <v>243</v>
      </c>
      <c r="AX1151" s="4">
        <v>81</v>
      </c>
      <c r="AY1151" s="4">
        <v>82</v>
      </c>
      <c r="AZ1151" s="4">
        <v>80</v>
      </c>
      <c r="BA1151" s="4">
        <v>53</v>
      </c>
      <c r="BB1151" s="4">
        <v>8</v>
      </c>
      <c r="BC1151" s="4">
        <v>15</v>
      </c>
      <c r="BD1151" s="4">
        <v>7</v>
      </c>
      <c r="BE1151" s="4">
        <v>14</v>
      </c>
      <c r="BF1151" s="4">
        <v>9</v>
      </c>
      <c r="BG1151" s="4">
        <v>1950</v>
      </c>
      <c r="BH1151" s="4">
        <v>418</v>
      </c>
      <c r="BI1151" s="4">
        <v>1</v>
      </c>
      <c r="BJ1151" s="4">
        <v>71</v>
      </c>
      <c r="BK1151" s="4">
        <v>46</v>
      </c>
      <c r="BL1151" s="4">
        <v>71</v>
      </c>
      <c r="BM1151" s="4">
        <v>72</v>
      </c>
      <c r="BN1151" s="4">
        <v>81</v>
      </c>
    </row>
    <row r="1152" spans="1:66" ht="30" customHeight="1" x14ac:dyDescent="0.25">
      <c r="A1152" s="15" t="s">
        <v>662</v>
      </c>
      <c r="B1152" s="4">
        <v>22</v>
      </c>
      <c r="C1152" s="4">
        <v>84</v>
      </c>
      <c r="D1152" s="4">
        <v>88</v>
      </c>
      <c r="E1152" s="5" t="s">
        <v>663</v>
      </c>
      <c r="F1152" s="5" t="str">
        <f t="shared" si="90"/>
        <v>Bayer 04 Leverkusen</v>
      </c>
      <c r="G1152" s="25" t="str">
        <f t="shared" si="91"/>
        <v>2021 ~ 2028</v>
      </c>
      <c r="H1152" s="5" t="str">
        <f t="shared" si="95"/>
        <v>2028</v>
      </c>
      <c r="I1152" s="4" t="s">
        <v>537</v>
      </c>
      <c r="J1152" s="4" t="s">
        <v>278</v>
      </c>
      <c r="K1152" s="4" t="s">
        <v>68</v>
      </c>
      <c r="L1152" s="4">
        <v>84</v>
      </c>
      <c r="M1152" s="4" t="s">
        <v>415</v>
      </c>
      <c r="N1152" s="4">
        <v>4</v>
      </c>
      <c r="O1152" s="6" t="s">
        <v>7088</v>
      </c>
      <c r="P1152" s="6" t="s">
        <v>7089</v>
      </c>
      <c r="Q1152" s="6" t="s">
        <v>7090</v>
      </c>
      <c r="R1152" s="4">
        <v>323</v>
      </c>
      <c r="S1152" s="4">
        <v>85</v>
      </c>
      <c r="T1152" s="4">
        <v>66</v>
      </c>
      <c r="U1152" s="4">
        <v>52</v>
      </c>
      <c r="V1152" s="4">
        <v>77</v>
      </c>
      <c r="W1152" s="4">
        <v>43</v>
      </c>
      <c r="X1152" s="4">
        <v>353</v>
      </c>
      <c r="Y1152" s="4">
        <v>85</v>
      </c>
      <c r="Z1152" s="4">
        <v>77</v>
      </c>
      <c r="AA1152" s="4">
        <v>47</v>
      </c>
      <c r="AB1152" s="4">
        <v>61</v>
      </c>
      <c r="AC1152" s="4">
        <v>83</v>
      </c>
      <c r="AD1152" s="4">
        <v>447</v>
      </c>
      <c r="AE1152" s="4">
        <v>96</v>
      </c>
      <c r="AF1152" s="4">
        <v>92</v>
      </c>
      <c r="AG1152" s="4">
        <v>91</v>
      </c>
      <c r="AH1152" s="4">
        <v>78</v>
      </c>
      <c r="AI1152" s="4">
        <v>90</v>
      </c>
      <c r="AJ1152" s="4">
        <v>331</v>
      </c>
      <c r="AK1152" s="4">
        <v>58</v>
      </c>
      <c r="AL1152" s="4">
        <v>74</v>
      </c>
      <c r="AM1152" s="4">
        <v>85</v>
      </c>
      <c r="AN1152" s="4">
        <v>61</v>
      </c>
      <c r="AO1152" s="4">
        <v>53</v>
      </c>
      <c r="AP1152" s="4">
        <v>355</v>
      </c>
      <c r="AQ1152" s="4">
        <v>77</v>
      </c>
      <c r="AR1152" s="4">
        <v>78</v>
      </c>
      <c r="AS1152" s="4">
        <v>78</v>
      </c>
      <c r="AT1152" s="4">
        <v>81</v>
      </c>
      <c r="AU1152" s="4">
        <v>41</v>
      </c>
      <c r="AV1152" s="4">
        <v>80</v>
      </c>
      <c r="AW1152" s="4">
        <v>234</v>
      </c>
      <c r="AX1152" s="4">
        <v>78</v>
      </c>
      <c r="AY1152" s="4">
        <v>79</v>
      </c>
      <c r="AZ1152" s="4">
        <v>77</v>
      </c>
      <c r="BA1152" s="4">
        <v>54</v>
      </c>
      <c r="BB1152" s="4">
        <v>12</v>
      </c>
      <c r="BC1152" s="4">
        <v>7</v>
      </c>
      <c r="BD1152" s="4">
        <v>8</v>
      </c>
      <c r="BE1152" s="4">
        <v>13</v>
      </c>
      <c r="BF1152" s="4">
        <v>14</v>
      </c>
      <c r="BG1152" s="4">
        <v>2097</v>
      </c>
      <c r="BH1152" s="4">
        <v>462</v>
      </c>
      <c r="BI1152" s="4">
        <v>2</v>
      </c>
      <c r="BJ1152" s="4">
        <v>94</v>
      </c>
      <c r="BK1152" s="4">
        <v>60</v>
      </c>
      <c r="BL1152" s="4">
        <v>76</v>
      </c>
      <c r="BM1152" s="4">
        <v>85</v>
      </c>
      <c r="BN1152" s="4">
        <v>76</v>
      </c>
    </row>
    <row r="1153" spans="1:66" ht="30" customHeight="1" x14ac:dyDescent="0.25">
      <c r="A1153" s="15" t="s">
        <v>3265</v>
      </c>
      <c r="B1153" s="4">
        <v>21</v>
      </c>
      <c r="C1153" s="4">
        <v>67</v>
      </c>
      <c r="D1153" s="4">
        <v>76</v>
      </c>
      <c r="E1153" s="5" t="s">
        <v>3266</v>
      </c>
      <c r="F1153" s="5" t="str">
        <f t="shared" si="90"/>
        <v>Sint-Truiden</v>
      </c>
      <c r="G1153" s="25" t="str">
        <f t="shared" si="91"/>
        <v>2023 ~ 2027</v>
      </c>
      <c r="H1153" s="5" t="str">
        <f t="shared" si="95"/>
        <v>2027</v>
      </c>
      <c r="I1153" s="4" t="s">
        <v>97</v>
      </c>
      <c r="J1153" s="4" t="s">
        <v>67</v>
      </c>
      <c r="K1153" s="4" t="s">
        <v>68</v>
      </c>
      <c r="L1153" s="4">
        <v>68</v>
      </c>
      <c r="M1153" s="4" t="s">
        <v>229</v>
      </c>
      <c r="N1153" s="4">
        <v>9</v>
      </c>
      <c r="O1153" s="6" t="s">
        <v>7401</v>
      </c>
      <c r="P1153" s="6" t="s">
        <v>6872</v>
      </c>
      <c r="Q1153" s="6" t="s">
        <v>6995</v>
      </c>
      <c r="R1153" s="4">
        <v>261</v>
      </c>
      <c r="S1153" s="4">
        <v>44</v>
      </c>
      <c r="T1153" s="4">
        <v>56</v>
      </c>
      <c r="U1153" s="4">
        <v>50</v>
      </c>
      <c r="V1153" s="4">
        <v>70</v>
      </c>
      <c r="W1153" s="4">
        <v>41</v>
      </c>
      <c r="X1153" s="4">
        <v>294</v>
      </c>
      <c r="Y1153" s="4">
        <v>64</v>
      </c>
      <c r="Z1153" s="4">
        <v>45</v>
      </c>
      <c r="AA1153" s="4">
        <v>53</v>
      </c>
      <c r="AB1153" s="4">
        <v>66</v>
      </c>
      <c r="AC1153" s="4">
        <v>66</v>
      </c>
      <c r="AD1153" s="4">
        <v>346</v>
      </c>
      <c r="AE1153" s="4">
        <v>76</v>
      </c>
      <c r="AF1153" s="4">
        <v>60</v>
      </c>
      <c r="AG1153" s="4">
        <v>73</v>
      </c>
      <c r="AH1153" s="4">
        <v>59</v>
      </c>
      <c r="AI1153" s="4">
        <v>78</v>
      </c>
      <c r="AJ1153" s="4">
        <v>325</v>
      </c>
      <c r="AK1153" s="4">
        <v>65</v>
      </c>
      <c r="AL1153" s="4">
        <v>69</v>
      </c>
      <c r="AM1153" s="4">
        <v>67</v>
      </c>
      <c r="AN1153" s="4">
        <v>66</v>
      </c>
      <c r="AO1153" s="4">
        <v>58</v>
      </c>
      <c r="AP1153" s="4">
        <v>307</v>
      </c>
      <c r="AQ1153" s="4">
        <v>69</v>
      </c>
      <c r="AR1153" s="4">
        <v>67</v>
      </c>
      <c r="AS1153" s="4">
        <v>57</v>
      </c>
      <c r="AT1153" s="4">
        <v>63</v>
      </c>
      <c r="AU1153" s="4">
        <v>51</v>
      </c>
      <c r="AV1153" s="4">
        <v>51</v>
      </c>
      <c r="AW1153" s="4">
        <v>196</v>
      </c>
      <c r="AX1153" s="4">
        <v>58</v>
      </c>
      <c r="AY1153" s="4">
        <v>71</v>
      </c>
      <c r="AZ1153" s="4">
        <v>67</v>
      </c>
      <c r="BA1153" s="4">
        <v>56</v>
      </c>
      <c r="BB1153" s="4">
        <v>12</v>
      </c>
      <c r="BC1153" s="4">
        <v>8</v>
      </c>
      <c r="BD1153" s="4">
        <v>15</v>
      </c>
      <c r="BE1153" s="4">
        <v>7</v>
      </c>
      <c r="BF1153" s="4">
        <v>14</v>
      </c>
      <c r="BG1153" s="4">
        <v>1785</v>
      </c>
      <c r="BH1153" s="4">
        <v>381</v>
      </c>
      <c r="BI1153" s="4">
        <v>1</v>
      </c>
      <c r="BJ1153" s="4">
        <v>67</v>
      </c>
      <c r="BK1153" s="4">
        <v>57</v>
      </c>
      <c r="BL1153" s="4">
        <v>61</v>
      </c>
      <c r="BM1153" s="4">
        <v>65</v>
      </c>
      <c r="BN1153" s="4">
        <v>64</v>
      </c>
    </row>
    <row r="1154" spans="1:66" ht="30" customHeight="1" x14ac:dyDescent="0.25">
      <c r="A1154" s="15" t="s">
        <v>3479</v>
      </c>
      <c r="B1154" s="4">
        <v>29</v>
      </c>
      <c r="C1154" s="4">
        <v>71</v>
      </c>
      <c r="D1154" s="4">
        <v>71</v>
      </c>
      <c r="E1154" s="5" t="s">
        <v>3480</v>
      </c>
      <c r="F1154" s="5" t="str">
        <f t="shared" ref="F1154:F1217" si="96">IFERROR(LEFT(E1154, FIND(CHAR(10), E1154)-1), "")</f>
        <v>Swansea City</v>
      </c>
      <c r="G1154" s="25" t="str">
        <f t="shared" ref="G1154:G1217" si="97">IFERROR(MID(E1154,FIND(CHAR(10),E1154)+1,LEN(E1154)),")
=SI.ERROR(EXTRAE(A1, ENCONTRAR(CARACTER(10), A1)+1, LARGO(A1)), """)</f>
        <v>2014 ~ 2026</v>
      </c>
      <c r="H1154" s="5" t="str">
        <f t="shared" si="95"/>
        <v>2026</v>
      </c>
      <c r="I1154" s="4" t="s">
        <v>124</v>
      </c>
      <c r="J1154" s="4" t="s">
        <v>290</v>
      </c>
      <c r="K1154" s="4" t="s">
        <v>68</v>
      </c>
      <c r="L1154" s="4">
        <v>72</v>
      </c>
      <c r="M1154" s="4" t="s">
        <v>189</v>
      </c>
      <c r="N1154" s="4">
        <v>0</v>
      </c>
      <c r="O1154" s="6" t="s">
        <v>7562</v>
      </c>
      <c r="P1154" s="6" t="s">
        <v>6886</v>
      </c>
      <c r="Q1154" s="6" t="s">
        <v>7060</v>
      </c>
      <c r="R1154" s="4">
        <v>289</v>
      </c>
      <c r="S1154" s="4">
        <v>54</v>
      </c>
      <c r="T1154" s="4">
        <v>53</v>
      </c>
      <c r="U1154" s="4">
        <v>69</v>
      </c>
      <c r="V1154" s="4">
        <v>68</v>
      </c>
      <c r="W1154" s="4">
        <v>45</v>
      </c>
      <c r="X1154" s="4">
        <v>317</v>
      </c>
      <c r="Y1154" s="4">
        <v>65</v>
      </c>
      <c r="Z1154" s="4">
        <v>59</v>
      </c>
      <c r="AA1154" s="4">
        <v>58</v>
      </c>
      <c r="AB1154" s="4">
        <v>66</v>
      </c>
      <c r="AC1154" s="4">
        <v>69</v>
      </c>
      <c r="AD1154" s="4">
        <v>327</v>
      </c>
      <c r="AE1154" s="4">
        <v>63</v>
      </c>
      <c r="AF1154" s="4">
        <v>62</v>
      </c>
      <c r="AG1154" s="4">
        <v>69</v>
      </c>
      <c r="AH1154" s="4">
        <v>66</v>
      </c>
      <c r="AI1154" s="4">
        <v>67</v>
      </c>
      <c r="AJ1154" s="4">
        <v>336</v>
      </c>
      <c r="AK1154" s="4">
        <v>66</v>
      </c>
      <c r="AL1154" s="4">
        <v>74</v>
      </c>
      <c r="AM1154" s="4">
        <v>69</v>
      </c>
      <c r="AN1154" s="4">
        <v>73</v>
      </c>
      <c r="AO1154" s="4">
        <v>54</v>
      </c>
      <c r="AP1154" s="4">
        <v>321</v>
      </c>
      <c r="AQ1154" s="4">
        <v>82</v>
      </c>
      <c r="AR1154" s="4">
        <v>69</v>
      </c>
      <c r="AS1154" s="4">
        <v>57</v>
      </c>
      <c r="AT1154" s="4">
        <v>62</v>
      </c>
      <c r="AU1154" s="4">
        <v>51</v>
      </c>
      <c r="AV1154" s="4">
        <v>67</v>
      </c>
      <c r="AW1154" s="4">
        <v>217</v>
      </c>
      <c r="AX1154" s="4">
        <v>70</v>
      </c>
      <c r="AY1154" s="4">
        <v>74</v>
      </c>
      <c r="AZ1154" s="4">
        <v>73</v>
      </c>
      <c r="BA1154" s="4">
        <v>48</v>
      </c>
      <c r="BB1154" s="4">
        <v>11</v>
      </c>
      <c r="BC1154" s="4">
        <v>11</v>
      </c>
      <c r="BD1154" s="4">
        <v>8</v>
      </c>
      <c r="BE1154" s="4">
        <v>11</v>
      </c>
      <c r="BF1154" s="4">
        <v>7</v>
      </c>
      <c r="BG1154" s="4">
        <v>1855</v>
      </c>
      <c r="BH1154" s="4">
        <v>393</v>
      </c>
      <c r="BI1154" s="4">
        <v>1</v>
      </c>
      <c r="BJ1154" s="4">
        <v>62</v>
      </c>
      <c r="BK1154" s="4">
        <v>56</v>
      </c>
      <c r="BL1154" s="4">
        <v>63</v>
      </c>
      <c r="BM1154" s="4">
        <v>67</v>
      </c>
      <c r="BN1154" s="4">
        <v>71</v>
      </c>
    </row>
    <row r="1155" spans="1:66" ht="30" customHeight="1" x14ac:dyDescent="0.25">
      <c r="A1155" s="15" t="s">
        <v>3188</v>
      </c>
      <c r="B1155" s="4">
        <v>28</v>
      </c>
      <c r="C1155" s="4">
        <v>75</v>
      </c>
      <c r="D1155" s="4">
        <v>75</v>
      </c>
      <c r="E1155" s="5" t="s">
        <v>766</v>
      </c>
      <c r="F1155" s="5" t="str">
        <f t="shared" si="96"/>
        <v>Mexico</v>
      </c>
      <c r="G1155" s="25" t="str">
        <f t="shared" si="97"/>
        <v>Free</v>
      </c>
      <c r="H1155" s="5">
        <v>0</v>
      </c>
      <c r="I1155" s="4" t="s">
        <v>259</v>
      </c>
      <c r="J1155" s="4" t="s">
        <v>260</v>
      </c>
      <c r="K1155" s="4" t="s">
        <v>77</v>
      </c>
      <c r="L1155" s="4">
        <v>75</v>
      </c>
      <c r="M1155" s="4" t="s">
        <v>478</v>
      </c>
      <c r="N1155" s="4">
        <v>0</v>
      </c>
      <c r="O1155" s="6">
        <v>0</v>
      </c>
      <c r="P1155" s="6">
        <v>0</v>
      </c>
      <c r="Q1155" s="6">
        <v>0</v>
      </c>
      <c r="R1155" s="4">
        <v>330</v>
      </c>
      <c r="S1155" s="4">
        <v>75</v>
      </c>
      <c r="T1155" s="4">
        <v>69</v>
      </c>
      <c r="U1155" s="4">
        <v>64</v>
      </c>
      <c r="V1155" s="4">
        <v>73</v>
      </c>
      <c r="W1155" s="4">
        <v>49</v>
      </c>
      <c r="X1155" s="4">
        <v>336</v>
      </c>
      <c r="Y1155" s="4">
        <v>76</v>
      </c>
      <c r="Z1155" s="4">
        <v>73</v>
      </c>
      <c r="AA1155" s="4">
        <v>47</v>
      </c>
      <c r="AB1155" s="4">
        <v>66</v>
      </c>
      <c r="AC1155" s="4">
        <v>74</v>
      </c>
      <c r="AD1155" s="4">
        <v>384</v>
      </c>
      <c r="AE1155" s="4">
        <v>84</v>
      </c>
      <c r="AF1155" s="4">
        <v>82</v>
      </c>
      <c r="AG1155" s="4">
        <v>80</v>
      </c>
      <c r="AH1155" s="4">
        <v>67</v>
      </c>
      <c r="AI1155" s="4">
        <v>71</v>
      </c>
      <c r="AJ1155" s="4">
        <v>374</v>
      </c>
      <c r="AK1155" s="4">
        <v>75</v>
      </c>
      <c r="AL1155" s="4">
        <v>81</v>
      </c>
      <c r="AM1155" s="4">
        <v>88</v>
      </c>
      <c r="AN1155" s="4">
        <v>71</v>
      </c>
      <c r="AO1155" s="4">
        <v>59</v>
      </c>
      <c r="AP1155" s="4">
        <v>336</v>
      </c>
      <c r="AQ1155" s="4">
        <v>65</v>
      </c>
      <c r="AR1155" s="4">
        <v>65</v>
      </c>
      <c r="AS1155" s="4">
        <v>72</v>
      </c>
      <c r="AT1155" s="4">
        <v>69</v>
      </c>
      <c r="AU1155" s="4">
        <v>65</v>
      </c>
      <c r="AV1155" s="4">
        <v>68</v>
      </c>
      <c r="AW1155" s="4">
        <v>209</v>
      </c>
      <c r="AX1155" s="4">
        <v>72</v>
      </c>
      <c r="AY1155" s="4">
        <v>70</v>
      </c>
      <c r="AZ1155" s="4">
        <v>67</v>
      </c>
      <c r="BA1155" s="4">
        <v>47</v>
      </c>
      <c r="BB1155" s="4">
        <v>9</v>
      </c>
      <c r="BC1155" s="4">
        <v>7</v>
      </c>
      <c r="BD1155" s="4">
        <v>8</v>
      </c>
      <c r="BE1155" s="4">
        <v>12</v>
      </c>
      <c r="BF1155" s="4">
        <v>11</v>
      </c>
      <c r="BG1155" s="4">
        <v>2016</v>
      </c>
      <c r="BH1155" s="4">
        <v>439</v>
      </c>
      <c r="BI1155" s="4">
        <v>1</v>
      </c>
      <c r="BJ1155" s="4">
        <v>83</v>
      </c>
      <c r="BK1155" s="4">
        <v>67</v>
      </c>
      <c r="BL1155" s="4">
        <v>70</v>
      </c>
      <c r="BM1155" s="4">
        <v>75</v>
      </c>
      <c r="BN1155" s="4">
        <v>69</v>
      </c>
    </row>
    <row r="1156" spans="1:66" ht="30" customHeight="1" x14ac:dyDescent="0.25">
      <c r="A1156" s="15" t="s">
        <v>5277</v>
      </c>
      <c r="B1156" s="4">
        <v>20</v>
      </c>
      <c r="C1156" s="4">
        <v>66</v>
      </c>
      <c r="D1156" s="4">
        <v>76</v>
      </c>
      <c r="E1156" s="5" t="s">
        <v>5278</v>
      </c>
      <c r="F1156" s="5" t="str">
        <f t="shared" si="96"/>
        <v>Blackburn Rovers</v>
      </c>
      <c r="G1156" s="25" t="str">
        <f t="shared" si="97"/>
        <v>2020 ~ 2025</v>
      </c>
      <c r="H1156" s="5" t="str">
        <f t="shared" ref="H1156:H1167" si="98">RIGHT(G1156, 4)</f>
        <v>2025</v>
      </c>
      <c r="I1156" s="4" t="s">
        <v>241</v>
      </c>
      <c r="J1156" s="4" t="s">
        <v>260</v>
      </c>
      <c r="K1156" s="4" t="s">
        <v>77</v>
      </c>
      <c r="L1156" s="4">
        <v>67</v>
      </c>
      <c r="M1156" s="4" t="s">
        <v>229</v>
      </c>
      <c r="N1156" s="4">
        <v>10</v>
      </c>
      <c r="O1156" s="6" t="s">
        <v>6871</v>
      </c>
      <c r="P1156" s="6" t="s">
        <v>7001</v>
      </c>
      <c r="Q1156" s="6" t="s">
        <v>7004</v>
      </c>
      <c r="R1156" s="4">
        <v>265</v>
      </c>
      <c r="S1156" s="4">
        <v>54</v>
      </c>
      <c r="T1156" s="4">
        <v>56</v>
      </c>
      <c r="U1156" s="4">
        <v>50</v>
      </c>
      <c r="V1156" s="4">
        <v>65</v>
      </c>
      <c r="W1156" s="4">
        <v>40</v>
      </c>
      <c r="X1156" s="4">
        <v>272</v>
      </c>
      <c r="Y1156" s="4">
        <v>61</v>
      </c>
      <c r="Z1156" s="4">
        <v>45</v>
      </c>
      <c r="AA1156" s="4">
        <v>39</v>
      </c>
      <c r="AB1156" s="4">
        <v>65</v>
      </c>
      <c r="AC1156" s="4">
        <v>62</v>
      </c>
      <c r="AD1156" s="4">
        <v>348</v>
      </c>
      <c r="AE1156" s="4">
        <v>70</v>
      </c>
      <c r="AF1156" s="4">
        <v>64</v>
      </c>
      <c r="AG1156" s="4">
        <v>73</v>
      </c>
      <c r="AH1156" s="4">
        <v>64</v>
      </c>
      <c r="AI1156" s="4">
        <v>77</v>
      </c>
      <c r="AJ1156" s="4">
        <v>295</v>
      </c>
      <c r="AK1156" s="4">
        <v>54</v>
      </c>
      <c r="AL1156" s="4">
        <v>63</v>
      </c>
      <c r="AM1156" s="4">
        <v>68</v>
      </c>
      <c r="AN1156" s="4">
        <v>61</v>
      </c>
      <c r="AO1156" s="4">
        <v>49</v>
      </c>
      <c r="AP1156" s="4">
        <v>305</v>
      </c>
      <c r="AQ1156" s="4">
        <v>84</v>
      </c>
      <c r="AR1156" s="4">
        <v>64</v>
      </c>
      <c r="AS1156" s="4">
        <v>54</v>
      </c>
      <c r="AT1156" s="4">
        <v>61</v>
      </c>
      <c r="AU1156" s="4">
        <v>42</v>
      </c>
      <c r="AV1156" s="4">
        <v>58</v>
      </c>
      <c r="AW1156" s="4">
        <v>191</v>
      </c>
      <c r="AX1156" s="4">
        <v>62</v>
      </c>
      <c r="AY1156" s="4">
        <v>64</v>
      </c>
      <c r="AZ1156" s="4">
        <v>65</v>
      </c>
      <c r="BA1156" s="4">
        <v>63</v>
      </c>
      <c r="BB1156" s="4">
        <v>13</v>
      </c>
      <c r="BC1156" s="4">
        <v>13</v>
      </c>
      <c r="BD1156" s="4">
        <v>10</v>
      </c>
      <c r="BE1156" s="4">
        <v>13</v>
      </c>
      <c r="BF1156" s="4">
        <v>14</v>
      </c>
      <c r="BG1156" s="4">
        <v>1739</v>
      </c>
      <c r="BH1156" s="4">
        <v>372</v>
      </c>
      <c r="BI1156" s="4">
        <v>1</v>
      </c>
      <c r="BJ1156" s="4">
        <v>67</v>
      </c>
      <c r="BK1156" s="4">
        <v>53</v>
      </c>
      <c r="BL1156" s="4">
        <v>60</v>
      </c>
      <c r="BM1156" s="4">
        <v>63</v>
      </c>
      <c r="BN1156" s="4">
        <v>62</v>
      </c>
    </row>
    <row r="1157" spans="1:66" ht="30" customHeight="1" x14ac:dyDescent="0.25">
      <c r="A1157" s="15" t="s">
        <v>3605</v>
      </c>
      <c r="B1157" s="4">
        <v>19</v>
      </c>
      <c r="C1157" s="4">
        <v>70</v>
      </c>
      <c r="D1157" s="4">
        <v>76</v>
      </c>
      <c r="E1157" s="5" t="s">
        <v>3606</v>
      </c>
      <c r="F1157" s="5" t="str">
        <f t="shared" si="96"/>
        <v>Basel</v>
      </c>
      <c r="G1157" s="25" t="str">
        <f t="shared" si="97"/>
        <v>2023 ~ 2028</v>
      </c>
      <c r="H1157" s="5" t="str">
        <f t="shared" si="98"/>
        <v>2028</v>
      </c>
      <c r="I1157" s="4" t="s">
        <v>252</v>
      </c>
      <c r="J1157" s="4" t="s">
        <v>308</v>
      </c>
      <c r="K1157" s="4" t="s">
        <v>68</v>
      </c>
      <c r="L1157" s="4">
        <v>71</v>
      </c>
      <c r="M1157" s="4" t="s">
        <v>206</v>
      </c>
      <c r="N1157" s="4">
        <v>6</v>
      </c>
      <c r="O1157" s="6" t="s">
        <v>7429</v>
      </c>
      <c r="P1157" s="6" t="s">
        <v>6910</v>
      </c>
      <c r="Q1157" s="6" t="s">
        <v>7045</v>
      </c>
      <c r="R1157" s="4">
        <v>316</v>
      </c>
      <c r="S1157" s="4">
        <v>73</v>
      </c>
      <c r="T1157" s="4">
        <v>61</v>
      </c>
      <c r="U1157" s="4">
        <v>40</v>
      </c>
      <c r="V1157" s="4">
        <v>68</v>
      </c>
      <c r="W1157" s="4">
        <v>74</v>
      </c>
      <c r="X1157" s="4">
        <v>303</v>
      </c>
      <c r="Y1157" s="4">
        <v>74</v>
      </c>
      <c r="Z1157" s="4">
        <v>71</v>
      </c>
      <c r="AA1157" s="4">
        <v>44</v>
      </c>
      <c r="AB1157" s="4">
        <v>50</v>
      </c>
      <c r="AC1157" s="4">
        <v>64</v>
      </c>
      <c r="AD1157" s="4">
        <v>399</v>
      </c>
      <c r="AE1157" s="4">
        <v>86</v>
      </c>
      <c r="AF1157" s="4">
        <v>86</v>
      </c>
      <c r="AG1157" s="4">
        <v>84</v>
      </c>
      <c r="AH1157" s="4">
        <v>64</v>
      </c>
      <c r="AI1157" s="4">
        <v>79</v>
      </c>
      <c r="AJ1157" s="4">
        <v>349</v>
      </c>
      <c r="AK1157" s="4">
        <v>73</v>
      </c>
      <c r="AL1157" s="4">
        <v>67</v>
      </c>
      <c r="AM1157" s="4">
        <v>76</v>
      </c>
      <c r="AN1157" s="4">
        <v>69</v>
      </c>
      <c r="AO1157" s="4">
        <v>64</v>
      </c>
      <c r="AP1157" s="4">
        <v>245</v>
      </c>
      <c r="AQ1157" s="4">
        <v>29</v>
      </c>
      <c r="AR1157" s="4">
        <v>20</v>
      </c>
      <c r="AS1157" s="4">
        <v>60</v>
      </c>
      <c r="AT1157" s="4">
        <v>69</v>
      </c>
      <c r="AU1157" s="4">
        <v>67</v>
      </c>
      <c r="AV1157" s="4">
        <v>64</v>
      </c>
      <c r="AW1157" s="4">
        <v>89</v>
      </c>
      <c r="AX1157" s="4">
        <v>27</v>
      </c>
      <c r="AY1157" s="4">
        <v>35</v>
      </c>
      <c r="AZ1157" s="4">
        <v>27</v>
      </c>
      <c r="BA1157" s="4">
        <v>50</v>
      </c>
      <c r="BB1157" s="4">
        <v>11</v>
      </c>
      <c r="BC1157" s="4">
        <v>10</v>
      </c>
      <c r="BD1157" s="4">
        <v>14</v>
      </c>
      <c r="BE1157" s="4">
        <v>7</v>
      </c>
      <c r="BF1157" s="4">
        <v>8</v>
      </c>
      <c r="BG1157" s="4">
        <v>1751</v>
      </c>
      <c r="BH1157" s="4">
        <v>379</v>
      </c>
      <c r="BI1157" s="4">
        <v>1</v>
      </c>
      <c r="BJ1157" s="4">
        <v>86</v>
      </c>
      <c r="BK1157" s="4">
        <v>65</v>
      </c>
      <c r="BL1157" s="4">
        <v>65</v>
      </c>
      <c r="BM1157" s="4">
        <v>71</v>
      </c>
      <c r="BN1157" s="4">
        <v>29</v>
      </c>
    </row>
    <row r="1158" spans="1:66" ht="30" customHeight="1" x14ac:dyDescent="0.25">
      <c r="A1158" s="15" t="s">
        <v>4603</v>
      </c>
      <c r="B1158" s="4">
        <v>27</v>
      </c>
      <c r="C1158" s="4">
        <v>69</v>
      </c>
      <c r="D1158" s="4">
        <v>69</v>
      </c>
      <c r="E1158" s="5" t="s">
        <v>4604</v>
      </c>
      <c r="F1158" s="5" t="str">
        <f t="shared" si="96"/>
        <v>Dunkerque</v>
      </c>
      <c r="G1158" s="25" t="str">
        <f t="shared" si="97"/>
        <v>2023 ~ 2024</v>
      </c>
      <c r="H1158" s="5" t="str">
        <f t="shared" si="98"/>
        <v>2024</v>
      </c>
      <c r="I1158" s="4" t="s">
        <v>124</v>
      </c>
      <c r="J1158" s="4" t="s">
        <v>617</v>
      </c>
      <c r="K1158" s="4" t="s">
        <v>68</v>
      </c>
      <c r="L1158" s="4">
        <v>70</v>
      </c>
      <c r="M1158" s="4" t="s">
        <v>189</v>
      </c>
      <c r="N1158" s="4">
        <v>0</v>
      </c>
      <c r="O1158" s="6" t="s">
        <v>7351</v>
      </c>
      <c r="P1158" s="6" t="s">
        <v>6872</v>
      </c>
      <c r="Q1158" s="6" t="s">
        <v>6878</v>
      </c>
      <c r="R1158" s="4">
        <v>297</v>
      </c>
      <c r="S1158" s="4">
        <v>68</v>
      </c>
      <c r="T1158" s="4">
        <v>40</v>
      </c>
      <c r="U1158" s="4">
        <v>68</v>
      </c>
      <c r="V1158" s="4">
        <v>68</v>
      </c>
      <c r="W1158" s="4">
        <v>53</v>
      </c>
      <c r="X1158" s="4">
        <v>323</v>
      </c>
      <c r="Y1158" s="4">
        <v>64</v>
      </c>
      <c r="Z1158" s="4">
        <v>62</v>
      </c>
      <c r="AA1158" s="4">
        <v>60</v>
      </c>
      <c r="AB1158" s="4">
        <v>69</v>
      </c>
      <c r="AC1158" s="4">
        <v>68</v>
      </c>
      <c r="AD1158" s="4">
        <v>332</v>
      </c>
      <c r="AE1158" s="4">
        <v>65</v>
      </c>
      <c r="AF1158" s="4">
        <v>73</v>
      </c>
      <c r="AG1158" s="4">
        <v>64</v>
      </c>
      <c r="AH1158" s="4">
        <v>67</v>
      </c>
      <c r="AI1158" s="4">
        <v>63</v>
      </c>
      <c r="AJ1158" s="4">
        <v>347</v>
      </c>
      <c r="AK1158" s="4">
        <v>76</v>
      </c>
      <c r="AL1158" s="4">
        <v>77</v>
      </c>
      <c r="AM1158" s="4">
        <v>48</v>
      </c>
      <c r="AN1158" s="4">
        <v>78</v>
      </c>
      <c r="AO1158" s="4">
        <v>68</v>
      </c>
      <c r="AP1158" s="4">
        <v>317</v>
      </c>
      <c r="AQ1158" s="4">
        <v>78</v>
      </c>
      <c r="AR1158" s="4">
        <v>67</v>
      </c>
      <c r="AS1158" s="4">
        <v>65</v>
      </c>
      <c r="AT1158" s="4">
        <v>67</v>
      </c>
      <c r="AU1158" s="4">
        <v>40</v>
      </c>
      <c r="AV1158" s="4">
        <v>69</v>
      </c>
      <c r="AW1158" s="4">
        <v>202</v>
      </c>
      <c r="AX1158" s="4">
        <v>68</v>
      </c>
      <c r="AY1158" s="4">
        <v>69</v>
      </c>
      <c r="AZ1158" s="4">
        <v>65</v>
      </c>
      <c r="BA1158" s="4">
        <v>56</v>
      </c>
      <c r="BB1158" s="4">
        <v>11</v>
      </c>
      <c r="BC1158" s="4">
        <v>13</v>
      </c>
      <c r="BD1158" s="4">
        <v>8</v>
      </c>
      <c r="BE1158" s="4">
        <v>14</v>
      </c>
      <c r="BF1158" s="4">
        <v>10</v>
      </c>
      <c r="BG1158" s="4">
        <v>1874</v>
      </c>
      <c r="BH1158" s="4">
        <v>395</v>
      </c>
      <c r="BI1158" s="4">
        <v>1</v>
      </c>
      <c r="BJ1158" s="4">
        <v>69</v>
      </c>
      <c r="BK1158" s="4">
        <v>55</v>
      </c>
      <c r="BL1158" s="4">
        <v>67</v>
      </c>
      <c r="BM1158" s="4">
        <v>66</v>
      </c>
      <c r="BN1158" s="4">
        <v>68</v>
      </c>
    </row>
    <row r="1159" spans="1:66" ht="30" customHeight="1" x14ac:dyDescent="0.25">
      <c r="A1159" s="15" t="s">
        <v>2330</v>
      </c>
      <c r="B1159" s="4">
        <v>21</v>
      </c>
      <c r="C1159" s="4">
        <v>70</v>
      </c>
      <c r="D1159" s="4">
        <v>79</v>
      </c>
      <c r="E1159" s="5" t="s">
        <v>2331</v>
      </c>
      <c r="F1159" s="5" t="str">
        <f t="shared" si="96"/>
        <v>Leeds United</v>
      </c>
      <c r="G1159" s="25" t="str">
        <f t="shared" si="97"/>
        <v>2020 ~ 2027</v>
      </c>
      <c r="H1159" s="5" t="str">
        <f t="shared" si="98"/>
        <v>2027</v>
      </c>
      <c r="I1159" s="4" t="s">
        <v>97</v>
      </c>
      <c r="J1159" s="4" t="s">
        <v>67</v>
      </c>
      <c r="K1159" s="4" t="s">
        <v>77</v>
      </c>
      <c r="L1159" s="4">
        <v>72</v>
      </c>
      <c r="M1159" s="4" t="s">
        <v>69</v>
      </c>
      <c r="N1159" s="4">
        <v>9</v>
      </c>
      <c r="O1159" s="6" t="s">
        <v>6995</v>
      </c>
      <c r="P1159" s="6" t="s">
        <v>6975</v>
      </c>
      <c r="Q1159" s="6" t="s">
        <v>7462</v>
      </c>
      <c r="R1159" s="4">
        <v>309</v>
      </c>
      <c r="S1159" s="4">
        <v>48</v>
      </c>
      <c r="T1159" s="4">
        <v>68</v>
      </c>
      <c r="U1159" s="4">
        <v>61</v>
      </c>
      <c r="V1159" s="4">
        <v>67</v>
      </c>
      <c r="W1159" s="4">
        <v>65</v>
      </c>
      <c r="X1159" s="4">
        <v>311</v>
      </c>
      <c r="Y1159" s="4">
        <v>76</v>
      </c>
      <c r="Z1159" s="4">
        <v>57</v>
      </c>
      <c r="AA1159" s="4">
        <v>45</v>
      </c>
      <c r="AB1159" s="4">
        <v>58</v>
      </c>
      <c r="AC1159" s="4">
        <v>75</v>
      </c>
      <c r="AD1159" s="4">
        <v>378</v>
      </c>
      <c r="AE1159" s="4">
        <v>75</v>
      </c>
      <c r="AF1159" s="4">
        <v>74</v>
      </c>
      <c r="AG1159" s="4">
        <v>82</v>
      </c>
      <c r="AH1159" s="4">
        <v>68</v>
      </c>
      <c r="AI1159" s="4">
        <v>79</v>
      </c>
      <c r="AJ1159" s="4">
        <v>356</v>
      </c>
      <c r="AK1159" s="4">
        <v>76</v>
      </c>
      <c r="AL1159" s="4">
        <v>74</v>
      </c>
      <c r="AM1159" s="4">
        <v>71</v>
      </c>
      <c r="AN1159" s="4">
        <v>68</v>
      </c>
      <c r="AO1159" s="4">
        <v>67</v>
      </c>
      <c r="AP1159" s="4">
        <v>287</v>
      </c>
      <c r="AQ1159" s="4">
        <v>63</v>
      </c>
      <c r="AR1159" s="4">
        <v>23</v>
      </c>
      <c r="AS1159" s="4">
        <v>71</v>
      </c>
      <c r="AT1159" s="4">
        <v>65</v>
      </c>
      <c r="AU1159" s="4">
        <v>65</v>
      </c>
      <c r="AV1159" s="4">
        <v>69</v>
      </c>
      <c r="AW1159" s="4">
        <v>73</v>
      </c>
      <c r="AX1159" s="4">
        <v>32</v>
      </c>
      <c r="AY1159" s="4">
        <v>23</v>
      </c>
      <c r="AZ1159" s="4">
        <v>18</v>
      </c>
      <c r="BA1159" s="4">
        <v>47</v>
      </c>
      <c r="BB1159" s="4">
        <v>6</v>
      </c>
      <c r="BC1159" s="4">
        <v>13</v>
      </c>
      <c r="BD1159" s="4">
        <v>6</v>
      </c>
      <c r="BE1159" s="4">
        <v>10</v>
      </c>
      <c r="BF1159" s="4">
        <v>12</v>
      </c>
      <c r="BG1159" s="4">
        <v>1761</v>
      </c>
      <c r="BH1159" s="4">
        <v>376</v>
      </c>
      <c r="BI1159" s="4">
        <v>1</v>
      </c>
      <c r="BJ1159" s="4">
        <v>74</v>
      </c>
      <c r="BK1159" s="4">
        <v>69</v>
      </c>
      <c r="BL1159" s="4">
        <v>60</v>
      </c>
      <c r="BM1159" s="4">
        <v>76</v>
      </c>
      <c r="BN1159" s="4">
        <v>29</v>
      </c>
    </row>
    <row r="1160" spans="1:66" ht="30" customHeight="1" x14ac:dyDescent="0.25">
      <c r="A1160" s="15" t="s">
        <v>5522</v>
      </c>
      <c r="B1160" s="4">
        <v>29</v>
      </c>
      <c r="C1160" s="4">
        <v>73</v>
      </c>
      <c r="D1160" s="4">
        <v>73</v>
      </c>
      <c r="E1160" s="5" t="s">
        <v>5143</v>
      </c>
      <c r="F1160" s="5" t="str">
        <f t="shared" si="96"/>
        <v>Philadelphia Union</v>
      </c>
      <c r="G1160" s="25" t="str">
        <f t="shared" si="97"/>
        <v>2020 ~ 2025</v>
      </c>
      <c r="H1160" s="5" t="str">
        <f t="shared" si="98"/>
        <v>2025</v>
      </c>
      <c r="I1160" s="4" t="s">
        <v>494</v>
      </c>
      <c r="J1160" s="4" t="s">
        <v>612</v>
      </c>
      <c r="K1160" s="4" t="s">
        <v>68</v>
      </c>
      <c r="L1160" s="4">
        <v>73</v>
      </c>
      <c r="M1160" s="4" t="s">
        <v>189</v>
      </c>
      <c r="N1160" s="4">
        <v>0</v>
      </c>
      <c r="O1160" s="6" t="s">
        <v>7093</v>
      </c>
      <c r="P1160" s="6" t="s">
        <v>7031</v>
      </c>
      <c r="Q1160" s="6" t="s">
        <v>7004</v>
      </c>
      <c r="R1160" s="4">
        <v>246</v>
      </c>
      <c r="S1160" s="4">
        <v>44</v>
      </c>
      <c r="T1160" s="4">
        <v>36</v>
      </c>
      <c r="U1160" s="4">
        <v>68</v>
      </c>
      <c r="V1160" s="4">
        <v>64</v>
      </c>
      <c r="W1160" s="4">
        <v>34</v>
      </c>
      <c r="X1160" s="4">
        <v>282</v>
      </c>
      <c r="Y1160" s="4">
        <v>60</v>
      </c>
      <c r="Z1160" s="4">
        <v>31</v>
      </c>
      <c r="AA1160" s="4">
        <v>61</v>
      </c>
      <c r="AB1160" s="4">
        <v>67</v>
      </c>
      <c r="AC1160" s="4">
        <v>63</v>
      </c>
      <c r="AD1160" s="4">
        <v>279</v>
      </c>
      <c r="AE1160" s="4">
        <v>54</v>
      </c>
      <c r="AF1160" s="4">
        <v>51</v>
      </c>
      <c r="AG1160" s="4">
        <v>41</v>
      </c>
      <c r="AH1160" s="4">
        <v>72</v>
      </c>
      <c r="AI1160" s="4">
        <v>61</v>
      </c>
      <c r="AJ1160" s="4">
        <v>421</v>
      </c>
      <c r="AK1160" s="4">
        <v>88</v>
      </c>
      <c r="AL1160" s="4">
        <v>83</v>
      </c>
      <c r="AM1160" s="4">
        <v>91</v>
      </c>
      <c r="AN1160" s="4">
        <v>83</v>
      </c>
      <c r="AO1160" s="4">
        <v>76</v>
      </c>
      <c r="AP1160" s="4">
        <v>279</v>
      </c>
      <c r="AQ1160" s="4">
        <v>75</v>
      </c>
      <c r="AR1160" s="4">
        <v>75</v>
      </c>
      <c r="AS1160" s="4">
        <v>42</v>
      </c>
      <c r="AT1160" s="4">
        <v>49</v>
      </c>
      <c r="AU1160" s="4">
        <v>38</v>
      </c>
      <c r="AV1160" s="4">
        <v>74</v>
      </c>
      <c r="AW1160" s="4">
        <v>216</v>
      </c>
      <c r="AX1160" s="4">
        <v>72</v>
      </c>
      <c r="AY1160" s="4">
        <v>75</v>
      </c>
      <c r="AZ1160" s="4">
        <v>69</v>
      </c>
      <c r="BA1160" s="4">
        <v>41</v>
      </c>
      <c r="BB1160" s="4">
        <v>5</v>
      </c>
      <c r="BC1160" s="4">
        <v>12</v>
      </c>
      <c r="BD1160" s="4">
        <v>6</v>
      </c>
      <c r="BE1160" s="4">
        <v>6</v>
      </c>
      <c r="BF1160" s="4">
        <v>12</v>
      </c>
      <c r="BG1160" s="4">
        <v>1764</v>
      </c>
      <c r="BH1160" s="4">
        <v>379</v>
      </c>
      <c r="BI1160" s="4">
        <v>1</v>
      </c>
      <c r="BJ1160" s="4">
        <v>52</v>
      </c>
      <c r="BK1160" s="4">
        <v>55</v>
      </c>
      <c r="BL1160" s="4">
        <v>56</v>
      </c>
      <c r="BM1160" s="4">
        <v>60</v>
      </c>
      <c r="BN1160" s="4">
        <v>73</v>
      </c>
    </row>
    <row r="1161" spans="1:66" ht="30" customHeight="1" x14ac:dyDescent="0.25">
      <c r="A1161" s="15" t="s">
        <v>2538</v>
      </c>
      <c r="B1161" s="4">
        <v>26</v>
      </c>
      <c r="C1161" s="4">
        <v>80</v>
      </c>
      <c r="D1161" s="4">
        <v>83</v>
      </c>
      <c r="E1161" s="5" t="s">
        <v>2539</v>
      </c>
      <c r="F1161" s="5" t="str">
        <f t="shared" si="96"/>
        <v>Liverpool</v>
      </c>
      <c r="G1161" s="25" t="str">
        <f t="shared" si="97"/>
        <v>2015 ~ 2027</v>
      </c>
      <c r="H1161" s="5" t="str">
        <f t="shared" si="98"/>
        <v>2027</v>
      </c>
      <c r="I1161" s="4" t="s">
        <v>494</v>
      </c>
      <c r="J1161" s="4" t="s">
        <v>139</v>
      </c>
      <c r="K1161" s="4" t="s">
        <v>68</v>
      </c>
      <c r="L1161" s="4">
        <v>82</v>
      </c>
      <c r="M1161" s="4" t="s">
        <v>189</v>
      </c>
      <c r="N1161" s="4">
        <v>3</v>
      </c>
      <c r="O1161" s="6" t="s">
        <v>7147</v>
      </c>
      <c r="P1161" s="6" t="s">
        <v>7081</v>
      </c>
      <c r="Q1161" s="6" t="s">
        <v>7217</v>
      </c>
      <c r="R1161" s="4">
        <v>270</v>
      </c>
      <c r="S1161" s="4">
        <v>73</v>
      </c>
      <c r="T1161" s="4">
        <v>20</v>
      </c>
      <c r="U1161" s="4">
        <v>75</v>
      </c>
      <c r="V1161" s="4">
        <v>78</v>
      </c>
      <c r="W1161" s="4">
        <v>24</v>
      </c>
      <c r="X1161" s="4">
        <v>307</v>
      </c>
      <c r="Y1161" s="4">
        <v>72</v>
      </c>
      <c r="Z1161" s="4">
        <v>55</v>
      </c>
      <c r="AA1161" s="4">
        <v>29</v>
      </c>
      <c r="AB1161" s="4">
        <v>76</v>
      </c>
      <c r="AC1161" s="4">
        <v>75</v>
      </c>
      <c r="AD1161" s="4">
        <v>369</v>
      </c>
      <c r="AE1161" s="4">
        <v>75</v>
      </c>
      <c r="AF1161" s="4">
        <v>87</v>
      </c>
      <c r="AG1161" s="4">
        <v>64</v>
      </c>
      <c r="AH1161" s="4">
        <v>78</v>
      </c>
      <c r="AI1161" s="4">
        <v>65</v>
      </c>
      <c r="AJ1161" s="4">
        <v>310</v>
      </c>
      <c r="AK1161" s="4">
        <v>46</v>
      </c>
      <c r="AL1161" s="4">
        <v>86</v>
      </c>
      <c r="AM1161" s="4">
        <v>75</v>
      </c>
      <c r="AN1161" s="4">
        <v>81</v>
      </c>
      <c r="AO1161" s="4">
        <v>22</v>
      </c>
      <c r="AP1161" s="4">
        <v>306</v>
      </c>
      <c r="AQ1161" s="4">
        <v>79</v>
      </c>
      <c r="AR1161" s="4">
        <v>80</v>
      </c>
      <c r="AS1161" s="4">
        <v>56</v>
      </c>
      <c r="AT1161" s="4">
        <v>65</v>
      </c>
      <c r="AU1161" s="4">
        <v>26</v>
      </c>
      <c r="AV1161" s="4">
        <v>74</v>
      </c>
      <c r="AW1161" s="4">
        <v>240</v>
      </c>
      <c r="AX1161" s="4">
        <v>79</v>
      </c>
      <c r="AY1161" s="4">
        <v>82</v>
      </c>
      <c r="AZ1161" s="4">
        <v>79</v>
      </c>
      <c r="BA1161" s="4">
        <v>49</v>
      </c>
      <c r="BB1161" s="4">
        <v>8</v>
      </c>
      <c r="BC1161" s="4">
        <v>13</v>
      </c>
      <c r="BD1161" s="4">
        <v>14</v>
      </c>
      <c r="BE1161" s="4">
        <v>7</v>
      </c>
      <c r="BF1161" s="4">
        <v>7</v>
      </c>
      <c r="BG1161" s="4">
        <v>1851</v>
      </c>
      <c r="BH1161" s="4">
        <v>412</v>
      </c>
      <c r="BI1161" s="4">
        <v>2</v>
      </c>
      <c r="BJ1161" s="4">
        <v>82</v>
      </c>
      <c r="BK1161" s="4">
        <v>28</v>
      </c>
      <c r="BL1161" s="4">
        <v>71</v>
      </c>
      <c r="BM1161" s="4">
        <v>72</v>
      </c>
      <c r="BN1161" s="4">
        <v>80</v>
      </c>
    </row>
    <row r="1162" spans="1:66" ht="30" customHeight="1" x14ac:dyDescent="0.25">
      <c r="A1162" s="15" t="s">
        <v>1561</v>
      </c>
      <c r="B1162" s="4">
        <v>27</v>
      </c>
      <c r="C1162" s="4">
        <v>85</v>
      </c>
      <c r="D1162" s="4">
        <v>85</v>
      </c>
      <c r="E1162" s="5" t="s">
        <v>1562</v>
      </c>
      <c r="F1162" s="5" t="str">
        <f t="shared" si="96"/>
        <v>Manchester City</v>
      </c>
      <c r="G1162" s="25" t="str">
        <f t="shared" si="97"/>
        <v>2021 ~ 2027</v>
      </c>
      <c r="H1162" s="5" t="str">
        <f t="shared" si="98"/>
        <v>2027</v>
      </c>
      <c r="I1162" s="4" t="s">
        <v>146</v>
      </c>
      <c r="J1162" s="4" t="s">
        <v>483</v>
      </c>
      <c r="K1162" s="4" t="s">
        <v>68</v>
      </c>
      <c r="L1162" s="4">
        <v>85</v>
      </c>
      <c r="M1162" s="4" t="s">
        <v>495</v>
      </c>
      <c r="N1162" s="4">
        <v>0</v>
      </c>
      <c r="O1162" s="6" t="s">
        <v>7373</v>
      </c>
      <c r="P1162" s="6" t="s">
        <v>7374</v>
      </c>
      <c r="Q1162" s="6" t="s">
        <v>7375</v>
      </c>
      <c r="R1162" s="4">
        <v>364</v>
      </c>
      <c r="S1162" s="4">
        <v>83</v>
      </c>
      <c r="T1162" s="4">
        <v>76</v>
      </c>
      <c r="U1162" s="4">
        <v>48</v>
      </c>
      <c r="V1162" s="4">
        <v>85</v>
      </c>
      <c r="W1162" s="4">
        <v>72</v>
      </c>
      <c r="X1162" s="4">
        <v>417</v>
      </c>
      <c r="Y1162" s="4">
        <v>89</v>
      </c>
      <c r="Z1162" s="4">
        <v>83</v>
      </c>
      <c r="AA1162" s="4">
        <v>74</v>
      </c>
      <c r="AB1162" s="4">
        <v>81</v>
      </c>
      <c r="AC1162" s="4">
        <v>90</v>
      </c>
      <c r="AD1162" s="4">
        <v>406</v>
      </c>
      <c r="AE1162" s="4">
        <v>79</v>
      </c>
      <c r="AF1162" s="4">
        <v>74</v>
      </c>
      <c r="AG1162" s="4">
        <v>84</v>
      </c>
      <c r="AH1162" s="4">
        <v>84</v>
      </c>
      <c r="AI1162" s="4">
        <v>85</v>
      </c>
      <c r="AJ1162" s="4">
        <v>380</v>
      </c>
      <c r="AK1162" s="4">
        <v>76</v>
      </c>
      <c r="AL1162" s="4">
        <v>71</v>
      </c>
      <c r="AM1162" s="4">
        <v>83</v>
      </c>
      <c r="AN1162" s="4">
        <v>71</v>
      </c>
      <c r="AO1162" s="4">
        <v>79</v>
      </c>
      <c r="AP1162" s="4">
        <v>341</v>
      </c>
      <c r="AQ1162" s="4">
        <v>65</v>
      </c>
      <c r="AR1162" s="4">
        <v>49</v>
      </c>
      <c r="AS1162" s="4">
        <v>82</v>
      </c>
      <c r="AT1162" s="4">
        <v>87</v>
      </c>
      <c r="AU1162" s="4">
        <v>58</v>
      </c>
      <c r="AV1162" s="4">
        <v>88</v>
      </c>
      <c r="AW1162" s="4">
        <v>160</v>
      </c>
      <c r="AX1162" s="4">
        <v>58</v>
      </c>
      <c r="AY1162" s="4">
        <v>54</v>
      </c>
      <c r="AZ1162" s="4">
        <v>48</v>
      </c>
      <c r="BA1162" s="4">
        <v>51</v>
      </c>
      <c r="BB1162" s="4">
        <v>11</v>
      </c>
      <c r="BC1162" s="4">
        <v>6</v>
      </c>
      <c r="BD1162" s="4">
        <v>11</v>
      </c>
      <c r="BE1162" s="4">
        <v>10</v>
      </c>
      <c r="BF1162" s="4">
        <v>13</v>
      </c>
      <c r="BG1162" s="4">
        <v>2119</v>
      </c>
      <c r="BH1162" s="4">
        <v>450</v>
      </c>
      <c r="BI1162" s="4">
        <v>3</v>
      </c>
      <c r="BJ1162" s="4">
        <v>76</v>
      </c>
      <c r="BK1162" s="4">
        <v>76</v>
      </c>
      <c r="BL1162" s="4">
        <v>84</v>
      </c>
      <c r="BM1162" s="4">
        <v>88</v>
      </c>
      <c r="BN1162" s="4">
        <v>53</v>
      </c>
    </row>
    <row r="1163" spans="1:66" ht="30" customHeight="1" x14ac:dyDescent="0.25">
      <c r="A1163" s="15" t="s">
        <v>2110</v>
      </c>
      <c r="B1163" s="4">
        <v>22</v>
      </c>
      <c r="C1163" s="4">
        <v>72</v>
      </c>
      <c r="D1163" s="4">
        <v>80</v>
      </c>
      <c r="E1163" s="5" t="s">
        <v>2111</v>
      </c>
      <c r="F1163" s="5" t="str">
        <f t="shared" si="96"/>
        <v>Hull City</v>
      </c>
      <c r="G1163" s="25" t="str">
        <f t="shared" si="97"/>
        <v>2017 ~ 2026</v>
      </c>
      <c r="H1163" s="5" t="str">
        <f t="shared" si="98"/>
        <v>2026</v>
      </c>
      <c r="I1163" s="4" t="s">
        <v>730</v>
      </c>
      <c r="J1163" s="4" t="s">
        <v>853</v>
      </c>
      <c r="K1163" s="4" t="s">
        <v>77</v>
      </c>
      <c r="L1163" s="4">
        <v>74</v>
      </c>
      <c r="M1163" s="4" t="s">
        <v>189</v>
      </c>
      <c r="N1163" s="4">
        <v>8</v>
      </c>
      <c r="O1163" s="6" t="s">
        <v>7349</v>
      </c>
      <c r="P1163" s="6" t="s">
        <v>6911</v>
      </c>
      <c r="Q1163" s="6" t="s">
        <v>7478</v>
      </c>
      <c r="R1163" s="4">
        <v>253</v>
      </c>
      <c r="S1163" s="4">
        <v>60</v>
      </c>
      <c r="T1163" s="4">
        <v>25</v>
      </c>
      <c r="U1163" s="4">
        <v>69</v>
      </c>
      <c r="V1163" s="4">
        <v>70</v>
      </c>
      <c r="W1163" s="4">
        <v>29</v>
      </c>
      <c r="X1163" s="4">
        <v>282</v>
      </c>
      <c r="Y1163" s="4">
        <v>62</v>
      </c>
      <c r="Z1163" s="4">
        <v>61</v>
      </c>
      <c r="AA1163" s="4">
        <v>28</v>
      </c>
      <c r="AB1163" s="4">
        <v>66</v>
      </c>
      <c r="AC1163" s="4">
        <v>65</v>
      </c>
      <c r="AD1163" s="4">
        <v>320</v>
      </c>
      <c r="AE1163" s="4">
        <v>67</v>
      </c>
      <c r="AF1163" s="4">
        <v>74</v>
      </c>
      <c r="AG1163" s="4">
        <v>57</v>
      </c>
      <c r="AH1163" s="4">
        <v>68</v>
      </c>
      <c r="AI1163" s="4">
        <v>54</v>
      </c>
      <c r="AJ1163" s="4">
        <v>324</v>
      </c>
      <c r="AK1163" s="4">
        <v>55</v>
      </c>
      <c r="AL1163" s="4">
        <v>78</v>
      </c>
      <c r="AM1163" s="4">
        <v>74</v>
      </c>
      <c r="AN1163" s="4">
        <v>79</v>
      </c>
      <c r="AO1163" s="4">
        <v>38</v>
      </c>
      <c r="AP1163" s="4">
        <v>287</v>
      </c>
      <c r="AQ1163" s="4">
        <v>76</v>
      </c>
      <c r="AR1163" s="4">
        <v>71</v>
      </c>
      <c r="AS1163" s="4">
        <v>51</v>
      </c>
      <c r="AT1163" s="4">
        <v>55</v>
      </c>
      <c r="AU1163" s="4">
        <v>34</v>
      </c>
      <c r="AV1163" s="4">
        <v>64</v>
      </c>
      <c r="AW1163" s="4">
        <v>216</v>
      </c>
      <c r="AX1163" s="4">
        <v>70</v>
      </c>
      <c r="AY1163" s="4">
        <v>74</v>
      </c>
      <c r="AZ1163" s="4">
        <v>72</v>
      </c>
      <c r="BA1163" s="4">
        <v>52</v>
      </c>
      <c r="BB1163" s="4">
        <v>11</v>
      </c>
      <c r="BC1163" s="4">
        <v>9</v>
      </c>
      <c r="BD1163" s="4">
        <v>13</v>
      </c>
      <c r="BE1163" s="4">
        <v>11</v>
      </c>
      <c r="BF1163" s="4">
        <v>8</v>
      </c>
      <c r="BG1163" s="4">
        <v>1734</v>
      </c>
      <c r="BH1163" s="4">
        <v>380</v>
      </c>
      <c r="BI1163" s="4">
        <v>1</v>
      </c>
      <c r="BJ1163" s="4">
        <v>71</v>
      </c>
      <c r="BK1163" s="4">
        <v>36</v>
      </c>
      <c r="BL1163" s="4">
        <v>62</v>
      </c>
      <c r="BM1163" s="4">
        <v>62</v>
      </c>
      <c r="BN1163" s="4">
        <v>72</v>
      </c>
    </row>
    <row r="1164" spans="1:66" ht="30" customHeight="1" x14ac:dyDescent="0.25">
      <c r="A1164" s="15" t="s">
        <v>5218</v>
      </c>
      <c r="B1164" s="4">
        <v>21</v>
      </c>
      <c r="C1164" s="4">
        <v>64</v>
      </c>
      <c r="D1164" s="4">
        <v>74</v>
      </c>
      <c r="E1164" s="5" t="s">
        <v>5219</v>
      </c>
      <c r="F1164" s="5" t="str">
        <f t="shared" si="96"/>
        <v>West Bromwich Albion</v>
      </c>
      <c r="G1164" s="25" t="str">
        <f t="shared" si="97"/>
        <v>2019 ~ 2025</v>
      </c>
      <c r="H1164" s="5" t="str">
        <f t="shared" si="98"/>
        <v>2025</v>
      </c>
      <c r="I1164" s="4" t="s">
        <v>2883</v>
      </c>
      <c r="J1164" s="4" t="s">
        <v>853</v>
      </c>
      <c r="K1164" s="4" t="s">
        <v>68</v>
      </c>
      <c r="L1164" s="4">
        <v>64</v>
      </c>
      <c r="M1164" s="4" t="s">
        <v>508</v>
      </c>
      <c r="N1164" s="4">
        <v>10</v>
      </c>
      <c r="O1164" s="6" t="s">
        <v>7456</v>
      </c>
      <c r="P1164" s="6" t="s">
        <v>6928</v>
      </c>
      <c r="Q1164" s="6" t="s">
        <v>6878</v>
      </c>
      <c r="R1164" s="4">
        <v>85</v>
      </c>
      <c r="S1164" s="4">
        <v>13</v>
      </c>
      <c r="T1164" s="4">
        <v>10</v>
      </c>
      <c r="U1164" s="4">
        <v>12</v>
      </c>
      <c r="V1164" s="4">
        <v>40</v>
      </c>
      <c r="W1164" s="4">
        <v>10</v>
      </c>
      <c r="X1164" s="4">
        <v>102</v>
      </c>
      <c r="Y1164" s="4">
        <v>13</v>
      </c>
      <c r="Z1164" s="4">
        <v>14</v>
      </c>
      <c r="AA1164" s="4">
        <v>14</v>
      </c>
      <c r="AB1164" s="4">
        <v>41</v>
      </c>
      <c r="AC1164" s="4">
        <v>20</v>
      </c>
      <c r="AD1164" s="4">
        <v>206</v>
      </c>
      <c r="AE1164" s="4">
        <v>26</v>
      </c>
      <c r="AF1164" s="4">
        <v>35</v>
      </c>
      <c r="AG1164" s="4">
        <v>37</v>
      </c>
      <c r="AH1164" s="4">
        <v>59</v>
      </c>
      <c r="AI1164" s="4">
        <v>49</v>
      </c>
      <c r="AJ1164" s="4">
        <v>195</v>
      </c>
      <c r="AK1164" s="4">
        <v>46</v>
      </c>
      <c r="AL1164" s="4">
        <v>55</v>
      </c>
      <c r="AM1164" s="4">
        <v>21</v>
      </c>
      <c r="AN1164" s="4">
        <v>63</v>
      </c>
      <c r="AO1164" s="4">
        <v>10</v>
      </c>
      <c r="AP1164" s="4">
        <v>100</v>
      </c>
      <c r="AQ1164" s="4">
        <v>20</v>
      </c>
      <c r="AR1164" s="4">
        <v>12</v>
      </c>
      <c r="AS1164" s="4">
        <v>10</v>
      </c>
      <c r="AT1164" s="4">
        <v>48</v>
      </c>
      <c r="AU1164" s="4">
        <v>10</v>
      </c>
      <c r="AV1164" s="4">
        <v>44</v>
      </c>
      <c r="AW1164" s="4">
        <v>34</v>
      </c>
      <c r="AX1164" s="4">
        <v>10</v>
      </c>
      <c r="AY1164" s="4">
        <v>10</v>
      </c>
      <c r="AZ1164" s="4">
        <v>14</v>
      </c>
      <c r="BA1164" s="4">
        <v>316</v>
      </c>
      <c r="BB1164" s="4">
        <v>65</v>
      </c>
      <c r="BC1164" s="4">
        <v>62</v>
      </c>
      <c r="BD1164" s="4">
        <v>61</v>
      </c>
      <c r="BE1164" s="4">
        <v>62</v>
      </c>
      <c r="BF1164" s="4">
        <v>66</v>
      </c>
      <c r="BG1164" s="4">
        <v>1038</v>
      </c>
      <c r="BH1164" s="4">
        <v>346</v>
      </c>
      <c r="BI1164" s="4">
        <v>1</v>
      </c>
      <c r="BJ1164" s="4">
        <v>65</v>
      </c>
      <c r="BK1164" s="4">
        <v>62</v>
      </c>
      <c r="BL1164" s="4">
        <v>61</v>
      </c>
      <c r="BM1164" s="4">
        <v>66</v>
      </c>
      <c r="BN1164" s="4">
        <v>30</v>
      </c>
    </row>
    <row r="1165" spans="1:66" ht="30" customHeight="1" x14ac:dyDescent="0.25">
      <c r="A1165" s="15" t="s">
        <v>8218</v>
      </c>
      <c r="B1165" s="4">
        <v>32</v>
      </c>
      <c r="C1165" s="4">
        <v>72</v>
      </c>
      <c r="D1165" s="4">
        <v>72</v>
      </c>
      <c r="E1165" s="5" t="s">
        <v>4694</v>
      </c>
      <c r="F1165" s="5" t="str">
        <f t="shared" si="96"/>
        <v>Burnley</v>
      </c>
      <c r="G1165" s="25" t="str">
        <f t="shared" si="97"/>
        <v>2016 ~ 2024</v>
      </c>
      <c r="H1165" s="5" t="str">
        <f t="shared" si="98"/>
        <v>2024</v>
      </c>
      <c r="I1165" s="4" t="s">
        <v>112</v>
      </c>
      <c r="J1165" s="4" t="s">
        <v>139</v>
      </c>
      <c r="K1165" s="4" t="s">
        <v>77</v>
      </c>
      <c r="L1165" s="4">
        <v>72</v>
      </c>
      <c r="M1165" s="4" t="s">
        <v>206</v>
      </c>
      <c r="N1165" s="4">
        <v>0</v>
      </c>
      <c r="O1165" s="6" t="s">
        <v>7208</v>
      </c>
      <c r="P1165" s="6" t="s">
        <v>7010</v>
      </c>
      <c r="Q1165" s="6" t="s">
        <v>7004</v>
      </c>
      <c r="R1165" s="4">
        <v>349</v>
      </c>
      <c r="S1165" s="4">
        <v>72</v>
      </c>
      <c r="T1165" s="4">
        <v>68</v>
      </c>
      <c r="U1165" s="4">
        <v>62</v>
      </c>
      <c r="V1165" s="4">
        <v>76</v>
      </c>
      <c r="W1165" s="4">
        <v>71</v>
      </c>
      <c r="X1165" s="4">
        <v>367</v>
      </c>
      <c r="Y1165" s="4">
        <v>71</v>
      </c>
      <c r="Z1165" s="4">
        <v>76</v>
      </c>
      <c r="AA1165" s="4">
        <v>74</v>
      </c>
      <c r="AB1165" s="4">
        <v>73</v>
      </c>
      <c r="AC1165" s="4">
        <v>73</v>
      </c>
      <c r="AD1165" s="4">
        <v>346</v>
      </c>
      <c r="AE1165" s="4">
        <v>69</v>
      </c>
      <c r="AF1165" s="4">
        <v>61</v>
      </c>
      <c r="AG1165" s="4">
        <v>68</v>
      </c>
      <c r="AH1165" s="4">
        <v>72</v>
      </c>
      <c r="AI1165" s="4">
        <v>76</v>
      </c>
      <c r="AJ1165" s="4">
        <v>353</v>
      </c>
      <c r="AK1165" s="4">
        <v>78</v>
      </c>
      <c r="AL1165" s="4">
        <v>71</v>
      </c>
      <c r="AM1165" s="4">
        <v>67</v>
      </c>
      <c r="AN1165" s="4">
        <v>67</v>
      </c>
      <c r="AO1165" s="4">
        <v>70</v>
      </c>
      <c r="AP1165" s="4">
        <v>343</v>
      </c>
      <c r="AQ1165" s="4">
        <v>66</v>
      </c>
      <c r="AR1165" s="4">
        <v>62</v>
      </c>
      <c r="AS1165" s="4">
        <v>70</v>
      </c>
      <c r="AT1165" s="4">
        <v>75</v>
      </c>
      <c r="AU1165" s="4">
        <v>70</v>
      </c>
      <c r="AV1165" s="4">
        <v>75</v>
      </c>
      <c r="AW1165" s="4">
        <v>178</v>
      </c>
      <c r="AX1165" s="4">
        <v>60</v>
      </c>
      <c r="AY1165" s="4">
        <v>63</v>
      </c>
      <c r="AZ1165" s="4">
        <v>55</v>
      </c>
      <c r="BA1165" s="4">
        <v>45</v>
      </c>
      <c r="BB1165" s="4">
        <v>7</v>
      </c>
      <c r="BC1165" s="4">
        <v>6</v>
      </c>
      <c r="BD1165" s="4">
        <v>14</v>
      </c>
      <c r="BE1165" s="4">
        <v>10</v>
      </c>
      <c r="BF1165" s="4">
        <v>8</v>
      </c>
      <c r="BG1165" s="4">
        <v>1981</v>
      </c>
      <c r="BH1165" s="4">
        <v>410</v>
      </c>
      <c r="BI1165" s="4">
        <v>1</v>
      </c>
      <c r="BJ1165" s="4">
        <v>65</v>
      </c>
      <c r="BK1165" s="4">
        <v>71</v>
      </c>
      <c r="BL1165" s="4">
        <v>74</v>
      </c>
      <c r="BM1165" s="4">
        <v>72</v>
      </c>
      <c r="BN1165" s="4">
        <v>61</v>
      </c>
    </row>
    <row r="1166" spans="1:66" ht="30" customHeight="1" x14ac:dyDescent="0.25">
      <c r="A1166" s="15" t="s">
        <v>4115</v>
      </c>
      <c r="B1166" s="4">
        <v>32</v>
      </c>
      <c r="C1166" s="4">
        <v>74</v>
      </c>
      <c r="D1166" s="4">
        <v>74</v>
      </c>
      <c r="E1166" s="5" t="s">
        <v>4116</v>
      </c>
      <c r="F1166" s="5" t="str">
        <f t="shared" si="96"/>
        <v>FSV Mainz 05</v>
      </c>
      <c r="G1166" s="25" t="str">
        <f t="shared" si="97"/>
        <v>2023 ~ 2024</v>
      </c>
      <c r="H1166" s="5" t="str">
        <f t="shared" si="98"/>
        <v>2024</v>
      </c>
      <c r="I1166" s="4" t="s">
        <v>494</v>
      </c>
      <c r="J1166" s="4" t="s">
        <v>139</v>
      </c>
      <c r="K1166" s="4" t="s">
        <v>68</v>
      </c>
      <c r="L1166" s="4">
        <v>74</v>
      </c>
      <c r="M1166" s="4" t="s">
        <v>189</v>
      </c>
      <c r="N1166" s="4">
        <v>0</v>
      </c>
      <c r="O1166" s="6" t="s">
        <v>7117</v>
      </c>
      <c r="P1166" s="6" t="s">
        <v>6917</v>
      </c>
      <c r="Q1166" s="6" t="s">
        <v>7349</v>
      </c>
      <c r="R1166" s="4">
        <v>299</v>
      </c>
      <c r="S1166" s="4">
        <v>52</v>
      </c>
      <c r="T1166" s="4">
        <v>49</v>
      </c>
      <c r="U1166" s="4">
        <v>76</v>
      </c>
      <c r="V1166" s="4">
        <v>73</v>
      </c>
      <c r="W1166" s="4">
        <v>49</v>
      </c>
      <c r="X1166" s="4">
        <v>297</v>
      </c>
      <c r="Y1166" s="4">
        <v>63</v>
      </c>
      <c r="Z1166" s="4">
        <v>42</v>
      </c>
      <c r="AA1166" s="4">
        <v>53</v>
      </c>
      <c r="AB1166" s="4">
        <v>70</v>
      </c>
      <c r="AC1166" s="4">
        <v>69</v>
      </c>
      <c r="AD1166" s="4">
        <v>304</v>
      </c>
      <c r="AE1166" s="4">
        <v>61</v>
      </c>
      <c r="AF1166" s="4">
        <v>66</v>
      </c>
      <c r="AG1166" s="4">
        <v>55</v>
      </c>
      <c r="AH1166" s="4">
        <v>70</v>
      </c>
      <c r="AI1166" s="4">
        <v>52</v>
      </c>
      <c r="AJ1166" s="4">
        <v>374</v>
      </c>
      <c r="AK1166" s="4">
        <v>77</v>
      </c>
      <c r="AL1166" s="4">
        <v>83</v>
      </c>
      <c r="AM1166" s="4">
        <v>69</v>
      </c>
      <c r="AN1166" s="4">
        <v>79</v>
      </c>
      <c r="AO1166" s="4">
        <v>66</v>
      </c>
      <c r="AP1166" s="4">
        <v>327</v>
      </c>
      <c r="AQ1166" s="4">
        <v>74</v>
      </c>
      <c r="AR1166" s="4">
        <v>77</v>
      </c>
      <c r="AS1166" s="4">
        <v>61</v>
      </c>
      <c r="AT1166" s="4">
        <v>65</v>
      </c>
      <c r="AU1166" s="4">
        <v>50</v>
      </c>
      <c r="AV1166" s="4">
        <v>73</v>
      </c>
      <c r="AW1166" s="4">
        <v>219</v>
      </c>
      <c r="AX1166" s="4">
        <v>76</v>
      </c>
      <c r="AY1166" s="4">
        <v>73</v>
      </c>
      <c r="AZ1166" s="4">
        <v>70</v>
      </c>
      <c r="BA1166" s="4">
        <v>61</v>
      </c>
      <c r="BB1166" s="4">
        <v>14</v>
      </c>
      <c r="BC1166" s="4">
        <v>8</v>
      </c>
      <c r="BD1166" s="4">
        <v>14</v>
      </c>
      <c r="BE1166" s="4">
        <v>10</v>
      </c>
      <c r="BF1166" s="4">
        <v>15</v>
      </c>
      <c r="BG1166" s="4">
        <v>1881</v>
      </c>
      <c r="BH1166" s="4">
        <v>402</v>
      </c>
      <c r="BI1166" s="4">
        <v>2</v>
      </c>
      <c r="BJ1166" s="4">
        <v>64</v>
      </c>
      <c r="BK1166" s="4">
        <v>59</v>
      </c>
      <c r="BL1166" s="4">
        <v>64</v>
      </c>
      <c r="BM1166" s="4">
        <v>64</v>
      </c>
      <c r="BN1166" s="4">
        <v>75</v>
      </c>
    </row>
    <row r="1167" spans="1:66" ht="30" customHeight="1" x14ac:dyDescent="0.25">
      <c r="A1167" s="15" t="s">
        <v>6243</v>
      </c>
      <c r="B1167" s="4">
        <v>19</v>
      </c>
      <c r="C1167" s="4">
        <v>53</v>
      </c>
      <c r="D1167" s="4">
        <v>66</v>
      </c>
      <c r="E1167" s="5" t="s">
        <v>6244</v>
      </c>
      <c r="F1167" s="5" t="str">
        <f t="shared" si="96"/>
        <v>AFC Wimbledon</v>
      </c>
      <c r="G1167" s="25" t="str">
        <f t="shared" si="97"/>
        <v>2022 ~ 2024</v>
      </c>
      <c r="H1167" s="5" t="str">
        <f t="shared" si="98"/>
        <v>2024</v>
      </c>
      <c r="I1167" s="4" t="s">
        <v>90</v>
      </c>
      <c r="J1167" s="4" t="s">
        <v>147</v>
      </c>
      <c r="K1167" s="4" t="s">
        <v>77</v>
      </c>
      <c r="L1167" s="4">
        <v>53</v>
      </c>
      <c r="M1167" s="4" t="s">
        <v>478</v>
      </c>
      <c r="N1167" s="4">
        <v>13</v>
      </c>
      <c r="O1167" s="6" t="s">
        <v>7128</v>
      </c>
      <c r="P1167" s="6" t="s">
        <v>6907</v>
      </c>
      <c r="Q1167" s="6" t="s">
        <v>7692</v>
      </c>
      <c r="R1167" s="4">
        <v>190</v>
      </c>
      <c r="S1167" s="4">
        <v>48</v>
      </c>
      <c r="T1167" s="4">
        <v>22</v>
      </c>
      <c r="U1167" s="4">
        <v>46</v>
      </c>
      <c r="V1167" s="4">
        <v>49</v>
      </c>
      <c r="W1167" s="4">
        <v>25</v>
      </c>
      <c r="X1167" s="4">
        <v>190</v>
      </c>
      <c r="Y1167" s="4">
        <v>52</v>
      </c>
      <c r="Z1167" s="4">
        <v>26</v>
      </c>
      <c r="AA1167" s="4">
        <v>28</v>
      </c>
      <c r="AB1167" s="4">
        <v>44</v>
      </c>
      <c r="AC1167" s="4">
        <v>40</v>
      </c>
      <c r="AD1167" s="4">
        <v>304</v>
      </c>
      <c r="AE1167" s="4">
        <v>66</v>
      </c>
      <c r="AF1167" s="4">
        <v>69</v>
      </c>
      <c r="AG1167" s="4">
        <v>57</v>
      </c>
      <c r="AH1167" s="4">
        <v>47</v>
      </c>
      <c r="AI1167" s="4">
        <v>65</v>
      </c>
      <c r="AJ1167" s="4">
        <v>221</v>
      </c>
      <c r="AK1167" s="4">
        <v>20</v>
      </c>
      <c r="AL1167" s="4">
        <v>54</v>
      </c>
      <c r="AM1167" s="4">
        <v>62</v>
      </c>
      <c r="AN1167" s="4">
        <v>59</v>
      </c>
      <c r="AO1167" s="4">
        <v>26</v>
      </c>
      <c r="AP1167" s="4">
        <v>203</v>
      </c>
      <c r="AQ1167" s="4">
        <v>48</v>
      </c>
      <c r="AR1167" s="4">
        <v>49</v>
      </c>
      <c r="AS1167" s="4">
        <v>42</v>
      </c>
      <c r="AT1167" s="4">
        <v>32</v>
      </c>
      <c r="AU1167" s="4">
        <v>32</v>
      </c>
      <c r="AV1167" s="4">
        <v>40</v>
      </c>
      <c r="AW1167" s="4">
        <v>148</v>
      </c>
      <c r="AX1167" s="4">
        <v>48</v>
      </c>
      <c r="AY1167" s="4">
        <v>51</v>
      </c>
      <c r="AZ1167" s="4">
        <v>49</v>
      </c>
      <c r="BA1167" s="4">
        <v>43</v>
      </c>
      <c r="BB1167" s="4">
        <v>7</v>
      </c>
      <c r="BC1167" s="4">
        <v>12</v>
      </c>
      <c r="BD1167" s="4">
        <v>11</v>
      </c>
      <c r="BE1167" s="4">
        <v>8</v>
      </c>
      <c r="BF1167" s="4">
        <v>5</v>
      </c>
      <c r="BG1167" s="4">
        <v>1299</v>
      </c>
      <c r="BH1167" s="4">
        <v>289</v>
      </c>
      <c r="BI1167" s="4">
        <v>1</v>
      </c>
      <c r="BJ1167" s="4">
        <v>68</v>
      </c>
      <c r="BK1167" s="4">
        <v>24</v>
      </c>
      <c r="BL1167" s="4">
        <v>42</v>
      </c>
      <c r="BM1167" s="4">
        <v>49</v>
      </c>
      <c r="BN1167" s="4">
        <v>49</v>
      </c>
    </row>
    <row r="1168" spans="1:66" ht="30" customHeight="1" x14ac:dyDescent="0.25">
      <c r="A1168" s="15" t="s">
        <v>3934</v>
      </c>
      <c r="B1168" s="4">
        <v>26</v>
      </c>
      <c r="C1168" s="4">
        <v>76</v>
      </c>
      <c r="D1168" s="4">
        <v>76</v>
      </c>
      <c r="E1168" s="5" t="s">
        <v>8092</v>
      </c>
      <c r="F1168" s="5" t="str">
        <f t="shared" si="96"/>
        <v>Everton</v>
      </c>
      <c r="G1168" s="25" t="str">
        <f t="shared" si="97"/>
        <v>Jun 30, 2024 A Prestamo</v>
      </c>
      <c r="H1168" s="5">
        <v>0</v>
      </c>
      <c r="I1168" s="4" t="s">
        <v>97</v>
      </c>
      <c r="J1168" s="4" t="s">
        <v>98</v>
      </c>
      <c r="K1168" s="4" t="s">
        <v>77</v>
      </c>
      <c r="L1168" s="4">
        <v>76</v>
      </c>
      <c r="M1168" s="4" t="s">
        <v>206</v>
      </c>
      <c r="N1168" s="4">
        <v>0</v>
      </c>
      <c r="O1168" s="6" t="s">
        <v>7363</v>
      </c>
      <c r="P1168" s="6" t="s">
        <v>7076</v>
      </c>
      <c r="Q1168" s="6">
        <v>0</v>
      </c>
      <c r="R1168" s="4">
        <v>326</v>
      </c>
      <c r="S1168" s="4">
        <v>77</v>
      </c>
      <c r="T1168" s="4">
        <v>69</v>
      </c>
      <c r="U1168" s="4">
        <v>45</v>
      </c>
      <c r="V1168" s="4">
        <v>73</v>
      </c>
      <c r="W1168" s="4">
        <v>62</v>
      </c>
      <c r="X1168" s="4">
        <v>338</v>
      </c>
      <c r="Y1168" s="4">
        <v>79</v>
      </c>
      <c r="Z1168" s="4">
        <v>72</v>
      </c>
      <c r="AA1168" s="4">
        <v>56</v>
      </c>
      <c r="AB1168" s="4">
        <v>54</v>
      </c>
      <c r="AC1168" s="4">
        <v>77</v>
      </c>
      <c r="AD1168" s="4">
        <v>395</v>
      </c>
      <c r="AE1168" s="4">
        <v>82</v>
      </c>
      <c r="AF1168" s="4">
        <v>78</v>
      </c>
      <c r="AG1168" s="4">
        <v>81</v>
      </c>
      <c r="AH1168" s="4">
        <v>74</v>
      </c>
      <c r="AI1168" s="4">
        <v>80</v>
      </c>
      <c r="AJ1168" s="4">
        <v>362</v>
      </c>
      <c r="AK1168" s="4">
        <v>78</v>
      </c>
      <c r="AL1168" s="4">
        <v>68</v>
      </c>
      <c r="AM1168" s="4">
        <v>82</v>
      </c>
      <c r="AN1168" s="4">
        <v>64</v>
      </c>
      <c r="AO1168" s="4">
        <v>70</v>
      </c>
      <c r="AP1168" s="4">
        <v>324</v>
      </c>
      <c r="AQ1168" s="4">
        <v>65</v>
      </c>
      <c r="AR1168" s="4">
        <v>44</v>
      </c>
      <c r="AS1168" s="4">
        <v>75</v>
      </c>
      <c r="AT1168" s="4">
        <v>76</v>
      </c>
      <c r="AU1168" s="4">
        <v>64</v>
      </c>
      <c r="AV1168" s="4">
        <v>73</v>
      </c>
      <c r="AW1168" s="4">
        <v>147</v>
      </c>
      <c r="AX1168" s="4">
        <v>60</v>
      </c>
      <c r="AY1168" s="4">
        <v>43</v>
      </c>
      <c r="AZ1168" s="4">
        <v>44</v>
      </c>
      <c r="BA1168" s="4">
        <v>46</v>
      </c>
      <c r="BB1168" s="4">
        <v>11</v>
      </c>
      <c r="BC1168" s="4">
        <v>8</v>
      </c>
      <c r="BD1168" s="4">
        <v>10</v>
      </c>
      <c r="BE1168" s="4">
        <v>6</v>
      </c>
      <c r="BF1168" s="4">
        <v>11</v>
      </c>
      <c r="BG1168" s="4">
        <v>1938</v>
      </c>
      <c r="BH1168" s="4">
        <v>418</v>
      </c>
      <c r="BI1168" s="4">
        <v>1</v>
      </c>
      <c r="BJ1168" s="4">
        <v>80</v>
      </c>
      <c r="BK1168" s="4">
        <v>71</v>
      </c>
      <c r="BL1168" s="4">
        <v>71</v>
      </c>
      <c r="BM1168" s="4">
        <v>78</v>
      </c>
      <c r="BN1168" s="4">
        <v>49</v>
      </c>
    </row>
    <row r="1169" spans="1:66" ht="30" customHeight="1" x14ac:dyDescent="0.25">
      <c r="A1169" s="15" t="s">
        <v>227</v>
      </c>
      <c r="B1169" s="4">
        <v>17</v>
      </c>
      <c r="C1169" s="4">
        <v>73</v>
      </c>
      <c r="D1169" s="4">
        <v>88</v>
      </c>
      <c r="E1169" s="5" t="s">
        <v>228</v>
      </c>
      <c r="F1169" s="5" t="str">
        <f t="shared" si="96"/>
        <v>Ajax</v>
      </c>
      <c r="G1169" s="25" t="str">
        <f t="shared" si="97"/>
        <v>2022 ~ 2028</v>
      </c>
      <c r="H1169" s="5" t="str">
        <f t="shared" ref="H1169:H1189" si="99">RIGHT(G1169, 4)</f>
        <v>2028</v>
      </c>
      <c r="I1169" s="4" t="s">
        <v>66</v>
      </c>
      <c r="J1169" s="4" t="s">
        <v>67</v>
      </c>
      <c r="K1169" s="4" t="s">
        <v>77</v>
      </c>
      <c r="L1169" s="4">
        <v>75</v>
      </c>
      <c r="M1169" s="4" t="s">
        <v>229</v>
      </c>
      <c r="N1169" s="4">
        <v>15</v>
      </c>
      <c r="O1169" s="6" t="s">
        <v>6919</v>
      </c>
      <c r="P1169" s="6">
        <v>550</v>
      </c>
      <c r="Q1169" s="6" t="s">
        <v>6920</v>
      </c>
      <c r="R1169" s="4">
        <v>270</v>
      </c>
      <c r="S1169" s="4">
        <v>55</v>
      </c>
      <c r="T1169" s="4">
        <v>36</v>
      </c>
      <c r="U1169" s="4">
        <v>67</v>
      </c>
      <c r="V1169" s="4">
        <v>77</v>
      </c>
      <c r="W1169" s="4">
        <v>35</v>
      </c>
      <c r="X1169" s="4">
        <v>299</v>
      </c>
      <c r="Y1169" s="4">
        <v>67</v>
      </c>
      <c r="Z1169" s="4">
        <v>54</v>
      </c>
      <c r="AA1169" s="4">
        <v>31</v>
      </c>
      <c r="AB1169" s="4">
        <v>73</v>
      </c>
      <c r="AC1169" s="4">
        <v>74</v>
      </c>
      <c r="AD1169" s="4">
        <v>395</v>
      </c>
      <c r="AE1169" s="4">
        <v>82</v>
      </c>
      <c r="AF1169" s="4">
        <v>88</v>
      </c>
      <c r="AG1169" s="4">
        <v>75</v>
      </c>
      <c r="AH1169" s="4">
        <v>75</v>
      </c>
      <c r="AI1169" s="4">
        <v>75</v>
      </c>
      <c r="AJ1169" s="4">
        <v>306</v>
      </c>
      <c r="AK1169" s="4">
        <v>53</v>
      </c>
      <c r="AL1169" s="4">
        <v>86</v>
      </c>
      <c r="AM1169" s="4">
        <v>71</v>
      </c>
      <c r="AN1169" s="4">
        <v>67</v>
      </c>
      <c r="AO1169" s="4">
        <v>29</v>
      </c>
      <c r="AP1169" s="4">
        <v>294</v>
      </c>
      <c r="AQ1169" s="4">
        <v>67</v>
      </c>
      <c r="AR1169" s="4">
        <v>77</v>
      </c>
      <c r="AS1169" s="4">
        <v>52</v>
      </c>
      <c r="AT1169" s="4">
        <v>64</v>
      </c>
      <c r="AU1169" s="4">
        <v>34</v>
      </c>
      <c r="AV1169" s="4">
        <v>72</v>
      </c>
      <c r="AW1169" s="4">
        <v>216</v>
      </c>
      <c r="AX1169" s="4">
        <v>72</v>
      </c>
      <c r="AY1169" s="4">
        <v>74</v>
      </c>
      <c r="AZ1169" s="4">
        <v>70</v>
      </c>
      <c r="BA1169" s="4">
        <v>40</v>
      </c>
      <c r="BB1169" s="4">
        <v>8</v>
      </c>
      <c r="BC1169" s="4">
        <v>5</v>
      </c>
      <c r="BD1169" s="4">
        <v>5</v>
      </c>
      <c r="BE1169" s="4">
        <v>13</v>
      </c>
      <c r="BF1169" s="4">
        <v>9</v>
      </c>
      <c r="BG1169" s="4">
        <v>1820</v>
      </c>
      <c r="BH1169" s="4">
        <v>403</v>
      </c>
      <c r="BI1169" s="4">
        <v>1</v>
      </c>
      <c r="BJ1169" s="4">
        <v>85</v>
      </c>
      <c r="BK1169" s="4">
        <v>39</v>
      </c>
      <c r="BL1169" s="4">
        <v>66</v>
      </c>
      <c r="BM1169" s="4">
        <v>71</v>
      </c>
      <c r="BN1169" s="4">
        <v>73</v>
      </c>
    </row>
    <row r="1170" spans="1:66" ht="30" customHeight="1" x14ac:dyDescent="0.25">
      <c r="A1170" s="15" t="s">
        <v>5589</v>
      </c>
      <c r="B1170" s="4">
        <v>28</v>
      </c>
      <c r="C1170" s="4">
        <v>74</v>
      </c>
      <c r="D1170" s="4">
        <v>76</v>
      </c>
      <c r="E1170" s="5" t="s">
        <v>5590</v>
      </c>
      <c r="F1170" s="5" t="str">
        <f t="shared" si="96"/>
        <v>Al Ettifaq</v>
      </c>
      <c r="G1170" s="25" t="str">
        <f t="shared" si="97"/>
        <v>2023 ~ 2026</v>
      </c>
      <c r="H1170" s="5" t="str">
        <f t="shared" si="99"/>
        <v>2026</v>
      </c>
      <c r="I1170" s="4" t="s">
        <v>419</v>
      </c>
      <c r="J1170" s="4" t="s">
        <v>913</v>
      </c>
      <c r="K1170" s="4" t="s">
        <v>68</v>
      </c>
      <c r="L1170" s="4">
        <v>76</v>
      </c>
      <c r="M1170" s="4" t="s">
        <v>189</v>
      </c>
      <c r="N1170" s="4">
        <v>2</v>
      </c>
      <c r="O1170" s="6" t="s">
        <v>7492</v>
      </c>
      <c r="P1170" s="6" t="s">
        <v>7168</v>
      </c>
      <c r="Q1170" s="6" t="s">
        <v>7005</v>
      </c>
      <c r="R1170" s="4">
        <v>277</v>
      </c>
      <c r="S1170" s="4">
        <v>48</v>
      </c>
      <c r="T1170" s="4">
        <v>50</v>
      </c>
      <c r="U1170" s="4">
        <v>77</v>
      </c>
      <c r="V1170" s="4" t="s">
        <v>201</v>
      </c>
      <c r="W1170" s="4">
        <v>26</v>
      </c>
      <c r="X1170" s="4">
        <v>269</v>
      </c>
      <c r="Y1170" s="4">
        <v>57</v>
      </c>
      <c r="Z1170" s="4">
        <v>38</v>
      </c>
      <c r="AA1170" s="4">
        <v>28</v>
      </c>
      <c r="AB1170" s="4" t="s">
        <v>959</v>
      </c>
      <c r="AC1170" s="4">
        <v>70</v>
      </c>
      <c r="AD1170" s="4">
        <v>346</v>
      </c>
      <c r="AE1170" s="4">
        <v>70</v>
      </c>
      <c r="AF1170" s="4">
        <v>85</v>
      </c>
      <c r="AG1170" s="4">
        <v>64</v>
      </c>
      <c r="AH1170" s="4">
        <v>67</v>
      </c>
      <c r="AI1170" s="4">
        <v>60</v>
      </c>
      <c r="AJ1170" s="4">
        <v>393</v>
      </c>
      <c r="AK1170" s="4">
        <v>77</v>
      </c>
      <c r="AL1170" s="4">
        <v>89</v>
      </c>
      <c r="AM1170" s="4">
        <v>80</v>
      </c>
      <c r="AN1170" s="4">
        <v>86</v>
      </c>
      <c r="AO1170" s="4">
        <v>61</v>
      </c>
      <c r="AP1170" s="4">
        <v>303</v>
      </c>
      <c r="AQ1170" s="4">
        <v>82</v>
      </c>
      <c r="AR1170" s="4">
        <v>71</v>
      </c>
      <c r="AS1170" s="4">
        <v>58</v>
      </c>
      <c r="AT1170" s="4" t="s">
        <v>4169</v>
      </c>
      <c r="AU1170" s="4">
        <v>37</v>
      </c>
      <c r="AV1170" s="4">
        <v>68</v>
      </c>
      <c r="AW1170" s="4">
        <v>208</v>
      </c>
      <c r="AX1170" s="4">
        <v>67</v>
      </c>
      <c r="AY1170" s="4">
        <v>70</v>
      </c>
      <c r="AZ1170" s="4">
        <v>71</v>
      </c>
      <c r="BA1170" s="4">
        <v>58</v>
      </c>
      <c r="BB1170" s="4">
        <v>13</v>
      </c>
      <c r="BC1170" s="4">
        <v>11</v>
      </c>
      <c r="BD1170" s="4">
        <v>13</v>
      </c>
      <c r="BE1170" s="4">
        <v>8</v>
      </c>
      <c r="BF1170" s="4">
        <v>13</v>
      </c>
      <c r="BG1170" s="4">
        <v>1854</v>
      </c>
      <c r="BH1170" s="4">
        <v>413</v>
      </c>
      <c r="BI1170" s="4">
        <v>1</v>
      </c>
      <c r="BJ1170" s="4">
        <v>78</v>
      </c>
      <c r="BK1170" s="4">
        <v>56</v>
      </c>
      <c r="BL1170" s="4">
        <v>62</v>
      </c>
      <c r="BM1170" s="4">
        <v>63</v>
      </c>
      <c r="BN1170" s="4">
        <v>70</v>
      </c>
    </row>
    <row r="1171" spans="1:66" ht="30" customHeight="1" x14ac:dyDescent="0.25">
      <c r="A1171" s="15" t="s">
        <v>4369</v>
      </c>
      <c r="B1171" s="4">
        <v>20</v>
      </c>
      <c r="C1171" s="4">
        <v>67</v>
      </c>
      <c r="D1171" s="4">
        <v>77</v>
      </c>
      <c r="E1171" s="5" t="s">
        <v>4370</v>
      </c>
      <c r="F1171" s="5" t="str">
        <f t="shared" si="96"/>
        <v>Borussia Dortmund II</v>
      </c>
      <c r="G1171" s="25" t="str">
        <f t="shared" si="97"/>
        <v>2023 ~ 2027</v>
      </c>
      <c r="H1171" s="5" t="str">
        <f t="shared" si="99"/>
        <v>2027</v>
      </c>
      <c r="I1171" s="4" t="s">
        <v>289</v>
      </c>
      <c r="J1171" s="4" t="s">
        <v>91</v>
      </c>
      <c r="K1171" s="4" t="s">
        <v>68</v>
      </c>
      <c r="L1171" s="4">
        <v>68</v>
      </c>
      <c r="M1171" s="4" t="s">
        <v>206</v>
      </c>
      <c r="N1171" s="4">
        <v>10</v>
      </c>
      <c r="O1171" s="6" t="s">
        <v>7401</v>
      </c>
      <c r="P1171" s="6" t="s">
        <v>6907</v>
      </c>
      <c r="Q1171" s="6" t="s">
        <v>6995</v>
      </c>
      <c r="R1171" s="4">
        <v>279</v>
      </c>
      <c r="S1171" s="4">
        <v>53</v>
      </c>
      <c r="T1171" s="4">
        <v>68</v>
      </c>
      <c r="U1171" s="4">
        <v>49</v>
      </c>
      <c r="V1171" s="4">
        <v>62</v>
      </c>
      <c r="W1171" s="4">
        <v>47</v>
      </c>
      <c r="X1171" s="4">
        <v>272</v>
      </c>
      <c r="Y1171" s="4">
        <v>67</v>
      </c>
      <c r="Z1171" s="4">
        <v>49</v>
      </c>
      <c r="AA1171" s="4">
        <v>40</v>
      </c>
      <c r="AB1171" s="4">
        <v>49</v>
      </c>
      <c r="AC1171" s="4">
        <v>67</v>
      </c>
      <c r="AD1171" s="4">
        <v>397</v>
      </c>
      <c r="AE1171" s="4">
        <v>92</v>
      </c>
      <c r="AF1171" s="4">
        <v>88</v>
      </c>
      <c r="AG1171" s="4">
        <v>77</v>
      </c>
      <c r="AH1171" s="4">
        <v>61</v>
      </c>
      <c r="AI1171" s="4">
        <v>79</v>
      </c>
      <c r="AJ1171" s="4">
        <v>321</v>
      </c>
      <c r="AK1171" s="4">
        <v>64</v>
      </c>
      <c r="AL1171" s="4">
        <v>68</v>
      </c>
      <c r="AM1171" s="4">
        <v>70</v>
      </c>
      <c r="AN1171" s="4">
        <v>55</v>
      </c>
      <c r="AO1171" s="4">
        <v>64</v>
      </c>
      <c r="AP1171" s="4">
        <v>279</v>
      </c>
      <c r="AQ1171" s="4">
        <v>69</v>
      </c>
      <c r="AR1171" s="4">
        <v>33</v>
      </c>
      <c r="AS1171" s="4">
        <v>65</v>
      </c>
      <c r="AT1171" s="4">
        <v>55</v>
      </c>
      <c r="AU1171" s="4">
        <v>57</v>
      </c>
      <c r="AV1171" s="4">
        <v>60</v>
      </c>
      <c r="AW1171" s="4">
        <v>90</v>
      </c>
      <c r="AX1171" s="4">
        <v>33</v>
      </c>
      <c r="AY1171" s="4">
        <v>29</v>
      </c>
      <c r="AZ1171" s="4">
        <v>28</v>
      </c>
      <c r="BA1171" s="4">
        <v>59</v>
      </c>
      <c r="BB1171" s="4">
        <v>12</v>
      </c>
      <c r="BC1171" s="4">
        <v>14</v>
      </c>
      <c r="BD1171" s="4">
        <v>12</v>
      </c>
      <c r="BE1171" s="4">
        <v>14</v>
      </c>
      <c r="BF1171" s="4">
        <v>7</v>
      </c>
      <c r="BG1171" s="4">
        <v>1697</v>
      </c>
      <c r="BH1171" s="4">
        <v>373</v>
      </c>
      <c r="BI1171" s="4">
        <v>1</v>
      </c>
      <c r="BJ1171" s="4">
        <v>90</v>
      </c>
      <c r="BK1171" s="4">
        <v>65</v>
      </c>
      <c r="BL1171" s="4">
        <v>55</v>
      </c>
      <c r="BM1171" s="4">
        <v>68</v>
      </c>
      <c r="BN1171" s="4">
        <v>33</v>
      </c>
    </row>
    <row r="1172" spans="1:66" ht="30" customHeight="1" x14ac:dyDescent="0.25">
      <c r="A1172" s="15" t="s">
        <v>3335</v>
      </c>
      <c r="B1172" s="4">
        <v>18</v>
      </c>
      <c r="C1172" s="4">
        <v>66</v>
      </c>
      <c r="D1172" s="4">
        <v>82</v>
      </c>
      <c r="E1172" s="5" t="s">
        <v>2489</v>
      </c>
      <c r="F1172" s="5" t="str">
        <f t="shared" si="96"/>
        <v>Brighton &amp; Hove Albion</v>
      </c>
      <c r="G1172" s="25" t="str">
        <f t="shared" si="97"/>
        <v>2022 ~ 2026</v>
      </c>
      <c r="H1172" s="5" t="str">
        <f t="shared" si="99"/>
        <v>2026</v>
      </c>
      <c r="I1172" s="4" t="s">
        <v>90</v>
      </c>
      <c r="J1172" s="4" t="s">
        <v>98</v>
      </c>
      <c r="K1172" s="4" t="s">
        <v>68</v>
      </c>
      <c r="L1172" s="4">
        <v>67</v>
      </c>
      <c r="M1172" s="4" t="s">
        <v>69</v>
      </c>
      <c r="N1172" s="4">
        <v>16</v>
      </c>
      <c r="O1172" s="6" t="s">
        <v>6906</v>
      </c>
      <c r="P1172" s="6" t="s">
        <v>6910</v>
      </c>
      <c r="Q1172" s="6" t="s">
        <v>6908</v>
      </c>
      <c r="R1172" s="4">
        <v>312</v>
      </c>
      <c r="S1172" s="4">
        <v>64</v>
      </c>
      <c r="T1172" s="4">
        <v>65</v>
      </c>
      <c r="U1172" s="4">
        <v>67</v>
      </c>
      <c r="V1172" s="4">
        <v>70</v>
      </c>
      <c r="W1172" s="4">
        <v>46</v>
      </c>
      <c r="X1172" s="4">
        <v>334</v>
      </c>
      <c r="Y1172" s="4">
        <v>66</v>
      </c>
      <c r="Z1172" s="4">
        <v>66</v>
      </c>
      <c r="AA1172" s="4">
        <v>66</v>
      </c>
      <c r="AB1172" s="4">
        <v>67</v>
      </c>
      <c r="AC1172" s="4">
        <v>69</v>
      </c>
      <c r="AD1172" s="4">
        <v>331</v>
      </c>
      <c r="AE1172" s="4">
        <v>67</v>
      </c>
      <c r="AF1172" s="4">
        <v>60</v>
      </c>
      <c r="AG1172" s="4">
        <v>70</v>
      </c>
      <c r="AH1172" s="4">
        <v>62</v>
      </c>
      <c r="AI1172" s="4">
        <v>72</v>
      </c>
      <c r="AJ1172" s="4">
        <v>329</v>
      </c>
      <c r="AK1172" s="4">
        <v>64</v>
      </c>
      <c r="AL1172" s="4">
        <v>78</v>
      </c>
      <c r="AM1172" s="4">
        <v>65</v>
      </c>
      <c r="AN1172" s="4">
        <v>62</v>
      </c>
      <c r="AO1172" s="4">
        <v>60</v>
      </c>
      <c r="AP1172" s="4">
        <v>305</v>
      </c>
      <c r="AQ1172" s="4">
        <v>63</v>
      </c>
      <c r="AR1172" s="4">
        <v>60</v>
      </c>
      <c r="AS1172" s="4">
        <v>57</v>
      </c>
      <c r="AT1172" s="4">
        <v>60</v>
      </c>
      <c r="AU1172" s="4">
        <v>65</v>
      </c>
      <c r="AV1172" s="4">
        <v>63</v>
      </c>
      <c r="AW1172" s="4">
        <v>190</v>
      </c>
      <c r="AX1172" s="4">
        <v>62</v>
      </c>
      <c r="AY1172" s="4">
        <v>66</v>
      </c>
      <c r="AZ1172" s="4">
        <v>62</v>
      </c>
      <c r="BA1172" s="4">
        <v>41</v>
      </c>
      <c r="BB1172" s="4">
        <v>9</v>
      </c>
      <c r="BC1172" s="4">
        <v>8</v>
      </c>
      <c r="BD1172" s="4">
        <v>13</v>
      </c>
      <c r="BE1172" s="4">
        <v>5</v>
      </c>
      <c r="BF1172" s="4">
        <v>6</v>
      </c>
      <c r="BG1172" s="4">
        <v>1842</v>
      </c>
      <c r="BH1172" s="4">
        <v>385</v>
      </c>
      <c r="BI1172" s="4">
        <v>1</v>
      </c>
      <c r="BJ1172" s="4">
        <v>63</v>
      </c>
      <c r="BK1172" s="4">
        <v>62</v>
      </c>
      <c r="BL1172" s="4">
        <v>66</v>
      </c>
      <c r="BM1172" s="4">
        <v>67</v>
      </c>
      <c r="BN1172" s="4">
        <v>63</v>
      </c>
    </row>
    <row r="1173" spans="1:66" ht="30" customHeight="1" x14ac:dyDescent="0.25">
      <c r="A1173" s="15" t="s">
        <v>3163</v>
      </c>
      <c r="B1173" s="4">
        <v>30</v>
      </c>
      <c r="C1173" s="4">
        <v>83</v>
      </c>
      <c r="D1173" s="4">
        <v>83</v>
      </c>
      <c r="E1173" s="5" t="s">
        <v>681</v>
      </c>
      <c r="F1173" s="5" t="str">
        <f t="shared" si="96"/>
        <v>Bayer 04 Leverkusen</v>
      </c>
      <c r="G1173" s="25" t="str">
        <f t="shared" si="97"/>
        <v>2023 ~ 2027</v>
      </c>
      <c r="H1173" s="5" t="str">
        <f t="shared" si="99"/>
        <v>2027</v>
      </c>
      <c r="I1173" s="4" t="s">
        <v>259</v>
      </c>
      <c r="J1173" s="4" t="s">
        <v>91</v>
      </c>
      <c r="K1173" s="4" t="s">
        <v>68</v>
      </c>
      <c r="L1173" s="4">
        <v>83</v>
      </c>
      <c r="M1173" s="4" t="s">
        <v>69</v>
      </c>
      <c r="N1173" s="4">
        <v>0</v>
      </c>
      <c r="O1173" s="6" t="s">
        <v>7094</v>
      </c>
      <c r="P1173" s="6" t="s">
        <v>7369</v>
      </c>
      <c r="Q1173" s="6" t="s">
        <v>7386</v>
      </c>
      <c r="R1173" s="4">
        <v>365</v>
      </c>
      <c r="S1173" s="4">
        <v>80</v>
      </c>
      <c r="T1173" s="4">
        <v>84</v>
      </c>
      <c r="U1173" s="4">
        <v>48</v>
      </c>
      <c r="V1173" s="4">
        <v>84</v>
      </c>
      <c r="W1173" s="4">
        <v>69</v>
      </c>
      <c r="X1173" s="4">
        <v>397</v>
      </c>
      <c r="Y1173" s="4">
        <v>82</v>
      </c>
      <c r="Z1173" s="4">
        <v>77</v>
      </c>
      <c r="AA1173" s="4">
        <v>75</v>
      </c>
      <c r="AB1173" s="4">
        <v>82</v>
      </c>
      <c r="AC1173" s="4">
        <v>81</v>
      </c>
      <c r="AD1173" s="4">
        <v>391</v>
      </c>
      <c r="AE1173" s="4">
        <v>75</v>
      </c>
      <c r="AF1173" s="4">
        <v>76</v>
      </c>
      <c r="AG1173" s="4">
        <v>79</v>
      </c>
      <c r="AH1173" s="4">
        <v>83</v>
      </c>
      <c r="AI1173" s="4">
        <v>78</v>
      </c>
      <c r="AJ1173" s="4">
        <v>371</v>
      </c>
      <c r="AK1173" s="4">
        <v>74</v>
      </c>
      <c r="AL1173" s="4">
        <v>66</v>
      </c>
      <c r="AM1173" s="4">
        <v>89</v>
      </c>
      <c r="AN1173" s="4">
        <v>66</v>
      </c>
      <c r="AO1173" s="4">
        <v>76</v>
      </c>
      <c r="AP1173" s="4">
        <v>385</v>
      </c>
      <c r="AQ1173" s="4">
        <v>70</v>
      </c>
      <c r="AR1173" s="4">
        <v>75</v>
      </c>
      <c r="AS1173" s="4">
        <v>83</v>
      </c>
      <c r="AT1173" s="4">
        <v>86</v>
      </c>
      <c r="AU1173" s="4">
        <v>71</v>
      </c>
      <c r="AV1173" s="4">
        <v>82</v>
      </c>
      <c r="AW1173" s="4">
        <v>184</v>
      </c>
      <c r="AX1173" s="4">
        <v>70</v>
      </c>
      <c r="AY1173" s="4">
        <v>57</v>
      </c>
      <c r="AZ1173" s="4">
        <v>57</v>
      </c>
      <c r="BA1173" s="4">
        <v>42</v>
      </c>
      <c r="BB1173" s="4">
        <v>6</v>
      </c>
      <c r="BC1173" s="4">
        <v>6</v>
      </c>
      <c r="BD1173" s="4">
        <v>10</v>
      </c>
      <c r="BE1173" s="4">
        <v>10</v>
      </c>
      <c r="BF1173" s="4">
        <v>10</v>
      </c>
      <c r="BG1173" s="4">
        <v>2135</v>
      </c>
      <c r="BH1173" s="4">
        <v>456</v>
      </c>
      <c r="BI1173" s="4">
        <v>3</v>
      </c>
      <c r="BJ1173" s="4">
        <v>76</v>
      </c>
      <c r="BK1173" s="4">
        <v>79</v>
      </c>
      <c r="BL1173" s="4">
        <v>83</v>
      </c>
      <c r="BM1173" s="4">
        <v>81</v>
      </c>
      <c r="BN1173" s="4">
        <v>64</v>
      </c>
    </row>
    <row r="1174" spans="1:66" ht="30" customHeight="1" x14ac:dyDescent="0.25">
      <c r="A1174" s="15" t="s">
        <v>6398</v>
      </c>
      <c r="B1174" s="4">
        <v>19</v>
      </c>
      <c r="C1174" s="4">
        <v>56</v>
      </c>
      <c r="D1174" s="4">
        <v>74</v>
      </c>
      <c r="E1174" s="5" t="s">
        <v>6339</v>
      </c>
      <c r="F1174" s="5" t="str">
        <f t="shared" si="96"/>
        <v>DC United</v>
      </c>
      <c r="G1174" s="25" t="str">
        <f t="shared" si="97"/>
        <v>2022 ~ 2025</v>
      </c>
      <c r="H1174" s="5" t="str">
        <f t="shared" si="99"/>
        <v>2025</v>
      </c>
      <c r="I1174" s="4" t="s">
        <v>494</v>
      </c>
      <c r="J1174" s="4" t="s">
        <v>156</v>
      </c>
      <c r="K1174" s="4" t="s">
        <v>68</v>
      </c>
      <c r="L1174" s="4">
        <v>59</v>
      </c>
      <c r="M1174" s="4" t="s">
        <v>206</v>
      </c>
      <c r="N1174" s="4">
        <v>18</v>
      </c>
      <c r="O1174" s="6" t="s">
        <v>7577</v>
      </c>
      <c r="P1174" s="6">
        <v>800</v>
      </c>
      <c r="Q1174" s="6" t="s">
        <v>7689</v>
      </c>
      <c r="R1174" s="4">
        <v>225</v>
      </c>
      <c r="S1174" s="4">
        <v>50</v>
      </c>
      <c r="T1174" s="4">
        <v>32</v>
      </c>
      <c r="U1174" s="4">
        <v>42</v>
      </c>
      <c r="V1174" s="4">
        <v>65</v>
      </c>
      <c r="W1174" s="4">
        <v>36</v>
      </c>
      <c r="X1174" s="4">
        <v>243</v>
      </c>
      <c r="Y1174" s="4">
        <v>57</v>
      </c>
      <c r="Z1174" s="4">
        <v>37</v>
      </c>
      <c r="AA1174" s="4">
        <v>34</v>
      </c>
      <c r="AB1174" s="4">
        <v>53</v>
      </c>
      <c r="AC1174" s="4">
        <v>62</v>
      </c>
      <c r="AD1174" s="4">
        <v>302</v>
      </c>
      <c r="AE1174" s="4">
        <v>67</v>
      </c>
      <c r="AF1174" s="4">
        <v>64</v>
      </c>
      <c r="AG1174" s="4">
        <v>57</v>
      </c>
      <c r="AH1174" s="4">
        <v>58</v>
      </c>
      <c r="AI1174" s="4">
        <v>56</v>
      </c>
      <c r="AJ1174" s="4">
        <v>259</v>
      </c>
      <c r="AK1174" s="4">
        <v>48</v>
      </c>
      <c r="AL1174" s="4">
        <v>53</v>
      </c>
      <c r="AM1174" s="4">
        <v>64</v>
      </c>
      <c r="AN1174" s="4">
        <v>60</v>
      </c>
      <c r="AO1174" s="4">
        <v>34</v>
      </c>
      <c r="AP1174" s="4">
        <v>246</v>
      </c>
      <c r="AQ1174" s="4">
        <v>52</v>
      </c>
      <c r="AR1174" s="4">
        <v>42</v>
      </c>
      <c r="AS1174" s="4">
        <v>58</v>
      </c>
      <c r="AT1174" s="4">
        <v>53</v>
      </c>
      <c r="AU1174" s="4">
        <v>41</v>
      </c>
      <c r="AV1174" s="4">
        <v>54</v>
      </c>
      <c r="AW1174" s="4">
        <v>108</v>
      </c>
      <c r="AX1174" s="4">
        <v>36</v>
      </c>
      <c r="AY1174" s="4">
        <v>36</v>
      </c>
      <c r="AZ1174" s="4">
        <v>36</v>
      </c>
      <c r="BA1174" s="4">
        <v>39</v>
      </c>
      <c r="BB1174" s="4">
        <v>7</v>
      </c>
      <c r="BC1174" s="4">
        <v>5</v>
      </c>
      <c r="BD1174" s="4">
        <v>8</v>
      </c>
      <c r="BE1174" s="4">
        <v>7</v>
      </c>
      <c r="BF1174" s="4">
        <v>12</v>
      </c>
      <c r="BG1174" s="4">
        <v>1422</v>
      </c>
      <c r="BH1174" s="4">
        <v>313</v>
      </c>
      <c r="BI1174" s="4">
        <v>1</v>
      </c>
      <c r="BJ1174" s="4">
        <v>65</v>
      </c>
      <c r="BK1174" s="4">
        <v>38</v>
      </c>
      <c r="BL1174" s="4">
        <v>55</v>
      </c>
      <c r="BM1174" s="4">
        <v>58</v>
      </c>
      <c r="BN1174" s="4">
        <v>38</v>
      </c>
    </row>
    <row r="1175" spans="1:66" ht="30" customHeight="1" x14ac:dyDescent="0.25">
      <c r="A1175" s="15" t="s">
        <v>6084</v>
      </c>
      <c r="B1175" s="4">
        <v>19</v>
      </c>
      <c r="C1175" s="4">
        <v>57</v>
      </c>
      <c r="D1175" s="4">
        <v>69</v>
      </c>
      <c r="E1175" s="5" t="s">
        <v>6085</v>
      </c>
      <c r="F1175" s="5" t="str">
        <f t="shared" si="96"/>
        <v>Borussia Dortmund II</v>
      </c>
      <c r="G1175" s="25" t="str">
        <f t="shared" si="97"/>
        <v>2023 ~ 2024</v>
      </c>
      <c r="H1175" s="5" t="str">
        <f t="shared" si="99"/>
        <v>2024</v>
      </c>
      <c r="I1175" s="4" t="s">
        <v>494</v>
      </c>
      <c r="J1175" s="4" t="s">
        <v>253</v>
      </c>
      <c r="K1175" s="4" t="s">
        <v>68</v>
      </c>
      <c r="L1175" s="4">
        <v>59</v>
      </c>
      <c r="M1175" s="4" t="s">
        <v>189</v>
      </c>
      <c r="N1175" s="4">
        <v>12</v>
      </c>
      <c r="O1175" s="6" t="s">
        <v>7577</v>
      </c>
      <c r="P1175" s="6">
        <v>500</v>
      </c>
      <c r="Q1175" s="6" t="s">
        <v>7684</v>
      </c>
      <c r="R1175" s="4">
        <v>174</v>
      </c>
      <c r="S1175" s="4">
        <v>24</v>
      </c>
      <c r="T1175" s="4">
        <v>18</v>
      </c>
      <c r="U1175" s="4">
        <v>57</v>
      </c>
      <c r="V1175" s="4">
        <v>50</v>
      </c>
      <c r="W1175" s="4">
        <v>25</v>
      </c>
      <c r="X1175" s="4">
        <v>185</v>
      </c>
      <c r="Y1175" s="4">
        <v>40</v>
      </c>
      <c r="Z1175" s="4">
        <v>26</v>
      </c>
      <c r="AA1175" s="4">
        <v>30</v>
      </c>
      <c r="AB1175" s="4">
        <v>43</v>
      </c>
      <c r="AC1175" s="4">
        <v>46</v>
      </c>
      <c r="AD1175" s="4">
        <v>289</v>
      </c>
      <c r="AE1175" s="4">
        <v>59</v>
      </c>
      <c r="AF1175" s="4">
        <v>64</v>
      </c>
      <c r="AG1175" s="4">
        <v>61</v>
      </c>
      <c r="AH1175" s="4">
        <v>53</v>
      </c>
      <c r="AI1175" s="4">
        <v>52</v>
      </c>
      <c r="AJ1175" s="4">
        <v>238</v>
      </c>
      <c r="AK1175" s="4">
        <v>32</v>
      </c>
      <c r="AL1175" s="4">
        <v>64</v>
      </c>
      <c r="AM1175" s="4">
        <v>57</v>
      </c>
      <c r="AN1175" s="4">
        <v>68</v>
      </c>
      <c r="AO1175" s="4">
        <v>17</v>
      </c>
      <c r="AP1175" s="4">
        <v>194</v>
      </c>
      <c r="AQ1175" s="4">
        <v>52</v>
      </c>
      <c r="AR1175" s="4">
        <v>56</v>
      </c>
      <c r="AS1175" s="4">
        <v>24</v>
      </c>
      <c r="AT1175" s="4">
        <v>28</v>
      </c>
      <c r="AU1175" s="4">
        <v>34</v>
      </c>
      <c r="AV1175" s="4">
        <v>44</v>
      </c>
      <c r="AW1175" s="4">
        <v>174</v>
      </c>
      <c r="AX1175" s="4">
        <v>55</v>
      </c>
      <c r="AY1175" s="4">
        <v>58</v>
      </c>
      <c r="AZ1175" s="4">
        <v>61</v>
      </c>
      <c r="BA1175" s="4">
        <v>52</v>
      </c>
      <c r="BB1175" s="4">
        <v>7</v>
      </c>
      <c r="BC1175" s="4">
        <v>15</v>
      </c>
      <c r="BD1175" s="4">
        <v>10</v>
      </c>
      <c r="BE1175" s="4">
        <v>8</v>
      </c>
      <c r="BF1175" s="4">
        <v>12</v>
      </c>
      <c r="BG1175" s="4">
        <v>1306</v>
      </c>
      <c r="BH1175" s="4">
        <v>285</v>
      </c>
      <c r="BI1175" s="4">
        <v>1</v>
      </c>
      <c r="BJ1175" s="4">
        <v>62</v>
      </c>
      <c r="BK1175" s="4">
        <v>22</v>
      </c>
      <c r="BL1175" s="4">
        <v>37</v>
      </c>
      <c r="BM1175" s="4">
        <v>45</v>
      </c>
      <c r="BN1175" s="4">
        <v>57</v>
      </c>
    </row>
    <row r="1176" spans="1:66" ht="30" customHeight="1" x14ac:dyDescent="0.25">
      <c r="A1176" s="15" t="s">
        <v>2500</v>
      </c>
      <c r="B1176" s="4">
        <v>18</v>
      </c>
      <c r="C1176" s="4">
        <v>65</v>
      </c>
      <c r="D1176" s="4">
        <v>77</v>
      </c>
      <c r="E1176" s="5" t="s">
        <v>2501</v>
      </c>
      <c r="F1176" s="5" t="str">
        <f t="shared" si="96"/>
        <v>Birmingham City</v>
      </c>
      <c r="G1176" s="25" t="str">
        <f t="shared" si="97"/>
        <v>2020 ~ 2025</v>
      </c>
      <c r="H1176" s="5" t="str">
        <f t="shared" si="99"/>
        <v>2025</v>
      </c>
      <c r="I1176" s="4" t="s">
        <v>90</v>
      </c>
      <c r="J1176" s="4" t="s">
        <v>76</v>
      </c>
      <c r="K1176" s="4" t="s">
        <v>68</v>
      </c>
      <c r="L1176" s="4">
        <v>67</v>
      </c>
      <c r="M1176" s="4" t="s">
        <v>69</v>
      </c>
      <c r="N1176" s="4">
        <v>12</v>
      </c>
      <c r="O1176" s="6" t="s">
        <v>7190</v>
      </c>
      <c r="P1176" s="6" t="s">
        <v>6959</v>
      </c>
      <c r="Q1176" s="6" t="s">
        <v>6995</v>
      </c>
      <c r="R1176" s="4">
        <v>276</v>
      </c>
      <c r="S1176" s="4">
        <v>53</v>
      </c>
      <c r="T1176" s="4">
        <v>65</v>
      </c>
      <c r="U1176" s="4">
        <v>50</v>
      </c>
      <c r="V1176" s="4">
        <v>67</v>
      </c>
      <c r="W1176" s="4">
        <v>41</v>
      </c>
      <c r="X1176" s="4">
        <v>287</v>
      </c>
      <c r="Y1176" s="4">
        <v>65</v>
      </c>
      <c r="Z1176" s="4">
        <v>48</v>
      </c>
      <c r="AA1176" s="4">
        <v>40</v>
      </c>
      <c r="AB1176" s="4">
        <v>66</v>
      </c>
      <c r="AC1176" s="4">
        <v>68</v>
      </c>
      <c r="AD1176" s="4">
        <v>337</v>
      </c>
      <c r="AE1176" s="4">
        <v>68</v>
      </c>
      <c r="AF1176" s="4">
        <v>67</v>
      </c>
      <c r="AG1176" s="4">
        <v>65</v>
      </c>
      <c r="AH1176" s="4">
        <v>62</v>
      </c>
      <c r="AI1176" s="4">
        <v>75</v>
      </c>
      <c r="AJ1176" s="4">
        <v>308</v>
      </c>
      <c r="AK1176" s="4">
        <v>61</v>
      </c>
      <c r="AL1176" s="4">
        <v>62</v>
      </c>
      <c r="AM1176" s="4">
        <v>68</v>
      </c>
      <c r="AN1176" s="4">
        <v>60</v>
      </c>
      <c r="AO1176" s="4">
        <v>57</v>
      </c>
      <c r="AP1176" s="4">
        <v>301</v>
      </c>
      <c r="AQ1176" s="4">
        <v>63</v>
      </c>
      <c r="AR1176" s="4">
        <v>62</v>
      </c>
      <c r="AS1176" s="4">
        <v>63</v>
      </c>
      <c r="AT1176" s="4">
        <v>67</v>
      </c>
      <c r="AU1176" s="4">
        <v>46</v>
      </c>
      <c r="AV1176" s="4">
        <v>63</v>
      </c>
      <c r="AW1176" s="4">
        <v>189</v>
      </c>
      <c r="AX1176" s="4">
        <v>64</v>
      </c>
      <c r="AY1176" s="4">
        <v>63</v>
      </c>
      <c r="AZ1176" s="4">
        <v>62</v>
      </c>
      <c r="BA1176" s="4">
        <v>48</v>
      </c>
      <c r="BB1176" s="4">
        <v>15</v>
      </c>
      <c r="BC1176" s="4">
        <v>6</v>
      </c>
      <c r="BD1176" s="4">
        <v>11</v>
      </c>
      <c r="BE1176" s="4">
        <v>8</v>
      </c>
      <c r="BF1176" s="4">
        <v>8</v>
      </c>
      <c r="BG1176" s="4">
        <v>1746</v>
      </c>
      <c r="BH1176" s="4">
        <v>380</v>
      </c>
      <c r="BI1176" s="4">
        <v>1</v>
      </c>
      <c r="BJ1176" s="4">
        <v>67</v>
      </c>
      <c r="BK1176" s="4">
        <v>60</v>
      </c>
      <c r="BL1176" s="4">
        <v>62</v>
      </c>
      <c r="BM1176" s="4">
        <v>66</v>
      </c>
      <c r="BN1176" s="4">
        <v>62</v>
      </c>
    </row>
    <row r="1177" spans="1:66" ht="30" customHeight="1" x14ac:dyDescent="0.25">
      <c r="A1177" s="15" t="s">
        <v>3339</v>
      </c>
      <c r="B1177" s="4">
        <v>17</v>
      </c>
      <c r="C1177" s="4">
        <v>61</v>
      </c>
      <c r="D1177" s="4">
        <v>81</v>
      </c>
      <c r="E1177" s="5" t="s">
        <v>1447</v>
      </c>
      <c r="F1177" s="5" t="str">
        <f t="shared" si="96"/>
        <v>Luton Town</v>
      </c>
      <c r="G1177" s="25" t="str">
        <f t="shared" si="97"/>
        <v>2023 ~ 2027</v>
      </c>
      <c r="H1177" s="5" t="str">
        <f t="shared" si="99"/>
        <v>2027</v>
      </c>
      <c r="I1177" s="4" t="s">
        <v>252</v>
      </c>
      <c r="J1177" s="4" t="s">
        <v>84</v>
      </c>
      <c r="K1177" s="4" t="s">
        <v>77</v>
      </c>
      <c r="L1177" s="4">
        <v>61</v>
      </c>
      <c r="M1177" s="4" t="s">
        <v>130</v>
      </c>
      <c r="N1177" s="4">
        <v>20</v>
      </c>
      <c r="O1177" s="6" t="s">
        <v>7590</v>
      </c>
      <c r="P1177" s="6">
        <v>500</v>
      </c>
      <c r="Q1177" s="6" t="s">
        <v>7269</v>
      </c>
      <c r="R1177" s="4">
        <v>235</v>
      </c>
      <c r="S1177" s="4">
        <v>59</v>
      </c>
      <c r="T1177" s="4">
        <v>34</v>
      </c>
      <c r="U1177" s="4">
        <v>53</v>
      </c>
      <c r="V1177" s="4">
        <v>57</v>
      </c>
      <c r="W1177" s="4">
        <v>32</v>
      </c>
      <c r="X1177" s="4">
        <v>237</v>
      </c>
      <c r="Y1177" s="4">
        <v>59</v>
      </c>
      <c r="Z1177" s="4">
        <v>40</v>
      </c>
      <c r="AA1177" s="4">
        <v>37</v>
      </c>
      <c r="AB1177" s="4">
        <v>49</v>
      </c>
      <c r="AC1177" s="4">
        <v>52</v>
      </c>
      <c r="AD1177" s="4">
        <v>330</v>
      </c>
      <c r="AE1177" s="4">
        <v>69</v>
      </c>
      <c r="AF1177" s="4">
        <v>66</v>
      </c>
      <c r="AG1177" s="4">
        <v>61</v>
      </c>
      <c r="AH1177" s="4">
        <v>54</v>
      </c>
      <c r="AI1177" s="4">
        <v>80</v>
      </c>
      <c r="AJ1177" s="4">
        <v>251</v>
      </c>
      <c r="AK1177" s="4">
        <v>37</v>
      </c>
      <c r="AL1177" s="4">
        <v>60</v>
      </c>
      <c r="AM1177" s="4">
        <v>60</v>
      </c>
      <c r="AN1177" s="4">
        <v>58</v>
      </c>
      <c r="AO1177" s="4">
        <v>36</v>
      </c>
      <c r="AP1177" s="4">
        <v>260</v>
      </c>
      <c r="AQ1177" s="4">
        <v>58</v>
      </c>
      <c r="AR1177" s="4">
        <v>59</v>
      </c>
      <c r="AS1177" s="4">
        <v>48</v>
      </c>
      <c r="AT1177" s="4">
        <v>45</v>
      </c>
      <c r="AU1177" s="4">
        <v>50</v>
      </c>
      <c r="AV1177" s="4">
        <v>47</v>
      </c>
      <c r="AW1177" s="4">
        <v>176</v>
      </c>
      <c r="AX1177" s="4">
        <v>53</v>
      </c>
      <c r="AY1177" s="4">
        <v>63</v>
      </c>
      <c r="AZ1177" s="4">
        <v>60</v>
      </c>
      <c r="BA1177" s="4">
        <v>49</v>
      </c>
      <c r="BB1177" s="4">
        <v>8</v>
      </c>
      <c r="BC1177" s="4">
        <v>7</v>
      </c>
      <c r="BD1177" s="4">
        <v>11</v>
      </c>
      <c r="BE1177" s="4">
        <v>12</v>
      </c>
      <c r="BF1177" s="4">
        <v>11</v>
      </c>
      <c r="BG1177" s="4">
        <v>1538</v>
      </c>
      <c r="BH1177" s="4">
        <v>329</v>
      </c>
      <c r="BI1177" s="4">
        <v>1</v>
      </c>
      <c r="BJ1177" s="4">
        <v>67</v>
      </c>
      <c r="BK1177" s="4">
        <v>36</v>
      </c>
      <c r="BL1177" s="4">
        <v>52</v>
      </c>
      <c r="BM1177" s="4">
        <v>57</v>
      </c>
      <c r="BN1177" s="4">
        <v>58</v>
      </c>
    </row>
    <row r="1178" spans="1:66" ht="30" customHeight="1" x14ac:dyDescent="0.25">
      <c r="A1178" s="15" t="s">
        <v>7833</v>
      </c>
      <c r="B1178" s="4">
        <v>27</v>
      </c>
      <c r="C1178" s="4">
        <v>77</v>
      </c>
      <c r="D1178" s="4">
        <v>77</v>
      </c>
      <c r="E1178" s="5" t="s">
        <v>5095</v>
      </c>
      <c r="F1178" s="5" t="str">
        <f t="shared" si="96"/>
        <v>FC Union Berlin</v>
      </c>
      <c r="G1178" s="25" t="str">
        <f t="shared" si="97"/>
        <v>2023 ~ 2027</v>
      </c>
      <c r="H1178" s="5" t="str">
        <f t="shared" si="99"/>
        <v>2027</v>
      </c>
      <c r="I1178" s="4" t="s">
        <v>277</v>
      </c>
      <c r="J1178" s="4" t="s">
        <v>84</v>
      </c>
      <c r="K1178" s="4" t="s">
        <v>68</v>
      </c>
      <c r="L1178" s="4">
        <v>77</v>
      </c>
      <c r="M1178" s="4" t="s">
        <v>415</v>
      </c>
      <c r="N1178" s="4">
        <v>0</v>
      </c>
      <c r="O1178" s="6" t="s">
        <v>7058</v>
      </c>
      <c r="P1178" s="6" t="s">
        <v>6969</v>
      </c>
      <c r="Q1178" s="6" t="s">
        <v>6968</v>
      </c>
      <c r="R1178" s="4">
        <v>325</v>
      </c>
      <c r="S1178" s="4">
        <v>78</v>
      </c>
      <c r="T1178" s="4">
        <v>57</v>
      </c>
      <c r="U1178" s="4">
        <v>57</v>
      </c>
      <c r="V1178" s="4">
        <v>76</v>
      </c>
      <c r="W1178" s="4">
        <v>57</v>
      </c>
      <c r="X1178" s="4">
        <v>367</v>
      </c>
      <c r="Y1178" s="4">
        <v>73</v>
      </c>
      <c r="Z1178" s="4">
        <v>76</v>
      </c>
      <c r="AA1178" s="4">
        <v>77</v>
      </c>
      <c r="AB1178" s="4">
        <v>69</v>
      </c>
      <c r="AC1178" s="4">
        <v>72</v>
      </c>
      <c r="AD1178" s="4">
        <v>407</v>
      </c>
      <c r="AE1178" s="4">
        <v>85</v>
      </c>
      <c r="AF1178" s="4">
        <v>85</v>
      </c>
      <c r="AG1178" s="4">
        <v>82</v>
      </c>
      <c r="AH1178" s="4">
        <v>73</v>
      </c>
      <c r="AI1178" s="4">
        <v>82</v>
      </c>
      <c r="AJ1178" s="4">
        <v>357</v>
      </c>
      <c r="AK1178" s="4">
        <v>78</v>
      </c>
      <c r="AL1178" s="4">
        <v>74</v>
      </c>
      <c r="AM1178" s="4">
        <v>82</v>
      </c>
      <c r="AN1178" s="4">
        <v>61</v>
      </c>
      <c r="AO1178" s="4">
        <v>62</v>
      </c>
      <c r="AP1178" s="4">
        <v>367</v>
      </c>
      <c r="AQ1178" s="4">
        <v>75</v>
      </c>
      <c r="AR1178" s="4">
        <v>67</v>
      </c>
      <c r="AS1178" s="4">
        <v>69</v>
      </c>
      <c r="AT1178" s="4">
        <v>74</v>
      </c>
      <c r="AU1178" s="4">
        <v>82</v>
      </c>
      <c r="AV1178" s="4">
        <v>73</v>
      </c>
      <c r="AW1178" s="4">
        <v>214</v>
      </c>
      <c r="AX1178" s="4">
        <v>71</v>
      </c>
      <c r="AY1178" s="4">
        <v>75</v>
      </c>
      <c r="AZ1178" s="4">
        <v>68</v>
      </c>
      <c r="BA1178" s="4">
        <v>57</v>
      </c>
      <c r="BB1178" s="4">
        <v>12</v>
      </c>
      <c r="BC1178" s="4">
        <v>9</v>
      </c>
      <c r="BD1178" s="4">
        <v>10</v>
      </c>
      <c r="BE1178" s="4">
        <v>15</v>
      </c>
      <c r="BF1178" s="4">
        <v>11</v>
      </c>
      <c r="BG1178" s="4">
        <v>2094</v>
      </c>
      <c r="BH1178" s="4">
        <v>438</v>
      </c>
      <c r="BI1178" s="4">
        <v>1</v>
      </c>
      <c r="BJ1178" s="4">
        <v>85</v>
      </c>
      <c r="BK1178" s="4">
        <v>64</v>
      </c>
      <c r="BL1178" s="4">
        <v>75</v>
      </c>
      <c r="BM1178" s="4">
        <v>74</v>
      </c>
      <c r="BN1178" s="4">
        <v>70</v>
      </c>
    </row>
    <row r="1179" spans="1:66" ht="30" customHeight="1" x14ac:dyDescent="0.25">
      <c r="A1179" s="15" t="s">
        <v>5648</v>
      </c>
      <c r="B1179" s="4">
        <v>25</v>
      </c>
      <c r="C1179" s="4" t="s">
        <v>527</v>
      </c>
      <c r="D1179" s="4" t="s">
        <v>1253</v>
      </c>
      <c r="E1179" s="5" t="s">
        <v>5649</v>
      </c>
      <c r="F1179" s="5" t="str">
        <f t="shared" si="96"/>
        <v>Leicester City</v>
      </c>
      <c r="G1179" s="25" t="str">
        <f t="shared" si="97"/>
        <v>2019 ~ 2026</v>
      </c>
      <c r="H1179" s="5" t="str">
        <f t="shared" si="99"/>
        <v>2026</v>
      </c>
      <c r="I1179" s="4" t="s">
        <v>283</v>
      </c>
      <c r="J1179" s="4" t="s">
        <v>290</v>
      </c>
      <c r="K1179" s="4" t="s">
        <v>68</v>
      </c>
      <c r="L1179" s="4">
        <v>75</v>
      </c>
      <c r="M1179" s="4" t="s">
        <v>478</v>
      </c>
      <c r="N1179" s="4">
        <v>1</v>
      </c>
      <c r="O1179" s="6" t="s">
        <v>6894</v>
      </c>
      <c r="P1179" s="6" t="s">
        <v>7463</v>
      </c>
      <c r="Q1179" s="6" t="s">
        <v>7534</v>
      </c>
      <c r="R1179" s="4">
        <v>310</v>
      </c>
      <c r="S1179" s="4">
        <v>74</v>
      </c>
      <c r="T1179" s="4">
        <v>53</v>
      </c>
      <c r="U1179" s="4">
        <v>68</v>
      </c>
      <c r="V1179" s="4">
        <v>73</v>
      </c>
      <c r="W1179" s="4">
        <v>42</v>
      </c>
      <c r="X1179" s="4">
        <v>324</v>
      </c>
      <c r="Y1179" s="4" t="s">
        <v>5650</v>
      </c>
      <c r="Z1179" s="4">
        <v>60</v>
      </c>
      <c r="AA1179" s="4">
        <v>60</v>
      </c>
      <c r="AB1179" s="4">
        <v>67</v>
      </c>
      <c r="AC1179" s="4" t="s">
        <v>5651</v>
      </c>
      <c r="AD1179" s="4">
        <v>367</v>
      </c>
      <c r="AE1179" s="4">
        <v>74</v>
      </c>
      <c r="AF1179" s="4">
        <v>83</v>
      </c>
      <c r="AG1179" s="4">
        <v>67</v>
      </c>
      <c r="AH1179" s="4" t="s">
        <v>2266</v>
      </c>
      <c r="AI1179" s="4">
        <v>70</v>
      </c>
      <c r="AJ1179" s="4">
        <v>312</v>
      </c>
      <c r="AK1179" s="4">
        <v>54</v>
      </c>
      <c r="AL1179" s="4">
        <v>75</v>
      </c>
      <c r="AM1179" s="4" t="s">
        <v>624</v>
      </c>
      <c r="AN1179" s="4">
        <v>67</v>
      </c>
      <c r="AO1179" s="4">
        <v>40</v>
      </c>
      <c r="AP1179" s="4">
        <v>311</v>
      </c>
      <c r="AQ1179" s="4">
        <v>66</v>
      </c>
      <c r="AR1179" s="4">
        <v>70</v>
      </c>
      <c r="AS1179" s="4" t="s">
        <v>3943</v>
      </c>
      <c r="AT1179" s="4">
        <v>67</v>
      </c>
      <c r="AU1179" s="4">
        <v>43</v>
      </c>
      <c r="AV1179" s="4">
        <v>66</v>
      </c>
      <c r="AW1179" s="4">
        <v>221</v>
      </c>
      <c r="AX1179" s="4" t="s">
        <v>2267</v>
      </c>
      <c r="AY1179" s="4" t="s">
        <v>1253</v>
      </c>
      <c r="AZ1179" s="4" t="s">
        <v>736</v>
      </c>
      <c r="BA1179" s="4">
        <v>45</v>
      </c>
      <c r="BB1179" s="4">
        <v>13</v>
      </c>
      <c r="BC1179" s="4">
        <v>7</v>
      </c>
      <c r="BD1179" s="4">
        <v>6</v>
      </c>
      <c r="BE1179" s="4">
        <v>5</v>
      </c>
      <c r="BF1179" s="4">
        <v>14</v>
      </c>
      <c r="BG1179" s="4">
        <v>1890</v>
      </c>
      <c r="BH1179" s="4">
        <v>409</v>
      </c>
      <c r="BI1179" s="4">
        <v>1</v>
      </c>
      <c r="BJ1179" s="4">
        <v>79</v>
      </c>
      <c r="BK1179" s="4">
        <v>50</v>
      </c>
      <c r="BL1179" s="4">
        <v>70</v>
      </c>
      <c r="BM1179" s="4">
        <v>69</v>
      </c>
      <c r="BN1179" s="4">
        <v>72</v>
      </c>
    </row>
    <row r="1180" spans="1:66" ht="30" customHeight="1" x14ac:dyDescent="0.25">
      <c r="A1180" s="15" t="s">
        <v>7906</v>
      </c>
      <c r="B1180" s="4">
        <v>21</v>
      </c>
      <c r="C1180" s="4">
        <v>73</v>
      </c>
      <c r="D1180" s="4">
        <v>82</v>
      </c>
      <c r="E1180" s="5" t="s">
        <v>1810</v>
      </c>
      <c r="F1180" s="5" t="str">
        <f t="shared" si="96"/>
        <v>VfL Wolfsburg</v>
      </c>
      <c r="G1180" s="25" t="str">
        <f t="shared" si="97"/>
        <v>2022 ~ 2027</v>
      </c>
      <c r="H1180" s="5" t="str">
        <f t="shared" si="99"/>
        <v>2027</v>
      </c>
      <c r="I1180" s="4" t="s">
        <v>112</v>
      </c>
      <c r="J1180" s="4" t="s">
        <v>84</v>
      </c>
      <c r="K1180" s="4" t="s">
        <v>68</v>
      </c>
      <c r="L1180" s="4">
        <v>74</v>
      </c>
      <c r="M1180" s="4" t="s">
        <v>69</v>
      </c>
      <c r="N1180" s="4">
        <v>9</v>
      </c>
      <c r="O1180" s="6" t="s">
        <v>7009</v>
      </c>
      <c r="P1180" s="6" t="s">
        <v>7218</v>
      </c>
      <c r="Q1180" s="6" t="s">
        <v>7352</v>
      </c>
      <c r="R1180" s="4">
        <v>317</v>
      </c>
      <c r="S1180" s="4">
        <v>68</v>
      </c>
      <c r="T1180" s="4">
        <v>67</v>
      </c>
      <c r="U1180" s="4">
        <v>68</v>
      </c>
      <c r="V1180" s="4">
        <v>68</v>
      </c>
      <c r="W1180" s="4">
        <v>46</v>
      </c>
      <c r="X1180" s="4">
        <v>330</v>
      </c>
      <c r="Y1180" s="4">
        <v>79</v>
      </c>
      <c r="Z1180" s="4">
        <v>68</v>
      </c>
      <c r="AA1180" s="4">
        <v>48</v>
      </c>
      <c r="AB1180" s="4">
        <v>59</v>
      </c>
      <c r="AC1180" s="4">
        <v>76</v>
      </c>
      <c r="AD1180" s="4">
        <v>388</v>
      </c>
      <c r="AE1180" s="4">
        <v>86</v>
      </c>
      <c r="AF1180" s="4">
        <v>83</v>
      </c>
      <c r="AG1180" s="4">
        <v>85</v>
      </c>
      <c r="AH1180" s="4">
        <v>63</v>
      </c>
      <c r="AI1180" s="4">
        <v>71</v>
      </c>
      <c r="AJ1180" s="4">
        <v>331</v>
      </c>
      <c r="AK1180" s="4">
        <v>64</v>
      </c>
      <c r="AL1180" s="4">
        <v>74</v>
      </c>
      <c r="AM1180" s="4">
        <v>74</v>
      </c>
      <c r="AN1180" s="4">
        <v>54</v>
      </c>
      <c r="AO1180" s="4">
        <v>65</v>
      </c>
      <c r="AP1180" s="4">
        <v>281</v>
      </c>
      <c r="AQ1180" s="4">
        <v>44</v>
      </c>
      <c r="AR1180" s="4">
        <v>47</v>
      </c>
      <c r="AS1180" s="4">
        <v>70</v>
      </c>
      <c r="AT1180" s="4">
        <v>68</v>
      </c>
      <c r="AU1180" s="4">
        <v>52</v>
      </c>
      <c r="AV1180" s="4">
        <v>63</v>
      </c>
      <c r="AW1180" s="4">
        <v>134</v>
      </c>
      <c r="AX1180" s="4">
        <v>43</v>
      </c>
      <c r="AY1180" s="4">
        <v>49</v>
      </c>
      <c r="AZ1180" s="4">
        <v>42</v>
      </c>
      <c r="BA1180" s="4">
        <v>50</v>
      </c>
      <c r="BB1180" s="4">
        <v>5</v>
      </c>
      <c r="BC1180" s="4">
        <v>10</v>
      </c>
      <c r="BD1180" s="4">
        <v>13</v>
      </c>
      <c r="BE1180" s="4">
        <v>8</v>
      </c>
      <c r="BF1180" s="4">
        <v>14</v>
      </c>
      <c r="BG1180" s="4">
        <v>1831</v>
      </c>
      <c r="BH1180" s="4">
        <v>397</v>
      </c>
      <c r="BI1180" s="4">
        <v>1</v>
      </c>
      <c r="BJ1180" s="4">
        <v>84</v>
      </c>
      <c r="BK1180" s="4">
        <v>64</v>
      </c>
      <c r="BL1180" s="4">
        <v>66</v>
      </c>
      <c r="BM1180" s="4">
        <v>77</v>
      </c>
      <c r="BN1180" s="4">
        <v>48</v>
      </c>
    </row>
    <row r="1181" spans="1:66" ht="30" customHeight="1" x14ac:dyDescent="0.25">
      <c r="A1181" s="15" t="s">
        <v>5487</v>
      </c>
      <c r="B1181" s="4">
        <v>24</v>
      </c>
      <c r="C1181" s="4">
        <v>76</v>
      </c>
      <c r="D1181" s="4">
        <v>79</v>
      </c>
      <c r="E1181" s="5" t="s">
        <v>2761</v>
      </c>
      <c r="F1181" s="5" t="str">
        <f t="shared" si="96"/>
        <v>Bologna</v>
      </c>
      <c r="G1181" s="25" t="str">
        <f t="shared" si="97"/>
        <v>2023 ~ 2028</v>
      </c>
      <c r="H1181" s="5" t="str">
        <f t="shared" si="99"/>
        <v>2028</v>
      </c>
      <c r="I1181" s="4" t="s">
        <v>90</v>
      </c>
      <c r="J1181" s="4" t="s">
        <v>84</v>
      </c>
      <c r="K1181" s="4" t="s">
        <v>68</v>
      </c>
      <c r="L1181" s="4">
        <v>77</v>
      </c>
      <c r="M1181" s="4" t="s">
        <v>69</v>
      </c>
      <c r="N1181" s="4">
        <v>3</v>
      </c>
      <c r="O1181" s="6" t="s">
        <v>7058</v>
      </c>
      <c r="P1181" s="6" t="s">
        <v>7267</v>
      </c>
      <c r="Q1181" s="6" t="s">
        <v>7597</v>
      </c>
      <c r="R1181" s="4">
        <v>333</v>
      </c>
      <c r="S1181" s="4">
        <v>71</v>
      </c>
      <c r="T1181" s="4">
        <v>71</v>
      </c>
      <c r="U1181" s="4">
        <v>44</v>
      </c>
      <c r="V1181" s="4">
        <v>71</v>
      </c>
      <c r="W1181" s="4">
        <v>76</v>
      </c>
      <c r="X1181" s="4">
        <v>383</v>
      </c>
      <c r="Y1181" s="4">
        <v>80</v>
      </c>
      <c r="Z1181" s="4">
        <v>82</v>
      </c>
      <c r="AA1181" s="4">
        <v>75</v>
      </c>
      <c r="AB1181" s="4">
        <v>66</v>
      </c>
      <c r="AC1181" s="4">
        <v>80</v>
      </c>
      <c r="AD1181" s="4">
        <v>401</v>
      </c>
      <c r="AE1181" s="4">
        <v>81</v>
      </c>
      <c r="AF1181" s="4">
        <v>78</v>
      </c>
      <c r="AG1181" s="4">
        <v>85</v>
      </c>
      <c r="AH1181" s="4">
        <v>73</v>
      </c>
      <c r="AI1181" s="4">
        <v>84</v>
      </c>
      <c r="AJ1181" s="4">
        <v>350</v>
      </c>
      <c r="AK1181" s="4">
        <v>77</v>
      </c>
      <c r="AL1181" s="4">
        <v>67</v>
      </c>
      <c r="AM1181" s="4">
        <v>75</v>
      </c>
      <c r="AN1181" s="4">
        <v>52</v>
      </c>
      <c r="AO1181" s="4">
        <v>79</v>
      </c>
      <c r="AP1181" s="4">
        <v>310</v>
      </c>
      <c r="AQ1181" s="4">
        <v>54</v>
      </c>
      <c r="AR1181" s="4">
        <v>35</v>
      </c>
      <c r="AS1181" s="4" t="s">
        <v>739</v>
      </c>
      <c r="AT1181" s="4">
        <v>72</v>
      </c>
      <c r="AU1181" s="4">
        <v>77</v>
      </c>
      <c r="AV1181" s="4">
        <v>75</v>
      </c>
      <c r="AW1181" s="4">
        <v>102</v>
      </c>
      <c r="AX1181" s="4">
        <v>32</v>
      </c>
      <c r="AY1181" s="4">
        <v>36</v>
      </c>
      <c r="AZ1181" s="4">
        <v>34</v>
      </c>
      <c r="BA1181" s="4">
        <v>53</v>
      </c>
      <c r="BB1181" s="4">
        <v>13</v>
      </c>
      <c r="BC1181" s="4">
        <v>11</v>
      </c>
      <c r="BD1181" s="4">
        <v>10</v>
      </c>
      <c r="BE1181" s="4">
        <v>10</v>
      </c>
      <c r="BF1181" s="4">
        <v>9</v>
      </c>
      <c r="BG1181" s="4">
        <v>1932</v>
      </c>
      <c r="BH1181" s="4">
        <v>398</v>
      </c>
      <c r="BI1181" s="4">
        <v>2</v>
      </c>
      <c r="BJ1181" s="4">
        <v>79</v>
      </c>
      <c r="BK1181" s="4">
        <v>74</v>
      </c>
      <c r="BL1181" s="4">
        <v>71</v>
      </c>
      <c r="BM1181" s="4">
        <v>80</v>
      </c>
      <c r="BN1181" s="4">
        <v>35</v>
      </c>
    </row>
    <row r="1182" spans="1:66" ht="30" customHeight="1" x14ac:dyDescent="0.25">
      <c r="A1182" s="15" t="s">
        <v>4859</v>
      </c>
      <c r="B1182" s="4">
        <v>16</v>
      </c>
      <c r="C1182" s="4">
        <v>61</v>
      </c>
      <c r="D1182" s="4">
        <v>79</v>
      </c>
      <c r="E1182" s="5" t="s">
        <v>4860</v>
      </c>
      <c r="F1182" s="5" t="str">
        <f t="shared" si="96"/>
        <v>Valenciennes</v>
      </c>
      <c r="G1182" s="25" t="str">
        <f t="shared" si="97"/>
        <v>2023 ~ 2026</v>
      </c>
      <c r="H1182" s="5" t="str">
        <f t="shared" si="99"/>
        <v>2026</v>
      </c>
      <c r="I1182" s="4" t="s">
        <v>124</v>
      </c>
      <c r="J1182" s="4" t="s">
        <v>290</v>
      </c>
      <c r="K1182" s="4" t="s">
        <v>68</v>
      </c>
      <c r="L1182" s="4">
        <v>63</v>
      </c>
      <c r="M1182" s="4" t="s">
        <v>189</v>
      </c>
      <c r="N1182" s="4">
        <v>18</v>
      </c>
      <c r="O1182" s="6" t="s">
        <v>7560</v>
      </c>
      <c r="P1182" s="6">
        <v>500</v>
      </c>
      <c r="Q1182" s="6" t="s">
        <v>6871</v>
      </c>
      <c r="R1182" s="4">
        <v>202</v>
      </c>
      <c r="S1182" s="4">
        <v>36</v>
      </c>
      <c r="T1182" s="4">
        <v>30</v>
      </c>
      <c r="U1182" s="4">
        <v>57</v>
      </c>
      <c r="V1182" s="4">
        <v>56</v>
      </c>
      <c r="W1182" s="4">
        <v>23</v>
      </c>
      <c r="X1182" s="4">
        <v>216</v>
      </c>
      <c r="Y1182" s="4">
        <v>41</v>
      </c>
      <c r="Z1182" s="4">
        <v>42</v>
      </c>
      <c r="AA1182" s="4">
        <v>30</v>
      </c>
      <c r="AB1182" s="4">
        <v>49</v>
      </c>
      <c r="AC1182" s="4">
        <v>54</v>
      </c>
      <c r="AD1182" s="4">
        <v>298</v>
      </c>
      <c r="AE1182" s="4">
        <v>67</v>
      </c>
      <c r="AF1182" s="4">
        <v>65</v>
      </c>
      <c r="AG1182" s="4">
        <v>53</v>
      </c>
      <c r="AH1182" s="4">
        <v>59</v>
      </c>
      <c r="AI1182" s="4">
        <v>54</v>
      </c>
      <c r="AJ1182" s="4">
        <v>265</v>
      </c>
      <c r="AK1182" s="4">
        <v>45</v>
      </c>
      <c r="AL1182" s="4">
        <v>67</v>
      </c>
      <c r="AM1182" s="4">
        <v>58</v>
      </c>
      <c r="AN1182" s="4">
        <v>67</v>
      </c>
      <c r="AO1182" s="4">
        <v>28</v>
      </c>
      <c r="AP1182" s="4">
        <v>220</v>
      </c>
      <c r="AQ1182" s="4">
        <v>54</v>
      </c>
      <c r="AR1182" s="4">
        <v>62</v>
      </c>
      <c r="AS1182" s="4">
        <v>37</v>
      </c>
      <c r="AT1182" s="4">
        <v>35</v>
      </c>
      <c r="AU1182" s="4">
        <v>32</v>
      </c>
      <c r="AV1182" s="4">
        <v>49</v>
      </c>
      <c r="AW1182" s="4">
        <v>185</v>
      </c>
      <c r="AX1182" s="4">
        <v>59</v>
      </c>
      <c r="AY1182" s="4">
        <v>65</v>
      </c>
      <c r="AZ1182" s="4">
        <v>61</v>
      </c>
      <c r="BA1182" s="4">
        <v>61</v>
      </c>
      <c r="BB1182" s="4">
        <v>15</v>
      </c>
      <c r="BC1182" s="4">
        <v>13</v>
      </c>
      <c r="BD1182" s="4">
        <v>15</v>
      </c>
      <c r="BE1182" s="4">
        <v>6</v>
      </c>
      <c r="BF1182" s="4">
        <v>12</v>
      </c>
      <c r="BG1182" s="4">
        <v>1447</v>
      </c>
      <c r="BH1182" s="4">
        <v>315</v>
      </c>
      <c r="BI1182" s="4">
        <v>1</v>
      </c>
      <c r="BJ1182" s="4">
        <v>66</v>
      </c>
      <c r="BK1182" s="4">
        <v>33</v>
      </c>
      <c r="BL1182" s="4">
        <v>45</v>
      </c>
      <c r="BM1182" s="4">
        <v>48</v>
      </c>
      <c r="BN1182" s="4">
        <v>61</v>
      </c>
    </row>
    <row r="1183" spans="1:66" ht="30" customHeight="1" x14ac:dyDescent="0.25">
      <c r="A1183" s="15" t="s">
        <v>1202</v>
      </c>
      <c r="B1183" s="4">
        <v>28</v>
      </c>
      <c r="C1183" s="4">
        <v>87</v>
      </c>
      <c r="D1183" s="4">
        <v>87</v>
      </c>
      <c r="E1183" s="5" t="s">
        <v>6731</v>
      </c>
      <c r="F1183" s="5" t="str">
        <f t="shared" si="96"/>
        <v>FC Bayern München</v>
      </c>
      <c r="G1183" s="25" t="str">
        <f t="shared" si="97"/>
        <v>2015 ~ 2025</v>
      </c>
      <c r="H1183" s="5" t="str">
        <f t="shared" si="99"/>
        <v>2025</v>
      </c>
      <c r="I1183" s="4" t="s">
        <v>241</v>
      </c>
      <c r="J1183" s="4" t="s">
        <v>125</v>
      </c>
      <c r="K1183" s="4" t="s">
        <v>68</v>
      </c>
      <c r="L1183" s="4">
        <v>87</v>
      </c>
      <c r="M1183" s="4" t="s">
        <v>229</v>
      </c>
      <c r="N1183" s="4">
        <v>0</v>
      </c>
      <c r="O1183" s="6" t="s">
        <v>7279</v>
      </c>
      <c r="P1183" s="6" t="s">
        <v>6889</v>
      </c>
      <c r="Q1183" s="6" t="s">
        <v>7280</v>
      </c>
      <c r="R1183" s="4">
        <v>388</v>
      </c>
      <c r="S1183" s="4">
        <v>91</v>
      </c>
      <c r="T1183" s="4">
        <v>68</v>
      </c>
      <c r="U1183" s="4">
        <v>72</v>
      </c>
      <c r="V1183" s="4">
        <v>88</v>
      </c>
      <c r="W1183" s="4">
        <v>69</v>
      </c>
      <c r="X1183" s="4">
        <v>418</v>
      </c>
      <c r="Y1183" s="4">
        <v>82</v>
      </c>
      <c r="Z1183" s="4">
        <v>85</v>
      </c>
      <c r="AA1183" s="4">
        <v>76</v>
      </c>
      <c r="AB1183" s="4">
        <v>91</v>
      </c>
      <c r="AC1183" s="4">
        <v>84</v>
      </c>
      <c r="AD1183" s="4">
        <v>397</v>
      </c>
      <c r="AE1183" s="4">
        <v>77</v>
      </c>
      <c r="AF1183" s="4">
        <v>65</v>
      </c>
      <c r="AG1183" s="4">
        <v>84</v>
      </c>
      <c r="AH1183" s="4">
        <v>87</v>
      </c>
      <c r="AI1183" s="4">
        <v>84</v>
      </c>
      <c r="AJ1183" s="4">
        <v>400</v>
      </c>
      <c r="AK1183" s="4">
        <v>78</v>
      </c>
      <c r="AL1183" s="4">
        <v>78</v>
      </c>
      <c r="AM1183" s="4">
        <v>93</v>
      </c>
      <c r="AN1183" s="4">
        <v>68</v>
      </c>
      <c r="AO1183" s="4">
        <v>83</v>
      </c>
      <c r="AP1183" s="4">
        <v>405</v>
      </c>
      <c r="AQ1183" s="4">
        <v>86</v>
      </c>
      <c r="AR1183" s="4">
        <v>85</v>
      </c>
      <c r="AS1183" s="4">
        <v>80</v>
      </c>
      <c r="AT1183" s="4">
        <v>85</v>
      </c>
      <c r="AU1183" s="4">
        <v>69</v>
      </c>
      <c r="AV1183" s="4">
        <v>86</v>
      </c>
      <c r="AW1183" s="4">
        <v>243</v>
      </c>
      <c r="AX1183" s="4">
        <v>81</v>
      </c>
      <c r="AY1183" s="4">
        <v>84</v>
      </c>
      <c r="AZ1183" s="4">
        <v>78</v>
      </c>
      <c r="BA1183" s="4">
        <v>60</v>
      </c>
      <c r="BB1183" s="4">
        <v>8</v>
      </c>
      <c r="BC1183" s="4">
        <v>15</v>
      </c>
      <c r="BD1183" s="4">
        <v>7</v>
      </c>
      <c r="BE1183" s="4">
        <v>15</v>
      </c>
      <c r="BF1183" s="4">
        <v>15</v>
      </c>
      <c r="BG1183" s="4">
        <v>2311</v>
      </c>
      <c r="BH1183" s="4">
        <v>475</v>
      </c>
      <c r="BI1183" s="4">
        <v>4</v>
      </c>
      <c r="BJ1183" s="4">
        <v>70</v>
      </c>
      <c r="BK1183" s="4">
        <v>74</v>
      </c>
      <c r="BL1183" s="4">
        <v>88</v>
      </c>
      <c r="BM1183" s="4">
        <v>83</v>
      </c>
      <c r="BN1183" s="4">
        <v>82</v>
      </c>
    </row>
    <row r="1184" spans="1:66" ht="30" customHeight="1" x14ac:dyDescent="0.25">
      <c r="A1184" s="15" t="s">
        <v>5961</v>
      </c>
      <c r="B1184" s="4">
        <v>16</v>
      </c>
      <c r="C1184" s="4">
        <v>58</v>
      </c>
      <c r="D1184" s="4">
        <v>83</v>
      </c>
      <c r="E1184" s="5" t="s">
        <v>5962</v>
      </c>
      <c r="F1184" s="5" t="str">
        <f t="shared" si="96"/>
        <v>Fulham</v>
      </c>
      <c r="G1184" s="25" t="str">
        <f t="shared" si="97"/>
        <v>2024 ~ 2026</v>
      </c>
      <c r="H1184" s="5" t="str">
        <f t="shared" si="99"/>
        <v>2026</v>
      </c>
      <c r="I1184" s="4" t="s">
        <v>277</v>
      </c>
      <c r="J1184" s="4" t="s">
        <v>308</v>
      </c>
      <c r="K1184" s="4" t="s">
        <v>68</v>
      </c>
      <c r="L1184" s="4">
        <v>61</v>
      </c>
      <c r="M1184" s="4" t="s">
        <v>69</v>
      </c>
      <c r="N1184" s="4">
        <v>25</v>
      </c>
      <c r="O1184" s="6" t="s">
        <v>7592</v>
      </c>
      <c r="P1184" s="6" t="s">
        <v>6907</v>
      </c>
      <c r="Q1184" s="6" t="s">
        <v>6871</v>
      </c>
      <c r="R1184" s="4">
        <v>245</v>
      </c>
      <c r="S1184" s="4">
        <v>46</v>
      </c>
      <c r="T1184" s="4">
        <v>46</v>
      </c>
      <c r="U1184" s="4">
        <v>43</v>
      </c>
      <c r="V1184" s="4">
        <v>63</v>
      </c>
      <c r="W1184" s="4">
        <v>47</v>
      </c>
      <c r="X1184" s="4">
        <v>284</v>
      </c>
      <c r="Y1184" s="4">
        <v>60</v>
      </c>
      <c r="Z1184" s="4">
        <v>54</v>
      </c>
      <c r="AA1184" s="4">
        <v>47</v>
      </c>
      <c r="AB1184" s="4">
        <v>60</v>
      </c>
      <c r="AC1184" s="4">
        <v>63</v>
      </c>
      <c r="AD1184" s="4">
        <v>332</v>
      </c>
      <c r="AE1184" s="4">
        <v>67</v>
      </c>
      <c r="AF1184" s="4">
        <v>65</v>
      </c>
      <c r="AG1184" s="4">
        <v>70</v>
      </c>
      <c r="AH1184" s="4">
        <v>57</v>
      </c>
      <c r="AI1184" s="4">
        <v>73</v>
      </c>
      <c r="AJ1184" s="4">
        <v>262</v>
      </c>
      <c r="AK1184" s="4">
        <v>56</v>
      </c>
      <c r="AL1184" s="4">
        <v>48</v>
      </c>
      <c r="AM1184" s="4">
        <v>64</v>
      </c>
      <c r="AN1184" s="4">
        <v>54</v>
      </c>
      <c r="AO1184" s="4">
        <v>40</v>
      </c>
      <c r="AP1184" s="4">
        <v>275</v>
      </c>
      <c r="AQ1184" s="4">
        <v>59</v>
      </c>
      <c r="AR1184" s="4">
        <v>49</v>
      </c>
      <c r="AS1184" s="4">
        <v>60</v>
      </c>
      <c r="AT1184" s="4">
        <v>55</v>
      </c>
      <c r="AU1184" s="4">
        <v>52</v>
      </c>
      <c r="AV1184" s="4">
        <v>57</v>
      </c>
      <c r="AW1184" s="4">
        <v>153</v>
      </c>
      <c r="AX1184" s="4">
        <v>52</v>
      </c>
      <c r="AY1184" s="4">
        <v>52</v>
      </c>
      <c r="AZ1184" s="4">
        <v>49</v>
      </c>
      <c r="BA1184" s="4">
        <v>47</v>
      </c>
      <c r="BB1184" s="4">
        <v>7</v>
      </c>
      <c r="BC1184" s="4">
        <v>9</v>
      </c>
      <c r="BD1184" s="4">
        <v>11</v>
      </c>
      <c r="BE1184" s="4">
        <v>12</v>
      </c>
      <c r="BF1184" s="4">
        <v>8</v>
      </c>
      <c r="BG1184" s="4">
        <v>1598</v>
      </c>
      <c r="BH1184" s="4">
        <v>339</v>
      </c>
      <c r="BI1184" s="4">
        <v>1</v>
      </c>
      <c r="BJ1184" s="4">
        <v>66</v>
      </c>
      <c r="BK1184" s="4">
        <v>48</v>
      </c>
      <c r="BL1184" s="4">
        <v>56</v>
      </c>
      <c r="BM1184" s="4">
        <v>62</v>
      </c>
      <c r="BN1184" s="4">
        <v>50</v>
      </c>
    </row>
    <row r="1185" spans="1:66" ht="30" customHeight="1" x14ac:dyDescent="0.25">
      <c r="A1185" s="15" t="s">
        <v>5877</v>
      </c>
      <c r="B1185" s="4">
        <v>31</v>
      </c>
      <c r="C1185" s="4">
        <v>75</v>
      </c>
      <c r="D1185" s="4">
        <v>75</v>
      </c>
      <c r="E1185" s="5" t="s">
        <v>7707</v>
      </c>
      <c r="F1185" s="5" t="str">
        <f t="shared" si="96"/>
        <v>Fenerbahçe</v>
      </c>
      <c r="G1185" s="25" t="str">
        <f t="shared" si="97"/>
        <v>2022 ~ 2024</v>
      </c>
      <c r="H1185" s="5" t="str">
        <f t="shared" si="99"/>
        <v>2024</v>
      </c>
      <c r="I1185" s="4" t="s">
        <v>289</v>
      </c>
      <c r="J1185" s="4" t="s">
        <v>119</v>
      </c>
      <c r="K1185" s="4" t="s">
        <v>68</v>
      </c>
      <c r="L1185" s="4">
        <v>75</v>
      </c>
      <c r="M1185" s="4" t="s">
        <v>106</v>
      </c>
      <c r="N1185" s="4">
        <v>0</v>
      </c>
      <c r="O1185" s="6" t="s">
        <v>7454</v>
      </c>
      <c r="P1185" s="6" t="s">
        <v>7010</v>
      </c>
      <c r="Q1185" s="6" t="s">
        <v>7172</v>
      </c>
      <c r="R1185" s="4">
        <v>358</v>
      </c>
      <c r="S1185" s="4">
        <v>68</v>
      </c>
      <c r="T1185" s="4">
        <v>75</v>
      </c>
      <c r="U1185" s="4">
        <v>68</v>
      </c>
      <c r="V1185" s="4">
        <v>74</v>
      </c>
      <c r="W1185" s="4">
        <v>73</v>
      </c>
      <c r="X1185" s="4">
        <v>344</v>
      </c>
      <c r="Y1185" s="4">
        <v>77</v>
      </c>
      <c r="Z1185" s="4">
        <v>72</v>
      </c>
      <c r="AA1185" s="4">
        <v>54</v>
      </c>
      <c r="AB1185" s="4">
        <v>65</v>
      </c>
      <c r="AC1185" s="4">
        <v>76</v>
      </c>
      <c r="AD1185" s="4">
        <v>382</v>
      </c>
      <c r="AE1185" s="4">
        <v>77</v>
      </c>
      <c r="AF1185" s="4">
        <v>85</v>
      </c>
      <c r="AG1185" s="4">
        <v>77</v>
      </c>
      <c r="AH1185" s="4">
        <v>70</v>
      </c>
      <c r="AI1185" s="4">
        <v>73</v>
      </c>
      <c r="AJ1185" s="4">
        <v>383</v>
      </c>
      <c r="AK1185" s="4">
        <v>77</v>
      </c>
      <c r="AL1185" s="4">
        <v>84</v>
      </c>
      <c r="AM1185" s="4">
        <v>68</v>
      </c>
      <c r="AN1185" s="4">
        <v>81</v>
      </c>
      <c r="AO1185" s="4">
        <v>73</v>
      </c>
      <c r="AP1185" s="4">
        <v>329</v>
      </c>
      <c r="AQ1185" s="4">
        <v>70</v>
      </c>
      <c r="AR1185" s="4">
        <v>34</v>
      </c>
      <c r="AS1185" s="4">
        <v>76</v>
      </c>
      <c r="AT1185" s="4">
        <v>73</v>
      </c>
      <c r="AU1185" s="4">
        <v>76</v>
      </c>
      <c r="AV1185" s="4">
        <v>75</v>
      </c>
      <c r="AW1185" s="4">
        <v>98</v>
      </c>
      <c r="AX1185" s="4">
        <v>33</v>
      </c>
      <c r="AY1185" s="4">
        <v>38</v>
      </c>
      <c r="AZ1185" s="4">
        <v>27</v>
      </c>
      <c r="BA1185" s="4">
        <v>51</v>
      </c>
      <c r="BB1185" s="4">
        <v>12</v>
      </c>
      <c r="BC1185" s="4">
        <v>9</v>
      </c>
      <c r="BD1185" s="4">
        <v>11</v>
      </c>
      <c r="BE1185" s="4">
        <v>12</v>
      </c>
      <c r="BF1185" s="4">
        <v>7</v>
      </c>
      <c r="BG1185" s="4">
        <v>1945</v>
      </c>
      <c r="BH1185" s="4">
        <v>416</v>
      </c>
      <c r="BI1185" s="4">
        <v>1</v>
      </c>
      <c r="BJ1185" s="4">
        <v>81</v>
      </c>
      <c r="BK1185" s="4">
        <v>75</v>
      </c>
      <c r="BL1185" s="4">
        <v>70</v>
      </c>
      <c r="BM1185" s="4">
        <v>76</v>
      </c>
      <c r="BN1185" s="4">
        <v>38</v>
      </c>
    </row>
    <row r="1186" spans="1:66" ht="30" customHeight="1" x14ac:dyDescent="0.25">
      <c r="A1186" s="15" t="s">
        <v>933</v>
      </c>
      <c r="B1186" s="4">
        <v>23</v>
      </c>
      <c r="C1186" s="4">
        <v>76</v>
      </c>
      <c r="D1186" s="4">
        <v>83</v>
      </c>
      <c r="E1186" s="5" t="s">
        <v>117</v>
      </c>
      <c r="F1186" s="5" t="str">
        <f t="shared" si="96"/>
        <v>Arsenal</v>
      </c>
      <c r="G1186" s="25" t="str">
        <f t="shared" si="97"/>
        <v>2023 ~ 2028</v>
      </c>
      <c r="H1186" s="5" t="str">
        <f t="shared" si="99"/>
        <v>2028</v>
      </c>
      <c r="I1186" s="4" t="s">
        <v>155</v>
      </c>
      <c r="J1186" s="4" t="s">
        <v>125</v>
      </c>
      <c r="K1186" s="4" t="s">
        <v>77</v>
      </c>
      <c r="L1186" s="4">
        <v>78</v>
      </c>
      <c r="M1186" s="4" t="s">
        <v>189</v>
      </c>
      <c r="N1186" s="4">
        <v>7</v>
      </c>
      <c r="O1186" s="6" t="s">
        <v>7191</v>
      </c>
      <c r="P1186" s="6" t="s">
        <v>7182</v>
      </c>
      <c r="Q1186" s="6" t="s">
        <v>7192</v>
      </c>
      <c r="R1186" s="4">
        <v>265</v>
      </c>
      <c r="S1186" s="4" t="s">
        <v>936</v>
      </c>
      <c r="T1186" s="4">
        <v>29</v>
      </c>
      <c r="U1186" s="4">
        <v>74</v>
      </c>
      <c r="V1186" s="4">
        <v>72</v>
      </c>
      <c r="W1186" s="4">
        <v>32</v>
      </c>
      <c r="X1186" s="4">
        <v>270</v>
      </c>
      <c r="Y1186" s="4">
        <v>62</v>
      </c>
      <c r="Z1186" s="4" t="s">
        <v>937</v>
      </c>
      <c r="AA1186" s="4">
        <v>34</v>
      </c>
      <c r="AB1186" s="4">
        <v>68</v>
      </c>
      <c r="AC1186" s="4">
        <v>65</v>
      </c>
      <c r="AD1186" s="4">
        <v>324</v>
      </c>
      <c r="AE1186" s="4">
        <v>63</v>
      </c>
      <c r="AF1186" s="4">
        <v>74</v>
      </c>
      <c r="AG1186" s="4">
        <v>54</v>
      </c>
      <c r="AH1186" s="4">
        <v>78</v>
      </c>
      <c r="AI1186" s="4">
        <v>55</v>
      </c>
      <c r="AJ1186" s="4">
        <v>328</v>
      </c>
      <c r="AK1186" s="4">
        <v>62</v>
      </c>
      <c r="AL1186" s="4">
        <v>79</v>
      </c>
      <c r="AM1186" s="4">
        <v>83</v>
      </c>
      <c r="AN1186" s="4">
        <v>76</v>
      </c>
      <c r="AO1186" s="4">
        <v>28</v>
      </c>
      <c r="AP1186" s="4">
        <v>310</v>
      </c>
      <c r="AQ1186" s="4">
        <v>74</v>
      </c>
      <c r="AR1186" s="4">
        <v>76</v>
      </c>
      <c r="AS1186" s="4">
        <v>57</v>
      </c>
      <c r="AT1186" s="4">
        <v>64</v>
      </c>
      <c r="AU1186" s="4">
        <v>39</v>
      </c>
      <c r="AV1186" s="4">
        <v>71</v>
      </c>
      <c r="AW1186" s="4">
        <v>231</v>
      </c>
      <c r="AX1186" s="4">
        <v>77</v>
      </c>
      <c r="AY1186" s="4">
        <v>78</v>
      </c>
      <c r="AZ1186" s="4">
        <v>76</v>
      </c>
      <c r="BA1186" s="4">
        <v>47</v>
      </c>
      <c r="BB1186" s="4">
        <v>7</v>
      </c>
      <c r="BC1186" s="4">
        <v>7</v>
      </c>
      <c r="BD1186" s="4">
        <v>6</v>
      </c>
      <c r="BE1186" s="4">
        <v>13</v>
      </c>
      <c r="BF1186" s="4">
        <v>14</v>
      </c>
      <c r="BG1186" s="4">
        <v>1775</v>
      </c>
      <c r="BH1186" s="4">
        <v>388</v>
      </c>
      <c r="BI1186" s="4">
        <v>1</v>
      </c>
      <c r="BJ1186" s="4">
        <v>69</v>
      </c>
      <c r="BK1186" s="4">
        <v>37</v>
      </c>
      <c r="BL1186" s="4">
        <v>64</v>
      </c>
      <c r="BM1186" s="4">
        <v>63</v>
      </c>
      <c r="BN1186" s="4">
        <v>77</v>
      </c>
    </row>
    <row r="1187" spans="1:66" ht="30" customHeight="1" x14ac:dyDescent="0.25">
      <c r="A1187" s="15" t="s">
        <v>2571</v>
      </c>
      <c r="B1187" s="4">
        <v>24</v>
      </c>
      <c r="C1187" s="4">
        <v>77</v>
      </c>
      <c r="D1187" s="4">
        <v>82</v>
      </c>
      <c r="E1187" s="5" t="s">
        <v>1296</v>
      </c>
      <c r="F1187" s="5" t="str">
        <f t="shared" si="96"/>
        <v>AFC Bournemouth</v>
      </c>
      <c r="G1187" s="25" t="str">
        <f t="shared" si="97"/>
        <v>2023 ~ 2028</v>
      </c>
      <c r="H1187" s="5" t="str">
        <f t="shared" si="99"/>
        <v>2028</v>
      </c>
      <c r="I1187" s="4" t="s">
        <v>537</v>
      </c>
      <c r="J1187" s="4" t="s">
        <v>321</v>
      </c>
      <c r="K1187" s="4" t="s">
        <v>68</v>
      </c>
      <c r="L1187" s="4">
        <v>78</v>
      </c>
      <c r="M1187" s="4" t="s">
        <v>206</v>
      </c>
      <c r="N1187" s="4">
        <v>5</v>
      </c>
      <c r="O1187" s="6" t="s">
        <v>6987</v>
      </c>
      <c r="P1187" s="6" t="s">
        <v>6880</v>
      </c>
      <c r="Q1187" s="6" t="s">
        <v>7531</v>
      </c>
      <c r="R1187" s="4">
        <v>342</v>
      </c>
      <c r="S1187" s="4">
        <v>77</v>
      </c>
      <c r="T1187" s="4">
        <v>71</v>
      </c>
      <c r="U1187" s="4">
        <v>56</v>
      </c>
      <c r="V1187" s="4">
        <v>71</v>
      </c>
      <c r="W1187" s="4">
        <v>67</v>
      </c>
      <c r="X1187" s="4">
        <v>354</v>
      </c>
      <c r="Y1187" s="4">
        <v>81</v>
      </c>
      <c r="Z1187" s="4">
        <v>72</v>
      </c>
      <c r="AA1187" s="4">
        <v>58</v>
      </c>
      <c r="AB1187" s="4">
        <v>66</v>
      </c>
      <c r="AC1187" s="4">
        <v>77</v>
      </c>
      <c r="AD1187" s="4">
        <v>411</v>
      </c>
      <c r="AE1187" s="4">
        <v>88</v>
      </c>
      <c r="AF1187" s="4">
        <v>88</v>
      </c>
      <c r="AG1187" s="4">
        <v>86</v>
      </c>
      <c r="AH1187" s="4">
        <v>67</v>
      </c>
      <c r="AI1187" s="4">
        <v>82</v>
      </c>
      <c r="AJ1187" s="4">
        <v>355</v>
      </c>
      <c r="AK1187" s="4">
        <v>79</v>
      </c>
      <c r="AL1187" s="4">
        <v>74</v>
      </c>
      <c r="AM1187" s="4">
        <v>67</v>
      </c>
      <c r="AN1187" s="4">
        <v>60</v>
      </c>
      <c r="AO1187" s="4">
        <v>75</v>
      </c>
      <c r="AP1187" s="4">
        <v>305</v>
      </c>
      <c r="AQ1187" s="4">
        <v>63</v>
      </c>
      <c r="AR1187" s="4">
        <v>30</v>
      </c>
      <c r="AS1187" s="4">
        <v>72</v>
      </c>
      <c r="AT1187" s="4">
        <v>74</v>
      </c>
      <c r="AU1187" s="4">
        <v>66</v>
      </c>
      <c r="AV1187" s="4">
        <v>71</v>
      </c>
      <c r="AW1187" s="4">
        <v>108</v>
      </c>
      <c r="AX1187" s="4">
        <v>43</v>
      </c>
      <c r="AY1187" s="4">
        <v>35</v>
      </c>
      <c r="AZ1187" s="4">
        <v>30</v>
      </c>
      <c r="BA1187" s="4">
        <v>44</v>
      </c>
      <c r="BB1187" s="4">
        <v>5</v>
      </c>
      <c r="BC1187" s="4">
        <v>6</v>
      </c>
      <c r="BD1187" s="4">
        <v>14</v>
      </c>
      <c r="BE1187" s="4">
        <v>7</v>
      </c>
      <c r="BF1187" s="4">
        <v>12</v>
      </c>
      <c r="BG1187" s="4">
        <v>1919</v>
      </c>
      <c r="BH1187" s="4">
        <v>412</v>
      </c>
      <c r="BI1187" s="4">
        <v>1</v>
      </c>
      <c r="BJ1187" s="4">
        <v>88</v>
      </c>
      <c r="BK1187" s="4">
        <v>73</v>
      </c>
      <c r="BL1187" s="4">
        <v>71</v>
      </c>
      <c r="BM1187" s="4">
        <v>79</v>
      </c>
      <c r="BN1187" s="4">
        <v>38</v>
      </c>
    </row>
    <row r="1188" spans="1:66" ht="30" customHeight="1" x14ac:dyDescent="0.25">
      <c r="A1188" s="15" t="s">
        <v>6465</v>
      </c>
      <c r="B1188" s="4">
        <v>24</v>
      </c>
      <c r="C1188" s="4">
        <v>85</v>
      </c>
      <c r="D1188" s="4">
        <v>89</v>
      </c>
      <c r="E1188" s="5" t="s">
        <v>1222</v>
      </c>
      <c r="F1188" s="5" t="str">
        <f t="shared" si="96"/>
        <v>FC Barcelona</v>
      </c>
      <c r="G1188" s="25" t="str">
        <f t="shared" si="97"/>
        <v>2022 ~ 2027</v>
      </c>
      <c r="H1188" s="5" t="str">
        <f t="shared" si="99"/>
        <v>2027</v>
      </c>
      <c r="I1188" s="4" t="s">
        <v>146</v>
      </c>
      <c r="J1188" s="4" t="s">
        <v>125</v>
      </c>
      <c r="K1188" s="4" t="s">
        <v>68</v>
      </c>
      <c r="L1188" s="4">
        <v>87</v>
      </c>
      <c r="M1188" s="4" t="s">
        <v>189</v>
      </c>
      <c r="N1188" s="4">
        <v>4</v>
      </c>
      <c r="O1188" s="6" t="s">
        <v>7300</v>
      </c>
      <c r="P1188" s="6" t="s">
        <v>7151</v>
      </c>
      <c r="Q1188" s="6" t="s">
        <v>7301</v>
      </c>
      <c r="R1188" s="4">
        <v>303</v>
      </c>
      <c r="S1188" s="4">
        <v>62</v>
      </c>
      <c r="T1188" s="4">
        <v>47</v>
      </c>
      <c r="U1188" s="4">
        <v>80</v>
      </c>
      <c r="V1188" s="4">
        <v>82</v>
      </c>
      <c r="W1188" s="4">
        <v>32</v>
      </c>
      <c r="X1188" s="4">
        <v>292</v>
      </c>
      <c r="Y1188" s="4">
        <v>72</v>
      </c>
      <c r="Z1188" s="4">
        <v>42</v>
      </c>
      <c r="AA1188" s="4">
        <v>26</v>
      </c>
      <c r="AB1188" s="4">
        <v>75</v>
      </c>
      <c r="AC1188" s="4">
        <v>77</v>
      </c>
      <c r="AD1188" s="4">
        <v>399</v>
      </c>
      <c r="AE1188" s="4">
        <v>85</v>
      </c>
      <c r="AF1188" s="4">
        <v>83</v>
      </c>
      <c r="AG1188" s="4">
        <v>71</v>
      </c>
      <c r="AH1188" s="4">
        <v>86</v>
      </c>
      <c r="AI1188" s="4">
        <v>74</v>
      </c>
      <c r="AJ1188" s="4">
        <v>336</v>
      </c>
      <c r="AK1188" s="4">
        <v>48</v>
      </c>
      <c r="AL1188" s="4">
        <v>90</v>
      </c>
      <c r="AM1188" s="4">
        <v>78</v>
      </c>
      <c r="AN1188" s="4">
        <v>80</v>
      </c>
      <c r="AO1188" s="4">
        <v>40</v>
      </c>
      <c r="AP1188" s="4">
        <v>316</v>
      </c>
      <c r="AQ1188" s="4">
        <v>78</v>
      </c>
      <c r="AR1188" s="4">
        <v>86</v>
      </c>
      <c r="AS1188" s="4">
        <v>47</v>
      </c>
      <c r="AT1188" s="4">
        <v>62</v>
      </c>
      <c r="AU1188" s="4">
        <v>43</v>
      </c>
      <c r="AV1188" s="4">
        <v>82</v>
      </c>
      <c r="AW1188" s="4">
        <v>257</v>
      </c>
      <c r="AX1188" s="4">
        <v>87</v>
      </c>
      <c r="AY1188" s="4">
        <v>86</v>
      </c>
      <c r="AZ1188" s="4">
        <v>84</v>
      </c>
      <c r="BA1188" s="4">
        <v>56</v>
      </c>
      <c r="BB1188" s="4">
        <v>11</v>
      </c>
      <c r="BC1188" s="4">
        <v>10</v>
      </c>
      <c r="BD1188" s="4">
        <v>8</v>
      </c>
      <c r="BE1188" s="4">
        <v>14</v>
      </c>
      <c r="BF1188" s="4">
        <v>13</v>
      </c>
      <c r="BG1188" s="4">
        <v>1959</v>
      </c>
      <c r="BH1188" s="4">
        <v>438</v>
      </c>
      <c r="BI1188" s="4">
        <v>3</v>
      </c>
      <c r="BJ1188" s="4">
        <v>84</v>
      </c>
      <c r="BK1188" s="4">
        <v>45</v>
      </c>
      <c r="BL1188" s="4">
        <v>68</v>
      </c>
      <c r="BM1188" s="4">
        <v>75</v>
      </c>
      <c r="BN1188" s="4">
        <v>86</v>
      </c>
    </row>
    <row r="1189" spans="1:66" ht="30" customHeight="1" x14ac:dyDescent="0.25">
      <c r="A1189" s="15" t="s">
        <v>5970</v>
      </c>
      <c r="B1189" s="4">
        <v>18</v>
      </c>
      <c r="C1189" s="4">
        <v>65</v>
      </c>
      <c r="D1189" s="4">
        <v>82</v>
      </c>
      <c r="E1189" s="5" t="s">
        <v>5971</v>
      </c>
      <c r="F1189" s="5" t="str">
        <f t="shared" si="96"/>
        <v>Sassuolo</v>
      </c>
      <c r="G1189" s="25" t="str">
        <f t="shared" si="97"/>
        <v>2024 ~ 2027</v>
      </c>
      <c r="H1189" s="5" t="str">
        <f t="shared" si="99"/>
        <v>2027</v>
      </c>
      <c r="I1189" s="4" t="s">
        <v>146</v>
      </c>
      <c r="J1189" s="4" t="s">
        <v>98</v>
      </c>
      <c r="K1189" s="4" t="s">
        <v>68</v>
      </c>
      <c r="L1189" s="4">
        <v>68</v>
      </c>
      <c r="M1189" s="4" t="s">
        <v>206</v>
      </c>
      <c r="N1189" s="4">
        <v>17</v>
      </c>
      <c r="O1189" s="6" t="s">
        <v>6871</v>
      </c>
      <c r="P1189" s="6" t="s">
        <v>6959</v>
      </c>
      <c r="Q1189" s="6" t="s">
        <v>7492</v>
      </c>
      <c r="R1189" s="4">
        <v>305</v>
      </c>
      <c r="S1189" s="4">
        <v>69</v>
      </c>
      <c r="T1189" s="4">
        <v>48</v>
      </c>
      <c r="U1189" s="4">
        <v>54</v>
      </c>
      <c r="V1189" s="4">
        <v>73</v>
      </c>
      <c r="W1189" s="4">
        <v>61</v>
      </c>
      <c r="X1189" s="4">
        <v>336</v>
      </c>
      <c r="Y1189" s="4">
        <v>70</v>
      </c>
      <c r="Z1189" s="4">
        <v>60</v>
      </c>
      <c r="AA1189" s="4">
        <v>62</v>
      </c>
      <c r="AB1189" s="4">
        <v>73</v>
      </c>
      <c r="AC1189" s="4">
        <v>71</v>
      </c>
      <c r="AD1189" s="4">
        <v>325</v>
      </c>
      <c r="AE1189" s="4">
        <v>66</v>
      </c>
      <c r="AF1189" s="4">
        <v>68</v>
      </c>
      <c r="AG1189" s="4">
        <v>64</v>
      </c>
      <c r="AH1189" s="4">
        <v>59</v>
      </c>
      <c r="AI1189" s="4">
        <v>68</v>
      </c>
      <c r="AJ1189" s="4">
        <v>315</v>
      </c>
      <c r="AK1189" s="4">
        <v>70</v>
      </c>
      <c r="AL1189" s="4">
        <v>57</v>
      </c>
      <c r="AM1189" s="4">
        <v>68</v>
      </c>
      <c r="AN1189" s="4">
        <v>54</v>
      </c>
      <c r="AO1189" s="4">
        <v>66</v>
      </c>
      <c r="AP1189" s="4">
        <v>260</v>
      </c>
      <c r="AQ1189" s="4">
        <v>43</v>
      </c>
      <c r="AR1189" s="4">
        <v>49</v>
      </c>
      <c r="AS1189" s="4">
        <v>50</v>
      </c>
      <c r="AT1189" s="4">
        <v>59</v>
      </c>
      <c r="AU1189" s="4">
        <v>59</v>
      </c>
      <c r="AV1189" s="4">
        <v>59</v>
      </c>
      <c r="AW1189" s="4">
        <v>156</v>
      </c>
      <c r="AX1189" s="4">
        <v>48</v>
      </c>
      <c r="AY1189" s="4">
        <v>57</v>
      </c>
      <c r="AZ1189" s="4">
        <v>51</v>
      </c>
      <c r="BA1189" s="4">
        <v>50</v>
      </c>
      <c r="BB1189" s="4">
        <v>7</v>
      </c>
      <c r="BC1189" s="4">
        <v>12</v>
      </c>
      <c r="BD1189" s="4">
        <v>9</v>
      </c>
      <c r="BE1189" s="4">
        <v>11</v>
      </c>
      <c r="BF1189" s="4">
        <v>11</v>
      </c>
      <c r="BG1189" s="4">
        <v>1747</v>
      </c>
      <c r="BH1189" s="4">
        <v>368</v>
      </c>
      <c r="BI1189" s="4">
        <v>1</v>
      </c>
      <c r="BJ1189" s="4">
        <v>67</v>
      </c>
      <c r="BK1189" s="4">
        <v>57</v>
      </c>
      <c r="BL1189" s="4">
        <v>68</v>
      </c>
      <c r="BM1189" s="4">
        <v>69</v>
      </c>
      <c r="BN1189" s="4">
        <v>52</v>
      </c>
    </row>
    <row r="1190" spans="1:66" ht="30" customHeight="1" x14ac:dyDescent="0.25">
      <c r="A1190" s="15" t="s">
        <v>5612</v>
      </c>
      <c r="B1190" s="4">
        <v>24</v>
      </c>
      <c r="C1190" s="4">
        <v>73</v>
      </c>
      <c r="D1190" s="4">
        <v>75</v>
      </c>
      <c r="E1190" s="5" t="s">
        <v>8042</v>
      </c>
      <c r="F1190" s="5" t="str">
        <f t="shared" si="96"/>
        <v>Burnley</v>
      </c>
      <c r="G1190" s="25" t="str">
        <f t="shared" si="97"/>
        <v>Jun 30, 2024 A Prestamo</v>
      </c>
      <c r="H1190" s="5">
        <v>0</v>
      </c>
      <c r="I1190" s="4" t="s">
        <v>283</v>
      </c>
      <c r="J1190" s="4" t="s">
        <v>139</v>
      </c>
      <c r="K1190" s="4" t="s">
        <v>68</v>
      </c>
      <c r="L1190" s="4">
        <v>75</v>
      </c>
      <c r="M1190" s="4" t="s">
        <v>106</v>
      </c>
      <c r="N1190" s="4">
        <v>2</v>
      </c>
      <c r="O1190" s="6" t="s">
        <v>7045</v>
      </c>
      <c r="P1190" s="6" t="s">
        <v>6952</v>
      </c>
      <c r="Q1190" s="6">
        <v>0</v>
      </c>
      <c r="R1190" s="4">
        <v>337</v>
      </c>
      <c r="S1190" s="4">
        <v>67</v>
      </c>
      <c r="T1190" s="4">
        <v>72</v>
      </c>
      <c r="U1190" s="4">
        <v>58</v>
      </c>
      <c r="V1190" s="4">
        <v>72</v>
      </c>
      <c r="W1190" s="4">
        <v>68</v>
      </c>
      <c r="X1190" s="4">
        <v>357</v>
      </c>
      <c r="Y1190" s="4">
        <v>73</v>
      </c>
      <c r="Z1190" s="4">
        <v>73</v>
      </c>
      <c r="AA1190" s="4">
        <v>70</v>
      </c>
      <c r="AB1190" s="4">
        <v>67</v>
      </c>
      <c r="AC1190" s="4">
        <v>74</v>
      </c>
      <c r="AD1190" s="4">
        <v>390</v>
      </c>
      <c r="AE1190" s="4">
        <v>84</v>
      </c>
      <c r="AF1190" s="4">
        <v>83</v>
      </c>
      <c r="AG1190" s="4">
        <v>76</v>
      </c>
      <c r="AH1190" s="4">
        <v>72</v>
      </c>
      <c r="AI1190" s="4">
        <v>75</v>
      </c>
      <c r="AJ1190" s="4">
        <v>352</v>
      </c>
      <c r="AK1190" s="4">
        <v>82</v>
      </c>
      <c r="AL1190" s="4">
        <v>76</v>
      </c>
      <c r="AM1190" s="4">
        <v>60</v>
      </c>
      <c r="AN1190" s="4">
        <v>68</v>
      </c>
      <c r="AO1190" s="4">
        <v>66</v>
      </c>
      <c r="AP1190" s="4">
        <v>328</v>
      </c>
      <c r="AQ1190" s="4">
        <v>68</v>
      </c>
      <c r="AR1190" s="4">
        <v>59</v>
      </c>
      <c r="AS1190" s="4">
        <v>73</v>
      </c>
      <c r="AT1190" s="4">
        <v>66</v>
      </c>
      <c r="AU1190" s="4">
        <v>62</v>
      </c>
      <c r="AV1190" s="4">
        <v>66</v>
      </c>
      <c r="AW1190" s="4">
        <v>154</v>
      </c>
      <c r="AX1190" s="4">
        <v>56</v>
      </c>
      <c r="AY1190" s="4">
        <v>54</v>
      </c>
      <c r="AZ1190" s="4">
        <v>44</v>
      </c>
      <c r="BA1190" s="4">
        <v>53</v>
      </c>
      <c r="BB1190" s="4">
        <v>14</v>
      </c>
      <c r="BC1190" s="4">
        <v>6</v>
      </c>
      <c r="BD1190" s="4">
        <v>11</v>
      </c>
      <c r="BE1190" s="4">
        <v>11</v>
      </c>
      <c r="BF1190" s="4">
        <v>11</v>
      </c>
      <c r="BG1190" s="4">
        <v>1971</v>
      </c>
      <c r="BH1190" s="4">
        <v>418</v>
      </c>
      <c r="BI1190" s="4">
        <v>1</v>
      </c>
      <c r="BJ1190" s="4">
        <v>83</v>
      </c>
      <c r="BK1190" s="4">
        <v>72</v>
      </c>
      <c r="BL1190" s="4">
        <v>69</v>
      </c>
      <c r="BM1190" s="4">
        <v>73</v>
      </c>
      <c r="BN1190" s="4">
        <v>55</v>
      </c>
    </row>
    <row r="1191" spans="1:66" ht="30" customHeight="1" x14ac:dyDescent="0.25">
      <c r="A1191" s="15" t="s">
        <v>2576</v>
      </c>
      <c r="B1191" s="4">
        <v>23</v>
      </c>
      <c r="C1191" s="4">
        <v>75</v>
      </c>
      <c r="D1191" s="4">
        <v>82</v>
      </c>
      <c r="E1191" s="5" t="s">
        <v>2577</v>
      </c>
      <c r="F1191" s="5" t="str">
        <f t="shared" si="96"/>
        <v>Celta de Vigo</v>
      </c>
      <c r="G1191" s="25" t="str">
        <f t="shared" si="97"/>
        <v>2022 ~ 2028</v>
      </c>
      <c r="H1191" s="5" t="str">
        <f>RIGHT(G1191, 4)</f>
        <v>2028</v>
      </c>
      <c r="I1191" s="4" t="s">
        <v>118</v>
      </c>
      <c r="J1191" s="4" t="s">
        <v>235</v>
      </c>
      <c r="K1191" s="4" t="s">
        <v>68</v>
      </c>
      <c r="L1191" s="4">
        <v>77</v>
      </c>
      <c r="M1191" s="4" t="s">
        <v>106</v>
      </c>
      <c r="N1191" s="4">
        <v>7</v>
      </c>
      <c r="O1191" s="6" t="s">
        <v>6913</v>
      </c>
      <c r="P1191" s="6" t="s">
        <v>7052</v>
      </c>
      <c r="Q1191" s="6" t="s">
        <v>7167</v>
      </c>
      <c r="R1191" s="4">
        <v>332</v>
      </c>
      <c r="S1191" s="4">
        <v>45</v>
      </c>
      <c r="T1191" s="4">
        <v>81</v>
      </c>
      <c r="U1191" s="4">
        <v>75</v>
      </c>
      <c r="V1191" s="4">
        <v>63</v>
      </c>
      <c r="W1191" s="4">
        <v>68</v>
      </c>
      <c r="X1191" s="4">
        <v>296</v>
      </c>
      <c r="Y1191" s="4">
        <v>67</v>
      </c>
      <c r="Z1191" s="4">
        <v>57</v>
      </c>
      <c r="AA1191" s="4">
        <v>45</v>
      </c>
      <c r="AB1191" s="4">
        <v>54</v>
      </c>
      <c r="AC1191" s="4">
        <v>73</v>
      </c>
      <c r="AD1191" s="4">
        <v>353</v>
      </c>
      <c r="AE1191" s="4">
        <v>73</v>
      </c>
      <c r="AF1191" s="4">
        <v>80</v>
      </c>
      <c r="AG1191" s="4">
        <v>66</v>
      </c>
      <c r="AH1191" s="4">
        <v>74</v>
      </c>
      <c r="AI1191" s="4">
        <v>60</v>
      </c>
      <c r="AJ1191" s="4">
        <v>397</v>
      </c>
      <c r="AK1191" s="4">
        <v>74</v>
      </c>
      <c r="AL1191" s="4">
        <v>88</v>
      </c>
      <c r="AM1191" s="4">
        <v>84</v>
      </c>
      <c r="AN1191" s="4">
        <v>85</v>
      </c>
      <c r="AO1191" s="4">
        <v>66</v>
      </c>
      <c r="AP1191" s="4">
        <v>303</v>
      </c>
      <c r="AQ1191" s="4">
        <v>72</v>
      </c>
      <c r="AR1191" s="4">
        <v>26</v>
      </c>
      <c r="AS1191" s="4">
        <v>80</v>
      </c>
      <c r="AT1191" s="4">
        <v>67</v>
      </c>
      <c r="AU1191" s="4">
        <v>58</v>
      </c>
      <c r="AV1191" s="4">
        <v>73</v>
      </c>
      <c r="AW1191" s="4">
        <v>79</v>
      </c>
      <c r="AX1191" s="4">
        <v>29</v>
      </c>
      <c r="AY1191" s="4">
        <v>27</v>
      </c>
      <c r="AZ1191" s="4">
        <v>23</v>
      </c>
      <c r="BA1191" s="4">
        <v>52</v>
      </c>
      <c r="BB1191" s="4">
        <v>7</v>
      </c>
      <c r="BC1191" s="4">
        <v>14</v>
      </c>
      <c r="BD1191" s="4">
        <v>14</v>
      </c>
      <c r="BE1191" s="4">
        <v>8</v>
      </c>
      <c r="BF1191" s="4">
        <v>9</v>
      </c>
      <c r="BG1191" s="4">
        <v>1812</v>
      </c>
      <c r="BH1191" s="4">
        <v>393</v>
      </c>
      <c r="BI1191" s="4">
        <v>1</v>
      </c>
      <c r="BJ1191" s="4">
        <v>77</v>
      </c>
      <c r="BK1191" s="4">
        <v>75</v>
      </c>
      <c r="BL1191" s="4">
        <v>58</v>
      </c>
      <c r="BM1191" s="4">
        <v>69</v>
      </c>
      <c r="BN1191" s="4">
        <v>32</v>
      </c>
    </row>
    <row r="1192" spans="1:66" ht="30" customHeight="1" x14ac:dyDescent="0.25">
      <c r="A1192" s="15" t="s">
        <v>3489</v>
      </c>
      <c r="B1192" s="4">
        <v>26</v>
      </c>
      <c r="C1192" s="4">
        <v>72</v>
      </c>
      <c r="D1192" s="4">
        <v>73</v>
      </c>
      <c r="E1192" s="5" t="s">
        <v>6693</v>
      </c>
      <c r="F1192" s="5" t="str">
        <f t="shared" si="96"/>
        <v>København</v>
      </c>
      <c r="G1192" s="25" t="str">
        <f t="shared" si="97"/>
        <v>2023 ~ 2027</v>
      </c>
      <c r="H1192" s="5" t="str">
        <f>RIGHT(G1192, 4)</f>
        <v>2027</v>
      </c>
      <c r="I1192" s="4" t="s">
        <v>97</v>
      </c>
      <c r="J1192" s="4" t="s">
        <v>84</v>
      </c>
      <c r="K1192" s="4" t="s">
        <v>77</v>
      </c>
      <c r="L1192" s="4">
        <v>73</v>
      </c>
      <c r="M1192" s="4" t="s">
        <v>69</v>
      </c>
      <c r="N1192" s="4">
        <v>1</v>
      </c>
      <c r="O1192" s="6" t="s">
        <v>7108</v>
      </c>
      <c r="P1192" s="6" t="s">
        <v>6886</v>
      </c>
      <c r="Q1192" s="6" t="s">
        <v>7505</v>
      </c>
      <c r="R1192" s="4">
        <v>337</v>
      </c>
      <c r="S1192" s="4">
        <v>62</v>
      </c>
      <c r="T1192" s="4">
        <v>70</v>
      </c>
      <c r="U1192" s="4">
        <v>64</v>
      </c>
      <c r="V1192" s="4">
        <v>71</v>
      </c>
      <c r="W1192" s="4">
        <v>70</v>
      </c>
      <c r="X1192" s="4">
        <v>346</v>
      </c>
      <c r="Y1192" s="4">
        <v>71</v>
      </c>
      <c r="Z1192" s="4">
        <v>71</v>
      </c>
      <c r="AA1192" s="4">
        <v>66</v>
      </c>
      <c r="AB1192" s="4">
        <v>66</v>
      </c>
      <c r="AC1192" s="4">
        <v>72</v>
      </c>
      <c r="AD1192" s="4">
        <v>397</v>
      </c>
      <c r="AE1192" s="4">
        <v>84</v>
      </c>
      <c r="AF1192" s="4">
        <v>79</v>
      </c>
      <c r="AG1192" s="4">
        <v>80</v>
      </c>
      <c r="AH1192" s="4">
        <v>72</v>
      </c>
      <c r="AI1192" s="4">
        <v>82</v>
      </c>
      <c r="AJ1192" s="4">
        <v>357</v>
      </c>
      <c r="AK1192" s="4">
        <v>72</v>
      </c>
      <c r="AL1192" s="4">
        <v>78</v>
      </c>
      <c r="AM1192" s="4">
        <v>73</v>
      </c>
      <c r="AN1192" s="4">
        <v>64</v>
      </c>
      <c r="AO1192" s="4">
        <v>70</v>
      </c>
      <c r="AP1192" s="4">
        <v>321</v>
      </c>
      <c r="AQ1192" s="4">
        <v>78</v>
      </c>
      <c r="AR1192" s="4">
        <v>36</v>
      </c>
      <c r="AS1192" s="4">
        <v>72</v>
      </c>
      <c r="AT1192" s="4">
        <v>70</v>
      </c>
      <c r="AU1192" s="4">
        <v>65</v>
      </c>
      <c r="AV1192" s="4">
        <v>71</v>
      </c>
      <c r="AW1192" s="4">
        <v>85</v>
      </c>
      <c r="AX1192" s="4">
        <v>32</v>
      </c>
      <c r="AY1192" s="4">
        <v>25</v>
      </c>
      <c r="AZ1192" s="4">
        <v>28</v>
      </c>
      <c r="BA1192" s="4">
        <v>60</v>
      </c>
      <c r="BB1192" s="4">
        <v>16</v>
      </c>
      <c r="BC1192" s="4">
        <v>7</v>
      </c>
      <c r="BD1192" s="4">
        <v>13</v>
      </c>
      <c r="BE1192" s="4">
        <v>12</v>
      </c>
      <c r="BF1192" s="4">
        <v>12</v>
      </c>
      <c r="BG1192" s="4">
        <v>1903</v>
      </c>
      <c r="BH1192" s="4">
        <v>396</v>
      </c>
      <c r="BI1192" s="4">
        <v>1</v>
      </c>
      <c r="BJ1192" s="4">
        <v>81</v>
      </c>
      <c r="BK1192" s="4">
        <v>70</v>
      </c>
      <c r="BL1192" s="4">
        <v>68</v>
      </c>
      <c r="BM1192" s="4">
        <v>73</v>
      </c>
      <c r="BN1192" s="4">
        <v>34</v>
      </c>
    </row>
    <row r="1193" spans="1:66" ht="30" customHeight="1" x14ac:dyDescent="0.25">
      <c r="A1193" s="15" t="s">
        <v>5510</v>
      </c>
      <c r="B1193" s="4">
        <v>23</v>
      </c>
      <c r="C1193" s="4">
        <v>70</v>
      </c>
      <c r="D1193" s="4">
        <v>78</v>
      </c>
      <c r="E1193" s="5" t="s">
        <v>1346</v>
      </c>
      <c r="F1193" s="5" t="str">
        <f t="shared" si="96"/>
        <v>Coventry City</v>
      </c>
      <c r="G1193" s="25" t="str">
        <f t="shared" si="97"/>
        <v>2023 ~ 2027</v>
      </c>
      <c r="H1193" s="5" t="str">
        <f>RIGHT(G1193, 4)</f>
        <v>2027</v>
      </c>
      <c r="I1193" s="4" t="s">
        <v>146</v>
      </c>
      <c r="J1193" s="4" t="s">
        <v>483</v>
      </c>
      <c r="K1193" s="4" t="s">
        <v>68</v>
      </c>
      <c r="L1193" s="4">
        <v>72</v>
      </c>
      <c r="M1193" s="4" t="s">
        <v>189</v>
      </c>
      <c r="N1193" s="4">
        <v>8</v>
      </c>
      <c r="O1193" s="6" t="s">
        <v>6909</v>
      </c>
      <c r="P1193" s="6" t="s">
        <v>6886</v>
      </c>
      <c r="Q1193" s="6" t="s">
        <v>6996</v>
      </c>
      <c r="R1193" s="4">
        <v>255</v>
      </c>
      <c r="S1193" s="4">
        <v>53</v>
      </c>
      <c r="T1193" s="4">
        <v>35</v>
      </c>
      <c r="U1193" s="4">
        <v>68</v>
      </c>
      <c r="V1193" s="4">
        <v>68</v>
      </c>
      <c r="W1193" s="4">
        <v>31</v>
      </c>
      <c r="X1193" s="4">
        <v>263</v>
      </c>
      <c r="Y1193" s="4">
        <v>61</v>
      </c>
      <c r="Z1193" s="4">
        <v>42</v>
      </c>
      <c r="AA1193" s="4">
        <v>36</v>
      </c>
      <c r="AB1193" s="4">
        <v>62</v>
      </c>
      <c r="AC1193" s="4">
        <v>62</v>
      </c>
      <c r="AD1193" s="4">
        <v>337</v>
      </c>
      <c r="AE1193" s="4">
        <v>73</v>
      </c>
      <c r="AF1193" s="4">
        <v>72</v>
      </c>
      <c r="AG1193" s="4">
        <v>60</v>
      </c>
      <c r="AH1193" s="4">
        <v>68</v>
      </c>
      <c r="AI1193" s="4">
        <v>64</v>
      </c>
      <c r="AJ1193" s="4">
        <v>307</v>
      </c>
      <c r="AK1193" s="4">
        <v>58</v>
      </c>
      <c r="AL1193" s="4">
        <v>78</v>
      </c>
      <c r="AM1193" s="4">
        <v>75</v>
      </c>
      <c r="AN1193" s="4">
        <v>73</v>
      </c>
      <c r="AO1193" s="4">
        <v>23</v>
      </c>
      <c r="AP1193" s="4">
        <v>272</v>
      </c>
      <c r="AQ1193" s="4">
        <v>72</v>
      </c>
      <c r="AR1193" s="4">
        <v>67</v>
      </c>
      <c r="AS1193" s="4">
        <v>48</v>
      </c>
      <c r="AT1193" s="4">
        <v>51</v>
      </c>
      <c r="AU1193" s="4">
        <v>34</v>
      </c>
      <c r="AV1193" s="4">
        <v>67</v>
      </c>
      <c r="AW1193" s="4">
        <v>213</v>
      </c>
      <c r="AX1193" s="4">
        <v>71</v>
      </c>
      <c r="AY1193" s="4">
        <v>74</v>
      </c>
      <c r="AZ1193" s="4">
        <v>68</v>
      </c>
      <c r="BA1193" s="4">
        <v>43</v>
      </c>
      <c r="BB1193" s="4">
        <v>12</v>
      </c>
      <c r="BC1193" s="4">
        <v>7</v>
      </c>
      <c r="BD1193" s="4">
        <v>7</v>
      </c>
      <c r="BE1193" s="4">
        <v>11</v>
      </c>
      <c r="BF1193" s="4">
        <v>6</v>
      </c>
      <c r="BG1193" s="4">
        <v>1690</v>
      </c>
      <c r="BH1193" s="4">
        <v>375</v>
      </c>
      <c r="BI1193" s="4">
        <v>1</v>
      </c>
      <c r="BJ1193" s="4">
        <v>72</v>
      </c>
      <c r="BK1193" s="4">
        <v>38</v>
      </c>
      <c r="BL1193" s="4">
        <v>58</v>
      </c>
      <c r="BM1193" s="4">
        <v>62</v>
      </c>
      <c r="BN1193" s="4">
        <v>71</v>
      </c>
    </row>
    <row r="1194" spans="1:66" ht="30" customHeight="1" x14ac:dyDescent="0.25">
      <c r="A1194" s="15" t="s">
        <v>3204</v>
      </c>
      <c r="B1194" s="4">
        <v>24</v>
      </c>
      <c r="C1194" s="4">
        <v>64</v>
      </c>
      <c r="D1194" s="4">
        <v>67</v>
      </c>
      <c r="E1194" s="5" t="s">
        <v>8053</v>
      </c>
      <c r="F1194" s="5" t="str">
        <f t="shared" si="96"/>
        <v>Burton Albion</v>
      </c>
      <c r="G1194" s="25" t="str">
        <f t="shared" si="97"/>
        <v>Jun 30, 2024 A Prestamo</v>
      </c>
      <c r="H1194" s="5">
        <v>0</v>
      </c>
      <c r="I1194" s="4" t="s">
        <v>66</v>
      </c>
      <c r="J1194" s="4" t="s">
        <v>253</v>
      </c>
      <c r="K1194" s="4" t="s">
        <v>68</v>
      </c>
      <c r="L1194" s="4">
        <v>67</v>
      </c>
      <c r="M1194" s="4" t="s">
        <v>206</v>
      </c>
      <c r="N1194" s="4">
        <v>3</v>
      </c>
      <c r="O1194" s="6" t="s">
        <v>7583</v>
      </c>
      <c r="P1194" s="6" t="s">
        <v>6910</v>
      </c>
      <c r="Q1194" s="6">
        <v>0</v>
      </c>
      <c r="R1194" s="4">
        <v>286</v>
      </c>
      <c r="S1194" s="4">
        <v>57</v>
      </c>
      <c r="T1194" s="4">
        <v>62</v>
      </c>
      <c r="U1194" s="4">
        <v>56</v>
      </c>
      <c r="V1194" s="4">
        <v>61</v>
      </c>
      <c r="W1194" s="4">
        <v>50</v>
      </c>
      <c r="X1194" s="4">
        <v>260</v>
      </c>
      <c r="Y1194" s="4">
        <v>65</v>
      </c>
      <c r="Z1194" s="4">
        <v>53</v>
      </c>
      <c r="AA1194" s="4">
        <v>34</v>
      </c>
      <c r="AB1194" s="4">
        <v>44</v>
      </c>
      <c r="AC1194" s="4">
        <v>64</v>
      </c>
      <c r="AD1194" s="4">
        <v>392</v>
      </c>
      <c r="AE1194" s="4">
        <v>90</v>
      </c>
      <c r="AF1194" s="4">
        <v>90</v>
      </c>
      <c r="AG1194" s="4">
        <v>78</v>
      </c>
      <c r="AH1194" s="4">
        <v>61</v>
      </c>
      <c r="AI1194" s="4">
        <v>73</v>
      </c>
      <c r="AJ1194" s="4">
        <v>330</v>
      </c>
      <c r="AK1194" s="4">
        <v>63</v>
      </c>
      <c r="AL1194" s="4">
        <v>77</v>
      </c>
      <c r="AM1194" s="4">
        <v>69</v>
      </c>
      <c r="AN1194" s="4">
        <v>65</v>
      </c>
      <c r="AO1194" s="4">
        <v>56</v>
      </c>
      <c r="AP1194" s="4">
        <v>255</v>
      </c>
      <c r="AQ1194" s="4">
        <v>57</v>
      </c>
      <c r="AR1194" s="4">
        <v>30</v>
      </c>
      <c r="AS1194" s="4">
        <v>61</v>
      </c>
      <c r="AT1194" s="4">
        <v>57</v>
      </c>
      <c r="AU1194" s="4">
        <v>50</v>
      </c>
      <c r="AV1194" s="4">
        <v>55</v>
      </c>
      <c r="AW1194" s="4">
        <v>97</v>
      </c>
      <c r="AX1194" s="4">
        <v>32</v>
      </c>
      <c r="AY1194" s="4">
        <v>36</v>
      </c>
      <c r="AZ1194" s="4">
        <v>29</v>
      </c>
      <c r="BA1194" s="4">
        <v>46</v>
      </c>
      <c r="BB1194" s="4">
        <v>6</v>
      </c>
      <c r="BC1194" s="4">
        <v>12</v>
      </c>
      <c r="BD1194" s="4">
        <v>11</v>
      </c>
      <c r="BE1194" s="4">
        <v>8</v>
      </c>
      <c r="BF1194" s="4">
        <v>9</v>
      </c>
      <c r="BG1194" s="4">
        <v>1666</v>
      </c>
      <c r="BH1194" s="4">
        <v>371</v>
      </c>
      <c r="BI1194" s="4">
        <v>1</v>
      </c>
      <c r="BJ1194" s="4">
        <v>90</v>
      </c>
      <c r="BK1194" s="4">
        <v>60</v>
      </c>
      <c r="BL1194" s="4">
        <v>55</v>
      </c>
      <c r="BM1194" s="4">
        <v>66</v>
      </c>
      <c r="BN1194" s="4">
        <v>35</v>
      </c>
    </row>
    <row r="1195" spans="1:66" ht="30" customHeight="1" x14ac:dyDescent="0.25">
      <c r="A1195" s="15" t="s">
        <v>3704</v>
      </c>
      <c r="B1195" s="4">
        <v>20</v>
      </c>
      <c r="C1195" s="4">
        <v>73</v>
      </c>
      <c r="D1195" s="4">
        <v>79</v>
      </c>
      <c r="E1195" s="5" t="s">
        <v>1686</v>
      </c>
      <c r="F1195" s="5" t="str">
        <f t="shared" si="96"/>
        <v>Olympique Lyonnais</v>
      </c>
      <c r="G1195" s="25" t="str">
        <f t="shared" si="97"/>
        <v>2022 ~ 2027</v>
      </c>
      <c r="H1195" s="5" t="str">
        <f>RIGHT(G1195, 4)</f>
        <v>2027</v>
      </c>
      <c r="I1195" s="4" t="s">
        <v>259</v>
      </c>
      <c r="J1195" s="4" t="s">
        <v>147</v>
      </c>
      <c r="K1195" s="4" t="s">
        <v>68</v>
      </c>
      <c r="L1195" s="4">
        <v>74</v>
      </c>
      <c r="M1195" s="4" t="s">
        <v>229</v>
      </c>
      <c r="N1195" s="4">
        <v>6</v>
      </c>
      <c r="O1195" s="6" t="s">
        <v>7209</v>
      </c>
      <c r="P1195" s="6" t="s">
        <v>6975</v>
      </c>
      <c r="Q1195" s="6" t="s">
        <v>7051</v>
      </c>
      <c r="R1195" s="4">
        <v>281</v>
      </c>
      <c r="S1195" s="4">
        <v>55</v>
      </c>
      <c r="T1195" s="4">
        <v>54</v>
      </c>
      <c r="U1195" s="4">
        <v>53</v>
      </c>
      <c r="V1195" s="4">
        <v>76</v>
      </c>
      <c r="W1195" s="4">
        <v>43</v>
      </c>
      <c r="X1195" s="4">
        <v>318</v>
      </c>
      <c r="Y1195" s="4">
        <v>67</v>
      </c>
      <c r="Z1195" s="4">
        <v>61</v>
      </c>
      <c r="AA1195" s="4">
        <v>43</v>
      </c>
      <c r="AB1195" s="4">
        <v>74</v>
      </c>
      <c r="AC1195" s="4">
        <v>73</v>
      </c>
      <c r="AD1195" s="4">
        <v>368</v>
      </c>
      <c r="AE1195" s="4">
        <v>71</v>
      </c>
      <c r="AF1195" s="4">
        <v>69</v>
      </c>
      <c r="AG1195" s="4">
        <v>80</v>
      </c>
      <c r="AH1195" s="4">
        <v>70</v>
      </c>
      <c r="AI1195" s="4">
        <v>78</v>
      </c>
      <c r="AJ1195" s="4">
        <v>330</v>
      </c>
      <c r="AK1195" s="4">
        <v>58</v>
      </c>
      <c r="AL1195" s="4">
        <v>67</v>
      </c>
      <c r="AM1195" s="4">
        <v>75</v>
      </c>
      <c r="AN1195" s="4">
        <v>66</v>
      </c>
      <c r="AO1195" s="4">
        <v>64</v>
      </c>
      <c r="AP1195" s="4">
        <v>305</v>
      </c>
      <c r="AQ1195" s="4">
        <v>69</v>
      </c>
      <c r="AR1195" s="4">
        <v>70</v>
      </c>
      <c r="AS1195" s="4">
        <v>55</v>
      </c>
      <c r="AT1195" s="4">
        <v>65</v>
      </c>
      <c r="AU1195" s="4">
        <v>46</v>
      </c>
      <c r="AV1195" s="4">
        <v>66</v>
      </c>
      <c r="AW1195" s="4">
        <v>212</v>
      </c>
      <c r="AX1195" s="4">
        <v>70</v>
      </c>
      <c r="AY1195" s="4">
        <v>72</v>
      </c>
      <c r="AZ1195" s="4">
        <v>70</v>
      </c>
      <c r="BA1195" s="4">
        <v>46</v>
      </c>
      <c r="BB1195" s="4">
        <v>6</v>
      </c>
      <c r="BC1195" s="4">
        <v>13</v>
      </c>
      <c r="BD1195" s="4">
        <v>14</v>
      </c>
      <c r="BE1195" s="4">
        <v>6</v>
      </c>
      <c r="BF1195" s="4">
        <v>7</v>
      </c>
      <c r="BG1195" s="4">
        <v>1860</v>
      </c>
      <c r="BH1195" s="4">
        <v>402</v>
      </c>
      <c r="BI1195" s="4">
        <v>1</v>
      </c>
      <c r="BJ1195" s="4">
        <v>70</v>
      </c>
      <c r="BK1195" s="4">
        <v>56</v>
      </c>
      <c r="BL1195" s="4">
        <v>67</v>
      </c>
      <c r="BM1195" s="4">
        <v>71</v>
      </c>
      <c r="BN1195" s="4">
        <v>69</v>
      </c>
    </row>
    <row r="1196" spans="1:66" ht="30" customHeight="1" x14ac:dyDescent="0.25">
      <c r="A1196" s="15" t="s">
        <v>1445</v>
      </c>
      <c r="B1196" s="4">
        <v>22</v>
      </c>
      <c r="C1196" s="4" t="s">
        <v>660</v>
      </c>
      <c r="D1196" s="4">
        <v>81</v>
      </c>
      <c r="E1196" s="5" t="s">
        <v>7978</v>
      </c>
      <c r="F1196" s="5" t="str">
        <f t="shared" si="96"/>
        <v>VfB Stuttgart</v>
      </c>
      <c r="G1196" s="25" t="str">
        <f t="shared" si="97"/>
        <v>Jun 30, 2024 A Prestamo</v>
      </c>
      <c r="H1196" s="5">
        <v>0</v>
      </c>
      <c r="I1196" s="4" t="s">
        <v>337</v>
      </c>
      <c r="J1196" s="4" t="s">
        <v>377</v>
      </c>
      <c r="K1196" s="4" t="s">
        <v>68</v>
      </c>
      <c r="L1196" s="4">
        <v>75</v>
      </c>
      <c r="M1196" s="4" t="s">
        <v>106</v>
      </c>
      <c r="N1196" s="4">
        <v>7</v>
      </c>
      <c r="O1196" s="6" t="s">
        <v>7046</v>
      </c>
      <c r="P1196" s="6" t="s">
        <v>7168</v>
      </c>
      <c r="Q1196" s="6">
        <v>0</v>
      </c>
      <c r="R1196" s="4">
        <v>334</v>
      </c>
      <c r="S1196" s="4" t="s">
        <v>735</v>
      </c>
      <c r="T1196" s="4">
        <v>69</v>
      </c>
      <c r="U1196" s="4">
        <v>59</v>
      </c>
      <c r="V1196" s="4">
        <v>72</v>
      </c>
      <c r="W1196" s="4">
        <v>66</v>
      </c>
      <c r="X1196" s="4">
        <v>307</v>
      </c>
      <c r="Y1196" s="4">
        <v>79</v>
      </c>
      <c r="Z1196" s="4">
        <v>55</v>
      </c>
      <c r="AA1196" s="4">
        <v>43</v>
      </c>
      <c r="AB1196" s="4">
        <v>53</v>
      </c>
      <c r="AC1196" s="4">
        <v>77</v>
      </c>
      <c r="AD1196" s="4">
        <v>394</v>
      </c>
      <c r="AE1196" s="4">
        <v>85</v>
      </c>
      <c r="AF1196" s="4">
        <v>81</v>
      </c>
      <c r="AG1196" s="4">
        <v>79</v>
      </c>
      <c r="AH1196" s="4">
        <v>71</v>
      </c>
      <c r="AI1196" s="4">
        <v>78</v>
      </c>
      <c r="AJ1196" s="4">
        <v>372</v>
      </c>
      <c r="AK1196" s="4">
        <v>74</v>
      </c>
      <c r="AL1196" s="4">
        <v>81</v>
      </c>
      <c r="AM1196" s="4">
        <v>73</v>
      </c>
      <c r="AN1196" s="4">
        <v>76</v>
      </c>
      <c r="AO1196" s="4">
        <v>68</v>
      </c>
      <c r="AP1196" s="4">
        <v>275</v>
      </c>
      <c r="AQ1196" s="4">
        <v>57</v>
      </c>
      <c r="AR1196" s="4">
        <v>26</v>
      </c>
      <c r="AS1196" s="4">
        <v>75</v>
      </c>
      <c r="AT1196" s="4" t="s">
        <v>1251</v>
      </c>
      <c r="AU1196" s="4">
        <v>55</v>
      </c>
      <c r="AV1196" s="4">
        <v>65</v>
      </c>
      <c r="AW1196" s="4">
        <v>92</v>
      </c>
      <c r="AX1196" s="4">
        <v>38</v>
      </c>
      <c r="AY1196" s="4">
        <v>31</v>
      </c>
      <c r="AZ1196" s="4">
        <v>23</v>
      </c>
      <c r="BA1196" s="4">
        <v>50</v>
      </c>
      <c r="BB1196" s="4">
        <v>6</v>
      </c>
      <c r="BC1196" s="4">
        <v>11</v>
      </c>
      <c r="BD1196" s="4">
        <v>10</v>
      </c>
      <c r="BE1196" s="4">
        <v>14</v>
      </c>
      <c r="BF1196" s="4">
        <v>9</v>
      </c>
      <c r="BG1196" s="4">
        <v>1824</v>
      </c>
      <c r="BH1196" s="4">
        <v>399</v>
      </c>
      <c r="BI1196" s="4">
        <v>1</v>
      </c>
      <c r="BJ1196" s="4">
        <v>83</v>
      </c>
      <c r="BK1196" s="4">
        <v>69</v>
      </c>
      <c r="BL1196" s="4">
        <v>64</v>
      </c>
      <c r="BM1196" s="4">
        <v>77</v>
      </c>
      <c r="BN1196" s="4">
        <v>34</v>
      </c>
    </row>
    <row r="1197" spans="1:66" ht="30" customHeight="1" x14ac:dyDescent="0.25">
      <c r="A1197" s="15" t="s">
        <v>6692</v>
      </c>
      <c r="B1197" s="4">
        <v>23</v>
      </c>
      <c r="C1197" s="4">
        <v>76</v>
      </c>
      <c r="D1197" s="4">
        <v>82</v>
      </c>
      <c r="E1197" s="5" t="s">
        <v>1289</v>
      </c>
      <c r="F1197" s="5" t="str">
        <f t="shared" si="96"/>
        <v>Napoli</v>
      </c>
      <c r="G1197" s="25" t="str">
        <f t="shared" si="97"/>
        <v>2023 ~ 2028</v>
      </c>
      <c r="H1197" s="5" t="str">
        <f t="shared" ref="H1197:H1202" si="100">RIGHT(G1197, 4)</f>
        <v>2028</v>
      </c>
      <c r="I1197" s="4" t="s">
        <v>66</v>
      </c>
      <c r="J1197" s="4" t="s">
        <v>816</v>
      </c>
      <c r="K1197" s="4" t="s">
        <v>68</v>
      </c>
      <c r="L1197" s="4">
        <v>78</v>
      </c>
      <c r="M1197" s="4" t="s">
        <v>69</v>
      </c>
      <c r="N1197" s="4">
        <v>6</v>
      </c>
      <c r="O1197" s="6" t="s">
        <v>7034</v>
      </c>
      <c r="P1197" s="6" t="s">
        <v>7130</v>
      </c>
      <c r="Q1197" s="6" t="s">
        <v>7035</v>
      </c>
      <c r="R1197" s="4">
        <v>310</v>
      </c>
      <c r="S1197" s="4">
        <v>62</v>
      </c>
      <c r="T1197" s="4">
        <v>76</v>
      </c>
      <c r="U1197" s="4">
        <v>44</v>
      </c>
      <c r="V1197" s="4">
        <v>70</v>
      </c>
      <c r="W1197" s="4">
        <v>58</v>
      </c>
      <c r="X1197" s="4">
        <v>347</v>
      </c>
      <c r="Y1197" s="4">
        <v>80</v>
      </c>
      <c r="Z1197" s="4">
        <v>62</v>
      </c>
      <c r="AA1197" s="4">
        <v>57</v>
      </c>
      <c r="AB1197" s="4">
        <v>67</v>
      </c>
      <c r="AC1197" s="4">
        <v>81</v>
      </c>
      <c r="AD1197" s="4">
        <v>403</v>
      </c>
      <c r="AE1197" s="4">
        <v>86</v>
      </c>
      <c r="AF1197" s="4">
        <v>83</v>
      </c>
      <c r="AG1197" s="4">
        <v>81</v>
      </c>
      <c r="AH1197" s="4">
        <v>70</v>
      </c>
      <c r="AI1197" s="4">
        <v>83</v>
      </c>
      <c r="AJ1197" s="4">
        <v>334</v>
      </c>
      <c r="AK1197" s="4">
        <v>75</v>
      </c>
      <c r="AL1197" s="4">
        <v>64</v>
      </c>
      <c r="AM1197" s="4">
        <v>71</v>
      </c>
      <c r="AN1197" s="4">
        <v>55</v>
      </c>
      <c r="AO1197" s="4">
        <v>69</v>
      </c>
      <c r="AP1197" s="4">
        <v>312</v>
      </c>
      <c r="AQ1197" s="4">
        <v>72</v>
      </c>
      <c r="AR1197" s="4">
        <v>40</v>
      </c>
      <c r="AS1197" s="4">
        <v>73</v>
      </c>
      <c r="AT1197" s="4">
        <v>75</v>
      </c>
      <c r="AU1197" s="4">
        <v>52</v>
      </c>
      <c r="AV1197" s="4">
        <v>72</v>
      </c>
      <c r="AW1197" s="4">
        <v>129</v>
      </c>
      <c r="AX1197" s="4">
        <v>46</v>
      </c>
      <c r="AY1197" s="4">
        <v>44</v>
      </c>
      <c r="AZ1197" s="4">
        <v>39</v>
      </c>
      <c r="BA1197" s="4">
        <v>58</v>
      </c>
      <c r="BB1197" s="4">
        <v>11</v>
      </c>
      <c r="BC1197" s="4">
        <v>12</v>
      </c>
      <c r="BD1197" s="4">
        <v>14</v>
      </c>
      <c r="BE1197" s="4">
        <v>13</v>
      </c>
      <c r="BF1197" s="4">
        <v>8</v>
      </c>
      <c r="BG1197" s="4">
        <v>1893</v>
      </c>
      <c r="BH1197" s="4">
        <v>410</v>
      </c>
      <c r="BI1197" s="4">
        <v>2</v>
      </c>
      <c r="BJ1197" s="4">
        <v>84</v>
      </c>
      <c r="BK1197" s="4">
        <v>72</v>
      </c>
      <c r="BL1197" s="4">
        <v>68</v>
      </c>
      <c r="BM1197" s="4">
        <v>80</v>
      </c>
      <c r="BN1197" s="4">
        <v>43</v>
      </c>
    </row>
    <row r="1198" spans="1:66" ht="30" customHeight="1" x14ac:dyDescent="0.25">
      <c r="A1198" s="15" t="s">
        <v>2681</v>
      </c>
      <c r="B1198" s="4">
        <v>30</v>
      </c>
      <c r="C1198" s="4">
        <v>74</v>
      </c>
      <c r="D1198" s="4">
        <v>74</v>
      </c>
      <c r="E1198" s="5" t="s">
        <v>2682</v>
      </c>
      <c r="F1198" s="5" t="str">
        <f t="shared" si="96"/>
        <v>Seoul</v>
      </c>
      <c r="G1198" s="25" t="str">
        <f t="shared" si="97"/>
        <v>2024 ~ 2025</v>
      </c>
      <c r="H1198" s="5" t="str">
        <f t="shared" si="100"/>
        <v>2025</v>
      </c>
      <c r="I1198" s="4" t="s">
        <v>97</v>
      </c>
      <c r="J1198" s="4" t="s">
        <v>76</v>
      </c>
      <c r="K1198" s="4" t="s">
        <v>68</v>
      </c>
      <c r="L1198" s="4">
        <v>74</v>
      </c>
      <c r="M1198" s="4" t="s">
        <v>69</v>
      </c>
      <c r="N1198" s="4">
        <v>0</v>
      </c>
      <c r="O1198" s="6" t="s">
        <v>6869</v>
      </c>
      <c r="P1198" s="6" t="s">
        <v>7001</v>
      </c>
      <c r="Q1198" s="6" t="s">
        <v>7508</v>
      </c>
      <c r="R1198" s="4">
        <v>356</v>
      </c>
      <c r="S1198" s="4">
        <v>70</v>
      </c>
      <c r="T1198" s="4">
        <v>72</v>
      </c>
      <c r="U1198" s="4">
        <v>63</v>
      </c>
      <c r="V1198" s="4">
        <v>75</v>
      </c>
      <c r="W1198" s="4">
        <v>76</v>
      </c>
      <c r="X1198" s="4">
        <v>357</v>
      </c>
      <c r="Y1198" s="4">
        <v>77</v>
      </c>
      <c r="Z1198" s="4">
        <v>79</v>
      </c>
      <c r="AA1198" s="4">
        <v>64</v>
      </c>
      <c r="AB1198" s="4">
        <v>62</v>
      </c>
      <c r="AC1198" s="4">
        <v>75</v>
      </c>
      <c r="AD1198" s="4">
        <v>376</v>
      </c>
      <c r="AE1198" s="4">
        <v>74</v>
      </c>
      <c r="AF1198" s="4">
        <v>66</v>
      </c>
      <c r="AG1198" s="4">
        <v>78</v>
      </c>
      <c r="AH1198" s="4">
        <v>74</v>
      </c>
      <c r="AI1198" s="4">
        <v>84</v>
      </c>
      <c r="AJ1198" s="4">
        <v>348</v>
      </c>
      <c r="AK1198" s="4">
        <v>76</v>
      </c>
      <c r="AL1198" s="4">
        <v>70</v>
      </c>
      <c r="AM1198" s="4">
        <v>68</v>
      </c>
      <c r="AN1198" s="4">
        <v>58</v>
      </c>
      <c r="AO1198" s="4">
        <v>76</v>
      </c>
      <c r="AP1198" s="4">
        <v>342</v>
      </c>
      <c r="AQ1198" s="4">
        <v>71</v>
      </c>
      <c r="AR1198" s="4">
        <v>50</v>
      </c>
      <c r="AS1198" s="4">
        <v>76</v>
      </c>
      <c r="AT1198" s="4">
        <v>75</v>
      </c>
      <c r="AU1198" s="4">
        <v>70</v>
      </c>
      <c r="AV1198" s="4">
        <v>76</v>
      </c>
      <c r="AW1198" s="4">
        <v>167</v>
      </c>
      <c r="AX1198" s="4">
        <v>61</v>
      </c>
      <c r="AY1198" s="4">
        <v>57</v>
      </c>
      <c r="AZ1198" s="4">
        <v>49</v>
      </c>
      <c r="BA1198" s="4">
        <v>54</v>
      </c>
      <c r="BB1198" s="4">
        <v>14</v>
      </c>
      <c r="BC1198" s="4">
        <v>10</v>
      </c>
      <c r="BD1198" s="4">
        <v>8</v>
      </c>
      <c r="BE1198" s="4">
        <v>13</v>
      </c>
      <c r="BF1198" s="4">
        <v>9</v>
      </c>
      <c r="BG1198" s="4">
        <v>2000</v>
      </c>
      <c r="BH1198" s="4">
        <v>414</v>
      </c>
      <c r="BI1198" s="4">
        <v>2</v>
      </c>
      <c r="BJ1198" s="4">
        <v>70</v>
      </c>
      <c r="BK1198" s="4">
        <v>74</v>
      </c>
      <c r="BL1198" s="4">
        <v>72</v>
      </c>
      <c r="BM1198" s="4">
        <v>77</v>
      </c>
      <c r="BN1198" s="4">
        <v>57</v>
      </c>
    </row>
    <row r="1199" spans="1:66" ht="30" customHeight="1" x14ac:dyDescent="0.25">
      <c r="A1199" s="15" t="s">
        <v>6847</v>
      </c>
      <c r="B1199" s="4">
        <v>23</v>
      </c>
      <c r="C1199" s="4">
        <v>70</v>
      </c>
      <c r="D1199" s="4">
        <v>79</v>
      </c>
      <c r="E1199" s="5" t="s">
        <v>5339</v>
      </c>
      <c r="F1199" s="5" t="str">
        <f t="shared" si="96"/>
        <v>Defensa y Justicia</v>
      </c>
      <c r="G1199" s="25" t="str">
        <f t="shared" si="97"/>
        <v>2023 ~ 2026</v>
      </c>
      <c r="H1199" s="5" t="str">
        <f t="shared" si="100"/>
        <v>2026</v>
      </c>
      <c r="I1199" s="4" t="s">
        <v>66</v>
      </c>
      <c r="J1199" s="4" t="s">
        <v>91</v>
      </c>
      <c r="K1199" s="4" t="s">
        <v>68</v>
      </c>
      <c r="L1199" s="4">
        <v>71</v>
      </c>
      <c r="M1199" s="4" t="s">
        <v>229</v>
      </c>
      <c r="N1199" s="4">
        <v>9</v>
      </c>
      <c r="O1199" s="6" t="s">
        <v>6909</v>
      </c>
      <c r="P1199" s="6" t="s">
        <v>7031</v>
      </c>
      <c r="Q1199" s="6" t="s">
        <v>7406</v>
      </c>
      <c r="R1199" s="4">
        <v>277</v>
      </c>
      <c r="S1199" s="4">
        <v>55</v>
      </c>
      <c r="T1199" s="4">
        <v>48</v>
      </c>
      <c r="U1199" s="4">
        <v>55</v>
      </c>
      <c r="V1199" s="4">
        <v>73</v>
      </c>
      <c r="W1199" s="4">
        <v>46</v>
      </c>
      <c r="X1199" s="4">
        <v>309</v>
      </c>
      <c r="Y1199" s="4">
        <v>72</v>
      </c>
      <c r="Z1199" s="4">
        <v>57</v>
      </c>
      <c r="AA1199" s="4">
        <v>45</v>
      </c>
      <c r="AB1199" s="4">
        <v>64</v>
      </c>
      <c r="AC1199" s="4">
        <v>71</v>
      </c>
      <c r="AD1199" s="4">
        <v>352</v>
      </c>
      <c r="AE1199" s="4">
        <v>72</v>
      </c>
      <c r="AF1199" s="4">
        <v>69</v>
      </c>
      <c r="AG1199" s="4">
        <v>76</v>
      </c>
      <c r="AH1199" s="4">
        <v>64</v>
      </c>
      <c r="AI1199" s="4">
        <v>71</v>
      </c>
      <c r="AJ1199" s="4">
        <v>308</v>
      </c>
      <c r="AK1199" s="4">
        <v>55</v>
      </c>
      <c r="AL1199" s="4">
        <v>69</v>
      </c>
      <c r="AM1199" s="4">
        <v>75</v>
      </c>
      <c r="AN1199" s="4">
        <v>65</v>
      </c>
      <c r="AO1199" s="4">
        <v>44</v>
      </c>
      <c r="AP1199" s="4">
        <v>312</v>
      </c>
      <c r="AQ1199" s="4">
        <v>73</v>
      </c>
      <c r="AR1199" s="4">
        <v>63</v>
      </c>
      <c r="AS1199" s="4">
        <v>62</v>
      </c>
      <c r="AT1199" s="4">
        <v>65</v>
      </c>
      <c r="AU1199" s="4">
        <v>49</v>
      </c>
      <c r="AV1199" s="4">
        <v>64</v>
      </c>
      <c r="AW1199" s="4">
        <v>208</v>
      </c>
      <c r="AX1199" s="4">
        <v>67</v>
      </c>
      <c r="AY1199" s="4">
        <v>73</v>
      </c>
      <c r="AZ1199" s="4">
        <v>68</v>
      </c>
      <c r="BA1199" s="4">
        <v>53</v>
      </c>
      <c r="BB1199" s="4">
        <v>7</v>
      </c>
      <c r="BC1199" s="4">
        <v>6</v>
      </c>
      <c r="BD1199" s="4">
        <v>15</v>
      </c>
      <c r="BE1199" s="4">
        <v>13</v>
      </c>
      <c r="BF1199" s="4">
        <v>12</v>
      </c>
      <c r="BG1199" s="4">
        <v>1819</v>
      </c>
      <c r="BH1199" s="4">
        <v>390</v>
      </c>
      <c r="BI1199" s="4">
        <v>1</v>
      </c>
      <c r="BJ1199" s="4">
        <v>70</v>
      </c>
      <c r="BK1199" s="4">
        <v>49</v>
      </c>
      <c r="BL1199" s="4">
        <v>64</v>
      </c>
      <c r="BM1199" s="4">
        <v>71</v>
      </c>
      <c r="BN1199" s="4">
        <v>67</v>
      </c>
    </row>
    <row r="1200" spans="1:66" ht="30" customHeight="1" x14ac:dyDescent="0.25">
      <c r="A1200" s="15" t="s">
        <v>4528</v>
      </c>
      <c r="B1200" s="4">
        <v>24</v>
      </c>
      <c r="C1200" s="4">
        <v>75</v>
      </c>
      <c r="D1200" s="4">
        <v>78</v>
      </c>
      <c r="E1200" s="5" t="s">
        <v>4529</v>
      </c>
      <c r="F1200" s="5" t="str">
        <f t="shared" si="96"/>
        <v>Nice</v>
      </c>
      <c r="G1200" s="25" t="str">
        <f t="shared" si="97"/>
        <v>2020 ~ 2025</v>
      </c>
      <c r="H1200" s="5" t="str">
        <f t="shared" si="100"/>
        <v>2025</v>
      </c>
      <c r="I1200" s="4" t="s">
        <v>241</v>
      </c>
      <c r="J1200" s="4" t="s">
        <v>321</v>
      </c>
      <c r="K1200" s="4" t="s">
        <v>68</v>
      </c>
      <c r="L1200" s="4">
        <v>75</v>
      </c>
      <c r="M1200" s="4" t="s">
        <v>406</v>
      </c>
      <c r="N1200" s="4">
        <v>3</v>
      </c>
      <c r="O1200" s="6" t="s">
        <v>7009</v>
      </c>
      <c r="P1200" s="6" t="s">
        <v>7104</v>
      </c>
      <c r="Q1200" s="6" t="s">
        <v>7550</v>
      </c>
      <c r="R1200" s="4">
        <v>290</v>
      </c>
      <c r="S1200" s="4">
        <v>69</v>
      </c>
      <c r="T1200" s="4">
        <v>44</v>
      </c>
      <c r="U1200" s="4">
        <v>59</v>
      </c>
      <c r="V1200" s="4">
        <v>72</v>
      </c>
      <c r="W1200" s="4">
        <v>46</v>
      </c>
      <c r="X1200" s="4">
        <v>303</v>
      </c>
      <c r="Y1200" s="4">
        <v>71</v>
      </c>
      <c r="Z1200" s="4">
        <v>61</v>
      </c>
      <c r="AA1200" s="4">
        <v>39</v>
      </c>
      <c r="AB1200" s="4">
        <v>59</v>
      </c>
      <c r="AC1200" s="4">
        <v>73</v>
      </c>
      <c r="AD1200" s="4">
        <v>375</v>
      </c>
      <c r="AE1200" s="4">
        <v>78</v>
      </c>
      <c r="AF1200" s="4">
        <v>78</v>
      </c>
      <c r="AG1200" s="4">
        <v>73</v>
      </c>
      <c r="AH1200" s="4">
        <v>73</v>
      </c>
      <c r="AI1200" s="4">
        <v>73</v>
      </c>
      <c r="AJ1200" s="4">
        <v>321</v>
      </c>
      <c r="AK1200" s="4">
        <v>58</v>
      </c>
      <c r="AL1200" s="4">
        <v>73</v>
      </c>
      <c r="AM1200" s="4">
        <v>78</v>
      </c>
      <c r="AN1200" s="4">
        <v>66</v>
      </c>
      <c r="AO1200" s="4">
        <v>46</v>
      </c>
      <c r="AP1200" s="4">
        <v>300</v>
      </c>
      <c r="AQ1200" s="4">
        <v>61</v>
      </c>
      <c r="AR1200" s="4">
        <v>72</v>
      </c>
      <c r="AS1200" s="4">
        <v>58</v>
      </c>
      <c r="AT1200" s="4">
        <v>59</v>
      </c>
      <c r="AU1200" s="4">
        <v>50</v>
      </c>
      <c r="AV1200" s="4">
        <v>65</v>
      </c>
      <c r="AW1200" s="4">
        <v>216</v>
      </c>
      <c r="AX1200" s="4">
        <v>72</v>
      </c>
      <c r="AY1200" s="4">
        <v>71</v>
      </c>
      <c r="AZ1200" s="4">
        <v>73</v>
      </c>
      <c r="BA1200" s="4">
        <v>58</v>
      </c>
      <c r="BB1200" s="4">
        <v>12</v>
      </c>
      <c r="BC1200" s="4">
        <v>15</v>
      </c>
      <c r="BD1200" s="4">
        <v>9</v>
      </c>
      <c r="BE1200" s="4">
        <v>9</v>
      </c>
      <c r="BF1200" s="4">
        <v>13</v>
      </c>
      <c r="BG1200" s="4">
        <v>1863</v>
      </c>
      <c r="BH1200" s="4">
        <v>402</v>
      </c>
      <c r="BI1200" s="4">
        <v>1</v>
      </c>
      <c r="BJ1200" s="4">
        <v>78</v>
      </c>
      <c r="BK1200" s="4">
        <v>48</v>
      </c>
      <c r="BL1200" s="4">
        <v>65</v>
      </c>
      <c r="BM1200" s="4">
        <v>72</v>
      </c>
      <c r="BN1200" s="4">
        <v>71</v>
      </c>
    </row>
    <row r="1201" spans="1:66" ht="30" customHeight="1" x14ac:dyDescent="0.25">
      <c r="A1201" s="15" t="s">
        <v>6319</v>
      </c>
      <c r="B1201" s="4">
        <v>19</v>
      </c>
      <c r="C1201" s="4">
        <v>61</v>
      </c>
      <c r="D1201" s="4">
        <v>71</v>
      </c>
      <c r="E1201" s="5" t="s">
        <v>6320</v>
      </c>
      <c r="F1201" s="5" t="str">
        <f t="shared" si="96"/>
        <v>Bordeaux</v>
      </c>
      <c r="G1201" s="25" t="str">
        <f t="shared" si="97"/>
        <v>2022 ~ 2025</v>
      </c>
      <c r="H1201" s="5" t="str">
        <f t="shared" si="100"/>
        <v>2025</v>
      </c>
      <c r="I1201" s="4" t="s">
        <v>97</v>
      </c>
      <c r="J1201" s="4" t="s">
        <v>308</v>
      </c>
      <c r="K1201" s="4" t="s">
        <v>68</v>
      </c>
      <c r="L1201" s="4">
        <v>61</v>
      </c>
      <c r="M1201" s="4" t="s">
        <v>406</v>
      </c>
      <c r="N1201" s="4">
        <v>10</v>
      </c>
      <c r="O1201" s="6" t="s">
        <v>7504</v>
      </c>
      <c r="P1201" s="6">
        <v>800</v>
      </c>
      <c r="Q1201" s="6" t="s">
        <v>7006</v>
      </c>
      <c r="R1201" s="4">
        <v>207</v>
      </c>
      <c r="S1201" s="4">
        <v>46</v>
      </c>
      <c r="T1201" s="4">
        <v>28</v>
      </c>
      <c r="U1201" s="4">
        <v>50</v>
      </c>
      <c r="V1201" s="4">
        <v>57</v>
      </c>
      <c r="W1201" s="4">
        <v>26</v>
      </c>
      <c r="X1201" s="4">
        <v>234</v>
      </c>
      <c r="Y1201" s="4">
        <v>57</v>
      </c>
      <c r="Z1201" s="4">
        <v>44</v>
      </c>
      <c r="AA1201" s="4">
        <v>30</v>
      </c>
      <c r="AB1201" s="4">
        <v>49</v>
      </c>
      <c r="AC1201" s="4">
        <v>54</v>
      </c>
      <c r="AD1201" s="4">
        <v>327</v>
      </c>
      <c r="AE1201" s="4">
        <v>72</v>
      </c>
      <c r="AF1201" s="4">
        <v>67</v>
      </c>
      <c r="AG1201" s="4">
        <v>57</v>
      </c>
      <c r="AH1201" s="4">
        <v>57</v>
      </c>
      <c r="AI1201" s="4">
        <v>74</v>
      </c>
      <c r="AJ1201" s="4">
        <v>210</v>
      </c>
      <c r="AK1201" s="4">
        <v>23</v>
      </c>
      <c r="AL1201" s="4">
        <v>55</v>
      </c>
      <c r="AM1201" s="4">
        <v>63</v>
      </c>
      <c r="AN1201" s="4">
        <v>47</v>
      </c>
      <c r="AO1201" s="4">
        <v>22</v>
      </c>
      <c r="AP1201" s="4">
        <v>251</v>
      </c>
      <c r="AQ1201" s="4">
        <v>59</v>
      </c>
      <c r="AR1201" s="4">
        <v>58</v>
      </c>
      <c r="AS1201" s="4">
        <v>48</v>
      </c>
      <c r="AT1201" s="4">
        <v>45</v>
      </c>
      <c r="AU1201" s="4">
        <v>41</v>
      </c>
      <c r="AV1201" s="4">
        <v>46</v>
      </c>
      <c r="AW1201" s="4">
        <v>185</v>
      </c>
      <c r="AX1201" s="4">
        <v>60</v>
      </c>
      <c r="AY1201" s="4">
        <v>64</v>
      </c>
      <c r="AZ1201" s="4">
        <v>61</v>
      </c>
      <c r="BA1201" s="4">
        <v>41</v>
      </c>
      <c r="BB1201" s="4">
        <v>12</v>
      </c>
      <c r="BC1201" s="4">
        <v>6</v>
      </c>
      <c r="BD1201" s="4">
        <v>8</v>
      </c>
      <c r="BE1201" s="4">
        <v>6</v>
      </c>
      <c r="BF1201" s="4">
        <v>9</v>
      </c>
      <c r="BG1201" s="4">
        <v>1455</v>
      </c>
      <c r="BH1201" s="4">
        <v>315</v>
      </c>
      <c r="BI1201" s="4">
        <v>1</v>
      </c>
      <c r="BJ1201" s="4">
        <v>69</v>
      </c>
      <c r="BK1201" s="4">
        <v>27</v>
      </c>
      <c r="BL1201" s="4">
        <v>49</v>
      </c>
      <c r="BM1201" s="4">
        <v>56</v>
      </c>
      <c r="BN1201" s="4">
        <v>60</v>
      </c>
    </row>
    <row r="1202" spans="1:66" ht="30" customHeight="1" x14ac:dyDescent="0.25">
      <c r="A1202" s="15" t="s">
        <v>6155</v>
      </c>
      <c r="B1202" s="4">
        <v>21</v>
      </c>
      <c r="C1202" s="4">
        <v>64</v>
      </c>
      <c r="D1202" s="4">
        <v>69</v>
      </c>
      <c r="E1202" s="5" t="s">
        <v>6156</v>
      </c>
      <c r="F1202" s="5" t="str">
        <f t="shared" si="96"/>
        <v>Wycombe Wanderers</v>
      </c>
      <c r="G1202" s="25" t="str">
        <f t="shared" si="97"/>
        <v>2023 ~ 2025</v>
      </c>
      <c r="H1202" s="5" t="str">
        <f t="shared" si="100"/>
        <v>2025</v>
      </c>
      <c r="I1202" s="4" t="s">
        <v>852</v>
      </c>
      <c r="J1202" s="4" t="s">
        <v>396</v>
      </c>
      <c r="K1202" s="4" t="s">
        <v>68</v>
      </c>
      <c r="L1202" s="4">
        <v>66</v>
      </c>
      <c r="M1202" s="4" t="s">
        <v>189</v>
      </c>
      <c r="N1202" s="4">
        <v>5</v>
      </c>
      <c r="O1202" s="6" t="s">
        <v>7568</v>
      </c>
      <c r="P1202" s="6" t="s">
        <v>6959</v>
      </c>
      <c r="Q1202" s="6" t="s">
        <v>7479</v>
      </c>
      <c r="R1202" s="4">
        <v>184</v>
      </c>
      <c r="S1202" s="4">
        <v>27</v>
      </c>
      <c r="T1202" s="4">
        <v>25</v>
      </c>
      <c r="U1202" s="4">
        <v>67</v>
      </c>
      <c r="V1202" s="4">
        <v>44</v>
      </c>
      <c r="W1202" s="4">
        <v>21</v>
      </c>
      <c r="X1202" s="4">
        <v>179</v>
      </c>
      <c r="Y1202" s="4">
        <v>43</v>
      </c>
      <c r="Z1202" s="4">
        <v>31</v>
      </c>
      <c r="AA1202" s="4">
        <v>22</v>
      </c>
      <c r="AB1202" s="4">
        <v>42</v>
      </c>
      <c r="AC1202" s="4">
        <v>41</v>
      </c>
      <c r="AD1202" s="4">
        <v>228</v>
      </c>
      <c r="AE1202" s="4">
        <v>49</v>
      </c>
      <c r="AF1202" s="4">
        <v>56</v>
      </c>
      <c r="AG1202" s="4">
        <v>34</v>
      </c>
      <c r="AH1202" s="4">
        <v>55</v>
      </c>
      <c r="AI1202" s="4">
        <v>34</v>
      </c>
      <c r="AJ1202" s="4">
        <v>268</v>
      </c>
      <c r="AK1202" s="4">
        <v>43</v>
      </c>
      <c r="AL1202" s="4">
        <v>66</v>
      </c>
      <c r="AM1202" s="4">
        <v>55</v>
      </c>
      <c r="AN1202" s="4">
        <v>85</v>
      </c>
      <c r="AO1202" s="4">
        <v>19</v>
      </c>
      <c r="AP1202" s="4">
        <v>236</v>
      </c>
      <c r="AQ1202" s="4">
        <v>78</v>
      </c>
      <c r="AR1202" s="4">
        <v>61</v>
      </c>
      <c r="AS1202" s="4">
        <v>31</v>
      </c>
      <c r="AT1202" s="4">
        <v>32</v>
      </c>
      <c r="AU1202" s="4">
        <v>34</v>
      </c>
      <c r="AV1202" s="4">
        <v>47</v>
      </c>
      <c r="AW1202" s="4">
        <v>185</v>
      </c>
      <c r="AX1202" s="4">
        <v>62</v>
      </c>
      <c r="AY1202" s="4">
        <v>63</v>
      </c>
      <c r="AZ1202" s="4">
        <v>60</v>
      </c>
      <c r="BA1202" s="4">
        <v>56</v>
      </c>
      <c r="BB1202" s="4">
        <v>12</v>
      </c>
      <c r="BC1202" s="4">
        <v>14</v>
      </c>
      <c r="BD1202" s="4">
        <v>8</v>
      </c>
      <c r="BE1202" s="4">
        <v>8</v>
      </c>
      <c r="BF1202" s="4">
        <v>14</v>
      </c>
      <c r="BG1202" s="4">
        <v>1336</v>
      </c>
      <c r="BH1202" s="4">
        <v>296</v>
      </c>
      <c r="BI1202" s="4">
        <v>1</v>
      </c>
      <c r="BJ1202" s="4">
        <v>53</v>
      </c>
      <c r="BK1202" s="4">
        <v>28</v>
      </c>
      <c r="BL1202" s="4">
        <v>36</v>
      </c>
      <c r="BM1202" s="4">
        <v>42</v>
      </c>
      <c r="BN1202" s="4">
        <v>62</v>
      </c>
    </row>
    <row r="1203" spans="1:66" ht="30" customHeight="1" x14ac:dyDescent="0.25">
      <c r="A1203" s="15" t="s">
        <v>5851</v>
      </c>
      <c r="B1203" s="4">
        <v>28</v>
      </c>
      <c r="C1203" s="4">
        <v>70</v>
      </c>
      <c r="D1203" s="4">
        <v>70</v>
      </c>
      <c r="E1203" s="5" t="s">
        <v>8016</v>
      </c>
      <c r="F1203" s="5" t="str">
        <f t="shared" si="96"/>
        <v>Swansea City</v>
      </c>
      <c r="G1203" s="25" t="str">
        <f t="shared" si="97"/>
        <v>Jun 30, 2024 A Prestamo</v>
      </c>
      <c r="H1203" s="5">
        <v>0</v>
      </c>
      <c r="I1203" s="4" t="s">
        <v>283</v>
      </c>
      <c r="J1203" s="4" t="s">
        <v>235</v>
      </c>
      <c r="K1203" s="4" t="s">
        <v>68</v>
      </c>
      <c r="L1203" s="4">
        <v>70</v>
      </c>
      <c r="M1203" s="4" t="s">
        <v>106</v>
      </c>
      <c r="N1203" s="4">
        <v>0</v>
      </c>
      <c r="O1203" s="6" t="s">
        <v>7562</v>
      </c>
      <c r="P1203" s="6" t="s">
        <v>7267</v>
      </c>
      <c r="Q1203" s="6">
        <v>0</v>
      </c>
      <c r="R1203" s="4">
        <v>321</v>
      </c>
      <c r="S1203" s="4">
        <v>59</v>
      </c>
      <c r="T1203" s="4">
        <v>70</v>
      </c>
      <c r="U1203" s="4">
        <v>64</v>
      </c>
      <c r="V1203" s="4">
        <v>62</v>
      </c>
      <c r="W1203" s="4">
        <v>66</v>
      </c>
      <c r="X1203" s="4">
        <v>312</v>
      </c>
      <c r="Y1203" s="4">
        <v>71</v>
      </c>
      <c r="Z1203" s="4">
        <v>70</v>
      </c>
      <c r="AA1203" s="4">
        <v>48</v>
      </c>
      <c r="AB1203" s="4">
        <v>51</v>
      </c>
      <c r="AC1203" s="4">
        <v>72</v>
      </c>
      <c r="AD1203" s="4">
        <v>394</v>
      </c>
      <c r="AE1203" s="4">
        <v>82</v>
      </c>
      <c r="AF1203" s="4">
        <v>87</v>
      </c>
      <c r="AG1203" s="4">
        <v>88</v>
      </c>
      <c r="AH1203" s="4">
        <v>66</v>
      </c>
      <c r="AI1203" s="4">
        <v>71</v>
      </c>
      <c r="AJ1203" s="4">
        <v>358</v>
      </c>
      <c r="AK1203" s="4">
        <v>67</v>
      </c>
      <c r="AL1203" s="4">
        <v>82</v>
      </c>
      <c r="AM1203" s="4">
        <v>67</v>
      </c>
      <c r="AN1203" s="4">
        <v>75</v>
      </c>
      <c r="AO1203" s="4">
        <v>67</v>
      </c>
      <c r="AP1203" s="4">
        <v>291</v>
      </c>
      <c r="AQ1203" s="4">
        <v>58</v>
      </c>
      <c r="AR1203" s="4">
        <v>33</v>
      </c>
      <c r="AS1203" s="4">
        <v>70</v>
      </c>
      <c r="AT1203" s="4">
        <v>65</v>
      </c>
      <c r="AU1203" s="4">
        <v>65</v>
      </c>
      <c r="AV1203" s="4">
        <v>71</v>
      </c>
      <c r="AW1203" s="4">
        <v>113</v>
      </c>
      <c r="AX1203" s="4">
        <v>35</v>
      </c>
      <c r="AY1203" s="4">
        <v>45</v>
      </c>
      <c r="AZ1203" s="4">
        <v>33</v>
      </c>
      <c r="BA1203" s="4">
        <v>43</v>
      </c>
      <c r="BB1203" s="4">
        <v>8</v>
      </c>
      <c r="BC1203" s="4">
        <v>7</v>
      </c>
      <c r="BD1203" s="4">
        <v>9</v>
      </c>
      <c r="BE1203" s="4">
        <v>10</v>
      </c>
      <c r="BF1203" s="4">
        <v>9</v>
      </c>
      <c r="BG1203" s="4">
        <v>1832</v>
      </c>
      <c r="BH1203" s="4">
        <v>396</v>
      </c>
      <c r="BI1203" s="4">
        <v>1</v>
      </c>
      <c r="BJ1203" s="4">
        <v>85</v>
      </c>
      <c r="BK1203" s="4">
        <v>68</v>
      </c>
      <c r="BL1203" s="4">
        <v>60</v>
      </c>
      <c r="BM1203" s="4">
        <v>73</v>
      </c>
      <c r="BN1203" s="4">
        <v>40</v>
      </c>
    </row>
    <row r="1204" spans="1:66" ht="30" customHeight="1" x14ac:dyDescent="0.25">
      <c r="A1204" s="15" t="s">
        <v>6794</v>
      </c>
      <c r="B1204" s="4">
        <v>25</v>
      </c>
      <c r="C1204" s="4">
        <v>74</v>
      </c>
      <c r="D1204" s="4">
        <v>81</v>
      </c>
      <c r="E1204" s="5" t="s">
        <v>4501</v>
      </c>
      <c r="F1204" s="5" t="str">
        <f t="shared" si="96"/>
        <v>Bologna</v>
      </c>
      <c r="G1204" s="25" t="str">
        <f t="shared" si="97"/>
        <v>2022 ~ 2025</v>
      </c>
      <c r="H1204" s="5" t="str">
        <f t="shared" ref="H1204:H1213" si="101">RIGHT(G1204, 4)</f>
        <v>2025</v>
      </c>
      <c r="I1204" s="4" t="s">
        <v>212</v>
      </c>
      <c r="J1204" s="4" t="s">
        <v>119</v>
      </c>
      <c r="K1204" s="4" t="s">
        <v>77</v>
      </c>
      <c r="L1204" s="4">
        <v>76</v>
      </c>
      <c r="M1204" s="4" t="s">
        <v>189</v>
      </c>
      <c r="N1204" s="4">
        <v>7</v>
      </c>
      <c r="O1204" s="6" t="s">
        <v>7005</v>
      </c>
      <c r="P1204" s="6" t="s">
        <v>7218</v>
      </c>
      <c r="Q1204" s="6" t="s">
        <v>7253</v>
      </c>
      <c r="R1204" s="4">
        <v>252</v>
      </c>
      <c r="S1204" s="4">
        <v>61</v>
      </c>
      <c r="T1204" s="4">
        <v>23</v>
      </c>
      <c r="U1204" s="4">
        <v>73</v>
      </c>
      <c r="V1204" s="4">
        <v>72</v>
      </c>
      <c r="W1204" s="4">
        <v>23</v>
      </c>
      <c r="X1204" s="4">
        <v>267</v>
      </c>
      <c r="Y1204" s="4">
        <v>58</v>
      </c>
      <c r="Z1204" s="4">
        <v>39</v>
      </c>
      <c r="AA1204" s="4">
        <v>31</v>
      </c>
      <c r="AB1204" s="4">
        <v>71</v>
      </c>
      <c r="AC1204" s="4">
        <v>68</v>
      </c>
      <c r="AD1204" s="4">
        <v>329</v>
      </c>
      <c r="AE1204" s="4">
        <v>67</v>
      </c>
      <c r="AF1204" s="4">
        <v>69</v>
      </c>
      <c r="AG1204" s="4">
        <v>63</v>
      </c>
      <c r="AH1204" s="4">
        <v>70</v>
      </c>
      <c r="AI1204" s="4">
        <v>60</v>
      </c>
      <c r="AJ1204" s="4">
        <v>305</v>
      </c>
      <c r="AK1204" s="4">
        <v>38</v>
      </c>
      <c r="AL1204" s="4">
        <v>84</v>
      </c>
      <c r="AM1204" s="4">
        <v>71</v>
      </c>
      <c r="AN1204" s="4">
        <v>84</v>
      </c>
      <c r="AO1204" s="4">
        <v>28</v>
      </c>
      <c r="AP1204" s="4">
        <v>252</v>
      </c>
      <c r="AQ1204" s="4">
        <v>73</v>
      </c>
      <c r="AR1204" s="4">
        <v>74</v>
      </c>
      <c r="AS1204" s="4">
        <v>33</v>
      </c>
      <c r="AT1204" s="4">
        <v>36</v>
      </c>
      <c r="AU1204" s="4">
        <v>36</v>
      </c>
      <c r="AV1204" s="4">
        <v>71</v>
      </c>
      <c r="AW1204" s="4">
        <v>221</v>
      </c>
      <c r="AX1204" s="4">
        <v>70</v>
      </c>
      <c r="AY1204" s="4">
        <v>76</v>
      </c>
      <c r="AZ1204" s="4">
        <v>75</v>
      </c>
      <c r="BA1204" s="4">
        <v>42</v>
      </c>
      <c r="BB1204" s="4">
        <v>6</v>
      </c>
      <c r="BC1204" s="4">
        <v>11</v>
      </c>
      <c r="BD1204" s="4">
        <v>10</v>
      </c>
      <c r="BE1204" s="4">
        <v>8</v>
      </c>
      <c r="BF1204" s="4">
        <v>7</v>
      </c>
      <c r="BG1204" s="4">
        <v>1668</v>
      </c>
      <c r="BH1204" s="4">
        <v>370</v>
      </c>
      <c r="BI1204" s="4">
        <v>1</v>
      </c>
      <c r="BJ1204" s="4">
        <v>68</v>
      </c>
      <c r="BK1204" s="4">
        <v>28</v>
      </c>
      <c r="BL1204" s="4">
        <v>59</v>
      </c>
      <c r="BM1204" s="4">
        <v>63</v>
      </c>
      <c r="BN1204" s="4">
        <v>73</v>
      </c>
    </row>
    <row r="1205" spans="1:66" ht="30" customHeight="1" x14ac:dyDescent="0.25">
      <c r="A1205" s="15" t="s">
        <v>1399</v>
      </c>
      <c r="B1205" s="4">
        <v>26</v>
      </c>
      <c r="C1205" s="4">
        <v>85</v>
      </c>
      <c r="D1205" s="4">
        <v>86</v>
      </c>
      <c r="E1205" s="5" t="s">
        <v>1133</v>
      </c>
      <c r="F1205" s="5" t="str">
        <f t="shared" si="96"/>
        <v>Tottenham Hotspur</v>
      </c>
      <c r="G1205" s="25" t="str">
        <f t="shared" si="97"/>
        <v>2023 ~ 2028</v>
      </c>
      <c r="H1205" s="5" t="str">
        <f t="shared" si="101"/>
        <v>2028</v>
      </c>
      <c r="I1205" s="4" t="s">
        <v>97</v>
      </c>
      <c r="J1205" s="4" t="s">
        <v>260</v>
      </c>
      <c r="K1205" s="4" t="s">
        <v>68</v>
      </c>
      <c r="L1205" s="4">
        <v>85</v>
      </c>
      <c r="M1205" s="4" t="s">
        <v>69</v>
      </c>
      <c r="N1205" s="4">
        <v>1</v>
      </c>
      <c r="O1205" s="6" t="s">
        <v>7334</v>
      </c>
      <c r="P1205" s="6" t="s">
        <v>6965</v>
      </c>
      <c r="Q1205" s="6" t="s">
        <v>7335</v>
      </c>
      <c r="R1205" s="4">
        <v>361</v>
      </c>
      <c r="S1205" s="4">
        <v>83</v>
      </c>
      <c r="T1205" s="4">
        <v>80</v>
      </c>
      <c r="U1205" s="4">
        <v>35</v>
      </c>
      <c r="V1205" s="4">
        <v>86</v>
      </c>
      <c r="W1205" s="4">
        <v>77</v>
      </c>
      <c r="X1205" s="4">
        <v>431</v>
      </c>
      <c r="Y1205" s="4">
        <v>86</v>
      </c>
      <c r="Z1205" s="4">
        <v>86</v>
      </c>
      <c r="AA1205" s="4">
        <v>86</v>
      </c>
      <c r="AB1205" s="4">
        <v>85</v>
      </c>
      <c r="AC1205" s="4">
        <v>88</v>
      </c>
      <c r="AD1205" s="4">
        <v>391</v>
      </c>
      <c r="AE1205" s="4">
        <v>78</v>
      </c>
      <c r="AF1205" s="4">
        <v>66</v>
      </c>
      <c r="AG1205" s="4">
        <v>84</v>
      </c>
      <c r="AH1205" s="4">
        <v>80</v>
      </c>
      <c r="AI1205" s="4">
        <v>83</v>
      </c>
      <c r="AJ1205" s="4">
        <v>355</v>
      </c>
      <c r="AK1205" s="4">
        <v>83</v>
      </c>
      <c r="AL1205" s="4">
        <v>58</v>
      </c>
      <c r="AM1205" s="4">
        <v>78</v>
      </c>
      <c r="AN1205" s="4">
        <v>53</v>
      </c>
      <c r="AO1205" s="4">
        <v>83</v>
      </c>
      <c r="AP1205" s="4">
        <v>361</v>
      </c>
      <c r="AQ1205" s="4">
        <v>70</v>
      </c>
      <c r="AR1205" s="4">
        <v>44</v>
      </c>
      <c r="AS1205" s="4">
        <v>85</v>
      </c>
      <c r="AT1205" s="4">
        <v>88</v>
      </c>
      <c r="AU1205" s="4">
        <v>74</v>
      </c>
      <c r="AV1205" s="4">
        <v>88</v>
      </c>
      <c r="AW1205" s="4">
        <v>166</v>
      </c>
      <c r="AX1205" s="4">
        <v>59</v>
      </c>
      <c r="AY1205" s="4">
        <v>65</v>
      </c>
      <c r="AZ1205" s="4">
        <v>42</v>
      </c>
      <c r="BA1205" s="4">
        <v>65</v>
      </c>
      <c r="BB1205" s="4">
        <v>11</v>
      </c>
      <c r="BC1205" s="4">
        <v>14</v>
      </c>
      <c r="BD1205" s="4">
        <v>14</v>
      </c>
      <c r="BE1205" s="4">
        <v>12</v>
      </c>
      <c r="BF1205" s="4">
        <v>14</v>
      </c>
      <c r="BG1205" s="4">
        <v>2130</v>
      </c>
      <c r="BH1205" s="4">
        <v>441</v>
      </c>
      <c r="BI1205" s="4">
        <v>2</v>
      </c>
      <c r="BJ1205" s="4">
        <v>71</v>
      </c>
      <c r="BK1205" s="4">
        <v>81</v>
      </c>
      <c r="BL1205" s="4">
        <v>86</v>
      </c>
      <c r="BM1205" s="4">
        <v>86</v>
      </c>
      <c r="BN1205" s="4">
        <v>54</v>
      </c>
    </row>
    <row r="1206" spans="1:66" ht="30" customHeight="1" x14ac:dyDescent="0.25">
      <c r="A1206" s="15" t="s">
        <v>7938</v>
      </c>
      <c r="B1206" s="4">
        <v>26</v>
      </c>
      <c r="C1206" s="4">
        <v>77</v>
      </c>
      <c r="D1206" s="4">
        <v>79</v>
      </c>
      <c r="E1206" s="5" t="s">
        <v>2351</v>
      </c>
      <c r="F1206" s="5" t="str">
        <f t="shared" si="96"/>
        <v>VfL Wolfsburg</v>
      </c>
      <c r="G1206" s="25" t="str">
        <f t="shared" si="97"/>
        <v>2023 ~ 2027</v>
      </c>
      <c r="H1206" s="5" t="str">
        <f t="shared" si="101"/>
        <v>2027</v>
      </c>
      <c r="I1206" s="4" t="s">
        <v>337</v>
      </c>
      <c r="J1206" s="4" t="s">
        <v>235</v>
      </c>
      <c r="K1206" s="4" t="s">
        <v>68</v>
      </c>
      <c r="L1206" s="4">
        <v>78</v>
      </c>
      <c r="M1206" s="4" t="s">
        <v>415</v>
      </c>
      <c r="N1206" s="4">
        <v>2</v>
      </c>
      <c r="O1206" s="6" t="s">
        <v>7034</v>
      </c>
      <c r="P1206" s="6" t="s">
        <v>7130</v>
      </c>
      <c r="Q1206" s="6" t="s">
        <v>7358</v>
      </c>
      <c r="R1206" s="4">
        <v>323</v>
      </c>
      <c r="S1206" s="4">
        <v>76</v>
      </c>
      <c r="T1206" s="4">
        <v>50</v>
      </c>
      <c r="U1206" s="4">
        <v>59</v>
      </c>
      <c r="V1206" s="4">
        <v>75</v>
      </c>
      <c r="W1206" s="4">
        <v>63</v>
      </c>
      <c r="X1206" s="4">
        <v>318</v>
      </c>
      <c r="Y1206" s="4">
        <v>71</v>
      </c>
      <c r="Z1206" s="4">
        <v>63</v>
      </c>
      <c r="AA1206" s="4">
        <v>40</v>
      </c>
      <c r="AB1206" s="4">
        <v>68</v>
      </c>
      <c r="AC1206" s="4">
        <v>76</v>
      </c>
      <c r="AD1206" s="4">
        <v>369</v>
      </c>
      <c r="AE1206" s="4">
        <v>78</v>
      </c>
      <c r="AF1206" s="4">
        <v>84</v>
      </c>
      <c r="AG1206" s="4">
        <v>67</v>
      </c>
      <c r="AH1206" s="4">
        <v>76</v>
      </c>
      <c r="AI1206" s="4">
        <v>64</v>
      </c>
      <c r="AJ1206" s="4">
        <v>365</v>
      </c>
      <c r="AK1206" s="4">
        <v>65</v>
      </c>
      <c r="AL1206" s="4">
        <v>77</v>
      </c>
      <c r="AM1206" s="4">
        <v>87</v>
      </c>
      <c r="AN1206" s="4">
        <v>74</v>
      </c>
      <c r="AO1206" s="4">
        <v>62</v>
      </c>
      <c r="AP1206" s="4">
        <v>320</v>
      </c>
      <c r="AQ1206" s="4">
        <v>73</v>
      </c>
      <c r="AR1206" s="4">
        <v>72</v>
      </c>
      <c r="AS1206" s="4">
        <v>76</v>
      </c>
      <c r="AT1206" s="4">
        <v>66</v>
      </c>
      <c r="AU1206" s="4">
        <v>33</v>
      </c>
      <c r="AV1206" s="4">
        <v>73</v>
      </c>
      <c r="AW1206" s="4">
        <v>213</v>
      </c>
      <c r="AX1206" s="4">
        <v>70</v>
      </c>
      <c r="AY1206" s="4">
        <v>73</v>
      </c>
      <c r="AZ1206" s="4">
        <v>70</v>
      </c>
      <c r="BA1206" s="4">
        <v>50</v>
      </c>
      <c r="BB1206" s="4">
        <v>12</v>
      </c>
      <c r="BC1206" s="4">
        <v>8</v>
      </c>
      <c r="BD1206" s="4">
        <v>12</v>
      </c>
      <c r="BE1206" s="4">
        <v>10</v>
      </c>
      <c r="BF1206" s="4">
        <v>8</v>
      </c>
      <c r="BG1206" s="4">
        <v>1958</v>
      </c>
      <c r="BH1206" s="4">
        <v>427</v>
      </c>
      <c r="BI1206" s="4">
        <v>2</v>
      </c>
      <c r="BJ1206" s="4">
        <v>81</v>
      </c>
      <c r="BK1206" s="4">
        <v>57</v>
      </c>
      <c r="BL1206" s="4">
        <v>70</v>
      </c>
      <c r="BM1206" s="4">
        <v>72</v>
      </c>
      <c r="BN1206" s="4">
        <v>70</v>
      </c>
    </row>
    <row r="1207" spans="1:66" ht="30" customHeight="1" x14ac:dyDescent="0.25">
      <c r="A1207" s="15" t="s">
        <v>4146</v>
      </c>
      <c r="B1207" s="4">
        <v>17</v>
      </c>
      <c r="C1207" s="4">
        <v>56</v>
      </c>
      <c r="D1207" s="4">
        <v>77</v>
      </c>
      <c r="E1207" s="5" t="s">
        <v>4147</v>
      </c>
      <c r="F1207" s="5" t="str">
        <f t="shared" si="96"/>
        <v>Freiburg II</v>
      </c>
      <c r="G1207" s="25" t="str">
        <f t="shared" si="97"/>
        <v>2023 ~ 2025</v>
      </c>
      <c r="H1207" s="5" t="str">
        <f t="shared" si="101"/>
        <v>2025</v>
      </c>
      <c r="I1207" s="4" t="s">
        <v>337</v>
      </c>
      <c r="J1207" s="4" t="s">
        <v>91</v>
      </c>
      <c r="K1207" s="4" t="s">
        <v>68</v>
      </c>
      <c r="L1207" s="4">
        <v>60</v>
      </c>
      <c r="M1207" s="4" t="s">
        <v>206</v>
      </c>
      <c r="N1207" s="4">
        <v>21</v>
      </c>
      <c r="O1207" s="6" t="s">
        <v>7625</v>
      </c>
      <c r="P1207" s="6">
        <v>500</v>
      </c>
      <c r="Q1207" s="6" t="s">
        <v>7456</v>
      </c>
      <c r="R1207" s="4">
        <v>251</v>
      </c>
      <c r="S1207" s="4">
        <v>50</v>
      </c>
      <c r="T1207" s="4">
        <v>46</v>
      </c>
      <c r="U1207" s="4">
        <v>53</v>
      </c>
      <c r="V1207" s="4">
        <v>60</v>
      </c>
      <c r="W1207" s="4">
        <v>42</v>
      </c>
      <c r="X1207" s="4">
        <v>257</v>
      </c>
      <c r="Y1207" s="4">
        <v>59</v>
      </c>
      <c r="Z1207" s="4">
        <v>44</v>
      </c>
      <c r="AA1207" s="4">
        <v>37</v>
      </c>
      <c r="AB1207" s="4">
        <v>58</v>
      </c>
      <c r="AC1207" s="4">
        <v>59</v>
      </c>
      <c r="AD1207" s="4">
        <v>338</v>
      </c>
      <c r="AE1207" s="4">
        <v>67</v>
      </c>
      <c r="AF1207" s="4">
        <v>70</v>
      </c>
      <c r="AG1207" s="4">
        <v>71</v>
      </c>
      <c r="AH1207" s="4">
        <v>60</v>
      </c>
      <c r="AI1207" s="4">
        <v>70</v>
      </c>
      <c r="AJ1207" s="4">
        <v>274</v>
      </c>
      <c r="AK1207" s="4">
        <v>54</v>
      </c>
      <c r="AL1207" s="4">
        <v>63</v>
      </c>
      <c r="AM1207" s="4">
        <v>60</v>
      </c>
      <c r="AN1207" s="4">
        <v>64</v>
      </c>
      <c r="AO1207" s="4">
        <v>33</v>
      </c>
      <c r="AP1207" s="4">
        <v>249</v>
      </c>
      <c r="AQ1207" s="4">
        <v>55</v>
      </c>
      <c r="AR1207" s="4">
        <v>49</v>
      </c>
      <c r="AS1207" s="4">
        <v>49</v>
      </c>
      <c r="AT1207" s="4">
        <v>54</v>
      </c>
      <c r="AU1207" s="4">
        <v>42</v>
      </c>
      <c r="AV1207" s="4">
        <v>55</v>
      </c>
      <c r="AW1207" s="4">
        <v>161</v>
      </c>
      <c r="AX1207" s="4">
        <v>58</v>
      </c>
      <c r="AY1207" s="4">
        <v>53</v>
      </c>
      <c r="AZ1207" s="4">
        <v>50</v>
      </c>
      <c r="BA1207" s="4">
        <v>48</v>
      </c>
      <c r="BB1207" s="4">
        <v>8</v>
      </c>
      <c r="BC1207" s="4">
        <v>10</v>
      </c>
      <c r="BD1207" s="4">
        <v>8</v>
      </c>
      <c r="BE1207" s="4">
        <v>13</v>
      </c>
      <c r="BF1207" s="4">
        <v>9</v>
      </c>
      <c r="BG1207" s="4">
        <v>1578</v>
      </c>
      <c r="BH1207" s="4">
        <v>344</v>
      </c>
      <c r="BI1207" s="4">
        <v>1</v>
      </c>
      <c r="BJ1207" s="4">
        <v>69</v>
      </c>
      <c r="BK1207" s="4">
        <v>45</v>
      </c>
      <c r="BL1207" s="4">
        <v>55</v>
      </c>
      <c r="BM1207" s="4">
        <v>61</v>
      </c>
      <c r="BN1207" s="4">
        <v>53</v>
      </c>
    </row>
    <row r="1208" spans="1:66" ht="30" customHeight="1" x14ac:dyDescent="0.25">
      <c r="A1208" s="15" t="s">
        <v>4312</v>
      </c>
      <c r="B1208" s="4">
        <v>19</v>
      </c>
      <c r="C1208" s="4">
        <v>60</v>
      </c>
      <c r="D1208" s="4">
        <v>75</v>
      </c>
      <c r="E1208" s="5" t="s">
        <v>4313</v>
      </c>
      <c r="F1208" s="5" t="str">
        <f t="shared" si="96"/>
        <v>Toronto</v>
      </c>
      <c r="G1208" s="25" t="str">
        <f t="shared" si="97"/>
        <v>2020 ~ 2024</v>
      </c>
      <c r="H1208" s="5" t="str">
        <f t="shared" si="101"/>
        <v>2024</v>
      </c>
      <c r="I1208" s="4" t="s">
        <v>83</v>
      </c>
      <c r="J1208" s="4" t="s">
        <v>105</v>
      </c>
      <c r="K1208" s="4" t="s">
        <v>68</v>
      </c>
      <c r="L1208" s="4">
        <v>64</v>
      </c>
      <c r="M1208" s="4" t="s">
        <v>206</v>
      </c>
      <c r="N1208" s="4">
        <v>15</v>
      </c>
      <c r="O1208" s="6" t="s">
        <v>7632</v>
      </c>
      <c r="P1208" s="6">
        <v>650</v>
      </c>
      <c r="Q1208" s="6" t="s">
        <v>7456</v>
      </c>
      <c r="R1208" s="4">
        <v>229</v>
      </c>
      <c r="S1208" s="4">
        <v>54</v>
      </c>
      <c r="T1208" s="4">
        <v>49</v>
      </c>
      <c r="U1208" s="4">
        <v>30</v>
      </c>
      <c r="V1208" s="4">
        <v>59</v>
      </c>
      <c r="W1208" s="4">
        <v>37</v>
      </c>
      <c r="X1208" s="4">
        <v>277</v>
      </c>
      <c r="Y1208" s="4">
        <v>68</v>
      </c>
      <c r="Z1208" s="4">
        <v>50</v>
      </c>
      <c r="AA1208" s="4">
        <v>39</v>
      </c>
      <c r="AB1208" s="4">
        <v>54</v>
      </c>
      <c r="AC1208" s="4">
        <v>66</v>
      </c>
      <c r="AD1208" s="4">
        <v>382</v>
      </c>
      <c r="AE1208" s="4">
        <v>84</v>
      </c>
      <c r="AF1208" s="4">
        <v>78</v>
      </c>
      <c r="AG1208" s="4">
        <v>82</v>
      </c>
      <c r="AH1208" s="4">
        <v>57</v>
      </c>
      <c r="AI1208" s="4">
        <v>81</v>
      </c>
      <c r="AJ1208" s="4">
        <v>238</v>
      </c>
      <c r="AK1208" s="4">
        <v>55</v>
      </c>
      <c r="AL1208" s="4">
        <v>42</v>
      </c>
      <c r="AM1208" s="4">
        <v>60</v>
      </c>
      <c r="AN1208" s="4">
        <v>32</v>
      </c>
      <c r="AO1208" s="4">
        <v>49</v>
      </c>
      <c r="AP1208" s="4">
        <v>243</v>
      </c>
      <c r="AQ1208" s="4">
        <v>39</v>
      </c>
      <c r="AR1208" s="4">
        <v>50</v>
      </c>
      <c r="AS1208" s="4">
        <v>51</v>
      </c>
      <c r="AT1208" s="4">
        <v>52</v>
      </c>
      <c r="AU1208" s="4">
        <v>51</v>
      </c>
      <c r="AV1208" s="4">
        <v>63</v>
      </c>
      <c r="AW1208" s="4">
        <v>166</v>
      </c>
      <c r="AX1208" s="4">
        <v>54</v>
      </c>
      <c r="AY1208" s="4">
        <v>56</v>
      </c>
      <c r="AZ1208" s="4">
        <v>56</v>
      </c>
      <c r="BA1208" s="4">
        <v>55</v>
      </c>
      <c r="BB1208" s="4">
        <v>13</v>
      </c>
      <c r="BC1208" s="4">
        <v>13</v>
      </c>
      <c r="BD1208" s="4">
        <v>11</v>
      </c>
      <c r="BE1208" s="4">
        <v>8</v>
      </c>
      <c r="BF1208" s="4">
        <v>10</v>
      </c>
      <c r="BG1208" s="4">
        <v>1590</v>
      </c>
      <c r="BH1208" s="4">
        <v>347</v>
      </c>
      <c r="BI1208" s="4">
        <v>1</v>
      </c>
      <c r="BJ1208" s="4">
        <v>81</v>
      </c>
      <c r="BK1208" s="4">
        <v>50</v>
      </c>
      <c r="BL1208" s="4">
        <v>54</v>
      </c>
      <c r="BM1208" s="4">
        <v>69</v>
      </c>
      <c r="BN1208" s="4">
        <v>52</v>
      </c>
    </row>
    <row r="1209" spans="1:66" ht="30" customHeight="1" x14ac:dyDescent="0.25">
      <c r="A1209" s="15" t="s">
        <v>6804</v>
      </c>
      <c r="B1209" s="4">
        <v>28</v>
      </c>
      <c r="C1209" s="4">
        <v>74</v>
      </c>
      <c r="D1209" s="4">
        <v>74</v>
      </c>
      <c r="E1209" s="5" t="s">
        <v>5251</v>
      </c>
      <c r="F1209" s="5" t="str">
        <f t="shared" si="96"/>
        <v>Philadelphia Union</v>
      </c>
      <c r="G1209" s="25" t="str">
        <f t="shared" si="97"/>
        <v>2020 ~ 2024</v>
      </c>
      <c r="H1209" s="5" t="str">
        <f t="shared" si="101"/>
        <v>2024</v>
      </c>
      <c r="I1209" s="4" t="s">
        <v>259</v>
      </c>
      <c r="J1209" s="4" t="s">
        <v>105</v>
      </c>
      <c r="K1209" s="4" t="s">
        <v>68</v>
      </c>
      <c r="L1209" s="4">
        <v>74</v>
      </c>
      <c r="M1209" s="4" t="s">
        <v>229</v>
      </c>
      <c r="N1209" s="4">
        <v>0</v>
      </c>
      <c r="O1209" s="6" t="s">
        <v>7007</v>
      </c>
      <c r="P1209" s="6" t="s">
        <v>7001</v>
      </c>
      <c r="Q1209" s="6" t="s">
        <v>7406</v>
      </c>
      <c r="R1209" s="4">
        <v>258</v>
      </c>
      <c r="S1209" s="4">
        <v>47</v>
      </c>
      <c r="T1209" s="4">
        <v>45</v>
      </c>
      <c r="U1209" s="4">
        <v>60</v>
      </c>
      <c r="V1209" s="4">
        <v>72</v>
      </c>
      <c r="W1209" s="4">
        <v>34</v>
      </c>
      <c r="X1209" s="4">
        <v>280</v>
      </c>
      <c r="Y1209" s="4">
        <v>70</v>
      </c>
      <c r="Z1209" s="4">
        <v>37</v>
      </c>
      <c r="AA1209" s="4">
        <v>32</v>
      </c>
      <c r="AB1209" s="4">
        <v>66</v>
      </c>
      <c r="AC1209" s="4">
        <v>75</v>
      </c>
      <c r="AD1209" s="4">
        <v>350</v>
      </c>
      <c r="AE1209" s="4">
        <v>71</v>
      </c>
      <c r="AF1209" s="4">
        <v>73</v>
      </c>
      <c r="AG1209" s="4">
        <v>71</v>
      </c>
      <c r="AH1209" s="4">
        <v>62</v>
      </c>
      <c r="AI1209" s="4">
        <v>73</v>
      </c>
      <c r="AJ1209" s="4">
        <v>343</v>
      </c>
      <c r="AK1209" s="4">
        <v>62</v>
      </c>
      <c r="AL1209" s="4">
        <v>78</v>
      </c>
      <c r="AM1209" s="4">
        <v>82</v>
      </c>
      <c r="AN1209" s="4">
        <v>79</v>
      </c>
      <c r="AO1209" s="4">
        <v>42</v>
      </c>
      <c r="AP1209" s="4">
        <v>296</v>
      </c>
      <c r="AQ1209" s="4">
        <v>86</v>
      </c>
      <c r="AR1209" s="4">
        <v>72</v>
      </c>
      <c r="AS1209" s="4">
        <v>32</v>
      </c>
      <c r="AT1209" s="4">
        <v>62</v>
      </c>
      <c r="AU1209" s="4">
        <v>44</v>
      </c>
      <c r="AV1209" s="4">
        <v>62</v>
      </c>
      <c r="AW1209" s="4">
        <v>226</v>
      </c>
      <c r="AX1209" s="4">
        <v>79</v>
      </c>
      <c r="AY1209" s="4">
        <v>75</v>
      </c>
      <c r="AZ1209" s="4">
        <v>72</v>
      </c>
      <c r="BA1209" s="4">
        <v>46</v>
      </c>
      <c r="BB1209" s="4">
        <v>9</v>
      </c>
      <c r="BC1209" s="4">
        <v>15</v>
      </c>
      <c r="BD1209" s="4">
        <v>7</v>
      </c>
      <c r="BE1209" s="4">
        <v>7</v>
      </c>
      <c r="BF1209" s="4">
        <v>8</v>
      </c>
      <c r="BG1209" s="4">
        <v>1799</v>
      </c>
      <c r="BH1209" s="4">
        <v>405</v>
      </c>
      <c r="BI1209" s="4">
        <v>1</v>
      </c>
      <c r="BJ1209" s="4">
        <v>72</v>
      </c>
      <c r="BK1209" s="4">
        <v>47</v>
      </c>
      <c r="BL1209" s="4">
        <v>60</v>
      </c>
      <c r="BM1209" s="4">
        <v>71</v>
      </c>
      <c r="BN1209" s="4">
        <v>74</v>
      </c>
    </row>
    <row r="1210" spans="1:66" ht="30" customHeight="1" x14ac:dyDescent="0.25">
      <c r="A1210" s="15" t="s">
        <v>6800</v>
      </c>
      <c r="B1210" s="4">
        <v>30</v>
      </c>
      <c r="C1210" s="4">
        <v>73</v>
      </c>
      <c r="D1210" s="4">
        <v>73</v>
      </c>
      <c r="E1210" s="5" t="s">
        <v>6535</v>
      </c>
      <c r="F1210" s="5" t="str">
        <f t="shared" si="96"/>
        <v>CF Montréal</v>
      </c>
      <c r="G1210" s="25" t="str">
        <f t="shared" si="97"/>
        <v>2024 ~ 2024</v>
      </c>
      <c r="H1210" s="5" t="str">
        <f t="shared" si="101"/>
        <v>2024</v>
      </c>
      <c r="I1210" s="4" t="s">
        <v>277</v>
      </c>
      <c r="J1210" s="4" t="s">
        <v>156</v>
      </c>
      <c r="K1210" s="4" t="s">
        <v>68</v>
      </c>
      <c r="L1210" s="4">
        <v>73</v>
      </c>
      <c r="M1210" s="4" t="s">
        <v>106</v>
      </c>
      <c r="N1210" s="4">
        <v>0</v>
      </c>
      <c r="O1210" s="6" t="s">
        <v>7060</v>
      </c>
      <c r="P1210" s="6" t="s">
        <v>7001</v>
      </c>
      <c r="Q1210" s="6" t="s">
        <v>7223</v>
      </c>
      <c r="R1210" s="4">
        <v>331</v>
      </c>
      <c r="S1210" s="4">
        <v>49</v>
      </c>
      <c r="T1210" s="4">
        <v>71</v>
      </c>
      <c r="U1210" s="4">
        <v>71</v>
      </c>
      <c r="V1210" s="4">
        <v>67</v>
      </c>
      <c r="W1210" s="4">
        <v>73</v>
      </c>
      <c r="X1210" s="4">
        <v>329</v>
      </c>
      <c r="Y1210" s="4">
        <v>71</v>
      </c>
      <c r="Z1210" s="4">
        <v>68</v>
      </c>
      <c r="AA1210" s="4">
        <v>57</v>
      </c>
      <c r="AB1210" s="4">
        <v>59</v>
      </c>
      <c r="AC1210" s="4">
        <v>74</v>
      </c>
      <c r="AD1210" s="4">
        <v>399</v>
      </c>
      <c r="AE1210" s="4">
        <v>83</v>
      </c>
      <c r="AF1210" s="4">
        <v>80</v>
      </c>
      <c r="AG1210" s="4">
        <v>80</v>
      </c>
      <c r="AH1210" s="4">
        <v>72</v>
      </c>
      <c r="AI1210" s="4">
        <v>84</v>
      </c>
      <c r="AJ1210" s="4">
        <v>351</v>
      </c>
      <c r="AK1210" s="4">
        <v>79</v>
      </c>
      <c r="AL1210" s="4">
        <v>85</v>
      </c>
      <c r="AM1210" s="4">
        <v>50</v>
      </c>
      <c r="AN1210" s="4">
        <v>71</v>
      </c>
      <c r="AO1210" s="4">
        <v>66</v>
      </c>
      <c r="AP1210" s="4">
        <v>296</v>
      </c>
      <c r="AQ1210" s="4">
        <v>66</v>
      </c>
      <c r="AR1210" s="4">
        <v>18</v>
      </c>
      <c r="AS1210" s="4">
        <v>73</v>
      </c>
      <c r="AT1210" s="4">
        <v>60</v>
      </c>
      <c r="AU1210" s="4">
        <v>79</v>
      </c>
      <c r="AV1210" s="4">
        <v>69</v>
      </c>
      <c r="AW1210" s="4">
        <v>51</v>
      </c>
      <c r="AX1210" s="4">
        <v>15</v>
      </c>
      <c r="AY1210" s="4">
        <v>21</v>
      </c>
      <c r="AZ1210" s="4">
        <v>15</v>
      </c>
      <c r="BA1210" s="4">
        <v>60</v>
      </c>
      <c r="BB1210" s="4">
        <v>12</v>
      </c>
      <c r="BC1210" s="4">
        <v>14</v>
      </c>
      <c r="BD1210" s="4">
        <v>14</v>
      </c>
      <c r="BE1210" s="4">
        <v>12</v>
      </c>
      <c r="BF1210" s="4">
        <v>8</v>
      </c>
      <c r="BG1210" s="4">
        <v>1817</v>
      </c>
      <c r="BH1210" s="4">
        <v>374</v>
      </c>
      <c r="BI1210" s="4">
        <v>2</v>
      </c>
      <c r="BJ1210" s="4">
        <v>81</v>
      </c>
      <c r="BK1210" s="4">
        <v>72</v>
      </c>
      <c r="BL1210" s="4">
        <v>60</v>
      </c>
      <c r="BM1210" s="4">
        <v>73</v>
      </c>
      <c r="BN1210" s="4">
        <v>23</v>
      </c>
    </row>
    <row r="1211" spans="1:66" ht="30" customHeight="1" x14ac:dyDescent="0.25">
      <c r="A1211" s="15" t="s">
        <v>4538</v>
      </c>
      <c r="B1211" s="4">
        <v>26</v>
      </c>
      <c r="C1211" s="4">
        <v>75</v>
      </c>
      <c r="D1211" s="4">
        <v>77</v>
      </c>
      <c r="E1211" s="5" t="s">
        <v>3043</v>
      </c>
      <c r="F1211" s="5" t="str">
        <f t="shared" si="96"/>
        <v>Crystal Palace</v>
      </c>
      <c r="G1211" s="25" t="str">
        <f t="shared" si="97"/>
        <v>2022 ~ 2026</v>
      </c>
      <c r="H1211" s="5" t="str">
        <f t="shared" si="101"/>
        <v>2026</v>
      </c>
      <c r="I1211" s="4" t="s">
        <v>138</v>
      </c>
      <c r="J1211" s="4" t="s">
        <v>913</v>
      </c>
      <c r="K1211" s="4" t="s">
        <v>68</v>
      </c>
      <c r="L1211" s="4">
        <v>77</v>
      </c>
      <c r="M1211" s="4" t="s">
        <v>106</v>
      </c>
      <c r="N1211" s="4">
        <v>2</v>
      </c>
      <c r="O1211" s="6" t="s">
        <v>7009</v>
      </c>
      <c r="P1211" s="6" t="s">
        <v>7130</v>
      </c>
      <c r="Q1211" s="6" t="s">
        <v>7550</v>
      </c>
      <c r="R1211" s="4">
        <v>339</v>
      </c>
      <c r="S1211" s="4">
        <v>41</v>
      </c>
      <c r="T1211" s="4">
        <v>75</v>
      </c>
      <c r="U1211" s="4">
        <v>78</v>
      </c>
      <c r="V1211" s="4">
        <v>71</v>
      </c>
      <c r="W1211" s="4">
        <v>74</v>
      </c>
      <c r="X1211" s="4">
        <v>291</v>
      </c>
      <c r="Y1211" s="4">
        <v>75</v>
      </c>
      <c r="Z1211" s="4">
        <v>55</v>
      </c>
      <c r="AA1211" s="4">
        <v>39</v>
      </c>
      <c r="AB1211" s="4">
        <v>46</v>
      </c>
      <c r="AC1211" s="4">
        <v>76</v>
      </c>
      <c r="AD1211" s="4">
        <v>321</v>
      </c>
      <c r="AE1211" s="4">
        <v>64</v>
      </c>
      <c r="AF1211" s="4">
        <v>76</v>
      </c>
      <c r="AG1211" s="4">
        <v>61</v>
      </c>
      <c r="AH1211" s="4">
        <v>72</v>
      </c>
      <c r="AI1211" s="4">
        <v>48</v>
      </c>
      <c r="AJ1211" s="4">
        <v>380</v>
      </c>
      <c r="AK1211" s="4">
        <v>79</v>
      </c>
      <c r="AL1211" s="4">
        <v>87</v>
      </c>
      <c r="AM1211" s="4">
        <v>66</v>
      </c>
      <c r="AN1211" s="4">
        <v>86</v>
      </c>
      <c r="AO1211" s="4">
        <v>62</v>
      </c>
      <c r="AP1211" s="4">
        <v>311</v>
      </c>
      <c r="AQ1211" s="4">
        <v>80</v>
      </c>
      <c r="AR1211" s="4">
        <v>22</v>
      </c>
      <c r="AS1211" s="4">
        <v>74</v>
      </c>
      <c r="AT1211" s="4">
        <v>63</v>
      </c>
      <c r="AU1211" s="4">
        <v>72</v>
      </c>
      <c r="AV1211" s="4">
        <v>69</v>
      </c>
      <c r="AW1211" s="4">
        <v>88</v>
      </c>
      <c r="AX1211" s="4">
        <v>35</v>
      </c>
      <c r="AY1211" s="4">
        <v>31</v>
      </c>
      <c r="AZ1211" s="4">
        <v>22</v>
      </c>
      <c r="BA1211" s="4">
        <v>47</v>
      </c>
      <c r="BB1211" s="4">
        <v>8</v>
      </c>
      <c r="BC1211" s="4">
        <v>8</v>
      </c>
      <c r="BD1211" s="4">
        <v>7</v>
      </c>
      <c r="BE1211" s="4">
        <v>13</v>
      </c>
      <c r="BF1211" s="4">
        <v>11</v>
      </c>
      <c r="BG1211" s="4">
        <v>1777</v>
      </c>
      <c r="BH1211" s="4">
        <v>387</v>
      </c>
      <c r="BI1211" s="4">
        <v>1</v>
      </c>
      <c r="BJ1211" s="4">
        <v>71</v>
      </c>
      <c r="BK1211" s="4">
        <v>73</v>
      </c>
      <c r="BL1211" s="4">
        <v>57</v>
      </c>
      <c r="BM1211" s="4">
        <v>72</v>
      </c>
      <c r="BN1211" s="4">
        <v>34</v>
      </c>
    </row>
    <row r="1212" spans="1:66" ht="30" customHeight="1" x14ac:dyDescent="0.25">
      <c r="A1212" s="15" t="s">
        <v>5933</v>
      </c>
      <c r="B1212" s="4">
        <v>31</v>
      </c>
      <c r="C1212" s="4">
        <v>80</v>
      </c>
      <c r="D1212" s="4">
        <v>80</v>
      </c>
      <c r="E1212" s="5" t="s">
        <v>5934</v>
      </c>
      <c r="F1212" s="5" t="str">
        <f t="shared" si="96"/>
        <v>Liverpool</v>
      </c>
      <c r="G1212" s="25" t="str">
        <f t="shared" si="97"/>
        <v>2016 ~ 2024</v>
      </c>
      <c r="H1212" s="5" t="str">
        <f t="shared" si="101"/>
        <v>2024</v>
      </c>
      <c r="I1212" s="4" t="s">
        <v>730</v>
      </c>
      <c r="J1212" s="4" t="s">
        <v>213</v>
      </c>
      <c r="K1212" s="4" t="s">
        <v>68</v>
      </c>
      <c r="L1212" s="4">
        <v>80</v>
      </c>
      <c r="M1212" s="4" t="s">
        <v>189</v>
      </c>
      <c r="N1212" s="4">
        <v>0</v>
      </c>
      <c r="O1212" s="6" t="s">
        <v>6900</v>
      </c>
      <c r="P1212" s="6" t="s">
        <v>7081</v>
      </c>
      <c r="Q1212" s="6" t="s">
        <v>7662</v>
      </c>
      <c r="R1212" s="4">
        <v>299</v>
      </c>
      <c r="S1212" s="4">
        <v>54</v>
      </c>
      <c r="T1212" s="4">
        <v>36</v>
      </c>
      <c r="U1212" s="4">
        <v>83</v>
      </c>
      <c r="V1212" s="4">
        <v>76</v>
      </c>
      <c r="W1212" s="4">
        <v>50</v>
      </c>
      <c r="X1212" s="4">
        <v>304</v>
      </c>
      <c r="Y1212" s="4">
        <v>73</v>
      </c>
      <c r="Z1212" s="4">
        <v>63</v>
      </c>
      <c r="AA1212" s="4">
        <v>23</v>
      </c>
      <c r="AB1212" s="4">
        <v>72</v>
      </c>
      <c r="AC1212" s="4">
        <v>73</v>
      </c>
      <c r="AD1212" s="4">
        <v>297</v>
      </c>
      <c r="AE1212" s="4">
        <v>52</v>
      </c>
      <c r="AF1212" s="4">
        <v>69</v>
      </c>
      <c r="AG1212" s="4">
        <v>53</v>
      </c>
      <c r="AH1212" s="4">
        <v>81</v>
      </c>
      <c r="AI1212" s="4">
        <v>42</v>
      </c>
      <c r="AJ1212" s="4">
        <v>342</v>
      </c>
      <c r="AK1212" s="4">
        <v>66</v>
      </c>
      <c r="AL1212" s="4">
        <v>81</v>
      </c>
      <c r="AM1212" s="4">
        <v>67</v>
      </c>
      <c r="AN1212" s="4">
        <v>80</v>
      </c>
      <c r="AO1212" s="4">
        <v>48</v>
      </c>
      <c r="AP1212" s="4">
        <v>325</v>
      </c>
      <c r="AQ1212" s="4">
        <v>82</v>
      </c>
      <c r="AR1212" s="4">
        <v>81</v>
      </c>
      <c r="AS1212" s="4">
        <v>48</v>
      </c>
      <c r="AT1212" s="4">
        <v>72</v>
      </c>
      <c r="AU1212" s="4">
        <v>42</v>
      </c>
      <c r="AV1212" s="4">
        <v>79</v>
      </c>
      <c r="AW1212" s="4">
        <v>243</v>
      </c>
      <c r="AX1212" s="4">
        <v>81</v>
      </c>
      <c r="AY1212" s="4">
        <v>82</v>
      </c>
      <c r="AZ1212" s="4">
        <v>80</v>
      </c>
      <c r="BA1212" s="4">
        <v>53</v>
      </c>
      <c r="BB1212" s="4">
        <v>11</v>
      </c>
      <c r="BC1212" s="4">
        <v>15</v>
      </c>
      <c r="BD1212" s="4">
        <v>10</v>
      </c>
      <c r="BE1212" s="4">
        <v>7</v>
      </c>
      <c r="BF1212" s="4">
        <v>10</v>
      </c>
      <c r="BG1212" s="4">
        <v>1863</v>
      </c>
      <c r="BH1212" s="4">
        <v>402</v>
      </c>
      <c r="BI1212" s="4">
        <v>2</v>
      </c>
      <c r="BJ1212" s="4">
        <v>61</v>
      </c>
      <c r="BK1212" s="4">
        <v>46</v>
      </c>
      <c r="BL1212" s="4">
        <v>67</v>
      </c>
      <c r="BM1212" s="4">
        <v>70</v>
      </c>
      <c r="BN1212" s="4">
        <v>81</v>
      </c>
    </row>
    <row r="1213" spans="1:66" ht="30" customHeight="1" x14ac:dyDescent="0.25">
      <c r="A1213" s="15" t="s">
        <v>5453</v>
      </c>
      <c r="B1213" s="4">
        <v>23</v>
      </c>
      <c r="C1213" s="4">
        <v>67</v>
      </c>
      <c r="D1213" s="4">
        <v>73</v>
      </c>
      <c r="E1213" s="5" t="s">
        <v>5454</v>
      </c>
      <c r="F1213" s="5" t="str">
        <f t="shared" si="96"/>
        <v>Viborg</v>
      </c>
      <c r="G1213" s="25" t="str">
        <f t="shared" si="97"/>
        <v>2023 ~ 2026</v>
      </c>
      <c r="H1213" s="5" t="str">
        <f t="shared" si="101"/>
        <v>2026</v>
      </c>
      <c r="I1213" s="4" t="s">
        <v>337</v>
      </c>
      <c r="J1213" s="4" t="s">
        <v>290</v>
      </c>
      <c r="K1213" s="4" t="s">
        <v>68</v>
      </c>
      <c r="L1213" s="4">
        <v>70</v>
      </c>
      <c r="M1213" s="4" t="s">
        <v>229</v>
      </c>
      <c r="N1213" s="4">
        <v>6</v>
      </c>
      <c r="O1213" s="6" t="s">
        <v>7562</v>
      </c>
      <c r="P1213" s="6" t="s">
        <v>6928</v>
      </c>
      <c r="Q1213" s="6" t="s">
        <v>6878</v>
      </c>
      <c r="R1213" s="4">
        <v>284</v>
      </c>
      <c r="S1213" s="4">
        <v>65</v>
      </c>
      <c r="T1213" s="4">
        <v>59</v>
      </c>
      <c r="U1213" s="4">
        <v>45</v>
      </c>
      <c r="V1213" s="4">
        <v>71</v>
      </c>
      <c r="W1213" s="4">
        <v>44</v>
      </c>
      <c r="X1213" s="4">
        <v>294</v>
      </c>
      <c r="Y1213" s="4">
        <v>68</v>
      </c>
      <c r="Z1213" s="4">
        <v>40</v>
      </c>
      <c r="AA1213" s="4">
        <v>50</v>
      </c>
      <c r="AB1213" s="4">
        <v>69</v>
      </c>
      <c r="AC1213" s="4">
        <v>67</v>
      </c>
      <c r="AD1213" s="4">
        <v>356</v>
      </c>
      <c r="AE1213" s="4">
        <v>68</v>
      </c>
      <c r="AF1213" s="4">
        <v>72</v>
      </c>
      <c r="AG1213" s="4">
        <v>69</v>
      </c>
      <c r="AH1213" s="4">
        <v>72</v>
      </c>
      <c r="AI1213" s="4">
        <v>75</v>
      </c>
      <c r="AJ1213" s="4">
        <v>334</v>
      </c>
      <c r="AK1213" s="4">
        <v>66</v>
      </c>
      <c r="AL1213" s="4">
        <v>64</v>
      </c>
      <c r="AM1213" s="4">
        <v>73</v>
      </c>
      <c r="AN1213" s="4">
        <v>72</v>
      </c>
      <c r="AO1213" s="4">
        <v>59</v>
      </c>
      <c r="AP1213" s="4">
        <v>318</v>
      </c>
      <c r="AQ1213" s="4">
        <v>71</v>
      </c>
      <c r="AR1213" s="4">
        <v>64</v>
      </c>
      <c r="AS1213" s="4">
        <v>59</v>
      </c>
      <c r="AT1213" s="4">
        <v>65</v>
      </c>
      <c r="AU1213" s="4">
        <v>59</v>
      </c>
      <c r="AV1213" s="4">
        <v>60</v>
      </c>
      <c r="AW1213" s="4">
        <v>196</v>
      </c>
      <c r="AX1213" s="4">
        <v>66</v>
      </c>
      <c r="AY1213" s="4">
        <v>67</v>
      </c>
      <c r="AZ1213" s="4">
        <v>63</v>
      </c>
      <c r="BA1213" s="4">
        <v>48</v>
      </c>
      <c r="BB1213" s="4">
        <v>13</v>
      </c>
      <c r="BC1213" s="4">
        <v>13</v>
      </c>
      <c r="BD1213" s="4">
        <v>5</v>
      </c>
      <c r="BE1213" s="4">
        <v>12</v>
      </c>
      <c r="BF1213" s="4">
        <v>5</v>
      </c>
      <c r="BG1213" s="4">
        <v>1830</v>
      </c>
      <c r="BH1213" s="4">
        <v>400</v>
      </c>
      <c r="BI1213" s="4">
        <v>1</v>
      </c>
      <c r="BJ1213" s="4">
        <v>70</v>
      </c>
      <c r="BK1213" s="4">
        <v>60</v>
      </c>
      <c r="BL1213" s="4">
        <v>66</v>
      </c>
      <c r="BM1213" s="4">
        <v>68</v>
      </c>
      <c r="BN1213" s="4">
        <v>64</v>
      </c>
    </row>
    <row r="1214" spans="1:66" ht="30" customHeight="1" x14ac:dyDescent="0.25">
      <c r="A1214" s="15" t="s">
        <v>2956</v>
      </c>
      <c r="B1214" s="4">
        <v>20</v>
      </c>
      <c r="C1214" s="4">
        <v>70</v>
      </c>
      <c r="D1214" s="4">
        <v>80</v>
      </c>
      <c r="E1214" s="5" t="s">
        <v>8002</v>
      </c>
      <c r="F1214" s="5" t="str">
        <f t="shared" si="96"/>
        <v>Sheffield United</v>
      </c>
      <c r="G1214" s="25" t="str">
        <f t="shared" si="97"/>
        <v>Jun 30, 2024 A Prestamo</v>
      </c>
      <c r="H1214" s="5">
        <v>0</v>
      </c>
      <c r="I1214" s="4" t="s">
        <v>146</v>
      </c>
      <c r="J1214" s="4" t="s">
        <v>91</v>
      </c>
      <c r="K1214" s="4" t="s">
        <v>77</v>
      </c>
      <c r="L1214" s="4">
        <v>72</v>
      </c>
      <c r="M1214" s="4" t="s">
        <v>69</v>
      </c>
      <c r="N1214" s="4">
        <v>10</v>
      </c>
      <c r="O1214" s="6" t="s">
        <v>7272</v>
      </c>
      <c r="P1214" s="6" t="s">
        <v>6973</v>
      </c>
      <c r="Q1214" s="6">
        <v>0</v>
      </c>
      <c r="R1214" s="4">
        <v>287</v>
      </c>
      <c r="S1214" s="4">
        <v>57</v>
      </c>
      <c r="T1214" s="4">
        <v>64</v>
      </c>
      <c r="U1214" s="4">
        <v>42</v>
      </c>
      <c r="V1214" s="4">
        <v>71</v>
      </c>
      <c r="W1214" s="4">
        <v>53</v>
      </c>
      <c r="X1214" s="4">
        <v>340</v>
      </c>
      <c r="Y1214" s="4">
        <v>74</v>
      </c>
      <c r="Z1214" s="4">
        <v>67</v>
      </c>
      <c r="AA1214" s="4">
        <v>56</v>
      </c>
      <c r="AB1214" s="4">
        <v>67</v>
      </c>
      <c r="AC1214" s="4">
        <v>76</v>
      </c>
      <c r="AD1214" s="4">
        <v>337</v>
      </c>
      <c r="AE1214" s="4">
        <v>75</v>
      </c>
      <c r="AF1214" s="4">
        <v>69</v>
      </c>
      <c r="AG1214" s="4">
        <v>72</v>
      </c>
      <c r="AH1214" s="4">
        <v>68</v>
      </c>
      <c r="AI1214" s="4">
        <v>53</v>
      </c>
      <c r="AJ1214" s="4">
        <v>319</v>
      </c>
      <c r="AK1214" s="4">
        <v>66</v>
      </c>
      <c r="AL1214" s="4">
        <v>60</v>
      </c>
      <c r="AM1214" s="4">
        <v>69</v>
      </c>
      <c r="AN1214" s="4">
        <v>62</v>
      </c>
      <c r="AO1214" s="4">
        <v>62</v>
      </c>
      <c r="AP1214" s="4">
        <v>264</v>
      </c>
      <c r="AQ1214" s="4">
        <v>43</v>
      </c>
      <c r="AR1214" s="4">
        <v>33</v>
      </c>
      <c r="AS1214" s="4">
        <v>64</v>
      </c>
      <c r="AT1214" s="4">
        <v>66</v>
      </c>
      <c r="AU1214" s="4">
        <v>58</v>
      </c>
      <c r="AV1214" s="4">
        <v>65</v>
      </c>
      <c r="AW1214" s="4">
        <v>129</v>
      </c>
      <c r="AX1214" s="4">
        <v>44</v>
      </c>
      <c r="AY1214" s="4">
        <v>42</v>
      </c>
      <c r="AZ1214" s="4">
        <v>43</v>
      </c>
      <c r="BA1214" s="4">
        <v>45</v>
      </c>
      <c r="BB1214" s="4">
        <v>12</v>
      </c>
      <c r="BC1214" s="4">
        <v>6</v>
      </c>
      <c r="BD1214" s="4">
        <v>6</v>
      </c>
      <c r="BE1214" s="4">
        <v>10</v>
      </c>
      <c r="BF1214" s="4">
        <v>11</v>
      </c>
      <c r="BG1214" s="4">
        <v>1721</v>
      </c>
      <c r="BH1214" s="4">
        <v>375</v>
      </c>
      <c r="BI1214" s="4">
        <v>1</v>
      </c>
      <c r="BJ1214" s="4">
        <v>72</v>
      </c>
      <c r="BK1214" s="4">
        <v>63</v>
      </c>
      <c r="BL1214" s="4">
        <v>66</v>
      </c>
      <c r="BM1214" s="4">
        <v>73</v>
      </c>
      <c r="BN1214" s="4">
        <v>41</v>
      </c>
    </row>
    <row r="1215" spans="1:66" ht="30" customHeight="1" x14ac:dyDescent="0.25">
      <c r="A1215" s="15" t="s">
        <v>5936</v>
      </c>
      <c r="B1215" s="4">
        <v>34</v>
      </c>
      <c r="C1215" s="4">
        <v>67</v>
      </c>
      <c r="D1215" s="4">
        <v>67</v>
      </c>
      <c r="E1215" s="5" t="s">
        <v>5937</v>
      </c>
      <c r="F1215" s="5" t="str">
        <f t="shared" si="96"/>
        <v>Wrexham</v>
      </c>
      <c r="G1215" s="25" t="str">
        <f t="shared" si="97"/>
        <v>2023 ~ 2024</v>
      </c>
      <c r="H1215" s="5" t="str">
        <f t="shared" ref="H1215:H1226" si="102">RIGHT(G1215, 4)</f>
        <v>2024</v>
      </c>
      <c r="I1215" s="4" t="s">
        <v>146</v>
      </c>
      <c r="J1215" s="4" t="s">
        <v>98</v>
      </c>
      <c r="K1215" s="4" t="s">
        <v>77</v>
      </c>
      <c r="L1215" s="4">
        <v>67</v>
      </c>
      <c r="M1215" s="4" t="s">
        <v>130</v>
      </c>
      <c r="N1215" s="4">
        <v>0</v>
      </c>
      <c r="O1215" s="6" t="s">
        <v>7577</v>
      </c>
      <c r="P1215" s="6" t="s">
        <v>7031</v>
      </c>
      <c r="Q1215" s="6" t="s">
        <v>7643</v>
      </c>
      <c r="R1215" s="4">
        <v>313</v>
      </c>
      <c r="S1215" s="4">
        <v>68</v>
      </c>
      <c r="T1215" s="4">
        <v>61</v>
      </c>
      <c r="U1215" s="4">
        <v>60</v>
      </c>
      <c r="V1215" s="4">
        <v>65</v>
      </c>
      <c r="W1215" s="4">
        <v>59</v>
      </c>
      <c r="X1215" s="4">
        <v>319</v>
      </c>
      <c r="Y1215" s="4">
        <v>64</v>
      </c>
      <c r="Z1215" s="4">
        <v>67</v>
      </c>
      <c r="AA1215" s="4">
        <v>61</v>
      </c>
      <c r="AB1215" s="4">
        <v>62</v>
      </c>
      <c r="AC1215" s="4">
        <v>65</v>
      </c>
      <c r="AD1215" s="4">
        <v>338</v>
      </c>
      <c r="AE1215" s="4">
        <v>65</v>
      </c>
      <c r="AF1215" s="4">
        <v>67</v>
      </c>
      <c r="AG1215" s="4">
        <v>70</v>
      </c>
      <c r="AH1215" s="4">
        <v>66</v>
      </c>
      <c r="AI1215" s="4">
        <v>70</v>
      </c>
      <c r="AJ1215" s="4">
        <v>352</v>
      </c>
      <c r="AK1215" s="4">
        <v>70</v>
      </c>
      <c r="AL1215" s="4">
        <v>72</v>
      </c>
      <c r="AM1215" s="4">
        <v>77</v>
      </c>
      <c r="AN1215" s="4">
        <v>71</v>
      </c>
      <c r="AO1215" s="4">
        <v>62</v>
      </c>
      <c r="AP1215" s="4">
        <v>337</v>
      </c>
      <c r="AQ1215" s="4">
        <v>88</v>
      </c>
      <c r="AR1215" s="4">
        <v>59</v>
      </c>
      <c r="AS1215" s="4">
        <v>63</v>
      </c>
      <c r="AT1215" s="4">
        <v>62</v>
      </c>
      <c r="AU1215" s="4">
        <v>65</v>
      </c>
      <c r="AV1215" s="4">
        <v>64</v>
      </c>
      <c r="AW1215" s="4">
        <v>188</v>
      </c>
      <c r="AX1215" s="4">
        <v>61</v>
      </c>
      <c r="AY1215" s="4">
        <v>63</v>
      </c>
      <c r="AZ1215" s="4">
        <v>64</v>
      </c>
      <c r="BA1215" s="4">
        <v>68</v>
      </c>
      <c r="BB1215" s="4">
        <v>6</v>
      </c>
      <c r="BC1215" s="4">
        <v>16</v>
      </c>
      <c r="BD1215" s="4">
        <v>16</v>
      </c>
      <c r="BE1215" s="4">
        <v>15</v>
      </c>
      <c r="BF1215" s="4">
        <v>15</v>
      </c>
      <c r="BG1215" s="4">
        <v>1915</v>
      </c>
      <c r="BH1215" s="4">
        <v>395</v>
      </c>
      <c r="BI1215" s="4">
        <v>2</v>
      </c>
      <c r="BJ1215" s="4">
        <v>66</v>
      </c>
      <c r="BK1215" s="4">
        <v>63</v>
      </c>
      <c r="BL1215" s="4">
        <v>64</v>
      </c>
      <c r="BM1215" s="4">
        <v>65</v>
      </c>
      <c r="BN1215" s="4">
        <v>61</v>
      </c>
    </row>
    <row r="1216" spans="1:66" ht="30" customHeight="1" x14ac:dyDescent="0.25">
      <c r="A1216" s="15" t="s">
        <v>5142</v>
      </c>
      <c r="B1216" s="4">
        <v>19</v>
      </c>
      <c r="C1216" s="4">
        <v>68</v>
      </c>
      <c r="D1216" s="4">
        <v>81</v>
      </c>
      <c r="E1216" s="5" t="s">
        <v>5143</v>
      </c>
      <c r="F1216" s="5" t="str">
        <f t="shared" si="96"/>
        <v>Philadelphia Union</v>
      </c>
      <c r="G1216" s="25" t="str">
        <f t="shared" si="97"/>
        <v>2020 ~ 2025</v>
      </c>
      <c r="H1216" s="5" t="str">
        <f t="shared" si="102"/>
        <v>2025</v>
      </c>
      <c r="I1216" s="4" t="s">
        <v>146</v>
      </c>
      <c r="J1216" s="4" t="s">
        <v>260</v>
      </c>
      <c r="K1216" s="4" t="s">
        <v>77</v>
      </c>
      <c r="L1216" s="4">
        <v>70</v>
      </c>
      <c r="M1216" s="4" t="s">
        <v>195</v>
      </c>
      <c r="N1216" s="4">
        <v>13</v>
      </c>
      <c r="O1216" s="6" t="s">
        <v>7210</v>
      </c>
      <c r="P1216" s="6" t="s">
        <v>6959</v>
      </c>
      <c r="Q1216" s="6" t="s">
        <v>6960</v>
      </c>
      <c r="R1216" s="4">
        <v>273</v>
      </c>
      <c r="S1216" s="4">
        <v>61</v>
      </c>
      <c r="T1216" s="4">
        <v>48</v>
      </c>
      <c r="U1216" s="4">
        <v>48</v>
      </c>
      <c r="V1216" s="4">
        <v>75</v>
      </c>
      <c r="W1216" s="4">
        <v>41</v>
      </c>
      <c r="X1216" s="4">
        <v>356</v>
      </c>
      <c r="Y1216" s="4">
        <v>67</v>
      </c>
      <c r="Z1216" s="4">
        <v>75</v>
      </c>
      <c r="AA1216" s="4">
        <v>72</v>
      </c>
      <c r="AB1216" s="4">
        <v>73</v>
      </c>
      <c r="AC1216" s="4">
        <v>69</v>
      </c>
      <c r="AD1216" s="4">
        <v>346</v>
      </c>
      <c r="AE1216" s="4">
        <v>71</v>
      </c>
      <c r="AF1216" s="4">
        <v>69</v>
      </c>
      <c r="AG1216" s="4">
        <v>69</v>
      </c>
      <c r="AH1216" s="4">
        <v>65</v>
      </c>
      <c r="AI1216" s="4">
        <v>72</v>
      </c>
      <c r="AJ1216" s="4">
        <v>311</v>
      </c>
      <c r="AK1216" s="4">
        <v>65</v>
      </c>
      <c r="AL1216" s="4">
        <v>60</v>
      </c>
      <c r="AM1216" s="4">
        <v>68</v>
      </c>
      <c r="AN1216" s="4">
        <v>57</v>
      </c>
      <c r="AO1216" s="4">
        <v>61</v>
      </c>
      <c r="AP1216" s="4">
        <v>274</v>
      </c>
      <c r="AQ1216" s="4">
        <v>55</v>
      </c>
      <c r="AR1216" s="4">
        <v>55</v>
      </c>
      <c r="AS1216" s="4">
        <v>61</v>
      </c>
      <c r="AT1216" s="4">
        <v>72</v>
      </c>
      <c r="AU1216" s="4">
        <v>31</v>
      </c>
      <c r="AV1216" s="4">
        <v>67</v>
      </c>
      <c r="AW1216" s="4">
        <v>173</v>
      </c>
      <c r="AX1216" s="4">
        <v>52</v>
      </c>
      <c r="AY1216" s="4">
        <v>63</v>
      </c>
      <c r="AZ1216" s="4">
        <v>58</v>
      </c>
      <c r="BA1216" s="4">
        <v>42</v>
      </c>
      <c r="BB1216" s="4">
        <v>5</v>
      </c>
      <c r="BC1216" s="4">
        <v>7</v>
      </c>
      <c r="BD1216" s="4">
        <v>12</v>
      </c>
      <c r="BE1216" s="4">
        <v>13</v>
      </c>
      <c r="BF1216" s="4">
        <v>5</v>
      </c>
      <c r="BG1216" s="4">
        <v>1775</v>
      </c>
      <c r="BH1216" s="4">
        <v>378</v>
      </c>
      <c r="BI1216" s="4">
        <v>1</v>
      </c>
      <c r="BJ1216" s="4">
        <v>70</v>
      </c>
      <c r="BK1216" s="4">
        <v>53</v>
      </c>
      <c r="BL1216" s="4">
        <v>71</v>
      </c>
      <c r="BM1216" s="4">
        <v>68</v>
      </c>
      <c r="BN1216" s="4">
        <v>56</v>
      </c>
    </row>
    <row r="1217" spans="1:66" ht="30" customHeight="1" x14ac:dyDescent="0.25">
      <c r="A1217" s="15" t="s">
        <v>4214</v>
      </c>
      <c r="B1217" s="4">
        <v>20</v>
      </c>
      <c r="C1217" s="4" t="s">
        <v>304</v>
      </c>
      <c r="D1217" s="4" t="s">
        <v>200</v>
      </c>
      <c r="E1217" s="5" t="s">
        <v>2230</v>
      </c>
      <c r="F1217" s="5" t="str">
        <f t="shared" si="96"/>
        <v>Sporting Braga</v>
      </c>
      <c r="G1217" s="25" t="str">
        <f t="shared" si="97"/>
        <v>2023 ~ 2028</v>
      </c>
      <c r="H1217" s="5" t="str">
        <f t="shared" si="102"/>
        <v>2028</v>
      </c>
      <c r="I1217" s="4" t="s">
        <v>241</v>
      </c>
      <c r="J1217" s="4" t="s">
        <v>105</v>
      </c>
      <c r="K1217" s="4" t="s">
        <v>68</v>
      </c>
      <c r="L1217" s="4">
        <v>71</v>
      </c>
      <c r="M1217" s="4" t="s">
        <v>415</v>
      </c>
      <c r="N1217" s="4">
        <v>9</v>
      </c>
      <c r="O1217" s="6" t="s">
        <v>6909</v>
      </c>
      <c r="P1217" s="6" t="s">
        <v>6910</v>
      </c>
      <c r="Q1217" s="6" t="s">
        <v>7118</v>
      </c>
      <c r="R1217" s="4">
        <v>247</v>
      </c>
      <c r="S1217" s="4">
        <v>64</v>
      </c>
      <c r="T1217" s="4">
        <v>35</v>
      </c>
      <c r="U1217" s="4">
        <v>47</v>
      </c>
      <c r="V1217" s="4">
        <v>62</v>
      </c>
      <c r="W1217" s="4">
        <v>39</v>
      </c>
      <c r="X1217" s="4">
        <v>290</v>
      </c>
      <c r="Y1217" s="4">
        <v>73</v>
      </c>
      <c r="Z1217" s="4">
        <v>56</v>
      </c>
      <c r="AA1217" s="4">
        <v>26</v>
      </c>
      <c r="AB1217" s="4">
        <v>64</v>
      </c>
      <c r="AC1217" s="4">
        <v>71</v>
      </c>
      <c r="AD1217" s="4">
        <v>389</v>
      </c>
      <c r="AE1217" s="4">
        <v>83</v>
      </c>
      <c r="AF1217" s="4">
        <v>86</v>
      </c>
      <c r="AG1217" s="4">
        <v>78</v>
      </c>
      <c r="AH1217" s="4" t="s">
        <v>170</v>
      </c>
      <c r="AI1217" s="4">
        <v>72</v>
      </c>
      <c r="AJ1217" s="4">
        <v>280</v>
      </c>
      <c r="AK1217" s="4">
        <v>43</v>
      </c>
      <c r="AL1217" s="4" t="s">
        <v>2002</v>
      </c>
      <c r="AM1217" s="4">
        <v>76</v>
      </c>
      <c r="AN1217" s="4">
        <v>53</v>
      </c>
      <c r="AO1217" s="4">
        <v>45</v>
      </c>
      <c r="AP1217" s="4">
        <v>283</v>
      </c>
      <c r="AQ1217" s="4" t="s">
        <v>4215</v>
      </c>
      <c r="AR1217" s="4" t="s">
        <v>361</v>
      </c>
      <c r="AS1217" s="4">
        <v>59</v>
      </c>
      <c r="AT1217" s="4">
        <v>59</v>
      </c>
      <c r="AU1217" s="4">
        <v>40</v>
      </c>
      <c r="AV1217" s="4" t="s">
        <v>1966</v>
      </c>
      <c r="AW1217" s="4">
        <v>198</v>
      </c>
      <c r="AX1217" s="4" t="s">
        <v>1792</v>
      </c>
      <c r="AY1217" s="4">
        <v>66</v>
      </c>
      <c r="AZ1217" s="4">
        <v>64</v>
      </c>
      <c r="BA1217" s="4">
        <v>52</v>
      </c>
      <c r="BB1217" s="4">
        <v>10</v>
      </c>
      <c r="BC1217" s="4">
        <v>10</v>
      </c>
      <c r="BD1217" s="4">
        <v>13</v>
      </c>
      <c r="BE1217" s="4">
        <v>10</v>
      </c>
      <c r="BF1217" s="4">
        <v>9</v>
      </c>
      <c r="BG1217" s="4">
        <v>1739</v>
      </c>
      <c r="BH1217" s="4">
        <v>382</v>
      </c>
      <c r="BI1217" s="4">
        <v>1</v>
      </c>
      <c r="BJ1217" s="4">
        <v>85</v>
      </c>
      <c r="BK1217" s="4">
        <v>40</v>
      </c>
      <c r="BL1217" s="4">
        <v>60</v>
      </c>
      <c r="BM1217" s="4">
        <v>72</v>
      </c>
      <c r="BN1217" s="4">
        <v>64</v>
      </c>
    </row>
    <row r="1218" spans="1:66" ht="30" customHeight="1" x14ac:dyDescent="0.25">
      <c r="A1218" s="15" t="s">
        <v>6343</v>
      </c>
      <c r="B1218" s="4">
        <v>19</v>
      </c>
      <c r="C1218" s="4">
        <v>56</v>
      </c>
      <c r="D1218" s="4">
        <v>73</v>
      </c>
      <c r="E1218" s="5" t="s">
        <v>1860</v>
      </c>
      <c r="F1218" s="5" t="str">
        <f t="shared" ref="F1218:F1281" si="103">IFERROR(LEFT(E1218, FIND(CHAR(10), E1218)-1), "")</f>
        <v>Newcastle United</v>
      </c>
      <c r="G1218" s="25" t="str">
        <f t="shared" ref="G1218:G1281" si="104">IFERROR(MID(E1218,FIND(CHAR(10),E1218)+1,LEN(E1218)),")
=SI.ERROR(EXTRAE(A1, ENCONTRAR(CARACTER(10), A1)+1, LARGO(A1)), """)</f>
        <v>2022 ~ 2025</v>
      </c>
      <c r="H1218" s="5" t="str">
        <f t="shared" si="102"/>
        <v>2025</v>
      </c>
      <c r="I1218" s="4" t="s">
        <v>97</v>
      </c>
      <c r="J1218" s="4" t="s">
        <v>722</v>
      </c>
      <c r="K1218" s="4" t="s">
        <v>68</v>
      </c>
      <c r="L1218" s="4">
        <v>58</v>
      </c>
      <c r="M1218" s="4" t="s">
        <v>195</v>
      </c>
      <c r="N1218" s="4">
        <v>17</v>
      </c>
      <c r="O1218" s="6" t="s">
        <v>7577</v>
      </c>
      <c r="P1218" s="6" t="s">
        <v>7031</v>
      </c>
      <c r="Q1218" s="6" t="s">
        <v>7694</v>
      </c>
      <c r="R1218" s="4">
        <v>243</v>
      </c>
      <c r="S1218" s="4" t="s">
        <v>6344</v>
      </c>
      <c r="T1218" s="4">
        <v>36</v>
      </c>
      <c r="U1218" s="4">
        <v>52</v>
      </c>
      <c r="V1218" s="4">
        <v>62</v>
      </c>
      <c r="W1218" s="4">
        <v>43</v>
      </c>
      <c r="X1218" s="4">
        <v>285</v>
      </c>
      <c r="Y1218" s="4">
        <v>60</v>
      </c>
      <c r="Z1218" s="4" t="s">
        <v>2745</v>
      </c>
      <c r="AA1218" s="4" t="s">
        <v>6345</v>
      </c>
      <c r="AB1218" s="4">
        <v>60</v>
      </c>
      <c r="AC1218" s="4">
        <v>60</v>
      </c>
      <c r="AD1218" s="4">
        <v>299</v>
      </c>
      <c r="AE1218" s="4">
        <v>56</v>
      </c>
      <c r="AF1218" s="4">
        <v>57</v>
      </c>
      <c r="AG1218" s="4">
        <v>57</v>
      </c>
      <c r="AH1218" s="4">
        <v>55</v>
      </c>
      <c r="AI1218" s="4">
        <v>74</v>
      </c>
      <c r="AJ1218" s="4">
        <v>244</v>
      </c>
      <c r="AK1218" s="4">
        <v>55</v>
      </c>
      <c r="AL1218" s="4">
        <v>51</v>
      </c>
      <c r="AM1218" s="4">
        <v>45</v>
      </c>
      <c r="AN1218" s="4">
        <v>53</v>
      </c>
      <c r="AO1218" s="4">
        <v>40</v>
      </c>
      <c r="AP1218" s="4">
        <v>266</v>
      </c>
      <c r="AQ1218" s="4">
        <v>60</v>
      </c>
      <c r="AR1218" s="4">
        <v>54</v>
      </c>
      <c r="AS1218" s="4">
        <v>39</v>
      </c>
      <c r="AT1218" s="4">
        <v>56</v>
      </c>
      <c r="AU1218" s="4">
        <v>57</v>
      </c>
      <c r="AV1218" s="4">
        <v>50</v>
      </c>
      <c r="AW1218" s="4">
        <v>163</v>
      </c>
      <c r="AX1218" s="4">
        <v>52</v>
      </c>
      <c r="AY1218" s="4">
        <v>57</v>
      </c>
      <c r="AZ1218" s="4">
        <v>54</v>
      </c>
      <c r="BA1218" s="4">
        <v>48</v>
      </c>
      <c r="BB1218" s="4">
        <v>9</v>
      </c>
      <c r="BC1218" s="4">
        <v>8</v>
      </c>
      <c r="BD1218" s="4">
        <v>12</v>
      </c>
      <c r="BE1218" s="4">
        <v>9</v>
      </c>
      <c r="BF1218" s="4">
        <v>10</v>
      </c>
      <c r="BG1218" s="4">
        <v>1548</v>
      </c>
      <c r="BH1218" s="4">
        <v>322</v>
      </c>
      <c r="BI1218" s="4">
        <v>1</v>
      </c>
      <c r="BJ1218" s="4">
        <v>57</v>
      </c>
      <c r="BK1218" s="4">
        <v>42</v>
      </c>
      <c r="BL1218" s="4">
        <v>57</v>
      </c>
      <c r="BM1218" s="4">
        <v>60</v>
      </c>
      <c r="BN1218" s="4">
        <v>54</v>
      </c>
    </row>
    <row r="1219" spans="1:66" ht="30" customHeight="1" x14ac:dyDescent="0.25">
      <c r="A1219" s="15" t="s">
        <v>6424</v>
      </c>
      <c r="B1219" s="4">
        <v>18</v>
      </c>
      <c r="C1219" s="4">
        <v>66</v>
      </c>
      <c r="D1219" s="4">
        <v>80</v>
      </c>
      <c r="E1219" s="5" t="s">
        <v>6425</v>
      </c>
      <c r="F1219" s="5" t="str">
        <f t="shared" si="103"/>
        <v>New York RB</v>
      </c>
      <c r="G1219" s="25" t="str">
        <f t="shared" si="104"/>
        <v>2023 ~ 2026</v>
      </c>
      <c r="H1219" s="5" t="str">
        <f t="shared" si="102"/>
        <v>2026</v>
      </c>
      <c r="I1219" s="4" t="s">
        <v>146</v>
      </c>
      <c r="J1219" s="4" t="s">
        <v>253</v>
      </c>
      <c r="K1219" s="4" t="s">
        <v>68</v>
      </c>
      <c r="L1219" s="4">
        <v>66</v>
      </c>
      <c r="M1219" s="4" t="s">
        <v>406</v>
      </c>
      <c r="N1219" s="4">
        <v>14</v>
      </c>
      <c r="O1219" s="6" t="s">
        <v>7208</v>
      </c>
      <c r="P1219" s="6">
        <v>700</v>
      </c>
      <c r="Q1219" s="6" t="s">
        <v>7505</v>
      </c>
      <c r="R1219" s="4">
        <v>255</v>
      </c>
      <c r="S1219" s="4">
        <v>64</v>
      </c>
      <c r="T1219" s="4">
        <v>41</v>
      </c>
      <c r="U1219" s="4">
        <v>57</v>
      </c>
      <c r="V1219" s="4">
        <v>58</v>
      </c>
      <c r="W1219" s="4">
        <v>35</v>
      </c>
      <c r="X1219" s="4">
        <v>240</v>
      </c>
      <c r="Y1219" s="4">
        <v>55</v>
      </c>
      <c r="Z1219" s="4">
        <v>44</v>
      </c>
      <c r="AA1219" s="4">
        <v>37</v>
      </c>
      <c r="AB1219" s="4">
        <v>50</v>
      </c>
      <c r="AC1219" s="4">
        <v>54</v>
      </c>
      <c r="AD1219" s="4">
        <v>355</v>
      </c>
      <c r="AE1219" s="4">
        <v>75</v>
      </c>
      <c r="AF1219" s="4">
        <v>79</v>
      </c>
      <c r="AG1219" s="4">
        <v>72</v>
      </c>
      <c r="AH1219" s="4">
        <v>63</v>
      </c>
      <c r="AI1219" s="4">
        <v>66</v>
      </c>
      <c r="AJ1219" s="4">
        <v>290</v>
      </c>
      <c r="AK1219" s="4">
        <v>38</v>
      </c>
      <c r="AL1219" s="4">
        <v>70</v>
      </c>
      <c r="AM1219" s="4">
        <v>83</v>
      </c>
      <c r="AN1219" s="4">
        <v>63</v>
      </c>
      <c r="AO1219" s="4">
        <v>36</v>
      </c>
      <c r="AP1219" s="4">
        <v>237</v>
      </c>
      <c r="AQ1219" s="4">
        <v>52</v>
      </c>
      <c r="AR1219" s="4">
        <v>60</v>
      </c>
      <c r="AS1219" s="4">
        <v>46</v>
      </c>
      <c r="AT1219" s="4">
        <v>35</v>
      </c>
      <c r="AU1219" s="4">
        <v>44</v>
      </c>
      <c r="AV1219" s="4">
        <v>48</v>
      </c>
      <c r="AW1219" s="4">
        <v>183</v>
      </c>
      <c r="AX1219" s="4">
        <v>64</v>
      </c>
      <c r="AY1219" s="4">
        <v>61</v>
      </c>
      <c r="AZ1219" s="4">
        <v>58</v>
      </c>
      <c r="BA1219" s="4">
        <v>46</v>
      </c>
      <c r="BB1219" s="4">
        <v>14</v>
      </c>
      <c r="BC1219" s="4">
        <v>8</v>
      </c>
      <c r="BD1219" s="4">
        <v>9</v>
      </c>
      <c r="BE1219" s="4">
        <v>8</v>
      </c>
      <c r="BF1219" s="4">
        <v>7</v>
      </c>
      <c r="BG1219" s="4">
        <v>1606</v>
      </c>
      <c r="BH1219" s="4">
        <v>353</v>
      </c>
      <c r="BI1219" s="4">
        <v>1</v>
      </c>
      <c r="BJ1219" s="4">
        <v>77</v>
      </c>
      <c r="BK1219" s="4">
        <v>40</v>
      </c>
      <c r="BL1219" s="4">
        <v>52</v>
      </c>
      <c r="BM1219" s="4">
        <v>57</v>
      </c>
      <c r="BN1219" s="4">
        <v>61</v>
      </c>
    </row>
    <row r="1220" spans="1:66" ht="30" customHeight="1" x14ac:dyDescent="0.25">
      <c r="A1220" s="15" t="s">
        <v>3235</v>
      </c>
      <c r="B1220" s="4">
        <v>24</v>
      </c>
      <c r="C1220" s="4">
        <v>73</v>
      </c>
      <c r="D1220" s="4">
        <v>78</v>
      </c>
      <c r="E1220" s="5" t="s">
        <v>1923</v>
      </c>
      <c r="F1220" s="5" t="str">
        <f t="shared" si="103"/>
        <v>Brighton &amp; Hove Albion</v>
      </c>
      <c r="G1220" s="25" t="str">
        <f t="shared" si="104"/>
        <v>2020 ~ 2025</v>
      </c>
      <c r="H1220" s="5" t="str">
        <f t="shared" si="102"/>
        <v>2025</v>
      </c>
      <c r="I1220" s="4" t="s">
        <v>494</v>
      </c>
      <c r="J1220" s="4" t="s">
        <v>253</v>
      </c>
      <c r="K1220" s="4" t="s">
        <v>68</v>
      </c>
      <c r="L1220" s="4">
        <v>75</v>
      </c>
      <c r="M1220" s="4" t="s">
        <v>69</v>
      </c>
      <c r="N1220" s="4">
        <v>5</v>
      </c>
      <c r="O1220" s="6" t="s">
        <v>7025</v>
      </c>
      <c r="P1220" s="6" t="s">
        <v>7008</v>
      </c>
      <c r="Q1220" s="6" t="s">
        <v>7172</v>
      </c>
      <c r="R1220" s="4">
        <v>326</v>
      </c>
      <c r="S1220" s="4">
        <v>70</v>
      </c>
      <c r="T1220" s="4">
        <v>66</v>
      </c>
      <c r="U1220" s="4">
        <v>60</v>
      </c>
      <c r="V1220" s="4">
        <v>77</v>
      </c>
      <c r="W1220" s="4">
        <v>53</v>
      </c>
      <c r="X1220" s="4">
        <v>361</v>
      </c>
      <c r="Y1220" s="4">
        <v>72</v>
      </c>
      <c r="Z1220" s="4">
        <v>70</v>
      </c>
      <c r="AA1220" s="4">
        <v>71</v>
      </c>
      <c r="AB1220" s="4">
        <v>73</v>
      </c>
      <c r="AC1220" s="4">
        <v>75</v>
      </c>
      <c r="AD1220" s="4">
        <v>328</v>
      </c>
      <c r="AE1220" s="4">
        <v>62</v>
      </c>
      <c r="AF1220" s="4">
        <v>66</v>
      </c>
      <c r="AG1220" s="4">
        <v>65</v>
      </c>
      <c r="AH1220" s="4">
        <v>74</v>
      </c>
      <c r="AI1220" s="4">
        <v>61</v>
      </c>
      <c r="AJ1220" s="4">
        <v>366</v>
      </c>
      <c r="AK1220" s="4">
        <v>82</v>
      </c>
      <c r="AL1220" s="4">
        <v>71</v>
      </c>
      <c r="AM1220" s="4">
        <v>65</v>
      </c>
      <c r="AN1220" s="4">
        <v>74</v>
      </c>
      <c r="AO1220" s="4">
        <v>74</v>
      </c>
      <c r="AP1220" s="4">
        <v>351</v>
      </c>
      <c r="AQ1220" s="4">
        <v>70</v>
      </c>
      <c r="AR1220" s="4">
        <v>69</v>
      </c>
      <c r="AS1220" s="4">
        <v>71</v>
      </c>
      <c r="AT1220" s="4">
        <v>74</v>
      </c>
      <c r="AU1220" s="4">
        <v>67</v>
      </c>
      <c r="AV1220" s="4">
        <v>74</v>
      </c>
      <c r="AW1220" s="4">
        <v>206</v>
      </c>
      <c r="AX1220" s="4">
        <v>68</v>
      </c>
      <c r="AY1220" s="4">
        <v>73</v>
      </c>
      <c r="AZ1220" s="4">
        <v>65</v>
      </c>
      <c r="BA1220" s="4">
        <v>62</v>
      </c>
      <c r="BB1220" s="4">
        <v>15</v>
      </c>
      <c r="BC1220" s="4">
        <v>14</v>
      </c>
      <c r="BD1220" s="4">
        <v>14</v>
      </c>
      <c r="BE1220" s="4">
        <v>13</v>
      </c>
      <c r="BF1220" s="4">
        <v>6</v>
      </c>
      <c r="BG1220" s="4">
        <v>2000</v>
      </c>
      <c r="BH1220" s="4">
        <v>420</v>
      </c>
      <c r="BI1220" s="4">
        <v>1</v>
      </c>
      <c r="BJ1220" s="4">
        <v>64</v>
      </c>
      <c r="BK1220" s="4">
        <v>70</v>
      </c>
      <c r="BL1220" s="4">
        <v>74</v>
      </c>
      <c r="BM1220" s="4">
        <v>72</v>
      </c>
      <c r="BN1220" s="4">
        <v>69</v>
      </c>
    </row>
    <row r="1221" spans="1:66" ht="30" customHeight="1" x14ac:dyDescent="0.25">
      <c r="A1221" s="15" t="s">
        <v>5811</v>
      </c>
      <c r="B1221" s="4">
        <v>28</v>
      </c>
      <c r="C1221" s="4">
        <v>67</v>
      </c>
      <c r="D1221" s="4">
        <v>67</v>
      </c>
      <c r="E1221" s="5" t="s">
        <v>5812</v>
      </c>
      <c r="F1221" s="5" t="str">
        <f t="shared" si="103"/>
        <v>Oxford United</v>
      </c>
      <c r="G1221" s="25" t="str">
        <f t="shared" si="104"/>
        <v>2022 ~ 2024</v>
      </c>
      <c r="H1221" s="5" t="str">
        <f t="shared" si="102"/>
        <v>2024</v>
      </c>
      <c r="I1221" s="4" t="s">
        <v>277</v>
      </c>
      <c r="J1221" s="4" t="s">
        <v>321</v>
      </c>
      <c r="K1221" s="4" t="s">
        <v>68</v>
      </c>
      <c r="L1221" s="4">
        <v>67</v>
      </c>
      <c r="M1221" s="4" t="s">
        <v>294</v>
      </c>
      <c r="N1221" s="4">
        <v>0</v>
      </c>
      <c r="O1221" s="6" t="s">
        <v>6877</v>
      </c>
      <c r="P1221" s="6" t="s">
        <v>6910</v>
      </c>
      <c r="Q1221" s="6" t="s">
        <v>6871</v>
      </c>
      <c r="R1221" s="4">
        <v>281</v>
      </c>
      <c r="S1221" s="4">
        <v>65</v>
      </c>
      <c r="T1221" s="4">
        <v>60</v>
      </c>
      <c r="U1221" s="4">
        <v>38</v>
      </c>
      <c r="V1221" s="4">
        <v>60</v>
      </c>
      <c r="W1221" s="4">
        <v>58</v>
      </c>
      <c r="X1221" s="4">
        <v>305</v>
      </c>
      <c r="Y1221" s="4">
        <v>68</v>
      </c>
      <c r="Z1221" s="4">
        <v>60</v>
      </c>
      <c r="AA1221" s="4" t="s">
        <v>1174</v>
      </c>
      <c r="AB1221" s="4" t="s">
        <v>1103</v>
      </c>
      <c r="AC1221" s="4">
        <v>66</v>
      </c>
      <c r="AD1221" s="4">
        <v>396</v>
      </c>
      <c r="AE1221" s="4">
        <v>85</v>
      </c>
      <c r="AF1221" s="4">
        <v>85</v>
      </c>
      <c r="AG1221" s="4">
        <v>83</v>
      </c>
      <c r="AH1221" s="4">
        <v>62</v>
      </c>
      <c r="AI1221" s="4">
        <v>81</v>
      </c>
      <c r="AJ1221" s="4">
        <v>293</v>
      </c>
      <c r="AK1221" s="4">
        <v>66</v>
      </c>
      <c r="AL1221" s="4">
        <v>58</v>
      </c>
      <c r="AM1221" s="4" t="s">
        <v>3745</v>
      </c>
      <c r="AN1221" s="4">
        <v>53</v>
      </c>
      <c r="AO1221" s="4">
        <v>60</v>
      </c>
      <c r="AP1221" s="4">
        <v>254</v>
      </c>
      <c r="AQ1221" s="4">
        <v>41</v>
      </c>
      <c r="AR1221" s="4">
        <v>27</v>
      </c>
      <c r="AS1221" s="4">
        <v>63</v>
      </c>
      <c r="AT1221" s="4">
        <v>65</v>
      </c>
      <c r="AU1221" s="4">
        <v>58</v>
      </c>
      <c r="AV1221" s="4" t="s">
        <v>2180</v>
      </c>
      <c r="AW1221" s="4">
        <v>84</v>
      </c>
      <c r="AX1221" s="4">
        <v>30</v>
      </c>
      <c r="AY1221" s="4">
        <v>27</v>
      </c>
      <c r="AZ1221" s="4">
        <v>27</v>
      </c>
      <c r="BA1221" s="4">
        <v>62</v>
      </c>
      <c r="BB1221" s="4">
        <v>10</v>
      </c>
      <c r="BC1221" s="4">
        <v>12</v>
      </c>
      <c r="BD1221" s="4">
        <v>10</v>
      </c>
      <c r="BE1221" s="4">
        <v>15</v>
      </c>
      <c r="BF1221" s="4">
        <v>15</v>
      </c>
      <c r="BG1221" s="4">
        <v>1675</v>
      </c>
      <c r="BH1221" s="4">
        <v>358</v>
      </c>
      <c r="BI1221" s="4">
        <v>1</v>
      </c>
      <c r="BJ1221" s="4">
        <v>85</v>
      </c>
      <c r="BK1221" s="4">
        <v>61</v>
      </c>
      <c r="BL1221" s="4">
        <v>62</v>
      </c>
      <c r="BM1221" s="4">
        <v>69</v>
      </c>
      <c r="BN1221" s="4">
        <v>29</v>
      </c>
    </row>
    <row r="1222" spans="1:66" ht="30" customHeight="1" x14ac:dyDescent="0.25">
      <c r="A1222" s="15" t="s">
        <v>3153</v>
      </c>
      <c r="B1222" s="4">
        <v>28</v>
      </c>
      <c r="C1222" s="4">
        <v>76</v>
      </c>
      <c r="D1222" s="4">
        <v>76</v>
      </c>
      <c r="E1222" s="5" t="s">
        <v>3154</v>
      </c>
      <c r="F1222" s="5" t="str">
        <f t="shared" si="103"/>
        <v>Newcastle United</v>
      </c>
      <c r="G1222" s="25" t="str">
        <f t="shared" si="104"/>
        <v>2017 ~ 2027</v>
      </c>
      <c r="H1222" s="5" t="str">
        <f t="shared" si="102"/>
        <v>2027</v>
      </c>
      <c r="I1222" s="4" t="s">
        <v>112</v>
      </c>
      <c r="J1222" s="4" t="s">
        <v>156</v>
      </c>
      <c r="K1222" s="4" t="s">
        <v>68</v>
      </c>
      <c r="L1222" s="4">
        <v>76</v>
      </c>
      <c r="M1222" s="4" t="s">
        <v>791</v>
      </c>
      <c r="N1222" s="4">
        <v>0</v>
      </c>
      <c r="O1222" s="6" t="s">
        <v>7005</v>
      </c>
      <c r="P1222" s="6" t="s">
        <v>7179</v>
      </c>
      <c r="Q1222" s="6" t="s">
        <v>7253</v>
      </c>
      <c r="R1222" s="4">
        <v>309</v>
      </c>
      <c r="S1222" s="4">
        <v>76</v>
      </c>
      <c r="T1222" s="4">
        <v>67</v>
      </c>
      <c r="U1222" s="4">
        <v>45</v>
      </c>
      <c r="V1222" s="4">
        <v>71</v>
      </c>
      <c r="W1222" s="4">
        <v>50</v>
      </c>
      <c r="X1222" s="4">
        <v>362</v>
      </c>
      <c r="Y1222" s="4">
        <v>81</v>
      </c>
      <c r="Z1222" s="4">
        <v>76</v>
      </c>
      <c r="AA1222" s="4">
        <v>67</v>
      </c>
      <c r="AB1222" s="4">
        <v>60</v>
      </c>
      <c r="AC1222" s="4">
        <v>78</v>
      </c>
      <c r="AD1222" s="4">
        <v>391</v>
      </c>
      <c r="AE1222" s="4">
        <v>83</v>
      </c>
      <c r="AF1222" s="4">
        <v>83</v>
      </c>
      <c r="AG1222" s="4">
        <v>74</v>
      </c>
      <c r="AH1222" s="4">
        <v>76</v>
      </c>
      <c r="AI1222" s="4">
        <v>75</v>
      </c>
      <c r="AJ1222" s="4">
        <v>356</v>
      </c>
      <c r="AK1222" s="4">
        <v>76</v>
      </c>
      <c r="AL1222" s="4">
        <v>68</v>
      </c>
      <c r="AM1222" s="4">
        <v>77</v>
      </c>
      <c r="AN1222" s="4">
        <v>65</v>
      </c>
      <c r="AO1222" s="4">
        <v>70</v>
      </c>
      <c r="AP1222" s="4">
        <v>338</v>
      </c>
      <c r="AQ1222" s="4">
        <v>56</v>
      </c>
      <c r="AR1222" s="4">
        <v>65</v>
      </c>
      <c r="AS1222" s="4">
        <v>77</v>
      </c>
      <c r="AT1222" s="4">
        <v>74</v>
      </c>
      <c r="AU1222" s="4">
        <v>66</v>
      </c>
      <c r="AV1222" s="4">
        <v>71</v>
      </c>
      <c r="AW1222" s="4">
        <v>181</v>
      </c>
      <c r="AX1222" s="4">
        <v>61</v>
      </c>
      <c r="AY1222" s="4">
        <v>65</v>
      </c>
      <c r="AZ1222" s="4">
        <v>55</v>
      </c>
      <c r="BA1222" s="4">
        <v>58</v>
      </c>
      <c r="BB1222" s="4">
        <v>13</v>
      </c>
      <c r="BC1222" s="4">
        <v>16</v>
      </c>
      <c r="BD1222" s="4">
        <v>13</v>
      </c>
      <c r="BE1222" s="4">
        <v>10</v>
      </c>
      <c r="BF1222" s="4">
        <v>6</v>
      </c>
      <c r="BG1222" s="4">
        <v>1995</v>
      </c>
      <c r="BH1222" s="4">
        <v>428</v>
      </c>
      <c r="BI1222" s="4">
        <v>1</v>
      </c>
      <c r="BJ1222" s="4">
        <v>83</v>
      </c>
      <c r="BK1222" s="4">
        <v>69</v>
      </c>
      <c r="BL1222" s="4">
        <v>71</v>
      </c>
      <c r="BM1222" s="4">
        <v>78</v>
      </c>
      <c r="BN1222" s="4">
        <v>61</v>
      </c>
    </row>
    <row r="1223" spans="1:66" ht="30" customHeight="1" x14ac:dyDescent="0.25">
      <c r="A1223" s="15" t="s">
        <v>585</v>
      </c>
      <c r="B1223" s="4">
        <v>20</v>
      </c>
      <c r="C1223" s="4">
        <v>86</v>
      </c>
      <c r="D1223" s="4">
        <v>93</v>
      </c>
      <c r="E1223" s="5" t="s">
        <v>6725</v>
      </c>
      <c r="F1223" s="5" t="str">
        <f t="shared" si="103"/>
        <v>FC Bayern München</v>
      </c>
      <c r="G1223" s="25" t="str">
        <f t="shared" si="104"/>
        <v>2020 ~ 2026</v>
      </c>
      <c r="H1223" s="5" t="str">
        <f t="shared" si="102"/>
        <v>2026</v>
      </c>
      <c r="I1223" s="4" t="s">
        <v>289</v>
      </c>
      <c r="J1223" s="4" t="s">
        <v>91</v>
      </c>
      <c r="K1223" s="4" t="s">
        <v>68</v>
      </c>
      <c r="L1223" s="4">
        <v>88</v>
      </c>
      <c r="M1223" s="4" t="s">
        <v>69</v>
      </c>
      <c r="N1223" s="4">
        <v>7</v>
      </c>
      <c r="O1223" s="6" t="s">
        <v>7055</v>
      </c>
      <c r="P1223" s="6" t="s">
        <v>7056</v>
      </c>
      <c r="Q1223" s="6" t="s">
        <v>7057</v>
      </c>
      <c r="R1223" s="4">
        <v>347</v>
      </c>
      <c r="S1223" s="4">
        <v>67</v>
      </c>
      <c r="T1223" s="4">
        <v>79</v>
      </c>
      <c r="U1223" s="4">
        <v>49</v>
      </c>
      <c r="V1223" s="4">
        <v>82</v>
      </c>
      <c r="W1223" s="4">
        <v>70</v>
      </c>
      <c r="X1223" s="4">
        <v>380</v>
      </c>
      <c r="Y1223" s="4">
        <v>94</v>
      </c>
      <c r="Z1223" s="4">
        <v>69</v>
      </c>
      <c r="AA1223" s="4">
        <v>51</v>
      </c>
      <c r="AB1223" s="4">
        <v>77</v>
      </c>
      <c r="AC1223" s="4">
        <v>89</v>
      </c>
      <c r="AD1223" s="4">
        <v>440</v>
      </c>
      <c r="AE1223" s="4">
        <v>84</v>
      </c>
      <c r="AF1223" s="4">
        <v>86</v>
      </c>
      <c r="AG1223" s="4">
        <v>93</v>
      </c>
      <c r="AH1223" s="4">
        <v>85</v>
      </c>
      <c r="AI1223" s="4">
        <v>92</v>
      </c>
      <c r="AJ1223" s="4">
        <v>344</v>
      </c>
      <c r="AK1223" s="4">
        <v>73</v>
      </c>
      <c r="AL1223" s="4">
        <v>65</v>
      </c>
      <c r="AM1223" s="4">
        <v>78</v>
      </c>
      <c r="AN1223" s="4">
        <v>53</v>
      </c>
      <c r="AO1223" s="4">
        <v>75</v>
      </c>
      <c r="AP1223" s="4">
        <v>342</v>
      </c>
      <c r="AQ1223" s="4">
        <v>59</v>
      </c>
      <c r="AR1223" s="4">
        <v>65</v>
      </c>
      <c r="AS1223" s="4">
        <v>81</v>
      </c>
      <c r="AT1223" s="4">
        <v>82</v>
      </c>
      <c r="AU1223" s="4">
        <v>55</v>
      </c>
      <c r="AV1223" s="4">
        <v>84</v>
      </c>
      <c r="AW1223" s="4">
        <v>195</v>
      </c>
      <c r="AX1223" s="4">
        <v>64</v>
      </c>
      <c r="AY1223" s="4">
        <v>63</v>
      </c>
      <c r="AZ1223" s="4">
        <v>68</v>
      </c>
      <c r="BA1223" s="4">
        <v>42</v>
      </c>
      <c r="BB1223" s="4">
        <v>6</v>
      </c>
      <c r="BC1223" s="4">
        <v>9</v>
      </c>
      <c r="BD1223" s="4">
        <v>8</v>
      </c>
      <c r="BE1223" s="4">
        <v>8</v>
      </c>
      <c r="BF1223" s="4">
        <v>11</v>
      </c>
      <c r="BG1223" s="4">
        <v>2090</v>
      </c>
      <c r="BH1223" s="4">
        <v>451</v>
      </c>
      <c r="BI1223" s="4">
        <v>3</v>
      </c>
      <c r="BJ1223" s="4">
        <v>85</v>
      </c>
      <c r="BK1223" s="4">
        <v>75</v>
      </c>
      <c r="BL1223" s="4">
        <v>76</v>
      </c>
      <c r="BM1223" s="4">
        <v>91</v>
      </c>
      <c r="BN1223" s="4">
        <v>63</v>
      </c>
    </row>
    <row r="1224" spans="1:66" ht="30" customHeight="1" x14ac:dyDescent="0.25">
      <c r="A1224" s="15" t="s">
        <v>5242</v>
      </c>
      <c r="B1224" s="4">
        <v>20</v>
      </c>
      <c r="C1224" s="4">
        <v>72</v>
      </c>
      <c r="D1224" s="4">
        <v>80</v>
      </c>
      <c r="E1224" s="5" t="s">
        <v>5243</v>
      </c>
      <c r="F1224" s="5" t="str">
        <f t="shared" si="103"/>
        <v>Racing Club</v>
      </c>
      <c r="G1224" s="25" t="str">
        <f t="shared" si="104"/>
        <v>2023 ~ 2027</v>
      </c>
      <c r="H1224" s="5" t="str">
        <f t="shared" si="102"/>
        <v>2027</v>
      </c>
      <c r="I1224" s="4" t="s">
        <v>146</v>
      </c>
      <c r="J1224" s="4" t="s">
        <v>290</v>
      </c>
      <c r="K1224" s="4" t="s">
        <v>68</v>
      </c>
      <c r="L1224" s="4">
        <v>74</v>
      </c>
      <c r="M1224" s="4" t="s">
        <v>195</v>
      </c>
      <c r="N1224" s="4">
        <v>8</v>
      </c>
      <c r="O1224" s="6" t="s">
        <v>6882</v>
      </c>
      <c r="P1224" s="6" t="s">
        <v>7203</v>
      </c>
      <c r="Q1224" s="6" t="s">
        <v>7046</v>
      </c>
      <c r="R1224" s="4">
        <v>297</v>
      </c>
      <c r="S1224" s="4">
        <v>65</v>
      </c>
      <c r="T1224" s="4">
        <v>57</v>
      </c>
      <c r="U1224" s="4">
        <v>50</v>
      </c>
      <c r="V1224" s="4">
        <v>76</v>
      </c>
      <c r="W1224" s="4">
        <v>49</v>
      </c>
      <c r="X1224" s="4">
        <v>324</v>
      </c>
      <c r="Y1224" s="4">
        <v>72</v>
      </c>
      <c r="Z1224" s="4">
        <v>55</v>
      </c>
      <c r="AA1224" s="4">
        <v>48</v>
      </c>
      <c r="AB1224" s="4">
        <v>75</v>
      </c>
      <c r="AC1224" s="4">
        <v>74</v>
      </c>
      <c r="AD1224" s="4">
        <v>368</v>
      </c>
      <c r="AE1224" s="4">
        <v>76</v>
      </c>
      <c r="AF1224" s="4">
        <v>73</v>
      </c>
      <c r="AG1224" s="4">
        <v>75</v>
      </c>
      <c r="AH1224" s="4">
        <v>68</v>
      </c>
      <c r="AI1224" s="4">
        <v>76</v>
      </c>
      <c r="AJ1224" s="4">
        <v>366</v>
      </c>
      <c r="AK1224" s="4">
        <v>67</v>
      </c>
      <c r="AL1224" s="4">
        <v>77</v>
      </c>
      <c r="AM1224" s="4">
        <v>81</v>
      </c>
      <c r="AN1224" s="4">
        <v>82</v>
      </c>
      <c r="AO1224" s="4">
        <v>59</v>
      </c>
      <c r="AP1224" s="4">
        <v>335</v>
      </c>
      <c r="AQ1224" s="4">
        <v>72</v>
      </c>
      <c r="AR1224" s="4">
        <v>65</v>
      </c>
      <c r="AS1224" s="4">
        <v>70</v>
      </c>
      <c r="AT1224" s="4">
        <v>71</v>
      </c>
      <c r="AU1224" s="4">
        <v>57</v>
      </c>
      <c r="AV1224" s="4">
        <v>70</v>
      </c>
      <c r="AW1224" s="4">
        <v>195</v>
      </c>
      <c r="AX1224" s="4">
        <v>58</v>
      </c>
      <c r="AY1224" s="4">
        <v>70</v>
      </c>
      <c r="AZ1224" s="4">
        <v>67</v>
      </c>
      <c r="BA1224" s="4">
        <v>38</v>
      </c>
      <c r="BB1224" s="4">
        <v>5</v>
      </c>
      <c r="BC1224" s="4">
        <v>12</v>
      </c>
      <c r="BD1224" s="4">
        <v>6</v>
      </c>
      <c r="BE1224" s="4">
        <v>9</v>
      </c>
      <c r="BF1224" s="4">
        <v>6</v>
      </c>
      <c r="BG1224" s="4">
        <v>1923</v>
      </c>
      <c r="BH1224" s="4">
        <v>420</v>
      </c>
      <c r="BI1224" s="4">
        <v>1</v>
      </c>
      <c r="BJ1224" s="4">
        <v>74</v>
      </c>
      <c r="BK1224" s="4">
        <v>60</v>
      </c>
      <c r="BL1224" s="4">
        <v>70</v>
      </c>
      <c r="BM1224" s="4">
        <v>73</v>
      </c>
      <c r="BN1224" s="4">
        <v>63</v>
      </c>
    </row>
    <row r="1225" spans="1:66" ht="30" customHeight="1" x14ac:dyDescent="0.25">
      <c r="A1225" s="15" t="s">
        <v>6292</v>
      </c>
      <c r="B1225" s="4">
        <v>18</v>
      </c>
      <c r="C1225" s="4">
        <v>63</v>
      </c>
      <c r="D1225" s="4">
        <v>81</v>
      </c>
      <c r="E1225" s="5" t="s">
        <v>6293</v>
      </c>
      <c r="F1225" s="5" t="str">
        <f t="shared" si="103"/>
        <v>Metz</v>
      </c>
      <c r="G1225" s="25" t="str">
        <f t="shared" si="104"/>
        <v>2021 ~ 2026</v>
      </c>
      <c r="H1225" s="5" t="str">
        <f t="shared" si="102"/>
        <v>2026</v>
      </c>
      <c r="I1225" s="4" t="s">
        <v>212</v>
      </c>
      <c r="J1225" s="4" t="s">
        <v>156</v>
      </c>
      <c r="K1225" s="4" t="s">
        <v>68</v>
      </c>
      <c r="L1225" s="4">
        <v>64</v>
      </c>
      <c r="M1225" s="4" t="s">
        <v>229</v>
      </c>
      <c r="N1225" s="4">
        <v>18</v>
      </c>
      <c r="O1225" s="6" t="s">
        <v>7434</v>
      </c>
      <c r="P1225" s="6" t="s">
        <v>6907</v>
      </c>
      <c r="Q1225" s="6" t="s">
        <v>7480</v>
      </c>
      <c r="R1225" s="4">
        <v>248</v>
      </c>
      <c r="S1225" s="4">
        <v>54</v>
      </c>
      <c r="T1225" s="4">
        <v>37</v>
      </c>
      <c r="U1225" s="4">
        <v>60</v>
      </c>
      <c r="V1225" s="4">
        <v>63</v>
      </c>
      <c r="W1225" s="4">
        <v>34</v>
      </c>
      <c r="X1225" s="4">
        <v>298</v>
      </c>
      <c r="Y1225" s="4">
        <v>66</v>
      </c>
      <c r="Z1225" s="4">
        <v>59</v>
      </c>
      <c r="AA1225" s="4">
        <v>50</v>
      </c>
      <c r="AB1225" s="4">
        <v>58</v>
      </c>
      <c r="AC1225" s="4">
        <v>65</v>
      </c>
      <c r="AD1225" s="4">
        <v>322</v>
      </c>
      <c r="AE1225" s="4">
        <v>67</v>
      </c>
      <c r="AF1225" s="4">
        <v>69</v>
      </c>
      <c r="AG1225" s="4">
        <v>67</v>
      </c>
      <c r="AH1225" s="4">
        <v>59</v>
      </c>
      <c r="AI1225" s="4">
        <v>60</v>
      </c>
      <c r="AJ1225" s="4">
        <v>307</v>
      </c>
      <c r="AK1225" s="4">
        <v>62</v>
      </c>
      <c r="AL1225" s="4">
        <v>68</v>
      </c>
      <c r="AM1225" s="4">
        <v>63</v>
      </c>
      <c r="AN1225" s="4">
        <v>63</v>
      </c>
      <c r="AO1225" s="4">
        <v>51</v>
      </c>
      <c r="AP1225" s="4">
        <v>296</v>
      </c>
      <c r="AQ1225" s="4">
        <v>64</v>
      </c>
      <c r="AR1225" s="4">
        <v>58</v>
      </c>
      <c r="AS1225" s="4">
        <v>55</v>
      </c>
      <c r="AT1225" s="4">
        <v>63</v>
      </c>
      <c r="AU1225" s="4">
        <v>56</v>
      </c>
      <c r="AV1225" s="4">
        <v>60</v>
      </c>
      <c r="AW1225" s="4">
        <v>186</v>
      </c>
      <c r="AX1225" s="4">
        <v>59</v>
      </c>
      <c r="AY1225" s="4">
        <v>64</v>
      </c>
      <c r="AZ1225" s="4">
        <v>63</v>
      </c>
      <c r="BA1225" s="4">
        <v>51</v>
      </c>
      <c r="BB1225" s="4">
        <v>9</v>
      </c>
      <c r="BC1225" s="4">
        <v>10</v>
      </c>
      <c r="BD1225" s="4">
        <v>10</v>
      </c>
      <c r="BE1225" s="4">
        <v>11</v>
      </c>
      <c r="BF1225" s="4">
        <v>11</v>
      </c>
      <c r="BG1225" s="4">
        <v>1708</v>
      </c>
      <c r="BH1225" s="4">
        <v>364</v>
      </c>
      <c r="BI1225" s="4">
        <v>1</v>
      </c>
      <c r="BJ1225" s="4">
        <v>68</v>
      </c>
      <c r="BK1225" s="4">
        <v>47</v>
      </c>
      <c r="BL1225" s="4">
        <v>60</v>
      </c>
      <c r="BM1225" s="4">
        <v>65</v>
      </c>
      <c r="BN1225" s="4">
        <v>61</v>
      </c>
    </row>
    <row r="1226" spans="1:66" ht="30" customHeight="1" x14ac:dyDescent="0.25">
      <c r="A1226" s="15" t="s">
        <v>5179</v>
      </c>
      <c r="B1226" s="4">
        <v>22</v>
      </c>
      <c r="C1226" s="4">
        <v>69</v>
      </c>
      <c r="D1226" s="4">
        <v>74</v>
      </c>
      <c r="E1226" s="5" t="s">
        <v>5180</v>
      </c>
      <c r="F1226" s="5" t="str">
        <f t="shared" si="103"/>
        <v>Watford</v>
      </c>
      <c r="G1226" s="25" t="str">
        <f t="shared" si="104"/>
        <v>2020 ~ 2024</v>
      </c>
      <c r="H1226" s="5" t="str">
        <f t="shared" si="102"/>
        <v>2024</v>
      </c>
      <c r="I1226" s="4" t="s">
        <v>90</v>
      </c>
      <c r="J1226" s="4" t="s">
        <v>260</v>
      </c>
      <c r="K1226" s="4" t="s">
        <v>68</v>
      </c>
      <c r="L1226" s="4">
        <v>69</v>
      </c>
      <c r="M1226" s="4" t="s">
        <v>406</v>
      </c>
      <c r="N1226" s="4">
        <v>5</v>
      </c>
      <c r="O1226" s="6" t="s">
        <v>7222</v>
      </c>
      <c r="P1226" s="6" t="s">
        <v>7148</v>
      </c>
      <c r="Q1226" s="6" t="s">
        <v>7045</v>
      </c>
      <c r="R1226" s="4">
        <v>239</v>
      </c>
      <c r="S1226" s="4">
        <v>62</v>
      </c>
      <c r="T1226" s="4">
        <v>26</v>
      </c>
      <c r="U1226" s="4">
        <v>58</v>
      </c>
      <c r="V1226" s="4">
        <v>64</v>
      </c>
      <c r="W1226" s="4">
        <v>29</v>
      </c>
      <c r="X1226" s="4">
        <v>259</v>
      </c>
      <c r="Y1226" s="4">
        <v>69</v>
      </c>
      <c r="Z1226" s="4">
        <v>47</v>
      </c>
      <c r="AA1226" s="4">
        <v>25</v>
      </c>
      <c r="AB1226" s="4">
        <v>53</v>
      </c>
      <c r="AC1226" s="4">
        <v>65</v>
      </c>
      <c r="AD1226" s="4">
        <v>348</v>
      </c>
      <c r="AE1226" s="4">
        <v>74</v>
      </c>
      <c r="AF1226" s="4">
        <v>70</v>
      </c>
      <c r="AG1226" s="4">
        <v>63</v>
      </c>
      <c r="AH1226" s="4">
        <v>68</v>
      </c>
      <c r="AI1226" s="4">
        <v>73</v>
      </c>
      <c r="AJ1226" s="4">
        <v>248</v>
      </c>
      <c r="AK1226" s="4">
        <v>24</v>
      </c>
      <c r="AL1226" s="4">
        <v>69</v>
      </c>
      <c r="AM1226" s="4">
        <v>67</v>
      </c>
      <c r="AN1226" s="4">
        <v>60</v>
      </c>
      <c r="AO1226" s="4">
        <v>28</v>
      </c>
      <c r="AP1226" s="4">
        <v>246</v>
      </c>
      <c r="AQ1226" s="4">
        <v>63</v>
      </c>
      <c r="AR1226" s="4">
        <v>67</v>
      </c>
      <c r="AS1226" s="4">
        <v>47</v>
      </c>
      <c r="AT1226" s="4">
        <v>32</v>
      </c>
      <c r="AU1226" s="4">
        <v>37</v>
      </c>
      <c r="AV1226" s="4">
        <v>54</v>
      </c>
      <c r="AW1226" s="4">
        <v>207</v>
      </c>
      <c r="AX1226" s="4">
        <v>67</v>
      </c>
      <c r="AY1226" s="4">
        <v>72</v>
      </c>
      <c r="AZ1226" s="4">
        <v>68</v>
      </c>
      <c r="BA1226" s="4">
        <v>63</v>
      </c>
      <c r="BB1226" s="4">
        <v>13</v>
      </c>
      <c r="BC1226" s="4">
        <v>14</v>
      </c>
      <c r="BD1226" s="4">
        <v>9</v>
      </c>
      <c r="BE1226" s="4">
        <v>13</v>
      </c>
      <c r="BF1226" s="4">
        <v>14</v>
      </c>
      <c r="BG1226" s="4">
        <v>1610</v>
      </c>
      <c r="BH1226" s="4">
        <v>351</v>
      </c>
      <c r="BI1226" s="4">
        <v>1</v>
      </c>
      <c r="BJ1226" s="4">
        <v>72</v>
      </c>
      <c r="BK1226" s="4">
        <v>28</v>
      </c>
      <c r="BL1226" s="4">
        <v>53</v>
      </c>
      <c r="BM1226" s="4">
        <v>67</v>
      </c>
      <c r="BN1226" s="4">
        <v>68</v>
      </c>
    </row>
    <row r="1227" spans="1:66" ht="30" customHeight="1" x14ac:dyDescent="0.25">
      <c r="A1227" s="15" t="s">
        <v>5077</v>
      </c>
      <c r="B1227" s="4">
        <v>22</v>
      </c>
      <c r="C1227" s="4">
        <v>71</v>
      </c>
      <c r="D1227" s="4">
        <v>78</v>
      </c>
      <c r="E1227" s="5" t="s">
        <v>8048</v>
      </c>
      <c r="F1227" s="5" t="str">
        <f t="shared" si="103"/>
        <v>FSV Mainz 05</v>
      </c>
      <c r="G1227" s="25" t="str">
        <f t="shared" si="104"/>
        <v>Jun 30, 2024 A Prestamo</v>
      </c>
      <c r="H1227" s="5">
        <v>0</v>
      </c>
      <c r="I1227" s="4" t="s">
        <v>289</v>
      </c>
      <c r="J1227" s="4" t="s">
        <v>612</v>
      </c>
      <c r="K1227" s="4" t="s">
        <v>68</v>
      </c>
      <c r="L1227" s="4">
        <v>73</v>
      </c>
      <c r="M1227" s="4" t="s">
        <v>106</v>
      </c>
      <c r="N1227" s="4">
        <v>7</v>
      </c>
      <c r="O1227" s="6" t="s">
        <v>7004</v>
      </c>
      <c r="P1227" s="6" t="s">
        <v>7052</v>
      </c>
      <c r="Q1227" s="6">
        <v>0</v>
      </c>
      <c r="R1227" s="4">
        <v>320</v>
      </c>
      <c r="S1227" s="4">
        <v>69</v>
      </c>
      <c r="T1227" s="4">
        <v>71</v>
      </c>
      <c r="U1227" s="4">
        <v>62</v>
      </c>
      <c r="V1227" s="4">
        <v>65</v>
      </c>
      <c r="W1227" s="4">
        <v>53</v>
      </c>
      <c r="X1227" s="4">
        <v>286</v>
      </c>
      <c r="Y1227" s="4">
        <v>75</v>
      </c>
      <c r="Z1227" s="4">
        <v>48</v>
      </c>
      <c r="AA1227" s="4">
        <v>43</v>
      </c>
      <c r="AB1227" s="4">
        <v>50</v>
      </c>
      <c r="AC1227" s="4">
        <v>70</v>
      </c>
      <c r="AD1227" s="4">
        <v>381</v>
      </c>
      <c r="AE1227" s="4">
        <v>78</v>
      </c>
      <c r="AF1227" s="4">
        <v>91</v>
      </c>
      <c r="AG1227" s="4">
        <v>70</v>
      </c>
      <c r="AH1227" s="4">
        <v>67</v>
      </c>
      <c r="AI1227" s="4">
        <v>75</v>
      </c>
      <c r="AJ1227" s="4">
        <v>362</v>
      </c>
      <c r="AK1227" s="4">
        <v>75</v>
      </c>
      <c r="AL1227" s="4">
        <v>82</v>
      </c>
      <c r="AM1227" s="4">
        <v>59</v>
      </c>
      <c r="AN1227" s="4">
        <v>78</v>
      </c>
      <c r="AO1227" s="4">
        <v>68</v>
      </c>
      <c r="AP1227" s="4">
        <v>267</v>
      </c>
      <c r="AQ1227" s="4">
        <v>64</v>
      </c>
      <c r="AR1227" s="4">
        <v>15</v>
      </c>
      <c r="AS1227" s="4">
        <v>69</v>
      </c>
      <c r="AT1227" s="4">
        <v>60</v>
      </c>
      <c r="AU1227" s="4">
        <v>59</v>
      </c>
      <c r="AV1227" s="4">
        <v>70</v>
      </c>
      <c r="AW1227" s="4">
        <v>72</v>
      </c>
      <c r="AX1227" s="4">
        <v>17</v>
      </c>
      <c r="AY1227" s="4">
        <v>36</v>
      </c>
      <c r="AZ1227" s="4">
        <v>19</v>
      </c>
      <c r="BA1227" s="4">
        <v>50</v>
      </c>
      <c r="BB1227" s="4">
        <v>12</v>
      </c>
      <c r="BC1227" s="4">
        <v>8</v>
      </c>
      <c r="BD1227" s="4">
        <v>6</v>
      </c>
      <c r="BE1227" s="4">
        <v>13</v>
      </c>
      <c r="BF1227" s="4">
        <v>11</v>
      </c>
      <c r="BG1227" s="4">
        <v>1738</v>
      </c>
      <c r="BH1227" s="4">
        <v>386</v>
      </c>
      <c r="BI1227" s="4">
        <v>1</v>
      </c>
      <c r="BJ1227" s="4">
        <v>85</v>
      </c>
      <c r="BK1227" s="4">
        <v>70</v>
      </c>
      <c r="BL1227" s="4">
        <v>61</v>
      </c>
      <c r="BM1227" s="4">
        <v>72</v>
      </c>
      <c r="BN1227" s="4">
        <v>27</v>
      </c>
    </row>
    <row r="1228" spans="1:66" ht="30" customHeight="1" x14ac:dyDescent="0.25">
      <c r="A1228" s="15" t="s">
        <v>3761</v>
      </c>
      <c r="B1228" s="4">
        <v>22</v>
      </c>
      <c r="C1228" s="4">
        <v>72</v>
      </c>
      <c r="D1228" s="4">
        <v>80</v>
      </c>
      <c r="E1228" s="5" t="s">
        <v>3762</v>
      </c>
      <c r="F1228" s="5" t="str">
        <f t="shared" si="103"/>
        <v>Werder Bremen</v>
      </c>
      <c r="G1228" s="25" t="str">
        <f t="shared" si="104"/>
        <v>2022 ~ 2026</v>
      </c>
      <c r="H1228" s="5" t="str">
        <f>RIGHT(G1228, 4)</f>
        <v>2026</v>
      </c>
      <c r="I1228" s="4" t="s">
        <v>289</v>
      </c>
      <c r="J1228" s="4" t="s">
        <v>125</v>
      </c>
      <c r="K1228" s="4" t="s">
        <v>68</v>
      </c>
      <c r="L1228" s="4">
        <v>74</v>
      </c>
      <c r="M1228" s="4" t="s">
        <v>106</v>
      </c>
      <c r="N1228" s="4">
        <v>8</v>
      </c>
      <c r="O1228" s="6" t="s">
        <v>6927</v>
      </c>
      <c r="P1228" s="6" t="s">
        <v>6975</v>
      </c>
      <c r="Q1228" s="6" t="s">
        <v>7307</v>
      </c>
      <c r="R1228" s="4">
        <v>316</v>
      </c>
      <c r="S1228" s="4">
        <v>53</v>
      </c>
      <c r="T1228" s="4">
        <v>73</v>
      </c>
      <c r="U1228" s="4">
        <v>59</v>
      </c>
      <c r="V1228" s="4">
        <v>66</v>
      </c>
      <c r="W1228" s="4">
        <v>65</v>
      </c>
      <c r="X1228" s="4">
        <v>315</v>
      </c>
      <c r="Y1228" s="4">
        <v>73</v>
      </c>
      <c r="Z1228" s="4">
        <v>70</v>
      </c>
      <c r="AA1228" s="4">
        <v>40</v>
      </c>
      <c r="AB1228" s="4">
        <v>60</v>
      </c>
      <c r="AC1228" s="4">
        <v>72</v>
      </c>
      <c r="AD1228" s="4">
        <v>408</v>
      </c>
      <c r="AE1228" s="4">
        <v>90</v>
      </c>
      <c r="AF1228" s="4">
        <v>89</v>
      </c>
      <c r="AG1228" s="4">
        <v>78</v>
      </c>
      <c r="AH1228" s="4">
        <v>73</v>
      </c>
      <c r="AI1228" s="4">
        <v>78</v>
      </c>
      <c r="AJ1228" s="4">
        <v>345</v>
      </c>
      <c r="AK1228" s="4">
        <v>75</v>
      </c>
      <c r="AL1228" s="4">
        <v>74</v>
      </c>
      <c r="AM1228" s="4">
        <v>74</v>
      </c>
      <c r="AN1228" s="4">
        <v>58</v>
      </c>
      <c r="AO1228" s="4">
        <v>64</v>
      </c>
      <c r="AP1228" s="4">
        <v>275</v>
      </c>
      <c r="AQ1228" s="4">
        <v>35</v>
      </c>
      <c r="AR1228" s="4">
        <v>33</v>
      </c>
      <c r="AS1228" s="4">
        <v>73</v>
      </c>
      <c r="AT1228" s="4">
        <v>68</v>
      </c>
      <c r="AU1228" s="4">
        <v>66</v>
      </c>
      <c r="AV1228" s="4">
        <v>56</v>
      </c>
      <c r="AW1228" s="4">
        <v>70</v>
      </c>
      <c r="AX1228" s="4">
        <v>27</v>
      </c>
      <c r="AY1228" s="4">
        <v>25</v>
      </c>
      <c r="AZ1228" s="4">
        <v>18</v>
      </c>
      <c r="BA1228" s="4">
        <v>44</v>
      </c>
      <c r="BB1228" s="4">
        <v>12</v>
      </c>
      <c r="BC1228" s="4">
        <v>9</v>
      </c>
      <c r="BD1228" s="4">
        <v>10</v>
      </c>
      <c r="BE1228" s="4">
        <v>7</v>
      </c>
      <c r="BF1228" s="4">
        <v>6</v>
      </c>
      <c r="BG1228" s="4">
        <v>1773</v>
      </c>
      <c r="BH1228" s="4">
        <v>383</v>
      </c>
      <c r="BI1228" s="4">
        <v>1</v>
      </c>
      <c r="BJ1228" s="4">
        <v>89</v>
      </c>
      <c r="BK1228" s="4">
        <v>71</v>
      </c>
      <c r="BL1228" s="4">
        <v>62</v>
      </c>
      <c r="BM1228" s="4">
        <v>73</v>
      </c>
      <c r="BN1228" s="4">
        <v>30</v>
      </c>
    </row>
    <row r="1229" spans="1:66" ht="30" customHeight="1" x14ac:dyDescent="0.25">
      <c r="A1229" s="15" t="s">
        <v>6136</v>
      </c>
      <c r="B1229" s="4">
        <v>18</v>
      </c>
      <c r="C1229" s="4">
        <v>64</v>
      </c>
      <c r="D1229" s="4">
        <v>81</v>
      </c>
      <c r="E1229" s="5" t="s">
        <v>4745</v>
      </c>
      <c r="F1229" s="5" t="str">
        <f t="shared" si="103"/>
        <v>Juventus</v>
      </c>
      <c r="G1229" s="25" t="str">
        <f t="shared" si="104"/>
        <v>2023 ~ 2026</v>
      </c>
      <c r="H1229" s="5" t="str">
        <f>RIGHT(G1229, 4)</f>
        <v>2026</v>
      </c>
      <c r="I1229" s="4" t="s">
        <v>289</v>
      </c>
      <c r="J1229" s="4" t="s">
        <v>105</v>
      </c>
      <c r="K1229" s="4" t="s">
        <v>77</v>
      </c>
      <c r="L1229" s="4">
        <v>66</v>
      </c>
      <c r="M1229" s="4" t="s">
        <v>69</v>
      </c>
      <c r="N1229" s="4">
        <v>17</v>
      </c>
      <c r="O1229" s="6" t="s">
        <v>7479</v>
      </c>
      <c r="P1229" s="6" t="s">
        <v>7171</v>
      </c>
      <c r="Q1229" s="6" t="s">
        <v>7272</v>
      </c>
      <c r="R1229" s="4">
        <v>290</v>
      </c>
      <c r="S1229" s="4">
        <v>58</v>
      </c>
      <c r="T1229" s="4">
        <v>44</v>
      </c>
      <c r="U1229" s="4">
        <v>64</v>
      </c>
      <c r="V1229" s="4">
        <v>68</v>
      </c>
      <c r="W1229" s="4">
        <v>56</v>
      </c>
      <c r="X1229" s="4">
        <v>318</v>
      </c>
      <c r="Y1229" s="4">
        <v>67</v>
      </c>
      <c r="Z1229" s="4">
        <v>64</v>
      </c>
      <c r="AA1229" s="4">
        <v>57</v>
      </c>
      <c r="AB1229" s="4">
        <v>62</v>
      </c>
      <c r="AC1229" s="4">
        <v>68</v>
      </c>
      <c r="AD1229" s="4">
        <v>327</v>
      </c>
      <c r="AE1229" s="4">
        <v>67</v>
      </c>
      <c r="AF1229" s="4">
        <v>68</v>
      </c>
      <c r="AG1229" s="4">
        <v>64</v>
      </c>
      <c r="AH1229" s="4">
        <v>63</v>
      </c>
      <c r="AI1229" s="4">
        <v>65</v>
      </c>
      <c r="AJ1229" s="4">
        <v>288</v>
      </c>
      <c r="AK1229" s="4">
        <v>50</v>
      </c>
      <c r="AL1229" s="4">
        <v>67</v>
      </c>
      <c r="AM1229" s="4">
        <v>61</v>
      </c>
      <c r="AN1229" s="4">
        <v>59</v>
      </c>
      <c r="AO1229" s="4">
        <v>51</v>
      </c>
      <c r="AP1229" s="4">
        <v>308</v>
      </c>
      <c r="AQ1229" s="4">
        <v>58</v>
      </c>
      <c r="AR1229" s="4">
        <v>64</v>
      </c>
      <c r="AS1229" s="4">
        <v>63</v>
      </c>
      <c r="AT1229" s="4">
        <v>68</v>
      </c>
      <c r="AU1229" s="4">
        <v>55</v>
      </c>
      <c r="AV1229" s="4">
        <v>58</v>
      </c>
      <c r="AW1229" s="4">
        <v>191</v>
      </c>
      <c r="AX1229" s="4">
        <v>66</v>
      </c>
      <c r="AY1229" s="4">
        <v>64</v>
      </c>
      <c r="AZ1229" s="4">
        <v>61</v>
      </c>
      <c r="BA1229" s="4">
        <v>46</v>
      </c>
      <c r="BB1229" s="4">
        <v>13</v>
      </c>
      <c r="BC1229" s="4">
        <v>6</v>
      </c>
      <c r="BD1229" s="4">
        <v>12</v>
      </c>
      <c r="BE1229" s="4">
        <v>9</v>
      </c>
      <c r="BF1229" s="4">
        <v>6</v>
      </c>
      <c r="BG1229" s="4">
        <v>1768</v>
      </c>
      <c r="BH1229" s="4">
        <v>371</v>
      </c>
      <c r="BI1229" s="4">
        <v>1</v>
      </c>
      <c r="BJ1229" s="4">
        <v>68</v>
      </c>
      <c r="BK1229" s="4">
        <v>49</v>
      </c>
      <c r="BL1229" s="4">
        <v>64</v>
      </c>
      <c r="BM1229" s="4">
        <v>66</v>
      </c>
      <c r="BN1229" s="4">
        <v>64</v>
      </c>
    </row>
    <row r="1230" spans="1:66" ht="30" customHeight="1" x14ac:dyDescent="0.25">
      <c r="A1230" s="15" t="s">
        <v>3573</v>
      </c>
      <c r="B1230" s="4">
        <v>30</v>
      </c>
      <c r="C1230" s="4">
        <v>88</v>
      </c>
      <c r="D1230" s="4">
        <v>88</v>
      </c>
      <c r="E1230" s="5" t="s">
        <v>6510</v>
      </c>
      <c r="F1230" s="5" t="str">
        <f t="shared" si="103"/>
        <v>Atlético Madrid</v>
      </c>
      <c r="G1230" s="25" t="str">
        <f t="shared" si="104"/>
        <v>2014 ~ 2028</v>
      </c>
      <c r="H1230" s="5" t="str">
        <f>RIGHT(G1230, 4)</f>
        <v>2028</v>
      </c>
      <c r="I1230" s="4" t="s">
        <v>494</v>
      </c>
      <c r="J1230" s="4" t="s">
        <v>853</v>
      </c>
      <c r="K1230" s="4" t="s">
        <v>68</v>
      </c>
      <c r="L1230" s="4">
        <v>88</v>
      </c>
      <c r="M1230" s="4" t="s">
        <v>508</v>
      </c>
      <c r="N1230" s="4">
        <v>0</v>
      </c>
      <c r="O1230" s="6" t="s">
        <v>7318</v>
      </c>
      <c r="P1230" s="6" t="s">
        <v>7179</v>
      </c>
      <c r="Q1230" s="6" t="s">
        <v>7602</v>
      </c>
      <c r="R1230" s="4">
        <v>95</v>
      </c>
      <c r="S1230" s="4">
        <v>13</v>
      </c>
      <c r="T1230" s="4">
        <v>11</v>
      </c>
      <c r="U1230" s="4">
        <v>15</v>
      </c>
      <c r="V1230" s="4">
        <v>43</v>
      </c>
      <c r="W1230" s="4">
        <v>13</v>
      </c>
      <c r="X1230" s="4">
        <v>109</v>
      </c>
      <c r="Y1230" s="4">
        <v>12</v>
      </c>
      <c r="Z1230" s="4">
        <v>13</v>
      </c>
      <c r="AA1230" s="4">
        <v>14</v>
      </c>
      <c r="AB1230" s="4">
        <v>40</v>
      </c>
      <c r="AC1230" s="4">
        <v>30</v>
      </c>
      <c r="AD1230" s="4">
        <v>292</v>
      </c>
      <c r="AE1230" s="4">
        <v>42</v>
      </c>
      <c r="AF1230" s="4">
        <v>53</v>
      </c>
      <c r="AG1230" s="4">
        <v>64</v>
      </c>
      <c r="AH1230" s="4">
        <v>85</v>
      </c>
      <c r="AI1230" s="4">
        <v>48</v>
      </c>
      <c r="AJ1230" s="4">
        <v>263</v>
      </c>
      <c r="AK1230" s="4">
        <v>59</v>
      </c>
      <c r="AL1230" s="4">
        <v>72</v>
      </c>
      <c r="AM1230" s="4">
        <v>42</v>
      </c>
      <c r="AN1230" s="4">
        <v>78</v>
      </c>
      <c r="AO1230" s="4">
        <v>12</v>
      </c>
      <c r="AP1230" s="4">
        <v>149</v>
      </c>
      <c r="AQ1230" s="4">
        <v>36</v>
      </c>
      <c r="AR1230" s="4">
        <v>24</v>
      </c>
      <c r="AS1230" s="4">
        <v>11</v>
      </c>
      <c r="AT1230" s="4">
        <v>67</v>
      </c>
      <c r="AU1230" s="4">
        <v>11</v>
      </c>
      <c r="AV1230" s="4">
        <v>68</v>
      </c>
      <c r="AW1230" s="4">
        <v>59</v>
      </c>
      <c r="AX1230" s="4">
        <v>27</v>
      </c>
      <c r="AY1230" s="4">
        <v>14</v>
      </c>
      <c r="AZ1230" s="4">
        <v>18</v>
      </c>
      <c r="BA1230" s="4">
        <v>426</v>
      </c>
      <c r="BB1230" s="4">
        <v>85</v>
      </c>
      <c r="BC1230" s="4">
        <v>90</v>
      </c>
      <c r="BD1230" s="4">
        <v>78</v>
      </c>
      <c r="BE1230" s="4">
        <v>86</v>
      </c>
      <c r="BF1230" s="4">
        <v>87</v>
      </c>
      <c r="BG1230" s="4">
        <v>1393</v>
      </c>
      <c r="BH1230" s="4">
        <v>472</v>
      </c>
      <c r="BI1230" s="4">
        <v>4</v>
      </c>
      <c r="BJ1230" s="4">
        <v>85</v>
      </c>
      <c r="BK1230" s="4">
        <v>90</v>
      </c>
      <c r="BL1230" s="4">
        <v>78</v>
      </c>
      <c r="BM1230" s="4">
        <v>87</v>
      </c>
      <c r="BN1230" s="4">
        <v>46</v>
      </c>
    </row>
    <row r="1231" spans="1:66" ht="30" customHeight="1" x14ac:dyDescent="0.25">
      <c r="A1231" s="15" t="s">
        <v>4298</v>
      </c>
      <c r="B1231" s="4">
        <v>22</v>
      </c>
      <c r="C1231" s="4">
        <v>74</v>
      </c>
      <c r="D1231" s="4">
        <v>81</v>
      </c>
      <c r="E1231" s="5" t="s">
        <v>2057</v>
      </c>
      <c r="F1231" s="5" t="str">
        <f t="shared" si="103"/>
        <v>Olympique Lyonnais</v>
      </c>
      <c r="G1231" s="25" t="str">
        <f t="shared" si="104"/>
        <v>2023 ~ 2027</v>
      </c>
      <c r="H1231" s="5" t="str">
        <f>RIGHT(G1231, 4)</f>
        <v>2027</v>
      </c>
      <c r="I1231" s="4" t="s">
        <v>611</v>
      </c>
      <c r="J1231" s="4" t="s">
        <v>612</v>
      </c>
      <c r="K1231" s="4" t="s">
        <v>68</v>
      </c>
      <c r="L1231" s="4">
        <v>76</v>
      </c>
      <c r="M1231" s="4" t="s">
        <v>189</v>
      </c>
      <c r="N1231" s="4">
        <v>7</v>
      </c>
      <c r="O1231" s="6" t="s">
        <v>7363</v>
      </c>
      <c r="P1231" s="6" t="s">
        <v>6952</v>
      </c>
      <c r="Q1231" s="6" t="s">
        <v>7414</v>
      </c>
      <c r="R1231" s="4">
        <v>248</v>
      </c>
      <c r="S1231" s="4">
        <v>26</v>
      </c>
      <c r="T1231" s="4">
        <v>38</v>
      </c>
      <c r="U1231" s="4">
        <v>78</v>
      </c>
      <c r="V1231" s="4">
        <v>67</v>
      </c>
      <c r="W1231" s="4">
        <v>39</v>
      </c>
      <c r="X1231" s="4">
        <v>246</v>
      </c>
      <c r="Y1231" s="4">
        <v>44</v>
      </c>
      <c r="Z1231" s="4">
        <v>38</v>
      </c>
      <c r="AA1231" s="4">
        <v>50</v>
      </c>
      <c r="AB1231" s="4">
        <v>54</v>
      </c>
      <c r="AC1231" s="4">
        <v>60</v>
      </c>
      <c r="AD1231" s="4">
        <v>305</v>
      </c>
      <c r="AE1231" s="4">
        <v>66</v>
      </c>
      <c r="AF1231" s="4">
        <v>85</v>
      </c>
      <c r="AG1231" s="4">
        <v>44</v>
      </c>
      <c r="AH1231" s="4">
        <v>69</v>
      </c>
      <c r="AI1231" s="4">
        <v>41</v>
      </c>
      <c r="AJ1231" s="4">
        <v>327</v>
      </c>
      <c r="AK1231" s="4">
        <v>56</v>
      </c>
      <c r="AL1231" s="4">
        <v>87</v>
      </c>
      <c r="AM1231" s="4">
        <v>65</v>
      </c>
      <c r="AN1231" s="4">
        <v>85</v>
      </c>
      <c r="AO1231" s="4">
        <v>34</v>
      </c>
      <c r="AP1231" s="4">
        <v>265</v>
      </c>
      <c r="AQ1231" s="4">
        <v>68</v>
      </c>
      <c r="AR1231" s="4">
        <v>72</v>
      </c>
      <c r="AS1231" s="4">
        <v>41</v>
      </c>
      <c r="AT1231" s="4">
        <v>48</v>
      </c>
      <c r="AU1231" s="4">
        <v>36</v>
      </c>
      <c r="AV1231" s="4">
        <v>58</v>
      </c>
      <c r="AW1231" s="4">
        <v>217</v>
      </c>
      <c r="AX1231" s="4">
        <v>70</v>
      </c>
      <c r="AY1231" s="4">
        <v>76</v>
      </c>
      <c r="AZ1231" s="4">
        <v>71</v>
      </c>
      <c r="BA1231" s="4">
        <v>55</v>
      </c>
      <c r="BB1231" s="4">
        <v>12</v>
      </c>
      <c r="BC1231" s="4">
        <v>11</v>
      </c>
      <c r="BD1231" s="4">
        <v>11</v>
      </c>
      <c r="BE1231" s="4">
        <v>9</v>
      </c>
      <c r="BF1231" s="4">
        <v>12</v>
      </c>
      <c r="BG1231" s="4">
        <v>1663</v>
      </c>
      <c r="BH1231" s="4">
        <v>369</v>
      </c>
      <c r="BI1231" s="4">
        <v>1</v>
      </c>
      <c r="BJ1231" s="4">
        <v>76</v>
      </c>
      <c r="BK1231" s="4">
        <v>41</v>
      </c>
      <c r="BL1231" s="4">
        <v>51</v>
      </c>
      <c r="BM1231" s="4">
        <v>51</v>
      </c>
      <c r="BN1231" s="4">
        <v>73</v>
      </c>
    </row>
    <row r="1232" spans="1:66" ht="30" customHeight="1" x14ac:dyDescent="0.25">
      <c r="A1232" s="15" t="s">
        <v>5552</v>
      </c>
      <c r="B1232" s="4">
        <v>24</v>
      </c>
      <c r="C1232" s="4" t="s">
        <v>265</v>
      </c>
      <c r="D1232" s="4" t="s">
        <v>201</v>
      </c>
      <c r="E1232" s="5" t="s">
        <v>8013</v>
      </c>
      <c r="F1232" s="5" t="str">
        <f t="shared" si="103"/>
        <v>Bologna</v>
      </c>
      <c r="G1232" s="25" t="str">
        <f t="shared" si="104"/>
        <v>Jun 30, 2024 A Prestamo</v>
      </c>
      <c r="H1232" s="5">
        <v>0</v>
      </c>
      <c r="I1232" s="4" t="s">
        <v>359</v>
      </c>
      <c r="J1232" s="4" t="s">
        <v>290</v>
      </c>
      <c r="K1232" s="4" t="s">
        <v>77</v>
      </c>
      <c r="L1232" s="4">
        <v>75</v>
      </c>
      <c r="M1232" s="4" t="s">
        <v>106</v>
      </c>
      <c r="N1232" s="4">
        <v>3</v>
      </c>
      <c r="O1232" s="6" t="s">
        <v>7492</v>
      </c>
      <c r="P1232" s="6" t="s">
        <v>7305</v>
      </c>
      <c r="Q1232" s="6">
        <v>0</v>
      </c>
      <c r="R1232" s="4">
        <v>353</v>
      </c>
      <c r="S1232" s="4">
        <v>67</v>
      </c>
      <c r="T1232" s="4">
        <v>71</v>
      </c>
      <c r="U1232" s="4">
        <v>70</v>
      </c>
      <c r="V1232" s="4">
        <v>72</v>
      </c>
      <c r="W1232" s="4">
        <v>73</v>
      </c>
      <c r="X1232" s="4">
        <v>331</v>
      </c>
      <c r="Y1232" s="4">
        <v>73</v>
      </c>
      <c r="Z1232" s="4">
        <v>67</v>
      </c>
      <c r="AA1232" s="4">
        <v>58</v>
      </c>
      <c r="AB1232" s="4">
        <v>62</v>
      </c>
      <c r="AC1232" s="4">
        <v>71</v>
      </c>
      <c r="AD1232" s="4">
        <v>354</v>
      </c>
      <c r="AE1232" s="4">
        <v>72</v>
      </c>
      <c r="AF1232" s="4">
        <v>76</v>
      </c>
      <c r="AG1232" s="4">
        <v>68</v>
      </c>
      <c r="AH1232" s="4">
        <v>74</v>
      </c>
      <c r="AI1232" s="4">
        <v>64</v>
      </c>
      <c r="AJ1232" s="4">
        <v>401</v>
      </c>
      <c r="AK1232" s="4">
        <v>79</v>
      </c>
      <c r="AL1232" s="4" t="s">
        <v>526</v>
      </c>
      <c r="AM1232" s="4">
        <v>84</v>
      </c>
      <c r="AN1232" s="4">
        <v>81</v>
      </c>
      <c r="AO1232" s="4">
        <v>75</v>
      </c>
      <c r="AP1232" s="4">
        <v>298</v>
      </c>
      <c r="AQ1232" s="4">
        <v>65</v>
      </c>
      <c r="AR1232" s="4">
        <v>32</v>
      </c>
      <c r="AS1232" s="4">
        <v>72</v>
      </c>
      <c r="AT1232" s="4">
        <v>70</v>
      </c>
      <c r="AU1232" s="4">
        <v>59</v>
      </c>
      <c r="AV1232" s="4">
        <v>69</v>
      </c>
      <c r="AW1232" s="4">
        <v>112</v>
      </c>
      <c r="AX1232" s="4" t="s">
        <v>5553</v>
      </c>
      <c r="AY1232" s="4">
        <v>39</v>
      </c>
      <c r="AZ1232" s="4">
        <v>28</v>
      </c>
      <c r="BA1232" s="4">
        <v>53</v>
      </c>
      <c r="BB1232" s="4">
        <v>8</v>
      </c>
      <c r="BC1232" s="4">
        <v>13</v>
      </c>
      <c r="BD1232" s="4">
        <v>13</v>
      </c>
      <c r="BE1232" s="4">
        <v>8</v>
      </c>
      <c r="BF1232" s="4">
        <v>11</v>
      </c>
      <c r="BG1232" s="4">
        <v>1902</v>
      </c>
      <c r="BH1232" s="4">
        <v>406</v>
      </c>
      <c r="BI1232" s="4">
        <v>1</v>
      </c>
      <c r="BJ1232" s="4">
        <v>74</v>
      </c>
      <c r="BK1232" s="4">
        <v>73</v>
      </c>
      <c r="BL1232" s="4">
        <v>68</v>
      </c>
      <c r="BM1232" s="4">
        <v>71</v>
      </c>
      <c r="BN1232" s="4">
        <v>41</v>
      </c>
    </row>
    <row r="1233" spans="1:66" ht="30" customHeight="1" x14ac:dyDescent="0.25">
      <c r="A1233" s="15" t="s">
        <v>7873</v>
      </c>
      <c r="B1233" s="4">
        <v>19</v>
      </c>
      <c r="C1233" s="4">
        <v>68</v>
      </c>
      <c r="D1233" s="4" t="s">
        <v>1177</v>
      </c>
      <c r="E1233" s="5" t="s">
        <v>2269</v>
      </c>
      <c r="F1233" s="5" t="str">
        <f t="shared" si="103"/>
        <v>Club Brugge</v>
      </c>
      <c r="G1233" s="25" t="str">
        <f t="shared" si="104"/>
        <v>2022 ~ 2027</v>
      </c>
      <c r="H1233" s="5" t="str">
        <f>RIGHT(G1233, 4)</f>
        <v>2027</v>
      </c>
      <c r="I1233" s="4" t="s">
        <v>337</v>
      </c>
      <c r="J1233" s="4" t="s">
        <v>98</v>
      </c>
      <c r="K1233" s="4" t="s">
        <v>68</v>
      </c>
      <c r="L1233" s="4">
        <v>70</v>
      </c>
      <c r="M1233" s="4" t="s">
        <v>189</v>
      </c>
      <c r="N1233" s="4">
        <v>12</v>
      </c>
      <c r="O1233" s="6" t="s">
        <v>7117</v>
      </c>
      <c r="P1233" s="6" t="s">
        <v>6928</v>
      </c>
      <c r="Q1233" s="6" t="s">
        <v>7025</v>
      </c>
      <c r="R1233" s="4">
        <v>222</v>
      </c>
      <c r="S1233" s="4">
        <v>40</v>
      </c>
      <c r="T1233" s="4">
        <v>23</v>
      </c>
      <c r="U1233" s="4">
        <v>66</v>
      </c>
      <c r="V1233" s="4">
        <v>66</v>
      </c>
      <c r="W1233" s="4">
        <v>27</v>
      </c>
      <c r="X1233" s="4">
        <v>211</v>
      </c>
      <c r="Y1233" s="4">
        <v>46</v>
      </c>
      <c r="Z1233" s="4">
        <v>22</v>
      </c>
      <c r="AA1233" s="4">
        <v>28</v>
      </c>
      <c r="AB1233" s="4">
        <v>55</v>
      </c>
      <c r="AC1233" s="4">
        <v>60</v>
      </c>
      <c r="AD1233" s="4">
        <v>312</v>
      </c>
      <c r="AE1233" s="4">
        <v>64</v>
      </c>
      <c r="AF1233" s="4">
        <v>70</v>
      </c>
      <c r="AG1233" s="4">
        <v>57</v>
      </c>
      <c r="AH1233" s="4">
        <v>59</v>
      </c>
      <c r="AI1233" s="4">
        <v>62</v>
      </c>
      <c r="AJ1233" s="4">
        <v>271</v>
      </c>
      <c r="AK1233" s="4">
        <v>35</v>
      </c>
      <c r="AL1233" s="4">
        <v>76</v>
      </c>
      <c r="AM1233" s="4">
        <v>64</v>
      </c>
      <c r="AN1233" s="4">
        <v>78</v>
      </c>
      <c r="AO1233" s="4">
        <v>18</v>
      </c>
      <c r="AP1233" s="4">
        <v>262</v>
      </c>
      <c r="AQ1233" s="4">
        <v>68</v>
      </c>
      <c r="AR1233" s="4">
        <v>68</v>
      </c>
      <c r="AS1233" s="4">
        <v>40</v>
      </c>
      <c r="AT1233" s="4">
        <v>47</v>
      </c>
      <c r="AU1233" s="4">
        <v>39</v>
      </c>
      <c r="AV1233" s="4">
        <v>56</v>
      </c>
      <c r="AW1233" s="4">
        <v>200</v>
      </c>
      <c r="AX1233" s="4">
        <v>69</v>
      </c>
      <c r="AY1233" s="4">
        <v>67</v>
      </c>
      <c r="AZ1233" s="4">
        <v>64</v>
      </c>
      <c r="BA1233" s="4">
        <v>57</v>
      </c>
      <c r="BB1233" s="4">
        <v>13</v>
      </c>
      <c r="BC1233" s="4">
        <v>15</v>
      </c>
      <c r="BD1233" s="4">
        <v>5</v>
      </c>
      <c r="BE1233" s="4">
        <v>12</v>
      </c>
      <c r="BF1233" s="4">
        <v>12</v>
      </c>
      <c r="BG1233" s="4">
        <v>1535</v>
      </c>
      <c r="BH1233" s="4">
        <v>336</v>
      </c>
      <c r="BI1233" s="4">
        <v>1</v>
      </c>
      <c r="BJ1233" s="4">
        <v>67</v>
      </c>
      <c r="BK1233" s="4">
        <v>26</v>
      </c>
      <c r="BL1233" s="4">
        <v>51</v>
      </c>
      <c r="BM1233" s="4">
        <v>53</v>
      </c>
      <c r="BN1233" s="4">
        <v>67</v>
      </c>
    </row>
    <row r="1234" spans="1:66" ht="30" customHeight="1" x14ac:dyDescent="0.25">
      <c r="A1234" s="15" t="s">
        <v>4523</v>
      </c>
      <c r="B1234" s="4">
        <v>24</v>
      </c>
      <c r="C1234" s="4">
        <v>74</v>
      </c>
      <c r="D1234" s="4">
        <v>77</v>
      </c>
      <c r="E1234" s="5" t="s">
        <v>7767</v>
      </c>
      <c r="F1234" s="5" t="str">
        <f t="shared" si="103"/>
        <v>Atlético Tucumán</v>
      </c>
      <c r="G1234" s="25" t="str">
        <f t="shared" si="104"/>
        <v>2023 ~ 2025</v>
      </c>
      <c r="H1234" s="5" t="str">
        <f>RIGHT(G1234, 4)</f>
        <v>2025</v>
      </c>
      <c r="I1234" s="4" t="s">
        <v>426</v>
      </c>
      <c r="J1234" s="4" t="s">
        <v>147</v>
      </c>
      <c r="K1234" s="4" t="s">
        <v>77</v>
      </c>
      <c r="L1234" s="4">
        <v>76</v>
      </c>
      <c r="M1234" s="4" t="s">
        <v>195</v>
      </c>
      <c r="N1234" s="4">
        <v>3</v>
      </c>
      <c r="O1234" s="6" t="s">
        <v>6894</v>
      </c>
      <c r="P1234" s="6" t="s">
        <v>7203</v>
      </c>
      <c r="Q1234" s="6" t="s">
        <v>7569</v>
      </c>
      <c r="R1234" s="4">
        <v>315</v>
      </c>
      <c r="S1234" s="4">
        <v>76</v>
      </c>
      <c r="T1234" s="4">
        <v>62</v>
      </c>
      <c r="U1234" s="4">
        <v>46</v>
      </c>
      <c r="V1234" s="4">
        <v>75</v>
      </c>
      <c r="W1234" s="4">
        <v>56</v>
      </c>
      <c r="X1234" s="4">
        <v>357</v>
      </c>
      <c r="Y1234" s="4">
        <v>73</v>
      </c>
      <c r="Z1234" s="4">
        <v>71</v>
      </c>
      <c r="AA1234" s="4">
        <v>65</v>
      </c>
      <c r="AB1234" s="4">
        <v>74</v>
      </c>
      <c r="AC1234" s="4">
        <v>74</v>
      </c>
      <c r="AD1234" s="4">
        <v>346</v>
      </c>
      <c r="AE1234" s="4">
        <v>66</v>
      </c>
      <c r="AF1234" s="4">
        <v>67</v>
      </c>
      <c r="AG1234" s="4">
        <v>68</v>
      </c>
      <c r="AH1234" s="4">
        <v>74</v>
      </c>
      <c r="AI1234" s="4">
        <v>71</v>
      </c>
      <c r="AJ1234" s="4">
        <v>346</v>
      </c>
      <c r="AK1234" s="4">
        <v>75</v>
      </c>
      <c r="AL1234" s="4">
        <v>61</v>
      </c>
      <c r="AM1234" s="4">
        <v>74</v>
      </c>
      <c r="AN1234" s="4">
        <v>65</v>
      </c>
      <c r="AO1234" s="4">
        <v>71</v>
      </c>
      <c r="AP1234" s="4">
        <v>337</v>
      </c>
      <c r="AQ1234" s="4">
        <v>58</v>
      </c>
      <c r="AR1234" s="4">
        <v>70</v>
      </c>
      <c r="AS1234" s="4">
        <v>75</v>
      </c>
      <c r="AT1234" s="4">
        <v>77</v>
      </c>
      <c r="AU1234" s="4">
        <v>57</v>
      </c>
      <c r="AV1234" s="4">
        <v>75</v>
      </c>
      <c r="AW1234" s="4">
        <v>186</v>
      </c>
      <c r="AX1234" s="4">
        <v>61</v>
      </c>
      <c r="AY1234" s="4">
        <v>67</v>
      </c>
      <c r="AZ1234" s="4">
        <v>58</v>
      </c>
      <c r="BA1234" s="4">
        <v>47</v>
      </c>
      <c r="BB1234" s="4">
        <v>8</v>
      </c>
      <c r="BC1234" s="4">
        <v>12</v>
      </c>
      <c r="BD1234" s="4">
        <v>10</v>
      </c>
      <c r="BE1234" s="4">
        <v>10</v>
      </c>
      <c r="BF1234" s="4">
        <v>7</v>
      </c>
      <c r="BG1234" s="4">
        <v>1934</v>
      </c>
      <c r="BH1234" s="4">
        <v>411</v>
      </c>
      <c r="BI1234" s="4">
        <v>1</v>
      </c>
      <c r="BJ1234" s="4">
        <v>67</v>
      </c>
      <c r="BK1234" s="4">
        <v>67</v>
      </c>
      <c r="BL1234" s="4">
        <v>75</v>
      </c>
      <c r="BM1234" s="4">
        <v>73</v>
      </c>
      <c r="BN1234" s="4">
        <v>63</v>
      </c>
    </row>
    <row r="1235" spans="1:66" ht="30" customHeight="1" x14ac:dyDescent="0.25">
      <c r="A1235" s="15" t="s">
        <v>996</v>
      </c>
      <c r="B1235" s="4">
        <v>21</v>
      </c>
      <c r="C1235" s="4">
        <v>74</v>
      </c>
      <c r="D1235" s="4">
        <v>82</v>
      </c>
      <c r="E1235" s="5" t="s">
        <v>997</v>
      </c>
      <c r="F1235" s="5" t="str">
        <f t="shared" si="103"/>
        <v>Hull City</v>
      </c>
      <c r="G1235" s="25" t="str">
        <f t="shared" si="104"/>
        <v>2023 ~ 2027</v>
      </c>
      <c r="H1235" s="5" t="str">
        <f>RIGHT(G1235, 4)</f>
        <v>2027</v>
      </c>
      <c r="I1235" s="4" t="s">
        <v>112</v>
      </c>
      <c r="J1235" s="4" t="s">
        <v>321</v>
      </c>
      <c r="K1235" s="4" t="s">
        <v>68</v>
      </c>
      <c r="L1235" s="4">
        <v>75</v>
      </c>
      <c r="M1235" s="4" t="s">
        <v>206</v>
      </c>
      <c r="N1235" s="4">
        <v>8</v>
      </c>
      <c r="O1235" s="6" t="s">
        <v>7211</v>
      </c>
      <c r="P1235" s="6" t="s">
        <v>7026</v>
      </c>
      <c r="Q1235" s="6" t="s">
        <v>7145</v>
      </c>
      <c r="R1235" s="4">
        <v>315</v>
      </c>
      <c r="S1235" s="4">
        <v>70</v>
      </c>
      <c r="T1235" s="4">
        <v>73</v>
      </c>
      <c r="U1235" s="4">
        <v>44</v>
      </c>
      <c r="V1235" s="4">
        <v>71</v>
      </c>
      <c r="W1235" s="4">
        <v>57</v>
      </c>
      <c r="X1235" s="4">
        <v>340</v>
      </c>
      <c r="Y1235" s="4">
        <v>79</v>
      </c>
      <c r="Z1235" s="4">
        <v>74</v>
      </c>
      <c r="AA1235" s="4">
        <v>49</v>
      </c>
      <c r="AB1235" s="4">
        <v>63</v>
      </c>
      <c r="AC1235" s="4">
        <v>75</v>
      </c>
      <c r="AD1235" s="4">
        <v>388</v>
      </c>
      <c r="AE1235" s="4">
        <v>82</v>
      </c>
      <c r="AF1235" s="4">
        <v>87</v>
      </c>
      <c r="AG1235" s="4">
        <v>84</v>
      </c>
      <c r="AH1235" s="4">
        <v>64</v>
      </c>
      <c r="AI1235" s="4">
        <v>71</v>
      </c>
      <c r="AJ1235" s="4">
        <v>333</v>
      </c>
      <c r="AK1235" s="4">
        <v>72</v>
      </c>
      <c r="AL1235" s="4">
        <v>63</v>
      </c>
      <c r="AM1235" s="4">
        <v>70</v>
      </c>
      <c r="AN1235" s="4">
        <v>59</v>
      </c>
      <c r="AO1235" s="4">
        <v>69</v>
      </c>
      <c r="AP1235" s="4">
        <v>269</v>
      </c>
      <c r="AQ1235" s="4">
        <v>45</v>
      </c>
      <c r="AR1235" s="4">
        <v>29</v>
      </c>
      <c r="AS1235" s="4">
        <v>68</v>
      </c>
      <c r="AT1235" s="4">
        <v>68</v>
      </c>
      <c r="AU1235" s="4">
        <v>59</v>
      </c>
      <c r="AV1235" s="4">
        <v>70</v>
      </c>
      <c r="AW1235" s="4">
        <v>114</v>
      </c>
      <c r="AX1235" s="4">
        <v>37</v>
      </c>
      <c r="AY1235" s="4">
        <v>40</v>
      </c>
      <c r="AZ1235" s="4">
        <v>37</v>
      </c>
      <c r="BA1235" s="4">
        <v>47</v>
      </c>
      <c r="BB1235" s="4">
        <v>8</v>
      </c>
      <c r="BC1235" s="4">
        <v>6</v>
      </c>
      <c r="BD1235" s="4">
        <v>8</v>
      </c>
      <c r="BE1235" s="4">
        <v>12</v>
      </c>
      <c r="BF1235" s="4">
        <v>13</v>
      </c>
      <c r="BG1235" s="4">
        <v>1806</v>
      </c>
      <c r="BH1235" s="4">
        <v>396</v>
      </c>
      <c r="BI1235" s="4">
        <v>1</v>
      </c>
      <c r="BJ1235" s="4">
        <v>85</v>
      </c>
      <c r="BK1235" s="4">
        <v>70</v>
      </c>
      <c r="BL1235" s="4">
        <v>68</v>
      </c>
      <c r="BM1235" s="4">
        <v>77</v>
      </c>
      <c r="BN1235" s="4">
        <v>37</v>
      </c>
    </row>
    <row r="1236" spans="1:66" ht="30" customHeight="1" x14ac:dyDescent="0.25">
      <c r="A1236" s="15" t="s">
        <v>3914</v>
      </c>
      <c r="B1236" s="4">
        <v>25</v>
      </c>
      <c r="C1236" s="4">
        <v>68</v>
      </c>
      <c r="D1236" s="4">
        <v>71</v>
      </c>
      <c r="E1236" s="5" t="s">
        <v>3915</v>
      </c>
      <c r="F1236" s="5" t="str">
        <f t="shared" si="103"/>
        <v>Poland</v>
      </c>
      <c r="G1236" s="25" t="str">
        <f t="shared" si="104"/>
        <v>Free</v>
      </c>
      <c r="H1236" s="5">
        <v>0</v>
      </c>
      <c r="I1236" s="4" t="s">
        <v>494</v>
      </c>
      <c r="J1236" s="4" t="s">
        <v>483</v>
      </c>
      <c r="K1236" s="4" t="s">
        <v>68</v>
      </c>
      <c r="L1236" s="4">
        <v>70</v>
      </c>
      <c r="M1236" s="4" t="s">
        <v>195</v>
      </c>
      <c r="N1236" s="4">
        <v>3</v>
      </c>
      <c r="O1236" s="6">
        <v>0</v>
      </c>
      <c r="P1236" s="6">
        <v>0</v>
      </c>
      <c r="Q1236" s="6">
        <v>0</v>
      </c>
      <c r="R1236" s="4">
        <v>296</v>
      </c>
      <c r="S1236" s="4">
        <v>63</v>
      </c>
      <c r="T1236" s="4">
        <v>60</v>
      </c>
      <c r="U1236" s="4">
        <v>63</v>
      </c>
      <c r="V1236" s="4">
        <v>71</v>
      </c>
      <c r="W1236" s="4">
        <v>39</v>
      </c>
      <c r="X1236" s="4">
        <v>324</v>
      </c>
      <c r="Y1236" s="4">
        <v>69</v>
      </c>
      <c r="Z1236" s="4">
        <v>54</v>
      </c>
      <c r="AA1236" s="4">
        <v>63</v>
      </c>
      <c r="AB1236" s="4">
        <v>67</v>
      </c>
      <c r="AC1236" s="4">
        <v>71</v>
      </c>
      <c r="AD1236" s="4">
        <v>327</v>
      </c>
      <c r="AE1236" s="4">
        <v>67</v>
      </c>
      <c r="AF1236" s="4">
        <v>73</v>
      </c>
      <c r="AG1236" s="4">
        <v>66</v>
      </c>
      <c r="AH1236" s="4">
        <v>62</v>
      </c>
      <c r="AI1236" s="4">
        <v>59</v>
      </c>
      <c r="AJ1236" s="4">
        <v>357</v>
      </c>
      <c r="AK1236" s="4">
        <v>71</v>
      </c>
      <c r="AL1236" s="4">
        <v>74</v>
      </c>
      <c r="AM1236" s="4">
        <v>73</v>
      </c>
      <c r="AN1236" s="4">
        <v>74</v>
      </c>
      <c r="AO1236" s="4">
        <v>65</v>
      </c>
      <c r="AP1236" s="4">
        <v>314</v>
      </c>
      <c r="AQ1236" s="4">
        <v>71</v>
      </c>
      <c r="AR1236" s="4">
        <v>65</v>
      </c>
      <c r="AS1236" s="4">
        <v>60</v>
      </c>
      <c r="AT1236" s="4">
        <v>67</v>
      </c>
      <c r="AU1236" s="4">
        <v>51</v>
      </c>
      <c r="AV1236" s="4">
        <v>67</v>
      </c>
      <c r="AW1236" s="4">
        <v>196</v>
      </c>
      <c r="AX1236" s="4">
        <v>64</v>
      </c>
      <c r="AY1236" s="4">
        <v>69</v>
      </c>
      <c r="AZ1236" s="4">
        <v>63</v>
      </c>
      <c r="BA1236" s="4">
        <v>34</v>
      </c>
      <c r="BB1236" s="4">
        <v>8</v>
      </c>
      <c r="BC1236" s="4">
        <v>5</v>
      </c>
      <c r="BD1236" s="4">
        <v>6</v>
      </c>
      <c r="BE1236" s="4">
        <v>8</v>
      </c>
      <c r="BF1236" s="4">
        <v>7</v>
      </c>
      <c r="BG1236" s="4">
        <v>1848</v>
      </c>
      <c r="BH1236" s="4">
        <v>406</v>
      </c>
      <c r="BI1236" s="4">
        <v>1</v>
      </c>
      <c r="BJ1236" s="4">
        <v>70</v>
      </c>
      <c r="BK1236" s="4">
        <v>62</v>
      </c>
      <c r="BL1236" s="4">
        <v>67</v>
      </c>
      <c r="BM1236" s="4">
        <v>68</v>
      </c>
      <c r="BN1236" s="4">
        <v>66</v>
      </c>
    </row>
    <row r="1237" spans="1:66" ht="30" customHeight="1" x14ac:dyDescent="0.25">
      <c r="A1237" s="15" t="s">
        <v>4037</v>
      </c>
      <c r="B1237" s="4">
        <v>28</v>
      </c>
      <c r="C1237" s="4">
        <v>75</v>
      </c>
      <c r="D1237" s="4">
        <v>75</v>
      </c>
      <c r="E1237" s="5" t="s">
        <v>4038</v>
      </c>
      <c r="F1237" s="5" t="str">
        <f t="shared" si="103"/>
        <v>Venezia</v>
      </c>
      <c r="G1237" s="25" t="str">
        <f t="shared" si="104"/>
        <v>2022 ~ 2027</v>
      </c>
      <c r="H1237" s="5" t="str">
        <f>RIGHT(G1237, 4)</f>
        <v>2027</v>
      </c>
      <c r="I1237" s="4" t="s">
        <v>124</v>
      </c>
      <c r="J1237" s="4" t="s">
        <v>377</v>
      </c>
      <c r="K1237" s="4" t="s">
        <v>68</v>
      </c>
      <c r="L1237" s="4">
        <v>75</v>
      </c>
      <c r="M1237" s="4" t="s">
        <v>106</v>
      </c>
      <c r="N1237" s="4">
        <v>0</v>
      </c>
      <c r="O1237" s="6" t="s">
        <v>6894</v>
      </c>
      <c r="P1237" s="6" t="s">
        <v>7171</v>
      </c>
      <c r="Q1237" s="6" t="s">
        <v>7617</v>
      </c>
      <c r="R1237" s="4">
        <v>352</v>
      </c>
      <c r="S1237" s="4">
        <v>54</v>
      </c>
      <c r="T1237" s="4">
        <v>78</v>
      </c>
      <c r="U1237" s="4">
        <v>76</v>
      </c>
      <c r="V1237" s="4">
        <v>70</v>
      </c>
      <c r="W1237" s="4">
        <v>74</v>
      </c>
      <c r="X1237" s="4">
        <v>314</v>
      </c>
      <c r="Y1237" s="4">
        <v>71</v>
      </c>
      <c r="Z1237" s="4">
        <v>69</v>
      </c>
      <c r="AA1237" s="4">
        <v>47</v>
      </c>
      <c r="AB1237" s="4">
        <v>55</v>
      </c>
      <c r="AC1237" s="4">
        <v>72</v>
      </c>
      <c r="AD1237" s="4">
        <v>343</v>
      </c>
      <c r="AE1237" s="4">
        <v>64</v>
      </c>
      <c r="AF1237" s="4">
        <v>71</v>
      </c>
      <c r="AG1237" s="4">
        <v>67</v>
      </c>
      <c r="AH1237" s="4">
        <v>74</v>
      </c>
      <c r="AI1237" s="4">
        <v>67</v>
      </c>
      <c r="AJ1237" s="4">
        <v>381</v>
      </c>
      <c r="AK1237" s="4">
        <v>79</v>
      </c>
      <c r="AL1237" s="4">
        <v>83</v>
      </c>
      <c r="AM1237" s="4">
        <v>69</v>
      </c>
      <c r="AN1237" s="4">
        <v>79</v>
      </c>
      <c r="AO1237" s="4">
        <v>71</v>
      </c>
      <c r="AP1237" s="4">
        <v>312</v>
      </c>
      <c r="AQ1237" s="4">
        <v>63</v>
      </c>
      <c r="AR1237" s="4">
        <v>32</v>
      </c>
      <c r="AS1237" s="4">
        <v>78</v>
      </c>
      <c r="AT1237" s="4">
        <v>67</v>
      </c>
      <c r="AU1237" s="4">
        <v>72</v>
      </c>
      <c r="AV1237" s="4">
        <v>73</v>
      </c>
      <c r="AW1237" s="4">
        <v>97</v>
      </c>
      <c r="AX1237" s="4">
        <v>29</v>
      </c>
      <c r="AY1237" s="4">
        <v>40</v>
      </c>
      <c r="AZ1237" s="4">
        <v>28</v>
      </c>
      <c r="BA1237" s="4">
        <v>51</v>
      </c>
      <c r="BB1237" s="4">
        <v>9</v>
      </c>
      <c r="BC1237" s="4">
        <v>13</v>
      </c>
      <c r="BD1237" s="4">
        <v>7</v>
      </c>
      <c r="BE1237" s="4">
        <v>16</v>
      </c>
      <c r="BF1237" s="4">
        <v>6</v>
      </c>
      <c r="BG1237" s="4">
        <v>1850</v>
      </c>
      <c r="BH1237" s="4">
        <v>390</v>
      </c>
      <c r="BI1237" s="4">
        <v>1</v>
      </c>
      <c r="BJ1237" s="4">
        <v>68</v>
      </c>
      <c r="BK1237" s="4">
        <v>76</v>
      </c>
      <c r="BL1237" s="4">
        <v>63</v>
      </c>
      <c r="BM1237" s="4">
        <v>71</v>
      </c>
      <c r="BN1237" s="4">
        <v>38</v>
      </c>
    </row>
    <row r="1238" spans="1:66" ht="30" customHeight="1" x14ac:dyDescent="0.25">
      <c r="A1238" s="15" t="s">
        <v>2530</v>
      </c>
      <c r="B1238" s="4">
        <v>20</v>
      </c>
      <c r="C1238" s="4">
        <v>72</v>
      </c>
      <c r="D1238" s="4">
        <v>82</v>
      </c>
      <c r="E1238" s="5" t="s">
        <v>939</v>
      </c>
      <c r="F1238" s="5" t="str">
        <f t="shared" si="103"/>
        <v>Liverpool</v>
      </c>
      <c r="G1238" s="25" t="str">
        <f t="shared" si="104"/>
        <v>2021 ~ 2027</v>
      </c>
      <c r="H1238" s="5" t="str">
        <f>RIGHT(G1238, 4)</f>
        <v>2027</v>
      </c>
      <c r="I1238" s="4" t="s">
        <v>359</v>
      </c>
      <c r="J1238" s="4" t="s">
        <v>290</v>
      </c>
      <c r="K1238" s="4" t="s">
        <v>68</v>
      </c>
      <c r="L1238" s="4">
        <v>74</v>
      </c>
      <c r="M1238" s="4" t="s">
        <v>189</v>
      </c>
      <c r="N1238" s="4">
        <v>10</v>
      </c>
      <c r="O1238" s="6" t="s">
        <v>7454</v>
      </c>
      <c r="P1238" s="6" t="s">
        <v>6946</v>
      </c>
      <c r="Q1238" s="6" t="s">
        <v>7528</v>
      </c>
      <c r="R1238" s="4">
        <v>244</v>
      </c>
      <c r="S1238" s="4">
        <v>38</v>
      </c>
      <c r="T1238" s="4">
        <v>26</v>
      </c>
      <c r="U1238" s="4">
        <v>72</v>
      </c>
      <c r="V1238" s="4">
        <v>69</v>
      </c>
      <c r="W1238" s="4">
        <v>39</v>
      </c>
      <c r="X1238" s="4">
        <v>278</v>
      </c>
      <c r="Y1238" s="4">
        <v>65</v>
      </c>
      <c r="Z1238" s="4">
        <v>38</v>
      </c>
      <c r="AA1238" s="4">
        <v>37</v>
      </c>
      <c r="AB1238" s="4">
        <v>70</v>
      </c>
      <c r="AC1238" s="4">
        <v>68</v>
      </c>
      <c r="AD1238" s="4">
        <v>324</v>
      </c>
      <c r="AE1238" s="4">
        <v>67</v>
      </c>
      <c r="AF1238" s="4">
        <v>77</v>
      </c>
      <c r="AG1238" s="4">
        <v>61</v>
      </c>
      <c r="AH1238" s="4">
        <v>66</v>
      </c>
      <c r="AI1238" s="4">
        <v>53</v>
      </c>
      <c r="AJ1238" s="4">
        <v>305</v>
      </c>
      <c r="AK1238" s="4">
        <v>52</v>
      </c>
      <c r="AL1238" s="4">
        <v>82</v>
      </c>
      <c r="AM1238" s="4">
        <v>69</v>
      </c>
      <c r="AN1238" s="4">
        <v>79</v>
      </c>
      <c r="AO1238" s="4">
        <v>23</v>
      </c>
      <c r="AP1238" s="4">
        <v>274</v>
      </c>
      <c r="AQ1238" s="4">
        <v>73</v>
      </c>
      <c r="AR1238" s="4">
        <v>70</v>
      </c>
      <c r="AS1238" s="4">
        <v>36</v>
      </c>
      <c r="AT1238" s="4">
        <v>50</v>
      </c>
      <c r="AU1238" s="4">
        <v>45</v>
      </c>
      <c r="AV1238" s="4">
        <v>70</v>
      </c>
      <c r="AW1238" s="4">
        <v>216</v>
      </c>
      <c r="AX1238" s="4">
        <v>73</v>
      </c>
      <c r="AY1238" s="4">
        <v>71</v>
      </c>
      <c r="AZ1238" s="4">
        <v>72</v>
      </c>
      <c r="BA1238" s="4">
        <v>44</v>
      </c>
      <c r="BB1238" s="4">
        <v>9</v>
      </c>
      <c r="BC1238" s="4">
        <v>6</v>
      </c>
      <c r="BD1238" s="4">
        <v>11</v>
      </c>
      <c r="BE1238" s="4">
        <v>9</v>
      </c>
      <c r="BF1238" s="4">
        <v>9</v>
      </c>
      <c r="BG1238" s="4">
        <v>1685</v>
      </c>
      <c r="BH1238" s="4">
        <v>374</v>
      </c>
      <c r="BI1238" s="4">
        <v>1</v>
      </c>
      <c r="BJ1238" s="4">
        <v>73</v>
      </c>
      <c r="BK1238" s="4">
        <v>33</v>
      </c>
      <c r="BL1238" s="4">
        <v>56</v>
      </c>
      <c r="BM1238" s="4">
        <v>65</v>
      </c>
      <c r="BN1238" s="4">
        <v>72</v>
      </c>
    </row>
    <row r="1239" spans="1:66" ht="30" customHeight="1" x14ac:dyDescent="0.25">
      <c r="A1239" s="15" t="s">
        <v>7853</v>
      </c>
      <c r="B1239" s="4">
        <v>26</v>
      </c>
      <c r="C1239" s="4">
        <v>78</v>
      </c>
      <c r="D1239" s="4">
        <v>79</v>
      </c>
      <c r="E1239" s="5" t="s">
        <v>766</v>
      </c>
      <c r="F1239" s="5" t="str">
        <f t="shared" si="103"/>
        <v>Mexico</v>
      </c>
      <c r="G1239" s="25" t="str">
        <f t="shared" si="104"/>
        <v>Free</v>
      </c>
      <c r="H1239" s="5">
        <v>0</v>
      </c>
      <c r="I1239" s="4" t="s">
        <v>241</v>
      </c>
      <c r="J1239" s="4" t="s">
        <v>253</v>
      </c>
      <c r="K1239" s="4" t="s">
        <v>68</v>
      </c>
      <c r="L1239" s="4">
        <v>79</v>
      </c>
      <c r="M1239" s="4" t="s">
        <v>106</v>
      </c>
      <c r="N1239" s="4">
        <v>1</v>
      </c>
      <c r="O1239" s="6">
        <v>0</v>
      </c>
      <c r="P1239" s="6">
        <v>0</v>
      </c>
      <c r="Q1239" s="6">
        <v>0</v>
      </c>
      <c r="R1239" s="4">
        <v>359</v>
      </c>
      <c r="S1239" s="4">
        <v>58</v>
      </c>
      <c r="T1239" s="4">
        <v>81</v>
      </c>
      <c r="U1239" s="4">
        <v>76</v>
      </c>
      <c r="V1239" s="4">
        <v>75</v>
      </c>
      <c r="W1239" s="4">
        <v>69</v>
      </c>
      <c r="X1239" s="4">
        <v>345</v>
      </c>
      <c r="Y1239" s="4">
        <v>80</v>
      </c>
      <c r="Z1239" s="4">
        <v>51</v>
      </c>
      <c r="AA1239" s="4">
        <v>66</v>
      </c>
      <c r="AB1239" s="4">
        <v>70</v>
      </c>
      <c r="AC1239" s="4">
        <v>78</v>
      </c>
      <c r="AD1239" s="4">
        <v>396</v>
      </c>
      <c r="AE1239" s="4">
        <v>88</v>
      </c>
      <c r="AF1239" s="4">
        <v>88</v>
      </c>
      <c r="AG1239" s="4">
        <v>83</v>
      </c>
      <c r="AH1239" s="4">
        <v>69</v>
      </c>
      <c r="AI1239" s="4">
        <v>68</v>
      </c>
      <c r="AJ1239" s="4">
        <v>422</v>
      </c>
      <c r="AK1239" s="4">
        <v>80</v>
      </c>
      <c r="AL1239" s="4">
        <v>95</v>
      </c>
      <c r="AM1239" s="4">
        <v>88</v>
      </c>
      <c r="AN1239" s="4">
        <v>89</v>
      </c>
      <c r="AO1239" s="4">
        <v>70</v>
      </c>
      <c r="AP1239" s="4">
        <v>315</v>
      </c>
      <c r="AQ1239" s="4">
        <v>60</v>
      </c>
      <c r="AR1239" s="4">
        <v>21</v>
      </c>
      <c r="AS1239" s="4">
        <v>75</v>
      </c>
      <c r="AT1239" s="4">
        <v>81</v>
      </c>
      <c r="AU1239" s="4">
        <v>78</v>
      </c>
      <c r="AV1239" s="4">
        <v>65</v>
      </c>
      <c r="AW1239" s="4">
        <v>99</v>
      </c>
      <c r="AX1239" s="4">
        <v>25</v>
      </c>
      <c r="AY1239" s="4">
        <v>46</v>
      </c>
      <c r="AZ1239" s="4">
        <v>28</v>
      </c>
      <c r="BA1239" s="4">
        <v>51</v>
      </c>
      <c r="BB1239" s="4">
        <v>8</v>
      </c>
      <c r="BC1239" s="4">
        <v>12</v>
      </c>
      <c r="BD1239" s="4">
        <v>11</v>
      </c>
      <c r="BE1239" s="4">
        <v>8</v>
      </c>
      <c r="BF1239" s="4">
        <v>12</v>
      </c>
      <c r="BG1239" s="4">
        <v>1987</v>
      </c>
      <c r="BH1239" s="4">
        <v>433</v>
      </c>
      <c r="BI1239" s="4">
        <v>1</v>
      </c>
      <c r="BJ1239" s="4">
        <v>88</v>
      </c>
      <c r="BK1239" s="4">
        <v>78</v>
      </c>
      <c r="BL1239" s="4">
        <v>70</v>
      </c>
      <c r="BM1239" s="4">
        <v>78</v>
      </c>
      <c r="BN1239" s="4">
        <v>36</v>
      </c>
    </row>
    <row r="1240" spans="1:66" ht="30" customHeight="1" x14ac:dyDescent="0.25">
      <c r="A1240" s="15" t="s">
        <v>3447</v>
      </c>
      <c r="B1240" s="4">
        <v>30</v>
      </c>
      <c r="C1240" s="4">
        <v>77</v>
      </c>
      <c r="D1240" s="4">
        <v>77</v>
      </c>
      <c r="E1240" s="5" t="s">
        <v>3448</v>
      </c>
      <c r="F1240" s="5" t="str">
        <f t="shared" si="103"/>
        <v>Racing Club</v>
      </c>
      <c r="G1240" s="25" t="str">
        <f t="shared" si="104"/>
        <v>2023 ~ 2025</v>
      </c>
      <c r="H1240" s="5" t="str">
        <f>RIGHT(G1240, 4)</f>
        <v>2025</v>
      </c>
      <c r="I1240" s="4" t="s">
        <v>104</v>
      </c>
      <c r="J1240" s="4" t="s">
        <v>98</v>
      </c>
      <c r="K1240" s="4" t="s">
        <v>77</v>
      </c>
      <c r="L1240" s="4">
        <v>77</v>
      </c>
      <c r="M1240" s="4" t="s">
        <v>69</v>
      </c>
      <c r="N1240" s="4">
        <v>0</v>
      </c>
      <c r="O1240" s="6" t="s">
        <v>7058</v>
      </c>
      <c r="P1240" s="6" t="s">
        <v>6942</v>
      </c>
      <c r="Q1240" s="6" t="s">
        <v>7121</v>
      </c>
      <c r="R1240" s="4">
        <v>349</v>
      </c>
      <c r="S1240" s="4">
        <v>79</v>
      </c>
      <c r="T1240" s="4">
        <v>70</v>
      </c>
      <c r="U1240" s="4">
        <v>47</v>
      </c>
      <c r="V1240" s="4">
        <v>77</v>
      </c>
      <c r="W1240" s="4">
        <v>76</v>
      </c>
      <c r="X1240" s="4">
        <v>409</v>
      </c>
      <c r="Y1240" s="4">
        <v>80</v>
      </c>
      <c r="Z1240" s="4">
        <v>87</v>
      </c>
      <c r="AA1240" s="4">
        <v>84</v>
      </c>
      <c r="AB1240" s="4">
        <v>77</v>
      </c>
      <c r="AC1240" s="4">
        <v>81</v>
      </c>
      <c r="AD1240" s="4">
        <v>371</v>
      </c>
      <c r="AE1240" s="4">
        <v>71</v>
      </c>
      <c r="AF1240" s="4">
        <v>56</v>
      </c>
      <c r="AG1240" s="4">
        <v>82</v>
      </c>
      <c r="AH1240" s="4">
        <v>71</v>
      </c>
      <c r="AI1240" s="4">
        <v>91</v>
      </c>
      <c r="AJ1240" s="4">
        <v>326</v>
      </c>
      <c r="AK1240" s="4">
        <v>84</v>
      </c>
      <c r="AL1240" s="4">
        <v>59</v>
      </c>
      <c r="AM1240" s="4">
        <v>50</v>
      </c>
      <c r="AN1240" s="4">
        <v>54</v>
      </c>
      <c r="AO1240" s="4">
        <v>79</v>
      </c>
      <c r="AP1240" s="4">
        <v>330</v>
      </c>
      <c r="AQ1240" s="4">
        <v>60</v>
      </c>
      <c r="AR1240" s="4">
        <v>37</v>
      </c>
      <c r="AS1240" s="4">
        <v>75</v>
      </c>
      <c r="AT1240" s="4">
        <v>80</v>
      </c>
      <c r="AU1240" s="4">
        <v>78</v>
      </c>
      <c r="AV1240" s="4">
        <v>84</v>
      </c>
      <c r="AW1240" s="4">
        <v>114</v>
      </c>
      <c r="AX1240" s="4">
        <v>52</v>
      </c>
      <c r="AY1240" s="4">
        <v>33</v>
      </c>
      <c r="AZ1240" s="4">
        <v>29</v>
      </c>
      <c r="BA1240" s="4">
        <v>59</v>
      </c>
      <c r="BB1240" s="4">
        <v>14</v>
      </c>
      <c r="BC1240" s="4">
        <v>16</v>
      </c>
      <c r="BD1240" s="4">
        <v>10</v>
      </c>
      <c r="BE1240" s="4">
        <v>7</v>
      </c>
      <c r="BF1240" s="4">
        <v>12</v>
      </c>
      <c r="BG1240" s="4">
        <v>1958</v>
      </c>
      <c r="BH1240" s="4">
        <v>394</v>
      </c>
      <c r="BI1240" s="4">
        <v>2</v>
      </c>
      <c r="BJ1240" s="4">
        <v>63</v>
      </c>
      <c r="BK1240" s="4">
        <v>76</v>
      </c>
      <c r="BL1240" s="4">
        <v>79</v>
      </c>
      <c r="BM1240" s="4">
        <v>81</v>
      </c>
      <c r="BN1240" s="4">
        <v>41</v>
      </c>
    </row>
    <row r="1241" spans="1:66" ht="30" customHeight="1" x14ac:dyDescent="0.25">
      <c r="A1241" s="15" t="s">
        <v>4218</v>
      </c>
      <c r="B1241" s="4">
        <v>20</v>
      </c>
      <c r="C1241" s="4">
        <v>71</v>
      </c>
      <c r="D1241" s="4">
        <v>79</v>
      </c>
      <c r="E1241" s="5" t="s">
        <v>364</v>
      </c>
      <c r="F1241" s="5" t="str">
        <f t="shared" si="103"/>
        <v>Crystal Palace</v>
      </c>
      <c r="G1241" s="25" t="str">
        <f t="shared" si="104"/>
        <v>2021 ~ 2027</v>
      </c>
      <c r="H1241" s="5" t="str">
        <f>RIGHT(G1241, 4)</f>
        <v>2027</v>
      </c>
      <c r="I1241" s="4" t="s">
        <v>90</v>
      </c>
      <c r="J1241" s="4" t="s">
        <v>260</v>
      </c>
      <c r="K1241" s="4" t="s">
        <v>77</v>
      </c>
      <c r="L1241" s="4">
        <v>72</v>
      </c>
      <c r="M1241" s="4" t="s">
        <v>294</v>
      </c>
      <c r="N1241" s="4">
        <v>8</v>
      </c>
      <c r="O1241" s="6" t="s">
        <v>6869</v>
      </c>
      <c r="P1241" s="6" t="s">
        <v>6886</v>
      </c>
      <c r="Q1241" s="6" t="s">
        <v>7424</v>
      </c>
      <c r="R1241" s="4">
        <v>300</v>
      </c>
      <c r="S1241" s="4">
        <v>64</v>
      </c>
      <c r="T1241" s="4">
        <v>69</v>
      </c>
      <c r="U1241" s="4">
        <v>42</v>
      </c>
      <c r="V1241" s="4">
        <v>63</v>
      </c>
      <c r="W1241" s="4">
        <v>62</v>
      </c>
      <c r="X1241" s="4">
        <v>329</v>
      </c>
      <c r="Y1241" s="4">
        <v>74</v>
      </c>
      <c r="Z1241" s="4">
        <v>69</v>
      </c>
      <c r="AA1241" s="4">
        <v>58</v>
      </c>
      <c r="AB1241" s="4">
        <v>53</v>
      </c>
      <c r="AC1241" s="4">
        <v>75</v>
      </c>
      <c r="AD1241" s="4">
        <v>398</v>
      </c>
      <c r="AE1241" s="4">
        <v>82</v>
      </c>
      <c r="AF1241" s="4">
        <v>85</v>
      </c>
      <c r="AG1241" s="4">
        <v>82</v>
      </c>
      <c r="AH1241" s="4">
        <v>65</v>
      </c>
      <c r="AI1241" s="4">
        <v>84</v>
      </c>
      <c r="AJ1241" s="4">
        <v>305</v>
      </c>
      <c r="AK1241" s="4">
        <v>65</v>
      </c>
      <c r="AL1241" s="4">
        <v>56</v>
      </c>
      <c r="AM1241" s="4">
        <v>71</v>
      </c>
      <c r="AN1241" s="4">
        <v>49</v>
      </c>
      <c r="AO1241" s="4">
        <v>64</v>
      </c>
      <c r="AP1241" s="4">
        <v>251</v>
      </c>
      <c r="AQ1241" s="4">
        <v>35</v>
      </c>
      <c r="AR1241" s="4">
        <v>21</v>
      </c>
      <c r="AS1241" s="4">
        <v>68</v>
      </c>
      <c r="AT1241" s="4">
        <v>66</v>
      </c>
      <c r="AU1241" s="4">
        <v>61</v>
      </c>
      <c r="AV1241" s="4">
        <v>74</v>
      </c>
      <c r="AW1241" s="4">
        <v>65</v>
      </c>
      <c r="AX1241" s="4">
        <v>22</v>
      </c>
      <c r="AY1241" s="4">
        <v>22</v>
      </c>
      <c r="AZ1241" s="4">
        <v>21</v>
      </c>
      <c r="BA1241" s="4">
        <v>53</v>
      </c>
      <c r="BB1241" s="4">
        <v>13</v>
      </c>
      <c r="BC1241" s="4">
        <v>9</v>
      </c>
      <c r="BD1241" s="4">
        <v>5</v>
      </c>
      <c r="BE1241" s="4">
        <v>12</v>
      </c>
      <c r="BF1241" s="4">
        <v>14</v>
      </c>
      <c r="BG1241" s="4">
        <v>1701</v>
      </c>
      <c r="BH1241" s="4">
        <v>363</v>
      </c>
      <c r="BI1241" s="4">
        <v>1</v>
      </c>
      <c r="BJ1241" s="4">
        <v>84</v>
      </c>
      <c r="BK1241" s="4">
        <v>66</v>
      </c>
      <c r="BL1241" s="4">
        <v>62</v>
      </c>
      <c r="BM1241" s="4">
        <v>75</v>
      </c>
      <c r="BN1241" s="4">
        <v>24</v>
      </c>
    </row>
    <row r="1242" spans="1:66" ht="30" customHeight="1" x14ac:dyDescent="0.25">
      <c r="A1242" s="15" t="s">
        <v>1652</v>
      </c>
      <c r="B1242" s="4">
        <v>22</v>
      </c>
      <c r="C1242" s="4">
        <v>78</v>
      </c>
      <c r="D1242" s="4">
        <v>83</v>
      </c>
      <c r="E1242" s="5" t="s">
        <v>1653</v>
      </c>
      <c r="F1242" s="5" t="str">
        <f t="shared" si="103"/>
        <v>Aston Villa</v>
      </c>
      <c r="G1242" s="25" t="str">
        <f t="shared" si="104"/>
        <v>2017 ~ 2027</v>
      </c>
      <c r="H1242" s="5" t="str">
        <f>RIGHT(G1242, 4)</f>
        <v>2027</v>
      </c>
      <c r="I1242" s="4" t="s">
        <v>146</v>
      </c>
      <c r="J1242" s="4" t="s">
        <v>91</v>
      </c>
      <c r="K1242" s="4" t="s">
        <v>68</v>
      </c>
      <c r="L1242" s="4">
        <v>79</v>
      </c>
      <c r="M1242" s="4" t="s">
        <v>69</v>
      </c>
      <c r="N1242" s="4">
        <v>5</v>
      </c>
      <c r="O1242" s="6" t="s">
        <v>6978</v>
      </c>
      <c r="P1242" s="6" t="s">
        <v>6955</v>
      </c>
      <c r="Q1242" s="6" t="s">
        <v>7163</v>
      </c>
      <c r="R1242" s="4">
        <v>346</v>
      </c>
      <c r="S1242" s="4">
        <v>71</v>
      </c>
      <c r="T1242" s="4">
        <v>77</v>
      </c>
      <c r="U1242" s="4">
        <v>56</v>
      </c>
      <c r="V1242" s="4">
        <v>77</v>
      </c>
      <c r="W1242" s="4">
        <v>65</v>
      </c>
      <c r="X1242" s="4">
        <v>355</v>
      </c>
      <c r="Y1242" s="4">
        <v>81</v>
      </c>
      <c r="Z1242" s="4">
        <v>73</v>
      </c>
      <c r="AA1242" s="4">
        <v>54</v>
      </c>
      <c r="AB1242" s="4">
        <v>69</v>
      </c>
      <c r="AC1242" s="4">
        <v>78</v>
      </c>
      <c r="AD1242" s="4">
        <v>399</v>
      </c>
      <c r="AE1242" s="4">
        <v>77</v>
      </c>
      <c r="AF1242" s="4">
        <v>79</v>
      </c>
      <c r="AG1242" s="4">
        <v>79</v>
      </c>
      <c r="AH1242" s="4">
        <v>79</v>
      </c>
      <c r="AI1242" s="4">
        <v>85</v>
      </c>
      <c r="AJ1242" s="4">
        <v>383</v>
      </c>
      <c r="AK1242" s="4">
        <v>78</v>
      </c>
      <c r="AL1242" s="4">
        <v>76</v>
      </c>
      <c r="AM1242" s="4">
        <v>79</v>
      </c>
      <c r="AN1242" s="4">
        <v>75</v>
      </c>
      <c r="AO1242" s="4">
        <v>75</v>
      </c>
      <c r="AP1242" s="4">
        <v>346</v>
      </c>
      <c r="AQ1242" s="4">
        <v>73</v>
      </c>
      <c r="AR1242" s="4">
        <v>67</v>
      </c>
      <c r="AS1242" s="4">
        <v>78</v>
      </c>
      <c r="AT1242" s="4">
        <v>75</v>
      </c>
      <c r="AU1242" s="4">
        <v>53</v>
      </c>
      <c r="AV1242" s="4">
        <v>78</v>
      </c>
      <c r="AW1242" s="4">
        <v>206</v>
      </c>
      <c r="AX1242" s="4">
        <v>69</v>
      </c>
      <c r="AY1242" s="4">
        <v>73</v>
      </c>
      <c r="AZ1242" s="4">
        <v>64</v>
      </c>
      <c r="BA1242" s="4">
        <v>49</v>
      </c>
      <c r="BB1242" s="4">
        <v>14</v>
      </c>
      <c r="BC1242" s="4">
        <v>9</v>
      </c>
      <c r="BD1242" s="4">
        <v>8</v>
      </c>
      <c r="BE1242" s="4">
        <v>6</v>
      </c>
      <c r="BF1242" s="4">
        <v>12</v>
      </c>
      <c r="BG1242" s="4">
        <v>2084</v>
      </c>
      <c r="BH1242" s="4">
        <v>450</v>
      </c>
      <c r="BI1242" s="4">
        <v>1</v>
      </c>
      <c r="BJ1242" s="4">
        <v>78</v>
      </c>
      <c r="BK1242" s="4">
        <v>75</v>
      </c>
      <c r="BL1242" s="4">
        <v>73</v>
      </c>
      <c r="BM1242" s="4">
        <v>80</v>
      </c>
      <c r="BN1242" s="4">
        <v>68</v>
      </c>
    </row>
    <row r="1243" spans="1:66" ht="30" customHeight="1" x14ac:dyDescent="0.25">
      <c r="A1243" s="15" t="s">
        <v>5144</v>
      </c>
      <c r="B1243" s="4">
        <v>19</v>
      </c>
      <c r="C1243" s="4">
        <v>60</v>
      </c>
      <c r="D1243" s="4">
        <v>75</v>
      </c>
      <c r="E1243" s="5" t="s">
        <v>8130</v>
      </c>
      <c r="F1243" s="5" t="str">
        <f t="shared" si="103"/>
        <v>Perth Glory</v>
      </c>
      <c r="G1243" s="25" t="str">
        <f t="shared" si="104"/>
        <v>Jun 30, 2024 A Prestamo</v>
      </c>
      <c r="H1243" s="5">
        <v>0</v>
      </c>
      <c r="I1243" s="4" t="s">
        <v>426</v>
      </c>
      <c r="J1243" s="4" t="s">
        <v>260</v>
      </c>
      <c r="K1243" s="4" t="s">
        <v>68</v>
      </c>
      <c r="L1243" s="4">
        <v>60</v>
      </c>
      <c r="M1243" s="4" t="s">
        <v>406</v>
      </c>
      <c r="N1243" s="4">
        <v>15</v>
      </c>
      <c r="O1243" s="6" t="s">
        <v>7632</v>
      </c>
      <c r="P1243" s="6" t="s">
        <v>6907</v>
      </c>
      <c r="Q1243" s="6">
        <v>0</v>
      </c>
      <c r="R1243" s="4">
        <v>230</v>
      </c>
      <c r="S1243" s="4">
        <v>51</v>
      </c>
      <c r="T1243" s="4">
        <v>37</v>
      </c>
      <c r="U1243" s="4">
        <v>50</v>
      </c>
      <c r="V1243" s="4">
        <v>57</v>
      </c>
      <c r="W1243" s="4">
        <v>35</v>
      </c>
      <c r="X1243" s="4">
        <v>257</v>
      </c>
      <c r="Y1243" s="4">
        <v>55</v>
      </c>
      <c r="Z1243" s="4">
        <v>49</v>
      </c>
      <c r="AA1243" s="4">
        <v>42</v>
      </c>
      <c r="AB1243" s="4">
        <v>55</v>
      </c>
      <c r="AC1243" s="4">
        <v>56</v>
      </c>
      <c r="AD1243" s="4">
        <v>340</v>
      </c>
      <c r="AE1243" s="4">
        <v>73</v>
      </c>
      <c r="AF1243" s="4">
        <v>71</v>
      </c>
      <c r="AG1243" s="4">
        <v>70</v>
      </c>
      <c r="AH1243" s="4">
        <v>56</v>
      </c>
      <c r="AI1243" s="4">
        <v>70</v>
      </c>
      <c r="AJ1243" s="4">
        <v>290</v>
      </c>
      <c r="AK1243" s="4">
        <v>48</v>
      </c>
      <c r="AL1243" s="4">
        <v>66</v>
      </c>
      <c r="AM1243" s="4">
        <v>74</v>
      </c>
      <c r="AN1243" s="4">
        <v>64</v>
      </c>
      <c r="AO1243" s="4">
        <v>38</v>
      </c>
      <c r="AP1243" s="4">
        <v>251</v>
      </c>
      <c r="AQ1243" s="4">
        <v>58</v>
      </c>
      <c r="AR1243" s="4">
        <v>52</v>
      </c>
      <c r="AS1243" s="4">
        <v>49</v>
      </c>
      <c r="AT1243" s="4">
        <v>53</v>
      </c>
      <c r="AU1243" s="4">
        <v>39</v>
      </c>
      <c r="AV1243" s="4">
        <v>55</v>
      </c>
      <c r="AW1243" s="4">
        <v>167</v>
      </c>
      <c r="AX1243" s="4">
        <v>54</v>
      </c>
      <c r="AY1243" s="4">
        <v>57</v>
      </c>
      <c r="AZ1243" s="4">
        <v>56</v>
      </c>
      <c r="BA1243" s="4">
        <v>47</v>
      </c>
      <c r="BB1243" s="4">
        <v>10</v>
      </c>
      <c r="BC1243" s="4">
        <v>5</v>
      </c>
      <c r="BD1243" s="4">
        <v>14</v>
      </c>
      <c r="BE1243" s="4">
        <v>11</v>
      </c>
      <c r="BF1243" s="4">
        <v>7</v>
      </c>
      <c r="BG1243" s="4">
        <v>1582</v>
      </c>
      <c r="BH1243" s="4">
        <v>343</v>
      </c>
      <c r="BI1243" s="4">
        <v>1</v>
      </c>
      <c r="BJ1243" s="4">
        <v>72</v>
      </c>
      <c r="BK1243" s="4">
        <v>40</v>
      </c>
      <c r="BL1243" s="4">
        <v>54</v>
      </c>
      <c r="BM1243" s="4">
        <v>58</v>
      </c>
      <c r="BN1243" s="4">
        <v>54</v>
      </c>
    </row>
    <row r="1244" spans="1:66" ht="30" customHeight="1" x14ac:dyDescent="0.25">
      <c r="A1244" s="15" t="s">
        <v>6656</v>
      </c>
      <c r="B1244" s="4">
        <v>25</v>
      </c>
      <c r="C1244" s="4">
        <v>71</v>
      </c>
      <c r="D1244" s="4">
        <v>74</v>
      </c>
      <c r="E1244" s="5" t="s">
        <v>5622</v>
      </c>
      <c r="F1244" s="5" t="str">
        <f t="shared" si="103"/>
        <v>RWDM</v>
      </c>
      <c r="G1244" s="25" t="str">
        <f t="shared" si="104"/>
        <v>2023 ~ 2024</v>
      </c>
      <c r="H1244" s="5" t="str">
        <f>RIGHT(G1244, 4)</f>
        <v>2024</v>
      </c>
      <c r="I1244" s="4" t="s">
        <v>289</v>
      </c>
      <c r="J1244" s="4" t="s">
        <v>125</v>
      </c>
      <c r="K1244" s="4" t="s">
        <v>68</v>
      </c>
      <c r="L1244" s="4">
        <v>73</v>
      </c>
      <c r="M1244" s="4" t="s">
        <v>69</v>
      </c>
      <c r="N1244" s="4">
        <v>3</v>
      </c>
      <c r="O1244" s="6" t="s">
        <v>7093</v>
      </c>
      <c r="P1244" s="6" t="s">
        <v>6957</v>
      </c>
      <c r="Q1244" s="6" t="s">
        <v>7004</v>
      </c>
      <c r="R1244" s="4">
        <v>339</v>
      </c>
      <c r="S1244" s="4">
        <v>71</v>
      </c>
      <c r="T1244" s="4">
        <v>67</v>
      </c>
      <c r="U1244" s="4">
        <v>58</v>
      </c>
      <c r="V1244" s="4">
        <v>75</v>
      </c>
      <c r="W1244" s="4">
        <v>68</v>
      </c>
      <c r="X1244" s="4">
        <v>362</v>
      </c>
      <c r="Y1244" s="4">
        <v>75</v>
      </c>
      <c r="Z1244" s="4">
        <v>73</v>
      </c>
      <c r="AA1244" s="4">
        <v>69</v>
      </c>
      <c r="AB1244" s="4">
        <v>72</v>
      </c>
      <c r="AC1244" s="4">
        <v>73</v>
      </c>
      <c r="AD1244" s="4">
        <v>336</v>
      </c>
      <c r="AE1244" s="4">
        <v>66</v>
      </c>
      <c r="AF1244" s="4">
        <v>65</v>
      </c>
      <c r="AG1244" s="4">
        <v>73</v>
      </c>
      <c r="AH1244" s="4">
        <v>66</v>
      </c>
      <c r="AI1244" s="4">
        <v>66</v>
      </c>
      <c r="AJ1244" s="4">
        <v>332</v>
      </c>
      <c r="AK1244" s="4">
        <v>75</v>
      </c>
      <c r="AL1244" s="4">
        <v>67</v>
      </c>
      <c r="AM1244" s="4">
        <v>60</v>
      </c>
      <c r="AN1244" s="4">
        <v>64</v>
      </c>
      <c r="AO1244" s="4">
        <v>66</v>
      </c>
      <c r="AP1244" s="4">
        <v>301</v>
      </c>
      <c r="AQ1244" s="4">
        <v>53</v>
      </c>
      <c r="AR1244" s="4">
        <v>51</v>
      </c>
      <c r="AS1244" s="4">
        <v>70</v>
      </c>
      <c r="AT1244" s="4">
        <v>72</v>
      </c>
      <c r="AU1244" s="4">
        <v>55</v>
      </c>
      <c r="AV1244" s="4">
        <v>75</v>
      </c>
      <c r="AW1244" s="4">
        <v>148</v>
      </c>
      <c r="AX1244" s="4">
        <v>41</v>
      </c>
      <c r="AY1244" s="4">
        <v>56</v>
      </c>
      <c r="AZ1244" s="4">
        <v>51</v>
      </c>
      <c r="BA1244" s="4">
        <v>60</v>
      </c>
      <c r="BB1244" s="4">
        <v>10</v>
      </c>
      <c r="BC1244" s="4">
        <v>15</v>
      </c>
      <c r="BD1244" s="4">
        <v>11</v>
      </c>
      <c r="BE1244" s="4">
        <v>16</v>
      </c>
      <c r="BF1244" s="4">
        <v>8</v>
      </c>
      <c r="BG1244" s="4">
        <v>1878</v>
      </c>
      <c r="BH1244" s="4">
        <v>390</v>
      </c>
      <c r="BI1244" s="4">
        <v>2</v>
      </c>
      <c r="BJ1244" s="4">
        <v>65</v>
      </c>
      <c r="BK1244" s="4">
        <v>68</v>
      </c>
      <c r="BL1244" s="4">
        <v>73</v>
      </c>
      <c r="BM1244" s="4">
        <v>73</v>
      </c>
      <c r="BN1244" s="4">
        <v>50</v>
      </c>
    </row>
    <row r="1245" spans="1:66" ht="30" customHeight="1" x14ac:dyDescent="0.25">
      <c r="A1245" s="15" t="s">
        <v>4627</v>
      </c>
      <c r="B1245" s="4">
        <v>26</v>
      </c>
      <c r="C1245" s="4">
        <v>73</v>
      </c>
      <c r="D1245" s="4">
        <v>74</v>
      </c>
      <c r="E1245" s="5" t="s">
        <v>3983</v>
      </c>
      <c r="F1245" s="5" t="str">
        <f t="shared" si="103"/>
        <v>Crystal Palace</v>
      </c>
      <c r="G1245" s="25" t="str">
        <f t="shared" si="104"/>
        <v>2017 ~ 2024</v>
      </c>
      <c r="H1245" s="5" t="str">
        <f>RIGHT(G1245, 4)</f>
        <v>2024</v>
      </c>
      <c r="I1245" s="4" t="s">
        <v>66</v>
      </c>
      <c r="J1245" s="4" t="s">
        <v>235</v>
      </c>
      <c r="K1245" s="4" t="s">
        <v>77</v>
      </c>
      <c r="L1245" s="4">
        <v>73</v>
      </c>
      <c r="M1245" s="4" t="s">
        <v>229</v>
      </c>
      <c r="N1245" s="4">
        <v>1</v>
      </c>
      <c r="O1245" s="6" t="s">
        <v>7480</v>
      </c>
      <c r="P1245" s="6" t="s">
        <v>7104</v>
      </c>
      <c r="Q1245" s="6" t="s">
        <v>7493</v>
      </c>
      <c r="R1245" s="4">
        <v>309</v>
      </c>
      <c r="S1245" s="4">
        <v>68</v>
      </c>
      <c r="T1245" s="4">
        <v>51</v>
      </c>
      <c r="U1245" s="4">
        <v>69</v>
      </c>
      <c r="V1245" s="4">
        <v>76</v>
      </c>
      <c r="W1245" s="4">
        <v>45</v>
      </c>
      <c r="X1245" s="4">
        <v>363</v>
      </c>
      <c r="Y1245" s="4">
        <v>66</v>
      </c>
      <c r="Z1245" s="4">
        <v>78</v>
      </c>
      <c r="AA1245" s="4">
        <v>69</v>
      </c>
      <c r="AB1245" s="4">
        <v>75</v>
      </c>
      <c r="AC1245" s="4">
        <v>75</v>
      </c>
      <c r="AD1245" s="4">
        <v>306</v>
      </c>
      <c r="AE1245" s="4">
        <v>54</v>
      </c>
      <c r="AF1245" s="4">
        <v>62</v>
      </c>
      <c r="AG1245" s="4">
        <v>60</v>
      </c>
      <c r="AH1245" s="4">
        <v>67</v>
      </c>
      <c r="AI1245" s="4">
        <v>63</v>
      </c>
      <c r="AJ1245" s="4">
        <v>326</v>
      </c>
      <c r="AK1245" s="4">
        <v>69</v>
      </c>
      <c r="AL1245" s="4">
        <v>71</v>
      </c>
      <c r="AM1245" s="4">
        <v>50</v>
      </c>
      <c r="AN1245" s="4">
        <v>74</v>
      </c>
      <c r="AO1245" s="4">
        <v>62</v>
      </c>
      <c r="AP1245" s="4">
        <v>313</v>
      </c>
      <c r="AQ1245" s="4">
        <v>73</v>
      </c>
      <c r="AR1245" s="4">
        <v>73</v>
      </c>
      <c r="AS1245" s="4">
        <v>53</v>
      </c>
      <c r="AT1245" s="4">
        <v>72</v>
      </c>
      <c r="AU1245" s="4">
        <v>42</v>
      </c>
      <c r="AV1245" s="4">
        <v>69</v>
      </c>
      <c r="AW1245" s="4">
        <v>218</v>
      </c>
      <c r="AX1245" s="4">
        <v>73</v>
      </c>
      <c r="AY1245" s="4">
        <v>73</v>
      </c>
      <c r="AZ1245" s="4">
        <v>72</v>
      </c>
      <c r="BA1245" s="4">
        <v>61</v>
      </c>
      <c r="BB1245" s="4">
        <v>15</v>
      </c>
      <c r="BC1245" s="4">
        <v>7</v>
      </c>
      <c r="BD1245" s="4">
        <v>15</v>
      </c>
      <c r="BE1245" s="4">
        <v>9</v>
      </c>
      <c r="BF1245" s="4">
        <v>15</v>
      </c>
      <c r="BG1245" s="4">
        <v>1896</v>
      </c>
      <c r="BH1245" s="4">
        <v>396</v>
      </c>
      <c r="BI1245" s="4">
        <v>1</v>
      </c>
      <c r="BJ1245" s="4">
        <v>58</v>
      </c>
      <c r="BK1245" s="4">
        <v>56</v>
      </c>
      <c r="BL1245" s="4">
        <v>73</v>
      </c>
      <c r="BM1245" s="4">
        <v>68</v>
      </c>
      <c r="BN1245" s="4">
        <v>73</v>
      </c>
    </row>
    <row r="1246" spans="1:66" ht="30" customHeight="1" x14ac:dyDescent="0.25">
      <c r="A1246" s="15" t="s">
        <v>3972</v>
      </c>
      <c r="B1246" s="4">
        <v>29</v>
      </c>
      <c r="C1246" s="4">
        <v>71</v>
      </c>
      <c r="D1246" s="4">
        <v>71</v>
      </c>
      <c r="E1246" s="5" t="s">
        <v>2819</v>
      </c>
      <c r="F1246" s="5" t="str">
        <f t="shared" si="103"/>
        <v>Sheffield United</v>
      </c>
      <c r="G1246" s="25" t="str">
        <f t="shared" si="104"/>
        <v>2020 ~ 2025</v>
      </c>
      <c r="H1246" s="5" t="str">
        <f>RIGHT(G1246, 4)</f>
        <v>2025</v>
      </c>
      <c r="I1246" s="4" t="s">
        <v>146</v>
      </c>
      <c r="J1246" s="4" t="s">
        <v>321</v>
      </c>
      <c r="K1246" s="4" t="s">
        <v>77</v>
      </c>
      <c r="L1246" s="4">
        <v>71</v>
      </c>
      <c r="M1246" s="4" t="s">
        <v>189</v>
      </c>
      <c r="N1246" s="4">
        <v>0</v>
      </c>
      <c r="O1246" s="6" t="s">
        <v>7562</v>
      </c>
      <c r="P1246" s="6" t="s">
        <v>7052</v>
      </c>
      <c r="Q1246" s="6" t="s">
        <v>7480</v>
      </c>
      <c r="R1246" s="4">
        <v>261</v>
      </c>
      <c r="S1246" s="4">
        <v>58</v>
      </c>
      <c r="T1246" s="4">
        <v>40</v>
      </c>
      <c r="U1246" s="4">
        <v>66</v>
      </c>
      <c r="V1246" s="4">
        <v>65</v>
      </c>
      <c r="W1246" s="4">
        <v>32</v>
      </c>
      <c r="X1246" s="4">
        <v>278</v>
      </c>
      <c r="Y1246" s="4">
        <v>55</v>
      </c>
      <c r="Z1246" s="4">
        <v>60</v>
      </c>
      <c r="AA1246" s="4">
        <v>40</v>
      </c>
      <c r="AB1246" s="4">
        <v>59</v>
      </c>
      <c r="AC1246" s="4">
        <v>64</v>
      </c>
      <c r="AD1246" s="4">
        <v>348</v>
      </c>
      <c r="AE1246" s="4">
        <v>70</v>
      </c>
      <c r="AF1246" s="4">
        <v>68</v>
      </c>
      <c r="AG1246" s="4">
        <v>72</v>
      </c>
      <c r="AH1246" s="4">
        <v>68</v>
      </c>
      <c r="AI1246" s="4">
        <v>70</v>
      </c>
      <c r="AJ1246" s="4">
        <v>299</v>
      </c>
      <c r="AK1246" s="4">
        <v>43</v>
      </c>
      <c r="AL1246" s="4">
        <v>75</v>
      </c>
      <c r="AM1246" s="4">
        <v>71</v>
      </c>
      <c r="AN1246" s="4">
        <v>72</v>
      </c>
      <c r="AO1246" s="4">
        <v>38</v>
      </c>
      <c r="AP1246" s="4">
        <v>303</v>
      </c>
      <c r="AQ1246" s="4">
        <v>81</v>
      </c>
      <c r="AR1246" s="4">
        <v>70</v>
      </c>
      <c r="AS1246" s="4">
        <v>52</v>
      </c>
      <c r="AT1246" s="4">
        <v>57</v>
      </c>
      <c r="AU1246" s="4">
        <v>43</v>
      </c>
      <c r="AV1246" s="4">
        <v>59</v>
      </c>
      <c r="AW1246" s="4">
        <v>218</v>
      </c>
      <c r="AX1246" s="4">
        <v>72</v>
      </c>
      <c r="AY1246" s="4">
        <v>74</v>
      </c>
      <c r="AZ1246" s="4">
        <v>72</v>
      </c>
      <c r="BA1246" s="4">
        <v>57</v>
      </c>
      <c r="BB1246" s="4">
        <v>14</v>
      </c>
      <c r="BC1246" s="4">
        <v>14</v>
      </c>
      <c r="BD1246" s="4">
        <v>13</v>
      </c>
      <c r="BE1246" s="4">
        <v>10</v>
      </c>
      <c r="BF1246" s="4">
        <v>6</v>
      </c>
      <c r="BG1246" s="4">
        <v>1764</v>
      </c>
      <c r="BH1246" s="4">
        <v>377</v>
      </c>
      <c r="BI1246" s="4">
        <v>1</v>
      </c>
      <c r="BJ1246" s="4">
        <v>69</v>
      </c>
      <c r="BK1246" s="4">
        <v>41</v>
      </c>
      <c r="BL1246" s="4">
        <v>60</v>
      </c>
      <c r="BM1246" s="4">
        <v>61</v>
      </c>
      <c r="BN1246" s="4">
        <v>72</v>
      </c>
    </row>
    <row r="1247" spans="1:66" ht="30" customHeight="1" x14ac:dyDescent="0.25">
      <c r="A1247" s="15" t="s">
        <v>3910</v>
      </c>
      <c r="B1247" s="4">
        <v>25</v>
      </c>
      <c r="C1247" s="4">
        <v>76</v>
      </c>
      <c r="D1247" s="4">
        <v>80</v>
      </c>
      <c r="E1247" s="5" t="s">
        <v>8084</v>
      </c>
      <c r="F1247" s="5" t="str">
        <f t="shared" si="103"/>
        <v>Leeds United</v>
      </c>
      <c r="G1247" s="25" t="str">
        <f t="shared" si="104"/>
        <v>Jun 30, 2024 A Prestamo</v>
      </c>
      <c r="H1247" s="5">
        <v>0</v>
      </c>
      <c r="I1247" s="4" t="s">
        <v>118</v>
      </c>
      <c r="J1247" s="4" t="s">
        <v>913</v>
      </c>
      <c r="K1247" s="4" t="s">
        <v>68</v>
      </c>
      <c r="L1247" s="4">
        <v>78</v>
      </c>
      <c r="M1247" s="4" t="s">
        <v>189</v>
      </c>
      <c r="N1247" s="4">
        <v>4</v>
      </c>
      <c r="O1247" s="6" t="s">
        <v>7211</v>
      </c>
      <c r="P1247" s="6" t="s">
        <v>7254</v>
      </c>
      <c r="Q1247" s="6">
        <v>0</v>
      </c>
      <c r="R1247" s="4">
        <v>237</v>
      </c>
      <c r="S1247" s="4">
        <v>34</v>
      </c>
      <c r="T1247" s="4">
        <v>23</v>
      </c>
      <c r="U1247" s="4">
        <v>73</v>
      </c>
      <c r="V1247" s="4">
        <v>73</v>
      </c>
      <c r="W1247" s="4">
        <v>34</v>
      </c>
      <c r="X1247" s="4">
        <v>246</v>
      </c>
      <c r="Y1247" s="4">
        <v>53</v>
      </c>
      <c r="Z1247" s="4">
        <v>34</v>
      </c>
      <c r="AA1247" s="4">
        <v>32</v>
      </c>
      <c r="AB1247" s="4">
        <v>63</v>
      </c>
      <c r="AC1247" s="4">
        <v>64</v>
      </c>
      <c r="AD1247" s="4">
        <v>333</v>
      </c>
      <c r="AE1247" s="4">
        <v>67</v>
      </c>
      <c r="AF1247" s="4">
        <v>75</v>
      </c>
      <c r="AG1247" s="4">
        <v>55</v>
      </c>
      <c r="AH1247" s="4">
        <v>77</v>
      </c>
      <c r="AI1247" s="4">
        <v>59</v>
      </c>
      <c r="AJ1247" s="4">
        <v>319</v>
      </c>
      <c r="AK1247" s="4">
        <v>61</v>
      </c>
      <c r="AL1247" s="4">
        <v>81</v>
      </c>
      <c r="AM1247" s="4">
        <v>74</v>
      </c>
      <c r="AN1247" s="4">
        <v>79</v>
      </c>
      <c r="AO1247" s="4">
        <v>24</v>
      </c>
      <c r="AP1247" s="4">
        <v>245</v>
      </c>
      <c r="AQ1247" s="4">
        <v>71</v>
      </c>
      <c r="AR1247" s="4">
        <v>80</v>
      </c>
      <c r="AS1247" s="4">
        <v>23</v>
      </c>
      <c r="AT1247" s="4">
        <v>31</v>
      </c>
      <c r="AU1247" s="4">
        <v>40</v>
      </c>
      <c r="AV1247" s="4">
        <v>70</v>
      </c>
      <c r="AW1247" s="4">
        <v>229</v>
      </c>
      <c r="AX1247" s="4">
        <v>77</v>
      </c>
      <c r="AY1247" s="4">
        <v>76</v>
      </c>
      <c r="AZ1247" s="4">
        <v>76</v>
      </c>
      <c r="BA1247" s="4">
        <v>49</v>
      </c>
      <c r="BB1247" s="4">
        <v>10</v>
      </c>
      <c r="BC1247" s="4">
        <v>13</v>
      </c>
      <c r="BD1247" s="4">
        <v>7</v>
      </c>
      <c r="BE1247" s="4">
        <v>11</v>
      </c>
      <c r="BF1247" s="4">
        <v>8</v>
      </c>
      <c r="BG1247" s="4">
        <v>1658</v>
      </c>
      <c r="BH1247" s="4">
        <v>366</v>
      </c>
      <c r="BI1247" s="4">
        <v>1</v>
      </c>
      <c r="BJ1247" s="4">
        <v>71</v>
      </c>
      <c r="BK1247" s="4">
        <v>32</v>
      </c>
      <c r="BL1247" s="4">
        <v>51</v>
      </c>
      <c r="BM1247" s="4">
        <v>59</v>
      </c>
      <c r="BN1247" s="4">
        <v>77</v>
      </c>
    </row>
    <row r="1248" spans="1:66" ht="30" customHeight="1" x14ac:dyDescent="0.25">
      <c r="A1248" s="15" t="s">
        <v>6798</v>
      </c>
      <c r="B1248" s="4">
        <v>29</v>
      </c>
      <c r="C1248" s="4">
        <v>81</v>
      </c>
      <c r="D1248" s="4">
        <v>81</v>
      </c>
      <c r="E1248" s="5" t="s">
        <v>4707</v>
      </c>
      <c r="F1248" s="5" t="str">
        <f t="shared" si="103"/>
        <v>Everton</v>
      </c>
      <c r="G1248" s="25" t="str">
        <f t="shared" si="104"/>
        <v>2020 ~ 2022</v>
      </c>
      <c r="H1248" s="5" t="str">
        <f t="shared" ref="H1248:H1256" si="105">RIGHT(G1248, 4)</f>
        <v>2022</v>
      </c>
      <c r="I1248" s="4" t="s">
        <v>146</v>
      </c>
      <c r="J1248" s="4" t="s">
        <v>125</v>
      </c>
      <c r="K1248" s="4" t="s">
        <v>77</v>
      </c>
      <c r="L1248" s="4">
        <v>83</v>
      </c>
      <c r="M1248" s="4" t="s">
        <v>69</v>
      </c>
      <c r="N1248" s="4">
        <v>0</v>
      </c>
      <c r="O1248" s="6" t="s">
        <v>7066</v>
      </c>
      <c r="P1248" s="6" t="s">
        <v>7132</v>
      </c>
      <c r="Q1248" s="6" t="s">
        <v>7242</v>
      </c>
      <c r="R1248" s="4">
        <v>409</v>
      </c>
      <c r="S1248" s="4">
        <v>89</v>
      </c>
      <c r="T1248" s="4">
        <v>84</v>
      </c>
      <c r="U1248" s="4">
        <v>62</v>
      </c>
      <c r="V1248" s="4">
        <v>84</v>
      </c>
      <c r="W1248" s="4">
        <v>90</v>
      </c>
      <c r="X1248" s="4">
        <v>436</v>
      </c>
      <c r="Y1248" s="4">
        <v>86</v>
      </c>
      <c r="Z1248" s="4">
        <v>89</v>
      </c>
      <c r="AA1248" s="4">
        <v>86</v>
      </c>
      <c r="AB1248" s="4">
        <v>85</v>
      </c>
      <c r="AC1248" s="4">
        <v>90</v>
      </c>
      <c r="AD1248" s="4">
        <v>343</v>
      </c>
      <c r="AE1248" s="4">
        <v>55</v>
      </c>
      <c r="AF1248" s="4">
        <v>51</v>
      </c>
      <c r="AG1248" s="4">
        <v>78</v>
      </c>
      <c r="AH1248" s="4">
        <v>83</v>
      </c>
      <c r="AI1248" s="4">
        <v>76</v>
      </c>
      <c r="AJ1248" s="4">
        <v>342</v>
      </c>
      <c r="AK1248" s="4">
        <v>86</v>
      </c>
      <c r="AL1248" s="4">
        <v>46</v>
      </c>
      <c r="AM1248" s="4">
        <v>55</v>
      </c>
      <c r="AN1248" s="4">
        <v>64</v>
      </c>
      <c r="AO1248" s="4">
        <v>91</v>
      </c>
      <c r="AP1248" s="4">
        <v>360</v>
      </c>
      <c r="AQ1248" s="4">
        <v>60</v>
      </c>
      <c r="AR1248" s="4">
        <v>55</v>
      </c>
      <c r="AS1248" s="4">
        <v>80</v>
      </c>
      <c r="AT1248" s="4">
        <v>84</v>
      </c>
      <c r="AU1248" s="4">
        <v>81</v>
      </c>
      <c r="AV1248" s="4">
        <v>87</v>
      </c>
      <c r="AW1248" s="4">
        <v>137</v>
      </c>
      <c r="AX1248" s="4">
        <v>52</v>
      </c>
      <c r="AY1248" s="4">
        <v>41</v>
      </c>
      <c r="AZ1248" s="4">
        <v>44</v>
      </c>
      <c r="BA1248" s="4">
        <v>64</v>
      </c>
      <c r="BB1248" s="4">
        <v>15</v>
      </c>
      <c r="BC1248" s="4">
        <v>15</v>
      </c>
      <c r="BD1248" s="4">
        <v>15</v>
      </c>
      <c r="BE1248" s="4">
        <v>5</v>
      </c>
      <c r="BF1248" s="4">
        <v>14</v>
      </c>
      <c r="BG1248" s="4">
        <v>2091</v>
      </c>
      <c r="BH1248" s="4">
        <v>421</v>
      </c>
      <c r="BI1248" s="4">
        <v>4</v>
      </c>
      <c r="BJ1248" s="4">
        <v>53</v>
      </c>
      <c r="BK1248" s="4">
        <v>86</v>
      </c>
      <c r="BL1248" s="4">
        <v>86</v>
      </c>
      <c r="BM1248" s="4">
        <v>86</v>
      </c>
      <c r="BN1248" s="4">
        <v>50</v>
      </c>
    </row>
    <row r="1249" spans="1:66" ht="30" customHeight="1" x14ac:dyDescent="0.25">
      <c r="A1249" s="15" t="s">
        <v>5864</v>
      </c>
      <c r="B1249" s="4">
        <v>32</v>
      </c>
      <c r="C1249" s="4">
        <v>65</v>
      </c>
      <c r="D1249" s="4">
        <v>65</v>
      </c>
      <c r="E1249" s="5" t="s">
        <v>5865</v>
      </c>
      <c r="F1249" s="5" t="str">
        <f t="shared" si="103"/>
        <v>Sydney FC</v>
      </c>
      <c r="G1249" s="25" t="str">
        <f t="shared" si="104"/>
        <v>2022 ~ 2024</v>
      </c>
      <c r="H1249" s="5" t="str">
        <f t="shared" si="105"/>
        <v>2024</v>
      </c>
      <c r="I1249" s="4" t="s">
        <v>494</v>
      </c>
      <c r="J1249" s="4" t="s">
        <v>253</v>
      </c>
      <c r="K1249" s="4" t="s">
        <v>68</v>
      </c>
      <c r="L1249" s="4">
        <v>65</v>
      </c>
      <c r="M1249" s="4" t="s">
        <v>189</v>
      </c>
      <c r="N1249" s="4">
        <v>0</v>
      </c>
      <c r="O1249" s="6" t="s">
        <v>7654</v>
      </c>
      <c r="P1249" s="6" t="s">
        <v>6959</v>
      </c>
      <c r="Q1249" s="6" t="s">
        <v>7672</v>
      </c>
      <c r="R1249" s="4">
        <v>291</v>
      </c>
      <c r="S1249" s="4">
        <v>57</v>
      </c>
      <c r="T1249" s="4">
        <v>49</v>
      </c>
      <c r="U1249" s="4">
        <v>65</v>
      </c>
      <c r="V1249" s="4">
        <v>64</v>
      </c>
      <c r="W1249" s="4">
        <v>56</v>
      </c>
      <c r="X1249" s="4">
        <v>289</v>
      </c>
      <c r="Y1249" s="4">
        <v>56</v>
      </c>
      <c r="Z1249" s="4">
        <v>58</v>
      </c>
      <c r="AA1249" s="4">
        <v>50</v>
      </c>
      <c r="AB1249" s="4">
        <v>63</v>
      </c>
      <c r="AC1249" s="4">
        <v>62</v>
      </c>
      <c r="AD1249" s="4">
        <v>303</v>
      </c>
      <c r="AE1249" s="4">
        <v>63</v>
      </c>
      <c r="AF1249" s="4">
        <v>62</v>
      </c>
      <c r="AG1249" s="4">
        <v>61</v>
      </c>
      <c r="AH1249" s="4">
        <v>58</v>
      </c>
      <c r="AI1249" s="4">
        <v>59</v>
      </c>
      <c r="AJ1249" s="4">
        <v>320</v>
      </c>
      <c r="AK1249" s="4">
        <v>65</v>
      </c>
      <c r="AL1249" s="4">
        <v>75</v>
      </c>
      <c r="AM1249" s="4">
        <v>45</v>
      </c>
      <c r="AN1249" s="4">
        <v>76</v>
      </c>
      <c r="AO1249" s="4">
        <v>59</v>
      </c>
      <c r="AP1249" s="4">
        <v>309</v>
      </c>
      <c r="AQ1249" s="4">
        <v>73</v>
      </c>
      <c r="AR1249" s="4">
        <v>61</v>
      </c>
      <c r="AS1249" s="4">
        <v>58</v>
      </c>
      <c r="AT1249" s="4">
        <v>60</v>
      </c>
      <c r="AU1249" s="4">
        <v>57</v>
      </c>
      <c r="AV1249" s="4">
        <v>63</v>
      </c>
      <c r="AW1249" s="4">
        <v>190</v>
      </c>
      <c r="AX1249" s="4">
        <v>61</v>
      </c>
      <c r="AY1249" s="4">
        <v>66</v>
      </c>
      <c r="AZ1249" s="4">
        <v>63</v>
      </c>
      <c r="BA1249" s="4">
        <v>57</v>
      </c>
      <c r="BB1249" s="4">
        <v>9</v>
      </c>
      <c r="BC1249" s="4">
        <v>10</v>
      </c>
      <c r="BD1249" s="4">
        <v>15</v>
      </c>
      <c r="BE1249" s="4">
        <v>11</v>
      </c>
      <c r="BF1249" s="4">
        <v>12</v>
      </c>
      <c r="BG1249" s="4">
        <v>1759</v>
      </c>
      <c r="BH1249" s="4">
        <v>368</v>
      </c>
      <c r="BI1249" s="4">
        <v>1</v>
      </c>
      <c r="BJ1249" s="4">
        <v>62</v>
      </c>
      <c r="BK1249" s="4">
        <v>55</v>
      </c>
      <c r="BL1249" s="4">
        <v>61</v>
      </c>
      <c r="BM1249" s="4">
        <v>59</v>
      </c>
      <c r="BN1249" s="4">
        <v>63</v>
      </c>
    </row>
    <row r="1250" spans="1:66" ht="30" customHeight="1" x14ac:dyDescent="0.25">
      <c r="A1250" s="15" t="s">
        <v>4909</v>
      </c>
      <c r="B1250" s="4">
        <v>19</v>
      </c>
      <c r="C1250" s="4">
        <v>62</v>
      </c>
      <c r="D1250" s="4">
        <v>72</v>
      </c>
      <c r="E1250" s="5" t="s">
        <v>4910</v>
      </c>
      <c r="F1250" s="5" t="str">
        <f t="shared" si="103"/>
        <v>Derby County</v>
      </c>
      <c r="G1250" s="25" t="str">
        <f t="shared" si="104"/>
        <v>2022 ~ 2026</v>
      </c>
      <c r="H1250" s="5" t="str">
        <f t="shared" si="105"/>
        <v>2026</v>
      </c>
      <c r="I1250" s="4" t="s">
        <v>494</v>
      </c>
      <c r="J1250" s="4" t="s">
        <v>253</v>
      </c>
      <c r="K1250" s="4" t="s">
        <v>68</v>
      </c>
      <c r="L1250" s="4">
        <v>64</v>
      </c>
      <c r="M1250" s="4" t="s">
        <v>189</v>
      </c>
      <c r="N1250" s="4">
        <v>10</v>
      </c>
      <c r="O1250" s="6" t="s">
        <v>7583</v>
      </c>
      <c r="P1250" s="6" t="s">
        <v>6907</v>
      </c>
      <c r="Q1250" s="6" t="s">
        <v>7562</v>
      </c>
      <c r="R1250" s="4">
        <v>249</v>
      </c>
      <c r="S1250" s="4">
        <v>44</v>
      </c>
      <c r="T1250" s="4">
        <v>42</v>
      </c>
      <c r="U1250" s="4">
        <v>63</v>
      </c>
      <c r="V1250" s="4">
        <v>62</v>
      </c>
      <c r="W1250" s="4">
        <v>38</v>
      </c>
      <c r="X1250" s="4">
        <v>275</v>
      </c>
      <c r="Y1250" s="4">
        <v>58</v>
      </c>
      <c r="Z1250" s="4">
        <v>50</v>
      </c>
      <c r="AA1250" s="4">
        <v>44</v>
      </c>
      <c r="AB1250" s="4">
        <v>60</v>
      </c>
      <c r="AC1250" s="4">
        <v>63</v>
      </c>
      <c r="AD1250" s="4">
        <v>304</v>
      </c>
      <c r="AE1250" s="4">
        <v>63</v>
      </c>
      <c r="AF1250" s="4">
        <v>65</v>
      </c>
      <c r="AG1250" s="4">
        <v>58</v>
      </c>
      <c r="AH1250" s="4">
        <v>54</v>
      </c>
      <c r="AI1250" s="4">
        <v>64</v>
      </c>
      <c r="AJ1250" s="4">
        <v>295</v>
      </c>
      <c r="AK1250" s="4">
        <v>42</v>
      </c>
      <c r="AL1250" s="4">
        <v>72</v>
      </c>
      <c r="AM1250" s="4">
        <v>70</v>
      </c>
      <c r="AN1250" s="4">
        <v>71</v>
      </c>
      <c r="AO1250" s="4">
        <v>40</v>
      </c>
      <c r="AP1250" s="4">
        <v>234</v>
      </c>
      <c r="AQ1250" s="4">
        <v>54</v>
      </c>
      <c r="AR1250" s="4">
        <v>57</v>
      </c>
      <c r="AS1250" s="4">
        <v>42</v>
      </c>
      <c r="AT1250" s="4">
        <v>47</v>
      </c>
      <c r="AU1250" s="4">
        <v>34</v>
      </c>
      <c r="AV1250" s="4">
        <v>68</v>
      </c>
      <c r="AW1250" s="4">
        <v>185</v>
      </c>
      <c r="AX1250" s="4">
        <v>60</v>
      </c>
      <c r="AY1250" s="4">
        <v>63</v>
      </c>
      <c r="AZ1250" s="4">
        <v>62</v>
      </c>
      <c r="BA1250" s="4">
        <v>44</v>
      </c>
      <c r="BB1250" s="4">
        <v>10</v>
      </c>
      <c r="BC1250" s="4">
        <v>10</v>
      </c>
      <c r="BD1250" s="4">
        <v>12</v>
      </c>
      <c r="BE1250" s="4">
        <v>6</v>
      </c>
      <c r="BF1250" s="4">
        <v>6</v>
      </c>
      <c r="BG1250" s="4">
        <v>1586</v>
      </c>
      <c r="BH1250" s="4">
        <v>347</v>
      </c>
      <c r="BI1250" s="4">
        <v>1</v>
      </c>
      <c r="BJ1250" s="4">
        <v>64</v>
      </c>
      <c r="BK1250" s="4">
        <v>41</v>
      </c>
      <c r="BL1250" s="4">
        <v>54</v>
      </c>
      <c r="BM1250" s="4">
        <v>60</v>
      </c>
      <c r="BN1250" s="4">
        <v>61</v>
      </c>
    </row>
    <row r="1251" spans="1:66" ht="30" customHeight="1" x14ac:dyDescent="0.25">
      <c r="A1251" s="15" t="s">
        <v>4057</v>
      </c>
      <c r="B1251" s="4">
        <v>28</v>
      </c>
      <c r="C1251" s="4">
        <v>60</v>
      </c>
      <c r="D1251" s="4">
        <v>61</v>
      </c>
      <c r="E1251" s="5" t="s">
        <v>4058</v>
      </c>
      <c r="F1251" s="5" t="str">
        <f t="shared" si="103"/>
        <v>Sutton United</v>
      </c>
      <c r="G1251" s="25" t="str">
        <f t="shared" si="104"/>
        <v>2022 ~ 2024</v>
      </c>
      <c r="H1251" s="5" t="str">
        <f t="shared" si="105"/>
        <v>2024</v>
      </c>
      <c r="I1251" s="4" t="s">
        <v>183</v>
      </c>
      <c r="J1251" s="4" t="s">
        <v>612</v>
      </c>
      <c r="K1251" s="4" t="s">
        <v>68</v>
      </c>
      <c r="L1251" s="4">
        <v>60</v>
      </c>
      <c r="M1251" s="4" t="s">
        <v>508</v>
      </c>
      <c r="N1251" s="4">
        <v>1</v>
      </c>
      <c r="O1251" s="6" t="s">
        <v>7374</v>
      </c>
      <c r="P1251" s="6" t="s">
        <v>6907</v>
      </c>
      <c r="Q1251" s="6" t="s">
        <v>7618</v>
      </c>
      <c r="R1251" s="4">
        <v>88</v>
      </c>
      <c r="S1251" s="4">
        <v>15</v>
      </c>
      <c r="T1251" s="4">
        <v>14</v>
      </c>
      <c r="U1251" s="4">
        <v>15</v>
      </c>
      <c r="V1251" s="4">
        <v>29</v>
      </c>
      <c r="W1251" s="4">
        <v>15</v>
      </c>
      <c r="X1251" s="4">
        <v>107</v>
      </c>
      <c r="Y1251" s="4">
        <v>18</v>
      </c>
      <c r="Z1251" s="4">
        <v>11</v>
      </c>
      <c r="AA1251" s="4">
        <v>19</v>
      </c>
      <c r="AB1251" s="4">
        <v>39</v>
      </c>
      <c r="AC1251" s="4">
        <v>20</v>
      </c>
      <c r="AD1251" s="4">
        <v>208</v>
      </c>
      <c r="AE1251" s="4">
        <v>41</v>
      </c>
      <c r="AF1251" s="4">
        <v>43</v>
      </c>
      <c r="AG1251" s="4">
        <v>32</v>
      </c>
      <c r="AH1251" s="4">
        <v>57</v>
      </c>
      <c r="AI1251" s="4">
        <v>35</v>
      </c>
      <c r="AJ1251" s="4">
        <v>184</v>
      </c>
      <c r="AK1251" s="4">
        <v>44</v>
      </c>
      <c r="AL1251" s="4">
        <v>48</v>
      </c>
      <c r="AM1251" s="4">
        <v>29</v>
      </c>
      <c r="AN1251" s="4">
        <v>45</v>
      </c>
      <c r="AO1251" s="4">
        <v>18</v>
      </c>
      <c r="AP1251" s="4">
        <v>121</v>
      </c>
      <c r="AQ1251" s="4">
        <v>25</v>
      </c>
      <c r="AR1251" s="4">
        <v>15</v>
      </c>
      <c r="AS1251" s="4">
        <v>10</v>
      </c>
      <c r="AT1251" s="4">
        <v>42</v>
      </c>
      <c r="AU1251" s="4">
        <v>29</v>
      </c>
      <c r="AV1251" s="4">
        <v>49</v>
      </c>
      <c r="AW1251" s="4">
        <v>48</v>
      </c>
      <c r="AX1251" s="4">
        <v>11</v>
      </c>
      <c r="AY1251" s="4">
        <v>18</v>
      </c>
      <c r="AZ1251" s="4">
        <v>19</v>
      </c>
      <c r="BA1251" s="4">
        <v>297</v>
      </c>
      <c r="BB1251" s="4">
        <v>60</v>
      </c>
      <c r="BC1251" s="4">
        <v>58</v>
      </c>
      <c r="BD1251" s="4">
        <v>59</v>
      </c>
      <c r="BE1251" s="4">
        <v>60</v>
      </c>
      <c r="BF1251" s="4">
        <v>60</v>
      </c>
      <c r="BG1251" s="4">
        <v>1053</v>
      </c>
      <c r="BH1251" s="4">
        <v>339</v>
      </c>
      <c r="BI1251" s="4">
        <v>1</v>
      </c>
      <c r="BJ1251" s="4">
        <v>60</v>
      </c>
      <c r="BK1251" s="4">
        <v>58</v>
      </c>
      <c r="BL1251" s="4">
        <v>59</v>
      </c>
      <c r="BM1251" s="4">
        <v>60</v>
      </c>
      <c r="BN1251" s="4">
        <v>42</v>
      </c>
    </row>
    <row r="1252" spans="1:66" ht="30" customHeight="1" x14ac:dyDescent="0.25">
      <c r="A1252" s="15" t="s">
        <v>4628</v>
      </c>
      <c r="B1252" s="4">
        <v>26</v>
      </c>
      <c r="C1252" s="4">
        <v>62</v>
      </c>
      <c r="D1252" s="4">
        <v>62</v>
      </c>
      <c r="E1252" s="5" t="s">
        <v>4629</v>
      </c>
      <c r="F1252" s="5" t="str">
        <f t="shared" si="103"/>
        <v>Bristol Rovers</v>
      </c>
      <c r="G1252" s="25" t="str">
        <f t="shared" si="104"/>
        <v>2022 ~ 2024</v>
      </c>
      <c r="H1252" s="5" t="str">
        <f t="shared" si="105"/>
        <v>2024</v>
      </c>
      <c r="I1252" s="4" t="s">
        <v>90</v>
      </c>
      <c r="J1252" s="4" t="s">
        <v>278</v>
      </c>
      <c r="K1252" s="4" t="s">
        <v>68</v>
      </c>
      <c r="L1252" s="4">
        <v>62</v>
      </c>
      <c r="M1252" s="4" t="s">
        <v>229</v>
      </c>
      <c r="N1252" s="4">
        <v>0</v>
      </c>
      <c r="O1252" s="6" t="s">
        <v>7577</v>
      </c>
      <c r="P1252" s="6" t="s">
        <v>6959</v>
      </c>
      <c r="Q1252" s="6" t="s">
        <v>7643</v>
      </c>
      <c r="R1252" s="4">
        <v>242</v>
      </c>
      <c r="S1252" s="4">
        <v>46</v>
      </c>
      <c r="T1252" s="4">
        <v>44</v>
      </c>
      <c r="U1252" s="4">
        <v>55</v>
      </c>
      <c r="V1252" s="4">
        <v>61</v>
      </c>
      <c r="W1252" s="4">
        <v>36</v>
      </c>
      <c r="X1252" s="4">
        <v>264</v>
      </c>
      <c r="Y1252" s="4">
        <v>57</v>
      </c>
      <c r="Z1252" s="4">
        <v>46</v>
      </c>
      <c r="AA1252" s="4">
        <v>41</v>
      </c>
      <c r="AB1252" s="4">
        <v>59</v>
      </c>
      <c r="AC1252" s="4">
        <v>61</v>
      </c>
      <c r="AD1252" s="4">
        <v>293</v>
      </c>
      <c r="AE1252" s="4">
        <v>52</v>
      </c>
      <c r="AF1252" s="4">
        <v>50</v>
      </c>
      <c r="AG1252" s="4">
        <v>59</v>
      </c>
      <c r="AH1252" s="4">
        <v>55</v>
      </c>
      <c r="AI1252" s="4">
        <v>77</v>
      </c>
      <c r="AJ1252" s="4">
        <v>308</v>
      </c>
      <c r="AK1252" s="4">
        <v>57</v>
      </c>
      <c r="AL1252" s="4">
        <v>62</v>
      </c>
      <c r="AM1252" s="4">
        <v>63</v>
      </c>
      <c r="AN1252" s="4">
        <v>70</v>
      </c>
      <c r="AO1252" s="4">
        <v>56</v>
      </c>
      <c r="AP1252" s="4">
        <v>293</v>
      </c>
      <c r="AQ1252" s="4">
        <v>70</v>
      </c>
      <c r="AR1252" s="4">
        <v>60</v>
      </c>
      <c r="AS1252" s="4">
        <v>56</v>
      </c>
      <c r="AT1252" s="4">
        <v>57</v>
      </c>
      <c r="AU1252" s="4">
        <v>50</v>
      </c>
      <c r="AV1252" s="4">
        <v>63</v>
      </c>
      <c r="AW1252" s="4">
        <v>182</v>
      </c>
      <c r="AX1252" s="4">
        <v>60</v>
      </c>
      <c r="AY1252" s="4">
        <v>62</v>
      </c>
      <c r="AZ1252" s="4">
        <v>60</v>
      </c>
      <c r="BA1252" s="4">
        <v>46</v>
      </c>
      <c r="BB1252" s="4">
        <v>6</v>
      </c>
      <c r="BC1252" s="4">
        <v>7</v>
      </c>
      <c r="BD1252" s="4">
        <v>11</v>
      </c>
      <c r="BE1252" s="4">
        <v>13</v>
      </c>
      <c r="BF1252" s="4">
        <v>9</v>
      </c>
      <c r="BG1252" s="4">
        <v>1628</v>
      </c>
      <c r="BH1252" s="4">
        <v>344</v>
      </c>
      <c r="BI1252" s="4">
        <v>1</v>
      </c>
      <c r="BJ1252" s="4">
        <v>51</v>
      </c>
      <c r="BK1252" s="4">
        <v>50</v>
      </c>
      <c r="BL1252" s="4">
        <v>55</v>
      </c>
      <c r="BM1252" s="4">
        <v>60</v>
      </c>
      <c r="BN1252" s="4">
        <v>60</v>
      </c>
    </row>
    <row r="1253" spans="1:66" ht="30" customHeight="1" x14ac:dyDescent="0.25">
      <c r="A1253" s="15" t="s">
        <v>5041</v>
      </c>
      <c r="B1253" s="4">
        <v>20</v>
      </c>
      <c r="C1253" s="4">
        <v>69</v>
      </c>
      <c r="D1253" s="4" t="s">
        <v>906</v>
      </c>
      <c r="E1253" s="5" t="s">
        <v>5042</v>
      </c>
      <c r="F1253" s="5" t="str">
        <f t="shared" si="103"/>
        <v>Norwich City</v>
      </c>
      <c r="G1253" s="25" t="str">
        <f t="shared" si="104"/>
        <v>2021 ~ 2025</v>
      </c>
      <c r="H1253" s="5" t="str">
        <f t="shared" si="105"/>
        <v>2025</v>
      </c>
      <c r="I1253" s="4" t="s">
        <v>90</v>
      </c>
      <c r="J1253" s="4" t="s">
        <v>156</v>
      </c>
      <c r="K1253" s="4" t="s">
        <v>68</v>
      </c>
      <c r="L1253" s="4">
        <v>72</v>
      </c>
      <c r="M1253" s="4" t="s">
        <v>106</v>
      </c>
      <c r="N1253" s="4">
        <v>12</v>
      </c>
      <c r="O1253" s="6" t="s">
        <v>7184</v>
      </c>
      <c r="P1253" s="6" t="s">
        <v>6957</v>
      </c>
      <c r="Q1253" s="6" t="s">
        <v>7471</v>
      </c>
      <c r="R1253" s="4">
        <v>306</v>
      </c>
      <c r="S1253" s="4">
        <v>63</v>
      </c>
      <c r="T1253" s="4">
        <v>67</v>
      </c>
      <c r="U1253" s="4">
        <v>61</v>
      </c>
      <c r="V1253" s="4">
        <v>63</v>
      </c>
      <c r="W1253" s="4">
        <v>52</v>
      </c>
      <c r="X1253" s="4">
        <v>307</v>
      </c>
      <c r="Y1253" s="4" t="s">
        <v>1104</v>
      </c>
      <c r="Z1253" s="4">
        <v>68</v>
      </c>
      <c r="AA1253" s="4">
        <v>47</v>
      </c>
      <c r="AB1253" s="4">
        <v>47</v>
      </c>
      <c r="AC1253" s="4">
        <v>72</v>
      </c>
      <c r="AD1253" s="4">
        <v>393</v>
      </c>
      <c r="AE1253" s="4">
        <v>85</v>
      </c>
      <c r="AF1253" s="4">
        <v>81</v>
      </c>
      <c r="AG1253" s="4">
        <v>80</v>
      </c>
      <c r="AH1253" s="4">
        <v>65</v>
      </c>
      <c r="AI1253" s="4" t="s">
        <v>264</v>
      </c>
      <c r="AJ1253" s="4">
        <v>343</v>
      </c>
      <c r="AK1253" s="4">
        <v>80</v>
      </c>
      <c r="AL1253" s="4" t="s">
        <v>169</v>
      </c>
      <c r="AM1253" s="4">
        <v>56</v>
      </c>
      <c r="AN1253" s="4" t="s">
        <v>2139</v>
      </c>
      <c r="AO1253" s="4">
        <v>66</v>
      </c>
      <c r="AP1253" s="4">
        <v>288</v>
      </c>
      <c r="AQ1253" s="4">
        <v>61</v>
      </c>
      <c r="AR1253" s="4">
        <v>39</v>
      </c>
      <c r="AS1253" s="4">
        <v>70</v>
      </c>
      <c r="AT1253" s="4">
        <v>63</v>
      </c>
      <c r="AU1253" s="4">
        <v>55</v>
      </c>
      <c r="AV1253" s="4">
        <v>65</v>
      </c>
      <c r="AW1253" s="4">
        <v>79</v>
      </c>
      <c r="AX1253" s="4">
        <v>38</v>
      </c>
      <c r="AY1253" s="4">
        <v>24</v>
      </c>
      <c r="AZ1253" s="4">
        <v>17</v>
      </c>
      <c r="BA1253" s="4">
        <v>53</v>
      </c>
      <c r="BB1253" s="4">
        <v>8</v>
      </c>
      <c r="BC1253" s="4">
        <v>13</v>
      </c>
      <c r="BD1253" s="4">
        <v>15</v>
      </c>
      <c r="BE1253" s="4">
        <v>7</v>
      </c>
      <c r="BF1253" s="4">
        <v>10</v>
      </c>
      <c r="BG1253" s="4">
        <v>1769</v>
      </c>
      <c r="BH1253" s="4">
        <v>380</v>
      </c>
      <c r="BI1253" s="4">
        <v>1</v>
      </c>
      <c r="BJ1253" s="4">
        <v>83</v>
      </c>
      <c r="BK1253" s="4">
        <v>68</v>
      </c>
      <c r="BL1253" s="4">
        <v>60</v>
      </c>
      <c r="BM1253" s="4">
        <v>73</v>
      </c>
      <c r="BN1253" s="4">
        <v>34</v>
      </c>
    </row>
    <row r="1254" spans="1:66" ht="30" customHeight="1" x14ac:dyDescent="0.25">
      <c r="A1254" s="15" t="s">
        <v>4284</v>
      </c>
      <c r="B1254" s="4">
        <v>22</v>
      </c>
      <c r="C1254" s="4">
        <v>67</v>
      </c>
      <c r="D1254" s="4">
        <v>77</v>
      </c>
      <c r="E1254" s="5" t="s">
        <v>4285</v>
      </c>
      <c r="F1254" s="5" t="str">
        <f t="shared" si="103"/>
        <v>Huddersfield Town</v>
      </c>
      <c r="G1254" s="25" t="str">
        <f t="shared" si="104"/>
        <v>2022 ~ 2026</v>
      </c>
      <c r="H1254" s="5" t="str">
        <f t="shared" si="105"/>
        <v>2026</v>
      </c>
      <c r="I1254" s="4" t="s">
        <v>337</v>
      </c>
      <c r="J1254" s="4" t="s">
        <v>139</v>
      </c>
      <c r="K1254" s="4" t="s">
        <v>77</v>
      </c>
      <c r="L1254" s="4">
        <v>69</v>
      </c>
      <c r="M1254" s="4" t="s">
        <v>69</v>
      </c>
      <c r="N1254" s="4">
        <v>10</v>
      </c>
      <c r="O1254" s="6" t="s">
        <v>6878</v>
      </c>
      <c r="P1254" s="6" t="s">
        <v>6872</v>
      </c>
      <c r="Q1254" s="6" t="s">
        <v>7467</v>
      </c>
      <c r="R1254" s="4">
        <v>298</v>
      </c>
      <c r="S1254" s="4">
        <v>59</v>
      </c>
      <c r="T1254" s="4">
        <v>55</v>
      </c>
      <c r="U1254" s="4">
        <v>60</v>
      </c>
      <c r="V1254" s="4">
        <v>69</v>
      </c>
      <c r="W1254" s="4">
        <v>55</v>
      </c>
      <c r="X1254" s="4">
        <v>322</v>
      </c>
      <c r="Y1254" s="4">
        <v>68</v>
      </c>
      <c r="Z1254" s="4">
        <v>62</v>
      </c>
      <c r="AA1254" s="4">
        <v>57</v>
      </c>
      <c r="AB1254" s="4">
        <v>64</v>
      </c>
      <c r="AC1254" s="4">
        <v>71</v>
      </c>
      <c r="AD1254" s="4">
        <v>351</v>
      </c>
      <c r="AE1254" s="4">
        <v>70</v>
      </c>
      <c r="AF1254" s="4">
        <v>73</v>
      </c>
      <c r="AG1254" s="4">
        <v>74</v>
      </c>
      <c r="AH1254" s="4">
        <v>63</v>
      </c>
      <c r="AI1254" s="4">
        <v>71</v>
      </c>
      <c r="AJ1254" s="4">
        <v>350</v>
      </c>
      <c r="AK1254" s="4">
        <v>71</v>
      </c>
      <c r="AL1254" s="4">
        <v>69</v>
      </c>
      <c r="AM1254" s="4">
        <v>86</v>
      </c>
      <c r="AN1254" s="4">
        <v>62</v>
      </c>
      <c r="AO1254" s="4">
        <v>62</v>
      </c>
      <c r="AP1254" s="4">
        <v>313</v>
      </c>
      <c r="AQ1254" s="4">
        <v>64</v>
      </c>
      <c r="AR1254" s="4">
        <v>64</v>
      </c>
      <c r="AS1254" s="4">
        <v>68</v>
      </c>
      <c r="AT1254" s="4">
        <v>64</v>
      </c>
      <c r="AU1254" s="4">
        <v>53</v>
      </c>
      <c r="AV1254" s="4">
        <v>57</v>
      </c>
      <c r="AW1254" s="4">
        <v>183</v>
      </c>
      <c r="AX1254" s="4">
        <v>60</v>
      </c>
      <c r="AY1254" s="4">
        <v>66</v>
      </c>
      <c r="AZ1254" s="4">
        <v>57</v>
      </c>
      <c r="BA1254" s="4">
        <v>50</v>
      </c>
      <c r="BB1254" s="4">
        <v>8</v>
      </c>
      <c r="BC1254" s="4">
        <v>8</v>
      </c>
      <c r="BD1254" s="4">
        <v>13</v>
      </c>
      <c r="BE1254" s="4">
        <v>11</v>
      </c>
      <c r="BF1254" s="4">
        <v>10</v>
      </c>
      <c r="BG1254" s="4">
        <v>1867</v>
      </c>
      <c r="BH1254" s="4">
        <v>396</v>
      </c>
      <c r="BI1254" s="4">
        <v>1</v>
      </c>
      <c r="BJ1254" s="4">
        <v>72</v>
      </c>
      <c r="BK1254" s="4">
        <v>60</v>
      </c>
      <c r="BL1254" s="4">
        <v>64</v>
      </c>
      <c r="BM1254" s="4">
        <v>69</v>
      </c>
      <c r="BN1254" s="4">
        <v>62</v>
      </c>
    </row>
    <row r="1255" spans="1:66" ht="30" customHeight="1" x14ac:dyDescent="0.25">
      <c r="A1255" s="15" t="s">
        <v>6145</v>
      </c>
      <c r="B1255" s="4">
        <v>18</v>
      </c>
      <c r="C1255" s="4">
        <v>67</v>
      </c>
      <c r="D1255" s="4">
        <v>80</v>
      </c>
      <c r="E1255" s="5" t="s">
        <v>6146</v>
      </c>
      <c r="F1255" s="5" t="str">
        <f t="shared" si="103"/>
        <v>Independiente</v>
      </c>
      <c r="G1255" s="25" t="str">
        <f t="shared" si="104"/>
        <v>2023 ~ 2027</v>
      </c>
      <c r="H1255" s="5" t="str">
        <f t="shared" si="105"/>
        <v>2027</v>
      </c>
      <c r="I1255" s="4" t="s">
        <v>83</v>
      </c>
      <c r="J1255" s="4" t="s">
        <v>321</v>
      </c>
      <c r="K1255" s="4" t="s">
        <v>68</v>
      </c>
      <c r="L1255" s="4">
        <v>70</v>
      </c>
      <c r="M1255" s="4" t="s">
        <v>206</v>
      </c>
      <c r="N1255" s="4">
        <v>13</v>
      </c>
      <c r="O1255" s="6" t="s">
        <v>7429</v>
      </c>
      <c r="P1255" s="6" t="s">
        <v>6959</v>
      </c>
      <c r="Q1255" s="6" t="s">
        <v>7508</v>
      </c>
      <c r="R1255" s="4">
        <v>315</v>
      </c>
      <c r="S1255" s="4">
        <v>67</v>
      </c>
      <c r="T1255" s="4">
        <v>63</v>
      </c>
      <c r="U1255" s="4">
        <v>56</v>
      </c>
      <c r="V1255" s="4">
        <v>68</v>
      </c>
      <c r="W1255" s="4">
        <v>61</v>
      </c>
      <c r="X1255" s="4">
        <v>339</v>
      </c>
      <c r="Y1255" s="4">
        <v>74</v>
      </c>
      <c r="Z1255" s="4">
        <v>68</v>
      </c>
      <c r="AA1255" s="4">
        <v>64</v>
      </c>
      <c r="AB1255" s="4">
        <v>60</v>
      </c>
      <c r="AC1255" s="4">
        <v>73</v>
      </c>
      <c r="AD1255" s="4">
        <v>354</v>
      </c>
      <c r="AE1255" s="4">
        <v>76</v>
      </c>
      <c r="AF1255" s="4">
        <v>73</v>
      </c>
      <c r="AG1255" s="4">
        <v>72</v>
      </c>
      <c r="AH1255" s="4">
        <v>60</v>
      </c>
      <c r="AI1255" s="4">
        <v>73</v>
      </c>
      <c r="AJ1255" s="4">
        <v>329</v>
      </c>
      <c r="AK1255" s="4">
        <v>65</v>
      </c>
      <c r="AL1255" s="4">
        <v>71</v>
      </c>
      <c r="AM1255" s="4">
        <v>69</v>
      </c>
      <c r="AN1255" s="4">
        <v>63</v>
      </c>
      <c r="AO1255" s="4">
        <v>61</v>
      </c>
      <c r="AP1255" s="4">
        <v>288</v>
      </c>
      <c r="AQ1255" s="4">
        <v>70</v>
      </c>
      <c r="AR1255" s="4">
        <v>29</v>
      </c>
      <c r="AS1255" s="4">
        <v>65</v>
      </c>
      <c r="AT1255" s="4">
        <v>61</v>
      </c>
      <c r="AU1255" s="4">
        <v>63</v>
      </c>
      <c r="AV1255" s="4">
        <v>62</v>
      </c>
      <c r="AW1255" s="4">
        <v>83</v>
      </c>
      <c r="AX1255" s="4">
        <v>35</v>
      </c>
      <c r="AY1255" s="4">
        <v>23</v>
      </c>
      <c r="AZ1255" s="4">
        <v>25</v>
      </c>
      <c r="BA1255" s="4">
        <v>55</v>
      </c>
      <c r="BB1255" s="4">
        <v>9</v>
      </c>
      <c r="BC1255" s="4">
        <v>14</v>
      </c>
      <c r="BD1255" s="4">
        <v>10</v>
      </c>
      <c r="BE1255" s="4">
        <v>8</v>
      </c>
      <c r="BF1255" s="4">
        <v>14</v>
      </c>
      <c r="BG1255" s="4">
        <v>1763</v>
      </c>
      <c r="BH1255" s="4">
        <v>371</v>
      </c>
      <c r="BI1255" s="4">
        <v>1</v>
      </c>
      <c r="BJ1255" s="4">
        <v>74</v>
      </c>
      <c r="BK1255" s="4">
        <v>63</v>
      </c>
      <c r="BL1255" s="4">
        <v>65</v>
      </c>
      <c r="BM1255" s="4">
        <v>72</v>
      </c>
      <c r="BN1255" s="4">
        <v>31</v>
      </c>
    </row>
    <row r="1256" spans="1:66" ht="30" customHeight="1" x14ac:dyDescent="0.25">
      <c r="A1256" s="15" t="s">
        <v>1632</v>
      </c>
      <c r="B1256" s="4">
        <v>25</v>
      </c>
      <c r="C1256" s="4">
        <v>78</v>
      </c>
      <c r="D1256" s="4">
        <v>79</v>
      </c>
      <c r="E1256" s="5" t="s">
        <v>1044</v>
      </c>
      <c r="F1256" s="5" t="str">
        <f t="shared" si="103"/>
        <v>Borussia Dortmund</v>
      </c>
      <c r="G1256" s="25" t="str">
        <f t="shared" si="104"/>
        <v>2023 ~ 2026</v>
      </c>
      <c r="H1256" s="5" t="str">
        <f t="shared" si="105"/>
        <v>2026</v>
      </c>
      <c r="I1256" s="4" t="s">
        <v>283</v>
      </c>
      <c r="J1256" s="4" t="s">
        <v>119</v>
      </c>
      <c r="K1256" s="4" t="s">
        <v>68</v>
      </c>
      <c r="L1256" s="4">
        <v>78</v>
      </c>
      <c r="M1256" s="4" t="s">
        <v>478</v>
      </c>
      <c r="N1256" s="4">
        <v>1</v>
      </c>
      <c r="O1256" s="6" t="s">
        <v>7091</v>
      </c>
      <c r="P1256" s="6" t="s">
        <v>7130</v>
      </c>
      <c r="Q1256" s="6" t="s">
        <v>7032</v>
      </c>
      <c r="R1256" s="4">
        <v>323</v>
      </c>
      <c r="S1256" s="4">
        <v>76</v>
      </c>
      <c r="T1256" s="4">
        <v>59</v>
      </c>
      <c r="U1256" s="4">
        <v>57</v>
      </c>
      <c r="V1256" s="4">
        <v>76</v>
      </c>
      <c r="W1256" s="4">
        <v>55</v>
      </c>
      <c r="X1256" s="4">
        <v>313</v>
      </c>
      <c r="Y1256" s="4">
        <v>77</v>
      </c>
      <c r="Z1256" s="4">
        <v>59</v>
      </c>
      <c r="AA1256" s="4">
        <v>34</v>
      </c>
      <c r="AB1256" s="4">
        <v>67</v>
      </c>
      <c r="AC1256" s="4">
        <v>76</v>
      </c>
      <c r="AD1256" s="4">
        <v>380</v>
      </c>
      <c r="AE1256" s="4">
        <v>77</v>
      </c>
      <c r="AF1256" s="4">
        <v>73</v>
      </c>
      <c r="AG1256" s="4">
        <v>76</v>
      </c>
      <c r="AH1256" s="4">
        <v>77</v>
      </c>
      <c r="AI1256" s="4">
        <v>77</v>
      </c>
      <c r="AJ1256" s="4">
        <v>368</v>
      </c>
      <c r="AK1256" s="4">
        <v>70</v>
      </c>
      <c r="AL1256" s="4">
        <v>78</v>
      </c>
      <c r="AM1256" s="4">
        <v>83</v>
      </c>
      <c r="AN1256" s="4">
        <v>78</v>
      </c>
      <c r="AO1256" s="4">
        <v>59</v>
      </c>
      <c r="AP1256" s="4">
        <v>323</v>
      </c>
      <c r="AQ1256" s="4">
        <v>82</v>
      </c>
      <c r="AR1256" s="4">
        <v>73</v>
      </c>
      <c r="AS1256" s="4">
        <v>62</v>
      </c>
      <c r="AT1256" s="4">
        <v>62</v>
      </c>
      <c r="AU1256" s="4">
        <v>44</v>
      </c>
      <c r="AV1256" s="4">
        <v>68</v>
      </c>
      <c r="AW1256" s="4">
        <v>233</v>
      </c>
      <c r="AX1256" s="4">
        <v>80</v>
      </c>
      <c r="AY1256" s="4">
        <v>73</v>
      </c>
      <c r="AZ1256" s="4">
        <v>80</v>
      </c>
      <c r="BA1256" s="4">
        <v>42</v>
      </c>
      <c r="BB1256" s="4">
        <v>7</v>
      </c>
      <c r="BC1256" s="4">
        <v>13</v>
      </c>
      <c r="BD1256" s="4">
        <v>8</v>
      </c>
      <c r="BE1256" s="4">
        <v>7</v>
      </c>
      <c r="BF1256" s="4">
        <v>7</v>
      </c>
      <c r="BG1256" s="4">
        <v>1982</v>
      </c>
      <c r="BH1256" s="4">
        <v>434</v>
      </c>
      <c r="BI1256" s="4">
        <v>2</v>
      </c>
      <c r="BJ1256" s="4">
        <v>75</v>
      </c>
      <c r="BK1256" s="4">
        <v>60</v>
      </c>
      <c r="BL1256" s="4">
        <v>69</v>
      </c>
      <c r="BM1256" s="4">
        <v>76</v>
      </c>
      <c r="BN1256" s="4">
        <v>74</v>
      </c>
    </row>
    <row r="1257" spans="1:66" ht="30" customHeight="1" x14ac:dyDescent="0.25">
      <c r="A1257" s="15" t="s">
        <v>7760</v>
      </c>
      <c r="B1257" s="4">
        <v>25</v>
      </c>
      <c r="C1257" s="4">
        <v>74</v>
      </c>
      <c r="D1257" s="4">
        <v>76</v>
      </c>
      <c r="E1257" s="5" t="s">
        <v>8005</v>
      </c>
      <c r="F1257" s="5" t="str">
        <f t="shared" si="103"/>
        <v>Porto</v>
      </c>
      <c r="G1257" s="25" t="str">
        <f t="shared" si="104"/>
        <v>Jun 30, 2024 A Prestamo</v>
      </c>
      <c r="H1257" s="5">
        <v>0</v>
      </c>
      <c r="I1257" s="4" t="s">
        <v>97</v>
      </c>
      <c r="J1257" s="4" t="s">
        <v>147</v>
      </c>
      <c r="K1257" s="4" t="s">
        <v>68</v>
      </c>
      <c r="L1257" s="4">
        <v>74</v>
      </c>
      <c r="M1257" s="4" t="s">
        <v>406</v>
      </c>
      <c r="N1257" s="4">
        <v>2</v>
      </c>
      <c r="O1257" s="6" t="s">
        <v>7349</v>
      </c>
      <c r="P1257" s="6" t="s">
        <v>6957</v>
      </c>
      <c r="Q1257" s="6">
        <v>0</v>
      </c>
      <c r="R1257" s="4">
        <v>278</v>
      </c>
      <c r="S1257" s="4">
        <v>64</v>
      </c>
      <c r="T1257" s="4">
        <v>44</v>
      </c>
      <c r="U1257" s="4">
        <v>64</v>
      </c>
      <c r="V1257" s="4">
        <v>66</v>
      </c>
      <c r="W1257" s="4">
        <v>40</v>
      </c>
      <c r="X1257" s="4">
        <v>306</v>
      </c>
      <c r="Y1257" s="4">
        <v>71</v>
      </c>
      <c r="Z1257" s="4">
        <v>65</v>
      </c>
      <c r="AA1257" s="4">
        <v>40</v>
      </c>
      <c r="AB1257" s="4">
        <v>62</v>
      </c>
      <c r="AC1257" s="4">
        <v>68</v>
      </c>
      <c r="AD1257" s="4">
        <v>404</v>
      </c>
      <c r="AE1257" s="4">
        <v>84</v>
      </c>
      <c r="AF1257" s="4">
        <v>84</v>
      </c>
      <c r="AG1257" s="4">
        <v>82</v>
      </c>
      <c r="AH1257" s="4">
        <v>70</v>
      </c>
      <c r="AI1257" s="4">
        <v>84</v>
      </c>
      <c r="AJ1257" s="4">
        <v>353</v>
      </c>
      <c r="AK1257" s="4">
        <v>67</v>
      </c>
      <c r="AL1257" s="4">
        <v>82</v>
      </c>
      <c r="AM1257" s="4">
        <v>84</v>
      </c>
      <c r="AN1257" s="4">
        <v>75</v>
      </c>
      <c r="AO1257" s="4">
        <v>45</v>
      </c>
      <c r="AP1257" s="4">
        <v>321</v>
      </c>
      <c r="AQ1257" s="4">
        <v>76</v>
      </c>
      <c r="AR1257" s="4">
        <v>71</v>
      </c>
      <c r="AS1257" s="4">
        <v>60</v>
      </c>
      <c r="AT1257" s="4">
        <v>64</v>
      </c>
      <c r="AU1257" s="4">
        <v>50</v>
      </c>
      <c r="AV1257" s="4">
        <v>66</v>
      </c>
      <c r="AW1257" s="4">
        <v>209</v>
      </c>
      <c r="AX1257" s="4">
        <v>69</v>
      </c>
      <c r="AY1257" s="4">
        <v>71</v>
      </c>
      <c r="AZ1257" s="4">
        <v>69</v>
      </c>
      <c r="BA1257" s="4">
        <v>51</v>
      </c>
      <c r="BB1257" s="4">
        <v>10</v>
      </c>
      <c r="BC1257" s="4">
        <v>10</v>
      </c>
      <c r="BD1257" s="4">
        <v>12</v>
      </c>
      <c r="BE1257" s="4">
        <v>12</v>
      </c>
      <c r="BF1257" s="4">
        <v>7</v>
      </c>
      <c r="BG1257" s="4">
        <v>1922</v>
      </c>
      <c r="BH1257" s="4">
        <v>417</v>
      </c>
      <c r="BI1257" s="4">
        <v>1</v>
      </c>
      <c r="BJ1257" s="4">
        <v>84</v>
      </c>
      <c r="BK1257" s="4">
        <v>50</v>
      </c>
      <c r="BL1257" s="4">
        <v>63</v>
      </c>
      <c r="BM1257" s="4">
        <v>72</v>
      </c>
      <c r="BN1257" s="4">
        <v>70</v>
      </c>
    </row>
    <row r="1258" spans="1:66" ht="30" customHeight="1" x14ac:dyDescent="0.25">
      <c r="A1258" s="15" t="s">
        <v>349</v>
      </c>
      <c r="B1258" s="4">
        <v>23</v>
      </c>
      <c r="C1258" s="4">
        <v>81</v>
      </c>
      <c r="D1258" s="4">
        <v>85</v>
      </c>
      <c r="E1258" s="5" t="s">
        <v>7979</v>
      </c>
      <c r="F1258" s="5" t="str">
        <f t="shared" si="103"/>
        <v>Borussia Dortmund</v>
      </c>
      <c r="G1258" s="25" t="str">
        <f t="shared" si="104"/>
        <v>Jun 30, 2024 A Prestamo</v>
      </c>
      <c r="H1258" s="5">
        <v>0</v>
      </c>
      <c r="I1258" s="4" t="s">
        <v>146</v>
      </c>
      <c r="J1258" s="4" t="s">
        <v>67</v>
      </c>
      <c r="K1258" s="4" t="s">
        <v>68</v>
      </c>
      <c r="L1258" s="4">
        <v>85</v>
      </c>
      <c r="M1258" s="4" t="s">
        <v>69</v>
      </c>
      <c r="N1258" s="4">
        <v>4</v>
      </c>
      <c r="O1258" s="6" t="s">
        <v>6967</v>
      </c>
      <c r="P1258" s="6" t="s">
        <v>6889</v>
      </c>
      <c r="Q1258" s="6">
        <v>0</v>
      </c>
      <c r="R1258" s="4">
        <v>356</v>
      </c>
      <c r="S1258" s="4">
        <v>77</v>
      </c>
      <c r="T1258" s="4">
        <v>76</v>
      </c>
      <c r="U1258" s="4">
        <v>38</v>
      </c>
      <c r="V1258" s="4">
        <v>85</v>
      </c>
      <c r="W1258" s="4">
        <v>80</v>
      </c>
      <c r="X1258" s="4">
        <v>392</v>
      </c>
      <c r="Y1258" s="4">
        <v>89</v>
      </c>
      <c r="Z1258" s="4">
        <v>84</v>
      </c>
      <c r="AA1258" s="4">
        <v>65</v>
      </c>
      <c r="AB1258" s="4">
        <v>68</v>
      </c>
      <c r="AC1258" s="4">
        <v>86</v>
      </c>
      <c r="AD1258" s="4">
        <v>411</v>
      </c>
      <c r="AE1258" s="4">
        <v>81</v>
      </c>
      <c r="AF1258" s="4">
        <v>75</v>
      </c>
      <c r="AG1258" s="4">
        <v>89</v>
      </c>
      <c r="AH1258" s="4">
        <v>77</v>
      </c>
      <c r="AI1258" s="4">
        <v>89</v>
      </c>
      <c r="AJ1258" s="4">
        <v>272</v>
      </c>
      <c r="AK1258" s="4">
        <v>63</v>
      </c>
      <c r="AL1258" s="4">
        <v>53</v>
      </c>
      <c r="AM1258" s="4">
        <v>55</v>
      </c>
      <c r="AN1258" s="4">
        <v>42</v>
      </c>
      <c r="AO1258" s="4">
        <v>59</v>
      </c>
      <c r="AP1258" s="4">
        <v>296</v>
      </c>
      <c r="AQ1258" s="4">
        <v>25</v>
      </c>
      <c r="AR1258" s="4">
        <v>31</v>
      </c>
      <c r="AS1258" s="4">
        <v>82</v>
      </c>
      <c r="AT1258" s="4">
        <v>84</v>
      </c>
      <c r="AU1258" s="4">
        <v>74</v>
      </c>
      <c r="AV1258" s="4">
        <v>85</v>
      </c>
      <c r="AW1258" s="4">
        <v>85</v>
      </c>
      <c r="AX1258" s="4">
        <v>30</v>
      </c>
      <c r="AY1258" s="4">
        <v>30</v>
      </c>
      <c r="AZ1258" s="4">
        <v>25</v>
      </c>
      <c r="BA1258" s="4">
        <v>52</v>
      </c>
      <c r="BB1258" s="4">
        <v>7</v>
      </c>
      <c r="BC1258" s="4">
        <v>11</v>
      </c>
      <c r="BD1258" s="4">
        <v>10</v>
      </c>
      <c r="BE1258" s="4">
        <v>11</v>
      </c>
      <c r="BF1258" s="4">
        <v>13</v>
      </c>
      <c r="BG1258" s="4">
        <v>1864</v>
      </c>
      <c r="BH1258" s="4">
        <v>388</v>
      </c>
      <c r="BI1258" s="4">
        <v>3</v>
      </c>
      <c r="BJ1258" s="4">
        <v>78</v>
      </c>
      <c r="BK1258" s="4">
        <v>70</v>
      </c>
      <c r="BL1258" s="4">
        <v>80</v>
      </c>
      <c r="BM1258" s="4">
        <v>87</v>
      </c>
      <c r="BN1258" s="4">
        <v>31</v>
      </c>
    </row>
    <row r="1259" spans="1:66" ht="30" customHeight="1" x14ac:dyDescent="0.25">
      <c r="A1259" s="15" t="s">
        <v>4422</v>
      </c>
      <c r="B1259" s="4">
        <v>22</v>
      </c>
      <c r="C1259" s="4">
        <v>71</v>
      </c>
      <c r="D1259" s="4">
        <v>76</v>
      </c>
      <c r="E1259" s="5" t="s">
        <v>4423</v>
      </c>
      <c r="F1259" s="5" t="str">
        <f t="shared" si="103"/>
        <v>New York City</v>
      </c>
      <c r="G1259" s="25" t="str">
        <f t="shared" si="104"/>
        <v>2017 ~ 2027</v>
      </c>
      <c r="H1259" s="5" t="str">
        <f>RIGHT(G1259, 4)</f>
        <v>2027</v>
      </c>
      <c r="I1259" s="4" t="s">
        <v>124</v>
      </c>
      <c r="J1259" s="4" t="s">
        <v>260</v>
      </c>
      <c r="K1259" s="4" t="s">
        <v>68</v>
      </c>
      <c r="L1259" s="4">
        <v>72</v>
      </c>
      <c r="M1259" s="4" t="s">
        <v>229</v>
      </c>
      <c r="N1259" s="4">
        <v>5</v>
      </c>
      <c r="O1259" s="6" t="s">
        <v>7269</v>
      </c>
      <c r="P1259" s="6" t="s">
        <v>6910</v>
      </c>
      <c r="Q1259" s="6" t="s">
        <v>7045</v>
      </c>
      <c r="R1259" s="4">
        <v>278</v>
      </c>
      <c r="S1259" s="4">
        <v>46</v>
      </c>
      <c r="T1259" s="4">
        <v>55</v>
      </c>
      <c r="U1259" s="4">
        <v>67</v>
      </c>
      <c r="V1259" s="4">
        <v>72</v>
      </c>
      <c r="W1259" s="4">
        <v>38</v>
      </c>
      <c r="X1259" s="4">
        <v>283</v>
      </c>
      <c r="Y1259" s="4">
        <v>65</v>
      </c>
      <c r="Z1259" s="4">
        <v>38</v>
      </c>
      <c r="AA1259" s="4">
        <v>40</v>
      </c>
      <c r="AB1259" s="4">
        <v>69</v>
      </c>
      <c r="AC1259" s="4">
        <v>71</v>
      </c>
      <c r="AD1259" s="4">
        <v>298</v>
      </c>
      <c r="AE1259" s="4">
        <v>48</v>
      </c>
      <c r="AF1259" s="4">
        <v>54</v>
      </c>
      <c r="AG1259" s="4">
        <v>58</v>
      </c>
      <c r="AH1259" s="4">
        <v>72</v>
      </c>
      <c r="AI1259" s="4">
        <v>66</v>
      </c>
      <c r="AJ1259" s="4">
        <v>311</v>
      </c>
      <c r="AK1259" s="4">
        <v>53</v>
      </c>
      <c r="AL1259" s="4">
        <v>74</v>
      </c>
      <c r="AM1259" s="4">
        <v>74</v>
      </c>
      <c r="AN1259" s="4">
        <v>70</v>
      </c>
      <c r="AO1259" s="4">
        <v>40</v>
      </c>
      <c r="AP1259" s="4">
        <v>295</v>
      </c>
      <c r="AQ1259" s="4">
        <v>74</v>
      </c>
      <c r="AR1259" s="4">
        <v>71</v>
      </c>
      <c r="AS1259" s="4">
        <v>49</v>
      </c>
      <c r="AT1259" s="4">
        <v>64</v>
      </c>
      <c r="AU1259" s="4">
        <v>37</v>
      </c>
      <c r="AV1259" s="4">
        <v>60</v>
      </c>
      <c r="AW1259" s="4">
        <v>205</v>
      </c>
      <c r="AX1259" s="4">
        <v>68</v>
      </c>
      <c r="AY1259" s="4">
        <v>69</v>
      </c>
      <c r="AZ1259" s="4">
        <v>68</v>
      </c>
      <c r="BA1259" s="4">
        <v>41</v>
      </c>
      <c r="BB1259" s="4">
        <v>10</v>
      </c>
      <c r="BC1259" s="4">
        <v>7</v>
      </c>
      <c r="BD1259" s="4">
        <v>7</v>
      </c>
      <c r="BE1259" s="4">
        <v>12</v>
      </c>
      <c r="BF1259" s="4">
        <v>5</v>
      </c>
      <c r="BG1259" s="4">
        <v>1711</v>
      </c>
      <c r="BH1259" s="4">
        <v>369</v>
      </c>
      <c r="BI1259" s="4">
        <v>1</v>
      </c>
      <c r="BJ1259" s="4">
        <v>51</v>
      </c>
      <c r="BK1259" s="4">
        <v>50</v>
      </c>
      <c r="BL1259" s="4">
        <v>61</v>
      </c>
      <c r="BM1259" s="4">
        <v>66</v>
      </c>
      <c r="BN1259" s="4">
        <v>69</v>
      </c>
    </row>
    <row r="1260" spans="1:66" ht="30" customHeight="1" x14ac:dyDescent="0.25">
      <c r="A1260" s="15" t="s">
        <v>2836</v>
      </c>
      <c r="B1260" s="4">
        <v>23</v>
      </c>
      <c r="C1260" s="4">
        <v>74</v>
      </c>
      <c r="D1260" s="4">
        <v>78</v>
      </c>
      <c r="E1260" s="5" t="s">
        <v>2837</v>
      </c>
      <c r="F1260" s="5" t="str">
        <f t="shared" si="103"/>
        <v>Norwich City</v>
      </c>
      <c r="G1260" s="25" t="str">
        <f t="shared" si="104"/>
        <v>2021 ~ 2028</v>
      </c>
      <c r="H1260" s="5" t="str">
        <f>RIGHT(G1260, 4)</f>
        <v>2028</v>
      </c>
      <c r="I1260" s="4" t="s">
        <v>337</v>
      </c>
      <c r="J1260" s="4" t="s">
        <v>235</v>
      </c>
      <c r="K1260" s="4" t="s">
        <v>68</v>
      </c>
      <c r="L1260" s="4">
        <v>76</v>
      </c>
      <c r="M1260" s="4" t="s">
        <v>106</v>
      </c>
      <c r="N1260" s="4">
        <v>4</v>
      </c>
      <c r="O1260" s="6" t="s">
        <v>6894</v>
      </c>
      <c r="P1260" s="6" t="s">
        <v>7114</v>
      </c>
      <c r="Q1260" s="6" t="s">
        <v>7320</v>
      </c>
      <c r="R1260" s="4">
        <v>343</v>
      </c>
      <c r="S1260" s="4">
        <v>58</v>
      </c>
      <c r="T1260" s="4">
        <v>74</v>
      </c>
      <c r="U1260" s="4">
        <v>74</v>
      </c>
      <c r="V1260" s="4">
        <v>67</v>
      </c>
      <c r="W1260" s="4">
        <v>70</v>
      </c>
      <c r="X1260" s="4">
        <v>312</v>
      </c>
      <c r="Y1260" s="4">
        <v>69</v>
      </c>
      <c r="Z1260" s="4">
        <v>62</v>
      </c>
      <c r="AA1260" s="4">
        <v>56</v>
      </c>
      <c r="AB1260" s="4">
        <v>57</v>
      </c>
      <c r="AC1260" s="4">
        <v>68</v>
      </c>
      <c r="AD1260" s="4">
        <v>360</v>
      </c>
      <c r="AE1260" s="4">
        <v>73</v>
      </c>
      <c r="AF1260" s="4">
        <v>73</v>
      </c>
      <c r="AG1260" s="4">
        <v>76</v>
      </c>
      <c r="AH1260" s="4">
        <v>73</v>
      </c>
      <c r="AI1260" s="4">
        <v>65</v>
      </c>
      <c r="AJ1260" s="4">
        <v>403</v>
      </c>
      <c r="AK1260" s="4">
        <v>81</v>
      </c>
      <c r="AL1260" s="4">
        <v>87</v>
      </c>
      <c r="AM1260" s="4">
        <v>88</v>
      </c>
      <c r="AN1260" s="4">
        <v>82</v>
      </c>
      <c r="AO1260" s="4">
        <v>65</v>
      </c>
      <c r="AP1260" s="4">
        <v>335</v>
      </c>
      <c r="AQ1260" s="4">
        <v>79</v>
      </c>
      <c r="AR1260" s="4">
        <v>52</v>
      </c>
      <c r="AS1260" s="4">
        <v>77</v>
      </c>
      <c r="AT1260" s="4">
        <v>65</v>
      </c>
      <c r="AU1260" s="4">
        <v>62</v>
      </c>
      <c r="AV1260" s="4">
        <v>69</v>
      </c>
      <c r="AW1260" s="4">
        <v>123</v>
      </c>
      <c r="AX1260" s="4">
        <v>45</v>
      </c>
      <c r="AY1260" s="4">
        <v>45</v>
      </c>
      <c r="AZ1260" s="4">
        <v>33</v>
      </c>
      <c r="BA1260" s="4">
        <v>41</v>
      </c>
      <c r="BB1260" s="4">
        <v>8</v>
      </c>
      <c r="BC1260" s="4">
        <v>7</v>
      </c>
      <c r="BD1260" s="4">
        <v>9</v>
      </c>
      <c r="BE1260" s="4">
        <v>8</v>
      </c>
      <c r="BF1260" s="4">
        <v>9</v>
      </c>
      <c r="BG1260" s="4">
        <v>1917</v>
      </c>
      <c r="BH1260" s="4">
        <v>409</v>
      </c>
      <c r="BI1260" s="4">
        <v>1</v>
      </c>
      <c r="BJ1260" s="4">
        <v>73</v>
      </c>
      <c r="BK1260" s="4">
        <v>73</v>
      </c>
      <c r="BL1260" s="4">
        <v>63</v>
      </c>
      <c r="BM1260" s="4">
        <v>69</v>
      </c>
      <c r="BN1260" s="4">
        <v>48</v>
      </c>
    </row>
    <row r="1261" spans="1:66" ht="30" customHeight="1" x14ac:dyDescent="0.25">
      <c r="A1261" s="15" t="s">
        <v>671</v>
      </c>
      <c r="B1261" s="4">
        <v>21</v>
      </c>
      <c r="C1261" s="4">
        <v>67</v>
      </c>
      <c r="D1261" s="4">
        <v>81</v>
      </c>
      <c r="E1261" s="5" t="s">
        <v>7986</v>
      </c>
      <c r="F1261" s="5" t="str">
        <f t="shared" si="103"/>
        <v>Ipswich Town</v>
      </c>
      <c r="G1261" s="25" t="str">
        <f t="shared" si="104"/>
        <v>Jun 30, 2024 A Prestamo</v>
      </c>
      <c r="H1261" s="5">
        <v>0</v>
      </c>
      <c r="I1261" s="4" t="s">
        <v>90</v>
      </c>
      <c r="J1261" s="4" t="s">
        <v>260</v>
      </c>
      <c r="K1261" s="4" t="s">
        <v>68</v>
      </c>
      <c r="L1261" s="4">
        <v>68</v>
      </c>
      <c r="M1261" s="4" t="s">
        <v>69</v>
      </c>
      <c r="N1261" s="4">
        <v>14</v>
      </c>
      <c r="O1261" s="6" t="s">
        <v>7093</v>
      </c>
      <c r="P1261" s="6" t="s">
        <v>6944</v>
      </c>
      <c r="Q1261" s="6">
        <v>0</v>
      </c>
      <c r="R1261" s="4">
        <v>285</v>
      </c>
      <c r="S1261" s="4">
        <v>62</v>
      </c>
      <c r="T1261" s="4">
        <v>62</v>
      </c>
      <c r="U1261" s="4">
        <v>43</v>
      </c>
      <c r="V1261" s="4">
        <v>66</v>
      </c>
      <c r="W1261" s="4">
        <v>52</v>
      </c>
      <c r="X1261" s="4">
        <v>312</v>
      </c>
      <c r="Y1261" s="4">
        <v>70</v>
      </c>
      <c r="Z1261" s="4">
        <v>64</v>
      </c>
      <c r="AA1261" s="4">
        <v>55</v>
      </c>
      <c r="AB1261" s="4">
        <v>56</v>
      </c>
      <c r="AC1261" s="4">
        <v>67</v>
      </c>
      <c r="AD1261" s="4">
        <v>362</v>
      </c>
      <c r="AE1261" s="4">
        <v>80</v>
      </c>
      <c r="AF1261" s="4">
        <v>78</v>
      </c>
      <c r="AG1261" s="4">
        <v>73</v>
      </c>
      <c r="AH1261" s="4">
        <v>57</v>
      </c>
      <c r="AI1261" s="4">
        <v>74</v>
      </c>
      <c r="AJ1261" s="4">
        <v>304</v>
      </c>
      <c r="AK1261" s="4">
        <v>70</v>
      </c>
      <c r="AL1261" s="4">
        <v>62</v>
      </c>
      <c r="AM1261" s="4">
        <v>57</v>
      </c>
      <c r="AN1261" s="4">
        <v>61</v>
      </c>
      <c r="AO1261" s="4">
        <v>54</v>
      </c>
      <c r="AP1261" s="4">
        <v>241</v>
      </c>
      <c r="AQ1261" s="4">
        <v>30</v>
      </c>
      <c r="AR1261" s="4">
        <v>22</v>
      </c>
      <c r="AS1261" s="4">
        <v>64</v>
      </c>
      <c r="AT1261" s="4">
        <v>65</v>
      </c>
      <c r="AU1261" s="4">
        <v>60</v>
      </c>
      <c r="AV1261" s="4">
        <v>68</v>
      </c>
      <c r="AW1261" s="4">
        <v>89</v>
      </c>
      <c r="AX1261" s="4">
        <v>27</v>
      </c>
      <c r="AY1261" s="4">
        <v>32</v>
      </c>
      <c r="AZ1261" s="4">
        <v>30</v>
      </c>
      <c r="BA1261" s="4">
        <v>60</v>
      </c>
      <c r="BB1261" s="4">
        <v>12</v>
      </c>
      <c r="BC1261" s="4">
        <v>9</v>
      </c>
      <c r="BD1261" s="4">
        <v>13</v>
      </c>
      <c r="BE1261" s="4">
        <v>14</v>
      </c>
      <c r="BF1261" s="4">
        <v>12</v>
      </c>
      <c r="BG1261" s="4">
        <v>1653</v>
      </c>
      <c r="BH1261" s="4">
        <v>356</v>
      </c>
      <c r="BI1261" s="4">
        <v>1</v>
      </c>
      <c r="BJ1261" s="4">
        <v>79</v>
      </c>
      <c r="BK1261" s="4">
        <v>62</v>
      </c>
      <c r="BL1261" s="4">
        <v>63</v>
      </c>
      <c r="BM1261" s="4">
        <v>69</v>
      </c>
      <c r="BN1261" s="4">
        <v>29</v>
      </c>
    </row>
    <row r="1262" spans="1:66" ht="30" customHeight="1" x14ac:dyDescent="0.25">
      <c r="A1262" s="15" t="s">
        <v>6580</v>
      </c>
      <c r="B1262" s="4">
        <v>33</v>
      </c>
      <c r="C1262" s="4">
        <v>75</v>
      </c>
      <c r="D1262" s="4">
        <v>75</v>
      </c>
      <c r="E1262" s="5" t="s">
        <v>6054</v>
      </c>
      <c r="F1262" s="5" t="str">
        <f t="shared" si="103"/>
        <v>River Plate</v>
      </c>
      <c r="G1262" s="25" t="str">
        <f t="shared" si="104"/>
        <v>2015 ~ 2016</v>
      </c>
      <c r="H1262" s="5" t="str">
        <f t="shared" ref="H1262:H1268" si="106">RIGHT(G1262, 4)</f>
        <v>2016</v>
      </c>
      <c r="I1262" s="4" t="s">
        <v>104</v>
      </c>
      <c r="J1262" s="4" t="s">
        <v>98</v>
      </c>
      <c r="K1262" s="4" t="s">
        <v>68</v>
      </c>
      <c r="L1262" s="4">
        <v>75</v>
      </c>
      <c r="M1262" s="4" t="s">
        <v>69</v>
      </c>
      <c r="N1262" s="4">
        <v>0</v>
      </c>
      <c r="O1262" s="6" t="s">
        <v>7117</v>
      </c>
      <c r="P1262" s="6" t="s">
        <v>7488</v>
      </c>
      <c r="Q1262" s="6">
        <v>0</v>
      </c>
      <c r="R1262" s="4">
        <v>336</v>
      </c>
      <c r="S1262" s="4">
        <v>65</v>
      </c>
      <c r="T1262" s="4">
        <v>67</v>
      </c>
      <c r="U1262" s="4">
        <v>55</v>
      </c>
      <c r="V1262" s="4">
        <v>72</v>
      </c>
      <c r="W1262" s="4">
        <v>77</v>
      </c>
      <c r="X1262" s="4">
        <v>356</v>
      </c>
      <c r="Y1262" s="4">
        <v>79</v>
      </c>
      <c r="Z1262" s="4">
        <v>79</v>
      </c>
      <c r="AA1262" s="4">
        <v>59</v>
      </c>
      <c r="AB1262" s="4">
        <v>54</v>
      </c>
      <c r="AC1262" s="4">
        <v>85</v>
      </c>
      <c r="AD1262" s="4">
        <v>385</v>
      </c>
      <c r="AE1262" s="4">
        <v>75</v>
      </c>
      <c r="AF1262" s="4">
        <v>69</v>
      </c>
      <c r="AG1262" s="4">
        <v>82</v>
      </c>
      <c r="AH1262" s="4">
        <v>69</v>
      </c>
      <c r="AI1262" s="4">
        <v>90</v>
      </c>
      <c r="AJ1262" s="4">
        <v>276</v>
      </c>
      <c r="AK1262" s="4">
        <v>57</v>
      </c>
      <c r="AL1262" s="4">
        <v>64</v>
      </c>
      <c r="AM1262" s="4">
        <v>54</v>
      </c>
      <c r="AN1262" s="4">
        <v>37</v>
      </c>
      <c r="AO1262" s="4">
        <v>64</v>
      </c>
      <c r="AP1262" s="4">
        <v>302</v>
      </c>
      <c r="AQ1262" s="4">
        <v>45</v>
      </c>
      <c r="AR1262" s="4">
        <v>24</v>
      </c>
      <c r="AS1262" s="4">
        <v>79</v>
      </c>
      <c r="AT1262" s="4">
        <v>79</v>
      </c>
      <c r="AU1262" s="4">
        <v>75</v>
      </c>
      <c r="AV1262" s="4">
        <v>0</v>
      </c>
      <c r="AW1262" s="4">
        <v>69</v>
      </c>
      <c r="AX1262" s="4">
        <v>23</v>
      </c>
      <c r="AY1262" s="4">
        <v>25</v>
      </c>
      <c r="AZ1262" s="4">
        <v>21</v>
      </c>
      <c r="BA1262" s="4">
        <v>55</v>
      </c>
      <c r="BB1262" s="4">
        <v>16</v>
      </c>
      <c r="BC1262" s="4">
        <v>9</v>
      </c>
      <c r="BD1262" s="4">
        <v>16</v>
      </c>
      <c r="BE1262" s="4">
        <v>8</v>
      </c>
      <c r="BF1262" s="4">
        <v>6</v>
      </c>
      <c r="BG1262" s="4">
        <v>1779</v>
      </c>
      <c r="BH1262" s="4">
        <v>359</v>
      </c>
      <c r="BI1262" s="4">
        <v>3</v>
      </c>
      <c r="BJ1262" s="4">
        <v>72</v>
      </c>
      <c r="BK1262" s="4">
        <v>66</v>
      </c>
      <c r="BL1262" s="4">
        <v>69</v>
      </c>
      <c r="BM1262" s="4">
        <v>81</v>
      </c>
      <c r="BN1262" s="4">
        <v>27</v>
      </c>
    </row>
    <row r="1263" spans="1:66" ht="30" customHeight="1" x14ac:dyDescent="0.25">
      <c r="A1263" s="15" t="s">
        <v>4434</v>
      </c>
      <c r="B1263" s="4">
        <v>20</v>
      </c>
      <c r="C1263" s="4">
        <v>74</v>
      </c>
      <c r="D1263" s="4">
        <v>80</v>
      </c>
      <c r="E1263" s="5" t="s">
        <v>6676</v>
      </c>
      <c r="F1263" s="5" t="str">
        <f t="shared" si="103"/>
        <v>Borussia Mönchengladbach</v>
      </c>
      <c r="G1263" s="25" t="str">
        <f t="shared" si="104"/>
        <v>2021 ~ 2027</v>
      </c>
      <c r="H1263" s="5" t="str">
        <f t="shared" si="106"/>
        <v>2027</v>
      </c>
      <c r="I1263" s="4" t="s">
        <v>289</v>
      </c>
      <c r="J1263" s="4" t="s">
        <v>290</v>
      </c>
      <c r="K1263" s="4" t="s">
        <v>68</v>
      </c>
      <c r="L1263" s="4">
        <v>74</v>
      </c>
      <c r="M1263" s="4" t="s">
        <v>415</v>
      </c>
      <c r="N1263" s="4">
        <v>6</v>
      </c>
      <c r="O1263" s="6" t="s">
        <v>6894</v>
      </c>
      <c r="P1263" s="6" t="s">
        <v>6944</v>
      </c>
      <c r="Q1263" s="6" t="s">
        <v>7061</v>
      </c>
      <c r="R1263" s="4">
        <v>277</v>
      </c>
      <c r="S1263" s="4">
        <v>71</v>
      </c>
      <c r="T1263" s="4">
        <v>49</v>
      </c>
      <c r="U1263" s="4">
        <v>61</v>
      </c>
      <c r="V1263" s="4">
        <v>67</v>
      </c>
      <c r="W1263" s="4">
        <v>29</v>
      </c>
      <c r="X1263" s="4">
        <v>286</v>
      </c>
      <c r="Y1263" s="4">
        <v>71</v>
      </c>
      <c r="Z1263" s="4">
        <v>60</v>
      </c>
      <c r="AA1263" s="4">
        <v>28</v>
      </c>
      <c r="AB1263" s="4">
        <v>58</v>
      </c>
      <c r="AC1263" s="4">
        <v>69</v>
      </c>
      <c r="AD1263" s="4">
        <v>383</v>
      </c>
      <c r="AE1263" s="4">
        <v>79</v>
      </c>
      <c r="AF1263" s="4">
        <v>83</v>
      </c>
      <c r="AG1263" s="4">
        <v>77</v>
      </c>
      <c r="AH1263" s="4">
        <v>69</v>
      </c>
      <c r="AI1263" s="4">
        <v>75</v>
      </c>
      <c r="AJ1263" s="4">
        <v>323</v>
      </c>
      <c r="AK1263" s="4">
        <v>51</v>
      </c>
      <c r="AL1263" s="4">
        <v>78</v>
      </c>
      <c r="AM1263" s="4">
        <v>73</v>
      </c>
      <c r="AN1263" s="4">
        <v>71</v>
      </c>
      <c r="AO1263" s="4">
        <v>50</v>
      </c>
      <c r="AP1263" s="4">
        <v>294</v>
      </c>
      <c r="AQ1263" s="4">
        <v>70</v>
      </c>
      <c r="AR1263" s="4">
        <v>69</v>
      </c>
      <c r="AS1263" s="4">
        <v>57</v>
      </c>
      <c r="AT1263" s="4">
        <v>59</v>
      </c>
      <c r="AU1263" s="4">
        <v>39</v>
      </c>
      <c r="AV1263" s="4">
        <v>68</v>
      </c>
      <c r="AW1263" s="4">
        <v>218</v>
      </c>
      <c r="AX1263" s="4">
        <v>69</v>
      </c>
      <c r="AY1263" s="4">
        <v>75</v>
      </c>
      <c r="AZ1263" s="4">
        <v>74</v>
      </c>
      <c r="BA1263" s="4">
        <v>49</v>
      </c>
      <c r="BB1263" s="4">
        <v>12</v>
      </c>
      <c r="BC1263" s="4">
        <v>7</v>
      </c>
      <c r="BD1263" s="4">
        <v>10</v>
      </c>
      <c r="BE1263" s="4">
        <v>10</v>
      </c>
      <c r="BF1263" s="4">
        <v>10</v>
      </c>
      <c r="BG1263" s="4">
        <v>1830</v>
      </c>
      <c r="BH1263" s="4">
        <v>407</v>
      </c>
      <c r="BI1263" s="4">
        <v>1</v>
      </c>
      <c r="BJ1263" s="4">
        <v>81</v>
      </c>
      <c r="BK1263" s="4">
        <v>49</v>
      </c>
      <c r="BL1263" s="4">
        <v>63</v>
      </c>
      <c r="BM1263" s="4">
        <v>71</v>
      </c>
      <c r="BN1263" s="4">
        <v>71</v>
      </c>
    </row>
    <row r="1264" spans="1:66" ht="30" customHeight="1" x14ac:dyDescent="0.25">
      <c r="A1264" s="15" t="s">
        <v>3982</v>
      </c>
      <c r="B1264" s="4">
        <v>30</v>
      </c>
      <c r="C1264" s="4">
        <v>73</v>
      </c>
      <c r="D1264" s="4">
        <v>73</v>
      </c>
      <c r="E1264" s="5" t="s">
        <v>3983</v>
      </c>
      <c r="F1264" s="5" t="str">
        <f t="shared" si="103"/>
        <v>Crystal Palace</v>
      </c>
      <c r="G1264" s="25" t="str">
        <f t="shared" si="104"/>
        <v>2017 ~ 2024</v>
      </c>
      <c r="H1264" s="5" t="str">
        <f t="shared" si="106"/>
        <v>2024</v>
      </c>
      <c r="I1264" s="4" t="s">
        <v>90</v>
      </c>
      <c r="J1264" s="4" t="s">
        <v>91</v>
      </c>
      <c r="K1264" s="4" t="s">
        <v>77</v>
      </c>
      <c r="L1264" s="4">
        <v>74</v>
      </c>
      <c r="M1264" s="4" t="s">
        <v>495</v>
      </c>
      <c r="N1264" s="4">
        <v>0</v>
      </c>
      <c r="O1264" s="6" t="s">
        <v>7210</v>
      </c>
      <c r="P1264" s="6" t="s">
        <v>7188</v>
      </c>
      <c r="Q1264" s="6" t="s">
        <v>6927</v>
      </c>
      <c r="R1264" s="4">
        <v>334</v>
      </c>
      <c r="S1264" s="4">
        <v>66</v>
      </c>
      <c r="T1264" s="4">
        <v>69</v>
      </c>
      <c r="U1264" s="4">
        <v>61</v>
      </c>
      <c r="V1264" s="4">
        <v>73</v>
      </c>
      <c r="W1264" s="4">
        <v>65</v>
      </c>
      <c r="X1264" s="4">
        <v>330</v>
      </c>
      <c r="Y1264" s="4">
        <v>76</v>
      </c>
      <c r="Z1264" s="4">
        <v>62</v>
      </c>
      <c r="AA1264" s="4">
        <v>48</v>
      </c>
      <c r="AB1264" s="4">
        <v>70</v>
      </c>
      <c r="AC1264" s="4">
        <v>74</v>
      </c>
      <c r="AD1264" s="4">
        <v>386</v>
      </c>
      <c r="AE1264" s="4">
        <v>79</v>
      </c>
      <c r="AF1264" s="4">
        <v>81</v>
      </c>
      <c r="AG1264" s="4">
        <v>73</v>
      </c>
      <c r="AH1264" s="4">
        <v>78</v>
      </c>
      <c r="AI1264" s="4">
        <v>75</v>
      </c>
      <c r="AJ1264" s="4">
        <v>374</v>
      </c>
      <c r="AK1264" s="4">
        <v>78</v>
      </c>
      <c r="AL1264" s="4">
        <v>79</v>
      </c>
      <c r="AM1264" s="4">
        <v>77</v>
      </c>
      <c r="AN1264" s="4">
        <v>73</v>
      </c>
      <c r="AO1264" s="4">
        <v>67</v>
      </c>
      <c r="AP1264" s="4">
        <v>363</v>
      </c>
      <c r="AQ1264" s="4">
        <v>75</v>
      </c>
      <c r="AR1264" s="4">
        <v>74</v>
      </c>
      <c r="AS1264" s="4">
        <v>75</v>
      </c>
      <c r="AT1264" s="4">
        <v>72</v>
      </c>
      <c r="AU1264" s="4">
        <v>67</v>
      </c>
      <c r="AV1264" s="4">
        <v>69</v>
      </c>
      <c r="AW1264" s="4">
        <v>223</v>
      </c>
      <c r="AX1264" s="4">
        <v>74</v>
      </c>
      <c r="AY1264" s="4">
        <v>75</v>
      </c>
      <c r="AZ1264" s="4">
        <v>74</v>
      </c>
      <c r="BA1264" s="4">
        <v>43</v>
      </c>
      <c r="BB1264" s="4">
        <v>9</v>
      </c>
      <c r="BC1264" s="4">
        <v>7</v>
      </c>
      <c r="BD1264" s="4">
        <v>8</v>
      </c>
      <c r="BE1264" s="4">
        <v>10</v>
      </c>
      <c r="BF1264" s="4">
        <v>9</v>
      </c>
      <c r="BG1264" s="4">
        <v>2053</v>
      </c>
      <c r="BH1264" s="4">
        <v>442</v>
      </c>
      <c r="BI1264" s="4">
        <v>1</v>
      </c>
      <c r="BJ1264" s="4">
        <v>80</v>
      </c>
      <c r="BK1264" s="4">
        <v>70</v>
      </c>
      <c r="BL1264" s="4">
        <v>69</v>
      </c>
      <c r="BM1264" s="4">
        <v>75</v>
      </c>
      <c r="BN1264" s="4">
        <v>73</v>
      </c>
    </row>
    <row r="1265" spans="1:66" ht="30" customHeight="1" x14ac:dyDescent="0.25">
      <c r="A1265" s="15" t="s">
        <v>6679</v>
      </c>
      <c r="B1265" s="4">
        <v>24</v>
      </c>
      <c r="C1265" s="4">
        <v>71</v>
      </c>
      <c r="D1265" s="4">
        <v>75</v>
      </c>
      <c r="E1265" s="5" t="s">
        <v>5274</v>
      </c>
      <c r="F1265" s="5" t="str">
        <f t="shared" si="103"/>
        <v>Heidenheim</v>
      </c>
      <c r="G1265" s="25" t="str">
        <f t="shared" si="104"/>
        <v>2020 ~ 2025</v>
      </c>
      <c r="H1265" s="5" t="str">
        <f t="shared" si="106"/>
        <v>2025</v>
      </c>
      <c r="I1265" s="4" t="s">
        <v>359</v>
      </c>
      <c r="J1265" s="4" t="s">
        <v>253</v>
      </c>
      <c r="K1265" s="4" t="s">
        <v>68</v>
      </c>
      <c r="L1265" s="4">
        <v>73</v>
      </c>
      <c r="M1265" s="4" t="s">
        <v>189</v>
      </c>
      <c r="N1265" s="4">
        <v>4</v>
      </c>
      <c r="O1265" s="6" t="s">
        <v>7429</v>
      </c>
      <c r="P1265" s="6" t="s">
        <v>6895</v>
      </c>
      <c r="Q1265" s="6" t="s">
        <v>6873</v>
      </c>
      <c r="R1265" s="4">
        <v>291</v>
      </c>
      <c r="S1265" s="4">
        <v>60</v>
      </c>
      <c r="T1265" s="4">
        <v>57</v>
      </c>
      <c r="U1265" s="4">
        <v>73</v>
      </c>
      <c r="V1265" s="4">
        <v>68</v>
      </c>
      <c r="W1265" s="4">
        <v>33</v>
      </c>
      <c r="X1265" s="4">
        <v>281</v>
      </c>
      <c r="Y1265" s="4">
        <v>59</v>
      </c>
      <c r="Z1265" s="4">
        <v>44</v>
      </c>
      <c r="AA1265" s="4">
        <v>43</v>
      </c>
      <c r="AB1265" s="4">
        <v>66</v>
      </c>
      <c r="AC1265" s="4">
        <v>69</v>
      </c>
      <c r="AD1265" s="4">
        <v>299</v>
      </c>
      <c r="AE1265" s="4">
        <v>62</v>
      </c>
      <c r="AF1265" s="4">
        <v>66</v>
      </c>
      <c r="AG1265" s="4">
        <v>57</v>
      </c>
      <c r="AH1265" s="4">
        <v>64</v>
      </c>
      <c r="AI1265" s="4">
        <v>50</v>
      </c>
      <c r="AJ1265" s="4">
        <v>372</v>
      </c>
      <c r="AK1265" s="4">
        <v>66</v>
      </c>
      <c r="AL1265" s="4">
        <v>80</v>
      </c>
      <c r="AM1265" s="4">
        <v>88</v>
      </c>
      <c r="AN1265" s="4">
        <v>78</v>
      </c>
      <c r="AO1265" s="4">
        <v>60</v>
      </c>
      <c r="AP1265" s="4">
        <v>305</v>
      </c>
      <c r="AQ1265" s="4">
        <v>74</v>
      </c>
      <c r="AR1265" s="4">
        <v>67</v>
      </c>
      <c r="AS1265" s="4">
        <v>58</v>
      </c>
      <c r="AT1265" s="4">
        <v>66</v>
      </c>
      <c r="AU1265" s="4">
        <v>40</v>
      </c>
      <c r="AV1265" s="4">
        <v>69</v>
      </c>
      <c r="AW1265" s="4">
        <v>208</v>
      </c>
      <c r="AX1265" s="4">
        <v>68</v>
      </c>
      <c r="AY1265" s="4">
        <v>74</v>
      </c>
      <c r="AZ1265" s="4">
        <v>66</v>
      </c>
      <c r="BA1265" s="4">
        <v>47</v>
      </c>
      <c r="BB1265" s="4">
        <v>12</v>
      </c>
      <c r="BC1265" s="4">
        <v>6</v>
      </c>
      <c r="BD1265" s="4">
        <v>13</v>
      </c>
      <c r="BE1265" s="4">
        <v>9</v>
      </c>
      <c r="BF1265" s="4">
        <v>7</v>
      </c>
      <c r="BG1265" s="4">
        <v>1803</v>
      </c>
      <c r="BH1265" s="4">
        <v>396</v>
      </c>
      <c r="BI1265" s="4">
        <v>1</v>
      </c>
      <c r="BJ1265" s="4">
        <v>64</v>
      </c>
      <c r="BK1265" s="4">
        <v>57</v>
      </c>
      <c r="BL1265" s="4">
        <v>63</v>
      </c>
      <c r="BM1265" s="4">
        <v>62</v>
      </c>
      <c r="BN1265" s="4">
        <v>70</v>
      </c>
    </row>
    <row r="1266" spans="1:66" ht="30" customHeight="1" x14ac:dyDescent="0.25">
      <c r="A1266" s="15" t="s">
        <v>2565</v>
      </c>
      <c r="B1266" s="4">
        <v>26</v>
      </c>
      <c r="C1266" s="4">
        <v>79</v>
      </c>
      <c r="D1266" s="4">
        <v>81</v>
      </c>
      <c r="E1266" s="5" t="s">
        <v>2084</v>
      </c>
      <c r="F1266" s="5" t="str">
        <f t="shared" si="103"/>
        <v>PSV</v>
      </c>
      <c r="G1266" s="25" t="str">
        <f t="shared" si="104"/>
        <v>2023 ~ 2028</v>
      </c>
      <c r="H1266" s="5" t="str">
        <f t="shared" si="106"/>
        <v>2028</v>
      </c>
      <c r="I1266" s="4" t="s">
        <v>337</v>
      </c>
      <c r="J1266" s="4" t="s">
        <v>156</v>
      </c>
      <c r="K1266" s="4" t="s">
        <v>68</v>
      </c>
      <c r="L1266" s="4">
        <v>80</v>
      </c>
      <c r="M1266" s="4" t="s">
        <v>229</v>
      </c>
      <c r="N1266" s="4">
        <v>2</v>
      </c>
      <c r="O1266" s="6" t="s">
        <v>7017</v>
      </c>
      <c r="P1266" s="6" t="s">
        <v>6942</v>
      </c>
      <c r="Q1266" s="6" t="s">
        <v>7317</v>
      </c>
      <c r="R1266" s="4">
        <v>305</v>
      </c>
      <c r="S1266" s="4">
        <v>57</v>
      </c>
      <c r="T1266" s="4">
        <v>52</v>
      </c>
      <c r="U1266" s="4">
        <v>65</v>
      </c>
      <c r="V1266" s="4">
        <v>79</v>
      </c>
      <c r="W1266" s="4">
        <v>52</v>
      </c>
      <c r="X1266" s="4">
        <v>322</v>
      </c>
      <c r="Y1266" s="4">
        <v>75</v>
      </c>
      <c r="Z1266" s="4">
        <v>56</v>
      </c>
      <c r="AA1266" s="4">
        <v>33</v>
      </c>
      <c r="AB1266" s="4">
        <v>79</v>
      </c>
      <c r="AC1266" s="4">
        <v>79</v>
      </c>
      <c r="AD1266" s="4">
        <v>339</v>
      </c>
      <c r="AE1266" s="4">
        <v>65</v>
      </c>
      <c r="AF1266" s="4">
        <v>60</v>
      </c>
      <c r="AG1266" s="4">
        <v>65</v>
      </c>
      <c r="AH1266" s="4">
        <v>78</v>
      </c>
      <c r="AI1266" s="4">
        <v>71</v>
      </c>
      <c r="AJ1266" s="4">
        <v>338</v>
      </c>
      <c r="AK1266" s="4">
        <v>65</v>
      </c>
      <c r="AL1266" s="4">
        <v>70</v>
      </c>
      <c r="AM1266" s="4">
        <v>78</v>
      </c>
      <c r="AN1266" s="4">
        <v>67</v>
      </c>
      <c r="AO1266" s="4">
        <v>58</v>
      </c>
      <c r="AP1266" s="4">
        <v>343</v>
      </c>
      <c r="AQ1266" s="4">
        <v>70</v>
      </c>
      <c r="AR1266" s="4">
        <v>82</v>
      </c>
      <c r="AS1266" s="4">
        <v>60</v>
      </c>
      <c r="AT1266" s="4">
        <v>74</v>
      </c>
      <c r="AU1266" s="4">
        <v>57</v>
      </c>
      <c r="AV1266" s="4">
        <v>82</v>
      </c>
      <c r="AW1266" s="4">
        <v>231</v>
      </c>
      <c r="AX1266" s="4">
        <v>80</v>
      </c>
      <c r="AY1266" s="4">
        <v>78</v>
      </c>
      <c r="AZ1266" s="4">
        <v>73</v>
      </c>
      <c r="BA1266" s="4">
        <v>43</v>
      </c>
      <c r="BB1266" s="4">
        <v>11</v>
      </c>
      <c r="BC1266" s="4">
        <v>7</v>
      </c>
      <c r="BD1266" s="4">
        <v>6</v>
      </c>
      <c r="BE1266" s="4">
        <v>5</v>
      </c>
      <c r="BF1266" s="4">
        <v>14</v>
      </c>
      <c r="BG1266" s="4">
        <v>1921</v>
      </c>
      <c r="BH1266" s="4">
        <v>413</v>
      </c>
      <c r="BI1266" s="4">
        <v>1</v>
      </c>
      <c r="BJ1266" s="4">
        <v>62</v>
      </c>
      <c r="BK1266" s="4">
        <v>56</v>
      </c>
      <c r="BL1266" s="4">
        <v>70</v>
      </c>
      <c r="BM1266" s="4">
        <v>76</v>
      </c>
      <c r="BN1266" s="4">
        <v>78</v>
      </c>
    </row>
    <row r="1267" spans="1:66" ht="30" customHeight="1" x14ac:dyDescent="0.25">
      <c r="A1267" s="15" t="s">
        <v>5700</v>
      </c>
      <c r="B1267" s="4">
        <v>31</v>
      </c>
      <c r="C1267" s="4">
        <v>73</v>
      </c>
      <c r="D1267" s="4">
        <v>73</v>
      </c>
      <c r="E1267" s="5" t="s">
        <v>5701</v>
      </c>
      <c r="F1267" s="5" t="str">
        <f t="shared" si="103"/>
        <v>Hull City</v>
      </c>
      <c r="G1267" s="25" t="str">
        <f t="shared" si="104"/>
        <v>2022 ~ 2025</v>
      </c>
      <c r="H1267" s="5" t="str">
        <f t="shared" si="106"/>
        <v>2025</v>
      </c>
      <c r="I1267" s="4" t="s">
        <v>537</v>
      </c>
      <c r="J1267" s="4" t="s">
        <v>156</v>
      </c>
      <c r="K1267" s="4" t="s">
        <v>68</v>
      </c>
      <c r="L1267" s="4">
        <v>74</v>
      </c>
      <c r="M1267" s="4" t="s">
        <v>195</v>
      </c>
      <c r="N1267" s="4">
        <v>0</v>
      </c>
      <c r="O1267" s="6" t="s">
        <v>6906</v>
      </c>
      <c r="P1267" s="6" t="s">
        <v>7026</v>
      </c>
      <c r="Q1267" s="6" t="s">
        <v>7045</v>
      </c>
      <c r="R1267" s="4">
        <v>317</v>
      </c>
      <c r="S1267" s="4">
        <v>72</v>
      </c>
      <c r="T1267" s="4">
        <v>60</v>
      </c>
      <c r="U1267" s="4">
        <v>53</v>
      </c>
      <c r="V1267" s="4">
        <v>78</v>
      </c>
      <c r="W1267" s="4">
        <v>54</v>
      </c>
      <c r="X1267" s="4">
        <v>376</v>
      </c>
      <c r="Y1267" s="4">
        <v>71</v>
      </c>
      <c r="Z1267" s="4">
        <v>77</v>
      </c>
      <c r="AA1267" s="4">
        <v>74</v>
      </c>
      <c r="AB1267" s="4">
        <v>78</v>
      </c>
      <c r="AC1267" s="4">
        <v>76</v>
      </c>
      <c r="AD1267" s="4">
        <v>347</v>
      </c>
      <c r="AE1267" s="4">
        <v>66</v>
      </c>
      <c r="AF1267" s="4">
        <v>50</v>
      </c>
      <c r="AG1267" s="4">
        <v>76</v>
      </c>
      <c r="AH1267" s="4">
        <v>72</v>
      </c>
      <c r="AI1267" s="4">
        <v>83</v>
      </c>
      <c r="AJ1267" s="4">
        <v>333</v>
      </c>
      <c r="AK1267" s="4">
        <v>72</v>
      </c>
      <c r="AL1267" s="4">
        <v>61</v>
      </c>
      <c r="AM1267" s="4">
        <v>72</v>
      </c>
      <c r="AN1267" s="4">
        <v>58</v>
      </c>
      <c r="AO1267" s="4">
        <v>70</v>
      </c>
      <c r="AP1267" s="4">
        <v>346</v>
      </c>
      <c r="AQ1267" s="4">
        <v>67</v>
      </c>
      <c r="AR1267" s="4">
        <v>71</v>
      </c>
      <c r="AS1267" s="4">
        <v>62</v>
      </c>
      <c r="AT1267" s="4">
        <v>79</v>
      </c>
      <c r="AU1267" s="4">
        <v>67</v>
      </c>
      <c r="AV1267" s="4">
        <v>78</v>
      </c>
      <c r="AW1267" s="4">
        <v>199</v>
      </c>
      <c r="AX1267" s="4">
        <v>68</v>
      </c>
      <c r="AY1267" s="4">
        <v>67</v>
      </c>
      <c r="AZ1267" s="4">
        <v>64</v>
      </c>
      <c r="BA1267" s="4">
        <v>58</v>
      </c>
      <c r="BB1267" s="4">
        <v>14</v>
      </c>
      <c r="BC1267" s="4">
        <v>13</v>
      </c>
      <c r="BD1267" s="4">
        <v>9</v>
      </c>
      <c r="BE1267" s="4">
        <v>10</v>
      </c>
      <c r="BF1267" s="4">
        <v>12</v>
      </c>
      <c r="BG1267" s="4">
        <v>1976</v>
      </c>
      <c r="BH1267" s="4">
        <v>402</v>
      </c>
      <c r="BI1267" s="4">
        <v>2</v>
      </c>
      <c r="BJ1267" s="4">
        <v>57</v>
      </c>
      <c r="BK1267" s="4">
        <v>65</v>
      </c>
      <c r="BL1267" s="4">
        <v>77</v>
      </c>
      <c r="BM1267" s="4">
        <v>74</v>
      </c>
      <c r="BN1267" s="4">
        <v>66</v>
      </c>
    </row>
    <row r="1268" spans="1:66" ht="30" customHeight="1" x14ac:dyDescent="0.25">
      <c r="A1268" s="15" t="s">
        <v>5108</v>
      </c>
      <c r="B1268" s="4">
        <v>21</v>
      </c>
      <c r="C1268" s="4">
        <v>70</v>
      </c>
      <c r="D1268" s="4">
        <v>84</v>
      </c>
      <c r="E1268" s="5" t="s">
        <v>5109</v>
      </c>
      <c r="F1268" s="5" t="str">
        <f t="shared" si="103"/>
        <v>Newell's Old Boys</v>
      </c>
      <c r="G1268" s="25" t="str">
        <f t="shared" si="104"/>
        <v>2020 ~ 2024</v>
      </c>
      <c r="H1268" s="5" t="str">
        <f t="shared" si="106"/>
        <v>2024</v>
      </c>
      <c r="I1268" s="4" t="s">
        <v>146</v>
      </c>
      <c r="J1268" s="4" t="s">
        <v>67</v>
      </c>
      <c r="K1268" s="4" t="s">
        <v>77</v>
      </c>
      <c r="L1268" s="4">
        <v>71</v>
      </c>
      <c r="M1268" s="4" t="s">
        <v>195</v>
      </c>
      <c r="N1268" s="4">
        <v>14</v>
      </c>
      <c r="O1268" s="6" t="s">
        <v>7007</v>
      </c>
      <c r="P1268" s="6" t="s">
        <v>7171</v>
      </c>
      <c r="Q1268" s="6" t="s">
        <v>7273</v>
      </c>
      <c r="R1268" s="4">
        <v>300</v>
      </c>
      <c r="S1268" s="4">
        <v>63</v>
      </c>
      <c r="T1268" s="4">
        <v>57</v>
      </c>
      <c r="U1268" s="4">
        <v>56</v>
      </c>
      <c r="V1268" s="4">
        <v>75</v>
      </c>
      <c r="W1268" s="4">
        <v>49</v>
      </c>
      <c r="X1268" s="4">
        <v>338</v>
      </c>
      <c r="Y1268" s="4">
        <v>70</v>
      </c>
      <c r="Z1268" s="4">
        <v>64</v>
      </c>
      <c r="AA1268" s="4">
        <v>64</v>
      </c>
      <c r="AB1268" s="4">
        <v>72</v>
      </c>
      <c r="AC1268" s="4">
        <v>68</v>
      </c>
      <c r="AD1268" s="4">
        <v>347</v>
      </c>
      <c r="AE1268" s="4">
        <v>74</v>
      </c>
      <c r="AF1268" s="4">
        <v>68</v>
      </c>
      <c r="AG1268" s="4">
        <v>64</v>
      </c>
      <c r="AH1268" s="4">
        <v>71</v>
      </c>
      <c r="AI1268" s="4">
        <v>70</v>
      </c>
      <c r="AJ1268" s="4">
        <v>344</v>
      </c>
      <c r="AK1268" s="4">
        <v>68</v>
      </c>
      <c r="AL1268" s="4">
        <v>69</v>
      </c>
      <c r="AM1268" s="4">
        <v>79</v>
      </c>
      <c r="AN1268" s="4">
        <v>63</v>
      </c>
      <c r="AO1268" s="4">
        <v>65</v>
      </c>
      <c r="AP1268" s="4">
        <v>311</v>
      </c>
      <c r="AQ1268" s="4">
        <v>74</v>
      </c>
      <c r="AR1268" s="4">
        <v>65</v>
      </c>
      <c r="AS1268" s="4">
        <v>58</v>
      </c>
      <c r="AT1268" s="4">
        <v>65</v>
      </c>
      <c r="AU1268" s="4">
        <v>49</v>
      </c>
      <c r="AV1268" s="4">
        <v>68</v>
      </c>
      <c r="AW1268" s="4">
        <v>190</v>
      </c>
      <c r="AX1268" s="4">
        <v>61</v>
      </c>
      <c r="AY1268" s="4">
        <v>65</v>
      </c>
      <c r="AZ1268" s="4">
        <v>64</v>
      </c>
      <c r="BA1268" s="4">
        <v>54</v>
      </c>
      <c r="BB1268" s="4">
        <v>10</v>
      </c>
      <c r="BC1268" s="4">
        <v>8</v>
      </c>
      <c r="BD1268" s="4">
        <v>11</v>
      </c>
      <c r="BE1268" s="4">
        <v>13</v>
      </c>
      <c r="BF1268" s="4">
        <v>12</v>
      </c>
      <c r="BG1268" s="4">
        <v>1884</v>
      </c>
      <c r="BH1268" s="4">
        <v>402</v>
      </c>
      <c r="BI1268" s="4">
        <v>1</v>
      </c>
      <c r="BJ1268" s="4">
        <v>71</v>
      </c>
      <c r="BK1268" s="4">
        <v>60</v>
      </c>
      <c r="BL1268" s="4">
        <v>69</v>
      </c>
      <c r="BM1268" s="4">
        <v>69</v>
      </c>
      <c r="BN1268" s="4">
        <v>63</v>
      </c>
    </row>
    <row r="1269" spans="1:66" ht="30" customHeight="1" x14ac:dyDescent="0.25">
      <c r="A1269" s="15" t="s">
        <v>3130</v>
      </c>
      <c r="B1269" s="4">
        <v>31</v>
      </c>
      <c r="C1269" s="4">
        <v>75</v>
      </c>
      <c r="D1269" s="4">
        <v>75</v>
      </c>
      <c r="E1269" s="5" t="s">
        <v>8052</v>
      </c>
      <c r="F1269" s="5" t="str">
        <f t="shared" si="103"/>
        <v>Rizespor</v>
      </c>
      <c r="G1269" s="25" t="str">
        <f t="shared" si="104"/>
        <v>Jun 30, 2024 A Prestamo</v>
      </c>
      <c r="H1269" s="5">
        <v>0</v>
      </c>
      <c r="I1269" s="4" t="s">
        <v>289</v>
      </c>
      <c r="J1269" s="4" t="s">
        <v>290</v>
      </c>
      <c r="K1269" s="4" t="s">
        <v>68</v>
      </c>
      <c r="L1269" s="4">
        <v>75</v>
      </c>
      <c r="M1269" s="4" t="s">
        <v>195</v>
      </c>
      <c r="N1269" s="4">
        <v>0</v>
      </c>
      <c r="O1269" s="6" t="s">
        <v>7025</v>
      </c>
      <c r="P1269" s="6" t="s">
        <v>7071</v>
      </c>
      <c r="Q1269" s="6">
        <v>0</v>
      </c>
      <c r="R1269" s="4">
        <v>346</v>
      </c>
      <c r="S1269" s="4">
        <v>75</v>
      </c>
      <c r="T1269" s="4">
        <v>60</v>
      </c>
      <c r="U1269" s="4">
        <v>63</v>
      </c>
      <c r="V1269" s="4">
        <v>82</v>
      </c>
      <c r="W1269" s="4">
        <v>66</v>
      </c>
      <c r="X1269" s="4">
        <v>377</v>
      </c>
      <c r="Y1269" s="4">
        <v>72</v>
      </c>
      <c r="Z1269" s="4">
        <v>69</v>
      </c>
      <c r="AA1269" s="4">
        <v>73</v>
      </c>
      <c r="AB1269" s="4">
        <v>86</v>
      </c>
      <c r="AC1269" s="4">
        <v>77</v>
      </c>
      <c r="AD1269" s="4">
        <v>258</v>
      </c>
      <c r="AE1269" s="4">
        <v>43</v>
      </c>
      <c r="AF1269" s="4">
        <v>32</v>
      </c>
      <c r="AG1269" s="4">
        <v>51</v>
      </c>
      <c r="AH1269" s="4">
        <v>69</v>
      </c>
      <c r="AI1269" s="4">
        <v>63</v>
      </c>
      <c r="AJ1269" s="4">
        <v>353</v>
      </c>
      <c r="AK1269" s="4">
        <v>85</v>
      </c>
      <c r="AL1269" s="4">
        <v>65</v>
      </c>
      <c r="AM1269" s="4">
        <v>55</v>
      </c>
      <c r="AN1269" s="4">
        <v>71</v>
      </c>
      <c r="AO1269" s="4">
        <v>77</v>
      </c>
      <c r="AP1269" s="4">
        <v>360</v>
      </c>
      <c r="AQ1269" s="4">
        <v>83</v>
      </c>
      <c r="AR1269" s="4">
        <v>64</v>
      </c>
      <c r="AS1269" s="4">
        <v>62</v>
      </c>
      <c r="AT1269" s="4">
        <v>80</v>
      </c>
      <c r="AU1269" s="4">
        <v>71</v>
      </c>
      <c r="AV1269" s="4">
        <v>78</v>
      </c>
      <c r="AW1269" s="4">
        <v>181</v>
      </c>
      <c r="AX1269" s="4">
        <v>60</v>
      </c>
      <c r="AY1269" s="4">
        <v>63</v>
      </c>
      <c r="AZ1269" s="4">
        <v>58</v>
      </c>
      <c r="BA1269" s="4">
        <v>64</v>
      </c>
      <c r="BB1269" s="4">
        <v>14</v>
      </c>
      <c r="BC1269" s="4">
        <v>11</v>
      </c>
      <c r="BD1269" s="4">
        <v>15</v>
      </c>
      <c r="BE1269" s="4">
        <v>8</v>
      </c>
      <c r="BF1269" s="4">
        <v>16</v>
      </c>
      <c r="BG1269" s="4">
        <v>1939</v>
      </c>
      <c r="BH1269" s="4">
        <v>388</v>
      </c>
      <c r="BI1269" s="4">
        <v>2</v>
      </c>
      <c r="BJ1269" s="4">
        <v>37</v>
      </c>
      <c r="BK1269" s="4">
        <v>69</v>
      </c>
      <c r="BL1269" s="4">
        <v>80</v>
      </c>
      <c r="BM1269" s="4">
        <v>71</v>
      </c>
      <c r="BN1269" s="4">
        <v>62</v>
      </c>
    </row>
    <row r="1270" spans="1:66" ht="30" customHeight="1" x14ac:dyDescent="0.25">
      <c r="A1270" s="15" t="s">
        <v>7829</v>
      </c>
      <c r="B1270" s="4">
        <v>18</v>
      </c>
      <c r="C1270" s="4">
        <v>61</v>
      </c>
      <c r="D1270" s="4">
        <v>82</v>
      </c>
      <c r="E1270" s="5" t="s">
        <v>4833</v>
      </c>
      <c r="F1270" s="5" t="str">
        <f t="shared" si="103"/>
        <v>Milan</v>
      </c>
      <c r="G1270" s="25" t="str">
        <f t="shared" si="104"/>
        <v>2023 ~ 2025</v>
      </c>
      <c r="H1270" s="5" t="str">
        <f>RIGHT(G1270, 4)</f>
        <v>2025</v>
      </c>
      <c r="I1270" s="4" t="s">
        <v>124</v>
      </c>
      <c r="J1270" s="4" t="s">
        <v>139</v>
      </c>
      <c r="K1270" s="4" t="s">
        <v>68</v>
      </c>
      <c r="L1270" s="4">
        <v>63</v>
      </c>
      <c r="M1270" s="4" t="s">
        <v>189</v>
      </c>
      <c r="N1270" s="4">
        <v>21</v>
      </c>
      <c r="O1270" s="6" t="s">
        <v>6877</v>
      </c>
      <c r="P1270" s="6" t="s">
        <v>6959</v>
      </c>
      <c r="Q1270" s="6" t="s">
        <v>7117</v>
      </c>
      <c r="R1270" s="4">
        <v>201</v>
      </c>
      <c r="S1270" s="4">
        <v>26</v>
      </c>
      <c r="T1270" s="4">
        <v>31</v>
      </c>
      <c r="U1270" s="4">
        <v>56</v>
      </c>
      <c r="V1270" s="4">
        <v>58</v>
      </c>
      <c r="W1270" s="4">
        <v>30</v>
      </c>
      <c r="X1270" s="4">
        <v>166</v>
      </c>
      <c r="Y1270" s="4">
        <v>28</v>
      </c>
      <c r="Z1270" s="4">
        <v>27</v>
      </c>
      <c r="AA1270" s="4">
        <v>21</v>
      </c>
      <c r="AB1270" s="4">
        <v>36</v>
      </c>
      <c r="AC1270" s="4">
        <v>54</v>
      </c>
      <c r="AD1270" s="4">
        <v>293</v>
      </c>
      <c r="AE1270" s="4">
        <v>58</v>
      </c>
      <c r="AF1270" s="4">
        <v>64</v>
      </c>
      <c r="AG1270" s="4">
        <v>49</v>
      </c>
      <c r="AH1270" s="4">
        <v>64</v>
      </c>
      <c r="AI1270" s="4">
        <v>58</v>
      </c>
      <c r="AJ1270" s="4">
        <v>236</v>
      </c>
      <c r="AK1270" s="4">
        <v>28</v>
      </c>
      <c r="AL1270" s="4">
        <v>63</v>
      </c>
      <c r="AM1270" s="4">
        <v>59</v>
      </c>
      <c r="AN1270" s="4">
        <v>65</v>
      </c>
      <c r="AO1270" s="4">
        <v>21</v>
      </c>
      <c r="AP1270" s="4">
        <v>219</v>
      </c>
      <c r="AQ1270" s="4">
        <v>56</v>
      </c>
      <c r="AR1270" s="4">
        <v>67</v>
      </c>
      <c r="AS1270" s="4">
        <v>34</v>
      </c>
      <c r="AT1270" s="4">
        <v>34</v>
      </c>
      <c r="AU1270" s="4">
        <v>28</v>
      </c>
      <c r="AV1270" s="4">
        <v>42</v>
      </c>
      <c r="AW1270" s="4">
        <v>179</v>
      </c>
      <c r="AX1270" s="4">
        <v>58</v>
      </c>
      <c r="AY1270" s="4">
        <v>63</v>
      </c>
      <c r="AZ1270" s="4">
        <v>58</v>
      </c>
      <c r="BA1270" s="4">
        <v>60</v>
      </c>
      <c r="BB1270" s="4">
        <v>11</v>
      </c>
      <c r="BC1270" s="4">
        <v>11</v>
      </c>
      <c r="BD1270" s="4">
        <v>13</v>
      </c>
      <c r="BE1270" s="4">
        <v>12</v>
      </c>
      <c r="BF1270" s="4">
        <v>13</v>
      </c>
      <c r="BG1270" s="4">
        <v>1354</v>
      </c>
      <c r="BH1270" s="4">
        <v>294</v>
      </c>
      <c r="BI1270" s="4">
        <v>1</v>
      </c>
      <c r="BJ1270" s="4">
        <v>61</v>
      </c>
      <c r="BK1270" s="4">
        <v>28</v>
      </c>
      <c r="BL1270" s="4">
        <v>40</v>
      </c>
      <c r="BM1270" s="4">
        <v>42</v>
      </c>
      <c r="BN1270" s="4">
        <v>61</v>
      </c>
    </row>
    <row r="1271" spans="1:66" ht="30" customHeight="1" x14ac:dyDescent="0.25">
      <c r="A1271" s="15" t="s">
        <v>1992</v>
      </c>
      <c r="B1271" s="4">
        <v>18</v>
      </c>
      <c r="C1271" s="4">
        <v>70</v>
      </c>
      <c r="D1271" s="4" t="s">
        <v>522</v>
      </c>
      <c r="E1271" s="5" t="s">
        <v>1308</v>
      </c>
      <c r="F1271" s="5" t="str">
        <f t="shared" si="103"/>
        <v>Club Brugge</v>
      </c>
      <c r="G1271" s="25" t="str">
        <f t="shared" si="104"/>
        <v>2022 ~ 2026</v>
      </c>
      <c r="H1271" s="5" t="str">
        <f>RIGHT(G1271, 4)</f>
        <v>2026</v>
      </c>
      <c r="I1271" s="4" t="s">
        <v>494</v>
      </c>
      <c r="J1271" s="4" t="s">
        <v>235</v>
      </c>
      <c r="K1271" s="4" t="s">
        <v>68</v>
      </c>
      <c r="L1271" s="4">
        <v>72</v>
      </c>
      <c r="M1271" s="4" t="s">
        <v>189</v>
      </c>
      <c r="N1271" s="4">
        <v>14</v>
      </c>
      <c r="O1271" s="6" t="s">
        <v>7272</v>
      </c>
      <c r="P1271" s="6" t="s">
        <v>6872</v>
      </c>
      <c r="Q1271" s="6" t="s">
        <v>7461</v>
      </c>
      <c r="R1271" s="4">
        <v>242</v>
      </c>
      <c r="S1271" s="4">
        <v>48</v>
      </c>
      <c r="T1271" s="4">
        <v>26</v>
      </c>
      <c r="U1271" s="4">
        <v>70</v>
      </c>
      <c r="V1271" s="4">
        <v>69</v>
      </c>
      <c r="W1271" s="4">
        <v>29</v>
      </c>
      <c r="X1271" s="4">
        <v>239</v>
      </c>
      <c r="Y1271" s="4">
        <v>51</v>
      </c>
      <c r="Z1271" s="4">
        <v>29</v>
      </c>
      <c r="AA1271" s="4">
        <v>30</v>
      </c>
      <c r="AB1271" s="4">
        <v>66</v>
      </c>
      <c r="AC1271" s="4">
        <v>63</v>
      </c>
      <c r="AD1271" s="4">
        <v>329</v>
      </c>
      <c r="AE1271" s="4">
        <v>68</v>
      </c>
      <c r="AF1271" s="4">
        <v>77</v>
      </c>
      <c r="AG1271" s="4">
        <v>57</v>
      </c>
      <c r="AH1271" s="4">
        <v>68</v>
      </c>
      <c r="AI1271" s="4">
        <v>59</v>
      </c>
      <c r="AJ1271" s="4">
        <v>290</v>
      </c>
      <c r="AK1271" s="4">
        <v>49</v>
      </c>
      <c r="AL1271" s="4">
        <v>76</v>
      </c>
      <c r="AM1271" s="4">
        <v>68</v>
      </c>
      <c r="AN1271" s="4">
        <v>73</v>
      </c>
      <c r="AO1271" s="4">
        <v>24</v>
      </c>
      <c r="AP1271" s="4">
        <v>257</v>
      </c>
      <c r="AQ1271" s="4">
        <v>65</v>
      </c>
      <c r="AR1271" s="4">
        <v>71</v>
      </c>
      <c r="AS1271" s="4">
        <v>29</v>
      </c>
      <c r="AT1271" s="4">
        <v>57</v>
      </c>
      <c r="AU1271" s="4">
        <v>35</v>
      </c>
      <c r="AV1271" s="4">
        <v>68</v>
      </c>
      <c r="AW1271" s="4">
        <v>208</v>
      </c>
      <c r="AX1271" s="4">
        <v>72</v>
      </c>
      <c r="AY1271" s="4">
        <v>70</v>
      </c>
      <c r="AZ1271" s="4">
        <v>66</v>
      </c>
      <c r="BA1271" s="4">
        <v>52</v>
      </c>
      <c r="BB1271" s="4">
        <v>8</v>
      </c>
      <c r="BC1271" s="4">
        <v>15</v>
      </c>
      <c r="BD1271" s="4">
        <v>8</v>
      </c>
      <c r="BE1271" s="4">
        <v>12</v>
      </c>
      <c r="BF1271" s="4">
        <v>9</v>
      </c>
      <c r="BG1271" s="4">
        <v>1617</v>
      </c>
      <c r="BH1271" s="4">
        <v>359</v>
      </c>
      <c r="BI1271" s="4">
        <v>1</v>
      </c>
      <c r="BJ1271" s="4">
        <v>73</v>
      </c>
      <c r="BK1271" s="4">
        <v>31</v>
      </c>
      <c r="BL1271" s="4">
        <v>58</v>
      </c>
      <c r="BM1271" s="4">
        <v>57</v>
      </c>
      <c r="BN1271" s="4">
        <v>70</v>
      </c>
    </row>
    <row r="1272" spans="1:66" ht="30" customHeight="1" x14ac:dyDescent="0.25">
      <c r="A1272" s="15" t="s">
        <v>2462</v>
      </c>
      <c r="B1272" s="4">
        <v>26</v>
      </c>
      <c r="C1272" s="4">
        <v>77</v>
      </c>
      <c r="D1272" s="4">
        <v>80</v>
      </c>
      <c r="E1272" s="5" t="s">
        <v>1893</v>
      </c>
      <c r="F1272" s="5" t="str">
        <f t="shared" si="103"/>
        <v>Sporting CP</v>
      </c>
      <c r="G1272" s="25" t="str">
        <f t="shared" si="104"/>
        <v>2022 ~ 2026</v>
      </c>
      <c r="H1272" s="5" t="str">
        <f>RIGHT(G1272, 4)</f>
        <v>2026</v>
      </c>
      <c r="I1272" s="4" t="s">
        <v>124</v>
      </c>
      <c r="J1272" s="4" t="s">
        <v>67</v>
      </c>
      <c r="K1272" s="4" t="s">
        <v>68</v>
      </c>
      <c r="L1272" s="4">
        <v>79</v>
      </c>
      <c r="M1272" s="4" t="s">
        <v>189</v>
      </c>
      <c r="N1272" s="4">
        <v>3</v>
      </c>
      <c r="O1272" s="6" t="s">
        <v>7034</v>
      </c>
      <c r="P1272" s="6" t="s">
        <v>7148</v>
      </c>
      <c r="Q1272" s="6" t="s">
        <v>7521</v>
      </c>
      <c r="R1272" s="4">
        <v>313</v>
      </c>
      <c r="S1272" s="4">
        <v>61</v>
      </c>
      <c r="T1272" s="4">
        <v>59</v>
      </c>
      <c r="U1272" s="4">
        <v>70</v>
      </c>
      <c r="V1272" s="4">
        <v>75</v>
      </c>
      <c r="W1272" s="4">
        <v>48</v>
      </c>
      <c r="X1272" s="4">
        <v>299</v>
      </c>
      <c r="Y1272" s="4">
        <v>75</v>
      </c>
      <c r="Z1272" s="4">
        <v>36</v>
      </c>
      <c r="AA1272" s="4">
        <v>42</v>
      </c>
      <c r="AB1272" s="4">
        <v>71</v>
      </c>
      <c r="AC1272" s="4">
        <v>75</v>
      </c>
      <c r="AD1272" s="4">
        <v>414</v>
      </c>
      <c r="AE1272" s="4">
        <v>90</v>
      </c>
      <c r="AF1272" s="4">
        <v>96</v>
      </c>
      <c r="AG1272" s="4" t="s">
        <v>220</v>
      </c>
      <c r="AH1272" s="4">
        <v>79</v>
      </c>
      <c r="AI1272" s="4" t="s">
        <v>2464</v>
      </c>
      <c r="AJ1272" s="4">
        <v>341</v>
      </c>
      <c r="AK1272" s="4">
        <v>66</v>
      </c>
      <c r="AL1272" s="4" t="s">
        <v>217</v>
      </c>
      <c r="AM1272" s="4">
        <v>68</v>
      </c>
      <c r="AN1272" s="4" t="s">
        <v>879</v>
      </c>
      <c r="AO1272" s="4">
        <v>48</v>
      </c>
      <c r="AP1272" s="4">
        <v>339</v>
      </c>
      <c r="AQ1272" s="4">
        <v>72</v>
      </c>
      <c r="AR1272" s="4">
        <v>82</v>
      </c>
      <c r="AS1272" s="4">
        <v>64</v>
      </c>
      <c r="AT1272" s="4">
        <v>62</v>
      </c>
      <c r="AU1272" s="4">
        <v>59</v>
      </c>
      <c r="AV1272" s="4">
        <v>68</v>
      </c>
      <c r="AW1272" s="4">
        <v>235</v>
      </c>
      <c r="AX1272" s="4">
        <v>81</v>
      </c>
      <c r="AY1272" s="4">
        <v>78</v>
      </c>
      <c r="AZ1272" s="4">
        <v>76</v>
      </c>
      <c r="BA1272" s="4">
        <v>59</v>
      </c>
      <c r="BB1272" s="4">
        <v>12</v>
      </c>
      <c r="BC1272" s="4">
        <v>14</v>
      </c>
      <c r="BD1272" s="4">
        <v>9</v>
      </c>
      <c r="BE1272" s="4">
        <v>13</v>
      </c>
      <c r="BF1272" s="4">
        <v>11</v>
      </c>
      <c r="BG1272" s="4">
        <v>2000</v>
      </c>
      <c r="BH1272" s="4">
        <v>443</v>
      </c>
      <c r="BI1272" s="4">
        <v>2</v>
      </c>
      <c r="BJ1272" s="4">
        <v>93</v>
      </c>
      <c r="BK1272" s="4">
        <v>58</v>
      </c>
      <c r="BL1272" s="4">
        <v>65</v>
      </c>
      <c r="BM1272" s="4">
        <v>75</v>
      </c>
      <c r="BN1272" s="4">
        <v>79</v>
      </c>
    </row>
    <row r="1273" spans="1:66" ht="30" customHeight="1" x14ac:dyDescent="0.25">
      <c r="A1273" s="15" t="s">
        <v>8761</v>
      </c>
      <c r="B1273" s="4">
        <v>23</v>
      </c>
      <c r="C1273" s="4">
        <v>76</v>
      </c>
      <c r="D1273" s="4">
        <v>81</v>
      </c>
      <c r="E1273" s="5" t="s">
        <v>8040</v>
      </c>
      <c r="F1273" s="5" t="str">
        <f t="shared" si="103"/>
        <v>Bayer 04 Leverkusen</v>
      </c>
      <c r="G1273" s="25" t="str">
        <f t="shared" si="104"/>
        <v>Jun 30, 2024 A Prestamo</v>
      </c>
      <c r="H1273" s="5">
        <v>0</v>
      </c>
      <c r="I1273" s="4" t="s">
        <v>212</v>
      </c>
      <c r="J1273" s="4" t="s">
        <v>139</v>
      </c>
      <c r="K1273" s="4" t="s">
        <v>68</v>
      </c>
      <c r="L1273" s="4">
        <v>78</v>
      </c>
      <c r="M1273" s="4" t="s">
        <v>189</v>
      </c>
      <c r="N1273" s="4">
        <v>5</v>
      </c>
      <c r="O1273" s="6" t="s">
        <v>7064</v>
      </c>
      <c r="P1273" s="6" t="s">
        <v>6946</v>
      </c>
      <c r="Q1273" s="6">
        <v>0</v>
      </c>
      <c r="R1273" s="4">
        <v>287</v>
      </c>
      <c r="S1273" s="4">
        <v>70</v>
      </c>
      <c r="T1273" s="4">
        <v>39</v>
      </c>
      <c r="U1273" s="4">
        <v>76</v>
      </c>
      <c r="V1273" s="4">
        <v>73</v>
      </c>
      <c r="W1273" s="4">
        <v>29</v>
      </c>
      <c r="X1273" s="4">
        <v>286</v>
      </c>
      <c r="Y1273" s="4">
        <v>67</v>
      </c>
      <c r="Z1273" s="4">
        <v>67</v>
      </c>
      <c r="AA1273" s="4">
        <v>23</v>
      </c>
      <c r="AB1273" s="4">
        <v>60</v>
      </c>
      <c r="AC1273" s="4">
        <v>69</v>
      </c>
      <c r="AD1273" s="4">
        <v>358</v>
      </c>
      <c r="AE1273" s="4">
        <v>70</v>
      </c>
      <c r="AF1273" s="4">
        <v>84</v>
      </c>
      <c r="AG1273" s="4">
        <v>66</v>
      </c>
      <c r="AH1273" s="4">
        <v>74</v>
      </c>
      <c r="AI1273" s="4">
        <v>64</v>
      </c>
      <c r="AJ1273" s="4">
        <v>304</v>
      </c>
      <c r="AK1273" s="4">
        <v>48</v>
      </c>
      <c r="AL1273" s="4">
        <v>82</v>
      </c>
      <c r="AM1273" s="4">
        <v>68</v>
      </c>
      <c r="AN1273" s="4">
        <v>74</v>
      </c>
      <c r="AO1273" s="4">
        <v>32</v>
      </c>
      <c r="AP1273" s="4">
        <v>289</v>
      </c>
      <c r="AQ1273" s="4" t="s">
        <v>833</v>
      </c>
      <c r="AR1273" s="4" t="s">
        <v>201</v>
      </c>
      <c r="AS1273" s="4">
        <v>48</v>
      </c>
      <c r="AT1273" s="4">
        <v>54</v>
      </c>
      <c r="AU1273" s="4">
        <v>37</v>
      </c>
      <c r="AV1273" s="4">
        <v>62</v>
      </c>
      <c r="AW1273" s="4">
        <v>231</v>
      </c>
      <c r="AX1273" s="4">
        <v>77</v>
      </c>
      <c r="AY1273" s="4" t="s">
        <v>199</v>
      </c>
      <c r="AZ1273" s="4" t="s">
        <v>201</v>
      </c>
      <c r="BA1273" s="4">
        <v>48</v>
      </c>
      <c r="BB1273" s="4">
        <v>11</v>
      </c>
      <c r="BC1273" s="4">
        <v>6</v>
      </c>
      <c r="BD1273" s="4">
        <v>10</v>
      </c>
      <c r="BE1273" s="4">
        <v>9</v>
      </c>
      <c r="BF1273" s="4">
        <v>12</v>
      </c>
      <c r="BG1273" s="4">
        <v>1803</v>
      </c>
      <c r="BH1273" s="4">
        <v>398</v>
      </c>
      <c r="BI1273" s="4">
        <v>1</v>
      </c>
      <c r="BJ1273" s="4">
        <v>78</v>
      </c>
      <c r="BK1273" s="4">
        <v>39</v>
      </c>
      <c r="BL1273" s="4">
        <v>64</v>
      </c>
      <c r="BM1273" s="4">
        <v>67</v>
      </c>
      <c r="BN1273" s="4">
        <v>77</v>
      </c>
    </row>
    <row r="1274" spans="1:66" ht="30" customHeight="1" x14ac:dyDescent="0.25">
      <c r="A1274" s="15" t="s">
        <v>6208</v>
      </c>
      <c r="B1274" s="4">
        <v>19</v>
      </c>
      <c r="C1274" s="4">
        <v>58</v>
      </c>
      <c r="D1274" s="4">
        <v>69</v>
      </c>
      <c r="E1274" s="5" t="s">
        <v>6687</v>
      </c>
      <c r="F1274" s="5" t="str">
        <f t="shared" si="103"/>
        <v>Viktoria Köln</v>
      </c>
      <c r="G1274" s="25" t="str">
        <f t="shared" si="104"/>
        <v>2023 ~ 2026</v>
      </c>
      <c r="H1274" s="5" t="str">
        <f>RIGHT(G1274, 4)</f>
        <v>2026</v>
      </c>
      <c r="I1274" s="4" t="s">
        <v>283</v>
      </c>
      <c r="J1274" s="4" t="s">
        <v>156</v>
      </c>
      <c r="K1274" s="4" t="s">
        <v>68</v>
      </c>
      <c r="L1274" s="4">
        <v>58</v>
      </c>
      <c r="M1274" s="4" t="s">
        <v>406</v>
      </c>
      <c r="N1274" s="4">
        <v>11</v>
      </c>
      <c r="O1274" s="6" t="s">
        <v>7628</v>
      </c>
      <c r="P1274" s="6">
        <v>700</v>
      </c>
      <c r="Q1274" s="6" t="s">
        <v>7691</v>
      </c>
      <c r="R1274" s="4">
        <v>208</v>
      </c>
      <c r="S1274" s="4">
        <v>52</v>
      </c>
      <c r="T1274" s="4">
        <v>26</v>
      </c>
      <c r="U1274" s="4">
        <v>47</v>
      </c>
      <c r="V1274" s="4">
        <v>58</v>
      </c>
      <c r="W1274" s="4">
        <v>25</v>
      </c>
      <c r="X1274" s="4">
        <v>224</v>
      </c>
      <c r="Y1274" s="4">
        <v>53</v>
      </c>
      <c r="Z1274" s="4">
        <v>40</v>
      </c>
      <c r="AA1274" s="4">
        <v>34</v>
      </c>
      <c r="AB1274" s="4">
        <v>49</v>
      </c>
      <c r="AC1274" s="4">
        <v>48</v>
      </c>
      <c r="AD1274" s="4">
        <v>309</v>
      </c>
      <c r="AE1274" s="4">
        <v>69</v>
      </c>
      <c r="AF1274" s="4">
        <v>64</v>
      </c>
      <c r="AG1274" s="4">
        <v>55</v>
      </c>
      <c r="AH1274" s="4">
        <v>59</v>
      </c>
      <c r="AI1274" s="4">
        <v>62</v>
      </c>
      <c r="AJ1274" s="4">
        <v>223</v>
      </c>
      <c r="AK1274" s="4">
        <v>26</v>
      </c>
      <c r="AL1274" s="4">
        <v>55</v>
      </c>
      <c r="AM1274" s="4">
        <v>60</v>
      </c>
      <c r="AN1274" s="4">
        <v>55</v>
      </c>
      <c r="AO1274" s="4">
        <v>27</v>
      </c>
      <c r="AP1274" s="4">
        <v>229</v>
      </c>
      <c r="AQ1274" s="4">
        <v>47</v>
      </c>
      <c r="AR1274" s="4">
        <v>58</v>
      </c>
      <c r="AS1274" s="4">
        <v>44</v>
      </c>
      <c r="AT1274" s="4">
        <v>40</v>
      </c>
      <c r="AU1274" s="4">
        <v>40</v>
      </c>
      <c r="AV1274" s="4">
        <v>47</v>
      </c>
      <c r="AW1274" s="4">
        <v>157</v>
      </c>
      <c r="AX1274" s="4">
        <v>48</v>
      </c>
      <c r="AY1274" s="4">
        <v>57</v>
      </c>
      <c r="AZ1274" s="4">
        <v>52</v>
      </c>
      <c r="BA1274" s="4">
        <v>37</v>
      </c>
      <c r="BB1274" s="4">
        <v>5</v>
      </c>
      <c r="BC1274" s="4">
        <v>6</v>
      </c>
      <c r="BD1274" s="4">
        <v>5</v>
      </c>
      <c r="BE1274" s="4">
        <v>7</v>
      </c>
      <c r="BF1274" s="4">
        <v>14</v>
      </c>
      <c r="BG1274" s="4">
        <v>1387</v>
      </c>
      <c r="BH1274" s="4">
        <v>304</v>
      </c>
      <c r="BI1274" s="4">
        <v>1</v>
      </c>
      <c r="BJ1274" s="4">
        <v>66</v>
      </c>
      <c r="BK1274" s="4">
        <v>28</v>
      </c>
      <c r="BL1274" s="4">
        <v>50</v>
      </c>
      <c r="BM1274" s="4">
        <v>52</v>
      </c>
      <c r="BN1274" s="4">
        <v>53</v>
      </c>
    </row>
    <row r="1275" spans="1:66" ht="30" customHeight="1" x14ac:dyDescent="0.25">
      <c r="A1275" s="15" t="s">
        <v>2426</v>
      </c>
      <c r="B1275" s="4">
        <v>29</v>
      </c>
      <c r="C1275" s="4">
        <v>85</v>
      </c>
      <c r="D1275" s="4">
        <v>86</v>
      </c>
      <c r="E1275" s="5" t="s">
        <v>2427</v>
      </c>
      <c r="F1275" s="5" t="str">
        <f t="shared" si="103"/>
        <v>Manchester City</v>
      </c>
      <c r="G1275" s="25" t="str">
        <f t="shared" si="104"/>
        <v>2016 ~ 2026</v>
      </c>
      <c r="H1275" s="5" t="str">
        <f>RIGHT(G1275, 4)</f>
        <v>2026</v>
      </c>
      <c r="I1275" s="4" t="s">
        <v>494</v>
      </c>
      <c r="J1275" s="4" t="s">
        <v>67</v>
      </c>
      <c r="K1275" s="4" t="s">
        <v>68</v>
      </c>
      <c r="L1275" s="4">
        <v>85</v>
      </c>
      <c r="M1275" s="4" t="s">
        <v>189</v>
      </c>
      <c r="N1275" s="4">
        <v>1</v>
      </c>
      <c r="O1275" s="6" t="s">
        <v>6881</v>
      </c>
      <c r="P1275" s="6" t="s">
        <v>7513</v>
      </c>
      <c r="Q1275" s="6" t="s">
        <v>7514</v>
      </c>
      <c r="R1275" s="4">
        <v>331</v>
      </c>
      <c r="S1275" s="4">
        <v>63</v>
      </c>
      <c r="T1275" s="4">
        <v>54</v>
      </c>
      <c r="U1275" s="4">
        <v>84</v>
      </c>
      <c r="V1275" s="4">
        <v>86</v>
      </c>
      <c r="W1275" s="4">
        <v>44</v>
      </c>
      <c r="X1275" s="4">
        <v>329</v>
      </c>
      <c r="Y1275" s="4">
        <v>77</v>
      </c>
      <c r="Z1275" s="4">
        <v>52</v>
      </c>
      <c r="AA1275" s="4">
        <v>37</v>
      </c>
      <c r="AB1275" s="4">
        <v>79</v>
      </c>
      <c r="AC1275" s="4">
        <v>84</v>
      </c>
      <c r="AD1275" s="4">
        <v>359</v>
      </c>
      <c r="AE1275" s="4">
        <v>69</v>
      </c>
      <c r="AF1275" s="4">
        <v>76</v>
      </c>
      <c r="AG1275" s="4">
        <v>69</v>
      </c>
      <c r="AH1275" s="4">
        <v>86</v>
      </c>
      <c r="AI1275" s="4">
        <v>59</v>
      </c>
      <c r="AJ1275" s="4">
        <v>335</v>
      </c>
      <c r="AK1275" s="4">
        <v>55</v>
      </c>
      <c r="AL1275" s="4">
        <v>85</v>
      </c>
      <c r="AM1275" s="4">
        <v>74</v>
      </c>
      <c r="AN1275" s="4">
        <v>77</v>
      </c>
      <c r="AO1275" s="4">
        <v>44</v>
      </c>
      <c r="AP1275" s="4">
        <v>352</v>
      </c>
      <c r="AQ1275" s="4">
        <v>80</v>
      </c>
      <c r="AR1275" s="4">
        <v>84</v>
      </c>
      <c r="AS1275" s="4">
        <v>58</v>
      </c>
      <c r="AT1275" s="4">
        <v>78</v>
      </c>
      <c r="AU1275" s="4">
        <v>52</v>
      </c>
      <c r="AV1275" s="4">
        <v>87</v>
      </c>
      <c r="AW1275" s="4">
        <v>256</v>
      </c>
      <c r="AX1275" s="4">
        <v>86</v>
      </c>
      <c r="AY1275" s="4">
        <v>86</v>
      </c>
      <c r="AZ1275" s="4">
        <v>84</v>
      </c>
      <c r="BA1275" s="4">
        <v>51</v>
      </c>
      <c r="BB1275" s="4">
        <v>7</v>
      </c>
      <c r="BC1275" s="4">
        <v>15</v>
      </c>
      <c r="BD1275" s="4">
        <v>11</v>
      </c>
      <c r="BE1275" s="4">
        <v>10</v>
      </c>
      <c r="BF1275" s="4">
        <v>8</v>
      </c>
      <c r="BG1275" s="4">
        <v>2013</v>
      </c>
      <c r="BH1275" s="4">
        <v>440</v>
      </c>
      <c r="BI1275" s="4">
        <v>2</v>
      </c>
      <c r="BJ1275" s="4">
        <v>73</v>
      </c>
      <c r="BK1275" s="4">
        <v>52</v>
      </c>
      <c r="BL1275" s="4">
        <v>75</v>
      </c>
      <c r="BM1275" s="4">
        <v>78</v>
      </c>
      <c r="BN1275" s="4">
        <v>85</v>
      </c>
    </row>
    <row r="1276" spans="1:66" ht="30" customHeight="1" x14ac:dyDescent="0.25">
      <c r="A1276" s="15" t="s">
        <v>2153</v>
      </c>
      <c r="B1276" s="4">
        <v>27</v>
      </c>
      <c r="C1276" s="4">
        <v>83</v>
      </c>
      <c r="D1276" s="4">
        <v>84</v>
      </c>
      <c r="E1276" s="5" t="s">
        <v>2154</v>
      </c>
      <c r="F1276" s="5" t="str">
        <f t="shared" si="103"/>
        <v>Bayer 04 Leverkusen</v>
      </c>
      <c r="G1276" s="25" t="str">
        <f t="shared" si="104"/>
        <v>2015 ~ 2025</v>
      </c>
      <c r="H1276" s="5" t="str">
        <f>RIGHT(G1276, 4)</f>
        <v>2025</v>
      </c>
      <c r="I1276" s="4" t="s">
        <v>419</v>
      </c>
      <c r="J1276" s="4" t="s">
        <v>420</v>
      </c>
      <c r="K1276" s="4" t="s">
        <v>68</v>
      </c>
      <c r="L1276" s="4">
        <v>84</v>
      </c>
      <c r="M1276" s="4" t="s">
        <v>189</v>
      </c>
      <c r="N1276" s="4">
        <v>1</v>
      </c>
      <c r="O1276" s="6" t="s">
        <v>7245</v>
      </c>
      <c r="P1276" s="6" t="s">
        <v>7157</v>
      </c>
      <c r="Q1276" s="6" t="s">
        <v>7483</v>
      </c>
      <c r="R1276" s="4">
        <v>265</v>
      </c>
      <c r="S1276" s="4">
        <v>39</v>
      </c>
      <c r="T1276" s="4">
        <v>32</v>
      </c>
      <c r="U1276" s="4">
        <v>84</v>
      </c>
      <c r="V1276" s="4">
        <v>77</v>
      </c>
      <c r="W1276" s="4">
        <v>33</v>
      </c>
      <c r="X1276" s="4">
        <v>258</v>
      </c>
      <c r="Y1276" s="4">
        <v>60</v>
      </c>
      <c r="Z1276" s="4">
        <v>37</v>
      </c>
      <c r="AA1276" s="4">
        <v>27</v>
      </c>
      <c r="AB1276" s="4">
        <v>68</v>
      </c>
      <c r="AC1276" s="4">
        <v>66</v>
      </c>
      <c r="AD1276" s="4">
        <v>303</v>
      </c>
      <c r="AE1276" s="4">
        <v>55</v>
      </c>
      <c r="AF1276" s="4">
        <v>78</v>
      </c>
      <c r="AG1276" s="4">
        <v>49</v>
      </c>
      <c r="AH1276" s="4">
        <v>81</v>
      </c>
      <c r="AI1276" s="4">
        <v>40</v>
      </c>
      <c r="AJ1276" s="4">
        <v>340</v>
      </c>
      <c r="AK1276" s="4">
        <v>60</v>
      </c>
      <c r="AL1276" s="4">
        <v>87</v>
      </c>
      <c r="AM1276" s="4">
        <v>75</v>
      </c>
      <c r="AN1276" s="4">
        <v>92</v>
      </c>
      <c r="AO1276" s="4">
        <v>26</v>
      </c>
      <c r="AP1276" s="4">
        <v>291</v>
      </c>
      <c r="AQ1276" s="4">
        <v>82</v>
      </c>
      <c r="AR1276" s="4">
        <v>82</v>
      </c>
      <c r="AS1276" s="4">
        <v>33</v>
      </c>
      <c r="AT1276" s="4">
        <v>56</v>
      </c>
      <c r="AU1276" s="4">
        <v>38</v>
      </c>
      <c r="AV1276" s="4">
        <v>77</v>
      </c>
      <c r="AW1276" s="4">
        <v>246</v>
      </c>
      <c r="AX1276" s="4">
        <v>81</v>
      </c>
      <c r="AY1276" s="4">
        <v>85</v>
      </c>
      <c r="AZ1276" s="4">
        <v>80</v>
      </c>
      <c r="BA1276" s="4">
        <v>49</v>
      </c>
      <c r="BB1276" s="4">
        <v>11</v>
      </c>
      <c r="BC1276" s="4">
        <v>8</v>
      </c>
      <c r="BD1276" s="4">
        <v>7</v>
      </c>
      <c r="BE1276" s="4">
        <v>9</v>
      </c>
      <c r="BF1276" s="4">
        <v>14</v>
      </c>
      <c r="BG1276" s="4">
        <v>1752</v>
      </c>
      <c r="BH1276" s="4">
        <v>395</v>
      </c>
      <c r="BI1276" s="4">
        <v>2</v>
      </c>
      <c r="BJ1276" s="4">
        <v>68</v>
      </c>
      <c r="BK1276" s="4">
        <v>37</v>
      </c>
      <c r="BL1276" s="4">
        <v>59</v>
      </c>
      <c r="BM1276" s="4">
        <v>62</v>
      </c>
      <c r="BN1276" s="4">
        <v>83</v>
      </c>
    </row>
    <row r="1277" spans="1:66" ht="30" customHeight="1" x14ac:dyDescent="0.25">
      <c r="A1277" s="15" t="s">
        <v>4546</v>
      </c>
      <c r="B1277" s="4">
        <v>24</v>
      </c>
      <c r="C1277" s="4">
        <v>72</v>
      </c>
      <c r="D1277" s="4">
        <v>77</v>
      </c>
      <c r="E1277" s="5" t="s">
        <v>8111</v>
      </c>
      <c r="F1277" s="5" t="str">
        <f t="shared" si="103"/>
        <v>Millwall</v>
      </c>
      <c r="G1277" s="25" t="str">
        <f t="shared" si="104"/>
        <v>Jun 30, 2024 A Prestamo</v>
      </c>
      <c r="H1277" s="5">
        <v>0</v>
      </c>
      <c r="I1277" s="4" t="s">
        <v>146</v>
      </c>
      <c r="J1277" s="4" t="s">
        <v>260</v>
      </c>
      <c r="K1277" s="4" t="s">
        <v>68</v>
      </c>
      <c r="L1277" s="4">
        <v>76</v>
      </c>
      <c r="M1277" s="4" t="s">
        <v>189</v>
      </c>
      <c r="N1277" s="4">
        <v>5</v>
      </c>
      <c r="O1277" s="6" t="s">
        <v>6909</v>
      </c>
      <c r="P1277" s="6" t="s">
        <v>6973</v>
      </c>
      <c r="Q1277" s="6">
        <v>0</v>
      </c>
      <c r="R1277" s="4">
        <v>269</v>
      </c>
      <c r="S1277" s="4">
        <v>65</v>
      </c>
      <c r="T1277" s="4">
        <v>28</v>
      </c>
      <c r="U1277" s="4">
        <v>70</v>
      </c>
      <c r="V1277" s="4">
        <v>70</v>
      </c>
      <c r="W1277" s="4">
        <v>36</v>
      </c>
      <c r="X1277" s="4">
        <v>287</v>
      </c>
      <c r="Y1277" s="4">
        <v>72</v>
      </c>
      <c r="Z1277" s="4">
        <v>54</v>
      </c>
      <c r="AA1277" s="4">
        <v>37</v>
      </c>
      <c r="AB1277" s="4">
        <v>56</v>
      </c>
      <c r="AC1277" s="4">
        <v>68</v>
      </c>
      <c r="AD1277" s="4">
        <v>348</v>
      </c>
      <c r="AE1277" s="4">
        <v>66</v>
      </c>
      <c r="AF1277" s="4">
        <v>76</v>
      </c>
      <c r="AG1277" s="4">
        <v>68</v>
      </c>
      <c r="AH1277" s="4">
        <v>72</v>
      </c>
      <c r="AI1277" s="4">
        <v>66</v>
      </c>
      <c r="AJ1277" s="4">
        <v>290</v>
      </c>
      <c r="AK1277" s="4">
        <v>52</v>
      </c>
      <c r="AL1277" s="4">
        <v>80</v>
      </c>
      <c r="AM1277" s="4">
        <v>58</v>
      </c>
      <c r="AN1277" s="4">
        <v>81</v>
      </c>
      <c r="AO1277" s="4">
        <v>19</v>
      </c>
      <c r="AP1277" s="4">
        <v>308</v>
      </c>
      <c r="AQ1277" s="4">
        <v>85</v>
      </c>
      <c r="AR1277" s="4">
        <v>72</v>
      </c>
      <c r="AS1277" s="4">
        <v>47</v>
      </c>
      <c r="AT1277" s="4">
        <v>59</v>
      </c>
      <c r="AU1277" s="4">
        <v>45</v>
      </c>
      <c r="AV1277" s="4">
        <v>71</v>
      </c>
      <c r="AW1277" s="4">
        <v>221</v>
      </c>
      <c r="AX1277" s="4">
        <v>74</v>
      </c>
      <c r="AY1277" s="4">
        <v>74</v>
      </c>
      <c r="AZ1277" s="4">
        <v>73</v>
      </c>
      <c r="BA1277" s="4">
        <v>53</v>
      </c>
      <c r="BB1277" s="4">
        <v>11</v>
      </c>
      <c r="BC1277" s="4">
        <v>9</v>
      </c>
      <c r="BD1277" s="4">
        <v>12</v>
      </c>
      <c r="BE1277" s="4">
        <v>7</v>
      </c>
      <c r="BF1277" s="4">
        <v>14</v>
      </c>
      <c r="BG1277" s="4">
        <v>1776</v>
      </c>
      <c r="BH1277" s="4">
        <v>386</v>
      </c>
      <c r="BI1277" s="4">
        <v>1</v>
      </c>
      <c r="BJ1277" s="4">
        <v>72</v>
      </c>
      <c r="BK1277" s="4">
        <v>33</v>
      </c>
      <c r="BL1277" s="4">
        <v>62</v>
      </c>
      <c r="BM1277" s="4">
        <v>70</v>
      </c>
      <c r="BN1277" s="4">
        <v>73</v>
      </c>
    </row>
    <row r="1278" spans="1:66" ht="30" customHeight="1" x14ac:dyDescent="0.25">
      <c r="A1278" s="15" t="s">
        <v>5787</v>
      </c>
      <c r="B1278" s="4">
        <v>30</v>
      </c>
      <c r="C1278" s="4">
        <v>79</v>
      </c>
      <c r="D1278" s="4">
        <v>79</v>
      </c>
      <c r="E1278" s="5" t="s">
        <v>5788</v>
      </c>
      <c r="F1278" s="5" t="str">
        <f t="shared" si="103"/>
        <v>Everton</v>
      </c>
      <c r="G1278" s="25" t="str">
        <f t="shared" si="104"/>
        <v>2022 ~ 2026</v>
      </c>
      <c r="H1278" s="5" t="str">
        <f t="shared" ref="H1278:H1285" si="107">RIGHT(G1278, 4)</f>
        <v>2026</v>
      </c>
      <c r="I1278" s="4" t="s">
        <v>494</v>
      </c>
      <c r="J1278" s="4" t="s">
        <v>483</v>
      </c>
      <c r="K1278" s="4" t="s">
        <v>68</v>
      </c>
      <c r="L1278" s="4">
        <v>79</v>
      </c>
      <c r="M1278" s="4" t="s">
        <v>189</v>
      </c>
      <c r="N1278" s="4">
        <v>0</v>
      </c>
      <c r="O1278" s="6" t="s">
        <v>6900</v>
      </c>
      <c r="P1278" s="6" t="s">
        <v>7472</v>
      </c>
      <c r="Q1278" s="6" t="s">
        <v>7331</v>
      </c>
      <c r="R1278" s="4">
        <v>287</v>
      </c>
      <c r="S1278" s="4">
        <v>59</v>
      </c>
      <c r="T1278" s="4">
        <v>40</v>
      </c>
      <c r="U1278" s="4">
        <v>82</v>
      </c>
      <c r="V1278" s="4">
        <v>66</v>
      </c>
      <c r="W1278" s="4">
        <v>40</v>
      </c>
      <c r="X1278" s="4">
        <v>299</v>
      </c>
      <c r="Y1278" s="4">
        <v>55</v>
      </c>
      <c r="Z1278" s="4">
        <v>54</v>
      </c>
      <c r="AA1278" s="4">
        <v>53</v>
      </c>
      <c r="AB1278" s="4">
        <v>73</v>
      </c>
      <c r="AC1278" s="4">
        <v>64</v>
      </c>
      <c r="AD1278" s="4">
        <v>285</v>
      </c>
      <c r="AE1278" s="4">
        <v>47</v>
      </c>
      <c r="AF1278" s="4">
        <v>56</v>
      </c>
      <c r="AG1278" s="4">
        <v>55</v>
      </c>
      <c r="AH1278" s="4">
        <v>74</v>
      </c>
      <c r="AI1278" s="4">
        <v>53</v>
      </c>
      <c r="AJ1278" s="4">
        <v>337</v>
      </c>
      <c r="AK1278" s="4">
        <v>63</v>
      </c>
      <c r="AL1278" s="4">
        <v>82</v>
      </c>
      <c r="AM1278" s="4">
        <v>68</v>
      </c>
      <c r="AN1278" s="4">
        <v>86</v>
      </c>
      <c r="AO1278" s="4">
        <v>38</v>
      </c>
      <c r="AP1278" s="4">
        <v>318</v>
      </c>
      <c r="AQ1278" s="4">
        <v>85</v>
      </c>
      <c r="AR1278" s="4">
        <v>76</v>
      </c>
      <c r="AS1278" s="4">
        <v>43</v>
      </c>
      <c r="AT1278" s="4">
        <v>62</v>
      </c>
      <c r="AU1278" s="4">
        <v>52</v>
      </c>
      <c r="AV1278" s="4">
        <v>75</v>
      </c>
      <c r="AW1278" s="4">
        <v>245</v>
      </c>
      <c r="AX1278" s="4">
        <v>81</v>
      </c>
      <c r="AY1278" s="4">
        <v>83</v>
      </c>
      <c r="AZ1278" s="4">
        <v>81</v>
      </c>
      <c r="BA1278" s="4">
        <v>50</v>
      </c>
      <c r="BB1278" s="4">
        <v>14</v>
      </c>
      <c r="BC1278" s="4">
        <v>8</v>
      </c>
      <c r="BD1278" s="4">
        <v>12</v>
      </c>
      <c r="BE1278" s="4">
        <v>9</v>
      </c>
      <c r="BF1278" s="4">
        <v>7</v>
      </c>
      <c r="BG1278" s="4">
        <v>1821</v>
      </c>
      <c r="BH1278" s="4">
        <v>383</v>
      </c>
      <c r="BI1278" s="4">
        <v>1</v>
      </c>
      <c r="BJ1278" s="4">
        <v>52</v>
      </c>
      <c r="BK1278" s="4">
        <v>45</v>
      </c>
      <c r="BL1278" s="4">
        <v>64</v>
      </c>
      <c r="BM1278" s="4">
        <v>60</v>
      </c>
      <c r="BN1278" s="4">
        <v>81</v>
      </c>
    </row>
    <row r="1279" spans="1:66" ht="30" customHeight="1" x14ac:dyDescent="0.25">
      <c r="A1279" s="15" t="s">
        <v>3948</v>
      </c>
      <c r="B1279" s="4">
        <v>25</v>
      </c>
      <c r="C1279" s="4">
        <v>69</v>
      </c>
      <c r="D1279" s="4">
        <v>74</v>
      </c>
      <c r="E1279" s="5" t="s">
        <v>705</v>
      </c>
      <c r="F1279" s="5" t="str">
        <f t="shared" si="103"/>
        <v>Ipswich Town</v>
      </c>
      <c r="G1279" s="25" t="str">
        <f t="shared" si="104"/>
        <v>2023 ~ 2026</v>
      </c>
      <c r="H1279" s="5" t="str">
        <f t="shared" si="107"/>
        <v>2026</v>
      </c>
      <c r="I1279" s="4" t="s">
        <v>337</v>
      </c>
      <c r="J1279" s="4" t="s">
        <v>98</v>
      </c>
      <c r="K1279" s="4" t="s">
        <v>68</v>
      </c>
      <c r="L1279" s="4">
        <v>71</v>
      </c>
      <c r="M1279" s="4" t="s">
        <v>195</v>
      </c>
      <c r="N1279" s="4">
        <v>5</v>
      </c>
      <c r="O1279" s="6" t="s">
        <v>7208</v>
      </c>
      <c r="P1279" s="6" t="s">
        <v>7305</v>
      </c>
      <c r="Q1279" s="6" t="s">
        <v>7004</v>
      </c>
      <c r="R1279" s="4">
        <v>313</v>
      </c>
      <c r="S1279" s="4">
        <v>56</v>
      </c>
      <c r="T1279" s="4">
        <v>63</v>
      </c>
      <c r="U1279" s="4">
        <v>67</v>
      </c>
      <c r="V1279" s="4">
        <v>71</v>
      </c>
      <c r="W1279" s="4">
        <v>56</v>
      </c>
      <c r="X1279" s="4">
        <v>316</v>
      </c>
      <c r="Y1279" s="4">
        <v>68</v>
      </c>
      <c r="Z1279" s="4">
        <v>58</v>
      </c>
      <c r="AA1279" s="4">
        <v>52</v>
      </c>
      <c r="AB1279" s="4">
        <v>69</v>
      </c>
      <c r="AC1279" s="4">
        <v>69</v>
      </c>
      <c r="AD1279" s="4">
        <v>355</v>
      </c>
      <c r="AE1279" s="4">
        <v>72</v>
      </c>
      <c r="AF1279" s="4">
        <v>73</v>
      </c>
      <c r="AG1279" s="4">
        <v>71</v>
      </c>
      <c r="AH1279" s="4">
        <v>68</v>
      </c>
      <c r="AI1279" s="4">
        <v>71</v>
      </c>
      <c r="AJ1279" s="4">
        <v>367</v>
      </c>
      <c r="AK1279" s="4">
        <v>76</v>
      </c>
      <c r="AL1279" s="4">
        <v>73</v>
      </c>
      <c r="AM1279" s="4">
        <v>84</v>
      </c>
      <c r="AN1279" s="4">
        <v>64</v>
      </c>
      <c r="AO1279" s="4">
        <v>70</v>
      </c>
      <c r="AP1279" s="4">
        <v>314</v>
      </c>
      <c r="AQ1279" s="4">
        <v>74</v>
      </c>
      <c r="AR1279" s="4">
        <v>64</v>
      </c>
      <c r="AS1279" s="4">
        <v>63</v>
      </c>
      <c r="AT1279" s="4">
        <v>67</v>
      </c>
      <c r="AU1279" s="4">
        <v>46</v>
      </c>
      <c r="AV1279" s="4">
        <v>65</v>
      </c>
      <c r="AW1279" s="4">
        <v>193</v>
      </c>
      <c r="AX1279" s="4">
        <v>64</v>
      </c>
      <c r="AY1279" s="4">
        <v>65</v>
      </c>
      <c r="AZ1279" s="4">
        <v>64</v>
      </c>
      <c r="BA1279" s="4">
        <v>61</v>
      </c>
      <c r="BB1279" s="4">
        <v>15</v>
      </c>
      <c r="BC1279" s="4">
        <v>8</v>
      </c>
      <c r="BD1279" s="4">
        <v>14</v>
      </c>
      <c r="BE1279" s="4">
        <v>10</v>
      </c>
      <c r="BF1279" s="4">
        <v>14</v>
      </c>
      <c r="BG1279" s="4">
        <v>1919</v>
      </c>
      <c r="BH1279" s="4">
        <v>409</v>
      </c>
      <c r="BI1279" s="4">
        <v>1</v>
      </c>
      <c r="BJ1279" s="4">
        <v>73</v>
      </c>
      <c r="BK1279" s="4">
        <v>66</v>
      </c>
      <c r="BL1279" s="4">
        <v>65</v>
      </c>
      <c r="BM1279" s="4">
        <v>69</v>
      </c>
      <c r="BN1279" s="4">
        <v>65</v>
      </c>
    </row>
    <row r="1280" spans="1:66" ht="30" customHeight="1" x14ac:dyDescent="0.25">
      <c r="A1280" s="15" t="s">
        <v>6587</v>
      </c>
      <c r="B1280" s="4">
        <v>36</v>
      </c>
      <c r="C1280" s="4">
        <v>76</v>
      </c>
      <c r="D1280" s="4">
        <v>76</v>
      </c>
      <c r="E1280" s="5" t="s">
        <v>3552</v>
      </c>
      <c r="F1280" s="5" t="str">
        <f t="shared" si="103"/>
        <v>Aston Villa</v>
      </c>
      <c r="G1280" s="25" t="str">
        <f t="shared" si="104"/>
        <v>2017 ~ 2018</v>
      </c>
      <c r="H1280" s="5" t="str">
        <f t="shared" si="107"/>
        <v>2018</v>
      </c>
      <c r="I1280" s="4" t="s">
        <v>212</v>
      </c>
      <c r="J1280" s="4" t="s">
        <v>213</v>
      </c>
      <c r="K1280" s="4" t="s">
        <v>68</v>
      </c>
      <c r="L1280" s="4">
        <v>75</v>
      </c>
      <c r="M1280" s="4" t="s">
        <v>189</v>
      </c>
      <c r="N1280" s="4">
        <v>0</v>
      </c>
      <c r="O1280" s="6" t="s">
        <v>6877</v>
      </c>
      <c r="P1280" s="6" t="s">
        <v>7188</v>
      </c>
      <c r="Q1280" s="6" t="s">
        <v>7222</v>
      </c>
      <c r="R1280" s="4">
        <v>293</v>
      </c>
      <c r="S1280" s="4">
        <v>42</v>
      </c>
      <c r="T1280" s="4">
        <v>46</v>
      </c>
      <c r="U1280" s="4">
        <v>83</v>
      </c>
      <c r="V1280" s="4">
        <v>67</v>
      </c>
      <c r="W1280" s="4">
        <v>55</v>
      </c>
      <c r="X1280" s="4">
        <v>244</v>
      </c>
      <c r="Y1280" s="4">
        <v>45</v>
      </c>
      <c r="Z1280" s="4">
        <v>44</v>
      </c>
      <c r="AA1280" s="4">
        <v>31</v>
      </c>
      <c r="AB1280" s="4">
        <v>65</v>
      </c>
      <c r="AC1280" s="4">
        <v>59</v>
      </c>
      <c r="AD1280" s="4">
        <v>228</v>
      </c>
      <c r="AE1280" s="4">
        <v>33</v>
      </c>
      <c r="AF1280" s="4">
        <v>34</v>
      </c>
      <c r="AG1280" s="4">
        <v>42</v>
      </c>
      <c r="AH1280" s="4">
        <v>73</v>
      </c>
      <c r="AI1280" s="4">
        <v>46</v>
      </c>
      <c r="AJ1280" s="4">
        <v>307</v>
      </c>
      <c r="AK1280" s="4">
        <v>61</v>
      </c>
      <c r="AL1280" s="4">
        <v>80</v>
      </c>
      <c r="AM1280" s="4">
        <v>50</v>
      </c>
      <c r="AN1280" s="4">
        <v>83</v>
      </c>
      <c r="AO1280" s="4">
        <v>33</v>
      </c>
      <c r="AP1280" s="4">
        <v>296</v>
      </c>
      <c r="AQ1280" s="4">
        <v>73</v>
      </c>
      <c r="AR1280" s="4">
        <v>74</v>
      </c>
      <c r="AS1280" s="4">
        <v>38</v>
      </c>
      <c r="AT1280" s="4">
        <v>59</v>
      </c>
      <c r="AU1280" s="4">
        <v>52</v>
      </c>
      <c r="AV1280" s="4">
        <v>82</v>
      </c>
      <c r="AW1280" s="4">
        <v>230</v>
      </c>
      <c r="AX1280" s="4">
        <v>81</v>
      </c>
      <c r="AY1280" s="4">
        <v>73</v>
      </c>
      <c r="AZ1280" s="4">
        <v>76</v>
      </c>
      <c r="BA1280" s="4">
        <v>48</v>
      </c>
      <c r="BB1280" s="4">
        <v>14</v>
      </c>
      <c r="BC1280" s="4">
        <v>5</v>
      </c>
      <c r="BD1280" s="4">
        <v>6</v>
      </c>
      <c r="BE1280" s="4">
        <v>15</v>
      </c>
      <c r="BF1280" s="4">
        <v>8</v>
      </c>
      <c r="BG1280" s="4">
        <v>1646</v>
      </c>
      <c r="BH1280" s="4">
        <v>338</v>
      </c>
      <c r="BI1280" s="4">
        <v>3</v>
      </c>
      <c r="BJ1280" s="4">
        <v>34</v>
      </c>
      <c r="BK1280" s="4">
        <v>47</v>
      </c>
      <c r="BL1280" s="4">
        <v>57</v>
      </c>
      <c r="BM1280" s="4">
        <v>50</v>
      </c>
      <c r="BN1280" s="4">
        <v>77</v>
      </c>
    </row>
    <row r="1281" spans="1:66" ht="30" customHeight="1" x14ac:dyDescent="0.25">
      <c r="A1281" s="15" t="s">
        <v>2609</v>
      </c>
      <c r="B1281" s="4">
        <v>23</v>
      </c>
      <c r="C1281" s="4">
        <v>77</v>
      </c>
      <c r="D1281" s="4">
        <v>82</v>
      </c>
      <c r="E1281" s="5" t="s">
        <v>2610</v>
      </c>
      <c r="F1281" s="5" t="str">
        <f t="shared" si="103"/>
        <v>PSV</v>
      </c>
      <c r="G1281" s="25" t="str">
        <f t="shared" si="104"/>
        <v>2016 ~ 2025</v>
      </c>
      <c r="H1281" s="5" t="str">
        <f t="shared" si="107"/>
        <v>2025</v>
      </c>
      <c r="I1281" s="4" t="s">
        <v>283</v>
      </c>
      <c r="J1281" s="4" t="s">
        <v>84</v>
      </c>
      <c r="K1281" s="4" t="s">
        <v>68</v>
      </c>
      <c r="L1281" s="4">
        <v>78</v>
      </c>
      <c r="M1281" s="4" t="s">
        <v>189</v>
      </c>
      <c r="N1281" s="4">
        <v>5</v>
      </c>
      <c r="O1281" s="6" t="s">
        <v>7121</v>
      </c>
      <c r="P1281" s="6" t="s">
        <v>6895</v>
      </c>
      <c r="Q1281" s="6" t="s">
        <v>7189</v>
      </c>
      <c r="R1281" s="4">
        <v>294</v>
      </c>
      <c r="S1281" s="4">
        <v>73</v>
      </c>
      <c r="T1281" s="4">
        <v>46</v>
      </c>
      <c r="U1281" s="4">
        <v>74</v>
      </c>
      <c r="V1281" s="4">
        <v>74</v>
      </c>
      <c r="W1281" s="4">
        <v>27</v>
      </c>
      <c r="X1281" s="4">
        <v>298</v>
      </c>
      <c r="Y1281" s="4">
        <v>65</v>
      </c>
      <c r="Z1281" s="4">
        <v>49</v>
      </c>
      <c r="AA1281" s="4">
        <v>41</v>
      </c>
      <c r="AB1281" s="4">
        <v>75</v>
      </c>
      <c r="AC1281" s="4">
        <v>68</v>
      </c>
      <c r="AD1281" s="4">
        <v>373</v>
      </c>
      <c r="AE1281" s="4">
        <v>76</v>
      </c>
      <c r="AF1281" s="4">
        <v>76</v>
      </c>
      <c r="AG1281" s="4">
        <v>70</v>
      </c>
      <c r="AH1281" s="4">
        <v>77</v>
      </c>
      <c r="AI1281" s="4">
        <v>74</v>
      </c>
      <c r="AJ1281" s="4">
        <v>355</v>
      </c>
      <c r="AK1281" s="4">
        <v>62</v>
      </c>
      <c r="AL1281" s="4">
        <v>80</v>
      </c>
      <c r="AM1281" s="4">
        <v>81</v>
      </c>
      <c r="AN1281" s="4">
        <v>82</v>
      </c>
      <c r="AO1281" s="4">
        <v>50</v>
      </c>
      <c r="AP1281" s="4">
        <v>309</v>
      </c>
      <c r="AQ1281" s="4">
        <v>75</v>
      </c>
      <c r="AR1281" s="4">
        <v>76</v>
      </c>
      <c r="AS1281" s="4">
        <v>57</v>
      </c>
      <c r="AT1281" s="4">
        <v>65</v>
      </c>
      <c r="AU1281" s="4">
        <v>36</v>
      </c>
      <c r="AV1281" s="4">
        <v>76</v>
      </c>
      <c r="AW1281" s="4">
        <v>229</v>
      </c>
      <c r="AX1281" s="4">
        <v>78</v>
      </c>
      <c r="AY1281" s="4">
        <v>77</v>
      </c>
      <c r="AZ1281" s="4">
        <v>74</v>
      </c>
      <c r="BA1281" s="4">
        <v>48</v>
      </c>
      <c r="BB1281" s="4">
        <v>12</v>
      </c>
      <c r="BC1281" s="4">
        <v>5</v>
      </c>
      <c r="BD1281" s="4">
        <v>14</v>
      </c>
      <c r="BE1281" s="4">
        <v>7</v>
      </c>
      <c r="BF1281" s="4">
        <v>10</v>
      </c>
      <c r="BG1281" s="4">
        <v>1906</v>
      </c>
      <c r="BH1281" s="4">
        <v>419</v>
      </c>
      <c r="BI1281" s="4">
        <v>1</v>
      </c>
      <c r="BJ1281" s="4">
        <v>76</v>
      </c>
      <c r="BK1281" s="4">
        <v>49</v>
      </c>
      <c r="BL1281" s="4">
        <v>69</v>
      </c>
      <c r="BM1281" s="4">
        <v>68</v>
      </c>
      <c r="BN1281" s="4">
        <v>77</v>
      </c>
    </row>
    <row r="1282" spans="1:66" ht="30" customHeight="1" x14ac:dyDescent="0.25">
      <c r="A1282" s="15" t="s">
        <v>1475</v>
      </c>
      <c r="B1282" s="4">
        <v>22</v>
      </c>
      <c r="C1282" s="4">
        <v>79</v>
      </c>
      <c r="D1282" s="4">
        <v>86</v>
      </c>
      <c r="E1282" s="5" t="s">
        <v>117</v>
      </c>
      <c r="F1282" s="5" t="str">
        <f t="shared" ref="F1282:F1345" si="108">IFERROR(LEFT(E1282, FIND(CHAR(10), E1282)-1), "")</f>
        <v>Arsenal</v>
      </c>
      <c r="G1282" s="25" t="str">
        <f t="shared" ref="G1282:G1345" si="109">IFERROR(MID(E1282,FIND(CHAR(10),E1282)+1,LEN(E1282)),")
=SI.ERROR(EXTRAE(A1, ENCONTRAR(CARACTER(10), A1)+1, LARGO(A1)), """)</f>
        <v>2023 ~ 2028</v>
      </c>
      <c r="H1282" s="5" t="str">
        <f t="shared" si="107"/>
        <v>2028</v>
      </c>
      <c r="I1282" s="4" t="s">
        <v>112</v>
      </c>
      <c r="J1282" s="4" t="s">
        <v>253</v>
      </c>
      <c r="K1282" s="4" t="s">
        <v>68</v>
      </c>
      <c r="L1282" s="4">
        <v>82</v>
      </c>
      <c r="M1282" s="4" t="s">
        <v>189</v>
      </c>
      <c r="N1282" s="4">
        <v>7</v>
      </c>
      <c r="O1282" s="6" t="s">
        <v>6948</v>
      </c>
      <c r="P1282" s="6" t="s">
        <v>7260</v>
      </c>
      <c r="Q1282" s="6" t="s">
        <v>7356</v>
      </c>
      <c r="R1282" s="4">
        <v>290</v>
      </c>
      <c r="S1282" s="4">
        <v>60</v>
      </c>
      <c r="T1282" s="4">
        <v>41</v>
      </c>
      <c r="U1282" s="4">
        <v>68</v>
      </c>
      <c r="V1282" s="4">
        <v>80</v>
      </c>
      <c r="W1282" s="4">
        <v>41</v>
      </c>
      <c r="X1282" s="4">
        <v>299</v>
      </c>
      <c r="Y1282" s="4">
        <v>76</v>
      </c>
      <c r="Z1282" s="4">
        <v>44</v>
      </c>
      <c r="AA1282" s="4">
        <v>31</v>
      </c>
      <c r="AB1282" s="4">
        <v>70</v>
      </c>
      <c r="AC1282" s="4">
        <v>78</v>
      </c>
      <c r="AD1282" s="4">
        <v>382</v>
      </c>
      <c r="AE1282" s="4">
        <v>79</v>
      </c>
      <c r="AF1282" s="4">
        <v>78</v>
      </c>
      <c r="AG1282" s="4">
        <v>73</v>
      </c>
      <c r="AH1282" s="4">
        <v>78</v>
      </c>
      <c r="AI1282" s="4">
        <v>74</v>
      </c>
      <c r="AJ1282" s="4">
        <v>352</v>
      </c>
      <c r="AK1282" s="4">
        <v>58</v>
      </c>
      <c r="AL1282" s="4">
        <v>84</v>
      </c>
      <c r="AM1282" s="4">
        <v>82</v>
      </c>
      <c r="AN1282" s="4">
        <v>82</v>
      </c>
      <c r="AO1282" s="4">
        <v>46</v>
      </c>
      <c r="AP1282" s="4">
        <v>326</v>
      </c>
      <c r="AQ1282" s="4">
        <v>72</v>
      </c>
      <c r="AR1282" s="4">
        <v>82</v>
      </c>
      <c r="AS1282" s="4">
        <v>66</v>
      </c>
      <c r="AT1282" s="4">
        <v>64</v>
      </c>
      <c r="AU1282" s="4">
        <v>42</v>
      </c>
      <c r="AV1282" s="4">
        <v>85</v>
      </c>
      <c r="AW1282" s="4">
        <v>241</v>
      </c>
      <c r="AX1282" s="4">
        <v>83</v>
      </c>
      <c r="AY1282" s="4">
        <v>82</v>
      </c>
      <c r="AZ1282" s="4">
        <v>76</v>
      </c>
      <c r="BA1282" s="4">
        <v>48</v>
      </c>
      <c r="BB1282" s="4">
        <v>6</v>
      </c>
      <c r="BC1282" s="4">
        <v>6</v>
      </c>
      <c r="BD1282" s="4">
        <v>8</v>
      </c>
      <c r="BE1282" s="4">
        <v>14</v>
      </c>
      <c r="BF1282" s="4">
        <v>14</v>
      </c>
      <c r="BG1282" s="4">
        <v>1938</v>
      </c>
      <c r="BH1282" s="4">
        <v>429</v>
      </c>
      <c r="BI1282" s="4">
        <v>3</v>
      </c>
      <c r="BJ1282" s="4">
        <v>78</v>
      </c>
      <c r="BK1282" s="4">
        <v>47</v>
      </c>
      <c r="BL1282" s="4">
        <v>67</v>
      </c>
      <c r="BM1282" s="4">
        <v>77</v>
      </c>
      <c r="BN1282" s="4">
        <v>80</v>
      </c>
    </row>
    <row r="1283" spans="1:66" ht="30" customHeight="1" x14ac:dyDescent="0.25">
      <c r="A1283" s="15" t="s">
        <v>1472</v>
      </c>
      <c r="B1283" s="4">
        <v>23</v>
      </c>
      <c r="C1283" s="4">
        <v>80</v>
      </c>
      <c r="D1283" s="4">
        <v>85</v>
      </c>
      <c r="E1283" s="5" t="s">
        <v>1473</v>
      </c>
      <c r="F1283" s="5" t="str">
        <f t="shared" si="108"/>
        <v>Nice</v>
      </c>
      <c r="G1283" s="25" t="str">
        <f t="shared" si="109"/>
        <v>2021 ~ 2027</v>
      </c>
      <c r="H1283" s="5" t="str">
        <f t="shared" si="107"/>
        <v>2027</v>
      </c>
      <c r="I1283" s="4" t="s">
        <v>359</v>
      </c>
      <c r="J1283" s="4" t="s">
        <v>913</v>
      </c>
      <c r="K1283" s="4" t="s">
        <v>68</v>
      </c>
      <c r="L1283" s="4">
        <v>82</v>
      </c>
      <c r="M1283" s="4" t="s">
        <v>189</v>
      </c>
      <c r="N1283" s="4">
        <v>5</v>
      </c>
      <c r="O1283" s="6" t="s">
        <v>7289</v>
      </c>
      <c r="P1283" s="6" t="s">
        <v>6939</v>
      </c>
      <c r="Q1283" s="6" t="s">
        <v>7303</v>
      </c>
      <c r="R1283" s="4">
        <v>286</v>
      </c>
      <c r="S1283" s="4">
        <v>49</v>
      </c>
      <c r="T1283" s="4">
        <v>44</v>
      </c>
      <c r="U1283" s="4">
        <v>80</v>
      </c>
      <c r="V1283" s="4">
        <v>78</v>
      </c>
      <c r="W1283" s="4">
        <v>35</v>
      </c>
      <c r="X1283" s="4">
        <v>306</v>
      </c>
      <c r="Y1283" s="4">
        <v>69</v>
      </c>
      <c r="Z1283" s="4">
        <v>52</v>
      </c>
      <c r="AA1283" s="4">
        <v>41</v>
      </c>
      <c r="AB1283" s="4">
        <v>72</v>
      </c>
      <c r="AC1283" s="4">
        <v>72</v>
      </c>
      <c r="AD1283" s="4">
        <v>347</v>
      </c>
      <c r="AE1283" s="4">
        <v>74</v>
      </c>
      <c r="AF1283" s="4">
        <v>87</v>
      </c>
      <c r="AG1283" s="4">
        <v>54</v>
      </c>
      <c r="AH1283" s="4">
        <v>77</v>
      </c>
      <c r="AI1283" s="4">
        <v>55</v>
      </c>
      <c r="AJ1283" s="4">
        <v>349</v>
      </c>
      <c r="AK1283" s="4">
        <v>60</v>
      </c>
      <c r="AL1283" s="4">
        <v>89</v>
      </c>
      <c r="AM1283" s="4">
        <v>73</v>
      </c>
      <c r="AN1283" s="4">
        <v>82</v>
      </c>
      <c r="AO1283" s="4">
        <v>45</v>
      </c>
      <c r="AP1283" s="4">
        <v>308</v>
      </c>
      <c r="AQ1283" s="4">
        <v>73</v>
      </c>
      <c r="AR1283" s="4">
        <v>80</v>
      </c>
      <c r="AS1283" s="4">
        <v>45</v>
      </c>
      <c r="AT1283" s="4">
        <v>58</v>
      </c>
      <c r="AU1283" s="4">
        <v>52</v>
      </c>
      <c r="AV1283" s="4">
        <v>78</v>
      </c>
      <c r="AW1283" s="4">
        <v>240</v>
      </c>
      <c r="AX1283" s="4">
        <v>80</v>
      </c>
      <c r="AY1283" s="4">
        <v>81</v>
      </c>
      <c r="AZ1283" s="4">
        <v>79</v>
      </c>
      <c r="BA1283" s="4">
        <v>52</v>
      </c>
      <c r="BB1283" s="4">
        <v>7</v>
      </c>
      <c r="BC1283" s="4">
        <v>13</v>
      </c>
      <c r="BD1283" s="4">
        <v>11</v>
      </c>
      <c r="BE1283" s="4">
        <v>8</v>
      </c>
      <c r="BF1283" s="4">
        <v>13</v>
      </c>
      <c r="BG1283" s="4">
        <v>1888</v>
      </c>
      <c r="BH1283" s="4">
        <v>419</v>
      </c>
      <c r="BI1283" s="4">
        <v>2</v>
      </c>
      <c r="BJ1283" s="4">
        <v>81</v>
      </c>
      <c r="BK1283" s="4">
        <v>47</v>
      </c>
      <c r="BL1283" s="4">
        <v>64</v>
      </c>
      <c r="BM1283" s="4">
        <v>69</v>
      </c>
      <c r="BN1283" s="4">
        <v>80</v>
      </c>
    </row>
    <row r="1284" spans="1:66" ht="30" customHeight="1" x14ac:dyDescent="0.25">
      <c r="A1284" s="15" t="s">
        <v>2626</v>
      </c>
      <c r="B1284" s="4">
        <v>20</v>
      </c>
      <c r="C1284" s="4">
        <v>71</v>
      </c>
      <c r="D1284" s="4">
        <v>81</v>
      </c>
      <c r="E1284" s="5" t="s">
        <v>2627</v>
      </c>
      <c r="F1284" s="5" t="str">
        <f t="shared" si="108"/>
        <v>New York RB</v>
      </c>
      <c r="G1284" s="25" t="str">
        <f t="shared" si="109"/>
        <v>2020 ~ 2027</v>
      </c>
      <c r="H1284" s="5" t="str">
        <f t="shared" si="107"/>
        <v>2027</v>
      </c>
      <c r="I1284" s="4" t="s">
        <v>83</v>
      </c>
      <c r="J1284" s="4" t="s">
        <v>381</v>
      </c>
      <c r="K1284" s="4" t="s">
        <v>77</v>
      </c>
      <c r="L1284" s="4">
        <v>71</v>
      </c>
      <c r="M1284" s="4" t="s">
        <v>478</v>
      </c>
      <c r="N1284" s="4">
        <v>10</v>
      </c>
      <c r="O1284" s="6" t="s">
        <v>7505</v>
      </c>
      <c r="P1284" s="6" t="s">
        <v>6928</v>
      </c>
      <c r="Q1284" s="6" t="s">
        <v>7535</v>
      </c>
      <c r="R1284" s="4">
        <v>271</v>
      </c>
      <c r="S1284" s="4">
        <v>66</v>
      </c>
      <c r="T1284" s="4">
        <v>42</v>
      </c>
      <c r="U1284" s="4">
        <v>51</v>
      </c>
      <c r="V1284" s="4">
        <v>68</v>
      </c>
      <c r="W1284" s="4">
        <v>44</v>
      </c>
      <c r="X1284" s="4">
        <v>306</v>
      </c>
      <c r="Y1284" s="4">
        <v>63</v>
      </c>
      <c r="Z1284" s="4">
        <v>59</v>
      </c>
      <c r="AA1284" s="4">
        <v>62</v>
      </c>
      <c r="AB1284" s="4">
        <v>62</v>
      </c>
      <c r="AC1284" s="4">
        <v>60</v>
      </c>
      <c r="AD1284" s="4">
        <v>378</v>
      </c>
      <c r="AE1284" s="4">
        <v>81</v>
      </c>
      <c r="AF1284" s="4">
        <v>81</v>
      </c>
      <c r="AG1284" s="4">
        <v>77</v>
      </c>
      <c r="AH1284" s="4">
        <v>64</v>
      </c>
      <c r="AI1284" s="4">
        <v>75</v>
      </c>
      <c r="AJ1284" s="4">
        <v>316</v>
      </c>
      <c r="AK1284" s="4">
        <v>53</v>
      </c>
      <c r="AL1284" s="4">
        <v>70</v>
      </c>
      <c r="AM1284" s="4">
        <v>83</v>
      </c>
      <c r="AN1284" s="4">
        <v>61</v>
      </c>
      <c r="AO1284" s="4">
        <v>49</v>
      </c>
      <c r="AP1284" s="4">
        <v>289</v>
      </c>
      <c r="AQ1284" s="4">
        <v>67</v>
      </c>
      <c r="AR1284" s="4">
        <v>69</v>
      </c>
      <c r="AS1284" s="4">
        <v>58</v>
      </c>
      <c r="AT1284" s="4">
        <v>55</v>
      </c>
      <c r="AU1284" s="4">
        <v>40</v>
      </c>
      <c r="AV1284" s="4">
        <v>52</v>
      </c>
      <c r="AW1284" s="4">
        <v>202</v>
      </c>
      <c r="AX1284" s="4">
        <v>67</v>
      </c>
      <c r="AY1284" s="4">
        <v>69</v>
      </c>
      <c r="AZ1284" s="4">
        <v>66</v>
      </c>
      <c r="BA1284" s="4">
        <v>50</v>
      </c>
      <c r="BB1284" s="4">
        <v>12</v>
      </c>
      <c r="BC1284" s="4">
        <v>10</v>
      </c>
      <c r="BD1284" s="4">
        <v>6</v>
      </c>
      <c r="BE1284" s="4">
        <v>8</v>
      </c>
      <c r="BF1284" s="4">
        <v>14</v>
      </c>
      <c r="BG1284" s="4">
        <v>1812</v>
      </c>
      <c r="BH1284" s="4">
        <v>388</v>
      </c>
      <c r="BI1284" s="4">
        <v>1</v>
      </c>
      <c r="BJ1284" s="4">
        <v>81</v>
      </c>
      <c r="BK1284" s="4">
        <v>46</v>
      </c>
      <c r="BL1284" s="4">
        <v>63</v>
      </c>
      <c r="BM1284" s="4">
        <v>64</v>
      </c>
      <c r="BN1284" s="4">
        <v>66</v>
      </c>
    </row>
    <row r="1285" spans="1:66" ht="30" customHeight="1" x14ac:dyDescent="0.25">
      <c r="A1285" s="15" t="s">
        <v>1358</v>
      </c>
      <c r="B1285" s="4">
        <v>20</v>
      </c>
      <c r="C1285" s="4">
        <v>71</v>
      </c>
      <c r="D1285" s="4">
        <v>84</v>
      </c>
      <c r="E1285" s="5" t="s">
        <v>1359</v>
      </c>
      <c r="F1285" s="5" t="str">
        <f t="shared" si="108"/>
        <v>Burnley</v>
      </c>
      <c r="G1285" s="25" t="str">
        <f t="shared" si="109"/>
        <v>2023 ~ 2028</v>
      </c>
      <c r="H1285" s="5" t="str">
        <f t="shared" si="107"/>
        <v>2028</v>
      </c>
      <c r="I1285" s="4" t="s">
        <v>138</v>
      </c>
      <c r="J1285" s="4" t="s">
        <v>213</v>
      </c>
      <c r="K1285" s="4" t="s">
        <v>68</v>
      </c>
      <c r="L1285" s="4">
        <v>71</v>
      </c>
      <c r="M1285" s="4" t="s">
        <v>508</v>
      </c>
      <c r="N1285" s="4">
        <v>13</v>
      </c>
      <c r="O1285" s="6" t="s">
        <v>7045</v>
      </c>
      <c r="P1285" s="6" t="s">
        <v>7026</v>
      </c>
      <c r="Q1285" s="6" t="s">
        <v>7064</v>
      </c>
      <c r="R1285" s="4">
        <v>92</v>
      </c>
      <c r="S1285" s="4">
        <v>12</v>
      </c>
      <c r="T1285" s="4">
        <v>8</v>
      </c>
      <c r="U1285" s="4">
        <v>10</v>
      </c>
      <c r="V1285" s="4">
        <v>53</v>
      </c>
      <c r="W1285" s="4">
        <v>9</v>
      </c>
      <c r="X1285" s="4">
        <v>95</v>
      </c>
      <c r="Y1285" s="4">
        <v>10</v>
      </c>
      <c r="Z1285" s="4">
        <v>14</v>
      </c>
      <c r="AA1285" s="4">
        <v>12</v>
      </c>
      <c r="AB1285" s="4">
        <v>47</v>
      </c>
      <c r="AC1285" s="4">
        <v>12</v>
      </c>
      <c r="AD1285" s="4">
        <v>168</v>
      </c>
      <c r="AE1285" s="4">
        <v>33</v>
      </c>
      <c r="AF1285" s="4">
        <v>17</v>
      </c>
      <c r="AG1285" s="4">
        <v>27</v>
      </c>
      <c r="AH1285" s="4">
        <v>64</v>
      </c>
      <c r="AI1285" s="4">
        <v>27</v>
      </c>
      <c r="AJ1285" s="4">
        <v>191</v>
      </c>
      <c r="AK1285" s="4">
        <v>52</v>
      </c>
      <c r="AL1285" s="4">
        <v>55</v>
      </c>
      <c r="AM1285" s="4">
        <v>17</v>
      </c>
      <c r="AN1285" s="4">
        <v>58</v>
      </c>
      <c r="AO1285" s="4">
        <v>9</v>
      </c>
      <c r="AP1285" s="4">
        <v>106</v>
      </c>
      <c r="AQ1285" s="4">
        <v>28</v>
      </c>
      <c r="AR1285" s="4">
        <v>7</v>
      </c>
      <c r="AS1285" s="4">
        <v>7</v>
      </c>
      <c r="AT1285" s="4">
        <v>48</v>
      </c>
      <c r="AU1285" s="4">
        <v>16</v>
      </c>
      <c r="AV1285" s="4">
        <v>26</v>
      </c>
      <c r="AW1285" s="4">
        <v>31</v>
      </c>
      <c r="AX1285" s="4">
        <v>5</v>
      </c>
      <c r="AY1285" s="4">
        <v>13</v>
      </c>
      <c r="AZ1285" s="4">
        <v>13</v>
      </c>
      <c r="BA1285" s="4">
        <v>351</v>
      </c>
      <c r="BB1285" s="4">
        <v>70</v>
      </c>
      <c r="BC1285" s="4">
        <v>69</v>
      </c>
      <c r="BD1285" s="4">
        <v>69</v>
      </c>
      <c r="BE1285" s="4">
        <v>70</v>
      </c>
      <c r="BF1285" s="4">
        <v>73</v>
      </c>
      <c r="BG1285" s="4">
        <v>1034</v>
      </c>
      <c r="BH1285" s="4">
        <v>378</v>
      </c>
      <c r="BI1285" s="4">
        <v>1</v>
      </c>
      <c r="BJ1285" s="4">
        <v>70</v>
      </c>
      <c r="BK1285" s="4">
        <v>69</v>
      </c>
      <c r="BL1285" s="4">
        <v>69</v>
      </c>
      <c r="BM1285" s="4">
        <v>73</v>
      </c>
      <c r="BN1285" s="4">
        <v>27</v>
      </c>
    </row>
    <row r="1286" spans="1:66" ht="30" customHeight="1" x14ac:dyDescent="0.25">
      <c r="A1286" s="15" t="s">
        <v>2366</v>
      </c>
      <c r="B1286" s="4">
        <v>19</v>
      </c>
      <c r="C1286" s="4">
        <v>71</v>
      </c>
      <c r="D1286" s="4">
        <v>84</v>
      </c>
      <c r="E1286" s="5" t="s">
        <v>8019</v>
      </c>
      <c r="F1286" s="5" t="str">
        <f t="shared" si="108"/>
        <v>SpVgg Greuther Fürth</v>
      </c>
      <c r="G1286" s="25" t="str">
        <f t="shared" si="109"/>
        <v>Jun 30, 2024 A Prestamo</v>
      </c>
      <c r="H1286" s="5">
        <v>0</v>
      </c>
      <c r="I1286" s="4" t="s">
        <v>155</v>
      </c>
      <c r="J1286" s="4" t="s">
        <v>617</v>
      </c>
      <c r="K1286" s="4" t="s">
        <v>68</v>
      </c>
      <c r="L1286" s="4">
        <v>71</v>
      </c>
      <c r="M1286" s="4" t="s">
        <v>508</v>
      </c>
      <c r="N1286" s="4">
        <v>13</v>
      </c>
      <c r="O1286" s="6" t="s">
        <v>7505</v>
      </c>
      <c r="P1286" s="6" t="s">
        <v>6910</v>
      </c>
      <c r="Q1286" s="6">
        <v>0</v>
      </c>
      <c r="R1286" s="4">
        <v>59</v>
      </c>
      <c r="S1286" s="4">
        <v>10</v>
      </c>
      <c r="T1286" s="4">
        <v>5</v>
      </c>
      <c r="U1286" s="4">
        <v>13</v>
      </c>
      <c r="V1286" s="4">
        <v>23</v>
      </c>
      <c r="W1286" s="4">
        <v>8</v>
      </c>
      <c r="X1286" s="4">
        <v>70</v>
      </c>
      <c r="Y1286" s="4">
        <v>6</v>
      </c>
      <c r="Z1286" s="4">
        <v>12</v>
      </c>
      <c r="AA1286" s="4">
        <v>12</v>
      </c>
      <c r="AB1286" s="4">
        <v>28</v>
      </c>
      <c r="AC1286" s="4">
        <v>12</v>
      </c>
      <c r="AD1286" s="4">
        <v>187</v>
      </c>
      <c r="AE1286" s="4">
        <v>31</v>
      </c>
      <c r="AF1286" s="4">
        <v>33</v>
      </c>
      <c r="AG1286" s="4">
        <v>30</v>
      </c>
      <c r="AH1286" s="4">
        <v>57</v>
      </c>
      <c r="AI1286" s="4">
        <v>36</v>
      </c>
      <c r="AJ1286" s="4">
        <v>182</v>
      </c>
      <c r="AK1286" s="4">
        <v>50</v>
      </c>
      <c r="AL1286" s="4">
        <v>52</v>
      </c>
      <c r="AM1286" s="4">
        <v>24</v>
      </c>
      <c r="AN1286" s="4">
        <v>51</v>
      </c>
      <c r="AO1286" s="4">
        <v>5</v>
      </c>
      <c r="AP1286" s="4">
        <v>100</v>
      </c>
      <c r="AQ1286" s="4">
        <v>27</v>
      </c>
      <c r="AR1286" s="4">
        <v>14</v>
      </c>
      <c r="AS1286" s="4">
        <v>8</v>
      </c>
      <c r="AT1286" s="4">
        <v>36</v>
      </c>
      <c r="AU1286" s="4">
        <v>15</v>
      </c>
      <c r="AV1286" s="4">
        <v>40</v>
      </c>
      <c r="AW1286" s="4">
        <v>32</v>
      </c>
      <c r="AX1286" s="4">
        <v>8</v>
      </c>
      <c r="AY1286" s="4">
        <v>14</v>
      </c>
      <c r="AZ1286" s="4">
        <v>10</v>
      </c>
      <c r="BA1286" s="4">
        <v>352</v>
      </c>
      <c r="BB1286" s="4">
        <v>71</v>
      </c>
      <c r="BC1286" s="4">
        <v>71</v>
      </c>
      <c r="BD1286" s="4">
        <v>66</v>
      </c>
      <c r="BE1286" s="4">
        <v>71</v>
      </c>
      <c r="BF1286" s="4">
        <v>73</v>
      </c>
      <c r="BG1286" s="4">
        <v>982</v>
      </c>
      <c r="BH1286" s="4">
        <v>384</v>
      </c>
      <c r="BI1286" s="4">
        <v>1</v>
      </c>
      <c r="BJ1286" s="4">
        <v>71</v>
      </c>
      <c r="BK1286" s="4">
        <v>71</v>
      </c>
      <c r="BL1286" s="4">
        <v>66</v>
      </c>
      <c r="BM1286" s="4">
        <v>73</v>
      </c>
      <c r="BN1286" s="4">
        <v>32</v>
      </c>
    </row>
    <row r="1287" spans="1:66" ht="30" customHeight="1" x14ac:dyDescent="0.25">
      <c r="A1287" s="15" t="s">
        <v>1650</v>
      </c>
      <c r="B1287" s="4">
        <v>22</v>
      </c>
      <c r="C1287" s="4">
        <v>75</v>
      </c>
      <c r="D1287" s="4">
        <v>79</v>
      </c>
      <c r="E1287" s="5" t="s">
        <v>1651</v>
      </c>
      <c r="F1287" s="5" t="str">
        <f t="shared" si="108"/>
        <v>VfB Stuttgart</v>
      </c>
      <c r="G1287" s="25" t="str">
        <f t="shared" si="109"/>
        <v>2022 ~ 2026</v>
      </c>
      <c r="H1287" s="5" t="str">
        <f t="shared" ref="H1287:H1302" si="110">RIGHT(G1287, 4)</f>
        <v>2026</v>
      </c>
      <c r="I1287" s="4" t="s">
        <v>359</v>
      </c>
      <c r="J1287" s="4" t="s">
        <v>213</v>
      </c>
      <c r="K1287" s="4" t="s">
        <v>68</v>
      </c>
      <c r="L1287" s="4">
        <v>75</v>
      </c>
      <c r="M1287" s="4" t="s">
        <v>406</v>
      </c>
      <c r="N1287" s="4">
        <v>4</v>
      </c>
      <c r="O1287" s="6" t="s">
        <v>7005</v>
      </c>
      <c r="P1287" s="6" t="s">
        <v>6886</v>
      </c>
      <c r="Q1287" s="6" t="s">
        <v>7352</v>
      </c>
      <c r="R1287" s="4">
        <v>310</v>
      </c>
      <c r="S1287" s="4">
        <v>71</v>
      </c>
      <c r="T1287" s="4">
        <v>58</v>
      </c>
      <c r="U1287" s="4">
        <v>68</v>
      </c>
      <c r="V1287" s="4">
        <v>75</v>
      </c>
      <c r="W1287" s="4">
        <v>38</v>
      </c>
      <c r="X1287" s="4">
        <v>317</v>
      </c>
      <c r="Y1287" s="4">
        <v>77</v>
      </c>
      <c r="Z1287" s="4">
        <v>60</v>
      </c>
      <c r="AA1287" s="4">
        <v>42</v>
      </c>
      <c r="AB1287" s="4">
        <v>65</v>
      </c>
      <c r="AC1287" s="4">
        <v>73</v>
      </c>
      <c r="AD1287" s="4">
        <v>368</v>
      </c>
      <c r="AE1287" s="4">
        <v>83</v>
      </c>
      <c r="AF1287" s="4">
        <v>77</v>
      </c>
      <c r="AG1287" s="4">
        <v>67</v>
      </c>
      <c r="AH1287" s="4">
        <v>73</v>
      </c>
      <c r="AI1287" s="4">
        <v>68</v>
      </c>
      <c r="AJ1287" s="4">
        <v>386</v>
      </c>
      <c r="AK1287" s="4">
        <v>70</v>
      </c>
      <c r="AL1287" s="4">
        <v>87</v>
      </c>
      <c r="AM1287" s="4">
        <v>79</v>
      </c>
      <c r="AN1287" s="4">
        <v>84</v>
      </c>
      <c r="AO1287" s="4">
        <v>66</v>
      </c>
      <c r="AP1287" s="4">
        <v>318</v>
      </c>
      <c r="AQ1287" s="4">
        <v>71</v>
      </c>
      <c r="AR1287" s="4">
        <v>70</v>
      </c>
      <c r="AS1287" s="4">
        <v>73</v>
      </c>
      <c r="AT1287" s="4">
        <v>68</v>
      </c>
      <c r="AU1287" s="4">
        <v>36</v>
      </c>
      <c r="AV1287" s="4">
        <v>68</v>
      </c>
      <c r="AW1287" s="4">
        <v>209</v>
      </c>
      <c r="AX1287" s="4">
        <v>69</v>
      </c>
      <c r="AY1287" s="4">
        <v>73</v>
      </c>
      <c r="AZ1287" s="4">
        <v>67</v>
      </c>
      <c r="BA1287" s="4">
        <v>57</v>
      </c>
      <c r="BB1287" s="4">
        <v>12</v>
      </c>
      <c r="BC1287" s="4">
        <v>13</v>
      </c>
      <c r="BD1287" s="4">
        <v>14</v>
      </c>
      <c r="BE1287" s="4">
        <v>10</v>
      </c>
      <c r="BF1287" s="4">
        <v>8</v>
      </c>
      <c r="BG1287" s="4">
        <v>1965</v>
      </c>
      <c r="BH1287" s="4">
        <v>434</v>
      </c>
      <c r="BI1287" s="4">
        <v>2</v>
      </c>
      <c r="BJ1287" s="4">
        <v>80</v>
      </c>
      <c r="BK1287" s="4">
        <v>61</v>
      </c>
      <c r="BL1287" s="4">
        <v>69</v>
      </c>
      <c r="BM1287" s="4">
        <v>74</v>
      </c>
      <c r="BN1287" s="4">
        <v>70</v>
      </c>
    </row>
    <row r="1288" spans="1:66" ht="30" customHeight="1" x14ac:dyDescent="0.25">
      <c r="A1288" s="15" t="s">
        <v>6231</v>
      </c>
      <c r="B1288" s="4">
        <v>19</v>
      </c>
      <c r="C1288" s="4">
        <v>64</v>
      </c>
      <c r="D1288" s="4">
        <v>77</v>
      </c>
      <c r="E1288" s="5" t="s">
        <v>6232</v>
      </c>
      <c r="F1288" s="5" t="str">
        <f t="shared" si="108"/>
        <v>Almere City</v>
      </c>
      <c r="G1288" s="25" t="str">
        <f t="shared" si="109"/>
        <v>2022 ~ 2025</v>
      </c>
      <c r="H1288" s="5" t="str">
        <f t="shared" si="110"/>
        <v>2025</v>
      </c>
      <c r="I1288" s="4" t="s">
        <v>241</v>
      </c>
      <c r="J1288" s="4" t="s">
        <v>91</v>
      </c>
      <c r="K1288" s="4" t="s">
        <v>68</v>
      </c>
      <c r="L1288" s="4">
        <v>65</v>
      </c>
      <c r="M1288" s="4" t="s">
        <v>69</v>
      </c>
      <c r="N1288" s="4">
        <v>13</v>
      </c>
      <c r="O1288" s="6" t="s">
        <v>7006</v>
      </c>
      <c r="P1288" s="6" t="s">
        <v>6907</v>
      </c>
      <c r="Q1288" s="6" t="s">
        <v>7210</v>
      </c>
      <c r="R1288" s="4">
        <v>248</v>
      </c>
      <c r="S1288" s="4">
        <v>49</v>
      </c>
      <c r="T1288" s="4">
        <v>42</v>
      </c>
      <c r="U1288" s="4">
        <v>47</v>
      </c>
      <c r="V1288" s="4">
        <v>68</v>
      </c>
      <c r="W1288" s="4">
        <v>42</v>
      </c>
      <c r="X1288" s="4">
        <v>287</v>
      </c>
      <c r="Y1288" s="4">
        <v>67</v>
      </c>
      <c r="Z1288" s="4">
        <v>44</v>
      </c>
      <c r="AA1288" s="4">
        <v>45</v>
      </c>
      <c r="AB1288" s="4">
        <v>66</v>
      </c>
      <c r="AC1288" s="4">
        <v>65</v>
      </c>
      <c r="AD1288" s="4">
        <v>339</v>
      </c>
      <c r="AE1288" s="4">
        <v>75</v>
      </c>
      <c r="AF1288" s="4">
        <v>74</v>
      </c>
      <c r="AG1288" s="4">
        <v>73</v>
      </c>
      <c r="AH1288" s="4">
        <v>62</v>
      </c>
      <c r="AI1288" s="4">
        <v>55</v>
      </c>
      <c r="AJ1288" s="4">
        <v>272</v>
      </c>
      <c r="AK1288" s="4">
        <v>64</v>
      </c>
      <c r="AL1288" s="4">
        <v>49</v>
      </c>
      <c r="AM1288" s="4">
        <v>68</v>
      </c>
      <c r="AN1288" s="4">
        <v>40</v>
      </c>
      <c r="AO1288" s="4">
        <v>51</v>
      </c>
      <c r="AP1288" s="4">
        <v>294</v>
      </c>
      <c r="AQ1288" s="4">
        <v>68</v>
      </c>
      <c r="AR1288" s="4">
        <v>59</v>
      </c>
      <c r="AS1288" s="4">
        <v>58</v>
      </c>
      <c r="AT1288" s="4">
        <v>61</v>
      </c>
      <c r="AU1288" s="4">
        <v>48</v>
      </c>
      <c r="AV1288" s="4">
        <v>63</v>
      </c>
      <c r="AW1288" s="4">
        <v>151</v>
      </c>
      <c r="AX1288" s="4">
        <v>43</v>
      </c>
      <c r="AY1288" s="4">
        <v>60</v>
      </c>
      <c r="AZ1288" s="4">
        <v>48</v>
      </c>
      <c r="BA1288" s="4">
        <v>52</v>
      </c>
      <c r="BB1288" s="4">
        <v>9</v>
      </c>
      <c r="BC1288" s="4">
        <v>12</v>
      </c>
      <c r="BD1288" s="4">
        <v>11</v>
      </c>
      <c r="BE1288" s="4">
        <v>8</v>
      </c>
      <c r="BF1288" s="4">
        <v>12</v>
      </c>
      <c r="BG1288" s="4">
        <v>1643</v>
      </c>
      <c r="BH1288" s="4">
        <v>354</v>
      </c>
      <c r="BI1288" s="4">
        <v>1</v>
      </c>
      <c r="BJ1288" s="4">
        <v>74</v>
      </c>
      <c r="BK1288" s="4">
        <v>49</v>
      </c>
      <c r="BL1288" s="4">
        <v>60</v>
      </c>
      <c r="BM1288" s="4">
        <v>66</v>
      </c>
      <c r="BN1288" s="4">
        <v>52</v>
      </c>
    </row>
    <row r="1289" spans="1:66" ht="30" customHeight="1" x14ac:dyDescent="0.25">
      <c r="A1289" s="15" t="s">
        <v>3713</v>
      </c>
      <c r="B1289" s="4">
        <v>23</v>
      </c>
      <c r="C1289" s="4" t="s">
        <v>369</v>
      </c>
      <c r="D1289" s="4" t="s">
        <v>193</v>
      </c>
      <c r="E1289" s="5" t="s">
        <v>3714</v>
      </c>
      <c r="F1289" s="5" t="str">
        <f t="shared" si="108"/>
        <v>Brighton &amp; Hove Albion</v>
      </c>
      <c r="G1289" s="25" t="str">
        <f t="shared" si="109"/>
        <v>2020 ~ 2026</v>
      </c>
      <c r="H1289" s="5" t="str">
        <f t="shared" si="110"/>
        <v>2026</v>
      </c>
      <c r="I1289" s="4" t="s">
        <v>337</v>
      </c>
      <c r="J1289" s="4" t="s">
        <v>253</v>
      </c>
      <c r="K1289" s="4" t="s">
        <v>68</v>
      </c>
      <c r="L1289" s="4">
        <v>77</v>
      </c>
      <c r="M1289" s="4" t="s">
        <v>189</v>
      </c>
      <c r="N1289" s="4">
        <v>5</v>
      </c>
      <c r="O1289" s="6" t="s">
        <v>7005</v>
      </c>
      <c r="P1289" s="6" t="s">
        <v>6914</v>
      </c>
      <c r="Q1289" s="6" t="s">
        <v>7499</v>
      </c>
      <c r="R1289" s="4">
        <v>239</v>
      </c>
      <c r="S1289" s="4">
        <v>32</v>
      </c>
      <c r="T1289" s="4">
        <v>33</v>
      </c>
      <c r="U1289" s="4">
        <v>72</v>
      </c>
      <c r="V1289" s="4" t="s">
        <v>660</v>
      </c>
      <c r="W1289" s="4">
        <v>28</v>
      </c>
      <c r="X1289" s="4">
        <v>319</v>
      </c>
      <c r="Y1289" s="4">
        <v>64</v>
      </c>
      <c r="Z1289" s="4">
        <v>54</v>
      </c>
      <c r="AA1289" s="4">
        <v>64</v>
      </c>
      <c r="AB1289" s="4">
        <v>69</v>
      </c>
      <c r="AC1289" s="4">
        <v>68</v>
      </c>
      <c r="AD1289" s="4">
        <v>292</v>
      </c>
      <c r="AE1289" s="4">
        <v>56</v>
      </c>
      <c r="AF1289" s="4">
        <v>57</v>
      </c>
      <c r="AG1289" s="4">
        <v>54</v>
      </c>
      <c r="AH1289" s="4" t="s">
        <v>174</v>
      </c>
      <c r="AI1289" s="4">
        <v>53</v>
      </c>
      <c r="AJ1289" s="4">
        <v>347</v>
      </c>
      <c r="AK1289" s="4">
        <v>72</v>
      </c>
      <c r="AL1289" s="4">
        <v>78</v>
      </c>
      <c r="AM1289" s="4">
        <v>68</v>
      </c>
      <c r="AN1289" s="4">
        <v>79</v>
      </c>
      <c r="AO1289" s="4">
        <v>50</v>
      </c>
      <c r="AP1289" s="4">
        <v>289</v>
      </c>
      <c r="AQ1289" s="4">
        <v>79</v>
      </c>
      <c r="AR1289" s="4" t="s">
        <v>369</v>
      </c>
      <c r="AS1289" s="4">
        <v>34</v>
      </c>
      <c r="AT1289" s="4">
        <v>45</v>
      </c>
      <c r="AU1289" s="4">
        <v>56</v>
      </c>
      <c r="AV1289" s="4">
        <v>68</v>
      </c>
      <c r="AW1289" s="4">
        <v>229</v>
      </c>
      <c r="AX1289" s="4" t="s">
        <v>169</v>
      </c>
      <c r="AY1289" s="4" t="s">
        <v>169</v>
      </c>
      <c r="AZ1289" s="4" t="s">
        <v>369</v>
      </c>
      <c r="BA1289" s="4">
        <v>40</v>
      </c>
      <c r="BB1289" s="4">
        <v>11</v>
      </c>
      <c r="BC1289" s="4">
        <v>9</v>
      </c>
      <c r="BD1289" s="4">
        <v>8</v>
      </c>
      <c r="BE1289" s="4">
        <v>7</v>
      </c>
      <c r="BF1289" s="4">
        <v>5</v>
      </c>
      <c r="BG1289" s="4">
        <v>1755</v>
      </c>
      <c r="BH1289" s="4">
        <v>376</v>
      </c>
      <c r="BI1289" s="4">
        <v>1</v>
      </c>
      <c r="BJ1289" s="4">
        <v>57</v>
      </c>
      <c r="BK1289" s="4">
        <v>45</v>
      </c>
      <c r="BL1289" s="4">
        <v>58</v>
      </c>
      <c r="BM1289" s="4">
        <v>64</v>
      </c>
      <c r="BN1289" s="4">
        <v>76</v>
      </c>
    </row>
    <row r="1290" spans="1:66" ht="30" customHeight="1" x14ac:dyDescent="0.25">
      <c r="A1290" s="15" t="s">
        <v>6125</v>
      </c>
      <c r="B1290" s="4">
        <v>19</v>
      </c>
      <c r="C1290" s="4">
        <v>58</v>
      </c>
      <c r="D1290" s="4">
        <v>74</v>
      </c>
      <c r="E1290" s="5" t="s">
        <v>5495</v>
      </c>
      <c r="F1290" s="5" t="str">
        <f t="shared" si="108"/>
        <v>Olympique de Marseille</v>
      </c>
      <c r="G1290" s="25" t="str">
        <f t="shared" si="109"/>
        <v>2022 ~ 2027</v>
      </c>
      <c r="H1290" s="5" t="str">
        <f t="shared" si="110"/>
        <v>2027</v>
      </c>
      <c r="I1290" s="4" t="s">
        <v>183</v>
      </c>
      <c r="J1290" s="4" t="s">
        <v>290</v>
      </c>
      <c r="K1290" s="4" t="s">
        <v>68</v>
      </c>
      <c r="L1290" s="4">
        <v>58</v>
      </c>
      <c r="M1290" s="4" t="s">
        <v>508</v>
      </c>
      <c r="N1290" s="4">
        <v>16</v>
      </c>
      <c r="O1290" s="6" t="s">
        <v>7654</v>
      </c>
      <c r="P1290" s="6" t="s">
        <v>6959</v>
      </c>
      <c r="Q1290" s="6" t="s">
        <v>7434</v>
      </c>
      <c r="R1290" s="4">
        <v>64</v>
      </c>
      <c r="S1290" s="4">
        <v>14</v>
      </c>
      <c r="T1290" s="4">
        <v>8</v>
      </c>
      <c r="U1290" s="4">
        <v>11</v>
      </c>
      <c r="V1290" s="4">
        <v>25</v>
      </c>
      <c r="W1290" s="4">
        <v>6</v>
      </c>
      <c r="X1290" s="4">
        <v>86</v>
      </c>
      <c r="Y1290" s="4">
        <v>10</v>
      </c>
      <c r="Z1290" s="4">
        <v>12</v>
      </c>
      <c r="AA1290" s="4">
        <v>14</v>
      </c>
      <c r="AB1290" s="4">
        <v>27</v>
      </c>
      <c r="AC1290" s="4">
        <v>23</v>
      </c>
      <c r="AD1290" s="4">
        <v>169</v>
      </c>
      <c r="AE1290" s="4">
        <v>25</v>
      </c>
      <c r="AF1290" s="4">
        <v>32</v>
      </c>
      <c r="AG1290" s="4">
        <v>30</v>
      </c>
      <c r="AH1290" s="4">
        <v>57</v>
      </c>
      <c r="AI1290" s="4">
        <v>25</v>
      </c>
      <c r="AJ1290" s="4">
        <v>186</v>
      </c>
      <c r="AK1290" s="4">
        <v>42</v>
      </c>
      <c r="AL1290" s="4">
        <v>53</v>
      </c>
      <c r="AM1290" s="4">
        <v>23</v>
      </c>
      <c r="AN1290" s="4">
        <v>63</v>
      </c>
      <c r="AO1290" s="4">
        <v>5</v>
      </c>
      <c r="AP1290" s="4">
        <v>92</v>
      </c>
      <c r="AQ1290" s="4">
        <v>24</v>
      </c>
      <c r="AR1290" s="4">
        <v>10</v>
      </c>
      <c r="AS1290" s="4">
        <v>7</v>
      </c>
      <c r="AT1290" s="4">
        <v>39</v>
      </c>
      <c r="AU1290" s="4">
        <v>12</v>
      </c>
      <c r="AV1290" s="4">
        <v>23</v>
      </c>
      <c r="AW1290" s="4">
        <v>28</v>
      </c>
      <c r="AX1290" s="4">
        <v>5</v>
      </c>
      <c r="AY1290" s="4">
        <v>11</v>
      </c>
      <c r="AZ1290" s="4">
        <v>12</v>
      </c>
      <c r="BA1290" s="4">
        <v>286</v>
      </c>
      <c r="BB1290" s="4">
        <v>58</v>
      </c>
      <c r="BC1290" s="4">
        <v>57</v>
      </c>
      <c r="BD1290" s="4">
        <v>56</v>
      </c>
      <c r="BE1290" s="4">
        <v>55</v>
      </c>
      <c r="BF1290" s="4">
        <v>60</v>
      </c>
      <c r="BG1290" s="4">
        <v>911</v>
      </c>
      <c r="BH1290" s="4">
        <v>314</v>
      </c>
      <c r="BI1290" s="4">
        <v>1</v>
      </c>
      <c r="BJ1290" s="4">
        <v>58</v>
      </c>
      <c r="BK1290" s="4">
        <v>57</v>
      </c>
      <c r="BL1290" s="4">
        <v>56</v>
      </c>
      <c r="BM1290" s="4">
        <v>60</v>
      </c>
      <c r="BN1290" s="4">
        <v>28</v>
      </c>
    </row>
    <row r="1291" spans="1:66" ht="30" customHeight="1" x14ac:dyDescent="0.25">
      <c r="A1291" s="15" t="s">
        <v>2040</v>
      </c>
      <c r="B1291" s="4">
        <v>36</v>
      </c>
      <c r="C1291" s="4">
        <v>76</v>
      </c>
      <c r="D1291" s="4">
        <v>76</v>
      </c>
      <c r="E1291" s="5" t="s">
        <v>2041</v>
      </c>
      <c r="F1291" s="5" t="str">
        <f t="shared" si="108"/>
        <v>Leicester City</v>
      </c>
      <c r="G1291" s="25" t="str">
        <f t="shared" si="109"/>
        <v>2012 ~ 2024</v>
      </c>
      <c r="H1291" s="5" t="str">
        <f t="shared" si="110"/>
        <v>2024</v>
      </c>
      <c r="I1291" s="4" t="s">
        <v>112</v>
      </c>
      <c r="J1291" s="4" t="s">
        <v>156</v>
      </c>
      <c r="K1291" s="4" t="s">
        <v>68</v>
      </c>
      <c r="L1291" s="4">
        <v>76</v>
      </c>
      <c r="M1291" s="4" t="s">
        <v>106</v>
      </c>
      <c r="N1291" s="4">
        <v>0</v>
      </c>
      <c r="O1291" s="6" t="s">
        <v>7269</v>
      </c>
      <c r="P1291" s="6" t="s">
        <v>6937</v>
      </c>
      <c r="Q1291" s="6" t="s">
        <v>7467</v>
      </c>
      <c r="R1291" s="4">
        <v>376</v>
      </c>
      <c r="S1291" s="4">
        <v>68</v>
      </c>
      <c r="T1291" s="4">
        <v>80</v>
      </c>
      <c r="U1291" s="4">
        <v>76</v>
      </c>
      <c r="V1291" s="4">
        <v>73</v>
      </c>
      <c r="W1291" s="4">
        <v>79</v>
      </c>
      <c r="X1291" s="4">
        <v>334</v>
      </c>
      <c r="Y1291" s="4">
        <v>70</v>
      </c>
      <c r="Z1291" s="4">
        <v>69</v>
      </c>
      <c r="AA1291" s="4">
        <v>60</v>
      </c>
      <c r="AB1291" s="4">
        <v>59</v>
      </c>
      <c r="AC1291" s="4">
        <v>76</v>
      </c>
      <c r="AD1291" s="4">
        <v>360</v>
      </c>
      <c r="AE1291" s="4">
        <v>77</v>
      </c>
      <c r="AF1291" s="4" t="s">
        <v>739</v>
      </c>
      <c r="AG1291" s="4">
        <v>69</v>
      </c>
      <c r="AH1291" s="4">
        <v>76</v>
      </c>
      <c r="AI1291" s="4">
        <v>66</v>
      </c>
      <c r="AJ1291" s="4">
        <v>348</v>
      </c>
      <c r="AK1291" s="4">
        <v>81</v>
      </c>
      <c r="AL1291" s="4">
        <v>81</v>
      </c>
      <c r="AM1291" s="4">
        <v>61</v>
      </c>
      <c r="AN1291" s="4">
        <v>61</v>
      </c>
      <c r="AO1291" s="4">
        <v>64</v>
      </c>
      <c r="AP1291" s="4">
        <v>365</v>
      </c>
      <c r="AQ1291" s="4">
        <v>80</v>
      </c>
      <c r="AR1291" s="4">
        <v>49</v>
      </c>
      <c r="AS1291" s="4">
        <v>83</v>
      </c>
      <c r="AT1291" s="4">
        <v>70</v>
      </c>
      <c r="AU1291" s="4">
        <v>83</v>
      </c>
      <c r="AV1291" s="4">
        <v>78</v>
      </c>
      <c r="AW1291" s="4">
        <v>149</v>
      </c>
      <c r="AX1291" s="4">
        <v>45</v>
      </c>
      <c r="AY1291" s="4">
        <v>51</v>
      </c>
      <c r="AZ1291" s="4">
        <v>53</v>
      </c>
      <c r="BA1291" s="4">
        <v>62</v>
      </c>
      <c r="BB1291" s="4">
        <v>15</v>
      </c>
      <c r="BC1291" s="4">
        <v>14</v>
      </c>
      <c r="BD1291" s="4">
        <v>7</v>
      </c>
      <c r="BE1291" s="4">
        <v>15</v>
      </c>
      <c r="BF1291" s="4">
        <v>11</v>
      </c>
      <c r="BG1291" s="4">
        <v>1994</v>
      </c>
      <c r="BH1291" s="4">
        <v>409</v>
      </c>
      <c r="BI1291" s="4">
        <v>3</v>
      </c>
      <c r="BJ1291" s="4">
        <v>74</v>
      </c>
      <c r="BK1291" s="4">
        <v>77</v>
      </c>
      <c r="BL1291" s="4">
        <v>68</v>
      </c>
      <c r="BM1291" s="4">
        <v>72</v>
      </c>
      <c r="BN1291" s="4">
        <v>52</v>
      </c>
    </row>
    <row r="1292" spans="1:66" ht="30" customHeight="1" x14ac:dyDescent="0.25">
      <c r="A1292" s="15" t="s">
        <v>7779</v>
      </c>
      <c r="B1292" s="4">
        <v>24</v>
      </c>
      <c r="C1292" s="4">
        <v>72</v>
      </c>
      <c r="D1292" s="4">
        <v>79</v>
      </c>
      <c r="E1292" s="5" t="s">
        <v>5323</v>
      </c>
      <c r="F1292" s="5" t="str">
        <f t="shared" si="108"/>
        <v>Genoa</v>
      </c>
      <c r="G1292" s="25" t="str">
        <f t="shared" si="109"/>
        <v>2022 ~ 2026</v>
      </c>
      <c r="H1292" s="5" t="str">
        <f t="shared" si="110"/>
        <v>2026</v>
      </c>
      <c r="I1292" s="4" t="s">
        <v>337</v>
      </c>
      <c r="J1292" s="4" t="s">
        <v>91</v>
      </c>
      <c r="K1292" s="4" t="s">
        <v>77</v>
      </c>
      <c r="L1292" s="4">
        <v>74</v>
      </c>
      <c r="M1292" s="4" t="s">
        <v>189</v>
      </c>
      <c r="N1292" s="4">
        <v>7</v>
      </c>
      <c r="O1292" s="6" t="s">
        <v>7223</v>
      </c>
      <c r="P1292" s="6" t="s">
        <v>7026</v>
      </c>
      <c r="Q1292" s="6" t="s">
        <v>7544</v>
      </c>
      <c r="R1292" s="4">
        <v>255</v>
      </c>
      <c r="S1292" s="4">
        <v>62</v>
      </c>
      <c r="T1292" s="4">
        <v>30</v>
      </c>
      <c r="U1292" s="4">
        <v>72</v>
      </c>
      <c r="V1292" s="4">
        <v>63</v>
      </c>
      <c r="W1292" s="4">
        <v>28</v>
      </c>
      <c r="X1292" s="4">
        <v>247</v>
      </c>
      <c r="Y1292" s="4">
        <v>50</v>
      </c>
      <c r="Z1292" s="4">
        <v>40</v>
      </c>
      <c r="AA1292" s="4">
        <v>40</v>
      </c>
      <c r="AB1292" s="4">
        <v>60</v>
      </c>
      <c r="AC1292" s="4">
        <v>57</v>
      </c>
      <c r="AD1292" s="4">
        <v>319</v>
      </c>
      <c r="AE1292" s="4">
        <v>63</v>
      </c>
      <c r="AF1292" s="4">
        <v>67</v>
      </c>
      <c r="AG1292" s="4">
        <v>51</v>
      </c>
      <c r="AH1292" s="4">
        <v>74</v>
      </c>
      <c r="AI1292" s="4">
        <v>64</v>
      </c>
      <c r="AJ1292" s="4">
        <v>289</v>
      </c>
      <c r="AK1292" s="4">
        <v>38</v>
      </c>
      <c r="AL1292" s="4">
        <v>77</v>
      </c>
      <c r="AM1292" s="4">
        <v>77</v>
      </c>
      <c r="AN1292" s="4">
        <v>72</v>
      </c>
      <c r="AO1292" s="4">
        <v>25</v>
      </c>
      <c r="AP1292" s="4">
        <v>285</v>
      </c>
      <c r="AQ1292" s="4">
        <v>81</v>
      </c>
      <c r="AR1292" s="4">
        <v>72</v>
      </c>
      <c r="AS1292" s="4">
        <v>40</v>
      </c>
      <c r="AT1292" s="4">
        <v>47</v>
      </c>
      <c r="AU1292" s="4">
        <v>45</v>
      </c>
      <c r="AV1292" s="4">
        <v>69</v>
      </c>
      <c r="AW1292" s="4">
        <v>220</v>
      </c>
      <c r="AX1292" s="4">
        <v>71</v>
      </c>
      <c r="AY1292" s="4">
        <v>75</v>
      </c>
      <c r="AZ1292" s="4">
        <v>74</v>
      </c>
      <c r="BA1292" s="4">
        <v>50</v>
      </c>
      <c r="BB1292" s="4">
        <v>9</v>
      </c>
      <c r="BC1292" s="4">
        <v>12</v>
      </c>
      <c r="BD1292" s="4">
        <v>7</v>
      </c>
      <c r="BE1292" s="4">
        <v>12</v>
      </c>
      <c r="BF1292" s="4">
        <v>10</v>
      </c>
      <c r="BG1292" s="4">
        <v>1665</v>
      </c>
      <c r="BH1292" s="4">
        <v>357</v>
      </c>
      <c r="BI1292" s="4">
        <v>1</v>
      </c>
      <c r="BJ1292" s="4">
        <v>65</v>
      </c>
      <c r="BK1292" s="4">
        <v>32</v>
      </c>
      <c r="BL1292" s="4">
        <v>57</v>
      </c>
      <c r="BM1292" s="4">
        <v>55</v>
      </c>
      <c r="BN1292" s="4">
        <v>73</v>
      </c>
    </row>
    <row r="1293" spans="1:66" ht="30" customHeight="1" x14ac:dyDescent="0.25">
      <c r="A1293" s="15" t="s">
        <v>2630</v>
      </c>
      <c r="B1293" s="4">
        <v>24</v>
      </c>
      <c r="C1293" s="4">
        <v>80</v>
      </c>
      <c r="D1293" s="4">
        <v>84</v>
      </c>
      <c r="E1293" s="5" t="s">
        <v>2631</v>
      </c>
      <c r="F1293" s="5" t="str">
        <f t="shared" si="108"/>
        <v>PSV</v>
      </c>
      <c r="G1293" s="25" t="str">
        <f t="shared" si="109"/>
        <v>2022 ~ 2026</v>
      </c>
      <c r="H1293" s="5" t="str">
        <f t="shared" si="110"/>
        <v>2026</v>
      </c>
      <c r="I1293" s="4" t="s">
        <v>337</v>
      </c>
      <c r="J1293" s="4" t="s">
        <v>125</v>
      </c>
      <c r="K1293" s="4" t="s">
        <v>68</v>
      </c>
      <c r="L1293" s="4">
        <v>82</v>
      </c>
      <c r="M1293" s="4" t="s">
        <v>195</v>
      </c>
      <c r="N1293" s="4">
        <v>4</v>
      </c>
      <c r="O1293" s="6" t="s">
        <v>7219</v>
      </c>
      <c r="P1293" s="6" t="s">
        <v>7052</v>
      </c>
      <c r="Q1293" s="6" t="s">
        <v>7536</v>
      </c>
      <c r="R1293" s="4">
        <v>345</v>
      </c>
      <c r="S1293" s="4">
        <v>81</v>
      </c>
      <c r="T1293" s="4">
        <v>65</v>
      </c>
      <c r="U1293" s="4">
        <v>55</v>
      </c>
      <c r="V1293" s="4">
        <v>85</v>
      </c>
      <c r="W1293" s="4">
        <v>59</v>
      </c>
      <c r="X1293" s="4">
        <v>395</v>
      </c>
      <c r="Y1293" s="4">
        <v>76</v>
      </c>
      <c r="Z1293" s="4">
        <v>77</v>
      </c>
      <c r="AA1293" s="4">
        <v>74</v>
      </c>
      <c r="AB1293" s="4">
        <v>87</v>
      </c>
      <c r="AC1293" s="4">
        <v>81</v>
      </c>
      <c r="AD1293" s="4">
        <v>331</v>
      </c>
      <c r="AE1293" s="4">
        <v>68</v>
      </c>
      <c r="AF1293" s="4">
        <v>47</v>
      </c>
      <c r="AG1293" s="4">
        <v>72</v>
      </c>
      <c r="AH1293" s="4">
        <v>75</v>
      </c>
      <c r="AI1293" s="4">
        <v>69</v>
      </c>
      <c r="AJ1293" s="4">
        <v>370</v>
      </c>
      <c r="AK1293" s="4">
        <v>76</v>
      </c>
      <c r="AL1293" s="4">
        <v>63</v>
      </c>
      <c r="AM1293" s="4">
        <v>85</v>
      </c>
      <c r="AN1293" s="4">
        <v>71</v>
      </c>
      <c r="AO1293" s="4">
        <v>75</v>
      </c>
      <c r="AP1293" s="4">
        <v>349</v>
      </c>
      <c r="AQ1293" s="4">
        <v>68</v>
      </c>
      <c r="AR1293" s="4">
        <v>63</v>
      </c>
      <c r="AS1293" s="4">
        <v>66</v>
      </c>
      <c r="AT1293" s="4">
        <v>87</v>
      </c>
      <c r="AU1293" s="4">
        <v>65</v>
      </c>
      <c r="AV1293" s="4">
        <v>79</v>
      </c>
      <c r="AW1293" s="4">
        <v>192</v>
      </c>
      <c r="AX1293" s="4">
        <v>67</v>
      </c>
      <c r="AY1293" s="4">
        <v>67</v>
      </c>
      <c r="AZ1293" s="4">
        <v>58</v>
      </c>
      <c r="BA1293" s="4">
        <v>47</v>
      </c>
      <c r="BB1293" s="4">
        <v>12</v>
      </c>
      <c r="BC1293" s="4">
        <v>11</v>
      </c>
      <c r="BD1293" s="4">
        <v>10</v>
      </c>
      <c r="BE1293" s="4">
        <v>5</v>
      </c>
      <c r="BF1293" s="4">
        <v>9</v>
      </c>
      <c r="BG1293" s="4">
        <v>2029</v>
      </c>
      <c r="BH1293" s="4">
        <v>424</v>
      </c>
      <c r="BI1293" s="4">
        <v>2</v>
      </c>
      <c r="BJ1293" s="4">
        <v>56</v>
      </c>
      <c r="BK1293" s="4">
        <v>69</v>
      </c>
      <c r="BL1293" s="4">
        <v>84</v>
      </c>
      <c r="BM1293" s="4">
        <v>77</v>
      </c>
      <c r="BN1293" s="4">
        <v>64</v>
      </c>
    </row>
    <row r="1294" spans="1:66" ht="30" customHeight="1" x14ac:dyDescent="0.25">
      <c r="A1294" s="15" t="s">
        <v>4732</v>
      </c>
      <c r="B1294" s="4">
        <v>30</v>
      </c>
      <c r="C1294" s="4">
        <v>80</v>
      </c>
      <c r="D1294" s="4">
        <v>80</v>
      </c>
      <c r="E1294" s="5" t="s">
        <v>2078</v>
      </c>
      <c r="F1294" s="5" t="str">
        <f t="shared" si="108"/>
        <v>Olympique de Marseille</v>
      </c>
      <c r="G1294" s="25" t="str">
        <f t="shared" si="109"/>
        <v>2022 ~ 2025</v>
      </c>
      <c r="H1294" s="5" t="str">
        <f t="shared" si="110"/>
        <v>2025</v>
      </c>
      <c r="I1294" s="4" t="s">
        <v>241</v>
      </c>
      <c r="J1294" s="4" t="s">
        <v>321</v>
      </c>
      <c r="K1294" s="4" t="s">
        <v>68</v>
      </c>
      <c r="L1294" s="4">
        <v>80</v>
      </c>
      <c r="M1294" s="4" t="s">
        <v>195</v>
      </c>
      <c r="N1294" s="4">
        <v>0</v>
      </c>
      <c r="O1294" s="6" t="s">
        <v>7145</v>
      </c>
      <c r="P1294" s="6" t="s">
        <v>7008</v>
      </c>
      <c r="Q1294" s="6" t="s">
        <v>7271</v>
      </c>
      <c r="R1294" s="4">
        <v>351</v>
      </c>
      <c r="S1294" s="4">
        <v>72</v>
      </c>
      <c r="T1294" s="4">
        <v>71</v>
      </c>
      <c r="U1294" s="4">
        <v>59</v>
      </c>
      <c r="V1294" s="4">
        <v>82</v>
      </c>
      <c r="W1294" s="4">
        <v>67</v>
      </c>
      <c r="X1294" s="4">
        <v>385</v>
      </c>
      <c r="Y1294" s="4">
        <v>77</v>
      </c>
      <c r="Z1294" s="4">
        <v>73</v>
      </c>
      <c r="AA1294" s="4">
        <v>72</v>
      </c>
      <c r="AB1294" s="4" t="s">
        <v>163</v>
      </c>
      <c r="AC1294" s="4">
        <v>81</v>
      </c>
      <c r="AD1294" s="4">
        <v>387</v>
      </c>
      <c r="AE1294" s="4">
        <v>74</v>
      </c>
      <c r="AF1294" s="4">
        <v>76</v>
      </c>
      <c r="AG1294" s="4">
        <v>75</v>
      </c>
      <c r="AH1294" s="4">
        <v>80</v>
      </c>
      <c r="AI1294" s="4">
        <v>82</v>
      </c>
      <c r="AJ1294" s="4">
        <v>398</v>
      </c>
      <c r="AK1294" s="4">
        <v>83</v>
      </c>
      <c r="AL1294" s="4">
        <v>77</v>
      </c>
      <c r="AM1294" s="4">
        <v>83</v>
      </c>
      <c r="AN1294" s="4">
        <v>78</v>
      </c>
      <c r="AO1294" s="4">
        <v>77</v>
      </c>
      <c r="AP1294" s="4">
        <v>391</v>
      </c>
      <c r="AQ1294" s="4" t="s">
        <v>165</v>
      </c>
      <c r="AR1294" s="4">
        <v>76</v>
      </c>
      <c r="AS1294" s="4">
        <v>75</v>
      </c>
      <c r="AT1294" s="4">
        <v>79</v>
      </c>
      <c r="AU1294" s="4">
        <v>80</v>
      </c>
      <c r="AV1294" s="4">
        <v>80</v>
      </c>
      <c r="AW1294" s="4">
        <v>232</v>
      </c>
      <c r="AX1294" s="4" t="s">
        <v>2106</v>
      </c>
      <c r="AY1294" s="4">
        <v>81</v>
      </c>
      <c r="AZ1294" s="4">
        <v>77</v>
      </c>
      <c r="BA1294" s="4">
        <v>47</v>
      </c>
      <c r="BB1294" s="4">
        <v>9</v>
      </c>
      <c r="BC1294" s="4">
        <v>10</v>
      </c>
      <c r="BD1294" s="4">
        <v>11</v>
      </c>
      <c r="BE1294" s="4">
        <v>8</v>
      </c>
      <c r="BF1294" s="4">
        <v>9</v>
      </c>
      <c r="BG1294" s="4">
        <v>2191</v>
      </c>
      <c r="BH1294" s="4">
        <v>462</v>
      </c>
      <c r="BI1294" s="4">
        <v>2</v>
      </c>
      <c r="BJ1294" s="4">
        <v>75</v>
      </c>
      <c r="BK1294" s="4">
        <v>75</v>
      </c>
      <c r="BL1294" s="4">
        <v>78</v>
      </c>
      <c r="BM1294" s="4">
        <v>79</v>
      </c>
      <c r="BN1294" s="4">
        <v>75</v>
      </c>
    </row>
    <row r="1295" spans="1:66" ht="30" customHeight="1" x14ac:dyDescent="0.25">
      <c r="A1295" s="15" t="s">
        <v>3988</v>
      </c>
      <c r="B1295" s="4">
        <v>30</v>
      </c>
      <c r="C1295" s="4">
        <v>75</v>
      </c>
      <c r="D1295" s="4">
        <v>75</v>
      </c>
      <c r="E1295" s="5" t="s">
        <v>3989</v>
      </c>
      <c r="F1295" s="5" t="str">
        <f t="shared" si="108"/>
        <v>Leicester City</v>
      </c>
      <c r="G1295" s="25" t="str">
        <f t="shared" si="109"/>
        <v>2021 ~ 2024</v>
      </c>
      <c r="H1295" s="5" t="str">
        <f t="shared" si="110"/>
        <v>2024</v>
      </c>
      <c r="I1295" s="4" t="s">
        <v>1670</v>
      </c>
      <c r="J1295" s="4" t="s">
        <v>891</v>
      </c>
      <c r="K1295" s="4" t="s">
        <v>68</v>
      </c>
      <c r="L1295" s="4">
        <v>75</v>
      </c>
      <c r="M1295" s="4" t="s">
        <v>189</v>
      </c>
      <c r="N1295" s="4">
        <v>0</v>
      </c>
      <c r="O1295" s="6" t="s">
        <v>7025</v>
      </c>
      <c r="P1295" s="6" t="s">
        <v>7023</v>
      </c>
      <c r="Q1295" s="6" t="s">
        <v>7250</v>
      </c>
      <c r="R1295" s="4">
        <v>262</v>
      </c>
      <c r="S1295" s="4">
        <v>48</v>
      </c>
      <c r="T1295" s="4">
        <v>34</v>
      </c>
      <c r="U1295" s="4">
        <v>81</v>
      </c>
      <c r="V1295" s="4">
        <v>70</v>
      </c>
      <c r="W1295" s="4">
        <v>29</v>
      </c>
      <c r="X1295" s="4">
        <v>274</v>
      </c>
      <c r="Y1295" s="4">
        <v>47</v>
      </c>
      <c r="Z1295" s="4">
        <v>41</v>
      </c>
      <c r="AA1295" s="4">
        <v>52</v>
      </c>
      <c r="AB1295" s="4">
        <v>75</v>
      </c>
      <c r="AC1295" s="4">
        <v>59</v>
      </c>
      <c r="AD1295" s="4">
        <v>194</v>
      </c>
      <c r="AE1295" s="4">
        <v>29</v>
      </c>
      <c r="AF1295" s="4">
        <v>36</v>
      </c>
      <c r="AG1295" s="4">
        <v>29</v>
      </c>
      <c r="AH1295" s="4">
        <v>72</v>
      </c>
      <c r="AI1295" s="4">
        <v>28</v>
      </c>
      <c r="AJ1295" s="4">
        <v>347</v>
      </c>
      <c r="AK1295" s="4">
        <v>83</v>
      </c>
      <c r="AL1295" s="4">
        <v>71</v>
      </c>
      <c r="AM1295" s="4">
        <v>58</v>
      </c>
      <c r="AN1295" s="4">
        <v>88</v>
      </c>
      <c r="AO1295" s="4">
        <v>47</v>
      </c>
      <c r="AP1295" s="4">
        <v>316</v>
      </c>
      <c r="AQ1295" s="4">
        <v>85</v>
      </c>
      <c r="AR1295" s="4">
        <v>73</v>
      </c>
      <c r="AS1295" s="4">
        <v>41</v>
      </c>
      <c r="AT1295" s="4">
        <v>58</v>
      </c>
      <c r="AU1295" s="4">
        <v>59</v>
      </c>
      <c r="AV1295" s="4">
        <v>71</v>
      </c>
      <c r="AW1295" s="4">
        <v>222</v>
      </c>
      <c r="AX1295" s="4">
        <v>75</v>
      </c>
      <c r="AY1295" s="4">
        <v>75</v>
      </c>
      <c r="AZ1295" s="4">
        <v>72</v>
      </c>
      <c r="BA1295" s="4">
        <v>63</v>
      </c>
      <c r="BB1295" s="4">
        <v>16</v>
      </c>
      <c r="BC1295" s="4">
        <v>11</v>
      </c>
      <c r="BD1295" s="4">
        <v>11</v>
      </c>
      <c r="BE1295" s="4">
        <v>15</v>
      </c>
      <c r="BF1295" s="4">
        <v>10</v>
      </c>
      <c r="BG1295" s="4">
        <v>1678</v>
      </c>
      <c r="BH1295" s="4">
        <v>347</v>
      </c>
      <c r="BI1295" s="4">
        <v>1</v>
      </c>
      <c r="BJ1295" s="4">
        <v>33</v>
      </c>
      <c r="BK1295" s="4">
        <v>48</v>
      </c>
      <c r="BL1295" s="4">
        <v>62</v>
      </c>
      <c r="BM1295" s="4">
        <v>50</v>
      </c>
      <c r="BN1295" s="4">
        <v>75</v>
      </c>
    </row>
    <row r="1296" spans="1:66" ht="30" customHeight="1" x14ac:dyDescent="0.25">
      <c r="A1296" s="15" t="s">
        <v>6341</v>
      </c>
      <c r="B1296" s="4">
        <v>19</v>
      </c>
      <c r="C1296" s="4">
        <v>61</v>
      </c>
      <c r="D1296" s="4">
        <v>75</v>
      </c>
      <c r="E1296" s="5" t="s">
        <v>6342</v>
      </c>
      <c r="F1296" s="5" t="str">
        <f t="shared" si="108"/>
        <v>Bordeaux</v>
      </c>
      <c r="G1296" s="25" t="str">
        <f t="shared" si="109"/>
        <v>2024 ~ 2025</v>
      </c>
      <c r="H1296" s="5" t="str">
        <f t="shared" si="110"/>
        <v>2025</v>
      </c>
      <c r="I1296" s="4" t="s">
        <v>90</v>
      </c>
      <c r="J1296" s="4" t="s">
        <v>98</v>
      </c>
      <c r="K1296" s="4" t="s">
        <v>77</v>
      </c>
      <c r="L1296" s="4">
        <v>63</v>
      </c>
      <c r="M1296" s="4" t="s">
        <v>106</v>
      </c>
      <c r="N1296" s="4">
        <v>14</v>
      </c>
      <c r="O1296" s="6" t="s">
        <v>7560</v>
      </c>
      <c r="P1296" s="6" t="s">
        <v>6907</v>
      </c>
      <c r="Q1296" s="6" t="s">
        <v>7208</v>
      </c>
      <c r="R1296" s="4">
        <v>271</v>
      </c>
      <c r="S1296" s="4">
        <v>44</v>
      </c>
      <c r="T1296" s="4">
        <v>62</v>
      </c>
      <c r="U1296" s="4">
        <v>53</v>
      </c>
      <c r="V1296" s="4">
        <v>58</v>
      </c>
      <c r="W1296" s="4">
        <v>54</v>
      </c>
      <c r="X1296" s="4">
        <v>285</v>
      </c>
      <c r="Y1296" s="4">
        <v>68</v>
      </c>
      <c r="Z1296" s="4">
        <v>66</v>
      </c>
      <c r="AA1296" s="4">
        <v>44</v>
      </c>
      <c r="AB1296" s="4">
        <v>44</v>
      </c>
      <c r="AC1296" s="4">
        <v>63</v>
      </c>
      <c r="AD1296" s="4">
        <v>351</v>
      </c>
      <c r="AE1296" s="4">
        <v>74</v>
      </c>
      <c r="AF1296" s="4">
        <v>72</v>
      </c>
      <c r="AG1296" s="4">
        <v>75</v>
      </c>
      <c r="AH1296" s="4">
        <v>59</v>
      </c>
      <c r="AI1296" s="4">
        <v>71</v>
      </c>
      <c r="AJ1296" s="4">
        <v>294</v>
      </c>
      <c r="AK1296" s="4">
        <v>63</v>
      </c>
      <c r="AL1296" s="4">
        <v>60</v>
      </c>
      <c r="AM1296" s="4">
        <v>67</v>
      </c>
      <c r="AN1296" s="4">
        <v>52</v>
      </c>
      <c r="AO1296" s="4">
        <v>52</v>
      </c>
      <c r="AP1296" s="4">
        <v>211</v>
      </c>
      <c r="AQ1296" s="4">
        <v>28</v>
      </c>
      <c r="AR1296" s="4">
        <v>19</v>
      </c>
      <c r="AS1296" s="4">
        <v>56</v>
      </c>
      <c r="AT1296" s="4">
        <v>54</v>
      </c>
      <c r="AU1296" s="4">
        <v>54</v>
      </c>
      <c r="AV1296" s="4">
        <v>63</v>
      </c>
      <c r="AW1296" s="4">
        <v>51</v>
      </c>
      <c r="AX1296" s="4">
        <v>18</v>
      </c>
      <c r="AY1296" s="4">
        <v>19</v>
      </c>
      <c r="AZ1296" s="4">
        <v>14</v>
      </c>
      <c r="BA1296" s="4">
        <v>65</v>
      </c>
      <c r="BB1296" s="4">
        <v>13</v>
      </c>
      <c r="BC1296" s="4">
        <v>14</v>
      </c>
      <c r="BD1296" s="4">
        <v>13</v>
      </c>
      <c r="BE1296" s="4">
        <v>10</v>
      </c>
      <c r="BF1296" s="4">
        <v>15</v>
      </c>
      <c r="BG1296" s="4">
        <v>1528</v>
      </c>
      <c r="BH1296" s="4">
        <v>324</v>
      </c>
      <c r="BI1296" s="4">
        <v>1</v>
      </c>
      <c r="BJ1296" s="4">
        <v>73</v>
      </c>
      <c r="BK1296" s="4">
        <v>59</v>
      </c>
      <c r="BL1296" s="4">
        <v>52</v>
      </c>
      <c r="BM1296" s="4">
        <v>67</v>
      </c>
      <c r="BN1296" s="4">
        <v>22</v>
      </c>
    </row>
    <row r="1297" spans="1:66" ht="30" customHeight="1" x14ac:dyDescent="0.25">
      <c r="A1297" s="15" t="s">
        <v>5881</v>
      </c>
      <c r="B1297" s="4">
        <v>33</v>
      </c>
      <c r="C1297" s="4">
        <v>73</v>
      </c>
      <c r="D1297" s="4">
        <v>73</v>
      </c>
      <c r="E1297" s="5" t="s">
        <v>5882</v>
      </c>
      <c r="F1297" s="5" t="str">
        <f t="shared" si="108"/>
        <v>Crystal Palace</v>
      </c>
      <c r="G1297" s="25" t="str">
        <f t="shared" si="109"/>
        <v>2012 ~ 2024</v>
      </c>
      <c r="H1297" s="5" t="str">
        <f t="shared" si="110"/>
        <v>2024</v>
      </c>
      <c r="I1297" s="4" t="s">
        <v>494</v>
      </c>
      <c r="J1297" s="4" t="s">
        <v>617</v>
      </c>
      <c r="K1297" s="4" t="s">
        <v>68</v>
      </c>
      <c r="L1297" s="4">
        <v>74</v>
      </c>
      <c r="M1297" s="4" t="s">
        <v>189</v>
      </c>
      <c r="N1297" s="4">
        <v>0</v>
      </c>
      <c r="O1297" s="6" t="s">
        <v>7562</v>
      </c>
      <c r="P1297" s="6" t="s">
        <v>7104</v>
      </c>
      <c r="Q1297" s="6" t="s">
        <v>7060</v>
      </c>
      <c r="R1297" s="4">
        <v>299</v>
      </c>
      <c r="S1297" s="4">
        <v>74</v>
      </c>
      <c r="T1297" s="4">
        <v>46</v>
      </c>
      <c r="U1297" s="4">
        <v>74</v>
      </c>
      <c r="V1297" s="4">
        <v>72</v>
      </c>
      <c r="W1297" s="4">
        <v>33</v>
      </c>
      <c r="X1297" s="4">
        <v>286</v>
      </c>
      <c r="Y1297" s="4">
        <v>64</v>
      </c>
      <c r="Z1297" s="4">
        <v>50</v>
      </c>
      <c r="AA1297" s="4">
        <v>34</v>
      </c>
      <c r="AB1297" s="4">
        <v>69</v>
      </c>
      <c r="AC1297" s="4">
        <v>69</v>
      </c>
      <c r="AD1297" s="4">
        <v>289</v>
      </c>
      <c r="AE1297" s="4">
        <v>50</v>
      </c>
      <c r="AF1297" s="4">
        <v>52</v>
      </c>
      <c r="AG1297" s="4">
        <v>61</v>
      </c>
      <c r="AH1297" s="4">
        <v>73</v>
      </c>
      <c r="AI1297" s="4">
        <v>53</v>
      </c>
      <c r="AJ1297" s="4">
        <v>325</v>
      </c>
      <c r="AK1297" s="4">
        <v>64</v>
      </c>
      <c r="AL1297" s="4">
        <v>73</v>
      </c>
      <c r="AM1297" s="4">
        <v>58</v>
      </c>
      <c r="AN1297" s="4">
        <v>71</v>
      </c>
      <c r="AO1297" s="4">
        <v>59</v>
      </c>
      <c r="AP1297" s="4">
        <v>322</v>
      </c>
      <c r="AQ1297" s="4">
        <v>74</v>
      </c>
      <c r="AR1297" s="4">
        <v>78</v>
      </c>
      <c r="AS1297" s="4">
        <v>64</v>
      </c>
      <c r="AT1297" s="4">
        <v>66</v>
      </c>
      <c r="AU1297" s="4">
        <v>40</v>
      </c>
      <c r="AV1297" s="4">
        <v>71</v>
      </c>
      <c r="AW1297" s="4">
        <v>229</v>
      </c>
      <c r="AX1297" s="4">
        <v>78</v>
      </c>
      <c r="AY1297" s="4">
        <v>75</v>
      </c>
      <c r="AZ1297" s="4">
        <v>76</v>
      </c>
      <c r="BA1297" s="4">
        <v>43</v>
      </c>
      <c r="BB1297" s="4">
        <v>8</v>
      </c>
      <c r="BC1297" s="4">
        <v>7</v>
      </c>
      <c r="BD1297" s="4">
        <v>7</v>
      </c>
      <c r="BE1297" s="4">
        <v>10</v>
      </c>
      <c r="BF1297" s="4">
        <v>11</v>
      </c>
      <c r="BG1297" s="4">
        <v>1793</v>
      </c>
      <c r="BH1297" s="4">
        <v>381</v>
      </c>
      <c r="BI1297" s="4">
        <v>1</v>
      </c>
      <c r="BJ1297" s="4">
        <v>51</v>
      </c>
      <c r="BK1297" s="4">
        <v>52</v>
      </c>
      <c r="BL1297" s="4">
        <v>68</v>
      </c>
      <c r="BM1297" s="4">
        <v>65</v>
      </c>
      <c r="BN1297" s="4">
        <v>77</v>
      </c>
    </row>
    <row r="1298" spans="1:66" ht="30" customHeight="1" x14ac:dyDescent="0.25">
      <c r="A1298" s="15" t="s">
        <v>4633</v>
      </c>
      <c r="B1298" s="4">
        <v>27</v>
      </c>
      <c r="C1298" s="4">
        <v>80</v>
      </c>
      <c r="D1298" s="4">
        <v>81</v>
      </c>
      <c r="E1298" s="5" t="s">
        <v>6678</v>
      </c>
      <c r="F1298" s="5" t="str">
        <f t="shared" si="108"/>
        <v>Borussia Mönchengladbach</v>
      </c>
      <c r="G1298" s="25" t="str">
        <f t="shared" si="109"/>
        <v>2023 ~ 2028</v>
      </c>
      <c r="H1298" s="5" t="str">
        <f t="shared" si="110"/>
        <v>2028</v>
      </c>
      <c r="I1298" s="4" t="s">
        <v>124</v>
      </c>
      <c r="J1298" s="4" t="s">
        <v>139</v>
      </c>
      <c r="K1298" s="4" t="s">
        <v>68</v>
      </c>
      <c r="L1298" s="4">
        <v>80</v>
      </c>
      <c r="M1298" s="4" t="s">
        <v>229</v>
      </c>
      <c r="N1298" s="4">
        <v>1</v>
      </c>
      <c r="O1298" s="6" t="s">
        <v>6978</v>
      </c>
      <c r="P1298" s="6" t="s">
        <v>7198</v>
      </c>
      <c r="Q1298" s="6" t="s">
        <v>7644</v>
      </c>
      <c r="R1298" s="4">
        <v>334</v>
      </c>
      <c r="S1298" s="4">
        <v>59</v>
      </c>
      <c r="T1298" s="4">
        <v>65</v>
      </c>
      <c r="U1298" s="4">
        <v>65</v>
      </c>
      <c r="V1298" s="4">
        <v>88</v>
      </c>
      <c r="W1298" s="4">
        <v>57</v>
      </c>
      <c r="X1298" s="4">
        <v>357</v>
      </c>
      <c r="Y1298" s="4">
        <v>75</v>
      </c>
      <c r="Z1298" s="4">
        <v>73</v>
      </c>
      <c r="AA1298" s="4">
        <v>46</v>
      </c>
      <c r="AB1298" s="4">
        <v>85</v>
      </c>
      <c r="AC1298" s="4">
        <v>78</v>
      </c>
      <c r="AD1298" s="4">
        <v>333</v>
      </c>
      <c r="AE1298" s="4">
        <v>65</v>
      </c>
      <c r="AF1298" s="4">
        <v>49</v>
      </c>
      <c r="AG1298" s="4">
        <v>75</v>
      </c>
      <c r="AH1298" s="4">
        <v>80</v>
      </c>
      <c r="AI1298" s="4">
        <v>64</v>
      </c>
      <c r="AJ1298" s="4">
        <v>351</v>
      </c>
      <c r="AK1298" s="4">
        <v>68</v>
      </c>
      <c r="AL1298" s="4">
        <v>71</v>
      </c>
      <c r="AM1298" s="4">
        <v>83</v>
      </c>
      <c r="AN1298" s="4">
        <v>68</v>
      </c>
      <c r="AO1298" s="4">
        <v>61</v>
      </c>
      <c r="AP1298" s="4">
        <v>355</v>
      </c>
      <c r="AQ1298" s="4">
        <v>78</v>
      </c>
      <c r="AR1298" s="4">
        <v>77</v>
      </c>
      <c r="AS1298" s="4">
        <v>67</v>
      </c>
      <c r="AT1298" s="4">
        <v>76</v>
      </c>
      <c r="AU1298" s="4">
        <v>57</v>
      </c>
      <c r="AV1298" s="4">
        <v>80</v>
      </c>
      <c r="AW1298" s="4">
        <v>222</v>
      </c>
      <c r="AX1298" s="4">
        <v>78</v>
      </c>
      <c r="AY1298" s="4">
        <v>80</v>
      </c>
      <c r="AZ1298" s="4">
        <v>64</v>
      </c>
      <c r="BA1298" s="4">
        <v>54</v>
      </c>
      <c r="BB1298" s="4">
        <v>6</v>
      </c>
      <c r="BC1298" s="4">
        <v>14</v>
      </c>
      <c r="BD1298" s="4">
        <v>16</v>
      </c>
      <c r="BE1298" s="4">
        <v>11</v>
      </c>
      <c r="BF1298" s="4">
        <v>7</v>
      </c>
      <c r="BG1298" s="4">
        <v>2006</v>
      </c>
      <c r="BH1298" s="4">
        <v>423</v>
      </c>
      <c r="BI1298" s="4">
        <v>2</v>
      </c>
      <c r="BJ1298" s="4">
        <v>56</v>
      </c>
      <c r="BK1298" s="4">
        <v>64</v>
      </c>
      <c r="BL1298" s="4">
        <v>77</v>
      </c>
      <c r="BM1298" s="4">
        <v>76</v>
      </c>
      <c r="BN1298" s="4">
        <v>76</v>
      </c>
    </row>
    <row r="1299" spans="1:66" ht="30" customHeight="1" x14ac:dyDescent="0.25">
      <c r="A1299" s="15" t="s">
        <v>5808</v>
      </c>
      <c r="B1299" s="4">
        <v>29</v>
      </c>
      <c r="C1299" s="4">
        <v>69</v>
      </c>
      <c r="D1299" s="4">
        <v>69</v>
      </c>
      <c r="E1299" s="5" t="s">
        <v>5809</v>
      </c>
      <c r="F1299" s="5" t="str">
        <f t="shared" si="108"/>
        <v>Heracles Almelo</v>
      </c>
      <c r="G1299" s="25" t="str">
        <f t="shared" si="109"/>
        <v>2023 ~ 2024</v>
      </c>
      <c r="H1299" s="5" t="str">
        <f t="shared" si="110"/>
        <v>2024</v>
      </c>
      <c r="I1299" s="4" t="s">
        <v>241</v>
      </c>
      <c r="J1299" s="4" t="s">
        <v>853</v>
      </c>
      <c r="K1299" s="4" t="s">
        <v>77</v>
      </c>
      <c r="L1299" s="4">
        <v>69</v>
      </c>
      <c r="M1299" s="4" t="s">
        <v>130</v>
      </c>
      <c r="N1299" s="4">
        <v>0</v>
      </c>
      <c r="O1299" s="6" t="s">
        <v>7434</v>
      </c>
      <c r="P1299" s="6" t="s">
        <v>6928</v>
      </c>
      <c r="Q1299" s="6" t="s">
        <v>7190</v>
      </c>
      <c r="R1299" s="4">
        <v>311</v>
      </c>
      <c r="S1299" s="4">
        <v>71</v>
      </c>
      <c r="T1299" s="4">
        <v>58</v>
      </c>
      <c r="U1299" s="4">
        <v>62</v>
      </c>
      <c r="V1299" s="4">
        <v>68</v>
      </c>
      <c r="W1299" s="4">
        <v>52</v>
      </c>
      <c r="X1299" s="4">
        <v>343</v>
      </c>
      <c r="Y1299" s="4">
        <v>69</v>
      </c>
      <c r="Z1299" s="4">
        <v>76</v>
      </c>
      <c r="AA1299" s="4">
        <v>62</v>
      </c>
      <c r="AB1299" s="4">
        <v>66</v>
      </c>
      <c r="AC1299" s="4">
        <v>70</v>
      </c>
      <c r="AD1299" s="4">
        <v>336</v>
      </c>
      <c r="AE1299" s="4">
        <v>67</v>
      </c>
      <c r="AF1299" s="4">
        <v>65</v>
      </c>
      <c r="AG1299" s="4">
        <v>62</v>
      </c>
      <c r="AH1299" s="4">
        <v>68</v>
      </c>
      <c r="AI1299" s="4">
        <v>74</v>
      </c>
      <c r="AJ1299" s="4">
        <v>366</v>
      </c>
      <c r="AK1299" s="4">
        <v>77</v>
      </c>
      <c r="AL1299" s="4">
        <v>76</v>
      </c>
      <c r="AM1299" s="4">
        <v>64</v>
      </c>
      <c r="AN1299" s="4">
        <v>78</v>
      </c>
      <c r="AO1299" s="4">
        <v>71</v>
      </c>
      <c r="AP1299" s="4">
        <v>313</v>
      </c>
      <c r="AQ1299" s="4">
        <v>69</v>
      </c>
      <c r="AR1299" s="4">
        <v>65</v>
      </c>
      <c r="AS1299" s="4">
        <v>64</v>
      </c>
      <c r="AT1299" s="4">
        <v>69</v>
      </c>
      <c r="AU1299" s="4">
        <v>46</v>
      </c>
      <c r="AV1299" s="4">
        <v>68</v>
      </c>
      <c r="AW1299" s="4">
        <v>201</v>
      </c>
      <c r="AX1299" s="4">
        <v>67</v>
      </c>
      <c r="AY1299" s="4">
        <v>69</v>
      </c>
      <c r="AZ1299" s="4">
        <v>65</v>
      </c>
      <c r="BA1299" s="4">
        <v>56</v>
      </c>
      <c r="BB1299" s="4">
        <v>9</v>
      </c>
      <c r="BC1299" s="4">
        <v>14</v>
      </c>
      <c r="BD1299" s="4">
        <v>16</v>
      </c>
      <c r="BE1299" s="4">
        <v>7</v>
      </c>
      <c r="BF1299" s="4">
        <v>10</v>
      </c>
      <c r="BG1299" s="4">
        <v>1926</v>
      </c>
      <c r="BH1299" s="4">
        <v>408</v>
      </c>
      <c r="BI1299" s="4">
        <v>2</v>
      </c>
      <c r="BJ1299" s="4">
        <v>66</v>
      </c>
      <c r="BK1299" s="4">
        <v>64</v>
      </c>
      <c r="BL1299" s="4">
        <v>69</v>
      </c>
      <c r="BM1299" s="4">
        <v>69</v>
      </c>
      <c r="BN1299" s="4">
        <v>67</v>
      </c>
    </row>
    <row r="1300" spans="1:66" ht="30" customHeight="1" x14ac:dyDescent="0.25">
      <c r="A1300" s="15" t="s">
        <v>6318</v>
      </c>
      <c r="B1300" s="4">
        <v>20</v>
      </c>
      <c r="C1300" s="4">
        <v>61</v>
      </c>
      <c r="D1300" s="4">
        <v>70</v>
      </c>
      <c r="E1300" s="5" t="s">
        <v>2375</v>
      </c>
      <c r="F1300" s="5" t="str">
        <f t="shared" si="108"/>
        <v>Birmingham City</v>
      </c>
      <c r="G1300" s="25" t="str">
        <f t="shared" si="109"/>
        <v>2021 ~ 2024</v>
      </c>
      <c r="H1300" s="5" t="str">
        <f t="shared" si="110"/>
        <v>2024</v>
      </c>
      <c r="I1300" s="4" t="s">
        <v>66</v>
      </c>
      <c r="J1300" s="4" t="s">
        <v>260</v>
      </c>
      <c r="K1300" s="4" t="s">
        <v>68</v>
      </c>
      <c r="L1300" s="4">
        <v>61</v>
      </c>
      <c r="M1300" s="4" t="s">
        <v>406</v>
      </c>
      <c r="N1300" s="4">
        <v>9</v>
      </c>
      <c r="O1300" s="6" t="s">
        <v>7504</v>
      </c>
      <c r="P1300" s="6" t="s">
        <v>6959</v>
      </c>
      <c r="Q1300" s="6" t="s">
        <v>7006</v>
      </c>
      <c r="R1300" s="4">
        <v>249</v>
      </c>
      <c r="S1300" s="4">
        <v>59</v>
      </c>
      <c r="T1300" s="4">
        <v>44</v>
      </c>
      <c r="U1300" s="4">
        <v>50</v>
      </c>
      <c r="V1300" s="4">
        <v>56</v>
      </c>
      <c r="W1300" s="4">
        <v>40</v>
      </c>
      <c r="X1300" s="4">
        <v>256</v>
      </c>
      <c r="Y1300" s="4">
        <v>57</v>
      </c>
      <c r="Z1300" s="4">
        <v>56</v>
      </c>
      <c r="AA1300" s="4">
        <v>41</v>
      </c>
      <c r="AB1300" s="4">
        <v>47</v>
      </c>
      <c r="AC1300" s="4">
        <v>55</v>
      </c>
      <c r="AD1300" s="4">
        <v>342</v>
      </c>
      <c r="AE1300" s="4">
        <v>74</v>
      </c>
      <c r="AF1300" s="4">
        <v>82</v>
      </c>
      <c r="AG1300" s="4">
        <v>66</v>
      </c>
      <c r="AH1300" s="4">
        <v>57</v>
      </c>
      <c r="AI1300" s="4">
        <v>63</v>
      </c>
      <c r="AJ1300" s="4">
        <v>274</v>
      </c>
      <c r="AK1300" s="4">
        <v>48</v>
      </c>
      <c r="AL1300" s="4">
        <v>65</v>
      </c>
      <c r="AM1300" s="4">
        <v>58</v>
      </c>
      <c r="AN1300" s="4">
        <v>60</v>
      </c>
      <c r="AO1300" s="4">
        <v>43</v>
      </c>
      <c r="AP1300" s="4">
        <v>266</v>
      </c>
      <c r="AQ1300" s="4">
        <v>62</v>
      </c>
      <c r="AR1300" s="4">
        <v>55</v>
      </c>
      <c r="AS1300" s="4">
        <v>54</v>
      </c>
      <c r="AT1300" s="4">
        <v>50</v>
      </c>
      <c r="AU1300" s="4">
        <v>45</v>
      </c>
      <c r="AV1300" s="4">
        <v>52</v>
      </c>
      <c r="AW1300" s="4">
        <v>171</v>
      </c>
      <c r="AX1300" s="4">
        <v>55</v>
      </c>
      <c r="AY1300" s="4">
        <v>59</v>
      </c>
      <c r="AZ1300" s="4">
        <v>57</v>
      </c>
      <c r="BA1300" s="4">
        <v>45</v>
      </c>
      <c r="BB1300" s="4">
        <v>10</v>
      </c>
      <c r="BC1300" s="4">
        <v>9</v>
      </c>
      <c r="BD1300" s="4">
        <v>7</v>
      </c>
      <c r="BE1300" s="4">
        <v>6</v>
      </c>
      <c r="BF1300" s="4">
        <v>13</v>
      </c>
      <c r="BG1300" s="4">
        <v>1603</v>
      </c>
      <c r="BH1300" s="4">
        <v>349</v>
      </c>
      <c r="BI1300" s="4">
        <v>1</v>
      </c>
      <c r="BJ1300" s="4">
        <v>78</v>
      </c>
      <c r="BK1300" s="4">
        <v>45</v>
      </c>
      <c r="BL1300" s="4">
        <v>53</v>
      </c>
      <c r="BM1300" s="4">
        <v>57</v>
      </c>
      <c r="BN1300" s="4">
        <v>56</v>
      </c>
    </row>
    <row r="1301" spans="1:66" ht="30" customHeight="1" x14ac:dyDescent="0.25">
      <c r="A1301" s="15" t="s">
        <v>5665</v>
      </c>
      <c r="B1301" s="4">
        <v>27</v>
      </c>
      <c r="C1301" s="4">
        <v>63</v>
      </c>
      <c r="D1301" s="4">
        <v>63</v>
      </c>
      <c r="E1301" s="5" t="s">
        <v>4241</v>
      </c>
      <c r="F1301" s="5" t="str">
        <f t="shared" si="108"/>
        <v>Port Vale</v>
      </c>
      <c r="G1301" s="25" t="str">
        <f t="shared" si="109"/>
        <v>2021 ~ 2024</v>
      </c>
      <c r="H1301" s="5" t="str">
        <f t="shared" si="110"/>
        <v>2024</v>
      </c>
      <c r="I1301" s="4" t="s">
        <v>283</v>
      </c>
      <c r="J1301" s="4" t="s">
        <v>260</v>
      </c>
      <c r="K1301" s="4" t="s">
        <v>77</v>
      </c>
      <c r="L1301" s="4">
        <v>63</v>
      </c>
      <c r="M1301" s="4" t="s">
        <v>106</v>
      </c>
      <c r="N1301" s="4">
        <v>0</v>
      </c>
      <c r="O1301" s="6" t="s">
        <v>7571</v>
      </c>
      <c r="P1301" s="6" t="s">
        <v>6959</v>
      </c>
      <c r="Q1301" s="6" t="s">
        <v>7666</v>
      </c>
      <c r="R1301" s="4">
        <v>293</v>
      </c>
      <c r="S1301" s="4">
        <v>53</v>
      </c>
      <c r="T1301" s="4">
        <v>63</v>
      </c>
      <c r="U1301" s="4">
        <v>63</v>
      </c>
      <c r="V1301" s="4">
        <v>56</v>
      </c>
      <c r="W1301" s="4">
        <v>58</v>
      </c>
      <c r="X1301" s="4">
        <v>272</v>
      </c>
      <c r="Y1301" s="4">
        <v>58</v>
      </c>
      <c r="Z1301" s="4">
        <v>59</v>
      </c>
      <c r="AA1301" s="4">
        <v>42</v>
      </c>
      <c r="AB1301" s="4">
        <v>52</v>
      </c>
      <c r="AC1301" s="4">
        <v>61</v>
      </c>
      <c r="AD1301" s="4">
        <v>334</v>
      </c>
      <c r="AE1301" s="4">
        <v>68</v>
      </c>
      <c r="AF1301" s="4">
        <v>70</v>
      </c>
      <c r="AG1301" s="4">
        <v>69</v>
      </c>
      <c r="AH1301" s="4">
        <v>57</v>
      </c>
      <c r="AI1301" s="4">
        <v>70</v>
      </c>
      <c r="AJ1301" s="4">
        <v>348</v>
      </c>
      <c r="AK1301" s="4">
        <v>68</v>
      </c>
      <c r="AL1301" s="4">
        <v>74</v>
      </c>
      <c r="AM1301" s="4">
        <v>72</v>
      </c>
      <c r="AN1301" s="4">
        <v>73</v>
      </c>
      <c r="AO1301" s="4">
        <v>61</v>
      </c>
      <c r="AP1301" s="4">
        <v>240</v>
      </c>
      <c r="AQ1301" s="4">
        <v>34</v>
      </c>
      <c r="AR1301" s="4">
        <v>24</v>
      </c>
      <c r="AS1301" s="4">
        <v>63</v>
      </c>
      <c r="AT1301" s="4">
        <v>58</v>
      </c>
      <c r="AU1301" s="4">
        <v>61</v>
      </c>
      <c r="AV1301" s="4">
        <v>63</v>
      </c>
      <c r="AW1301" s="4">
        <v>66</v>
      </c>
      <c r="AX1301" s="4">
        <v>20</v>
      </c>
      <c r="AY1301" s="4">
        <v>22</v>
      </c>
      <c r="AZ1301" s="4">
        <v>24</v>
      </c>
      <c r="BA1301" s="4">
        <v>62</v>
      </c>
      <c r="BB1301" s="4">
        <v>9</v>
      </c>
      <c r="BC1301" s="4">
        <v>15</v>
      </c>
      <c r="BD1301" s="4">
        <v>14</v>
      </c>
      <c r="BE1301" s="4">
        <v>8</v>
      </c>
      <c r="BF1301" s="4">
        <v>16</v>
      </c>
      <c r="BG1301" s="4">
        <v>1615</v>
      </c>
      <c r="BH1301" s="4">
        <v>339</v>
      </c>
      <c r="BI1301" s="4">
        <v>1</v>
      </c>
      <c r="BJ1301" s="4">
        <v>69</v>
      </c>
      <c r="BK1301" s="4">
        <v>63</v>
      </c>
      <c r="BL1301" s="4">
        <v>55</v>
      </c>
      <c r="BM1301" s="4">
        <v>61</v>
      </c>
      <c r="BN1301" s="4">
        <v>26</v>
      </c>
    </row>
    <row r="1302" spans="1:66" ht="30" customHeight="1" x14ac:dyDescent="0.25">
      <c r="A1302" s="15" t="s">
        <v>3027</v>
      </c>
      <c r="B1302" s="4">
        <v>24</v>
      </c>
      <c r="C1302" s="4">
        <v>78</v>
      </c>
      <c r="D1302" s="4">
        <v>81</v>
      </c>
      <c r="E1302" s="5" t="s">
        <v>3028</v>
      </c>
      <c r="F1302" s="5" t="str">
        <f t="shared" si="108"/>
        <v>VfL Wolfsburg</v>
      </c>
      <c r="G1302" s="25" t="str">
        <f t="shared" si="109"/>
        <v>2022 ~ 2026</v>
      </c>
      <c r="H1302" s="5" t="str">
        <f t="shared" si="110"/>
        <v>2026</v>
      </c>
      <c r="I1302" s="4" t="s">
        <v>359</v>
      </c>
      <c r="J1302" s="4" t="s">
        <v>119</v>
      </c>
      <c r="K1302" s="4" t="s">
        <v>68</v>
      </c>
      <c r="L1302" s="4">
        <v>80</v>
      </c>
      <c r="M1302" s="4" t="s">
        <v>106</v>
      </c>
      <c r="N1302" s="4">
        <v>3</v>
      </c>
      <c r="O1302" s="6" t="s">
        <v>7017</v>
      </c>
      <c r="P1302" s="6" t="s">
        <v>6931</v>
      </c>
      <c r="Q1302" s="6" t="s">
        <v>7400</v>
      </c>
      <c r="R1302" s="4">
        <v>373</v>
      </c>
      <c r="S1302" s="4">
        <v>58</v>
      </c>
      <c r="T1302" s="4">
        <v>82</v>
      </c>
      <c r="U1302" s="4">
        <v>82</v>
      </c>
      <c r="V1302" s="4">
        <v>78</v>
      </c>
      <c r="W1302" s="4">
        <v>73</v>
      </c>
      <c r="X1302" s="4">
        <v>360</v>
      </c>
      <c r="Y1302" s="4">
        <v>76</v>
      </c>
      <c r="Z1302" s="4">
        <v>70</v>
      </c>
      <c r="AA1302" s="4">
        <v>65</v>
      </c>
      <c r="AB1302" s="4">
        <v>70</v>
      </c>
      <c r="AC1302" s="4">
        <v>79</v>
      </c>
      <c r="AD1302" s="4">
        <v>342</v>
      </c>
      <c r="AE1302" s="4">
        <v>66</v>
      </c>
      <c r="AF1302" s="4">
        <v>55</v>
      </c>
      <c r="AG1302" s="4">
        <v>71</v>
      </c>
      <c r="AH1302" s="4">
        <v>81</v>
      </c>
      <c r="AI1302" s="4">
        <v>69</v>
      </c>
      <c r="AJ1302" s="4">
        <v>393</v>
      </c>
      <c r="AK1302" s="4">
        <v>78</v>
      </c>
      <c r="AL1302" s="4">
        <v>87</v>
      </c>
      <c r="AM1302" s="4">
        <v>78</v>
      </c>
      <c r="AN1302" s="4">
        <v>82</v>
      </c>
      <c r="AO1302" s="4">
        <v>68</v>
      </c>
      <c r="AP1302" s="4">
        <v>332</v>
      </c>
      <c r="AQ1302" s="4">
        <v>67</v>
      </c>
      <c r="AR1302" s="4">
        <v>35</v>
      </c>
      <c r="AS1302" s="4">
        <v>79</v>
      </c>
      <c r="AT1302" s="4">
        <v>78</v>
      </c>
      <c r="AU1302" s="4">
        <v>73</v>
      </c>
      <c r="AV1302" s="4">
        <v>75</v>
      </c>
      <c r="AW1302" s="4">
        <v>86</v>
      </c>
      <c r="AX1302" s="4">
        <v>35</v>
      </c>
      <c r="AY1302" s="4">
        <v>29</v>
      </c>
      <c r="AZ1302" s="4">
        <v>22</v>
      </c>
      <c r="BA1302" s="4">
        <v>47</v>
      </c>
      <c r="BB1302" s="4">
        <v>7</v>
      </c>
      <c r="BC1302" s="4">
        <v>10</v>
      </c>
      <c r="BD1302" s="4">
        <v>10</v>
      </c>
      <c r="BE1302" s="4">
        <v>11</v>
      </c>
      <c r="BF1302" s="4">
        <v>9</v>
      </c>
      <c r="BG1302" s="4">
        <v>1933</v>
      </c>
      <c r="BH1302" s="4">
        <v>400</v>
      </c>
      <c r="BI1302" s="4">
        <v>1</v>
      </c>
      <c r="BJ1302" s="4">
        <v>60</v>
      </c>
      <c r="BK1302" s="4">
        <v>77</v>
      </c>
      <c r="BL1302" s="4">
        <v>72</v>
      </c>
      <c r="BM1302" s="4">
        <v>76</v>
      </c>
      <c r="BN1302" s="4">
        <v>37</v>
      </c>
    </row>
    <row r="1303" spans="1:66" ht="30" customHeight="1" x14ac:dyDescent="0.25">
      <c r="A1303" s="15" t="s">
        <v>3922</v>
      </c>
      <c r="B1303" s="4">
        <v>26</v>
      </c>
      <c r="C1303" s="4">
        <v>74</v>
      </c>
      <c r="D1303" s="4">
        <v>76</v>
      </c>
      <c r="E1303" s="5" t="s">
        <v>8004</v>
      </c>
      <c r="F1303" s="5" t="str">
        <f t="shared" si="108"/>
        <v>Beşiktaş</v>
      </c>
      <c r="G1303" s="25" t="str">
        <f t="shared" si="109"/>
        <v>Jun 30, 2024 A Prestamo</v>
      </c>
      <c r="H1303" s="5">
        <v>0</v>
      </c>
      <c r="I1303" s="4" t="s">
        <v>359</v>
      </c>
      <c r="J1303" s="4" t="s">
        <v>213</v>
      </c>
      <c r="K1303" s="4" t="s">
        <v>68</v>
      </c>
      <c r="L1303" s="4">
        <v>76</v>
      </c>
      <c r="M1303" s="4" t="s">
        <v>189</v>
      </c>
      <c r="N1303" s="4">
        <v>2</v>
      </c>
      <c r="O1303" s="6" t="s">
        <v>7025</v>
      </c>
      <c r="P1303" s="6" t="s">
        <v>6870</v>
      </c>
      <c r="Q1303" s="6">
        <v>0</v>
      </c>
      <c r="R1303" s="4">
        <v>233</v>
      </c>
      <c r="S1303" s="4">
        <v>39</v>
      </c>
      <c r="T1303" s="4">
        <v>20</v>
      </c>
      <c r="U1303" s="4">
        <v>76</v>
      </c>
      <c r="V1303" s="4">
        <v>68</v>
      </c>
      <c r="W1303" s="4">
        <v>30</v>
      </c>
      <c r="X1303" s="4">
        <v>213</v>
      </c>
      <c r="Y1303" s="4">
        <v>35</v>
      </c>
      <c r="Z1303" s="4">
        <v>27</v>
      </c>
      <c r="AA1303" s="4">
        <v>29</v>
      </c>
      <c r="AB1303" s="4">
        <v>68</v>
      </c>
      <c r="AC1303" s="4">
        <v>54</v>
      </c>
      <c r="AD1303" s="4">
        <v>257</v>
      </c>
      <c r="AE1303" s="4">
        <v>48</v>
      </c>
      <c r="AF1303" s="4">
        <v>52</v>
      </c>
      <c r="AG1303" s="4">
        <v>43</v>
      </c>
      <c r="AH1303" s="4">
        <v>68</v>
      </c>
      <c r="AI1303" s="4">
        <v>46</v>
      </c>
      <c r="AJ1303" s="4">
        <v>283</v>
      </c>
      <c r="AK1303" s="4">
        <v>34</v>
      </c>
      <c r="AL1303" s="4">
        <v>80</v>
      </c>
      <c r="AM1303" s="4">
        <v>65</v>
      </c>
      <c r="AN1303" s="4">
        <v>82</v>
      </c>
      <c r="AO1303" s="4">
        <v>22</v>
      </c>
      <c r="AP1303" s="4">
        <v>237</v>
      </c>
      <c r="AQ1303" s="4">
        <v>72</v>
      </c>
      <c r="AR1303" s="4">
        <v>73</v>
      </c>
      <c r="AS1303" s="4">
        <v>27</v>
      </c>
      <c r="AT1303" s="4">
        <v>30</v>
      </c>
      <c r="AU1303" s="4">
        <v>35</v>
      </c>
      <c r="AV1303" s="4">
        <v>63</v>
      </c>
      <c r="AW1303" s="4">
        <v>227</v>
      </c>
      <c r="AX1303" s="4">
        <v>76</v>
      </c>
      <c r="AY1303" s="4">
        <v>75</v>
      </c>
      <c r="AZ1303" s="4">
        <v>76</v>
      </c>
      <c r="BA1303" s="4">
        <v>50</v>
      </c>
      <c r="BB1303" s="4">
        <v>11</v>
      </c>
      <c r="BC1303" s="4">
        <v>11</v>
      </c>
      <c r="BD1303" s="4">
        <v>5</v>
      </c>
      <c r="BE1303" s="4">
        <v>9</v>
      </c>
      <c r="BF1303" s="4">
        <v>14</v>
      </c>
      <c r="BG1303" s="4">
        <v>1500</v>
      </c>
      <c r="BH1303" s="4">
        <v>322</v>
      </c>
      <c r="BI1303" s="4">
        <v>1</v>
      </c>
      <c r="BJ1303" s="4">
        <v>50</v>
      </c>
      <c r="BK1303" s="4">
        <v>25</v>
      </c>
      <c r="BL1303" s="4">
        <v>51</v>
      </c>
      <c r="BM1303" s="4">
        <v>45</v>
      </c>
      <c r="BN1303" s="4">
        <v>75</v>
      </c>
    </row>
    <row r="1304" spans="1:66" ht="30" customHeight="1" x14ac:dyDescent="0.25">
      <c r="A1304" s="15" t="s">
        <v>5963</v>
      </c>
      <c r="B1304" s="4">
        <v>17</v>
      </c>
      <c r="C1304" s="4" t="s">
        <v>623</v>
      </c>
      <c r="D1304" s="4" t="s">
        <v>163</v>
      </c>
      <c r="E1304" s="5" t="s">
        <v>5964</v>
      </c>
      <c r="F1304" s="5" t="str">
        <f t="shared" si="108"/>
        <v>Manchester City</v>
      </c>
      <c r="G1304" s="25" t="str">
        <f t="shared" si="109"/>
        <v>2023 ~ 2026</v>
      </c>
      <c r="H1304" s="5" t="str">
        <f>RIGHT(G1304, 4)</f>
        <v>2026</v>
      </c>
      <c r="I1304" s="4" t="s">
        <v>277</v>
      </c>
      <c r="J1304" s="4" t="s">
        <v>98</v>
      </c>
      <c r="K1304" s="4" t="s">
        <v>68</v>
      </c>
      <c r="L1304" s="4">
        <v>64</v>
      </c>
      <c r="M1304" s="4" t="s">
        <v>69</v>
      </c>
      <c r="N1304" s="4">
        <v>20</v>
      </c>
      <c r="O1304" s="6" t="s">
        <v>6877</v>
      </c>
      <c r="P1304" s="6">
        <v>700</v>
      </c>
      <c r="Q1304" s="6" t="s">
        <v>7210</v>
      </c>
      <c r="R1304" s="4">
        <v>269</v>
      </c>
      <c r="S1304" s="4" t="s">
        <v>4181</v>
      </c>
      <c r="T1304" s="4">
        <v>52</v>
      </c>
      <c r="U1304" s="4">
        <v>55</v>
      </c>
      <c r="V1304" s="4" t="s">
        <v>5965</v>
      </c>
      <c r="W1304" s="4">
        <v>40</v>
      </c>
      <c r="X1304" s="4">
        <v>289</v>
      </c>
      <c r="Y1304" s="4" t="s">
        <v>5966</v>
      </c>
      <c r="Z1304" s="4">
        <v>51</v>
      </c>
      <c r="AA1304" s="4">
        <v>50</v>
      </c>
      <c r="AB1304" s="4" t="s">
        <v>559</v>
      </c>
      <c r="AC1304" s="4" t="s">
        <v>2140</v>
      </c>
      <c r="AD1304" s="4">
        <v>315</v>
      </c>
      <c r="AE1304" s="4" t="s">
        <v>368</v>
      </c>
      <c r="AF1304" s="4">
        <v>63</v>
      </c>
      <c r="AG1304" s="4" t="s">
        <v>5967</v>
      </c>
      <c r="AH1304" s="4">
        <v>58</v>
      </c>
      <c r="AI1304" s="4">
        <v>60</v>
      </c>
      <c r="AJ1304" s="4">
        <v>270</v>
      </c>
      <c r="AK1304" s="4">
        <v>56</v>
      </c>
      <c r="AL1304" s="4" t="s">
        <v>5968</v>
      </c>
      <c r="AM1304" s="4">
        <v>64</v>
      </c>
      <c r="AN1304" s="4" t="s">
        <v>5969</v>
      </c>
      <c r="AO1304" s="4">
        <v>50</v>
      </c>
      <c r="AP1304" s="4">
        <v>299</v>
      </c>
      <c r="AQ1304" s="4">
        <v>66</v>
      </c>
      <c r="AR1304" s="4">
        <v>57</v>
      </c>
      <c r="AS1304" s="4">
        <v>54</v>
      </c>
      <c r="AT1304" s="4" t="s">
        <v>167</v>
      </c>
      <c r="AU1304" s="4">
        <v>58</v>
      </c>
      <c r="AV1304" s="4">
        <v>58</v>
      </c>
      <c r="AW1304" s="4">
        <v>172</v>
      </c>
      <c r="AX1304" s="4">
        <v>58</v>
      </c>
      <c r="AY1304" s="4">
        <v>58</v>
      </c>
      <c r="AZ1304" s="4">
        <v>56</v>
      </c>
      <c r="BA1304" s="4">
        <v>48</v>
      </c>
      <c r="BB1304" s="4">
        <v>8</v>
      </c>
      <c r="BC1304" s="4">
        <v>13</v>
      </c>
      <c r="BD1304" s="4">
        <v>10</v>
      </c>
      <c r="BE1304" s="4">
        <v>6</v>
      </c>
      <c r="BF1304" s="4">
        <v>11</v>
      </c>
      <c r="BG1304" s="4">
        <v>1662</v>
      </c>
      <c r="BH1304" s="4">
        <v>354</v>
      </c>
      <c r="BI1304" s="4">
        <v>1</v>
      </c>
      <c r="BJ1304" s="4">
        <v>64</v>
      </c>
      <c r="BK1304" s="4">
        <v>52</v>
      </c>
      <c r="BL1304" s="4">
        <v>62</v>
      </c>
      <c r="BM1304" s="4">
        <v>62</v>
      </c>
      <c r="BN1304" s="4">
        <v>57</v>
      </c>
    </row>
    <row r="1305" spans="1:66" ht="30" customHeight="1" x14ac:dyDescent="0.25">
      <c r="A1305" s="15" t="s">
        <v>4371</v>
      </c>
      <c r="B1305" s="4">
        <v>23</v>
      </c>
      <c r="C1305" s="4">
        <v>70</v>
      </c>
      <c r="D1305" s="4">
        <v>77</v>
      </c>
      <c r="E1305" s="5" t="s">
        <v>4335</v>
      </c>
      <c r="F1305" s="5" t="str">
        <f t="shared" si="108"/>
        <v>Udinese</v>
      </c>
      <c r="G1305" s="25" t="str">
        <f t="shared" si="109"/>
        <v>2023 ~ 2027</v>
      </c>
      <c r="H1305" s="5" t="str">
        <f>RIGHT(G1305, 4)</f>
        <v>2027</v>
      </c>
      <c r="I1305" s="4" t="s">
        <v>277</v>
      </c>
      <c r="J1305" s="4" t="s">
        <v>125</v>
      </c>
      <c r="K1305" s="4" t="s">
        <v>77</v>
      </c>
      <c r="L1305" s="4">
        <v>70</v>
      </c>
      <c r="M1305" s="4" t="s">
        <v>130</v>
      </c>
      <c r="N1305" s="4">
        <v>7</v>
      </c>
      <c r="O1305" s="6" t="s">
        <v>7060</v>
      </c>
      <c r="P1305" s="6" t="s">
        <v>7001</v>
      </c>
      <c r="Q1305" s="6" t="s">
        <v>6894</v>
      </c>
      <c r="R1305" s="4">
        <v>242</v>
      </c>
      <c r="S1305" s="4">
        <v>64</v>
      </c>
      <c r="T1305" s="4">
        <v>41</v>
      </c>
      <c r="U1305" s="4">
        <v>44</v>
      </c>
      <c r="V1305" s="4">
        <v>67</v>
      </c>
      <c r="W1305" s="4">
        <v>26</v>
      </c>
      <c r="X1305" s="4">
        <v>270</v>
      </c>
      <c r="Y1305" s="4">
        <v>66</v>
      </c>
      <c r="Z1305" s="4">
        <v>56</v>
      </c>
      <c r="AA1305" s="4">
        <v>29</v>
      </c>
      <c r="AB1305" s="4">
        <v>52</v>
      </c>
      <c r="AC1305" s="4">
        <v>67</v>
      </c>
      <c r="AD1305" s="4">
        <v>363</v>
      </c>
      <c r="AE1305" s="4">
        <v>81</v>
      </c>
      <c r="AF1305" s="4">
        <v>72</v>
      </c>
      <c r="AG1305" s="4">
        <v>70</v>
      </c>
      <c r="AH1305" s="4">
        <v>68</v>
      </c>
      <c r="AI1305" s="4">
        <v>72</v>
      </c>
      <c r="AJ1305" s="4">
        <v>264</v>
      </c>
      <c r="AK1305" s="4">
        <v>42</v>
      </c>
      <c r="AL1305" s="4">
        <v>61</v>
      </c>
      <c r="AM1305" s="4">
        <v>75</v>
      </c>
      <c r="AN1305" s="4">
        <v>55</v>
      </c>
      <c r="AO1305" s="4">
        <v>31</v>
      </c>
      <c r="AP1305" s="4">
        <v>276</v>
      </c>
      <c r="AQ1305" s="4">
        <v>58</v>
      </c>
      <c r="AR1305" s="4">
        <v>66</v>
      </c>
      <c r="AS1305" s="4">
        <v>55</v>
      </c>
      <c r="AT1305" s="4">
        <v>55</v>
      </c>
      <c r="AU1305" s="4">
        <v>42</v>
      </c>
      <c r="AV1305" s="4">
        <v>60</v>
      </c>
      <c r="AW1305" s="4">
        <v>197</v>
      </c>
      <c r="AX1305" s="4">
        <v>65</v>
      </c>
      <c r="AY1305" s="4">
        <v>67</v>
      </c>
      <c r="AZ1305" s="4">
        <v>65</v>
      </c>
      <c r="BA1305" s="4">
        <v>50</v>
      </c>
      <c r="BB1305" s="4">
        <v>11</v>
      </c>
      <c r="BC1305" s="4">
        <v>10</v>
      </c>
      <c r="BD1305" s="4">
        <v>13</v>
      </c>
      <c r="BE1305" s="4">
        <v>8</v>
      </c>
      <c r="BF1305" s="4">
        <v>8</v>
      </c>
      <c r="BG1305" s="4">
        <v>1662</v>
      </c>
      <c r="BH1305" s="4">
        <v>366</v>
      </c>
      <c r="BI1305" s="4">
        <v>1</v>
      </c>
      <c r="BJ1305" s="4">
        <v>76</v>
      </c>
      <c r="BK1305" s="4">
        <v>39</v>
      </c>
      <c r="BL1305" s="4">
        <v>59</v>
      </c>
      <c r="BM1305" s="4">
        <v>67</v>
      </c>
      <c r="BN1305" s="4">
        <v>64</v>
      </c>
    </row>
    <row r="1306" spans="1:66" ht="30" customHeight="1" x14ac:dyDescent="0.25">
      <c r="A1306" s="15" t="s">
        <v>269</v>
      </c>
      <c r="B1306" s="4">
        <v>22</v>
      </c>
      <c r="C1306" s="4">
        <v>78</v>
      </c>
      <c r="D1306" s="4">
        <v>86</v>
      </c>
      <c r="E1306" s="5" t="s">
        <v>270</v>
      </c>
      <c r="F1306" s="5" t="str">
        <f t="shared" si="108"/>
        <v>Bologna</v>
      </c>
      <c r="G1306" s="25" t="str">
        <f t="shared" si="109"/>
        <v>2022 ~ 2026</v>
      </c>
      <c r="H1306" s="5" t="str">
        <f>RIGHT(G1306, 4)</f>
        <v>2026</v>
      </c>
      <c r="I1306" s="4" t="s">
        <v>118</v>
      </c>
      <c r="J1306" s="4" t="s">
        <v>271</v>
      </c>
      <c r="K1306" s="4" t="s">
        <v>68</v>
      </c>
      <c r="L1306" s="4">
        <v>81</v>
      </c>
      <c r="M1306" s="4" t="s">
        <v>69</v>
      </c>
      <c r="N1306" s="4">
        <v>8</v>
      </c>
      <c r="O1306" s="6" t="s">
        <v>6936</v>
      </c>
      <c r="P1306" s="6" t="s">
        <v>6937</v>
      </c>
      <c r="Q1306" s="6" t="s">
        <v>6938</v>
      </c>
      <c r="R1306" s="4">
        <v>351</v>
      </c>
      <c r="S1306" s="4">
        <v>55</v>
      </c>
      <c r="T1306" s="4">
        <v>80</v>
      </c>
      <c r="U1306" s="4">
        <v>71</v>
      </c>
      <c r="V1306" s="4">
        <v>78</v>
      </c>
      <c r="W1306" s="4">
        <v>67</v>
      </c>
      <c r="X1306" s="4">
        <v>365</v>
      </c>
      <c r="Y1306" s="4">
        <v>81</v>
      </c>
      <c r="Z1306" s="4">
        <v>68</v>
      </c>
      <c r="AA1306" s="4">
        <v>66</v>
      </c>
      <c r="AB1306" s="4">
        <v>65</v>
      </c>
      <c r="AC1306" s="4">
        <v>85</v>
      </c>
      <c r="AD1306" s="4">
        <v>368</v>
      </c>
      <c r="AE1306" s="4">
        <v>74</v>
      </c>
      <c r="AF1306" s="4">
        <v>76</v>
      </c>
      <c r="AG1306" s="4">
        <v>84</v>
      </c>
      <c r="AH1306" s="4">
        <v>74</v>
      </c>
      <c r="AI1306" s="4">
        <v>60</v>
      </c>
      <c r="AJ1306" s="4">
        <v>385</v>
      </c>
      <c r="AK1306" s="4">
        <v>76</v>
      </c>
      <c r="AL1306" s="4">
        <v>85</v>
      </c>
      <c r="AM1306" s="4">
        <v>67</v>
      </c>
      <c r="AN1306" s="4">
        <v>81</v>
      </c>
      <c r="AO1306" s="4">
        <v>76</v>
      </c>
      <c r="AP1306" s="4">
        <v>290</v>
      </c>
      <c r="AQ1306" s="4">
        <v>43</v>
      </c>
      <c r="AR1306" s="4">
        <v>14</v>
      </c>
      <c r="AS1306" s="4">
        <v>78</v>
      </c>
      <c r="AT1306" s="4">
        <v>78</v>
      </c>
      <c r="AU1306" s="4">
        <v>77</v>
      </c>
      <c r="AV1306" s="4">
        <v>83</v>
      </c>
      <c r="AW1306" s="4">
        <v>59</v>
      </c>
      <c r="AX1306" s="4">
        <v>20</v>
      </c>
      <c r="AY1306" s="4">
        <v>20</v>
      </c>
      <c r="AZ1306" s="4">
        <v>19</v>
      </c>
      <c r="BA1306" s="4">
        <v>51</v>
      </c>
      <c r="BB1306" s="4">
        <v>6</v>
      </c>
      <c r="BC1306" s="4">
        <v>11</v>
      </c>
      <c r="BD1306" s="4">
        <v>12</v>
      </c>
      <c r="BE1306" s="4">
        <v>8</v>
      </c>
      <c r="BF1306" s="4">
        <v>14</v>
      </c>
      <c r="BG1306" s="4">
        <v>1869</v>
      </c>
      <c r="BH1306" s="4">
        <v>398</v>
      </c>
      <c r="BI1306" s="4">
        <v>1</v>
      </c>
      <c r="BJ1306" s="4">
        <v>75</v>
      </c>
      <c r="BK1306" s="4">
        <v>78</v>
      </c>
      <c r="BL1306" s="4">
        <v>70</v>
      </c>
      <c r="BM1306" s="4">
        <v>81</v>
      </c>
      <c r="BN1306" s="4">
        <v>24</v>
      </c>
    </row>
    <row r="1307" spans="1:66" ht="30" customHeight="1" x14ac:dyDescent="0.25">
      <c r="A1307" s="15" t="s">
        <v>5643</v>
      </c>
      <c r="B1307" s="4">
        <v>23</v>
      </c>
      <c r="C1307" s="4">
        <v>78</v>
      </c>
      <c r="D1307" s="4">
        <v>78</v>
      </c>
      <c r="E1307" s="5" t="s">
        <v>5644</v>
      </c>
      <c r="F1307" s="5" t="str">
        <f t="shared" si="108"/>
        <v>Corinthians</v>
      </c>
      <c r="G1307" s="25" t="str">
        <f t="shared" si="109"/>
        <v>2023 ~ 2026</v>
      </c>
      <c r="H1307" s="5" t="str">
        <f>RIGHT(G1307, 4)</f>
        <v>2026</v>
      </c>
      <c r="I1307" s="4" t="s">
        <v>212</v>
      </c>
      <c r="J1307" s="4" t="s">
        <v>327</v>
      </c>
      <c r="K1307" s="4" t="s">
        <v>68</v>
      </c>
      <c r="L1307" s="4">
        <v>78</v>
      </c>
      <c r="M1307" s="4" t="s">
        <v>106</v>
      </c>
      <c r="N1307" s="4">
        <v>0</v>
      </c>
      <c r="O1307" s="6" t="s">
        <v>7270</v>
      </c>
      <c r="P1307" s="6" t="s">
        <v>6969</v>
      </c>
      <c r="Q1307" s="6" t="s">
        <v>7077</v>
      </c>
      <c r="R1307" s="4">
        <v>372</v>
      </c>
      <c r="S1307" s="4">
        <v>59</v>
      </c>
      <c r="T1307" s="4">
        <v>86</v>
      </c>
      <c r="U1307" s="4">
        <v>91</v>
      </c>
      <c r="V1307" s="4">
        <v>66</v>
      </c>
      <c r="W1307" s="4">
        <v>70</v>
      </c>
      <c r="X1307" s="4">
        <v>295</v>
      </c>
      <c r="Y1307" s="4">
        <v>69</v>
      </c>
      <c r="Z1307" s="4">
        <v>59</v>
      </c>
      <c r="AA1307" s="4">
        <v>33</v>
      </c>
      <c r="AB1307" s="4">
        <v>64</v>
      </c>
      <c r="AC1307" s="4">
        <v>70</v>
      </c>
      <c r="AD1307" s="4">
        <v>352</v>
      </c>
      <c r="AE1307" s="4">
        <v>77</v>
      </c>
      <c r="AF1307" s="4">
        <v>70</v>
      </c>
      <c r="AG1307" s="4">
        <v>70</v>
      </c>
      <c r="AH1307" s="4">
        <v>68</v>
      </c>
      <c r="AI1307" s="4">
        <v>67</v>
      </c>
      <c r="AJ1307" s="4">
        <v>414</v>
      </c>
      <c r="AK1307" s="4">
        <v>87</v>
      </c>
      <c r="AL1307" s="4">
        <v>94</v>
      </c>
      <c r="AM1307" s="4">
        <v>74</v>
      </c>
      <c r="AN1307" s="4">
        <v>79</v>
      </c>
      <c r="AO1307" s="4">
        <v>80</v>
      </c>
      <c r="AP1307" s="4">
        <v>273</v>
      </c>
      <c r="AQ1307" s="4">
        <v>62</v>
      </c>
      <c r="AR1307" s="4">
        <v>16</v>
      </c>
      <c r="AS1307" s="4">
        <v>74</v>
      </c>
      <c r="AT1307" s="4">
        <v>65</v>
      </c>
      <c r="AU1307" s="4">
        <v>56</v>
      </c>
      <c r="AV1307" s="4">
        <v>80</v>
      </c>
      <c r="AW1307" s="4">
        <v>74</v>
      </c>
      <c r="AX1307" s="4">
        <v>38</v>
      </c>
      <c r="AY1307" s="4">
        <v>19</v>
      </c>
      <c r="AZ1307" s="4">
        <v>17</v>
      </c>
      <c r="BA1307" s="4">
        <v>56</v>
      </c>
      <c r="BB1307" s="4">
        <v>13</v>
      </c>
      <c r="BC1307" s="4">
        <v>9</v>
      </c>
      <c r="BD1307" s="4">
        <v>6</v>
      </c>
      <c r="BE1307" s="4">
        <v>12</v>
      </c>
      <c r="BF1307" s="4">
        <v>16</v>
      </c>
      <c r="BG1307" s="4">
        <v>1836</v>
      </c>
      <c r="BH1307" s="4">
        <v>393</v>
      </c>
      <c r="BI1307" s="4">
        <v>1</v>
      </c>
      <c r="BJ1307" s="4">
        <v>73</v>
      </c>
      <c r="BK1307" s="4">
        <v>82</v>
      </c>
      <c r="BL1307" s="4">
        <v>62</v>
      </c>
      <c r="BM1307" s="4">
        <v>70</v>
      </c>
      <c r="BN1307" s="4">
        <v>31</v>
      </c>
    </row>
    <row r="1308" spans="1:66" ht="30" customHeight="1" x14ac:dyDescent="0.25">
      <c r="A1308" s="15" t="s">
        <v>7754</v>
      </c>
      <c r="B1308" s="4">
        <v>28</v>
      </c>
      <c r="C1308" s="4">
        <v>80</v>
      </c>
      <c r="D1308" s="4">
        <v>80</v>
      </c>
      <c r="E1308" s="5" t="s">
        <v>8045</v>
      </c>
      <c r="F1308" s="5" t="str">
        <f t="shared" si="108"/>
        <v>Real Sociedad</v>
      </c>
      <c r="G1308" s="25" t="str">
        <f t="shared" si="109"/>
        <v>Jun 30, 2024 A Prestamo</v>
      </c>
      <c r="H1308" s="5">
        <v>0</v>
      </c>
      <c r="I1308" s="4" t="s">
        <v>252</v>
      </c>
      <c r="J1308" s="4" t="s">
        <v>98</v>
      </c>
      <c r="K1308" s="4" t="s">
        <v>77</v>
      </c>
      <c r="L1308" s="4">
        <v>80</v>
      </c>
      <c r="M1308" s="4" t="s">
        <v>478</v>
      </c>
      <c r="N1308" s="4">
        <v>0</v>
      </c>
      <c r="O1308" s="6" t="s">
        <v>7059</v>
      </c>
      <c r="P1308" s="6" t="s">
        <v>7330</v>
      </c>
      <c r="Q1308" s="6">
        <v>0</v>
      </c>
      <c r="R1308" s="4">
        <v>333</v>
      </c>
      <c r="S1308" s="4">
        <v>79</v>
      </c>
      <c r="T1308" s="4">
        <v>50</v>
      </c>
      <c r="U1308" s="4">
        <v>74</v>
      </c>
      <c r="V1308" s="4">
        <v>79</v>
      </c>
      <c r="W1308" s="4">
        <v>51</v>
      </c>
      <c r="X1308" s="4">
        <v>381</v>
      </c>
      <c r="Y1308" s="4">
        <v>81</v>
      </c>
      <c r="Z1308" s="4">
        <v>72</v>
      </c>
      <c r="AA1308" s="4">
        <v>70</v>
      </c>
      <c r="AB1308" s="4">
        <v>78</v>
      </c>
      <c r="AC1308" s="4">
        <v>80</v>
      </c>
      <c r="AD1308" s="4">
        <v>385</v>
      </c>
      <c r="AE1308" s="4">
        <v>81</v>
      </c>
      <c r="AF1308" s="4">
        <v>77</v>
      </c>
      <c r="AG1308" s="4">
        <v>75</v>
      </c>
      <c r="AH1308" s="4">
        <v>76</v>
      </c>
      <c r="AI1308" s="4">
        <v>76</v>
      </c>
      <c r="AJ1308" s="4">
        <v>350</v>
      </c>
      <c r="AK1308" s="4">
        <v>72</v>
      </c>
      <c r="AL1308" s="4">
        <v>81</v>
      </c>
      <c r="AM1308" s="4">
        <v>77</v>
      </c>
      <c r="AN1308" s="4">
        <v>64</v>
      </c>
      <c r="AO1308" s="4">
        <v>56</v>
      </c>
      <c r="AP1308" s="4">
        <v>330</v>
      </c>
      <c r="AQ1308" s="4">
        <v>82</v>
      </c>
      <c r="AR1308" s="4">
        <v>74</v>
      </c>
      <c r="AS1308" s="4">
        <v>66</v>
      </c>
      <c r="AT1308" s="4">
        <v>60</v>
      </c>
      <c r="AU1308" s="4">
        <v>48</v>
      </c>
      <c r="AV1308" s="4">
        <v>68</v>
      </c>
      <c r="AW1308" s="4">
        <v>238</v>
      </c>
      <c r="AX1308" s="4">
        <v>77</v>
      </c>
      <c r="AY1308" s="4">
        <v>80</v>
      </c>
      <c r="AZ1308" s="4">
        <v>81</v>
      </c>
      <c r="BA1308" s="4">
        <v>52</v>
      </c>
      <c r="BB1308" s="4">
        <v>14</v>
      </c>
      <c r="BC1308" s="4">
        <v>14</v>
      </c>
      <c r="BD1308" s="4">
        <v>10</v>
      </c>
      <c r="BE1308" s="4">
        <v>6</v>
      </c>
      <c r="BF1308" s="4">
        <v>8</v>
      </c>
      <c r="BG1308" s="4">
        <v>2069</v>
      </c>
      <c r="BH1308" s="4">
        <v>437</v>
      </c>
      <c r="BI1308" s="4">
        <v>1</v>
      </c>
      <c r="BJ1308" s="4">
        <v>79</v>
      </c>
      <c r="BK1308" s="4">
        <v>56</v>
      </c>
      <c r="BL1308" s="4">
        <v>74</v>
      </c>
      <c r="BM1308" s="4">
        <v>79</v>
      </c>
      <c r="BN1308" s="4">
        <v>77</v>
      </c>
    </row>
    <row r="1309" spans="1:66" ht="30" customHeight="1" x14ac:dyDescent="0.25">
      <c r="A1309" s="15" t="s">
        <v>2113</v>
      </c>
      <c r="B1309" s="4">
        <v>20</v>
      </c>
      <c r="C1309" s="4">
        <v>74</v>
      </c>
      <c r="D1309" s="4">
        <v>85</v>
      </c>
      <c r="E1309" s="5" t="s">
        <v>2114</v>
      </c>
      <c r="F1309" s="5" t="str">
        <f t="shared" si="108"/>
        <v>Valencia</v>
      </c>
      <c r="G1309" s="25" t="str">
        <f t="shared" si="109"/>
        <v>2021 ~ 2027</v>
      </c>
      <c r="H1309" s="5" t="str">
        <f>RIGHT(G1309, 4)</f>
        <v>2027</v>
      </c>
      <c r="I1309" s="4" t="s">
        <v>212</v>
      </c>
      <c r="J1309" s="4" t="s">
        <v>139</v>
      </c>
      <c r="K1309" s="4" t="s">
        <v>68</v>
      </c>
      <c r="L1309" s="4">
        <v>76</v>
      </c>
      <c r="M1309" s="4" t="s">
        <v>69</v>
      </c>
      <c r="N1309" s="4">
        <v>11</v>
      </c>
      <c r="O1309" s="6" t="s">
        <v>7051</v>
      </c>
      <c r="P1309" s="6" t="s">
        <v>7052</v>
      </c>
      <c r="Q1309" s="6" t="s">
        <v>7475</v>
      </c>
      <c r="R1309" s="4">
        <v>325</v>
      </c>
      <c r="S1309" s="4">
        <v>63</v>
      </c>
      <c r="T1309" s="4">
        <v>73</v>
      </c>
      <c r="U1309" s="4">
        <v>68</v>
      </c>
      <c r="V1309" s="4">
        <v>76</v>
      </c>
      <c r="W1309" s="4">
        <v>45</v>
      </c>
      <c r="X1309" s="4">
        <v>341</v>
      </c>
      <c r="Y1309" s="4">
        <v>72</v>
      </c>
      <c r="Z1309" s="4">
        <v>58</v>
      </c>
      <c r="AA1309" s="4">
        <v>62</v>
      </c>
      <c r="AB1309" s="4">
        <v>74</v>
      </c>
      <c r="AC1309" s="4">
        <v>75</v>
      </c>
      <c r="AD1309" s="4">
        <v>334</v>
      </c>
      <c r="AE1309" s="4">
        <v>63</v>
      </c>
      <c r="AF1309" s="4">
        <v>64</v>
      </c>
      <c r="AG1309" s="4">
        <v>67</v>
      </c>
      <c r="AH1309" s="4">
        <v>75</v>
      </c>
      <c r="AI1309" s="4">
        <v>65</v>
      </c>
      <c r="AJ1309" s="4">
        <v>353</v>
      </c>
      <c r="AK1309" s="4">
        <v>70</v>
      </c>
      <c r="AL1309" s="4">
        <v>71</v>
      </c>
      <c r="AM1309" s="4">
        <v>72</v>
      </c>
      <c r="AN1309" s="4">
        <v>68</v>
      </c>
      <c r="AO1309" s="4">
        <v>72</v>
      </c>
      <c r="AP1309" s="4">
        <v>346</v>
      </c>
      <c r="AQ1309" s="4">
        <v>59</v>
      </c>
      <c r="AR1309" s="4">
        <v>72</v>
      </c>
      <c r="AS1309" s="4">
        <v>76</v>
      </c>
      <c r="AT1309" s="4">
        <v>76</v>
      </c>
      <c r="AU1309" s="4">
        <v>63</v>
      </c>
      <c r="AV1309" s="4">
        <v>71</v>
      </c>
      <c r="AW1309" s="4">
        <v>209</v>
      </c>
      <c r="AX1309" s="4">
        <v>69</v>
      </c>
      <c r="AY1309" s="4">
        <v>74</v>
      </c>
      <c r="AZ1309" s="4">
        <v>66</v>
      </c>
      <c r="BA1309" s="4">
        <v>55</v>
      </c>
      <c r="BB1309" s="4">
        <v>5</v>
      </c>
      <c r="BC1309" s="4">
        <v>12</v>
      </c>
      <c r="BD1309" s="4">
        <v>13</v>
      </c>
      <c r="BE1309" s="4">
        <v>11</v>
      </c>
      <c r="BF1309" s="4">
        <v>14</v>
      </c>
      <c r="BG1309" s="4">
        <v>1963</v>
      </c>
      <c r="BH1309" s="4">
        <v>416</v>
      </c>
      <c r="BI1309" s="4">
        <v>1</v>
      </c>
      <c r="BJ1309" s="4">
        <v>64</v>
      </c>
      <c r="BK1309" s="4">
        <v>70</v>
      </c>
      <c r="BL1309" s="4">
        <v>72</v>
      </c>
      <c r="BM1309" s="4">
        <v>72</v>
      </c>
      <c r="BN1309" s="4">
        <v>71</v>
      </c>
    </row>
    <row r="1310" spans="1:66" ht="30" customHeight="1" x14ac:dyDescent="0.25">
      <c r="A1310" s="15" t="s">
        <v>7766</v>
      </c>
      <c r="B1310" s="4">
        <v>25</v>
      </c>
      <c r="C1310" s="4">
        <v>72</v>
      </c>
      <c r="D1310" s="4">
        <v>77</v>
      </c>
      <c r="E1310" s="5" t="s">
        <v>8063</v>
      </c>
      <c r="F1310" s="5" t="str">
        <f t="shared" si="108"/>
        <v>Cádiz</v>
      </c>
      <c r="G1310" s="25" t="str">
        <f t="shared" si="109"/>
        <v>Jun 30, 2024 A Prestamo</v>
      </c>
      <c r="H1310" s="5">
        <v>0</v>
      </c>
      <c r="I1310" s="4" t="s">
        <v>66</v>
      </c>
      <c r="J1310" s="4" t="s">
        <v>125</v>
      </c>
      <c r="K1310" s="4" t="s">
        <v>77</v>
      </c>
      <c r="L1310" s="4">
        <v>73</v>
      </c>
      <c r="M1310" s="4" t="s">
        <v>130</v>
      </c>
      <c r="N1310" s="4">
        <v>5</v>
      </c>
      <c r="O1310" s="6" t="s">
        <v>7480</v>
      </c>
      <c r="P1310" s="6" t="s">
        <v>7001</v>
      </c>
      <c r="Q1310" s="6">
        <v>0</v>
      </c>
      <c r="R1310" s="4">
        <v>290</v>
      </c>
      <c r="S1310" s="4">
        <v>73</v>
      </c>
      <c r="T1310" s="4">
        <v>45</v>
      </c>
      <c r="U1310" s="4">
        <v>63</v>
      </c>
      <c r="V1310" s="4">
        <v>68</v>
      </c>
      <c r="W1310" s="4">
        <v>41</v>
      </c>
      <c r="X1310" s="4">
        <v>339</v>
      </c>
      <c r="Y1310" s="4">
        <v>65</v>
      </c>
      <c r="Z1310" s="4">
        <v>70</v>
      </c>
      <c r="AA1310" s="4">
        <v>71</v>
      </c>
      <c r="AB1310" s="4">
        <v>64</v>
      </c>
      <c r="AC1310" s="4">
        <v>69</v>
      </c>
      <c r="AD1310" s="4">
        <v>345</v>
      </c>
      <c r="AE1310" s="4">
        <v>72</v>
      </c>
      <c r="AF1310" s="4">
        <v>70</v>
      </c>
      <c r="AG1310" s="4">
        <v>69</v>
      </c>
      <c r="AH1310" s="4">
        <v>70</v>
      </c>
      <c r="AI1310" s="4">
        <v>64</v>
      </c>
      <c r="AJ1310" s="4">
        <v>373</v>
      </c>
      <c r="AK1310" s="4">
        <v>72</v>
      </c>
      <c r="AL1310" s="4">
        <v>84</v>
      </c>
      <c r="AM1310" s="4">
        <v>77</v>
      </c>
      <c r="AN1310" s="4">
        <v>72</v>
      </c>
      <c r="AO1310" s="4">
        <v>68</v>
      </c>
      <c r="AP1310" s="4">
        <v>299</v>
      </c>
      <c r="AQ1310" s="4">
        <v>65</v>
      </c>
      <c r="AR1310" s="4">
        <v>71</v>
      </c>
      <c r="AS1310" s="4">
        <v>62</v>
      </c>
      <c r="AT1310" s="4">
        <v>59</v>
      </c>
      <c r="AU1310" s="4">
        <v>42</v>
      </c>
      <c r="AV1310" s="4">
        <v>67</v>
      </c>
      <c r="AW1310" s="4">
        <v>210</v>
      </c>
      <c r="AX1310" s="4">
        <v>71</v>
      </c>
      <c r="AY1310" s="4">
        <v>71</v>
      </c>
      <c r="AZ1310" s="4">
        <v>68</v>
      </c>
      <c r="BA1310" s="4">
        <v>47</v>
      </c>
      <c r="BB1310" s="4">
        <v>14</v>
      </c>
      <c r="BC1310" s="4">
        <v>6</v>
      </c>
      <c r="BD1310" s="4">
        <v>9</v>
      </c>
      <c r="BE1310" s="4">
        <v>6</v>
      </c>
      <c r="BF1310" s="4">
        <v>12</v>
      </c>
      <c r="BG1310" s="4">
        <v>1903</v>
      </c>
      <c r="BH1310" s="4">
        <v>403</v>
      </c>
      <c r="BI1310" s="4">
        <v>1</v>
      </c>
      <c r="BJ1310" s="4">
        <v>71</v>
      </c>
      <c r="BK1310" s="4">
        <v>56</v>
      </c>
      <c r="BL1310" s="4">
        <v>67</v>
      </c>
      <c r="BM1310" s="4">
        <v>67</v>
      </c>
      <c r="BN1310" s="4">
        <v>70</v>
      </c>
    </row>
    <row r="1311" spans="1:66" ht="30" customHeight="1" x14ac:dyDescent="0.25">
      <c r="A1311" s="15" t="s">
        <v>6521</v>
      </c>
      <c r="B1311" s="4">
        <v>19</v>
      </c>
      <c r="C1311" s="4">
        <v>64</v>
      </c>
      <c r="D1311" s="4">
        <v>78</v>
      </c>
      <c r="E1311" s="5" t="s">
        <v>4154</v>
      </c>
      <c r="F1311" s="5" t="str">
        <f t="shared" si="108"/>
        <v>APOEL</v>
      </c>
      <c r="G1311" s="25" t="str">
        <f t="shared" si="109"/>
        <v>2023 ~ 2024</v>
      </c>
      <c r="H1311" s="5" t="str">
        <f t="shared" ref="H1311:H1316" si="111">RIGHT(G1311, 4)</f>
        <v>2024</v>
      </c>
      <c r="I1311" s="4" t="s">
        <v>283</v>
      </c>
      <c r="J1311" s="4" t="s">
        <v>67</v>
      </c>
      <c r="K1311" s="4" t="s">
        <v>77</v>
      </c>
      <c r="L1311" s="4">
        <v>64</v>
      </c>
      <c r="M1311" s="4" t="s">
        <v>478</v>
      </c>
      <c r="N1311" s="4">
        <v>14</v>
      </c>
      <c r="O1311" s="6" t="s">
        <v>7351</v>
      </c>
      <c r="P1311" s="6">
        <v>500</v>
      </c>
      <c r="Q1311" s="6" t="s">
        <v>7007</v>
      </c>
      <c r="R1311" s="4">
        <v>255</v>
      </c>
      <c r="S1311" s="4">
        <v>65</v>
      </c>
      <c r="T1311" s="4">
        <v>43</v>
      </c>
      <c r="U1311" s="4">
        <v>58</v>
      </c>
      <c r="V1311" s="4">
        <v>62</v>
      </c>
      <c r="W1311" s="4">
        <v>27</v>
      </c>
      <c r="X1311" s="4">
        <v>268</v>
      </c>
      <c r="Y1311" s="4">
        <v>65</v>
      </c>
      <c r="Z1311" s="4">
        <v>62</v>
      </c>
      <c r="AA1311" s="4">
        <v>34</v>
      </c>
      <c r="AB1311" s="4">
        <v>51</v>
      </c>
      <c r="AC1311" s="4">
        <v>56</v>
      </c>
      <c r="AD1311" s="4">
        <v>359</v>
      </c>
      <c r="AE1311" s="4">
        <v>84</v>
      </c>
      <c r="AF1311" s="4">
        <v>81</v>
      </c>
      <c r="AG1311" s="4">
        <v>67</v>
      </c>
      <c r="AH1311" s="4">
        <v>54</v>
      </c>
      <c r="AI1311" s="4">
        <v>73</v>
      </c>
      <c r="AJ1311" s="4">
        <v>300</v>
      </c>
      <c r="AK1311" s="4">
        <v>57</v>
      </c>
      <c r="AL1311" s="4">
        <v>75</v>
      </c>
      <c r="AM1311" s="4">
        <v>68</v>
      </c>
      <c r="AN1311" s="4">
        <v>62</v>
      </c>
      <c r="AO1311" s="4">
        <v>38</v>
      </c>
      <c r="AP1311" s="4">
        <v>254</v>
      </c>
      <c r="AQ1311" s="4">
        <v>62</v>
      </c>
      <c r="AR1311" s="4">
        <v>52</v>
      </c>
      <c r="AS1311" s="4">
        <v>54</v>
      </c>
      <c r="AT1311" s="4">
        <v>48</v>
      </c>
      <c r="AU1311" s="4">
        <v>38</v>
      </c>
      <c r="AV1311" s="4">
        <v>49</v>
      </c>
      <c r="AW1311" s="4">
        <v>174</v>
      </c>
      <c r="AX1311" s="4">
        <v>51</v>
      </c>
      <c r="AY1311" s="4">
        <v>63</v>
      </c>
      <c r="AZ1311" s="4">
        <v>60</v>
      </c>
      <c r="BA1311" s="4">
        <v>49</v>
      </c>
      <c r="BB1311" s="4">
        <v>15</v>
      </c>
      <c r="BC1311" s="4">
        <v>11</v>
      </c>
      <c r="BD1311" s="4">
        <v>7</v>
      </c>
      <c r="BE1311" s="4">
        <v>8</v>
      </c>
      <c r="BF1311" s="4">
        <v>8</v>
      </c>
      <c r="BG1311" s="4">
        <v>1659</v>
      </c>
      <c r="BH1311" s="4">
        <v>365</v>
      </c>
      <c r="BI1311" s="4">
        <v>1</v>
      </c>
      <c r="BJ1311" s="4">
        <v>82</v>
      </c>
      <c r="BK1311" s="4">
        <v>44</v>
      </c>
      <c r="BL1311" s="4">
        <v>57</v>
      </c>
      <c r="BM1311" s="4">
        <v>62</v>
      </c>
      <c r="BN1311" s="4">
        <v>56</v>
      </c>
    </row>
    <row r="1312" spans="1:66" ht="30" customHeight="1" x14ac:dyDescent="0.25">
      <c r="A1312" s="15" t="s">
        <v>917</v>
      </c>
      <c r="B1312" s="4">
        <v>23</v>
      </c>
      <c r="C1312" s="4">
        <v>72</v>
      </c>
      <c r="D1312" s="4">
        <v>76</v>
      </c>
      <c r="E1312" s="5" t="s">
        <v>299</v>
      </c>
      <c r="F1312" s="5" t="str">
        <f t="shared" si="108"/>
        <v>VfB Stuttgart</v>
      </c>
      <c r="G1312" s="25" t="str">
        <f t="shared" si="109"/>
        <v>2023 ~ 2026</v>
      </c>
      <c r="H1312" s="5" t="str">
        <f t="shared" si="111"/>
        <v>2026</v>
      </c>
      <c r="I1312" s="4" t="s">
        <v>112</v>
      </c>
      <c r="J1312" s="4" t="s">
        <v>147</v>
      </c>
      <c r="K1312" s="4" t="s">
        <v>68</v>
      </c>
      <c r="L1312" s="4">
        <v>75</v>
      </c>
      <c r="M1312" s="4" t="s">
        <v>206</v>
      </c>
      <c r="N1312" s="4">
        <v>4</v>
      </c>
      <c r="O1312" s="6" t="s">
        <v>7184</v>
      </c>
      <c r="P1312" s="6" t="s">
        <v>6895</v>
      </c>
      <c r="Q1312" s="6" t="s">
        <v>6894</v>
      </c>
      <c r="R1312" s="4">
        <v>326</v>
      </c>
      <c r="S1312" s="4">
        <v>68</v>
      </c>
      <c r="T1312" s="4">
        <v>66</v>
      </c>
      <c r="U1312" s="4">
        <v>61</v>
      </c>
      <c r="V1312" s="4">
        <v>73</v>
      </c>
      <c r="W1312" s="4">
        <v>58</v>
      </c>
      <c r="X1312" s="4">
        <v>304</v>
      </c>
      <c r="Y1312" s="4">
        <v>78</v>
      </c>
      <c r="Z1312" s="4">
        <v>50</v>
      </c>
      <c r="AA1312" s="4">
        <v>40</v>
      </c>
      <c r="AB1312" s="4">
        <v>59</v>
      </c>
      <c r="AC1312" s="4">
        <v>77</v>
      </c>
      <c r="AD1312" s="4">
        <v>394</v>
      </c>
      <c r="AE1312" s="4">
        <v>78</v>
      </c>
      <c r="AF1312" s="4">
        <v>76</v>
      </c>
      <c r="AG1312" s="4">
        <v>87</v>
      </c>
      <c r="AH1312" s="4">
        <v>69</v>
      </c>
      <c r="AI1312" s="4">
        <v>84</v>
      </c>
      <c r="AJ1312" s="4">
        <v>323</v>
      </c>
      <c r="AK1312" s="4">
        <v>59</v>
      </c>
      <c r="AL1312" s="4">
        <v>69</v>
      </c>
      <c r="AM1312" s="4">
        <v>85</v>
      </c>
      <c r="AN1312" s="4">
        <v>54</v>
      </c>
      <c r="AO1312" s="4">
        <v>56</v>
      </c>
      <c r="AP1312" s="4">
        <v>277</v>
      </c>
      <c r="AQ1312" s="4">
        <v>55</v>
      </c>
      <c r="AR1312" s="4">
        <v>30</v>
      </c>
      <c r="AS1312" s="4">
        <v>71</v>
      </c>
      <c r="AT1312" s="4">
        <v>71</v>
      </c>
      <c r="AU1312" s="4">
        <v>50</v>
      </c>
      <c r="AV1312" s="4">
        <v>63</v>
      </c>
      <c r="AW1312" s="4">
        <v>102</v>
      </c>
      <c r="AX1312" s="4">
        <v>34</v>
      </c>
      <c r="AY1312" s="4">
        <v>32</v>
      </c>
      <c r="AZ1312" s="4">
        <v>36</v>
      </c>
      <c r="BA1312" s="4">
        <v>41</v>
      </c>
      <c r="BB1312" s="4">
        <v>12</v>
      </c>
      <c r="BC1312" s="4">
        <v>6</v>
      </c>
      <c r="BD1312" s="4">
        <v>9</v>
      </c>
      <c r="BE1312" s="4">
        <v>7</v>
      </c>
      <c r="BF1312" s="4">
        <v>7</v>
      </c>
      <c r="BG1312" s="4">
        <v>1767</v>
      </c>
      <c r="BH1312" s="4">
        <v>383</v>
      </c>
      <c r="BI1312" s="4">
        <v>1</v>
      </c>
      <c r="BJ1312" s="4">
        <v>77</v>
      </c>
      <c r="BK1312" s="4">
        <v>62</v>
      </c>
      <c r="BL1312" s="4">
        <v>67</v>
      </c>
      <c r="BM1312" s="4">
        <v>78</v>
      </c>
      <c r="BN1312" s="4">
        <v>36</v>
      </c>
    </row>
    <row r="1313" spans="1:66" ht="30" customHeight="1" x14ac:dyDescent="0.25">
      <c r="A1313" s="15" t="s">
        <v>4846</v>
      </c>
      <c r="B1313" s="4">
        <v>18</v>
      </c>
      <c r="C1313" s="4">
        <v>59</v>
      </c>
      <c r="D1313" s="4">
        <v>78</v>
      </c>
      <c r="E1313" s="5" t="s">
        <v>4847</v>
      </c>
      <c r="F1313" s="5" t="str">
        <f t="shared" si="108"/>
        <v>Racing Santander</v>
      </c>
      <c r="G1313" s="25" t="str">
        <f t="shared" si="109"/>
        <v>2022 ~ 2024</v>
      </c>
      <c r="H1313" s="5" t="str">
        <f t="shared" si="111"/>
        <v>2024</v>
      </c>
      <c r="I1313" s="4" t="s">
        <v>146</v>
      </c>
      <c r="J1313" s="4" t="s">
        <v>483</v>
      </c>
      <c r="K1313" s="4" t="s">
        <v>68</v>
      </c>
      <c r="L1313" s="4">
        <v>61</v>
      </c>
      <c r="M1313" s="4" t="s">
        <v>106</v>
      </c>
      <c r="N1313" s="4">
        <v>19</v>
      </c>
      <c r="O1313" s="6" t="s">
        <v>7546</v>
      </c>
      <c r="P1313" s="6">
        <v>700</v>
      </c>
      <c r="Q1313" s="6" t="s">
        <v>7351</v>
      </c>
      <c r="R1313" s="4">
        <v>260</v>
      </c>
      <c r="S1313" s="4">
        <v>38</v>
      </c>
      <c r="T1313" s="4">
        <v>61</v>
      </c>
      <c r="U1313" s="4">
        <v>61</v>
      </c>
      <c r="V1313" s="4">
        <v>50</v>
      </c>
      <c r="W1313" s="4">
        <v>50</v>
      </c>
      <c r="X1313" s="4">
        <v>239</v>
      </c>
      <c r="Y1313" s="4">
        <v>57</v>
      </c>
      <c r="Z1313" s="4">
        <v>50</v>
      </c>
      <c r="AA1313" s="4">
        <v>35</v>
      </c>
      <c r="AB1313" s="4">
        <v>35</v>
      </c>
      <c r="AC1313" s="4">
        <v>62</v>
      </c>
      <c r="AD1313" s="4">
        <v>326</v>
      </c>
      <c r="AE1313" s="4">
        <v>77</v>
      </c>
      <c r="AF1313" s="4">
        <v>70</v>
      </c>
      <c r="AG1313" s="4">
        <v>58</v>
      </c>
      <c r="AH1313" s="4">
        <v>56</v>
      </c>
      <c r="AI1313" s="4">
        <v>65</v>
      </c>
      <c r="AJ1313" s="4">
        <v>292</v>
      </c>
      <c r="AK1313" s="4">
        <v>57</v>
      </c>
      <c r="AL1313" s="4">
        <v>71</v>
      </c>
      <c r="AM1313" s="4">
        <v>50</v>
      </c>
      <c r="AN1313" s="4">
        <v>55</v>
      </c>
      <c r="AO1313" s="4">
        <v>59</v>
      </c>
      <c r="AP1313" s="4">
        <v>241</v>
      </c>
      <c r="AQ1313" s="4">
        <v>38</v>
      </c>
      <c r="AR1313" s="4">
        <v>19</v>
      </c>
      <c r="AS1313" s="4">
        <v>55</v>
      </c>
      <c r="AT1313" s="4">
        <v>52</v>
      </c>
      <c r="AU1313" s="4">
        <v>77</v>
      </c>
      <c r="AV1313" s="4">
        <v>50</v>
      </c>
      <c r="AW1313" s="4">
        <v>60</v>
      </c>
      <c r="AX1313" s="4">
        <v>19</v>
      </c>
      <c r="AY1313" s="4">
        <v>20</v>
      </c>
      <c r="AZ1313" s="4">
        <v>21</v>
      </c>
      <c r="BA1313" s="4">
        <v>49</v>
      </c>
      <c r="BB1313" s="4">
        <v>13</v>
      </c>
      <c r="BC1313" s="4">
        <v>10</v>
      </c>
      <c r="BD1313" s="4">
        <v>11</v>
      </c>
      <c r="BE1313" s="4">
        <v>5</v>
      </c>
      <c r="BF1313" s="4">
        <v>10</v>
      </c>
      <c r="BG1313" s="4">
        <v>1467</v>
      </c>
      <c r="BH1313" s="4">
        <v>312</v>
      </c>
      <c r="BI1313" s="4">
        <v>1</v>
      </c>
      <c r="BJ1313" s="4">
        <v>73</v>
      </c>
      <c r="BK1313" s="4">
        <v>60</v>
      </c>
      <c r="BL1313" s="4">
        <v>45</v>
      </c>
      <c r="BM1313" s="4">
        <v>59</v>
      </c>
      <c r="BN1313" s="4">
        <v>24</v>
      </c>
    </row>
    <row r="1314" spans="1:66" ht="30" customHeight="1" x14ac:dyDescent="0.25">
      <c r="A1314" s="15" t="s">
        <v>6625</v>
      </c>
      <c r="B1314" s="4">
        <v>29</v>
      </c>
      <c r="C1314" s="4">
        <v>71</v>
      </c>
      <c r="D1314" s="4">
        <v>71</v>
      </c>
      <c r="E1314" s="5" t="s">
        <v>4737</v>
      </c>
      <c r="F1314" s="5" t="str">
        <f t="shared" si="108"/>
        <v>Sampdoria</v>
      </c>
      <c r="G1314" s="25" t="str">
        <f t="shared" si="109"/>
        <v>2023 ~ 2023</v>
      </c>
      <c r="H1314" s="5" t="str">
        <f t="shared" si="111"/>
        <v>2023</v>
      </c>
      <c r="I1314" s="4" t="s">
        <v>90</v>
      </c>
      <c r="J1314" s="4" t="s">
        <v>290</v>
      </c>
      <c r="K1314" s="4" t="s">
        <v>68</v>
      </c>
      <c r="L1314" s="4">
        <v>71</v>
      </c>
      <c r="M1314" s="4" t="s">
        <v>294</v>
      </c>
      <c r="N1314" s="4">
        <v>0</v>
      </c>
      <c r="O1314" s="6" t="s">
        <v>6871</v>
      </c>
      <c r="P1314" s="6" t="s">
        <v>7148</v>
      </c>
      <c r="Q1314" s="6" t="s">
        <v>7480</v>
      </c>
      <c r="R1314" s="4">
        <v>327</v>
      </c>
      <c r="S1314" s="4">
        <v>62</v>
      </c>
      <c r="T1314" s="4">
        <v>72</v>
      </c>
      <c r="U1314" s="4">
        <v>56</v>
      </c>
      <c r="V1314" s="4">
        <v>72</v>
      </c>
      <c r="W1314" s="4">
        <v>65</v>
      </c>
      <c r="X1314" s="4">
        <v>351</v>
      </c>
      <c r="Y1314" s="4">
        <v>73</v>
      </c>
      <c r="Z1314" s="4">
        <v>73</v>
      </c>
      <c r="AA1314" s="4">
        <v>66</v>
      </c>
      <c r="AB1314" s="4">
        <v>65</v>
      </c>
      <c r="AC1314" s="4">
        <v>74</v>
      </c>
      <c r="AD1314" s="4">
        <v>354</v>
      </c>
      <c r="AE1314" s="4">
        <v>74</v>
      </c>
      <c r="AF1314" s="4">
        <v>72</v>
      </c>
      <c r="AG1314" s="4">
        <v>74</v>
      </c>
      <c r="AH1314" s="4">
        <v>60</v>
      </c>
      <c r="AI1314" s="4">
        <v>74</v>
      </c>
      <c r="AJ1314" s="4">
        <v>362</v>
      </c>
      <c r="AK1314" s="4">
        <v>75</v>
      </c>
      <c r="AL1314" s="4">
        <v>77</v>
      </c>
      <c r="AM1314" s="4">
        <v>71</v>
      </c>
      <c r="AN1314" s="4">
        <v>73</v>
      </c>
      <c r="AO1314" s="4">
        <v>66</v>
      </c>
      <c r="AP1314" s="4">
        <v>287</v>
      </c>
      <c r="AQ1314" s="4">
        <v>38</v>
      </c>
      <c r="AR1314" s="4">
        <v>33</v>
      </c>
      <c r="AS1314" s="4">
        <v>74</v>
      </c>
      <c r="AT1314" s="4">
        <v>70</v>
      </c>
      <c r="AU1314" s="4">
        <v>72</v>
      </c>
      <c r="AV1314" s="4">
        <v>73</v>
      </c>
      <c r="AW1314" s="4">
        <v>52</v>
      </c>
      <c r="AX1314" s="4">
        <v>17</v>
      </c>
      <c r="AY1314" s="4">
        <v>23</v>
      </c>
      <c r="AZ1314" s="4">
        <v>12</v>
      </c>
      <c r="BA1314" s="4">
        <v>54</v>
      </c>
      <c r="BB1314" s="4">
        <v>13</v>
      </c>
      <c r="BC1314" s="4">
        <v>7</v>
      </c>
      <c r="BD1314" s="4">
        <v>6</v>
      </c>
      <c r="BE1314" s="4">
        <v>13</v>
      </c>
      <c r="BF1314" s="4">
        <v>15</v>
      </c>
      <c r="BG1314" s="4">
        <v>1787</v>
      </c>
      <c r="BH1314" s="4">
        <v>376</v>
      </c>
      <c r="BI1314" s="4">
        <v>2</v>
      </c>
      <c r="BJ1314" s="4">
        <v>73</v>
      </c>
      <c r="BK1314" s="4">
        <v>71</v>
      </c>
      <c r="BL1314" s="4">
        <v>68</v>
      </c>
      <c r="BM1314" s="4">
        <v>73</v>
      </c>
      <c r="BN1314" s="4">
        <v>25</v>
      </c>
    </row>
    <row r="1315" spans="1:66" ht="30" customHeight="1" x14ac:dyDescent="0.25">
      <c r="A1315" s="15" t="s">
        <v>4716</v>
      </c>
      <c r="B1315" s="4">
        <v>32</v>
      </c>
      <c r="C1315" s="4">
        <v>57</v>
      </c>
      <c r="D1315" s="4">
        <v>57</v>
      </c>
      <c r="E1315" s="5" t="s">
        <v>4717</v>
      </c>
      <c r="F1315" s="5" t="str">
        <f t="shared" si="108"/>
        <v>Suwon</v>
      </c>
      <c r="G1315" s="25" t="str">
        <f t="shared" si="109"/>
        <v>2024 ~ 2027</v>
      </c>
      <c r="H1315" s="5" t="str">
        <f t="shared" si="111"/>
        <v>2027</v>
      </c>
      <c r="I1315" s="4" t="s">
        <v>494</v>
      </c>
      <c r="J1315" s="4" t="s">
        <v>483</v>
      </c>
      <c r="K1315" s="4" t="s">
        <v>68</v>
      </c>
      <c r="L1315" s="4">
        <v>57</v>
      </c>
      <c r="M1315" s="4" t="s">
        <v>106</v>
      </c>
      <c r="N1315" s="4">
        <v>0</v>
      </c>
      <c r="O1315" s="6" t="s">
        <v>6898</v>
      </c>
      <c r="P1315" s="6" t="s">
        <v>6907</v>
      </c>
      <c r="Q1315" s="6" t="s">
        <v>7651</v>
      </c>
      <c r="R1315" s="4">
        <v>281</v>
      </c>
      <c r="S1315" s="4">
        <v>56</v>
      </c>
      <c r="T1315" s="4">
        <v>55</v>
      </c>
      <c r="U1315" s="4">
        <v>56</v>
      </c>
      <c r="V1315" s="4">
        <v>57</v>
      </c>
      <c r="W1315" s="4">
        <v>57</v>
      </c>
      <c r="X1315" s="4">
        <v>287</v>
      </c>
      <c r="Y1315" s="4">
        <v>54</v>
      </c>
      <c r="Z1315" s="4">
        <v>60</v>
      </c>
      <c r="AA1315" s="4">
        <v>60</v>
      </c>
      <c r="AB1315" s="4">
        <v>53</v>
      </c>
      <c r="AC1315" s="4">
        <v>60</v>
      </c>
      <c r="AD1315" s="4">
        <v>264</v>
      </c>
      <c r="AE1315" s="4">
        <v>58</v>
      </c>
      <c r="AF1315" s="4">
        <v>54</v>
      </c>
      <c r="AG1315" s="4">
        <v>47</v>
      </c>
      <c r="AH1315" s="4">
        <v>47</v>
      </c>
      <c r="AI1315" s="4">
        <v>58</v>
      </c>
      <c r="AJ1315" s="4">
        <v>275</v>
      </c>
      <c r="AK1315" s="4">
        <v>60</v>
      </c>
      <c r="AL1315" s="4">
        <v>61</v>
      </c>
      <c r="AM1315" s="4">
        <v>35</v>
      </c>
      <c r="AN1315" s="4">
        <v>60</v>
      </c>
      <c r="AO1315" s="4">
        <v>59</v>
      </c>
      <c r="AP1315" s="4">
        <v>287</v>
      </c>
      <c r="AQ1315" s="4">
        <v>61</v>
      </c>
      <c r="AR1315" s="4">
        <v>49</v>
      </c>
      <c r="AS1315" s="4">
        <v>63</v>
      </c>
      <c r="AT1315" s="4">
        <v>55</v>
      </c>
      <c r="AU1315" s="4">
        <v>59</v>
      </c>
      <c r="AV1315" s="4">
        <v>60</v>
      </c>
      <c r="AW1315" s="4">
        <v>94</v>
      </c>
      <c r="AX1315" s="4">
        <v>36</v>
      </c>
      <c r="AY1315" s="4">
        <v>38</v>
      </c>
      <c r="AZ1315" s="4">
        <v>20</v>
      </c>
      <c r="BA1315" s="4">
        <v>64</v>
      </c>
      <c r="BB1315" s="4">
        <v>10</v>
      </c>
      <c r="BC1315" s="4">
        <v>11</v>
      </c>
      <c r="BD1315" s="4">
        <v>14</v>
      </c>
      <c r="BE1315" s="4">
        <v>13</v>
      </c>
      <c r="BF1315" s="4">
        <v>16</v>
      </c>
      <c r="BG1315" s="4">
        <v>1552</v>
      </c>
      <c r="BH1315" s="4">
        <v>319</v>
      </c>
      <c r="BI1315" s="4">
        <v>2</v>
      </c>
      <c r="BJ1315" s="4">
        <v>56</v>
      </c>
      <c r="BK1315" s="4">
        <v>58</v>
      </c>
      <c r="BL1315" s="4">
        <v>56</v>
      </c>
      <c r="BM1315" s="4">
        <v>55</v>
      </c>
      <c r="BN1315" s="4">
        <v>40</v>
      </c>
    </row>
    <row r="1316" spans="1:66" ht="30" customHeight="1" x14ac:dyDescent="0.25">
      <c r="A1316" s="15" t="s">
        <v>7749</v>
      </c>
      <c r="B1316" s="4">
        <v>21</v>
      </c>
      <c r="C1316" s="4">
        <v>70</v>
      </c>
      <c r="D1316" s="4">
        <v>80</v>
      </c>
      <c r="E1316" s="5" t="s">
        <v>1856</v>
      </c>
      <c r="F1316" s="5" t="str">
        <f t="shared" si="108"/>
        <v>Lecce</v>
      </c>
      <c r="G1316" s="25" t="str">
        <f t="shared" si="109"/>
        <v>2022 ~ 2027</v>
      </c>
      <c r="H1316" s="5" t="str">
        <f t="shared" si="111"/>
        <v>2027</v>
      </c>
      <c r="I1316" s="4" t="s">
        <v>494</v>
      </c>
      <c r="J1316" s="4" t="s">
        <v>290</v>
      </c>
      <c r="K1316" s="4" t="s">
        <v>68</v>
      </c>
      <c r="L1316" s="4">
        <v>72</v>
      </c>
      <c r="M1316" s="4" t="s">
        <v>195</v>
      </c>
      <c r="N1316" s="4">
        <v>10</v>
      </c>
      <c r="O1316" s="6" t="s">
        <v>6995</v>
      </c>
      <c r="P1316" s="6" t="s">
        <v>7031</v>
      </c>
      <c r="Q1316" s="6" t="s">
        <v>7481</v>
      </c>
      <c r="R1316" s="4">
        <v>298</v>
      </c>
      <c r="S1316" s="4">
        <v>58</v>
      </c>
      <c r="T1316" s="4">
        <v>59</v>
      </c>
      <c r="U1316" s="4">
        <v>59</v>
      </c>
      <c r="V1316" s="4">
        <v>74</v>
      </c>
      <c r="W1316" s="4">
        <v>48</v>
      </c>
      <c r="X1316" s="4">
        <v>337</v>
      </c>
      <c r="Y1316" s="4">
        <v>69</v>
      </c>
      <c r="Z1316" s="4">
        <v>66</v>
      </c>
      <c r="AA1316" s="4">
        <v>58</v>
      </c>
      <c r="AB1316" s="4">
        <v>72</v>
      </c>
      <c r="AC1316" s="4">
        <v>72</v>
      </c>
      <c r="AD1316" s="4">
        <v>308</v>
      </c>
      <c r="AE1316" s="4">
        <v>70</v>
      </c>
      <c r="AF1316" s="4">
        <v>62</v>
      </c>
      <c r="AG1316" s="4">
        <v>61</v>
      </c>
      <c r="AH1316" s="4">
        <v>67</v>
      </c>
      <c r="AI1316" s="4">
        <v>48</v>
      </c>
      <c r="AJ1316" s="4">
        <v>360</v>
      </c>
      <c r="AK1316" s="4">
        <v>70</v>
      </c>
      <c r="AL1316" s="4">
        <v>73</v>
      </c>
      <c r="AM1316" s="4">
        <v>80</v>
      </c>
      <c r="AN1316" s="4">
        <v>74</v>
      </c>
      <c r="AO1316" s="4">
        <v>63</v>
      </c>
      <c r="AP1316" s="4">
        <v>334</v>
      </c>
      <c r="AQ1316" s="4">
        <v>76</v>
      </c>
      <c r="AR1316" s="4">
        <v>62</v>
      </c>
      <c r="AS1316" s="4">
        <v>71</v>
      </c>
      <c r="AT1316" s="4">
        <v>70</v>
      </c>
      <c r="AU1316" s="4">
        <v>55</v>
      </c>
      <c r="AV1316" s="4">
        <v>70</v>
      </c>
      <c r="AW1316" s="4">
        <v>153</v>
      </c>
      <c r="AX1316" s="4">
        <v>42</v>
      </c>
      <c r="AY1316" s="4">
        <v>53</v>
      </c>
      <c r="AZ1316" s="4">
        <v>58</v>
      </c>
      <c r="BA1316" s="4">
        <v>57</v>
      </c>
      <c r="BB1316" s="4">
        <v>12</v>
      </c>
      <c r="BC1316" s="4">
        <v>14</v>
      </c>
      <c r="BD1316" s="4">
        <v>9</v>
      </c>
      <c r="BE1316" s="4">
        <v>14</v>
      </c>
      <c r="BF1316" s="4">
        <v>8</v>
      </c>
      <c r="BG1316" s="4">
        <v>1847</v>
      </c>
      <c r="BH1316" s="4">
        <v>394</v>
      </c>
      <c r="BI1316" s="4">
        <v>1</v>
      </c>
      <c r="BJ1316" s="4">
        <v>66</v>
      </c>
      <c r="BK1316" s="4">
        <v>62</v>
      </c>
      <c r="BL1316" s="4">
        <v>69</v>
      </c>
      <c r="BM1316" s="4">
        <v>68</v>
      </c>
      <c r="BN1316" s="4">
        <v>53</v>
      </c>
    </row>
    <row r="1317" spans="1:66" ht="30" customHeight="1" x14ac:dyDescent="0.25">
      <c r="A1317" s="15" t="s">
        <v>6709</v>
      </c>
      <c r="B1317" s="4">
        <v>29</v>
      </c>
      <c r="C1317" s="4">
        <v>86</v>
      </c>
      <c r="D1317" s="4">
        <v>86</v>
      </c>
      <c r="E1317" s="5" t="s">
        <v>7991</v>
      </c>
      <c r="F1317" s="5" t="str">
        <f t="shared" si="108"/>
        <v>FC Barcelona</v>
      </c>
      <c r="G1317" s="25" t="str">
        <f t="shared" si="109"/>
        <v>Jun 30, 2024 A Prestamo</v>
      </c>
      <c r="H1317" s="5">
        <v>0</v>
      </c>
      <c r="I1317" s="4" t="s">
        <v>66</v>
      </c>
      <c r="J1317" s="4" t="s">
        <v>156</v>
      </c>
      <c r="K1317" s="4" t="s">
        <v>68</v>
      </c>
      <c r="L1317" s="4">
        <v>86</v>
      </c>
      <c r="M1317" s="4" t="s">
        <v>406</v>
      </c>
      <c r="N1317" s="4">
        <v>0</v>
      </c>
      <c r="O1317" s="6" t="s">
        <v>7386</v>
      </c>
      <c r="P1317" s="6" t="s">
        <v>7101</v>
      </c>
      <c r="Q1317" s="6">
        <v>0</v>
      </c>
      <c r="R1317" s="4">
        <v>377</v>
      </c>
      <c r="S1317" s="4">
        <v>87</v>
      </c>
      <c r="T1317" s="4">
        <v>69</v>
      </c>
      <c r="U1317" s="4">
        <v>72</v>
      </c>
      <c r="V1317" s="4">
        <v>87</v>
      </c>
      <c r="W1317" s="4">
        <v>62</v>
      </c>
      <c r="X1317" s="4">
        <v>406</v>
      </c>
      <c r="Y1317" s="4">
        <v>85</v>
      </c>
      <c r="Z1317" s="4">
        <v>87</v>
      </c>
      <c r="AA1317" s="4">
        <v>69</v>
      </c>
      <c r="AB1317" s="4">
        <v>79</v>
      </c>
      <c r="AC1317" s="4">
        <v>86</v>
      </c>
      <c r="AD1317" s="4">
        <v>404</v>
      </c>
      <c r="AE1317" s="4">
        <v>86</v>
      </c>
      <c r="AF1317" s="4">
        <v>77</v>
      </c>
      <c r="AG1317" s="4">
        <v>79</v>
      </c>
      <c r="AH1317" s="4">
        <v>84</v>
      </c>
      <c r="AI1317" s="4">
        <v>78</v>
      </c>
      <c r="AJ1317" s="4">
        <v>389</v>
      </c>
      <c r="AK1317" s="4">
        <v>80</v>
      </c>
      <c r="AL1317" s="4">
        <v>80</v>
      </c>
      <c r="AM1317" s="4">
        <v>88</v>
      </c>
      <c r="AN1317" s="4">
        <v>62</v>
      </c>
      <c r="AO1317" s="4">
        <v>79</v>
      </c>
      <c r="AP1317" s="4">
        <v>375</v>
      </c>
      <c r="AQ1317" s="4">
        <v>76</v>
      </c>
      <c r="AR1317" s="4">
        <v>81</v>
      </c>
      <c r="AS1317" s="4">
        <v>81</v>
      </c>
      <c r="AT1317" s="4">
        <v>85</v>
      </c>
      <c r="AU1317" s="4">
        <v>52</v>
      </c>
      <c r="AV1317" s="4">
        <v>85</v>
      </c>
      <c r="AW1317" s="4">
        <v>241</v>
      </c>
      <c r="AX1317" s="4">
        <v>79</v>
      </c>
      <c r="AY1317" s="4">
        <v>83</v>
      </c>
      <c r="AZ1317" s="4">
        <v>79</v>
      </c>
      <c r="BA1317" s="4">
        <v>58</v>
      </c>
      <c r="BB1317" s="4">
        <v>6</v>
      </c>
      <c r="BC1317" s="4">
        <v>9</v>
      </c>
      <c r="BD1317" s="4">
        <v>15</v>
      </c>
      <c r="BE1317" s="4">
        <v>14</v>
      </c>
      <c r="BF1317" s="4">
        <v>14</v>
      </c>
      <c r="BG1317" s="4">
        <v>2250</v>
      </c>
      <c r="BH1317" s="4">
        <v>475</v>
      </c>
      <c r="BI1317" s="4">
        <v>3</v>
      </c>
      <c r="BJ1317" s="4">
        <v>81</v>
      </c>
      <c r="BK1317" s="4">
        <v>73</v>
      </c>
      <c r="BL1317" s="4">
        <v>85</v>
      </c>
      <c r="BM1317" s="4">
        <v>84</v>
      </c>
      <c r="BN1317" s="4">
        <v>80</v>
      </c>
    </row>
    <row r="1318" spans="1:66" ht="30" customHeight="1" x14ac:dyDescent="0.25">
      <c r="A1318" s="15" t="s">
        <v>6708</v>
      </c>
      <c r="B1318" s="4">
        <v>23</v>
      </c>
      <c r="C1318" s="4">
        <v>81</v>
      </c>
      <c r="D1318" s="4">
        <v>87</v>
      </c>
      <c r="E1318" s="5" t="s">
        <v>7991</v>
      </c>
      <c r="F1318" s="5" t="str">
        <f t="shared" si="108"/>
        <v>FC Barcelona</v>
      </c>
      <c r="G1318" s="25" t="str">
        <f t="shared" si="109"/>
        <v>Jun 30, 2024 A Prestamo</v>
      </c>
      <c r="H1318" s="5">
        <v>0</v>
      </c>
      <c r="I1318" s="4" t="s">
        <v>426</v>
      </c>
      <c r="J1318" s="4" t="s">
        <v>98</v>
      </c>
      <c r="K1318" s="4" t="s">
        <v>68</v>
      </c>
      <c r="L1318" s="4">
        <v>85</v>
      </c>
      <c r="M1318" s="4" t="s">
        <v>69</v>
      </c>
      <c r="N1318" s="4">
        <v>6</v>
      </c>
      <c r="O1318" s="6" t="s">
        <v>6951</v>
      </c>
      <c r="P1318" s="6" t="s">
        <v>6901</v>
      </c>
      <c r="Q1318" s="6">
        <v>0</v>
      </c>
      <c r="R1318" s="4">
        <v>388</v>
      </c>
      <c r="S1318" s="4">
        <v>77</v>
      </c>
      <c r="T1318" s="4">
        <v>78</v>
      </c>
      <c r="U1318" s="4">
        <v>69</v>
      </c>
      <c r="V1318" s="4">
        <v>81</v>
      </c>
      <c r="W1318" s="4">
        <v>83</v>
      </c>
      <c r="X1318" s="4">
        <v>393</v>
      </c>
      <c r="Y1318" s="4">
        <v>86</v>
      </c>
      <c r="Z1318" s="4">
        <v>83</v>
      </c>
      <c r="AA1318" s="4">
        <v>67</v>
      </c>
      <c r="AB1318" s="4">
        <v>73</v>
      </c>
      <c r="AC1318" s="4">
        <v>84</v>
      </c>
      <c r="AD1318" s="4">
        <v>414</v>
      </c>
      <c r="AE1318" s="4">
        <v>82</v>
      </c>
      <c r="AF1318" s="4">
        <v>80</v>
      </c>
      <c r="AG1318" s="4">
        <v>88</v>
      </c>
      <c r="AH1318" s="4">
        <v>80</v>
      </c>
      <c r="AI1318" s="4">
        <v>84</v>
      </c>
      <c r="AJ1318" s="4">
        <v>375</v>
      </c>
      <c r="AK1318" s="4">
        <v>80</v>
      </c>
      <c r="AL1318" s="4">
        <v>77</v>
      </c>
      <c r="AM1318" s="4">
        <v>75</v>
      </c>
      <c r="AN1318" s="4">
        <v>62</v>
      </c>
      <c r="AO1318" s="4">
        <v>81</v>
      </c>
      <c r="AP1318" s="4">
        <v>337</v>
      </c>
      <c r="AQ1318" s="4">
        <v>68</v>
      </c>
      <c r="AR1318" s="4">
        <v>40</v>
      </c>
      <c r="AS1318" s="4">
        <v>81</v>
      </c>
      <c r="AT1318" s="4">
        <v>80</v>
      </c>
      <c r="AU1318" s="4">
        <v>68</v>
      </c>
      <c r="AV1318" s="4">
        <v>84</v>
      </c>
      <c r="AW1318" s="4">
        <v>107</v>
      </c>
      <c r="AX1318" s="4">
        <v>30</v>
      </c>
      <c r="AY1318" s="4">
        <v>42</v>
      </c>
      <c r="AZ1318" s="4">
        <v>35</v>
      </c>
      <c r="BA1318" s="4">
        <v>66</v>
      </c>
      <c r="BB1318" s="4">
        <v>13</v>
      </c>
      <c r="BC1318" s="4">
        <v>12</v>
      </c>
      <c r="BD1318" s="4">
        <v>14</v>
      </c>
      <c r="BE1318" s="4">
        <v>13</v>
      </c>
      <c r="BF1318" s="4">
        <v>14</v>
      </c>
      <c r="BG1318" s="4">
        <v>2080</v>
      </c>
      <c r="BH1318" s="4">
        <v>430</v>
      </c>
      <c r="BI1318" s="4">
        <v>3</v>
      </c>
      <c r="BJ1318" s="4">
        <v>81</v>
      </c>
      <c r="BK1318" s="4">
        <v>79</v>
      </c>
      <c r="BL1318" s="4">
        <v>78</v>
      </c>
      <c r="BM1318" s="4">
        <v>85</v>
      </c>
      <c r="BN1318" s="4">
        <v>40</v>
      </c>
    </row>
    <row r="1319" spans="1:66" ht="30" customHeight="1" x14ac:dyDescent="0.25">
      <c r="A1319" s="15" t="s">
        <v>7770</v>
      </c>
      <c r="B1319" s="4">
        <v>30</v>
      </c>
      <c r="C1319" s="4">
        <v>81</v>
      </c>
      <c r="D1319" s="4">
        <v>81</v>
      </c>
      <c r="E1319" s="5" t="s">
        <v>4598</v>
      </c>
      <c r="F1319" s="5" t="str">
        <f t="shared" si="108"/>
        <v>Benfica</v>
      </c>
      <c r="G1319" s="25" t="str">
        <f t="shared" si="109"/>
        <v>2021 ~ 2026</v>
      </c>
      <c r="H1319" s="5" t="str">
        <f t="shared" ref="H1319:H1335" si="112">RIGHT(G1319, 4)</f>
        <v>2026</v>
      </c>
      <c r="I1319" s="4" t="s">
        <v>112</v>
      </c>
      <c r="J1319" s="4" t="s">
        <v>260</v>
      </c>
      <c r="K1319" s="4" t="s">
        <v>68</v>
      </c>
      <c r="L1319" s="4">
        <v>81</v>
      </c>
      <c r="M1319" s="4" t="s">
        <v>294</v>
      </c>
      <c r="N1319" s="4">
        <v>0</v>
      </c>
      <c r="O1319" s="6" t="s">
        <v>7214</v>
      </c>
      <c r="P1319" s="6" t="s">
        <v>6883</v>
      </c>
      <c r="Q1319" s="6" t="s">
        <v>7185</v>
      </c>
      <c r="R1319" s="4">
        <v>369</v>
      </c>
      <c r="S1319" s="4">
        <v>79</v>
      </c>
      <c r="T1319" s="4">
        <v>81</v>
      </c>
      <c r="U1319" s="4">
        <v>55</v>
      </c>
      <c r="V1319" s="4">
        <v>85</v>
      </c>
      <c r="W1319" s="4">
        <v>69</v>
      </c>
      <c r="X1319" s="4">
        <v>389</v>
      </c>
      <c r="Y1319" s="4">
        <v>83</v>
      </c>
      <c r="Z1319" s="4">
        <v>77</v>
      </c>
      <c r="AA1319" s="4">
        <v>67</v>
      </c>
      <c r="AB1319" s="4">
        <v>77</v>
      </c>
      <c r="AC1319" s="4">
        <v>85</v>
      </c>
      <c r="AD1319" s="4">
        <v>377</v>
      </c>
      <c r="AE1319" s="4">
        <v>71</v>
      </c>
      <c r="AF1319" s="4">
        <v>70</v>
      </c>
      <c r="AG1319" s="4">
        <v>77</v>
      </c>
      <c r="AH1319" s="4">
        <v>81</v>
      </c>
      <c r="AI1319" s="4">
        <v>78</v>
      </c>
      <c r="AJ1319" s="4">
        <v>363</v>
      </c>
      <c r="AK1319" s="4">
        <v>78</v>
      </c>
      <c r="AL1319" s="4">
        <v>69</v>
      </c>
      <c r="AM1319" s="4">
        <v>78</v>
      </c>
      <c r="AN1319" s="4">
        <v>65</v>
      </c>
      <c r="AO1319" s="4">
        <v>73</v>
      </c>
      <c r="AP1319" s="4">
        <v>377</v>
      </c>
      <c r="AQ1319" s="4">
        <v>63</v>
      </c>
      <c r="AR1319" s="4">
        <v>67</v>
      </c>
      <c r="AS1319" s="4">
        <v>81</v>
      </c>
      <c r="AT1319" s="4">
        <v>82</v>
      </c>
      <c r="AU1319" s="4">
        <v>84</v>
      </c>
      <c r="AV1319" s="4">
        <v>86</v>
      </c>
      <c r="AW1319" s="4">
        <v>191</v>
      </c>
      <c r="AX1319" s="4">
        <v>64</v>
      </c>
      <c r="AY1319" s="4">
        <v>65</v>
      </c>
      <c r="AZ1319" s="4">
        <v>62</v>
      </c>
      <c r="BA1319" s="4">
        <v>45</v>
      </c>
      <c r="BB1319" s="4">
        <v>6</v>
      </c>
      <c r="BC1319" s="4">
        <v>15</v>
      </c>
      <c r="BD1319" s="4">
        <v>8</v>
      </c>
      <c r="BE1319" s="4">
        <v>8</v>
      </c>
      <c r="BF1319" s="4">
        <v>8</v>
      </c>
      <c r="BG1319" s="4">
        <v>2111</v>
      </c>
      <c r="BH1319" s="4">
        <v>444</v>
      </c>
      <c r="BI1319" s="4">
        <v>3</v>
      </c>
      <c r="BJ1319" s="4">
        <v>70</v>
      </c>
      <c r="BK1319" s="4">
        <v>78</v>
      </c>
      <c r="BL1319" s="4">
        <v>81</v>
      </c>
      <c r="BM1319" s="4">
        <v>83</v>
      </c>
      <c r="BN1319" s="4">
        <v>64</v>
      </c>
    </row>
    <row r="1320" spans="1:66" ht="30" customHeight="1" x14ac:dyDescent="0.25">
      <c r="A1320" s="15" t="s">
        <v>7750</v>
      </c>
      <c r="B1320" s="4">
        <v>23</v>
      </c>
      <c r="C1320" s="4">
        <v>77</v>
      </c>
      <c r="D1320" s="4">
        <v>82</v>
      </c>
      <c r="E1320" s="5" t="s">
        <v>3426</v>
      </c>
      <c r="F1320" s="5" t="str">
        <f t="shared" si="108"/>
        <v>Porto</v>
      </c>
      <c r="G1320" s="25" t="str">
        <f t="shared" si="109"/>
        <v>2018 ~ 2027</v>
      </c>
      <c r="H1320" s="5" t="str">
        <f t="shared" si="112"/>
        <v>2027</v>
      </c>
      <c r="I1320" s="4" t="s">
        <v>112</v>
      </c>
      <c r="J1320" s="4" t="s">
        <v>308</v>
      </c>
      <c r="K1320" s="4" t="s">
        <v>68</v>
      </c>
      <c r="L1320" s="4">
        <v>79</v>
      </c>
      <c r="M1320" s="4" t="s">
        <v>206</v>
      </c>
      <c r="N1320" s="4">
        <v>5</v>
      </c>
      <c r="O1320" s="6" t="s">
        <v>7121</v>
      </c>
      <c r="P1320" s="6" t="s">
        <v>6911</v>
      </c>
      <c r="Q1320" s="6" t="s">
        <v>7506</v>
      </c>
      <c r="R1320" s="4">
        <v>341</v>
      </c>
      <c r="S1320" s="4">
        <v>80</v>
      </c>
      <c r="T1320" s="4">
        <v>60</v>
      </c>
      <c r="U1320" s="4">
        <v>70</v>
      </c>
      <c r="V1320" s="4">
        <v>73</v>
      </c>
      <c r="W1320" s="4">
        <v>58</v>
      </c>
      <c r="X1320" s="4">
        <v>327</v>
      </c>
      <c r="Y1320" s="4">
        <v>77</v>
      </c>
      <c r="Z1320" s="4">
        <v>57</v>
      </c>
      <c r="AA1320" s="4">
        <v>47</v>
      </c>
      <c r="AB1320" s="4">
        <v>68</v>
      </c>
      <c r="AC1320" s="4">
        <v>78</v>
      </c>
      <c r="AD1320" s="4">
        <v>405</v>
      </c>
      <c r="AE1320" s="4">
        <v>87</v>
      </c>
      <c r="AF1320" s="4">
        <v>85</v>
      </c>
      <c r="AG1320" s="4">
        <v>79</v>
      </c>
      <c r="AH1320" s="4">
        <v>79</v>
      </c>
      <c r="AI1320" s="4">
        <v>75</v>
      </c>
      <c r="AJ1320" s="4">
        <v>352</v>
      </c>
      <c r="AK1320" s="4">
        <v>68</v>
      </c>
      <c r="AL1320" s="4">
        <v>79</v>
      </c>
      <c r="AM1320" s="4">
        <v>84</v>
      </c>
      <c r="AN1320" s="4">
        <v>60</v>
      </c>
      <c r="AO1320" s="4">
        <v>61</v>
      </c>
      <c r="AP1320" s="4">
        <v>344</v>
      </c>
      <c r="AQ1320" s="4">
        <v>58</v>
      </c>
      <c r="AR1320" s="4">
        <v>72</v>
      </c>
      <c r="AS1320" s="4">
        <v>74</v>
      </c>
      <c r="AT1320" s="4">
        <v>73</v>
      </c>
      <c r="AU1320" s="4">
        <v>67</v>
      </c>
      <c r="AV1320" s="4">
        <v>70</v>
      </c>
      <c r="AW1320" s="4">
        <v>206</v>
      </c>
      <c r="AX1320" s="4">
        <v>68</v>
      </c>
      <c r="AY1320" s="4">
        <v>69</v>
      </c>
      <c r="AZ1320" s="4">
        <v>69</v>
      </c>
      <c r="BA1320" s="4">
        <v>46</v>
      </c>
      <c r="BB1320" s="4">
        <v>9</v>
      </c>
      <c r="BC1320" s="4">
        <v>5</v>
      </c>
      <c r="BD1320" s="4">
        <v>10</v>
      </c>
      <c r="BE1320" s="4">
        <v>10</v>
      </c>
      <c r="BF1320" s="4">
        <v>12</v>
      </c>
      <c r="BG1320" s="4">
        <v>2021</v>
      </c>
      <c r="BH1320" s="4">
        <v>434</v>
      </c>
      <c r="BI1320" s="4">
        <v>1</v>
      </c>
      <c r="BJ1320" s="4">
        <v>86</v>
      </c>
      <c r="BK1320" s="4">
        <v>63</v>
      </c>
      <c r="BL1320" s="4">
        <v>72</v>
      </c>
      <c r="BM1320" s="4">
        <v>77</v>
      </c>
      <c r="BN1320" s="4">
        <v>69</v>
      </c>
    </row>
    <row r="1321" spans="1:66" ht="30" customHeight="1" x14ac:dyDescent="0.25">
      <c r="A1321" s="15" t="s">
        <v>6720</v>
      </c>
      <c r="B1321" s="4">
        <v>21</v>
      </c>
      <c r="C1321" s="4">
        <v>70</v>
      </c>
      <c r="D1321" s="4">
        <v>81</v>
      </c>
      <c r="E1321" s="5" t="s">
        <v>6187</v>
      </c>
      <c r="F1321" s="5" t="str">
        <f t="shared" si="108"/>
        <v>Estoril</v>
      </c>
      <c r="G1321" s="25" t="str">
        <f t="shared" si="109"/>
        <v>2021 ~ 2026</v>
      </c>
      <c r="H1321" s="5" t="str">
        <f t="shared" si="112"/>
        <v>2026</v>
      </c>
      <c r="I1321" s="4" t="s">
        <v>112</v>
      </c>
      <c r="J1321" s="4" t="s">
        <v>260</v>
      </c>
      <c r="K1321" s="4" t="s">
        <v>68</v>
      </c>
      <c r="L1321" s="4">
        <v>72</v>
      </c>
      <c r="M1321" s="4" t="s">
        <v>69</v>
      </c>
      <c r="N1321" s="4">
        <v>11</v>
      </c>
      <c r="O1321" s="6" t="s">
        <v>6995</v>
      </c>
      <c r="P1321" s="6" t="s">
        <v>6928</v>
      </c>
      <c r="Q1321" s="6" t="s">
        <v>7250</v>
      </c>
      <c r="R1321" s="4">
        <v>308</v>
      </c>
      <c r="S1321" s="4">
        <v>62</v>
      </c>
      <c r="T1321" s="4">
        <v>68</v>
      </c>
      <c r="U1321" s="4">
        <v>48</v>
      </c>
      <c r="V1321" s="4">
        <v>68</v>
      </c>
      <c r="W1321" s="4">
        <v>62</v>
      </c>
      <c r="X1321" s="4">
        <v>342</v>
      </c>
      <c r="Y1321" s="4">
        <v>73</v>
      </c>
      <c r="Z1321" s="4">
        <v>62</v>
      </c>
      <c r="AA1321" s="4">
        <v>64</v>
      </c>
      <c r="AB1321" s="4">
        <v>70</v>
      </c>
      <c r="AC1321" s="4">
        <v>73</v>
      </c>
      <c r="AD1321" s="4">
        <v>351</v>
      </c>
      <c r="AE1321" s="4">
        <v>74</v>
      </c>
      <c r="AF1321" s="4">
        <v>66</v>
      </c>
      <c r="AG1321" s="4">
        <v>76</v>
      </c>
      <c r="AH1321" s="4">
        <v>67</v>
      </c>
      <c r="AI1321" s="4">
        <v>68</v>
      </c>
      <c r="AJ1321" s="4">
        <v>302</v>
      </c>
      <c r="AK1321" s="4">
        <v>67</v>
      </c>
      <c r="AL1321" s="4">
        <v>57</v>
      </c>
      <c r="AM1321" s="4">
        <v>63</v>
      </c>
      <c r="AN1321" s="4">
        <v>50</v>
      </c>
      <c r="AO1321" s="4">
        <v>65</v>
      </c>
      <c r="AP1321" s="4">
        <v>272</v>
      </c>
      <c r="AQ1321" s="4">
        <v>52</v>
      </c>
      <c r="AR1321" s="4">
        <v>28</v>
      </c>
      <c r="AS1321" s="4">
        <v>66</v>
      </c>
      <c r="AT1321" s="4">
        <v>70</v>
      </c>
      <c r="AU1321" s="4">
        <v>56</v>
      </c>
      <c r="AV1321" s="4">
        <v>71</v>
      </c>
      <c r="AW1321" s="4">
        <v>130</v>
      </c>
      <c r="AX1321" s="4">
        <v>43</v>
      </c>
      <c r="AY1321" s="4">
        <v>45</v>
      </c>
      <c r="AZ1321" s="4">
        <v>42</v>
      </c>
      <c r="BA1321" s="4">
        <v>57</v>
      </c>
      <c r="BB1321" s="4">
        <v>8</v>
      </c>
      <c r="BC1321" s="4">
        <v>11</v>
      </c>
      <c r="BD1321" s="4">
        <v>15</v>
      </c>
      <c r="BE1321" s="4">
        <v>12</v>
      </c>
      <c r="BF1321" s="4">
        <v>11</v>
      </c>
      <c r="BG1321" s="4">
        <v>1762</v>
      </c>
      <c r="BH1321" s="4">
        <v>371</v>
      </c>
      <c r="BI1321" s="4">
        <v>1</v>
      </c>
      <c r="BJ1321" s="4">
        <v>70</v>
      </c>
      <c r="BK1321" s="4">
        <v>66</v>
      </c>
      <c r="BL1321" s="4">
        <v>67</v>
      </c>
      <c r="BM1321" s="4">
        <v>73</v>
      </c>
      <c r="BN1321" s="4">
        <v>41</v>
      </c>
    </row>
    <row r="1322" spans="1:66" ht="30" customHeight="1" x14ac:dyDescent="0.25">
      <c r="A1322" s="15" t="s">
        <v>6716</v>
      </c>
      <c r="B1322" s="4">
        <v>36</v>
      </c>
      <c r="C1322" s="4">
        <v>76</v>
      </c>
      <c r="D1322" s="4">
        <v>76</v>
      </c>
      <c r="E1322" s="5" t="s">
        <v>4086</v>
      </c>
      <c r="F1322" s="5" t="str">
        <f t="shared" si="108"/>
        <v>Sporting Braga</v>
      </c>
      <c r="G1322" s="25" t="str">
        <f t="shared" si="109"/>
        <v>2023 ~ 2025</v>
      </c>
      <c r="H1322" s="5" t="str">
        <f t="shared" si="112"/>
        <v>2025</v>
      </c>
      <c r="I1322" s="4" t="s">
        <v>83</v>
      </c>
      <c r="J1322" s="4" t="s">
        <v>381</v>
      </c>
      <c r="K1322" s="4" t="s">
        <v>68</v>
      </c>
      <c r="L1322" s="4">
        <v>76</v>
      </c>
      <c r="M1322" s="4" t="s">
        <v>195</v>
      </c>
      <c r="N1322" s="4">
        <v>0</v>
      </c>
      <c r="O1322" s="6" t="s">
        <v>7429</v>
      </c>
      <c r="P1322" s="6" t="s">
        <v>6911</v>
      </c>
      <c r="Q1322" s="6" t="s">
        <v>7454</v>
      </c>
      <c r="R1322" s="4">
        <v>358</v>
      </c>
      <c r="S1322" s="4">
        <v>75</v>
      </c>
      <c r="T1322" s="4">
        <v>62</v>
      </c>
      <c r="U1322" s="4">
        <v>62</v>
      </c>
      <c r="V1322" s="4">
        <v>85</v>
      </c>
      <c r="W1322" s="4">
        <v>74</v>
      </c>
      <c r="X1322" s="4">
        <v>395</v>
      </c>
      <c r="Y1322" s="4">
        <v>73</v>
      </c>
      <c r="Z1322" s="4">
        <v>80</v>
      </c>
      <c r="AA1322" s="4">
        <v>80</v>
      </c>
      <c r="AB1322" s="4">
        <v>83</v>
      </c>
      <c r="AC1322" s="4">
        <v>79</v>
      </c>
      <c r="AD1322" s="4">
        <v>287</v>
      </c>
      <c r="AE1322" s="4">
        <v>50</v>
      </c>
      <c r="AF1322" s="4">
        <v>33</v>
      </c>
      <c r="AG1322" s="4">
        <v>60</v>
      </c>
      <c r="AH1322" s="4">
        <v>69</v>
      </c>
      <c r="AI1322" s="4">
        <v>75</v>
      </c>
      <c r="AJ1322" s="4">
        <v>333</v>
      </c>
      <c r="AK1322" s="4">
        <v>75</v>
      </c>
      <c r="AL1322" s="4">
        <v>60</v>
      </c>
      <c r="AM1322" s="4">
        <v>75</v>
      </c>
      <c r="AN1322" s="4">
        <v>55</v>
      </c>
      <c r="AO1322" s="4">
        <v>68</v>
      </c>
      <c r="AP1322" s="4">
        <v>357</v>
      </c>
      <c r="AQ1322" s="4">
        <v>70</v>
      </c>
      <c r="AR1322" s="4">
        <v>70</v>
      </c>
      <c r="AS1322" s="4">
        <v>73</v>
      </c>
      <c r="AT1322" s="4">
        <v>74</v>
      </c>
      <c r="AU1322" s="4">
        <v>70</v>
      </c>
      <c r="AV1322" s="4">
        <v>88</v>
      </c>
      <c r="AW1322" s="4">
        <v>201</v>
      </c>
      <c r="AX1322" s="4">
        <v>70</v>
      </c>
      <c r="AY1322" s="4">
        <v>66</v>
      </c>
      <c r="AZ1322" s="4">
        <v>65</v>
      </c>
      <c r="BA1322" s="4">
        <v>69</v>
      </c>
      <c r="BB1322" s="4">
        <v>13</v>
      </c>
      <c r="BC1322" s="4">
        <v>15</v>
      </c>
      <c r="BD1322" s="4">
        <v>15</v>
      </c>
      <c r="BE1322" s="4">
        <v>13</v>
      </c>
      <c r="BF1322" s="4">
        <v>13</v>
      </c>
      <c r="BG1322" s="4">
        <v>2000</v>
      </c>
      <c r="BH1322" s="4">
        <v>393</v>
      </c>
      <c r="BI1322" s="4">
        <v>3</v>
      </c>
      <c r="BJ1322" s="4">
        <v>41</v>
      </c>
      <c r="BK1322" s="4">
        <v>67</v>
      </c>
      <c r="BL1322" s="4">
        <v>80</v>
      </c>
      <c r="BM1322" s="4">
        <v>74</v>
      </c>
      <c r="BN1322" s="4">
        <v>68</v>
      </c>
    </row>
    <row r="1323" spans="1:66" ht="30" customHeight="1" x14ac:dyDescent="0.25">
      <c r="A1323" s="15" t="s">
        <v>6717</v>
      </c>
      <c r="B1323" s="4">
        <v>18</v>
      </c>
      <c r="C1323" s="4">
        <v>66</v>
      </c>
      <c r="D1323" s="4">
        <v>82</v>
      </c>
      <c r="E1323" s="5" t="s">
        <v>211</v>
      </c>
      <c r="F1323" s="5" t="str">
        <f t="shared" si="108"/>
        <v>Sporting CP</v>
      </c>
      <c r="G1323" s="25" t="str">
        <f t="shared" si="109"/>
        <v>2023 ~ 2028</v>
      </c>
      <c r="H1323" s="5" t="str">
        <f t="shared" si="112"/>
        <v>2028</v>
      </c>
      <c r="I1323" s="4" t="s">
        <v>212</v>
      </c>
      <c r="J1323" s="4" t="s">
        <v>260</v>
      </c>
      <c r="K1323" s="4" t="s">
        <v>77</v>
      </c>
      <c r="L1323" s="4">
        <v>68</v>
      </c>
      <c r="M1323" s="4" t="s">
        <v>189</v>
      </c>
      <c r="N1323" s="4">
        <v>16</v>
      </c>
      <c r="O1323" s="6" t="s">
        <v>7222</v>
      </c>
      <c r="P1323" s="6" t="s">
        <v>6907</v>
      </c>
      <c r="Q1323" s="6" t="s">
        <v>6908</v>
      </c>
      <c r="R1323" s="4">
        <v>218</v>
      </c>
      <c r="S1323" s="4">
        <v>48</v>
      </c>
      <c r="T1323" s="4">
        <v>23</v>
      </c>
      <c r="U1323" s="4">
        <v>65</v>
      </c>
      <c r="V1323" s="4">
        <v>49</v>
      </c>
      <c r="W1323" s="4">
        <v>33</v>
      </c>
      <c r="X1323" s="4">
        <v>203</v>
      </c>
      <c r="Y1323" s="4">
        <v>35</v>
      </c>
      <c r="Z1323" s="4">
        <v>48</v>
      </c>
      <c r="AA1323" s="4">
        <v>30</v>
      </c>
      <c r="AB1323" s="4">
        <v>42</v>
      </c>
      <c r="AC1323" s="4">
        <v>48</v>
      </c>
      <c r="AD1323" s="4">
        <v>306</v>
      </c>
      <c r="AE1323" s="4">
        <v>71</v>
      </c>
      <c r="AF1323" s="4">
        <v>68</v>
      </c>
      <c r="AG1323" s="4">
        <v>47</v>
      </c>
      <c r="AH1323" s="4">
        <v>60</v>
      </c>
      <c r="AI1323" s="4">
        <v>60</v>
      </c>
      <c r="AJ1323" s="4">
        <v>277</v>
      </c>
      <c r="AK1323" s="4">
        <v>54</v>
      </c>
      <c r="AL1323" s="4">
        <v>73</v>
      </c>
      <c r="AM1323" s="4">
        <v>58</v>
      </c>
      <c r="AN1323" s="4">
        <v>66</v>
      </c>
      <c r="AO1323" s="4">
        <v>26</v>
      </c>
      <c r="AP1323" s="4">
        <v>255</v>
      </c>
      <c r="AQ1323" s="4">
        <v>70</v>
      </c>
      <c r="AR1323" s="4">
        <v>68</v>
      </c>
      <c r="AS1323" s="4">
        <v>32</v>
      </c>
      <c r="AT1323" s="4">
        <v>40</v>
      </c>
      <c r="AU1323" s="4">
        <v>45</v>
      </c>
      <c r="AV1323" s="4">
        <v>61</v>
      </c>
      <c r="AW1323" s="4">
        <v>208</v>
      </c>
      <c r="AX1323" s="4">
        <v>68</v>
      </c>
      <c r="AY1323" s="4">
        <v>72</v>
      </c>
      <c r="AZ1323" s="4">
        <v>68</v>
      </c>
      <c r="BA1323" s="4">
        <v>57</v>
      </c>
      <c r="BB1323" s="4">
        <v>7</v>
      </c>
      <c r="BC1323" s="4">
        <v>15</v>
      </c>
      <c r="BD1323" s="4">
        <v>14</v>
      </c>
      <c r="BE1323" s="4">
        <v>11</v>
      </c>
      <c r="BF1323" s="4">
        <v>10</v>
      </c>
      <c r="BG1323" s="4">
        <v>1524</v>
      </c>
      <c r="BH1323" s="4">
        <v>324</v>
      </c>
      <c r="BI1323" s="4">
        <v>1</v>
      </c>
      <c r="BJ1323" s="4">
        <v>69</v>
      </c>
      <c r="BK1323" s="4">
        <v>32</v>
      </c>
      <c r="BL1323" s="4">
        <v>45</v>
      </c>
      <c r="BM1323" s="4">
        <v>44</v>
      </c>
      <c r="BN1323" s="4">
        <v>69</v>
      </c>
    </row>
    <row r="1324" spans="1:66" ht="30" customHeight="1" x14ac:dyDescent="0.25">
      <c r="A1324" s="15" t="s">
        <v>6704</v>
      </c>
      <c r="B1324" s="4">
        <v>18</v>
      </c>
      <c r="C1324" s="4" t="s">
        <v>169</v>
      </c>
      <c r="D1324" s="4" t="s">
        <v>306</v>
      </c>
      <c r="E1324" s="5" t="s">
        <v>307</v>
      </c>
      <c r="F1324" s="5" t="str">
        <f t="shared" si="108"/>
        <v>Benfica</v>
      </c>
      <c r="G1324" s="25" t="str">
        <f t="shared" si="109"/>
        <v>2022 ~ 2028</v>
      </c>
      <c r="H1324" s="5" t="str">
        <f t="shared" si="112"/>
        <v>2028</v>
      </c>
      <c r="I1324" s="4" t="s">
        <v>75</v>
      </c>
      <c r="J1324" s="4" t="s">
        <v>308</v>
      </c>
      <c r="K1324" s="4" t="s">
        <v>68</v>
      </c>
      <c r="L1324" s="4">
        <v>81</v>
      </c>
      <c r="M1324" s="4" t="s">
        <v>229</v>
      </c>
      <c r="N1324" s="4">
        <v>11</v>
      </c>
      <c r="O1324" s="6" t="s">
        <v>6879</v>
      </c>
      <c r="P1324" s="6" t="s">
        <v>6910</v>
      </c>
      <c r="Q1324" s="6" t="s">
        <v>6950</v>
      </c>
      <c r="R1324" s="4">
        <v>324</v>
      </c>
      <c r="S1324" s="4">
        <v>63</v>
      </c>
      <c r="T1324" s="4">
        <v>53</v>
      </c>
      <c r="U1324" s="4" t="s">
        <v>171</v>
      </c>
      <c r="V1324" s="4">
        <v>80</v>
      </c>
      <c r="W1324" s="4">
        <v>66</v>
      </c>
      <c r="X1324" s="4">
        <v>354</v>
      </c>
      <c r="Y1324" s="4">
        <v>76</v>
      </c>
      <c r="Z1324" s="4">
        <v>67</v>
      </c>
      <c r="AA1324" s="4">
        <v>53</v>
      </c>
      <c r="AB1324" s="4" t="s">
        <v>200</v>
      </c>
      <c r="AC1324" s="4" t="s">
        <v>200</v>
      </c>
      <c r="AD1324" s="4">
        <v>392</v>
      </c>
      <c r="AE1324" s="4">
        <v>78</v>
      </c>
      <c r="AF1324" s="4">
        <v>75</v>
      </c>
      <c r="AG1324" s="4">
        <v>79</v>
      </c>
      <c r="AH1324" s="4" t="s">
        <v>310</v>
      </c>
      <c r="AI1324" s="4">
        <v>78</v>
      </c>
      <c r="AJ1324" s="4">
        <v>359</v>
      </c>
      <c r="AK1324" s="4">
        <v>71</v>
      </c>
      <c r="AL1324" s="4" t="s">
        <v>311</v>
      </c>
      <c r="AM1324" s="4" t="s">
        <v>312</v>
      </c>
      <c r="AN1324" s="4" t="s">
        <v>313</v>
      </c>
      <c r="AO1324" s="4">
        <v>55</v>
      </c>
      <c r="AP1324" s="4">
        <v>364</v>
      </c>
      <c r="AQ1324" s="4">
        <v>81</v>
      </c>
      <c r="AR1324" s="4" t="s">
        <v>314</v>
      </c>
      <c r="AS1324" s="4">
        <v>72</v>
      </c>
      <c r="AT1324" s="4">
        <v>76</v>
      </c>
      <c r="AU1324" s="4">
        <v>56</v>
      </c>
      <c r="AV1324" s="4">
        <v>81</v>
      </c>
      <c r="AW1324" s="4">
        <v>226</v>
      </c>
      <c r="AX1324" s="4" t="s">
        <v>315</v>
      </c>
      <c r="AY1324" s="4" t="s">
        <v>316</v>
      </c>
      <c r="AZ1324" s="4" t="s">
        <v>317</v>
      </c>
      <c r="BA1324" s="4">
        <v>46</v>
      </c>
      <c r="BB1324" s="4">
        <v>8</v>
      </c>
      <c r="BC1324" s="4">
        <v>7</v>
      </c>
      <c r="BD1324" s="4">
        <v>5</v>
      </c>
      <c r="BE1324" s="4">
        <v>13</v>
      </c>
      <c r="BF1324" s="4">
        <v>13</v>
      </c>
      <c r="BG1324" s="4">
        <v>2065</v>
      </c>
      <c r="BH1324" s="4">
        <v>438</v>
      </c>
      <c r="BI1324" s="4">
        <v>1</v>
      </c>
      <c r="BJ1324" s="4">
        <v>76</v>
      </c>
      <c r="BK1324" s="4">
        <v>59</v>
      </c>
      <c r="BL1324" s="4">
        <v>74</v>
      </c>
      <c r="BM1324" s="4">
        <v>78</v>
      </c>
      <c r="BN1324" s="4">
        <v>75</v>
      </c>
    </row>
    <row r="1325" spans="1:66" ht="30" customHeight="1" x14ac:dyDescent="0.25">
      <c r="A1325" s="15" t="s">
        <v>6707</v>
      </c>
      <c r="B1325" s="4">
        <v>21</v>
      </c>
      <c r="C1325" s="4">
        <v>75</v>
      </c>
      <c r="D1325" s="4">
        <v>83</v>
      </c>
      <c r="E1325" s="5" t="s">
        <v>926</v>
      </c>
      <c r="F1325" s="5" t="str">
        <f t="shared" si="108"/>
        <v>Brighton &amp; Hove Albion</v>
      </c>
      <c r="G1325" s="25" t="str">
        <f t="shared" si="109"/>
        <v>2023 ~ 2028</v>
      </c>
      <c r="H1325" s="5" t="str">
        <f t="shared" si="112"/>
        <v>2028</v>
      </c>
      <c r="I1325" s="4" t="s">
        <v>66</v>
      </c>
      <c r="J1325" s="4" t="s">
        <v>98</v>
      </c>
      <c r="K1325" s="4" t="s">
        <v>68</v>
      </c>
      <c r="L1325" s="4">
        <v>77</v>
      </c>
      <c r="M1325" s="4" t="s">
        <v>106</v>
      </c>
      <c r="N1325" s="4">
        <v>8</v>
      </c>
      <c r="O1325" s="6" t="s">
        <v>7247</v>
      </c>
      <c r="P1325" s="6" t="s">
        <v>7262</v>
      </c>
      <c r="Q1325" s="6" t="s">
        <v>7263</v>
      </c>
      <c r="R1325" s="4">
        <v>343</v>
      </c>
      <c r="S1325" s="4">
        <v>56</v>
      </c>
      <c r="T1325" s="4">
        <v>77</v>
      </c>
      <c r="U1325" s="4">
        <v>72</v>
      </c>
      <c r="V1325" s="4">
        <v>72</v>
      </c>
      <c r="W1325" s="4">
        <v>66</v>
      </c>
      <c r="X1325" s="4">
        <v>335</v>
      </c>
      <c r="Y1325" s="4">
        <v>82</v>
      </c>
      <c r="Z1325" s="4">
        <v>67</v>
      </c>
      <c r="AA1325" s="4">
        <v>46</v>
      </c>
      <c r="AB1325" s="4">
        <v>63</v>
      </c>
      <c r="AC1325" s="4">
        <v>77</v>
      </c>
      <c r="AD1325" s="4">
        <v>373</v>
      </c>
      <c r="AE1325" s="4">
        <v>79</v>
      </c>
      <c r="AF1325" s="4">
        <v>76</v>
      </c>
      <c r="AG1325" s="4">
        <v>80</v>
      </c>
      <c r="AH1325" s="4">
        <v>74</v>
      </c>
      <c r="AI1325" s="4">
        <v>64</v>
      </c>
      <c r="AJ1325" s="4">
        <v>354</v>
      </c>
      <c r="AK1325" s="4">
        <v>74</v>
      </c>
      <c r="AL1325" s="4">
        <v>80</v>
      </c>
      <c r="AM1325" s="4">
        <v>73</v>
      </c>
      <c r="AN1325" s="4">
        <v>64</v>
      </c>
      <c r="AO1325" s="4">
        <v>63</v>
      </c>
      <c r="AP1325" s="4">
        <v>270</v>
      </c>
      <c r="AQ1325" s="4">
        <v>29</v>
      </c>
      <c r="AR1325" s="4">
        <v>14</v>
      </c>
      <c r="AS1325" s="4">
        <v>78</v>
      </c>
      <c r="AT1325" s="4">
        <v>68</v>
      </c>
      <c r="AU1325" s="4">
        <v>81</v>
      </c>
      <c r="AV1325" s="4">
        <v>76</v>
      </c>
      <c r="AW1325" s="4">
        <v>66</v>
      </c>
      <c r="AX1325" s="4">
        <v>17</v>
      </c>
      <c r="AY1325" s="4">
        <v>25</v>
      </c>
      <c r="AZ1325" s="4">
        <v>24</v>
      </c>
      <c r="BA1325" s="4">
        <v>45</v>
      </c>
      <c r="BB1325" s="4">
        <v>7</v>
      </c>
      <c r="BC1325" s="4">
        <v>6</v>
      </c>
      <c r="BD1325" s="4">
        <v>10</v>
      </c>
      <c r="BE1325" s="4">
        <v>8</v>
      </c>
      <c r="BF1325" s="4">
        <v>14</v>
      </c>
      <c r="BG1325" s="4">
        <v>1786</v>
      </c>
      <c r="BH1325" s="4">
        <v>379</v>
      </c>
      <c r="BI1325" s="4">
        <v>1</v>
      </c>
      <c r="BJ1325" s="4">
        <v>77</v>
      </c>
      <c r="BK1325" s="4">
        <v>73</v>
      </c>
      <c r="BL1325" s="4">
        <v>65</v>
      </c>
      <c r="BM1325" s="4">
        <v>79</v>
      </c>
      <c r="BN1325" s="4">
        <v>25</v>
      </c>
    </row>
    <row r="1326" spans="1:66" ht="30" customHeight="1" x14ac:dyDescent="0.25">
      <c r="A1326" s="15" t="s">
        <v>6812</v>
      </c>
      <c r="B1326" s="4">
        <v>40</v>
      </c>
      <c r="C1326" s="4">
        <v>78</v>
      </c>
      <c r="D1326" s="4">
        <v>78</v>
      </c>
      <c r="E1326" s="5" t="s">
        <v>5944</v>
      </c>
      <c r="F1326" s="5" t="str">
        <f t="shared" si="108"/>
        <v>Real Betis</v>
      </c>
      <c r="G1326" s="25" t="str">
        <f t="shared" si="109"/>
        <v>2015 ~ 2023</v>
      </c>
      <c r="H1326" s="5" t="str">
        <f t="shared" si="112"/>
        <v>2023</v>
      </c>
      <c r="I1326" s="4" t="s">
        <v>112</v>
      </c>
      <c r="J1326" s="4" t="s">
        <v>125</v>
      </c>
      <c r="K1326" s="4" t="s">
        <v>68</v>
      </c>
      <c r="L1326" s="4">
        <v>80</v>
      </c>
      <c r="M1326" s="4" t="s">
        <v>69</v>
      </c>
      <c r="N1326" s="4">
        <v>0</v>
      </c>
      <c r="O1326" s="6">
        <v>0</v>
      </c>
      <c r="P1326" s="6" t="s">
        <v>6886</v>
      </c>
      <c r="Q1326" s="6">
        <v>0</v>
      </c>
      <c r="R1326" s="4">
        <v>383</v>
      </c>
      <c r="S1326" s="4">
        <v>86</v>
      </c>
      <c r="T1326" s="4">
        <v>78</v>
      </c>
      <c r="U1326" s="4">
        <v>65</v>
      </c>
      <c r="V1326" s="4">
        <v>85</v>
      </c>
      <c r="W1326" s="4">
        <v>69</v>
      </c>
      <c r="X1326" s="4">
        <v>409</v>
      </c>
      <c r="Y1326" s="4">
        <v>80</v>
      </c>
      <c r="Z1326" s="4">
        <v>86</v>
      </c>
      <c r="AA1326" s="4">
        <v>77</v>
      </c>
      <c r="AB1326" s="4">
        <v>84</v>
      </c>
      <c r="AC1326" s="4">
        <v>82</v>
      </c>
      <c r="AD1326" s="4">
        <v>341</v>
      </c>
      <c r="AE1326" s="4">
        <v>60</v>
      </c>
      <c r="AF1326" s="4">
        <v>64</v>
      </c>
      <c r="AG1326" s="4">
        <v>69</v>
      </c>
      <c r="AH1326" s="4">
        <v>79</v>
      </c>
      <c r="AI1326" s="4">
        <v>69</v>
      </c>
      <c r="AJ1326" s="4">
        <v>276</v>
      </c>
      <c r="AK1326" s="4">
        <v>74</v>
      </c>
      <c r="AL1326" s="4">
        <v>31</v>
      </c>
      <c r="AM1326" s="4">
        <v>34</v>
      </c>
      <c r="AN1326" s="4">
        <v>60</v>
      </c>
      <c r="AO1326" s="4">
        <v>77</v>
      </c>
      <c r="AP1326" s="4">
        <v>329</v>
      </c>
      <c r="AQ1326" s="4">
        <v>55</v>
      </c>
      <c r="AR1326" s="4">
        <v>35</v>
      </c>
      <c r="AS1326" s="4">
        <v>80</v>
      </c>
      <c r="AT1326" s="4">
        <v>84</v>
      </c>
      <c r="AU1326" s="4">
        <v>75</v>
      </c>
      <c r="AV1326" s="4">
        <v>79</v>
      </c>
      <c r="AW1326" s="4">
        <v>127</v>
      </c>
      <c r="AX1326" s="4">
        <v>41</v>
      </c>
      <c r="AY1326" s="4">
        <v>47</v>
      </c>
      <c r="AZ1326" s="4">
        <v>39</v>
      </c>
      <c r="BA1326" s="4">
        <v>50</v>
      </c>
      <c r="BB1326" s="4">
        <v>9</v>
      </c>
      <c r="BC1326" s="4">
        <v>14</v>
      </c>
      <c r="BD1326" s="4">
        <v>6</v>
      </c>
      <c r="BE1326" s="4">
        <v>10</v>
      </c>
      <c r="BF1326" s="4">
        <v>11</v>
      </c>
      <c r="BG1326" s="4">
        <v>1915</v>
      </c>
      <c r="BH1326" s="4">
        <v>398</v>
      </c>
      <c r="BI1326" s="4">
        <v>2</v>
      </c>
      <c r="BJ1326" s="4">
        <v>62</v>
      </c>
      <c r="BK1326" s="4">
        <v>77</v>
      </c>
      <c r="BL1326" s="4">
        <v>85</v>
      </c>
      <c r="BM1326" s="4">
        <v>79</v>
      </c>
      <c r="BN1326" s="4">
        <v>44</v>
      </c>
    </row>
    <row r="1327" spans="1:66" ht="30" customHeight="1" x14ac:dyDescent="0.25">
      <c r="A1327" s="15" t="s">
        <v>1385</v>
      </c>
      <c r="B1327" s="4">
        <v>26</v>
      </c>
      <c r="C1327" s="4">
        <v>82</v>
      </c>
      <c r="D1327" s="4">
        <v>83</v>
      </c>
      <c r="E1327" s="5" t="s">
        <v>1386</v>
      </c>
      <c r="F1327" s="5" t="str">
        <f t="shared" si="108"/>
        <v>Newcastle United</v>
      </c>
      <c r="G1327" s="25" t="str">
        <f t="shared" si="109"/>
        <v>2019 ~ 2028</v>
      </c>
      <c r="H1327" s="5" t="str">
        <f t="shared" si="112"/>
        <v>2028</v>
      </c>
      <c r="I1327" s="4" t="s">
        <v>124</v>
      </c>
      <c r="J1327" s="4" t="s">
        <v>483</v>
      </c>
      <c r="K1327" s="4" t="s">
        <v>68</v>
      </c>
      <c r="L1327" s="4">
        <v>84</v>
      </c>
      <c r="M1327" s="4" t="s">
        <v>195</v>
      </c>
      <c r="N1327" s="4">
        <v>1</v>
      </c>
      <c r="O1327" s="6" t="s">
        <v>7000</v>
      </c>
      <c r="P1327" s="6" t="s">
        <v>7329</v>
      </c>
      <c r="Q1327" s="6" t="s">
        <v>7015</v>
      </c>
      <c r="R1327" s="4">
        <v>370</v>
      </c>
      <c r="S1327" s="4">
        <v>71</v>
      </c>
      <c r="T1327" s="4">
        <v>74</v>
      </c>
      <c r="U1327" s="4">
        <v>82</v>
      </c>
      <c r="V1327" s="4">
        <v>83</v>
      </c>
      <c r="W1327" s="4">
        <v>60</v>
      </c>
      <c r="X1327" s="4">
        <v>343</v>
      </c>
      <c r="Y1327" s="4">
        <v>84</v>
      </c>
      <c r="Z1327" s="4">
        <v>58</v>
      </c>
      <c r="AA1327" s="4">
        <v>38</v>
      </c>
      <c r="AB1327" s="4">
        <v>78</v>
      </c>
      <c r="AC1327" s="4">
        <v>85</v>
      </c>
      <c r="AD1327" s="4">
        <v>380</v>
      </c>
      <c r="AE1327" s="4">
        <v>72</v>
      </c>
      <c r="AF1327" s="4">
        <v>82</v>
      </c>
      <c r="AG1327" s="4">
        <v>68</v>
      </c>
      <c r="AH1327" s="4">
        <v>85</v>
      </c>
      <c r="AI1327" s="4">
        <v>73</v>
      </c>
      <c r="AJ1327" s="4">
        <v>413</v>
      </c>
      <c r="AK1327" s="4">
        <v>84</v>
      </c>
      <c r="AL1327" s="4">
        <v>91</v>
      </c>
      <c r="AM1327" s="4">
        <v>88</v>
      </c>
      <c r="AN1327" s="4">
        <v>89</v>
      </c>
      <c r="AO1327" s="4">
        <v>61</v>
      </c>
      <c r="AP1327" s="4">
        <v>396</v>
      </c>
      <c r="AQ1327" s="4">
        <v>89</v>
      </c>
      <c r="AR1327" s="4">
        <v>83</v>
      </c>
      <c r="AS1327" s="4">
        <v>80</v>
      </c>
      <c r="AT1327" s="4">
        <v>83</v>
      </c>
      <c r="AU1327" s="4">
        <v>61</v>
      </c>
      <c r="AV1327" s="4">
        <v>83</v>
      </c>
      <c r="AW1327" s="4">
        <v>238</v>
      </c>
      <c r="AX1327" s="4">
        <v>79</v>
      </c>
      <c r="AY1327" s="4">
        <v>83</v>
      </c>
      <c r="AZ1327" s="4">
        <v>76</v>
      </c>
      <c r="BA1327" s="4">
        <v>56</v>
      </c>
      <c r="BB1327" s="4">
        <v>9</v>
      </c>
      <c r="BC1327" s="4">
        <v>13</v>
      </c>
      <c r="BD1327" s="4">
        <v>8</v>
      </c>
      <c r="BE1327" s="4">
        <v>13</v>
      </c>
      <c r="BF1327" s="4">
        <v>13</v>
      </c>
      <c r="BG1327" s="4">
        <v>2196</v>
      </c>
      <c r="BH1327" s="4">
        <v>478</v>
      </c>
      <c r="BI1327" s="4">
        <v>2</v>
      </c>
      <c r="BJ1327" s="4">
        <v>78</v>
      </c>
      <c r="BK1327" s="4">
        <v>72</v>
      </c>
      <c r="BL1327" s="4">
        <v>76</v>
      </c>
      <c r="BM1327" s="4">
        <v>82</v>
      </c>
      <c r="BN1327" s="4">
        <v>81</v>
      </c>
    </row>
    <row r="1328" spans="1:66" ht="30" customHeight="1" x14ac:dyDescent="0.25">
      <c r="A1328" s="15" t="s">
        <v>5261</v>
      </c>
      <c r="B1328" s="4">
        <v>20</v>
      </c>
      <c r="C1328" s="4">
        <v>66</v>
      </c>
      <c r="D1328" s="4">
        <v>75</v>
      </c>
      <c r="E1328" s="5" t="s">
        <v>5262</v>
      </c>
      <c r="F1328" s="5" t="str">
        <f t="shared" si="108"/>
        <v>Hatayspor</v>
      </c>
      <c r="G1328" s="25" t="str">
        <f t="shared" si="109"/>
        <v>2023 ~ 2026</v>
      </c>
      <c r="H1328" s="5" t="str">
        <f t="shared" si="112"/>
        <v>2026</v>
      </c>
      <c r="I1328" s="4" t="s">
        <v>252</v>
      </c>
      <c r="J1328" s="4" t="s">
        <v>278</v>
      </c>
      <c r="K1328" s="4" t="s">
        <v>68</v>
      </c>
      <c r="L1328" s="4">
        <v>67</v>
      </c>
      <c r="M1328" s="4" t="s">
        <v>69</v>
      </c>
      <c r="N1328" s="4">
        <v>9</v>
      </c>
      <c r="O1328" s="6" t="s">
        <v>7208</v>
      </c>
      <c r="P1328" s="6" t="s">
        <v>6872</v>
      </c>
      <c r="Q1328" s="6" t="s">
        <v>6869</v>
      </c>
      <c r="R1328" s="4">
        <v>289</v>
      </c>
      <c r="S1328" s="4">
        <v>57</v>
      </c>
      <c r="T1328" s="4">
        <v>55</v>
      </c>
      <c r="U1328" s="4">
        <v>54</v>
      </c>
      <c r="V1328" s="4">
        <v>58</v>
      </c>
      <c r="W1328" s="4">
        <v>65</v>
      </c>
      <c r="X1328" s="4">
        <v>312</v>
      </c>
      <c r="Y1328" s="4">
        <v>72</v>
      </c>
      <c r="Z1328" s="4">
        <v>66</v>
      </c>
      <c r="AA1328" s="4">
        <v>59</v>
      </c>
      <c r="AB1328" s="4">
        <v>45</v>
      </c>
      <c r="AC1328" s="4">
        <v>70</v>
      </c>
      <c r="AD1328" s="4">
        <v>417</v>
      </c>
      <c r="AE1328" s="4">
        <v>91</v>
      </c>
      <c r="AF1328" s="4">
        <v>88</v>
      </c>
      <c r="AG1328" s="4">
        <v>90</v>
      </c>
      <c r="AH1328" s="4">
        <v>64</v>
      </c>
      <c r="AI1328" s="4">
        <v>84</v>
      </c>
      <c r="AJ1328" s="4">
        <v>258</v>
      </c>
      <c r="AK1328" s="4">
        <v>63</v>
      </c>
      <c r="AL1328" s="4">
        <v>58</v>
      </c>
      <c r="AM1328" s="4">
        <v>51</v>
      </c>
      <c r="AN1328" s="4">
        <v>34</v>
      </c>
      <c r="AO1328" s="4">
        <v>52</v>
      </c>
      <c r="AP1328" s="4">
        <v>255</v>
      </c>
      <c r="AQ1328" s="4">
        <v>48</v>
      </c>
      <c r="AR1328" s="4">
        <v>21</v>
      </c>
      <c r="AS1328" s="4">
        <v>62</v>
      </c>
      <c r="AT1328" s="4">
        <v>61</v>
      </c>
      <c r="AU1328" s="4">
        <v>63</v>
      </c>
      <c r="AV1328" s="4">
        <v>71</v>
      </c>
      <c r="AW1328" s="4">
        <v>62</v>
      </c>
      <c r="AX1328" s="4">
        <v>18</v>
      </c>
      <c r="AY1328" s="4">
        <v>21</v>
      </c>
      <c r="AZ1328" s="4">
        <v>23</v>
      </c>
      <c r="BA1328" s="4">
        <v>55</v>
      </c>
      <c r="BB1328" s="4">
        <v>11</v>
      </c>
      <c r="BC1328" s="4">
        <v>13</v>
      </c>
      <c r="BD1328" s="4">
        <v>5</v>
      </c>
      <c r="BE1328" s="4">
        <v>15</v>
      </c>
      <c r="BF1328" s="4">
        <v>11</v>
      </c>
      <c r="BG1328" s="4">
        <v>1648</v>
      </c>
      <c r="BH1328" s="4">
        <v>342</v>
      </c>
      <c r="BI1328" s="4">
        <v>1</v>
      </c>
      <c r="BJ1328" s="4">
        <v>89</v>
      </c>
      <c r="BK1328" s="4">
        <v>57</v>
      </c>
      <c r="BL1328" s="4">
        <v>57</v>
      </c>
      <c r="BM1328" s="4">
        <v>73</v>
      </c>
      <c r="BN1328" s="4">
        <v>24</v>
      </c>
    </row>
    <row r="1329" spans="1:66" ht="30" customHeight="1" x14ac:dyDescent="0.25">
      <c r="A1329" s="15" t="s">
        <v>3434</v>
      </c>
      <c r="B1329" s="4">
        <v>21</v>
      </c>
      <c r="C1329" s="4">
        <v>73</v>
      </c>
      <c r="D1329" s="4">
        <v>82</v>
      </c>
      <c r="E1329" s="5" t="s">
        <v>3435</v>
      </c>
      <c r="F1329" s="5" t="str">
        <f t="shared" si="108"/>
        <v>Real Betis</v>
      </c>
      <c r="G1329" s="25" t="str">
        <f t="shared" si="109"/>
        <v>2024 ~ 2029</v>
      </c>
      <c r="H1329" s="5" t="str">
        <f t="shared" si="112"/>
        <v>2029</v>
      </c>
      <c r="I1329" s="4" t="s">
        <v>124</v>
      </c>
      <c r="J1329" s="4" t="s">
        <v>253</v>
      </c>
      <c r="K1329" s="4" t="s">
        <v>68</v>
      </c>
      <c r="L1329" s="4">
        <v>74</v>
      </c>
      <c r="M1329" s="4" t="s">
        <v>195</v>
      </c>
      <c r="N1329" s="4">
        <v>9</v>
      </c>
      <c r="O1329" s="6" t="s">
        <v>6919</v>
      </c>
      <c r="P1329" s="6" t="s">
        <v>6957</v>
      </c>
      <c r="Q1329" s="6" t="s">
        <v>7121</v>
      </c>
      <c r="R1329" s="4">
        <v>310</v>
      </c>
      <c r="S1329" s="4">
        <v>59</v>
      </c>
      <c r="T1329" s="4">
        <v>62</v>
      </c>
      <c r="U1329" s="4">
        <v>52</v>
      </c>
      <c r="V1329" s="4">
        <v>75</v>
      </c>
      <c r="W1329" s="4">
        <v>62</v>
      </c>
      <c r="X1329" s="4">
        <v>347</v>
      </c>
      <c r="Y1329" s="4">
        <v>68</v>
      </c>
      <c r="Z1329" s="4">
        <v>67</v>
      </c>
      <c r="AA1329" s="4">
        <v>66</v>
      </c>
      <c r="AB1329" s="4">
        <v>73</v>
      </c>
      <c r="AC1329" s="4">
        <v>73</v>
      </c>
      <c r="AD1329" s="4">
        <v>355</v>
      </c>
      <c r="AE1329" s="4">
        <v>74</v>
      </c>
      <c r="AF1329" s="4">
        <v>73</v>
      </c>
      <c r="AG1329" s="4">
        <v>78</v>
      </c>
      <c r="AH1329" s="4">
        <v>73</v>
      </c>
      <c r="AI1329" s="4">
        <v>57</v>
      </c>
      <c r="AJ1329" s="4">
        <v>331</v>
      </c>
      <c r="AK1329" s="4">
        <v>66</v>
      </c>
      <c r="AL1329" s="4">
        <v>68</v>
      </c>
      <c r="AM1329" s="4">
        <v>70</v>
      </c>
      <c r="AN1329" s="4">
        <v>67</v>
      </c>
      <c r="AO1329" s="4">
        <v>60</v>
      </c>
      <c r="AP1329" s="4">
        <v>322</v>
      </c>
      <c r="AQ1329" s="4">
        <v>44</v>
      </c>
      <c r="AR1329" s="4">
        <v>75</v>
      </c>
      <c r="AS1329" s="4">
        <v>69</v>
      </c>
      <c r="AT1329" s="4">
        <v>72</v>
      </c>
      <c r="AU1329" s="4">
        <v>62</v>
      </c>
      <c r="AV1329" s="4">
        <v>60</v>
      </c>
      <c r="AW1329" s="4">
        <v>217</v>
      </c>
      <c r="AX1329" s="4">
        <v>70</v>
      </c>
      <c r="AY1329" s="4">
        <v>76</v>
      </c>
      <c r="AZ1329" s="4">
        <v>71</v>
      </c>
      <c r="BA1329" s="4">
        <v>51</v>
      </c>
      <c r="BB1329" s="4">
        <v>10</v>
      </c>
      <c r="BC1329" s="4">
        <v>14</v>
      </c>
      <c r="BD1329" s="4">
        <v>8</v>
      </c>
      <c r="BE1329" s="4">
        <v>12</v>
      </c>
      <c r="BF1329" s="4">
        <v>7</v>
      </c>
      <c r="BG1329" s="4">
        <v>1933</v>
      </c>
      <c r="BH1329" s="4">
        <v>410</v>
      </c>
      <c r="BI1329" s="4">
        <v>1</v>
      </c>
      <c r="BJ1329" s="4">
        <v>73</v>
      </c>
      <c r="BK1329" s="4">
        <v>63</v>
      </c>
      <c r="BL1329" s="4">
        <v>70</v>
      </c>
      <c r="BM1329" s="4">
        <v>70</v>
      </c>
      <c r="BN1329" s="4">
        <v>71</v>
      </c>
    </row>
    <row r="1330" spans="1:66" ht="30" customHeight="1" x14ac:dyDescent="0.25">
      <c r="A1330" s="15" t="s">
        <v>4117</v>
      </c>
      <c r="B1330" s="4">
        <v>33</v>
      </c>
      <c r="C1330" s="4">
        <v>80</v>
      </c>
      <c r="D1330" s="4">
        <v>80</v>
      </c>
      <c r="E1330" s="5" t="s">
        <v>6790</v>
      </c>
      <c r="F1330" s="5" t="str">
        <f t="shared" si="108"/>
        <v>Almería</v>
      </c>
      <c r="G1330" s="25" t="str">
        <f t="shared" si="109"/>
        <v>2024 ~ 2025</v>
      </c>
      <c r="H1330" s="5" t="str">
        <f t="shared" si="112"/>
        <v>2025</v>
      </c>
      <c r="I1330" s="4" t="s">
        <v>537</v>
      </c>
      <c r="J1330" s="4" t="s">
        <v>321</v>
      </c>
      <c r="K1330" s="4" t="s">
        <v>68</v>
      </c>
      <c r="L1330" s="4">
        <v>80</v>
      </c>
      <c r="M1330" s="4" t="s">
        <v>69</v>
      </c>
      <c r="N1330" s="4">
        <v>0</v>
      </c>
      <c r="O1330" s="6" t="s">
        <v>6941</v>
      </c>
      <c r="P1330" s="6" t="s">
        <v>7198</v>
      </c>
      <c r="Q1330" s="6" t="s">
        <v>7622</v>
      </c>
      <c r="R1330" s="4">
        <v>358</v>
      </c>
      <c r="S1330" s="4">
        <v>73</v>
      </c>
      <c r="T1330" s="4">
        <v>75</v>
      </c>
      <c r="U1330" s="4">
        <v>65</v>
      </c>
      <c r="V1330" s="4">
        <v>80</v>
      </c>
      <c r="W1330" s="4">
        <v>65</v>
      </c>
      <c r="X1330" s="4">
        <v>387</v>
      </c>
      <c r="Y1330" s="4">
        <v>80</v>
      </c>
      <c r="Z1330" s="4">
        <v>77</v>
      </c>
      <c r="AA1330" s="4">
        <v>73</v>
      </c>
      <c r="AB1330" s="4">
        <v>78</v>
      </c>
      <c r="AC1330" s="4">
        <v>79</v>
      </c>
      <c r="AD1330" s="4">
        <v>395</v>
      </c>
      <c r="AE1330" s="4">
        <v>82</v>
      </c>
      <c r="AF1330" s="4">
        <v>76</v>
      </c>
      <c r="AG1330" s="4">
        <v>87</v>
      </c>
      <c r="AH1330" s="4">
        <v>74</v>
      </c>
      <c r="AI1330" s="4">
        <v>76</v>
      </c>
      <c r="AJ1330" s="4">
        <v>371</v>
      </c>
      <c r="AK1330" s="4">
        <v>70</v>
      </c>
      <c r="AL1330" s="4">
        <v>78</v>
      </c>
      <c r="AM1330" s="4">
        <v>81</v>
      </c>
      <c r="AN1330" s="4">
        <v>68</v>
      </c>
      <c r="AO1330" s="4">
        <v>74</v>
      </c>
      <c r="AP1330" s="4">
        <v>369</v>
      </c>
      <c r="AQ1330" s="4">
        <v>63</v>
      </c>
      <c r="AR1330" s="4">
        <v>66</v>
      </c>
      <c r="AS1330" s="4">
        <v>80</v>
      </c>
      <c r="AT1330" s="4">
        <v>85</v>
      </c>
      <c r="AU1330" s="4">
        <v>75</v>
      </c>
      <c r="AV1330" s="4">
        <v>77</v>
      </c>
      <c r="AW1330" s="4">
        <v>181</v>
      </c>
      <c r="AX1330" s="4">
        <v>63</v>
      </c>
      <c r="AY1330" s="4">
        <v>63</v>
      </c>
      <c r="AZ1330" s="4">
        <v>55</v>
      </c>
      <c r="BA1330" s="4">
        <v>64</v>
      </c>
      <c r="BB1330" s="4">
        <v>16</v>
      </c>
      <c r="BC1330" s="4">
        <v>16</v>
      </c>
      <c r="BD1330" s="4">
        <v>9</v>
      </c>
      <c r="BE1330" s="4">
        <v>14</v>
      </c>
      <c r="BF1330" s="4">
        <v>9</v>
      </c>
      <c r="BG1330" s="4">
        <v>2125</v>
      </c>
      <c r="BH1330" s="4">
        <v>446</v>
      </c>
      <c r="BI1330" s="4">
        <v>2</v>
      </c>
      <c r="BJ1330" s="4">
        <v>79</v>
      </c>
      <c r="BK1330" s="4">
        <v>74</v>
      </c>
      <c r="BL1330" s="4">
        <v>79</v>
      </c>
      <c r="BM1330" s="4">
        <v>80</v>
      </c>
      <c r="BN1330" s="4">
        <v>63</v>
      </c>
    </row>
    <row r="1331" spans="1:66" ht="30" customHeight="1" x14ac:dyDescent="0.25">
      <c r="A1331" s="15" t="s">
        <v>2016</v>
      </c>
      <c r="B1331" s="4">
        <v>34</v>
      </c>
      <c r="C1331" s="4">
        <v>82</v>
      </c>
      <c r="D1331" s="4">
        <v>82</v>
      </c>
      <c r="E1331" s="5" t="s">
        <v>2017</v>
      </c>
      <c r="F1331" s="5" t="str">
        <f t="shared" si="108"/>
        <v>Inter Miami</v>
      </c>
      <c r="G1331" s="25" t="str">
        <f t="shared" si="109"/>
        <v>2023 ~ 2024</v>
      </c>
      <c r="H1331" s="5" t="str">
        <f t="shared" si="112"/>
        <v>2024</v>
      </c>
      <c r="I1331" s="4" t="s">
        <v>83</v>
      </c>
      <c r="J1331" s="4" t="s">
        <v>84</v>
      </c>
      <c r="K1331" s="4" t="s">
        <v>77</v>
      </c>
      <c r="L1331" s="4">
        <v>82</v>
      </c>
      <c r="M1331" s="4" t="s">
        <v>478</v>
      </c>
      <c r="N1331" s="4">
        <v>0</v>
      </c>
      <c r="O1331" s="6" t="s">
        <v>7307</v>
      </c>
      <c r="P1331" s="6" t="s">
        <v>7148</v>
      </c>
      <c r="Q1331" s="6" t="s">
        <v>7270</v>
      </c>
      <c r="R1331" s="4">
        <v>386</v>
      </c>
      <c r="S1331" s="4">
        <v>83</v>
      </c>
      <c r="T1331" s="4">
        <v>73</v>
      </c>
      <c r="U1331" s="4">
        <v>70</v>
      </c>
      <c r="V1331" s="4">
        <v>85</v>
      </c>
      <c r="W1331" s="4">
        <v>75</v>
      </c>
      <c r="X1331" s="4">
        <v>387</v>
      </c>
      <c r="Y1331" s="4">
        <v>79</v>
      </c>
      <c r="Z1331" s="4">
        <v>82</v>
      </c>
      <c r="AA1331" s="4">
        <v>63</v>
      </c>
      <c r="AB1331" s="4">
        <v>81</v>
      </c>
      <c r="AC1331" s="4">
        <v>82</v>
      </c>
      <c r="AD1331" s="4">
        <v>411</v>
      </c>
      <c r="AE1331" s="4">
        <v>84</v>
      </c>
      <c r="AF1331" s="4">
        <v>81</v>
      </c>
      <c r="AG1331" s="4">
        <v>83</v>
      </c>
      <c r="AH1331" s="4">
        <v>79</v>
      </c>
      <c r="AI1331" s="4">
        <v>84</v>
      </c>
      <c r="AJ1331" s="4">
        <v>347</v>
      </c>
      <c r="AK1331" s="4">
        <v>64</v>
      </c>
      <c r="AL1331" s="4">
        <v>76</v>
      </c>
      <c r="AM1331" s="4">
        <v>83</v>
      </c>
      <c r="AN1331" s="4">
        <v>58</v>
      </c>
      <c r="AO1331" s="4">
        <v>66</v>
      </c>
      <c r="AP1331" s="4">
        <v>372</v>
      </c>
      <c r="AQ1331" s="4">
        <v>75</v>
      </c>
      <c r="AR1331" s="4">
        <v>78</v>
      </c>
      <c r="AS1331" s="4">
        <v>83</v>
      </c>
      <c r="AT1331" s="4">
        <v>77</v>
      </c>
      <c r="AU1331" s="4">
        <v>59</v>
      </c>
      <c r="AV1331" s="4">
        <v>80</v>
      </c>
      <c r="AW1331" s="4">
        <v>220</v>
      </c>
      <c r="AX1331" s="4">
        <v>70</v>
      </c>
      <c r="AY1331" s="4">
        <v>75</v>
      </c>
      <c r="AZ1331" s="4">
        <v>75</v>
      </c>
      <c r="BA1331" s="4">
        <v>60</v>
      </c>
      <c r="BB1331" s="4">
        <v>13</v>
      </c>
      <c r="BC1331" s="4">
        <v>15</v>
      </c>
      <c r="BD1331" s="4">
        <v>13</v>
      </c>
      <c r="BE1331" s="4">
        <v>6</v>
      </c>
      <c r="BF1331" s="4">
        <v>13</v>
      </c>
      <c r="BG1331" s="4">
        <v>2183</v>
      </c>
      <c r="BH1331" s="4">
        <v>457</v>
      </c>
      <c r="BI1331" s="4">
        <v>3</v>
      </c>
      <c r="BJ1331" s="4">
        <v>82</v>
      </c>
      <c r="BK1331" s="4">
        <v>70</v>
      </c>
      <c r="BL1331" s="4">
        <v>81</v>
      </c>
      <c r="BM1331" s="4">
        <v>81</v>
      </c>
      <c r="BN1331" s="4">
        <v>74</v>
      </c>
    </row>
    <row r="1332" spans="1:66" ht="30" customHeight="1" x14ac:dyDescent="0.25">
      <c r="A1332" s="15" t="s">
        <v>6216</v>
      </c>
      <c r="B1332" s="4">
        <v>20</v>
      </c>
      <c r="C1332" s="4">
        <v>65</v>
      </c>
      <c r="D1332" s="4">
        <v>79</v>
      </c>
      <c r="E1332" s="5" t="s">
        <v>6217</v>
      </c>
      <c r="F1332" s="5" t="str">
        <f t="shared" si="108"/>
        <v>Villarreal II</v>
      </c>
      <c r="G1332" s="25" t="str">
        <f t="shared" si="109"/>
        <v>2023 ~ 2026</v>
      </c>
      <c r="H1332" s="5" t="str">
        <f t="shared" si="112"/>
        <v>2026</v>
      </c>
      <c r="I1332" s="4" t="s">
        <v>212</v>
      </c>
      <c r="J1332" s="4" t="s">
        <v>139</v>
      </c>
      <c r="K1332" s="4" t="s">
        <v>77</v>
      </c>
      <c r="L1332" s="4">
        <v>68</v>
      </c>
      <c r="M1332" s="4" t="s">
        <v>69</v>
      </c>
      <c r="N1332" s="4">
        <v>14</v>
      </c>
      <c r="O1332" s="6" t="s">
        <v>7190</v>
      </c>
      <c r="P1332" s="6" t="s">
        <v>6959</v>
      </c>
      <c r="Q1332" s="6" t="s">
        <v>7007</v>
      </c>
      <c r="R1332" s="4">
        <v>309</v>
      </c>
      <c r="S1332" s="4">
        <v>55</v>
      </c>
      <c r="T1332" s="4">
        <v>68</v>
      </c>
      <c r="U1332" s="4">
        <v>60</v>
      </c>
      <c r="V1332" s="4">
        <v>66</v>
      </c>
      <c r="W1332" s="4">
        <v>60</v>
      </c>
      <c r="X1332" s="4">
        <v>305</v>
      </c>
      <c r="Y1332" s="4">
        <v>66</v>
      </c>
      <c r="Z1332" s="4">
        <v>58</v>
      </c>
      <c r="AA1332" s="4">
        <v>55</v>
      </c>
      <c r="AB1332" s="4">
        <v>59</v>
      </c>
      <c r="AC1332" s="4">
        <v>67</v>
      </c>
      <c r="AD1332" s="4">
        <v>323</v>
      </c>
      <c r="AE1332" s="4">
        <v>65</v>
      </c>
      <c r="AF1332" s="4">
        <v>65</v>
      </c>
      <c r="AG1332" s="4">
        <v>64</v>
      </c>
      <c r="AH1332" s="4">
        <v>70</v>
      </c>
      <c r="AI1332" s="4">
        <v>59</v>
      </c>
      <c r="AJ1332" s="4">
        <v>312</v>
      </c>
      <c r="AK1332" s="4">
        <v>61</v>
      </c>
      <c r="AL1332" s="4">
        <v>65</v>
      </c>
      <c r="AM1332" s="4">
        <v>69</v>
      </c>
      <c r="AN1332" s="4">
        <v>59</v>
      </c>
      <c r="AO1332" s="4">
        <v>58</v>
      </c>
      <c r="AP1332" s="4">
        <v>273</v>
      </c>
      <c r="AQ1332" s="4">
        <v>37</v>
      </c>
      <c r="AR1332" s="4">
        <v>27</v>
      </c>
      <c r="AS1332" s="4">
        <v>70</v>
      </c>
      <c r="AT1332" s="4">
        <v>65</v>
      </c>
      <c r="AU1332" s="4">
        <v>74</v>
      </c>
      <c r="AV1332" s="4">
        <v>65</v>
      </c>
      <c r="AW1332" s="4">
        <v>93</v>
      </c>
      <c r="AX1332" s="4">
        <v>32</v>
      </c>
      <c r="AY1332" s="4">
        <v>32</v>
      </c>
      <c r="AZ1332" s="4">
        <v>29</v>
      </c>
      <c r="BA1332" s="4">
        <v>45</v>
      </c>
      <c r="BB1332" s="4">
        <v>10</v>
      </c>
      <c r="BC1332" s="4">
        <v>12</v>
      </c>
      <c r="BD1332" s="4">
        <v>6</v>
      </c>
      <c r="BE1332" s="4">
        <v>9</v>
      </c>
      <c r="BF1332" s="4">
        <v>8</v>
      </c>
      <c r="BG1332" s="4">
        <v>1660</v>
      </c>
      <c r="BH1332" s="4">
        <v>349</v>
      </c>
      <c r="BI1332" s="4">
        <v>1</v>
      </c>
      <c r="BJ1332" s="4">
        <v>65</v>
      </c>
      <c r="BK1332" s="4">
        <v>65</v>
      </c>
      <c r="BL1332" s="4">
        <v>62</v>
      </c>
      <c r="BM1332" s="4">
        <v>66</v>
      </c>
      <c r="BN1332" s="4">
        <v>34</v>
      </c>
    </row>
    <row r="1333" spans="1:66" ht="30" customHeight="1" x14ac:dyDescent="0.25">
      <c r="A1333" s="15" t="s">
        <v>2036</v>
      </c>
      <c r="B1333" s="4">
        <v>31</v>
      </c>
      <c r="C1333" s="4">
        <v>83</v>
      </c>
      <c r="D1333" s="4">
        <v>83</v>
      </c>
      <c r="E1333" s="5" t="s">
        <v>2037</v>
      </c>
      <c r="F1333" s="5" t="str">
        <f t="shared" si="108"/>
        <v>Arsenal</v>
      </c>
      <c r="G1333" s="25" t="str">
        <f t="shared" si="109"/>
        <v>2023 ~ 2024</v>
      </c>
      <c r="H1333" s="5" t="str">
        <f t="shared" si="112"/>
        <v>2024</v>
      </c>
      <c r="I1333" s="4" t="s">
        <v>90</v>
      </c>
      <c r="J1333" s="4" t="s">
        <v>84</v>
      </c>
      <c r="K1333" s="4" t="s">
        <v>68</v>
      </c>
      <c r="L1333" s="4">
        <v>83</v>
      </c>
      <c r="M1333" s="4" t="s">
        <v>229</v>
      </c>
      <c r="N1333" s="4">
        <v>0</v>
      </c>
      <c r="O1333" s="6" t="s">
        <v>7066</v>
      </c>
      <c r="P1333" s="6" t="s">
        <v>7329</v>
      </c>
      <c r="Q1333" s="6" t="s">
        <v>7217</v>
      </c>
      <c r="R1333" s="4">
        <v>353</v>
      </c>
      <c r="S1333" s="4">
        <v>75</v>
      </c>
      <c r="T1333" s="4">
        <v>65</v>
      </c>
      <c r="U1333" s="4">
        <v>56</v>
      </c>
      <c r="V1333" s="4">
        <v>89</v>
      </c>
      <c r="W1333" s="4">
        <v>68</v>
      </c>
      <c r="X1333" s="4">
        <v>405</v>
      </c>
      <c r="Y1333" s="4">
        <v>79</v>
      </c>
      <c r="Z1333" s="4">
        <v>75</v>
      </c>
      <c r="AA1333" s="4">
        <v>76</v>
      </c>
      <c r="AB1333" s="4">
        <v>88</v>
      </c>
      <c r="AC1333" s="4">
        <v>87</v>
      </c>
      <c r="AD1333" s="4">
        <v>332</v>
      </c>
      <c r="AE1333" s="4">
        <v>61</v>
      </c>
      <c r="AF1333" s="4">
        <v>45</v>
      </c>
      <c r="AG1333" s="4">
        <v>72</v>
      </c>
      <c r="AH1333" s="4">
        <v>82</v>
      </c>
      <c r="AI1333" s="4">
        <v>72</v>
      </c>
      <c r="AJ1333" s="4">
        <v>349</v>
      </c>
      <c r="AK1333" s="4">
        <v>71</v>
      </c>
      <c r="AL1333" s="4">
        <v>65</v>
      </c>
      <c r="AM1333" s="4">
        <v>86</v>
      </c>
      <c r="AN1333" s="4">
        <v>66</v>
      </c>
      <c r="AO1333" s="4">
        <v>61</v>
      </c>
      <c r="AP1333" s="4">
        <v>399</v>
      </c>
      <c r="AQ1333" s="4">
        <v>77</v>
      </c>
      <c r="AR1333" s="4">
        <v>80</v>
      </c>
      <c r="AS1333" s="4">
        <v>69</v>
      </c>
      <c r="AT1333" s="4">
        <v>84</v>
      </c>
      <c r="AU1333" s="4">
        <v>89</v>
      </c>
      <c r="AV1333" s="4">
        <v>84</v>
      </c>
      <c r="AW1333" s="4">
        <v>221</v>
      </c>
      <c r="AX1333" s="4">
        <v>71</v>
      </c>
      <c r="AY1333" s="4">
        <v>80</v>
      </c>
      <c r="AZ1333" s="4">
        <v>70</v>
      </c>
      <c r="BA1333" s="4">
        <v>56</v>
      </c>
      <c r="BB1333" s="4">
        <v>14</v>
      </c>
      <c r="BC1333" s="4">
        <v>7</v>
      </c>
      <c r="BD1333" s="4">
        <v>13</v>
      </c>
      <c r="BE1333" s="4">
        <v>14</v>
      </c>
      <c r="BF1333" s="4">
        <v>8</v>
      </c>
      <c r="BG1333" s="4">
        <v>2115</v>
      </c>
      <c r="BH1333" s="4">
        <v>431</v>
      </c>
      <c r="BI1333" s="4">
        <v>2</v>
      </c>
      <c r="BJ1333" s="4">
        <v>52</v>
      </c>
      <c r="BK1333" s="4">
        <v>67</v>
      </c>
      <c r="BL1333" s="4">
        <v>84</v>
      </c>
      <c r="BM1333" s="4">
        <v>81</v>
      </c>
      <c r="BN1333" s="4">
        <v>74</v>
      </c>
    </row>
    <row r="1334" spans="1:66" ht="30" customHeight="1" x14ac:dyDescent="0.25">
      <c r="A1334" s="15" t="s">
        <v>6538</v>
      </c>
      <c r="B1334" s="4">
        <v>39</v>
      </c>
      <c r="C1334" s="4">
        <v>76</v>
      </c>
      <c r="D1334" s="4">
        <v>76</v>
      </c>
      <c r="E1334" s="5" t="s">
        <v>4817</v>
      </c>
      <c r="F1334" s="5" t="str">
        <f t="shared" si="108"/>
        <v>Sporting Braga</v>
      </c>
      <c r="G1334" s="25" t="str">
        <f t="shared" si="109"/>
        <v>2023 ~ 2024</v>
      </c>
      <c r="H1334" s="5" t="str">
        <f t="shared" si="112"/>
        <v>2024</v>
      </c>
      <c r="I1334" s="4" t="s">
        <v>183</v>
      </c>
      <c r="J1334" s="4" t="s">
        <v>483</v>
      </c>
      <c r="K1334" s="4" t="s">
        <v>68</v>
      </c>
      <c r="L1334" s="4">
        <v>76</v>
      </c>
      <c r="M1334" s="4" t="s">
        <v>189</v>
      </c>
      <c r="N1334" s="4">
        <v>0</v>
      </c>
      <c r="O1334" s="6" t="s">
        <v>7351</v>
      </c>
      <c r="P1334" s="6" t="s">
        <v>7305</v>
      </c>
      <c r="Q1334" s="6" t="s">
        <v>7269</v>
      </c>
      <c r="R1334" s="4">
        <v>280</v>
      </c>
      <c r="S1334" s="4">
        <v>47</v>
      </c>
      <c r="T1334" s="4">
        <v>42</v>
      </c>
      <c r="U1334" s="4">
        <v>81</v>
      </c>
      <c r="V1334" s="4">
        <v>74</v>
      </c>
      <c r="W1334" s="4">
        <v>36</v>
      </c>
      <c r="X1334" s="4">
        <v>281</v>
      </c>
      <c r="Y1334" s="4">
        <v>61</v>
      </c>
      <c r="Z1334" s="4">
        <v>51</v>
      </c>
      <c r="AA1334" s="4">
        <v>32</v>
      </c>
      <c r="AB1334" s="4">
        <v>69</v>
      </c>
      <c r="AC1334" s="4">
        <v>68</v>
      </c>
      <c r="AD1334" s="4">
        <v>204</v>
      </c>
      <c r="AE1334" s="4">
        <v>31</v>
      </c>
      <c r="AF1334" s="4">
        <v>31</v>
      </c>
      <c r="AG1334" s="4">
        <v>31</v>
      </c>
      <c r="AH1334" s="4">
        <v>65</v>
      </c>
      <c r="AI1334" s="4">
        <v>46</v>
      </c>
      <c r="AJ1334" s="4">
        <v>337</v>
      </c>
      <c r="AK1334" s="4">
        <v>60</v>
      </c>
      <c r="AL1334" s="4">
        <v>76</v>
      </c>
      <c r="AM1334" s="4">
        <v>76</v>
      </c>
      <c r="AN1334" s="4">
        <v>82</v>
      </c>
      <c r="AO1334" s="4">
        <v>43</v>
      </c>
      <c r="AP1334" s="4">
        <v>314</v>
      </c>
      <c r="AQ1334" s="4">
        <v>83</v>
      </c>
      <c r="AR1334" s="4">
        <v>77</v>
      </c>
      <c r="AS1334" s="4">
        <v>48</v>
      </c>
      <c r="AT1334" s="4">
        <v>63</v>
      </c>
      <c r="AU1334" s="4">
        <v>43</v>
      </c>
      <c r="AV1334" s="4">
        <v>70</v>
      </c>
      <c r="AW1334" s="4">
        <v>230</v>
      </c>
      <c r="AX1334" s="4">
        <v>75</v>
      </c>
      <c r="AY1334" s="4">
        <v>80</v>
      </c>
      <c r="AZ1334" s="4">
        <v>75</v>
      </c>
      <c r="BA1334" s="4">
        <v>50</v>
      </c>
      <c r="BB1334" s="4">
        <v>7</v>
      </c>
      <c r="BC1334" s="4">
        <v>11</v>
      </c>
      <c r="BD1334" s="4">
        <v>16</v>
      </c>
      <c r="BE1334" s="4">
        <v>10</v>
      </c>
      <c r="BF1334" s="4">
        <v>6</v>
      </c>
      <c r="BG1334" s="4">
        <v>1696</v>
      </c>
      <c r="BH1334" s="4">
        <v>357</v>
      </c>
      <c r="BI1334" s="4">
        <v>3</v>
      </c>
      <c r="BJ1334" s="4">
        <v>31</v>
      </c>
      <c r="BK1334" s="4">
        <v>46</v>
      </c>
      <c r="BL1334" s="4">
        <v>62</v>
      </c>
      <c r="BM1334" s="4">
        <v>60</v>
      </c>
      <c r="BN1334" s="4">
        <v>78</v>
      </c>
    </row>
    <row r="1335" spans="1:66" ht="30" customHeight="1" x14ac:dyDescent="0.25">
      <c r="A1335" s="15" t="s">
        <v>7769</v>
      </c>
      <c r="B1335" s="4">
        <v>30</v>
      </c>
      <c r="C1335" s="4">
        <v>79</v>
      </c>
      <c r="D1335" s="4">
        <v>79</v>
      </c>
      <c r="E1335" s="5" t="s">
        <v>461</v>
      </c>
      <c r="F1335" s="5" t="str">
        <f t="shared" si="108"/>
        <v>Wolverhampton Wanderers</v>
      </c>
      <c r="G1335" s="25" t="str">
        <f t="shared" si="109"/>
        <v>2021 ~ 2026</v>
      </c>
      <c r="H1335" s="5" t="str">
        <f t="shared" si="112"/>
        <v>2026</v>
      </c>
      <c r="I1335" s="4" t="s">
        <v>138</v>
      </c>
      <c r="J1335" s="4" t="s">
        <v>612</v>
      </c>
      <c r="K1335" s="4" t="s">
        <v>68</v>
      </c>
      <c r="L1335" s="4">
        <v>79</v>
      </c>
      <c r="M1335" s="4" t="s">
        <v>508</v>
      </c>
      <c r="N1335" s="4">
        <v>0</v>
      </c>
      <c r="O1335" s="6" t="s">
        <v>6913</v>
      </c>
      <c r="P1335" s="6" t="s">
        <v>7262</v>
      </c>
      <c r="Q1335" s="6" t="s">
        <v>7292</v>
      </c>
      <c r="R1335" s="4">
        <v>112</v>
      </c>
      <c r="S1335" s="4">
        <v>18</v>
      </c>
      <c r="T1335" s="4">
        <v>15</v>
      </c>
      <c r="U1335" s="4">
        <v>14</v>
      </c>
      <c r="V1335" s="4">
        <v>48</v>
      </c>
      <c r="W1335" s="4">
        <v>17</v>
      </c>
      <c r="X1335" s="4">
        <v>111</v>
      </c>
      <c r="Y1335" s="4">
        <v>17</v>
      </c>
      <c r="Z1335" s="4">
        <v>12</v>
      </c>
      <c r="AA1335" s="4">
        <v>21</v>
      </c>
      <c r="AB1335" s="4">
        <v>42</v>
      </c>
      <c r="AC1335" s="4">
        <v>19</v>
      </c>
      <c r="AD1335" s="4">
        <v>284</v>
      </c>
      <c r="AE1335" s="4">
        <v>52</v>
      </c>
      <c r="AF1335" s="4">
        <v>53</v>
      </c>
      <c r="AG1335" s="4">
        <v>62</v>
      </c>
      <c r="AH1335" s="4">
        <v>77</v>
      </c>
      <c r="AI1335" s="4">
        <v>40</v>
      </c>
      <c r="AJ1335" s="4">
        <v>252</v>
      </c>
      <c r="AK1335" s="4">
        <v>53</v>
      </c>
      <c r="AL1335" s="4">
        <v>72</v>
      </c>
      <c r="AM1335" s="4">
        <v>34</v>
      </c>
      <c r="AN1335" s="4">
        <v>75</v>
      </c>
      <c r="AO1335" s="4">
        <v>18</v>
      </c>
      <c r="AP1335" s="4">
        <v>131</v>
      </c>
      <c r="AQ1335" s="4">
        <v>35</v>
      </c>
      <c r="AR1335" s="4">
        <v>18</v>
      </c>
      <c r="AS1335" s="4">
        <v>17</v>
      </c>
      <c r="AT1335" s="4">
        <v>50</v>
      </c>
      <c r="AU1335" s="4">
        <v>11</v>
      </c>
      <c r="AV1335" s="4">
        <v>45</v>
      </c>
      <c r="AW1335" s="4">
        <v>48</v>
      </c>
      <c r="AX1335" s="4">
        <v>14</v>
      </c>
      <c r="AY1335" s="4">
        <v>19</v>
      </c>
      <c r="AZ1335" s="4">
        <v>15</v>
      </c>
      <c r="BA1335" s="4">
        <v>384</v>
      </c>
      <c r="BB1335" s="4">
        <v>80</v>
      </c>
      <c r="BC1335" s="4">
        <v>75</v>
      </c>
      <c r="BD1335" s="4">
        <v>70</v>
      </c>
      <c r="BE1335" s="4">
        <v>78</v>
      </c>
      <c r="BF1335" s="4">
        <v>81</v>
      </c>
      <c r="BG1335" s="4">
        <v>1322</v>
      </c>
      <c r="BH1335" s="4">
        <v>436</v>
      </c>
      <c r="BI1335" s="4">
        <v>2</v>
      </c>
      <c r="BJ1335" s="4">
        <v>80</v>
      </c>
      <c r="BK1335" s="4">
        <v>75</v>
      </c>
      <c r="BL1335" s="4">
        <v>70</v>
      </c>
      <c r="BM1335" s="4">
        <v>81</v>
      </c>
      <c r="BN1335" s="4">
        <v>52</v>
      </c>
    </row>
    <row r="1336" spans="1:66" ht="30" customHeight="1" x14ac:dyDescent="0.25">
      <c r="A1336" s="15" t="s">
        <v>485</v>
      </c>
      <c r="B1336" s="4">
        <v>33</v>
      </c>
      <c r="C1336" s="4">
        <v>82</v>
      </c>
      <c r="D1336" s="4">
        <v>82</v>
      </c>
      <c r="E1336" s="5" t="s">
        <v>7982</v>
      </c>
      <c r="F1336" s="5" t="str">
        <f t="shared" si="108"/>
        <v>Real Madrid</v>
      </c>
      <c r="G1336" s="25" t="str">
        <f t="shared" si="109"/>
        <v>Jun 30, 2024 A Prestamo</v>
      </c>
      <c r="H1336" s="5">
        <v>0</v>
      </c>
      <c r="I1336" s="4" t="s">
        <v>183</v>
      </c>
      <c r="J1336" s="4" t="s">
        <v>377</v>
      </c>
      <c r="K1336" s="4" t="s">
        <v>68</v>
      </c>
      <c r="L1336" s="4">
        <v>82</v>
      </c>
      <c r="M1336" s="4" t="s">
        <v>106</v>
      </c>
      <c r="N1336" s="4">
        <v>0</v>
      </c>
      <c r="O1336" s="6" t="s">
        <v>7017</v>
      </c>
      <c r="P1336" s="6" t="s">
        <v>6883</v>
      </c>
      <c r="Q1336" s="6">
        <v>0</v>
      </c>
      <c r="R1336" s="4">
        <v>388</v>
      </c>
      <c r="S1336" s="4">
        <v>58</v>
      </c>
      <c r="T1336" s="4">
        <v>87</v>
      </c>
      <c r="U1336" s="4">
        <v>90</v>
      </c>
      <c r="V1336" s="4">
        <v>78</v>
      </c>
      <c r="W1336" s="4">
        <v>75</v>
      </c>
      <c r="X1336" s="4">
        <v>355</v>
      </c>
      <c r="Y1336" s="4">
        <v>75</v>
      </c>
      <c r="Z1336" s="4">
        <v>73</v>
      </c>
      <c r="AA1336" s="4">
        <v>65</v>
      </c>
      <c r="AB1336" s="4">
        <v>60</v>
      </c>
      <c r="AC1336" s="4">
        <v>82</v>
      </c>
      <c r="AD1336" s="4">
        <v>304</v>
      </c>
      <c r="AE1336" s="4">
        <v>64</v>
      </c>
      <c r="AF1336" s="4">
        <v>63</v>
      </c>
      <c r="AG1336" s="4">
        <v>63</v>
      </c>
      <c r="AH1336" s="4">
        <v>80</v>
      </c>
      <c r="AI1336" s="4">
        <v>34</v>
      </c>
      <c r="AJ1336" s="4">
        <v>403</v>
      </c>
      <c r="AK1336" s="4">
        <v>84</v>
      </c>
      <c r="AL1336" s="4">
        <v>89</v>
      </c>
      <c r="AM1336" s="4">
        <v>68</v>
      </c>
      <c r="AN1336" s="4">
        <v>83</v>
      </c>
      <c r="AO1336" s="4">
        <v>79</v>
      </c>
      <c r="AP1336" s="4">
        <v>340</v>
      </c>
      <c r="AQ1336" s="4">
        <v>67</v>
      </c>
      <c r="AR1336" s="4">
        <v>30</v>
      </c>
      <c r="AS1336" s="4">
        <v>85</v>
      </c>
      <c r="AT1336" s="4">
        <v>73</v>
      </c>
      <c r="AU1336" s="4">
        <v>85</v>
      </c>
      <c r="AV1336" s="4">
        <v>75</v>
      </c>
      <c r="AW1336" s="4">
        <v>74</v>
      </c>
      <c r="AX1336" s="4">
        <v>26</v>
      </c>
      <c r="AY1336" s="4">
        <v>28</v>
      </c>
      <c r="AZ1336" s="4">
        <v>20</v>
      </c>
      <c r="BA1336" s="4">
        <v>52</v>
      </c>
      <c r="BB1336" s="4">
        <v>11</v>
      </c>
      <c r="BC1336" s="4">
        <v>11</v>
      </c>
      <c r="BD1336" s="4">
        <v>8</v>
      </c>
      <c r="BE1336" s="4">
        <v>15</v>
      </c>
      <c r="BF1336" s="4">
        <v>7</v>
      </c>
      <c r="BG1336" s="4">
        <v>1916</v>
      </c>
      <c r="BH1336" s="4">
        <v>399</v>
      </c>
      <c r="BI1336" s="4">
        <v>3</v>
      </c>
      <c r="BJ1336" s="4">
        <v>63</v>
      </c>
      <c r="BK1336" s="4">
        <v>84</v>
      </c>
      <c r="BL1336" s="4">
        <v>69</v>
      </c>
      <c r="BM1336" s="4">
        <v>74</v>
      </c>
      <c r="BN1336" s="4">
        <v>33</v>
      </c>
    </row>
    <row r="1337" spans="1:66" ht="30" customHeight="1" x14ac:dyDescent="0.25">
      <c r="A1337" s="15" t="s">
        <v>6791</v>
      </c>
      <c r="B1337" s="4">
        <v>25</v>
      </c>
      <c r="C1337" s="4">
        <v>74</v>
      </c>
      <c r="D1337" s="4">
        <v>78</v>
      </c>
      <c r="E1337" s="5" t="s">
        <v>4440</v>
      </c>
      <c r="F1337" s="5" t="str">
        <f t="shared" si="108"/>
        <v>Genoa</v>
      </c>
      <c r="G1337" s="25" t="str">
        <f t="shared" si="109"/>
        <v>2023 ~ 2025</v>
      </c>
      <c r="H1337" s="5" t="str">
        <f>RIGHT(G1337, 4)</f>
        <v>2025</v>
      </c>
      <c r="I1337" s="4" t="s">
        <v>183</v>
      </c>
      <c r="J1337" s="4" t="s">
        <v>253</v>
      </c>
      <c r="K1337" s="4" t="s">
        <v>68</v>
      </c>
      <c r="L1337" s="4">
        <v>74</v>
      </c>
      <c r="M1337" s="4" t="s">
        <v>508</v>
      </c>
      <c r="N1337" s="4">
        <v>4</v>
      </c>
      <c r="O1337" s="6" t="s">
        <v>7025</v>
      </c>
      <c r="P1337" s="6" t="s">
        <v>6895</v>
      </c>
      <c r="Q1337" s="6" t="s">
        <v>7424</v>
      </c>
      <c r="R1337" s="4">
        <v>62</v>
      </c>
      <c r="S1337" s="4">
        <v>12</v>
      </c>
      <c r="T1337" s="4">
        <v>6</v>
      </c>
      <c r="U1337" s="4">
        <v>11</v>
      </c>
      <c r="V1337" s="4">
        <v>27</v>
      </c>
      <c r="W1337" s="4">
        <v>6</v>
      </c>
      <c r="X1337" s="4">
        <v>66</v>
      </c>
      <c r="Y1337" s="4">
        <v>8</v>
      </c>
      <c r="Z1337" s="4">
        <v>11</v>
      </c>
      <c r="AA1337" s="4">
        <v>12</v>
      </c>
      <c r="AB1337" s="4">
        <v>24</v>
      </c>
      <c r="AC1337" s="4">
        <v>11</v>
      </c>
      <c r="AD1337" s="4">
        <v>181</v>
      </c>
      <c r="AE1337" s="4">
        <v>24</v>
      </c>
      <c r="AF1337" s="4">
        <v>30</v>
      </c>
      <c r="AG1337" s="4">
        <v>32</v>
      </c>
      <c r="AH1337" s="4">
        <v>73</v>
      </c>
      <c r="AI1337" s="4">
        <v>22</v>
      </c>
      <c r="AJ1337" s="4">
        <v>211</v>
      </c>
      <c r="AK1337" s="4">
        <v>50</v>
      </c>
      <c r="AL1337" s="4">
        <v>54</v>
      </c>
      <c r="AM1337" s="4">
        <v>42</v>
      </c>
      <c r="AN1337" s="4">
        <v>58</v>
      </c>
      <c r="AO1337" s="4">
        <v>7</v>
      </c>
      <c r="AP1337" s="4">
        <v>116</v>
      </c>
      <c r="AQ1337" s="4">
        <v>24</v>
      </c>
      <c r="AR1337" s="4">
        <v>11</v>
      </c>
      <c r="AS1337" s="4">
        <v>11</v>
      </c>
      <c r="AT1337" s="4">
        <v>52</v>
      </c>
      <c r="AU1337" s="4">
        <v>18</v>
      </c>
      <c r="AV1337" s="4">
        <v>42</v>
      </c>
      <c r="AW1337" s="4">
        <v>43</v>
      </c>
      <c r="AX1337" s="4">
        <v>15</v>
      </c>
      <c r="AY1337" s="4">
        <v>13</v>
      </c>
      <c r="AZ1337" s="4">
        <v>15</v>
      </c>
      <c r="BA1337" s="4">
        <v>359</v>
      </c>
      <c r="BB1337" s="4">
        <v>75</v>
      </c>
      <c r="BC1337" s="4">
        <v>71</v>
      </c>
      <c r="BD1337" s="4">
        <v>66</v>
      </c>
      <c r="BE1337" s="4">
        <v>73</v>
      </c>
      <c r="BF1337" s="4">
        <v>74</v>
      </c>
      <c r="BG1337" s="4">
        <v>1038</v>
      </c>
      <c r="BH1337" s="4">
        <v>385</v>
      </c>
      <c r="BI1337" s="4">
        <v>1</v>
      </c>
      <c r="BJ1337" s="4">
        <v>75</v>
      </c>
      <c r="BK1337" s="4">
        <v>71</v>
      </c>
      <c r="BL1337" s="4">
        <v>66</v>
      </c>
      <c r="BM1337" s="4">
        <v>74</v>
      </c>
      <c r="BN1337" s="4">
        <v>26</v>
      </c>
    </row>
    <row r="1338" spans="1:66" ht="30" customHeight="1" x14ac:dyDescent="0.25">
      <c r="A1338" s="15" t="s">
        <v>1721</v>
      </c>
      <c r="B1338" s="4">
        <v>24</v>
      </c>
      <c r="C1338" s="4">
        <v>76</v>
      </c>
      <c r="D1338" s="4">
        <v>79</v>
      </c>
      <c r="E1338" s="5" t="s">
        <v>1549</v>
      </c>
      <c r="F1338" s="5" t="str">
        <f t="shared" si="108"/>
        <v>Al Ittihad</v>
      </c>
      <c r="G1338" s="25" t="str">
        <f t="shared" si="109"/>
        <v>2023 ~ 2026</v>
      </c>
      <c r="H1338" s="5" t="str">
        <f>RIGHT(G1338, 4)</f>
        <v>2026</v>
      </c>
      <c r="I1338" s="4" t="s">
        <v>97</v>
      </c>
      <c r="J1338" s="4" t="s">
        <v>321</v>
      </c>
      <c r="K1338" s="4" t="s">
        <v>68</v>
      </c>
      <c r="L1338" s="4">
        <v>78</v>
      </c>
      <c r="M1338" s="4" t="s">
        <v>69</v>
      </c>
      <c r="N1338" s="4">
        <v>3</v>
      </c>
      <c r="O1338" s="6" t="s">
        <v>7058</v>
      </c>
      <c r="P1338" s="6" t="s">
        <v>7010</v>
      </c>
      <c r="Q1338" s="6" t="s">
        <v>7414</v>
      </c>
      <c r="R1338" s="4">
        <v>343</v>
      </c>
      <c r="S1338" s="4">
        <v>74</v>
      </c>
      <c r="T1338" s="4">
        <v>70</v>
      </c>
      <c r="U1338" s="4">
        <v>60</v>
      </c>
      <c r="V1338" s="4">
        <v>73</v>
      </c>
      <c r="W1338" s="4">
        <v>66</v>
      </c>
      <c r="X1338" s="4">
        <v>374</v>
      </c>
      <c r="Y1338" s="4">
        <v>80</v>
      </c>
      <c r="Z1338" s="4">
        <v>72</v>
      </c>
      <c r="AA1338" s="4">
        <v>72</v>
      </c>
      <c r="AB1338" s="4">
        <v>68</v>
      </c>
      <c r="AC1338" s="4">
        <v>82</v>
      </c>
      <c r="AD1338" s="4">
        <v>417</v>
      </c>
      <c r="AE1338" s="4">
        <v>84</v>
      </c>
      <c r="AF1338" s="4">
        <v>88</v>
      </c>
      <c r="AG1338" s="4">
        <v>89</v>
      </c>
      <c r="AH1338" s="4">
        <v>70</v>
      </c>
      <c r="AI1338" s="4">
        <v>86</v>
      </c>
      <c r="AJ1338" s="4">
        <v>338</v>
      </c>
      <c r="AK1338" s="4">
        <v>73</v>
      </c>
      <c r="AL1338" s="4">
        <v>73</v>
      </c>
      <c r="AM1338" s="4">
        <v>60</v>
      </c>
      <c r="AN1338" s="4">
        <v>57</v>
      </c>
      <c r="AO1338" s="4">
        <v>75</v>
      </c>
      <c r="AP1338" s="4">
        <v>295</v>
      </c>
      <c r="AQ1338" s="4">
        <v>56</v>
      </c>
      <c r="AR1338" s="4">
        <v>37</v>
      </c>
      <c r="AS1338" s="4">
        <v>72</v>
      </c>
      <c r="AT1338" s="4">
        <v>71</v>
      </c>
      <c r="AU1338" s="4">
        <v>59</v>
      </c>
      <c r="AV1338" s="4">
        <v>76</v>
      </c>
      <c r="AW1338" s="4">
        <v>94</v>
      </c>
      <c r="AX1338" s="4">
        <v>28</v>
      </c>
      <c r="AY1338" s="4">
        <v>41</v>
      </c>
      <c r="AZ1338" s="4">
        <v>25</v>
      </c>
      <c r="BA1338" s="4">
        <v>51</v>
      </c>
      <c r="BB1338" s="4">
        <v>14</v>
      </c>
      <c r="BC1338" s="4">
        <v>7</v>
      </c>
      <c r="BD1338" s="4">
        <v>14</v>
      </c>
      <c r="BE1338" s="4">
        <v>5</v>
      </c>
      <c r="BF1338" s="4">
        <v>11</v>
      </c>
      <c r="BG1338" s="4">
        <v>1912</v>
      </c>
      <c r="BH1338" s="4">
        <v>405</v>
      </c>
      <c r="BI1338" s="4">
        <v>2</v>
      </c>
      <c r="BJ1338" s="4">
        <v>86</v>
      </c>
      <c r="BK1338" s="4">
        <v>71</v>
      </c>
      <c r="BL1338" s="4">
        <v>72</v>
      </c>
      <c r="BM1338" s="4">
        <v>81</v>
      </c>
      <c r="BN1338" s="4">
        <v>37</v>
      </c>
    </row>
    <row r="1339" spans="1:66" ht="30" customHeight="1" x14ac:dyDescent="0.25">
      <c r="A1339" s="15" t="s">
        <v>4870</v>
      </c>
      <c r="B1339" s="4">
        <v>23</v>
      </c>
      <c r="C1339" s="4" t="s">
        <v>1148</v>
      </c>
      <c r="D1339" s="4" t="s">
        <v>193</v>
      </c>
      <c r="E1339" s="5" t="s">
        <v>6842</v>
      </c>
      <c r="F1339" s="5" t="str">
        <f t="shared" si="108"/>
        <v>Vitória SC</v>
      </c>
      <c r="G1339" s="25" t="str">
        <f t="shared" si="109"/>
        <v>2022 ~ 2025</v>
      </c>
      <c r="H1339" s="5" t="str">
        <f>RIGHT(G1339, 4)</f>
        <v>2025</v>
      </c>
      <c r="I1339" s="4" t="s">
        <v>112</v>
      </c>
      <c r="J1339" s="4" t="s">
        <v>260</v>
      </c>
      <c r="K1339" s="4" t="s">
        <v>68</v>
      </c>
      <c r="L1339" s="4">
        <v>76</v>
      </c>
      <c r="M1339" s="4" t="s">
        <v>106</v>
      </c>
      <c r="N1339" s="4">
        <v>5</v>
      </c>
      <c r="O1339" s="6" t="s">
        <v>7046</v>
      </c>
      <c r="P1339" s="6" t="s">
        <v>6911</v>
      </c>
      <c r="Q1339" s="6" t="s">
        <v>7302</v>
      </c>
      <c r="R1339" s="4">
        <v>349</v>
      </c>
      <c r="S1339" s="4" t="s">
        <v>4872</v>
      </c>
      <c r="T1339" s="4">
        <v>74</v>
      </c>
      <c r="U1339" s="4" t="s">
        <v>660</v>
      </c>
      <c r="V1339" s="4" t="s">
        <v>607</v>
      </c>
      <c r="W1339" s="4">
        <v>65</v>
      </c>
      <c r="X1339" s="4">
        <v>332</v>
      </c>
      <c r="Y1339" s="4">
        <v>75</v>
      </c>
      <c r="Z1339" s="4">
        <v>66</v>
      </c>
      <c r="AA1339" s="4">
        <v>53</v>
      </c>
      <c r="AB1339" s="4" t="s">
        <v>2139</v>
      </c>
      <c r="AC1339" s="4" t="s">
        <v>660</v>
      </c>
      <c r="AD1339" s="4">
        <v>390</v>
      </c>
      <c r="AE1339" s="4" t="s">
        <v>526</v>
      </c>
      <c r="AF1339" s="4">
        <v>84</v>
      </c>
      <c r="AG1339" s="4">
        <v>79</v>
      </c>
      <c r="AH1339" s="4" t="s">
        <v>369</v>
      </c>
      <c r="AI1339" s="4">
        <v>70</v>
      </c>
      <c r="AJ1339" s="4">
        <v>367</v>
      </c>
      <c r="AK1339" s="4" t="s">
        <v>4873</v>
      </c>
      <c r="AL1339" s="4">
        <v>82</v>
      </c>
      <c r="AM1339" s="4" t="s">
        <v>221</v>
      </c>
      <c r="AN1339" s="4">
        <v>63</v>
      </c>
      <c r="AO1339" s="4">
        <v>66</v>
      </c>
      <c r="AP1339" s="4">
        <v>326</v>
      </c>
      <c r="AQ1339" s="4" t="s">
        <v>546</v>
      </c>
      <c r="AR1339" s="4" t="s">
        <v>4874</v>
      </c>
      <c r="AS1339" s="4" t="s">
        <v>1052</v>
      </c>
      <c r="AT1339" s="4" t="s">
        <v>4875</v>
      </c>
      <c r="AU1339" s="4">
        <v>63</v>
      </c>
      <c r="AV1339" s="4">
        <v>67</v>
      </c>
      <c r="AW1339" s="4">
        <v>106</v>
      </c>
      <c r="AX1339" s="4">
        <v>37</v>
      </c>
      <c r="AY1339" s="4" t="s">
        <v>4876</v>
      </c>
      <c r="AZ1339" s="4" t="s">
        <v>4877</v>
      </c>
      <c r="BA1339" s="4">
        <v>49</v>
      </c>
      <c r="BB1339" s="4">
        <v>14</v>
      </c>
      <c r="BC1339" s="4">
        <v>6</v>
      </c>
      <c r="BD1339" s="4">
        <v>9</v>
      </c>
      <c r="BE1339" s="4">
        <v>5</v>
      </c>
      <c r="BF1339" s="4">
        <v>15</v>
      </c>
      <c r="BG1339" s="4">
        <v>1919</v>
      </c>
      <c r="BH1339" s="4">
        <v>408</v>
      </c>
      <c r="BI1339" s="4">
        <v>1</v>
      </c>
      <c r="BJ1339" s="4">
        <v>83</v>
      </c>
      <c r="BK1339" s="4">
        <v>72</v>
      </c>
      <c r="BL1339" s="4">
        <v>68</v>
      </c>
      <c r="BM1339" s="4">
        <v>74</v>
      </c>
      <c r="BN1339" s="4">
        <v>40</v>
      </c>
    </row>
    <row r="1340" spans="1:66" ht="30" customHeight="1" x14ac:dyDescent="0.25">
      <c r="A1340" s="15" t="s">
        <v>5799</v>
      </c>
      <c r="B1340" s="4">
        <v>30</v>
      </c>
      <c r="C1340" s="4">
        <v>77</v>
      </c>
      <c r="D1340" s="4">
        <v>77</v>
      </c>
      <c r="E1340" s="5" t="s">
        <v>8071</v>
      </c>
      <c r="F1340" s="5" t="str">
        <f t="shared" si="108"/>
        <v>Benfica</v>
      </c>
      <c r="G1340" s="25" t="str">
        <f t="shared" si="109"/>
        <v>Jun 30, 2024 A Prestamo</v>
      </c>
      <c r="H1340" s="5">
        <v>0</v>
      </c>
      <c r="I1340" s="4" t="s">
        <v>83</v>
      </c>
      <c r="J1340" s="4" t="s">
        <v>321</v>
      </c>
      <c r="K1340" s="4" t="s">
        <v>77</v>
      </c>
      <c r="L1340" s="4">
        <v>77</v>
      </c>
      <c r="M1340" s="4" t="s">
        <v>478</v>
      </c>
      <c r="N1340" s="4">
        <v>0</v>
      </c>
      <c r="O1340" s="6" t="s">
        <v>7051</v>
      </c>
      <c r="P1340" s="6" t="s">
        <v>7201</v>
      </c>
      <c r="Q1340" s="6">
        <v>0</v>
      </c>
      <c r="R1340" s="4">
        <v>340</v>
      </c>
      <c r="S1340" s="4">
        <v>81</v>
      </c>
      <c r="T1340" s="4">
        <v>63</v>
      </c>
      <c r="U1340" s="4">
        <v>56</v>
      </c>
      <c r="V1340" s="4">
        <v>79</v>
      </c>
      <c r="W1340" s="4">
        <v>61</v>
      </c>
      <c r="X1340" s="4">
        <v>365</v>
      </c>
      <c r="Y1340" s="4">
        <v>81</v>
      </c>
      <c r="Z1340" s="4">
        <v>78</v>
      </c>
      <c r="AA1340" s="4">
        <v>51</v>
      </c>
      <c r="AB1340" s="4">
        <v>73</v>
      </c>
      <c r="AC1340" s="4">
        <v>82</v>
      </c>
      <c r="AD1340" s="4">
        <v>392</v>
      </c>
      <c r="AE1340" s="4">
        <v>73</v>
      </c>
      <c r="AF1340" s="4">
        <v>71</v>
      </c>
      <c r="AG1340" s="4">
        <v>81</v>
      </c>
      <c r="AH1340" s="4">
        <v>80</v>
      </c>
      <c r="AI1340" s="4">
        <v>87</v>
      </c>
      <c r="AJ1340" s="4">
        <v>297</v>
      </c>
      <c r="AK1340" s="4">
        <v>70</v>
      </c>
      <c r="AL1340" s="4">
        <v>64</v>
      </c>
      <c r="AM1340" s="4">
        <v>49</v>
      </c>
      <c r="AN1340" s="4">
        <v>52</v>
      </c>
      <c r="AO1340" s="4">
        <v>62</v>
      </c>
      <c r="AP1340" s="4">
        <v>358</v>
      </c>
      <c r="AQ1340" s="4">
        <v>75</v>
      </c>
      <c r="AR1340" s="4">
        <v>77</v>
      </c>
      <c r="AS1340" s="4">
        <v>77</v>
      </c>
      <c r="AT1340" s="4">
        <v>76</v>
      </c>
      <c r="AU1340" s="4">
        <v>53</v>
      </c>
      <c r="AV1340" s="4">
        <v>80</v>
      </c>
      <c r="AW1340" s="4">
        <v>232</v>
      </c>
      <c r="AX1340" s="4">
        <v>75</v>
      </c>
      <c r="AY1340" s="4">
        <v>80</v>
      </c>
      <c r="AZ1340" s="4">
        <v>77</v>
      </c>
      <c r="BA1340" s="4">
        <v>56</v>
      </c>
      <c r="BB1340" s="4">
        <v>8</v>
      </c>
      <c r="BC1340" s="4">
        <v>9</v>
      </c>
      <c r="BD1340" s="4">
        <v>12</v>
      </c>
      <c r="BE1340" s="4">
        <v>11</v>
      </c>
      <c r="BF1340" s="4">
        <v>16</v>
      </c>
      <c r="BG1340" s="4">
        <v>2040</v>
      </c>
      <c r="BH1340" s="4">
        <v>425</v>
      </c>
      <c r="BI1340" s="4">
        <v>2</v>
      </c>
      <c r="BJ1340" s="4">
        <v>72</v>
      </c>
      <c r="BK1340" s="4">
        <v>64</v>
      </c>
      <c r="BL1340" s="4">
        <v>76</v>
      </c>
      <c r="BM1340" s="4">
        <v>82</v>
      </c>
      <c r="BN1340" s="4">
        <v>75</v>
      </c>
    </row>
    <row r="1341" spans="1:66" ht="30" customHeight="1" x14ac:dyDescent="0.25">
      <c r="A1341" s="15" t="s">
        <v>6642</v>
      </c>
      <c r="B1341" s="4">
        <v>34</v>
      </c>
      <c r="C1341" s="4">
        <v>74</v>
      </c>
      <c r="D1341" s="4">
        <v>74</v>
      </c>
      <c r="E1341" s="5" t="s">
        <v>5993</v>
      </c>
      <c r="F1341" s="5" t="str">
        <f t="shared" si="108"/>
        <v>Galatasaray</v>
      </c>
      <c r="G1341" s="25" t="str">
        <f t="shared" si="109"/>
        <v>2022 ~ 2023</v>
      </c>
      <c r="H1341" s="5" t="str">
        <f t="shared" ref="H1341:H1358" si="113">RIGHT(G1341, 4)</f>
        <v>2023</v>
      </c>
      <c r="I1341" s="4" t="s">
        <v>83</v>
      </c>
      <c r="J1341" s="4" t="s">
        <v>816</v>
      </c>
      <c r="K1341" s="4" t="s">
        <v>77</v>
      </c>
      <c r="L1341" s="4">
        <v>74</v>
      </c>
      <c r="M1341" s="4" t="s">
        <v>69</v>
      </c>
      <c r="N1341" s="4">
        <v>0</v>
      </c>
      <c r="O1341" s="6" t="s">
        <v>7222</v>
      </c>
      <c r="P1341" s="6" t="s">
        <v>6914</v>
      </c>
      <c r="Q1341" s="6" t="s">
        <v>7004</v>
      </c>
      <c r="R1341" s="4">
        <v>348</v>
      </c>
      <c r="S1341" s="4">
        <v>76</v>
      </c>
      <c r="T1341" s="4">
        <v>68</v>
      </c>
      <c r="U1341" s="4">
        <v>56</v>
      </c>
      <c r="V1341" s="4">
        <v>79</v>
      </c>
      <c r="W1341" s="4">
        <v>69</v>
      </c>
      <c r="X1341" s="4">
        <v>393</v>
      </c>
      <c r="Y1341" s="4">
        <v>75</v>
      </c>
      <c r="Z1341" s="4">
        <v>85</v>
      </c>
      <c r="AA1341" s="4">
        <v>79</v>
      </c>
      <c r="AB1341" s="4">
        <v>72</v>
      </c>
      <c r="AC1341" s="4">
        <v>82</v>
      </c>
      <c r="AD1341" s="4">
        <v>317</v>
      </c>
      <c r="AE1341" s="4">
        <v>50</v>
      </c>
      <c r="AF1341" s="4">
        <v>44</v>
      </c>
      <c r="AG1341" s="4">
        <v>67</v>
      </c>
      <c r="AH1341" s="4">
        <v>71</v>
      </c>
      <c r="AI1341" s="4">
        <v>85</v>
      </c>
      <c r="AJ1341" s="4">
        <v>275</v>
      </c>
      <c r="AK1341" s="4">
        <v>65</v>
      </c>
      <c r="AL1341" s="4">
        <v>58</v>
      </c>
      <c r="AM1341" s="4">
        <v>55</v>
      </c>
      <c r="AN1341" s="4">
        <v>31</v>
      </c>
      <c r="AO1341" s="4">
        <v>66</v>
      </c>
      <c r="AP1341" s="4">
        <v>318</v>
      </c>
      <c r="AQ1341" s="4">
        <v>39</v>
      </c>
      <c r="AR1341" s="4">
        <v>39</v>
      </c>
      <c r="AS1341" s="4">
        <v>80</v>
      </c>
      <c r="AT1341" s="4">
        <v>80</v>
      </c>
      <c r="AU1341" s="4">
        <v>80</v>
      </c>
      <c r="AV1341" s="4">
        <v>83</v>
      </c>
      <c r="AW1341" s="4">
        <v>90</v>
      </c>
      <c r="AX1341" s="4">
        <v>38</v>
      </c>
      <c r="AY1341" s="4">
        <v>31</v>
      </c>
      <c r="AZ1341" s="4">
        <v>21</v>
      </c>
      <c r="BA1341" s="4">
        <v>46</v>
      </c>
      <c r="BB1341" s="4">
        <v>9</v>
      </c>
      <c r="BC1341" s="4">
        <v>10</v>
      </c>
      <c r="BD1341" s="4">
        <v>14</v>
      </c>
      <c r="BE1341" s="4">
        <v>5</v>
      </c>
      <c r="BF1341" s="4">
        <v>8</v>
      </c>
      <c r="BG1341" s="4">
        <v>1787</v>
      </c>
      <c r="BH1341" s="4">
        <v>346</v>
      </c>
      <c r="BI1341" s="4">
        <v>3</v>
      </c>
      <c r="BJ1341" s="4">
        <v>47</v>
      </c>
      <c r="BK1341" s="4">
        <v>68</v>
      </c>
      <c r="BL1341" s="4">
        <v>78</v>
      </c>
      <c r="BM1341" s="4">
        <v>77</v>
      </c>
      <c r="BN1341" s="4">
        <v>36</v>
      </c>
    </row>
    <row r="1342" spans="1:66" ht="30" customHeight="1" x14ac:dyDescent="0.25">
      <c r="A1342" s="15" t="s">
        <v>7748</v>
      </c>
      <c r="B1342" s="4">
        <v>19</v>
      </c>
      <c r="C1342" s="4" t="s">
        <v>203</v>
      </c>
      <c r="D1342" s="4" t="s">
        <v>163</v>
      </c>
      <c r="E1342" s="5" t="s">
        <v>3291</v>
      </c>
      <c r="F1342" s="5" t="str">
        <f t="shared" si="108"/>
        <v>Sevilla</v>
      </c>
      <c r="G1342" s="25" t="str">
        <f t="shared" si="109"/>
        <v>2019 ~ 2026</v>
      </c>
      <c r="H1342" s="5" t="str">
        <f t="shared" si="113"/>
        <v>2026</v>
      </c>
      <c r="I1342" s="4" t="s">
        <v>124</v>
      </c>
      <c r="J1342" s="4" t="s">
        <v>98</v>
      </c>
      <c r="K1342" s="4" t="s">
        <v>68</v>
      </c>
      <c r="L1342" s="4">
        <v>70</v>
      </c>
      <c r="M1342" s="4" t="s">
        <v>415</v>
      </c>
      <c r="N1342" s="4">
        <v>13</v>
      </c>
      <c r="O1342" s="6" t="s">
        <v>7480</v>
      </c>
      <c r="P1342" s="6" t="s">
        <v>7171</v>
      </c>
      <c r="Q1342" s="6" t="s">
        <v>7538</v>
      </c>
      <c r="R1342" s="4">
        <v>300</v>
      </c>
      <c r="S1342" s="4" t="s">
        <v>963</v>
      </c>
      <c r="T1342" s="4">
        <v>65</v>
      </c>
      <c r="U1342" s="4">
        <v>58</v>
      </c>
      <c r="V1342" s="4">
        <v>69</v>
      </c>
      <c r="W1342" s="4">
        <v>38</v>
      </c>
      <c r="X1342" s="4">
        <v>295</v>
      </c>
      <c r="Y1342" s="4">
        <v>73</v>
      </c>
      <c r="Z1342" s="4" t="s">
        <v>3292</v>
      </c>
      <c r="AA1342" s="4">
        <v>32</v>
      </c>
      <c r="AB1342" s="4">
        <v>57</v>
      </c>
      <c r="AC1342" s="4">
        <v>79</v>
      </c>
      <c r="AD1342" s="4">
        <v>317</v>
      </c>
      <c r="AE1342" s="4" t="s">
        <v>368</v>
      </c>
      <c r="AF1342" s="4" t="s">
        <v>368</v>
      </c>
      <c r="AG1342" s="4" t="s">
        <v>3293</v>
      </c>
      <c r="AH1342" s="4">
        <v>70</v>
      </c>
      <c r="AI1342" s="4">
        <v>64</v>
      </c>
      <c r="AJ1342" s="4">
        <v>284</v>
      </c>
      <c r="AK1342" s="4">
        <v>57</v>
      </c>
      <c r="AL1342" s="4" t="s">
        <v>362</v>
      </c>
      <c r="AM1342" s="4" t="s">
        <v>313</v>
      </c>
      <c r="AN1342" s="4" t="s">
        <v>3294</v>
      </c>
      <c r="AO1342" s="4">
        <v>53</v>
      </c>
      <c r="AP1342" s="4">
        <v>283</v>
      </c>
      <c r="AQ1342" s="4">
        <v>52</v>
      </c>
      <c r="AR1342" s="4">
        <v>67</v>
      </c>
      <c r="AS1342" s="4">
        <v>50</v>
      </c>
      <c r="AT1342" s="4" t="s">
        <v>1493</v>
      </c>
      <c r="AU1342" s="4">
        <v>56</v>
      </c>
      <c r="AV1342" s="4" t="s">
        <v>1539</v>
      </c>
      <c r="AW1342" s="4">
        <v>194</v>
      </c>
      <c r="AX1342" s="4">
        <v>67</v>
      </c>
      <c r="AY1342" s="4">
        <v>62</v>
      </c>
      <c r="AZ1342" s="4" t="s">
        <v>386</v>
      </c>
      <c r="BA1342" s="4">
        <v>58</v>
      </c>
      <c r="BB1342" s="4">
        <v>15</v>
      </c>
      <c r="BC1342" s="4">
        <v>12</v>
      </c>
      <c r="BD1342" s="4">
        <v>6</v>
      </c>
      <c r="BE1342" s="4">
        <v>12</v>
      </c>
      <c r="BF1342" s="4">
        <v>13</v>
      </c>
      <c r="BG1342" s="4">
        <v>1731</v>
      </c>
      <c r="BH1342" s="4">
        <v>377</v>
      </c>
      <c r="BI1342" s="4">
        <v>1</v>
      </c>
      <c r="BJ1342" s="4">
        <v>65</v>
      </c>
      <c r="BK1342" s="4">
        <v>58</v>
      </c>
      <c r="BL1342" s="4">
        <v>63</v>
      </c>
      <c r="BM1342" s="4">
        <v>72</v>
      </c>
      <c r="BN1342" s="4">
        <v>64</v>
      </c>
    </row>
    <row r="1343" spans="1:66" ht="30" customHeight="1" x14ac:dyDescent="0.25">
      <c r="A1343" s="15" t="s">
        <v>7903</v>
      </c>
      <c r="B1343" s="4">
        <v>20</v>
      </c>
      <c r="C1343" s="4">
        <v>60</v>
      </c>
      <c r="D1343" s="4">
        <v>70</v>
      </c>
      <c r="E1343" s="5" t="s">
        <v>6312</v>
      </c>
      <c r="F1343" s="5" t="str">
        <f t="shared" si="108"/>
        <v>Boavista</v>
      </c>
      <c r="G1343" s="25" t="str">
        <f t="shared" si="109"/>
        <v>2023 ~ 2024</v>
      </c>
      <c r="H1343" s="5" t="str">
        <f t="shared" si="113"/>
        <v>2024</v>
      </c>
      <c r="I1343" s="4" t="s">
        <v>124</v>
      </c>
      <c r="J1343" s="4" t="s">
        <v>139</v>
      </c>
      <c r="K1343" s="4" t="s">
        <v>77</v>
      </c>
      <c r="L1343" s="4">
        <v>60</v>
      </c>
      <c r="M1343" s="4" t="s">
        <v>478</v>
      </c>
      <c r="N1343" s="4">
        <v>10</v>
      </c>
      <c r="O1343" s="6" t="s">
        <v>7571</v>
      </c>
      <c r="P1343" s="6" t="s">
        <v>6959</v>
      </c>
      <c r="Q1343" s="6" t="s">
        <v>7434</v>
      </c>
      <c r="R1343" s="4">
        <v>207</v>
      </c>
      <c r="S1343" s="4">
        <v>56</v>
      </c>
      <c r="T1343" s="4">
        <v>27</v>
      </c>
      <c r="U1343" s="4">
        <v>46</v>
      </c>
      <c r="V1343" s="4">
        <v>48</v>
      </c>
      <c r="W1343" s="4">
        <v>30</v>
      </c>
      <c r="X1343" s="4">
        <v>222</v>
      </c>
      <c r="Y1343" s="4">
        <v>62</v>
      </c>
      <c r="Z1343" s="4">
        <v>38</v>
      </c>
      <c r="AA1343" s="4">
        <v>36</v>
      </c>
      <c r="AB1343" s="4">
        <v>41</v>
      </c>
      <c r="AC1343" s="4">
        <v>45</v>
      </c>
      <c r="AD1343" s="4">
        <v>337</v>
      </c>
      <c r="AE1343" s="4">
        <v>74</v>
      </c>
      <c r="AF1343" s="4">
        <v>76</v>
      </c>
      <c r="AG1343" s="4">
        <v>55</v>
      </c>
      <c r="AH1343" s="4">
        <v>57</v>
      </c>
      <c r="AI1343" s="4">
        <v>75</v>
      </c>
      <c r="AJ1343" s="4">
        <v>217</v>
      </c>
      <c r="AK1343" s="4">
        <v>36</v>
      </c>
      <c r="AL1343" s="4">
        <v>53</v>
      </c>
      <c r="AM1343" s="4">
        <v>48</v>
      </c>
      <c r="AN1343" s="4">
        <v>48</v>
      </c>
      <c r="AO1343" s="4">
        <v>32</v>
      </c>
      <c r="AP1343" s="4">
        <v>240</v>
      </c>
      <c r="AQ1343" s="4">
        <v>54</v>
      </c>
      <c r="AR1343" s="4">
        <v>57</v>
      </c>
      <c r="AS1343" s="4">
        <v>49</v>
      </c>
      <c r="AT1343" s="4">
        <v>39</v>
      </c>
      <c r="AU1343" s="4">
        <v>41</v>
      </c>
      <c r="AV1343" s="4">
        <v>50</v>
      </c>
      <c r="AW1343" s="4">
        <v>178</v>
      </c>
      <c r="AX1343" s="4">
        <v>51</v>
      </c>
      <c r="AY1343" s="4">
        <v>62</v>
      </c>
      <c r="AZ1343" s="4">
        <v>65</v>
      </c>
      <c r="BA1343" s="4">
        <v>36</v>
      </c>
      <c r="BB1343" s="4">
        <v>8</v>
      </c>
      <c r="BC1343" s="4">
        <v>7</v>
      </c>
      <c r="BD1343" s="4">
        <v>5</v>
      </c>
      <c r="BE1343" s="4">
        <v>7</v>
      </c>
      <c r="BF1343" s="4">
        <v>9</v>
      </c>
      <c r="BG1343" s="4">
        <v>1437</v>
      </c>
      <c r="BH1343" s="4">
        <v>314</v>
      </c>
      <c r="BI1343" s="4">
        <v>1</v>
      </c>
      <c r="BJ1343" s="4">
        <v>75</v>
      </c>
      <c r="BK1343" s="4">
        <v>32</v>
      </c>
      <c r="BL1343" s="4">
        <v>46</v>
      </c>
      <c r="BM1343" s="4">
        <v>56</v>
      </c>
      <c r="BN1343" s="4">
        <v>56</v>
      </c>
    </row>
    <row r="1344" spans="1:66" ht="30" customHeight="1" x14ac:dyDescent="0.25">
      <c r="A1344" s="15" t="s">
        <v>5846</v>
      </c>
      <c r="B1344" s="4">
        <v>33</v>
      </c>
      <c r="C1344" s="4">
        <v>70</v>
      </c>
      <c r="D1344" s="4">
        <v>70</v>
      </c>
      <c r="E1344" s="5" t="s">
        <v>5847</v>
      </c>
      <c r="F1344" s="5" t="str">
        <f t="shared" si="108"/>
        <v>Al Khaleej</v>
      </c>
      <c r="G1344" s="25" t="str">
        <f t="shared" si="109"/>
        <v>2023 ~ 2024</v>
      </c>
      <c r="H1344" s="5" t="str">
        <f t="shared" si="113"/>
        <v>2024</v>
      </c>
      <c r="I1344" s="4" t="s">
        <v>212</v>
      </c>
      <c r="J1344" s="4" t="s">
        <v>253</v>
      </c>
      <c r="K1344" s="4" t="s">
        <v>68</v>
      </c>
      <c r="L1344" s="4">
        <v>70</v>
      </c>
      <c r="M1344" s="4" t="s">
        <v>229</v>
      </c>
      <c r="N1344" s="4">
        <v>0</v>
      </c>
      <c r="O1344" s="6" t="s">
        <v>7583</v>
      </c>
      <c r="P1344" s="6" t="s">
        <v>7031</v>
      </c>
      <c r="Q1344" s="6" t="s">
        <v>7351</v>
      </c>
      <c r="R1344" s="4">
        <v>289</v>
      </c>
      <c r="S1344" s="4">
        <v>55</v>
      </c>
      <c r="T1344" s="4">
        <v>50</v>
      </c>
      <c r="U1344" s="4">
        <v>65</v>
      </c>
      <c r="V1344" s="4">
        <v>75</v>
      </c>
      <c r="W1344" s="4">
        <v>44</v>
      </c>
      <c r="X1344" s="4">
        <v>319</v>
      </c>
      <c r="Y1344" s="4">
        <v>58</v>
      </c>
      <c r="Z1344" s="4">
        <v>61</v>
      </c>
      <c r="AA1344" s="4">
        <v>65</v>
      </c>
      <c r="AB1344" s="4">
        <v>68</v>
      </c>
      <c r="AC1344" s="4">
        <v>67</v>
      </c>
      <c r="AD1344" s="4">
        <v>289</v>
      </c>
      <c r="AE1344" s="4">
        <v>57</v>
      </c>
      <c r="AF1344" s="4">
        <v>58</v>
      </c>
      <c r="AG1344" s="4">
        <v>56</v>
      </c>
      <c r="AH1344" s="4">
        <v>63</v>
      </c>
      <c r="AI1344" s="4">
        <v>55</v>
      </c>
      <c r="AJ1344" s="4">
        <v>352</v>
      </c>
      <c r="AK1344" s="4">
        <v>69</v>
      </c>
      <c r="AL1344" s="4">
        <v>71</v>
      </c>
      <c r="AM1344" s="4">
        <v>77</v>
      </c>
      <c r="AN1344" s="4">
        <v>73</v>
      </c>
      <c r="AO1344" s="4">
        <v>62</v>
      </c>
      <c r="AP1344" s="4">
        <v>326</v>
      </c>
      <c r="AQ1344" s="4">
        <v>73</v>
      </c>
      <c r="AR1344" s="4">
        <v>68</v>
      </c>
      <c r="AS1344" s="4">
        <v>61</v>
      </c>
      <c r="AT1344" s="4">
        <v>71</v>
      </c>
      <c r="AU1344" s="4">
        <v>53</v>
      </c>
      <c r="AV1344" s="4">
        <v>56</v>
      </c>
      <c r="AW1344" s="4">
        <v>189</v>
      </c>
      <c r="AX1344" s="4">
        <v>66</v>
      </c>
      <c r="AY1344" s="4">
        <v>65</v>
      </c>
      <c r="AZ1344" s="4">
        <v>58</v>
      </c>
      <c r="BA1344" s="4">
        <v>50</v>
      </c>
      <c r="BB1344" s="4">
        <v>9</v>
      </c>
      <c r="BC1344" s="4">
        <v>6</v>
      </c>
      <c r="BD1344" s="4">
        <v>13</v>
      </c>
      <c r="BE1344" s="4">
        <v>11</v>
      </c>
      <c r="BF1344" s="4">
        <v>11</v>
      </c>
      <c r="BG1344" s="4">
        <v>1814</v>
      </c>
      <c r="BH1344" s="4">
        <v>383</v>
      </c>
      <c r="BI1344" s="4">
        <v>1</v>
      </c>
      <c r="BJ1344" s="4">
        <v>58</v>
      </c>
      <c r="BK1344" s="4">
        <v>57</v>
      </c>
      <c r="BL1344" s="4">
        <v>68</v>
      </c>
      <c r="BM1344" s="4">
        <v>61</v>
      </c>
      <c r="BN1344" s="4">
        <v>65</v>
      </c>
    </row>
    <row r="1345" spans="1:66" ht="30" customHeight="1" x14ac:dyDescent="0.25">
      <c r="A1345" s="15" t="s">
        <v>6572</v>
      </c>
      <c r="B1345" s="4">
        <v>38</v>
      </c>
      <c r="C1345" s="4">
        <v>77</v>
      </c>
      <c r="D1345" s="4">
        <v>77</v>
      </c>
      <c r="E1345" s="5" t="s">
        <v>4793</v>
      </c>
      <c r="F1345" s="5" t="str">
        <f t="shared" si="108"/>
        <v>Vasco da Gama</v>
      </c>
      <c r="G1345" s="25" t="str">
        <f t="shared" si="109"/>
        <v>2013 ~ 2013</v>
      </c>
      <c r="H1345" s="5" t="str">
        <f t="shared" si="113"/>
        <v>2013</v>
      </c>
      <c r="I1345" s="4" t="s">
        <v>90</v>
      </c>
      <c r="J1345" s="4" t="s">
        <v>156</v>
      </c>
      <c r="K1345" s="4" t="s">
        <v>68</v>
      </c>
      <c r="L1345" s="4">
        <v>77</v>
      </c>
      <c r="M1345" s="4" t="s">
        <v>69</v>
      </c>
      <c r="N1345" s="4">
        <v>0</v>
      </c>
      <c r="O1345" s="6" t="s">
        <v>7592</v>
      </c>
      <c r="P1345" s="6" t="s">
        <v>7488</v>
      </c>
      <c r="Q1345" s="6">
        <v>0</v>
      </c>
      <c r="R1345" s="4">
        <v>364</v>
      </c>
      <c r="S1345" s="4">
        <v>82</v>
      </c>
      <c r="T1345" s="4">
        <v>72</v>
      </c>
      <c r="U1345" s="4">
        <v>54</v>
      </c>
      <c r="V1345" s="4">
        <v>84</v>
      </c>
      <c r="W1345" s="4">
        <v>72</v>
      </c>
      <c r="X1345" s="4">
        <v>407</v>
      </c>
      <c r="Y1345" s="4">
        <v>74</v>
      </c>
      <c r="Z1345" s="4">
        <v>86</v>
      </c>
      <c r="AA1345" s="4">
        <v>81</v>
      </c>
      <c r="AB1345" s="4">
        <v>83</v>
      </c>
      <c r="AC1345" s="4">
        <v>83</v>
      </c>
      <c r="AD1345" s="4">
        <v>319</v>
      </c>
      <c r="AE1345" s="4">
        <v>58</v>
      </c>
      <c r="AF1345" s="4">
        <v>54</v>
      </c>
      <c r="AG1345" s="4">
        <v>65</v>
      </c>
      <c r="AH1345" s="4">
        <v>73</v>
      </c>
      <c r="AI1345" s="4">
        <v>69</v>
      </c>
      <c r="AJ1345" s="4">
        <v>326</v>
      </c>
      <c r="AK1345" s="4">
        <v>79</v>
      </c>
      <c r="AL1345" s="4">
        <v>56</v>
      </c>
      <c r="AM1345" s="4">
        <v>52</v>
      </c>
      <c r="AN1345" s="4">
        <v>57</v>
      </c>
      <c r="AO1345" s="4">
        <v>82</v>
      </c>
      <c r="AP1345" s="4">
        <v>351</v>
      </c>
      <c r="AQ1345" s="4">
        <v>61</v>
      </c>
      <c r="AR1345" s="4">
        <v>55</v>
      </c>
      <c r="AS1345" s="4">
        <v>73</v>
      </c>
      <c r="AT1345" s="4">
        <v>82</v>
      </c>
      <c r="AU1345" s="4">
        <v>80</v>
      </c>
      <c r="AV1345" s="4">
        <v>0</v>
      </c>
      <c r="AW1345" s="4">
        <v>150</v>
      </c>
      <c r="AX1345" s="4">
        <v>46</v>
      </c>
      <c r="AY1345" s="4">
        <v>55</v>
      </c>
      <c r="AZ1345" s="4">
        <v>49</v>
      </c>
      <c r="BA1345" s="4">
        <v>57</v>
      </c>
      <c r="BB1345" s="4">
        <v>13</v>
      </c>
      <c r="BC1345" s="4">
        <v>14</v>
      </c>
      <c r="BD1345" s="4">
        <v>6</v>
      </c>
      <c r="BE1345" s="4">
        <v>11</v>
      </c>
      <c r="BF1345" s="4">
        <v>13</v>
      </c>
      <c r="BG1345" s="4">
        <v>1974</v>
      </c>
      <c r="BH1345" s="4">
        <v>400</v>
      </c>
      <c r="BI1345" s="4">
        <v>2</v>
      </c>
      <c r="BJ1345" s="4">
        <v>56</v>
      </c>
      <c r="BK1345" s="4">
        <v>76</v>
      </c>
      <c r="BL1345" s="4">
        <v>83</v>
      </c>
      <c r="BM1345" s="4">
        <v>76</v>
      </c>
      <c r="BN1345" s="4">
        <v>52</v>
      </c>
    </row>
    <row r="1346" spans="1:66" ht="30" customHeight="1" x14ac:dyDescent="0.25">
      <c r="A1346" s="15" t="s">
        <v>4417</v>
      </c>
      <c r="B1346" s="4">
        <v>26</v>
      </c>
      <c r="C1346" s="4">
        <v>73</v>
      </c>
      <c r="D1346" s="4">
        <v>74</v>
      </c>
      <c r="E1346" s="5" t="s">
        <v>4418</v>
      </c>
      <c r="F1346" s="5" t="str">
        <f t="shared" ref="F1346:F1409" si="114">IFERROR(LEFT(E1346, FIND(CHAR(10), E1346)-1), "")</f>
        <v>Leeds United</v>
      </c>
      <c r="G1346" s="25" t="str">
        <f t="shared" ref="G1346:G1409" si="115">IFERROR(MID(E1346,FIND(CHAR(10),E1346)+1,LEN(E1346)),")
=SI.ERROR(EXTRAE(A1, ENCONTRAR(CARACTER(10), A1)+1, LARGO(A1)), """)</f>
        <v>2021 ~ 2025</v>
      </c>
      <c r="H1346" s="5" t="str">
        <f t="shared" si="113"/>
        <v>2025</v>
      </c>
      <c r="I1346" s="4" t="s">
        <v>289</v>
      </c>
      <c r="J1346" s="4" t="s">
        <v>253</v>
      </c>
      <c r="K1346" s="4" t="s">
        <v>77</v>
      </c>
      <c r="L1346" s="4">
        <v>73</v>
      </c>
      <c r="M1346" s="4" t="s">
        <v>478</v>
      </c>
      <c r="N1346" s="4">
        <v>1</v>
      </c>
      <c r="O1346" s="6" t="s">
        <v>6909</v>
      </c>
      <c r="P1346" s="6" t="s">
        <v>6969</v>
      </c>
      <c r="Q1346" s="6" t="s">
        <v>6919</v>
      </c>
      <c r="R1346" s="4">
        <v>328</v>
      </c>
      <c r="S1346" s="4">
        <v>73</v>
      </c>
      <c r="T1346" s="4">
        <v>60</v>
      </c>
      <c r="U1346" s="4">
        <v>69</v>
      </c>
      <c r="V1346" s="4">
        <v>71</v>
      </c>
      <c r="W1346" s="4">
        <v>55</v>
      </c>
      <c r="X1346" s="4">
        <v>312</v>
      </c>
      <c r="Y1346" s="4">
        <v>72</v>
      </c>
      <c r="Z1346" s="4">
        <v>63</v>
      </c>
      <c r="AA1346" s="4">
        <v>43</v>
      </c>
      <c r="AB1346" s="4">
        <v>64</v>
      </c>
      <c r="AC1346" s="4">
        <v>70</v>
      </c>
      <c r="AD1346" s="4">
        <v>335</v>
      </c>
      <c r="AE1346" s="4">
        <v>72</v>
      </c>
      <c r="AF1346" s="4">
        <v>73</v>
      </c>
      <c r="AG1346" s="4">
        <v>62</v>
      </c>
      <c r="AH1346" s="4">
        <v>66</v>
      </c>
      <c r="AI1346" s="4">
        <v>62</v>
      </c>
      <c r="AJ1346" s="4">
        <v>339</v>
      </c>
      <c r="AK1346" s="4">
        <v>66</v>
      </c>
      <c r="AL1346" s="4">
        <v>76</v>
      </c>
      <c r="AM1346" s="4">
        <v>70</v>
      </c>
      <c r="AN1346" s="4">
        <v>70</v>
      </c>
      <c r="AO1346" s="4">
        <v>57</v>
      </c>
      <c r="AP1346" s="4">
        <v>330</v>
      </c>
      <c r="AQ1346" s="4">
        <v>76</v>
      </c>
      <c r="AR1346" s="4">
        <v>74</v>
      </c>
      <c r="AS1346" s="4">
        <v>73</v>
      </c>
      <c r="AT1346" s="4">
        <v>65</v>
      </c>
      <c r="AU1346" s="4">
        <v>42</v>
      </c>
      <c r="AV1346" s="4">
        <v>68</v>
      </c>
      <c r="AW1346" s="4">
        <v>208</v>
      </c>
      <c r="AX1346" s="4">
        <v>65</v>
      </c>
      <c r="AY1346" s="4">
        <v>73</v>
      </c>
      <c r="AZ1346" s="4">
        <v>70</v>
      </c>
      <c r="BA1346" s="4">
        <v>49</v>
      </c>
      <c r="BB1346" s="4">
        <v>7</v>
      </c>
      <c r="BC1346" s="4">
        <v>7</v>
      </c>
      <c r="BD1346" s="4">
        <v>7</v>
      </c>
      <c r="BE1346" s="4">
        <v>14</v>
      </c>
      <c r="BF1346" s="4">
        <v>14</v>
      </c>
      <c r="BG1346" s="4">
        <v>1901</v>
      </c>
      <c r="BH1346" s="4">
        <v>411</v>
      </c>
      <c r="BI1346" s="4">
        <v>2</v>
      </c>
      <c r="BJ1346" s="4">
        <v>73</v>
      </c>
      <c r="BK1346" s="4">
        <v>60</v>
      </c>
      <c r="BL1346" s="4">
        <v>67</v>
      </c>
      <c r="BM1346" s="4">
        <v>69</v>
      </c>
      <c r="BN1346" s="4">
        <v>70</v>
      </c>
    </row>
    <row r="1347" spans="1:66" ht="30" customHeight="1" x14ac:dyDescent="0.25">
      <c r="A1347" s="15" t="s">
        <v>292</v>
      </c>
      <c r="B1347" s="4">
        <v>21</v>
      </c>
      <c r="C1347" s="4">
        <v>80</v>
      </c>
      <c r="D1347" s="4">
        <v>87</v>
      </c>
      <c r="E1347" s="5" t="s">
        <v>293</v>
      </c>
      <c r="F1347" s="5" t="str">
        <f t="shared" si="114"/>
        <v>Borussia Dortmund</v>
      </c>
      <c r="G1347" s="25" t="str">
        <f t="shared" si="115"/>
        <v>2022 ~ 2027</v>
      </c>
      <c r="H1347" s="5" t="str">
        <f t="shared" si="113"/>
        <v>2027</v>
      </c>
      <c r="I1347" s="4" t="s">
        <v>146</v>
      </c>
      <c r="J1347" s="4" t="s">
        <v>139</v>
      </c>
      <c r="K1347" s="4" t="s">
        <v>77</v>
      </c>
      <c r="L1347" s="4">
        <v>81</v>
      </c>
      <c r="M1347" s="4" t="s">
        <v>294</v>
      </c>
      <c r="N1347" s="4">
        <v>7</v>
      </c>
      <c r="O1347" s="6" t="s">
        <v>6945</v>
      </c>
      <c r="P1347" s="6" t="s">
        <v>6946</v>
      </c>
      <c r="Q1347" s="6" t="s">
        <v>6947</v>
      </c>
      <c r="R1347" s="4">
        <v>366</v>
      </c>
      <c r="S1347" s="4">
        <v>72</v>
      </c>
      <c r="T1347" s="4">
        <v>79</v>
      </c>
      <c r="U1347" s="4">
        <v>70</v>
      </c>
      <c r="V1347" s="4">
        <v>74</v>
      </c>
      <c r="W1347" s="4">
        <v>71</v>
      </c>
      <c r="X1347" s="4">
        <v>358</v>
      </c>
      <c r="Y1347" s="4">
        <v>82</v>
      </c>
      <c r="Z1347" s="4">
        <v>67</v>
      </c>
      <c r="AA1347" s="4">
        <v>62</v>
      </c>
      <c r="AB1347" s="4">
        <v>67</v>
      </c>
      <c r="AC1347" s="4">
        <v>80</v>
      </c>
      <c r="AD1347" s="4">
        <v>438</v>
      </c>
      <c r="AE1347" s="4">
        <v>96</v>
      </c>
      <c r="AF1347" s="4">
        <v>96</v>
      </c>
      <c r="AG1347" s="4">
        <v>87</v>
      </c>
      <c r="AH1347" s="4">
        <v>78</v>
      </c>
      <c r="AI1347" s="4">
        <v>81</v>
      </c>
      <c r="AJ1347" s="4">
        <v>383</v>
      </c>
      <c r="AK1347" s="4">
        <v>76</v>
      </c>
      <c r="AL1347" s="4">
        <v>90</v>
      </c>
      <c r="AM1347" s="4">
        <v>76</v>
      </c>
      <c r="AN1347" s="4">
        <v>67</v>
      </c>
      <c r="AO1347" s="4">
        <v>74</v>
      </c>
      <c r="AP1347" s="4">
        <v>309</v>
      </c>
      <c r="AQ1347" s="4">
        <v>59</v>
      </c>
      <c r="AR1347" s="4">
        <v>31</v>
      </c>
      <c r="AS1347" s="4">
        <v>77</v>
      </c>
      <c r="AT1347" s="4">
        <v>72</v>
      </c>
      <c r="AU1347" s="4">
        <v>70</v>
      </c>
      <c r="AV1347" s="4">
        <v>76</v>
      </c>
      <c r="AW1347" s="4">
        <v>94</v>
      </c>
      <c r="AX1347" s="4">
        <v>25</v>
      </c>
      <c r="AY1347" s="4">
        <v>34</v>
      </c>
      <c r="AZ1347" s="4">
        <v>35</v>
      </c>
      <c r="BA1347" s="4">
        <v>50</v>
      </c>
      <c r="BB1347" s="4">
        <v>12</v>
      </c>
      <c r="BC1347" s="4">
        <v>12</v>
      </c>
      <c r="BD1347" s="4">
        <v>7</v>
      </c>
      <c r="BE1347" s="4">
        <v>12</v>
      </c>
      <c r="BF1347" s="4">
        <v>7</v>
      </c>
      <c r="BG1347" s="4">
        <v>1998</v>
      </c>
      <c r="BH1347" s="4">
        <v>427</v>
      </c>
      <c r="BI1347" s="4">
        <v>2</v>
      </c>
      <c r="BJ1347" s="4">
        <v>96</v>
      </c>
      <c r="BK1347" s="4">
        <v>76</v>
      </c>
      <c r="BL1347" s="4">
        <v>71</v>
      </c>
      <c r="BM1347" s="4">
        <v>81</v>
      </c>
      <c r="BN1347" s="4">
        <v>34</v>
      </c>
    </row>
    <row r="1348" spans="1:66" ht="30" customHeight="1" x14ac:dyDescent="0.25">
      <c r="A1348" s="15" t="s">
        <v>4062</v>
      </c>
      <c r="B1348" s="4">
        <v>25</v>
      </c>
      <c r="C1348" s="4">
        <v>76</v>
      </c>
      <c r="D1348" s="4">
        <v>81</v>
      </c>
      <c r="E1348" s="5" t="s">
        <v>4063</v>
      </c>
      <c r="F1348" s="5" t="str">
        <f t="shared" si="114"/>
        <v>Brentford</v>
      </c>
      <c r="G1348" s="25" t="str">
        <f t="shared" si="115"/>
        <v>2021 ~ 2028</v>
      </c>
      <c r="H1348" s="5" t="str">
        <f t="shared" si="113"/>
        <v>2028</v>
      </c>
      <c r="I1348" s="4" t="s">
        <v>852</v>
      </c>
      <c r="J1348" s="4" t="s">
        <v>612</v>
      </c>
      <c r="K1348" s="4" t="s">
        <v>68</v>
      </c>
      <c r="L1348" s="4">
        <v>78</v>
      </c>
      <c r="M1348" s="4" t="s">
        <v>189</v>
      </c>
      <c r="N1348" s="4">
        <v>5</v>
      </c>
      <c r="O1348" s="6" t="s">
        <v>7058</v>
      </c>
      <c r="P1348" s="6" t="s">
        <v>7076</v>
      </c>
      <c r="Q1348" s="6" t="s">
        <v>7255</v>
      </c>
      <c r="R1348" s="4">
        <v>307</v>
      </c>
      <c r="S1348" s="4">
        <v>64</v>
      </c>
      <c r="T1348" s="4">
        <v>58</v>
      </c>
      <c r="U1348" s="4">
        <v>73</v>
      </c>
      <c r="V1348" s="4">
        <v>71</v>
      </c>
      <c r="W1348" s="4">
        <v>41</v>
      </c>
      <c r="X1348" s="4">
        <v>313</v>
      </c>
      <c r="Y1348" s="4">
        <v>75</v>
      </c>
      <c r="Z1348" s="4">
        <v>58</v>
      </c>
      <c r="AA1348" s="4">
        <v>42</v>
      </c>
      <c r="AB1348" s="4">
        <v>64</v>
      </c>
      <c r="AC1348" s="4">
        <v>74</v>
      </c>
      <c r="AD1348" s="4">
        <v>313</v>
      </c>
      <c r="AE1348" s="4">
        <v>56</v>
      </c>
      <c r="AF1348" s="4">
        <v>78</v>
      </c>
      <c r="AG1348" s="4">
        <v>58</v>
      </c>
      <c r="AH1348" s="4">
        <v>67</v>
      </c>
      <c r="AI1348" s="4">
        <v>54</v>
      </c>
      <c r="AJ1348" s="4">
        <v>344</v>
      </c>
      <c r="AK1348" s="4">
        <v>64</v>
      </c>
      <c r="AL1348" s="4">
        <v>75</v>
      </c>
      <c r="AM1348" s="4">
        <v>68</v>
      </c>
      <c r="AN1348" s="4">
        <v>90</v>
      </c>
      <c r="AO1348" s="4">
        <v>47</v>
      </c>
      <c r="AP1348" s="4">
        <v>312</v>
      </c>
      <c r="AQ1348" s="4">
        <v>79</v>
      </c>
      <c r="AR1348" s="4">
        <v>72</v>
      </c>
      <c r="AS1348" s="4">
        <v>58</v>
      </c>
      <c r="AT1348" s="4">
        <v>54</v>
      </c>
      <c r="AU1348" s="4">
        <v>49</v>
      </c>
      <c r="AV1348" s="4">
        <v>76</v>
      </c>
      <c r="AW1348" s="4">
        <v>226</v>
      </c>
      <c r="AX1348" s="4">
        <v>73</v>
      </c>
      <c r="AY1348" s="4">
        <v>76</v>
      </c>
      <c r="AZ1348" s="4">
        <v>77</v>
      </c>
      <c r="BA1348" s="4">
        <v>49</v>
      </c>
      <c r="BB1348" s="4">
        <v>9</v>
      </c>
      <c r="BC1348" s="4">
        <v>9</v>
      </c>
      <c r="BD1348" s="4">
        <v>14</v>
      </c>
      <c r="BE1348" s="4">
        <v>7</v>
      </c>
      <c r="BF1348" s="4">
        <v>10</v>
      </c>
      <c r="BG1348" s="4">
        <v>1864</v>
      </c>
      <c r="BH1348" s="4">
        <v>415</v>
      </c>
      <c r="BI1348" s="4">
        <v>1</v>
      </c>
      <c r="BJ1348" s="4">
        <v>68</v>
      </c>
      <c r="BK1348" s="4">
        <v>56</v>
      </c>
      <c r="BL1348" s="4">
        <v>63</v>
      </c>
      <c r="BM1348" s="4">
        <v>72</v>
      </c>
      <c r="BN1348" s="4">
        <v>74</v>
      </c>
    </row>
    <row r="1349" spans="1:66" ht="30" customHeight="1" x14ac:dyDescent="0.25">
      <c r="A1349" s="15" t="s">
        <v>7884</v>
      </c>
      <c r="B1349" s="4">
        <v>24</v>
      </c>
      <c r="C1349" s="4">
        <v>76</v>
      </c>
      <c r="D1349" s="4">
        <v>79</v>
      </c>
      <c r="E1349" s="5" t="s">
        <v>4355</v>
      </c>
      <c r="F1349" s="5" t="str">
        <f t="shared" si="114"/>
        <v>Galatasaray</v>
      </c>
      <c r="G1349" s="25" t="str">
        <f t="shared" si="115"/>
        <v>2020 ~ 2026</v>
      </c>
      <c r="H1349" s="5" t="str">
        <f t="shared" si="113"/>
        <v>2026</v>
      </c>
      <c r="I1349" s="4" t="s">
        <v>277</v>
      </c>
      <c r="J1349" s="4" t="s">
        <v>147</v>
      </c>
      <c r="K1349" s="4" t="s">
        <v>68</v>
      </c>
      <c r="L1349" s="4">
        <v>77</v>
      </c>
      <c r="M1349" s="4" t="s">
        <v>69</v>
      </c>
      <c r="N1349" s="4">
        <v>3</v>
      </c>
      <c r="O1349" s="6" t="s">
        <v>7058</v>
      </c>
      <c r="P1349" s="6" t="s">
        <v>7198</v>
      </c>
      <c r="Q1349" s="6" t="s">
        <v>7255</v>
      </c>
      <c r="R1349" s="4">
        <v>320</v>
      </c>
      <c r="S1349" s="4">
        <v>70</v>
      </c>
      <c r="T1349" s="4">
        <v>74</v>
      </c>
      <c r="U1349" s="4">
        <v>52</v>
      </c>
      <c r="V1349" s="4">
        <v>69</v>
      </c>
      <c r="W1349" s="4">
        <v>55</v>
      </c>
      <c r="X1349" s="4">
        <v>368</v>
      </c>
      <c r="Y1349" s="4">
        <v>79</v>
      </c>
      <c r="Z1349" s="4">
        <v>77</v>
      </c>
      <c r="AA1349" s="4">
        <v>75</v>
      </c>
      <c r="AB1349" s="4">
        <v>66</v>
      </c>
      <c r="AC1349" s="4">
        <v>71</v>
      </c>
      <c r="AD1349" s="4">
        <v>414</v>
      </c>
      <c r="AE1349" s="4">
        <v>87</v>
      </c>
      <c r="AF1349" s="4">
        <v>82</v>
      </c>
      <c r="AG1349" s="4">
        <v>88</v>
      </c>
      <c r="AH1349" s="4">
        <v>77</v>
      </c>
      <c r="AI1349" s="4">
        <v>80</v>
      </c>
      <c r="AJ1349" s="4">
        <v>341</v>
      </c>
      <c r="AK1349" s="4">
        <v>72</v>
      </c>
      <c r="AL1349" s="4">
        <v>62</v>
      </c>
      <c r="AM1349" s="4">
        <v>86</v>
      </c>
      <c r="AN1349" s="4">
        <v>44</v>
      </c>
      <c r="AO1349" s="4">
        <v>77</v>
      </c>
      <c r="AP1349" s="4">
        <v>285</v>
      </c>
      <c r="AQ1349" s="4">
        <v>46</v>
      </c>
      <c r="AR1349" s="4">
        <v>24</v>
      </c>
      <c r="AS1349" s="4">
        <v>76</v>
      </c>
      <c r="AT1349" s="4">
        <v>75</v>
      </c>
      <c r="AU1349" s="4">
        <v>64</v>
      </c>
      <c r="AV1349" s="4">
        <v>68</v>
      </c>
      <c r="AW1349" s="4">
        <v>109</v>
      </c>
      <c r="AX1349" s="4">
        <v>25</v>
      </c>
      <c r="AY1349" s="4">
        <v>43</v>
      </c>
      <c r="AZ1349" s="4">
        <v>41</v>
      </c>
      <c r="BA1349" s="4">
        <v>47</v>
      </c>
      <c r="BB1349" s="4">
        <v>11</v>
      </c>
      <c r="BC1349" s="4">
        <v>7</v>
      </c>
      <c r="BD1349" s="4">
        <v>12</v>
      </c>
      <c r="BE1349" s="4">
        <v>9</v>
      </c>
      <c r="BF1349" s="4">
        <v>8</v>
      </c>
      <c r="BG1349" s="4">
        <v>1884</v>
      </c>
      <c r="BH1349" s="4">
        <v>396</v>
      </c>
      <c r="BI1349" s="4">
        <v>1</v>
      </c>
      <c r="BJ1349" s="4">
        <v>84</v>
      </c>
      <c r="BK1349" s="4">
        <v>73</v>
      </c>
      <c r="BL1349" s="4">
        <v>71</v>
      </c>
      <c r="BM1349" s="4">
        <v>77</v>
      </c>
      <c r="BN1349" s="4">
        <v>35</v>
      </c>
    </row>
    <row r="1350" spans="1:66" ht="30" customHeight="1" x14ac:dyDescent="0.25">
      <c r="A1350" s="15" t="s">
        <v>6106</v>
      </c>
      <c r="B1350" s="4">
        <v>16</v>
      </c>
      <c r="C1350" s="4">
        <v>55</v>
      </c>
      <c r="D1350" s="4">
        <v>71</v>
      </c>
      <c r="E1350" s="5" t="s">
        <v>6107</v>
      </c>
      <c r="F1350" s="5" t="str">
        <f t="shared" si="114"/>
        <v>Coventry City</v>
      </c>
      <c r="G1350" s="25" t="str">
        <f t="shared" si="115"/>
        <v>2023 ~ 2026</v>
      </c>
      <c r="H1350" s="5" t="str">
        <f t="shared" si="113"/>
        <v>2026</v>
      </c>
      <c r="I1350" s="4" t="s">
        <v>124</v>
      </c>
      <c r="J1350" s="4" t="s">
        <v>91</v>
      </c>
      <c r="K1350" s="4" t="s">
        <v>68</v>
      </c>
      <c r="L1350" s="4">
        <v>59</v>
      </c>
      <c r="M1350" s="4" t="s">
        <v>106</v>
      </c>
      <c r="N1350" s="4">
        <v>16</v>
      </c>
      <c r="O1350" s="6" t="s">
        <v>7687</v>
      </c>
      <c r="P1350" s="6">
        <v>800</v>
      </c>
      <c r="Q1350" s="6" t="s">
        <v>7688</v>
      </c>
      <c r="R1350" s="4">
        <v>255</v>
      </c>
      <c r="S1350" s="4">
        <v>40</v>
      </c>
      <c r="T1350" s="4">
        <v>55</v>
      </c>
      <c r="U1350" s="4">
        <v>55</v>
      </c>
      <c r="V1350" s="4">
        <v>60</v>
      </c>
      <c r="W1350" s="4">
        <v>45</v>
      </c>
      <c r="X1350" s="4">
        <v>240</v>
      </c>
      <c r="Y1350" s="4">
        <v>57</v>
      </c>
      <c r="Z1350" s="4">
        <v>41</v>
      </c>
      <c r="AA1350" s="4">
        <v>30</v>
      </c>
      <c r="AB1350" s="4">
        <v>52</v>
      </c>
      <c r="AC1350" s="4">
        <v>60</v>
      </c>
      <c r="AD1350" s="4">
        <v>327</v>
      </c>
      <c r="AE1350" s="4">
        <v>73</v>
      </c>
      <c r="AF1350" s="4">
        <v>77</v>
      </c>
      <c r="AG1350" s="4">
        <v>53</v>
      </c>
      <c r="AH1350" s="4">
        <v>47</v>
      </c>
      <c r="AI1350" s="4">
        <v>77</v>
      </c>
      <c r="AJ1350" s="4">
        <v>290</v>
      </c>
      <c r="AK1350" s="4">
        <v>60</v>
      </c>
      <c r="AL1350" s="4">
        <v>62</v>
      </c>
      <c r="AM1350" s="4">
        <v>60</v>
      </c>
      <c r="AN1350" s="4">
        <v>53</v>
      </c>
      <c r="AO1350" s="4">
        <v>55</v>
      </c>
      <c r="AP1350" s="4">
        <v>261</v>
      </c>
      <c r="AQ1350" s="4">
        <v>48</v>
      </c>
      <c r="AR1350" s="4">
        <v>49</v>
      </c>
      <c r="AS1350" s="4">
        <v>53</v>
      </c>
      <c r="AT1350" s="4">
        <v>51</v>
      </c>
      <c r="AU1350" s="4">
        <v>60</v>
      </c>
      <c r="AV1350" s="4">
        <v>43</v>
      </c>
      <c r="AW1350" s="4">
        <v>138</v>
      </c>
      <c r="AX1350" s="4">
        <v>45</v>
      </c>
      <c r="AY1350" s="4">
        <v>53</v>
      </c>
      <c r="AZ1350" s="4">
        <v>40</v>
      </c>
      <c r="BA1350" s="4">
        <v>41</v>
      </c>
      <c r="BB1350" s="4">
        <v>6</v>
      </c>
      <c r="BC1350" s="4">
        <v>6</v>
      </c>
      <c r="BD1350" s="4">
        <v>6</v>
      </c>
      <c r="BE1350" s="4">
        <v>9</v>
      </c>
      <c r="BF1350" s="4">
        <v>14</v>
      </c>
      <c r="BG1350" s="4">
        <v>1552</v>
      </c>
      <c r="BH1350" s="4">
        <v>342</v>
      </c>
      <c r="BI1350" s="4">
        <v>1</v>
      </c>
      <c r="BJ1350" s="4">
        <v>75</v>
      </c>
      <c r="BK1350" s="4">
        <v>56</v>
      </c>
      <c r="BL1350" s="4">
        <v>51</v>
      </c>
      <c r="BM1350" s="4">
        <v>57</v>
      </c>
      <c r="BN1350" s="4">
        <v>49</v>
      </c>
    </row>
    <row r="1351" spans="1:66" ht="30" customHeight="1" x14ac:dyDescent="0.25">
      <c r="A1351" s="15" t="s">
        <v>4176</v>
      </c>
      <c r="B1351" s="4">
        <v>17</v>
      </c>
      <c r="C1351" s="4" t="s">
        <v>401</v>
      </c>
      <c r="D1351" s="4" t="s">
        <v>266</v>
      </c>
      <c r="E1351" s="5" t="s">
        <v>4177</v>
      </c>
      <c r="F1351" s="5" t="str">
        <f t="shared" si="114"/>
        <v>Independiente del Valle</v>
      </c>
      <c r="G1351" s="25" t="str">
        <f t="shared" si="115"/>
        <v>2023 ~ 2027</v>
      </c>
      <c r="H1351" s="5" t="str">
        <f t="shared" si="113"/>
        <v>2027</v>
      </c>
      <c r="I1351" s="4" t="s">
        <v>259</v>
      </c>
      <c r="J1351" s="4" t="s">
        <v>84</v>
      </c>
      <c r="K1351" s="4" t="s">
        <v>77</v>
      </c>
      <c r="L1351" s="4">
        <v>61</v>
      </c>
      <c r="M1351" s="4" t="s">
        <v>106</v>
      </c>
      <c r="N1351" s="4">
        <v>23</v>
      </c>
      <c r="O1351" s="6" t="s">
        <v>7560</v>
      </c>
      <c r="P1351" s="6">
        <v>500</v>
      </c>
      <c r="Q1351" s="6" t="s">
        <v>7093</v>
      </c>
      <c r="R1351" s="4">
        <v>256</v>
      </c>
      <c r="S1351" s="4">
        <v>58</v>
      </c>
      <c r="T1351" s="4" t="s">
        <v>1507</v>
      </c>
      <c r="U1351" s="4">
        <v>36</v>
      </c>
      <c r="V1351" s="4">
        <v>55</v>
      </c>
      <c r="W1351" s="4">
        <v>48</v>
      </c>
      <c r="X1351" s="4">
        <v>250</v>
      </c>
      <c r="Y1351" s="4">
        <v>60</v>
      </c>
      <c r="Z1351" s="4">
        <v>42</v>
      </c>
      <c r="AA1351" s="4" t="s">
        <v>1523</v>
      </c>
      <c r="AB1351" s="4">
        <v>49</v>
      </c>
      <c r="AC1351" s="4" t="s">
        <v>2007</v>
      </c>
      <c r="AD1351" s="4">
        <v>330</v>
      </c>
      <c r="AE1351" s="4">
        <v>72</v>
      </c>
      <c r="AF1351" s="4">
        <v>69</v>
      </c>
      <c r="AG1351" s="4">
        <v>65</v>
      </c>
      <c r="AH1351" s="4" t="s">
        <v>4178</v>
      </c>
      <c r="AI1351" s="4">
        <v>66</v>
      </c>
      <c r="AJ1351" s="4">
        <v>291</v>
      </c>
      <c r="AK1351" s="4">
        <v>70</v>
      </c>
      <c r="AL1351" s="4" t="s">
        <v>1771</v>
      </c>
      <c r="AM1351" s="4">
        <v>55</v>
      </c>
      <c r="AN1351" s="4">
        <v>56</v>
      </c>
      <c r="AO1351" s="4" t="s">
        <v>4179</v>
      </c>
      <c r="AP1351" s="4">
        <v>229</v>
      </c>
      <c r="AQ1351" s="4">
        <v>30</v>
      </c>
      <c r="AR1351" s="4">
        <v>20</v>
      </c>
      <c r="AS1351" s="4" t="s">
        <v>4180</v>
      </c>
      <c r="AT1351" s="4" t="s">
        <v>4181</v>
      </c>
      <c r="AU1351" s="4">
        <v>64</v>
      </c>
      <c r="AV1351" s="4">
        <v>51</v>
      </c>
      <c r="AW1351" s="4">
        <v>63</v>
      </c>
      <c r="AX1351" s="4">
        <v>16</v>
      </c>
      <c r="AY1351" s="4">
        <v>21</v>
      </c>
      <c r="AZ1351" s="4">
        <v>26</v>
      </c>
      <c r="BA1351" s="4">
        <v>59</v>
      </c>
      <c r="BB1351" s="4">
        <v>15</v>
      </c>
      <c r="BC1351" s="4">
        <v>7</v>
      </c>
      <c r="BD1351" s="4">
        <v>11</v>
      </c>
      <c r="BE1351" s="4">
        <v>13</v>
      </c>
      <c r="BF1351" s="4">
        <v>13</v>
      </c>
      <c r="BG1351" s="4">
        <v>1478</v>
      </c>
      <c r="BH1351" s="4">
        <v>316</v>
      </c>
      <c r="BI1351" s="4">
        <v>1</v>
      </c>
      <c r="BJ1351" s="4">
        <v>70</v>
      </c>
      <c r="BK1351" s="4">
        <v>61</v>
      </c>
      <c r="BL1351" s="4">
        <v>53</v>
      </c>
      <c r="BM1351" s="4">
        <v>61</v>
      </c>
      <c r="BN1351" s="4">
        <v>21</v>
      </c>
    </row>
    <row r="1352" spans="1:66" ht="30" customHeight="1" x14ac:dyDescent="0.25">
      <c r="A1352" s="15" t="s">
        <v>4756</v>
      </c>
      <c r="B1352" s="4">
        <v>28</v>
      </c>
      <c r="C1352" s="4">
        <v>74</v>
      </c>
      <c r="D1352" s="4">
        <v>74</v>
      </c>
      <c r="E1352" s="5" t="s">
        <v>1606</v>
      </c>
      <c r="F1352" s="5" t="str">
        <f t="shared" si="114"/>
        <v>Galatasaray</v>
      </c>
      <c r="G1352" s="25" t="str">
        <f t="shared" si="115"/>
        <v>2023 ~ 2026</v>
      </c>
      <c r="H1352" s="5" t="str">
        <f t="shared" si="113"/>
        <v>2026</v>
      </c>
      <c r="I1352" s="4" t="s">
        <v>289</v>
      </c>
      <c r="J1352" s="4" t="s">
        <v>612</v>
      </c>
      <c r="K1352" s="4" t="s">
        <v>68</v>
      </c>
      <c r="L1352" s="4">
        <v>74</v>
      </c>
      <c r="M1352" s="4" t="s">
        <v>189</v>
      </c>
      <c r="N1352" s="4">
        <v>0</v>
      </c>
      <c r="O1352" s="6" t="s">
        <v>6995</v>
      </c>
      <c r="P1352" s="6" t="s">
        <v>7010</v>
      </c>
      <c r="Q1352" s="6" t="s">
        <v>7545</v>
      </c>
      <c r="R1352" s="4">
        <v>289</v>
      </c>
      <c r="S1352" s="4">
        <v>67</v>
      </c>
      <c r="T1352" s="4">
        <v>35</v>
      </c>
      <c r="U1352" s="4">
        <v>72</v>
      </c>
      <c r="V1352" s="4">
        <v>75</v>
      </c>
      <c r="W1352" s="4">
        <v>40</v>
      </c>
      <c r="X1352" s="4">
        <v>360</v>
      </c>
      <c r="Y1352" s="4">
        <v>63</v>
      </c>
      <c r="Z1352" s="4">
        <v>79</v>
      </c>
      <c r="AA1352" s="4">
        <v>70</v>
      </c>
      <c r="AB1352" s="4">
        <v>73</v>
      </c>
      <c r="AC1352" s="4">
        <v>75</v>
      </c>
      <c r="AD1352" s="4">
        <v>324</v>
      </c>
      <c r="AE1352" s="4">
        <v>58</v>
      </c>
      <c r="AF1352" s="4">
        <v>60</v>
      </c>
      <c r="AG1352" s="4">
        <v>66</v>
      </c>
      <c r="AH1352" s="4">
        <v>73</v>
      </c>
      <c r="AI1352" s="4">
        <v>67</v>
      </c>
      <c r="AJ1352" s="4">
        <v>377</v>
      </c>
      <c r="AK1352" s="4">
        <v>79</v>
      </c>
      <c r="AL1352" s="4">
        <v>78</v>
      </c>
      <c r="AM1352" s="4">
        <v>71</v>
      </c>
      <c r="AN1352" s="4">
        <v>78</v>
      </c>
      <c r="AO1352" s="4">
        <v>71</v>
      </c>
      <c r="AP1352" s="4">
        <v>316</v>
      </c>
      <c r="AQ1352" s="4">
        <v>74</v>
      </c>
      <c r="AR1352" s="4">
        <v>72</v>
      </c>
      <c r="AS1352" s="4">
        <v>60</v>
      </c>
      <c r="AT1352" s="4">
        <v>65</v>
      </c>
      <c r="AU1352" s="4">
        <v>45</v>
      </c>
      <c r="AV1352" s="4">
        <v>75</v>
      </c>
      <c r="AW1352" s="4">
        <v>219</v>
      </c>
      <c r="AX1352" s="4">
        <v>76</v>
      </c>
      <c r="AY1352" s="4">
        <v>73</v>
      </c>
      <c r="AZ1352" s="4">
        <v>70</v>
      </c>
      <c r="BA1352" s="4">
        <v>58</v>
      </c>
      <c r="BB1352" s="4">
        <v>16</v>
      </c>
      <c r="BC1352" s="4">
        <v>10</v>
      </c>
      <c r="BD1352" s="4">
        <v>8</v>
      </c>
      <c r="BE1352" s="4">
        <v>14</v>
      </c>
      <c r="BF1352" s="4">
        <v>10</v>
      </c>
      <c r="BG1352" s="4">
        <v>1943</v>
      </c>
      <c r="BH1352" s="4">
        <v>399</v>
      </c>
      <c r="BI1352" s="4">
        <v>1</v>
      </c>
      <c r="BJ1352" s="4">
        <v>59</v>
      </c>
      <c r="BK1352" s="4">
        <v>53</v>
      </c>
      <c r="BL1352" s="4">
        <v>71</v>
      </c>
      <c r="BM1352" s="4">
        <v>68</v>
      </c>
      <c r="BN1352" s="4">
        <v>73</v>
      </c>
    </row>
    <row r="1353" spans="1:66" ht="30" customHeight="1" x14ac:dyDescent="0.25">
      <c r="A1353" s="15" t="s">
        <v>6560</v>
      </c>
      <c r="B1353" s="4">
        <v>28</v>
      </c>
      <c r="C1353" s="4">
        <v>72</v>
      </c>
      <c r="D1353" s="4">
        <v>72</v>
      </c>
      <c r="E1353" s="5" t="s">
        <v>5687</v>
      </c>
      <c r="F1353" s="5" t="str">
        <f t="shared" si="114"/>
        <v>Espanyol</v>
      </c>
      <c r="G1353" s="25" t="str">
        <f t="shared" si="115"/>
        <v>2022 ~ 2025</v>
      </c>
      <c r="H1353" s="5" t="str">
        <f t="shared" si="113"/>
        <v>2025</v>
      </c>
      <c r="I1353" s="4" t="s">
        <v>289</v>
      </c>
      <c r="J1353" s="4" t="s">
        <v>139</v>
      </c>
      <c r="K1353" s="4" t="s">
        <v>68</v>
      </c>
      <c r="L1353" s="4">
        <v>72</v>
      </c>
      <c r="M1353" s="4" t="s">
        <v>106</v>
      </c>
      <c r="N1353" s="4">
        <v>0</v>
      </c>
      <c r="O1353" s="6" t="s">
        <v>7429</v>
      </c>
      <c r="P1353" s="6" t="s">
        <v>7305</v>
      </c>
      <c r="Q1353" s="6" t="s">
        <v>7004</v>
      </c>
      <c r="R1353" s="4">
        <v>352</v>
      </c>
      <c r="S1353" s="4">
        <v>71</v>
      </c>
      <c r="T1353" s="4">
        <v>70</v>
      </c>
      <c r="U1353" s="4">
        <v>70</v>
      </c>
      <c r="V1353" s="4">
        <v>70</v>
      </c>
      <c r="W1353" s="4">
        <v>71</v>
      </c>
      <c r="X1353" s="4">
        <v>333</v>
      </c>
      <c r="Y1353" s="4">
        <v>71</v>
      </c>
      <c r="Z1353" s="4">
        <v>69</v>
      </c>
      <c r="AA1353" s="4">
        <v>58</v>
      </c>
      <c r="AB1353" s="4">
        <v>64</v>
      </c>
      <c r="AC1353" s="4">
        <v>71</v>
      </c>
      <c r="AD1353" s="4">
        <v>380</v>
      </c>
      <c r="AE1353" s="4">
        <v>86</v>
      </c>
      <c r="AF1353" s="4">
        <v>85</v>
      </c>
      <c r="AG1353" s="4">
        <v>75</v>
      </c>
      <c r="AH1353" s="4">
        <v>68</v>
      </c>
      <c r="AI1353" s="4">
        <v>66</v>
      </c>
      <c r="AJ1353" s="4">
        <v>371</v>
      </c>
      <c r="AK1353" s="4">
        <v>75</v>
      </c>
      <c r="AL1353" s="4">
        <v>85</v>
      </c>
      <c r="AM1353" s="4">
        <v>69</v>
      </c>
      <c r="AN1353" s="4">
        <v>73</v>
      </c>
      <c r="AO1353" s="4">
        <v>69</v>
      </c>
      <c r="AP1353" s="4">
        <v>297</v>
      </c>
      <c r="AQ1353" s="4">
        <v>65</v>
      </c>
      <c r="AR1353" s="4">
        <v>31</v>
      </c>
      <c r="AS1353" s="4">
        <v>71</v>
      </c>
      <c r="AT1353" s="4">
        <v>70</v>
      </c>
      <c r="AU1353" s="4">
        <v>60</v>
      </c>
      <c r="AV1353" s="4">
        <v>69</v>
      </c>
      <c r="AW1353" s="4">
        <v>74</v>
      </c>
      <c r="AX1353" s="4">
        <v>17</v>
      </c>
      <c r="AY1353" s="4">
        <v>29</v>
      </c>
      <c r="AZ1353" s="4">
        <v>28</v>
      </c>
      <c r="BA1353" s="4">
        <v>56</v>
      </c>
      <c r="BB1353" s="4">
        <v>12</v>
      </c>
      <c r="BC1353" s="4">
        <v>8</v>
      </c>
      <c r="BD1353" s="4">
        <v>13</v>
      </c>
      <c r="BE1353" s="4">
        <v>8</v>
      </c>
      <c r="BF1353" s="4">
        <v>15</v>
      </c>
      <c r="BG1353" s="4">
        <v>1863</v>
      </c>
      <c r="BH1353" s="4">
        <v>396</v>
      </c>
      <c r="BI1353" s="4">
        <v>2</v>
      </c>
      <c r="BJ1353" s="4">
        <v>85</v>
      </c>
      <c r="BK1353" s="4">
        <v>70</v>
      </c>
      <c r="BL1353" s="4">
        <v>69</v>
      </c>
      <c r="BM1353" s="4">
        <v>71</v>
      </c>
      <c r="BN1353" s="4">
        <v>30</v>
      </c>
    </row>
    <row r="1354" spans="1:66" ht="30" customHeight="1" x14ac:dyDescent="0.25">
      <c r="A1354" s="15" t="s">
        <v>4552</v>
      </c>
      <c r="B1354" s="4">
        <v>25</v>
      </c>
      <c r="C1354" s="4">
        <v>72</v>
      </c>
      <c r="D1354" s="4">
        <v>74</v>
      </c>
      <c r="E1354" s="5" t="s">
        <v>4553</v>
      </c>
      <c r="F1354" s="5" t="str">
        <f t="shared" si="114"/>
        <v>Espanyol</v>
      </c>
      <c r="G1354" s="25" t="str">
        <f t="shared" si="115"/>
        <v>2020 ~ 2024</v>
      </c>
      <c r="H1354" s="5" t="str">
        <f t="shared" si="113"/>
        <v>2024</v>
      </c>
      <c r="I1354" s="4" t="s">
        <v>75</v>
      </c>
      <c r="J1354" s="4" t="s">
        <v>308</v>
      </c>
      <c r="K1354" s="4" t="s">
        <v>68</v>
      </c>
      <c r="L1354" s="4">
        <v>73</v>
      </c>
      <c r="M1354" s="4" t="s">
        <v>229</v>
      </c>
      <c r="N1354" s="4">
        <v>2</v>
      </c>
      <c r="O1354" s="6" t="s">
        <v>7269</v>
      </c>
      <c r="P1354" s="6" t="s">
        <v>7031</v>
      </c>
      <c r="Q1354" s="6" t="s">
        <v>7223</v>
      </c>
      <c r="R1354" s="4">
        <v>278</v>
      </c>
      <c r="S1354" s="4">
        <v>62</v>
      </c>
      <c r="T1354" s="4">
        <v>50</v>
      </c>
      <c r="U1354" s="4">
        <v>55</v>
      </c>
      <c r="V1354" s="4">
        <v>69</v>
      </c>
      <c r="W1354" s="4">
        <v>42</v>
      </c>
      <c r="X1354" s="4">
        <v>315</v>
      </c>
      <c r="Y1354" s="4">
        <v>71</v>
      </c>
      <c r="Z1354" s="4">
        <v>63</v>
      </c>
      <c r="AA1354" s="4">
        <v>42</v>
      </c>
      <c r="AB1354" s="4">
        <v>69</v>
      </c>
      <c r="AC1354" s="4">
        <v>70</v>
      </c>
      <c r="AD1354" s="4">
        <v>367</v>
      </c>
      <c r="AE1354" s="4">
        <v>73</v>
      </c>
      <c r="AF1354" s="4">
        <v>72</v>
      </c>
      <c r="AG1354" s="4">
        <v>74</v>
      </c>
      <c r="AH1354" s="4">
        <v>71</v>
      </c>
      <c r="AI1354" s="4">
        <v>77</v>
      </c>
      <c r="AJ1354" s="4">
        <v>350</v>
      </c>
      <c r="AK1354" s="4">
        <v>73</v>
      </c>
      <c r="AL1354" s="4">
        <v>73</v>
      </c>
      <c r="AM1354" s="4">
        <v>83</v>
      </c>
      <c r="AN1354" s="4">
        <v>73</v>
      </c>
      <c r="AO1354" s="4">
        <v>48</v>
      </c>
      <c r="AP1354" s="4">
        <v>341</v>
      </c>
      <c r="AQ1354" s="4">
        <v>76</v>
      </c>
      <c r="AR1354" s="4">
        <v>71</v>
      </c>
      <c r="AS1354" s="4">
        <v>60</v>
      </c>
      <c r="AT1354" s="4">
        <v>70</v>
      </c>
      <c r="AU1354" s="4">
        <v>64</v>
      </c>
      <c r="AV1354" s="4">
        <v>70</v>
      </c>
      <c r="AW1354" s="4">
        <v>212</v>
      </c>
      <c r="AX1354" s="4">
        <v>70</v>
      </c>
      <c r="AY1354" s="4">
        <v>71</v>
      </c>
      <c r="AZ1354" s="4">
        <v>71</v>
      </c>
      <c r="BA1354" s="4">
        <v>60</v>
      </c>
      <c r="BB1354" s="4">
        <v>13</v>
      </c>
      <c r="BC1354" s="4">
        <v>12</v>
      </c>
      <c r="BD1354" s="4">
        <v>11</v>
      </c>
      <c r="BE1354" s="4">
        <v>11</v>
      </c>
      <c r="BF1354" s="4">
        <v>13</v>
      </c>
      <c r="BG1354" s="4">
        <v>1923</v>
      </c>
      <c r="BH1354" s="4">
        <v>409</v>
      </c>
      <c r="BI1354" s="4">
        <v>1</v>
      </c>
      <c r="BJ1354" s="4">
        <v>72</v>
      </c>
      <c r="BK1354" s="4">
        <v>55</v>
      </c>
      <c r="BL1354" s="4">
        <v>66</v>
      </c>
      <c r="BM1354" s="4">
        <v>71</v>
      </c>
      <c r="BN1354" s="4">
        <v>69</v>
      </c>
    </row>
    <row r="1355" spans="1:66" ht="30" customHeight="1" x14ac:dyDescent="0.25">
      <c r="A1355" s="15" t="s">
        <v>5879</v>
      </c>
      <c r="B1355" s="4">
        <v>32</v>
      </c>
      <c r="C1355" s="4">
        <v>70</v>
      </c>
      <c r="D1355" s="4">
        <v>70</v>
      </c>
      <c r="E1355" s="5" t="s">
        <v>5880</v>
      </c>
      <c r="F1355" s="5" t="str">
        <f t="shared" si="114"/>
        <v>West Bromwich Albion</v>
      </c>
      <c r="G1355" s="25" t="str">
        <f t="shared" si="115"/>
        <v>2018 ~ 2024</v>
      </c>
      <c r="H1355" s="5" t="str">
        <f t="shared" si="113"/>
        <v>2024</v>
      </c>
      <c r="I1355" s="4" t="s">
        <v>730</v>
      </c>
      <c r="J1355" s="4" t="s">
        <v>420</v>
      </c>
      <c r="K1355" s="4" t="s">
        <v>68</v>
      </c>
      <c r="L1355" s="4">
        <v>70</v>
      </c>
      <c r="M1355" s="4" t="s">
        <v>189</v>
      </c>
      <c r="N1355" s="4">
        <v>0</v>
      </c>
      <c r="O1355" s="6" t="s">
        <v>6877</v>
      </c>
      <c r="P1355" s="6" t="s">
        <v>6975</v>
      </c>
      <c r="Q1355" s="6" t="s">
        <v>7208</v>
      </c>
      <c r="R1355" s="4">
        <v>222</v>
      </c>
      <c r="S1355" s="4">
        <v>39</v>
      </c>
      <c r="T1355" s="4">
        <v>26</v>
      </c>
      <c r="U1355" s="4">
        <v>71</v>
      </c>
      <c r="V1355" s="4">
        <v>63</v>
      </c>
      <c r="W1355" s="4">
        <v>23</v>
      </c>
      <c r="X1355" s="4">
        <v>220</v>
      </c>
      <c r="Y1355" s="4">
        <v>44</v>
      </c>
      <c r="Z1355" s="4">
        <v>33</v>
      </c>
      <c r="AA1355" s="4">
        <v>34</v>
      </c>
      <c r="AB1355" s="4">
        <v>53</v>
      </c>
      <c r="AC1355" s="4">
        <v>56</v>
      </c>
      <c r="AD1355" s="4">
        <v>235</v>
      </c>
      <c r="AE1355" s="4">
        <v>48</v>
      </c>
      <c r="AF1355" s="4">
        <v>50</v>
      </c>
      <c r="AG1355" s="4">
        <v>34</v>
      </c>
      <c r="AH1355" s="4">
        <v>67</v>
      </c>
      <c r="AI1355" s="4">
        <v>36</v>
      </c>
      <c r="AJ1355" s="4">
        <v>289</v>
      </c>
      <c r="AK1355" s="4">
        <v>43</v>
      </c>
      <c r="AL1355" s="4">
        <v>71</v>
      </c>
      <c r="AM1355" s="4">
        <v>68</v>
      </c>
      <c r="AN1355" s="4">
        <v>87</v>
      </c>
      <c r="AO1355" s="4">
        <v>20</v>
      </c>
      <c r="AP1355" s="4">
        <v>261</v>
      </c>
      <c r="AQ1355" s="4">
        <v>80</v>
      </c>
      <c r="AR1355" s="4">
        <v>68</v>
      </c>
      <c r="AS1355" s="4">
        <v>35</v>
      </c>
      <c r="AT1355" s="4">
        <v>38</v>
      </c>
      <c r="AU1355" s="4">
        <v>40</v>
      </c>
      <c r="AV1355" s="4">
        <v>66</v>
      </c>
      <c r="AW1355" s="4">
        <v>204</v>
      </c>
      <c r="AX1355" s="4">
        <v>70</v>
      </c>
      <c r="AY1355" s="4">
        <v>70</v>
      </c>
      <c r="AZ1355" s="4">
        <v>64</v>
      </c>
      <c r="BA1355" s="4">
        <v>47</v>
      </c>
      <c r="BB1355" s="4">
        <v>6</v>
      </c>
      <c r="BC1355" s="4">
        <v>10</v>
      </c>
      <c r="BD1355" s="4">
        <v>14</v>
      </c>
      <c r="BE1355" s="4">
        <v>10</v>
      </c>
      <c r="BF1355" s="4">
        <v>7</v>
      </c>
      <c r="BG1355" s="4">
        <v>1478</v>
      </c>
      <c r="BH1355" s="4">
        <v>324</v>
      </c>
      <c r="BI1355" s="4">
        <v>1</v>
      </c>
      <c r="BJ1355" s="4">
        <v>49</v>
      </c>
      <c r="BK1355" s="4">
        <v>29</v>
      </c>
      <c r="BL1355" s="4">
        <v>49</v>
      </c>
      <c r="BM1355" s="4">
        <v>48</v>
      </c>
      <c r="BN1355" s="4">
        <v>69</v>
      </c>
    </row>
    <row r="1356" spans="1:66" ht="30" customHeight="1" x14ac:dyDescent="0.25">
      <c r="A1356" s="15" t="s">
        <v>1548</v>
      </c>
      <c r="B1356" s="4">
        <v>35</v>
      </c>
      <c r="C1356" s="4">
        <v>88</v>
      </c>
      <c r="D1356" s="4">
        <v>88</v>
      </c>
      <c r="E1356" s="5" t="s">
        <v>1549</v>
      </c>
      <c r="F1356" s="5" t="str">
        <f t="shared" si="114"/>
        <v>Al Ittihad</v>
      </c>
      <c r="G1356" s="25" t="str">
        <f t="shared" si="115"/>
        <v>2023 ~ 2026</v>
      </c>
      <c r="H1356" s="5" t="str">
        <f t="shared" si="113"/>
        <v>2026</v>
      </c>
      <c r="I1356" s="4" t="s">
        <v>337</v>
      </c>
      <c r="J1356" s="4" t="s">
        <v>483</v>
      </c>
      <c r="K1356" s="4" t="s">
        <v>68</v>
      </c>
      <c r="L1356" s="4">
        <v>88</v>
      </c>
      <c r="M1356" s="4" t="s">
        <v>106</v>
      </c>
      <c r="N1356" s="4">
        <v>0</v>
      </c>
      <c r="O1356" s="6" t="s">
        <v>7366</v>
      </c>
      <c r="P1356" s="6" t="s">
        <v>7367</v>
      </c>
      <c r="Q1356" s="6" t="s">
        <v>7368</v>
      </c>
      <c r="R1356" s="4">
        <v>431</v>
      </c>
      <c r="S1356" s="4">
        <v>75</v>
      </c>
      <c r="T1356" s="4">
        <v>89</v>
      </c>
      <c r="U1356" s="4">
        <v>90</v>
      </c>
      <c r="V1356" s="4">
        <v>89</v>
      </c>
      <c r="W1356" s="4">
        <v>88</v>
      </c>
      <c r="X1356" s="4">
        <v>409</v>
      </c>
      <c r="Y1356" s="4">
        <v>87</v>
      </c>
      <c r="Z1356" s="4">
        <v>82</v>
      </c>
      <c r="AA1356" s="4">
        <v>73</v>
      </c>
      <c r="AB1356" s="4">
        <v>76</v>
      </c>
      <c r="AC1356" s="4">
        <v>91</v>
      </c>
      <c r="AD1356" s="4">
        <v>390</v>
      </c>
      <c r="AE1356" s="4">
        <v>76</v>
      </c>
      <c r="AF1356" s="4">
        <v>77</v>
      </c>
      <c r="AG1356" s="4">
        <v>77</v>
      </c>
      <c r="AH1356" s="4">
        <v>88</v>
      </c>
      <c r="AI1356" s="4">
        <v>72</v>
      </c>
      <c r="AJ1356" s="4">
        <v>412</v>
      </c>
      <c r="AK1356" s="4">
        <v>87</v>
      </c>
      <c r="AL1356" s="4">
        <v>84</v>
      </c>
      <c r="AM1356" s="4">
        <v>80</v>
      </c>
      <c r="AN1356" s="4">
        <v>80</v>
      </c>
      <c r="AO1356" s="4">
        <v>81</v>
      </c>
      <c r="AP1356" s="4">
        <v>351</v>
      </c>
      <c r="AQ1356" s="4">
        <v>63</v>
      </c>
      <c r="AR1356" s="4">
        <v>39</v>
      </c>
      <c r="AS1356" s="4">
        <v>90</v>
      </c>
      <c r="AT1356" s="4">
        <v>88</v>
      </c>
      <c r="AU1356" s="4">
        <v>71</v>
      </c>
      <c r="AV1356" s="4">
        <v>88</v>
      </c>
      <c r="AW1356" s="4">
        <v>85</v>
      </c>
      <c r="AX1356" s="4">
        <v>43</v>
      </c>
      <c r="AY1356" s="4">
        <v>24</v>
      </c>
      <c r="AZ1356" s="4">
        <v>18</v>
      </c>
      <c r="BA1356" s="4">
        <v>41</v>
      </c>
      <c r="BB1356" s="4">
        <v>13</v>
      </c>
      <c r="BC1356" s="4">
        <v>11</v>
      </c>
      <c r="BD1356" s="4">
        <v>5</v>
      </c>
      <c r="BE1356" s="4">
        <v>5</v>
      </c>
      <c r="BF1356" s="4">
        <v>7</v>
      </c>
      <c r="BG1356" s="4">
        <v>2119</v>
      </c>
      <c r="BH1356" s="4">
        <v>449</v>
      </c>
      <c r="BI1356" s="4">
        <v>5</v>
      </c>
      <c r="BJ1356" s="4">
        <v>77</v>
      </c>
      <c r="BK1356" s="4">
        <v>86</v>
      </c>
      <c r="BL1356" s="4">
        <v>83</v>
      </c>
      <c r="BM1356" s="4">
        <v>87</v>
      </c>
      <c r="BN1356" s="4">
        <v>39</v>
      </c>
    </row>
    <row r="1357" spans="1:66" ht="30" customHeight="1" x14ac:dyDescent="0.25">
      <c r="A1357" s="15" t="s">
        <v>2392</v>
      </c>
      <c r="B1357" s="4">
        <v>17</v>
      </c>
      <c r="C1357" s="4">
        <v>64</v>
      </c>
      <c r="D1357" s="4">
        <v>81</v>
      </c>
      <c r="E1357" s="5" t="s">
        <v>2393</v>
      </c>
      <c r="F1357" s="5" t="str">
        <f t="shared" si="114"/>
        <v>Preston North End</v>
      </c>
      <c r="G1357" s="25" t="str">
        <f t="shared" si="115"/>
        <v>2023 ~ 2025</v>
      </c>
      <c r="H1357" s="5" t="str">
        <f t="shared" si="113"/>
        <v>2025</v>
      </c>
      <c r="I1357" s="4" t="s">
        <v>426</v>
      </c>
      <c r="J1357" s="4" t="s">
        <v>125</v>
      </c>
      <c r="K1357" s="4" t="s">
        <v>77</v>
      </c>
      <c r="L1357" s="4">
        <v>65</v>
      </c>
      <c r="M1357" s="4" t="s">
        <v>195</v>
      </c>
      <c r="N1357" s="4">
        <v>17</v>
      </c>
      <c r="O1357" s="6" t="s">
        <v>7006</v>
      </c>
      <c r="P1357" s="6">
        <v>500</v>
      </c>
      <c r="Q1357" s="6" t="s">
        <v>7272</v>
      </c>
      <c r="R1357" s="4">
        <v>264</v>
      </c>
      <c r="S1357" s="4">
        <v>73</v>
      </c>
      <c r="T1357" s="4">
        <v>38</v>
      </c>
      <c r="U1357" s="4">
        <v>50</v>
      </c>
      <c r="V1357" s="4">
        <v>69</v>
      </c>
      <c r="W1357" s="4">
        <v>34</v>
      </c>
      <c r="X1357" s="4">
        <v>331</v>
      </c>
      <c r="Y1357" s="4">
        <v>58</v>
      </c>
      <c r="Z1357" s="4">
        <v>76</v>
      </c>
      <c r="AA1357" s="4">
        <v>67</v>
      </c>
      <c r="AB1357" s="4">
        <v>69</v>
      </c>
      <c r="AC1357" s="4">
        <v>61</v>
      </c>
      <c r="AD1357" s="4">
        <v>322</v>
      </c>
      <c r="AE1357" s="4">
        <v>64</v>
      </c>
      <c r="AF1357" s="4">
        <v>68</v>
      </c>
      <c r="AG1357" s="4">
        <v>65</v>
      </c>
      <c r="AH1357" s="4">
        <v>60</v>
      </c>
      <c r="AI1357" s="4">
        <v>65</v>
      </c>
      <c r="AJ1357" s="4">
        <v>287</v>
      </c>
      <c r="AK1357" s="4">
        <v>55</v>
      </c>
      <c r="AL1357" s="4">
        <v>61</v>
      </c>
      <c r="AM1357" s="4">
        <v>61</v>
      </c>
      <c r="AN1357" s="4">
        <v>61</v>
      </c>
      <c r="AO1357" s="4">
        <v>49</v>
      </c>
      <c r="AP1357" s="4">
        <v>288</v>
      </c>
      <c r="AQ1357" s="4">
        <v>69</v>
      </c>
      <c r="AR1357" s="4">
        <v>57</v>
      </c>
      <c r="AS1357" s="4">
        <v>52</v>
      </c>
      <c r="AT1357" s="4">
        <v>71</v>
      </c>
      <c r="AU1357" s="4">
        <v>39</v>
      </c>
      <c r="AV1357" s="4">
        <v>58</v>
      </c>
      <c r="AW1357" s="4">
        <v>176</v>
      </c>
      <c r="AX1357" s="4">
        <v>57</v>
      </c>
      <c r="AY1357" s="4">
        <v>62</v>
      </c>
      <c r="AZ1357" s="4">
        <v>57</v>
      </c>
      <c r="BA1357" s="4">
        <v>57</v>
      </c>
      <c r="BB1357" s="4">
        <v>13</v>
      </c>
      <c r="BC1357" s="4">
        <v>12</v>
      </c>
      <c r="BD1357" s="4">
        <v>8</v>
      </c>
      <c r="BE1357" s="4">
        <v>15</v>
      </c>
      <c r="BF1357" s="4">
        <v>9</v>
      </c>
      <c r="BG1357" s="4">
        <v>1725</v>
      </c>
      <c r="BH1357" s="4">
        <v>361</v>
      </c>
      <c r="BI1357" s="4">
        <v>1</v>
      </c>
      <c r="BJ1357" s="4">
        <v>66</v>
      </c>
      <c r="BK1357" s="4">
        <v>44</v>
      </c>
      <c r="BL1357" s="4">
        <v>70</v>
      </c>
      <c r="BM1357" s="4">
        <v>60</v>
      </c>
      <c r="BN1357" s="4">
        <v>58</v>
      </c>
    </row>
    <row r="1358" spans="1:66" ht="30" customHeight="1" x14ac:dyDescent="0.25">
      <c r="A1358" s="15" t="s">
        <v>4884</v>
      </c>
      <c r="B1358" s="4">
        <v>16</v>
      </c>
      <c r="C1358" s="4">
        <v>58</v>
      </c>
      <c r="D1358" s="4" t="s">
        <v>1177</v>
      </c>
      <c r="E1358" s="5" t="s">
        <v>4885</v>
      </c>
      <c r="F1358" s="5" t="str">
        <f t="shared" si="114"/>
        <v>Westerlo</v>
      </c>
      <c r="G1358" s="25" t="str">
        <f t="shared" si="115"/>
        <v>2024 ~ 2026</v>
      </c>
      <c r="H1358" s="5" t="str">
        <f t="shared" si="113"/>
        <v>2026</v>
      </c>
      <c r="I1358" s="4" t="s">
        <v>97</v>
      </c>
      <c r="J1358" s="4" t="s">
        <v>549</v>
      </c>
      <c r="K1358" s="4" t="s">
        <v>77</v>
      </c>
      <c r="L1358" s="4">
        <v>60</v>
      </c>
      <c r="M1358" s="4" t="s">
        <v>229</v>
      </c>
      <c r="N1358" s="4">
        <v>22</v>
      </c>
      <c r="O1358" s="6" t="s">
        <v>7635</v>
      </c>
      <c r="P1358" s="6">
        <v>500</v>
      </c>
      <c r="Q1358" s="6" t="s">
        <v>7479</v>
      </c>
      <c r="R1358" s="4">
        <v>244</v>
      </c>
      <c r="S1358" s="4">
        <v>51</v>
      </c>
      <c r="T1358" s="4">
        <v>46</v>
      </c>
      <c r="U1358" s="4">
        <v>41</v>
      </c>
      <c r="V1358" s="4">
        <v>58</v>
      </c>
      <c r="W1358" s="4">
        <v>48</v>
      </c>
      <c r="X1358" s="4">
        <v>285</v>
      </c>
      <c r="Y1358" s="4">
        <v>60</v>
      </c>
      <c r="Z1358" s="4">
        <v>55</v>
      </c>
      <c r="AA1358" s="4">
        <v>52</v>
      </c>
      <c r="AB1358" s="4">
        <v>54</v>
      </c>
      <c r="AC1358" s="4">
        <v>64</v>
      </c>
      <c r="AD1358" s="4">
        <v>341</v>
      </c>
      <c r="AE1358" s="4">
        <v>64</v>
      </c>
      <c r="AF1358" s="4">
        <v>63</v>
      </c>
      <c r="AG1358" s="4">
        <v>78</v>
      </c>
      <c r="AH1358" s="4">
        <v>45</v>
      </c>
      <c r="AI1358" s="4">
        <v>91</v>
      </c>
      <c r="AJ1358" s="4">
        <v>242</v>
      </c>
      <c r="AK1358" s="4">
        <v>57</v>
      </c>
      <c r="AL1358" s="4">
        <v>35</v>
      </c>
      <c r="AM1358" s="4">
        <v>60</v>
      </c>
      <c r="AN1358" s="4">
        <v>34</v>
      </c>
      <c r="AO1358" s="4">
        <v>56</v>
      </c>
      <c r="AP1358" s="4">
        <v>272</v>
      </c>
      <c r="AQ1358" s="4">
        <v>56</v>
      </c>
      <c r="AR1358" s="4">
        <v>60</v>
      </c>
      <c r="AS1358" s="4">
        <v>51</v>
      </c>
      <c r="AT1358" s="4">
        <v>54</v>
      </c>
      <c r="AU1358" s="4">
        <v>51</v>
      </c>
      <c r="AV1358" s="4">
        <v>64</v>
      </c>
      <c r="AW1358" s="4">
        <v>178</v>
      </c>
      <c r="AX1358" s="4">
        <v>59</v>
      </c>
      <c r="AY1358" s="4">
        <v>60</v>
      </c>
      <c r="AZ1358" s="4">
        <v>59</v>
      </c>
      <c r="BA1358" s="4">
        <v>51</v>
      </c>
      <c r="BB1358" s="4">
        <v>8</v>
      </c>
      <c r="BC1358" s="4">
        <v>9</v>
      </c>
      <c r="BD1358" s="4">
        <v>13</v>
      </c>
      <c r="BE1358" s="4">
        <v>8</v>
      </c>
      <c r="BF1358" s="4">
        <v>13</v>
      </c>
      <c r="BG1358" s="4">
        <v>1613</v>
      </c>
      <c r="BH1358" s="4">
        <v>336</v>
      </c>
      <c r="BI1358" s="4">
        <v>1</v>
      </c>
      <c r="BJ1358" s="4">
        <v>63</v>
      </c>
      <c r="BK1358" s="4">
        <v>51</v>
      </c>
      <c r="BL1358" s="4">
        <v>55</v>
      </c>
      <c r="BM1358" s="4">
        <v>64</v>
      </c>
      <c r="BN1358" s="4">
        <v>58</v>
      </c>
    </row>
    <row r="1359" spans="1:66" ht="30" customHeight="1" x14ac:dyDescent="0.25">
      <c r="A1359" s="15" t="s">
        <v>5082</v>
      </c>
      <c r="B1359" s="4">
        <v>20</v>
      </c>
      <c r="C1359" s="4">
        <v>64</v>
      </c>
      <c r="D1359" s="4" t="s">
        <v>199</v>
      </c>
      <c r="E1359" s="5" t="s">
        <v>8124</v>
      </c>
      <c r="F1359" s="5" t="str">
        <f t="shared" si="114"/>
        <v>Northampton Town</v>
      </c>
      <c r="G1359" s="25" t="str">
        <f t="shared" si="115"/>
        <v>Jun 30, 2024 A Prestamo</v>
      </c>
      <c r="H1359" s="5">
        <v>0</v>
      </c>
      <c r="I1359" s="4" t="s">
        <v>183</v>
      </c>
      <c r="J1359" s="4" t="s">
        <v>617</v>
      </c>
      <c r="K1359" s="4" t="s">
        <v>77</v>
      </c>
      <c r="L1359" s="4">
        <v>66</v>
      </c>
      <c r="M1359" s="4" t="s">
        <v>106</v>
      </c>
      <c r="N1359" s="4">
        <v>14</v>
      </c>
      <c r="O1359" s="6" t="s">
        <v>7006</v>
      </c>
      <c r="P1359" s="6" t="s">
        <v>7148</v>
      </c>
      <c r="Q1359" s="6">
        <v>0</v>
      </c>
      <c r="R1359" s="4">
        <v>308</v>
      </c>
      <c r="S1359" s="4">
        <v>65</v>
      </c>
      <c r="T1359" s="4">
        <v>62</v>
      </c>
      <c r="U1359" s="4">
        <v>61</v>
      </c>
      <c r="V1359" s="4">
        <v>58</v>
      </c>
      <c r="W1359" s="4">
        <v>62</v>
      </c>
      <c r="X1359" s="4">
        <v>283</v>
      </c>
      <c r="Y1359" s="4">
        <v>61</v>
      </c>
      <c r="Z1359" s="4">
        <v>67</v>
      </c>
      <c r="AA1359" s="4">
        <v>37</v>
      </c>
      <c r="AB1359" s="4" t="s">
        <v>5084</v>
      </c>
      <c r="AC1359" s="4">
        <v>63</v>
      </c>
      <c r="AD1359" s="4">
        <v>346</v>
      </c>
      <c r="AE1359" s="4">
        <v>75</v>
      </c>
      <c r="AF1359" s="4">
        <v>75</v>
      </c>
      <c r="AG1359" s="4">
        <v>70</v>
      </c>
      <c r="AH1359" s="4">
        <v>62</v>
      </c>
      <c r="AI1359" s="4">
        <v>64</v>
      </c>
      <c r="AJ1359" s="4">
        <v>363</v>
      </c>
      <c r="AK1359" s="4">
        <v>66</v>
      </c>
      <c r="AL1359" s="4">
        <v>83</v>
      </c>
      <c r="AM1359" s="4">
        <v>73</v>
      </c>
      <c r="AN1359" s="4">
        <v>83</v>
      </c>
      <c r="AO1359" s="4">
        <v>58</v>
      </c>
      <c r="AP1359" s="4">
        <v>308</v>
      </c>
      <c r="AQ1359" s="4">
        <v>79</v>
      </c>
      <c r="AR1359" s="4">
        <v>45</v>
      </c>
      <c r="AS1359" s="4">
        <v>64</v>
      </c>
      <c r="AT1359" s="4" t="s">
        <v>1735</v>
      </c>
      <c r="AU1359" s="4">
        <v>60</v>
      </c>
      <c r="AV1359" s="4">
        <v>63</v>
      </c>
      <c r="AW1359" s="4">
        <v>101</v>
      </c>
      <c r="AX1359" s="4">
        <v>34</v>
      </c>
      <c r="AY1359" s="4">
        <v>37</v>
      </c>
      <c r="AZ1359" s="4">
        <v>30</v>
      </c>
      <c r="BA1359" s="4">
        <v>47</v>
      </c>
      <c r="BB1359" s="4">
        <v>12</v>
      </c>
      <c r="BC1359" s="4">
        <v>7</v>
      </c>
      <c r="BD1359" s="4">
        <v>7</v>
      </c>
      <c r="BE1359" s="4">
        <v>8</v>
      </c>
      <c r="BF1359" s="4">
        <v>13</v>
      </c>
      <c r="BG1359" s="4">
        <v>1756</v>
      </c>
      <c r="BH1359" s="4">
        <v>378</v>
      </c>
      <c r="BI1359" s="4">
        <v>1</v>
      </c>
      <c r="BJ1359" s="4">
        <v>75</v>
      </c>
      <c r="BK1359" s="4">
        <v>62</v>
      </c>
      <c r="BL1359" s="4">
        <v>59</v>
      </c>
      <c r="BM1359" s="4">
        <v>63</v>
      </c>
      <c r="BN1359" s="4">
        <v>39</v>
      </c>
    </row>
    <row r="1360" spans="1:66" ht="30" customHeight="1" x14ac:dyDescent="0.25">
      <c r="A1360" s="15" t="s">
        <v>7885</v>
      </c>
      <c r="B1360" s="4">
        <v>20</v>
      </c>
      <c r="C1360" s="4">
        <v>67</v>
      </c>
      <c r="D1360" s="4">
        <v>74</v>
      </c>
      <c r="E1360" s="5" t="s">
        <v>6748</v>
      </c>
      <c r="F1360" s="5" t="str">
        <f t="shared" si="114"/>
        <v>SpVgg Greuther Fürth</v>
      </c>
      <c r="G1360" s="25" t="str">
        <f t="shared" si="115"/>
        <v>2023 ~ 2025</v>
      </c>
      <c r="H1360" s="5" t="str">
        <f>RIGHT(G1360, 4)</f>
        <v>2025</v>
      </c>
      <c r="I1360" s="4" t="s">
        <v>283</v>
      </c>
      <c r="J1360" s="4" t="s">
        <v>290</v>
      </c>
      <c r="K1360" s="4" t="s">
        <v>77</v>
      </c>
      <c r="L1360" s="4">
        <v>67</v>
      </c>
      <c r="M1360" s="4" t="s">
        <v>130</v>
      </c>
      <c r="N1360" s="4">
        <v>7</v>
      </c>
      <c r="O1360" s="6" t="s">
        <v>7208</v>
      </c>
      <c r="P1360" s="6" t="s">
        <v>6872</v>
      </c>
      <c r="Q1360" s="6" t="s">
        <v>7184</v>
      </c>
      <c r="R1360" s="4">
        <v>282</v>
      </c>
      <c r="S1360" s="4">
        <v>72</v>
      </c>
      <c r="T1360" s="4">
        <v>45</v>
      </c>
      <c r="U1360" s="4">
        <v>52</v>
      </c>
      <c r="V1360" s="4">
        <v>65</v>
      </c>
      <c r="W1360" s="4">
        <v>48</v>
      </c>
      <c r="X1360" s="4">
        <v>311</v>
      </c>
      <c r="Y1360" s="4">
        <v>67</v>
      </c>
      <c r="Z1360" s="4">
        <v>70</v>
      </c>
      <c r="AA1360" s="4">
        <v>54</v>
      </c>
      <c r="AB1360" s="4">
        <v>55</v>
      </c>
      <c r="AC1360" s="4">
        <v>65</v>
      </c>
      <c r="AD1360" s="4">
        <v>363</v>
      </c>
      <c r="AE1360" s="4">
        <v>77</v>
      </c>
      <c r="AF1360" s="4">
        <v>77</v>
      </c>
      <c r="AG1360" s="4">
        <v>76</v>
      </c>
      <c r="AH1360" s="4">
        <v>62</v>
      </c>
      <c r="AI1360" s="4">
        <v>71</v>
      </c>
      <c r="AJ1360" s="4">
        <v>316</v>
      </c>
      <c r="AK1360" s="4">
        <v>62</v>
      </c>
      <c r="AL1360" s="4">
        <v>69</v>
      </c>
      <c r="AM1360" s="4">
        <v>68</v>
      </c>
      <c r="AN1360" s="4">
        <v>64</v>
      </c>
      <c r="AO1360" s="4">
        <v>53</v>
      </c>
      <c r="AP1360" s="4">
        <v>289</v>
      </c>
      <c r="AQ1360" s="4">
        <v>67</v>
      </c>
      <c r="AR1360" s="4">
        <v>58</v>
      </c>
      <c r="AS1360" s="4">
        <v>59</v>
      </c>
      <c r="AT1360" s="4">
        <v>60</v>
      </c>
      <c r="AU1360" s="4">
        <v>45</v>
      </c>
      <c r="AV1360" s="4">
        <v>52</v>
      </c>
      <c r="AW1360" s="4">
        <v>181</v>
      </c>
      <c r="AX1360" s="4">
        <v>56</v>
      </c>
      <c r="AY1360" s="4">
        <v>64</v>
      </c>
      <c r="AZ1360" s="4">
        <v>61</v>
      </c>
      <c r="BA1360" s="4">
        <v>60</v>
      </c>
      <c r="BB1360" s="4">
        <v>11</v>
      </c>
      <c r="BC1360" s="4">
        <v>12</v>
      </c>
      <c r="BD1360" s="4">
        <v>14</v>
      </c>
      <c r="BE1360" s="4">
        <v>11</v>
      </c>
      <c r="BF1360" s="4">
        <v>12</v>
      </c>
      <c r="BG1360" s="4">
        <v>1802</v>
      </c>
      <c r="BH1360" s="4">
        <v>384</v>
      </c>
      <c r="BI1360" s="4">
        <v>1</v>
      </c>
      <c r="BJ1360" s="4">
        <v>77</v>
      </c>
      <c r="BK1360" s="4">
        <v>51</v>
      </c>
      <c r="BL1360" s="4">
        <v>64</v>
      </c>
      <c r="BM1360" s="4">
        <v>67</v>
      </c>
      <c r="BN1360" s="4">
        <v>59</v>
      </c>
    </row>
    <row r="1361" spans="1:66" ht="30" customHeight="1" x14ac:dyDescent="0.25">
      <c r="A1361" s="15" t="s">
        <v>2441</v>
      </c>
      <c r="B1361" s="4">
        <v>27</v>
      </c>
      <c r="C1361" s="4">
        <v>85</v>
      </c>
      <c r="D1361" s="4">
        <v>85</v>
      </c>
      <c r="E1361" s="5" t="s">
        <v>6744</v>
      </c>
      <c r="F1361" s="5" t="str">
        <f t="shared" si="114"/>
        <v>FC Bayern München</v>
      </c>
      <c r="G1361" s="25" t="str">
        <f t="shared" si="115"/>
        <v>2015 ~ 2027</v>
      </c>
      <c r="H1361" s="5" t="str">
        <f>RIGHT(G1361, 4)</f>
        <v>2027</v>
      </c>
      <c r="I1361" s="4" t="s">
        <v>426</v>
      </c>
      <c r="J1361" s="4" t="s">
        <v>125</v>
      </c>
      <c r="K1361" s="4" t="s">
        <v>68</v>
      </c>
      <c r="L1361" s="4">
        <v>85</v>
      </c>
      <c r="M1361" s="4" t="s">
        <v>294</v>
      </c>
      <c r="N1361" s="4">
        <v>0</v>
      </c>
      <c r="O1361" s="6" t="s">
        <v>7373</v>
      </c>
      <c r="P1361" s="6" t="s">
        <v>7081</v>
      </c>
      <c r="Q1361" s="6" t="s">
        <v>7517</v>
      </c>
      <c r="R1361" s="4">
        <v>375</v>
      </c>
      <c r="S1361" s="4">
        <v>81</v>
      </c>
      <c r="T1361" s="4">
        <v>75</v>
      </c>
      <c r="U1361" s="4">
        <v>61</v>
      </c>
      <c r="V1361" s="4">
        <v>80</v>
      </c>
      <c r="W1361" s="4">
        <v>78</v>
      </c>
      <c r="X1361" s="4">
        <v>402</v>
      </c>
      <c r="Y1361" s="4">
        <v>88</v>
      </c>
      <c r="Z1361" s="4">
        <v>83</v>
      </c>
      <c r="AA1361" s="4">
        <v>70</v>
      </c>
      <c r="AB1361" s="4">
        <v>74</v>
      </c>
      <c r="AC1361" s="4">
        <v>87</v>
      </c>
      <c r="AD1361" s="4">
        <v>439</v>
      </c>
      <c r="AE1361" s="4">
        <v>92</v>
      </c>
      <c r="AF1361" s="4">
        <v>86</v>
      </c>
      <c r="AG1361" s="4">
        <v>92</v>
      </c>
      <c r="AH1361" s="4">
        <v>85</v>
      </c>
      <c r="AI1361" s="4">
        <v>84</v>
      </c>
      <c r="AJ1361" s="4">
        <v>369</v>
      </c>
      <c r="AK1361" s="4">
        <v>83</v>
      </c>
      <c r="AL1361" s="4">
        <v>79</v>
      </c>
      <c r="AM1361" s="4">
        <v>68</v>
      </c>
      <c r="AN1361" s="4">
        <v>66</v>
      </c>
      <c r="AO1361" s="4">
        <v>73</v>
      </c>
      <c r="AP1361" s="4">
        <v>291</v>
      </c>
      <c r="AQ1361" s="4">
        <v>38</v>
      </c>
      <c r="AR1361" s="4">
        <v>23</v>
      </c>
      <c r="AS1361" s="4">
        <v>83</v>
      </c>
      <c r="AT1361" s="4">
        <v>82</v>
      </c>
      <c r="AU1361" s="4">
        <v>65</v>
      </c>
      <c r="AV1361" s="4">
        <v>78</v>
      </c>
      <c r="AW1361" s="4">
        <v>77</v>
      </c>
      <c r="AX1361" s="4">
        <v>29</v>
      </c>
      <c r="AY1361" s="4">
        <v>27</v>
      </c>
      <c r="AZ1361" s="4">
        <v>21</v>
      </c>
      <c r="BA1361" s="4">
        <v>21</v>
      </c>
      <c r="BB1361" s="4">
        <v>5</v>
      </c>
      <c r="BC1361" s="4">
        <v>3</v>
      </c>
      <c r="BD1361" s="4">
        <v>5</v>
      </c>
      <c r="BE1361" s="4">
        <v>3</v>
      </c>
      <c r="BF1361" s="4">
        <v>5</v>
      </c>
      <c r="BG1361" s="4">
        <v>1974</v>
      </c>
      <c r="BH1361" s="4">
        <v>423</v>
      </c>
      <c r="BI1361" s="4">
        <v>4</v>
      </c>
      <c r="BJ1361" s="4">
        <v>89</v>
      </c>
      <c r="BK1361" s="4">
        <v>76</v>
      </c>
      <c r="BL1361" s="4">
        <v>79</v>
      </c>
      <c r="BM1361" s="4">
        <v>87</v>
      </c>
      <c r="BN1361" s="4">
        <v>30</v>
      </c>
    </row>
    <row r="1362" spans="1:66" ht="30" customHeight="1" x14ac:dyDescent="0.25">
      <c r="A1362" s="15" t="s">
        <v>4536</v>
      </c>
      <c r="B1362" s="4">
        <v>23</v>
      </c>
      <c r="C1362" s="4" t="s">
        <v>595</v>
      </c>
      <c r="D1362" s="4" t="s">
        <v>369</v>
      </c>
      <c r="E1362" s="5" t="s">
        <v>4537</v>
      </c>
      <c r="F1362" s="5" t="str">
        <f t="shared" si="114"/>
        <v>Hungary</v>
      </c>
      <c r="G1362" s="25" t="str">
        <f t="shared" si="115"/>
        <v>Free</v>
      </c>
      <c r="H1362" s="5">
        <v>0</v>
      </c>
      <c r="I1362" s="4" t="s">
        <v>75</v>
      </c>
      <c r="J1362" s="4" t="s">
        <v>84</v>
      </c>
      <c r="K1362" s="4" t="s">
        <v>68</v>
      </c>
      <c r="L1362" s="4">
        <v>69</v>
      </c>
      <c r="M1362" s="4" t="s">
        <v>206</v>
      </c>
      <c r="N1362" s="4">
        <v>7</v>
      </c>
      <c r="O1362" s="6">
        <v>0</v>
      </c>
      <c r="P1362" s="6">
        <v>0</v>
      </c>
      <c r="Q1362" s="6">
        <v>0</v>
      </c>
      <c r="R1362" s="4">
        <v>281</v>
      </c>
      <c r="S1362" s="4">
        <v>60</v>
      </c>
      <c r="T1362" s="4">
        <v>65</v>
      </c>
      <c r="U1362" s="4" t="s">
        <v>1174</v>
      </c>
      <c r="V1362" s="4">
        <v>63</v>
      </c>
      <c r="W1362" s="4">
        <v>43</v>
      </c>
      <c r="X1362" s="4">
        <v>321</v>
      </c>
      <c r="Y1362" s="4">
        <v>71</v>
      </c>
      <c r="Z1362" s="4">
        <v>70</v>
      </c>
      <c r="AA1362" s="4">
        <v>59</v>
      </c>
      <c r="AB1362" s="4">
        <v>53</v>
      </c>
      <c r="AC1362" s="4">
        <v>68</v>
      </c>
      <c r="AD1362" s="4">
        <v>395</v>
      </c>
      <c r="AE1362" s="4">
        <v>88</v>
      </c>
      <c r="AF1362" s="4">
        <v>90</v>
      </c>
      <c r="AG1362" s="4">
        <v>72</v>
      </c>
      <c r="AH1362" s="4">
        <v>61</v>
      </c>
      <c r="AI1362" s="4">
        <v>84</v>
      </c>
      <c r="AJ1362" s="4">
        <v>279</v>
      </c>
      <c r="AK1362" s="4" t="s">
        <v>1302</v>
      </c>
      <c r="AL1362" s="4" t="s">
        <v>2270</v>
      </c>
      <c r="AM1362" s="4">
        <v>72</v>
      </c>
      <c r="AN1362" s="4">
        <v>40</v>
      </c>
      <c r="AO1362" s="4">
        <v>52</v>
      </c>
      <c r="AP1362" s="4">
        <v>237</v>
      </c>
      <c r="AQ1362" s="4">
        <v>32</v>
      </c>
      <c r="AR1362" s="4">
        <v>28</v>
      </c>
      <c r="AS1362" s="4" t="s">
        <v>1772</v>
      </c>
      <c r="AT1362" s="4">
        <v>62</v>
      </c>
      <c r="AU1362" s="4">
        <v>56</v>
      </c>
      <c r="AV1362" s="4">
        <v>58</v>
      </c>
      <c r="AW1362" s="4">
        <v>62</v>
      </c>
      <c r="AX1362" s="4">
        <v>20</v>
      </c>
      <c r="AY1362" s="4">
        <v>25</v>
      </c>
      <c r="AZ1362" s="4">
        <v>17</v>
      </c>
      <c r="BA1362" s="4">
        <v>55</v>
      </c>
      <c r="BB1362" s="4">
        <v>11</v>
      </c>
      <c r="BC1362" s="4">
        <v>9</v>
      </c>
      <c r="BD1362" s="4">
        <v>14</v>
      </c>
      <c r="BE1362" s="4">
        <v>12</v>
      </c>
      <c r="BF1362" s="4">
        <v>9</v>
      </c>
      <c r="BG1362" s="4">
        <v>1630</v>
      </c>
      <c r="BH1362" s="4">
        <v>352</v>
      </c>
      <c r="BI1362" s="4">
        <v>1</v>
      </c>
      <c r="BJ1362" s="4">
        <v>89</v>
      </c>
      <c r="BK1362" s="4">
        <v>59</v>
      </c>
      <c r="BL1362" s="4">
        <v>61</v>
      </c>
      <c r="BM1362" s="4">
        <v>70</v>
      </c>
      <c r="BN1362" s="4">
        <v>26</v>
      </c>
    </row>
    <row r="1363" spans="1:66" ht="30" customHeight="1" x14ac:dyDescent="0.25">
      <c r="A1363" s="15" t="s">
        <v>2573</v>
      </c>
      <c r="B1363" s="4">
        <v>24</v>
      </c>
      <c r="C1363" s="4">
        <v>80</v>
      </c>
      <c r="D1363" s="4">
        <v>83</v>
      </c>
      <c r="E1363" s="5" t="s">
        <v>2574</v>
      </c>
      <c r="F1363" s="5" t="str">
        <f t="shared" si="114"/>
        <v>Lens</v>
      </c>
      <c r="G1363" s="25" t="str">
        <f t="shared" si="115"/>
        <v>2021 ~ 2027</v>
      </c>
      <c r="H1363" s="5" t="str">
        <f>RIGHT(G1363, 4)</f>
        <v>2027</v>
      </c>
      <c r="I1363" s="4" t="s">
        <v>359</v>
      </c>
      <c r="J1363" s="4" t="s">
        <v>327</v>
      </c>
      <c r="K1363" s="4" t="s">
        <v>68</v>
      </c>
      <c r="L1363" s="4">
        <v>82</v>
      </c>
      <c r="M1363" s="4" t="s">
        <v>189</v>
      </c>
      <c r="N1363" s="4">
        <v>3</v>
      </c>
      <c r="O1363" s="6" t="s">
        <v>7066</v>
      </c>
      <c r="P1363" s="6" t="s">
        <v>6937</v>
      </c>
      <c r="Q1363" s="6" t="s">
        <v>7169</v>
      </c>
      <c r="R1363" s="4">
        <v>253</v>
      </c>
      <c r="S1363" s="4">
        <v>44</v>
      </c>
      <c r="T1363" s="4">
        <v>26</v>
      </c>
      <c r="U1363" s="4">
        <v>82</v>
      </c>
      <c r="V1363" s="4">
        <v>70</v>
      </c>
      <c r="W1363" s="4">
        <v>31</v>
      </c>
      <c r="X1363" s="4">
        <v>266</v>
      </c>
      <c r="Y1363" s="4">
        <v>59</v>
      </c>
      <c r="Z1363" s="4">
        <v>46</v>
      </c>
      <c r="AA1363" s="4">
        <v>31</v>
      </c>
      <c r="AB1363" s="4">
        <v>62</v>
      </c>
      <c r="AC1363" s="4">
        <v>68</v>
      </c>
      <c r="AD1363" s="4">
        <v>331</v>
      </c>
      <c r="AE1363" s="4">
        <v>66</v>
      </c>
      <c r="AF1363" s="4" t="s">
        <v>1416</v>
      </c>
      <c r="AG1363" s="4">
        <v>57</v>
      </c>
      <c r="AH1363" s="4">
        <v>79</v>
      </c>
      <c r="AI1363" s="4">
        <v>46</v>
      </c>
      <c r="AJ1363" s="4">
        <v>329</v>
      </c>
      <c r="AK1363" s="4">
        <v>49</v>
      </c>
      <c r="AL1363" s="4">
        <v>90</v>
      </c>
      <c r="AM1363" s="4">
        <v>75</v>
      </c>
      <c r="AN1363" s="4">
        <v>90</v>
      </c>
      <c r="AO1363" s="4">
        <v>25</v>
      </c>
      <c r="AP1363" s="4">
        <v>300</v>
      </c>
      <c r="AQ1363" s="4">
        <v>85</v>
      </c>
      <c r="AR1363" s="4">
        <v>78</v>
      </c>
      <c r="AS1363" s="4">
        <v>43</v>
      </c>
      <c r="AT1363" s="4">
        <v>52</v>
      </c>
      <c r="AU1363" s="4">
        <v>42</v>
      </c>
      <c r="AV1363" s="4">
        <v>74</v>
      </c>
      <c r="AW1363" s="4">
        <v>237</v>
      </c>
      <c r="AX1363" s="4">
        <v>78</v>
      </c>
      <c r="AY1363" s="4">
        <v>82</v>
      </c>
      <c r="AZ1363" s="4">
        <v>77</v>
      </c>
      <c r="BA1363" s="4">
        <v>57</v>
      </c>
      <c r="BB1363" s="4">
        <v>12</v>
      </c>
      <c r="BC1363" s="4">
        <v>13</v>
      </c>
      <c r="BD1363" s="4">
        <v>6</v>
      </c>
      <c r="BE1363" s="4">
        <v>11</v>
      </c>
      <c r="BF1363" s="4">
        <v>15</v>
      </c>
      <c r="BG1363" s="4">
        <v>1773</v>
      </c>
      <c r="BH1363" s="4">
        <v>392</v>
      </c>
      <c r="BI1363" s="4">
        <v>2</v>
      </c>
      <c r="BJ1363" s="4">
        <v>75</v>
      </c>
      <c r="BK1363" s="4">
        <v>32</v>
      </c>
      <c r="BL1363" s="4">
        <v>57</v>
      </c>
      <c r="BM1363" s="4">
        <v>63</v>
      </c>
      <c r="BN1363" s="4">
        <v>80</v>
      </c>
    </row>
    <row r="1364" spans="1:66" ht="30" customHeight="1" x14ac:dyDescent="0.25">
      <c r="A1364" s="15" t="s">
        <v>941</v>
      </c>
      <c r="B1364" s="4">
        <v>32</v>
      </c>
      <c r="C1364" s="4">
        <v>91</v>
      </c>
      <c r="D1364" s="4">
        <v>91</v>
      </c>
      <c r="E1364" s="5" t="s">
        <v>942</v>
      </c>
      <c r="F1364" s="5" t="str">
        <f t="shared" si="114"/>
        <v>Manchester City</v>
      </c>
      <c r="G1364" s="25" t="str">
        <f t="shared" si="115"/>
        <v>2015 ~ 2025</v>
      </c>
      <c r="H1364" s="5" t="str">
        <f>RIGHT(G1364, 4)</f>
        <v>2025</v>
      </c>
      <c r="I1364" s="4" t="s">
        <v>426</v>
      </c>
      <c r="J1364" s="4" t="s">
        <v>125</v>
      </c>
      <c r="K1364" s="4" t="s">
        <v>68</v>
      </c>
      <c r="L1364" s="4">
        <v>91</v>
      </c>
      <c r="M1364" s="4" t="s">
        <v>195</v>
      </c>
      <c r="N1364" s="4">
        <v>0</v>
      </c>
      <c r="O1364" s="6" t="s">
        <v>7194</v>
      </c>
      <c r="P1364" s="6" t="s">
        <v>7195</v>
      </c>
      <c r="Q1364" s="6" t="s">
        <v>7070</v>
      </c>
      <c r="R1364" s="4">
        <v>412</v>
      </c>
      <c r="S1364" s="4">
        <v>95</v>
      </c>
      <c r="T1364" s="4">
        <v>85</v>
      </c>
      <c r="U1364" s="4">
        <v>55</v>
      </c>
      <c r="V1364" s="4">
        <v>94</v>
      </c>
      <c r="W1364" s="4">
        <v>83</v>
      </c>
      <c r="X1364" s="4">
        <v>447</v>
      </c>
      <c r="Y1364" s="4">
        <v>86</v>
      </c>
      <c r="Z1364" s="4">
        <v>92</v>
      </c>
      <c r="AA1364" s="4">
        <v>83</v>
      </c>
      <c r="AB1364" s="4">
        <v>94</v>
      </c>
      <c r="AC1364" s="4">
        <v>92</v>
      </c>
      <c r="AD1364" s="4">
        <v>394</v>
      </c>
      <c r="AE1364" s="4">
        <v>74</v>
      </c>
      <c r="AF1364" s="4">
        <v>74</v>
      </c>
      <c r="AG1364" s="4">
        <v>76</v>
      </c>
      <c r="AH1364" s="4">
        <v>92</v>
      </c>
      <c r="AI1364" s="4">
        <v>78</v>
      </c>
      <c r="AJ1364" s="4">
        <v>420</v>
      </c>
      <c r="AK1364" s="4">
        <v>92</v>
      </c>
      <c r="AL1364" s="4">
        <v>73</v>
      </c>
      <c r="AM1364" s="4">
        <v>88</v>
      </c>
      <c r="AN1364" s="4">
        <v>75</v>
      </c>
      <c r="AO1364" s="4">
        <v>92</v>
      </c>
      <c r="AP1364" s="4">
        <v>407</v>
      </c>
      <c r="AQ1364" s="4">
        <v>75</v>
      </c>
      <c r="AR1364" s="4">
        <v>66</v>
      </c>
      <c r="AS1364" s="4">
        <v>88</v>
      </c>
      <c r="AT1364" s="4">
        <v>95</v>
      </c>
      <c r="AU1364" s="4">
        <v>83</v>
      </c>
      <c r="AV1364" s="4">
        <v>88</v>
      </c>
      <c r="AW1364" s="4">
        <v>189</v>
      </c>
      <c r="AX1364" s="4">
        <v>66</v>
      </c>
      <c r="AY1364" s="4">
        <v>70</v>
      </c>
      <c r="AZ1364" s="4">
        <v>53</v>
      </c>
      <c r="BA1364" s="4">
        <v>56</v>
      </c>
      <c r="BB1364" s="4">
        <v>15</v>
      </c>
      <c r="BC1364" s="4">
        <v>13</v>
      </c>
      <c r="BD1364" s="4">
        <v>5</v>
      </c>
      <c r="BE1364" s="4">
        <v>10</v>
      </c>
      <c r="BF1364" s="4">
        <v>13</v>
      </c>
      <c r="BG1364" s="4">
        <v>2325</v>
      </c>
      <c r="BH1364" s="4">
        <v>486</v>
      </c>
      <c r="BI1364" s="4">
        <v>5</v>
      </c>
      <c r="BJ1364" s="4">
        <v>74</v>
      </c>
      <c r="BK1364" s="4">
        <v>88</v>
      </c>
      <c r="BL1364" s="4">
        <v>94</v>
      </c>
      <c r="BM1364" s="4">
        <v>87</v>
      </c>
      <c r="BN1364" s="4">
        <v>65</v>
      </c>
    </row>
    <row r="1365" spans="1:66" ht="30" customHeight="1" x14ac:dyDescent="0.25">
      <c r="A1365" s="15" t="s">
        <v>3301</v>
      </c>
      <c r="B1365" s="4">
        <v>21</v>
      </c>
      <c r="C1365" s="4">
        <v>69</v>
      </c>
      <c r="D1365" s="4">
        <v>84</v>
      </c>
      <c r="E1365" s="5" t="s">
        <v>8015</v>
      </c>
      <c r="F1365" s="5" t="str">
        <f t="shared" si="114"/>
        <v>Genoa</v>
      </c>
      <c r="G1365" s="25" t="str">
        <f t="shared" si="115"/>
        <v>Jun 30, 2024 A Prestamo</v>
      </c>
      <c r="H1365" s="5">
        <v>0</v>
      </c>
      <c r="I1365" s="4" t="s">
        <v>183</v>
      </c>
      <c r="J1365" s="4" t="s">
        <v>125</v>
      </c>
      <c r="K1365" s="4" t="s">
        <v>68</v>
      </c>
      <c r="L1365" s="4">
        <v>71</v>
      </c>
      <c r="M1365" s="4" t="s">
        <v>189</v>
      </c>
      <c r="N1365" s="4">
        <v>15</v>
      </c>
      <c r="O1365" s="6" t="s">
        <v>7480</v>
      </c>
      <c r="P1365" s="6" t="s">
        <v>7218</v>
      </c>
      <c r="Q1365" s="6">
        <v>0</v>
      </c>
      <c r="R1365" s="4">
        <v>264</v>
      </c>
      <c r="S1365" s="4">
        <v>58</v>
      </c>
      <c r="T1365" s="4">
        <v>29</v>
      </c>
      <c r="U1365" s="4">
        <v>71</v>
      </c>
      <c r="V1365" s="4">
        <v>65</v>
      </c>
      <c r="W1365" s="4">
        <v>41</v>
      </c>
      <c r="X1365" s="4">
        <v>278</v>
      </c>
      <c r="Y1365" s="4">
        <v>64</v>
      </c>
      <c r="Z1365" s="4">
        <v>51</v>
      </c>
      <c r="AA1365" s="4">
        <v>34</v>
      </c>
      <c r="AB1365" s="4">
        <v>63</v>
      </c>
      <c r="AC1365" s="4">
        <v>66</v>
      </c>
      <c r="AD1365" s="4">
        <v>314</v>
      </c>
      <c r="AE1365" s="4">
        <v>63</v>
      </c>
      <c r="AF1365" s="4">
        <v>70</v>
      </c>
      <c r="AG1365" s="4">
        <v>62</v>
      </c>
      <c r="AH1365" s="4">
        <v>65</v>
      </c>
      <c r="AI1365" s="4">
        <v>54</v>
      </c>
      <c r="AJ1365" s="4">
        <v>314</v>
      </c>
      <c r="AK1365" s="4">
        <v>52</v>
      </c>
      <c r="AL1365" s="4">
        <v>78</v>
      </c>
      <c r="AM1365" s="4">
        <v>68</v>
      </c>
      <c r="AN1365" s="4">
        <v>72</v>
      </c>
      <c r="AO1365" s="4">
        <v>44</v>
      </c>
      <c r="AP1365" s="4">
        <v>254</v>
      </c>
      <c r="AQ1365" s="4">
        <v>54</v>
      </c>
      <c r="AR1365" s="4">
        <v>67</v>
      </c>
      <c r="AS1365" s="4">
        <v>45</v>
      </c>
      <c r="AT1365" s="4">
        <v>39</v>
      </c>
      <c r="AU1365" s="4">
        <v>49</v>
      </c>
      <c r="AV1365" s="4">
        <v>59</v>
      </c>
      <c r="AW1365" s="4">
        <v>216</v>
      </c>
      <c r="AX1365" s="4">
        <v>70</v>
      </c>
      <c r="AY1365" s="4">
        <v>74</v>
      </c>
      <c r="AZ1365" s="4">
        <v>72</v>
      </c>
      <c r="BA1365" s="4">
        <v>49</v>
      </c>
      <c r="BB1365" s="4">
        <v>12</v>
      </c>
      <c r="BC1365" s="4">
        <v>8</v>
      </c>
      <c r="BD1365" s="4">
        <v>11</v>
      </c>
      <c r="BE1365" s="4">
        <v>10</v>
      </c>
      <c r="BF1365" s="4">
        <v>8</v>
      </c>
      <c r="BG1365" s="4">
        <v>1689</v>
      </c>
      <c r="BH1365" s="4">
        <v>365</v>
      </c>
      <c r="BI1365" s="4">
        <v>1</v>
      </c>
      <c r="BJ1365" s="4">
        <v>67</v>
      </c>
      <c r="BK1365" s="4">
        <v>39</v>
      </c>
      <c r="BL1365" s="4">
        <v>56</v>
      </c>
      <c r="BM1365" s="4">
        <v>64</v>
      </c>
      <c r="BN1365" s="4">
        <v>71</v>
      </c>
    </row>
    <row r="1366" spans="1:66" ht="30" customHeight="1" x14ac:dyDescent="0.25">
      <c r="A1366" s="15" t="s">
        <v>6491</v>
      </c>
      <c r="B1366" s="4">
        <v>20</v>
      </c>
      <c r="C1366" s="4">
        <v>69</v>
      </c>
      <c r="D1366" s="4">
        <v>78</v>
      </c>
      <c r="E1366" s="5" t="s">
        <v>8028</v>
      </c>
      <c r="F1366" s="5" t="str">
        <f t="shared" si="114"/>
        <v>Blackpool</v>
      </c>
      <c r="G1366" s="25" t="str">
        <f t="shared" si="115"/>
        <v>Jun 30, 2024 A Prestamo</v>
      </c>
      <c r="H1366" s="5">
        <v>0</v>
      </c>
      <c r="I1366" s="4" t="s">
        <v>1320</v>
      </c>
      <c r="J1366" s="4" t="s">
        <v>76</v>
      </c>
      <c r="K1366" s="4" t="s">
        <v>77</v>
      </c>
      <c r="L1366" s="4">
        <v>70</v>
      </c>
      <c r="M1366" s="4" t="s">
        <v>69</v>
      </c>
      <c r="N1366" s="4">
        <v>9</v>
      </c>
      <c r="O1366" s="6" t="s">
        <v>7364</v>
      </c>
      <c r="P1366" s="6" t="s">
        <v>7001</v>
      </c>
      <c r="Q1366" s="6">
        <v>0</v>
      </c>
      <c r="R1366" s="4">
        <v>269</v>
      </c>
      <c r="S1366" s="4">
        <v>62</v>
      </c>
      <c r="T1366" s="4">
        <v>61</v>
      </c>
      <c r="U1366" s="4">
        <v>32</v>
      </c>
      <c r="V1366" s="4">
        <v>67</v>
      </c>
      <c r="W1366" s="4">
        <v>47</v>
      </c>
      <c r="X1366" s="4">
        <v>319</v>
      </c>
      <c r="Y1366" s="4">
        <v>72</v>
      </c>
      <c r="Z1366" s="4">
        <v>63</v>
      </c>
      <c r="AA1366" s="4">
        <v>60</v>
      </c>
      <c r="AB1366" s="4">
        <v>54</v>
      </c>
      <c r="AC1366" s="4">
        <v>70</v>
      </c>
      <c r="AD1366" s="4">
        <v>410</v>
      </c>
      <c r="AE1366" s="4">
        <v>86</v>
      </c>
      <c r="AF1366" s="4">
        <v>81</v>
      </c>
      <c r="AG1366" s="4">
        <v>91</v>
      </c>
      <c r="AH1366" s="4">
        <v>60</v>
      </c>
      <c r="AI1366" s="4">
        <v>92</v>
      </c>
      <c r="AJ1366" s="4">
        <v>273</v>
      </c>
      <c r="AK1366" s="4">
        <v>66</v>
      </c>
      <c r="AL1366" s="4">
        <v>47</v>
      </c>
      <c r="AM1366" s="4">
        <v>64</v>
      </c>
      <c r="AN1366" s="4">
        <v>34</v>
      </c>
      <c r="AO1366" s="4">
        <v>62</v>
      </c>
      <c r="AP1366" s="4">
        <v>274</v>
      </c>
      <c r="AQ1366" s="4">
        <v>42</v>
      </c>
      <c r="AR1366" s="4">
        <v>45</v>
      </c>
      <c r="AS1366" s="4">
        <v>65</v>
      </c>
      <c r="AT1366" s="4">
        <v>66</v>
      </c>
      <c r="AU1366" s="4">
        <v>56</v>
      </c>
      <c r="AV1366" s="4">
        <v>65</v>
      </c>
      <c r="AW1366" s="4">
        <v>130</v>
      </c>
      <c r="AX1366" s="4">
        <v>43</v>
      </c>
      <c r="AY1366" s="4">
        <v>48</v>
      </c>
      <c r="AZ1366" s="4">
        <v>39</v>
      </c>
      <c r="BA1366" s="4">
        <v>59</v>
      </c>
      <c r="BB1366" s="4">
        <v>12</v>
      </c>
      <c r="BC1366" s="4">
        <v>13</v>
      </c>
      <c r="BD1366" s="4">
        <v>11</v>
      </c>
      <c r="BE1366" s="4">
        <v>8</v>
      </c>
      <c r="BF1366" s="4">
        <v>15</v>
      </c>
      <c r="BG1366" s="4">
        <v>1734</v>
      </c>
      <c r="BH1366" s="4">
        <v>367</v>
      </c>
      <c r="BI1366" s="4">
        <v>1</v>
      </c>
      <c r="BJ1366" s="4">
        <v>83</v>
      </c>
      <c r="BK1366" s="4">
        <v>61</v>
      </c>
      <c r="BL1366" s="4">
        <v>63</v>
      </c>
      <c r="BM1366" s="4">
        <v>73</v>
      </c>
      <c r="BN1366" s="4">
        <v>43</v>
      </c>
    </row>
    <row r="1367" spans="1:66" ht="30" customHeight="1" x14ac:dyDescent="0.25">
      <c r="A1367" s="15" t="s">
        <v>4025</v>
      </c>
      <c r="B1367" s="4">
        <v>29</v>
      </c>
      <c r="C1367" s="4">
        <v>78</v>
      </c>
      <c r="D1367" s="4">
        <v>78</v>
      </c>
      <c r="E1367" s="5" t="s">
        <v>1606</v>
      </c>
      <c r="F1367" s="5" t="str">
        <f t="shared" si="114"/>
        <v>Galatasaray</v>
      </c>
      <c r="G1367" s="25" t="str">
        <f t="shared" si="115"/>
        <v>2023 ~ 2026</v>
      </c>
      <c r="H1367" s="5" t="str">
        <f>RIGHT(G1367, 4)</f>
        <v>2026</v>
      </c>
      <c r="I1367" s="4" t="s">
        <v>283</v>
      </c>
      <c r="J1367" s="4" t="s">
        <v>125</v>
      </c>
      <c r="K1367" s="4" t="s">
        <v>77</v>
      </c>
      <c r="L1367" s="4">
        <v>78</v>
      </c>
      <c r="M1367" s="4" t="s">
        <v>195</v>
      </c>
      <c r="N1367" s="4">
        <v>0</v>
      </c>
      <c r="O1367" s="6" t="s">
        <v>7075</v>
      </c>
      <c r="P1367" s="6" t="s">
        <v>6931</v>
      </c>
      <c r="Q1367" s="6" t="s">
        <v>7448</v>
      </c>
      <c r="R1367" s="4">
        <v>335</v>
      </c>
      <c r="S1367" s="4">
        <v>74</v>
      </c>
      <c r="T1367" s="4">
        <v>74</v>
      </c>
      <c r="U1367" s="4">
        <v>48</v>
      </c>
      <c r="V1367" s="4">
        <v>80</v>
      </c>
      <c r="W1367" s="4">
        <v>59</v>
      </c>
      <c r="X1367" s="4">
        <v>407</v>
      </c>
      <c r="Y1367" s="4">
        <v>79</v>
      </c>
      <c r="Z1367" s="4">
        <v>85</v>
      </c>
      <c r="AA1367" s="4">
        <v>80</v>
      </c>
      <c r="AB1367" s="4">
        <v>80</v>
      </c>
      <c r="AC1367" s="4">
        <v>83</v>
      </c>
      <c r="AD1367" s="4">
        <v>346</v>
      </c>
      <c r="AE1367" s="4">
        <v>62</v>
      </c>
      <c r="AF1367" s="4">
        <v>56</v>
      </c>
      <c r="AG1367" s="4">
        <v>76</v>
      </c>
      <c r="AH1367" s="4">
        <v>75</v>
      </c>
      <c r="AI1367" s="4">
        <v>77</v>
      </c>
      <c r="AJ1367" s="4">
        <v>363</v>
      </c>
      <c r="AK1367" s="4">
        <v>80</v>
      </c>
      <c r="AL1367" s="4">
        <v>61</v>
      </c>
      <c r="AM1367" s="4">
        <v>77</v>
      </c>
      <c r="AN1367" s="4">
        <v>67</v>
      </c>
      <c r="AO1367" s="4">
        <v>78</v>
      </c>
      <c r="AP1367" s="4">
        <v>369</v>
      </c>
      <c r="AQ1367" s="4">
        <v>75</v>
      </c>
      <c r="AR1367" s="4">
        <v>67</v>
      </c>
      <c r="AS1367" s="4">
        <v>77</v>
      </c>
      <c r="AT1367" s="4">
        <v>82</v>
      </c>
      <c r="AU1367" s="4">
        <v>68</v>
      </c>
      <c r="AV1367" s="4">
        <v>78</v>
      </c>
      <c r="AW1367" s="4">
        <v>214</v>
      </c>
      <c r="AX1367" s="4">
        <v>74</v>
      </c>
      <c r="AY1367" s="4">
        <v>69</v>
      </c>
      <c r="AZ1367" s="4">
        <v>71</v>
      </c>
      <c r="BA1367" s="4">
        <v>68</v>
      </c>
      <c r="BB1367" s="4">
        <v>14</v>
      </c>
      <c r="BC1367" s="4">
        <v>15</v>
      </c>
      <c r="BD1367" s="4">
        <v>11</v>
      </c>
      <c r="BE1367" s="4">
        <v>14</v>
      </c>
      <c r="BF1367" s="4">
        <v>14</v>
      </c>
      <c r="BG1367" s="4">
        <v>2102</v>
      </c>
      <c r="BH1367" s="4">
        <v>432</v>
      </c>
      <c r="BI1367" s="4">
        <v>2</v>
      </c>
      <c r="BJ1367" s="4">
        <v>59</v>
      </c>
      <c r="BK1367" s="4">
        <v>75</v>
      </c>
      <c r="BL1367" s="4">
        <v>79</v>
      </c>
      <c r="BM1367" s="4">
        <v>80</v>
      </c>
      <c r="BN1367" s="4">
        <v>68</v>
      </c>
    </row>
    <row r="1368" spans="1:66" ht="30" customHeight="1" x14ac:dyDescent="0.25">
      <c r="A1368" s="15" t="s">
        <v>3790</v>
      </c>
      <c r="B1368" s="4">
        <v>22</v>
      </c>
      <c r="C1368" s="4" t="s">
        <v>660</v>
      </c>
      <c r="D1368" s="4" t="s">
        <v>193</v>
      </c>
      <c r="E1368" s="5" t="s">
        <v>3791</v>
      </c>
      <c r="F1368" s="5" t="str">
        <f t="shared" si="114"/>
        <v>Cercle Brugge</v>
      </c>
      <c r="G1368" s="25" t="str">
        <f t="shared" si="115"/>
        <v>2021 ~ 2026</v>
      </c>
      <c r="H1368" s="5" t="str">
        <f>RIGHT(G1368, 4)</f>
        <v>2026</v>
      </c>
      <c r="I1368" s="4" t="s">
        <v>426</v>
      </c>
      <c r="J1368" s="4" t="s">
        <v>483</v>
      </c>
      <c r="K1368" s="4" t="s">
        <v>68</v>
      </c>
      <c r="L1368" s="4">
        <v>76</v>
      </c>
      <c r="M1368" s="4" t="s">
        <v>106</v>
      </c>
      <c r="N1368" s="4">
        <v>6</v>
      </c>
      <c r="O1368" s="6" t="s">
        <v>7009</v>
      </c>
      <c r="P1368" s="6" t="s">
        <v>7148</v>
      </c>
      <c r="Q1368" s="6" t="s">
        <v>7320</v>
      </c>
      <c r="R1368" s="4">
        <v>313</v>
      </c>
      <c r="S1368" s="4">
        <v>37</v>
      </c>
      <c r="T1368" s="4" t="s">
        <v>218</v>
      </c>
      <c r="U1368" s="4" t="s">
        <v>304</v>
      </c>
      <c r="V1368" s="4">
        <v>58</v>
      </c>
      <c r="W1368" s="4">
        <v>68</v>
      </c>
      <c r="X1368" s="4">
        <v>314</v>
      </c>
      <c r="Y1368" s="4">
        <v>74</v>
      </c>
      <c r="Z1368" s="4">
        <v>61</v>
      </c>
      <c r="AA1368" s="4">
        <v>66</v>
      </c>
      <c r="AB1368" s="4">
        <v>41</v>
      </c>
      <c r="AC1368" s="4">
        <v>72</v>
      </c>
      <c r="AD1368" s="4">
        <v>345</v>
      </c>
      <c r="AE1368" s="4" t="s">
        <v>303</v>
      </c>
      <c r="AF1368" s="4" t="s">
        <v>959</v>
      </c>
      <c r="AG1368" s="4">
        <v>60</v>
      </c>
      <c r="AH1368" s="4" t="s">
        <v>160</v>
      </c>
      <c r="AI1368" s="4">
        <v>66</v>
      </c>
      <c r="AJ1368" s="4">
        <v>397</v>
      </c>
      <c r="AK1368" s="4" t="s">
        <v>165</v>
      </c>
      <c r="AL1368" s="4" t="s">
        <v>202</v>
      </c>
      <c r="AM1368" s="4">
        <v>78</v>
      </c>
      <c r="AN1368" s="4" t="s">
        <v>302</v>
      </c>
      <c r="AO1368" s="4">
        <v>68</v>
      </c>
      <c r="AP1368" s="4">
        <v>294</v>
      </c>
      <c r="AQ1368" s="4">
        <v>68</v>
      </c>
      <c r="AR1368" s="4">
        <v>18</v>
      </c>
      <c r="AS1368" s="4" t="s">
        <v>660</v>
      </c>
      <c r="AT1368" s="4">
        <v>66</v>
      </c>
      <c r="AU1368" s="4">
        <v>68</v>
      </c>
      <c r="AV1368" s="4" t="s">
        <v>369</v>
      </c>
      <c r="AW1368" s="4">
        <v>72</v>
      </c>
      <c r="AX1368" s="4">
        <v>33</v>
      </c>
      <c r="AY1368" s="4">
        <v>22</v>
      </c>
      <c r="AZ1368" s="4">
        <v>17</v>
      </c>
      <c r="BA1368" s="4">
        <v>46</v>
      </c>
      <c r="BB1368" s="4">
        <v>5</v>
      </c>
      <c r="BC1368" s="4">
        <v>14</v>
      </c>
      <c r="BD1368" s="4">
        <v>13</v>
      </c>
      <c r="BE1368" s="4">
        <v>7</v>
      </c>
      <c r="BF1368" s="4">
        <v>7</v>
      </c>
      <c r="BG1368" s="4">
        <v>1781</v>
      </c>
      <c r="BH1368" s="4">
        <v>384</v>
      </c>
      <c r="BI1368" s="4">
        <v>1</v>
      </c>
      <c r="BJ1368" s="4">
        <v>75</v>
      </c>
      <c r="BK1368" s="4">
        <v>76</v>
      </c>
      <c r="BL1368" s="4">
        <v>53</v>
      </c>
      <c r="BM1368" s="4">
        <v>71</v>
      </c>
      <c r="BN1368" s="4">
        <v>29</v>
      </c>
    </row>
    <row r="1369" spans="1:66" ht="30" customHeight="1" x14ac:dyDescent="0.25">
      <c r="A1369" s="15" t="s">
        <v>1323</v>
      </c>
      <c r="B1369" s="4">
        <v>24</v>
      </c>
      <c r="C1369" s="4">
        <v>78</v>
      </c>
      <c r="D1369" s="4">
        <v>81</v>
      </c>
      <c r="E1369" s="5" t="s">
        <v>1324</v>
      </c>
      <c r="F1369" s="5" t="str">
        <f t="shared" si="114"/>
        <v>Leicester City</v>
      </c>
      <c r="G1369" s="25" t="str">
        <f t="shared" si="115"/>
        <v>2016 ~ 2027</v>
      </c>
      <c r="H1369" s="5" t="str">
        <f>RIGHT(G1369, 4)</f>
        <v>2027</v>
      </c>
      <c r="I1369" s="4" t="s">
        <v>112</v>
      </c>
      <c r="J1369" s="4" t="s">
        <v>98</v>
      </c>
      <c r="K1369" s="4" t="s">
        <v>77</v>
      </c>
      <c r="L1369" s="4">
        <v>80</v>
      </c>
      <c r="M1369" s="4" t="s">
        <v>195</v>
      </c>
      <c r="N1369" s="4">
        <v>3</v>
      </c>
      <c r="O1369" s="6" t="s">
        <v>7059</v>
      </c>
      <c r="P1369" s="6" t="s">
        <v>6880</v>
      </c>
      <c r="Q1369" s="6" t="s">
        <v>7311</v>
      </c>
      <c r="R1369" s="4">
        <v>354</v>
      </c>
      <c r="S1369" s="4">
        <v>71</v>
      </c>
      <c r="T1369" s="4">
        <v>69</v>
      </c>
      <c r="U1369" s="4">
        <v>65</v>
      </c>
      <c r="V1369" s="4">
        <v>79</v>
      </c>
      <c r="W1369" s="4">
        <v>70</v>
      </c>
      <c r="X1369" s="4">
        <v>380</v>
      </c>
      <c r="Y1369" s="4">
        <v>78</v>
      </c>
      <c r="Z1369" s="4">
        <v>75</v>
      </c>
      <c r="AA1369" s="4">
        <v>70</v>
      </c>
      <c r="AB1369" s="4">
        <v>77</v>
      </c>
      <c r="AC1369" s="4">
        <v>80</v>
      </c>
      <c r="AD1369" s="4">
        <v>362</v>
      </c>
      <c r="AE1369" s="4">
        <v>74</v>
      </c>
      <c r="AF1369" s="4">
        <v>64</v>
      </c>
      <c r="AG1369" s="4">
        <v>71</v>
      </c>
      <c r="AH1369" s="4">
        <v>81</v>
      </c>
      <c r="AI1369" s="4">
        <v>72</v>
      </c>
      <c r="AJ1369" s="4">
        <v>380</v>
      </c>
      <c r="AK1369" s="4">
        <v>73</v>
      </c>
      <c r="AL1369" s="4">
        <v>77</v>
      </c>
      <c r="AM1369" s="4">
        <v>85</v>
      </c>
      <c r="AN1369" s="4">
        <v>72</v>
      </c>
      <c r="AO1369" s="4">
        <v>73</v>
      </c>
      <c r="AP1369" s="4">
        <v>361</v>
      </c>
      <c r="AQ1369" s="4">
        <v>72</v>
      </c>
      <c r="AR1369" s="4">
        <v>69</v>
      </c>
      <c r="AS1369" s="4">
        <v>78</v>
      </c>
      <c r="AT1369" s="4">
        <v>77</v>
      </c>
      <c r="AU1369" s="4">
        <v>65</v>
      </c>
      <c r="AV1369" s="4">
        <v>76</v>
      </c>
      <c r="AW1369" s="4">
        <v>202</v>
      </c>
      <c r="AX1369" s="4">
        <v>68</v>
      </c>
      <c r="AY1369" s="4">
        <v>68</v>
      </c>
      <c r="AZ1369" s="4">
        <v>66</v>
      </c>
      <c r="BA1369" s="4">
        <v>53</v>
      </c>
      <c r="BB1369" s="4">
        <v>12</v>
      </c>
      <c r="BC1369" s="4">
        <v>15</v>
      </c>
      <c r="BD1369" s="4">
        <v>9</v>
      </c>
      <c r="BE1369" s="4">
        <v>10</v>
      </c>
      <c r="BF1369" s="4">
        <v>7</v>
      </c>
      <c r="BG1369" s="4">
        <v>2092</v>
      </c>
      <c r="BH1369" s="4">
        <v>438</v>
      </c>
      <c r="BI1369" s="4">
        <v>1</v>
      </c>
      <c r="BJ1369" s="4">
        <v>69</v>
      </c>
      <c r="BK1369" s="4">
        <v>71</v>
      </c>
      <c r="BL1369" s="4">
        <v>76</v>
      </c>
      <c r="BM1369" s="4">
        <v>78</v>
      </c>
      <c r="BN1369" s="4">
        <v>68</v>
      </c>
    </row>
    <row r="1370" spans="1:66" ht="30" customHeight="1" x14ac:dyDescent="0.25">
      <c r="A1370" s="15" t="s">
        <v>2310</v>
      </c>
      <c r="B1370" s="4">
        <v>24</v>
      </c>
      <c r="C1370" s="4">
        <v>75</v>
      </c>
      <c r="D1370" s="4">
        <v>78</v>
      </c>
      <c r="E1370" s="5" t="s">
        <v>2311</v>
      </c>
      <c r="F1370" s="5" t="str">
        <f t="shared" si="114"/>
        <v>Monaco</v>
      </c>
      <c r="G1370" s="25" t="str">
        <f t="shared" si="115"/>
        <v>2021 ~ 2025</v>
      </c>
      <c r="H1370" s="5" t="str">
        <f>RIGHT(G1370, 4)</f>
        <v>2025</v>
      </c>
      <c r="I1370" s="4" t="s">
        <v>97</v>
      </c>
      <c r="J1370" s="4" t="s">
        <v>105</v>
      </c>
      <c r="K1370" s="4" t="s">
        <v>68</v>
      </c>
      <c r="L1370" s="4">
        <v>76</v>
      </c>
      <c r="M1370" s="4" t="s">
        <v>206</v>
      </c>
      <c r="N1370" s="4">
        <v>3</v>
      </c>
      <c r="O1370" s="6" t="s">
        <v>7005</v>
      </c>
      <c r="P1370" s="6" t="s">
        <v>7023</v>
      </c>
      <c r="Q1370" s="6" t="s">
        <v>7499</v>
      </c>
      <c r="R1370" s="4">
        <v>332</v>
      </c>
      <c r="S1370" s="4">
        <v>66</v>
      </c>
      <c r="T1370" s="4">
        <v>68</v>
      </c>
      <c r="U1370" s="4">
        <v>62</v>
      </c>
      <c r="V1370" s="4">
        <v>68</v>
      </c>
      <c r="W1370" s="4">
        <v>68</v>
      </c>
      <c r="X1370" s="4">
        <v>338</v>
      </c>
      <c r="Y1370" s="4">
        <v>79</v>
      </c>
      <c r="Z1370" s="4">
        <v>62</v>
      </c>
      <c r="AA1370" s="4">
        <v>58</v>
      </c>
      <c r="AB1370" s="4">
        <v>64</v>
      </c>
      <c r="AC1370" s="4">
        <v>75</v>
      </c>
      <c r="AD1370" s="4">
        <v>416</v>
      </c>
      <c r="AE1370" s="4">
        <v>90</v>
      </c>
      <c r="AF1370" s="4">
        <v>91</v>
      </c>
      <c r="AG1370" s="4">
        <v>89</v>
      </c>
      <c r="AH1370" s="4">
        <v>70</v>
      </c>
      <c r="AI1370" s="4">
        <v>76</v>
      </c>
      <c r="AJ1370" s="4">
        <v>368</v>
      </c>
      <c r="AK1370" s="4">
        <v>73</v>
      </c>
      <c r="AL1370" s="4">
        <v>78</v>
      </c>
      <c r="AM1370" s="4">
        <v>84</v>
      </c>
      <c r="AN1370" s="4">
        <v>61</v>
      </c>
      <c r="AO1370" s="4">
        <v>72</v>
      </c>
      <c r="AP1370" s="4">
        <v>302</v>
      </c>
      <c r="AQ1370" s="4">
        <v>57</v>
      </c>
      <c r="AR1370" s="4">
        <v>48</v>
      </c>
      <c r="AS1370" s="4">
        <v>69</v>
      </c>
      <c r="AT1370" s="4">
        <v>69</v>
      </c>
      <c r="AU1370" s="4">
        <v>59</v>
      </c>
      <c r="AV1370" s="4">
        <v>70</v>
      </c>
      <c r="AW1370" s="4">
        <v>147</v>
      </c>
      <c r="AX1370" s="4">
        <v>55</v>
      </c>
      <c r="AY1370" s="4">
        <v>42</v>
      </c>
      <c r="AZ1370" s="4">
        <v>50</v>
      </c>
      <c r="BA1370" s="4">
        <v>52</v>
      </c>
      <c r="BB1370" s="4">
        <v>10</v>
      </c>
      <c r="BC1370" s="4">
        <v>8</v>
      </c>
      <c r="BD1370" s="4">
        <v>11</v>
      </c>
      <c r="BE1370" s="4">
        <v>11</v>
      </c>
      <c r="BF1370" s="4">
        <v>12</v>
      </c>
      <c r="BG1370" s="4">
        <v>1955</v>
      </c>
      <c r="BH1370" s="4">
        <v>421</v>
      </c>
      <c r="BI1370" s="4">
        <v>1</v>
      </c>
      <c r="BJ1370" s="4">
        <v>91</v>
      </c>
      <c r="BK1370" s="4">
        <v>69</v>
      </c>
      <c r="BL1370" s="4">
        <v>66</v>
      </c>
      <c r="BM1370" s="4">
        <v>78</v>
      </c>
      <c r="BN1370" s="4">
        <v>50</v>
      </c>
    </row>
    <row r="1371" spans="1:66" ht="30" customHeight="1" x14ac:dyDescent="0.25">
      <c r="A1371" s="15" t="s">
        <v>6279</v>
      </c>
      <c r="B1371" s="4">
        <v>18</v>
      </c>
      <c r="C1371" s="4">
        <v>63</v>
      </c>
      <c r="D1371" s="4">
        <v>75</v>
      </c>
      <c r="E1371" s="5" t="s">
        <v>6280</v>
      </c>
      <c r="F1371" s="5" t="str">
        <f t="shared" si="114"/>
        <v>Troyes</v>
      </c>
      <c r="G1371" s="25" t="str">
        <f t="shared" si="115"/>
        <v>2022 ~ 2025</v>
      </c>
      <c r="H1371" s="5" t="str">
        <f>RIGHT(G1371, 4)</f>
        <v>2025</v>
      </c>
      <c r="I1371" s="4" t="s">
        <v>90</v>
      </c>
      <c r="J1371" s="4" t="s">
        <v>84</v>
      </c>
      <c r="K1371" s="4" t="s">
        <v>68</v>
      </c>
      <c r="L1371" s="4">
        <v>64</v>
      </c>
      <c r="M1371" s="4" t="s">
        <v>791</v>
      </c>
      <c r="N1371" s="4">
        <v>12</v>
      </c>
      <c r="O1371" s="6" t="s">
        <v>7456</v>
      </c>
      <c r="P1371" s="6">
        <v>750</v>
      </c>
      <c r="Q1371" s="6" t="s">
        <v>6906</v>
      </c>
      <c r="R1371" s="4">
        <v>277</v>
      </c>
      <c r="S1371" s="4">
        <v>57</v>
      </c>
      <c r="T1371" s="4">
        <v>63</v>
      </c>
      <c r="U1371" s="4">
        <v>51</v>
      </c>
      <c r="V1371" s="4">
        <v>58</v>
      </c>
      <c r="W1371" s="4">
        <v>48</v>
      </c>
      <c r="X1371" s="4">
        <v>268</v>
      </c>
      <c r="Y1371" s="4">
        <v>66</v>
      </c>
      <c r="Z1371" s="4">
        <v>49</v>
      </c>
      <c r="AA1371" s="4">
        <v>41</v>
      </c>
      <c r="AB1371" s="4">
        <v>47</v>
      </c>
      <c r="AC1371" s="4">
        <v>65</v>
      </c>
      <c r="AD1371" s="4">
        <v>322</v>
      </c>
      <c r="AE1371" s="4">
        <v>70</v>
      </c>
      <c r="AF1371" s="4">
        <v>63</v>
      </c>
      <c r="AG1371" s="4">
        <v>59</v>
      </c>
      <c r="AH1371" s="4">
        <v>64</v>
      </c>
      <c r="AI1371" s="4">
        <v>66</v>
      </c>
      <c r="AJ1371" s="4">
        <v>276</v>
      </c>
      <c r="AK1371" s="4">
        <v>62</v>
      </c>
      <c r="AL1371" s="4">
        <v>53</v>
      </c>
      <c r="AM1371" s="4">
        <v>57</v>
      </c>
      <c r="AN1371" s="4">
        <v>45</v>
      </c>
      <c r="AO1371" s="4">
        <v>59</v>
      </c>
      <c r="AP1371" s="4">
        <v>238</v>
      </c>
      <c r="AQ1371" s="4">
        <v>31</v>
      </c>
      <c r="AR1371" s="4">
        <v>23</v>
      </c>
      <c r="AS1371" s="4">
        <v>63</v>
      </c>
      <c r="AT1371" s="4">
        <v>61</v>
      </c>
      <c r="AU1371" s="4">
        <v>60</v>
      </c>
      <c r="AV1371" s="4">
        <v>55</v>
      </c>
      <c r="AW1371" s="4">
        <v>59</v>
      </c>
      <c r="AX1371" s="4">
        <v>19</v>
      </c>
      <c r="AY1371" s="4">
        <v>17</v>
      </c>
      <c r="AZ1371" s="4">
        <v>23</v>
      </c>
      <c r="BA1371" s="4">
        <v>48</v>
      </c>
      <c r="BB1371" s="4">
        <v>11</v>
      </c>
      <c r="BC1371" s="4">
        <v>9</v>
      </c>
      <c r="BD1371" s="4">
        <v>13</v>
      </c>
      <c r="BE1371" s="4">
        <v>5</v>
      </c>
      <c r="BF1371" s="4">
        <v>10</v>
      </c>
      <c r="BG1371" s="4">
        <v>1488</v>
      </c>
      <c r="BH1371" s="4">
        <v>315</v>
      </c>
      <c r="BI1371" s="4">
        <v>1</v>
      </c>
      <c r="BJ1371" s="4">
        <v>66</v>
      </c>
      <c r="BK1371" s="4">
        <v>61</v>
      </c>
      <c r="BL1371" s="4">
        <v>55</v>
      </c>
      <c r="BM1371" s="4">
        <v>64</v>
      </c>
      <c r="BN1371" s="4">
        <v>23</v>
      </c>
    </row>
    <row r="1372" spans="1:66" ht="30" customHeight="1" x14ac:dyDescent="0.25">
      <c r="A1372" s="15" t="s">
        <v>5047</v>
      </c>
      <c r="B1372" s="4">
        <v>20</v>
      </c>
      <c r="C1372" s="4">
        <v>72</v>
      </c>
      <c r="D1372" s="4">
        <v>79</v>
      </c>
      <c r="E1372" s="5" t="s">
        <v>8056</v>
      </c>
      <c r="F1372" s="5" t="str">
        <f t="shared" si="114"/>
        <v>Stade Brestois 29</v>
      </c>
      <c r="G1372" s="25" t="str">
        <f t="shared" si="115"/>
        <v>Jun 30, 2024 A Prestamo</v>
      </c>
      <c r="H1372" s="5">
        <v>0</v>
      </c>
      <c r="I1372" s="4" t="s">
        <v>83</v>
      </c>
      <c r="J1372" s="4" t="s">
        <v>5048</v>
      </c>
      <c r="K1372" s="4" t="s">
        <v>68</v>
      </c>
      <c r="L1372" s="4">
        <v>74</v>
      </c>
      <c r="M1372" s="4" t="s">
        <v>69</v>
      </c>
      <c r="N1372" s="4">
        <v>7</v>
      </c>
      <c r="O1372" s="6" t="s">
        <v>7025</v>
      </c>
      <c r="P1372" s="6" t="s">
        <v>6957</v>
      </c>
      <c r="Q1372" s="6">
        <v>0</v>
      </c>
      <c r="R1372" s="4">
        <v>310</v>
      </c>
      <c r="S1372" s="4">
        <v>63</v>
      </c>
      <c r="T1372" s="4">
        <v>65</v>
      </c>
      <c r="U1372" s="4">
        <v>55</v>
      </c>
      <c r="V1372" s="4">
        <v>74</v>
      </c>
      <c r="W1372" s="4">
        <v>53</v>
      </c>
      <c r="X1372" s="4">
        <v>330</v>
      </c>
      <c r="Y1372" s="4">
        <v>74</v>
      </c>
      <c r="Z1372" s="4">
        <v>64</v>
      </c>
      <c r="AA1372" s="4">
        <v>48</v>
      </c>
      <c r="AB1372" s="4">
        <v>70</v>
      </c>
      <c r="AC1372" s="4">
        <v>74</v>
      </c>
      <c r="AD1372" s="4">
        <v>366</v>
      </c>
      <c r="AE1372" s="4">
        <v>71</v>
      </c>
      <c r="AF1372" s="4">
        <v>69</v>
      </c>
      <c r="AG1372" s="4">
        <v>81</v>
      </c>
      <c r="AH1372" s="4">
        <v>71</v>
      </c>
      <c r="AI1372" s="4">
        <v>74</v>
      </c>
      <c r="AJ1372" s="4">
        <v>322</v>
      </c>
      <c r="AK1372" s="4">
        <v>68</v>
      </c>
      <c r="AL1372" s="4">
        <v>63</v>
      </c>
      <c r="AM1372" s="4">
        <v>70</v>
      </c>
      <c r="AN1372" s="4">
        <v>54</v>
      </c>
      <c r="AO1372" s="4">
        <v>67</v>
      </c>
      <c r="AP1372" s="4">
        <v>321</v>
      </c>
      <c r="AQ1372" s="4">
        <v>59</v>
      </c>
      <c r="AR1372" s="4">
        <v>59</v>
      </c>
      <c r="AS1372" s="4">
        <v>72</v>
      </c>
      <c r="AT1372" s="4">
        <v>73</v>
      </c>
      <c r="AU1372" s="4">
        <v>58</v>
      </c>
      <c r="AV1372" s="4">
        <v>73</v>
      </c>
      <c r="AW1372" s="4">
        <v>173</v>
      </c>
      <c r="AX1372" s="4">
        <v>54</v>
      </c>
      <c r="AY1372" s="4">
        <v>60</v>
      </c>
      <c r="AZ1372" s="4">
        <v>59</v>
      </c>
      <c r="BA1372" s="4">
        <v>52</v>
      </c>
      <c r="BB1372" s="4">
        <v>9</v>
      </c>
      <c r="BC1372" s="4">
        <v>10</v>
      </c>
      <c r="BD1372" s="4">
        <v>14</v>
      </c>
      <c r="BE1372" s="4">
        <v>10</v>
      </c>
      <c r="BF1372" s="4">
        <v>9</v>
      </c>
      <c r="BG1372" s="4">
        <v>1874</v>
      </c>
      <c r="BH1372" s="4">
        <v>395</v>
      </c>
      <c r="BI1372" s="4">
        <v>1</v>
      </c>
      <c r="BJ1372" s="4">
        <v>70</v>
      </c>
      <c r="BK1372" s="4">
        <v>65</v>
      </c>
      <c r="BL1372" s="4">
        <v>69</v>
      </c>
      <c r="BM1372" s="4">
        <v>75</v>
      </c>
      <c r="BN1372" s="4">
        <v>57</v>
      </c>
    </row>
    <row r="1373" spans="1:66" ht="30" customHeight="1" x14ac:dyDescent="0.25">
      <c r="A1373" s="15" t="s">
        <v>5359</v>
      </c>
      <c r="B1373" s="4">
        <v>21</v>
      </c>
      <c r="C1373" s="4">
        <v>66</v>
      </c>
      <c r="D1373" s="4">
        <v>72</v>
      </c>
      <c r="E1373" s="5" t="s">
        <v>5360</v>
      </c>
      <c r="F1373" s="5" t="str">
        <f t="shared" si="114"/>
        <v>Cardiff City</v>
      </c>
      <c r="G1373" s="25" t="str">
        <f t="shared" si="115"/>
        <v>2022 ~ 2025</v>
      </c>
      <c r="H1373" s="5" t="str">
        <f t="shared" ref="H1373:H1380" si="116">RIGHT(G1373, 4)</f>
        <v>2025</v>
      </c>
      <c r="I1373" s="4" t="s">
        <v>2883</v>
      </c>
      <c r="J1373" s="4" t="s">
        <v>213</v>
      </c>
      <c r="K1373" s="4" t="s">
        <v>68</v>
      </c>
      <c r="L1373" s="4">
        <v>68</v>
      </c>
      <c r="M1373" s="4" t="s">
        <v>106</v>
      </c>
      <c r="N1373" s="4">
        <v>6</v>
      </c>
      <c r="O1373" s="6" t="s">
        <v>7006</v>
      </c>
      <c r="P1373" s="6" t="s">
        <v>6910</v>
      </c>
      <c r="Q1373" s="6" t="s">
        <v>7210</v>
      </c>
      <c r="R1373" s="4">
        <v>282</v>
      </c>
      <c r="S1373" s="4">
        <v>31</v>
      </c>
      <c r="T1373" s="4">
        <v>66</v>
      </c>
      <c r="U1373" s="4">
        <v>67</v>
      </c>
      <c r="V1373" s="4">
        <v>59</v>
      </c>
      <c r="W1373" s="4">
        <v>59</v>
      </c>
      <c r="X1373" s="4">
        <v>243</v>
      </c>
      <c r="Y1373" s="4">
        <v>63</v>
      </c>
      <c r="Z1373" s="4">
        <v>35</v>
      </c>
      <c r="AA1373" s="4">
        <v>35</v>
      </c>
      <c r="AB1373" s="4">
        <v>44</v>
      </c>
      <c r="AC1373" s="4">
        <v>66</v>
      </c>
      <c r="AD1373" s="4">
        <v>287</v>
      </c>
      <c r="AE1373" s="4">
        <v>64</v>
      </c>
      <c r="AF1373" s="4">
        <v>75</v>
      </c>
      <c r="AG1373" s="4">
        <v>54</v>
      </c>
      <c r="AH1373" s="4">
        <v>62</v>
      </c>
      <c r="AI1373" s="4">
        <v>32</v>
      </c>
      <c r="AJ1373" s="4">
        <v>352</v>
      </c>
      <c r="AK1373" s="4">
        <v>65</v>
      </c>
      <c r="AL1373" s="4">
        <v>81</v>
      </c>
      <c r="AM1373" s="4">
        <v>59</v>
      </c>
      <c r="AN1373" s="4">
        <v>88</v>
      </c>
      <c r="AO1373" s="4">
        <v>59</v>
      </c>
      <c r="AP1373" s="4">
        <v>260</v>
      </c>
      <c r="AQ1373" s="4">
        <v>61</v>
      </c>
      <c r="AR1373" s="4">
        <v>29</v>
      </c>
      <c r="AS1373" s="4">
        <v>64</v>
      </c>
      <c r="AT1373" s="4">
        <v>42</v>
      </c>
      <c r="AU1373" s="4">
        <v>64</v>
      </c>
      <c r="AV1373" s="4">
        <v>57</v>
      </c>
      <c r="AW1373" s="4">
        <v>80</v>
      </c>
      <c r="AX1373" s="4">
        <v>30</v>
      </c>
      <c r="AY1373" s="4">
        <v>30</v>
      </c>
      <c r="AZ1373" s="4">
        <v>20</v>
      </c>
      <c r="BA1373" s="4">
        <v>60</v>
      </c>
      <c r="BB1373" s="4">
        <v>12</v>
      </c>
      <c r="BC1373" s="4">
        <v>14</v>
      </c>
      <c r="BD1373" s="4">
        <v>9</v>
      </c>
      <c r="BE1373" s="4">
        <v>15</v>
      </c>
      <c r="BF1373" s="4">
        <v>10</v>
      </c>
      <c r="BG1373" s="4">
        <v>1564</v>
      </c>
      <c r="BH1373" s="4">
        <v>348</v>
      </c>
      <c r="BI1373" s="4">
        <v>1</v>
      </c>
      <c r="BJ1373" s="4">
        <v>70</v>
      </c>
      <c r="BK1373" s="4">
        <v>64</v>
      </c>
      <c r="BL1373" s="4">
        <v>45</v>
      </c>
      <c r="BM1373" s="4">
        <v>61</v>
      </c>
      <c r="BN1373" s="4">
        <v>33</v>
      </c>
    </row>
    <row r="1374" spans="1:66" ht="30" customHeight="1" x14ac:dyDescent="0.25">
      <c r="A1374" s="15" t="s">
        <v>4903</v>
      </c>
      <c r="B1374" s="4">
        <v>19</v>
      </c>
      <c r="C1374" s="4">
        <v>63</v>
      </c>
      <c r="D1374" s="4">
        <v>78</v>
      </c>
      <c r="E1374" s="5" t="s">
        <v>7772</v>
      </c>
      <c r="F1374" s="5" t="str">
        <f t="shared" si="114"/>
        <v>Cádiz</v>
      </c>
      <c r="G1374" s="25" t="str">
        <f t="shared" si="115"/>
        <v>2022 ~ 2025</v>
      </c>
      <c r="H1374" s="5" t="str">
        <f t="shared" si="116"/>
        <v>2025</v>
      </c>
      <c r="I1374" s="4" t="s">
        <v>426</v>
      </c>
      <c r="J1374" s="4" t="s">
        <v>125</v>
      </c>
      <c r="K1374" s="4" t="s">
        <v>68</v>
      </c>
      <c r="L1374" s="4">
        <v>65</v>
      </c>
      <c r="M1374" s="4" t="s">
        <v>189</v>
      </c>
      <c r="N1374" s="4">
        <v>15</v>
      </c>
      <c r="O1374" s="6" t="s">
        <v>7456</v>
      </c>
      <c r="P1374" s="6" t="s">
        <v>6872</v>
      </c>
      <c r="Q1374" s="6" t="s">
        <v>7060</v>
      </c>
      <c r="R1374" s="4">
        <v>216</v>
      </c>
      <c r="S1374" s="4">
        <v>43</v>
      </c>
      <c r="T1374" s="4">
        <v>33</v>
      </c>
      <c r="U1374" s="4">
        <v>43</v>
      </c>
      <c r="V1374" s="4">
        <v>64</v>
      </c>
      <c r="W1374" s="4">
        <v>33</v>
      </c>
      <c r="X1374" s="4">
        <v>241</v>
      </c>
      <c r="Y1374" s="4">
        <v>51</v>
      </c>
      <c r="Z1374" s="4">
        <v>30</v>
      </c>
      <c r="AA1374" s="4">
        <v>39</v>
      </c>
      <c r="AB1374" s="4">
        <v>56</v>
      </c>
      <c r="AC1374" s="4">
        <v>65</v>
      </c>
      <c r="AD1374" s="4">
        <v>309</v>
      </c>
      <c r="AE1374" s="4">
        <v>63</v>
      </c>
      <c r="AF1374" s="4">
        <v>64</v>
      </c>
      <c r="AG1374" s="4">
        <v>58</v>
      </c>
      <c r="AH1374" s="4">
        <v>51</v>
      </c>
      <c r="AI1374" s="4">
        <v>73</v>
      </c>
      <c r="AJ1374" s="4">
        <v>281</v>
      </c>
      <c r="AK1374" s="4">
        <v>64</v>
      </c>
      <c r="AL1374" s="4">
        <v>59</v>
      </c>
      <c r="AM1374" s="4">
        <v>45</v>
      </c>
      <c r="AN1374" s="4">
        <v>72</v>
      </c>
      <c r="AO1374" s="4">
        <v>41</v>
      </c>
      <c r="AP1374" s="4">
        <v>263</v>
      </c>
      <c r="AQ1374" s="4">
        <v>66</v>
      </c>
      <c r="AR1374" s="4">
        <v>63</v>
      </c>
      <c r="AS1374" s="4">
        <v>40</v>
      </c>
      <c r="AT1374" s="4">
        <v>56</v>
      </c>
      <c r="AU1374" s="4">
        <v>38</v>
      </c>
      <c r="AV1374" s="4">
        <v>54</v>
      </c>
      <c r="AW1374" s="4">
        <v>204</v>
      </c>
      <c r="AX1374" s="4">
        <v>69</v>
      </c>
      <c r="AY1374" s="4">
        <v>65</v>
      </c>
      <c r="AZ1374" s="4">
        <v>70</v>
      </c>
      <c r="BA1374" s="4">
        <v>55</v>
      </c>
      <c r="BB1374" s="4">
        <v>14</v>
      </c>
      <c r="BC1374" s="4">
        <v>12</v>
      </c>
      <c r="BD1374" s="4">
        <v>10</v>
      </c>
      <c r="BE1374" s="4">
        <v>8</v>
      </c>
      <c r="BF1374" s="4">
        <v>11</v>
      </c>
      <c r="BG1374" s="4">
        <v>1569</v>
      </c>
      <c r="BH1374" s="4">
        <v>343</v>
      </c>
      <c r="BI1374" s="4">
        <v>1</v>
      </c>
      <c r="BJ1374" s="4">
        <v>64</v>
      </c>
      <c r="BK1374" s="4">
        <v>41</v>
      </c>
      <c r="BL1374" s="4">
        <v>54</v>
      </c>
      <c r="BM1374" s="4">
        <v>57</v>
      </c>
      <c r="BN1374" s="4">
        <v>64</v>
      </c>
    </row>
    <row r="1375" spans="1:66" ht="30" customHeight="1" x14ac:dyDescent="0.25">
      <c r="A1375" s="15" t="s">
        <v>3088</v>
      </c>
      <c r="B1375" s="4">
        <v>24</v>
      </c>
      <c r="C1375" s="4" t="s">
        <v>2266</v>
      </c>
      <c r="D1375" s="4" t="s">
        <v>1031</v>
      </c>
      <c r="E1375" s="5" t="s">
        <v>3089</v>
      </c>
      <c r="F1375" s="5" t="str">
        <f t="shared" si="114"/>
        <v>Gil Vicente</v>
      </c>
      <c r="G1375" s="25" t="str">
        <f t="shared" si="115"/>
        <v>2020 ~ 2025</v>
      </c>
      <c r="H1375" s="5" t="str">
        <f t="shared" si="116"/>
        <v>2025</v>
      </c>
      <c r="I1375" s="4" t="s">
        <v>259</v>
      </c>
      <c r="J1375" s="4" t="s">
        <v>105</v>
      </c>
      <c r="K1375" s="4" t="s">
        <v>77</v>
      </c>
      <c r="L1375" s="4">
        <v>75</v>
      </c>
      <c r="M1375" s="4" t="s">
        <v>69</v>
      </c>
      <c r="N1375" s="4">
        <v>5</v>
      </c>
      <c r="O1375" s="6" t="s">
        <v>7025</v>
      </c>
      <c r="P1375" s="6" t="s">
        <v>7305</v>
      </c>
      <c r="Q1375" s="6" t="s">
        <v>7058</v>
      </c>
      <c r="R1375" s="4">
        <v>307</v>
      </c>
      <c r="S1375" s="4">
        <v>65</v>
      </c>
      <c r="T1375" s="4" t="s">
        <v>1822</v>
      </c>
      <c r="U1375" s="4">
        <v>43</v>
      </c>
      <c r="V1375" s="4">
        <v>76</v>
      </c>
      <c r="W1375" s="4">
        <v>56</v>
      </c>
      <c r="X1375" s="4">
        <v>356</v>
      </c>
      <c r="Y1375" s="4">
        <v>75</v>
      </c>
      <c r="Z1375" s="4" t="s">
        <v>1495</v>
      </c>
      <c r="AA1375" s="4" t="s">
        <v>402</v>
      </c>
      <c r="AB1375" s="4" t="s">
        <v>598</v>
      </c>
      <c r="AC1375" s="4" t="s">
        <v>3090</v>
      </c>
      <c r="AD1375" s="4">
        <v>382</v>
      </c>
      <c r="AE1375" s="4">
        <v>81</v>
      </c>
      <c r="AF1375" s="4">
        <v>77</v>
      </c>
      <c r="AG1375" s="4" t="s">
        <v>621</v>
      </c>
      <c r="AH1375" s="4" t="s">
        <v>3091</v>
      </c>
      <c r="AI1375" s="4">
        <v>75</v>
      </c>
      <c r="AJ1375" s="4">
        <v>310</v>
      </c>
      <c r="AK1375" s="4" t="s">
        <v>778</v>
      </c>
      <c r="AL1375" s="4">
        <v>53</v>
      </c>
      <c r="AM1375" s="4" t="s">
        <v>3092</v>
      </c>
      <c r="AN1375" s="4">
        <v>43</v>
      </c>
      <c r="AO1375" s="4">
        <v>70</v>
      </c>
      <c r="AP1375" s="4">
        <v>308</v>
      </c>
      <c r="AQ1375" s="4">
        <v>40</v>
      </c>
      <c r="AR1375" s="4">
        <v>61</v>
      </c>
      <c r="AS1375" s="4">
        <v>72</v>
      </c>
      <c r="AT1375" s="4" t="s">
        <v>2266</v>
      </c>
      <c r="AU1375" s="4">
        <v>62</v>
      </c>
      <c r="AV1375" s="4">
        <v>69</v>
      </c>
      <c r="AW1375" s="4">
        <v>157</v>
      </c>
      <c r="AX1375" s="4">
        <v>38</v>
      </c>
      <c r="AY1375" s="4">
        <v>60</v>
      </c>
      <c r="AZ1375" s="4">
        <v>59</v>
      </c>
      <c r="BA1375" s="4">
        <v>59</v>
      </c>
      <c r="BB1375" s="4">
        <v>12</v>
      </c>
      <c r="BC1375" s="4">
        <v>7</v>
      </c>
      <c r="BD1375" s="4">
        <v>12</v>
      </c>
      <c r="BE1375" s="4">
        <v>14</v>
      </c>
      <c r="BF1375" s="4">
        <v>14</v>
      </c>
      <c r="BG1375" s="4">
        <v>1879</v>
      </c>
      <c r="BH1375" s="4">
        <v>395</v>
      </c>
      <c r="BI1375" s="4">
        <v>1</v>
      </c>
      <c r="BJ1375" s="4">
        <v>79</v>
      </c>
      <c r="BK1375" s="4">
        <v>67</v>
      </c>
      <c r="BL1375" s="4">
        <v>72</v>
      </c>
      <c r="BM1375" s="4">
        <v>74</v>
      </c>
      <c r="BN1375" s="4">
        <v>52</v>
      </c>
    </row>
    <row r="1376" spans="1:66" ht="30" customHeight="1" x14ac:dyDescent="0.25">
      <c r="A1376" s="15" t="s">
        <v>5428</v>
      </c>
      <c r="B1376" s="4">
        <v>25</v>
      </c>
      <c r="C1376" s="4">
        <v>71</v>
      </c>
      <c r="D1376" s="4">
        <v>76</v>
      </c>
      <c r="E1376" s="5" t="s">
        <v>5429</v>
      </c>
      <c r="F1376" s="5" t="str">
        <f t="shared" si="114"/>
        <v>AEK Athens</v>
      </c>
      <c r="G1376" s="25" t="str">
        <f t="shared" si="115"/>
        <v>2015 ~ 2024</v>
      </c>
      <c r="H1376" s="5" t="str">
        <f t="shared" si="116"/>
        <v>2024</v>
      </c>
      <c r="I1376" s="4" t="s">
        <v>252</v>
      </c>
      <c r="J1376" s="4" t="s">
        <v>91</v>
      </c>
      <c r="K1376" s="4" t="s">
        <v>68</v>
      </c>
      <c r="L1376" s="4">
        <v>72</v>
      </c>
      <c r="M1376" s="4" t="s">
        <v>106</v>
      </c>
      <c r="N1376" s="4">
        <v>5</v>
      </c>
      <c r="O1376" s="6" t="s">
        <v>7093</v>
      </c>
      <c r="P1376" s="6">
        <v>750</v>
      </c>
      <c r="Q1376" s="6" t="s">
        <v>7402</v>
      </c>
      <c r="R1376" s="4">
        <v>327</v>
      </c>
      <c r="S1376" s="4">
        <v>65</v>
      </c>
      <c r="T1376" s="4">
        <v>69</v>
      </c>
      <c r="U1376" s="4">
        <v>63</v>
      </c>
      <c r="V1376" s="4">
        <v>71</v>
      </c>
      <c r="W1376" s="4">
        <v>59</v>
      </c>
      <c r="X1376" s="4">
        <v>327</v>
      </c>
      <c r="Y1376" s="4">
        <v>70</v>
      </c>
      <c r="Z1376" s="4">
        <v>65</v>
      </c>
      <c r="AA1376" s="4">
        <v>48</v>
      </c>
      <c r="AB1376" s="4">
        <v>71</v>
      </c>
      <c r="AC1376" s="4">
        <v>73</v>
      </c>
      <c r="AD1376" s="4">
        <v>362</v>
      </c>
      <c r="AE1376" s="4">
        <v>75</v>
      </c>
      <c r="AF1376" s="4">
        <v>73</v>
      </c>
      <c r="AG1376" s="4">
        <v>72</v>
      </c>
      <c r="AH1376" s="4">
        <v>67</v>
      </c>
      <c r="AI1376" s="4">
        <v>75</v>
      </c>
      <c r="AJ1376" s="4">
        <v>360</v>
      </c>
      <c r="AK1376" s="4">
        <v>73</v>
      </c>
      <c r="AL1376" s="4">
        <v>74</v>
      </c>
      <c r="AM1376" s="4">
        <v>75</v>
      </c>
      <c r="AN1376" s="4">
        <v>67</v>
      </c>
      <c r="AO1376" s="4">
        <v>71</v>
      </c>
      <c r="AP1376" s="4">
        <v>331</v>
      </c>
      <c r="AQ1376" s="4">
        <v>75</v>
      </c>
      <c r="AR1376" s="4">
        <v>69</v>
      </c>
      <c r="AS1376" s="4">
        <v>70</v>
      </c>
      <c r="AT1376" s="4">
        <v>68</v>
      </c>
      <c r="AU1376" s="4">
        <v>49</v>
      </c>
      <c r="AV1376" s="4">
        <v>64</v>
      </c>
      <c r="AW1376" s="4">
        <v>209</v>
      </c>
      <c r="AX1376" s="4">
        <v>70</v>
      </c>
      <c r="AY1376" s="4">
        <v>70</v>
      </c>
      <c r="AZ1376" s="4">
        <v>69</v>
      </c>
      <c r="BA1376" s="4">
        <v>40</v>
      </c>
      <c r="BB1376" s="4">
        <v>6</v>
      </c>
      <c r="BC1376" s="4">
        <v>12</v>
      </c>
      <c r="BD1376" s="4">
        <v>9</v>
      </c>
      <c r="BE1376" s="4">
        <v>6</v>
      </c>
      <c r="BF1376" s="4">
        <v>7</v>
      </c>
      <c r="BG1376" s="4">
        <v>1956</v>
      </c>
      <c r="BH1376" s="4">
        <v>422</v>
      </c>
      <c r="BI1376" s="4">
        <v>1</v>
      </c>
      <c r="BJ1376" s="4">
        <v>74</v>
      </c>
      <c r="BK1376" s="4">
        <v>69</v>
      </c>
      <c r="BL1376" s="4">
        <v>68</v>
      </c>
      <c r="BM1376" s="4">
        <v>71</v>
      </c>
      <c r="BN1376" s="4">
        <v>69</v>
      </c>
    </row>
    <row r="1377" spans="1:66" ht="30" customHeight="1" x14ac:dyDescent="0.25">
      <c r="A1377" s="15" t="s">
        <v>6033</v>
      </c>
      <c r="B1377" s="4">
        <v>36</v>
      </c>
      <c r="C1377" s="4">
        <v>75</v>
      </c>
      <c r="D1377" s="4">
        <v>75</v>
      </c>
      <c r="E1377" s="5" t="s">
        <v>6034</v>
      </c>
      <c r="F1377" s="5" t="str">
        <f t="shared" si="114"/>
        <v>Strasbourg</v>
      </c>
      <c r="G1377" s="25" t="str">
        <f t="shared" si="115"/>
        <v>2021 ~ 2024</v>
      </c>
      <c r="H1377" s="5" t="str">
        <f t="shared" si="116"/>
        <v>2024</v>
      </c>
      <c r="I1377" s="4" t="s">
        <v>252</v>
      </c>
      <c r="J1377" s="4" t="s">
        <v>105</v>
      </c>
      <c r="K1377" s="4" t="s">
        <v>68</v>
      </c>
      <c r="L1377" s="4">
        <v>76</v>
      </c>
      <c r="M1377" s="4" t="s">
        <v>538</v>
      </c>
      <c r="N1377" s="4">
        <v>0</v>
      </c>
      <c r="O1377" s="6" t="s">
        <v>7208</v>
      </c>
      <c r="P1377" s="6" t="s">
        <v>6886</v>
      </c>
      <c r="Q1377" s="6" t="s">
        <v>7004</v>
      </c>
      <c r="R1377" s="4">
        <v>367</v>
      </c>
      <c r="S1377" s="4">
        <v>69</v>
      </c>
      <c r="T1377" s="4">
        <v>79</v>
      </c>
      <c r="U1377" s="4">
        <v>68</v>
      </c>
      <c r="V1377" s="4" t="s">
        <v>2106</v>
      </c>
      <c r="W1377" s="4">
        <v>77</v>
      </c>
      <c r="X1377" s="4">
        <v>362</v>
      </c>
      <c r="Y1377" s="4" t="s">
        <v>598</v>
      </c>
      <c r="Z1377" s="4">
        <v>74</v>
      </c>
      <c r="AA1377" s="4">
        <v>70</v>
      </c>
      <c r="AB1377" s="4">
        <v>69</v>
      </c>
      <c r="AC1377" s="4">
        <v>77</v>
      </c>
      <c r="AD1377" s="4">
        <v>373</v>
      </c>
      <c r="AE1377" s="4" t="s">
        <v>4710</v>
      </c>
      <c r="AF1377" s="4" t="s">
        <v>1264</v>
      </c>
      <c r="AG1377" s="4" t="s">
        <v>1736</v>
      </c>
      <c r="AH1377" s="4" t="s">
        <v>504</v>
      </c>
      <c r="AI1377" s="4">
        <v>71</v>
      </c>
      <c r="AJ1377" s="4">
        <v>353</v>
      </c>
      <c r="AK1377" s="4">
        <v>77</v>
      </c>
      <c r="AL1377" s="4" t="s">
        <v>2266</v>
      </c>
      <c r="AM1377" s="4">
        <v>66</v>
      </c>
      <c r="AN1377" s="4">
        <v>64</v>
      </c>
      <c r="AO1377" s="4">
        <v>73</v>
      </c>
      <c r="AP1377" s="4">
        <v>336</v>
      </c>
      <c r="AQ1377" s="4">
        <v>66</v>
      </c>
      <c r="AR1377" s="4">
        <v>38</v>
      </c>
      <c r="AS1377" s="4">
        <v>78</v>
      </c>
      <c r="AT1377" s="4" t="s">
        <v>2266</v>
      </c>
      <c r="AU1377" s="4">
        <v>81</v>
      </c>
      <c r="AV1377" s="4" t="s">
        <v>527</v>
      </c>
      <c r="AW1377" s="4">
        <v>113</v>
      </c>
      <c r="AX1377" s="4">
        <v>44</v>
      </c>
      <c r="AY1377" s="4">
        <v>33</v>
      </c>
      <c r="AZ1377" s="4" t="s">
        <v>6035</v>
      </c>
      <c r="BA1377" s="4">
        <v>38</v>
      </c>
      <c r="BB1377" s="4">
        <v>6</v>
      </c>
      <c r="BC1377" s="4">
        <v>10</v>
      </c>
      <c r="BD1377" s="4">
        <v>8</v>
      </c>
      <c r="BE1377" s="4">
        <v>8</v>
      </c>
      <c r="BF1377" s="4">
        <v>6</v>
      </c>
      <c r="BG1377" s="4">
        <v>1942</v>
      </c>
      <c r="BH1377" s="4">
        <v>403</v>
      </c>
      <c r="BI1377" s="4">
        <v>3</v>
      </c>
      <c r="BJ1377" s="4">
        <v>74</v>
      </c>
      <c r="BK1377" s="4">
        <v>77</v>
      </c>
      <c r="BL1377" s="4">
        <v>72</v>
      </c>
      <c r="BM1377" s="4">
        <v>74</v>
      </c>
      <c r="BN1377" s="4">
        <v>41</v>
      </c>
    </row>
    <row r="1378" spans="1:66" ht="30" customHeight="1" x14ac:dyDescent="0.25">
      <c r="A1378" s="15" t="s">
        <v>5901</v>
      </c>
      <c r="B1378" s="4">
        <v>35</v>
      </c>
      <c r="C1378" s="4">
        <v>66</v>
      </c>
      <c r="D1378" s="4">
        <v>66</v>
      </c>
      <c r="E1378" s="5" t="s">
        <v>6856</v>
      </c>
      <c r="F1378" s="5" t="str">
        <f t="shared" si="114"/>
        <v>Cracovia Kraków</v>
      </c>
      <c r="G1378" s="25" t="str">
        <f t="shared" si="115"/>
        <v>2023 ~ 2025</v>
      </c>
      <c r="H1378" s="5" t="str">
        <f t="shared" si="116"/>
        <v>2025</v>
      </c>
      <c r="I1378" s="4" t="s">
        <v>359</v>
      </c>
      <c r="J1378" s="4" t="s">
        <v>290</v>
      </c>
      <c r="K1378" s="4" t="s">
        <v>68</v>
      </c>
      <c r="L1378" s="4">
        <v>66</v>
      </c>
      <c r="M1378" s="4" t="s">
        <v>189</v>
      </c>
      <c r="N1378" s="4">
        <v>0</v>
      </c>
      <c r="O1378" s="6" t="s">
        <v>6892</v>
      </c>
      <c r="P1378" s="6" t="s">
        <v>6959</v>
      </c>
      <c r="Q1378" s="6" t="s">
        <v>7673</v>
      </c>
      <c r="R1378" s="4">
        <v>206</v>
      </c>
      <c r="S1378" s="4">
        <v>29</v>
      </c>
      <c r="T1378" s="4">
        <v>27</v>
      </c>
      <c r="U1378" s="4">
        <v>72</v>
      </c>
      <c r="V1378" s="4">
        <v>61</v>
      </c>
      <c r="W1378" s="4">
        <v>17</v>
      </c>
      <c r="X1378" s="4">
        <v>228</v>
      </c>
      <c r="Y1378" s="4">
        <v>49</v>
      </c>
      <c r="Z1378" s="4">
        <v>35</v>
      </c>
      <c r="AA1378" s="4">
        <v>26</v>
      </c>
      <c r="AB1378" s="4">
        <v>57</v>
      </c>
      <c r="AC1378" s="4">
        <v>61</v>
      </c>
      <c r="AD1378" s="4">
        <v>208</v>
      </c>
      <c r="AE1378" s="4">
        <v>34</v>
      </c>
      <c r="AF1378" s="4">
        <v>30</v>
      </c>
      <c r="AG1378" s="4">
        <v>32</v>
      </c>
      <c r="AH1378" s="4">
        <v>62</v>
      </c>
      <c r="AI1378" s="4">
        <v>50</v>
      </c>
      <c r="AJ1378" s="4">
        <v>291</v>
      </c>
      <c r="AK1378" s="4">
        <v>57</v>
      </c>
      <c r="AL1378" s="4">
        <v>74</v>
      </c>
      <c r="AM1378" s="4">
        <v>56</v>
      </c>
      <c r="AN1378" s="4">
        <v>84</v>
      </c>
      <c r="AO1378" s="4">
        <v>20</v>
      </c>
      <c r="AP1378" s="4">
        <v>222</v>
      </c>
      <c r="AQ1378" s="4">
        <v>74</v>
      </c>
      <c r="AR1378" s="4">
        <v>62</v>
      </c>
      <c r="AS1378" s="4">
        <v>24</v>
      </c>
      <c r="AT1378" s="4">
        <v>23</v>
      </c>
      <c r="AU1378" s="4">
        <v>39</v>
      </c>
      <c r="AV1378" s="4">
        <v>71</v>
      </c>
      <c r="AW1378" s="4">
        <v>189</v>
      </c>
      <c r="AX1378" s="4">
        <v>66</v>
      </c>
      <c r="AY1378" s="4">
        <v>62</v>
      </c>
      <c r="AZ1378" s="4">
        <v>61</v>
      </c>
      <c r="BA1378" s="4">
        <v>47</v>
      </c>
      <c r="BB1378" s="4">
        <v>10</v>
      </c>
      <c r="BC1378" s="4">
        <v>14</v>
      </c>
      <c r="BD1378" s="4">
        <v>5</v>
      </c>
      <c r="BE1378" s="4">
        <v>8</v>
      </c>
      <c r="BF1378" s="4">
        <v>10</v>
      </c>
      <c r="BG1378" s="4">
        <v>1391</v>
      </c>
      <c r="BH1378" s="4">
        <v>299</v>
      </c>
      <c r="BI1378" s="4">
        <v>3</v>
      </c>
      <c r="BJ1378" s="4">
        <v>32</v>
      </c>
      <c r="BK1378" s="4">
        <v>32</v>
      </c>
      <c r="BL1378" s="4">
        <v>43</v>
      </c>
      <c r="BM1378" s="4">
        <v>53</v>
      </c>
      <c r="BN1378" s="4">
        <v>64</v>
      </c>
    </row>
    <row r="1379" spans="1:66" ht="30" customHeight="1" x14ac:dyDescent="0.25">
      <c r="A1379" s="15" t="s">
        <v>3106</v>
      </c>
      <c r="B1379" s="4">
        <v>18</v>
      </c>
      <c r="C1379" s="4">
        <v>62</v>
      </c>
      <c r="D1379" s="4">
        <v>81</v>
      </c>
      <c r="E1379" s="5" t="s">
        <v>3107</v>
      </c>
      <c r="F1379" s="5" t="str">
        <f t="shared" si="114"/>
        <v>Liverpool</v>
      </c>
      <c r="G1379" s="25" t="str">
        <f t="shared" si="115"/>
        <v>2021 ~ 2024</v>
      </c>
      <c r="H1379" s="5" t="str">
        <f t="shared" si="116"/>
        <v>2024</v>
      </c>
      <c r="I1379" s="4" t="s">
        <v>241</v>
      </c>
      <c r="J1379" s="4" t="s">
        <v>76</v>
      </c>
      <c r="K1379" s="4" t="s">
        <v>77</v>
      </c>
      <c r="L1379" s="4">
        <v>63</v>
      </c>
      <c r="M1379" s="4" t="s">
        <v>495</v>
      </c>
      <c r="N1379" s="4">
        <v>19</v>
      </c>
      <c r="O1379" s="6" t="s">
        <v>6877</v>
      </c>
      <c r="P1379" s="6" t="s">
        <v>7031</v>
      </c>
      <c r="Q1379" s="6" t="s">
        <v>7093</v>
      </c>
      <c r="R1379" s="4">
        <v>258</v>
      </c>
      <c r="S1379" s="4">
        <v>56</v>
      </c>
      <c r="T1379" s="4">
        <v>60</v>
      </c>
      <c r="U1379" s="4">
        <v>42</v>
      </c>
      <c r="V1379" s="4">
        <v>58</v>
      </c>
      <c r="W1379" s="4">
        <v>42</v>
      </c>
      <c r="X1379" s="4">
        <v>254</v>
      </c>
      <c r="Y1379" s="4">
        <v>67</v>
      </c>
      <c r="Z1379" s="4">
        <v>45</v>
      </c>
      <c r="AA1379" s="4">
        <v>30</v>
      </c>
      <c r="AB1379" s="4">
        <v>50</v>
      </c>
      <c r="AC1379" s="4">
        <v>62</v>
      </c>
      <c r="AD1379" s="4">
        <v>357</v>
      </c>
      <c r="AE1379" s="4">
        <v>76</v>
      </c>
      <c r="AF1379" s="4">
        <v>67</v>
      </c>
      <c r="AG1379" s="4">
        <v>80</v>
      </c>
      <c r="AH1379" s="4">
        <v>58</v>
      </c>
      <c r="AI1379" s="4">
        <v>76</v>
      </c>
      <c r="AJ1379" s="4">
        <v>251</v>
      </c>
      <c r="AK1379" s="4">
        <v>55</v>
      </c>
      <c r="AL1379" s="4">
        <v>47</v>
      </c>
      <c r="AM1379" s="4">
        <v>52</v>
      </c>
      <c r="AN1379" s="4">
        <v>43</v>
      </c>
      <c r="AO1379" s="4">
        <v>54</v>
      </c>
      <c r="AP1379" s="4">
        <v>232</v>
      </c>
      <c r="AQ1379" s="4">
        <v>38</v>
      </c>
      <c r="AR1379" s="4">
        <v>22</v>
      </c>
      <c r="AS1379" s="4">
        <v>59</v>
      </c>
      <c r="AT1379" s="4">
        <v>57</v>
      </c>
      <c r="AU1379" s="4">
        <v>56</v>
      </c>
      <c r="AV1379" s="4">
        <v>61</v>
      </c>
      <c r="AW1379" s="4">
        <v>67</v>
      </c>
      <c r="AX1379" s="4">
        <v>22</v>
      </c>
      <c r="AY1379" s="4">
        <v>24</v>
      </c>
      <c r="AZ1379" s="4">
        <v>21</v>
      </c>
      <c r="BA1379" s="4">
        <v>42</v>
      </c>
      <c r="BB1379" s="4">
        <v>13</v>
      </c>
      <c r="BC1379" s="4">
        <v>7</v>
      </c>
      <c r="BD1379" s="4">
        <v>6</v>
      </c>
      <c r="BE1379" s="4">
        <v>9</v>
      </c>
      <c r="BF1379" s="4">
        <v>7</v>
      </c>
      <c r="BG1379" s="4">
        <v>1461</v>
      </c>
      <c r="BH1379" s="4">
        <v>318</v>
      </c>
      <c r="BI1379" s="4">
        <v>1</v>
      </c>
      <c r="BJ1379" s="4">
        <v>71</v>
      </c>
      <c r="BK1379" s="4">
        <v>57</v>
      </c>
      <c r="BL1379" s="4">
        <v>54</v>
      </c>
      <c r="BM1379" s="4">
        <v>67</v>
      </c>
      <c r="BN1379" s="4">
        <v>25</v>
      </c>
    </row>
    <row r="1380" spans="1:66" ht="30" customHeight="1" x14ac:dyDescent="0.25">
      <c r="A1380" s="15" t="s">
        <v>3901</v>
      </c>
      <c r="B1380" s="4">
        <v>24</v>
      </c>
      <c r="C1380" s="4">
        <v>75</v>
      </c>
      <c r="D1380" s="4">
        <v>81</v>
      </c>
      <c r="E1380" s="5" t="s">
        <v>6695</v>
      </c>
      <c r="F1380" s="5" t="str">
        <f t="shared" si="114"/>
        <v>København</v>
      </c>
      <c r="G1380" s="25" t="str">
        <f t="shared" si="115"/>
        <v>2021 ~ 2026</v>
      </c>
      <c r="H1380" s="5" t="str">
        <f t="shared" si="116"/>
        <v>2026</v>
      </c>
      <c r="I1380" s="4" t="s">
        <v>419</v>
      </c>
      <c r="J1380" s="4" t="s">
        <v>327</v>
      </c>
      <c r="K1380" s="4" t="s">
        <v>68</v>
      </c>
      <c r="L1380" s="4">
        <v>75</v>
      </c>
      <c r="M1380" s="4" t="s">
        <v>508</v>
      </c>
      <c r="N1380" s="4">
        <v>6</v>
      </c>
      <c r="O1380" s="6" t="s">
        <v>7009</v>
      </c>
      <c r="P1380" s="6" t="s">
        <v>7026</v>
      </c>
      <c r="Q1380" s="6" t="s">
        <v>7064</v>
      </c>
      <c r="R1380" s="4">
        <v>120</v>
      </c>
      <c r="S1380" s="4">
        <v>18</v>
      </c>
      <c r="T1380" s="4">
        <v>15</v>
      </c>
      <c r="U1380" s="4">
        <v>24</v>
      </c>
      <c r="V1380" s="4">
        <v>48</v>
      </c>
      <c r="W1380" s="4">
        <v>15</v>
      </c>
      <c r="X1380" s="4">
        <v>145</v>
      </c>
      <c r="Y1380" s="4">
        <v>20</v>
      </c>
      <c r="Z1380" s="4">
        <v>20</v>
      </c>
      <c r="AA1380" s="4">
        <v>24</v>
      </c>
      <c r="AB1380" s="4">
        <v>46</v>
      </c>
      <c r="AC1380" s="4">
        <v>35</v>
      </c>
      <c r="AD1380" s="4">
        <v>243</v>
      </c>
      <c r="AE1380" s="4">
        <v>42</v>
      </c>
      <c r="AF1380" s="4">
        <v>42</v>
      </c>
      <c r="AG1380" s="4">
        <v>45</v>
      </c>
      <c r="AH1380" s="4">
        <v>66</v>
      </c>
      <c r="AI1380" s="4">
        <v>48</v>
      </c>
      <c r="AJ1380" s="4">
        <v>249</v>
      </c>
      <c r="AK1380" s="4">
        <v>54</v>
      </c>
      <c r="AL1380" s="4">
        <v>70</v>
      </c>
      <c r="AM1380" s="4">
        <v>38</v>
      </c>
      <c r="AN1380" s="4">
        <v>71</v>
      </c>
      <c r="AO1380" s="4">
        <v>16</v>
      </c>
      <c r="AP1380" s="4">
        <v>156</v>
      </c>
      <c r="AQ1380" s="4">
        <v>36</v>
      </c>
      <c r="AR1380" s="4">
        <v>23</v>
      </c>
      <c r="AS1380" s="4">
        <v>16</v>
      </c>
      <c r="AT1380" s="4">
        <v>57</v>
      </c>
      <c r="AU1380" s="4">
        <v>24</v>
      </c>
      <c r="AV1380" s="4">
        <v>56</v>
      </c>
      <c r="AW1380" s="4">
        <v>62</v>
      </c>
      <c r="AX1380" s="4">
        <v>25</v>
      </c>
      <c r="AY1380" s="4">
        <v>19</v>
      </c>
      <c r="AZ1380" s="4">
        <v>18</v>
      </c>
      <c r="BA1380" s="4">
        <v>374</v>
      </c>
      <c r="BB1380" s="4">
        <v>76</v>
      </c>
      <c r="BC1380" s="4">
        <v>75</v>
      </c>
      <c r="BD1380" s="4">
        <v>72</v>
      </c>
      <c r="BE1380" s="4">
        <v>75</v>
      </c>
      <c r="BF1380" s="4">
        <v>76</v>
      </c>
      <c r="BG1380" s="4">
        <v>1349</v>
      </c>
      <c r="BH1380" s="4">
        <v>416</v>
      </c>
      <c r="BI1380" s="4">
        <v>1</v>
      </c>
      <c r="BJ1380" s="4">
        <v>76</v>
      </c>
      <c r="BK1380" s="4">
        <v>75</v>
      </c>
      <c r="BL1380" s="4">
        <v>72</v>
      </c>
      <c r="BM1380" s="4">
        <v>76</v>
      </c>
      <c r="BN1380" s="4">
        <v>42</v>
      </c>
    </row>
    <row r="1381" spans="1:66" ht="30" customHeight="1" x14ac:dyDescent="0.25">
      <c r="A1381" s="15" t="s">
        <v>5596</v>
      </c>
      <c r="B1381" s="4">
        <v>25</v>
      </c>
      <c r="C1381" s="4">
        <v>72</v>
      </c>
      <c r="D1381" s="4">
        <v>73</v>
      </c>
      <c r="E1381" s="5" t="s">
        <v>8152</v>
      </c>
      <c r="F1381" s="5" t="str">
        <f t="shared" si="114"/>
        <v>Cardiff City</v>
      </c>
      <c r="G1381" s="25" t="str">
        <f t="shared" si="115"/>
        <v>Jun 30, 2024 A Prestamo</v>
      </c>
      <c r="H1381" s="5">
        <v>0</v>
      </c>
      <c r="I1381" s="4" t="s">
        <v>66</v>
      </c>
      <c r="J1381" s="4" t="s">
        <v>98</v>
      </c>
      <c r="K1381" s="4" t="s">
        <v>68</v>
      </c>
      <c r="L1381" s="4">
        <v>72</v>
      </c>
      <c r="M1381" s="4" t="s">
        <v>294</v>
      </c>
      <c r="N1381" s="4">
        <v>1</v>
      </c>
      <c r="O1381" s="6" t="s">
        <v>7108</v>
      </c>
      <c r="P1381" s="6" t="s">
        <v>6952</v>
      </c>
      <c r="Q1381" s="6">
        <v>0</v>
      </c>
      <c r="R1381" s="4">
        <v>328</v>
      </c>
      <c r="S1381" s="4">
        <v>66</v>
      </c>
      <c r="T1381" s="4">
        <v>71</v>
      </c>
      <c r="U1381" s="4">
        <v>62</v>
      </c>
      <c r="V1381" s="4">
        <v>66</v>
      </c>
      <c r="W1381" s="4">
        <v>63</v>
      </c>
      <c r="X1381" s="4">
        <v>312</v>
      </c>
      <c r="Y1381" s="4">
        <v>72</v>
      </c>
      <c r="Z1381" s="4">
        <v>63</v>
      </c>
      <c r="AA1381" s="4">
        <v>63</v>
      </c>
      <c r="AB1381" s="4">
        <v>43</v>
      </c>
      <c r="AC1381" s="4">
        <v>71</v>
      </c>
      <c r="AD1381" s="4">
        <v>378</v>
      </c>
      <c r="AE1381" s="4">
        <v>85</v>
      </c>
      <c r="AF1381" s="4">
        <v>87</v>
      </c>
      <c r="AG1381" s="4">
        <v>73</v>
      </c>
      <c r="AH1381" s="4">
        <v>70</v>
      </c>
      <c r="AI1381" s="4">
        <v>63</v>
      </c>
      <c r="AJ1381" s="4">
        <v>372</v>
      </c>
      <c r="AK1381" s="4">
        <v>74</v>
      </c>
      <c r="AL1381" s="4">
        <v>81</v>
      </c>
      <c r="AM1381" s="4">
        <v>76</v>
      </c>
      <c r="AN1381" s="4">
        <v>71</v>
      </c>
      <c r="AO1381" s="4">
        <v>70</v>
      </c>
      <c r="AP1381" s="4">
        <v>278</v>
      </c>
      <c r="AQ1381" s="4">
        <v>35</v>
      </c>
      <c r="AR1381" s="4">
        <v>29</v>
      </c>
      <c r="AS1381" s="4">
        <v>72</v>
      </c>
      <c r="AT1381" s="4">
        <v>67</v>
      </c>
      <c r="AU1381" s="4">
        <v>75</v>
      </c>
      <c r="AV1381" s="4">
        <v>63</v>
      </c>
      <c r="AW1381" s="4">
        <v>87</v>
      </c>
      <c r="AX1381" s="4">
        <v>40</v>
      </c>
      <c r="AY1381" s="4">
        <v>23</v>
      </c>
      <c r="AZ1381" s="4">
        <v>24</v>
      </c>
      <c r="BA1381" s="4">
        <v>63</v>
      </c>
      <c r="BB1381" s="4">
        <v>11</v>
      </c>
      <c r="BC1381" s="4">
        <v>10</v>
      </c>
      <c r="BD1381" s="4">
        <v>13</v>
      </c>
      <c r="BE1381" s="4">
        <v>15</v>
      </c>
      <c r="BF1381" s="4">
        <v>14</v>
      </c>
      <c r="BG1381" s="4">
        <v>1818</v>
      </c>
      <c r="BH1381" s="4">
        <v>389</v>
      </c>
      <c r="BI1381" s="4">
        <v>1</v>
      </c>
      <c r="BJ1381" s="4">
        <v>86</v>
      </c>
      <c r="BK1381" s="4">
        <v>71</v>
      </c>
      <c r="BL1381" s="4">
        <v>62</v>
      </c>
      <c r="BM1381" s="4">
        <v>71</v>
      </c>
      <c r="BN1381" s="4">
        <v>33</v>
      </c>
    </row>
    <row r="1382" spans="1:66" ht="30" customHeight="1" x14ac:dyDescent="0.25">
      <c r="A1382" s="15" t="s">
        <v>5157</v>
      </c>
      <c r="B1382" s="4">
        <v>21</v>
      </c>
      <c r="C1382" s="4">
        <v>70</v>
      </c>
      <c r="D1382" s="4">
        <v>80</v>
      </c>
      <c r="E1382" s="5" t="s">
        <v>5158</v>
      </c>
      <c r="F1382" s="5" t="str">
        <f t="shared" si="114"/>
        <v>Palermo</v>
      </c>
      <c r="G1382" s="25" t="str">
        <f t="shared" si="115"/>
        <v>2023 ~ 2027</v>
      </c>
      <c r="H1382" s="5" t="str">
        <f>RIGHT(G1382, 4)</f>
        <v>2027</v>
      </c>
      <c r="I1382" s="4" t="s">
        <v>289</v>
      </c>
      <c r="J1382" s="4" t="s">
        <v>260</v>
      </c>
      <c r="K1382" s="4" t="s">
        <v>77</v>
      </c>
      <c r="L1382" s="4">
        <v>71</v>
      </c>
      <c r="M1382" s="4" t="s">
        <v>130</v>
      </c>
      <c r="N1382" s="4">
        <v>10</v>
      </c>
      <c r="O1382" s="6" t="s">
        <v>7184</v>
      </c>
      <c r="P1382" s="6" t="s">
        <v>6959</v>
      </c>
      <c r="Q1382" s="6" t="s">
        <v>7430</v>
      </c>
      <c r="R1382" s="4">
        <v>277</v>
      </c>
      <c r="S1382" s="4">
        <v>64</v>
      </c>
      <c r="T1382" s="4">
        <v>40</v>
      </c>
      <c r="U1382" s="4">
        <v>59</v>
      </c>
      <c r="V1382" s="4">
        <v>70</v>
      </c>
      <c r="W1382" s="4">
        <v>44</v>
      </c>
      <c r="X1382" s="4">
        <v>308</v>
      </c>
      <c r="Y1382" s="4">
        <v>65</v>
      </c>
      <c r="Z1382" s="4">
        <v>60</v>
      </c>
      <c r="AA1382" s="4">
        <v>55</v>
      </c>
      <c r="AB1382" s="4">
        <v>63</v>
      </c>
      <c r="AC1382" s="4">
        <v>65</v>
      </c>
      <c r="AD1382" s="4">
        <v>363</v>
      </c>
      <c r="AE1382" s="4">
        <v>77</v>
      </c>
      <c r="AF1382" s="4">
        <v>85</v>
      </c>
      <c r="AG1382" s="4">
        <v>71</v>
      </c>
      <c r="AH1382" s="4">
        <v>67</v>
      </c>
      <c r="AI1382" s="4">
        <v>63</v>
      </c>
      <c r="AJ1382" s="4">
        <v>330</v>
      </c>
      <c r="AK1382" s="4">
        <v>50</v>
      </c>
      <c r="AL1382" s="4">
        <v>74</v>
      </c>
      <c r="AM1382" s="4">
        <v>88</v>
      </c>
      <c r="AN1382" s="4">
        <v>67</v>
      </c>
      <c r="AO1382" s="4">
        <v>51</v>
      </c>
      <c r="AP1382" s="4">
        <v>289</v>
      </c>
      <c r="AQ1382" s="4">
        <v>60</v>
      </c>
      <c r="AR1382" s="4">
        <v>64</v>
      </c>
      <c r="AS1382" s="4">
        <v>60</v>
      </c>
      <c r="AT1382" s="4">
        <v>61</v>
      </c>
      <c r="AU1382" s="4">
        <v>44</v>
      </c>
      <c r="AV1382" s="4">
        <v>60</v>
      </c>
      <c r="AW1382" s="4">
        <v>190</v>
      </c>
      <c r="AX1382" s="4">
        <v>62</v>
      </c>
      <c r="AY1382" s="4">
        <v>65</v>
      </c>
      <c r="AZ1382" s="4">
        <v>63</v>
      </c>
      <c r="BA1382" s="4">
        <v>61</v>
      </c>
      <c r="BB1382" s="4">
        <v>14</v>
      </c>
      <c r="BC1382" s="4">
        <v>15</v>
      </c>
      <c r="BD1382" s="4">
        <v>7</v>
      </c>
      <c r="BE1382" s="4">
        <v>11</v>
      </c>
      <c r="BF1382" s="4">
        <v>14</v>
      </c>
      <c r="BG1382" s="4">
        <v>1818</v>
      </c>
      <c r="BH1382" s="4">
        <v>391</v>
      </c>
      <c r="BI1382" s="4">
        <v>1</v>
      </c>
      <c r="BJ1382" s="4">
        <v>81</v>
      </c>
      <c r="BK1382" s="4">
        <v>46</v>
      </c>
      <c r="BL1382" s="4">
        <v>65</v>
      </c>
      <c r="BM1382" s="4">
        <v>65</v>
      </c>
      <c r="BN1382" s="4">
        <v>63</v>
      </c>
    </row>
    <row r="1383" spans="1:66" ht="30" customHeight="1" x14ac:dyDescent="0.25">
      <c r="A1383" s="15" t="s">
        <v>5842</v>
      </c>
      <c r="B1383" s="4">
        <v>27</v>
      </c>
      <c r="C1383" s="4">
        <v>72</v>
      </c>
      <c r="D1383" s="4">
        <v>72</v>
      </c>
      <c r="E1383" s="5" t="s">
        <v>5843</v>
      </c>
      <c r="F1383" s="5" t="str">
        <f t="shared" si="114"/>
        <v>Aston Villa</v>
      </c>
      <c r="G1383" s="25" t="str">
        <f t="shared" si="115"/>
        <v>2019 ~ 2025</v>
      </c>
      <c r="H1383" s="5" t="str">
        <f>RIGHT(G1383, 4)</f>
        <v>2025</v>
      </c>
      <c r="I1383" s="4" t="s">
        <v>183</v>
      </c>
      <c r="J1383" s="4" t="s">
        <v>139</v>
      </c>
      <c r="K1383" s="4" t="s">
        <v>77</v>
      </c>
      <c r="L1383" s="4">
        <v>72</v>
      </c>
      <c r="M1383" s="4" t="s">
        <v>189</v>
      </c>
      <c r="N1383" s="4">
        <v>0</v>
      </c>
      <c r="O1383" s="6" t="s">
        <v>7401</v>
      </c>
      <c r="P1383" s="6" t="s">
        <v>7472</v>
      </c>
      <c r="Q1383" s="6" t="s">
        <v>7492</v>
      </c>
      <c r="R1383" s="4">
        <v>259</v>
      </c>
      <c r="S1383" s="4">
        <v>58</v>
      </c>
      <c r="T1383" s="4">
        <v>35</v>
      </c>
      <c r="U1383" s="4">
        <v>69</v>
      </c>
      <c r="V1383" s="4">
        <v>66</v>
      </c>
      <c r="W1383" s="4">
        <v>31</v>
      </c>
      <c r="X1383" s="4">
        <v>242</v>
      </c>
      <c r="Y1383" s="4">
        <v>54</v>
      </c>
      <c r="Z1383" s="4">
        <v>36</v>
      </c>
      <c r="AA1383" s="4">
        <v>26</v>
      </c>
      <c r="AB1383" s="4">
        <v>63</v>
      </c>
      <c r="AC1383" s="4">
        <v>63</v>
      </c>
      <c r="AD1383" s="4">
        <v>290</v>
      </c>
      <c r="AE1383" s="4">
        <v>53</v>
      </c>
      <c r="AF1383" s="4">
        <v>64</v>
      </c>
      <c r="AG1383" s="4">
        <v>53</v>
      </c>
      <c r="AH1383" s="4">
        <v>67</v>
      </c>
      <c r="AI1383" s="4">
        <v>53</v>
      </c>
      <c r="AJ1383" s="4">
        <v>326</v>
      </c>
      <c r="AK1383" s="4">
        <v>66</v>
      </c>
      <c r="AL1383" s="4">
        <v>77</v>
      </c>
      <c r="AM1383" s="4">
        <v>47</v>
      </c>
      <c r="AN1383" s="4">
        <v>86</v>
      </c>
      <c r="AO1383" s="4">
        <v>50</v>
      </c>
      <c r="AP1383" s="4">
        <v>277</v>
      </c>
      <c r="AQ1383" s="4">
        <v>78</v>
      </c>
      <c r="AR1383" s="4">
        <v>71</v>
      </c>
      <c r="AS1383" s="4">
        <v>32</v>
      </c>
      <c r="AT1383" s="4">
        <v>56</v>
      </c>
      <c r="AU1383" s="4">
        <v>40</v>
      </c>
      <c r="AV1383" s="4">
        <v>60</v>
      </c>
      <c r="AW1383" s="4">
        <v>212</v>
      </c>
      <c r="AX1383" s="4">
        <v>72</v>
      </c>
      <c r="AY1383" s="4">
        <v>70</v>
      </c>
      <c r="AZ1383" s="4">
        <v>70</v>
      </c>
      <c r="BA1383" s="4">
        <v>69</v>
      </c>
      <c r="BB1383" s="4">
        <v>15</v>
      </c>
      <c r="BC1383" s="4">
        <v>16</v>
      </c>
      <c r="BD1383" s="4">
        <v>14</v>
      </c>
      <c r="BE1383" s="4">
        <v>10</v>
      </c>
      <c r="BF1383" s="4">
        <v>14</v>
      </c>
      <c r="BG1383" s="4">
        <v>1675</v>
      </c>
      <c r="BH1383" s="4">
        <v>364</v>
      </c>
      <c r="BI1383" s="4">
        <v>1</v>
      </c>
      <c r="BJ1383" s="4">
        <v>59</v>
      </c>
      <c r="BK1383" s="4">
        <v>44</v>
      </c>
      <c r="BL1383" s="4">
        <v>58</v>
      </c>
      <c r="BM1383" s="4">
        <v>58</v>
      </c>
      <c r="BN1383" s="4">
        <v>71</v>
      </c>
    </row>
    <row r="1384" spans="1:66" ht="30" customHeight="1" x14ac:dyDescent="0.25">
      <c r="A1384" s="15" t="s">
        <v>116</v>
      </c>
      <c r="B1384" s="4">
        <v>24</v>
      </c>
      <c r="C1384" s="4">
        <v>82</v>
      </c>
      <c r="D1384" s="4">
        <v>87</v>
      </c>
      <c r="E1384" s="5" t="s">
        <v>117</v>
      </c>
      <c r="F1384" s="5" t="str">
        <f t="shared" si="114"/>
        <v>Arsenal</v>
      </c>
      <c r="G1384" s="25" t="str">
        <f t="shared" si="115"/>
        <v>2023 ~ 2028</v>
      </c>
      <c r="H1384" s="5" t="str">
        <f>RIGHT(G1384, 4)</f>
        <v>2028</v>
      </c>
      <c r="I1384" s="4" t="s">
        <v>118</v>
      </c>
      <c r="J1384" s="4" t="s">
        <v>119</v>
      </c>
      <c r="K1384" s="4" t="s">
        <v>77</v>
      </c>
      <c r="L1384" s="4">
        <v>85</v>
      </c>
      <c r="M1384" s="4" t="s">
        <v>69</v>
      </c>
      <c r="N1384" s="4">
        <v>5</v>
      </c>
      <c r="O1384" s="6" t="s">
        <v>6888</v>
      </c>
      <c r="P1384" s="6" t="s">
        <v>6889</v>
      </c>
      <c r="Q1384" s="6" t="s">
        <v>6890</v>
      </c>
      <c r="R1384" s="4">
        <v>404</v>
      </c>
      <c r="S1384" s="4">
        <v>74</v>
      </c>
      <c r="T1384" s="4">
        <v>83</v>
      </c>
      <c r="U1384" s="4">
        <v>83</v>
      </c>
      <c r="V1384" s="4">
        <v>84</v>
      </c>
      <c r="W1384" s="4">
        <v>80</v>
      </c>
      <c r="X1384" s="4">
        <v>385</v>
      </c>
      <c r="Y1384" s="4">
        <v>84</v>
      </c>
      <c r="Z1384" s="4">
        <v>84</v>
      </c>
      <c r="AA1384" s="4">
        <v>53</v>
      </c>
      <c r="AB1384" s="4">
        <v>79</v>
      </c>
      <c r="AC1384" s="4">
        <v>85</v>
      </c>
      <c r="AD1384" s="4">
        <v>382</v>
      </c>
      <c r="AE1384" s="4">
        <v>75</v>
      </c>
      <c r="AF1384" s="4">
        <v>81</v>
      </c>
      <c r="AG1384" s="4">
        <v>75</v>
      </c>
      <c r="AH1384" s="4">
        <v>83</v>
      </c>
      <c r="AI1384" s="4">
        <v>68</v>
      </c>
      <c r="AJ1384" s="4">
        <v>385</v>
      </c>
      <c r="AK1384" s="4">
        <v>76</v>
      </c>
      <c r="AL1384" s="4">
        <v>84</v>
      </c>
      <c r="AM1384" s="4">
        <v>77</v>
      </c>
      <c r="AN1384" s="4">
        <v>70</v>
      </c>
      <c r="AO1384" s="4">
        <v>78</v>
      </c>
      <c r="AP1384" s="4">
        <v>347</v>
      </c>
      <c r="AQ1384" s="4">
        <v>56</v>
      </c>
      <c r="AR1384" s="4">
        <v>43</v>
      </c>
      <c r="AS1384" s="4">
        <v>84</v>
      </c>
      <c r="AT1384" s="4">
        <v>81</v>
      </c>
      <c r="AU1384" s="4">
        <v>83</v>
      </c>
      <c r="AV1384" s="4">
        <v>84</v>
      </c>
      <c r="AW1384" s="4">
        <v>133</v>
      </c>
      <c r="AX1384" s="4">
        <v>45</v>
      </c>
      <c r="AY1384" s="4">
        <v>47</v>
      </c>
      <c r="AZ1384" s="4">
        <v>41</v>
      </c>
      <c r="BA1384" s="4">
        <v>47</v>
      </c>
      <c r="BB1384" s="4">
        <v>6</v>
      </c>
      <c r="BC1384" s="4">
        <v>8</v>
      </c>
      <c r="BD1384" s="4">
        <v>11</v>
      </c>
      <c r="BE1384" s="4">
        <v>10</v>
      </c>
      <c r="BF1384" s="4">
        <v>12</v>
      </c>
      <c r="BG1384" s="4">
        <v>2083</v>
      </c>
      <c r="BH1384" s="4">
        <v>440</v>
      </c>
      <c r="BI1384" s="4">
        <v>3</v>
      </c>
      <c r="BJ1384" s="4">
        <v>78</v>
      </c>
      <c r="BK1384" s="4">
        <v>81</v>
      </c>
      <c r="BL1384" s="4">
        <v>79</v>
      </c>
      <c r="BM1384" s="4">
        <v>83</v>
      </c>
      <c r="BN1384" s="4">
        <v>49</v>
      </c>
    </row>
    <row r="1385" spans="1:66" ht="30" customHeight="1" x14ac:dyDescent="0.25">
      <c r="A1385" s="15" t="s">
        <v>3065</v>
      </c>
      <c r="B1385" s="4">
        <v>21</v>
      </c>
      <c r="C1385" s="4">
        <v>64</v>
      </c>
      <c r="D1385" s="4">
        <v>74</v>
      </c>
      <c r="E1385" s="5" t="s">
        <v>3066</v>
      </c>
      <c r="F1385" s="5" t="str">
        <f t="shared" si="114"/>
        <v>Arsenal</v>
      </c>
      <c r="G1385" s="25" t="str">
        <f t="shared" si="115"/>
        <v>2019 ~ 2026</v>
      </c>
      <c r="H1385" s="5" t="str">
        <f>RIGHT(G1385, 4)</f>
        <v>2026</v>
      </c>
      <c r="I1385" s="4" t="s">
        <v>118</v>
      </c>
      <c r="J1385" s="4" t="s">
        <v>67</v>
      </c>
      <c r="K1385" s="4" t="s">
        <v>68</v>
      </c>
      <c r="L1385" s="4">
        <v>64</v>
      </c>
      <c r="M1385" s="4" t="s">
        <v>508</v>
      </c>
      <c r="N1385" s="4">
        <v>10</v>
      </c>
      <c r="O1385" s="6" t="s">
        <v>7456</v>
      </c>
      <c r="P1385" s="6" t="s">
        <v>7305</v>
      </c>
      <c r="Q1385" s="6" t="s">
        <v>6878</v>
      </c>
      <c r="R1385" s="4">
        <v>66</v>
      </c>
      <c r="S1385" s="4">
        <v>10</v>
      </c>
      <c r="T1385" s="4">
        <v>8</v>
      </c>
      <c r="U1385" s="4">
        <v>17</v>
      </c>
      <c r="V1385" s="4">
        <v>25</v>
      </c>
      <c r="W1385" s="4">
        <v>6</v>
      </c>
      <c r="X1385" s="4">
        <v>68</v>
      </c>
      <c r="Y1385" s="4">
        <v>10</v>
      </c>
      <c r="Z1385" s="4">
        <v>13</v>
      </c>
      <c r="AA1385" s="4">
        <v>12</v>
      </c>
      <c r="AB1385" s="4">
        <v>21</v>
      </c>
      <c r="AC1385" s="4">
        <v>12</v>
      </c>
      <c r="AD1385" s="4">
        <v>200</v>
      </c>
      <c r="AE1385" s="4">
        <v>33</v>
      </c>
      <c r="AF1385" s="4">
        <v>38</v>
      </c>
      <c r="AG1385" s="4">
        <v>36</v>
      </c>
      <c r="AH1385" s="4">
        <v>62</v>
      </c>
      <c r="AI1385" s="4">
        <v>31</v>
      </c>
      <c r="AJ1385" s="4">
        <v>201</v>
      </c>
      <c r="AK1385" s="4">
        <v>42</v>
      </c>
      <c r="AL1385" s="4">
        <v>55</v>
      </c>
      <c r="AM1385" s="4">
        <v>40</v>
      </c>
      <c r="AN1385" s="4">
        <v>57</v>
      </c>
      <c r="AO1385" s="4">
        <v>7</v>
      </c>
      <c r="AP1385" s="4">
        <v>86</v>
      </c>
      <c r="AQ1385" s="4">
        <v>18</v>
      </c>
      <c r="AR1385" s="4">
        <v>12</v>
      </c>
      <c r="AS1385" s="4">
        <v>6</v>
      </c>
      <c r="AT1385" s="4">
        <v>32</v>
      </c>
      <c r="AU1385" s="4">
        <v>18</v>
      </c>
      <c r="AV1385" s="4">
        <v>26</v>
      </c>
      <c r="AW1385" s="4">
        <v>40</v>
      </c>
      <c r="AX1385" s="4">
        <v>9</v>
      </c>
      <c r="AY1385" s="4">
        <v>16</v>
      </c>
      <c r="AZ1385" s="4">
        <v>15</v>
      </c>
      <c r="BA1385" s="4">
        <v>310</v>
      </c>
      <c r="BB1385" s="4">
        <v>61</v>
      </c>
      <c r="BC1385" s="4">
        <v>63</v>
      </c>
      <c r="BD1385" s="4">
        <v>56</v>
      </c>
      <c r="BE1385" s="4">
        <v>64</v>
      </c>
      <c r="BF1385" s="4">
        <v>66</v>
      </c>
      <c r="BG1385" s="4">
        <v>971</v>
      </c>
      <c r="BH1385" s="4">
        <v>345</v>
      </c>
      <c r="BI1385" s="4">
        <v>1</v>
      </c>
      <c r="BJ1385" s="4">
        <v>61</v>
      </c>
      <c r="BK1385" s="4">
        <v>63</v>
      </c>
      <c r="BL1385" s="4">
        <v>56</v>
      </c>
      <c r="BM1385" s="4">
        <v>66</v>
      </c>
      <c r="BN1385" s="4">
        <v>35</v>
      </c>
    </row>
    <row r="1386" spans="1:66" ht="30" customHeight="1" x14ac:dyDescent="0.25">
      <c r="A1386" s="15" t="s">
        <v>2767</v>
      </c>
      <c r="B1386" s="4">
        <v>19</v>
      </c>
      <c r="C1386" s="4">
        <v>69</v>
      </c>
      <c r="D1386" s="4">
        <v>84</v>
      </c>
      <c r="E1386" s="5" t="s">
        <v>2768</v>
      </c>
      <c r="F1386" s="5" t="str">
        <f t="shared" si="114"/>
        <v>Ajax</v>
      </c>
      <c r="G1386" s="25" t="str">
        <f t="shared" si="115"/>
        <v>2020 ~ 2026</v>
      </c>
      <c r="H1386" s="5" t="str">
        <f>RIGHT(G1386, 4)</f>
        <v>2026</v>
      </c>
      <c r="I1386" s="4" t="s">
        <v>112</v>
      </c>
      <c r="J1386" s="4" t="s">
        <v>321</v>
      </c>
      <c r="K1386" s="4" t="s">
        <v>68</v>
      </c>
      <c r="L1386" s="4">
        <v>71</v>
      </c>
      <c r="M1386" s="4" t="s">
        <v>69</v>
      </c>
      <c r="N1386" s="4">
        <v>15</v>
      </c>
      <c r="O1386" s="6" t="s">
        <v>6909</v>
      </c>
      <c r="P1386" s="6" t="s">
        <v>6928</v>
      </c>
      <c r="Q1386" s="6" t="s">
        <v>7507</v>
      </c>
      <c r="R1386" s="4">
        <v>298</v>
      </c>
      <c r="S1386" s="4">
        <v>53</v>
      </c>
      <c r="T1386" s="4">
        <v>62</v>
      </c>
      <c r="U1386" s="4">
        <v>57</v>
      </c>
      <c r="V1386" s="4">
        <v>68</v>
      </c>
      <c r="W1386" s="4">
        <v>58</v>
      </c>
      <c r="X1386" s="4">
        <v>325</v>
      </c>
      <c r="Y1386" s="4">
        <v>70</v>
      </c>
      <c r="Z1386" s="4">
        <v>66</v>
      </c>
      <c r="AA1386" s="4">
        <v>57</v>
      </c>
      <c r="AB1386" s="4">
        <v>58</v>
      </c>
      <c r="AC1386" s="4">
        <v>74</v>
      </c>
      <c r="AD1386" s="4">
        <v>349</v>
      </c>
      <c r="AE1386" s="4">
        <v>68</v>
      </c>
      <c r="AF1386" s="4">
        <v>67</v>
      </c>
      <c r="AG1386" s="4">
        <v>75</v>
      </c>
      <c r="AH1386" s="4">
        <v>67</v>
      </c>
      <c r="AI1386" s="4">
        <v>72</v>
      </c>
      <c r="AJ1386" s="4">
        <v>288</v>
      </c>
      <c r="AK1386" s="4">
        <v>67</v>
      </c>
      <c r="AL1386" s="4">
        <v>52</v>
      </c>
      <c r="AM1386" s="4">
        <v>68</v>
      </c>
      <c r="AN1386" s="4">
        <v>39</v>
      </c>
      <c r="AO1386" s="4">
        <v>62</v>
      </c>
      <c r="AP1386" s="4">
        <v>275</v>
      </c>
      <c r="AQ1386" s="4">
        <v>42</v>
      </c>
      <c r="AR1386" s="4">
        <v>36</v>
      </c>
      <c r="AS1386" s="4">
        <v>69</v>
      </c>
      <c r="AT1386" s="4">
        <v>70</v>
      </c>
      <c r="AU1386" s="4">
        <v>58</v>
      </c>
      <c r="AV1386" s="4">
        <v>67</v>
      </c>
      <c r="AW1386" s="4">
        <v>118</v>
      </c>
      <c r="AX1386" s="4">
        <v>44</v>
      </c>
      <c r="AY1386" s="4">
        <v>36</v>
      </c>
      <c r="AZ1386" s="4">
        <v>38</v>
      </c>
      <c r="BA1386" s="4">
        <v>49</v>
      </c>
      <c r="BB1386" s="4">
        <v>14</v>
      </c>
      <c r="BC1386" s="4">
        <v>5</v>
      </c>
      <c r="BD1386" s="4">
        <v>12</v>
      </c>
      <c r="BE1386" s="4">
        <v>6</v>
      </c>
      <c r="BF1386" s="4">
        <v>12</v>
      </c>
      <c r="BG1386" s="4">
        <v>1702</v>
      </c>
      <c r="BH1386" s="4">
        <v>354</v>
      </c>
      <c r="BI1386" s="4">
        <v>1</v>
      </c>
      <c r="BJ1386" s="4">
        <v>67</v>
      </c>
      <c r="BK1386" s="4">
        <v>63</v>
      </c>
      <c r="BL1386" s="4">
        <v>63</v>
      </c>
      <c r="BM1386" s="4">
        <v>72</v>
      </c>
      <c r="BN1386" s="4">
        <v>41</v>
      </c>
    </row>
    <row r="1387" spans="1:66" ht="30" customHeight="1" x14ac:dyDescent="0.25">
      <c r="A1387" s="15" t="s">
        <v>3385</v>
      </c>
      <c r="B1387" s="4">
        <v>21</v>
      </c>
      <c r="C1387" s="4" t="s">
        <v>370</v>
      </c>
      <c r="D1387" s="4" t="s">
        <v>527</v>
      </c>
      <c r="E1387" s="5" t="s">
        <v>8061</v>
      </c>
      <c r="F1387" s="5" t="str">
        <f t="shared" si="114"/>
        <v>Stoke City</v>
      </c>
      <c r="G1387" s="25" t="str">
        <f t="shared" si="115"/>
        <v>Jun 30, 2024 A Prestamo</v>
      </c>
      <c r="H1387" s="5">
        <v>0</v>
      </c>
      <c r="I1387" s="4" t="s">
        <v>66</v>
      </c>
      <c r="J1387" s="4" t="s">
        <v>260</v>
      </c>
      <c r="K1387" s="4" t="s">
        <v>68</v>
      </c>
      <c r="L1387" s="4">
        <v>69</v>
      </c>
      <c r="M1387" s="4" t="s">
        <v>406</v>
      </c>
      <c r="N1387" s="4">
        <v>6</v>
      </c>
      <c r="O1387" s="6" t="s">
        <v>6906</v>
      </c>
      <c r="P1387" s="6" t="s">
        <v>6975</v>
      </c>
      <c r="Q1387" s="6">
        <v>0</v>
      </c>
      <c r="R1387" s="4">
        <v>282</v>
      </c>
      <c r="S1387" s="4" t="s">
        <v>370</v>
      </c>
      <c r="T1387" s="4">
        <v>34</v>
      </c>
      <c r="U1387" s="4">
        <v>53</v>
      </c>
      <c r="V1387" s="4">
        <v>66</v>
      </c>
      <c r="W1387" s="4">
        <v>60</v>
      </c>
      <c r="X1387" s="4">
        <v>317</v>
      </c>
      <c r="Y1387" s="4" t="s">
        <v>198</v>
      </c>
      <c r="Z1387" s="4">
        <v>64</v>
      </c>
      <c r="AA1387" s="4">
        <v>60</v>
      </c>
      <c r="AB1387" s="4" t="s">
        <v>1251</v>
      </c>
      <c r="AC1387" s="4" t="s">
        <v>386</v>
      </c>
      <c r="AD1387" s="4">
        <v>343</v>
      </c>
      <c r="AE1387" s="4">
        <v>75</v>
      </c>
      <c r="AF1387" s="4">
        <v>72</v>
      </c>
      <c r="AG1387" s="4">
        <v>67</v>
      </c>
      <c r="AH1387" s="4" t="s">
        <v>386</v>
      </c>
      <c r="AI1387" s="4">
        <v>64</v>
      </c>
      <c r="AJ1387" s="4">
        <v>306</v>
      </c>
      <c r="AK1387" s="4">
        <v>66</v>
      </c>
      <c r="AL1387" s="4" t="s">
        <v>595</v>
      </c>
      <c r="AM1387" s="4">
        <v>67</v>
      </c>
      <c r="AN1387" s="4" t="s">
        <v>743</v>
      </c>
      <c r="AO1387" s="4">
        <v>39</v>
      </c>
      <c r="AP1387" s="4">
        <v>306</v>
      </c>
      <c r="AQ1387" s="4" t="s">
        <v>1792</v>
      </c>
      <c r="AR1387" s="4" t="s">
        <v>3387</v>
      </c>
      <c r="AS1387" s="4">
        <v>69</v>
      </c>
      <c r="AT1387" s="4" t="s">
        <v>173</v>
      </c>
      <c r="AU1387" s="4">
        <v>43</v>
      </c>
      <c r="AV1387" s="4">
        <v>67</v>
      </c>
      <c r="AW1387" s="4">
        <v>196</v>
      </c>
      <c r="AX1387" s="4" t="s">
        <v>1251</v>
      </c>
      <c r="AY1387" s="4" t="s">
        <v>370</v>
      </c>
      <c r="AZ1387" s="4" t="s">
        <v>386</v>
      </c>
      <c r="BA1387" s="4">
        <v>54</v>
      </c>
      <c r="BB1387" s="4">
        <v>15</v>
      </c>
      <c r="BC1387" s="4">
        <v>8</v>
      </c>
      <c r="BD1387" s="4">
        <v>5</v>
      </c>
      <c r="BE1387" s="4">
        <v>14</v>
      </c>
      <c r="BF1387" s="4">
        <v>12</v>
      </c>
      <c r="BG1387" s="4">
        <v>1804</v>
      </c>
      <c r="BH1387" s="4">
        <v>380</v>
      </c>
      <c r="BI1387" s="4">
        <v>1</v>
      </c>
      <c r="BJ1387" s="4">
        <v>73</v>
      </c>
      <c r="BK1387" s="4">
        <v>45</v>
      </c>
      <c r="BL1387" s="4">
        <v>64</v>
      </c>
      <c r="BM1387" s="4">
        <v>66</v>
      </c>
      <c r="BN1387" s="4">
        <v>65</v>
      </c>
    </row>
    <row r="1388" spans="1:66" ht="30" customHeight="1" x14ac:dyDescent="0.25">
      <c r="A1388" s="15" t="s">
        <v>5597</v>
      </c>
      <c r="B1388" s="4">
        <v>26</v>
      </c>
      <c r="C1388" s="4">
        <v>76</v>
      </c>
      <c r="D1388" s="4">
        <v>76</v>
      </c>
      <c r="E1388" s="5" t="s">
        <v>2168</v>
      </c>
      <c r="F1388" s="5" t="str">
        <f t="shared" si="114"/>
        <v>Leicester City</v>
      </c>
      <c r="G1388" s="25" t="str">
        <f t="shared" si="115"/>
        <v>2017 ~ 2024</v>
      </c>
      <c r="H1388" s="5" t="str">
        <f>RIGHT(G1388, 4)</f>
        <v>2024</v>
      </c>
      <c r="I1388" s="4" t="s">
        <v>337</v>
      </c>
      <c r="J1388" s="4" t="s">
        <v>119</v>
      </c>
      <c r="K1388" s="4" t="s">
        <v>77</v>
      </c>
      <c r="L1388" s="4">
        <v>77</v>
      </c>
      <c r="M1388" s="4" t="s">
        <v>69</v>
      </c>
      <c r="N1388" s="4">
        <v>0</v>
      </c>
      <c r="O1388" s="6" t="s">
        <v>7046</v>
      </c>
      <c r="P1388" s="6" t="s">
        <v>6870</v>
      </c>
      <c r="Q1388" s="6" t="s">
        <v>7633</v>
      </c>
      <c r="R1388" s="4">
        <v>353</v>
      </c>
      <c r="S1388" s="4">
        <v>59</v>
      </c>
      <c r="T1388" s="4">
        <v>77</v>
      </c>
      <c r="U1388" s="4">
        <v>65</v>
      </c>
      <c r="V1388" s="4">
        <v>76</v>
      </c>
      <c r="W1388" s="4">
        <v>76</v>
      </c>
      <c r="X1388" s="4">
        <v>366</v>
      </c>
      <c r="Y1388" s="4">
        <v>79</v>
      </c>
      <c r="Z1388" s="4">
        <v>74</v>
      </c>
      <c r="AA1388" s="4">
        <v>64</v>
      </c>
      <c r="AB1388" s="4">
        <v>69</v>
      </c>
      <c r="AC1388" s="4">
        <v>80</v>
      </c>
      <c r="AD1388" s="4">
        <v>358</v>
      </c>
      <c r="AE1388" s="4">
        <v>71</v>
      </c>
      <c r="AF1388" s="4">
        <v>72</v>
      </c>
      <c r="AG1388" s="4">
        <v>71</v>
      </c>
      <c r="AH1388" s="4">
        <v>77</v>
      </c>
      <c r="AI1388" s="4">
        <v>67</v>
      </c>
      <c r="AJ1388" s="4">
        <v>371</v>
      </c>
      <c r="AK1388" s="4">
        <v>81</v>
      </c>
      <c r="AL1388" s="4">
        <v>76</v>
      </c>
      <c r="AM1388" s="4">
        <v>66</v>
      </c>
      <c r="AN1388" s="4">
        <v>73</v>
      </c>
      <c r="AO1388" s="4">
        <v>75</v>
      </c>
      <c r="AP1388" s="4">
        <v>328</v>
      </c>
      <c r="AQ1388" s="4">
        <v>71</v>
      </c>
      <c r="AR1388" s="4">
        <v>30</v>
      </c>
      <c r="AS1388" s="4">
        <v>80</v>
      </c>
      <c r="AT1388" s="4">
        <v>77</v>
      </c>
      <c r="AU1388" s="4">
        <v>70</v>
      </c>
      <c r="AV1388" s="4">
        <v>73</v>
      </c>
      <c r="AW1388" s="4">
        <v>107</v>
      </c>
      <c r="AX1388" s="4">
        <v>39</v>
      </c>
      <c r="AY1388" s="4">
        <v>36</v>
      </c>
      <c r="AZ1388" s="4">
        <v>32</v>
      </c>
      <c r="BA1388" s="4">
        <v>48</v>
      </c>
      <c r="BB1388" s="4">
        <v>8</v>
      </c>
      <c r="BC1388" s="4">
        <v>7</v>
      </c>
      <c r="BD1388" s="4">
        <v>7</v>
      </c>
      <c r="BE1388" s="4">
        <v>11</v>
      </c>
      <c r="BF1388" s="4">
        <v>15</v>
      </c>
      <c r="BG1388" s="4">
        <v>1931</v>
      </c>
      <c r="BH1388" s="4">
        <v>407</v>
      </c>
      <c r="BI1388" s="4">
        <v>1</v>
      </c>
      <c r="BJ1388" s="4">
        <v>72</v>
      </c>
      <c r="BK1388" s="4">
        <v>77</v>
      </c>
      <c r="BL1388" s="4">
        <v>71</v>
      </c>
      <c r="BM1388" s="4">
        <v>78</v>
      </c>
      <c r="BN1388" s="4">
        <v>38</v>
      </c>
    </row>
    <row r="1389" spans="1:66" ht="30" customHeight="1" x14ac:dyDescent="0.25">
      <c r="A1389" s="15" t="s">
        <v>5511</v>
      </c>
      <c r="B1389" s="4">
        <v>26</v>
      </c>
      <c r="C1389" s="4">
        <v>76</v>
      </c>
      <c r="D1389" s="4">
        <v>78</v>
      </c>
      <c r="E1389" s="5" t="s">
        <v>6680</v>
      </c>
      <c r="F1389" s="5" t="str">
        <f t="shared" si="114"/>
        <v>Borussia Mönchengladbach</v>
      </c>
      <c r="G1389" s="25" t="str">
        <f t="shared" si="115"/>
        <v>2022 ~ 2026</v>
      </c>
      <c r="H1389" s="5" t="str">
        <f>RIGHT(G1389, 4)</f>
        <v>2026</v>
      </c>
      <c r="I1389" s="4" t="s">
        <v>494</v>
      </c>
      <c r="J1389" s="4" t="s">
        <v>290</v>
      </c>
      <c r="K1389" s="4" t="s">
        <v>68</v>
      </c>
      <c r="L1389" s="4">
        <v>78</v>
      </c>
      <c r="M1389" s="4" t="s">
        <v>189</v>
      </c>
      <c r="N1389" s="4">
        <v>2</v>
      </c>
      <c r="O1389" s="6" t="s">
        <v>7363</v>
      </c>
      <c r="P1389" s="6" t="s">
        <v>7168</v>
      </c>
      <c r="Q1389" s="6" t="s">
        <v>7423</v>
      </c>
      <c r="R1389" s="4">
        <v>253</v>
      </c>
      <c r="S1389" s="4">
        <v>34</v>
      </c>
      <c r="T1389" s="4">
        <v>41</v>
      </c>
      <c r="U1389" s="4">
        <v>70</v>
      </c>
      <c r="V1389" s="4">
        <v>74</v>
      </c>
      <c r="W1389" s="4">
        <v>34</v>
      </c>
      <c r="X1389" s="4">
        <v>288</v>
      </c>
      <c r="Y1389" s="4">
        <v>68</v>
      </c>
      <c r="Z1389" s="4">
        <v>41</v>
      </c>
      <c r="AA1389" s="4">
        <v>40</v>
      </c>
      <c r="AB1389" s="4">
        <v>69</v>
      </c>
      <c r="AC1389" s="4">
        <v>70</v>
      </c>
      <c r="AD1389" s="4">
        <v>361</v>
      </c>
      <c r="AE1389" s="4">
        <v>77</v>
      </c>
      <c r="AF1389" s="4">
        <v>70</v>
      </c>
      <c r="AG1389" s="4">
        <v>71</v>
      </c>
      <c r="AH1389" s="4">
        <v>74</v>
      </c>
      <c r="AI1389" s="4">
        <v>69</v>
      </c>
      <c r="AJ1389" s="4">
        <v>343</v>
      </c>
      <c r="AK1389" s="4">
        <v>67</v>
      </c>
      <c r="AL1389" s="4">
        <v>81</v>
      </c>
      <c r="AM1389" s="4">
        <v>84</v>
      </c>
      <c r="AN1389" s="4">
        <v>75</v>
      </c>
      <c r="AO1389" s="4">
        <v>36</v>
      </c>
      <c r="AP1389" s="4">
        <v>296</v>
      </c>
      <c r="AQ1389" s="4">
        <v>72</v>
      </c>
      <c r="AR1389" s="4">
        <v>79</v>
      </c>
      <c r="AS1389" s="4">
        <v>48</v>
      </c>
      <c r="AT1389" s="4">
        <v>59</v>
      </c>
      <c r="AU1389" s="4">
        <v>38</v>
      </c>
      <c r="AV1389" s="4">
        <v>76</v>
      </c>
      <c r="AW1389" s="4">
        <v>234</v>
      </c>
      <c r="AX1389" s="4">
        <v>76</v>
      </c>
      <c r="AY1389" s="4">
        <v>78</v>
      </c>
      <c r="AZ1389" s="4">
        <v>80</v>
      </c>
      <c r="BA1389" s="4">
        <v>50</v>
      </c>
      <c r="BB1389" s="4">
        <v>13</v>
      </c>
      <c r="BC1389" s="4">
        <v>6</v>
      </c>
      <c r="BD1389" s="4">
        <v>9</v>
      </c>
      <c r="BE1389" s="4">
        <v>10</v>
      </c>
      <c r="BF1389" s="4">
        <v>12</v>
      </c>
      <c r="BG1389" s="4">
        <v>1825</v>
      </c>
      <c r="BH1389" s="4">
        <v>401</v>
      </c>
      <c r="BI1389" s="4">
        <v>2</v>
      </c>
      <c r="BJ1389" s="4">
        <v>73</v>
      </c>
      <c r="BK1389" s="4">
        <v>45</v>
      </c>
      <c r="BL1389" s="4">
        <v>59</v>
      </c>
      <c r="BM1389" s="4">
        <v>70</v>
      </c>
      <c r="BN1389" s="4">
        <v>77</v>
      </c>
    </row>
    <row r="1390" spans="1:66" ht="30" customHeight="1" x14ac:dyDescent="0.25">
      <c r="A1390" s="15" t="s">
        <v>3168</v>
      </c>
      <c r="B1390" s="4">
        <v>29</v>
      </c>
      <c r="C1390" s="4">
        <v>65</v>
      </c>
      <c r="D1390" s="4">
        <v>65</v>
      </c>
      <c r="E1390" s="5" t="s">
        <v>3169</v>
      </c>
      <c r="F1390" s="5" t="str">
        <f t="shared" si="114"/>
        <v>Ipswich Town</v>
      </c>
      <c r="G1390" s="25" t="str">
        <f t="shared" si="115"/>
        <v>2018 ~ 2024</v>
      </c>
      <c r="H1390" s="5" t="str">
        <f>RIGHT(G1390, 4)</f>
        <v>2024</v>
      </c>
      <c r="I1390" s="4" t="s">
        <v>426</v>
      </c>
      <c r="J1390" s="4" t="s">
        <v>260</v>
      </c>
      <c r="K1390" s="4" t="s">
        <v>68</v>
      </c>
      <c r="L1390" s="4">
        <v>65</v>
      </c>
      <c r="M1390" s="4" t="s">
        <v>206</v>
      </c>
      <c r="N1390" s="4">
        <v>0</v>
      </c>
      <c r="O1390" s="6" t="s">
        <v>7466</v>
      </c>
      <c r="P1390" s="6" t="s">
        <v>7171</v>
      </c>
      <c r="Q1390" s="6" t="s">
        <v>7351</v>
      </c>
      <c r="R1390" s="4">
        <v>291</v>
      </c>
      <c r="S1390" s="4">
        <v>60</v>
      </c>
      <c r="T1390" s="4">
        <v>63</v>
      </c>
      <c r="U1390" s="4">
        <v>60</v>
      </c>
      <c r="V1390" s="4">
        <v>54</v>
      </c>
      <c r="W1390" s="4">
        <v>54</v>
      </c>
      <c r="X1390" s="4">
        <v>247</v>
      </c>
      <c r="Y1390" s="4">
        <v>62</v>
      </c>
      <c r="Z1390" s="4">
        <v>42</v>
      </c>
      <c r="AA1390" s="4">
        <v>40</v>
      </c>
      <c r="AB1390" s="4">
        <v>40</v>
      </c>
      <c r="AC1390" s="4">
        <v>63</v>
      </c>
      <c r="AD1390" s="4">
        <v>379</v>
      </c>
      <c r="AE1390" s="4">
        <v>91</v>
      </c>
      <c r="AF1390" s="4">
        <v>91</v>
      </c>
      <c r="AG1390" s="4">
        <v>72</v>
      </c>
      <c r="AH1390" s="4">
        <v>63</v>
      </c>
      <c r="AI1390" s="4">
        <v>62</v>
      </c>
      <c r="AJ1390" s="4">
        <v>317</v>
      </c>
      <c r="AK1390" s="4">
        <v>62</v>
      </c>
      <c r="AL1390" s="4">
        <v>77</v>
      </c>
      <c r="AM1390" s="4">
        <v>64</v>
      </c>
      <c r="AN1390" s="4">
        <v>58</v>
      </c>
      <c r="AO1390" s="4">
        <v>56</v>
      </c>
      <c r="AP1390" s="4">
        <v>264</v>
      </c>
      <c r="AQ1390" s="4">
        <v>54</v>
      </c>
      <c r="AR1390" s="4">
        <v>30</v>
      </c>
      <c r="AS1390" s="4">
        <v>64</v>
      </c>
      <c r="AT1390" s="4">
        <v>58</v>
      </c>
      <c r="AU1390" s="4">
        <v>58</v>
      </c>
      <c r="AV1390" s="4">
        <v>60</v>
      </c>
      <c r="AW1390" s="4">
        <v>125</v>
      </c>
      <c r="AX1390" s="4">
        <v>44</v>
      </c>
      <c r="AY1390" s="4">
        <v>41</v>
      </c>
      <c r="AZ1390" s="4">
        <v>40</v>
      </c>
      <c r="BA1390" s="4">
        <v>63</v>
      </c>
      <c r="BB1390" s="4">
        <v>12</v>
      </c>
      <c r="BC1390" s="4">
        <v>16</v>
      </c>
      <c r="BD1390" s="4">
        <v>15</v>
      </c>
      <c r="BE1390" s="4">
        <v>8</v>
      </c>
      <c r="BF1390" s="4">
        <v>12</v>
      </c>
      <c r="BG1390" s="4">
        <v>1686</v>
      </c>
      <c r="BH1390" s="4">
        <v>370</v>
      </c>
      <c r="BI1390" s="4">
        <v>1</v>
      </c>
      <c r="BJ1390" s="4">
        <v>91</v>
      </c>
      <c r="BK1390" s="4">
        <v>61</v>
      </c>
      <c r="BL1390" s="4">
        <v>53</v>
      </c>
      <c r="BM1390" s="4">
        <v>63</v>
      </c>
      <c r="BN1390" s="4">
        <v>42</v>
      </c>
    </row>
    <row r="1391" spans="1:66" ht="30" customHeight="1" x14ac:dyDescent="0.25">
      <c r="A1391" s="15" t="s">
        <v>7834</v>
      </c>
      <c r="B1391" s="4">
        <v>26</v>
      </c>
      <c r="C1391" s="4" t="s">
        <v>660</v>
      </c>
      <c r="D1391" s="4">
        <v>75</v>
      </c>
      <c r="E1391" s="5" t="s">
        <v>8065</v>
      </c>
      <c r="F1391" s="5" t="str">
        <f t="shared" si="114"/>
        <v>FC Augsburg</v>
      </c>
      <c r="G1391" s="25" t="str">
        <f t="shared" si="115"/>
        <v>Jun 30, 2024 A Prestamo</v>
      </c>
      <c r="H1391" s="5">
        <v>0</v>
      </c>
      <c r="I1391" s="4" t="s">
        <v>426</v>
      </c>
      <c r="J1391" s="4" t="s">
        <v>125</v>
      </c>
      <c r="K1391" s="4" t="s">
        <v>68</v>
      </c>
      <c r="L1391" s="4">
        <v>74</v>
      </c>
      <c r="M1391" s="4" t="s">
        <v>229</v>
      </c>
      <c r="N1391" s="4">
        <v>1</v>
      </c>
      <c r="O1391" s="6" t="s">
        <v>7223</v>
      </c>
      <c r="P1391" s="6" t="s">
        <v>7267</v>
      </c>
      <c r="Q1391" s="6">
        <v>0</v>
      </c>
      <c r="R1391" s="4">
        <v>305</v>
      </c>
      <c r="S1391" s="4">
        <v>53</v>
      </c>
      <c r="T1391" s="4">
        <v>52</v>
      </c>
      <c r="U1391" s="4">
        <v>69</v>
      </c>
      <c r="V1391" s="4">
        <v>71</v>
      </c>
      <c r="W1391" s="4">
        <v>60</v>
      </c>
      <c r="X1391" s="4">
        <v>292</v>
      </c>
      <c r="Y1391" s="4">
        <v>65</v>
      </c>
      <c r="Z1391" s="4">
        <v>41</v>
      </c>
      <c r="AA1391" s="4">
        <v>45</v>
      </c>
      <c r="AB1391" s="4">
        <v>70</v>
      </c>
      <c r="AC1391" s="4">
        <v>71</v>
      </c>
      <c r="AD1391" s="4">
        <v>345</v>
      </c>
      <c r="AE1391" s="4">
        <v>76</v>
      </c>
      <c r="AF1391" s="4">
        <v>61</v>
      </c>
      <c r="AG1391" s="4">
        <v>64</v>
      </c>
      <c r="AH1391" s="4">
        <v>70</v>
      </c>
      <c r="AI1391" s="4">
        <v>74</v>
      </c>
      <c r="AJ1391" s="4">
        <v>390</v>
      </c>
      <c r="AK1391" s="4">
        <v>79</v>
      </c>
      <c r="AL1391" s="4">
        <v>82</v>
      </c>
      <c r="AM1391" s="4">
        <v>83</v>
      </c>
      <c r="AN1391" s="4">
        <v>76</v>
      </c>
      <c r="AO1391" s="4">
        <v>70</v>
      </c>
      <c r="AP1391" s="4">
        <v>325</v>
      </c>
      <c r="AQ1391" s="4" t="s">
        <v>562</v>
      </c>
      <c r="AR1391" s="4">
        <v>71</v>
      </c>
      <c r="AS1391" s="4">
        <v>55</v>
      </c>
      <c r="AT1391" s="4">
        <v>66</v>
      </c>
      <c r="AU1391" s="4">
        <v>49</v>
      </c>
      <c r="AV1391" s="4">
        <v>69</v>
      </c>
      <c r="AW1391" s="4">
        <v>219</v>
      </c>
      <c r="AX1391" s="4" t="s">
        <v>1496</v>
      </c>
      <c r="AY1391" s="4" t="s">
        <v>369</v>
      </c>
      <c r="AZ1391" s="4">
        <v>72</v>
      </c>
      <c r="BA1391" s="4">
        <v>44</v>
      </c>
      <c r="BB1391" s="4">
        <v>10</v>
      </c>
      <c r="BC1391" s="4">
        <v>10</v>
      </c>
      <c r="BD1391" s="4">
        <v>5</v>
      </c>
      <c r="BE1391" s="4">
        <v>9</v>
      </c>
      <c r="BF1391" s="4">
        <v>10</v>
      </c>
      <c r="BG1391" s="4">
        <v>1920</v>
      </c>
      <c r="BH1391" s="4">
        <v>412</v>
      </c>
      <c r="BI1391" s="4">
        <v>1</v>
      </c>
      <c r="BJ1391" s="4">
        <v>68</v>
      </c>
      <c r="BK1391" s="4">
        <v>61</v>
      </c>
      <c r="BL1391" s="4">
        <v>63</v>
      </c>
      <c r="BM1391" s="4">
        <v>68</v>
      </c>
      <c r="BN1391" s="4">
        <v>72</v>
      </c>
    </row>
    <row r="1392" spans="1:66" ht="30" customHeight="1" x14ac:dyDescent="0.25">
      <c r="A1392" s="15" t="s">
        <v>6851</v>
      </c>
      <c r="B1392" s="4">
        <v>25</v>
      </c>
      <c r="C1392" s="4">
        <v>69</v>
      </c>
      <c r="D1392" s="4" t="s">
        <v>447</v>
      </c>
      <c r="E1392" s="5" t="s">
        <v>5517</v>
      </c>
      <c r="F1392" s="5" t="str">
        <f t="shared" si="114"/>
        <v>Granada</v>
      </c>
      <c r="G1392" s="25" t="str">
        <f t="shared" si="115"/>
        <v>2024 ~ 2025</v>
      </c>
      <c r="H1392" s="5" t="str">
        <f t="shared" ref="H1392:H1399" si="117">RIGHT(G1392, 4)</f>
        <v>2025</v>
      </c>
      <c r="I1392" s="4" t="s">
        <v>259</v>
      </c>
      <c r="J1392" s="4" t="s">
        <v>98</v>
      </c>
      <c r="K1392" s="4" t="s">
        <v>68</v>
      </c>
      <c r="L1392" s="4">
        <v>69</v>
      </c>
      <c r="M1392" s="4" t="s">
        <v>206</v>
      </c>
      <c r="N1392" s="4">
        <v>1</v>
      </c>
      <c r="O1392" s="6" t="s">
        <v>7190</v>
      </c>
      <c r="P1392" s="6" t="s">
        <v>7305</v>
      </c>
      <c r="Q1392" s="6" t="s">
        <v>7505</v>
      </c>
      <c r="R1392" s="4">
        <v>277</v>
      </c>
      <c r="S1392" s="4">
        <v>65</v>
      </c>
      <c r="T1392" s="4">
        <v>59</v>
      </c>
      <c r="U1392" s="4">
        <v>41</v>
      </c>
      <c r="V1392" s="4">
        <v>63</v>
      </c>
      <c r="W1392" s="4">
        <v>49</v>
      </c>
      <c r="X1392" s="4">
        <v>293</v>
      </c>
      <c r="Y1392" s="4">
        <v>73</v>
      </c>
      <c r="Z1392" s="4">
        <v>61</v>
      </c>
      <c r="AA1392" s="4">
        <v>34</v>
      </c>
      <c r="AB1392" s="4">
        <v>56</v>
      </c>
      <c r="AC1392" s="4">
        <v>69</v>
      </c>
      <c r="AD1392" s="4">
        <v>397</v>
      </c>
      <c r="AE1392" s="4">
        <v>85</v>
      </c>
      <c r="AF1392" s="4">
        <v>84</v>
      </c>
      <c r="AG1392" s="4">
        <v>85</v>
      </c>
      <c r="AH1392" s="4">
        <v>62</v>
      </c>
      <c r="AI1392" s="4">
        <v>81</v>
      </c>
      <c r="AJ1392" s="4">
        <v>317</v>
      </c>
      <c r="AK1392" s="4">
        <v>64</v>
      </c>
      <c r="AL1392" s="4">
        <v>66</v>
      </c>
      <c r="AM1392" s="4">
        <v>70</v>
      </c>
      <c r="AN1392" s="4">
        <v>68</v>
      </c>
      <c r="AO1392" s="4">
        <v>49</v>
      </c>
      <c r="AP1392" s="4">
        <v>257</v>
      </c>
      <c r="AQ1392" s="4">
        <v>45</v>
      </c>
      <c r="AR1392" s="4">
        <v>33</v>
      </c>
      <c r="AS1392" s="4">
        <v>65</v>
      </c>
      <c r="AT1392" s="4">
        <v>62</v>
      </c>
      <c r="AU1392" s="4">
        <v>52</v>
      </c>
      <c r="AV1392" s="4">
        <v>62</v>
      </c>
      <c r="AW1392" s="4">
        <v>127</v>
      </c>
      <c r="AX1392" s="4">
        <v>47</v>
      </c>
      <c r="AY1392" s="4">
        <v>44</v>
      </c>
      <c r="AZ1392" s="4">
        <v>36</v>
      </c>
      <c r="BA1392" s="4">
        <v>54</v>
      </c>
      <c r="BB1392" s="4">
        <v>10</v>
      </c>
      <c r="BC1392" s="4">
        <v>14</v>
      </c>
      <c r="BD1392" s="4">
        <v>8</v>
      </c>
      <c r="BE1392" s="4">
        <v>9</v>
      </c>
      <c r="BF1392" s="4">
        <v>13</v>
      </c>
      <c r="BG1392" s="4">
        <v>1722</v>
      </c>
      <c r="BH1392" s="4">
        <v>380</v>
      </c>
      <c r="BI1392" s="4">
        <v>1</v>
      </c>
      <c r="BJ1392" s="4">
        <v>84</v>
      </c>
      <c r="BK1392" s="4">
        <v>57</v>
      </c>
      <c r="BL1392" s="4">
        <v>61</v>
      </c>
      <c r="BM1392" s="4">
        <v>72</v>
      </c>
      <c r="BN1392" s="4">
        <v>42</v>
      </c>
    </row>
    <row r="1393" spans="1:66" ht="30" customHeight="1" x14ac:dyDescent="0.25">
      <c r="A1393" s="15" t="s">
        <v>4915</v>
      </c>
      <c r="B1393" s="4">
        <v>19</v>
      </c>
      <c r="C1393" s="4">
        <v>68</v>
      </c>
      <c r="D1393" s="4">
        <v>81</v>
      </c>
      <c r="E1393" s="5" t="s">
        <v>4916</v>
      </c>
      <c r="F1393" s="5" t="str">
        <f t="shared" si="114"/>
        <v>Toulouse</v>
      </c>
      <c r="G1393" s="25" t="str">
        <f t="shared" si="115"/>
        <v>2022 ~ 2025</v>
      </c>
      <c r="H1393" s="5" t="str">
        <f t="shared" si="117"/>
        <v>2025</v>
      </c>
      <c r="I1393" s="4" t="s">
        <v>359</v>
      </c>
      <c r="J1393" s="4" t="s">
        <v>377</v>
      </c>
      <c r="K1393" s="4" t="s">
        <v>68</v>
      </c>
      <c r="L1393" s="4">
        <v>71</v>
      </c>
      <c r="M1393" s="4" t="s">
        <v>189</v>
      </c>
      <c r="N1393" s="4">
        <v>13</v>
      </c>
      <c r="O1393" s="6" t="s">
        <v>7117</v>
      </c>
      <c r="P1393" s="6" t="s">
        <v>6910</v>
      </c>
      <c r="Q1393" s="6" t="s">
        <v>7471</v>
      </c>
      <c r="R1393" s="4">
        <v>257</v>
      </c>
      <c r="S1393" s="4">
        <v>55</v>
      </c>
      <c r="T1393" s="4">
        <v>29</v>
      </c>
      <c r="U1393" s="4">
        <v>71</v>
      </c>
      <c r="V1393" s="4">
        <v>66</v>
      </c>
      <c r="W1393" s="4">
        <v>36</v>
      </c>
      <c r="X1393" s="4">
        <v>234</v>
      </c>
      <c r="Y1393" s="4">
        <v>55</v>
      </c>
      <c r="Z1393" s="4">
        <v>38</v>
      </c>
      <c r="AA1393" s="4">
        <v>36</v>
      </c>
      <c r="AB1393" s="4">
        <v>42</v>
      </c>
      <c r="AC1393" s="4">
        <v>63</v>
      </c>
      <c r="AD1393" s="4">
        <v>280</v>
      </c>
      <c r="AE1393" s="4">
        <v>67</v>
      </c>
      <c r="AF1393" s="4">
        <v>66</v>
      </c>
      <c r="AG1393" s="4">
        <v>40</v>
      </c>
      <c r="AH1393" s="4">
        <v>64</v>
      </c>
      <c r="AI1393" s="4">
        <v>43</v>
      </c>
      <c r="AJ1393" s="4">
        <v>290</v>
      </c>
      <c r="AK1393" s="4">
        <v>43</v>
      </c>
      <c r="AL1393" s="4">
        <v>82</v>
      </c>
      <c r="AM1393" s="4">
        <v>63</v>
      </c>
      <c r="AN1393" s="4">
        <v>77</v>
      </c>
      <c r="AO1393" s="4">
        <v>25</v>
      </c>
      <c r="AP1393" s="4">
        <v>227</v>
      </c>
      <c r="AQ1393" s="4">
        <v>59</v>
      </c>
      <c r="AR1393" s="4">
        <v>66</v>
      </c>
      <c r="AS1393" s="4">
        <v>28</v>
      </c>
      <c r="AT1393" s="4">
        <v>31</v>
      </c>
      <c r="AU1393" s="4">
        <v>43</v>
      </c>
      <c r="AV1393" s="4">
        <v>58</v>
      </c>
      <c r="AW1393" s="4">
        <v>207</v>
      </c>
      <c r="AX1393" s="4">
        <v>69</v>
      </c>
      <c r="AY1393" s="4">
        <v>71</v>
      </c>
      <c r="AZ1393" s="4">
        <v>67</v>
      </c>
      <c r="BA1393" s="4">
        <v>50</v>
      </c>
      <c r="BB1393" s="4">
        <v>8</v>
      </c>
      <c r="BC1393" s="4">
        <v>15</v>
      </c>
      <c r="BD1393" s="4">
        <v>9</v>
      </c>
      <c r="BE1393" s="4">
        <v>6</v>
      </c>
      <c r="BF1393" s="4">
        <v>12</v>
      </c>
      <c r="BG1393" s="4">
        <v>1545</v>
      </c>
      <c r="BH1393" s="4">
        <v>343</v>
      </c>
      <c r="BI1393" s="4">
        <v>1</v>
      </c>
      <c r="BJ1393" s="4">
        <v>66</v>
      </c>
      <c r="BK1393" s="4">
        <v>32</v>
      </c>
      <c r="BL1393" s="4">
        <v>50</v>
      </c>
      <c r="BM1393" s="4">
        <v>56</v>
      </c>
      <c r="BN1393" s="4">
        <v>69</v>
      </c>
    </row>
    <row r="1394" spans="1:66" ht="30" customHeight="1" x14ac:dyDescent="0.25">
      <c r="A1394" s="15" t="s">
        <v>5058</v>
      </c>
      <c r="B1394" s="4">
        <v>18</v>
      </c>
      <c r="C1394" s="4">
        <v>66</v>
      </c>
      <c r="D1394" s="4">
        <v>81</v>
      </c>
      <c r="E1394" s="5" t="s">
        <v>5059</v>
      </c>
      <c r="F1394" s="5" t="str">
        <f t="shared" si="114"/>
        <v>Shakhtar Donetsk</v>
      </c>
      <c r="G1394" s="25" t="str">
        <f t="shared" si="115"/>
        <v>2023 ~ 2027</v>
      </c>
      <c r="H1394" s="5" t="str">
        <f t="shared" si="117"/>
        <v>2027</v>
      </c>
      <c r="I1394" s="4" t="s">
        <v>118</v>
      </c>
      <c r="J1394" s="4" t="s">
        <v>617</v>
      </c>
      <c r="K1394" s="4" t="s">
        <v>77</v>
      </c>
      <c r="L1394" s="4">
        <v>68</v>
      </c>
      <c r="M1394" s="4" t="s">
        <v>106</v>
      </c>
      <c r="N1394" s="4">
        <v>15</v>
      </c>
      <c r="O1394" s="6" t="s">
        <v>7222</v>
      </c>
      <c r="P1394" s="6">
        <v>500</v>
      </c>
      <c r="Q1394" s="6" t="s">
        <v>7175</v>
      </c>
      <c r="R1394" s="4">
        <v>297</v>
      </c>
      <c r="S1394" s="4">
        <v>40</v>
      </c>
      <c r="T1394" s="4">
        <v>68</v>
      </c>
      <c r="U1394" s="4">
        <v>74</v>
      </c>
      <c r="V1394" s="4">
        <v>53</v>
      </c>
      <c r="W1394" s="4">
        <v>62</v>
      </c>
      <c r="X1394" s="4">
        <v>240</v>
      </c>
      <c r="Y1394" s="4">
        <v>64</v>
      </c>
      <c r="Z1394" s="4">
        <v>40</v>
      </c>
      <c r="AA1394" s="4">
        <v>45</v>
      </c>
      <c r="AB1394" s="4">
        <v>32</v>
      </c>
      <c r="AC1394" s="4">
        <v>59</v>
      </c>
      <c r="AD1394" s="4">
        <v>333</v>
      </c>
      <c r="AE1394" s="4">
        <v>75</v>
      </c>
      <c r="AF1394" s="4">
        <v>83</v>
      </c>
      <c r="AG1394" s="4">
        <v>65</v>
      </c>
      <c r="AH1394" s="4">
        <v>66</v>
      </c>
      <c r="AI1394" s="4" t="s">
        <v>5060</v>
      </c>
      <c r="AJ1394" s="4">
        <v>326</v>
      </c>
      <c r="AK1394" s="4">
        <v>63</v>
      </c>
      <c r="AL1394" s="4" t="s">
        <v>193</v>
      </c>
      <c r="AM1394" s="4">
        <v>55</v>
      </c>
      <c r="AN1394" s="4" t="s">
        <v>2140</v>
      </c>
      <c r="AO1394" s="4">
        <v>64</v>
      </c>
      <c r="AP1394" s="4">
        <v>235</v>
      </c>
      <c r="AQ1394" s="4">
        <v>28</v>
      </c>
      <c r="AR1394" s="4">
        <v>23</v>
      </c>
      <c r="AS1394" s="4">
        <v>62</v>
      </c>
      <c r="AT1394" s="4">
        <v>56</v>
      </c>
      <c r="AU1394" s="4">
        <v>66</v>
      </c>
      <c r="AV1394" s="4">
        <v>55</v>
      </c>
      <c r="AW1394" s="4">
        <v>67</v>
      </c>
      <c r="AX1394" s="4">
        <v>22</v>
      </c>
      <c r="AY1394" s="4">
        <v>23</v>
      </c>
      <c r="AZ1394" s="4">
        <v>22</v>
      </c>
      <c r="BA1394" s="4">
        <v>54</v>
      </c>
      <c r="BB1394" s="4">
        <v>8</v>
      </c>
      <c r="BC1394" s="4">
        <v>14</v>
      </c>
      <c r="BD1394" s="4">
        <v>12</v>
      </c>
      <c r="BE1394" s="4">
        <v>7</v>
      </c>
      <c r="BF1394" s="4">
        <v>13</v>
      </c>
      <c r="BG1394" s="4">
        <v>1552</v>
      </c>
      <c r="BH1394" s="4">
        <v>336</v>
      </c>
      <c r="BI1394" s="4">
        <v>1</v>
      </c>
      <c r="BJ1394" s="4">
        <v>79</v>
      </c>
      <c r="BK1394" s="4">
        <v>66</v>
      </c>
      <c r="BL1394" s="4">
        <v>47</v>
      </c>
      <c r="BM1394" s="4">
        <v>61</v>
      </c>
      <c r="BN1394" s="4">
        <v>28</v>
      </c>
    </row>
    <row r="1395" spans="1:66" ht="30" customHeight="1" x14ac:dyDescent="0.25">
      <c r="A1395" s="15" t="s">
        <v>3277</v>
      </c>
      <c r="B1395" s="4">
        <v>20</v>
      </c>
      <c r="C1395" s="4">
        <v>66</v>
      </c>
      <c r="D1395" s="4">
        <v>76</v>
      </c>
      <c r="E1395" s="5" t="s">
        <v>3278</v>
      </c>
      <c r="F1395" s="5" t="str">
        <f t="shared" si="114"/>
        <v>Aston Villa</v>
      </c>
      <c r="G1395" s="25" t="str">
        <f t="shared" si="115"/>
        <v>2021 ~ 2026</v>
      </c>
      <c r="H1395" s="5" t="str">
        <f t="shared" si="117"/>
        <v>2026</v>
      </c>
      <c r="I1395" s="4" t="s">
        <v>97</v>
      </c>
      <c r="J1395" s="4" t="s">
        <v>549</v>
      </c>
      <c r="K1395" s="4" t="s">
        <v>68</v>
      </c>
      <c r="L1395" s="4">
        <v>66</v>
      </c>
      <c r="M1395" s="4" t="s">
        <v>406</v>
      </c>
      <c r="N1395" s="4">
        <v>10</v>
      </c>
      <c r="O1395" s="6" t="s">
        <v>6871</v>
      </c>
      <c r="P1395" s="6" t="s">
        <v>7148</v>
      </c>
      <c r="Q1395" s="6" t="s">
        <v>7004</v>
      </c>
      <c r="R1395" s="4">
        <v>258</v>
      </c>
      <c r="S1395" s="4">
        <v>64</v>
      </c>
      <c r="T1395" s="4">
        <v>55</v>
      </c>
      <c r="U1395" s="4">
        <v>48</v>
      </c>
      <c r="V1395" s="4">
        <v>64</v>
      </c>
      <c r="W1395" s="4">
        <v>27</v>
      </c>
      <c r="X1395" s="4">
        <v>257</v>
      </c>
      <c r="Y1395" s="4">
        <v>64</v>
      </c>
      <c r="Z1395" s="4">
        <v>41</v>
      </c>
      <c r="AA1395" s="4">
        <v>30</v>
      </c>
      <c r="AB1395" s="4">
        <v>61</v>
      </c>
      <c r="AC1395" s="4">
        <v>61</v>
      </c>
      <c r="AD1395" s="4">
        <v>368</v>
      </c>
      <c r="AE1395" s="4">
        <v>80</v>
      </c>
      <c r="AF1395" s="4">
        <v>80</v>
      </c>
      <c r="AG1395" s="4">
        <v>82</v>
      </c>
      <c r="AH1395" s="4">
        <v>55</v>
      </c>
      <c r="AI1395" s="4">
        <v>71</v>
      </c>
      <c r="AJ1395" s="4">
        <v>269</v>
      </c>
      <c r="AK1395" s="4">
        <v>42</v>
      </c>
      <c r="AL1395" s="4">
        <v>60</v>
      </c>
      <c r="AM1395" s="4">
        <v>72</v>
      </c>
      <c r="AN1395" s="4">
        <v>50</v>
      </c>
      <c r="AO1395" s="4">
        <v>45</v>
      </c>
      <c r="AP1395" s="4">
        <v>279</v>
      </c>
      <c r="AQ1395" s="4">
        <v>64</v>
      </c>
      <c r="AR1395" s="4">
        <v>60</v>
      </c>
      <c r="AS1395" s="4">
        <v>58</v>
      </c>
      <c r="AT1395" s="4">
        <v>59</v>
      </c>
      <c r="AU1395" s="4">
        <v>38</v>
      </c>
      <c r="AV1395" s="4">
        <v>59</v>
      </c>
      <c r="AW1395" s="4">
        <v>183</v>
      </c>
      <c r="AX1395" s="4">
        <v>60</v>
      </c>
      <c r="AY1395" s="4">
        <v>63</v>
      </c>
      <c r="AZ1395" s="4">
        <v>60</v>
      </c>
      <c r="BA1395" s="4">
        <v>55</v>
      </c>
      <c r="BB1395" s="4">
        <v>8</v>
      </c>
      <c r="BC1395" s="4">
        <v>11</v>
      </c>
      <c r="BD1395" s="4">
        <v>15</v>
      </c>
      <c r="BE1395" s="4">
        <v>14</v>
      </c>
      <c r="BF1395" s="4">
        <v>7</v>
      </c>
      <c r="BG1395" s="4">
        <v>1669</v>
      </c>
      <c r="BH1395" s="4">
        <v>372</v>
      </c>
      <c r="BI1395" s="4">
        <v>1</v>
      </c>
      <c r="BJ1395" s="4">
        <v>80</v>
      </c>
      <c r="BK1395" s="4">
        <v>48</v>
      </c>
      <c r="BL1395" s="4">
        <v>60</v>
      </c>
      <c r="BM1395" s="4">
        <v>65</v>
      </c>
      <c r="BN1395" s="4">
        <v>60</v>
      </c>
    </row>
    <row r="1396" spans="1:66" ht="30" customHeight="1" x14ac:dyDescent="0.25">
      <c r="A1396" s="15" t="s">
        <v>6472</v>
      </c>
      <c r="B1396" s="4">
        <v>19</v>
      </c>
      <c r="C1396" s="4">
        <v>70</v>
      </c>
      <c r="D1396" s="4">
        <v>84</v>
      </c>
      <c r="E1396" s="5" t="s">
        <v>1696</v>
      </c>
      <c r="F1396" s="5" t="str">
        <f t="shared" si="114"/>
        <v>Salzburg</v>
      </c>
      <c r="G1396" s="25" t="str">
        <f t="shared" si="115"/>
        <v>2022 ~ 2027</v>
      </c>
      <c r="H1396" s="5" t="str">
        <f t="shared" si="117"/>
        <v>2027</v>
      </c>
      <c r="I1396" s="4" t="s">
        <v>90</v>
      </c>
      <c r="J1396" s="4" t="s">
        <v>84</v>
      </c>
      <c r="K1396" s="4" t="s">
        <v>68</v>
      </c>
      <c r="L1396" s="4">
        <v>72</v>
      </c>
      <c r="M1396" s="4" t="s">
        <v>106</v>
      </c>
      <c r="N1396" s="4">
        <v>14</v>
      </c>
      <c r="O1396" s="6" t="s">
        <v>7004</v>
      </c>
      <c r="P1396" s="6" t="s">
        <v>7031</v>
      </c>
      <c r="Q1396" s="6" t="s">
        <v>7407</v>
      </c>
      <c r="R1396" s="4">
        <v>283</v>
      </c>
      <c r="S1396" s="4">
        <v>32</v>
      </c>
      <c r="T1396" s="4">
        <v>69</v>
      </c>
      <c r="U1396" s="4">
        <v>74</v>
      </c>
      <c r="V1396" s="4">
        <v>60</v>
      </c>
      <c r="W1396" s="4">
        <v>48</v>
      </c>
      <c r="X1396" s="4">
        <v>323</v>
      </c>
      <c r="Y1396" s="4">
        <v>75</v>
      </c>
      <c r="Z1396" s="4">
        <v>51</v>
      </c>
      <c r="AA1396" s="4">
        <v>74</v>
      </c>
      <c r="AB1396" s="4">
        <v>52</v>
      </c>
      <c r="AC1396" s="4">
        <v>71</v>
      </c>
      <c r="AD1396" s="4">
        <v>378</v>
      </c>
      <c r="AE1396" s="4">
        <v>85</v>
      </c>
      <c r="AF1396" s="4">
        <v>86</v>
      </c>
      <c r="AG1396" s="4">
        <v>72</v>
      </c>
      <c r="AH1396" s="4">
        <v>63</v>
      </c>
      <c r="AI1396" s="4">
        <v>72</v>
      </c>
      <c r="AJ1396" s="4">
        <v>344</v>
      </c>
      <c r="AK1396" s="4">
        <v>67</v>
      </c>
      <c r="AL1396" s="4">
        <v>81</v>
      </c>
      <c r="AM1396" s="4">
        <v>70</v>
      </c>
      <c r="AN1396" s="4">
        <v>58</v>
      </c>
      <c r="AO1396" s="4">
        <v>68</v>
      </c>
      <c r="AP1396" s="4">
        <v>278</v>
      </c>
      <c r="AQ1396" s="4">
        <v>49</v>
      </c>
      <c r="AR1396" s="4">
        <v>33</v>
      </c>
      <c r="AS1396" s="4">
        <v>70</v>
      </c>
      <c r="AT1396" s="4">
        <v>66</v>
      </c>
      <c r="AU1396" s="4">
        <v>60</v>
      </c>
      <c r="AV1396" s="4">
        <v>63</v>
      </c>
      <c r="AW1396" s="4">
        <v>104</v>
      </c>
      <c r="AX1396" s="4">
        <v>36</v>
      </c>
      <c r="AY1396" s="4">
        <v>38</v>
      </c>
      <c r="AZ1396" s="4">
        <v>30</v>
      </c>
      <c r="BA1396" s="4">
        <v>61</v>
      </c>
      <c r="BB1396" s="4">
        <v>9</v>
      </c>
      <c r="BC1396" s="4">
        <v>10</v>
      </c>
      <c r="BD1396" s="4">
        <v>13</v>
      </c>
      <c r="BE1396" s="4">
        <v>14</v>
      </c>
      <c r="BF1396" s="4">
        <v>15</v>
      </c>
      <c r="BG1396" s="4">
        <v>1771</v>
      </c>
      <c r="BH1396" s="4">
        <v>379</v>
      </c>
      <c r="BI1396" s="4">
        <v>1</v>
      </c>
      <c r="BJ1396" s="4">
        <v>86</v>
      </c>
      <c r="BK1396" s="4">
        <v>67</v>
      </c>
      <c r="BL1396" s="4">
        <v>55</v>
      </c>
      <c r="BM1396" s="4">
        <v>72</v>
      </c>
      <c r="BN1396" s="4">
        <v>39</v>
      </c>
    </row>
    <row r="1397" spans="1:66" ht="30" customHeight="1" x14ac:dyDescent="0.25">
      <c r="A1397" s="15" t="s">
        <v>6466</v>
      </c>
      <c r="B1397" s="4">
        <v>22</v>
      </c>
      <c r="C1397" s="4">
        <v>76</v>
      </c>
      <c r="D1397" s="4">
        <v>84</v>
      </c>
      <c r="E1397" s="5" t="s">
        <v>6660</v>
      </c>
      <c r="F1397" s="5" t="str">
        <f t="shared" si="114"/>
        <v>Borussia Mönchengladbach</v>
      </c>
      <c r="G1397" s="25" t="str">
        <f t="shared" si="115"/>
        <v>2021 ~ 2026</v>
      </c>
      <c r="H1397" s="5" t="str">
        <f t="shared" si="117"/>
        <v>2026</v>
      </c>
      <c r="I1397" s="4" t="s">
        <v>337</v>
      </c>
      <c r="J1397" s="4" t="s">
        <v>290</v>
      </c>
      <c r="K1397" s="4" t="s">
        <v>68</v>
      </c>
      <c r="L1397" s="4">
        <v>78</v>
      </c>
      <c r="M1397" s="4" t="s">
        <v>69</v>
      </c>
      <c r="N1397" s="4">
        <v>8</v>
      </c>
      <c r="O1397" s="6" t="s">
        <v>6968</v>
      </c>
      <c r="P1397" s="6" t="s">
        <v>6952</v>
      </c>
      <c r="Q1397" s="6" t="s">
        <v>7304</v>
      </c>
      <c r="R1397" s="4">
        <v>340</v>
      </c>
      <c r="S1397" s="4">
        <v>70</v>
      </c>
      <c r="T1397" s="4">
        <v>71</v>
      </c>
      <c r="U1397" s="4">
        <v>68</v>
      </c>
      <c r="V1397" s="4">
        <v>76</v>
      </c>
      <c r="W1397" s="4">
        <v>55</v>
      </c>
      <c r="X1397" s="4">
        <v>359</v>
      </c>
      <c r="Y1397" s="4">
        <v>82</v>
      </c>
      <c r="Z1397" s="4">
        <v>70</v>
      </c>
      <c r="AA1397" s="4">
        <v>50</v>
      </c>
      <c r="AB1397" s="4">
        <v>75</v>
      </c>
      <c r="AC1397" s="4">
        <v>82</v>
      </c>
      <c r="AD1397" s="4">
        <v>377</v>
      </c>
      <c r="AE1397" s="4">
        <v>76</v>
      </c>
      <c r="AF1397" s="4">
        <v>71</v>
      </c>
      <c r="AG1397" s="4">
        <v>78</v>
      </c>
      <c r="AH1397" s="4">
        <v>75</v>
      </c>
      <c r="AI1397" s="4">
        <v>77</v>
      </c>
      <c r="AJ1397" s="4">
        <v>382</v>
      </c>
      <c r="AK1397" s="4">
        <v>80</v>
      </c>
      <c r="AL1397" s="4">
        <v>80</v>
      </c>
      <c r="AM1397" s="4">
        <v>75</v>
      </c>
      <c r="AN1397" s="4">
        <v>75</v>
      </c>
      <c r="AO1397" s="4">
        <v>72</v>
      </c>
      <c r="AP1397" s="4">
        <v>341</v>
      </c>
      <c r="AQ1397" s="4">
        <v>73</v>
      </c>
      <c r="AR1397" s="4">
        <v>70</v>
      </c>
      <c r="AS1397" s="4">
        <v>69</v>
      </c>
      <c r="AT1397" s="4">
        <v>75</v>
      </c>
      <c r="AU1397" s="4">
        <v>54</v>
      </c>
      <c r="AV1397" s="4">
        <v>75</v>
      </c>
      <c r="AW1397" s="4">
        <v>208</v>
      </c>
      <c r="AX1397" s="4">
        <v>64</v>
      </c>
      <c r="AY1397" s="4">
        <v>74</v>
      </c>
      <c r="AZ1397" s="4">
        <v>70</v>
      </c>
      <c r="BA1397" s="4">
        <v>51</v>
      </c>
      <c r="BB1397" s="4">
        <v>11</v>
      </c>
      <c r="BC1397" s="4">
        <v>10</v>
      </c>
      <c r="BD1397" s="4">
        <v>11</v>
      </c>
      <c r="BE1397" s="4">
        <v>9</v>
      </c>
      <c r="BF1397" s="4">
        <v>10</v>
      </c>
      <c r="BG1397" s="4">
        <v>2058</v>
      </c>
      <c r="BH1397" s="4">
        <v>442</v>
      </c>
      <c r="BI1397" s="4">
        <v>2</v>
      </c>
      <c r="BJ1397" s="4">
        <v>73</v>
      </c>
      <c r="BK1397" s="4">
        <v>71</v>
      </c>
      <c r="BL1397" s="4">
        <v>73</v>
      </c>
      <c r="BM1397" s="4">
        <v>81</v>
      </c>
      <c r="BN1397" s="4">
        <v>69</v>
      </c>
    </row>
    <row r="1398" spans="1:66" ht="30" customHeight="1" x14ac:dyDescent="0.25">
      <c r="A1398" s="15" t="s">
        <v>5433</v>
      </c>
      <c r="B1398" s="4">
        <v>25</v>
      </c>
      <c r="C1398" s="4">
        <v>71</v>
      </c>
      <c r="D1398" s="4">
        <v>76</v>
      </c>
      <c r="E1398" s="5" t="s">
        <v>5434</v>
      </c>
      <c r="F1398" s="5" t="str">
        <f t="shared" si="114"/>
        <v>Metz</v>
      </c>
      <c r="G1398" s="25" t="str">
        <f t="shared" si="115"/>
        <v>2022 ~ 2026</v>
      </c>
      <c r="H1398" s="5" t="str">
        <f t="shared" si="117"/>
        <v>2026</v>
      </c>
      <c r="I1398" s="4" t="s">
        <v>277</v>
      </c>
      <c r="J1398" s="4" t="s">
        <v>76</v>
      </c>
      <c r="K1398" s="4" t="s">
        <v>68</v>
      </c>
      <c r="L1398" s="4">
        <v>72</v>
      </c>
      <c r="M1398" s="4" t="s">
        <v>415</v>
      </c>
      <c r="N1398" s="4">
        <v>5</v>
      </c>
      <c r="O1398" s="6" t="s">
        <v>7269</v>
      </c>
      <c r="P1398" s="6" t="s">
        <v>6911</v>
      </c>
      <c r="Q1398" s="6" t="s">
        <v>7402</v>
      </c>
      <c r="R1398" s="4">
        <v>240</v>
      </c>
      <c r="S1398" s="4">
        <v>66</v>
      </c>
      <c r="T1398" s="4">
        <v>35</v>
      </c>
      <c r="U1398" s="4">
        <v>49</v>
      </c>
      <c r="V1398" s="4">
        <v>62</v>
      </c>
      <c r="W1398" s="4">
        <v>28</v>
      </c>
      <c r="X1398" s="4">
        <v>274</v>
      </c>
      <c r="Y1398" s="4">
        <v>67</v>
      </c>
      <c r="Z1398" s="4">
        <v>51</v>
      </c>
      <c r="AA1398" s="4">
        <v>35</v>
      </c>
      <c r="AB1398" s="4">
        <v>53</v>
      </c>
      <c r="AC1398" s="4">
        <v>68</v>
      </c>
      <c r="AD1398" s="4">
        <v>377</v>
      </c>
      <c r="AE1398" s="4">
        <v>75</v>
      </c>
      <c r="AF1398" s="4">
        <v>79</v>
      </c>
      <c r="AG1398" s="4">
        <v>74</v>
      </c>
      <c r="AH1398" s="4">
        <v>65</v>
      </c>
      <c r="AI1398" s="4">
        <v>84</v>
      </c>
      <c r="AJ1398" s="4">
        <v>292</v>
      </c>
      <c r="AK1398" s="4">
        <v>48</v>
      </c>
      <c r="AL1398" s="4">
        <v>66</v>
      </c>
      <c r="AM1398" s="4">
        <v>75</v>
      </c>
      <c r="AN1398" s="4">
        <v>68</v>
      </c>
      <c r="AO1398" s="4">
        <v>35</v>
      </c>
      <c r="AP1398" s="4">
        <v>289</v>
      </c>
      <c r="AQ1398" s="4">
        <v>73</v>
      </c>
      <c r="AR1398" s="4">
        <v>71</v>
      </c>
      <c r="AS1398" s="4">
        <v>58</v>
      </c>
      <c r="AT1398" s="4">
        <v>40</v>
      </c>
      <c r="AU1398" s="4">
        <v>47</v>
      </c>
      <c r="AV1398" s="4">
        <v>65</v>
      </c>
      <c r="AW1398" s="4">
        <v>209</v>
      </c>
      <c r="AX1398" s="4">
        <v>63</v>
      </c>
      <c r="AY1398" s="4">
        <v>72</v>
      </c>
      <c r="AZ1398" s="4">
        <v>74</v>
      </c>
      <c r="BA1398" s="4">
        <v>56</v>
      </c>
      <c r="BB1398" s="4">
        <v>11</v>
      </c>
      <c r="BC1398" s="4">
        <v>12</v>
      </c>
      <c r="BD1398" s="4">
        <v>13</v>
      </c>
      <c r="BE1398" s="4">
        <v>11</v>
      </c>
      <c r="BF1398" s="4">
        <v>9</v>
      </c>
      <c r="BG1398" s="4">
        <v>1737</v>
      </c>
      <c r="BH1398" s="4">
        <v>378</v>
      </c>
      <c r="BI1398" s="4">
        <v>1</v>
      </c>
      <c r="BJ1398" s="4">
        <v>77</v>
      </c>
      <c r="BK1398" s="4">
        <v>39</v>
      </c>
      <c r="BL1398" s="4">
        <v>55</v>
      </c>
      <c r="BM1398" s="4">
        <v>69</v>
      </c>
      <c r="BN1398" s="4">
        <v>67</v>
      </c>
    </row>
    <row r="1399" spans="1:66" ht="30" customHeight="1" x14ac:dyDescent="0.25">
      <c r="A1399" s="15" t="s">
        <v>2421</v>
      </c>
      <c r="B1399" s="4">
        <v>32</v>
      </c>
      <c r="C1399" s="4">
        <v>84</v>
      </c>
      <c r="D1399" s="4">
        <v>84</v>
      </c>
      <c r="E1399" s="5" t="s">
        <v>2422</v>
      </c>
      <c r="F1399" s="5" t="str">
        <f t="shared" si="114"/>
        <v>Al Hilal</v>
      </c>
      <c r="G1399" s="25" t="str">
        <f t="shared" si="115"/>
        <v>2023 ~ 2026</v>
      </c>
      <c r="H1399" s="5" t="str">
        <f t="shared" si="117"/>
        <v>2026</v>
      </c>
      <c r="I1399" s="4" t="s">
        <v>124</v>
      </c>
      <c r="J1399" s="4" t="s">
        <v>1591</v>
      </c>
      <c r="K1399" s="4" t="s">
        <v>68</v>
      </c>
      <c r="L1399" s="4">
        <v>84</v>
      </c>
      <c r="M1399" s="4" t="s">
        <v>189</v>
      </c>
      <c r="N1399" s="4">
        <v>0</v>
      </c>
      <c r="O1399" s="6" t="s">
        <v>7032</v>
      </c>
      <c r="P1399" s="6" t="s">
        <v>7014</v>
      </c>
      <c r="Q1399" s="6" t="s">
        <v>7196</v>
      </c>
      <c r="R1399" s="4">
        <v>294</v>
      </c>
      <c r="S1399" s="4">
        <v>50</v>
      </c>
      <c r="T1399" s="4">
        <v>43</v>
      </c>
      <c r="U1399" s="4">
        <v>82</v>
      </c>
      <c r="V1399" s="4">
        <v>71</v>
      </c>
      <c r="W1399" s="4">
        <v>48</v>
      </c>
      <c r="X1399" s="4">
        <v>303</v>
      </c>
      <c r="Y1399" s="4">
        <v>70</v>
      </c>
      <c r="Z1399" s="4">
        <v>53</v>
      </c>
      <c r="AA1399" s="4">
        <v>39</v>
      </c>
      <c r="AB1399" s="4">
        <v>69</v>
      </c>
      <c r="AC1399" s="4">
        <v>72</v>
      </c>
      <c r="AD1399" s="4">
        <v>313</v>
      </c>
      <c r="AE1399" s="4">
        <v>66</v>
      </c>
      <c r="AF1399" s="4">
        <v>85</v>
      </c>
      <c r="AG1399" s="4">
        <v>45</v>
      </c>
      <c r="AH1399" s="4">
        <v>84</v>
      </c>
      <c r="AI1399" s="4">
        <v>33</v>
      </c>
      <c r="AJ1399" s="4">
        <v>352</v>
      </c>
      <c r="AK1399" s="4">
        <v>67</v>
      </c>
      <c r="AL1399" s="4">
        <v>82</v>
      </c>
      <c r="AM1399" s="4">
        <v>74</v>
      </c>
      <c r="AN1399" s="4">
        <v>91</v>
      </c>
      <c r="AO1399" s="4">
        <v>38</v>
      </c>
      <c r="AP1399" s="4">
        <v>332</v>
      </c>
      <c r="AQ1399" s="4">
        <v>84</v>
      </c>
      <c r="AR1399" s="4">
        <v>83</v>
      </c>
      <c r="AS1399" s="4">
        <v>50</v>
      </c>
      <c r="AT1399" s="4">
        <v>65</v>
      </c>
      <c r="AU1399" s="4">
        <v>50</v>
      </c>
      <c r="AV1399" s="4">
        <v>82</v>
      </c>
      <c r="AW1399" s="4">
        <v>254</v>
      </c>
      <c r="AX1399" s="4">
        <v>86</v>
      </c>
      <c r="AY1399" s="4">
        <v>85</v>
      </c>
      <c r="AZ1399" s="4">
        <v>83</v>
      </c>
      <c r="BA1399" s="4">
        <v>43</v>
      </c>
      <c r="BB1399" s="4">
        <v>7</v>
      </c>
      <c r="BC1399" s="4">
        <v>11</v>
      </c>
      <c r="BD1399" s="4">
        <v>7</v>
      </c>
      <c r="BE1399" s="4">
        <v>13</v>
      </c>
      <c r="BF1399" s="4">
        <v>5</v>
      </c>
      <c r="BG1399" s="4">
        <v>1891</v>
      </c>
      <c r="BH1399" s="4">
        <v>424</v>
      </c>
      <c r="BI1399" s="4">
        <v>3</v>
      </c>
      <c r="BJ1399" s="4">
        <v>76</v>
      </c>
      <c r="BK1399" s="4">
        <v>48</v>
      </c>
      <c r="BL1399" s="4">
        <v>63</v>
      </c>
      <c r="BM1399" s="4">
        <v>68</v>
      </c>
      <c r="BN1399" s="4">
        <v>84</v>
      </c>
    </row>
    <row r="1400" spans="1:66" ht="30" customHeight="1" x14ac:dyDescent="0.25">
      <c r="A1400" s="15" t="s">
        <v>8188</v>
      </c>
      <c r="B1400" s="4">
        <v>19</v>
      </c>
      <c r="C1400" s="4">
        <v>68</v>
      </c>
      <c r="D1400" s="4">
        <v>80</v>
      </c>
      <c r="E1400" s="5" t="s">
        <v>8062</v>
      </c>
      <c r="F1400" s="5" t="str">
        <f t="shared" si="114"/>
        <v>Vitesse</v>
      </c>
      <c r="G1400" s="25" t="str">
        <f t="shared" si="115"/>
        <v>Jun 30, 2024 A Prestamo</v>
      </c>
      <c r="H1400" s="5">
        <v>0</v>
      </c>
      <c r="I1400" s="4" t="s">
        <v>66</v>
      </c>
      <c r="J1400" s="4" t="s">
        <v>84</v>
      </c>
      <c r="K1400" s="4" t="s">
        <v>68</v>
      </c>
      <c r="L1400" s="4">
        <v>70</v>
      </c>
      <c r="M1400" s="4" t="s">
        <v>69</v>
      </c>
      <c r="N1400" s="4">
        <v>12</v>
      </c>
      <c r="O1400" s="6" t="s">
        <v>7210</v>
      </c>
      <c r="P1400" s="6" t="s">
        <v>6895</v>
      </c>
      <c r="Q1400" s="6">
        <v>0</v>
      </c>
      <c r="R1400" s="4">
        <v>293</v>
      </c>
      <c r="S1400" s="4">
        <v>54</v>
      </c>
      <c r="T1400" s="4">
        <v>59</v>
      </c>
      <c r="U1400" s="4">
        <v>59</v>
      </c>
      <c r="V1400" s="4">
        <v>66</v>
      </c>
      <c r="W1400" s="4">
        <v>55</v>
      </c>
      <c r="X1400" s="4">
        <v>318</v>
      </c>
      <c r="Y1400" s="4">
        <v>73</v>
      </c>
      <c r="Z1400" s="4">
        <v>66</v>
      </c>
      <c r="AA1400" s="4">
        <v>41</v>
      </c>
      <c r="AB1400" s="4">
        <v>66</v>
      </c>
      <c r="AC1400" s="4">
        <v>72</v>
      </c>
      <c r="AD1400" s="4">
        <v>377</v>
      </c>
      <c r="AE1400" s="4">
        <v>77</v>
      </c>
      <c r="AF1400" s="4">
        <v>67</v>
      </c>
      <c r="AG1400" s="4">
        <v>80</v>
      </c>
      <c r="AH1400" s="4">
        <v>70</v>
      </c>
      <c r="AI1400" s="4">
        <v>83</v>
      </c>
      <c r="AJ1400" s="4">
        <v>338</v>
      </c>
      <c r="AK1400" s="4">
        <v>64</v>
      </c>
      <c r="AL1400" s="4">
        <v>74</v>
      </c>
      <c r="AM1400" s="4">
        <v>74</v>
      </c>
      <c r="AN1400" s="4">
        <v>67</v>
      </c>
      <c r="AO1400" s="4">
        <v>59</v>
      </c>
      <c r="AP1400" s="4">
        <v>296</v>
      </c>
      <c r="AQ1400" s="4">
        <v>66</v>
      </c>
      <c r="AR1400" s="4">
        <v>63</v>
      </c>
      <c r="AS1400" s="4">
        <v>59</v>
      </c>
      <c r="AT1400" s="4">
        <v>68</v>
      </c>
      <c r="AU1400" s="4">
        <v>40</v>
      </c>
      <c r="AV1400" s="4">
        <v>75</v>
      </c>
      <c r="AW1400" s="4">
        <v>191</v>
      </c>
      <c r="AX1400" s="4">
        <v>62</v>
      </c>
      <c r="AY1400" s="4">
        <v>66</v>
      </c>
      <c r="AZ1400" s="4">
        <v>63</v>
      </c>
      <c r="BA1400" s="4">
        <v>46</v>
      </c>
      <c r="BB1400" s="4">
        <v>8</v>
      </c>
      <c r="BC1400" s="4">
        <v>14</v>
      </c>
      <c r="BD1400" s="4">
        <v>8</v>
      </c>
      <c r="BE1400" s="4">
        <v>10</v>
      </c>
      <c r="BF1400" s="4">
        <v>6</v>
      </c>
      <c r="BG1400" s="4">
        <v>1859</v>
      </c>
      <c r="BH1400" s="4">
        <v>400</v>
      </c>
      <c r="BI1400" s="4">
        <v>1</v>
      </c>
      <c r="BJ1400" s="4">
        <v>72</v>
      </c>
      <c r="BK1400" s="4">
        <v>59</v>
      </c>
      <c r="BL1400" s="4">
        <v>63</v>
      </c>
      <c r="BM1400" s="4">
        <v>74</v>
      </c>
      <c r="BN1400" s="4">
        <v>63</v>
      </c>
    </row>
    <row r="1401" spans="1:66" ht="30" customHeight="1" x14ac:dyDescent="0.25">
      <c r="A1401" s="15" t="s">
        <v>389</v>
      </c>
      <c r="B1401" s="4">
        <v>22</v>
      </c>
      <c r="C1401" s="4">
        <v>86</v>
      </c>
      <c r="D1401" s="4">
        <v>92</v>
      </c>
      <c r="E1401" s="5" t="s">
        <v>390</v>
      </c>
      <c r="F1401" s="5" t="str">
        <f t="shared" si="114"/>
        <v>Napoli</v>
      </c>
      <c r="G1401" s="25" t="str">
        <f t="shared" si="115"/>
        <v>2022 ~ 2027</v>
      </c>
      <c r="H1401" s="5" t="str">
        <f t="shared" ref="H1401:H1408" si="118">RIGHT(G1401, 4)</f>
        <v>2027</v>
      </c>
      <c r="I1401" s="4" t="s">
        <v>283</v>
      </c>
      <c r="J1401" s="4" t="s">
        <v>98</v>
      </c>
      <c r="K1401" s="4" t="s">
        <v>68</v>
      </c>
      <c r="L1401" s="4">
        <v>87</v>
      </c>
      <c r="M1401" s="4" t="s">
        <v>69</v>
      </c>
      <c r="N1401" s="4">
        <v>6</v>
      </c>
      <c r="O1401" s="6" t="s">
        <v>6980</v>
      </c>
      <c r="P1401" s="6" t="s">
        <v>6981</v>
      </c>
      <c r="Q1401" s="6" t="s">
        <v>6982</v>
      </c>
      <c r="R1401" s="4">
        <v>368</v>
      </c>
      <c r="S1401" s="4">
        <v>78</v>
      </c>
      <c r="T1401" s="4">
        <v>81</v>
      </c>
      <c r="U1401" s="4">
        <v>62</v>
      </c>
      <c r="V1401" s="4">
        <v>83</v>
      </c>
      <c r="W1401" s="4">
        <v>64</v>
      </c>
      <c r="X1401" s="4">
        <v>401</v>
      </c>
      <c r="Y1401" s="4">
        <v>90</v>
      </c>
      <c r="Z1401" s="4">
        <v>82</v>
      </c>
      <c r="AA1401" s="4">
        <v>65</v>
      </c>
      <c r="AB1401" s="4">
        <v>76</v>
      </c>
      <c r="AC1401" s="4">
        <v>88</v>
      </c>
      <c r="AD1401" s="4">
        <v>417</v>
      </c>
      <c r="AE1401" s="4">
        <v>85</v>
      </c>
      <c r="AF1401" s="4">
        <v>86</v>
      </c>
      <c r="AG1401" s="4">
        <v>86</v>
      </c>
      <c r="AH1401" s="4">
        <v>84</v>
      </c>
      <c r="AI1401" s="4">
        <v>76</v>
      </c>
      <c r="AJ1401" s="4">
        <v>388</v>
      </c>
      <c r="AK1401" s="4">
        <v>78</v>
      </c>
      <c r="AL1401" s="4">
        <v>78</v>
      </c>
      <c r="AM1401" s="4">
        <v>79</v>
      </c>
      <c r="AN1401" s="4">
        <v>70</v>
      </c>
      <c r="AO1401" s="4">
        <v>83</v>
      </c>
      <c r="AP1401" s="4">
        <v>335</v>
      </c>
      <c r="AQ1401" s="4">
        <v>62</v>
      </c>
      <c r="AR1401" s="4">
        <v>40</v>
      </c>
      <c r="AS1401" s="4">
        <v>82</v>
      </c>
      <c r="AT1401" s="4">
        <v>86</v>
      </c>
      <c r="AU1401" s="4">
        <v>65</v>
      </c>
      <c r="AV1401" s="4">
        <v>79</v>
      </c>
      <c r="AW1401" s="4">
        <v>111</v>
      </c>
      <c r="AX1401" s="4">
        <v>38</v>
      </c>
      <c r="AY1401" s="4">
        <v>39</v>
      </c>
      <c r="AZ1401" s="4">
        <v>34</v>
      </c>
      <c r="BA1401" s="4">
        <v>54</v>
      </c>
      <c r="BB1401" s="4">
        <v>9</v>
      </c>
      <c r="BC1401" s="4">
        <v>15</v>
      </c>
      <c r="BD1401" s="4">
        <v>8</v>
      </c>
      <c r="BE1401" s="4">
        <v>14</v>
      </c>
      <c r="BF1401" s="4">
        <v>8</v>
      </c>
      <c r="BG1401" s="4">
        <v>2074</v>
      </c>
      <c r="BH1401" s="4">
        <v>445</v>
      </c>
      <c r="BI1401" s="4">
        <v>2</v>
      </c>
      <c r="BJ1401" s="4">
        <v>86</v>
      </c>
      <c r="BK1401" s="4">
        <v>79</v>
      </c>
      <c r="BL1401" s="4">
        <v>81</v>
      </c>
      <c r="BM1401" s="4">
        <v>87</v>
      </c>
      <c r="BN1401" s="4">
        <v>41</v>
      </c>
    </row>
    <row r="1402" spans="1:66" ht="30" customHeight="1" x14ac:dyDescent="0.25">
      <c r="A1402" s="15" t="s">
        <v>3186</v>
      </c>
      <c r="B1402" s="4">
        <v>26</v>
      </c>
      <c r="C1402" s="4">
        <v>83</v>
      </c>
      <c r="D1402" s="4">
        <v>84</v>
      </c>
      <c r="E1402" s="5" t="s">
        <v>6724</v>
      </c>
      <c r="F1402" s="5" t="str">
        <f t="shared" si="114"/>
        <v>FC Bayern München</v>
      </c>
      <c r="G1402" s="25" t="str">
        <f t="shared" si="115"/>
        <v>2023 ~ 2027</v>
      </c>
      <c r="H1402" s="5" t="str">
        <f t="shared" si="118"/>
        <v>2027</v>
      </c>
      <c r="I1402" s="4" t="s">
        <v>146</v>
      </c>
      <c r="J1402" s="4" t="s">
        <v>91</v>
      </c>
      <c r="K1402" s="4" t="s">
        <v>68</v>
      </c>
      <c r="L1402" s="4">
        <v>83</v>
      </c>
      <c r="M1402" s="4" t="s">
        <v>229</v>
      </c>
      <c r="N1402" s="4">
        <v>1</v>
      </c>
      <c r="O1402" s="6" t="s">
        <v>7271</v>
      </c>
      <c r="P1402" s="6" t="s">
        <v>7509</v>
      </c>
      <c r="Q1402" s="6" t="s">
        <v>7580</v>
      </c>
      <c r="R1402" s="4">
        <v>357</v>
      </c>
      <c r="S1402" s="4">
        <v>78</v>
      </c>
      <c r="T1402" s="4">
        <v>69</v>
      </c>
      <c r="U1402" s="4">
        <v>69</v>
      </c>
      <c r="V1402" s="4">
        <v>81</v>
      </c>
      <c r="W1402" s="4">
        <v>60</v>
      </c>
      <c r="X1402" s="4">
        <v>349</v>
      </c>
      <c r="Y1402" s="4">
        <v>77</v>
      </c>
      <c r="Z1402" s="4">
        <v>70</v>
      </c>
      <c r="AA1402" s="4">
        <v>47</v>
      </c>
      <c r="AB1402" s="4">
        <v>77</v>
      </c>
      <c r="AC1402" s="4">
        <v>78</v>
      </c>
      <c r="AD1402" s="4">
        <v>396</v>
      </c>
      <c r="AE1402" s="4">
        <v>82</v>
      </c>
      <c r="AF1402" s="4">
        <v>78</v>
      </c>
      <c r="AG1402" s="4">
        <v>76</v>
      </c>
      <c r="AH1402" s="4">
        <v>83</v>
      </c>
      <c r="AI1402" s="4">
        <v>77</v>
      </c>
      <c r="AJ1402" s="4">
        <v>380</v>
      </c>
      <c r="AK1402" s="4">
        <v>74</v>
      </c>
      <c r="AL1402" s="4">
        <v>79</v>
      </c>
      <c r="AM1402" s="4">
        <v>90</v>
      </c>
      <c r="AN1402" s="4">
        <v>69</v>
      </c>
      <c r="AO1402" s="4">
        <v>68</v>
      </c>
      <c r="AP1402" s="4">
        <v>380</v>
      </c>
      <c r="AQ1402" s="4">
        <v>89</v>
      </c>
      <c r="AR1402" s="4">
        <v>86</v>
      </c>
      <c r="AS1402" s="4">
        <v>73</v>
      </c>
      <c r="AT1402" s="4">
        <v>78</v>
      </c>
      <c r="AU1402" s="4">
        <v>54</v>
      </c>
      <c r="AV1402" s="4">
        <v>79</v>
      </c>
      <c r="AW1402" s="4">
        <v>242</v>
      </c>
      <c r="AX1402" s="4">
        <v>84</v>
      </c>
      <c r="AY1402" s="4">
        <v>81</v>
      </c>
      <c r="AZ1402" s="4">
        <v>77</v>
      </c>
      <c r="BA1402" s="4">
        <v>58</v>
      </c>
      <c r="BB1402" s="4">
        <v>9</v>
      </c>
      <c r="BC1402" s="4">
        <v>12</v>
      </c>
      <c r="BD1402" s="4">
        <v>12</v>
      </c>
      <c r="BE1402" s="4">
        <v>13</v>
      </c>
      <c r="BF1402" s="4">
        <v>12</v>
      </c>
      <c r="BG1402" s="4">
        <v>2162</v>
      </c>
      <c r="BH1402" s="4">
        <v>464</v>
      </c>
      <c r="BI1402" s="4">
        <v>3</v>
      </c>
      <c r="BJ1402" s="4">
        <v>80</v>
      </c>
      <c r="BK1402" s="4">
        <v>69</v>
      </c>
      <c r="BL1402" s="4">
        <v>77</v>
      </c>
      <c r="BM1402" s="4">
        <v>78</v>
      </c>
      <c r="BN1402" s="4">
        <v>81</v>
      </c>
    </row>
    <row r="1403" spans="1:66" ht="30" customHeight="1" x14ac:dyDescent="0.25">
      <c r="A1403" s="15" t="s">
        <v>2844</v>
      </c>
      <c r="B1403" s="4">
        <v>22</v>
      </c>
      <c r="C1403" s="4">
        <v>72</v>
      </c>
      <c r="D1403" s="4">
        <v>80</v>
      </c>
      <c r="E1403" s="5" t="s">
        <v>2845</v>
      </c>
      <c r="F1403" s="5" t="str">
        <f t="shared" si="114"/>
        <v>Brentford</v>
      </c>
      <c r="G1403" s="25" t="str">
        <f t="shared" si="115"/>
        <v>2022 ~ 2028</v>
      </c>
      <c r="H1403" s="5" t="str">
        <f t="shared" si="118"/>
        <v>2028</v>
      </c>
      <c r="I1403" s="4" t="s">
        <v>83</v>
      </c>
      <c r="J1403" s="4" t="s">
        <v>321</v>
      </c>
      <c r="K1403" s="4" t="s">
        <v>68</v>
      </c>
      <c r="L1403" s="4">
        <v>73</v>
      </c>
      <c r="M1403" s="4" t="s">
        <v>206</v>
      </c>
      <c r="N1403" s="4">
        <v>8</v>
      </c>
      <c r="O1403" s="6" t="s">
        <v>6927</v>
      </c>
      <c r="P1403" s="6" t="s">
        <v>7198</v>
      </c>
      <c r="Q1403" s="6" t="s">
        <v>7306</v>
      </c>
      <c r="R1403" s="4">
        <v>324</v>
      </c>
      <c r="S1403" s="4">
        <v>70</v>
      </c>
      <c r="T1403" s="4">
        <v>68</v>
      </c>
      <c r="U1403" s="4">
        <v>64</v>
      </c>
      <c r="V1403" s="4">
        <v>65</v>
      </c>
      <c r="W1403" s="4">
        <v>57</v>
      </c>
      <c r="X1403" s="4">
        <v>331</v>
      </c>
      <c r="Y1403" s="4">
        <v>76</v>
      </c>
      <c r="Z1403" s="4">
        <v>67</v>
      </c>
      <c r="AA1403" s="4">
        <v>61</v>
      </c>
      <c r="AB1403" s="4">
        <v>54</v>
      </c>
      <c r="AC1403" s="4">
        <v>73</v>
      </c>
      <c r="AD1403" s="4">
        <v>389</v>
      </c>
      <c r="AE1403" s="4">
        <v>82</v>
      </c>
      <c r="AF1403" s="4">
        <v>74</v>
      </c>
      <c r="AG1403" s="4">
        <v>84</v>
      </c>
      <c r="AH1403" s="4">
        <v>67</v>
      </c>
      <c r="AI1403" s="4">
        <v>82</v>
      </c>
      <c r="AJ1403" s="4">
        <v>342</v>
      </c>
      <c r="AK1403" s="4">
        <v>68</v>
      </c>
      <c r="AL1403" s="4">
        <v>75</v>
      </c>
      <c r="AM1403" s="4">
        <v>73</v>
      </c>
      <c r="AN1403" s="4">
        <v>59</v>
      </c>
      <c r="AO1403" s="4">
        <v>67</v>
      </c>
      <c r="AP1403" s="4">
        <v>303</v>
      </c>
      <c r="AQ1403" s="4">
        <v>65</v>
      </c>
      <c r="AR1403" s="4">
        <v>39</v>
      </c>
      <c r="AS1403" s="4">
        <v>72</v>
      </c>
      <c r="AT1403" s="4">
        <v>69</v>
      </c>
      <c r="AU1403" s="4">
        <v>58</v>
      </c>
      <c r="AV1403" s="4">
        <v>64</v>
      </c>
      <c r="AW1403" s="4">
        <v>123</v>
      </c>
      <c r="AX1403" s="4">
        <v>40</v>
      </c>
      <c r="AY1403" s="4">
        <v>44</v>
      </c>
      <c r="AZ1403" s="4">
        <v>39</v>
      </c>
      <c r="BA1403" s="4">
        <v>57</v>
      </c>
      <c r="BB1403" s="4">
        <v>9</v>
      </c>
      <c r="BC1403" s="4">
        <v>12</v>
      </c>
      <c r="BD1403" s="4">
        <v>9</v>
      </c>
      <c r="BE1403" s="4">
        <v>14</v>
      </c>
      <c r="BF1403" s="4">
        <v>13</v>
      </c>
      <c r="BG1403" s="4">
        <v>1869</v>
      </c>
      <c r="BH1403" s="4">
        <v>393</v>
      </c>
      <c r="BI1403" s="4">
        <v>1</v>
      </c>
      <c r="BJ1403" s="4">
        <v>78</v>
      </c>
      <c r="BK1403" s="4">
        <v>67</v>
      </c>
      <c r="BL1403" s="4">
        <v>65</v>
      </c>
      <c r="BM1403" s="4">
        <v>75</v>
      </c>
      <c r="BN1403" s="4">
        <v>43</v>
      </c>
    </row>
    <row r="1404" spans="1:66" ht="30" customHeight="1" x14ac:dyDescent="0.25">
      <c r="A1404" s="15" t="s">
        <v>1687</v>
      </c>
      <c r="B1404" s="4">
        <v>18</v>
      </c>
      <c r="C1404" s="4">
        <v>67</v>
      </c>
      <c r="D1404" s="4">
        <v>85</v>
      </c>
      <c r="E1404" s="5" t="s">
        <v>7724</v>
      </c>
      <c r="F1404" s="5" t="str">
        <f t="shared" si="114"/>
        <v>Ferencváros</v>
      </c>
      <c r="G1404" s="25" t="str">
        <f t="shared" si="115"/>
        <v>2022 ~ 2026</v>
      </c>
      <c r="H1404" s="5" t="str">
        <f t="shared" si="118"/>
        <v>2026</v>
      </c>
      <c r="I1404" s="4" t="s">
        <v>283</v>
      </c>
      <c r="J1404" s="4" t="s">
        <v>91</v>
      </c>
      <c r="K1404" s="4" t="s">
        <v>68</v>
      </c>
      <c r="L1404" s="4">
        <v>69</v>
      </c>
      <c r="M1404" s="4" t="s">
        <v>69</v>
      </c>
      <c r="N1404" s="4">
        <v>18</v>
      </c>
      <c r="O1404" s="6" t="s">
        <v>7269</v>
      </c>
      <c r="P1404" s="6">
        <v>500</v>
      </c>
      <c r="Q1404" s="6" t="s">
        <v>7118</v>
      </c>
      <c r="R1404" s="4">
        <v>288</v>
      </c>
      <c r="S1404" s="4">
        <v>52</v>
      </c>
      <c r="T1404" s="4">
        <v>70</v>
      </c>
      <c r="U1404" s="4">
        <v>48</v>
      </c>
      <c r="V1404" s="4">
        <v>63</v>
      </c>
      <c r="W1404" s="4">
        <v>55</v>
      </c>
      <c r="X1404" s="4">
        <v>293</v>
      </c>
      <c r="Y1404" s="4">
        <v>71</v>
      </c>
      <c r="Z1404" s="4">
        <v>50</v>
      </c>
      <c r="AA1404" s="4">
        <v>48</v>
      </c>
      <c r="AB1404" s="4">
        <v>58</v>
      </c>
      <c r="AC1404" s="4">
        <v>66</v>
      </c>
      <c r="AD1404" s="4">
        <v>345</v>
      </c>
      <c r="AE1404" s="4">
        <v>75</v>
      </c>
      <c r="AF1404" s="4">
        <v>68</v>
      </c>
      <c r="AG1404" s="4">
        <v>72</v>
      </c>
      <c r="AH1404" s="4">
        <v>67</v>
      </c>
      <c r="AI1404" s="4">
        <v>63</v>
      </c>
      <c r="AJ1404" s="4">
        <v>315</v>
      </c>
      <c r="AK1404" s="4">
        <v>66</v>
      </c>
      <c r="AL1404" s="4">
        <v>61</v>
      </c>
      <c r="AM1404" s="4">
        <v>65</v>
      </c>
      <c r="AN1404" s="4">
        <v>58</v>
      </c>
      <c r="AO1404" s="4">
        <v>65</v>
      </c>
      <c r="AP1404" s="4">
        <v>273</v>
      </c>
      <c r="AQ1404" s="4">
        <v>54</v>
      </c>
      <c r="AR1404" s="4">
        <v>35</v>
      </c>
      <c r="AS1404" s="4">
        <v>68</v>
      </c>
      <c r="AT1404" s="4">
        <v>63</v>
      </c>
      <c r="AU1404" s="4">
        <v>53</v>
      </c>
      <c r="AV1404" s="4">
        <v>66</v>
      </c>
      <c r="AW1404" s="4">
        <v>99</v>
      </c>
      <c r="AX1404" s="4">
        <v>32</v>
      </c>
      <c r="AY1404" s="4">
        <v>35</v>
      </c>
      <c r="AZ1404" s="4">
        <v>32</v>
      </c>
      <c r="BA1404" s="4">
        <v>33</v>
      </c>
      <c r="BB1404" s="4">
        <v>9</v>
      </c>
      <c r="BC1404" s="4">
        <v>5</v>
      </c>
      <c r="BD1404" s="4">
        <v>6</v>
      </c>
      <c r="BE1404" s="4">
        <v>5</v>
      </c>
      <c r="BF1404" s="4">
        <v>8</v>
      </c>
      <c r="BG1404" s="4">
        <v>1646</v>
      </c>
      <c r="BH1404" s="4">
        <v>360</v>
      </c>
      <c r="BI1404" s="4">
        <v>1</v>
      </c>
      <c r="BJ1404" s="4">
        <v>71</v>
      </c>
      <c r="BK1404" s="4">
        <v>67</v>
      </c>
      <c r="BL1404" s="4">
        <v>59</v>
      </c>
      <c r="BM1404" s="4">
        <v>69</v>
      </c>
      <c r="BN1404" s="4">
        <v>35</v>
      </c>
    </row>
    <row r="1405" spans="1:66" ht="30" customHeight="1" x14ac:dyDescent="0.25">
      <c r="A1405" s="15" t="s">
        <v>5518</v>
      </c>
      <c r="B1405" s="4">
        <v>25</v>
      </c>
      <c r="C1405" s="4">
        <v>74</v>
      </c>
      <c r="D1405" s="4">
        <v>77</v>
      </c>
      <c r="E1405" s="5" t="s">
        <v>4520</v>
      </c>
      <c r="F1405" s="5" t="str">
        <f t="shared" si="114"/>
        <v>Union Saint-Gilloise</v>
      </c>
      <c r="G1405" s="25" t="str">
        <f t="shared" si="115"/>
        <v>2023 ~ 2026</v>
      </c>
      <c r="H1405" s="5" t="str">
        <f t="shared" si="118"/>
        <v>2026</v>
      </c>
      <c r="I1405" s="4" t="s">
        <v>97</v>
      </c>
      <c r="J1405" s="4" t="s">
        <v>91</v>
      </c>
      <c r="K1405" s="4" t="s">
        <v>68</v>
      </c>
      <c r="L1405" s="4">
        <v>76</v>
      </c>
      <c r="M1405" s="4" t="s">
        <v>189</v>
      </c>
      <c r="N1405" s="4">
        <v>3</v>
      </c>
      <c r="O1405" s="6" t="s">
        <v>6882</v>
      </c>
      <c r="P1405" s="6" t="s">
        <v>7148</v>
      </c>
      <c r="Q1405" s="6" t="s">
        <v>7273</v>
      </c>
      <c r="R1405" s="4">
        <v>283</v>
      </c>
      <c r="S1405" s="4">
        <v>51</v>
      </c>
      <c r="T1405" s="4">
        <v>54</v>
      </c>
      <c r="U1405" s="4">
        <v>71</v>
      </c>
      <c r="V1405" s="4">
        <v>69</v>
      </c>
      <c r="W1405" s="4">
        <v>38</v>
      </c>
      <c r="X1405" s="4">
        <v>280</v>
      </c>
      <c r="Y1405" s="4">
        <v>70</v>
      </c>
      <c r="Z1405" s="4">
        <v>39</v>
      </c>
      <c r="AA1405" s="4">
        <v>42</v>
      </c>
      <c r="AB1405" s="4">
        <v>58</v>
      </c>
      <c r="AC1405" s="4">
        <v>71</v>
      </c>
      <c r="AD1405" s="4">
        <v>384</v>
      </c>
      <c r="AE1405" s="4">
        <v>82</v>
      </c>
      <c r="AF1405" s="4">
        <v>71</v>
      </c>
      <c r="AG1405" s="4">
        <v>82</v>
      </c>
      <c r="AH1405" s="4">
        <v>72</v>
      </c>
      <c r="AI1405" s="4">
        <v>77</v>
      </c>
      <c r="AJ1405" s="4">
        <v>363</v>
      </c>
      <c r="AK1405" s="4">
        <v>58</v>
      </c>
      <c r="AL1405" s="4">
        <v>86</v>
      </c>
      <c r="AM1405" s="4">
        <v>90</v>
      </c>
      <c r="AN1405" s="4">
        <v>73</v>
      </c>
      <c r="AO1405" s="4">
        <v>56</v>
      </c>
      <c r="AP1405" s="4">
        <v>327</v>
      </c>
      <c r="AQ1405" s="4">
        <v>78</v>
      </c>
      <c r="AR1405" s="4">
        <v>73</v>
      </c>
      <c r="AS1405" s="4">
        <v>66</v>
      </c>
      <c r="AT1405" s="4">
        <v>64</v>
      </c>
      <c r="AU1405" s="4">
        <v>46</v>
      </c>
      <c r="AV1405" s="4">
        <v>71</v>
      </c>
      <c r="AW1405" s="4">
        <v>225</v>
      </c>
      <c r="AX1405" s="4">
        <v>74</v>
      </c>
      <c r="AY1405" s="4">
        <v>76</v>
      </c>
      <c r="AZ1405" s="4">
        <v>75</v>
      </c>
      <c r="BA1405" s="4">
        <v>41</v>
      </c>
      <c r="BB1405" s="4">
        <v>8</v>
      </c>
      <c r="BC1405" s="4">
        <v>6</v>
      </c>
      <c r="BD1405" s="4">
        <v>7</v>
      </c>
      <c r="BE1405" s="4">
        <v>12</v>
      </c>
      <c r="BF1405" s="4">
        <v>8</v>
      </c>
      <c r="BG1405" s="4">
        <v>1903</v>
      </c>
      <c r="BH1405" s="4">
        <v>416</v>
      </c>
      <c r="BI1405" s="4">
        <v>1</v>
      </c>
      <c r="BJ1405" s="4">
        <v>76</v>
      </c>
      <c r="BK1405" s="4">
        <v>55</v>
      </c>
      <c r="BL1405" s="4">
        <v>60</v>
      </c>
      <c r="BM1405" s="4">
        <v>72</v>
      </c>
      <c r="BN1405" s="4">
        <v>74</v>
      </c>
    </row>
    <row r="1406" spans="1:66" ht="30" customHeight="1" x14ac:dyDescent="0.25">
      <c r="A1406" s="15" t="s">
        <v>4519</v>
      </c>
      <c r="B1406" s="4">
        <v>25</v>
      </c>
      <c r="C1406" s="4">
        <v>73</v>
      </c>
      <c r="D1406" s="4">
        <v>77</v>
      </c>
      <c r="E1406" s="5" t="s">
        <v>4520</v>
      </c>
      <c r="F1406" s="5" t="str">
        <f t="shared" si="114"/>
        <v>Union Saint-Gilloise</v>
      </c>
      <c r="G1406" s="25" t="str">
        <f t="shared" si="115"/>
        <v>2023 ~ 2026</v>
      </c>
      <c r="H1406" s="5" t="str">
        <f t="shared" si="118"/>
        <v>2026</v>
      </c>
      <c r="I1406" s="4" t="s">
        <v>359</v>
      </c>
      <c r="J1406" s="4" t="s">
        <v>290</v>
      </c>
      <c r="K1406" s="4" t="s">
        <v>77</v>
      </c>
      <c r="L1406" s="4">
        <v>75</v>
      </c>
      <c r="M1406" s="4" t="s">
        <v>189</v>
      </c>
      <c r="N1406" s="4">
        <v>4</v>
      </c>
      <c r="O1406" s="6" t="s">
        <v>7004</v>
      </c>
      <c r="P1406" s="6" t="s">
        <v>6957</v>
      </c>
      <c r="Q1406" s="6" t="s">
        <v>6894</v>
      </c>
      <c r="R1406" s="4">
        <v>243</v>
      </c>
      <c r="S1406" s="4">
        <v>46</v>
      </c>
      <c r="T1406" s="4">
        <v>34</v>
      </c>
      <c r="U1406" s="4">
        <v>72</v>
      </c>
      <c r="V1406" s="4">
        <v>70</v>
      </c>
      <c r="W1406" s="4">
        <v>21</v>
      </c>
      <c r="X1406" s="4">
        <v>227</v>
      </c>
      <c r="Y1406" s="4">
        <v>41</v>
      </c>
      <c r="Z1406" s="4">
        <v>29</v>
      </c>
      <c r="AA1406" s="4">
        <v>25</v>
      </c>
      <c r="AB1406" s="4">
        <v>66</v>
      </c>
      <c r="AC1406" s="4">
        <v>66</v>
      </c>
      <c r="AD1406" s="4">
        <v>314</v>
      </c>
      <c r="AE1406" s="4">
        <v>72</v>
      </c>
      <c r="AF1406" s="4">
        <v>83</v>
      </c>
      <c r="AG1406" s="4">
        <v>54</v>
      </c>
      <c r="AH1406" s="4">
        <v>68</v>
      </c>
      <c r="AI1406" s="4">
        <v>37</v>
      </c>
      <c r="AJ1406" s="4">
        <v>353</v>
      </c>
      <c r="AK1406" s="4">
        <v>73</v>
      </c>
      <c r="AL1406" s="4">
        <v>87</v>
      </c>
      <c r="AM1406" s="4">
        <v>73</v>
      </c>
      <c r="AN1406" s="4">
        <v>85</v>
      </c>
      <c r="AO1406" s="4">
        <v>35</v>
      </c>
      <c r="AP1406" s="4">
        <v>278</v>
      </c>
      <c r="AQ1406" s="4">
        <v>72</v>
      </c>
      <c r="AR1406" s="4">
        <v>74</v>
      </c>
      <c r="AS1406" s="4">
        <v>37</v>
      </c>
      <c r="AT1406" s="4">
        <v>60</v>
      </c>
      <c r="AU1406" s="4">
        <v>35</v>
      </c>
      <c r="AV1406" s="4">
        <v>60</v>
      </c>
      <c r="AW1406" s="4">
        <v>208</v>
      </c>
      <c r="AX1406" s="4">
        <v>72</v>
      </c>
      <c r="AY1406" s="4">
        <v>69</v>
      </c>
      <c r="AZ1406" s="4">
        <v>67</v>
      </c>
      <c r="BA1406" s="4">
        <v>46</v>
      </c>
      <c r="BB1406" s="4">
        <v>7</v>
      </c>
      <c r="BC1406" s="4">
        <v>7</v>
      </c>
      <c r="BD1406" s="4">
        <v>11</v>
      </c>
      <c r="BE1406" s="4">
        <v>14</v>
      </c>
      <c r="BF1406" s="4">
        <v>7</v>
      </c>
      <c r="BG1406" s="4">
        <v>1669</v>
      </c>
      <c r="BH1406" s="4">
        <v>381</v>
      </c>
      <c r="BI1406" s="4">
        <v>1</v>
      </c>
      <c r="BJ1406" s="4">
        <v>78</v>
      </c>
      <c r="BK1406" s="4">
        <v>42</v>
      </c>
      <c r="BL1406" s="4">
        <v>58</v>
      </c>
      <c r="BM1406" s="4">
        <v>52</v>
      </c>
      <c r="BN1406" s="4">
        <v>71</v>
      </c>
    </row>
    <row r="1407" spans="1:66" ht="30" customHeight="1" x14ac:dyDescent="0.25">
      <c r="A1407" s="15" t="s">
        <v>287</v>
      </c>
      <c r="B1407" s="4">
        <v>18</v>
      </c>
      <c r="C1407" s="4">
        <v>72</v>
      </c>
      <c r="D1407" s="4">
        <v>87</v>
      </c>
      <c r="E1407" s="5" t="s">
        <v>288</v>
      </c>
      <c r="F1407" s="5" t="str">
        <f t="shared" si="114"/>
        <v>Manchester United</v>
      </c>
      <c r="G1407" s="25" t="str">
        <f t="shared" si="115"/>
        <v>2022 ~ 2027</v>
      </c>
      <c r="H1407" s="5" t="str">
        <f t="shared" si="118"/>
        <v>2027</v>
      </c>
      <c r="I1407" s="4" t="s">
        <v>289</v>
      </c>
      <c r="J1407" s="4" t="s">
        <v>290</v>
      </c>
      <c r="K1407" s="4" t="s">
        <v>68</v>
      </c>
      <c r="L1407" s="4">
        <v>73</v>
      </c>
      <c r="M1407" s="4" t="s">
        <v>69</v>
      </c>
      <c r="N1407" s="4">
        <v>15</v>
      </c>
      <c r="O1407" s="6" t="s">
        <v>6882</v>
      </c>
      <c r="P1407" s="6" t="s">
        <v>6944</v>
      </c>
      <c r="Q1407" s="6" t="s">
        <v>6896</v>
      </c>
      <c r="R1407" s="4">
        <v>308</v>
      </c>
      <c r="S1407" s="4">
        <v>54</v>
      </c>
      <c r="T1407" s="4">
        <v>60</v>
      </c>
      <c r="U1407" s="4">
        <v>64</v>
      </c>
      <c r="V1407" s="4">
        <v>78</v>
      </c>
      <c r="W1407" s="4">
        <v>52</v>
      </c>
      <c r="X1407" s="4">
        <v>331</v>
      </c>
      <c r="Y1407" s="4">
        <v>79</v>
      </c>
      <c r="Z1407" s="4">
        <v>63</v>
      </c>
      <c r="AA1407" s="4">
        <v>41</v>
      </c>
      <c r="AB1407" s="4">
        <v>74</v>
      </c>
      <c r="AC1407" s="4">
        <v>74</v>
      </c>
      <c r="AD1407" s="4">
        <v>379</v>
      </c>
      <c r="AE1407" s="4">
        <v>77</v>
      </c>
      <c r="AF1407" s="4">
        <v>72</v>
      </c>
      <c r="AG1407" s="4">
        <v>78</v>
      </c>
      <c r="AH1407" s="4">
        <v>68</v>
      </c>
      <c r="AI1407" s="4">
        <v>84</v>
      </c>
      <c r="AJ1407" s="4">
        <v>334</v>
      </c>
      <c r="AK1407" s="4">
        <v>67</v>
      </c>
      <c r="AL1407" s="4">
        <v>76</v>
      </c>
      <c r="AM1407" s="4">
        <v>69</v>
      </c>
      <c r="AN1407" s="4">
        <v>68</v>
      </c>
      <c r="AO1407" s="4">
        <v>54</v>
      </c>
      <c r="AP1407" s="4">
        <v>317</v>
      </c>
      <c r="AQ1407" s="4">
        <v>70</v>
      </c>
      <c r="AR1407" s="4">
        <v>64</v>
      </c>
      <c r="AS1407" s="4">
        <v>63</v>
      </c>
      <c r="AT1407" s="4">
        <v>69</v>
      </c>
      <c r="AU1407" s="4">
        <v>51</v>
      </c>
      <c r="AV1407" s="4">
        <v>75</v>
      </c>
      <c r="AW1407" s="4">
        <v>205</v>
      </c>
      <c r="AX1407" s="4">
        <v>70</v>
      </c>
      <c r="AY1407" s="4">
        <v>72</v>
      </c>
      <c r="AZ1407" s="4">
        <v>63</v>
      </c>
      <c r="BA1407" s="4">
        <v>49</v>
      </c>
      <c r="BB1407" s="4">
        <v>14</v>
      </c>
      <c r="BC1407" s="4">
        <v>11</v>
      </c>
      <c r="BD1407" s="4">
        <v>10</v>
      </c>
      <c r="BE1407" s="4">
        <v>5</v>
      </c>
      <c r="BF1407" s="4">
        <v>9</v>
      </c>
      <c r="BG1407" s="4">
        <v>1923</v>
      </c>
      <c r="BH1407" s="4">
        <v>416</v>
      </c>
      <c r="BI1407" s="4">
        <v>1</v>
      </c>
      <c r="BJ1407" s="4">
        <v>74</v>
      </c>
      <c r="BK1407" s="4">
        <v>60</v>
      </c>
      <c r="BL1407" s="4">
        <v>68</v>
      </c>
      <c r="BM1407" s="4">
        <v>77</v>
      </c>
      <c r="BN1407" s="4">
        <v>68</v>
      </c>
    </row>
    <row r="1408" spans="1:66" ht="30" customHeight="1" x14ac:dyDescent="0.25">
      <c r="A1408" s="15" t="s">
        <v>3038</v>
      </c>
      <c r="B1408" s="4">
        <v>25</v>
      </c>
      <c r="C1408" s="4">
        <v>78</v>
      </c>
      <c r="D1408" s="4">
        <v>82</v>
      </c>
      <c r="E1408" s="5" t="s">
        <v>1075</v>
      </c>
      <c r="F1408" s="5" t="str">
        <f t="shared" si="114"/>
        <v>West Ham United</v>
      </c>
      <c r="G1408" s="25" t="str">
        <f t="shared" si="115"/>
        <v>2023 ~ 2028</v>
      </c>
      <c r="H1408" s="5" t="str">
        <f t="shared" si="118"/>
        <v>2028</v>
      </c>
      <c r="I1408" s="4" t="s">
        <v>730</v>
      </c>
      <c r="J1408" s="4" t="s">
        <v>271</v>
      </c>
      <c r="K1408" s="4" t="s">
        <v>68</v>
      </c>
      <c r="L1408" s="4">
        <v>80</v>
      </c>
      <c r="M1408" s="4" t="s">
        <v>189</v>
      </c>
      <c r="N1408" s="4">
        <v>4</v>
      </c>
      <c r="O1408" s="6" t="s">
        <v>6930</v>
      </c>
      <c r="P1408" s="6" t="s">
        <v>7028</v>
      </c>
      <c r="Q1408" s="6" t="s">
        <v>7400</v>
      </c>
      <c r="R1408" s="4">
        <v>268</v>
      </c>
      <c r="S1408" s="4">
        <v>45</v>
      </c>
      <c r="T1408" s="4">
        <v>50</v>
      </c>
      <c r="U1408" s="4">
        <v>81</v>
      </c>
      <c r="V1408" s="4">
        <v>62</v>
      </c>
      <c r="W1408" s="4">
        <v>30</v>
      </c>
      <c r="X1408" s="4">
        <v>265</v>
      </c>
      <c r="Y1408" s="4">
        <v>60</v>
      </c>
      <c r="Z1408" s="4">
        <v>32</v>
      </c>
      <c r="AA1408" s="4">
        <v>39</v>
      </c>
      <c r="AB1408" s="4">
        <v>74</v>
      </c>
      <c r="AC1408" s="4">
        <v>60</v>
      </c>
      <c r="AD1408" s="4">
        <v>325</v>
      </c>
      <c r="AE1408" s="4">
        <v>73</v>
      </c>
      <c r="AF1408" s="4">
        <v>83</v>
      </c>
      <c r="AG1408" s="4">
        <v>52</v>
      </c>
      <c r="AH1408" s="4">
        <v>72</v>
      </c>
      <c r="AI1408" s="4">
        <v>45</v>
      </c>
      <c r="AJ1408" s="4">
        <v>383</v>
      </c>
      <c r="AK1408" s="4">
        <v>77</v>
      </c>
      <c r="AL1408" s="4">
        <v>86</v>
      </c>
      <c r="AM1408" s="4">
        <v>65</v>
      </c>
      <c r="AN1408" s="4">
        <v>91</v>
      </c>
      <c r="AO1408" s="4">
        <v>64</v>
      </c>
      <c r="AP1408" s="4">
        <v>286</v>
      </c>
      <c r="AQ1408" s="4">
        <v>80</v>
      </c>
      <c r="AR1408" s="4">
        <v>80</v>
      </c>
      <c r="AS1408" s="4">
        <v>40</v>
      </c>
      <c r="AT1408" s="4">
        <v>44</v>
      </c>
      <c r="AU1408" s="4">
        <v>42</v>
      </c>
      <c r="AV1408" s="4">
        <v>63</v>
      </c>
      <c r="AW1408" s="4">
        <v>231</v>
      </c>
      <c r="AX1408" s="4">
        <v>69</v>
      </c>
      <c r="AY1408" s="4">
        <v>86</v>
      </c>
      <c r="AZ1408" s="4">
        <v>76</v>
      </c>
      <c r="BA1408" s="4">
        <v>51</v>
      </c>
      <c r="BB1408" s="4">
        <v>12</v>
      </c>
      <c r="BC1408" s="4">
        <v>11</v>
      </c>
      <c r="BD1408" s="4">
        <v>11</v>
      </c>
      <c r="BE1408" s="4">
        <v>10</v>
      </c>
      <c r="BF1408" s="4">
        <v>7</v>
      </c>
      <c r="BG1408" s="4">
        <v>1809</v>
      </c>
      <c r="BH1408" s="4">
        <v>408</v>
      </c>
      <c r="BI1408" s="4">
        <v>2</v>
      </c>
      <c r="BJ1408" s="4">
        <v>79</v>
      </c>
      <c r="BK1408" s="4">
        <v>56</v>
      </c>
      <c r="BL1408" s="4">
        <v>54</v>
      </c>
      <c r="BM1408" s="4">
        <v>59</v>
      </c>
      <c r="BN1408" s="4">
        <v>78</v>
      </c>
    </row>
    <row r="1409" spans="1:66" ht="30" customHeight="1" x14ac:dyDescent="0.25">
      <c r="A1409" s="15" t="s">
        <v>3449</v>
      </c>
      <c r="B1409" s="4">
        <v>28</v>
      </c>
      <c r="C1409" s="4">
        <v>76</v>
      </c>
      <c r="D1409" s="4">
        <v>76</v>
      </c>
      <c r="E1409" s="5" t="s">
        <v>8065</v>
      </c>
      <c r="F1409" s="5" t="str">
        <f t="shared" si="114"/>
        <v>FC Augsburg</v>
      </c>
      <c r="G1409" s="25" t="str">
        <f t="shared" si="115"/>
        <v>Jun 30, 2024 A Prestamo</v>
      </c>
      <c r="H1409" s="5">
        <v>0</v>
      </c>
      <c r="I1409" s="4" t="s">
        <v>289</v>
      </c>
      <c r="J1409" s="4" t="s">
        <v>617</v>
      </c>
      <c r="K1409" s="4" t="s">
        <v>68</v>
      </c>
      <c r="L1409" s="4">
        <v>76</v>
      </c>
      <c r="M1409" s="4" t="s">
        <v>406</v>
      </c>
      <c r="N1409" s="4">
        <v>0</v>
      </c>
      <c r="O1409" s="6" t="s">
        <v>7009</v>
      </c>
      <c r="P1409" s="6" t="s">
        <v>7089</v>
      </c>
      <c r="Q1409" s="6">
        <v>0</v>
      </c>
      <c r="R1409" s="4">
        <v>292</v>
      </c>
      <c r="S1409" s="4">
        <v>73</v>
      </c>
      <c r="T1409" s="4">
        <v>49</v>
      </c>
      <c r="U1409" s="4">
        <v>64</v>
      </c>
      <c r="V1409" s="4">
        <v>67</v>
      </c>
      <c r="W1409" s="4">
        <v>39</v>
      </c>
      <c r="X1409" s="4">
        <v>319</v>
      </c>
      <c r="Y1409" s="4">
        <v>71</v>
      </c>
      <c r="Z1409" s="4">
        <v>65</v>
      </c>
      <c r="AA1409" s="4">
        <v>48</v>
      </c>
      <c r="AB1409" s="4">
        <v>66</v>
      </c>
      <c r="AC1409" s="4">
        <v>69</v>
      </c>
      <c r="AD1409" s="4">
        <v>381</v>
      </c>
      <c r="AE1409" s="4">
        <v>86</v>
      </c>
      <c r="AF1409" s="4">
        <v>82</v>
      </c>
      <c r="AG1409" s="4">
        <v>78</v>
      </c>
      <c r="AH1409" s="4">
        <v>64</v>
      </c>
      <c r="AI1409" s="4">
        <v>71</v>
      </c>
      <c r="AJ1409" s="4">
        <v>355</v>
      </c>
      <c r="AK1409" s="4">
        <v>66</v>
      </c>
      <c r="AL1409" s="4">
        <v>84</v>
      </c>
      <c r="AM1409" s="4">
        <v>83</v>
      </c>
      <c r="AN1409" s="4">
        <v>78</v>
      </c>
      <c r="AO1409" s="4">
        <v>44</v>
      </c>
      <c r="AP1409" s="4">
        <v>328</v>
      </c>
      <c r="AQ1409" s="4">
        <v>78</v>
      </c>
      <c r="AR1409" s="4">
        <v>76</v>
      </c>
      <c r="AS1409" s="4">
        <v>70</v>
      </c>
      <c r="AT1409" s="4">
        <v>69</v>
      </c>
      <c r="AU1409" s="4">
        <v>35</v>
      </c>
      <c r="AV1409" s="4">
        <v>70</v>
      </c>
      <c r="AW1409" s="4">
        <v>223</v>
      </c>
      <c r="AX1409" s="4">
        <v>70</v>
      </c>
      <c r="AY1409" s="4">
        <v>73</v>
      </c>
      <c r="AZ1409" s="4">
        <v>80</v>
      </c>
      <c r="BA1409" s="4">
        <v>50</v>
      </c>
      <c r="BB1409" s="4">
        <v>8</v>
      </c>
      <c r="BC1409" s="4">
        <v>7</v>
      </c>
      <c r="BD1409" s="4">
        <v>7</v>
      </c>
      <c r="BE1409" s="4">
        <v>14</v>
      </c>
      <c r="BF1409" s="4">
        <v>14</v>
      </c>
      <c r="BG1409" s="4">
        <v>1948</v>
      </c>
      <c r="BH1409" s="4">
        <v>426</v>
      </c>
      <c r="BI1409" s="4">
        <v>2</v>
      </c>
      <c r="BJ1409" s="4">
        <v>84</v>
      </c>
      <c r="BK1409" s="4">
        <v>51</v>
      </c>
      <c r="BL1409" s="4">
        <v>67</v>
      </c>
      <c r="BM1409" s="4">
        <v>71</v>
      </c>
      <c r="BN1409" s="4">
        <v>73</v>
      </c>
    </row>
    <row r="1410" spans="1:66" ht="30" customHeight="1" x14ac:dyDescent="0.25">
      <c r="A1410" s="15" t="s">
        <v>6453</v>
      </c>
      <c r="B1410" s="4">
        <v>24</v>
      </c>
      <c r="C1410" s="4">
        <v>91</v>
      </c>
      <c r="D1410" s="4">
        <v>94</v>
      </c>
      <c r="E1410" s="5" t="s">
        <v>436</v>
      </c>
      <c r="F1410" s="5" t="str">
        <f t="shared" ref="F1410:F1473" si="119">IFERROR(LEFT(E1410, FIND(CHAR(10), E1410)-1), "")</f>
        <v>Paris Saint Germain</v>
      </c>
      <c r="G1410" s="25" t="str">
        <f t="shared" ref="G1410:G1473" si="120">IFERROR(MID(E1410,FIND(CHAR(10),E1410)+1,LEN(E1410)),")
=SI.ERROR(EXTRAE(A1, ENCONTRAR(CARACTER(10), A1)+1, LARGO(A1)), """)</f>
        <v>2018 ~ 2024</v>
      </c>
      <c r="H1410" s="5" t="str">
        <f>RIGHT(G1410, 4)</f>
        <v>2024</v>
      </c>
      <c r="I1410" s="4" t="s">
        <v>66</v>
      </c>
      <c r="J1410" s="4" t="s">
        <v>125</v>
      </c>
      <c r="K1410" s="4" t="s">
        <v>68</v>
      </c>
      <c r="L1410" s="4">
        <v>93</v>
      </c>
      <c r="M1410" s="4" t="s">
        <v>106</v>
      </c>
      <c r="N1410" s="4">
        <v>3</v>
      </c>
      <c r="O1410" s="6" t="s">
        <v>6998</v>
      </c>
      <c r="P1410" s="6" t="s">
        <v>6892</v>
      </c>
      <c r="Q1410" s="6" t="s">
        <v>6999</v>
      </c>
      <c r="R1410" s="4">
        <v>415</v>
      </c>
      <c r="S1410" s="4">
        <v>78</v>
      </c>
      <c r="T1410" s="4">
        <v>94</v>
      </c>
      <c r="U1410" s="4">
        <v>73</v>
      </c>
      <c r="V1410" s="4">
        <v>86</v>
      </c>
      <c r="W1410" s="4">
        <v>84</v>
      </c>
      <c r="X1410" s="4">
        <v>405</v>
      </c>
      <c r="Y1410" s="4">
        <v>93</v>
      </c>
      <c r="Z1410" s="4">
        <v>80</v>
      </c>
      <c r="AA1410" s="4">
        <v>69</v>
      </c>
      <c r="AB1410" s="4">
        <v>71</v>
      </c>
      <c r="AC1410" s="4">
        <v>92</v>
      </c>
      <c r="AD1410" s="4">
        <v>462</v>
      </c>
      <c r="AE1410" s="4">
        <v>97</v>
      </c>
      <c r="AF1410" s="4">
        <v>97</v>
      </c>
      <c r="AG1410" s="4">
        <v>93</v>
      </c>
      <c r="AH1410" s="4">
        <v>93</v>
      </c>
      <c r="AI1410" s="4">
        <v>82</v>
      </c>
      <c r="AJ1410" s="4">
        <v>426</v>
      </c>
      <c r="AK1410" s="4">
        <v>90</v>
      </c>
      <c r="AL1410" s="4">
        <v>88</v>
      </c>
      <c r="AM1410" s="4">
        <v>88</v>
      </c>
      <c r="AN1410" s="4">
        <v>77</v>
      </c>
      <c r="AO1410" s="4">
        <v>83</v>
      </c>
      <c r="AP1410" s="4">
        <v>362</v>
      </c>
      <c r="AQ1410" s="4">
        <v>64</v>
      </c>
      <c r="AR1410" s="4">
        <v>38</v>
      </c>
      <c r="AS1410" s="4">
        <v>93</v>
      </c>
      <c r="AT1410" s="4">
        <v>83</v>
      </c>
      <c r="AU1410" s="4">
        <v>84</v>
      </c>
      <c r="AV1410" s="4">
        <v>88</v>
      </c>
      <c r="AW1410" s="4">
        <v>92</v>
      </c>
      <c r="AX1410" s="4">
        <v>26</v>
      </c>
      <c r="AY1410" s="4">
        <v>34</v>
      </c>
      <c r="AZ1410" s="4">
        <v>32</v>
      </c>
      <c r="BA1410" s="4">
        <v>42</v>
      </c>
      <c r="BB1410" s="4">
        <v>13</v>
      </c>
      <c r="BC1410" s="4">
        <v>5</v>
      </c>
      <c r="BD1410" s="4">
        <v>7</v>
      </c>
      <c r="BE1410" s="4">
        <v>11</v>
      </c>
      <c r="BF1410" s="4">
        <v>6</v>
      </c>
      <c r="BG1410" s="4">
        <v>2204</v>
      </c>
      <c r="BH1410" s="4">
        <v>473</v>
      </c>
      <c r="BI1410" s="4">
        <v>5</v>
      </c>
      <c r="BJ1410" s="4">
        <v>97</v>
      </c>
      <c r="BK1410" s="4">
        <v>90</v>
      </c>
      <c r="BL1410" s="4">
        <v>80</v>
      </c>
      <c r="BM1410" s="4">
        <v>92</v>
      </c>
      <c r="BN1410" s="4">
        <v>36</v>
      </c>
    </row>
    <row r="1411" spans="1:66" ht="30" customHeight="1" x14ac:dyDescent="0.25">
      <c r="A1411" s="15" t="s">
        <v>1182</v>
      </c>
      <c r="B1411" s="4">
        <v>26</v>
      </c>
      <c r="C1411" s="4">
        <v>81</v>
      </c>
      <c r="D1411" s="4">
        <v>82</v>
      </c>
      <c r="E1411" s="5" t="s">
        <v>1183</v>
      </c>
      <c r="F1411" s="5" t="str">
        <f t="shared" si="119"/>
        <v>Brighton &amp; Hove Albion</v>
      </c>
      <c r="G1411" s="25" t="str">
        <f t="shared" si="120"/>
        <v>2021 ~ 2027</v>
      </c>
      <c r="H1411" s="5" t="str">
        <f>RIGHT(G1411, 4)</f>
        <v>2027</v>
      </c>
      <c r="I1411" s="4" t="s">
        <v>90</v>
      </c>
      <c r="J1411" s="4" t="s">
        <v>147</v>
      </c>
      <c r="K1411" s="4" t="s">
        <v>68</v>
      </c>
      <c r="L1411" s="4">
        <v>82</v>
      </c>
      <c r="M1411" s="4" t="s">
        <v>69</v>
      </c>
      <c r="N1411" s="4">
        <v>1</v>
      </c>
      <c r="O1411" s="6" t="s">
        <v>6985</v>
      </c>
      <c r="P1411" s="6" t="s">
        <v>6981</v>
      </c>
      <c r="Q1411" s="6" t="s">
        <v>7274</v>
      </c>
      <c r="R1411" s="4">
        <v>357</v>
      </c>
      <c r="S1411" s="4">
        <v>76</v>
      </c>
      <c r="T1411" s="4">
        <v>80</v>
      </c>
      <c r="U1411" s="4">
        <v>52</v>
      </c>
      <c r="V1411" s="4">
        <v>80</v>
      </c>
      <c r="W1411" s="4">
        <v>69</v>
      </c>
      <c r="X1411" s="4">
        <v>366</v>
      </c>
      <c r="Y1411" s="4">
        <v>89</v>
      </c>
      <c r="Z1411" s="4">
        <v>71</v>
      </c>
      <c r="AA1411" s="4">
        <v>62</v>
      </c>
      <c r="AB1411" s="4">
        <v>59</v>
      </c>
      <c r="AC1411" s="4">
        <v>85</v>
      </c>
      <c r="AD1411" s="4">
        <v>412</v>
      </c>
      <c r="AE1411" s="4">
        <v>89</v>
      </c>
      <c r="AF1411" s="4">
        <v>79</v>
      </c>
      <c r="AG1411" s="4">
        <v>89</v>
      </c>
      <c r="AH1411" s="4">
        <v>77</v>
      </c>
      <c r="AI1411" s="4">
        <v>78</v>
      </c>
      <c r="AJ1411" s="4">
        <v>347</v>
      </c>
      <c r="AK1411" s="4">
        <v>69</v>
      </c>
      <c r="AL1411" s="4">
        <v>73</v>
      </c>
      <c r="AM1411" s="4">
        <v>75</v>
      </c>
      <c r="AN1411" s="4">
        <v>62</v>
      </c>
      <c r="AO1411" s="4">
        <v>68</v>
      </c>
      <c r="AP1411" s="4">
        <v>336</v>
      </c>
      <c r="AQ1411" s="4">
        <v>58</v>
      </c>
      <c r="AR1411" s="4">
        <v>57</v>
      </c>
      <c r="AS1411" s="4">
        <v>77</v>
      </c>
      <c r="AT1411" s="4">
        <v>81</v>
      </c>
      <c r="AU1411" s="4">
        <v>63</v>
      </c>
      <c r="AV1411" s="4">
        <v>79</v>
      </c>
      <c r="AW1411" s="4">
        <v>169</v>
      </c>
      <c r="AX1411" s="4">
        <v>56</v>
      </c>
      <c r="AY1411" s="4">
        <v>59</v>
      </c>
      <c r="AZ1411" s="4">
        <v>54</v>
      </c>
      <c r="BA1411" s="4">
        <v>56</v>
      </c>
      <c r="BB1411" s="4">
        <v>10</v>
      </c>
      <c r="BC1411" s="4">
        <v>13</v>
      </c>
      <c r="BD1411" s="4">
        <v>10</v>
      </c>
      <c r="BE1411" s="4">
        <v>14</v>
      </c>
      <c r="BF1411" s="4">
        <v>9</v>
      </c>
      <c r="BG1411" s="4">
        <v>2043</v>
      </c>
      <c r="BH1411" s="4">
        <v>441</v>
      </c>
      <c r="BI1411" s="4">
        <v>3</v>
      </c>
      <c r="BJ1411" s="4">
        <v>84</v>
      </c>
      <c r="BK1411" s="4">
        <v>74</v>
      </c>
      <c r="BL1411" s="4">
        <v>75</v>
      </c>
      <c r="BM1411" s="4">
        <v>86</v>
      </c>
      <c r="BN1411" s="4">
        <v>57</v>
      </c>
    </row>
    <row r="1412" spans="1:66" ht="30" customHeight="1" x14ac:dyDescent="0.25">
      <c r="A1412" s="15" t="s">
        <v>5011</v>
      </c>
      <c r="B1412" s="4">
        <v>23</v>
      </c>
      <c r="C1412" s="4">
        <v>64</v>
      </c>
      <c r="D1412" s="4">
        <v>71</v>
      </c>
      <c r="E1412" s="5" t="s">
        <v>5012</v>
      </c>
      <c r="F1412" s="5" t="str">
        <f t="shared" si="119"/>
        <v>DSC Arminia Bielefeld</v>
      </c>
      <c r="G1412" s="25" t="str">
        <f t="shared" si="120"/>
        <v>2023 ~ 2025</v>
      </c>
      <c r="H1412" s="5" t="str">
        <f>RIGHT(G1412, 4)</f>
        <v>2025</v>
      </c>
      <c r="I1412" s="4" t="s">
        <v>66</v>
      </c>
      <c r="J1412" s="4" t="s">
        <v>147</v>
      </c>
      <c r="K1412" s="4" t="s">
        <v>68</v>
      </c>
      <c r="L1412" s="4">
        <v>66</v>
      </c>
      <c r="M1412" s="4" t="s">
        <v>69</v>
      </c>
      <c r="N1412" s="4">
        <v>7</v>
      </c>
      <c r="O1412" s="6" t="s">
        <v>7434</v>
      </c>
      <c r="P1412" s="6" t="s">
        <v>6959</v>
      </c>
      <c r="Q1412" s="6" t="s">
        <v>7222</v>
      </c>
      <c r="R1412" s="4">
        <v>289</v>
      </c>
      <c r="S1412" s="4">
        <v>56</v>
      </c>
      <c r="T1412" s="4">
        <v>60</v>
      </c>
      <c r="U1412" s="4">
        <v>47</v>
      </c>
      <c r="V1412" s="4">
        <v>65</v>
      </c>
      <c r="W1412" s="4">
        <v>61</v>
      </c>
      <c r="X1412" s="4">
        <v>290</v>
      </c>
      <c r="Y1412" s="4">
        <v>71</v>
      </c>
      <c r="Z1412" s="4">
        <v>57</v>
      </c>
      <c r="AA1412" s="4">
        <v>43</v>
      </c>
      <c r="AB1412" s="4">
        <v>51</v>
      </c>
      <c r="AC1412" s="4">
        <v>68</v>
      </c>
      <c r="AD1412" s="4">
        <v>342</v>
      </c>
      <c r="AE1412" s="4">
        <v>69</v>
      </c>
      <c r="AF1412" s="4">
        <v>68</v>
      </c>
      <c r="AG1412" s="4">
        <v>77</v>
      </c>
      <c r="AH1412" s="4">
        <v>61</v>
      </c>
      <c r="AI1412" s="4">
        <v>67</v>
      </c>
      <c r="AJ1412" s="4">
        <v>274</v>
      </c>
      <c r="AK1412" s="4">
        <v>61</v>
      </c>
      <c r="AL1412" s="4">
        <v>54</v>
      </c>
      <c r="AM1412" s="4">
        <v>53</v>
      </c>
      <c r="AN1412" s="4">
        <v>53</v>
      </c>
      <c r="AO1412" s="4">
        <v>53</v>
      </c>
      <c r="AP1412" s="4">
        <v>270</v>
      </c>
      <c r="AQ1412" s="4">
        <v>49</v>
      </c>
      <c r="AR1412" s="4">
        <v>39</v>
      </c>
      <c r="AS1412" s="4">
        <v>60</v>
      </c>
      <c r="AT1412" s="4">
        <v>60</v>
      </c>
      <c r="AU1412" s="4">
        <v>62</v>
      </c>
      <c r="AV1412" s="4">
        <v>55</v>
      </c>
      <c r="AW1412" s="4">
        <v>127</v>
      </c>
      <c r="AX1412" s="4">
        <v>43</v>
      </c>
      <c r="AY1412" s="4">
        <v>48</v>
      </c>
      <c r="AZ1412" s="4">
        <v>36</v>
      </c>
      <c r="BA1412" s="4">
        <v>49</v>
      </c>
      <c r="BB1412" s="4">
        <v>12</v>
      </c>
      <c r="BC1412" s="4">
        <v>8</v>
      </c>
      <c r="BD1412" s="4">
        <v>8</v>
      </c>
      <c r="BE1412" s="4">
        <v>14</v>
      </c>
      <c r="BF1412" s="4">
        <v>7</v>
      </c>
      <c r="BG1412" s="4">
        <v>1641</v>
      </c>
      <c r="BH1412" s="4">
        <v>350</v>
      </c>
      <c r="BI1412" s="4">
        <v>1</v>
      </c>
      <c r="BJ1412" s="4">
        <v>68</v>
      </c>
      <c r="BK1412" s="4">
        <v>59</v>
      </c>
      <c r="BL1412" s="4">
        <v>59</v>
      </c>
      <c r="BM1412" s="4">
        <v>69</v>
      </c>
      <c r="BN1412" s="4">
        <v>43</v>
      </c>
    </row>
    <row r="1413" spans="1:66" ht="30" customHeight="1" x14ac:dyDescent="0.25">
      <c r="A1413" s="15" t="s">
        <v>1118</v>
      </c>
      <c r="B1413" s="4">
        <v>30</v>
      </c>
      <c r="C1413" s="4">
        <v>72</v>
      </c>
      <c r="D1413" s="4">
        <v>72</v>
      </c>
      <c r="E1413" s="5" t="s">
        <v>7986</v>
      </c>
      <c r="F1413" s="5" t="str">
        <f t="shared" si="119"/>
        <v>Ipswich Town</v>
      </c>
      <c r="G1413" s="25" t="str">
        <f t="shared" si="120"/>
        <v>Jun 30, 2024 A Prestamo</v>
      </c>
      <c r="H1413" s="5">
        <v>0</v>
      </c>
      <c r="I1413" s="4" t="s">
        <v>852</v>
      </c>
      <c r="J1413" s="4" t="s">
        <v>617</v>
      </c>
      <c r="K1413" s="4" t="s">
        <v>68</v>
      </c>
      <c r="L1413" s="4">
        <v>72</v>
      </c>
      <c r="M1413" s="4" t="s">
        <v>106</v>
      </c>
      <c r="N1413" s="4">
        <v>0</v>
      </c>
      <c r="O1413" s="6" t="s">
        <v>6878</v>
      </c>
      <c r="P1413" s="6" t="s">
        <v>6937</v>
      </c>
      <c r="Q1413" s="6">
        <v>0</v>
      </c>
      <c r="R1413" s="4">
        <v>339</v>
      </c>
      <c r="S1413" s="4">
        <v>58</v>
      </c>
      <c r="T1413" s="4">
        <v>71</v>
      </c>
      <c r="U1413" s="4">
        <v>84</v>
      </c>
      <c r="V1413" s="4">
        <v>58</v>
      </c>
      <c r="W1413" s="4">
        <v>68</v>
      </c>
      <c r="X1413" s="4">
        <v>298</v>
      </c>
      <c r="Y1413" s="4">
        <v>65</v>
      </c>
      <c r="Z1413" s="4">
        <v>62</v>
      </c>
      <c r="AA1413" s="4">
        <v>45</v>
      </c>
      <c r="AB1413" s="4">
        <v>55</v>
      </c>
      <c r="AC1413" s="4">
        <v>71</v>
      </c>
      <c r="AD1413" s="4">
        <v>291</v>
      </c>
      <c r="AE1413" s="4">
        <v>52</v>
      </c>
      <c r="AF1413" s="4">
        <v>72</v>
      </c>
      <c r="AG1413" s="4">
        <v>52</v>
      </c>
      <c r="AH1413" s="4">
        <v>71</v>
      </c>
      <c r="AI1413" s="4">
        <v>44</v>
      </c>
      <c r="AJ1413" s="4">
        <v>373</v>
      </c>
      <c r="AK1413" s="4">
        <v>76</v>
      </c>
      <c r="AL1413" s="4">
        <v>88</v>
      </c>
      <c r="AM1413" s="4">
        <v>62</v>
      </c>
      <c r="AN1413" s="4">
        <v>89</v>
      </c>
      <c r="AO1413" s="4">
        <v>58</v>
      </c>
      <c r="AP1413" s="4">
        <v>308</v>
      </c>
      <c r="AQ1413" s="4">
        <v>73</v>
      </c>
      <c r="AR1413" s="4">
        <v>42</v>
      </c>
      <c r="AS1413" s="4">
        <v>72</v>
      </c>
      <c r="AT1413" s="4">
        <v>54</v>
      </c>
      <c r="AU1413" s="4">
        <v>67</v>
      </c>
      <c r="AV1413" s="4">
        <v>68</v>
      </c>
      <c r="AW1413" s="4">
        <v>122</v>
      </c>
      <c r="AX1413" s="4">
        <v>39</v>
      </c>
      <c r="AY1413" s="4">
        <v>44</v>
      </c>
      <c r="AZ1413" s="4">
        <v>39</v>
      </c>
      <c r="BA1413" s="4">
        <v>50</v>
      </c>
      <c r="BB1413" s="4">
        <v>10</v>
      </c>
      <c r="BC1413" s="4">
        <v>10</v>
      </c>
      <c r="BD1413" s="4">
        <v>13</v>
      </c>
      <c r="BE1413" s="4">
        <v>8</v>
      </c>
      <c r="BF1413" s="4">
        <v>9</v>
      </c>
      <c r="BG1413" s="4">
        <v>1781</v>
      </c>
      <c r="BH1413" s="4">
        <v>378</v>
      </c>
      <c r="BI1413" s="4">
        <v>1</v>
      </c>
      <c r="BJ1413" s="4">
        <v>63</v>
      </c>
      <c r="BK1413" s="4">
        <v>69</v>
      </c>
      <c r="BL1413" s="4">
        <v>56</v>
      </c>
      <c r="BM1413" s="4">
        <v>65</v>
      </c>
      <c r="BN1413" s="4">
        <v>46</v>
      </c>
    </row>
    <row r="1414" spans="1:66" ht="30" customHeight="1" x14ac:dyDescent="0.25">
      <c r="A1414" s="15" t="s">
        <v>4268</v>
      </c>
      <c r="B1414" s="4">
        <v>25</v>
      </c>
      <c r="C1414" s="4">
        <v>64</v>
      </c>
      <c r="D1414" s="4">
        <v>65</v>
      </c>
      <c r="E1414" s="5" t="s">
        <v>1720</v>
      </c>
      <c r="F1414" s="5" t="str">
        <f t="shared" si="119"/>
        <v>Qatar</v>
      </c>
      <c r="G1414" s="25" t="str">
        <f t="shared" si="120"/>
        <v>Free</v>
      </c>
      <c r="H1414" s="5">
        <v>0</v>
      </c>
      <c r="I1414" s="4" t="s">
        <v>75</v>
      </c>
      <c r="J1414" s="4" t="s">
        <v>321</v>
      </c>
      <c r="K1414" s="4" t="s">
        <v>68</v>
      </c>
      <c r="L1414" s="4">
        <v>64</v>
      </c>
      <c r="M1414" s="4" t="s">
        <v>294</v>
      </c>
      <c r="N1414" s="4">
        <v>1</v>
      </c>
      <c r="O1414" s="6">
        <v>0</v>
      </c>
      <c r="P1414" s="6">
        <v>0</v>
      </c>
      <c r="Q1414" s="6">
        <v>0</v>
      </c>
      <c r="R1414" s="4">
        <v>294</v>
      </c>
      <c r="S1414" s="4">
        <v>54</v>
      </c>
      <c r="T1414" s="4">
        <v>63</v>
      </c>
      <c r="U1414" s="4">
        <v>61</v>
      </c>
      <c r="V1414" s="4">
        <v>53</v>
      </c>
      <c r="W1414" s="4">
        <v>63</v>
      </c>
      <c r="X1414" s="4">
        <v>287</v>
      </c>
      <c r="Y1414" s="4">
        <v>67</v>
      </c>
      <c r="Z1414" s="4">
        <v>57</v>
      </c>
      <c r="AA1414" s="4">
        <v>45</v>
      </c>
      <c r="AB1414" s="4">
        <v>51</v>
      </c>
      <c r="AC1414" s="4">
        <v>67</v>
      </c>
      <c r="AD1414" s="4">
        <v>394</v>
      </c>
      <c r="AE1414" s="4">
        <v>87</v>
      </c>
      <c r="AF1414" s="4">
        <v>80</v>
      </c>
      <c r="AG1414" s="4">
        <v>89</v>
      </c>
      <c r="AH1414" s="4">
        <v>54</v>
      </c>
      <c r="AI1414" s="4">
        <v>84</v>
      </c>
      <c r="AJ1414" s="4">
        <v>297</v>
      </c>
      <c r="AK1414" s="4">
        <v>60</v>
      </c>
      <c r="AL1414" s="4">
        <v>69</v>
      </c>
      <c r="AM1414" s="4">
        <v>70</v>
      </c>
      <c r="AN1414" s="4">
        <v>48</v>
      </c>
      <c r="AO1414" s="4">
        <v>50</v>
      </c>
      <c r="AP1414" s="4">
        <v>225</v>
      </c>
      <c r="AQ1414" s="4">
        <v>40</v>
      </c>
      <c r="AR1414" s="4">
        <v>26</v>
      </c>
      <c r="AS1414" s="4">
        <v>55</v>
      </c>
      <c r="AT1414" s="4">
        <v>54</v>
      </c>
      <c r="AU1414" s="4">
        <v>50</v>
      </c>
      <c r="AV1414" s="4">
        <v>61</v>
      </c>
      <c r="AW1414" s="4">
        <v>79</v>
      </c>
      <c r="AX1414" s="4">
        <v>24</v>
      </c>
      <c r="AY1414" s="4">
        <v>31</v>
      </c>
      <c r="AZ1414" s="4">
        <v>24</v>
      </c>
      <c r="BA1414" s="4">
        <v>43</v>
      </c>
      <c r="BB1414" s="4">
        <v>5</v>
      </c>
      <c r="BC1414" s="4">
        <v>12</v>
      </c>
      <c r="BD1414" s="4">
        <v>6</v>
      </c>
      <c r="BE1414" s="4">
        <v>5</v>
      </c>
      <c r="BF1414" s="4">
        <v>15</v>
      </c>
      <c r="BG1414" s="4">
        <v>1619</v>
      </c>
      <c r="BH1414" s="4">
        <v>347</v>
      </c>
      <c r="BI1414" s="4">
        <v>1</v>
      </c>
      <c r="BJ1414" s="4">
        <v>83</v>
      </c>
      <c r="BK1414" s="4">
        <v>59</v>
      </c>
      <c r="BL1414" s="4">
        <v>53</v>
      </c>
      <c r="BM1414" s="4">
        <v>69</v>
      </c>
      <c r="BN1414" s="4">
        <v>30</v>
      </c>
    </row>
    <row r="1415" spans="1:66" ht="30" customHeight="1" x14ac:dyDescent="0.25">
      <c r="A1415" s="15" t="s">
        <v>2607</v>
      </c>
      <c r="B1415" s="4">
        <v>22</v>
      </c>
      <c r="C1415" s="4">
        <v>74</v>
      </c>
      <c r="D1415" s="4">
        <v>81</v>
      </c>
      <c r="E1415" s="5" t="s">
        <v>2608</v>
      </c>
      <c r="F1415" s="5" t="str">
        <f t="shared" si="119"/>
        <v xml:space="preserve">Stade de Reims </v>
      </c>
      <c r="G1415" s="25" t="str">
        <f t="shared" si="120"/>
        <v>2023 ~ 2028</v>
      </c>
      <c r="H1415" s="5" t="str">
        <f t="shared" ref="H1415:H1421" si="121">RIGHT(G1415, 4)</f>
        <v>2028</v>
      </c>
      <c r="I1415" s="4" t="s">
        <v>146</v>
      </c>
      <c r="J1415" s="4" t="s">
        <v>125</v>
      </c>
      <c r="K1415" s="4" t="s">
        <v>68</v>
      </c>
      <c r="L1415" s="4">
        <v>76</v>
      </c>
      <c r="M1415" s="4" t="s">
        <v>69</v>
      </c>
      <c r="N1415" s="4">
        <v>7</v>
      </c>
      <c r="O1415" s="6" t="s">
        <v>7046</v>
      </c>
      <c r="P1415" s="6" t="s">
        <v>6942</v>
      </c>
      <c r="Q1415" s="6" t="s">
        <v>7476</v>
      </c>
      <c r="R1415" s="4">
        <v>337</v>
      </c>
      <c r="S1415" s="4">
        <v>69</v>
      </c>
      <c r="T1415" s="4">
        <v>74</v>
      </c>
      <c r="U1415" s="4">
        <v>52</v>
      </c>
      <c r="V1415" s="4">
        <v>73</v>
      </c>
      <c r="W1415" s="4">
        <v>69</v>
      </c>
      <c r="X1415" s="4">
        <v>369</v>
      </c>
      <c r="Y1415" s="4">
        <v>78</v>
      </c>
      <c r="Z1415" s="4">
        <v>78</v>
      </c>
      <c r="AA1415" s="4">
        <v>70</v>
      </c>
      <c r="AB1415" s="4">
        <v>67</v>
      </c>
      <c r="AC1415" s="4">
        <v>76</v>
      </c>
      <c r="AD1415" s="4">
        <v>371</v>
      </c>
      <c r="AE1415" s="4">
        <v>78</v>
      </c>
      <c r="AF1415" s="4">
        <v>76</v>
      </c>
      <c r="AG1415" s="4">
        <v>78</v>
      </c>
      <c r="AH1415" s="4">
        <v>69</v>
      </c>
      <c r="AI1415" s="4">
        <v>70</v>
      </c>
      <c r="AJ1415" s="4">
        <v>369</v>
      </c>
      <c r="AK1415" s="4">
        <v>77</v>
      </c>
      <c r="AL1415" s="4">
        <v>70</v>
      </c>
      <c r="AM1415" s="4">
        <v>81</v>
      </c>
      <c r="AN1415" s="4">
        <v>66</v>
      </c>
      <c r="AO1415" s="4">
        <v>75</v>
      </c>
      <c r="AP1415" s="4">
        <v>307</v>
      </c>
      <c r="AQ1415" s="4">
        <v>61</v>
      </c>
      <c r="AR1415" s="4">
        <v>41</v>
      </c>
      <c r="AS1415" s="4">
        <v>73</v>
      </c>
      <c r="AT1415" s="4">
        <v>73</v>
      </c>
      <c r="AU1415" s="4">
        <v>59</v>
      </c>
      <c r="AV1415" s="4">
        <v>74</v>
      </c>
      <c r="AW1415" s="4">
        <v>114</v>
      </c>
      <c r="AX1415" s="4">
        <v>38</v>
      </c>
      <c r="AY1415" s="4">
        <v>41</v>
      </c>
      <c r="AZ1415" s="4">
        <v>35</v>
      </c>
      <c r="BA1415" s="4">
        <v>50</v>
      </c>
      <c r="BB1415" s="4">
        <v>7</v>
      </c>
      <c r="BC1415" s="4">
        <v>13</v>
      </c>
      <c r="BD1415" s="4">
        <v>15</v>
      </c>
      <c r="BE1415" s="4">
        <v>8</v>
      </c>
      <c r="BF1415" s="4">
        <v>7</v>
      </c>
      <c r="BG1415" s="4">
        <v>1917</v>
      </c>
      <c r="BH1415" s="4">
        <v>408</v>
      </c>
      <c r="BI1415" s="4">
        <v>1</v>
      </c>
      <c r="BJ1415" s="4">
        <v>77</v>
      </c>
      <c r="BK1415" s="4">
        <v>74</v>
      </c>
      <c r="BL1415" s="4">
        <v>71</v>
      </c>
      <c r="BM1415" s="4">
        <v>76</v>
      </c>
      <c r="BN1415" s="4">
        <v>41</v>
      </c>
    </row>
    <row r="1416" spans="1:66" ht="30" customHeight="1" x14ac:dyDescent="0.25">
      <c r="A1416" s="15" t="s">
        <v>3136</v>
      </c>
      <c r="B1416" s="4">
        <v>36</v>
      </c>
      <c r="C1416" s="4" t="s">
        <v>526</v>
      </c>
      <c r="D1416" s="4" t="s">
        <v>526</v>
      </c>
      <c r="E1416" s="5" t="s">
        <v>3137</v>
      </c>
      <c r="F1416" s="5" t="str">
        <f t="shared" si="119"/>
        <v>Paris Saint Germain</v>
      </c>
      <c r="G1416" s="25" t="str">
        <f t="shared" si="120"/>
        <v>2019 ~ 2024</v>
      </c>
      <c r="H1416" s="5" t="str">
        <f t="shared" si="121"/>
        <v>2024</v>
      </c>
      <c r="I1416" s="4" t="s">
        <v>337</v>
      </c>
      <c r="J1416" s="4" t="s">
        <v>290</v>
      </c>
      <c r="K1416" s="4" t="s">
        <v>68</v>
      </c>
      <c r="L1416" s="4">
        <v>82</v>
      </c>
      <c r="M1416" s="4" t="s">
        <v>508</v>
      </c>
      <c r="N1416" s="4">
        <v>0</v>
      </c>
      <c r="O1416" s="6" t="s">
        <v>7184</v>
      </c>
      <c r="P1416" s="6" t="s">
        <v>7111</v>
      </c>
      <c r="Q1416" s="6" t="s">
        <v>7493</v>
      </c>
      <c r="R1416" s="4">
        <v>88</v>
      </c>
      <c r="S1416" s="4">
        <v>11</v>
      </c>
      <c r="T1416" s="4">
        <v>15</v>
      </c>
      <c r="U1416" s="4">
        <v>11</v>
      </c>
      <c r="V1416" s="4">
        <v>40</v>
      </c>
      <c r="W1416" s="4">
        <v>11</v>
      </c>
      <c r="X1416" s="4">
        <v>127</v>
      </c>
      <c r="Y1416" s="4">
        <v>24</v>
      </c>
      <c r="Z1416" s="4">
        <v>21</v>
      </c>
      <c r="AA1416" s="4">
        <v>15</v>
      </c>
      <c r="AB1416" s="4">
        <v>37</v>
      </c>
      <c r="AC1416" s="4">
        <v>30</v>
      </c>
      <c r="AD1416" s="4">
        <v>307</v>
      </c>
      <c r="AE1416" s="4">
        <v>54</v>
      </c>
      <c r="AF1416" s="4">
        <v>53</v>
      </c>
      <c r="AG1416" s="4">
        <v>60</v>
      </c>
      <c r="AH1416" s="4" t="s">
        <v>521</v>
      </c>
      <c r="AI1416" s="4">
        <v>61</v>
      </c>
      <c r="AJ1416" s="4">
        <v>255</v>
      </c>
      <c r="AK1416" s="4">
        <v>56</v>
      </c>
      <c r="AL1416" s="4">
        <v>72</v>
      </c>
      <c r="AM1416" s="4">
        <v>39</v>
      </c>
      <c r="AN1416" s="4">
        <v>75</v>
      </c>
      <c r="AO1416" s="4">
        <v>13</v>
      </c>
      <c r="AP1416" s="4">
        <v>159</v>
      </c>
      <c r="AQ1416" s="4">
        <v>32</v>
      </c>
      <c r="AR1416" s="4">
        <v>22</v>
      </c>
      <c r="AS1416" s="4">
        <v>16</v>
      </c>
      <c r="AT1416" s="4">
        <v>64</v>
      </c>
      <c r="AU1416" s="4">
        <v>25</v>
      </c>
      <c r="AV1416" s="4">
        <v>63</v>
      </c>
      <c r="AW1416" s="4">
        <v>56</v>
      </c>
      <c r="AX1416" s="4">
        <v>28</v>
      </c>
      <c r="AY1416" s="4">
        <v>14</v>
      </c>
      <c r="AZ1416" s="4">
        <v>14</v>
      </c>
      <c r="BA1416" s="4">
        <v>403</v>
      </c>
      <c r="BB1416" s="4" t="s">
        <v>526</v>
      </c>
      <c r="BC1416" s="4">
        <v>80</v>
      </c>
      <c r="BD1416" s="4" t="s">
        <v>736</v>
      </c>
      <c r="BE1416" s="4" t="s">
        <v>526</v>
      </c>
      <c r="BF1416" s="4" t="s">
        <v>1110</v>
      </c>
      <c r="BG1416" s="4">
        <v>1395</v>
      </c>
      <c r="BH1416" s="4">
        <v>457</v>
      </c>
      <c r="BI1416" s="4">
        <v>3</v>
      </c>
      <c r="BJ1416" s="4">
        <v>82</v>
      </c>
      <c r="BK1416" s="4">
        <v>80</v>
      </c>
      <c r="BL1416" s="4">
        <v>74</v>
      </c>
      <c r="BM1416" s="4">
        <v>85</v>
      </c>
      <c r="BN1416" s="4">
        <v>54</v>
      </c>
    </row>
    <row r="1417" spans="1:66" ht="30" customHeight="1" x14ac:dyDescent="0.25">
      <c r="A1417" s="15" t="s">
        <v>4953</v>
      </c>
      <c r="B1417" s="4">
        <v>18</v>
      </c>
      <c r="C1417" s="4">
        <v>60</v>
      </c>
      <c r="D1417" s="4">
        <v>77</v>
      </c>
      <c r="E1417" s="5" t="s">
        <v>4954</v>
      </c>
      <c r="F1417" s="5" t="str">
        <f t="shared" si="119"/>
        <v>Waldhof Mannheim</v>
      </c>
      <c r="G1417" s="25" t="str">
        <f t="shared" si="120"/>
        <v>2022 ~ 2024</v>
      </c>
      <c r="H1417" s="5" t="str">
        <f t="shared" si="121"/>
        <v>2024</v>
      </c>
      <c r="I1417" s="4" t="s">
        <v>337</v>
      </c>
      <c r="J1417" s="4" t="s">
        <v>253</v>
      </c>
      <c r="K1417" s="4" t="s">
        <v>68</v>
      </c>
      <c r="L1417" s="4">
        <v>62</v>
      </c>
      <c r="M1417" s="4" t="s">
        <v>106</v>
      </c>
      <c r="N1417" s="4">
        <v>17</v>
      </c>
      <c r="O1417" s="6" t="s">
        <v>7592</v>
      </c>
      <c r="P1417" s="6">
        <v>500</v>
      </c>
      <c r="Q1417" s="6" t="s">
        <v>7351</v>
      </c>
      <c r="R1417" s="4">
        <v>255</v>
      </c>
      <c r="S1417" s="4">
        <v>37</v>
      </c>
      <c r="T1417" s="4">
        <v>62</v>
      </c>
      <c r="U1417" s="4">
        <v>52</v>
      </c>
      <c r="V1417" s="4">
        <v>53</v>
      </c>
      <c r="W1417" s="4">
        <v>51</v>
      </c>
      <c r="X1417" s="4">
        <v>225</v>
      </c>
      <c r="Y1417" s="4">
        <v>64</v>
      </c>
      <c r="Z1417" s="4">
        <v>39</v>
      </c>
      <c r="AA1417" s="4">
        <v>31</v>
      </c>
      <c r="AB1417" s="4">
        <v>34</v>
      </c>
      <c r="AC1417" s="4">
        <v>57</v>
      </c>
      <c r="AD1417" s="4">
        <v>350</v>
      </c>
      <c r="AE1417" s="4">
        <v>73</v>
      </c>
      <c r="AF1417" s="4">
        <v>81</v>
      </c>
      <c r="AG1417" s="4">
        <v>72</v>
      </c>
      <c r="AH1417" s="4">
        <v>56</v>
      </c>
      <c r="AI1417" s="4">
        <v>68</v>
      </c>
      <c r="AJ1417" s="4">
        <v>304</v>
      </c>
      <c r="AK1417" s="4">
        <v>57</v>
      </c>
      <c r="AL1417" s="4">
        <v>68</v>
      </c>
      <c r="AM1417" s="4">
        <v>56</v>
      </c>
      <c r="AN1417" s="4">
        <v>68</v>
      </c>
      <c r="AO1417" s="4">
        <v>55</v>
      </c>
      <c r="AP1417" s="4">
        <v>215</v>
      </c>
      <c r="AQ1417" s="4">
        <v>29</v>
      </c>
      <c r="AR1417" s="4">
        <v>22</v>
      </c>
      <c r="AS1417" s="4">
        <v>55</v>
      </c>
      <c r="AT1417" s="4">
        <v>45</v>
      </c>
      <c r="AU1417" s="4">
        <v>64</v>
      </c>
      <c r="AV1417" s="4">
        <v>44</v>
      </c>
      <c r="AW1417" s="4">
        <v>70</v>
      </c>
      <c r="AX1417" s="4">
        <v>21</v>
      </c>
      <c r="AY1417" s="4">
        <v>26</v>
      </c>
      <c r="AZ1417" s="4">
        <v>23</v>
      </c>
      <c r="BA1417" s="4">
        <v>44</v>
      </c>
      <c r="BB1417" s="4">
        <v>10</v>
      </c>
      <c r="BC1417" s="4">
        <v>6</v>
      </c>
      <c r="BD1417" s="4">
        <v>8</v>
      </c>
      <c r="BE1417" s="4">
        <v>11</v>
      </c>
      <c r="BF1417" s="4">
        <v>9</v>
      </c>
      <c r="BG1417" s="4">
        <v>1463</v>
      </c>
      <c r="BH1417" s="4">
        <v>325</v>
      </c>
      <c r="BI1417" s="4">
        <v>1</v>
      </c>
      <c r="BJ1417" s="4">
        <v>77</v>
      </c>
      <c r="BK1417" s="4">
        <v>59</v>
      </c>
      <c r="BL1417" s="4">
        <v>44</v>
      </c>
      <c r="BM1417" s="4">
        <v>62</v>
      </c>
      <c r="BN1417" s="4">
        <v>26</v>
      </c>
    </row>
    <row r="1418" spans="1:66" ht="30" customHeight="1" x14ac:dyDescent="0.25">
      <c r="A1418" s="15" t="s">
        <v>1781</v>
      </c>
      <c r="B1418" s="4">
        <v>18</v>
      </c>
      <c r="C1418" s="4">
        <v>69</v>
      </c>
      <c r="D1418" s="4">
        <v>83</v>
      </c>
      <c r="E1418" s="5" t="s">
        <v>715</v>
      </c>
      <c r="F1418" s="5" t="str">
        <f t="shared" si="119"/>
        <v>Monaco</v>
      </c>
      <c r="G1418" s="25" t="str">
        <f t="shared" si="120"/>
        <v>2023 ~ 2028</v>
      </c>
      <c r="H1418" s="5" t="str">
        <f t="shared" si="121"/>
        <v>2028</v>
      </c>
      <c r="I1418" s="4" t="s">
        <v>259</v>
      </c>
      <c r="J1418" s="4" t="s">
        <v>260</v>
      </c>
      <c r="K1418" s="4" t="s">
        <v>77</v>
      </c>
      <c r="L1418" s="4">
        <v>70</v>
      </c>
      <c r="M1418" s="4" t="s">
        <v>130</v>
      </c>
      <c r="N1418" s="4">
        <v>14</v>
      </c>
      <c r="O1418" s="6" t="s">
        <v>7364</v>
      </c>
      <c r="P1418" s="6" t="s">
        <v>7171</v>
      </c>
      <c r="Q1418" s="6" t="s">
        <v>7365</v>
      </c>
      <c r="R1418" s="4">
        <v>264</v>
      </c>
      <c r="S1418" s="4">
        <v>66</v>
      </c>
      <c r="T1418" s="4">
        <v>41</v>
      </c>
      <c r="U1418" s="4">
        <v>55</v>
      </c>
      <c r="V1418" s="4">
        <v>67</v>
      </c>
      <c r="W1418" s="4">
        <v>35</v>
      </c>
      <c r="X1418" s="4">
        <v>270</v>
      </c>
      <c r="Y1418" s="4">
        <v>68</v>
      </c>
      <c r="Z1418" s="4">
        <v>49</v>
      </c>
      <c r="AA1418" s="4">
        <v>35</v>
      </c>
      <c r="AB1418" s="4">
        <v>51</v>
      </c>
      <c r="AC1418" s="4">
        <v>67</v>
      </c>
      <c r="AD1418" s="4">
        <v>361</v>
      </c>
      <c r="AE1418" s="4">
        <v>76</v>
      </c>
      <c r="AF1418" s="4">
        <v>78</v>
      </c>
      <c r="AG1418" s="4">
        <v>68</v>
      </c>
      <c r="AH1418" s="4">
        <v>65</v>
      </c>
      <c r="AI1418" s="4">
        <v>74</v>
      </c>
      <c r="AJ1418" s="4">
        <v>293</v>
      </c>
      <c r="AK1418" s="4">
        <v>42</v>
      </c>
      <c r="AL1418" s="4">
        <v>71</v>
      </c>
      <c r="AM1418" s="4">
        <v>75</v>
      </c>
      <c r="AN1418" s="4">
        <v>65</v>
      </c>
      <c r="AO1418" s="4">
        <v>40</v>
      </c>
      <c r="AP1418" s="4">
        <v>276</v>
      </c>
      <c r="AQ1418" s="4">
        <v>65</v>
      </c>
      <c r="AR1418" s="4">
        <v>63</v>
      </c>
      <c r="AS1418" s="4">
        <v>56</v>
      </c>
      <c r="AT1418" s="4">
        <v>56</v>
      </c>
      <c r="AU1418" s="4">
        <v>36</v>
      </c>
      <c r="AV1418" s="4">
        <v>67</v>
      </c>
      <c r="AW1418" s="4">
        <v>193</v>
      </c>
      <c r="AX1418" s="4">
        <v>59</v>
      </c>
      <c r="AY1418" s="4">
        <v>68</v>
      </c>
      <c r="AZ1418" s="4">
        <v>66</v>
      </c>
      <c r="BA1418" s="4">
        <v>43</v>
      </c>
      <c r="BB1418" s="4">
        <v>9</v>
      </c>
      <c r="BC1418" s="4">
        <v>10</v>
      </c>
      <c r="BD1418" s="4">
        <v>5</v>
      </c>
      <c r="BE1418" s="4">
        <v>8</v>
      </c>
      <c r="BF1418" s="4">
        <v>11</v>
      </c>
      <c r="BG1418" s="4">
        <v>1700</v>
      </c>
      <c r="BH1418" s="4">
        <v>377</v>
      </c>
      <c r="BI1418" s="4">
        <v>1</v>
      </c>
      <c r="BJ1418" s="4">
        <v>77</v>
      </c>
      <c r="BK1418" s="4">
        <v>41</v>
      </c>
      <c r="BL1418" s="4">
        <v>60</v>
      </c>
      <c r="BM1418" s="4">
        <v>68</v>
      </c>
      <c r="BN1418" s="4">
        <v>63</v>
      </c>
    </row>
    <row r="1419" spans="1:66" ht="30" customHeight="1" x14ac:dyDescent="0.25">
      <c r="A1419" s="15" t="s">
        <v>4469</v>
      </c>
      <c r="B1419" s="4">
        <v>26</v>
      </c>
      <c r="C1419" s="4">
        <v>70</v>
      </c>
      <c r="D1419" s="4">
        <v>71</v>
      </c>
      <c r="E1419" s="5" t="s">
        <v>4470</v>
      </c>
      <c r="F1419" s="5" t="str">
        <f t="shared" si="119"/>
        <v>Coventry City</v>
      </c>
      <c r="G1419" s="25" t="str">
        <f t="shared" si="120"/>
        <v>2022 ~ 2025</v>
      </c>
      <c r="H1419" s="5" t="str">
        <f t="shared" si="121"/>
        <v>2025</v>
      </c>
      <c r="I1419" s="4" t="s">
        <v>426</v>
      </c>
      <c r="J1419" s="4" t="s">
        <v>84</v>
      </c>
      <c r="K1419" s="4" t="s">
        <v>68</v>
      </c>
      <c r="L1419" s="4">
        <v>71</v>
      </c>
      <c r="M1419" s="4" t="s">
        <v>69</v>
      </c>
      <c r="N1419" s="4">
        <v>1</v>
      </c>
      <c r="O1419" s="6" t="s">
        <v>7208</v>
      </c>
      <c r="P1419" s="6" t="s">
        <v>6952</v>
      </c>
      <c r="Q1419" s="6" t="s">
        <v>7004</v>
      </c>
      <c r="R1419" s="4">
        <v>319</v>
      </c>
      <c r="S1419" s="4">
        <v>66</v>
      </c>
      <c r="T1419" s="4">
        <v>63</v>
      </c>
      <c r="U1419" s="4">
        <v>57</v>
      </c>
      <c r="V1419" s="4">
        <v>72</v>
      </c>
      <c r="W1419" s="4">
        <v>61</v>
      </c>
      <c r="X1419" s="4">
        <v>354</v>
      </c>
      <c r="Y1419" s="4">
        <v>74</v>
      </c>
      <c r="Z1419" s="4">
        <v>71</v>
      </c>
      <c r="AA1419" s="4">
        <v>70</v>
      </c>
      <c r="AB1419" s="4">
        <v>69</v>
      </c>
      <c r="AC1419" s="4">
        <v>70</v>
      </c>
      <c r="AD1419" s="4">
        <v>351</v>
      </c>
      <c r="AE1419" s="4">
        <v>68</v>
      </c>
      <c r="AF1419" s="4">
        <v>64</v>
      </c>
      <c r="AG1419" s="4">
        <v>77</v>
      </c>
      <c r="AH1419" s="4">
        <v>65</v>
      </c>
      <c r="AI1419" s="4">
        <v>77</v>
      </c>
      <c r="AJ1419" s="4">
        <v>338</v>
      </c>
      <c r="AK1419" s="4">
        <v>68</v>
      </c>
      <c r="AL1419" s="4">
        <v>73</v>
      </c>
      <c r="AM1419" s="4">
        <v>54</v>
      </c>
      <c r="AN1419" s="4">
        <v>77</v>
      </c>
      <c r="AO1419" s="4">
        <v>66</v>
      </c>
      <c r="AP1419" s="4">
        <v>316</v>
      </c>
      <c r="AQ1419" s="4">
        <v>76</v>
      </c>
      <c r="AR1419" s="4">
        <v>44</v>
      </c>
      <c r="AS1419" s="4">
        <v>67</v>
      </c>
      <c r="AT1419" s="4">
        <v>72</v>
      </c>
      <c r="AU1419" s="4">
        <v>57</v>
      </c>
      <c r="AV1419" s="4">
        <v>71</v>
      </c>
      <c r="AW1419" s="4">
        <v>174</v>
      </c>
      <c r="AX1419" s="4">
        <v>48</v>
      </c>
      <c r="AY1419" s="4">
        <v>63</v>
      </c>
      <c r="AZ1419" s="4">
        <v>63</v>
      </c>
      <c r="BA1419" s="4">
        <v>59</v>
      </c>
      <c r="BB1419" s="4">
        <v>7</v>
      </c>
      <c r="BC1419" s="4">
        <v>16</v>
      </c>
      <c r="BD1419" s="4">
        <v>9</v>
      </c>
      <c r="BE1419" s="4">
        <v>11</v>
      </c>
      <c r="BF1419" s="4">
        <v>16</v>
      </c>
      <c r="BG1419" s="4">
        <v>1911</v>
      </c>
      <c r="BH1419" s="4">
        <v>398</v>
      </c>
      <c r="BI1419" s="4">
        <v>1</v>
      </c>
      <c r="BJ1419" s="4">
        <v>66</v>
      </c>
      <c r="BK1419" s="4">
        <v>64</v>
      </c>
      <c r="BL1419" s="4">
        <v>70</v>
      </c>
      <c r="BM1419" s="4">
        <v>73</v>
      </c>
      <c r="BN1419" s="4">
        <v>54</v>
      </c>
    </row>
    <row r="1420" spans="1:66" ht="30" customHeight="1" x14ac:dyDescent="0.25">
      <c r="A1420" s="15" t="s">
        <v>3078</v>
      </c>
      <c r="B1420" s="4">
        <v>20</v>
      </c>
      <c r="C1420" s="4">
        <v>72</v>
      </c>
      <c r="D1420" s="4">
        <v>82</v>
      </c>
      <c r="E1420" s="5" t="s">
        <v>3028</v>
      </c>
      <c r="F1420" s="5" t="str">
        <f t="shared" si="119"/>
        <v>VfL Wolfsburg</v>
      </c>
      <c r="G1420" s="25" t="str">
        <f t="shared" si="120"/>
        <v>2022 ~ 2026</v>
      </c>
      <c r="H1420" s="5" t="str">
        <f t="shared" si="121"/>
        <v>2026</v>
      </c>
      <c r="I1420" s="4" t="s">
        <v>97</v>
      </c>
      <c r="J1420" s="4" t="s">
        <v>381</v>
      </c>
      <c r="K1420" s="4" t="s">
        <v>77</v>
      </c>
      <c r="L1420" s="4">
        <v>73</v>
      </c>
      <c r="M1420" s="4" t="s">
        <v>294</v>
      </c>
      <c r="N1420" s="4">
        <v>10</v>
      </c>
      <c r="O1420" s="6" t="s">
        <v>6882</v>
      </c>
      <c r="P1420" s="6" t="s">
        <v>7052</v>
      </c>
      <c r="Q1420" s="6" t="s">
        <v>7211</v>
      </c>
      <c r="R1420" s="4">
        <v>270</v>
      </c>
      <c r="S1420" s="4">
        <v>68</v>
      </c>
      <c r="T1420" s="4">
        <v>62</v>
      </c>
      <c r="U1420" s="4">
        <v>36</v>
      </c>
      <c r="V1420" s="4">
        <v>69</v>
      </c>
      <c r="W1420" s="4">
        <v>35</v>
      </c>
      <c r="X1420" s="4">
        <v>302</v>
      </c>
      <c r="Y1420" s="4">
        <v>77</v>
      </c>
      <c r="Z1420" s="4">
        <v>57</v>
      </c>
      <c r="AA1420" s="4">
        <v>35</v>
      </c>
      <c r="AB1420" s="4">
        <v>59</v>
      </c>
      <c r="AC1420" s="4">
        <v>74</v>
      </c>
      <c r="AD1420" s="4">
        <v>405</v>
      </c>
      <c r="AE1420" s="4">
        <v>82</v>
      </c>
      <c r="AF1420" s="4">
        <v>78</v>
      </c>
      <c r="AG1420" s="4">
        <v>85</v>
      </c>
      <c r="AH1420" s="4">
        <v>68</v>
      </c>
      <c r="AI1420" s="4">
        <v>92</v>
      </c>
      <c r="AJ1420" s="4">
        <v>254</v>
      </c>
      <c r="AK1420" s="4">
        <v>63</v>
      </c>
      <c r="AL1420" s="4">
        <v>47</v>
      </c>
      <c r="AM1420" s="4">
        <v>62</v>
      </c>
      <c r="AN1420" s="4">
        <v>32</v>
      </c>
      <c r="AO1420" s="4">
        <v>50</v>
      </c>
      <c r="AP1420" s="4">
        <v>297</v>
      </c>
      <c r="AQ1420" s="4">
        <v>65</v>
      </c>
      <c r="AR1420" s="4">
        <v>51</v>
      </c>
      <c r="AS1420" s="4">
        <v>68</v>
      </c>
      <c r="AT1420" s="4">
        <v>68</v>
      </c>
      <c r="AU1420" s="4">
        <v>45</v>
      </c>
      <c r="AV1420" s="4">
        <v>52</v>
      </c>
      <c r="AW1420" s="4">
        <v>175</v>
      </c>
      <c r="AX1420" s="4">
        <v>54</v>
      </c>
      <c r="AY1420" s="4">
        <v>62</v>
      </c>
      <c r="AZ1420" s="4">
        <v>59</v>
      </c>
      <c r="BA1420" s="4">
        <v>51</v>
      </c>
      <c r="BB1420" s="4">
        <v>8</v>
      </c>
      <c r="BC1420" s="4">
        <v>11</v>
      </c>
      <c r="BD1420" s="4">
        <v>13</v>
      </c>
      <c r="BE1420" s="4">
        <v>9</v>
      </c>
      <c r="BF1420" s="4">
        <v>10</v>
      </c>
      <c r="BG1420" s="4">
        <v>1754</v>
      </c>
      <c r="BH1420" s="4">
        <v>381</v>
      </c>
      <c r="BI1420" s="4">
        <v>1</v>
      </c>
      <c r="BJ1420" s="4">
        <v>80</v>
      </c>
      <c r="BK1420" s="4">
        <v>58</v>
      </c>
      <c r="BL1420" s="4">
        <v>65</v>
      </c>
      <c r="BM1420" s="4">
        <v>76</v>
      </c>
      <c r="BN1420" s="4">
        <v>55</v>
      </c>
    </row>
    <row r="1421" spans="1:66" ht="30" customHeight="1" x14ac:dyDescent="0.25">
      <c r="A1421" s="15" t="s">
        <v>6251</v>
      </c>
      <c r="B1421" s="4">
        <v>19</v>
      </c>
      <c r="C1421" s="4">
        <v>61</v>
      </c>
      <c r="D1421" s="4">
        <v>79</v>
      </c>
      <c r="E1421" s="5" t="s">
        <v>6252</v>
      </c>
      <c r="F1421" s="5" t="str">
        <f t="shared" si="119"/>
        <v>PSV</v>
      </c>
      <c r="G1421" s="25" t="str">
        <f t="shared" si="120"/>
        <v>2020 ~ 2026</v>
      </c>
      <c r="H1421" s="5" t="str">
        <f t="shared" si="121"/>
        <v>2026</v>
      </c>
      <c r="I1421" s="4" t="s">
        <v>730</v>
      </c>
      <c r="J1421" s="4" t="s">
        <v>147</v>
      </c>
      <c r="K1421" s="4" t="s">
        <v>68</v>
      </c>
      <c r="L1421" s="4">
        <v>61</v>
      </c>
      <c r="M1421" s="4" t="s">
        <v>508</v>
      </c>
      <c r="N1421" s="4">
        <v>18</v>
      </c>
      <c r="O1421" s="6" t="s">
        <v>7649</v>
      </c>
      <c r="P1421" s="6">
        <v>900</v>
      </c>
      <c r="Q1421" s="6" t="s">
        <v>7479</v>
      </c>
      <c r="R1421" s="4">
        <v>70</v>
      </c>
      <c r="S1421" s="4">
        <v>10</v>
      </c>
      <c r="T1421" s="4">
        <v>8</v>
      </c>
      <c r="U1421" s="4">
        <v>14</v>
      </c>
      <c r="V1421" s="4">
        <v>29</v>
      </c>
      <c r="W1421" s="4">
        <v>9</v>
      </c>
      <c r="X1421" s="4">
        <v>61</v>
      </c>
      <c r="Y1421" s="4">
        <v>9</v>
      </c>
      <c r="Z1421" s="4">
        <v>13</v>
      </c>
      <c r="AA1421" s="4">
        <v>12</v>
      </c>
      <c r="AB1421" s="4">
        <v>16</v>
      </c>
      <c r="AC1421" s="4">
        <v>11</v>
      </c>
      <c r="AD1421" s="4">
        <v>135</v>
      </c>
      <c r="AE1421" s="4">
        <v>15</v>
      </c>
      <c r="AF1421" s="4">
        <v>31</v>
      </c>
      <c r="AG1421" s="4">
        <v>23</v>
      </c>
      <c r="AH1421" s="4">
        <v>44</v>
      </c>
      <c r="AI1421" s="4">
        <v>22</v>
      </c>
      <c r="AJ1421" s="4">
        <v>152</v>
      </c>
      <c r="AK1421" s="4">
        <v>46</v>
      </c>
      <c r="AL1421" s="4">
        <v>36</v>
      </c>
      <c r="AM1421" s="4">
        <v>23</v>
      </c>
      <c r="AN1421" s="4">
        <v>42</v>
      </c>
      <c r="AO1421" s="4">
        <v>5</v>
      </c>
      <c r="AP1421" s="4">
        <v>83</v>
      </c>
      <c r="AQ1421" s="4">
        <v>17</v>
      </c>
      <c r="AR1421" s="4">
        <v>11</v>
      </c>
      <c r="AS1421" s="4">
        <v>7</v>
      </c>
      <c r="AT1421" s="4">
        <v>38</v>
      </c>
      <c r="AU1421" s="4">
        <v>10</v>
      </c>
      <c r="AV1421" s="4">
        <v>25</v>
      </c>
      <c r="AW1421" s="4">
        <v>32</v>
      </c>
      <c r="AX1421" s="4">
        <v>8</v>
      </c>
      <c r="AY1421" s="4">
        <v>13</v>
      </c>
      <c r="AZ1421" s="4">
        <v>11</v>
      </c>
      <c r="BA1421" s="4">
        <v>310</v>
      </c>
      <c r="BB1421" s="4">
        <v>61</v>
      </c>
      <c r="BC1421" s="4">
        <v>64</v>
      </c>
      <c r="BD1421" s="4">
        <v>61</v>
      </c>
      <c r="BE1421" s="4">
        <v>61</v>
      </c>
      <c r="BF1421" s="4">
        <v>63</v>
      </c>
      <c r="BG1421" s="4">
        <v>843</v>
      </c>
      <c r="BH1421" s="4">
        <v>331</v>
      </c>
      <c r="BI1421" s="4">
        <v>1</v>
      </c>
      <c r="BJ1421" s="4">
        <v>61</v>
      </c>
      <c r="BK1421" s="4">
        <v>64</v>
      </c>
      <c r="BL1421" s="4">
        <v>61</v>
      </c>
      <c r="BM1421" s="4">
        <v>63</v>
      </c>
      <c r="BN1421" s="4">
        <v>21</v>
      </c>
    </row>
    <row r="1422" spans="1:66" ht="30" customHeight="1" x14ac:dyDescent="0.25">
      <c r="A1422" s="15" t="s">
        <v>3485</v>
      </c>
      <c r="B1422" s="4">
        <v>27</v>
      </c>
      <c r="C1422" s="4">
        <v>77</v>
      </c>
      <c r="D1422" s="4">
        <v>78</v>
      </c>
      <c r="E1422" s="5" t="s">
        <v>8067</v>
      </c>
      <c r="F1422" s="5" t="str">
        <f t="shared" si="119"/>
        <v>West Ham United</v>
      </c>
      <c r="G1422" s="25" t="str">
        <f t="shared" si="120"/>
        <v>Jun 30, 2024 A Prestamo</v>
      </c>
      <c r="H1422" s="5">
        <v>0</v>
      </c>
      <c r="I1422" s="4" t="s">
        <v>90</v>
      </c>
      <c r="J1422" s="4" t="s">
        <v>91</v>
      </c>
      <c r="K1422" s="4" t="s">
        <v>68</v>
      </c>
      <c r="L1422" s="4">
        <v>77</v>
      </c>
      <c r="M1422" s="4" t="s">
        <v>229</v>
      </c>
      <c r="N1422" s="4">
        <v>1</v>
      </c>
      <c r="O1422" s="6" t="s">
        <v>7307</v>
      </c>
      <c r="P1422" s="6" t="s">
        <v>7179</v>
      </c>
      <c r="Q1422" s="6">
        <v>0</v>
      </c>
      <c r="R1422" s="4">
        <v>326</v>
      </c>
      <c r="S1422" s="4">
        <v>70</v>
      </c>
      <c r="T1422" s="4">
        <v>62</v>
      </c>
      <c r="U1422" s="4">
        <v>63</v>
      </c>
      <c r="V1422" s="4">
        <v>76</v>
      </c>
      <c r="W1422" s="4">
        <v>55</v>
      </c>
      <c r="X1422" s="4">
        <v>357</v>
      </c>
      <c r="Y1422" s="4">
        <v>71</v>
      </c>
      <c r="Z1422" s="4">
        <v>62</v>
      </c>
      <c r="AA1422" s="4">
        <v>71</v>
      </c>
      <c r="AB1422" s="4">
        <v>77</v>
      </c>
      <c r="AC1422" s="4">
        <v>76</v>
      </c>
      <c r="AD1422" s="4">
        <v>354</v>
      </c>
      <c r="AE1422" s="4">
        <v>69</v>
      </c>
      <c r="AF1422" s="4">
        <v>64</v>
      </c>
      <c r="AG1422" s="4">
        <v>72</v>
      </c>
      <c r="AH1422" s="4">
        <v>76</v>
      </c>
      <c r="AI1422" s="4">
        <v>73</v>
      </c>
      <c r="AJ1422" s="4">
        <v>366</v>
      </c>
      <c r="AK1422" s="4">
        <v>75</v>
      </c>
      <c r="AL1422" s="4">
        <v>75</v>
      </c>
      <c r="AM1422" s="4">
        <v>73</v>
      </c>
      <c r="AN1422" s="4">
        <v>75</v>
      </c>
      <c r="AO1422" s="4">
        <v>68</v>
      </c>
      <c r="AP1422" s="4">
        <v>353</v>
      </c>
      <c r="AQ1422" s="4">
        <v>82</v>
      </c>
      <c r="AR1422" s="4">
        <v>75</v>
      </c>
      <c r="AS1422" s="4">
        <v>66</v>
      </c>
      <c r="AT1422" s="4">
        <v>72</v>
      </c>
      <c r="AU1422" s="4">
        <v>58</v>
      </c>
      <c r="AV1422" s="4">
        <v>74</v>
      </c>
      <c r="AW1422" s="4">
        <v>232</v>
      </c>
      <c r="AX1422" s="4">
        <v>77</v>
      </c>
      <c r="AY1422" s="4">
        <v>78</v>
      </c>
      <c r="AZ1422" s="4">
        <v>77</v>
      </c>
      <c r="BA1422" s="4">
        <v>50</v>
      </c>
      <c r="BB1422" s="4">
        <v>8</v>
      </c>
      <c r="BC1422" s="4">
        <v>8</v>
      </c>
      <c r="BD1422" s="4">
        <v>8</v>
      </c>
      <c r="BE1422" s="4">
        <v>12</v>
      </c>
      <c r="BF1422" s="4">
        <v>14</v>
      </c>
      <c r="BG1422" s="4">
        <v>2038</v>
      </c>
      <c r="BH1422" s="4">
        <v>429</v>
      </c>
      <c r="BI1422" s="4">
        <v>2</v>
      </c>
      <c r="BJ1422" s="4">
        <v>66</v>
      </c>
      <c r="BK1422" s="4">
        <v>65</v>
      </c>
      <c r="BL1422" s="4">
        <v>73</v>
      </c>
      <c r="BM1422" s="4">
        <v>73</v>
      </c>
      <c r="BN1422" s="4">
        <v>76</v>
      </c>
    </row>
    <row r="1423" spans="1:66" ht="30" customHeight="1" x14ac:dyDescent="0.25">
      <c r="A1423" s="15" t="s">
        <v>8186</v>
      </c>
      <c r="B1423" s="4">
        <v>23</v>
      </c>
      <c r="C1423" s="4">
        <v>73</v>
      </c>
      <c r="D1423" s="4">
        <v>78</v>
      </c>
      <c r="E1423" s="5" t="s">
        <v>8030</v>
      </c>
      <c r="F1423" s="5" t="str">
        <f t="shared" si="119"/>
        <v>Granada</v>
      </c>
      <c r="G1423" s="25" t="str">
        <f t="shared" si="120"/>
        <v>Jun 30, 2024 A Prestamo</v>
      </c>
      <c r="H1423" s="5">
        <v>0</v>
      </c>
      <c r="I1423" s="4" t="s">
        <v>183</v>
      </c>
      <c r="J1423" s="4" t="s">
        <v>853</v>
      </c>
      <c r="K1423" s="4" t="s">
        <v>68</v>
      </c>
      <c r="L1423" s="4">
        <v>75</v>
      </c>
      <c r="M1423" s="4" t="s">
        <v>189</v>
      </c>
      <c r="N1423" s="4">
        <v>5</v>
      </c>
      <c r="O1423" s="6" t="s">
        <v>7492</v>
      </c>
      <c r="P1423" s="6" t="s">
        <v>6957</v>
      </c>
      <c r="Q1423" s="6">
        <v>0</v>
      </c>
      <c r="R1423" s="4">
        <v>272</v>
      </c>
      <c r="S1423" s="4">
        <v>65</v>
      </c>
      <c r="T1423" s="4">
        <v>41</v>
      </c>
      <c r="U1423" s="4">
        <v>70</v>
      </c>
      <c r="V1423" s="4">
        <v>71</v>
      </c>
      <c r="W1423" s="4">
        <v>25</v>
      </c>
      <c r="X1423" s="4">
        <v>299</v>
      </c>
      <c r="Y1423" s="4">
        <v>67</v>
      </c>
      <c r="Z1423" s="4">
        <v>58</v>
      </c>
      <c r="AA1423" s="4">
        <v>34</v>
      </c>
      <c r="AB1423" s="4">
        <v>70</v>
      </c>
      <c r="AC1423" s="4">
        <v>70</v>
      </c>
      <c r="AD1423" s="4">
        <v>375</v>
      </c>
      <c r="AE1423" s="4">
        <v>81</v>
      </c>
      <c r="AF1423" s="4">
        <v>80</v>
      </c>
      <c r="AG1423" s="4">
        <v>74</v>
      </c>
      <c r="AH1423" s="4">
        <v>68</v>
      </c>
      <c r="AI1423" s="4">
        <v>72</v>
      </c>
      <c r="AJ1423" s="4">
        <v>369</v>
      </c>
      <c r="AK1423" s="4">
        <v>68</v>
      </c>
      <c r="AL1423" s="4">
        <v>88</v>
      </c>
      <c r="AM1423" s="4">
        <v>82</v>
      </c>
      <c r="AN1423" s="4">
        <v>84</v>
      </c>
      <c r="AO1423" s="4">
        <v>47</v>
      </c>
      <c r="AP1423" s="4">
        <v>296</v>
      </c>
      <c r="AQ1423" s="4">
        <v>70</v>
      </c>
      <c r="AR1423" s="4">
        <v>73</v>
      </c>
      <c r="AS1423" s="4">
        <v>59</v>
      </c>
      <c r="AT1423" s="4">
        <v>58</v>
      </c>
      <c r="AU1423" s="4">
        <v>36</v>
      </c>
      <c r="AV1423" s="4">
        <v>68</v>
      </c>
      <c r="AW1423" s="4">
        <v>212</v>
      </c>
      <c r="AX1423" s="4">
        <v>70</v>
      </c>
      <c r="AY1423" s="4">
        <v>72</v>
      </c>
      <c r="AZ1423" s="4">
        <v>70</v>
      </c>
      <c r="BA1423" s="4">
        <v>62</v>
      </c>
      <c r="BB1423" s="4">
        <v>13</v>
      </c>
      <c r="BC1423" s="4">
        <v>15</v>
      </c>
      <c r="BD1423" s="4">
        <v>10</v>
      </c>
      <c r="BE1423" s="4">
        <v>12</v>
      </c>
      <c r="BF1423" s="4">
        <v>12</v>
      </c>
      <c r="BG1423" s="4">
        <v>1885</v>
      </c>
      <c r="BH1423" s="4">
        <v>413</v>
      </c>
      <c r="BI1423" s="4">
        <v>1</v>
      </c>
      <c r="BJ1423" s="4">
        <v>80</v>
      </c>
      <c r="BK1423" s="4">
        <v>47</v>
      </c>
      <c r="BL1423" s="4">
        <v>65</v>
      </c>
      <c r="BM1423" s="4">
        <v>69</v>
      </c>
      <c r="BN1423" s="4">
        <v>71</v>
      </c>
    </row>
    <row r="1424" spans="1:66" ht="30" customHeight="1" x14ac:dyDescent="0.25">
      <c r="A1424" s="15" t="s">
        <v>2137</v>
      </c>
      <c r="B1424" s="4">
        <v>18</v>
      </c>
      <c r="C1424" s="4" t="s">
        <v>607</v>
      </c>
      <c r="D1424" s="4" t="s">
        <v>1892</v>
      </c>
      <c r="E1424" s="5" t="s">
        <v>2138</v>
      </c>
      <c r="F1424" s="5" t="str">
        <f t="shared" si="119"/>
        <v>Club Brugge</v>
      </c>
      <c r="G1424" s="25" t="str">
        <f t="shared" si="120"/>
        <v>2023 ~ 2025</v>
      </c>
      <c r="H1424" s="5" t="str">
        <f>RIGHT(G1424, 4)</f>
        <v>2025</v>
      </c>
      <c r="I1424" s="4" t="s">
        <v>252</v>
      </c>
      <c r="J1424" s="4" t="s">
        <v>84</v>
      </c>
      <c r="K1424" s="4" t="s">
        <v>68</v>
      </c>
      <c r="L1424" s="4">
        <v>68</v>
      </c>
      <c r="M1424" s="4" t="s">
        <v>206</v>
      </c>
      <c r="N1424" s="4">
        <v>16</v>
      </c>
      <c r="O1424" s="6" t="s">
        <v>7093</v>
      </c>
      <c r="P1424" s="6" t="s">
        <v>6959</v>
      </c>
      <c r="Q1424" s="6" t="s">
        <v>6908</v>
      </c>
      <c r="R1424" s="4">
        <v>261</v>
      </c>
      <c r="S1424" s="4" t="s">
        <v>304</v>
      </c>
      <c r="T1424" s="4">
        <v>47</v>
      </c>
      <c r="U1424" s="4">
        <v>50</v>
      </c>
      <c r="V1424" s="4" t="s">
        <v>267</v>
      </c>
      <c r="W1424" s="4">
        <v>25</v>
      </c>
      <c r="X1424" s="4">
        <v>291</v>
      </c>
      <c r="Y1424" s="4" t="s">
        <v>735</v>
      </c>
      <c r="Z1424" s="4" t="s">
        <v>2139</v>
      </c>
      <c r="AA1424" s="4">
        <v>29</v>
      </c>
      <c r="AB1424" s="4" t="s">
        <v>961</v>
      </c>
      <c r="AC1424" s="4" t="s">
        <v>737</v>
      </c>
      <c r="AD1424" s="4">
        <v>374</v>
      </c>
      <c r="AE1424" s="4" t="s">
        <v>200</v>
      </c>
      <c r="AF1424" s="4" t="s">
        <v>303</v>
      </c>
      <c r="AG1424" s="4" t="s">
        <v>833</v>
      </c>
      <c r="AH1424" s="4">
        <v>63</v>
      </c>
      <c r="AI1424" s="4">
        <v>85</v>
      </c>
      <c r="AJ1424" s="4">
        <v>288</v>
      </c>
      <c r="AK1424" s="4">
        <v>59</v>
      </c>
      <c r="AL1424" s="4">
        <v>62</v>
      </c>
      <c r="AM1424" s="4" t="s">
        <v>607</v>
      </c>
      <c r="AN1424" s="4">
        <v>51</v>
      </c>
      <c r="AO1424" s="4">
        <v>49</v>
      </c>
      <c r="AP1424" s="4">
        <v>276</v>
      </c>
      <c r="AQ1424" s="4" t="s">
        <v>173</v>
      </c>
      <c r="AR1424" s="4" t="s">
        <v>2140</v>
      </c>
      <c r="AS1424" s="4" t="s">
        <v>2141</v>
      </c>
      <c r="AT1424" s="4" t="s">
        <v>1539</v>
      </c>
      <c r="AU1424" s="4">
        <v>40</v>
      </c>
      <c r="AV1424" s="4">
        <v>52</v>
      </c>
      <c r="AW1424" s="4">
        <v>185</v>
      </c>
      <c r="AX1424" s="4" t="s">
        <v>1103</v>
      </c>
      <c r="AY1424" s="4" t="s">
        <v>1251</v>
      </c>
      <c r="AZ1424" s="4" t="s">
        <v>623</v>
      </c>
      <c r="BA1424" s="4">
        <v>54</v>
      </c>
      <c r="BB1424" s="4">
        <v>9</v>
      </c>
      <c r="BC1424" s="4">
        <v>12</v>
      </c>
      <c r="BD1424" s="4">
        <v>14</v>
      </c>
      <c r="BE1424" s="4">
        <v>6</v>
      </c>
      <c r="BF1424" s="4">
        <v>13</v>
      </c>
      <c r="BG1424" s="4">
        <v>1729</v>
      </c>
      <c r="BH1424" s="4">
        <v>375</v>
      </c>
      <c r="BI1424" s="4">
        <v>1</v>
      </c>
      <c r="BJ1424" s="4">
        <v>76</v>
      </c>
      <c r="BK1424" s="4">
        <v>49</v>
      </c>
      <c r="BL1424" s="4">
        <v>64</v>
      </c>
      <c r="BM1424" s="4">
        <v>68</v>
      </c>
      <c r="BN1424" s="4">
        <v>61</v>
      </c>
    </row>
    <row r="1425" spans="1:66" ht="30" customHeight="1" x14ac:dyDescent="0.25">
      <c r="A1425" s="15" t="s">
        <v>2252</v>
      </c>
      <c r="B1425" s="4">
        <v>21</v>
      </c>
      <c r="C1425" s="4">
        <v>71</v>
      </c>
      <c r="D1425" s="4">
        <v>82</v>
      </c>
      <c r="E1425" s="5" t="s">
        <v>2253</v>
      </c>
      <c r="F1425" s="5" t="str">
        <f t="shared" si="119"/>
        <v>Sparta Rotterdam</v>
      </c>
      <c r="G1425" s="25" t="str">
        <f t="shared" si="120"/>
        <v>2021 ~ 2025</v>
      </c>
      <c r="H1425" s="5" t="str">
        <f>RIGHT(G1425, 4)</f>
        <v>2025</v>
      </c>
      <c r="I1425" s="4" t="s">
        <v>83</v>
      </c>
      <c r="J1425" s="4" t="s">
        <v>2005</v>
      </c>
      <c r="K1425" s="4" t="s">
        <v>68</v>
      </c>
      <c r="L1425" s="4">
        <v>72</v>
      </c>
      <c r="M1425" s="4" t="s">
        <v>69</v>
      </c>
      <c r="N1425" s="4">
        <v>11</v>
      </c>
      <c r="O1425" s="6" t="s">
        <v>7492</v>
      </c>
      <c r="P1425" s="6" t="s">
        <v>7171</v>
      </c>
      <c r="Q1425" s="6" t="s">
        <v>6996</v>
      </c>
      <c r="R1425" s="4">
        <v>319</v>
      </c>
      <c r="S1425" s="4">
        <v>61</v>
      </c>
      <c r="T1425" s="4">
        <v>69</v>
      </c>
      <c r="U1425" s="4">
        <v>56</v>
      </c>
      <c r="V1425" s="4">
        <v>67</v>
      </c>
      <c r="W1425" s="4">
        <v>66</v>
      </c>
      <c r="X1425" s="4">
        <v>337</v>
      </c>
      <c r="Y1425" s="4">
        <v>75</v>
      </c>
      <c r="Z1425" s="4">
        <v>66</v>
      </c>
      <c r="AA1425" s="4">
        <v>66</v>
      </c>
      <c r="AB1425" s="4">
        <v>57</v>
      </c>
      <c r="AC1425" s="4">
        <v>73</v>
      </c>
      <c r="AD1425" s="4">
        <v>389</v>
      </c>
      <c r="AE1425" s="4">
        <v>82</v>
      </c>
      <c r="AF1425" s="4">
        <v>77</v>
      </c>
      <c r="AG1425" s="4">
        <v>85</v>
      </c>
      <c r="AH1425" s="4">
        <v>65</v>
      </c>
      <c r="AI1425" s="4">
        <v>80</v>
      </c>
      <c r="AJ1425" s="4">
        <v>308</v>
      </c>
      <c r="AK1425" s="4">
        <v>62</v>
      </c>
      <c r="AL1425" s="4">
        <v>64</v>
      </c>
      <c r="AM1425" s="4">
        <v>71</v>
      </c>
      <c r="AN1425" s="4">
        <v>46</v>
      </c>
      <c r="AO1425" s="4">
        <v>65</v>
      </c>
      <c r="AP1425" s="4">
        <v>274</v>
      </c>
      <c r="AQ1425" s="4">
        <v>64</v>
      </c>
      <c r="AR1425" s="4">
        <v>18</v>
      </c>
      <c r="AS1425" s="4">
        <v>68</v>
      </c>
      <c r="AT1425" s="4">
        <v>64</v>
      </c>
      <c r="AU1425" s="4">
        <v>60</v>
      </c>
      <c r="AV1425" s="4">
        <v>68</v>
      </c>
      <c r="AW1425" s="4">
        <v>69</v>
      </c>
      <c r="AX1425" s="4">
        <v>15</v>
      </c>
      <c r="AY1425" s="4">
        <v>26</v>
      </c>
      <c r="AZ1425" s="4">
        <v>28</v>
      </c>
      <c r="BA1425" s="4">
        <v>51</v>
      </c>
      <c r="BB1425" s="4">
        <v>11</v>
      </c>
      <c r="BC1425" s="4">
        <v>8</v>
      </c>
      <c r="BD1425" s="4">
        <v>13</v>
      </c>
      <c r="BE1425" s="4">
        <v>9</v>
      </c>
      <c r="BF1425" s="4">
        <v>10</v>
      </c>
      <c r="BG1425" s="4">
        <v>1747</v>
      </c>
      <c r="BH1425" s="4">
        <v>365</v>
      </c>
      <c r="BI1425" s="4">
        <v>1</v>
      </c>
      <c r="BJ1425" s="4">
        <v>79</v>
      </c>
      <c r="BK1425" s="4">
        <v>66</v>
      </c>
      <c r="BL1425" s="4">
        <v>64</v>
      </c>
      <c r="BM1425" s="4">
        <v>75</v>
      </c>
      <c r="BN1425" s="4">
        <v>24</v>
      </c>
    </row>
    <row r="1426" spans="1:66" ht="30" customHeight="1" x14ac:dyDescent="0.25">
      <c r="A1426" s="15" t="s">
        <v>4850</v>
      </c>
      <c r="B1426" s="4">
        <v>19</v>
      </c>
      <c r="C1426" s="4">
        <v>66</v>
      </c>
      <c r="D1426" s="4">
        <v>79</v>
      </c>
      <c r="E1426" s="5" t="s">
        <v>4851</v>
      </c>
      <c r="F1426" s="5" t="str">
        <f t="shared" si="119"/>
        <v>NEC</v>
      </c>
      <c r="G1426" s="25" t="str">
        <f t="shared" si="120"/>
        <v>2023 ~ 2028</v>
      </c>
      <c r="H1426" s="5" t="str">
        <f>RIGHT(G1426, 4)</f>
        <v>2028</v>
      </c>
      <c r="I1426" s="4" t="s">
        <v>259</v>
      </c>
      <c r="J1426" s="4" t="s">
        <v>308</v>
      </c>
      <c r="K1426" s="4" t="s">
        <v>68</v>
      </c>
      <c r="L1426" s="4">
        <v>67</v>
      </c>
      <c r="M1426" s="4" t="s">
        <v>206</v>
      </c>
      <c r="N1426" s="4">
        <v>13</v>
      </c>
      <c r="O1426" s="6" t="s">
        <v>7222</v>
      </c>
      <c r="P1426" s="6" t="s">
        <v>6959</v>
      </c>
      <c r="Q1426" s="6" t="s">
        <v>7209</v>
      </c>
      <c r="R1426" s="4">
        <v>273</v>
      </c>
      <c r="S1426" s="4">
        <v>62</v>
      </c>
      <c r="T1426" s="4">
        <v>55</v>
      </c>
      <c r="U1426" s="4">
        <v>45</v>
      </c>
      <c r="V1426" s="4">
        <v>62</v>
      </c>
      <c r="W1426" s="4">
        <v>49</v>
      </c>
      <c r="X1426" s="4">
        <v>300</v>
      </c>
      <c r="Y1426" s="4">
        <v>69</v>
      </c>
      <c r="Z1426" s="4">
        <v>55</v>
      </c>
      <c r="AA1426" s="4">
        <v>48</v>
      </c>
      <c r="AB1426" s="4">
        <v>60</v>
      </c>
      <c r="AC1426" s="4">
        <v>68</v>
      </c>
      <c r="AD1426" s="4">
        <v>371</v>
      </c>
      <c r="AE1426" s="4">
        <v>79</v>
      </c>
      <c r="AF1426" s="4">
        <v>78</v>
      </c>
      <c r="AG1426" s="4">
        <v>82</v>
      </c>
      <c r="AH1426" s="4">
        <v>57</v>
      </c>
      <c r="AI1426" s="4">
        <v>75</v>
      </c>
      <c r="AJ1426" s="4">
        <v>272</v>
      </c>
      <c r="AK1426" s="4">
        <v>59</v>
      </c>
      <c r="AL1426" s="4">
        <v>55</v>
      </c>
      <c r="AM1426" s="4">
        <v>61</v>
      </c>
      <c r="AN1426" s="4">
        <v>45</v>
      </c>
      <c r="AO1426" s="4">
        <v>52</v>
      </c>
      <c r="AP1426" s="4">
        <v>287</v>
      </c>
      <c r="AQ1426" s="4">
        <v>52</v>
      </c>
      <c r="AR1426" s="4">
        <v>53</v>
      </c>
      <c r="AS1426" s="4">
        <v>57</v>
      </c>
      <c r="AT1426" s="4">
        <v>64</v>
      </c>
      <c r="AU1426" s="4">
        <v>61</v>
      </c>
      <c r="AV1426" s="4">
        <v>62</v>
      </c>
      <c r="AW1426" s="4">
        <v>153</v>
      </c>
      <c r="AX1426" s="4">
        <v>52</v>
      </c>
      <c r="AY1426" s="4">
        <v>52</v>
      </c>
      <c r="AZ1426" s="4">
        <v>49</v>
      </c>
      <c r="BA1426" s="4">
        <v>59</v>
      </c>
      <c r="BB1426" s="4">
        <v>13</v>
      </c>
      <c r="BC1426" s="4">
        <v>12</v>
      </c>
      <c r="BD1426" s="4">
        <v>9</v>
      </c>
      <c r="BE1426" s="4">
        <v>12</v>
      </c>
      <c r="BF1426" s="4">
        <v>13</v>
      </c>
      <c r="BG1426" s="4">
        <v>1715</v>
      </c>
      <c r="BH1426" s="4">
        <v>365</v>
      </c>
      <c r="BI1426" s="4">
        <v>1</v>
      </c>
      <c r="BJ1426" s="4">
        <v>78</v>
      </c>
      <c r="BK1426" s="4">
        <v>55</v>
      </c>
      <c r="BL1426" s="4">
        <v>61</v>
      </c>
      <c r="BM1426" s="4">
        <v>69</v>
      </c>
      <c r="BN1426" s="4">
        <v>51</v>
      </c>
    </row>
    <row r="1427" spans="1:66" ht="30" customHeight="1" x14ac:dyDescent="0.25">
      <c r="A1427" s="15" t="s">
        <v>2491</v>
      </c>
      <c r="B1427" s="4">
        <v>21</v>
      </c>
      <c r="C1427" s="4">
        <v>72</v>
      </c>
      <c r="D1427" s="4">
        <v>82</v>
      </c>
      <c r="E1427" s="5" t="s">
        <v>2492</v>
      </c>
      <c r="F1427" s="5" t="str">
        <f t="shared" si="119"/>
        <v>Brentford</v>
      </c>
      <c r="G1427" s="25" t="str">
        <f t="shared" si="120"/>
        <v>2023 ~ 2028</v>
      </c>
      <c r="H1427" s="5" t="str">
        <f>RIGHT(G1427, 4)</f>
        <v>2028</v>
      </c>
      <c r="I1427" s="4" t="s">
        <v>337</v>
      </c>
      <c r="J1427" s="4" t="s">
        <v>156</v>
      </c>
      <c r="K1427" s="4" t="s">
        <v>68</v>
      </c>
      <c r="L1427" s="4">
        <v>72</v>
      </c>
      <c r="M1427" s="4" t="s">
        <v>495</v>
      </c>
      <c r="N1427" s="4">
        <v>10</v>
      </c>
      <c r="O1427" s="6" t="s">
        <v>6927</v>
      </c>
      <c r="P1427" s="6" t="s">
        <v>7114</v>
      </c>
      <c r="Q1427" s="6" t="s">
        <v>7306</v>
      </c>
      <c r="R1427" s="4">
        <v>331</v>
      </c>
      <c r="S1427" s="4">
        <v>68</v>
      </c>
      <c r="T1427" s="4">
        <v>68</v>
      </c>
      <c r="U1427" s="4">
        <v>69</v>
      </c>
      <c r="V1427" s="4">
        <v>66</v>
      </c>
      <c r="W1427" s="4">
        <v>60</v>
      </c>
      <c r="X1427" s="4">
        <v>264</v>
      </c>
      <c r="Y1427" s="4">
        <v>74</v>
      </c>
      <c r="Z1427" s="4">
        <v>44</v>
      </c>
      <c r="AA1427" s="4">
        <v>35</v>
      </c>
      <c r="AB1427" s="4">
        <v>41</v>
      </c>
      <c r="AC1427" s="4">
        <v>70</v>
      </c>
      <c r="AD1427" s="4">
        <v>408</v>
      </c>
      <c r="AE1427" s="4">
        <v>93</v>
      </c>
      <c r="AF1427" s="4">
        <v>94</v>
      </c>
      <c r="AG1427" s="4">
        <v>78</v>
      </c>
      <c r="AH1427" s="4">
        <v>65</v>
      </c>
      <c r="AI1427" s="4">
        <v>78</v>
      </c>
      <c r="AJ1427" s="4">
        <v>326</v>
      </c>
      <c r="AK1427" s="4">
        <v>68</v>
      </c>
      <c r="AL1427" s="4">
        <v>82</v>
      </c>
      <c r="AM1427" s="4">
        <v>58</v>
      </c>
      <c r="AN1427" s="4">
        <v>64</v>
      </c>
      <c r="AO1427" s="4">
        <v>54</v>
      </c>
      <c r="AP1427" s="4">
        <v>278</v>
      </c>
      <c r="AQ1427" s="4">
        <v>68</v>
      </c>
      <c r="AR1427" s="4">
        <v>23</v>
      </c>
      <c r="AS1427" s="4">
        <v>69</v>
      </c>
      <c r="AT1427" s="4">
        <v>61</v>
      </c>
      <c r="AU1427" s="4">
        <v>57</v>
      </c>
      <c r="AV1427" s="4">
        <v>60</v>
      </c>
      <c r="AW1427" s="4">
        <v>73</v>
      </c>
      <c r="AX1427" s="4">
        <v>20</v>
      </c>
      <c r="AY1427" s="4">
        <v>30</v>
      </c>
      <c r="AZ1427" s="4">
        <v>23</v>
      </c>
      <c r="BA1427" s="4">
        <v>51</v>
      </c>
      <c r="BB1427" s="4">
        <v>13</v>
      </c>
      <c r="BC1427" s="4">
        <v>11</v>
      </c>
      <c r="BD1427" s="4">
        <v>8</v>
      </c>
      <c r="BE1427" s="4">
        <v>9</v>
      </c>
      <c r="BF1427" s="4">
        <v>10</v>
      </c>
      <c r="BG1427" s="4">
        <v>1731</v>
      </c>
      <c r="BH1427" s="4">
        <v>382</v>
      </c>
      <c r="BI1427" s="4">
        <v>1</v>
      </c>
      <c r="BJ1427" s="4">
        <v>94</v>
      </c>
      <c r="BK1427" s="4">
        <v>64</v>
      </c>
      <c r="BL1427" s="4">
        <v>59</v>
      </c>
      <c r="BM1427" s="4">
        <v>72</v>
      </c>
      <c r="BN1427" s="4">
        <v>29</v>
      </c>
    </row>
    <row r="1428" spans="1:66" ht="30" customHeight="1" x14ac:dyDescent="0.25">
      <c r="A1428" s="15" t="s">
        <v>5300</v>
      </c>
      <c r="B1428" s="4">
        <v>23</v>
      </c>
      <c r="C1428" s="4">
        <v>70</v>
      </c>
      <c r="D1428" s="4">
        <v>76</v>
      </c>
      <c r="E1428" s="5" t="s">
        <v>8145</v>
      </c>
      <c r="F1428" s="5" t="str">
        <f t="shared" si="119"/>
        <v>Sturm Graz</v>
      </c>
      <c r="G1428" s="25" t="str">
        <f t="shared" si="120"/>
        <v>Jun 30, 2024 A Prestamo</v>
      </c>
      <c r="H1428" s="5">
        <v>0</v>
      </c>
      <c r="I1428" s="4" t="s">
        <v>1959</v>
      </c>
      <c r="J1428" s="4" t="s">
        <v>327</v>
      </c>
      <c r="K1428" s="4" t="s">
        <v>68</v>
      </c>
      <c r="L1428" s="4">
        <v>70</v>
      </c>
      <c r="M1428" s="4" t="s">
        <v>508</v>
      </c>
      <c r="N1428" s="4">
        <v>6</v>
      </c>
      <c r="O1428" s="6" t="s">
        <v>7222</v>
      </c>
      <c r="P1428" s="6" t="s">
        <v>6917</v>
      </c>
      <c r="Q1428" s="6">
        <v>0</v>
      </c>
      <c r="R1428" s="4">
        <v>64</v>
      </c>
      <c r="S1428" s="4">
        <v>11</v>
      </c>
      <c r="T1428" s="4">
        <v>9</v>
      </c>
      <c r="U1428" s="4">
        <v>10</v>
      </c>
      <c r="V1428" s="4">
        <v>26</v>
      </c>
      <c r="W1428" s="4">
        <v>8</v>
      </c>
      <c r="X1428" s="4">
        <v>79</v>
      </c>
      <c r="Y1428" s="4">
        <v>12</v>
      </c>
      <c r="Z1428" s="4">
        <v>12</v>
      </c>
      <c r="AA1428" s="4">
        <v>13</v>
      </c>
      <c r="AB1428" s="4">
        <v>25</v>
      </c>
      <c r="AC1428" s="4">
        <v>17</v>
      </c>
      <c r="AD1428" s="4">
        <v>224</v>
      </c>
      <c r="AE1428" s="4">
        <v>37</v>
      </c>
      <c r="AF1428" s="4">
        <v>46</v>
      </c>
      <c r="AG1428" s="4">
        <v>37</v>
      </c>
      <c r="AH1428" s="4" t="s">
        <v>2821</v>
      </c>
      <c r="AI1428" s="4">
        <v>42</v>
      </c>
      <c r="AJ1428" s="4">
        <v>217</v>
      </c>
      <c r="AK1428" s="4">
        <v>51</v>
      </c>
      <c r="AL1428" s="4" t="s">
        <v>3004</v>
      </c>
      <c r="AM1428" s="4" t="s">
        <v>5302</v>
      </c>
      <c r="AN1428" s="4" t="s">
        <v>2820</v>
      </c>
      <c r="AO1428" s="4">
        <v>8</v>
      </c>
      <c r="AP1428" s="4">
        <v>86</v>
      </c>
      <c r="AQ1428" s="4">
        <v>25</v>
      </c>
      <c r="AR1428" s="4">
        <v>7</v>
      </c>
      <c r="AS1428" s="4">
        <v>8</v>
      </c>
      <c r="AT1428" s="4">
        <v>34</v>
      </c>
      <c r="AU1428" s="4">
        <v>12</v>
      </c>
      <c r="AV1428" s="4">
        <v>51</v>
      </c>
      <c r="AW1428" s="4">
        <v>35</v>
      </c>
      <c r="AX1428" s="4">
        <v>14</v>
      </c>
      <c r="AY1428" s="4">
        <v>11</v>
      </c>
      <c r="AZ1428" s="4">
        <v>10</v>
      </c>
      <c r="BA1428" s="4">
        <v>347</v>
      </c>
      <c r="BB1428" s="4">
        <v>74</v>
      </c>
      <c r="BC1428" s="4">
        <v>65</v>
      </c>
      <c r="BD1428" s="4">
        <v>68</v>
      </c>
      <c r="BE1428" s="4">
        <v>70</v>
      </c>
      <c r="BF1428" s="4">
        <v>70</v>
      </c>
      <c r="BG1428" s="4">
        <v>1052</v>
      </c>
      <c r="BH1428" s="4">
        <v>388</v>
      </c>
      <c r="BI1428" s="4">
        <v>1</v>
      </c>
      <c r="BJ1428" s="4">
        <v>74</v>
      </c>
      <c r="BK1428" s="4">
        <v>65</v>
      </c>
      <c r="BL1428" s="4">
        <v>68</v>
      </c>
      <c r="BM1428" s="4">
        <v>70</v>
      </c>
      <c r="BN1428" s="4">
        <v>41</v>
      </c>
    </row>
    <row r="1429" spans="1:66" ht="30" customHeight="1" x14ac:dyDescent="0.25">
      <c r="A1429" s="15" t="s">
        <v>3557</v>
      </c>
      <c r="B1429" s="4">
        <v>36</v>
      </c>
      <c r="C1429" s="4">
        <v>81</v>
      </c>
      <c r="D1429" s="4">
        <v>81</v>
      </c>
      <c r="E1429" s="5" t="s">
        <v>3558</v>
      </c>
      <c r="F1429" s="5" t="str">
        <f t="shared" si="119"/>
        <v>Anderlecht</v>
      </c>
      <c r="G1429" s="25" t="str">
        <f t="shared" si="120"/>
        <v>2023 ~ 2024</v>
      </c>
      <c r="H1429" s="5" t="str">
        <f>RIGHT(G1429, 4)</f>
        <v>2024</v>
      </c>
      <c r="I1429" s="4" t="s">
        <v>155</v>
      </c>
      <c r="J1429" s="4" t="s">
        <v>913</v>
      </c>
      <c r="K1429" s="4" t="s">
        <v>68</v>
      </c>
      <c r="L1429" s="4">
        <v>81</v>
      </c>
      <c r="M1429" s="4" t="s">
        <v>508</v>
      </c>
      <c r="N1429" s="4">
        <v>0</v>
      </c>
      <c r="O1429" s="6" t="s">
        <v>7210</v>
      </c>
      <c r="P1429" s="6" t="s">
        <v>6975</v>
      </c>
      <c r="Q1429" s="6" t="s">
        <v>7223</v>
      </c>
      <c r="R1429" s="4">
        <v>101</v>
      </c>
      <c r="S1429" s="4">
        <v>18</v>
      </c>
      <c r="T1429" s="4">
        <v>12</v>
      </c>
      <c r="U1429" s="4">
        <v>16</v>
      </c>
      <c r="V1429" s="4">
        <v>40</v>
      </c>
      <c r="W1429" s="4">
        <v>15</v>
      </c>
      <c r="X1429" s="4">
        <v>129</v>
      </c>
      <c r="Y1429" s="4">
        <v>12</v>
      </c>
      <c r="Z1429" s="4">
        <v>13</v>
      </c>
      <c r="AA1429" s="4">
        <v>15</v>
      </c>
      <c r="AB1429" s="4">
        <v>49</v>
      </c>
      <c r="AC1429" s="4">
        <v>40</v>
      </c>
      <c r="AD1429" s="4">
        <v>278</v>
      </c>
      <c r="AE1429" s="4">
        <v>42</v>
      </c>
      <c r="AF1429" s="4">
        <v>49</v>
      </c>
      <c r="AG1429" s="4">
        <v>60</v>
      </c>
      <c r="AH1429" s="4">
        <v>80</v>
      </c>
      <c r="AI1429" s="4">
        <v>47</v>
      </c>
      <c r="AJ1429" s="4">
        <v>235</v>
      </c>
      <c r="AK1429" s="4">
        <v>59</v>
      </c>
      <c r="AL1429" s="4">
        <v>65</v>
      </c>
      <c r="AM1429" s="4">
        <v>34</v>
      </c>
      <c r="AN1429" s="4">
        <v>63</v>
      </c>
      <c r="AO1429" s="4">
        <v>14</v>
      </c>
      <c r="AP1429" s="4">
        <v>153</v>
      </c>
      <c r="AQ1429" s="4">
        <v>35</v>
      </c>
      <c r="AR1429" s="4">
        <v>20</v>
      </c>
      <c r="AS1429" s="4">
        <v>13</v>
      </c>
      <c r="AT1429" s="4">
        <v>59</v>
      </c>
      <c r="AU1429" s="4">
        <v>26</v>
      </c>
      <c r="AV1429" s="4">
        <v>65</v>
      </c>
      <c r="AW1429" s="4">
        <v>41</v>
      </c>
      <c r="AX1429" s="4">
        <v>14</v>
      </c>
      <c r="AY1429" s="4">
        <v>14</v>
      </c>
      <c r="AZ1429" s="4">
        <v>13</v>
      </c>
      <c r="BA1429" s="4">
        <v>394</v>
      </c>
      <c r="BB1429" s="4">
        <v>78</v>
      </c>
      <c r="BC1429" s="4">
        <v>77</v>
      </c>
      <c r="BD1429" s="4">
        <v>79</v>
      </c>
      <c r="BE1429" s="4">
        <v>80</v>
      </c>
      <c r="BF1429" s="4">
        <v>80</v>
      </c>
      <c r="BG1429" s="4">
        <v>1331</v>
      </c>
      <c r="BH1429" s="4">
        <v>439</v>
      </c>
      <c r="BI1429" s="4">
        <v>3</v>
      </c>
      <c r="BJ1429" s="4">
        <v>78</v>
      </c>
      <c r="BK1429" s="4">
        <v>77</v>
      </c>
      <c r="BL1429" s="4">
        <v>79</v>
      </c>
      <c r="BM1429" s="4">
        <v>80</v>
      </c>
      <c r="BN1429" s="4">
        <v>45</v>
      </c>
    </row>
    <row r="1430" spans="1:66" ht="30" customHeight="1" x14ac:dyDescent="0.25">
      <c r="A1430" s="15" t="s">
        <v>4432</v>
      </c>
      <c r="B1430" s="4">
        <v>22</v>
      </c>
      <c r="C1430" s="4">
        <v>70</v>
      </c>
      <c r="D1430" s="4">
        <v>75</v>
      </c>
      <c r="E1430" s="5" t="s">
        <v>4433</v>
      </c>
      <c r="F1430" s="5" t="str">
        <f t="shared" si="119"/>
        <v>Heidenheim</v>
      </c>
      <c r="G1430" s="25" t="str">
        <f t="shared" si="120"/>
        <v>2018 ~ 2024</v>
      </c>
      <c r="H1430" s="5" t="str">
        <f>RIGHT(G1430, 4)</f>
        <v>2024</v>
      </c>
      <c r="I1430" s="4" t="s">
        <v>97</v>
      </c>
      <c r="J1430" s="4" t="s">
        <v>98</v>
      </c>
      <c r="K1430" s="4" t="s">
        <v>68</v>
      </c>
      <c r="L1430" s="4">
        <v>71</v>
      </c>
      <c r="M1430" s="4" t="s">
        <v>206</v>
      </c>
      <c r="N1430" s="4">
        <v>5</v>
      </c>
      <c r="O1430" s="6" t="s">
        <v>7429</v>
      </c>
      <c r="P1430" s="6" t="s">
        <v>7026</v>
      </c>
      <c r="Q1430" s="6" t="s">
        <v>6873</v>
      </c>
      <c r="R1430" s="4">
        <v>311</v>
      </c>
      <c r="S1430" s="4">
        <v>67</v>
      </c>
      <c r="T1430" s="4">
        <v>57</v>
      </c>
      <c r="U1430" s="4">
        <v>58</v>
      </c>
      <c r="V1430" s="4">
        <v>69</v>
      </c>
      <c r="W1430" s="4">
        <v>60</v>
      </c>
      <c r="X1430" s="4">
        <v>324</v>
      </c>
      <c r="Y1430" s="4">
        <v>71</v>
      </c>
      <c r="Z1430" s="4">
        <v>60</v>
      </c>
      <c r="AA1430" s="4">
        <v>55</v>
      </c>
      <c r="AB1430" s="4">
        <v>67</v>
      </c>
      <c r="AC1430" s="4">
        <v>71</v>
      </c>
      <c r="AD1430" s="4">
        <v>394</v>
      </c>
      <c r="AE1430" s="4">
        <v>85</v>
      </c>
      <c r="AF1430" s="4">
        <v>79</v>
      </c>
      <c r="AG1430" s="4">
        <v>85</v>
      </c>
      <c r="AH1430" s="4">
        <v>65</v>
      </c>
      <c r="AI1430" s="4">
        <v>80</v>
      </c>
      <c r="AJ1430" s="4">
        <v>310</v>
      </c>
      <c r="AK1430" s="4">
        <v>63</v>
      </c>
      <c r="AL1430" s="4">
        <v>65</v>
      </c>
      <c r="AM1430" s="4">
        <v>78</v>
      </c>
      <c r="AN1430" s="4">
        <v>45</v>
      </c>
      <c r="AO1430" s="4">
        <v>59</v>
      </c>
      <c r="AP1430" s="4">
        <v>290</v>
      </c>
      <c r="AQ1430" s="4">
        <v>64</v>
      </c>
      <c r="AR1430" s="4">
        <v>55</v>
      </c>
      <c r="AS1430" s="4">
        <v>58</v>
      </c>
      <c r="AT1430" s="4">
        <v>66</v>
      </c>
      <c r="AU1430" s="4">
        <v>47</v>
      </c>
      <c r="AV1430" s="4">
        <v>66</v>
      </c>
      <c r="AW1430" s="4">
        <v>189</v>
      </c>
      <c r="AX1430" s="4">
        <v>56</v>
      </c>
      <c r="AY1430" s="4">
        <v>68</v>
      </c>
      <c r="AZ1430" s="4">
        <v>65</v>
      </c>
      <c r="BA1430" s="4">
        <v>55</v>
      </c>
      <c r="BB1430" s="4">
        <v>6</v>
      </c>
      <c r="BC1430" s="4">
        <v>13</v>
      </c>
      <c r="BD1430" s="4">
        <v>12</v>
      </c>
      <c r="BE1430" s="4">
        <v>13</v>
      </c>
      <c r="BF1430" s="4">
        <v>11</v>
      </c>
      <c r="BG1430" s="4">
        <v>1873</v>
      </c>
      <c r="BH1430" s="4">
        <v>398</v>
      </c>
      <c r="BI1430" s="4">
        <v>1</v>
      </c>
      <c r="BJ1430" s="4">
        <v>82</v>
      </c>
      <c r="BK1430" s="4">
        <v>58</v>
      </c>
      <c r="BL1430" s="4">
        <v>67</v>
      </c>
      <c r="BM1430" s="4">
        <v>72</v>
      </c>
      <c r="BN1430" s="4">
        <v>61</v>
      </c>
    </row>
    <row r="1431" spans="1:66" ht="30" customHeight="1" x14ac:dyDescent="0.25">
      <c r="A1431" s="15" t="s">
        <v>5972</v>
      </c>
      <c r="B1431" s="4">
        <v>17</v>
      </c>
      <c r="C1431" s="4">
        <v>64</v>
      </c>
      <c r="D1431" s="4">
        <v>84</v>
      </c>
      <c r="E1431" s="5" t="s">
        <v>4192</v>
      </c>
      <c r="F1431" s="5" t="str">
        <f t="shared" si="119"/>
        <v>AZ Alkmaar</v>
      </c>
      <c r="G1431" s="25" t="str">
        <f t="shared" si="120"/>
        <v>2023 ~ 2028</v>
      </c>
      <c r="H1431" s="5" t="str">
        <f>RIGHT(G1431, 4)</f>
        <v>2028</v>
      </c>
      <c r="I1431" s="4" t="s">
        <v>289</v>
      </c>
      <c r="J1431" s="4" t="s">
        <v>139</v>
      </c>
      <c r="K1431" s="4" t="s">
        <v>68</v>
      </c>
      <c r="L1431" s="4">
        <v>66</v>
      </c>
      <c r="M1431" s="4" t="s">
        <v>69</v>
      </c>
      <c r="N1431" s="4">
        <v>20</v>
      </c>
      <c r="O1431" s="6" t="s">
        <v>7562</v>
      </c>
      <c r="P1431" s="6">
        <v>500</v>
      </c>
      <c r="Q1431" s="6" t="s">
        <v>7045</v>
      </c>
      <c r="R1431" s="4">
        <v>267</v>
      </c>
      <c r="S1431" s="4">
        <v>51</v>
      </c>
      <c r="T1431" s="4">
        <v>48</v>
      </c>
      <c r="U1431" s="4">
        <v>52</v>
      </c>
      <c r="V1431" s="4">
        <v>65</v>
      </c>
      <c r="W1431" s="4">
        <v>51</v>
      </c>
      <c r="X1431" s="4">
        <v>308</v>
      </c>
      <c r="Y1431" s="4">
        <v>67</v>
      </c>
      <c r="Z1431" s="4">
        <v>56</v>
      </c>
      <c r="AA1431" s="4">
        <v>49</v>
      </c>
      <c r="AB1431" s="4">
        <v>68</v>
      </c>
      <c r="AC1431" s="4">
        <v>68</v>
      </c>
      <c r="AD1431" s="4">
        <v>343</v>
      </c>
      <c r="AE1431" s="4">
        <v>69</v>
      </c>
      <c r="AF1431" s="4">
        <v>72</v>
      </c>
      <c r="AG1431" s="4">
        <v>68</v>
      </c>
      <c r="AH1431" s="4">
        <v>65</v>
      </c>
      <c r="AI1431" s="4">
        <v>69</v>
      </c>
      <c r="AJ1431" s="4">
        <v>291</v>
      </c>
      <c r="AK1431" s="4">
        <v>60</v>
      </c>
      <c r="AL1431" s="4">
        <v>60</v>
      </c>
      <c r="AM1431" s="4">
        <v>62</v>
      </c>
      <c r="AN1431" s="4">
        <v>58</v>
      </c>
      <c r="AO1431" s="4">
        <v>51</v>
      </c>
      <c r="AP1431" s="4">
        <v>311</v>
      </c>
      <c r="AQ1431" s="4">
        <v>56</v>
      </c>
      <c r="AR1431" s="4">
        <v>61</v>
      </c>
      <c r="AS1431" s="4">
        <v>62</v>
      </c>
      <c r="AT1431" s="4">
        <v>66</v>
      </c>
      <c r="AU1431" s="4">
        <v>66</v>
      </c>
      <c r="AV1431" s="4">
        <v>63</v>
      </c>
      <c r="AW1431" s="4">
        <v>177</v>
      </c>
      <c r="AX1431" s="4">
        <v>59</v>
      </c>
      <c r="AY1431" s="4">
        <v>60</v>
      </c>
      <c r="AZ1431" s="4">
        <v>58</v>
      </c>
      <c r="BA1431" s="4">
        <v>47</v>
      </c>
      <c r="BB1431" s="4">
        <v>9</v>
      </c>
      <c r="BC1431" s="4">
        <v>9</v>
      </c>
      <c r="BD1431" s="4">
        <v>10</v>
      </c>
      <c r="BE1431" s="4">
        <v>12</v>
      </c>
      <c r="BF1431" s="4">
        <v>7</v>
      </c>
      <c r="BG1431" s="4">
        <v>1744</v>
      </c>
      <c r="BH1431" s="4">
        <v>371</v>
      </c>
      <c r="BI1431" s="4">
        <v>1</v>
      </c>
      <c r="BJ1431" s="4">
        <v>71</v>
      </c>
      <c r="BK1431" s="4">
        <v>53</v>
      </c>
      <c r="BL1431" s="4">
        <v>62</v>
      </c>
      <c r="BM1431" s="4">
        <v>67</v>
      </c>
      <c r="BN1431" s="4">
        <v>59</v>
      </c>
    </row>
    <row r="1432" spans="1:66" ht="30" customHeight="1" x14ac:dyDescent="0.25">
      <c r="A1432" s="15" t="s">
        <v>4281</v>
      </c>
      <c r="B1432" s="4">
        <v>22</v>
      </c>
      <c r="C1432" s="4">
        <v>65</v>
      </c>
      <c r="D1432" s="4">
        <v>73</v>
      </c>
      <c r="E1432" s="5" t="s">
        <v>3915</v>
      </c>
      <c r="F1432" s="5" t="str">
        <f t="shared" si="119"/>
        <v>Poland</v>
      </c>
      <c r="G1432" s="25" t="str">
        <f t="shared" si="120"/>
        <v>Free</v>
      </c>
      <c r="H1432" s="5">
        <v>0</v>
      </c>
      <c r="I1432" s="4" t="s">
        <v>252</v>
      </c>
      <c r="J1432" s="4" t="s">
        <v>308</v>
      </c>
      <c r="K1432" s="4" t="s">
        <v>68</v>
      </c>
      <c r="L1432" s="4">
        <v>67</v>
      </c>
      <c r="M1432" s="4" t="s">
        <v>69</v>
      </c>
      <c r="N1432" s="4">
        <v>8</v>
      </c>
      <c r="O1432" s="6">
        <v>0</v>
      </c>
      <c r="P1432" s="6">
        <v>0</v>
      </c>
      <c r="Q1432" s="6">
        <v>0</v>
      </c>
      <c r="R1432" s="4">
        <v>264</v>
      </c>
      <c r="S1432" s="4">
        <v>54</v>
      </c>
      <c r="T1432" s="4">
        <v>57</v>
      </c>
      <c r="U1432" s="4">
        <v>33</v>
      </c>
      <c r="V1432" s="4">
        <v>68</v>
      </c>
      <c r="W1432" s="4">
        <v>52</v>
      </c>
      <c r="X1432" s="4">
        <v>301</v>
      </c>
      <c r="Y1432" s="4">
        <v>67</v>
      </c>
      <c r="Z1432" s="4">
        <v>55</v>
      </c>
      <c r="AA1432" s="4">
        <v>51</v>
      </c>
      <c r="AB1432" s="4">
        <v>60</v>
      </c>
      <c r="AC1432" s="4">
        <v>68</v>
      </c>
      <c r="AD1432" s="4">
        <v>350</v>
      </c>
      <c r="AE1432" s="4">
        <v>71</v>
      </c>
      <c r="AF1432" s="4">
        <v>72</v>
      </c>
      <c r="AG1432" s="4">
        <v>72</v>
      </c>
      <c r="AH1432" s="4">
        <v>62</v>
      </c>
      <c r="AI1432" s="4">
        <v>73</v>
      </c>
      <c r="AJ1432" s="4">
        <v>276</v>
      </c>
      <c r="AK1432" s="4">
        <v>57</v>
      </c>
      <c r="AL1432" s="4">
        <v>45</v>
      </c>
      <c r="AM1432" s="4">
        <v>70</v>
      </c>
      <c r="AN1432" s="4">
        <v>45</v>
      </c>
      <c r="AO1432" s="4">
        <v>59</v>
      </c>
      <c r="AP1432" s="4">
        <v>260</v>
      </c>
      <c r="AQ1432" s="4">
        <v>48</v>
      </c>
      <c r="AR1432" s="4">
        <v>38</v>
      </c>
      <c r="AS1432" s="4">
        <v>65</v>
      </c>
      <c r="AT1432" s="4">
        <v>63</v>
      </c>
      <c r="AU1432" s="4">
        <v>46</v>
      </c>
      <c r="AV1432" s="4">
        <v>54</v>
      </c>
      <c r="AW1432" s="4">
        <v>124</v>
      </c>
      <c r="AX1432" s="4">
        <v>39</v>
      </c>
      <c r="AY1432" s="4">
        <v>44</v>
      </c>
      <c r="AZ1432" s="4">
        <v>41</v>
      </c>
      <c r="BA1432" s="4">
        <v>55</v>
      </c>
      <c r="BB1432" s="4">
        <v>14</v>
      </c>
      <c r="BC1432" s="4">
        <v>12</v>
      </c>
      <c r="BD1432" s="4">
        <v>10</v>
      </c>
      <c r="BE1432" s="4">
        <v>11</v>
      </c>
      <c r="BF1432" s="4">
        <v>8</v>
      </c>
      <c r="BG1432" s="4">
        <v>1630</v>
      </c>
      <c r="BH1432" s="4">
        <v>350</v>
      </c>
      <c r="BI1432" s="4">
        <v>1</v>
      </c>
      <c r="BJ1432" s="4">
        <v>72</v>
      </c>
      <c r="BK1432" s="4">
        <v>57</v>
      </c>
      <c r="BL1432" s="4">
        <v>62</v>
      </c>
      <c r="BM1432" s="4">
        <v>67</v>
      </c>
      <c r="BN1432" s="4">
        <v>40</v>
      </c>
    </row>
    <row r="1433" spans="1:66" ht="30" customHeight="1" x14ac:dyDescent="0.25">
      <c r="A1433" s="15" t="s">
        <v>2646</v>
      </c>
      <c r="B1433" s="4">
        <v>21</v>
      </c>
      <c r="C1433" s="4">
        <v>73</v>
      </c>
      <c r="D1433" s="4">
        <v>80</v>
      </c>
      <c r="E1433" s="5" t="s">
        <v>2647</v>
      </c>
      <c r="F1433" s="5" t="str">
        <f t="shared" si="119"/>
        <v>Southampton</v>
      </c>
      <c r="G1433" s="25" t="str">
        <f t="shared" si="120"/>
        <v>2023 ~ 2027</v>
      </c>
      <c r="H1433" s="5" t="str">
        <f>RIGHT(G1433, 4)</f>
        <v>2027</v>
      </c>
      <c r="I1433" s="4" t="s">
        <v>97</v>
      </c>
      <c r="J1433" s="4" t="s">
        <v>98</v>
      </c>
      <c r="K1433" s="4" t="s">
        <v>68</v>
      </c>
      <c r="L1433" s="4">
        <v>74</v>
      </c>
      <c r="M1433" s="4" t="s">
        <v>206</v>
      </c>
      <c r="N1433" s="4">
        <v>7</v>
      </c>
      <c r="O1433" s="6" t="s">
        <v>6894</v>
      </c>
      <c r="P1433" s="6" t="s">
        <v>7104</v>
      </c>
      <c r="Q1433" s="6" t="s">
        <v>6896</v>
      </c>
      <c r="R1433" s="4">
        <v>304</v>
      </c>
      <c r="S1433" s="4">
        <v>63</v>
      </c>
      <c r="T1433" s="4">
        <v>68</v>
      </c>
      <c r="U1433" s="4">
        <v>42</v>
      </c>
      <c r="V1433" s="4">
        <v>69</v>
      </c>
      <c r="W1433" s="4">
        <v>62</v>
      </c>
      <c r="X1433" s="4">
        <v>343</v>
      </c>
      <c r="Y1433" s="4">
        <v>77</v>
      </c>
      <c r="Z1433" s="4">
        <v>82</v>
      </c>
      <c r="AA1433" s="4">
        <v>50</v>
      </c>
      <c r="AB1433" s="4">
        <v>58</v>
      </c>
      <c r="AC1433" s="4">
        <v>76</v>
      </c>
      <c r="AD1433" s="4">
        <v>424</v>
      </c>
      <c r="AE1433" s="4">
        <v>92</v>
      </c>
      <c r="AF1433" s="4">
        <v>93</v>
      </c>
      <c r="AG1433" s="4">
        <v>89</v>
      </c>
      <c r="AH1433" s="4">
        <v>62</v>
      </c>
      <c r="AI1433" s="4">
        <v>88</v>
      </c>
      <c r="AJ1433" s="4">
        <v>330</v>
      </c>
      <c r="AK1433" s="4">
        <v>70</v>
      </c>
      <c r="AL1433" s="4">
        <v>67</v>
      </c>
      <c r="AM1433" s="4">
        <v>66</v>
      </c>
      <c r="AN1433" s="4">
        <v>60</v>
      </c>
      <c r="AO1433" s="4">
        <v>67</v>
      </c>
      <c r="AP1433" s="4">
        <v>266</v>
      </c>
      <c r="AQ1433" s="4">
        <v>52</v>
      </c>
      <c r="AR1433" s="4">
        <v>26</v>
      </c>
      <c r="AS1433" s="4">
        <v>67</v>
      </c>
      <c r="AT1433" s="4">
        <v>65</v>
      </c>
      <c r="AU1433" s="4">
        <v>56</v>
      </c>
      <c r="AV1433" s="4">
        <v>75</v>
      </c>
      <c r="AW1433" s="4">
        <v>80</v>
      </c>
      <c r="AX1433" s="4">
        <v>30</v>
      </c>
      <c r="AY1433" s="4">
        <v>25</v>
      </c>
      <c r="AZ1433" s="4">
        <v>25</v>
      </c>
      <c r="BA1433" s="4">
        <v>52</v>
      </c>
      <c r="BB1433" s="4">
        <v>6</v>
      </c>
      <c r="BC1433" s="4">
        <v>13</v>
      </c>
      <c r="BD1433" s="4">
        <v>7</v>
      </c>
      <c r="BE1433" s="4">
        <v>12</v>
      </c>
      <c r="BF1433" s="4">
        <v>14</v>
      </c>
      <c r="BG1433" s="4">
        <v>1799</v>
      </c>
      <c r="BH1433" s="4">
        <v>391</v>
      </c>
      <c r="BI1433" s="4">
        <v>1</v>
      </c>
      <c r="BJ1433" s="4">
        <v>93</v>
      </c>
      <c r="BK1433" s="4">
        <v>67</v>
      </c>
      <c r="BL1433" s="4">
        <v>65</v>
      </c>
      <c r="BM1433" s="4">
        <v>78</v>
      </c>
      <c r="BN1433" s="4">
        <v>28</v>
      </c>
    </row>
    <row r="1434" spans="1:66" ht="30" customHeight="1" x14ac:dyDescent="0.25">
      <c r="A1434" s="15" t="s">
        <v>2636</v>
      </c>
      <c r="B1434" s="4">
        <v>21</v>
      </c>
      <c r="C1434" s="4">
        <v>73</v>
      </c>
      <c r="D1434" s="4">
        <v>81</v>
      </c>
      <c r="E1434" s="5" t="s">
        <v>2637</v>
      </c>
      <c r="F1434" s="5" t="str">
        <f t="shared" si="119"/>
        <v>Ajax</v>
      </c>
      <c r="G1434" s="25" t="str">
        <f t="shared" si="120"/>
        <v>2018 ~ 2027</v>
      </c>
      <c r="H1434" s="5" t="str">
        <f>RIGHT(G1434, 4)</f>
        <v>2027</v>
      </c>
      <c r="I1434" s="4" t="s">
        <v>66</v>
      </c>
      <c r="J1434" s="4" t="s">
        <v>260</v>
      </c>
      <c r="K1434" s="4" t="s">
        <v>77</v>
      </c>
      <c r="L1434" s="4">
        <v>76</v>
      </c>
      <c r="M1434" s="4" t="s">
        <v>69</v>
      </c>
      <c r="N1434" s="4">
        <v>8</v>
      </c>
      <c r="O1434" s="6" t="s">
        <v>7009</v>
      </c>
      <c r="P1434" s="6" t="s">
        <v>7203</v>
      </c>
      <c r="Q1434" s="6" t="s">
        <v>7537</v>
      </c>
      <c r="R1434" s="4">
        <v>334</v>
      </c>
      <c r="S1434" s="4">
        <v>73</v>
      </c>
      <c r="T1434" s="4">
        <v>65</v>
      </c>
      <c r="U1434" s="4">
        <v>55</v>
      </c>
      <c r="V1434" s="4">
        <v>79</v>
      </c>
      <c r="W1434" s="4">
        <v>62</v>
      </c>
      <c r="X1434" s="4">
        <v>371</v>
      </c>
      <c r="Y1434" s="4">
        <v>73</v>
      </c>
      <c r="Z1434" s="4">
        <v>75</v>
      </c>
      <c r="AA1434" s="4">
        <v>71</v>
      </c>
      <c r="AB1434" s="4">
        <v>76</v>
      </c>
      <c r="AC1434" s="4">
        <v>76</v>
      </c>
      <c r="AD1434" s="4">
        <v>362</v>
      </c>
      <c r="AE1434" s="4">
        <v>85</v>
      </c>
      <c r="AF1434" s="4">
        <v>64</v>
      </c>
      <c r="AG1434" s="4">
        <v>75</v>
      </c>
      <c r="AH1434" s="4">
        <v>69</v>
      </c>
      <c r="AI1434" s="4">
        <v>69</v>
      </c>
      <c r="AJ1434" s="4">
        <v>358</v>
      </c>
      <c r="AK1434" s="4">
        <v>74</v>
      </c>
      <c r="AL1434" s="4">
        <v>68</v>
      </c>
      <c r="AM1434" s="4">
        <v>80</v>
      </c>
      <c r="AN1434" s="4">
        <v>67</v>
      </c>
      <c r="AO1434" s="4">
        <v>69</v>
      </c>
      <c r="AP1434" s="4">
        <v>333</v>
      </c>
      <c r="AQ1434" s="4">
        <v>68</v>
      </c>
      <c r="AR1434" s="4">
        <v>63</v>
      </c>
      <c r="AS1434" s="4">
        <v>71</v>
      </c>
      <c r="AT1434" s="4">
        <v>75</v>
      </c>
      <c r="AU1434" s="4">
        <v>56</v>
      </c>
      <c r="AV1434" s="4">
        <v>71</v>
      </c>
      <c r="AW1434" s="4">
        <v>175</v>
      </c>
      <c r="AX1434" s="4">
        <v>63</v>
      </c>
      <c r="AY1434" s="4">
        <v>57</v>
      </c>
      <c r="AZ1434" s="4">
        <v>55</v>
      </c>
      <c r="BA1434" s="4">
        <v>44</v>
      </c>
      <c r="BB1434" s="4">
        <v>9</v>
      </c>
      <c r="BC1434" s="4">
        <v>12</v>
      </c>
      <c r="BD1434" s="4">
        <v>10</v>
      </c>
      <c r="BE1434" s="4">
        <v>6</v>
      </c>
      <c r="BF1434" s="4">
        <v>7</v>
      </c>
      <c r="BG1434" s="4">
        <v>1977</v>
      </c>
      <c r="BH1434" s="4">
        <v>421</v>
      </c>
      <c r="BI1434" s="4">
        <v>1</v>
      </c>
      <c r="BJ1434" s="4">
        <v>73</v>
      </c>
      <c r="BK1434" s="4">
        <v>67</v>
      </c>
      <c r="BL1434" s="4">
        <v>76</v>
      </c>
      <c r="BM1434" s="4">
        <v>74</v>
      </c>
      <c r="BN1434" s="4">
        <v>60</v>
      </c>
    </row>
    <row r="1435" spans="1:66" ht="30" customHeight="1" x14ac:dyDescent="0.25">
      <c r="A1435" s="15" t="s">
        <v>4607</v>
      </c>
      <c r="B1435" s="4">
        <v>27</v>
      </c>
      <c r="C1435" s="4">
        <v>77</v>
      </c>
      <c r="D1435" s="4">
        <v>77</v>
      </c>
      <c r="E1435" s="5" t="s">
        <v>1120</v>
      </c>
      <c r="F1435" s="5" t="str">
        <f t="shared" si="119"/>
        <v>Fulham</v>
      </c>
      <c r="G1435" s="25" t="str">
        <f t="shared" si="120"/>
        <v>2020 ~ 2024</v>
      </c>
      <c r="H1435" s="5" t="str">
        <f>RIGHT(G1435, 4)</f>
        <v>2024</v>
      </c>
      <c r="I1435" s="4" t="s">
        <v>146</v>
      </c>
      <c r="J1435" s="4" t="s">
        <v>147</v>
      </c>
      <c r="K1435" s="4" t="s">
        <v>68</v>
      </c>
      <c r="L1435" s="4">
        <v>77</v>
      </c>
      <c r="M1435" s="4" t="s">
        <v>406</v>
      </c>
      <c r="N1435" s="4">
        <v>0</v>
      </c>
      <c r="O1435" s="6" t="s">
        <v>7058</v>
      </c>
      <c r="P1435" s="6" t="s">
        <v>7095</v>
      </c>
      <c r="Q1435" s="6" t="s">
        <v>7059</v>
      </c>
      <c r="R1435" s="4">
        <v>300</v>
      </c>
      <c r="S1435" s="4">
        <v>77</v>
      </c>
      <c r="T1435" s="4">
        <v>42</v>
      </c>
      <c r="U1435" s="4">
        <v>73</v>
      </c>
      <c r="V1435" s="4">
        <v>72</v>
      </c>
      <c r="W1435" s="4">
        <v>36</v>
      </c>
      <c r="X1435" s="4">
        <v>308</v>
      </c>
      <c r="Y1435" s="4">
        <v>68</v>
      </c>
      <c r="Z1435" s="4">
        <v>61</v>
      </c>
      <c r="AA1435" s="4">
        <v>41</v>
      </c>
      <c r="AB1435" s="4">
        <v>68</v>
      </c>
      <c r="AC1435" s="4">
        <v>70</v>
      </c>
      <c r="AD1435" s="4">
        <v>363</v>
      </c>
      <c r="AE1435" s="4">
        <v>75</v>
      </c>
      <c r="AF1435" s="4">
        <v>75</v>
      </c>
      <c r="AG1435" s="4">
        <v>73</v>
      </c>
      <c r="AH1435" s="4">
        <v>72</v>
      </c>
      <c r="AI1435" s="4">
        <v>68</v>
      </c>
      <c r="AJ1435" s="4">
        <v>341</v>
      </c>
      <c r="AK1435" s="4">
        <v>64</v>
      </c>
      <c r="AL1435" s="4">
        <v>84</v>
      </c>
      <c r="AM1435" s="4">
        <v>76</v>
      </c>
      <c r="AN1435" s="4">
        <v>76</v>
      </c>
      <c r="AO1435" s="4">
        <v>41</v>
      </c>
      <c r="AP1435" s="4">
        <v>317</v>
      </c>
      <c r="AQ1435" s="4">
        <v>78</v>
      </c>
      <c r="AR1435" s="4">
        <v>74</v>
      </c>
      <c r="AS1435" s="4">
        <v>61</v>
      </c>
      <c r="AT1435" s="4">
        <v>58</v>
      </c>
      <c r="AU1435" s="4">
        <v>46</v>
      </c>
      <c r="AV1435" s="4">
        <v>66</v>
      </c>
      <c r="AW1435" s="4">
        <v>234</v>
      </c>
      <c r="AX1435" s="4">
        <v>78</v>
      </c>
      <c r="AY1435" s="4">
        <v>77</v>
      </c>
      <c r="AZ1435" s="4">
        <v>79</v>
      </c>
      <c r="BA1435" s="4">
        <v>51</v>
      </c>
      <c r="BB1435" s="4">
        <v>9</v>
      </c>
      <c r="BC1435" s="4">
        <v>15</v>
      </c>
      <c r="BD1435" s="4">
        <v>11</v>
      </c>
      <c r="BE1435" s="4">
        <v>6</v>
      </c>
      <c r="BF1435" s="4">
        <v>10</v>
      </c>
      <c r="BG1435" s="4">
        <v>1914</v>
      </c>
      <c r="BH1435" s="4">
        <v>413</v>
      </c>
      <c r="BI1435" s="4">
        <v>1</v>
      </c>
      <c r="BJ1435" s="4">
        <v>75</v>
      </c>
      <c r="BK1435" s="4">
        <v>47</v>
      </c>
      <c r="BL1435" s="4">
        <v>68</v>
      </c>
      <c r="BM1435" s="4">
        <v>69</v>
      </c>
      <c r="BN1435" s="4">
        <v>77</v>
      </c>
    </row>
    <row r="1436" spans="1:66" ht="30" customHeight="1" x14ac:dyDescent="0.25">
      <c r="A1436" s="15" t="s">
        <v>857</v>
      </c>
      <c r="B1436" s="4">
        <v>22</v>
      </c>
      <c r="C1436" s="4">
        <v>78</v>
      </c>
      <c r="D1436" s="4">
        <v>83</v>
      </c>
      <c r="E1436" s="5" t="s">
        <v>858</v>
      </c>
      <c r="F1436" s="5" t="str">
        <f t="shared" si="119"/>
        <v>Nice</v>
      </c>
      <c r="G1436" s="25" t="str">
        <f t="shared" si="120"/>
        <v>2019 ~ 2025</v>
      </c>
      <c r="H1436" s="5" t="str">
        <f>RIGHT(G1436, 4)</f>
        <v>2025</v>
      </c>
      <c r="I1436" s="4" t="s">
        <v>138</v>
      </c>
      <c r="J1436" s="4" t="s">
        <v>290</v>
      </c>
      <c r="K1436" s="4" t="s">
        <v>68</v>
      </c>
      <c r="L1436" s="4">
        <v>80</v>
      </c>
      <c r="M1436" s="4" t="s">
        <v>69</v>
      </c>
      <c r="N1436" s="4">
        <v>5</v>
      </c>
      <c r="O1436" s="6" t="s">
        <v>6978</v>
      </c>
      <c r="P1436" s="6" t="s">
        <v>6946</v>
      </c>
      <c r="Q1436" s="6" t="s">
        <v>7163</v>
      </c>
      <c r="R1436" s="4">
        <v>357</v>
      </c>
      <c r="S1436" s="4">
        <v>72</v>
      </c>
      <c r="T1436" s="4">
        <v>72</v>
      </c>
      <c r="U1436" s="4">
        <v>76</v>
      </c>
      <c r="V1436" s="4">
        <v>82</v>
      </c>
      <c r="W1436" s="4">
        <v>55</v>
      </c>
      <c r="X1436" s="4">
        <v>366</v>
      </c>
      <c r="Y1436" s="4">
        <v>80</v>
      </c>
      <c r="Z1436" s="4">
        <v>72</v>
      </c>
      <c r="AA1436" s="4">
        <v>56</v>
      </c>
      <c r="AB1436" s="4">
        <v>78</v>
      </c>
      <c r="AC1436" s="4">
        <v>80</v>
      </c>
      <c r="AD1436" s="4">
        <v>363</v>
      </c>
      <c r="AE1436" s="4">
        <v>73</v>
      </c>
      <c r="AF1436" s="4">
        <v>72</v>
      </c>
      <c r="AG1436" s="4">
        <v>71</v>
      </c>
      <c r="AH1436" s="4">
        <v>77</v>
      </c>
      <c r="AI1436" s="4">
        <v>70</v>
      </c>
      <c r="AJ1436" s="4">
        <v>390</v>
      </c>
      <c r="AK1436" s="4">
        <v>74</v>
      </c>
      <c r="AL1436" s="4">
        <v>87</v>
      </c>
      <c r="AM1436" s="4">
        <v>80</v>
      </c>
      <c r="AN1436" s="4">
        <v>80</v>
      </c>
      <c r="AO1436" s="4">
        <v>69</v>
      </c>
      <c r="AP1436" s="4">
        <v>360</v>
      </c>
      <c r="AQ1436" s="4">
        <v>70</v>
      </c>
      <c r="AR1436" s="4">
        <v>76</v>
      </c>
      <c r="AS1436" s="4">
        <v>77</v>
      </c>
      <c r="AT1436" s="4">
        <v>78</v>
      </c>
      <c r="AU1436" s="4">
        <v>59</v>
      </c>
      <c r="AV1436" s="4">
        <v>78</v>
      </c>
      <c r="AW1436" s="4">
        <v>228</v>
      </c>
      <c r="AX1436" s="4">
        <v>77</v>
      </c>
      <c r="AY1436" s="4">
        <v>77</v>
      </c>
      <c r="AZ1436" s="4">
        <v>74</v>
      </c>
      <c r="BA1436" s="4">
        <v>50</v>
      </c>
      <c r="BB1436" s="4">
        <v>7</v>
      </c>
      <c r="BC1436" s="4">
        <v>9</v>
      </c>
      <c r="BD1436" s="4">
        <v>14</v>
      </c>
      <c r="BE1436" s="4">
        <v>11</v>
      </c>
      <c r="BF1436" s="4">
        <v>9</v>
      </c>
      <c r="BG1436" s="4">
        <v>2114</v>
      </c>
      <c r="BH1436" s="4">
        <v>452</v>
      </c>
      <c r="BI1436" s="4">
        <v>2</v>
      </c>
      <c r="BJ1436" s="4">
        <v>72</v>
      </c>
      <c r="BK1436" s="4">
        <v>71</v>
      </c>
      <c r="BL1436" s="4">
        <v>77</v>
      </c>
      <c r="BM1436" s="4">
        <v>78</v>
      </c>
      <c r="BN1436" s="4">
        <v>76</v>
      </c>
    </row>
    <row r="1437" spans="1:66" ht="30" customHeight="1" x14ac:dyDescent="0.25">
      <c r="A1437" s="15" t="s">
        <v>2953</v>
      </c>
      <c r="B1437" s="4">
        <v>26</v>
      </c>
      <c r="C1437" s="4">
        <v>80</v>
      </c>
      <c r="D1437" s="4">
        <v>82</v>
      </c>
      <c r="E1437" s="5" t="s">
        <v>8045</v>
      </c>
      <c r="F1437" s="5" t="str">
        <f t="shared" si="119"/>
        <v>Real Sociedad</v>
      </c>
      <c r="G1437" s="25" t="str">
        <f t="shared" si="120"/>
        <v>Jun 30, 2024 A Prestamo</v>
      </c>
      <c r="H1437" s="5">
        <v>0</v>
      </c>
      <c r="I1437" s="4" t="s">
        <v>146</v>
      </c>
      <c r="J1437" s="4" t="s">
        <v>260</v>
      </c>
      <c r="K1437" s="4" t="s">
        <v>77</v>
      </c>
      <c r="L1437" s="4">
        <v>81</v>
      </c>
      <c r="M1437" s="4" t="s">
        <v>130</v>
      </c>
      <c r="N1437" s="4">
        <v>2</v>
      </c>
      <c r="O1437" s="6" t="s">
        <v>7275</v>
      </c>
      <c r="P1437" s="6" t="s">
        <v>7081</v>
      </c>
      <c r="Q1437" s="6">
        <v>0</v>
      </c>
      <c r="R1437" s="4">
        <v>311</v>
      </c>
      <c r="S1437" s="4">
        <v>84</v>
      </c>
      <c r="T1437" s="4">
        <v>52</v>
      </c>
      <c r="U1437" s="4">
        <v>59</v>
      </c>
      <c r="V1437" s="4">
        <v>78</v>
      </c>
      <c r="W1437" s="4">
        <v>38</v>
      </c>
      <c r="X1437" s="4">
        <v>353</v>
      </c>
      <c r="Y1437" s="4">
        <v>79</v>
      </c>
      <c r="Z1437" s="4">
        <v>73</v>
      </c>
      <c r="AA1437" s="4">
        <v>56</v>
      </c>
      <c r="AB1437" s="4">
        <v>68</v>
      </c>
      <c r="AC1437" s="4">
        <v>77</v>
      </c>
      <c r="AD1437" s="4">
        <v>390</v>
      </c>
      <c r="AE1437" s="4">
        <v>78</v>
      </c>
      <c r="AF1437" s="4">
        <v>82</v>
      </c>
      <c r="AG1437" s="4">
        <v>76</v>
      </c>
      <c r="AH1437" s="4">
        <v>80</v>
      </c>
      <c r="AI1437" s="4">
        <v>74</v>
      </c>
      <c r="AJ1437" s="4">
        <v>369</v>
      </c>
      <c r="AK1437" s="4">
        <v>79</v>
      </c>
      <c r="AL1437" s="4">
        <v>76</v>
      </c>
      <c r="AM1437" s="4">
        <v>77</v>
      </c>
      <c r="AN1437" s="4">
        <v>71</v>
      </c>
      <c r="AO1437" s="4">
        <v>66</v>
      </c>
      <c r="AP1437" s="4">
        <v>352</v>
      </c>
      <c r="AQ1437" s="4">
        <v>84</v>
      </c>
      <c r="AR1437" s="4">
        <v>77</v>
      </c>
      <c r="AS1437" s="4">
        <v>75</v>
      </c>
      <c r="AT1437" s="4">
        <v>74</v>
      </c>
      <c r="AU1437" s="4">
        <v>42</v>
      </c>
      <c r="AV1437" s="4">
        <v>75</v>
      </c>
      <c r="AW1437" s="4">
        <v>235</v>
      </c>
      <c r="AX1437" s="4">
        <v>78</v>
      </c>
      <c r="AY1437" s="4">
        <v>79</v>
      </c>
      <c r="AZ1437" s="4">
        <v>78</v>
      </c>
      <c r="BA1437" s="4">
        <v>62</v>
      </c>
      <c r="BB1437" s="4">
        <v>13</v>
      </c>
      <c r="BC1437" s="4">
        <v>16</v>
      </c>
      <c r="BD1437" s="4">
        <v>8</v>
      </c>
      <c r="BE1437" s="4">
        <v>12</v>
      </c>
      <c r="BF1437" s="4">
        <v>13</v>
      </c>
      <c r="BG1437" s="4">
        <v>2072</v>
      </c>
      <c r="BH1437" s="4">
        <v>445</v>
      </c>
      <c r="BI1437" s="4">
        <v>2</v>
      </c>
      <c r="BJ1437" s="4">
        <v>80</v>
      </c>
      <c r="BK1437" s="4">
        <v>60</v>
      </c>
      <c r="BL1437" s="4">
        <v>76</v>
      </c>
      <c r="BM1437" s="4">
        <v>78</v>
      </c>
      <c r="BN1437" s="4">
        <v>76</v>
      </c>
    </row>
    <row r="1438" spans="1:66" ht="30" customHeight="1" x14ac:dyDescent="0.25">
      <c r="A1438" s="15" t="s">
        <v>2961</v>
      </c>
      <c r="B1438" s="4">
        <v>19</v>
      </c>
      <c r="C1438" s="4">
        <v>64</v>
      </c>
      <c r="D1438" s="4">
        <v>81</v>
      </c>
      <c r="E1438" s="5" t="s">
        <v>2962</v>
      </c>
      <c r="F1438" s="5" t="str">
        <f t="shared" si="119"/>
        <v>Schalke 04</v>
      </c>
      <c r="G1438" s="25" t="str">
        <f t="shared" si="120"/>
        <v>2021 ~ 2025</v>
      </c>
      <c r="H1438" s="5" t="str">
        <f t="shared" ref="H1438:H1447" si="122">RIGHT(G1438, 4)</f>
        <v>2025</v>
      </c>
      <c r="I1438" s="4" t="s">
        <v>138</v>
      </c>
      <c r="J1438" s="4" t="s">
        <v>420</v>
      </c>
      <c r="K1438" s="4" t="s">
        <v>68</v>
      </c>
      <c r="L1438" s="4">
        <v>66</v>
      </c>
      <c r="M1438" s="4" t="s">
        <v>106</v>
      </c>
      <c r="N1438" s="4">
        <v>17</v>
      </c>
      <c r="O1438" s="6" t="s">
        <v>7479</v>
      </c>
      <c r="P1438" s="6" t="s">
        <v>6959</v>
      </c>
      <c r="Q1438" s="6" t="s">
        <v>6909</v>
      </c>
      <c r="R1438" s="4">
        <v>285</v>
      </c>
      <c r="S1438" s="4">
        <v>33</v>
      </c>
      <c r="T1438" s="4">
        <v>65</v>
      </c>
      <c r="U1438" s="4">
        <v>67</v>
      </c>
      <c r="V1438" s="4">
        <v>57</v>
      </c>
      <c r="W1438" s="4">
        <v>63</v>
      </c>
      <c r="X1438" s="4">
        <v>228</v>
      </c>
      <c r="Y1438" s="4">
        <v>61</v>
      </c>
      <c r="Z1438" s="4">
        <v>32</v>
      </c>
      <c r="AA1438" s="4">
        <v>31</v>
      </c>
      <c r="AB1438" s="4">
        <v>38</v>
      </c>
      <c r="AC1438" s="4">
        <v>66</v>
      </c>
      <c r="AD1438" s="4">
        <v>287</v>
      </c>
      <c r="AE1438" s="4">
        <v>55</v>
      </c>
      <c r="AF1438" s="4">
        <v>61</v>
      </c>
      <c r="AG1438" s="4">
        <v>53</v>
      </c>
      <c r="AH1438" s="4">
        <v>63</v>
      </c>
      <c r="AI1438" s="4">
        <v>55</v>
      </c>
      <c r="AJ1438" s="4">
        <v>324</v>
      </c>
      <c r="AK1438" s="4">
        <v>70</v>
      </c>
      <c r="AL1438" s="4">
        <v>76</v>
      </c>
      <c r="AM1438" s="4">
        <v>51</v>
      </c>
      <c r="AN1438" s="4">
        <v>83</v>
      </c>
      <c r="AO1438" s="4">
        <v>44</v>
      </c>
      <c r="AP1438" s="4">
        <v>259</v>
      </c>
      <c r="AQ1438" s="4">
        <v>68</v>
      </c>
      <c r="AR1438" s="4">
        <v>21</v>
      </c>
      <c r="AS1438" s="4">
        <v>64</v>
      </c>
      <c r="AT1438" s="4">
        <v>48</v>
      </c>
      <c r="AU1438" s="4">
        <v>58</v>
      </c>
      <c r="AV1438" s="4">
        <v>46</v>
      </c>
      <c r="AW1438" s="4">
        <v>63</v>
      </c>
      <c r="AX1438" s="4">
        <v>20</v>
      </c>
      <c r="AY1438" s="4">
        <v>23</v>
      </c>
      <c r="AZ1438" s="4">
        <v>20</v>
      </c>
      <c r="BA1438" s="4">
        <v>61</v>
      </c>
      <c r="BB1438" s="4">
        <v>14</v>
      </c>
      <c r="BC1438" s="4">
        <v>7</v>
      </c>
      <c r="BD1438" s="4">
        <v>14</v>
      </c>
      <c r="BE1438" s="4">
        <v>12</v>
      </c>
      <c r="BF1438" s="4">
        <v>14</v>
      </c>
      <c r="BG1438" s="4">
        <v>1507</v>
      </c>
      <c r="BH1438" s="4">
        <v>323</v>
      </c>
      <c r="BI1438" s="4">
        <v>1</v>
      </c>
      <c r="BJ1438" s="4">
        <v>58</v>
      </c>
      <c r="BK1438" s="4">
        <v>61</v>
      </c>
      <c r="BL1438" s="4">
        <v>45</v>
      </c>
      <c r="BM1438" s="4">
        <v>61</v>
      </c>
      <c r="BN1438" s="4">
        <v>26</v>
      </c>
    </row>
    <row r="1439" spans="1:66" ht="30" customHeight="1" x14ac:dyDescent="0.25">
      <c r="A1439" s="15" t="s">
        <v>3129</v>
      </c>
      <c r="B1439" s="4">
        <v>32</v>
      </c>
      <c r="C1439" s="4">
        <v>83</v>
      </c>
      <c r="D1439" s="4">
        <v>83</v>
      </c>
      <c r="E1439" s="5" t="s">
        <v>2858</v>
      </c>
      <c r="F1439" s="5" t="str">
        <f t="shared" si="119"/>
        <v>Eintracht Frankfurt</v>
      </c>
      <c r="G1439" s="25" t="str">
        <f t="shared" si="120"/>
        <v>2019 ~ 2026</v>
      </c>
      <c r="H1439" s="5" t="str">
        <f t="shared" si="122"/>
        <v>2026</v>
      </c>
      <c r="I1439" s="4" t="s">
        <v>155</v>
      </c>
      <c r="J1439" s="4" t="s">
        <v>612</v>
      </c>
      <c r="K1439" s="4" t="s">
        <v>68</v>
      </c>
      <c r="L1439" s="4">
        <v>83</v>
      </c>
      <c r="M1439" s="4" t="s">
        <v>508</v>
      </c>
      <c r="N1439" s="4">
        <v>0</v>
      </c>
      <c r="O1439" s="6" t="s">
        <v>7438</v>
      </c>
      <c r="P1439" s="6" t="s">
        <v>7076</v>
      </c>
      <c r="Q1439" s="6" t="s">
        <v>7524</v>
      </c>
      <c r="R1439" s="4">
        <v>74</v>
      </c>
      <c r="S1439" s="4">
        <v>13</v>
      </c>
      <c r="T1439" s="4">
        <v>13</v>
      </c>
      <c r="U1439" s="4">
        <v>11</v>
      </c>
      <c r="V1439" s="4">
        <v>25</v>
      </c>
      <c r="W1439" s="4">
        <v>12</v>
      </c>
      <c r="X1439" s="4">
        <v>72</v>
      </c>
      <c r="Y1439" s="4">
        <v>10</v>
      </c>
      <c r="Z1439" s="4">
        <v>14</v>
      </c>
      <c r="AA1439" s="4">
        <v>12</v>
      </c>
      <c r="AB1439" s="4">
        <v>12</v>
      </c>
      <c r="AC1439" s="4">
        <v>24</v>
      </c>
      <c r="AD1439" s="4">
        <v>255</v>
      </c>
      <c r="AE1439" s="4">
        <v>43</v>
      </c>
      <c r="AF1439" s="4">
        <v>50</v>
      </c>
      <c r="AG1439" s="4">
        <v>42</v>
      </c>
      <c r="AH1439" s="4">
        <v>83</v>
      </c>
      <c r="AI1439" s="4">
        <v>37</v>
      </c>
      <c r="AJ1439" s="4">
        <v>260</v>
      </c>
      <c r="AK1439" s="4">
        <v>58</v>
      </c>
      <c r="AL1439" s="4">
        <v>69</v>
      </c>
      <c r="AM1439" s="4">
        <v>45</v>
      </c>
      <c r="AN1439" s="4">
        <v>75</v>
      </c>
      <c r="AO1439" s="4">
        <v>13</v>
      </c>
      <c r="AP1439" s="4">
        <v>127</v>
      </c>
      <c r="AQ1439" s="4">
        <v>30</v>
      </c>
      <c r="AR1439" s="4">
        <v>22</v>
      </c>
      <c r="AS1439" s="4">
        <v>12</v>
      </c>
      <c r="AT1439" s="4">
        <v>46</v>
      </c>
      <c r="AU1439" s="4">
        <v>17</v>
      </c>
      <c r="AV1439" s="4">
        <v>64</v>
      </c>
      <c r="AW1439" s="4">
        <v>39</v>
      </c>
      <c r="AX1439" s="4">
        <v>15</v>
      </c>
      <c r="AY1439" s="4">
        <v>14</v>
      </c>
      <c r="AZ1439" s="4">
        <v>10</v>
      </c>
      <c r="BA1439" s="4">
        <v>408</v>
      </c>
      <c r="BB1439" s="4">
        <v>82</v>
      </c>
      <c r="BC1439" s="4">
        <v>80</v>
      </c>
      <c r="BD1439" s="4">
        <v>77</v>
      </c>
      <c r="BE1439" s="4">
        <v>85</v>
      </c>
      <c r="BF1439" s="4">
        <v>84</v>
      </c>
      <c r="BG1439" s="4">
        <v>1235</v>
      </c>
      <c r="BH1439" s="4">
        <v>454</v>
      </c>
      <c r="BI1439" s="4">
        <v>3</v>
      </c>
      <c r="BJ1439" s="4">
        <v>82</v>
      </c>
      <c r="BK1439" s="4">
        <v>80</v>
      </c>
      <c r="BL1439" s="4">
        <v>77</v>
      </c>
      <c r="BM1439" s="4">
        <v>84</v>
      </c>
      <c r="BN1439" s="4">
        <v>46</v>
      </c>
    </row>
    <row r="1440" spans="1:66" ht="30" customHeight="1" x14ac:dyDescent="0.25">
      <c r="A1440" s="15" t="s">
        <v>1859</v>
      </c>
      <c r="B1440" s="4">
        <v>32</v>
      </c>
      <c r="C1440" s="4">
        <v>85</v>
      </c>
      <c r="D1440" s="4">
        <v>85</v>
      </c>
      <c r="E1440" s="5" t="s">
        <v>1860</v>
      </c>
      <c r="F1440" s="5" t="str">
        <f t="shared" si="119"/>
        <v>Newcastle United</v>
      </c>
      <c r="G1440" s="25" t="str">
        <f t="shared" si="120"/>
        <v>2022 ~ 2025</v>
      </c>
      <c r="H1440" s="5" t="str">
        <f t="shared" si="122"/>
        <v>2025</v>
      </c>
      <c r="I1440" s="4" t="s">
        <v>277</v>
      </c>
      <c r="J1440" s="4" t="s">
        <v>147</v>
      </c>
      <c r="K1440" s="4" t="s">
        <v>68</v>
      </c>
      <c r="L1440" s="4">
        <v>85</v>
      </c>
      <c r="M1440" s="4" t="s">
        <v>406</v>
      </c>
      <c r="N1440" s="4">
        <v>0</v>
      </c>
      <c r="O1440" s="6" t="s">
        <v>7353</v>
      </c>
      <c r="P1440" s="6" t="s">
        <v>6962</v>
      </c>
      <c r="Q1440" s="6" t="s">
        <v>7226</v>
      </c>
      <c r="R1440" s="4">
        <v>367</v>
      </c>
      <c r="S1440" s="4">
        <v>92</v>
      </c>
      <c r="T1440" s="4">
        <v>54</v>
      </c>
      <c r="U1440" s="4">
        <v>79</v>
      </c>
      <c r="V1440" s="4">
        <v>84</v>
      </c>
      <c r="W1440" s="4">
        <v>58</v>
      </c>
      <c r="X1440" s="4">
        <v>421</v>
      </c>
      <c r="Y1440" s="4">
        <v>76</v>
      </c>
      <c r="Z1440" s="4">
        <v>87</v>
      </c>
      <c r="AA1440" s="4">
        <v>87</v>
      </c>
      <c r="AB1440" s="4">
        <v>86</v>
      </c>
      <c r="AC1440" s="4">
        <v>85</v>
      </c>
      <c r="AD1440" s="4">
        <v>366</v>
      </c>
      <c r="AE1440" s="4">
        <v>72</v>
      </c>
      <c r="AF1440" s="4">
        <v>64</v>
      </c>
      <c r="AG1440" s="4">
        <v>66</v>
      </c>
      <c r="AH1440" s="4">
        <v>85</v>
      </c>
      <c r="AI1440" s="4">
        <v>79</v>
      </c>
      <c r="AJ1440" s="4">
        <v>381</v>
      </c>
      <c r="AK1440" s="4">
        <v>82</v>
      </c>
      <c r="AL1440" s="4">
        <v>79</v>
      </c>
      <c r="AM1440" s="4">
        <v>85</v>
      </c>
      <c r="AN1440" s="4">
        <v>64</v>
      </c>
      <c r="AO1440" s="4">
        <v>71</v>
      </c>
      <c r="AP1440" s="4">
        <v>386</v>
      </c>
      <c r="AQ1440" s="4">
        <v>75</v>
      </c>
      <c r="AR1440" s="4">
        <v>83</v>
      </c>
      <c r="AS1440" s="4">
        <v>77</v>
      </c>
      <c r="AT1440" s="4">
        <v>85</v>
      </c>
      <c r="AU1440" s="4">
        <v>66</v>
      </c>
      <c r="AV1440" s="4">
        <v>83</v>
      </c>
      <c r="AW1440" s="4">
        <v>245</v>
      </c>
      <c r="AX1440" s="4">
        <v>80</v>
      </c>
      <c r="AY1440" s="4">
        <v>84</v>
      </c>
      <c r="AZ1440" s="4">
        <v>81</v>
      </c>
      <c r="BA1440" s="4">
        <v>54</v>
      </c>
      <c r="BB1440" s="4">
        <v>11</v>
      </c>
      <c r="BC1440" s="4">
        <v>14</v>
      </c>
      <c r="BD1440" s="4">
        <v>8</v>
      </c>
      <c r="BE1440" s="4">
        <v>11</v>
      </c>
      <c r="BF1440" s="4">
        <v>10</v>
      </c>
      <c r="BG1440" s="4">
        <v>2220</v>
      </c>
      <c r="BH1440" s="4">
        <v>452</v>
      </c>
      <c r="BI1440" s="4">
        <v>2</v>
      </c>
      <c r="BJ1440" s="4">
        <v>68</v>
      </c>
      <c r="BK1440" s="4">
        <v>65</v>
      </c>
      <c r="BL1440" s="4">
        <v>86</v>
      </c>
      <c r="BM1440" s="4">
        <v>79</v>
      </c>
      <c r="BN1440" s="4">
        <v>82</v>
      </c>
    </row>
    <row r="1441" spans="1:66" ht="30" customHeight="1" x14ac:dyDescent="0.25">
      <c r="A1441" s="15" t="s">
        <v>3531</v>
      </c>
      <c r="B1441" s="4">
        <v>27</v>
      </c>
      <c r="C1441" s="4">
        <v>77</v>
      </c>
      <c r="D1441" s="4">
        <v>78</v>
      </c>
      <c r="E1441" s="5" t="s">
        <v>3532</v>
      </c>
      <c r="F1441" s="5" t="str">
        <f t="shared" si="119"/>
        <v>Liverpool</v>
      </c>
      <c r="G1441" s="25" t="str">
        <f t="shared" si="120"/>
        <v>2020 ~ 2025</v>
      </c>
      <c r="H1441" s="5" t="str">
        <f t="shared" si="122"/>
        <v>2025</v>
      </c>
      <c r="I1441" s="4" t="s">
        <v>112</v>
      </c>
      <c r="J1441" s="4" t="s">
        <v>139</v>
      </c>
      <c r="K1441" s="4" t="s">
        <v>77</v>
      </c>
      <c r="L1441" s="4">
        <v>77</v>
      </c>
      <c r="M1441" s="4" t="s">
        <v>478</v>
      </c>
      <c r="N1441" s="4">
        <v>1</v>
      </c>
      <c r="O1441" s="6" t="s">
        <v>7307</v>
      </c>
      <c r="P1441" s="6" t="s">
        <v>7260</v>
      </c>
      <c r="Q1441" s="6" t="s">
        <v>7343</v>
      </c>
      <c r="R1441" s="4">
        <v>294</v>
      </c>
      <c r="S1441" s="4">
        <v>81</v>
      </c>
      <c r="T1441" s="4">
        <v>48</v>
      </c>
      <c r="U1441" s="4">
        <v>55</v>
      </c>
      <c r="V1441" s="4">
        <v>73</v>
      </c>
      <c r="W1441" s="4">
        <v>37</v>
      </c>
      <c r="X1441" s="4">
        <v>365</v>
      </c>
      <c r="Y1441" s="4">
        <v>76</v>
      </c>
      <c r="Z1441" s="4">
        <v>75</v>
      </c>
      <c r="AA1441" s="4">
        <v>68</v>
      </c>
      <c r="AB1441" s="4">
        <v>71</v>
      </c>
      <c r="AC1441" s="4">
        <v>75</v>
      </c>
      <c r="AD1441" s="4">
        <v>385</v>
      </c>
      <c r="AE1441" s="4">
        <v>83</v>
      </c>
      <c r="AF1441" s="4">
        <v>78</v>
      </c>
      <c r="AG1441" s="4">
        <v>77</v>
      </c>
      <c r="AH1441" s="4">
        <v>74</v>
      </c>
      <c r="AI1441" s="4">
        <v>73</v>
      </c>
      <c r="AJ1441" s="4">
        <v>366</v>
      </c>
      <c r="AK1441" s="4">
        <v>69</v>
      </c>
      <c r="AL1441" s="4">
        <v>79</v>
      </c>
      <c r="AM1441" s="4">
        <v>77</v>
      </c>
      <c r="AN1441" s="4">
        <v>77</v>
      </c>
      <c r="AO1441" s="4">
        <v>64</v>
      </c>
      <c r="AP1441" s="4">
        <v>357</v>
      </c>
      <c r="AQ1441" s="4">
        <v>80</v>
      </c>
      <c r="AR1441" s="4">
        <v>76</v>
      </c>
      <c r="AS1441" s="4">
        <v>75</v>
      </c>
      <c r="AT1441" s="4">
        <v>72</v>
      </c>
      <c r="AU1441" s="4">
        <v>54</v>
      </c>
      <c r="AV1441" s="4">
        <v>71</v>
      </c>
      <c r="AW1441" s="4">
        <v>224</v>
      </c>
      <c r="AX1441" s="4">
        <v>73</v>
      </c>
      <c r="AY1441" s="4">
        <v>76</v>
      </c>
      <c r="AZ1441" s="4">
        <v>75</v>
      </c>
      <c r="BA1441" s="4">
        <v>51</v>
      </c>
      <c r="BB1441" s="4">
        <v>8</v>
      </c>
      <c r="BC1441" s="4">
        <v>12</v>
      </c>
      <c r="BD1441" s="4">
        <v>8</v>
      </c>
      <c r="BE1441" s="4">
        <v>13</v>
      </c>
      <c r="BF1441" s="4">
        <v>10</v>
      </c>
      <c r="BG1441" s="4">
        <v>2042</v>
      </c>
      <c r="BH1441" s="4">
        <v>437</v>
      </c>
      <c r="BI1441" s="4">
        <v>1</v>
      </c>
      <c r="BJ1441" s="4">
        <v>80</v>
      </c>
      <c r="BK1441" s="4">
        <v>57</v>
      </c>
      <c r="BL1441" s="4">
        <v>74</v>
      </c>
      <c r="BM1441" s="4">
        <v>75</v>
      </c>
      <c r="BN1441" s="4">
        <v>73</v>
      </c>
    </row>
    <row r="1442" spans="1:66" ht="30" customHeight="1" x14ac:dyDescent="0.25">
      <c r="A1442" s="15" t="s">
        <v>6630</v>
      </c>
      <c r="B1442" s="4">
        <v>25</v>
      </c>
      <c r="C1442" s="4">
        <v>75</v>
      </c>
      <c r="D1442" s="4">
        <v>78</v>
      </c>
      <c r="E1442" s="5" t="s">
        <v>5337</v>
      </c>
      <c r="F1442" s="5" t="str">
        <f t="shared" si="119"/>
        <v>Deportivo Cali</v>
      </c>
      <c r="G1442" s="25" t="str">
        <f t="shared" si="120"/>
        <v>2018 ~ 2022</v>
      </c>
      <c r="H1442" s="5" t="str">
        <f t="shared" si="122"/>
        <v>2022</v>
      </c>
      <c r="I1442" s="4" t="s">
        <v>104</v>
      </c>
      <c r="J1442" s="4" t="s">
        <v>98</v>
      </c>
      <c r="K1442" s="4" t="s">
        <v>77</v>
      </c>
      <c r="L1442" s="4">
        <v>76</v>
      </c>
      <c r="M1442" s="4" t="s">
        <v>294</v>
      </c>
      <c r="N1442" s="4">
        <v>3</v>
      </c>
      <c r="O1442" s="6" t="s">
        <v>7005</v>
      </c>
      <c r="P1442" s="6" t="s">
        <v>6910</v>
      </c>
      <c r="Q1442" s="6" t="s">
        <v>7103</v>
      </c>
      <c r="R1442" s="4">
        <v>330</v>
      </c>
      <c r="S1442" s="4">
        <v>74</v>
      </c>
      <c r="T1442" s="4">
        <v>72</v>
      </c>
      <c r="U1442" s="4">
        <v>51</v>
      </c>
      <c r="V1442" s="4">
        <v>70</v>
      </c>
      <c r="W1442" s="4">
        <v>63</v>
      </c>
      <c r="X1442" s="4">
        <v>355</v>
      </c>
      <c r="Y1442" s="4">
        <v>76</v>
      </c>
      <c r="Z1442" s="4">
        <v>71</v>
      </c>
      <c r="AA1442" s="4">
        <v>70</v>
      </c>
      <c r="AB1442" s="4">
        <v>62</v>
      </c>
      <c r="AC1442" s="4">
        <v>76</v>
      </c>
      <c r="AD1442" s="4">
        <v>397</v>
      </c>
      <c r="AE1442" s="4">
        <v>82</v>
      </c>
      <c r="AF1442" s="4">
        <v>82</v>
      </c>
      <c r="AG1442" s="4">
        <v>80</v>
      </c>
      <c r="AH1442" s="4">
        <v>72</v>
      </c>
      <c r="AI1442" s="4">
        <v>81</v>
      </c>
      <c r="AJ1442" s="4">
        <v>318</v>
      </c>
      <c r="AK1442" s="4">
        <v>68</v>
      </c>
      <c r="AL1442" s="4">
        <v>59</v>
      </c>
      <c r="AM1442" s="4">
        <v>73</v>
      </c>
      <c r="AN1442" s="4">
        <v>48</v>
      </c>
      <c r="AO1442" s="4">
        <v>70</v>
      </c>
      <c r="AP1442" s="4">
        <v>322</v>
      </c>
      <c r="AQ1442" s="4">
        <v>58</v>
      </c>
      <c r="AR1442" s="4">
        <v>56</v>
      </c>
      <c r="AS1442" s="4">
        <v>73</v>
      </c>
      <c r="AT1442" s="4">
        <v>65</v>
      </c>
      <c r="AU1442" s="4">
        <v>70</v>
      </c>
      <c r="AV1442" s="4">
        <v>70</v>
      </c>
      <c r="AW1442" s="4">
        <v>182</v>
      </c>
      <c r="AX1442" s="4">
        <v>59</v>
      </c>
      <c r="AY1442" s="4">
        <v>61</v>
      </c>
      <c r="AZ1442" s="4">
        <v>62</v>
      </c>
      <c r="BA1442" s="4">
        <v>43</v>
      </c>
      <c r="BB1442" s="4">
        <v>12</v>
      </c>
      <c r="BC1442" s="4">
        <v>8</v>
      </c>
      <c r="BD1442" s="4">
        <v>10</v>
      </c>
      <c r="BE1442" s="4">
        <v>6</v>
      </c>
      <c r="BF1442" s="4">
        <v>7</v>
      </c>
      <c r="BG1442" s="4">
        <v>1947</v>
      </c>
      <c r="BH1442" s="4">
        <v>413</v>
      </c>
      <c r="BI1442" s="4">
        <v>1</v>
      </c>
      <c r="BJ1442" s="4">
        <v>82</v>
      </c>
      <c r="BK1442" s="4">
        <v>70</v>
      </c>
      <c r="BL1442" s="4">
        <v>69</v>
      </c>
      <c r="BM1442" s="4">
        <v>76</v>
      </c>
      <c r="BN1442" s="4">
        <v>59</v>
      </c>
    </row>
    <row r="1443" spans="1:66" ht="30" customHeight="1" x14ac:dyDescent="0.25">
      <c r="A1443" s="15" t="s">
        <v>3145</v>
      </c>
      <c r="B1443" s="4">
        <v>30</v>
      </c>
      <c r="C1443" s="4">
        <v>77</v>
      </c>
      <c r="D1443" s="4">
        <v>77</v>
      </c>
      <c r="E1443" s="5" t="s">
        <v>3146</v>
      </c>
      <c r="F1443" s="5" t="str">
        <f t="shared" si="119"/>
        <v>FC Union Berlin</v>
      </c>
      <c r="G1443" s="25" t="str">
        <f t="shared" si="120"/>
        <v>2023 ~ 2026</v>
      </c>
      <c r="H1443" s="5" t="str">
        <f t="shared" si="122"/>
        <v>2026</v>
      </c>
      <c r="I1443" s="4" t="s">
        <v>112</v>
      </c>
      <c r="J1443" s="4" t="s">
        <v>327</v>
      </c>
      <c r="K1443" s="4" t="s">
        <v>77</v>
      </c>
      <c r="L1443" s="4">
        <v>77</v>
      </c>
      <c r="M1443" s="4" t="s">
        <v>106</v>
      </c>
      <c r="N1443" s="4">
        <v>0</v>
      </c>
      <c r="O1443" s="6" t="s">
        <v>7064</v>
      </c>
      <c r="P1443" s="6" t="s">
        <v>6973</v>
      </c>
      <c r="Q1443" s="6" t="s">
        <v>7360</v>
      </c>
      <c r="R1443" s="4">
        <v>386</v>
      </c>
      <c r="S1443" s="4">
        <v>76</v>
      </c>
      <c r="T1443" s="4">
        <v>77</v>
      </c>
      <c r="U1443" s="4">
        <v>74</v>
      </c>
      <c r="V1443" s="4">
        <v>76</v>
      </c>
      <c r="W1443" s="4">
        <v>83</v>
      </c>
      <c r="X1443" s="4">
        <v>389</v>
      </c>
      <c r="Y1443" s="4">
        <v>78</v>
      </c>
      <c r="Z1443" s="4">
        <v>79</v>
      </c>
      <c r="AA1443" s="4">
        <v>80</v>
      </c>
      <c r="AB1443" s="4">
        <v>73</v>
      </c>
      <c r="AC1443" s="4">
        <v>79</v>
      </c>
      <c r="AD1443" s="4">
        <v>364</v>
      </c>
      <c r="AE1443" s="4">
        <v>69</v>
      </c>
      <c r="AF1443" s="4">
        <v>68</v>
      </c>
      <c r="AG1443" s="4">
        <v>73</v>
      </c>
      <c r="AH1443" s="4">
        <v>75</v>
      </c>
      <c r="AI1443" s="4">
        <v>79</v>
      </c>
      <c r="AJ1443" s="4">
        <v>415</v>
      </c>
      <c r="AK1443" s="4">
        <v>85</v>
      </c>
      <c r="AL1443" s="4">
        <v>84</v>
      </c>
      <c r="AM1443" s="4">
        <v>83</v>
      </c>
      <c r="AN1443" s="4">
        <v>84</v>
      </c>
      <c r="AO1443" s="4">
        <v>79</v>
      </c>
      <c r="AP1443" s="4">
        <v>355</v>
      </c>
      <c r="AQ1443" s="4">
        <v>80</v>
      </c>
      <c r="AR1443" s="4">
        <v>45</v>
      </c>
      <c r="AS1443" s="4">
        <v>78</v>
      </c>
      <c r="AT1443" s="4">
        <v>80</v>
      </c>
      <c r="AU1443" s="4">
        <v>72</v>
      </c>
      <c r="AV1443" s="4">
        <v>79</v>
      </c>
      <c r="AW1443" s="4">
        <v>124</v>
      </c>
      <c r="AX1443" s="4">
        <v>36</v>
      </c>
      <c r="AY1443" s="4">
        <v>50</v>
      </c>
      <c r="AZ1443" s="4">
        <v>38</v>
      </c>
      <c r="BA1443" s="4">
        <v>43</v>
      </c>
      <c r="BB1443" s="4">
        <v>8</v>
      </c>
      <c r="BC1443" s="4">
        <v>7</v>
      </c>
      <c r="BD1443" s="4">
        <v>9</v>
      </c>
      <c r="BE1443" s="4">
        <v>7</v>
      </c>
      <c r="BF1443" s="4">
        <v>12</v>
      </c>
      <c r="BG1443" s="4">
        <v>2076</v>
      </c>
      <c r="BH1443" s="4">
        <v>431</v>
      </c>
      <c r="BI1443" s="4">
        <v>2</v>
      </c>
      <c r="BJ1443" s="4">
        <v>68</v>
      </c>
      <c r="BK1443" s="4">
        <v>79</v>
      </c>
      <c r="BL1443" s="4">
        <v>77</v>
      </c>
      <c r="BM1443" s="4">
        <v>78</v>
      </c>
      <c r="BN1443" s="4">
        <v>46</v>
      </c>
    </row>
    <row r="1444" spans="1:66" ht="30" customHeight="1" x14ac:dyDescent="0.25">
      <c r="A1444" s="15" t="s">
        <v>4397</v>
      </c>
      <c r="B1444" s="4">
        <v>26</v>
      </c>
      <c r="C1444" s="4">
        <v>76</v>
      </c>
      <c r="D1444" s="4">
        <v>77</v>
      </c>
      <c r="E1444" s="5" t="s">
        <v>4398</v>
      </c>
      <c r="F1444" s="5" t="str">
        <f t="shared" si="119"/>
        <v>Philadelphia Union</v>
      </c>
      <c r="G1444" s="25" t="str">
        <f t="shared" si="120"/>
        <v>2019 ~ 2026</v>
      </c>
      <c r="H1444" s="5" t="str">
        <f t="shared" si="122"/>
        <v>2026</v>
      </c>
      <c r="I1444" s="4" t="s">
        <v>66</v>
      </c>
      <c r="J1444" s="4" t="s">
        <v>253</v>
      </c>
      <c r="K1444" s="4" t="s">
        <v>77</v>
      </c>
      <c r="L1444" s="4">
        <v>76</v>
      </c>
      <c r="M1444" s="4" t="s">
        <v>478</v>
      </c>
      <c r="N1444" s="4">
        <v>1</v>
      </c>
      <c r="O1444" s="6" t="s">
        <v>7363</v>
      </c>
      <c r="P1444" s="6" t="s">
        <v>7305</v>
      </c>
      <c r="Q1444" s="6" t="s">
        <v>6896</v>
      </c>
      <c r="R1444" s="4">
        <v>296</v>
      </c>
      <c r="S1444" s="4">
        <v>78</v>
      </c>
      <c r="T1444" s="4">
        <v>36</v>
      </c>
      <c r="U1444" s="4">
        <v>66</v>
      </c>
      <c r="V1444" s="4">
        <v>74</v>
      </c>
      <c r="W1444" s="4">
        <v>42</v>
      </c>
      <c r="X1444" s="4">
        <v>338</v>
      </c>
      <c r="Y1444" s="4">
        <v>70</v>
      </c>
      <c r="Z1444" s="4">
        <v>62</v>
      </c>
      <c r="AA1444" s="4">
        <v>68</v>
      </c>
      <c r="AB1444" s="4">
        <v>68</v>
      </c>
      <c r="AC1444" s="4">
        <v>70</v>
      </c>
      <c r="AD1444" s="4">
        <v>361</v>
      </c>
      <c r="AE1444" s="4">
        <v>77</v>
      </c>
      <c r="AF1444" s="4">
        <v>78</v>
      </c>
      <c r="AG1444" s="4">
        <v>72</v>
      </c>
      <c r="AH1444" s="4">
        <v>65</v>
      </c>
      <c r="AI1444" s="4">
        <v>69</v>
      </c>
      <c r="AJ1444" s="4">
        <v>374</v>
      </c>
      <c r="AK1444" s="4">
        <v>74</v>
      </c>
      <c r="AL1444" s="4">
        <v>81</v>
      </c>
      <c r="AM1444" s="4">
        <v>90</v>
      </c>
      <c r="AN1444" s="4">
        <v>76</v>
      </c>
      <c r="AO1444" s="4">
        <v>53</v>
      </c>
      <c r="AP1444" s="4">
        <v>294</v>
      </c>
      <c r="AQ1444" s="4">
        <v>76</v>
      </c>
      <c r="AR1444" s="4">
        <v>67</v>
      </c>
      <c r="AS1444" s="4">
        <v>65</v>
      </c>
      <c r="AT1444" s="4">
        <v>56</v>
      </c>
      <c r="AU1444" s="4">
        <v>30</v>
      </c>
      <c r="AV1444" s="4">
        <v>69</v>
      </c>
      <c r="AW1444" s="4">
        <v>227</v>
      </c>
      <c r="AX1444" s="4">
        <v>76</v>
      </c>
      <c r="AY1444" s="4">
        <v>77</v>
      </c>
      <c r="AZ1444" s="4">
        <v>74</v>
      </c>
      <c r="BA1444" s="4">
        <v>67</v>
      </c>
      <c r="BB1444" s="4">
        <v>14</v>
      </c>
      <c r="BC1444" s="4">
        <v>13</v>
      </c>
      <c r="BD1444" s="4">
        <v>13</v>
      </c>
      <c r="BE1444" s="4">
        <v>13</v>
      </c>
      <c r="BF1444" s="4">
        <v>14</v>
      </c>
      <c r="BG1444" s="4">
        <v>1957</v>
      </c>
      <c r="BH1444" s="4">
        <v>418</v>
      </c>
      <c r="BI1444" s="4">
        <v>1</v>
      </c>
      <c r="BJ1444" s="4">
        <v>78</v>
      </c>
      <c r="BK1444" s="4">
        <v>48</v>
      </c>
      <c r="BL1444" s="4">
        <v>69</v>
      </c>
      <c r="BM1444" s="4">
        <v>70</v>
      </c>
      <c r="BN1444" s="4">
        <v>73</v>
      </c>
    </row>
    <row r="1445" spans="1:66" ht="30" customHeight="1" x14ac:dyDescent="0.25">
      <c r="A1445" s="15" t="s">
        <v>2546</v>
      </c>
      <c r="B1445" s="4">
        <v>26</v>
      </c>
      <c r="C1445" s="4">
        <v>76</v>
      </c>
      <c r="D1445" s="4">
        <v>77</v>
      </c>
      <c r="E1445" s="5" t="s">
        <v>2547</v>
      </c>
      <c r="F1445" s="5" t="str">
        <f t="shared" si="119"/>
        <v>Southampton</v>
      </c>
      <c r="G1445" s="25" t="str">
        <f t="shared" si="120"/>
        <v>2020 ~ 2025</v>
      </c>
      <c r="H1445" s="5" t="str">
        <f t="shared" si="122"/>
        <v>2025</v>
      </c>
      <c r="I1445" s="4" t="s">
        <v>277</v>
      </c>
      <c r="J1445" s="4" t="s">
        <v>549</v>
      </c>
      <c r="K1445" s="4" t="s">
        <v>68</v>
      </c>
      <c r="L1445" s="4">
        <v>76</v>
      </c>
      <c r="M1445" s="4" t="s">
        <v>406</v>
      </c>
      <c r="N1445" s="4">
        <v>1</v>
      </c>
      <c r="O1445" s="6" t="s">
        <v>7363</v>
      </c>
      <c r="P1445" s="6" t="s">
        <v>6946</v>
      </c>
      <c r="Q1445" s="6" t="s">
        <v>7392</v>
      </c>
      <c r="R1445" s="4">
        <v>284</v>
      </c>
      <c r="S1445" s="4">
        <v>74</v>
      </c>
      <c r="T1445" s="4">
        <v>41</v>
      </c>
      <c r="U1445" s="4">
        <v>65</v>
      </c>
      <c r="V1445" s="4">
        <v>74</v>
      </c>
      <c r="W1445" s="4">
        <v>30</v>
      </c>
      <c r="X1445" s="4">
        <v>299</v>
      </c>
      <c r="Y1445" s="4">
        <v>74</v>
      </c>
      <c r="Z1445" s="4">
        <v>56</v>
      </c>
      <c r="AA1445" s="4">
        <v>31</v>
      </c>
      <c r="AB1445" s="4">
        <v>62</v>
      </c>
      <c r="AC1445" s="4">
        <v>76</v>
      </c>
      <c r="AD1445" s="4">
        <v>376</v>
      </c>
      <c r="AE1445" s="4">
        <v>73</v>
      </c>
      <c r="AF1445" s="4">
        <v>77</v>
      </c>
      <c r="AG1445" s="4">
        <v>74</v>
      </c>
      <c r="AH1445" s="4">
        <v>74</v>
      </c>
      <c r="AI1445" s="4">
        <v>78</v>
      </c>
      <c r="AJ1445" s="4">
        <v>307</v>
      </c>
      <c r="AK1445" s="4">
        <v>45</v>
      </c>
      <c r="AL1445" s="4">
        <v>73</v>
      </c>
      <c r="AM1445" s="4">
        <v>80</v>
      </c>
      <c r="AN1445" s="4">
        <v>64</v>
      </c>
      <c r="AO1445" s="4">
        <v>45</v>
      </c>
      <c r="AP1445" s="4">
        <v>299</v>
      </c>
      <c r="AQ1445" s="4">
        <v>70</v>
      </c>
      <c r="AR1445" s="4">
        <v>73</v>
      </c>
      <c r="AS1445" s="4">
        <v>63</v>
      </c>
      <c r="AT1445" s="4">
        <v>61</v>
      </c>
      <c r="AU1445" s="4">
        <v>32</v>
      </c>
      <c r="AV1445" s="4">
        <v>60</v>
      </c>
      <c r="AW1445" s="4">
        <v>220</v>
      </c>
      <c r="AX1445" s="4">
        <v>73</v>
      </c>
      <c r="AY1445" s="4">
        <v>76</v>
      </c>
      <c r="AZ1445" s="4">
        <v>71</v>
      </c>
      <c r="BA1445" s="4">
        <v>47</v>
      </c>
      <c r="BB1445" s="4">
        <v>9</v>
      </c>
      <c r="BC1445" s="4">
        <v>8</v>
      </c>
      <c r="BD1445" s="4">
        <v>7</v>
      </c>
      <c r="BE1445" s="4">
        <v>11</v>
      </c>
      <c r="BF1445" s="4">
        <v>12</v>
      </c>
      <c r="BG1445" s="4">
        <v>1832</v>
      </c>
      <c r="BH1445" s="4">
        <v>402</v>
      </c>
      <c r="BI1445" s="4">
        <v>1</v>
      </c>
      <c r="BJ1445" s="4">
        <v>75</v>
      </c>
      <c r="BK1445" s="4">
        <v>43</v>
      </c>
      <c r="BL1445" s="4">
        <v>67</v>
      </c>
      <c r="BM1445" s="4">
        <v>74</v>
      </c>
      <c r="BN1445" s="4">
        <v>73</v>
      </c>
    </row>
    <row r="1446" spans="1:66" ht="30" customHeight="1" x14ac:dyDescent="0.25">
      <c r="A1446" s="15" t="s">
        <v>6863</v>
      </c>
      <c r="B1446" s="4">
        <v>17</v>
      </c>
      <c r="C1446" s="4">
        <v>62</v>
      </c>
      <c r="D1446" s="4">
        <v>80</v>
      </c>
      <c r="E1446" s="5" t="s">
        <v>89</v>
      </c>
      <c r="F1446" s="5" t="str">
        <f t="shared" si="119"/>
        <v>Borussia Dortmund</v>
      </c>
      <c r="G1446" s="25" t="str">
        <f t="shared" si="120"/>
        <v>2024 ~ 2028</v>
      </c>
      <c r="H1446" s="5" t="str">
        <f t="shared" si="122"/>
        <v>2028</v>
      </c>
      <c r="I1446" s="4" t="s">
        <v>90</v>
      </c>
      <c r="J1446" s="4" t="s">
        <v>91</v>
      </c>
      <c r="K1446" s="4" t="s">
        <v>68</v>
      </c>
      <c r="L1446" s="4">
        <v>65</v>
      </c>
      <c r="M1446" s="4" t="s">
        <v>69</v>
      </c>
      <c r="N1446" s="4">
        <v>18</v>
      </c>
      <c r="O1446" s="6" t="s">
        <v>6877</v>
      </c>
      <c r="P1446" s="6">
        <v>900</v>
      </c>
      <c r="Q1446" s="6" t="s">
        <v>6878</v>
      </c>
      <c r="R1446" s="4">
        <v>257</v>
      </c>
      <c r="S1446" s="4">
        <v>48</v>
      </c>
      <c r="T1446" s="4">
        <v>53</v>
      </c>
      <c r="U1446" s="4">
        <v>45</v>
      </c>
      <c r="V1446" s="4">
        <v>67</v>
      </c>
      <c r="W1446" s="4">
        <v>44</v>
      </c>
      <c r="X1446" s="4">
        <v>292</v>
      </c>
      <c r="Y1446" s="4">
        <v>66</v>
      </c>
      <c r="Z1446" s="4">
        <v>52</v>
      </c>
      <c r="AA1446" s="4">
        <v>43</v>
      </c>
      <c r="AB1446" s="4">
        <v>65</v>
      </c>
      <c r="AC1446" s="4">
        <v>66</v>
      </c>
      <c r="AD1446" s="4">
        <v>356</v>
      </c>
      <c r="AE1446" s="4">
        <v>77</v>
      </c>
      <c r="AF1446" s="4">
        <v>68</v>
      </c>
      <c r="AG1446" s="4">
        <v>78</v>
      </c>
      <c r="AH1446" s="4">
        <v>59</v>
      </c>
      <c r="AI1446" s="4">
        <v>74</v>
      </c>
      <c r="AJ1446" s="4">
        <v>267</v>
      </c>
      <c r="AK1446" s="4">
        <v>48</v>
      </c>
      <c r="AL1446" s="4">
        <v>58</v>
      </c>
      <c r="AM1446" s="4">
        <v>63</v>
      </c>
      <c r="AN1446" s="4">
        <v>51</v>
      </c>
      <c r="AO1446" s="4">
        <v>47</v>
      </c>
      <c r="AP1446" s="4">
        <v>263</v>
      </c>
      <c r="AQ1446" s="4">
        <v>47</v>
      </c>
      <c r="AR1446" s="4">
        <v>54</v>
      </c>
      <c r="AS1446" s="4">
        <v>54</v>
      </c>
      <c r="AT1446" s="4">
        <v>59</v>
      </c>
      <c r="AU1446" s="4">
        <v>49</v>
      </c>
      <c r="AV1446" s="4">
        <v>49</v>
      </c>
      <c r="AW1446" s="4">
        <v>161</v>
      </c>
      <c r="AX1446" s="4">
        <v>50</v>
      </c>
      <c r="AY1446" s="4">
        <v>55</v>
      </c>
      <c r="AZ1446" s="4">
        <v>56</v>
      </c>
      <c r="BA1446" s="4">
        <v>48</v>
      </c>
      <c r="BB1446" s="4">
        <v>9</v>
      </c>
      <c r="BC1446" s="4">
        <v>13</v>
      </c>
      <c r="BD1446" s="4">
        <v>7</v>
      </c>
      <c r="BE1446" s="4">
        <v>11</v>
      </c>
      <c r="BF1446" s="4">
        <v>8</v>
      </c>
      <c r="BG1446" s="4">
        <v>1644</v>
      </c>
      <c r="BH1446" s="4">
        <v>353</v>
      </c>
      <c r="BI1446" s="4">
        <v>1</v>
      </c>
      <c r="BJ1446" s="4">
        <v>72</v>
      </c>
      <c r="BK1446" s="4">
        <v>50</v>
      </c>
      <c r="BL1446" s="4">
        <v>59</v>
      </c>
      <c r="BM1446" s="4">
        <v>66</v>
      </c>
      <c r="BN1446" s="4">
        <v>52</v>
      </c>
    </row>
    <row r="1447" spans="1:66" ht="30" customHeight="1" x14ac:dyDescent="0.25">
      <c r="A1447" s="15" t="s">
        <v>3962</v>
      </c>
      <c r="B1447" s="4">
        <v>23</v>
      </c>
      <c r="C1447" s="4">
        <v>67</v>
      </c>
      <c r="D1447" s="4">
        <v>74</v>
      </c>
      <c r="E1447" s="5" t="s">
        <v>3963</v>
      </c>
      <c r="F1447" s="5" t="str">
        <f t="shared" si="119"/>
        <v>Derby County</v>
      </c>
      <c r="G1447" s="25" t="str">
        <f t="shared" si="120"/>
        <v>2023 ~ 2025</v>
      </c>
      <c r="H1447" s="5" t="str">
        <f t="shared" si="122"/>
        <v>2025</v>
      </c>
      <c r="I1447" s="4" t="s">
        <v>90</v>
      </c>
      <c r="J1447" s="4" t="s">
        <v>147</v>
      </c>
      <c r="K1447" s="4" t="s">
        <v>68</v>
      </c>
      <c r="L1447" s="4">
        <v>69</v>
      </c>
      <c r="M1447" s="4" t="s">
        <v>206</v>
      </c>
      <c r="N1447" s="4">
        <v>7</v>
      </c>
      <c r="O1447" s="6" t="s">
        <v>7208</v>
      </c>
      <c r="P1447" s="6" t="s">
        <v>6928</v>
      </c>
      <c r="Q1447" s="6" t="s">
        <v>7007</v>
      </c>
      <c r="R1447" s="4">
        <v>264</v>
      </c>
      <c r="S1447" s="4">
        <v>64</v>
      </c>
      <c r="T1447" s="4">
        <v>50</v>
      </c>
      <c r="U1447" s="4">
        <v>52</v>
      </c>
      <c r="V1447" s="4">
        <v>57</v>
      </c>
      <c r="W1447" s="4">
        <v>41</v>
      </c>
      <c r="X1447" s="4">
        <v>306</v>
      </c>
      <c r="Y1447" s="4">
        <v>70</v>
      </c>
      <c r="Z1447" s="4">
        <v>62</v>
      </c>
      <c r="AA1447" s="4">
        <v>52</v>
      </c>
      <c r="AB1447" s="4">
        <v>55</v>
      </c>
      <c r="AC1447" s="4">
        <v>67</v>
      </c>
      <c r="AD1447" s="4">
        <v>382</v>
      </c>
      <c r="AE1447" s="4">
        <v>86</v>
      </c>
      <c r="AF1447" s="4">
        <v>84</v>
      </c>
      <c r="AG1447" s="4">
        <v>80</v>
      </c>
      <c r="AH1447" s="4">
        <v>58</v>
      </c>
      <c r="AI1447" s="4">
        <v>74</v>
      </c>
      <c r="AJ1447" s="4">
        <v>336</v>
      </c>
      <c r="AK1447" s="4">
        <v>52</v>
      </c>
      <c r="AL1447" s="4">
        <v>73</v>
      </c>
      <c r="AM1447" s="4">
        <v>88</v>
      </c>
      <c r="AN1447" s="4">
        <v>65</v>
      </c>
      <c r="AO1447" s="4">
        <v>58</v>
      </c>
      <c r="AP1447" s="4">
        <v>293</v>
      </c>
      <c r="AQ1447" s="4">
        <v>58</v>
      </c>
      <c r="AR1447" s="4">
        <v>55</v>
      </c>
      <c r="AS1447" s="4">
        <v>63</v>
      </c>
      <c r="AT1447" s="4">
        <v>66</v>
      </c>
      <c r="AU1447" s="4">
        <v>51</v>
      </c>
      <c r="AV1447" s="4">
        <v>62</v>
      </c>
      <c r="AW1447" s="4">
        <v>171</v>
      </c>
      <c r="AX1447" s="4">
        <v>57</v>
      </c>
      <c r="AY1447" s="4">
        <v>58</v>
      </c>
      <c r="AZ1447" s="4">
        <v>56</v>
      </c>
      <c r="BA1447" s="4">
        <v>56</v>
      </c>
      <c r="BB1447" s="4">
        <v>8</v>
      </c>
      <c r="BC1447" s="4">
        <v>14</v>
      </c>
      <c r="BD1447" s="4">
        <v>11</v>
      </c>
      <c r="BE1447" s="4">
        <v>14</v>
      </c>
      <c r="BF1447" s="4">
        <v>9</v>
      </c>
      <c r="BG1447" s="4">
        <v>1808</v>
      </c>
      <c r="BH1447" s="4">
        <v>392</v>
      </c>
      <c r="BI1447" s="4">
        <v>1</v>
      </c>
      <c r="BJ1447" s="4">
        <v>85</v>
      </c>
      <c r="BK1447" s="4">
        <v>52</v>
      </c>
      <c r="BL1447" s="4">
        <v>60</v>
      </c>
      <c r="BM1447" s="4">
        <v>69</v>
      </c>
      <c r="BN1447" s="4">
        <v>56</v>
      </c>
    </row>
    <row r="1448" spans="1:66" ht="30" customHeight="1" x14ac:dyDescent="0.25">
      <c r="A1448" s="15" t="s">
        <v>5196</v>
      </c>
      <c r="B1448" s="4">
        <v>23</v>
      </c>
      <c r="C1448" s="4">
        <v>70</v>
      </c>
      <c r="D1448" s="4">
        <v>76</v>
      </c>
      <c r="E1448" s="5" t="s">
        <v>8210</v>
      </c>
      <c r="F1448" s="5" t="str">
        <f t="shared" si="119"/>
        <v>Standard Liège</v>
      </c>
      <c r="G1448" s="25" t="str">
        <f t="shared" si="120"/>
        <v>Jun 30, 2024 A Prestamo</v>
      </c>
      <c r="H1448" s="5">
        <v>0</v>
      </c>
      <c r="I1448" s="4" t="s">
        <v>337</v>
      </c>
      <c r="J1448" s="4" t="s">
        <v>260</v>
      </c>
      <c r="K1448" s="4" t="s">
        <v>68</v>
      </c>
      <c r="L1448" s="4">
        <v>72</v>
      </c>
      <c r="M1448" s="4" t="s">
        <v>106</v>
      </c>
      <c r="N1448" s="4">
        <v>6</v>
      </c>
      <c r="O1448" s="6" t="s">
        <v>7093</v>
      </c>
      <c r="P1448" s="6" t="s">
        <v>7148</v>
      </c>
      <c r="Q1448" s="6">
        <v>0</v>
      </c>
      <c r="R1448" s="4">
        <v>298</v>
      </c>
      <c r="S1448" s="4">
        <v>53</v>
      </c>
      <c r="T1448" s="4">
        <v>70</v>
      </c>
      <c r="U1448" s="4">
        <v>59</v>
      </c>
      <c r="V1448" s="4">
        <v>59</v>
      </c>
      <c r="W1448" s="4">
        <v>57</v>
      </c>
      <c r="X1448" s="4">
        <v>283</v>
      </c>
      <c r="Y1448" s="4">
        <v>71</v>
      </c>
      <c r="Z1448" s="4">
        <v>56</v>
      </c>
      <c r="AA1448" s="4">
        <v>40</v>
      </c>
      <c r="AB1448" s="4">
        <v>48</v>
      </c>
      <c r="AC1448" s="4">
        <v>68</v>
      </c>
      <c r="AD1448" s="4">
        <v>402</v>
      </c>
      <c r="AE1448" s="4">
        <v>91</v>
      </c>
      <c r="AF1448" s="4">
        <v>85</v>
      </c>
      <c r="AG1448" s="4">
        <v>81</v>
      </c>
      <c r="AH1448" s="4">
        <v>74</v>
      </c>
      <c r="AI1448" s="4">
        <v>71</v>
      </c>
      <c r="AJ1448" s="4">
        <v>351</v>
      </c>
      <c r="AK1448" s="4">
        <v>70</v>
      </c>
      <c r="AL1448" s="4">
        <v>80</v>
      </c>
      <c r="AM1448" s="4">
        <v>73</v>
      </c>
      <c r="AN1448" s="4">
        <v>70</v>
      </c>
      <c r="AO1448" s="4">
        <v>58</v>
      </c>
      <c r="AP1448" s="4">
        <v>280</v>
      </c>
      <c r="AQ1448" s="4">
        <v>55</v>
      </c>
      <c r="AR1448" s="4">
        <v>20</v>
      </c>
      <c r="AS1448" s="4">
        <v>71</v>
      </c>
      <c r="AT1448" s="4">
        <v>66</v>
      </c>
      <c r="AU1448" s="4">
        <v>68</v>
      </c>
      <c r="AV1448" s="4">
        <v>65</v>
      </c>
      <c r="AW1448" s="4">
        <v>57</v>
      </c>
      <c r="AX1448" s="4">
        <v>19</v>
      </c>
      <c r="AY1448" s="4">
        <v>21</v>
      </c>
      <c r="AZ1448" s="4">
        <v>17</v>
      </c>
      <c r="BA1448" s="4">
        <v>42</v>
      </c>
      <c r="BB1448" s="4">
        <v>7</v>
      </c>
      <c r="BC1448" s="4">
        <v>11</v>
      </c>
      <c r="BD1448" s="4">
        <v>12</v>
      </c>
      <c r="BE1448" s="4">
        <v>6</v>
      </c>
      <c r="BF1448" s="4">
        <v>6</v>
      </c>
      <c r="BG1448" s="4">
        <v>1713</v>
      </c>
      <c r="BH1448" s="4">
        <v>374</v>
      </c>
      <c r="BI1448" s="4">
        <v>1</v>
      </c>
      <c r="BJ1448" s="4">
        <v>88</v>
      </c>
      <c r="BK1448" s="4">
        <v>67</v>
      </c>
      <c r="BL1448" s="4">
        <v>56</v>
      </c>
      <c r="BM1448" s="4">
        <v>71</v>
      </c>
      <c r="BN1448" s="4">
        <v>24</v>
      </c>
    </row>
    <row r="1449" spans="1:66" ht="30" customHeight="1" x14ac:dyDescent="0.25">
      <c r="A1449" s="15" t="s">
        <v>5232</v>
      </c>
      <c r="B1449" s="4">
        <v>24</v>
      </c>
      <c r="C1449" s="4">
        <v>65</v>
      </c>
      <c r="D1449" s="4">
        <v>70</v>
      </c>
      <c r="E1449" s="5" t="s">
        <v>5233</v>
      </c>
      <c r="F1449" s="5" t="str">
        <f t="shared" si="119"/>
        <v>Portsmouth</v>
      </c>
      <c r="G1449" s="25" t="str">
        <f t="shared" si="120"/>
        <v>2023 ~ 2025</v>
      </c>
      <c r="H1449" s="5" t="str">
        <f t="shared" ref="H1449:H1454" si="123">RIGHT(G1449, 4)</f>
        <v>2025</v>
      </c>
      <c r="I1449" s="4" t="s">
        <v>155</v>
      </c>
      <c r="J1449" s="4" t="s">
        <v>213</v>
      </c>
      <c r="K1449" s="4" t="s">
        <v>68</v>
      </c>
      <c r="L1449" s="4">
        <v>67</v>
      </c>
      <c r="M1449" s="4" t="s">
        <v>106</v>
      </c>
      <c r="N1449" s="4">
        <v>5</v>
      </c>
      <c r="O1449" s="6" t="s">
        <v>7456</v>
      </c>
      <c r="P1449" s="6" t="s">
        <v>6928</v>
      </c>
      <c r="Q1449" s="6" t="s">
        <v>7222</v>
      </c>
      <c r="R1449" s="4">
        <v>282</v>
      </c>
      <c r="S1449" s="4">
        <v>53</v>
      </c>
      <c r="T1449" s="4">
        <v>64</v>
      </c>
      <c r="U1449" s="4">
        <v>57</v>
      </c>
      <c r="V1449" s="4">
        <v>58</v>
      </c>
      <c r="W1449" s="4">
        <v>50</v>
      </c>
      <c r="X1449" s="4">
        <v>284</v>
      </c>
      <c r="Y1449" s="4">
        <v>66</v>
      </c>
      <c r="Z1449" s="4">
        <v>56</v>
      </c>
      <c r="AA1449" s="4">
        <v>53</v>
      </c>
      <c r="AB1449" s="4">
        <v>46</v>
      </c>
      <c r="AC1449" s="4">
        <v>63</v>
      </c>
      <c r="AD1449" s="4">
        <v>377</v>
      </c>
      <c r="AE1449" s="4">
        <v>78</v>
      </c>
      <c r="AF1449" s="4">
        <v>83</v>
      </c>
      <c r="AG1449" s="4">
        <v>80</v>
      </c>
      <c r="AH1449" s="4">
        <v>58</v>
      </c>
      <c r="AI1449" s="4">
        <v>78</v>
      </c>
      <c r="AJ1449" s="4">
        <v>362</v>
      </c>
      <c r="AK1449" s="4">
        <v>70</v>
      </c>
      <c r="AL1449" s="4">
        <v>84</v>
      </c>
      <c r="AM1449" s="4">
        <v>66</v>
      </c>
      <c r="AN1449" s="4">
        <v>87</v>
      </c>
      <c r="AO1449" s="4">
        <v>55</v>
      </c>
      <c r="AP1449" s="4">
        <v>278</v>
      </c>
      <c r="AQ1449" s="4">
        <v>67</v>
      </c>
      <c r="AR1449" s="4">
        <v>26</v>
      </c>
      <c r="AS1449" s="4">
        <v>65</v>
      </c>
      <c r="AT1449" s="4">
        <v>56</v>
      </c>
      <c r="AU1449" s="4">
        <v>64</v>
      </c>
      <c r="AV1449" s="4">
        <v>61</v>
      </c>
      <c r="AW1449" s="4">
        <v>79</v>
      </c>
      <c r="AX1449" s="4">
        <v>25</v>
      </c>
      <c r="AY1449" s="4">
        <v>30</v>
      </c>
      <c r="AZ1449" s="4">
        <v>24</v>
      </c>
      <c r="BA1449" s="4">
        <v>52</v>
      </c>
      <c r="BB1449" s="4">
        <v>5</v>
      </c>
      <c r="BC1449" s="4">
        <v>12</v>
      </c>
      <c r="BD1449" s="4">
        <v>9</v>
      </c>
      <c r="BE1449" s="4">
        <v>13</v>
      </c>
      <c r="BF1449" s="4">
        <v>13</v>
      </c>
      <c r="BG1449" s="4">
        <v>1714</v>
      </c>
      <c r="BH1449" s="4">
        <v>372</v>
      </c>
      <c r="BI1449" s="4">
        <v>1</v>
      </c>
      <c r="BJ1449" s="4">
        <v>81</v>
      </c>
      <c r="BK1449" s="4">
        <v>63</v>
      </c>
      <c r="BL1449" s="4">
        <v>54</v>
      </c>
      <c r="BM1449" s="4">
        <v>66</v>
      </c>
      <c r="BN1449" s="4">
        <v>30</v>
      </c>
    </row>
    <row r="1450" spans="1:66" ht="30" customHeight="1" x14ac:dyDescent="0.25">
      <c r="A1450" s="15" t="s">
        <v>7912</v>
      </c>
      <c r="B1450" s="4">
        <v>18</v>
      </c>
      <c r="C1450" s="4">
        <v>66</v>
      </c>
      <c r="D1450" s="4">
        <v>83</v>
      </c>
      <c r="E1450" s="5" t="s">
        <v>2071</v>
      </c>
      <c r="F1450" s="5" t="str">
        <f t="shared" si="119"/>
        <v>Juventus</v>
      </c>
      <c r="G1450" s="25" t="str">
        <f t="shared" si="120"/>
        <v>2023 ~ 2025</v>
      </c>
      <c r="H1450" s="5" t="str">
        <f t="shared" si="123"/>
        <v>2025</v>
      </c>
      <c r="I1450" s="4" t="s">
        <v>337</v>
      </c>
      <c r="J1450" s="4" t="s">
        <v>125</v>
      </c>
      <c r="K1450" s="4" t="s">
        <v>68</v>
      </c>
      <c r="L1450" s="4">
        <v>70</v>
      </c>
      <c r="M1450" s="4" t="s">
        <v>69</v>
      </c>
      <c r="N1450" s="4">
        <v>17</v>
      </c>
      <c r="O1450" s="6" t="s">
        <v>7401</v>
      </c>
      <c r="P1450" s="6" t="s">
        <v>7203</v>
      </c>
      <c r="Q1450" s="6" t="s">
        <v>7508</v>
      </c>
      <c r="R1450" s="4">
        <v>299</v>
      </c>
      <c r="S1450" s="4">
        <v>63</v>
      </c>
      <c r="T1450" s="4">
        <v>58</v>
      </c>
      <c r="U1450" s="4">
        <v>60</v>
      </c>
      <c r="V1450" s="4">
        <v>70</v>
      </c>
      <c r="W1450" s="4">
        <v>48</v>
      </c>
      <c r="X1450" s="4">
        <v>323</v>
      </c>
      <c r="Y1450" s="4">
        <v>73</v>
      </c>
      <c r="Z1450" s="4">
        <v>64</v>
      </c>
      <c r="AA1450" s="4">
        <v>52</v>
      </c>
      <c r="AB1450" s="4">
        <v>61</v>
      </c>
      <c r="AC1450" s="4">
        <v>73</v>
      </c>
      <c r="AD1450" s="4">
        <v>352</v>
      </c>
      <c r="AE1450" s="4">
        <v>74</v>
      </c>
      <c r="AF1450" s="4">
        <v>75</v>
      </c>
      <c r="AG1450" s="4">
        <v>75</v>
      </c>
      <c r="AH1450" s="4">
        <v>58</v>
      </c>
      <c r="AI1450" s="4">
        <v>70</v>
      </c>
      <c r="AJ1450" s="4">
        <v>315</v>
      </c>
      <c r="AK1450" s="4">
        <v>56</v>
      </c>
      <c r="AL1450" s="4">
        <v>73</v>
      </c>
      <c r="AM1450" s="4">
        <v>60</v>
      </c>
      <c r="AN1450" s="4">
        <v>66</v>
      </c>
      <c r="AO1450" s="4">
        <v>60</v>
      </c>
      <c r="AP1450" s="4">
        <v>266</v>
      </c>
      <c r="AQ1450" s="4">
        <v>49</v>
      </c>
      <c r="AR1450" s="4">
        <v>30</v>
      </c>
      <c r="AS1450" s="4">
        <v>63</v>
      </c>
      <c r="AT1450" s="4">
        <v>66</v>
      </c>
      <c r="AU1450" s="4">
        <v>58</v>
      </c>
      <c r="AV1450" s="4">
        <v>60</v>
      </c>
      <c r="AW1450" s="4">
        <v>64</v>
      </c>
      <c r="AX1450" s="4">
        <v>28</v>
      </c>
      <c r="AY1450" s="4">
        <v>20</v>
      </c>
      <c r="AZ1450" s="4">
        <v>16</v>
      </c>
      <c r="BA1450" s="4">
        <v>56</v>
      </c>
      <c r="BB1450" s="4">
        <v>14</v>
      </c>
      <c r="BC1450" s="4">
        <v>14</v>
      </c>
      <c r="BD1450" s="4">
        <v>6</v>
      </c>
      <c r="BE1450" s="4">
        <v>8</v>
      </c>
      <c r="BF1450" s="4">
        <v>14</v>
      </c>
      <c r="BG1450" s="4">
        <v>1675</v>
      </c>
      <c r="BH1450" s="4">
        <v>359</v>
      </c>
      <c r="BI1450" s="4">
        <v>1</v>
      </c>
      <c r="BJ1450" s="4">
        <v>75</v>
      </c>
      <c r="BK1450" s="4">
        <v>58</v>
      </c>
      <c r="BL1450" s="4">
        <v>65</v>
      </c>
      <c r="BM1450" s="4">
        <v>72</v>
      </c>
      <c r="BN1450" s="4">
        <v>28</v>
      </c>
    </row>
    <row r="1451" spans="1:66" ht="30" customHeight="1" x14ac:dyDescent="0.25">
      <c r="A1451" s="15" t="s">
        <v>6832</v>
      </c>
      <c r="B1451" s="4">
        <v>21</v>
      </c>
      <c r="C1451" s="4">
        <v>72</v>
      </c>
      <c r="D1451" s="4">
        <v>79</v>
      </c>
      <c r="E1451" s="5" t="s">
        <v>3729</v>
      </c>
      <c r="F1451" s="5" t="str">
        <f t="shared" si="119"/>
        <v>Boca Juniors</v>
      </c>
      <c r="G1451" s="25" t="str">
        <f t="shared" si="120"/>
        <v>2024 ~ 2028</v>
      </c>
      <c r="H1451" s="5" t="str">
        <f t="shared" si="123"/>
        <v>2028</v>
      </c>
      <c r="I1451" s="4" t="s">
        <v>146</v>
      </c>
      <c r="J1451" s="4" t="s">
        <v>98</v>
      </c>
      <c r="K1451" s="4" t="s">
        <v>77</v>
      </c>
      <c r="L1451" s="4">
        <v>73</v>
      </c>
      <c r="M1451" s="4" t="s">
        <v>294</v>
      </c>
      <c r="N1451" s="4">
        <v>7</v>
      </c>
      <c r="O1451" s="6" t="s">
        <v>7454</v>
      </c>
      <c r="P1451" s="6" t="s">
        <v>7203</v>
      </c>
      <c r="Q1451" s="6" t="s">
        <v>7502</v>
      </c>
      <c r="R1451" s="4">
        <v>306</v>
      </c>
      <c r="S1451" s="4">
        <v>69</v>
      </c>
      <c r="T1451" s="4">
        <v>58</v>
      </c>
      <c r="U1451" s="4">
        <v>57</v>
      </c>
      <c r="V1451" s="4">
        <v>71</v>
      </c>
      <c r="W1451" s="4">
        <v>51</v>
      </c>
      <c r="X1451" s="4">
        <v>366</v>
      </c>
      <c r="Y1451" s="4">
        <v>72</v>
      </c>
      <c r="Z1451" s="4">
        <v>79</v>
      </c>
      <c r="AA1451" s="4">
        <v>75</v>
      </c>
      <c r="AB1451" s="4">
        <v>69</v>
      </c>
      <c r="AC1451" s="4">
        <v>71</v>
      </c>
      <c r="AD1451" s="4">
        <v>392</v>
      </c>
      <c r="AE1451" s="4">
        <v>82</v>
      </c>
      <c r="AF1451" s="4">
        <v>83</v>
      </c>
      <c r="AG1451" s="4">
        <v>84</v>
      </c>
      <c r="AH1451" s="4">
        <v>62</v>
      </c>
      <c r="AI1451" s="4">
        <v>81</v>
      </c>
      <c r="AJ1451" s="4">
        <v>353</v>
      </c>
      <c r="AK1451" s="4">
        <v>78</v>
      </c>
      <c r="AL1451" s="4">
        <v>68</v>
      </c>
      <c r="AM1451" s="4">
        <v>87</v>
      </c>
      <c r="AN1451" s="4">
        <v>53</v>
      </c>
      <c r="AO1451" s="4">
        <v>67</v>
      </c>
      <c r="AP1451" s="4">
        <v>317</v>
      </c>
      <c r="AQ1451" s="4">
        <v>59</v>
      </c>
      <c r="AR1451" s="4">
        <v>63</v>
      </c>
      <c r="AS1451" s="4">
        <v>62</v>
      </c>
      <c r="AT1451" s="4">
        <v>74</v>
      </c>
      <c r="AU1451" s="4">
        <v>59</v>
      </c>
      <c r="AV1451" s="4">
        <v>70</v>
      </c>
      <c r="AW1451" s="4">
        <v>193</v>
      </c>
      <c r="AX1451" s="4">
        <v>58</v>
      </c>
      <c r="AY1451" s="4">
        <v>69</v>
      </c>
      <c r="AZ1451" s="4">
        <v>66</v>
      </c>
      <c r="BA1451" s="4">
        <v>46</v>
      </c>
      <c r="BB1451" s="4">
        <v>10</v>
      </c>
      <c r="BC1451" s="4">
        <v>10</v>
      </c>
      <c r="BD1451" s="4">
        <v>10</v>
      </c>
      <c r="BE1451" s="4">
        <v>7</v>
      </c>
      <c r="BF1451" s="4">
        <v>9</v>
      </c>
      <c r="BG1451" s="4">
        <v>1973</v>
      </c>
      <c r="BH1451" s="4">
        <v>418</v>
      </c>
      <c r="BI1451" s="4">
        <v>1</v>
      </c>
      <c r="BJ1451" s="4">
        <v>83</v>
      </c>
      <c r="BK1451" s="4">
        <v>64</v>
      </c>
      <c r="BL1451" s="4">
        <v>72</v>
      </c>
      <c r="BM1451" s="4">
        <v>73</v>
      </c>
      <c r="BN1451" s="4">
        <v>63</v>
      </c>
    </row>
    <row r="1452" spans="1:66" ht="30" customHeight="1" x14ac:dyDescent="0.25">
      <c r="A1452" s="15" t="s">
        <v>4861</v>
      </c>
      <c r="B1452" s="4">
        <v>18</v>
      </c>
      <c r="C1452" s="4" t="s">
        <v>2140</v>
      </c>
      <c r="D1452" s="4" t="s">
        <v>264</v>
      </c>
      <c r="E1452" s="5" t="s">
        <v>1094</v>
      </c>
      <c r="F1452" s="5" t="str">
        <f t="shared" si="119"/>
        <v>Milan</v>
      </c>
      <c r="G1452" s="25" t="str">
        <f t="shared" si="120"/>
        <v>2022 ~ 2027</v>
      </c>
      <c r="H1452" s="5" t="str">
        <f t="shared" si="123"/>
        <v>2027</v>
      </c>
      <c r="I1452" s="4" t="s">
        <v>212</v>
      </c>
      <c r="J1452" s="4" t="s">
        <v>98</v>
      </c>
      <c r="K1452" s="4" t="s">
        <v>68</v>
      </c>
      <c r="L1452" s="4">
        <v>67</v>
      </c>
      <c r="M1452" s="4" t="s">
        <v>229</v>
      </c>
      <c r="N1452" s="4">
        <v>18</v>
      </c>
      <c r="O1452" s="6" t="s">
        <v>7479</v>
      </c>
      <c r="P1452" s="6" t="s">
        <v>6928</v>
      </c>
      <c r="Q1452" s="6" t="s">
        <v>7272</v>
      </c>
      <c r="R1452" s="4">
        <v>286</v>
      </c>
      <c r="S1452" s="4">
        <v>58</v>
      </c>
      <c r="T1452" s="4">
        <v>47</v>
      </c>
      <c r="U1452" s="4">
        <v>61</v>
      </c>
      <c r="V1452" s="4" t="s">
        <v>735</v>
      </c>
      <c r="W1452" s="4">
        <v>52</v>
      </c>
      <c r="X1452" s="4">
        <v>300</v>
      </c>
      <c r="Y1452" s="4" t="s">
        <v>1304</v>
      </c>
      <c r="Z1452" s="4">
        <v>56</v>
      </c>
      <c r="AA1452" s="4">
        <v>46</v>
      </c>
      <c r="AB1452" s="4" t="s">
        <v>2002</v>
      </c>
      <c r="AC1452" s="4" t="s">
        <v>1828</v>
      </c>
      <c r="AD1452" s="4">
        <v>346</v>
      </c>
      <c r="AE1452" s="4" t="s">
        <v>1496</v>
      </c>
      <c r="AF1452" s="4">
        <v>71</v>
      </c>
      <c r="AG1452" s="4">
        <v>72</v>
      </c>
      <c r="AH1452" s="4">
        <v>62</v>
      </c>
      <c r="AI1452" s="4">
        <v>69</v>
      </c>
      <c r="AJ1452" s="4">
        <v>306</v>
      </c>
      <c r="AK1452" s="4">
        <v>56</v>
      </c>
      <c r="AL1452" s="4" t="s">
        <v>4331</v>
      </c>
      <c r="AM1452" s="4">
        <v>70</v>
      </c>
      <c r="AN1452" s="4">
        <v>55</v>
      </c>
      <c r="AO1452" s="4">
        <v>57</v>
      </c>
      <c r="AP1452" s="4">
        <v>293</v>
      </c>
      <c r="AQ1452" s="4">
        <v>63</v>
      </c>
      <c r="AR1452" s="4">
        <v>63</v>
      </c>
      <c r="AS1452" s="4">
        <v>58</v>
      </c>
      <c r="AT1452" s="4">
        <v>62</v>
      </c>
      <c r="AU1452" s="4">
        <v>47</v>
      </c>
      <c r="AV1452" s="4" t="s">
        <v>978</v>
      </c>
      <c r="AW1452" s="4">
        <v>192</v>
      </c>
      <c r="AX1452" s="4">
        <v>61</v>
      </c>
      <c r="AY1452" s="4">
        <v>68</v>
      </c>
      <c r="AZ1452" s="4">
        <v>63</v>
      </c>
      <c r="BA1452" s="4">
        <v>60</v>
      </c>
      <c r="BB1452" s="4">
        <v>9</v>
      </c>
      <c r="BC1452" s="4">
        <v>14</v>
      </c>
      <c r="BD1452" s="4">
        <v>8</v>
      </c>
      <c r="BE1452" s="4">
        <v>15</v>
      </c>
      <c r="BF1452" s="4">
        <v>14</v>
      </c>
      <c r="BG1452" s="4">
        <v>1783</v>
      </c>
      <c r="BH1452" s="4">
        <v>378</v>
      </c>
      <c r="BI1452" s="4">
        <v>1</v>
      </c>
      <c r="BJ1452" s="4">
        <v>71</v>
      </c>
      <c r="BK1452" s="4">
        <v>52</v>
      </c>
      <c r="BL1452" s="4">
        <v>62</v>
      </c>
      <c r="BM1452" s="4">
        <v>68</v>
      </c>
      <c r="BN1452" s="4">
        <v>64</v>
      </c>
    </row>
    <row r="1453" spans="1:66" ht="30" customHeight="1" x14ac:dyDescent="0.25">
      <c r="A1453" s="15" t="s">
        <v>3996</v>
      </c>
      <c r="B1453" s="4">
        <v>28</v>
      </c>
      <c r="C1453" s="4">
        <v>79</v>
      </c>
      <c r="D1453" s="4">
        <v>80</v>
      </c>
      <c r="E1453" s="5" t="s">
        <v>3997</v>
      </c>
      <c r="F1453" s="5" t="str">
        <f t="shared" si="119"/>
        <v>West Ham United</v>
      </c>
      <c r="G1453" s="25" t="str">
        <f t="shared" si="120"/>
        <v>2021 ~ 2025</v>
      </c>
      <c r="H1453" s="5" t="str">
        <f t="shared" si="123"/>
        <v>2025</v>
      </c>
      <c r="I1453" s="4" t="s">
        <v>359</v>
      </c>
      <c r="J1453" s="4" t="s">
        <v>3184</v>
      </c>
      <c r="K1453" s="4" t="s">
        <v>68</v>
      </c>
      <c r="L1453" s="4">
        <v>80</v>
      </c>
      <c r="M1453" s="4" t="s">
        <v>189</v>
      </c>
      <c r="N1453" s="4">
        <v>1</v>
      </c>
      <c r="O1453" s="6" t="s">
        <v>7270</v>
      </c>
      <c r="P1453" s="6" t="s">
        <v>7016</v>
      </c>
      <c r="Q1453" s="6" t="s">
        <v>7092</v>
      </c>
      <c r="R1453" s="4">
        <v>293</v>
      </c>
      <c r="S1453" s="4">
        <v>49</v>
      </c>
      <c r="T1453" s="4">
        <v>47</v>
      </c>
      <c r="U1453" s="4">
        <v>83</v>
      </c>
      <c r="V1453" s="4">
        <v>67</v>
      </c>
      <c r="W1453" s="4">
        <v>47</v>
      </c>
      <c r="X1453" s="4">
        <v>298</v>
      </c>
      <c r="Y1453" s="4">
        <v>50</v>
      </c>
      <c r="Z1453" s="4">
        <v>60</v>
      </c>
      <c r="AA1453" s="4">
        <v>59</v>
      </c>
      <c r="AB1453" s="4">
        <v>67</v>
      </c>
      <c r="AC1453" s="4">
        <v>62</v>
      </c>
      <c r="AD1453" s="4">
        <v>280</v>
      </c>
      <c r="AE1453" s="4">
        <v>50</v>
      </c>
      <c r="AF1453" s="4">
        <v>58</v>
      </c>
      <c r="AG1453" s="4">
        <v>47</v>
      </c>
      <c r="AH1453" s="4">
        <v>76</v>
      </c>
      <c r="AI1453" s="4">
        <v>49</v>
      </c>
      <c r="AJ1453" s="4">
        <v>352</v>
      </c>
      <c r="AK1453" s="4">
        <v>63</v>
      </c>
      <c r="AL1453" s="4">
        <v>86</v>
      </c>
      <c r="AM1453" s="4">
        <v>62</v>
      </c>
      <c r="AN1453" s="4">
        <v>92</v>
      </c>
      <c r="AO1453" s="4">
        <v>49</v>
      </c>
      <c r="AP1453" s="4">
        <v>330</v>
      </c>
      <c r="AQ1453" s="4">
        <v>84</v>
      </c>
      <c r="AR1453" s="4">
        <v>78</v>
      </c>
      <c r="AS1453" s="4">
        <v>49</v>
      </c>
      <c r="AT1453" s="4">
        <v>60</v>
      </c>
      <c r="AU1453" s="4">
        <v>59</v>
      </c>
      <c r="AV1453" s="4">
        <v>73</v>
      </c>
      <c r="AW1453" s="4">
        <v>236</v>
      </c>
      <c r="AX1453" s="4">
        <v>80</v>
      </c>
      <c r="AY1453" s="4">
        <v>79</v>
      </c>
      <c r="AZ1453" s="4">
        <v>77</v>
      </c>
      <c r="BA1453" s="4">
        <v>59</v>
      </c>
      <c r="BB1453" s="4">
        <v>14</v>
      </c>
      <c r="BC1453" s="4">
        <v>14</v>
      </c>
      <c r="BD1453" s="4">
        <v>7</v>
      </c>
      <c r="BE1453" s="4">
        <v>9</v>
      </c>
      <c r="BF1453" s="4">
        <v>15</v>
      </c>
      <c r="BG1453" s="4">
        <v>1848</v>
      </c>
      <c r="BH1453" s="4">
        <v>384</v>
      </c>
      <c r="BI1453" s="4">
        <v>2</v>
      </c>
      <c r="BJ1453" s="4">
        <v>54</v>
      </c>
      <c r="BK1453" s="4">
        <v>51</v>
      </c>
      <c r="BL1453" s="4">
        <v>61</v>
      </c>
      <c r="BM1453" s="4">
        <v>56</v>
      </c>
      <c r="BN1453" s="4">
        <v>79</v>
      </c>
    </row>
    <row r="1454" spans="1:66" ht="30" customHeight="1" x14ac:dyDescent="0.25">
      <c r="A1454" s="15" t="s">
        <v>6503</v>
      </c>
      <c r="B1454" s="4">
        <v>19</v>
      </c>
      <c r="C1454" s="4">
        <v>67</v>
      </c>
      <c r="D1454" s="4">
        <v>83</v>
      </c>
      <c r="E1454" s="5" t="s">
        <v>6824</v>
      </c>
      <c r="F1454" s="5" t="str">
        <f t="shared" si="119"/>
        <v>Vitória SC</v>
      </c>
      <c r="G1454" s="25" t="str">
        <f t="shared" si="120"/>
        <v>2024 ~ 2024</v>
      </c>
      <c r="H1454" s="5" t="str">
        <f t="shared" si="123"/>
        <v>2024</v>
      </c>
      <c r="I1454" s="4" t="s">
        <v>104</v>
      </c>
      <c r="J1454" s="4" t="s">
        <v>308</v>
      </c>
      <c r="K1454" s="4" t="s">
        <v>77</v>
      </c>
      <c r="L1454" s="4">
        <v>68</v>
      </c>
      <c r="M1454" s="4" t="s">
        <v>294</v>
      </c>
      <c r="N1454" s="4">
        <v>16</v>
      </c>
      <c r="O1454" s="6" t="s">
        <v>7269</v>
      </c>
      <c r="P1454" s="6" t="s">
        <v>6959</v>
      </c>
      <c r="Q1454" s="6" t="s">
        <v>7471</v>
      </c>
      <c r="R1454" s="4">
        <v>273</v>
      </c>
      <c r="S1454" s="4">
        <v>65</v>
      </c>
      <c r="T1454" s="4">
        <v>54</v>
      </c>
      <c r="U1454" s="4">
        <v>30</v>
      </c>
      <c r="V1454" s="4">
        <v>63</v>
      </c>
      <c r="W1454" s="4">
        <v>61</v>
      </c>
      <c r="X1454" s="4">
        <v>309</v>
      </c>
      <c r="Y1454" s="4">
        <v>74</v>
      </c>
      <c r="Z1454" s="4">
        <v>59</v>
      </c>
      <c r="AA1454" s="4">
        <v>51</v>
      </c>
      <c r="AB1454" s="4">
        <v>54</v>
      </c>
      <c r="AC1454" s="4">
        <v>71</v>
      </c>
      <c r="AD1454" s="4">
        <v>396</v>
      </c>
      <c r="AE1454" s="4">
        <v>84</v>
      </c>
      <c r="AF1454" s="4">
        <v>82</v>
      </c>
      <c r="AG1454" s="4">
        <v>91</v>
      </c>
      <c r="AH1454" s="4">
        <v>59</v>
      </c>
      <c r="AI1454" s="4">
        <v>80</v>
      </c>
      <c r="AJ1454" s="4">
        <v>235</v>
      </c>
      <c r="AK1454" s="4">
        <v>53</v>
      </c>
      <c r="AL1454" s="4">
        <v>44</v>
      </c>
      <c r="AM1454" s="4">
        <v>58</v>
      </c>
      <c r="AN1454" s="4">
        <v>32</v>
      </c>
      <c r="AO1454" s="4">
        <v>48</v>
      </c>
      <c r="AP1454" s="4">
        <v>240</v>
      </c>
      <c r="AQ1454" s="4">
        <v>38</v>
      </c>
      <c r="AR1454" s="4">
        <v>23</v>
      </c>
      <c r="AS1454" s="4">
        <v>54</v>
      </c>
      <c r="AT1454" s="4">
        <v>66</v>
      </c>
      <c r="AU1454" s="4">
        <v>59</v>
      </c>
      <c r="AV1454" s="4">
        <v>62</v>
      </c>
      <c r="AW1454" s="4">
        <v>79</v>
      </c>
      <c r="AX1454" s="4">
        <v>25</v>
      </c>
      <c r="AY1454" s="4">
        <v>28</v>
      </c>
      <c r="AZ1454" s="4">
        <v>26</v>
      </c>
      <c r="BA1454" s="4">
        <v>51</v>
      </c>
      <c r="BB1454" s="4">
        <v>10</v>
      </c>
      <c r="BC1454" s="4">
        <v>12</v>
      </c>
      <c r="BD1454" s="4">
        <v>8</v>
      </c>
      <c r="BE1454" s="4">
        <v>14</v>
      </c>
      <c r="BF1454" s="4">
        <v>7</v>
      </c>
      <c r="BG1454" s="4">
        <v>1583</v>
      </c>
      <c r="BH1454" s="4">
        <v>338</v>
      </c>
      <c r="BI1454" s="4">
        <v>1</v>
      </c>
      <c r="BJ1454" s="4">
        <v>83</v>
      </c>
      <c r="BK1454" s="4">
        <v>53</v>
      </c>
      <c r="BL1454" s="4">
        <v>62</v>
      </c>
      <c r="BM1454" s="4">
        <v>74</v>
      </c>
      <c r="BN1454" s="4">
        <v>26</v>
      </c>
    </row>
    <row r="1455" spans="1:66" ht="30" customHeight="1" x14ac:dyDescent="0.25">
      <c r="A1455" s="15" t="s">
        <v>3269</v>
      </c>
      <c r="B1455" s="4">
        <v>21</v>
      </c>
      <c r="C1455" s="4">
        <v>70</v>
      </c>
      <c r="D1455" s="4">
        <v>80</v>
      </c>
      <c r="E1455" s="5" t="s">
        <v>7994</v>
      </c>
      <c r="F1455" s="5" t="str">
        <f t="shared" si="119"/>
        <v>Frosinone</v>
      </c>
      <c r="G1455" s="25" t="str">
        <f t="shared" si="120"/>
        <v>Jun 30, 2024 A Prestamo</v>
      </c>
      <c r="H1455" s="5">
        <v>0</v>
      </c>
      <c r="I1455" s="4" t="s">
        <v>66</v>
      </c>
      <c r="J1455" s="4" t="s">
        <v>147</v>
      </c>
      <c r="K1455" s="4" t="s">
        <v>68</v>
      </c>
      <c r="L1455" s="4">
        <v>72</v>
      </c>
      <c r="M1455" s="4" t="s">
        <v>106</v>
      </c>
      <c r="N1455" s="4">
        <v>10</v>
      </c>
      <c r="O1455" s="6" t="s">
        <v>6995</v>
      </c>
      <c r="P1455" s="6" t="s">
        <v>7023</v>
      </c>
      <c r="Q1455" s="6">
        <v>0</v>
      </c>
      <c r="R1455" s="4">
        <v>336</v>
      </c>
      <c r="S1455" s="4">
        <v>54</v>
      </c>
      <c r="T1455" s="4">
        <v>72</v>
      </c>
      <c r="U1455" s="4">
        <v>68</v>
      </c>
      <c r="V1455" s="4">
        <v>68</v>
      </c>
      <c r="W1455" s="4">
        <v>74</v>
      </c>
      <c r="X1455" s="4">
        <v>328</v>
      </c>
      <c r="Y1455" s="4">
        <v>77</v>
      </c>
      <c r="Z1455" s="4">
        <v>68</v>
      </c>
      <c r="AA1455" s="4">
        <v>50</v>
      </c>
      <c r="AB1455" s="4">
        <v>54</v>
      </c>
      <c r="AC1455" s="4">
        <v>79</v>
      </c>
      <c r="AD1455" s="4">
        <v>344</v>
      </c>
      <c r="AE1455" s="4">
        <v>69</v>
      </c>
      <c r="AF1455" s="4">
        <v>71</v>
      </c>
      <c r="AG1455" s="4">
        <v>73</v>
      </c>
      <c r="AH1455" s="4">
        <v>63</v>
      </c>
      <c r="AI1455" s="4">
        <v>68</v>
      </c>
      <c r="AJ1455" s="4">
        <v>330</v>
      </c>
      <c r="AK1455" s="4">
        <v>74</v>
      </c>
      <c r="AL1455" s="4">
        <v>71</v>
      </c>
      <c r="AM1455" s="4">
        <v>62</v>
      </c>
      <c r="AN1455" s="4">
        <v>63</v>
      </c>
      <c r="AO1455" s="4">
        <v>60</v>
      </c>
      <c r="AP1455" s="4">
        <v>261</v>
      </c>
      <c r="AQ1455" s="4">
        <v>48</v>
      </c>
      <c r="AR1455" s="4">
        <v>27</v>
      </c>
      <c r="AS1455" s="4">
        <v>66</v>
      </c>
      <c r="AT1455" s="4">
        <v>54</v>
      </c>
      <c r="AU1455" s="4">
        <v>66</v>
      </c>
      <c r="AV1455" s="4">
        <v>66</v>
      </c>
      <c r="AW1455" s="4">
        <v>54</v>
      </c>
      <c r="AX1455" s="4">
        <v>22</v>
      </c>
      <c r="AY1455" s="4">
        <v>14</v>
      </c>
      <c r="AZ1455" s="4">
        <v>18</v>
      </c>
      <c r="BA1455" s="4">
        <v>44</v>
      </c>
      <c r="BB1455" s="4">
        <v>14</v>
      </c>
      <c r="BC1455" s="4">
        <v>5</v>
      </c>
      <c r="BD1455" s="4">
        <v>9</v>
      </c>
      <c r="BE1455" s="4">
        <v>8</v>
      </c>
      <c r="BF1455" s="4">
        <v>8</v>
      </c>
      <c r="BG1455" s="4">
        <v>1697</v>
      </c>
      <c r="BH1455" s="4">
        <v>360</v>
      </c>
      <c r="BI1455" s="4">
        <v>1</v>
      </c>
      <c r="BJ1455" s="4">
        <v>70</v>
      </c>
      <c r="BK1455" s="4">
        <v>70</v>
      </c>
      <c r="BL1455" s="4">
        <v>59</v>
      </c>
      <c r="BM1455" s="4">
        <v>76</v>
      </c>
      <c r="BN1455" s="4">
        <v>25</v>
      </c>
    </row>
    <row r="1456" spans="1:66" ht="30" customHeight="1" x14ac:dyDescent="0.25">
      <c r="A1456" s="15" t="s">
        <v>7763</v>
      </c>
      <c r="B1456" s="4">
        <v>35</v>
      </c>
      <c r="C1456" s="4">
        <v>80</v>
      </c>
      <c r="D1456" s="4">
        <v>80</v>
      </c>
      <c r="E1456" s="5" t="s">
        <v>4079</v>
      </c>
      <c r="F1456" s="5" t="str">
        <f t="shared" si="119"/>
        <v>Brazil</v>
      </c>
      <c r="G1456" s="25" t="str">
        <f t="shared" si="120"/>
        <v>Free</v>
      </c>
      <c r="H1456" s="5">
        <v>0</v>
      </c>
      <c r="I1456" s="4" t="s">
        <v>124</v>
      </c>
      <c r="J1456" s="4" t="s">
        <v>617</v>
      </c>
      <c r="K1456" s="4" t="s">
        <v>68</v>
      </c>
      <c r="L1456" s="4">
        <v>78</v>
      </c>
      <c r="M1456" s="4" t="s">
        <v>69</v>
      </c>
      <c r="N1456" s="4">
        <v>0</v>
      </c>
      <c r="O1456" s="6">
        <v>0</v>
      </c>
      <c r="P1456" s="6">
        <v>0</v>
      </c>
      <c r="Q1456" s="6">
        <v>0</v>
      </c>
      <c r="R1456" s="4">
        <v>365</v>
      </c>
      <c r="S1456" s="4">
        <v>74</v>
      </c>
      <c r="T1456" s="4">
        <v>74</v>
      </c>
      <c r="U1456" s="4">
        <v>52</v>
      </c>
      <c r="V1456" s="4">
        <v>81</v>
      </c>
      <c r="W1456" s="4">
        <v>84</v>
      </c>
      <c r="X1456" s="4">
        <v>389</v>
      </c>
      <c r="Y1456" s="4">
        <v>79</v>
      </c>
      <c r="Z1456" s="4">
        <v>84</v>
      </c>
      <c r="AA1456" s="4">
        <v>70</v>
      </c>
      <c r="AB1456" s="4">
        <v>73</v>
      </c>
      <c r="AC1456" s="4">
        <v>83</v>
      </c>
      <c r="AD1456" s="4">
        <v>332</v>
      </c>
      <c r="AE1456" s="4">
        <v>63</v>
      </c>
      <c r="AF1456" s="4">
        <v>61</v>
      </c>
      <c r="AG1456" s="4">
        <v>68</v>
      </c>
      <c r="AH1456" s="4">
        <v>76</v>
      </c>
      <c r="AI1456" s="4">
        <v>64</v>
      </c>
      <c r="AJ1456" s="4">
        <v>319</v>
      </c>
      <c r="AK1456" s="4">
        <v>76</v>
      </c>
      <c r="AL1456" s="4">
        <v>53</v>
      </c>
      <c r="AM1456" s="4">
        <v>44</v>
      </c>
      <c r="AN1456" s="4">
        <v>70</v>
      </c>
      <c r="AO1456" s="4">
        <v>76</v>
      </c>
      <c r="AP1456" s="4">
        <v>332</v>
      </c>
      <c r="AQ1456" s="4">
        <v>45</v>
      </c>
      <c r="AR1456" s="4">
        <v>42</v>
      </c>
      <c r="AS1456" s="4">
        <v>77</v>
      </c>
      <c r="AT1456" s="4">
        <v>84</v>
      </c>
      <c r="AU1456" s="4">
        <v>84</v>
      </c>
      <c r="AV1456" s="4">
        <v>85</v>
      </c>
      <c r="AW1456" s="4">
        <v>76</v>
      </c>
      <c r="AX1456" s="4">
        <v>14</v>
      </c>
      <c r="AY1456" s="4">
        <v>31</v>
      </c>
      <c r="AZ1456" s="4">
        <v>31</v>
      </c>
      <c r="BA1456" s="4">
        <v>19</v>
      </c>
      <c r="BB1456" s="4">
        <v>3</v>
      </c>
      <c r="BC1456" s="4">
        <v>5</v>
      </c>
      <c r="BD1456" s="4">
        <v>5</v>
      </c>
      <c r="BE1456" s="4">
        <v>3</v>
      </c>
      <c r="BF1456" s="4">
        <v>3</v>
      </c>
      <c r="BG1456" s="4">
        <v>1832</v>
      </c>
      <c r="BH1456" s="4">
        <v>383</v>
      </c>
      <c r="BI1456" s="4">
        <v>3</v>
      </c>
      <c r="BJ1456" s="4">
        <v>62</v>
      </c>
      <c r="BK1456" s="4">
        <v>76</v>
      </c>
      <c r="BL1456" s="4">
        <v>79</v>
      </c>
      <c r="BM1456" s="4">
        <v>78</v>
      </c>
      <c r="BN1456" s="4">
        <v>30</v>
      </c>
    </row>
    <row r="1457" spans="1:66" ht="30" customHeight="1" x14ac:dyDescent="0.25">
      <c r="A1457" s="15" t="s">
        <v>5159</v>
      </c>
      <c r="B1457" s="4">
        <v>20</v>
      </c>
      <c r="C1457" s="4">
        <v>64</v>
      </c>
      <c r="D1457" s="4">
        <v>72</v>
      </c>
      <c r="E1457" s="5" t="s">
        <v>5160</v>
      </c>
      <c r="F1457" s="5" t="str">
        <f t="shared" si="119"/>
        <v>Seoul</v>
      </c>
      <c r="G1457" s="25" t="str">
        <f t="shared" si="120"/>
        <v>2021 ~ 2026</v>
      </c>
      <c r="H1457" s="5" t="str">
        <f t="shared" ref="H1457:H1471" si="124">RIGHT(G1457, 4)</f>
        <v>2026</v>
      </c>
      <c r="I1457" s="4" t="s">
        <v>90</v>
      </c>
      <c r="J1457" s="4" t="s">
        <v>67</v>
      </c>
      <c r="K1457" s="4" t="s">
        <v>77</v>
      </c>
      <c r="L1457" s="4">
        <v>65</v>
      </c>
      <c r="M1457" s="4" t="s">
        <v>294</v>
      </c>
      <c r="N1457" s="4">
        <v>8</v>
      </c>
      <c r="O1457" s="6" t="s">
        <v>7351</v>
      </c>
      <c r="P1457" s="6" t="s">
        <v>6959</v>
      </c>
      <c r="Q1457" s="6" t="s">
        <v>7208</v>
      </c>
      <c r="R1457" s="4">
        <v>263</v>
      </c>
      <c r="S1457" s="4">
        <v>58</v>
      </c>
      <c r="T1457" s="4">
        <v>57</v>
      </c>
      <c r="U1457" s="4">
        <v>43</v>
      </c>
      <c r="V1457" s="4">
        <v>46</v>
      </c>
      <c r="W1457" s="4">
        <v>59</v>
      </c>
      <c r="X1457" s="4">
        <v>291</v>
      </c>
      <c r="Y1457" s="4">
        <v>71</v>
      </c>
      <c r="Z1457" s="4">
        <v>64</v>
      </c>
      <c r="AA1457" s="4">
        <v>52</v>
      </c>
      <c r="AB1457" s="4">
        <v>43</v>
      </c>
      <c r="AC1457" s="4">
        <v>61</v>
      </c>
      <c r="AD1457" s="4">
        <v>365</v>
      </c>
      <c r="AE1457" s="4">
        <v>81</v>
      </c>
      <c r="AF1457" s="4">
        <v>79</v>
      </c>
      <c r="AG1457" s="4">
        <v>80</v>
      </c>
      <c r="AH1457" s="4">
        <v>61</v>
      </c>
      <c r="AI1457" s="4">
        <v>64</v>
      </c>
      <c r="AJ1457" s="4">
        <v>296</v>
      </c>
      <c r="AK1457" s="4">
        <v>64</v>
      </c>
      <c r="AL1457" s="4">
        <v>60</v>
      </c>
      <c r="AM1457" s="4">
        <v>64</v>
      </c>
      <c r="AN1457" s="4">
        <v>56</v>
      </c>
      <c r="AO1457" s="4">
        <v>52</v>
      </c>
      <c r="AP1457" s="4">
        <v>247</v>
      </c>
      <c r="AQ1457" s="4">
        <v>35</v>
      </c>
      <c r="AR1457" s="4">
        <v>24</v>
      </c>
      <c r="AS1457" s="4">
        <v>67</v>
      </c>
      <c r="AT1457" s="4">
        <v>63</v>
      </c>
      <c r="AU1457" s="4">
        <v>58</v>
      </c>
      <c r="AV1457" s="4">
        <v>51</v>
      </c>
      <c r="AW1457" s="4">
        <v>76</v>
      </c>
      <c r="AX1457" s="4">
        <v>25</v>
      </c>
      <c r="AY1457" s="4">
        <v>26</v>
      </c>
      <c r="AZ1457" s="4">
        <v>25</v>
      </c>
      <c r="BA1457" s="4">
        <v>41</v>
      </c>
      <c r="BB1457" s="4">
        <v>5</v>
      </c>
      <c r="BC1457" s="4">
        <v>10</v>
      </c>
      <c r="BD1457" s="4">
        <v>14</v>
      </c>
      <c r="BE1457" s="4">
        <v>7</v>
      </c>
      <c r="BF1457" s="4">
        <v>5</v>
      </c>
      <c r="BG1457" s="4">
        <v>1579</v>
      </c>
      <c r="BH1457" s="4">
        <v>339</v>
      </c>
      <c r="BI1457" s="4">
        <v>1</v>
      </c>
      <c r="BJ1457" s="4">
        <v>80</v>
      </c>
      <c r="BK1457" s="4">
        <v>58</v>
      </c>
      <c r="BL1457" s="4">
        <v>53</v>
      </c>
      <c r="BM1457" s="4">
        <v>67</v>
      </c>
      <c r="BN1457" s="4">
        <v>27</v>
      </c>
    </row>
    <row r="1458" spans="1:66" ht="30" customHeight="1" x14ac:dyDescent="0.25">
      <c r="A1458" s="15" t="s">
        <v>1664</v>
      </c>
      <c r="B1458" s="4">
        <v>20</v>
      </c>
      <c r="C1458" s="4">
        <v>66</v>
      </c>
      <c r="D1458" s="4">
        <v>83</v>
      </c>
      <c r="E1458" s="5" t="s">
        <v>1665</v>
      </c>
      <c r="F1458" s="5" t="str">
        <f t="shared" si="119"/>
        <v>Manchester City</v>
      </c>
      <c r="G1458" s="25" t="str">
        <f t="shared" si="120"/>
        <v>2021 ~ 2026</v>
      </c>
      <c r="H1458" s="5" t="str">
        <f t="shared" si="124"/>
        <v>2026</v>
      </c>
      <c r="I1458" s="4" t="s">
        <v>97</v>
      </c>
      <c r="J1458" s="4" t="s">
        <v>321</v>
      </c>
      <c r="K1458" s="4" t="s">
        <v>77</v>
      </c>
      <c r="L1458" s="4">
        <v>67</v>
      </c>
      <c r="M1458" s="4" t="s">
        <v>294</v>
      </c>
      <c r="N1458" s="4">
        <v>17</v>
      </c>
      <c r="O1458" s="6" t="s">
        <v>7401</v>
      </c>
      <c r="P1458" s="6" t="s">
        <v>6917</v>
      </c>
      <c r="Q1458" s="6" t="s">
        <v>7402</v>
      </c>
      <c r="R1458" s="4">
        <v>269</v>
      </c>
      <c r="S1458" s="4">
        <v>57</v>
      </c>
      <c r="T1458" s="4">
        <v>64</v>
      </c>
      <c r="U1458" s="4">
        <v>38</v>
      </c>
      <c r="V1458" s="4">
        <v>60</v>
      </c>
      <c r="W1458" s="4">
        <v>50</v>
      </c>
      <c r="X1458" s="4">
        <v>283</v>
      </c>
      <c r="Y1458" s="4">
        <v>73</v>
      </c>
      <c r="Z1458" s="4">
        <v>45</v>
      </c>
      <c r="AA1458" s="4">
        <v>39</v>
      </c>
      <c r="AB1458" s="4">
        <v>55</v>
      </c>
      <c r="AC1458" s="4">
        <v>71</v>
      </c>
      <c r="AD1458" s="4">
        <v>366</v>
      </c>
      <c r="AE1458" s="4">
        <v>83</v>
      </c>
      <c r="AF1458" s="4">
        <v>75</v>
      </c>
      <c r="AG1458" s="4">
        <v>83</v>
      </c>
      <c r="AH1458" s="4">
        <v>49</v>
      </c>
      <c r="AI1458" s="4">
        <v>76</v>
      </c>
      <c r="AJ1458" s="4">
        <v>255</v>
      </c>
      <c r="AK1458" s="4">
        <v>62</v>
      </c>
      <c r="AL1458" s="4">
        <v>50</v>
      </c>
      <c r="AM1458" s="4">
        <v>60</v>
      </c>
      <c r="AN1458" s="4">
        <v>43</v>
      </c>
      <c r="AO1458" s="4">
        <v>40</v>
      </c>
      <c r="AP1458" s="4">
        <v>241</v>
      </c>
      <c r="AQ1458" s="4">
        <v>31</v>
      </c>
      <c r="AR1458" s="4">
        <v>22</v>
      </c>
      <c r="AS1458" s="4">
        <v>61</v>
      </c>
      <c r="AT1458" s="4">
        <v>63</v>
      </c>
      <c r="AU1458" s="4">
        <v>64</v>
      </c>
      <c r="AV1458" s="4">
        <v>58</v>
      </c>
      <c r="AW1458" s="4">
        <v>85</v>
      </c>
      <c r="AX1458" s="4">
        <v>24</v>
      </c>
      <c r="AY1458" s="4">
        <v>30</v>
      </c>
      <c r="AZ1458" s="4">
        <v>31</v>
      </c>
      <c r="BA1458" s="4">
        <v>67</v>
      </c>
      <c r="BB1458" s="4">
        <v>14</v>
      </c>
      <c r="BC1458" s="4">
        <v>14</v>
      </c>
      <c r="BD1458" s="4">
        <v>14</v>
      </c>
      <c r="BE1458" s="4">
        <v>13</v>
      </c>
      <c r="BF1458" s="4">
        <v>12</v>
      </c>
      <c r="BG1458" s="4">
        <v>1566</v>
      </c>
      <c r="BH1458" s="4">
        <v>339</v>
      </c>
      <c r="BI1458" s="4">
        <v>1</v>
      </c>
      <c r="BJ1458" s="4">
        <v>79</v>
      </c>
      <c r="BK1458" s="4">
        <v>58</v>
      </c>
      <c r="BL1458" s="4">
        <v>57</v>
      </c>
      <c r="BM1458" s="4">
        <v>72</v>
      </c>
      <c r="BN1458" s="4">
        <v>28</v>
      </c>
    </row>
    <row r="1459" spans="1:66" ht="30" customHeight="1" x14ac:dyDescent="0.25">
      <c r="A1459" s="15" t="s">
        <v>3167</v>
      </c>
      <c r="B1459" s="4">
        <v>27</v>
      </c>
      <c r="C1459" s="4">
        <v>73</v>
      </c>
      <c r="D1459" s="4">
        <v>73</v>
      </c>
      <c r="E1459" s="5" t="s">
        <v>2856</v>
      </c>
      <c r="F1459" s="5" t="str">
        <f t="shared" si="119"/>
        <v>Real Valladolid</v>
      </c>
      <c r="G1459" s="25" t="str">
        <f t="shared" si="120"/>
        <v>2022 ~ 2027</v>
      </c>
      <c r="H1459" s="5" t="str">
        <f t="shared" si="124"/>
        <v>2027</v>
      </c>
      <c r="I1459" s="4" t="s">
        <v>146</v>
      </c>
      <c r="J1459" s="4" t="s">
        <v>327</v>
      </c>
      <c r="K1459" s="4" t="s">
        <v>77</v>
      </c>
      <c r="L1459" s="4">
        <v>73</v>
      </c>
      <c r="M1459" s="4" t="s">
        <v>294</v>
      </c>
      <c r="N1459" s="4">
        <v>0</v>
      </c>
      <c r="O1459" s="6" t="s">
        <v>7480</v>
      </c>
      <c r="P1459" s="6" t="s">
        <v>7203</v>
      </c>
      <c r="Q1459" s="6" t="s">
        <v>7508</v>
      </c>
      <c r="R1459" s="4">
        <v>330</v>
      </c>
      <c r="S1459" s="4">
        <v>72</v>
      </c>
      <c r="T1459" s="4">
        <v>67</v>
      </c>
      <c r="U1459" s="4">
        <v>65</v>
      </c>
      <c r="V1459" s="4">
        <v>70</v>
      </c>
      <c r="W1459" s="4">
        <v>56</v>
      </c>
      <c r="X1459" s="4">
        <v>361</v>
      </c>
      <c r="Y1459" s="4">
        <v>76</v>
      </c>
      <c r="Z1459" s="4">
        <v>77</v>
      </c>
      <c r="AA1459" s="4">
        <v>70</v>
      </c>
      <c r="AB1459" s="4">
        <v>65</v>
      </c>
      <c r="AC1459" s="4">
        <v>73</v>
      </c>
      <c r="AD1459" s="4">
        <v>368</v>
      </c>
      <c r="AE1459" s="4">
        <v>77</v>
      </c>
      <c r="AF1459" s="4">
        <v>73</v>
      </c>
      <c r="AG1459" s="4">
        <v>77</v>
      </c>
      <c r="AH1459" s="4">
        <v>70</v>
      </c>
      <c r="AI1459" s="4">
        <v>71</v>
      </c>
      <c r="AJ1459" s="4">
        <v>351</v>
      </c>
      <c r="AK1459" s="4">
        <v>78</v>
      </c>
      <c r="AL1459" s="4">
        <v>75</v>
      </c>
      <c r="AM1459" s="4">
        <v>66</v>
      </c>
      <c r="AN1459" s="4">
        <v>63</v>
      </c>
      <c r="AO1459" s="4">
        <v>69</v>
      </c>
      <c r="AP1459" s="4">
        <v>327</v>
      </c>
      <c r="AQ1459" s="4">
        <v>51</v>
      </c>
      <c r="AR1459" s="4">
        <v>60</v>
      </c>
      <c r="AS1459" s="4">
        <v>75</v>
      </c>
      <c r="AT1459" s="4">
        <v>73</v>
      </c>
      <c r="AU1459" s="4">
        <v>68</v>
      </c>
      <c r="AV1459" s="4">
        <v>76</v>
      </c>
      <c r="AW1459" s="4">
        <v>173</v>
      </c>
      <c r="AX1459" s="4">
        <v>60</v>
      </c>
      <c r="AY1459" s="4">
        <v>59</v>
      </c>
      <c r="AZ1459" s="4">
        <v>54</v>
      </c>
      <c r="BA1459" s="4">
        <v>64</v>
      </c>
      <c r="BB1459" s="4">
        <v>11</v>
      </c>
      <c r="BC1459" s="4">
        <v>15</v>
      </c>
      <c r="BD1459" s="4">
        <v>11</v>
      </c>
      <c r="BE1459" s="4">
        <v>15</v>
      </c>
      <c r="BF1459" s="4">
        <v>12</v>
      </c>
      <c r="BG1459" s="4">
        <v>1974</v>
      </c>
      <c r="BH1459" s="4">
        <v>413</v>
      </c>
      <c r="BI1459" s="4">
        <v>1</v>
      </c>
      <c r="BJ1459" s="4">
        <v>75</v>
      </c>
      <c r="BK1459" s="4">
        <v>70</v>
      </c>
      <c r="BL1459" s="4">
        <v>71</v>
      </c>
      <c r="BM1459" s="4">
        <v>75</v>
      </c>
      <c r="BN1459" s="4">
        <v>60</v>
      </c>
    </row>
    <row r="1460" spans="1:66" ht="30" customHeight="1" x14ac:dyDescent="0.25">
      <c r="A1460" s="15" t="s">
        <v>5957</v>
      </c>
      <c r="B1460" s="4">
        <v>20</v>
      </c>
      <c r="C1460" s="4" t="s">
        <v>595</v>
      </c>
      <c r="D1460" s="4">
        <v>80</v>
      </c>
      <c r="E1460" s="5" t="s">
        <v>5958</v>
      </c>
      <c r="F1460" s="5" t="str">
        <f t="shared" si="119"/>
        <v>Shakhtar Donetsk</v>
      </c>
      <c r="G1460" s="25" t="str">
        <f t="shared" si="120"/>
        <v>2024 ~ 2028</v>
      </c>
      <c r="H1460" s="5" t="str">
        <f t="shared" si="124"/>
        <v>2028</v>
      </c>
      <c r="I1460" s="4" t="s">
        <v>259</v>
      </c>
      <c r="J1460" s="4" t="s">
        <v>260</v>
      </c>
      <c r="K1460" s="4" t="s">
        <v>68</v>
      </c>
      <c r="L1460" s="4">
        <v>70</v>
      </c>
      <c r="M1460" s="4" t="s">
        <v>206</v>
      </c>
      <c r="N1460" s="4">
        <v>12</v>
      </c>
      <c r="O1460" s="6" t="s">
        <v>7210</v>
      </c>
      <c r="P1460" s="6">
        <v>500</v>
      </c>
      <c r="Q1460" s="6" t="s">
        <v>7009</v>
      </c>
      <c r="R1460" s="4">
        <v>294</v>
      </c>
      <c r="S1460" s="4">
        <v>66</v>
      </c>
      <c r="T1460" s="4">
        <v>63</v>
      </c>
      <c r="U1460" s="4">
        <v>46</v>
      </c>
      <c r="V1460" s="4">
        <v>65</v>
      </c>
      <c r="W1460" s="4">
        <v>54</v>
      </c>
      <c r="X1460" s="4">
        <v>300</v>
      </c>
      <c r="Y1460" s="4" t="s">
        <v>5959</v>
      </c>
      <c r="Z1460" s="4">
        <v>55</v>
      </c>
      <c r="AA1460" s="4">
        <v>43</v>
      </c>
      <c r="AB1460" s="4">
        <v>62</v>
      </c>
      <c r="AC1460" s="4" t="s">
        <v>607</v>
      </c>
      <c r="AD1460" s="4">
        <v>357</v>
      </c>
      <c r="AE1460" s="4">
        <v>76</v>
      </c>
      <c r="AF1460" s="4">
        <v>78</v>
      </c>
      <c r="AG1460" s="4" t="s">
        <v>5960</v>
      </c>
      <c r="AH1460" s="4" t="s">
        <v>961</v>
      </c>
      <c r="AI1460" s="4">
        <v>71</v>
      </c>
      <c r="AJ1460" s="4">
        <v>294</v>
      </c>
      <c r="AK1460" s="4" t="s">
        <v>608</v>
      </c>
      <c r="AL1460" s="4" t="s">
        <v>1507</v>
      </c>
      <c r="AM1460" s="4">
        <v>61</v>
      </c>
      <c r="AN1460" s="4">
        <v>51</v>
      </c>
      <c r="AO1460" s="4">
        <v>61</v>
      </c>
      <c r="AP1460" s="4">
        <v>264</v>
      </c>
      <c r="AQ1460" s="4" t="s">
        <v>2008</v>
      </c>
      <c r="AR1460" s="4">
        <v>28</v>
      </c>
      <c r="AS1460" s="4" t="s">
        <v>737</v>
      </c>
      <c r="AT1460" s="4" t="s">
        <v>595</v>
      </c>
      <c r="AU1460" s="4">
        <v>54</v>
      </c>
      <c r="AV1460" s="4">
        <v>65</v>
      </c>
      <c r="AW1460" s="4">
        <v>96</v>
      </c>
      <c r="AX1460" s="4">
        <v>30</v>
      </c>
      <c r="AY1460" s="4">
        <v>34</v>
      </c>
      <c r="AZ1460" s="4">
        <v>32</v>
      </c>
      <c r="BA1460" s="4">
        <v>41</v>
      </c>
      <c r="BB1460" s="4">
        <v>7</v>
      </c>
      <c r="BC1460" s="4">
        <v>7</v>
      </c>
      <c r="BD1460" s="4">
        <v>6</v>
      </c>
      <c r="BE1460" s="4">
        <v>14</v>
      </c>
      <c r="BF1460" s="4">
        <v>7</v>
      </c>
      <c r="BG1460" s="4">
        <v>1646</v>
      </c>
      <c r="BH1460" s="4">
        <v>359</v>
      </c>
      <c r="BI1460" s="4">
        <v>1</v>
      </c>
      <c r="BJ1460" s="4">
        <v>77</v>
      </c>
      <c r="BK1460" s="4">
        <v>62</v>
      </c>
      <c r="BL1460" s="4">
        <v>64</v>
      </c>
      <c r="BM1460" s="4">
        <v>70</v>
      </c>
      <c r="BN1460" s="4">
        <v>33</v>
      </c>
    </row>
    <row r="1461" spans="1:66" ht="30" customHeight="1" x14ac:dyDescent="0.25">
      <c r="A1461" s="15" t="s">
        <v>4657</v>
      </c>
      <c r="B1461" s="4">
        <v>34</v>
      </c>
      <c r="C1461" s="4">
        <v>73</v>
      </c>
      <c r="D1461" s="4">
        <v>73</v>
      </c>
      <c r="E1461" s="5" t="s">
        <v>4658</v>
      </c>
      <c r="F1461" s="5" t="str">
        <f t="shared" si="119"/>
        <v>Seoul</v>
      </c>
      <c r="G1461" s="25" t="str">
        <f t="shared" si="120"/>
        <v>2020 ~ 2025</v>
      </c>
      <c r="H1461" s="5" t="str">
        <f t="shared" si="124"/>
        <v>2025</v>
      </c>
      <c r="I1461" s="4" t="s">
        <v>155</v>
      </c>
      <c r="J1461" s="4" t="s">
        <v>125</v>
      </c>
      <c r="K1461" s="4" t="s">
        <v>68</v>
      </c>
      <c r="L1461" s="4">
        <v>73</v>
      </c>
      <c r="M1461" s="4" t="s">
        <v>229</v>
      </c>
      <c r="N1461" s="4">
        <v>0</v>
      </c>
      <c r="O1461" s="6" t="s">
        <v>6877</v>
      </c>
      <c r="P1461" s="6" t="s">
        <v>7031</v>
      </c>
      <c r="Q1461" s="6" t="s">
        <v>7351</v>
      </c>
      <c r="R1461" s="4">
        <v>322</v>
      </c>
      <c r="S1461" s="4">
        <v>70</v>
      </c>
      <c r="T1461" s="4">
        <v>56</v>
      </c>
      <c r="U1461" s="4">
        <v>55</v>
      </c>
      <c r="V1461" s="4">
        <v>78</v>
      </c>
      <c r="W1461" s="4">
        <v>63</v>
      </c>
      <c r="X1461" s="4">
        <v>369</v>
      </c>
      <c r="Y1461" s="4">
        <v>67</v>
      </c>
      <c r="Z1461" s="4">
        <v>74</v>
      </c>
      <c r="AA1461" s="4">
        <v>73</v>
      </c>
      <c r="AB1461" s="4">
        <v>81</v>
      </c>
      <c r="AC1461" s="4">
        <v>74</v>
      </c>
      <c r="AD1461" s="4">
        <v>272</v>
      </c>
      <c r="AE1461" s="4">
        <v>47</v>
      </c>
      <c r="AF1461" s="4">
        <v>46</v>
      </c>
      <c r="AG1461" s="4">
        <v>56</v>
      </c>
      <c r="AH1461" s="4">
        <v>57</v>
      </c>
      <c r="AI1461" s="4">
        <v>66</v>
      </c>
      <c r="AJ1461" s="4">
        <v>368</v>
      </c>
      <c r="AK1461" s="4">
        <v>72</v>
      </c>
      <c r="AL1461" s="4">
        <v>66</v>
      </c>
      <c r="AM1461" s="4">
        <v>83</v>
      </c>
      <c r="AN1461" s="4">
        <v>77</v>
      </c>
      <c r="AO1461" s="4">
        <v>70</v>
      </c>
      <c r="AP1461" s="4">
        <v>355</v>
      </c>
      <c r="AQ1461" s="4">
        <v>72</v>
      </c>
      <c r="AR1461" s="4">
        <v>70</v>
      </c>
      <c r="AS1461" s="4">
        <v>66</v>
      </c>
      <c r="AT1461" s="4">
        <v>79</v>
      </c>
      <c r="AU1461" s="4">
        <v>68</v>
      </c>
      <c r="AV1461" s="4">
        <v>72</v>
      </c>
      <c r="AW1461" s="4">
        <v>189</v>
      </c>
      <c r="AX1461" s="4">
        <v>62</v>
      </c>
      <c r="AY1461" s="4">
        <v>68</v>
      </c>
      <c r="AZ1461" s="4">
        <v>59</v>
      </c>
      <c r="BA1461" s="4">
        <v>49</v>
      </c>
      <c r="BB1461" s="4">
        <v>14</v>
      </c>
      <c r="BC1461" s="4">
        <v>9</v>
      </c>
      <c r="BD1461" s="4">
        <v>7</v>
      </c>
      <c r="BE1461" s="4">
        <v>9</v>
      </c>
      <c r="BF1461" s="4">
        <v>10</v>
      </c>
      <c r="BG1461" s="4">
        <v>1924</v>
      </c>
      <c r="BH1461" s="4">
        <v>395</v>
      </c>
      <c r="BI1461" s="4">
        <v>2</v>
      </c>
      <c r="BJ1461" s="4">
        <v>46</v>
      </c>
      <c r="BK1461" s="4">
        <v>63</v>
      </c>
      <c r="BL1461" s="4">
        <v>77</v>
      </c>
      <c r="BM1461" s="4">
        <v>68</v>
      </c>
      <c r="BN1461" s="4">
        <v>64</v>
      </c>
    </row>
    <row r="1462" spans="1:66" ht="30" customHeight="1" x14ac:dyDescent="0.25">
      <c r="A1462" s="15" t="s">
        <v>6333</v>
      </c>
      <c r="B1462" s="4">
        <v>21</v>
      </c>
      <c r="C1462" s="4" t="s">
        <v>370</v>
      </c>
      <c r="D1462" s="4" t="s">
        <v>906</v>
      </c>
      <c r="E1462" s="5" t="s">
        <v>6334</v>
      </c>
      <c r="F1462" s="5" t="str">
        <f t="shared" si="119"/>
        <v>Sevilla</v>
      </c>
      <c r="G1462" s="25" t="str">
        <f t="shared" si="120"/>
        <v>2021 ~ 2026</v>
      </c>
      <c r="H1462" s="5" t="str">
        <f t="shared" si="124"/>
        <v>2026</v>
      </c>
      <c r="I1462" s="4" t="s">
        <v>124</v>
      </c>
      <c r="J1462" s="4" t="s">
        <v>290</v>
      </c>
      <c r="K1462" s="4" t="s">
        <v>77</v>
      </c>
      <c r="L1462" s="4">
        <v>71</v>
      </c>
      <c r="M1462" s="4" t="s">
        <v>189</v>
      </c>
      <c r="N1462" s="4">
        <v>12</v>
      </c>
      <c r="O1462" s="6" t="s">
        <v>7480</v>
      </c>
      <c r="P1462" s="6" t="s">
        <v>7001</v>
      </c>
      <c r="Q1462" s="6" t="s">
        <v>7461</v>
      </c>
      <c r="R1462" s="4">
        <v>196</v>
      </c>
      <c r="S1462" s="4">
        <v>23</v>
      </c>
      <c r="T1462" s="4" t="s">
        <v>6335</v>
      </c>
      <c r="U1462" s="4">
        <v>59</v>
      </c>
      <c r="V1462" s="4" t="s">
        <v>974</v>
      </c>
      <c r="W1462" s="4">
        <v>26</v>
      </c>
      <c r="X1462" s="4">
        <v>201</v>
      </c>
      <c r="Y1462" s="4" t="s">
        <v>6336</v>
      </c>
      <c r="Z1462" s="4">
        <v>23</v>
      </c>
      <c r="AA1462" s="4">
        <v>29</v>
      </c>
      <c r="AB1462" s="4" t="s">
        <v>1821</v>
      </c>
      <c r="AC1462" s="4" t="s">
        <v>361</v>
      </c>
      <c r="AD1462" s="4">
        <v>288</v>
      </c>
      <c r="AE1462" s="4">
        <v>55</v>
      </c>
      <c r="AF1462" s="4">
        <v>69</v>
      </c>
      <c r="AG1462" s="4">
        <v>45</v>
      </c>
      <c r="AH1462" s="4">
        <v>69</v>
      </c>
      <c r="AI1462" s="4">
        <v>50</v>
      </c>
      <c r="AJ1462" s="4">
        <v>265</v>
      </c>
      <c r="AK1462" s="4">
        <v>30</v>
      </c>
      <c r="AL1462" s="4">
        <v>70</v>
      </c>
      <c r="AM1462" s="4" t="s">
        <v>468</v>
      </c>
      <c r="AN1462" s="4">
        <v>76</v>
      </c>
      <c r="AO1462" s="4">
        <v>22</v>
      </c>
      <c r="AP1462" s="4">
        <v>255</v>
      </c>
      <c r="AQ1462" s="4" t="s">
        <v>1792</v>
      </c>
      <c r="AR1462" s="4" t="s">
        <v>304</v>
      </c>
      <c r="AS1462" s="4" t="s">
        <v>1799</v>
      </c>
      <c r="AT1462" s="4" t="s">
        <v>960</v>
      </c>
      <c r="AU1462" s="4">
        <v>38</v>
      </c>
      <c r="AV1462" s="4" t="s">
        <v>6337</v>
      </c>
      <c r="AW1462" s="4">
        <v>210</v>
      </c>
      <c r="AX1462" s="4" t="s">
        <v>503</v>
      </c>
      <c r="AY1462" s="4" t="s">
        <v>876</v>
      </c>
      <c r="AZ1462" s="4" t="s">
        <v>4331</v>
      </c>
      <c r="BA1462" s="4">
        <v>45</v>
      </c>
      <c r="BB1462" s="4">
        <v>14</v>
      </c>
      <c r="BC1462" s="4">
        <v>5</v>
      </c>
      <c r="BD1462" s="4">
        <v>9</v>
      </c>
      <c r="BE1462" s="4">
        <v>11</v>
      </c>
      <c r="BF1462" s="4">
        <v>6</v>
      </c>
      <c r="BG1462" s="4">
        <v>1460</v>
      </c>
      <c r="BH1462" s="4">
        <v>327</v>
      </c>
      <c r="BI1462" s="4">
        <v>1</v>
      </c>
      <c r="BJ1462" s="4">
        <v>63</v>
      </c>
      <c r="BK1462" s="4">
        <v>26</v>
      </c>
      <c r="BL1462" s="4">
        <v>46</v>
      </c>
      <c r="BM1462" s="4">
        <v>51</v>
      </c>
      <c r="BN1462" s="4">
        <v>69</v>
      </c>
    </row>
    <row r="1463" spans="1:66" ht="30" customHeight="1" x14ac:dyDescent="0.25">
      <c r="A1463" s="15" t="s">
        <v>5049</v>
      </c>
      <c r="B1463" s="4">
        <v>18</v>
      </c>
      <c r="C1463" s="4">
        <v>62</v>
      </c>
      <c r="D1463" s="4">
        <v>76</v>
      </c>
      <c r="E1463" s="5" t="s">
        <v>5050</v>
      </c>
      <c r="F1463" s="5" t="str">
        <f t="shared" si="119"/>
        <v>Brentford</v>
      </c>
      <c r="G1463" s="25" t="str">
        <f t="shared" si="120"/>
        <v>2023 ~ 2027</v>
      </c>
      <c r="H1463" s="5" t="str">
        <f t="shared" si="124"/>
        <v>2027</v>
      </c>
      <c r="I1463" s="4" t="s">
        <v>138</v>
      </c>
      <c r="J1463" s="4" t="s">
        <v>260</v>
      </c>
      <c r="K1463" s="4" t="s">
        <v>68</v>
      </c>
      <c r="L1463" s="4">
        <v>64</v>
      </c>
      <c r="M1463" s="4" t="s">
        <v>189</v>
      </c>
      <c r="N1463" s="4">
        <v>14</v>
      </c>
      <c r="O1463" s="6" t="s">
        <v>7598</v>
      </c>
      <c r="P1463" s="6" t="s">
        <v>6959</v>
      </c>
      <c r="Q1463" s="6" t="s">
        <v>7401</v>
      </c>
      <c r="R1463" s="4">
        <v>187</v>
      </c>
      <c r="S1463" s="4">
        <v>23</v>
      </c>
      <c r="T1463" s="4">
        <v>21</v>
      </c>
      <c r="U1463" s="4">
        <v>70</v>
      </c>
      <c r="V1463" s="4">
        <v>52</v>
      </c>
      <c r="W1463" s="4">
        <v>21</v>
      </c>
      <c r="X1463" s="4">
        <v>168</v>
      </c>
      <c r="Y1463" s="4">
        <v>28</v>
      </c>
      <c r="Z1463" s="4">
        <v>23</v>
      </c>
      <c r="AA1463" s="4">
        <v>22</v>
      </c>
      <c r="AB1463" s="4">
        <v>60</v>
      </c>
      <c r="AC1463" s="4">
        <v>35</v>
      </c>
      <c r="AD1463" s="4">
        <v>230</v>
      </c>
      <c r="AE1463" s="4">
        <v>43</v>
      </c>
      <c r="AF1463" s="4">
        <v>58</v>
      </c>
      <c r="AG1463" s="4">
        <v>38</v>
      </c>
      <c r="AH1463" s="4">
        <v>50</v>
      </c>
      <c r="AI1463" s="4">
        <v>41</v>
      </c>
      <c r="AJ1463" s="4">
        <v>260</v>
      </c>
      <c r="AK1463" s="4">
        <v>35</v>
      </c>
      <c r="AL1463" s="4">
        <v>71</v>
      </c>
      <c r="AM1463" s="4">
        <v>55</v>
      </c>
      <c r="AN1463" s="4">
        <v>79</v>
      </c>
      <c r="AO1463" s="4">
        <v>20</v>
      </c>
      <c r="AP1463" s="4">
        <v>214</v>
      </c>
      <c r="AQ1463" s="4">
        <v>62</v>
      </c>
      <c r="AR1463" s="4">
        <v>61</v>
      </c>
      <c r="AS1463" s="4">
        <v>25</v>
      </c>
      <c r="AT1463" s="4">
        <v>43</v>
      </c>
      <c r="AU1463" s="4">
        <v>23</v>
      </c>
      <c r="AV1463" s="4">
        <v>42</v>
      </c>
      <c r="AW1463" s="4">
        <v>182</v>
      </c>
      <c r="AX1463" s="4">
        <v>63</v>
      </c>
      <c r="AY1463" s="4">
        <v>61</v>
      </c>
      <c r="AZ1463" s="4">
        <v>58</v>
      </c>
      <c r="BA1463" s="4">
        <v>44</v>
      </c>
      <c r="BB1463" s="4">
        <v>14</v>
      </c>
      <c r="BC1463" s="4">
        <v>7</v>
      </c>
      <c r="BD1463" s="4">
        <v>7</v>
      </c>
      <c r="BE1463" s="4">
        <v>9</v>
      </c>
      <c r="BF1463" s="4">
        <v>7</v>
      </c>
      <c r="BG1463" s="4">
        <v>1285</v>
      </c>
      <c r="BH1463" s="4">
        <v>283</v>
      </c>
      <c r="BI1463" s="4">
        <v>1</v>
      </c>
      <c r="BJ1463" s="4">
        <v>51</v>
      </c>
      <c r="BK1463" s="4">
        <v>24</v>
      </c>
      <c r="BL1463" s="4">
        <v>43</v>
      </c>
      <c r="BM1463" s="4">
        <v>34</v>
      </c>
      <c r="BN1463" s="4">
        <v>62</v>
      </c>
    </row>
    <row r="1464" spans="1:66" ht="30" customHeight="1" x14ac:dyDescent="0.25">
      <c r="A1464" s="15" t="s">
        <v>6174</v>
      </c>
      <c r="B1464" s="4">
        <v>19</v>
      </c>
      <c r="C1464" s="4">
        <v>64</v>
      </c>
      <c r="D1464" s="4">
        <v>79</v>
      </c>
      <c r="E1464" s="5" t="s">
        <v>6175</v>
      </c>
      <c r="F1464" s="5" t="str">
        <f t="shared" si="119"/>
        <v>Suwon Bluewings</v>
      </c>
      <c r="G1464" s="25" t="str">
        <f t="shared" si="120"/>
        <v>2023 ~ 2028</v>
      </c>
      <c r="H1464" s="5" t="str">
        <f t="shared" si="124"/>
        <v>2028</v>
      </c>
      <c r="I1464" s="4" t="s">
        <v>75</v>
      </c>
      <c r="J1464" s="4" t="s">
        <v>147</v>
      </c>
      <c r="K1464" s="4" t="s">
        <v>77</v>
      </c>
      <c r="L1464" s="4">
        <v>64</v>
      </c>
      <c r="M1464" s="4" t="s">
        <v>791</v>
      </c>
      <c r="N1464" s="4">
        <v>15</v>
      </c>
      <c r="O1464" s="6" t="s">
        <v>7006</v>
      </c>
      <c r="P1464" s="6">
        <v>850</v>
      </c>
      <c r="Q1464" s="6" t="s">
        <v>7269</v>
      </c>
      <c r="R1464" s="4">
        <v>254</v>
      </c>
      <c r="S1464" s="4">
        <v>53</v>
      </c>
      <c r="T1464" s="4">
        <v>62</v>
      </c>
      <c r="U1464" s="4">
        <v>35</v>
      </c>
      <c r="V1464" s="4">
        <v>49</v>
      </c>
      <c r="W1464" s="4">
        <v>55</v>
      </c>
      <c r="X1464" s="4">
        <v>269</v>
      </c>
      <c r="Y1464" s="4">
        <v>69</v>
      </c>
      <c r="Z1464" s="4">
        <v>58</v>
      </c>
      <c r="AA1464" s="4">
        <v>44</v>
      </c>
      <c r="AB1464" s="4">
        <v>40</v>
      </c>
      <c r="AC1464" s="4">
        <v>58</v>
      </c>
      <c r="AD1464" s="4">
        <v>386</v>
      </c>
      <c r="AE1464" s="4">
        <v>77</v>
      </c>
      <c r="AF1464" s="4">
        <v>81</v>
      </c>
      <c r="AG1464" s="4">
        <v>82</v>
      </c>
      <c r="AH1464" s="4">
        <v>69</v>
      </c>
      <c r="AI1464" s="4">
        <v>77</v>
      </c>
      <c r="AJ1464" s="4">
        <v>282</v>
      </c>
      <c r="AK1464" s="4">
        <v>59</v>
      </c>
      <c r="AL1464" s="4">
        <v>61</v>
      </c>
      <c r="AM1464" s="4">
        <v>56</v>
      </c>
      <c r="AN1464" s="4">
        <v>52</v>
      </c>
      <c r="AO1464" s="4">
        <v>54</v>
      </c>
      <c r="AP1464" s="4">
        <v>260</v>
      </c>
      <c r="AQ1464" s="4">
        <v>55</v>
      </c>
      <c r="AR1464" s="4">
        <v>29</v>
      </c>
      <c r="AS1464" s="4">
        <v>68</v>
      </c>
      <c r="AT1464" s="4">
        <v>55</v>
      </c>
      <c r="AU1464" s="4">
        <v>53</v>
      </c>
      <c r="AV1464" s="4">
        <v>50</v>
      </c>
      <c r="AW1464" s="4">
        <v>67</v>
      </c>
      <c r="AX1464" s="4">
        <v>20</v>
      </c>
      <c r="AY1464" s="4">
        <v>24</v>
      </c>
      <c r="AZ1464" s="4">
        <v>23</v>
      </c>
      <c r="BA1464" s="4">
        <v>44</v>
      </c>
      <c r="BB1464" s="4">
        <v>8</v>
      </c>
      <c r="BC1464" s="4">
        <v>11</v>
      </c>
      <c r="BD1464" s="4">
        <v>8</v>
      </c>
      <c r="BE1464" s="4">
        <v>6</v>
      </c>
      <c r="BF1464" s="4">
        <v>11</v>
      </c>
      <c r="BG1464" s="4">
        <v>1562</v>
      </c>
      <c r="BH1464" s="4">
        <v>333</v>
      </c>
      <c r="BI1464" s="4">
        <v>1</v>
      </c>
      <c r="BJ1464" s="4">
        <v>79</v>
      </c>
      <c r="BK1464" s="4">
        <v>59</v>
      </c>
      <c r="BL1464" s="4">
        <v>50</v>
      </c>
      <c r="BM1464" s="4">
        <v>66</v>
      </c>
      <c r="BN1464" s="4">
        <v>25</v>
      </c>
    </row>
    <row r="1465" spans="1:66" ht="30" customHeight="1" x14ac:dyDescent="0.25">
      <c r="A1465" s="15" t="s">
        <v>375</v>
      </c>
      <c r="B1465" s="4">
        <v>26</v>
      </c>
      <c r="C1465" s="4">
        <v>84</v>
      </c>
      <c r="D1465" s="4">
        <v>86</v>
      </c>
      <c r="E1465" s="5" t="s">
        <v>6723</v>
      </c>
      <c r="F1465" s="5" t="str">
        <f t="shared" si="119"/>
        <v>FC Bayern München</v>
      </c>
      <c r="G1465" s="25" t="str">
        <f t="shared" si="120"/>
        <v>2023 ~ 2028</v>
      </c>
      <c r="H1465" s="5" t="str">
        <f t="shared" si="124"/>
        <v>2028</v>
      </c>
      <c r="I1465" s="4" t="s">
        <v>359</v>
      </c>
      <c r="J1465" s="4" t="s">
        <v>377</v>
      </c>
      <c r="K1465" s="4" t="s">
        <v>68</v>
      </c>
      <c r="L1465" s="4">
        <v>86</v>
      </c>
      <c r="M1465" s="4" t="s">
        <v>189</v>
      </c>
      <c r="N1465" s="4">
        <v>2</v>
      </c>
      <c r="O1465" s="6" t="s">
        <v>6888</v>
      </c>
      <c r="P1465" s="6" t="s">
        <v>6922</v>
      </c>
      <c r="Q1465" s="6" t="s">
        <v>6977</v>
      </c>
      <c r="R1465" s="4">
        <v>238</v>
      </c>
      <c r="S1465" s="4">
        <v>35</v>
      </c>
      <c r="T1465" s="4">
        <v>23</v>
      </c>
      <c r="U1465" s="4">
        <v>81</v>
      </c>
      <c r="V1465" s="4">
        <v>75</v>
      </c>
      <c r="W1465" s="4">
        <v>24</v>
      </c>
      <c r="X1465" s="4">
        <v>248</v>
      </c>
      <c r="Y1465" s="4">
        <v>57</v>
      </c>
      <c r="Z1465" s="4">
        <v>36</v>
      </c>
      <c r="AA1465" s="4">
        <v>23</v>
      </c>
      <c r="AB1465" s="4">
        <v>64</v>
      </c>
      <c r="AC1465" s="4">
        <v>68</v>
      </c>
      <c r="AD1465" s="4">
        <v>371</v>
      </c>
      <c r="AE1465" s="4">
        <v>75</v>
      </c>
      <c r="AF1465" s="4">
        <v>84</v>
      </c>
      <c r="AG1465" s="4">
        <v>65</v>
      </c>
      <c r="AH1465" s="4">
        <v>82</v>
      </c>
      <c r="AI1465" s="4">
        <v>65</v>
      </c>
      <c r="AJ1465" s="4">
        <v>336</v>
      </c>
      <c r="AK1465" s="4">
        <v>51</v>
      </c>
      <c r="AL1465" s="4">
        <v>84</v>
      </c>
      <c r="AM1465" s="4">
        <v>77</v>
      </c>
      <c r="AN1465" s="4">
        <v>87</v>
      </c>
      <c r="AO1465" s="4">
        <v>37</v>
      </c>
      <c r="AP1465" s="4">
        <v>304</v>
      </c>
      <c r="AQ1465" s="4">
        <v>84</v>
      </c>
      <c r="AR1465" s="4">
        <v>85</v>
      </c>
      <c r="AS1465" s="4">
        <v>48</v>
      </c>
      <c r="AT1465" s="4">
        <v>57</v>
      </c>
      <c r="AU1465" s="4">
        <v>30</v>
      </c>
      <c r="AV1465" s="4">
        <v>74</v>
      </c>
      <c r="AW1465" s="4">
        <v>258</v>
      </c>
      <c r="AX1465" s="4">
        <v>86</v>
      </c>
      <c r="AY1465" s="4">
        <v>87</v>
      </c>
      <c r="AZ1465" s="4">
        <v>85</v>
      </c>
      <c r="BA1465" s="4">
        <v>56</v>
      </c>
      <c r="BB1465" s="4">
        <v>13</v>
      </c>
      <c r="BC1465" s="4">
        <v>7</v>
      </c>
      <c r="BD1465" s="4">
        <v>11</v>
      </c>
      <c r="BE1465" s="4">
        <v>14</v>
      </c>
      <c r="BF1465" s="4">
        <v>11</v>
      </c>
      <c r="BG1465" s="4">
        <v>1811</v>
      </c>
      <c r="BH1465" s="4">
        <v>404</v>
      </c>
      <c r="BI1465" s="4">
        <v>2</v>
      </c>
      <c r="BJ1465" s="4">
        <v>80</v>
      </c>
      <c r="BK1465" s="4">
        <v>33</v>
      </c>
      <c r="BL1465" s="4">
        <v>57</v>
      </c>
      <c r="BM1465" s="4">
        <v>64</v>
      </c>
      <c r="BN1465" s="4">
        <v>86</v>
      </c>
    </row>
    <row r="1466" spans="1:66" ht="30" customHeight="1" x14ac:dyDescent="0.25">
      <c r="A1466" s="15" t="s">
        <v>2407</v>
      </c>
      <c r="B1466" s="4">
        <v>31</v>
      </c>
      <c r="C1466" s="4">
        <v>84</v>
      </c>
      <c r="D1466" s="4">
        <v>84</v>
      </c>
      <c r="E1466" s="5" t="s">
        <v>6485</v>
      </c>
      <c r="F1466" s="5" t="str">
        <f t="shared" si="119"/>
        <v>Atlético Madrid</v>
      </c>
      <c r="G1466" s="25" t="str">
        <f t="shared" si="120"/>
        <v>2011 ~ 2025</v>
      </c>
      <c r="H1466" s="5" t="str">
        <f t="shared" si="124"/>
        <v>2025</v>
      </c>
      <c r="I1466" s="4" t="s">
        <v>259</v>
      </c>
      <c r="J1466" s="4" t="s">
        <v>125</v>
      </c>
      <c r="K1466" s="4" t="s">
        <v>68</v>
      </c>
      <c r="L1466" s="4">
        <v>84</v>
      </c>
      <c r="M1466" s="4" t="s">
        <v>229</v>
      </c>
      <c r="N1466" s="4">
        <v>0</v>
      </c>
      <c r="O1466" s="6" t="s">
        <v>7200</v>
      </c>
      <c r="P1466" s="6" t="s">
        <v>7369</v>
      </c>
      <c r="Q1466" s="6" t="s">
        <v>7202</v>
      </c>
      <c r="R1466" s="4">
        <v>358</v>
      </c>
      <c r="S1466" s="4">
        <v>85</v>
      </c>
      <c r="T1466" s="4">
        <v>69</v>
      </c>
      <c r="U1466" s="4">
        <v>61</v>
      </c>
      <c r="V1466" s="4">
        <v>86</v>
      </c>
      <c r="W1466" s="4">
        <v>57</v>
      </c>
      <c r="X1466" s="4">
        <v>404</v>
      </c>
      <c r="Y1466" s="4">
        <v>77</v>
      </c>
      <c r="Z1466" s="4">
        <v>84</v>
      </c>
      <c r="AA1466" s="4">
        <v>77</v>
      </c>
      <c r="AB1466" s="4">
        <v>83</v>
      </c>
      <c r="AC1466" s="4">
        <v>83</v>
      </c>
      <c r="AD1466" s="4">
        <v>374</v>
      </c>
      <c r="AE1466" s="4">
        <v>70</v>
      </c>
      <c r="AF1466" s="4">
        <v>68</v>
      </c>
      <c r="AG1466" s="4">
        <v>70</v>
      </c>
      <c r="AH1466" s="4">
        <v>85</v>
      </c>
      <c r="AI1466" s="4">
        <v>81</v>
      </c>
      <c r="AJ1466" s="4">
        <v>391</v>
      </c>
      <c r="AK1466" s="4">
        <v>82</v>
      </c>
      <c r="AL1466" s="4">
        <v>74</v>
      </c>
      <c r="AM1466" s="4">
        <v>85</v>
      </c>
      <c r="AN1466" s="4">
        <v>75</v>
      </c>
      <c r="AO1466" s="4">
        <v>75</v>
      </c>
      <c r="AP1466" s="4">
        <v>389</v>
      </c>
      <c r="AQ1466" s="4">
        <v>79</v>
      </c>
      <c r="AR1466" s="4">
        <v>82</v>
      </c>
      <c r="AS1466" s="4">
        <v>76</v>
      </c>
      <c r="AT1466" s="4">
        <v>85</v>
      </c>
      <c r="AU1466" s="4">
        <v>67</v>
      </c>
      <c r="AV1466" s="4">
        <v>84</v>
      </c>
      <c r="AW1466" s="4">
        <v>234</v>
      </c>
      <c r="AX1466" s="4">
        <v>80</v>
      </c>
      <c r="AY1466" s="4">
        <v>83</v>
      </c>
      <c r="AZ1466" s="4">
        <v>71</v>
      </c>
      <c r="BA1466" s="4">
        <v>54</v>
      </c>
      <c r="BB1466" s="4">
        <v>14</v>
      </c>
      <c r="BC1466" s="4">
        <v>12</v>
      </c>
      <c r="BD1466" s="4">
        <v>5</v>
      </c>
      <c r="BE1466" s="4">
        <v>10</v>
      </c>
      <c r="BF1466" s="4">
        <v>13</v>
      </c>
      <c r="BG1466" s="4">
        <v>2204</v>
      </c>
      <c r="BH1466" s="4">
        <v>462</v>
      </c>
      <c r="BI1466" s="4">
        <v>3</v>
      </c>
      <c r="BJ1466" s="4">
        <v>69</v>
      </c>
      <c r="BK1466" s="4">
        <v>72</v>
      </c>
      <c r="BL1466" s="4">
        <v>85</v>
      </c>
      <c r="BM1466" s="4">
        <v>79</v>
      </c>
      <c r="BN1466" s="4">
        <v>79</v>
      </c>
    </row>
    <row r="1467" spans="1:66" ht="30" customHeight="1" x14ac:dyDescent="0.25">
      <c r="A1467" s="15" t="s">
        <v>4205</v>
      </c>
      <c r="B1467" s="4">
        <v>21</v>
      </c>
      <c r="C1467" s="4">
        <v>74</v>
      </c>
      <c r="D1467" s="4">
        <v>82</v>
      </c>
      <c r="E1467" s="5" t="s">
        <v>4206</v>
      </c>
      <c r="F1467" s="5" t="str">
        <f t="shared" si="119"/>
        <v>Charlotte</v>
      </c>
      <c r="G1467" s="25" t="str">
        <f t="shared" si="120"/>
        <v>2024 ~ 2026</v>
      </c>
      <c r="H1467" s="5" t="str">
        <f t="shared" si="124"/>
        <v>2026</v>
      </c>
      <c r="I1467" s="4" t="s">
        <v>104</v>
      </c>
      <c r="J1467" s="4" t="s">
        <v>321</v>
      </c>
      <c r="K1467" s="4" t="s">
        <v>68</v>
      </c>
      <c r="L1467" s="4">
        <v>74</v>
      </c>
      <c r="M1467" s="4" t="s">
        <v>791</v>
      </c>
      <c r="N1467" s="4">
        <v>8</v>
      </c>
      <c r="O1467" s="6" t="s">
        <v>7211</v>
      </c>
      <c r="P1467" s="6" t="s">
        <v>7031</v>
      </c>
      <c r="Q1467" s="6" t="s">
        <v>7627</v>
      </c>
      <c r="R1467" s="4">
        <v>344</v>
      </c>
      <c r="S1467" s="4">
        <v>68</v>
      </c>
      <c r="T1467" s="4">
        <v>72</v>
      </c>
      <c r="U1467" s="4">
        <v>69</v>
      </c>
      <c r="V1467" s="4">
        <v>69</v>
      </c>
      <c r="W1467" s="4">
        <v>66</v>
      </c>
      <c r="X1467" s="4">
        <v>323</v>
      </c>
      <c r="Y1467" s="4">
        <v>68</v>
      </c>
      <c r="Z1467" s="4">
        <v>64</v>
      </c>
      <c r="AA1467" s="4">
        <v>62</v>
      </c>
      <c r="AB1467" s="4">
        <v>57</v>
      </c>
      <c r="AC1467" s="4">
        <v>72</v>
      </c>
      <c r="AD1467" s="4">
        <v>431</v>
      </c>
      <c r="AE1467" s="4">
        <v>89</v>
      </c>
      <c r="AF1467" s="4">
        <v>85</v>
      </c>
      <c r="AG1467" s="4">
        <v>92</v>
      </c>
      <c r="AH1467" s="4">
        <v>74</v>
      </c>
      <c r="AI1467" s="4">
        <v>91</v>
      </c>
      <c r="AJ1467" s="4">
        <v>339</v>
      </c>
      <c r="AK1467" s="4">
        <v>74</v>
      </c>
      <c r="AL1467" s="4">
        <v>73</v>
      </c>
      <c r="AM1467" s="4">
        <v>72</v>
      </c>
      <c r="AN1467" s="4">
        <v>49</v>
      </c>
      <c r="AO1467" s="4">
        <v>71</v>
      </c>
      <c r="AP1467" s="4">
        <v>293</v>
      </c>
      <c r="AQ1467" s="4">
        <v>64</v>
      </c>
      <c r="AR1467" s="4">
        <v>22</v>
      </c>
      <c r="AS1467" s="4">
        <v>75</v>
      </c>
      <c r="AT1467" s="4">
        <v>72</v>
      </c>
      <c r="AU1467" s="4">
        <v>60</v>
      </c>
      <c r="AV1467" s="4">
        <v>68</v>
      </c>
      <c r="AW1467" s="4">
        <v>127</v>
      </c>
      <c r="AX1467" s="4">
        <v>40</v>
      </c>
      <c r="AY1467" s="4">
        <v>46</v>
      </c>
      <c r="AZ1467" s="4">
        <v>41</v>
      </c>
      <c r="BA1467" s="4">
        <v>50</v>
      </c>
      <c r="BB1467" s="4">
        <v>7</v>
      </c>
      <c r="BC1467" s="4">
        <v>12</v>
      </c>
      <c r="BD1467" s="4">
        <v>10</v>
      </c>
      <c r="BE1467" s="4">
        <v>8</v>
      </c>
      <c r="BF1467" s="4">
        <v>13</v>
      </c>
      <c r="BG1467" s="4">
        <v>1907</v>
      </c>
      <c r="BH1467" s="4">
        <v>398</v>
      </c>
      <c r="BI1467" s="4">
        <v>1</v>
      </c>
      <c r="BJ1467" s="4">
        <v>87</v>
      </c>
      <c r="BK1467" s="4">
        <v>71</v>
      </c>
      <c r="BL1467" s="4">
        <v>67</v>
      </c>
      <c r="BM1467" s="4">
        <v>73</v>
      </c>
      <c r="BN1467" s="4">
        <v>41</v>
      </c>
    </row>
    <row r="1468" spans="1:66" ht="30" customHeight="1" x14ac:dyDescent="0.25">
      <c r="A1468" s="15" t="s">
        <v>5663</v>
      </c>
      <c r="B1468" s="4">
        <v>30</v>
      </c>
      <c r="C1468" s="4">
        <v>76</v>
      </c>
      <c r="D1468" s="4">
        <v>76</v>
      </c>
      <c r="E1468" s="5" t="s">
        <v>5664</v>
      </c>
      <c r="F1468" s="5" t="str">
        <f t="shared" si="119"/>
        <v>Lorient</v>
      </c>
      <c r="G1468" s="25" t="str">
        <f t="shared" si="120"/>
        <v>2019 ~ 2026</v>
      </c>
      <c r="H1468" s="5" t="str">
        <f t="shared" si="124"/>
        <v>2026</v>
      </c>
      <c r="I1468" s="4" t="s">
        <v>83</v>
      </c>
      <c r="J1468" s="4" t="s">
        <v>76</v>
      </c>
      <c r="K1468" s="4" t="s">
        <v>68</v>
      </c>
      <c r="L1468" s="4">
        <v>76</v>
      </c>
      <c r="M1468" s="4" t="s">
        <v>229</v>
      </c>
      <c r="N1468" s="4">
        <v>0</v>
      </c>
      <c r="O1468" s="6" t="s">
        <v>6919</v>
      </c>
      <c r="P1468" s="6" t="s">
        <v>7052</v>
      </c>
      <c r="Q1468" s="6" t="s">
        <v>6941</v>
      </c>
      <c r="R1468" s="4">
        <v>275</v>
      </c>
      <c r="S1468" s="4">
        <v>67</v>
      </c>
      <c r="T1468" s="4">
        <v>42</v>
      </c>
      <c r="U1468" s="4">
        <v>53</v>
      </c>
      <c r="V1468" s="4">
        <v>76</v>
      </c>
      <c r="W1468" s="4">
        <v>37</v>
      </c>
      <c r="X1468" s="4">
        <v>318</v>
      </c>
      <c r="Y1468" s="4">
        <v>70</v>
      </c>
      <c r="Z1468" s="4">
        <v>54</v>
      </c>
      <c r="AA1468" s="4">
        <v>47</v>
      </c>
      <c r="AB1468" s="4">
        <v>70</v>
      </c>
      <c r="AC1468" s="4">
        <v>77</v>
      </c>
      <c r="AD1468" s="4">
        <v>363</v>
      </c>
      <c r="AE1468" s="4">
        <v>72</v>
      </c>
      <c r="AF1468" s="4">
        <v>61</v>
      </c>
      <c r="AG1468" s="4">
        <v>74</v>
      </c>
      <c r="AH1468" s="4">
        <v>73</v>
      </c>
      <c r="AI1468" s="4">
        <v>83</v>
      </c>
      <c r="AJ1468" s="4">
        <v>345</v>
      </c>
      <c r="AK1468" s="4">
        <v>69</v>
      </c>
      <c r="AL1468" s="4">
        <v>68</v>
      </c>
      <c r="AM1468" s="4">
        <v>89</v>
      </c>
      <c r="AN1468" s="4">
        <v>68</v>
      </c>
      <c r="AO1468" s="4">
        <v>51</v>
      </c>
      <c r="AP1468" s="4">
        <v>319</v>
      </c>
      <c r="AQ1468" s="4">
        <v>77</v>
      </c>
      <c r="AR1468" s="4">
        <v>75</v>
      </c>
      <c r="AS1468" s="4">
        <v>58</v>
      </c>
      <c r="AT1468" s="4">
        <v>67</v>
      </c>
      <c r="AU1468" s="4">
        <v>42</v>
      </c>
      <c r="AV1468" s="4">
        <v>64</v>
      </c>
      <c r="AW1468" s="4">
        <v>222</v>
      </c>
      <c r="AX1468" s="4">
        <v>70</v>
      </c>
      <c r="AY1468" s="4">
        <v>77</v>
      </c>
      <c r="AZ1468" s="4">
        <v>75</v>
      </c>
      <c r="BA1468" s="4">
        <v>51</v>
      </c>
      <c r="BB1468" s="4">
        <v>7</v>
      </c>
      <c r="BC1468" s="4">
        <v>14</v>
      </c>
      <c r="BD1468" s="4">
        <v>15</v>
      </c>
      <c r="BE1468" s="4">
        <v>8</v>
      </c>
      <c r="BF1468" s="4">
        <v>7</v>
      </c>
      <c r="BG1468" s="4">
        <v>1893</v>
      </c>
      <c r="BH1468" s="4">
        <v>405</v>
      </c>
      <c r="BI1468" s="4">
        <v>1</v>
      </c>
      <c r="BJ1468" s="4">
        <v>66</v>
      </c>
      <c r="BK1468" s="4">
        <v>50</v>
      </c>
      <c r="BL1468" s="4">
        <v>69</v>
      </c>
      <c r="BM1468" s="4">
        <v>73</v>
      </c>
      <c r="BN1468" s="4">
        <v>72</v>
      </c>
    </row>
    <row r="1469" spans="1:66" ht="30" customHeight="1" x14ac:dyDescent="0.25">
      <c r="A1469" s="15" t="s">
        <v>4047</v>
      </c>
      <c r="B1469" s="4">
        <v>29</v>
      </c>
      <c r="C1469" s="4">
        <v>79</v>
      </c>
      <c r="D1469" s="4">
        <v>79</v>
      </c>
      <c r="E1469" s="5" t="s">
        <v>4048</v>
      </c>
      <c r="F1469" s="5" t="str">
        <f t="shared" si="119"/>
        <v>Cincinnati</v>
      </c>
      <c r="G1469" s="25" t="str">
        <f t="shared" si="120"/>
        <v>2021 ~ 2026</v>
      </c>
      <c r="H1469" s="5" t="str">
        <f t="shared" si="124"/>
        <v>2026</v>
      </c>
      <c r="I1469" s="4" t="s">
        <v>4049</v>
      </c>
      <c r="J1469" s="4" t="s">
        <v>2005</v>
      </c>
      <c r="K1469" s="4" t="s">
        <v>68</v>
      </c>
      <c r="L1469" s="4">
        <v>79</v>
      </c>
      <c r="M1469" s="4" t="s">
        <v>69</v>
      </c>
      <c r="N1469" s="4">
        <v>0</v>
      </c>
      <c r="O1469" s="6" t="s">
        <v>6968</v>
      </c>
      <c r="P1469" s="6" t="s">
        <v>6957</v>
      </c>
      <c r="Q1469" s="6" t="s">
        <v>7066</v>
      </c>
      <c r="R1469" s="4">
        <v>332</v>
      </c>
      <c r="S1469" s="4">
        <v>64</v>
      </c>
      <c r="T1469" s="4">
        <v>67</v>
      </c>
      <c r="U1469" s="4">
        <v>53</v>
      </c>
      <c r="V1469" s="4">
        <v>79</v>
      </c>
      <c r="W1469" s="4">
        <v>69</v>
      </c>
      <c r="X1469" s="4">
        <v>374</v>
      </c>
      <c r="Y1469" s="4">
        <v>85</v>
      </c>
      <c r="Z1469" s="4">
        <v>72</v>
      </c>
      <c r="AA1469" s="4">
        <v>62</v>
      </c>
      <c r="AB1469" s="4">
        <v>71</v>
      </c>
      <c r="AC1469" s="4">
        <v>84</v>
      </c>
      <c r="AD1469" s="4">
        <v>417</v>
      </c>
      <c r="AE1469" s="4">
        <v>87</v>
      </c>
      <c r="AF1469" s="4">
        <v>73</v>
      </c>
      <c r="AG1469" s="4">
        <v>88</v>
      </c>
      <c r="AH1469" s="4">
        <v>77</v>
      </c>
      <c r="AI1469" s="4">
        <v>92</v>
      </c>
      <c r="AJ1469" s="4">
        <v>319</v>
      </c>
      <c r="AK1469" s="4">
        <v>71</v>
      </c>
      <c r="AL1469" s="4">
        <v>61</v>
      </c>
      <c r="AM1469" s="4">
        <v>77</v>
      </c>
      <c r="AN1469" s="4">
        <v>40</v>
      </c>
      <c r="AO1469" s="4">
        <v>70</v>
      </c>
      <c r="AP1469" s="4">
        <v>324</v>
      </c>
      <c r="AQ1469" s="4">
        <v>69</v>
      </c>
      <c r="AR1469" s="4">
        <v>45</v>
      </c>
      <c r="AS1469" s="4">
        <v>81</v>
      </c>
      <c r="AT1469" s="4">
        <v>75</v>
      </c>
      <c r="AU1469" s="4">
        <v>54</v>
      </c>
      <c r="AV1469" s="4">
        <v>78</v>
      </c>
      <c r="AW1469" s="4">
        <v>128</v>
      </c>
      <c r="AX1469" s="4">
        <v>47</v>
      </c>
      <c r="AY1469" s="4">
        <v>49</v>
      </c>
      <c r="AZ1469" s="4">
        <v>32</v>
      </c>
      <c r="BA1469" s="4">
        <v>50</v>
      </c>
      <c r="BB1469" s="4">
        <v>13</v>
      </c>
      <c r="BC1469" s="4">
        <v>9</v>
      </c>
      <c r="BD1469" s="4">
        <v>6</v>
      </c>
      <c r="BE1469" s="4">
        <v>12</v>
      </c>
      <c r="BF1469" s="4">
        <v>10</v>
      </c>
      <c r="BG1469" s="4">
        <v>1944</v>
      </c>
      <c r="BH1469" s="4">
        <v>408</v>
      </c>
      <c r="BI1469" s="4">
        <v>1</v>
      </c>
      <c r="BJ1469" s="4">
        <v>79</v>
      </c>
      <c r="BK1469" s="4">
        <v>69</v>
      </c>
      <c r="BL1469" s="4">
        <v>73</v>
      </c>
      <c r="BM1469" s="4">
        <v>85</v>
      </c>
      <c r="BN1469" s="4">
        <v>46</v>
      </c>
    </row>
    <row r="1470" spans="1:66" ht="30" customHeight="1" x14ac:dyDescent="0.25">
      <c r="A1470" s="15" t="s">
        <v>6809</v>
      </c>
      <c r="B1470" s="4">
        <v>33</v>
      </c>
      <c r="C1470" s="4">
        <v>76</v>
      </c>
      <c r="D1470" s="4">
        <v>76</v>
      </c>
      <c r="E1470" s="5" t="s">
        <v>5795</v>
      </c>
      <c r="F1470" s="5" t="str">
        <f t="shared" si="119"/>
        <v>Boca Juniors</v>
      </c>
      <c r="G1470" s="25" t="str">
        <f t="shared" si="120"/>
        <v>2021 ~ 2024</v>
      </c>
      <c r="H1470" s="5" t="str">
        <f t="shared" si="124"/>
        <v>2024</v>
      </c>
      <c r="I1470" s="4" t="s">
        <v>146</v>
      </c>
      <c r="J1470" s="4" t="s">
        <v>290</v>
      </c>
      <c r="K1470" s="4" t="s">
        <v>68</v>
      </c>
      <c r="L1470" s="4">
        <v>76</v>
      </c>
      <c r="M1470" s="4" t="s">
        <v>406</v>
      </c>
      <c r="N1470" s="4">
        <v>0</v>
      </c>
      <c r="O1470" s="6" t="s">
        <v>7505</v>
      </c>
      <c r="P1470" s="6" t="s">
        <v>6975</v>
      </c>
      <c r="Q1470" s="6" t="s">
        <v>7298</v>
      </c>
      <c r="R1470" s="4">
        <v>331</v>
      </c>
      <c r="S1470" s="4">
        <v>73</v>
      </c>
      <c r="T1470" s="4">
        <v>65</v>
      </c>
      <c r="U1470" s="4">
        <v>62</v>
      </c>
      <c r="V1470" s="4">
        <v>72</v>
      </c>
      <c r="W1470" s="4">
        <v>59</v>
      </c>
      <c r="X1470" s="4">
        <v>352</v>
      </c>
      <c r="Y1470" s="4">
        <v>74</v>
      </c>
      <c r="Z1470" s="4">
        <v>76</v>
      </c>
      <c r="AA1470" s="4">
        <v>63</v>
      </c>
      <c r="AB1470" s="4">
        <v>67</v>
      </c>
      <c r="AC1470" s="4">
        <v>72</v>
      </c>
      <c r="AD1470" s="4">
        <v>413</v>
      </c>
      <c r="AE1470" s="4">
        <v>90</v>
      </c>
      <c r="AF1470" s="4">
        <v>90</v>
      </c>
      <c r="AG1470" s="4">
        <v>82</v>
      </c>
      <c r="AH1470" s="4">
        <v>71</v>
      </c>
      <c r="AI1470" s="4">
        <v>80</v>
      </c>
      <c r="AJ1470" s="4">
        <v>403</v>
      </c>
      <c r="AK1470" s="4">
        <v>77</v>
      </c>
      <c r="AL1470" s="4">
        <v>85</v>
      </c>
      <c r="AM1470" s="4">
        <v>88</v>
      </c>
      <c r="AN1470" s="4">
        <v>79</v>
      </c>
      <c r="AO1470" s="4">
        <v>74</v>
      </c>
      <c r="AP1470" s="4">
        <v>351</v>
      </c>
      <c r="AQ1470" s="4">
        <v>75</v>
      </c>
      <c r="AR1470" s="4">
        <v>71</v>
      </c>
      <c r="AS1470" s="4">
        <v>74</v>
      </c>
      <c r="AT1470" s="4">
        <v>67</v>
      </c>
      <c r="AU1470" s="4">
        <v>64</v>
      </c>
      <c r="AV1470" s="4">
        <v>62</v>
      </c>
      <c r="AW1470" s="4">
        <v>207</v>
      </c>
      <c r="AX1470" s="4">
        <v>69</v>
      </c>
      <c r="AY1470" s="4">
        <v>71</v>
      </c>
      <c r="AZ1470" s="4">
        <v>67</v>
      </c>
      <c r="BA1470" s="4">
        <v>62</v>
      </c>
      <c r="BB1470" s="4">
        <v>11</v>
      </c>
      <c r="BC1470" s="4">
        <v>12</v>
      </c>
      <c r="BD1470" s="4">
        <v>13</v>
      </c>
      <c r="BE1470" s="4">
        <v>15</v>
      </c>
      <c r="BF1470" s="4">
        <v>11</v>
      </c>
      <c r="BG1470" s="4">
        <v>2119</v>
      </c>
      <c r="BH1470" s="4">
        <v>453</v>
      </c>
      <c r="BI1470" s="4">
        <v>1</v>
      </c>
      <c r="BJ1470" s="4">
        <v>90</v>
      </c>
      <c r="BK1470" s="4">
        <v>69</v>
      </c>
      <c r="BL1470" s="4">
        <v>70</v>
      </c>
      <c r="BM1470" s="4">
        <v>74</v>
      </c>
      <c r="BN1470" s="4">
        <v>69</v>
      </c>
    </row>
    <row r="1471" spans="1:66" ht="30" customHeight="1" x14ac:dyDescent="0.25">
      <c r="A1471" s="15" t="s">
        <v>6181</v>
      </c>
      <c r="B1471" s="4">
        <v>18</v>
      </c>
      <c r="C1471" s="4">
        <v>65</v>
      </c>
      <c r="D1471" s="4">
        <v>76</v>
      </c>
      <c r="E1471" s="5" t="s">
        <v>6182</v>
      </c>
      <c r="F1471" s="5" t="str">
        <f t="shared" si="119"/>
        <v>Defensor Sporting</v>
      </c>
      <c r="G1471" s="25" t="str">
        <f t="shared" si="120"/>
        <v>2022 ~ 2024</v>
      </c>
      <c r="H1471" s="5" t="str">
        <f t="shared" si="124"/>
        <v>2024</v>
      </c>
      <c r="I1471" s="4" t="s">
        <v>66</v>
      </c>
      <c r="J1471" s="4" t="s">
        <v>156</v>
      </c>
      <c r="K1471" s="4" t="s">
        <v>68</v>
      </c>
      <c r="L1471" s="4">
        <v>66</v>
      </c>
      <c r="M1471" s="4" t="s">
        <v>791</v>
      </c>
      <c r="N1471" s="4">
        <v>11</v>
      </c>
      <c r="O1471" s="6" t="s">
        <v>7479</v>
      </c>
      <c r="P1471" s="6">
        <v>500</v>
      </c>
      <c r="Q1471" s="6" t="s">
        <v>7272</v>
      </c>
      <c r="R1471" s="4">
        <v>295</v>
      </c>
      <c r="S1471" s="4">
        <v>62</v>
      </c>
      <c r="T1471" s="4">
        <v>68</v>
      </c>
      <c r="U1471" s="4">
        <v>48</v>
      </c>
      <c r="V1471" s="4">
        <v>60</v>
      </c>
      <c r="W1471" s="4">
        <v>57</v>
      </c>
      <c r="X1471" s="4">
        <v>281</v>
      </c>
      <c r="Y1471" s="4">
        <v>65</v>
      </c>
      <c r="Z1471" s="4">
        <v>58</v>
      </c>
      <c r="AA1471" s="4">
        <v>42</v>
      </c>
      <c r="AB1471" s="4">
        <v>53</v>
      </c>
      <c r="AC1471" s="4">
        <v>63</v>
      </c>
      <c r="AD1471" s="4">
        <v>347</v>
      </c>
      <c r="AE1471" s="4">
        <v>70</v>
      </c>
      <c r="AF1471" s="4">
        <v>71</v>
      </c>
      <c r="AG1471" s="4">
        <v>82</v>
      </c>
      <c r="AH1471" s="4">
        <v>55</v>
      </c>
      <c r="AI1471" s="4">
        <v>69</v>
      </c>
      <c r="AJ1471" s="4">
        <v>319</v>
      </c>
      <c r="AK1471" s="4">
        <v>61</v>
      </c>
      <c r="AL1471" s="4">
        <v>62</v>
      </c>
      <c r="AM1471" s="4">
        <v>69</v>
      </c>
      <c r="AN1471" s="4">
        <v>67</v>
      </c>
      <c r="AO1471" s="4">
        <v>60</v>
      </c>
      <c r="AP1471" s="4">
        <v>299</v>
      </c>
      <c r="AQ1471" s="4">
        <v>63</v>
      </c>
      <c r="AR1471" s="4">
        <v>59</v>
      </c>
      <c r="AS1471" s="4">
        <v>68</v>
      </c>
      <c r="AT1471" s="4">
        <v>64</v>
      </c>
      <c r="AU1471" s="4">
        <v>45</v>
      </c>
      <c r="AV1471" s="4">
        <v>60</v>
      </c>
      <c r="AW1471" s="4">
        <v>199</v>
      </c>
      <c r="AX1471" s="4">
        <v>66</v>
      </c>
      <c r="AY1471" s="4">
        <v>68</v>
      </c>
      <c r="AZ1471" s="4">
        <v>65</v>
      </c>
      <c r="BA1471" s="4">
        <v>44</v>
      </c>
      <c r="BB1471" s="4">
        <v>13</v>
      </c>
      <c r="BC1471" s="4">
        <v>9</v>
      </c>
      <c r="BD1471" s="4">
        <v>7</v>
      </c>
      <c r="BE1471" s="4">
        <v>8</v>
      </c>
      <c r="BF1471" s="4">
        <v>7</v>
      </c>
      <c r="BG1471" s="4">
        <v>1784</v>
      </c>
      <c r="BH1471" s="4">
        <v>388</v>
      </c>
      <c r="BI1471" s="4">
        <v>1</v>
      </c>
      <c r="BJ1471" s="4">
        <v>71</v>
      </c>
      <c r="BK1471" s="4">
        <v>63</v>
      </c>
      <c r="BL1471" s="4">
        <v>59</v>
      </c>
      <c r="BM1471" s="4">
        <v>66</v>
      </c>
      <c r="BN1471" s="4">
        <v>63</v>
      </c>
    </row>
    <row r="1472" spans="1:66" ht="30" customHeight="1" x14ac:dyDescent="0.25">
      <c r="A1472" s="15" t="s">
        <v>6527</v>
      </c>
      <c r="B1472" s="4">
        <v>21</v>
      </c>
      <c r="C1472" s="4">
        <v>71</v>
      </c>
      <c r="D1472" s="4">
        <v>80</v>
      </c>
      <c r="E1472" s="5" t="s">
        <v>8033</v>
      </c>
      <c r="F1472" s="5" t="str">
        <f t="shared" si="119"/>
        <v>Sevilla</v>
      </c>
      <c r="G1472" s="25" t="str">
        <f t="shared" si="120"/>
        <v>Jun 30, 2024 A Prestamo</v>
      </c>
      <c r="H1472" s="5">
        <v>0</v>
      </c>
      <c r="I1472" s="4" t="s">
        <v>494</v>
      </c>
      <c r="J1472" s="4" t="s">
        <v>91</v>
      </c>
      <c r="K1472" s="4" t="s">
        <v>68</v>
      </c>
      <c r="L1472" s="4">
        <v>73</v>
      </c>
      <c r="M1472" s="4" t="s">
        <v>195</v>
      </c>
      <c r="N1472" s="4">
        <v>9</v>
      </c>
      <c r="O1472" s="6" t="s">
        <v>7045</v>
      </c>
      <c r="P1472" s="6" t="s">
        <v>7168</v>
      </c>
      <c r="Q1472" s="6">
        <v>0</v>
      </c>
      <c r="R1472" s="4">
        <v>287</v>
      </c>
      <c r="S1472" s="4">
        <v>58</v>
      </c>
      <c r="T1472" s="4">
        <v>51</v>
      </c>
      <c r="U1472" s="4">
        <v>59</v>
      </c>
      <c r="V1472" s="4">
        <v>76</v>
      </c>
      <c r="W1472" s="4">
        <v>43</v>
      </c>
      <c r="X1472" s="4">
        <v>316</v>
      </c>
      <c r="Y1472" s="4">
        <v>73</v>
      </c>
      <c r="Z1472" s="4">
        <v>57</v>
      </c>
      <c r="AA1472" s="4">
        <v>42</v>
      </c>
      <c r="AB1472" s="4">
        <v>69</v>
      </c>
      <c r="AC1472" s="4">
        <v>75</v>
      </c>
      <c r="AD1472" s="4">
        <v>317</v>
      </c>
      <c r="AE1472" s="4">
        <v>67</v>
      </c>
      <c r="AF1472" s="4">
        <v>56</v>
      </c>
      <c r="AG1472" s="4">
        <v>65</v>
      </c>
      <c r="AH1472" s="4">
        <v>69</v>
      </c>
      <c r="AI1472" s="4">
        <v>60</v>
      </c>
      <c r="AJ1472" s="4">
        <v>329</v>
      </c>
      <c r="AK1472" s="4">
        <v>59</v>
      </c>
      <c r="AL1472" s="4">
        <v>69</v>
      </c>
      <c r="AM1472" s="4">
        <v>73</v>
      </c>
      <c r="AN1472" s="4">
        <v>70</v>
      </c>
      <c r="AO1472" s="4">
        <v>58</v>
      </c>
      <c r="AP1472" s="4">
        <v>323</v>
      </c>
      <c r="AQ1472" s="4">
        <v>64</v>
      </c>
      <c r="AR1472" s="4">
        <v>71</v>
      </c>
      <c r="AS1472" s="4">
        <v>66</v>
      </c>
      <c r="AT1472" s="4">
        <v>71</v>
      </c>
      <c r="AU1472" s="4">
        <v>51</v>
      </c>
      <c r="AV1472" s="4">
        <v>74</v>
      </c>
      <c r="AW1472" s="4">
        <v>198</v>
      </c>
      <c r="AX1472" s="4">
        <v>67</v>
      </c>
      <c r="AY1472" s="4">
        <v>69</v>
      </c>
      <c r="AZ1472" s="4">
        <v>62</v>
      </c>
      <c r="BA1472" s="4">
        <v>57</v>
      </c>
      <c r="BB1472" s="4">
        <v>7</v>
      </c>
      <c r="BC1472" s="4">
        <v>12</v>
      </c>
      <c r="BD1472" s="4">
        <v>11</v>
      </c>
      <c r="BE1472" s="4">
        <v>12</v>
      </c>
      <c r="BF1472" s="4">
        <v>15</v>
      </c>
      <c r="BG1472" s="4">
        <v>1827</v>
      </c>
      <c r="BH1472" s="4">
        <v>392</v>
      </c>
      <c r="BI1472" s="4">
        <v>1</v>
      </c>
      <c r="BJ1472" s="4">
        <v>61</v>
      </c>
      <c r="BK1472" s="4">
        <v>54</v>
      </c>
      <c r="BL1472" s="4">
        <v>68</v>
      </c>
      <c r="BM1472" s="4">
        <v>72</v>
      </c>
      <c r="BN1472" s="4">
        <v>67</v>
      </c>
    </row>
    <row r="1473" spans="1:66" ht="30" customHeight="1" x14ac:dyDescent="0.25">
      <c r="A1473" s="15" t="s">
        <v>3955</v>
      </c>
      <c r="B1473" s="4">
        <v>25</v>
      </c>
      <c r="C1473" s="4">
        <v>73</v>
      </c>
      <c r="D1473" s="4">
        <v>76</v>
      </c>
      <c r="E1473" s="5" t="s">
        <v>3956</v>
      </c>
      <c r="F1473" s="5" t="str">
        <f t="shared" si="119"/>
        <v>Union Saint-Gilloise</v>
      </c>
      <c r="G1473" s="25" t="str">
        <f t="shared" si="120"/>
        <v>2021 ~ 2025</v>
      </c>
      <c r="H1473" s="5" t="str">
        <f>RIGHT(G1473, 4)</f>
        <v>2025</v>
      </c>
      <c r="I1473" s="4" t="s">
        <v>252</v>
      </c>
      <c r="J1473" s="4" t="s">
        <v>76</v>
      </c>
      <c r="K1473" s="4" t="s">
        <v>68</v>
      </c>
      <c r="L1473" s="4">
        <v>75</v>
      </c>
      <c r="M1473" s="4" t="s">
        <v>69</v>
      </c>
      <c r="N1473" s="4">
        <v>3</v>
      </c>
      <c r="O1473" s="6" t="s">
        <v>7045</v>
      </c>
      <c r="P1473" s="6" t="s">
        <v>7148</v>
      </c>
      <c r="Q1473" s="6" t="s">
        <v>7493</v>
      </c>
      <c r="R1473" s="4">
        <v>301</v>
      </c>
      <c r="S1473" s="4">
        <v>66</v>
      </c>
      <c r="T1473" s="4">
        <v>62</v>
      </c>
      <c r="U1473" s="4">
        <v>45</v>
      </c>
      <c r="V1473" s="4">
        <v>73</v>
      </c>
      <c r="W1473" s="4">
        <v>55</v>
      </c>
      <c r="X1473" s="4">
        <v>348</v>
      </c>
      <c r="Y1473" s="4">
        <v>78</v>
      </c>
      <c r="Z1473" s="4">
        <v>66</v>
      </c>
      <c r="AA1473" s="4">
        <v>58</v>
      </c>
      <c r="AB1473" s="4">
        <v>68</v>
      </c>
      <c r="AC1473" s="4">
        <v>78</v>
      </c>
      <c r="AD1473" s="4">
        <v>400</v>
      </c>
      <c r="AE1473" s="4">
        <v>83</v>
      </c>
      <c r="AF1473" s="4">
        <v>72</v>
      </c>
      <c r="AG1473" s="4">
        <v>88</v>
      </c>
      <c r="AH1473" s="4">
        <v>73</v>
      </c>
      <c r="AI1473" s="4">
        <v>84</v>
      </c>
      <c r="AJ1473" s="4">
        <v>356</v>
      </c>
      <c r="AK1473" s="4">
        <v>73</v>
      </c>
      <c r="AL1473" s="4">
        <v>67</v>
      </c>
      <c r="AM1473" s="4">
        <v>83</v>
      </c>
      <c r="AN1473" s="4">
        <v>61</v>
      </c>
      <c r="AO1473" s="4">
        <v>72</v>
      </c>
      <c r="AP1473" s="4">
        <v>321</v>
      </c>
      <c r="AQ1473" s="4">
        <v>78</v>
      </c>
      <c r="AR1473" s="4">
        <v>65</v>
      </c>
      <c r="AS1473" s="4">
        <v>66</v>
      </c>
      <c r="AT1473" s="4">
        <v>72</v>
      </c>
      <c r="AU1473" s="4">
        <v>40</v>
      </c>
      <c r="AV1473" s="4">
        <v>71</v>
      </c>
      <c r="AW1473" s="4">
        <v>207</v>
      </c>
      <c r="AX1473" s="4">
        <v>66</v>
      </c>
      <c r="AY1473" s="4">
        <v>73</v>
      </c>
      <c r="AZ1473" s="4">
        <v>68</v>
      </c>
      <c r="BA1473" s="4">
        <v>43</v>
      </c>
      <c r="BB1473" s="4">
        <v>7</v>
      </c>
      <c r="BC1473" s="4">
        <v>8</v>
      </c>
      <c r="BD1473" s="4">
        <v>8</v>
      </c>
      <c r="BE1473" s="4">
        <v>9</v>
      </c>
      <c r="BF1473" s="4">
        <v>11</v>
      </c>
      <c r="BG1473" s="4">
        <v>1976</v>
      </c>
      <c r="BH1473" s="4">
        <v>427</v>
      </c>
      <c r="BI1473" s="4">
        <v>1</v>
      </c>
      <c r="BJ1473" s="4">
        <v>77</v>
      </c>
      <c r="BK1473" s="4">
        <v>65</v>
      </c>
      <c r="BL1473" s="4">
        <v>70</v>
      </c>
      <c r="BM1473" s="4">
        <v>79</v>
      </c>
      <c r="BN1473" s="4">
        <v>66</v>
      </c>
    </row>
    <row r="1474" spans="1:66" ht="30" customHeight="1" x14ac:dyDescent="0.25">
      <c r="A1474" s="15" t="s">
        <v>6126</v>
      </c>
      <c r="B1474" s="4">
        <v>19</v>
      </c>
      <c r="C1474" s="4">
        <v>61</v>
      </c>
      <c r="D1474" s="4">
        <v>77</v>
      </c>
      <c r="E1474" s="5" t="s">
        <v>8166</v>
      </c>
      <c r="F1474" s="5" t="str">
        <f t="shared" ref="F1474:F1537" si="125">IFERROR(LEFT(E1474, FIND(CHAR(10), E1474)-1), "")</f>
        <v>Ternana</v>
      </c>
      <c r="G1474" s="25" t="str">
        <f t="shared" ref="G1474:G1537" si="126">IFERROR(MID(E1474,FIND(CHAR(10),E1474)+1,LEN(E1474)),")
=SI.ERROR(EXTRAE(A1, ENCONTRAR(CARACTER(10), A1)+1, LARGO(A1)), """)</f>
        <v>Jun 30, 2024 A Prestamo</v>
      </c>
      <c r="H1474" s="5">
        <v>0</v>
      </c>
      <c r="I1474" s="4" t="s">
        <v>252</v>
      </c>
      <c r="J1474" s="4" t="s">
        <v>147</v>
      </c>
      <c r="K1474" s="4" t="s">
        <v>68</v>
      </c>
      <c r="L1474" s="4">
        <v>62</v>
      </c>
      <c r="M1474" s="4" t="s">
        <v>195</v>
      </c>
      <c r="N1474" s="4">
        <v>16</v>
      </c>
      <c r="O1474" s="6" t="s">
        <v>7583</v>
      </c>
      <c r="P1474" s="6" t="s">
        <v>6928</v>
      </c>
      <c r="Q1474" s="6">
        <v>0</v>
      </c>
      <c r="R1474" s="4">
        <v>244</v>
      </c>
      <c r="S1474" s="4">
        <v>49</v>
      </c>
      <c r="T1474" s="4">
        <v>42</v>
      </c>
      <c r="U1474" s="4">
        <v>52</v>
      </c>
      <c r="V1474" s="4">
        <v>68</v>
      </c>
      <c r="W1474" s="4">
        <v>33</v>
      </c>
      <c r="X1474" s="4">
        <v>286</v>
      </c>
      <c r="Y1474" s="4">
        <v>62</v>
      </c>
      <c r="Z1474" s="4">
        <v>51</v>
      </c>
      <c r="AA1474" s="4">
        <v>44</v>
      </c>
      <c r="AB1474" s="4">
        <v>65</v>
      </c>
      <c r="AC1474" s="4">
        <v>64</v>
      </c>
      <c r="AD1474" s="4">
        <v>318</v>
      </c>
      <c r="AE1474" s="4">
        <v>63</v>
      </c>
      <c r="AF1474" s="4">
        <v>57</v>
      </c>
      <c r="AG1474" s="4">
        <v>66</v>
      </c>
      <c r="AH1474" s="4">
        <v>58</v>
      </c>
      <c r="AI1474" s="4">
        <v>74</v>
      </c>
      <c r="AJ1474" s="4">
        <v>254</v>
      </c>
      <c r="AK1474" s="4">
        <v>57</v>
      </c>
      <c r="AL1474" s="4">
        <v>51</v>
      </c>
      <c r="AM1474" s="4">
        <v>55</v>
      </c>
      <c r="AN1474" s="4">
        <v>46</v>
      </c>
      <c r="AO1474" s="4">
        <v>45</v>
      </c>
      <c r="AP1474" s="4">
        <v>279</v>
      </c>
      <c r="AQ1474" s="4">
        <v>67</v>
      </c>
      <c r="AR1474" s="4">
        <v>55</v>
      </c>
      <c r="AS1474" s="4">
        <v>48</v>
      </c>
      <c r="AT1474" s="4">
        <v>60</v>
      </c>
      <c r="AU1474" s="4">
        <v>49</v>
      </c>
      <c r="AV1474" s="4">
        <v>53</v>
      </c>
      <c r="AW1474" s="4">
        <v>166</v>
      </c>
      <c r="AX1474" s="4">
        <v>51</v>
      </c>
      <c r="AY1474" s="4">
        <v>59</v>
      </c>
      <c r="AZ1474" s="4">
        <v>56</v>
      </c>
      <c r="BA1474" s="4">
        <v>48</v>
      </c>
      <c r="BB1474" s="4">
        <v>11</v>
      </c>
      <c r="BC1474" s="4">
        <v>11</v>
      </c>
      <c r="BD1474" s="4">
        <v>11</v>
      </c>
      <c r="BE1474" s="4">
        <v>9</v>
      </c>
      <c r="BF1474" s="4">
        <v>6</v>
      </c>
      <c r="BG1474" s="4">
        <v>1595</v>
      </c>
      <c r="BH1474" s="4">
        <v>337</v>
      </c>
      <c r="BI1474" s="4">
        <v>1</v>
      </c>
      <c r="BJ1474" s="4">
        <v>60</v>
      </c>
      <c r="BK1474" s="4">
        <v>46</v>
      </c>
      <c r="BL1474" s="4">
        <v>60</v>
      </c>
      <c r="BM1474" s="4">
        <v>63</v>
      </c>
      <c r="BN1474" s="4">
        <v>55</v>
      </c>
    </row>
    <row r="1475" spans="1:66" ht="30" customHeight="1" x14ac:dyDescent="0.25">
      <c r="A1475" s="15" t="s">
        <v>6353</v>
      </c>
      <c r="B1475" s="4">
        <v>19</v>
      </c>
      <c r="C1475" s="4">
        <v>61</v>
      </c>
      <c r="D1475" s="4">
        <v>77</v>
      </c>
      <c r="E1475" s="5" t="s">
        <v>8180</v>
      </c>
      <c r="F1475" s="5" t="str">
        <f t="shared" si="125"/>
        <v>Freiburg II</v>
      </c>
      <c r="G1475" s="25" t="str">
        <f t="shared" si="126"/>
        <v>Jun 30, 2024 A Prestamo</v>
      </c>
      <c r="H1475" s="5">
        <v>0</v>
      </c>
      <c r="I1475" s="4" t="s">
        <v>66</v>
      </c>
      <c r="J1475" s="4" t="s">
        <v>147</v>
      </c>
      <c r="K1475" s="4" t="s">
        <v>77</v>
      </c>
      <c r="L1475" s="4">
        <v>63</v>
      </c>
      <c r="M1475" s="4" t="s">
        <v>69</v>
      </c>
      <c r="N1475" s="4">
        <v>16</v>
      </c>
      <c r="O1475" s="6" t="s">
        <v>7590</v>
      </c>
      <c r="P1475" s="6" t="s">
        <v>6928</v>
      </c>
      <c r="Q1475" s="6">
        <v>0</v>
      </c>
      <c r="R1475" s="4">
        <v>253</v>
      </c>
      <c r="S1475" s="4">
        <v>52</v>
      </c>
      <c r="T1475" s="4">
        <v>49</v>
      </c>
      <c r="U1475" s="4">
        <v>42</v>
      </c>
      <c r="V1475" s="4">
        <v>60</v>
      </c>
      <c r="W1475" s="4">
        <v>50</v>
      </c>
      <c r="X1475" s="4">
        <v>302</v>
      </c>
      <c r="Y1475" s="4">
        <v>65</v>
      </c>
      <c r="Z1475" s="4">
        <v>58</v>
      </c>
      <c r="AA1475" s="4">
        <v>55</v>
      </c>
      <c r="AB1475" s="4">
        <v>56</v>
      </c>
      <c r="AC1475" s="4">
        <v>68</v>
      </c>
      <c r="AD1475" s="4">
        <v>331</v>
      </c>
      <c r="AE1475" s="4">
        <v>69</v>
      </c>
      <c r="AF1475" s="4">
        <v>67</v>
      </c>
      <c r="AG1475" s="4">
        <v>71</v>
      </c>
      <c r="AH1475" s="4">
        <v>59</v>
      </c>
      <c r="AI1475" s="4">
        <v>65</v>
      </c>
      <c r="AJ1475" s="4">
        <v>227</v>
      </c>
      <c r="AK1475" s="4">
        <v>56</v>
      </c>
      <c r="AL1475" s="4">
        <v>41</v>
      </c>
      <c r="AM1475" s="4">
        <v>45</v>
      </c>
      <c r="AN1475" s="4">
        <v>43</v>
      </c>
      <c r="AO1475" s="4">
        <v>42</v>
      </c>
      <c r="AP1475" s="4">
        <v>250</v>
      </c>
      <c r="AQ1475" s="4">
        <v>46</v>
      </c>
      <c r="AR1475" s="4">
        <v>28</v>
      </c>
      <c r="AS1475" s="4">
        <v>54</v>
      </c>
      <c r="AT1475" s="4">
        <v>63</v>
      </c>
      <c r="AU1475" s="4">
        <v>59</v>
      </c>
      <c r="AV1475" s="4">
        <v>61</v>
      </c>
      <c r="AW1475" s="4">
        <v>123</v>
      </c>
      <c r="AX1475" s="4">
        <v>43</v>
      </c>
      <c r="AY1475" s="4">
        <v>38</v>
      </c>
      <c r="AZ1475" s="4">
        <v>42</v>
      </c>
      <c r="BA1475" s="4">
        <v>53</v>
      </c>
      <c r="BB1475" s="4">
        <v>13</v>
      </c>
      <c r="BC1475" s="4">
        <v>14</v>
      </c>
      <c r="BD1475" s="4">
        <v>14</v>
      </c>
      <c r="BE1475" s="4">
        <v>5</v>
      </c>
      <c r="BF1475" s="4">
        <v>7</v>
      </c>
      <c r="BG1475" s="4">
        <v>1539</v>
      </c>
      <c r="BH1475" s="4">
        <v>324</v>
      </c>
      <c r="BI1475" s="4">
        <v>1</v>
      </c>
      <c r="BJ1475" s="4">
        <v>68</v>
      </c>
      <c r="BK1475" s="4">
        <v>50</v>
      </c>
      <c r="BL1475" s="4">
        <v>58</v>
      </c>
      <c r="BM1475" s="4">
        <v>66</v>
      </c>
      <c r="BN1475" s="4">
        <v>38</v>
      </c>
    </row>
    <row r="1476" spans="1:66" ht="30" customHeight="1" x14ac:dyDescent="0.25">
      <c r="A1476" s="15" t="s">
        <v>6613</v>
      </c>
      <c r="B1476" s="4">
        <v>33</v>
      </c>
      <c r="C1476" s="4">
        <v>64</v>
      </c>
      <c r="D1476" s="4">
        <v>64</v>
      </c>
      <c r="E1476" s="5" t="s">
        <v>3158</v>
      </c>
      <c r="F1476" s="5" t="str">
        <f t="shared" si="125"/>
        <v>Mioveni</v>
      </c>
      <c r="G1476" s="25" t="str">
        <f t="shared" si="126"/>
        <v>2022 ~ 2023</v>
      </c>
      <c r="H1476" s="5" t="str">
        <f>RIGHT(G1476, 4)</f>
        <v>2023</v>
      </c>
      <c r="I1476" s="4" t="s">
        <v>90</v>
      </c>
      <c r="J1476" s="4" t="s">
        <v>98</v>
      </c>
      <c r="K1476" s="4" t="s">
        <v>68</v>
      </c>
      <c r="L1476" s="4">
        <v>64</v>
      </c>
      <c r="M1476" s="4" t="s">
        <v>206</v>
      </c>
      <c r="N1476" s="4">
        <v>0</v>
      </c>
      <c r="O1476" s="6" t="s">
        <v>7577</v>
      </c>
      <c r="P1476" s="6" t="s">
        <v>6959</v>
      </c>
      <c r="Q1476" s="6" t="s">
        <v>7578</v>
      </c>
      <c r="R1476" s="4">
        <v>302</v>
      </c>
      <c r="S1476" s="4">
        <v>67</v>
      </c>
      <c r="T1476" s="4">
        <v>56</v>
      </c>
      <c r="U1476" s="4">
        <v>57</v>
      </c>
      <c r="V1476" s="4">
        <v>65</v>
      </c>
      <c r="W1476" s="4">
        <v>57</v>
      </c>
      <c r="X1476" s="4">
        <v>314</v>
      </c>
      <c r="Y1476" s="4">
        <v>62</v>
      </c>
      <c r="Z1476" s="4">
        <v>62</v>
      </c>
      <c r="AA1476" s="4">
        <v>64</v>
      </c>
      <c r="AB1476" s="4">
        <v>63</v>
      </c>
      <c r="AC1476" s="4">
        <v>63</v>
      </c>
      <c r="AD1476" s="4">
        <v>337</v>
      </c>
      <c r="AE1476" s="4">
        <v>69</v>
      </c>
      <c r="AF1476" s="4">
        <v>69</v>
      </c>
      <c r="AG1476" s="4">
        <v>72</v>
      </c>
      <c r="AH1476" s="4">
        <v>61</v>
      </c>
      <c r="AI1476" s="4">
        <v>66</v>
      </c>
      <c r="AJ1476" s="4">
        <v>314</v>
      </c>
      <c r="AK1476" s="4">
        <v>66</v>
      </c>
      <c r="AL1476" s="4">
        <v>64</v>
      </c>
      <c r="AM1476" s="4">
        <v>63</v>
      </c>
      <c r="AN1476" s="4">
        <v>62</v>
      </c>
      <c r="AO1476" s="4">
        <v>59</v>
      </c>
      <c r="AP1476" s="4">
        <v>278</v>
      </c>
      <c r="AQ1476" s="4">
        <v>52</v>
      </c>
      <c r="AR1476" s="4">
        <v>41</v>
      </c>
      <c r="AS1476" s="4">
        <v>64</v>
      </c>
      <c r="AT1476" s="4">
        <v>53</v>
      </c>
      <c r="AU1476" s="4">
        <v>68</v>
      </c>
      <c r="AV1476" s="4">
        <v>59</v>
      </c>
      <c r="AW1476" s="4">
        <v>112</v>
      </c>
      <c r="AX1476" s="4">
        <v>31</v>
      </c>
      <c r="AY1476" s="4">
        <v>42</v>
      </c>
      <c r="AZ1476" s="4">
        <v>39</v>
      </c>
      <c r="BA1476" s="4">
        <v>46</v>
      </c>
      <c r="BB1476" s="4">
        <v>10</v>
      </c>
      <c r="BC1476" s="4">
        <v>10</v>
      </c>
      <c r="BD1476" s="4">
        <v>12</v>
      </c>
      <c r="BE1476" s="4">
        <v>7</v>
      </c>
      <c r="BF1476" s="4">
        <v>7</v>
      </c>
      <c r="BG1476" s="4">
        <v>1703</v>
      </c>
      <c r="BH1476" s="4">
        <v>355</v>
      </c>
      <c r="BI1476" s="4">
        <v>1</v>
      </c>
      <c r="BJ1476" s="4">
        <v>69</v>
      </c>
      <c r="BK1476" s="4">
        <v>60</v>
      </c>
      <c r="BL1476" s="4">
        <v>63</v>
      </c>
      <c r="BM1476" s="4">
        <v>63</v>
      </c>
      <c r="BN1476" s="4">
        <v>40</v>
      </c>
    </row>
    <row r="1477" spans="1:66" ht="30" customHeight="1" x14ac:dyDescent="0.25">
      <c r="A1477" s="15" t="s">
        <v>4425</v>
      </c>
      <c r="B1477" s="4">
        <v>22</v>
      </c>
      <c r="C1477" s="4">
        <v>58</v>
      </c>
      <c r="D1477" s="4">
        <v>68</v>
      </c>
      <c r="E1477" s="5" t="s">
        <v>8105</v>
      </c>
      <c r="F1477" s="5" t="str">
        <f t="shared" si="125"/>
        <v>Notts County</v>
      </c>
      <c r="G1477" s="25" t="str">
        <f t="shared" si="126"/>
        <v>Jun 30, 2024 A Prestamo</v>
      </c>
      <c r="H1477" s="5">
        <v>0</v>
      </c>
      <c r="I1477" s="4" t="s">
        <v>337</v>
      </c>
      <c r="J1477" s="4" t="s">
        <v>67</v>
      </c>
      <c r="K1477" s="4" t="s">
        <v>68</v>
      </c>
      <c r="L1477" s="4">
        <v>58</v>
      </c>
      <c r="M1477" s="4" t="s">
        <v>508</v>
      </c>
      <c r="N1477" s="4">
        <v>10</v>
      </c>
      <c r="O1477" s="6" t="s">
        <v>7637</v>
      </c>
      <c r="P1477" s="6" t="s">
        <v>7171</v>
      </c>
      <c r="Q1477" s="6">
        <v>0</v>
      </c>
      <c r="R1477" s="4">
        <v>66</v>
      </c>
      <c r="S1477" s="4">
        <v>13</v>
      </c>
      <c r="T1477" s="4">
        <v>8</v>
      </c>
      <c r="U1477" s="4">
        <v>11</v>
      </c>
      <c r="V1477" s="4">
        <v>28</v>
      </c>
      <c r="W1477" s="4">
        <v>6</v>
      </c>
      <c r="X1477" s="4">
        <v>69</v>
      </c>
      <c r="Y1477" s="4">
        <v>13</v>
      </c>
      <c r="Z1477" s="4">
        <v>10</v>
      </c>
      <c r="AA1477" s="4">
        <v>10</v>
      </c>
      <c r="AB1477" s="4">
        <v>15</v>
      </c>
      <c r="AC1477" s="4">
        <v>21</v>
      </c>
      <c r="AD1477" s="4">
        <v>139</v>
      </c>
      <c r="AE1477" s="4">
        <v>23</v>
      </c>
      <c r="AF1477" s="4">
        <v>26</v>
      </c>
      <c r="AG1477" s="4">
        <v>25</v>
      </c>
      <c r="AH1477" s="4">
        <v>45</v>
      </c>
      <c r="AI1477" s="4">
        <v>20</v>
      </c>
      <c r="AJ1477" s="4">
        <v>146</v>
      </c>
      <c r="AK1477" s="4">
        <v>42</v>
      </c>
      <c r="AL1477" s="4">
        <v>37</v>
      </c>
      <c r="AM1477" s="4">
        <v>15</v>
      </c>
      <c r="AN1477" s="4">
        <v>43</v>
      </c>
      <c r="AO1477" s="4">
        <v>9</v>
      </c>
      <c r="AP1477" s="4">
        <v>101</v>
      </c>
      <c r="AQ1477" s="4">
        <v>14</v>
      </c>
      <c r="AR1477" s="4">
        <v>8</v>
      </c>
      <c r="AS1477" s="4">
        <v>4</v>
      </c>
      <c r="AT1477" s="4">
        <v>32</v>
      </c>
      <c r="AU1477" s="4">
        <v>43</v>
      </c>
      <c r="AV1477" s="4">
        <v>38</v>
      </c>
      <c r="AW1477" s="4">
        <v>33</v>
      </c>
      <c r="AX1477" s="4">
        <v>9</v>
      </c>
      <c r="AY1477" s="4">
        <v>14</v>
      </c>
      <c r="AZ1477" s="4">
        <v>10</v>
      </c>
      <c r="BA1477" s="4">
        <v>289</v>
      </c>
      <c r="BB1477" s="4">
        <v>59</v>
      </c>
      <c r="BC1477" s="4">
        <v>58</v>
      </c>
      <c r="BD1477" s="4">
        <v>56</v>
      </c>
      <c r="BE1477" s="4">
        <v>54</v>
      </c>
      <c r="BF1477" s="4">
        <v>62</v>
      </c>
      <c r="BG1477" s="4">
        <v>843</v>
      </c>
      <c r="BH1477" s="4">
        <v>313</v>
      </c>
      <c r="BI1477" s="4">
        <v>1</v>
      </c>
      <c r="BJ1477" s="4">
        <v>59</v>
      </c>
      <c r="BK1477" s="4">
        <v>58</v>
      </c>
      <c r="BL1477" s="4">
        <v>56</v>
      </c>
      <c r="BM1477" s="4">
        <v>62</v>
      </c>
      <c r="BN1477" s="4">
        <v>24</v>
      </c>
    </row>
    <row r="1478" spans="1:66" ht="30" customHeight="1" x14ac:dyDescent="0.25">
      <c r="A1478" s="15" t="s">
        <v>5878</v>
      </c>
      <c r="B1478" s="4">
        <v>31</v>
      </c>
      <c r="C1478" s="4">
        <v>71</v>
      </c>
      <c r="D1478" s="4">
        <v>71</v>
      </c>
      <c r="E1478" s="5" t="s">
        <v>8074</v>
      </c>
      <c r="F1478" s="5" t="str">
        <f t="shared" si="125"/>
        <v>Middlesbrough</v>
      </c>
      <c r="G1478" s="25" t="str">
        <f t="shared" si="126"/>
        <v>Jun 30, 2024 A Prestamo</v>
      </c>
      <c r="H1478" s="5">
        <v>0</v>
      </c>
      <c r="I1478" s="4" t="s">
        <v>337</v>
      </c>
      <c r="J1478" s="4" t="s">
        <v>91</v>
      </c>
      <c r="K1478" s="4" t="s">
        <v>68</v>
      </c>
      <c r="L1478" s="4">
        <v>71</v>
      </c>
      <c r="M1478" s="4" t="s">
        <v>406</v>
      </c>
      <c r="N1478" s="4">
        <v>0</v>
      </c>
      <c r="O1478" s="6" t="s">
        <v>7006</v>
      </c>
      <c r="P1478" s="6" t="s">
        <v>7218</v>
      </c>
      <c r="Q1478" s="6">
        <v>0</v>
      </c>
      <c r="R1478" s="4">
        <v>305</v>
      </c>
      <c r="S1478" s="4">
        <v>67</v>
      </c>
      <c r="T1478" s="4">
        <v>54</v>
      </c>
      <c r="U1478" s="4">
        <v>66</v>
      </c>
      <c r="V1478" s="4">
        <v>69</v>
      </c>
      <c r="W1478" s="4">
        <v>49</v>
      </c>
      <c r="X1478" s="4">
        <v>291</v>
      </c>
      <c r="Y1478" s="4">
        <v>70</v>
      </c>
      <c r="Z1478" s="4">
        <v>45</v>
      </c>
      <c r="AA1478" s="4">
        <v>43</v>
      </c>
      <c r="AB1478" s="4">
        <v>63</v>
      </c>
      <c r="AC1478" s="4">
        <v>70</v>
      </c>
      <c r="AD1478" s="4">
        <v>301</v>
      </c>
      <c r="AE1478" s="4">
        <v>55</v>
      </c>
      <c r="AF1478" s="4">
        <v>54</v>
      </c>
      <c r="AG1478" s="4">
        <v>64</v>
      </c>
      <c r="AH1478" s="4">
        <v>69</v>
      </c>
      <c r="AI1478" s="4">
        <v>59</v>
      </c>
      <c r="AJ1478" s="4">
        <v>347</v>
      </c>
      <c r="AK1478" s="4">
        <v>67</v>
      </c>
      <c r="AL1478" s="4">
        <v>70</v>
      </c>
      <c r="AM1478" s="4">
        <v>76</v>
      </c>
      <c r="AN1478" s="4">
        <v>72</v>
      </c>
      <c r="AO1478" s="4">
        <v>62</v>
      </c>
      <c r="AP1478" s="4">
        <v>302</v>
      </c>
      <c r="AQ1478" s="4">
        <v>67</v>
      </c>
      <c r="AR1478" s="4">
        <v>73</v>
      </c>
      <c r="AS1478" s="4">
        <v>66</v>
      </c>
      <c r="AT1478" s="4">
        <v>58</v>
      </c>
      <c r="AU1478" s="4">
        <v>38</v>
      </c>
      <c r="AV1478" s="4">
        <v>71</v>
      </c>
      <c r="AW1478" s="4">
        <v>215</v>
      </c>
      <c r="AX1478" s="4">
        <v>70</v>
      </c>
      <c r="AY1478" s="4">
        <v>73</v>
      </c>
      <c r="AZ1478" s="4">
        <v>72</v>
      </c>
      <c r="BA1478" s="4">
        <v>48</v>
      </c>
      <c r="BB1478" s="4">
        <v>9</v>
      </c>
      <c r="BC1478" s="4">
        <v>11</v>
      </c>
      <c r="BD1478" s="4">
        <v>11</v>
      </c>
      <c r="BE1478" s="4">
        <v>9</v>
      </c>
      <c r="BF1478" s="4">
        <v>8</v>
      </c>
      <c r="BG1478" s="4">
        <v>1809</v>
      </c>
      <c r="BH1478" s="4">
        <v>387</v>
      </c>
      <c r="BI1478" s="4">
        <v>2</v>
      </c>
      <c r="BJ1478" s="4">
        <v>54</v>
      </c>
      <c r="BK1478" s="4">
        <v>58</v>
      </c>
      <c r="BL1478" s="4">
        <v>63</v>
      </c>
      <c r="BM1478" s="4">
        <v>69</v>
      </c>
      <c r="BN1478" s="4">
        <v>71</v>
      </c>
    </row>
    <row r="1479" spans="1:66" ht="30" customHeight="1" x14ac:dyDescent="0.25">
      <c r="A1479" s="15" t="s">
        <v>6518</v>
      </c>
      <c r="B1479" s="4">
        <v>23</v>
      </c>
      <c r="C1479" s="4">
        <v>77</v>
      </c>
      <c r="D1479" s="4">
        <v>84</v>
      </c>
      <c r="E1479" s="5" t="s">
        <v>3668</v>
      </c>
      <c r="F1479" s="5" t="str">
        <f t="shared" si="125"/>
        <v>Sevilla</v>
      </c>
      <c r="G1479" s="25" t="str">
        <f t="shared" si="126"/>
        <v>2023 ~ 2027</v>
      </c>
      <c r="H1479" s="5" t="str">
        <f>RIGHT(G1479, 4)</f>
        <v>2027</v>
      </c>
      <c r="I1479" s="4" t="s">
        <v>183</v>
      </c>
      <c r="J1479" s="4" t="s">
        <v>271</v>
      </c>
      <c r="K1479" s="4" t="s">
        <v>68</v>
      </c>
      <c r="L1479" s="4">
        <v>79</v>
      </c>
      <c r="M1479" s="4" t="s">
        <v>189</v>
      </c>
      <c r="N1479" s="4">
        <v>7</v>
      </c>
      <c r="O1479" s="6" t="s">
        <v>7017</v>
      </c>
      <c r="P1479" s="6" t="s">
        <v>7052</v>
      </c>
      <c r="Q1479" s="6" t="s">
        <v>7605</v>
      </c>
      <c r="R1479" s="4">
        <v>250</v>
      </c>
      <c r="S1479" s="4">
        <v>31</v>
      </c>
      <c r="T1479" s="4">
        <v>45</v>
      </c>
      <c r="U1479" s="4">
        <v>76</v>
      </c>
      <c r="V1479" s="4">
        <v>74</v>
      </c>
      <c r="W1479" s="4">
        <v>24</v>
      </c>
      <c r="X1479" s="4">
        <v>254</v>
      </c>
      <c r="Y1479" s="4">
        <v>58</v>
      </c>
      <c r="Z1479" s="4">
        <v>35</v>
      </c>
      <c r="AA1479" s="4">
        <v>23</v>
      </c>
      <c r="AB1479" s="4">
        <v>63</v>
      </c>
      <c r="AC1479" s="4">
        <v>75</v>
      </c>
      <c r="AD1479" s="4">
        <v>271</v>
      </c>
      <c r="AE1479" s="4">
        <v>51</v>
      </c>
      <c r="AF1479" s="4">
        <v>58</v>
      </c>
      <c r="AG1479" s="4">
        <v>52</v>
      </c>
      <c r="AH1479" s="4">
        <v>70</v>
      </c>
      <c r="AI1479" s="4">
        <v>40</v>
      </c>
      <c r="AJ1479" s="4">
        <v>334</v>
      </c>
      <c r="AK1479" s="4">
        <v>59</v>
      </c>
      <c r="AL1479" s="4">
        <v>81</v>
      </c>
      <c r="AM1479" s="4">
        <v>66</v>
      </c>
      <c r="AN1479" s="4">
        <v>84</v>
      </c>
      <c r="AO1479" s="4">
        <v>44</v>
      </c>
      <c r="AP1479" s="4">
        <v>272</v>
      </c>
      <c r="AQ1479" s="4">
        <v>73</v>
      </c>
      <c r="AR1479" s="4">
        <v>76</v>
      </c>
      <c r="AS1479" s="4">
        <v>33</v>
      </c>
      <c r="AT1479" s="4">
        <v>57</v>
      </c>
      <c r="AU1479" s="4">
        <v>33</v>
      </c>
      <c r="AV1479" s="4">
        <v>73</v>
      </c>
      <c r="AW1479" s="4">
        <v>233</v>
      </c>
      <c r="AX1479" s="4">
        <v>77</v>
      </c>
      <c r="AY1479" s="4">
        <v>79</v>
      </c>
      <c r="AZ1479" s="4">
        <v>77</v>
      </c>
      <c r="BA1479" s="4">
        <v>41</v>
      </c>
      <c r="BB1479" s="4">
        <v>7</v>
      </c>
      <c r="BC1479" s="4">
        <v>6</v>
      </c>
      <c r="BD1479" s="4">
        <v>14</v>
      </c>
      <c r="BE1479" s="4">
        <v>7</v>
      </c>
      <c r="BF1479" s="4">
        <v>7</v>
      </c>
      <c r="BG1479" s="4">
        <v>1655</v>
      </c>
      <c r="BH1479" s="4">
        <v>373</v>
      </c>
      <c r="BI1479" s="4">
        <v>1</v>
      </c>
      <c r="BJ1479" s="4">
        <v>55</v>
      </c>
      <c r="BK1479" s="4">
        <v>45</v>
      </c>
      <c r="BL1479" s="4">
        <v>56</v>
      </c>
      <c r="BM1479" s="4">
        <v>63</v>
      </c>
      <c r="BN1479" s="4">
        <v>77</v>
      </c>
    </row>
    <row r="1480" spans="1:66" ht="30" customHeight="1" x14ac:dyDescent="0.25">
      <c r="A1480" s="15" t="s">
        <v>2060</v>
      </c>
      <c r="B1480" s="4">
        <v>25</v>
      </c>
      <c r="C1480" s="4">
        <v>82</v>
      </c>
      <c r="D1480" s="4">
        <v>83</v>
      </c>
      <c r="E1480" s="5" t="s">
        <v>2061</v>
      </c>
      <c r="F1480" s="5" t="str">
        <f t="shared" si="125"/>
        <v>Aston Villa</v>
      </c>
      <c r="G1480" s="25" t="str">
        <f t="shared" si="126"/>
        <v>2021 ~ 2027</v>
      </c>
      <c r="H1480" s="5" t="str">
        <f>RIGHT(G1480, 4)</f>
        <v>2027</v>
      </c>
      <c r="I1480" s="4" t="s">
        <v>90</v>
      </c>
      <c r="J1480" s="4" t="s">
        <v>139</v>
      </c>
      <c r="K1480" s="4" t="s">
        <v>77</v>
      </c>
      <c r="L1480" s="4">
        <v>82</v>
      </c>
      <c r="M1480" s="4" t="s">
        <v>206</v>
      </c>
      <c r="N1480" s="4">
        <v>1</v>
      </c>
      <c r="O1480" s="6" t="s">
        <v>7245</v>
      </c>
      <c r="P1480" s="6" t="s">
        <v>7081</v>
      </c>
      <c r="Q1480" s="6" t="s">
        <v>7341</v>
      </c>
      <c r="R1480" s="4">
        <v>359</v>
      </c>
      <c r="S1480" s="4">
        <v>75</v>
      </c>
      <c r="T1480" s="4">
        <v>79</v>
      </c>
      <c r="U1480" s="4">
        <v>57</v>
      </c>
      <c r="V1480" s="4">
        <v>75</v>
      </c>
      <c r="W1480" s="4">
        <v>73</v>
      </c>
      <c r="X1480" s="4">
        <v>395</v>
      </c>
      <c r="Y1480" s="4">
        <v>87</v>
      </c>
      <c r="Z1480" s="4">
        <v>79</v>
      </c>
      <c r="AA1480" s="4">
        <v>79</v>
      </c>
      <c r="AB1480" s="4">
        <v>65</v>
      </c>
      <c r="AC1480" s="4">
        <v>85</v>
      </c>
      <c r="AD1480" s="4">
        <v>434</v>
      </c>
      <c r="AE1480" s="4">
        <v>93</v>
      </c>
      <c r="AF1480" s="4">
        <v>87</v>
      </c>
      <c r="AG1480" s="4">
        <v>90</v>
      </c>
      <c r="AH1480" s="4">
        <v>80</v>
      </c>
      <c r="AI1480" s="4">
        <v>84</v>
      </c>
      <c r="AJ1480" s="4">
        <v>361</v>
      </c>
      <c r="AK1480" s="4">
        <v>79</v>
      </c>
      <c r="AL1480" s="4">
        <v>76</v>
      </c>
      <c r="AM1480" s="4">
        <v>68</v>
      </c>
      <c r="AN1480" s="4">
        <v>61</v>
      </c>
      <c r="AO1480" s="4">
        <v>77</v>
      </c>
      <c r="AP1480" s="4">
        <v>316</v>
      </c>
      <c r="AQ1480" s="4">
        <v>55</v>
      </c>
      <c r="AR1480" s="4">
        <v>28</v>
      </c>
      <c r="AS1480" s="4">
        <v>81</v>
      </c>
      <c r="AT1480" s="4">
        <v>81</v>
      </c>
      <c r="AU1480" s="4">
        <v>71</v>
      </c>
      <c r="AV1480" s="4">
        <v>75</v>
      </c>
      <c r="AW1480" s="4">
        <v>108</v>
      </c>
      <c r="AX1480" s="4">
        <v>45</v>
      </c>
      <c r="AY1480" s="4">
        <v>34</v>
      </c>
      <c r="AZ1480" s="4">
        <v>29</v>
      </c>
      <c r="BA1480" s="4">
        <v>60</v>
      </c>
      <c r="BB1480" s="4">
        <v>12</v>
      </c>
      <c r="BC1480" s="4">
        <v>13</v>
      </c>
      <c r="BD1480" s="4">
        <v>6</v>
      </c>
      <c r="BE1480" s="4">
        <v>15</v>
      </c>
      <c r="BF1480" s="4">
        <v>14</v>
      </c>
      <c r="BG1480" s="4">
        <v>2033</v>
      </c>
      <c r="BH1480" s="4">
        <v>429</v>
      </c>
      <c r="BI1480" s="4">
        <v>3</v>
      </c>
      <c r="BJ1480" s="4">
        <v>90</v>
      </c>
      <c r="BK1480" s="4">
        <v>78</v>
      </c>
      <c r="BL1480" s="4">
        <v>75</v>
      </c>
      <c r="BM1480" s="4">
        <v>86</v>
      </c>
      <c r="BN1480" s="4">
        <v>38</v>
      </c>
    </row>
    <row r="1481" spans="1:66" ht="30" customHeight="1" x14ac:dyDescent="0.25">
      <c r="A1481" s="15" t="s">
        <v>1468</v>
      </c>
      <c r="B1481" s="4">
        <v>24</v>
      </c>
      <c r="C1481" s="4" t="s">
        <v>199</v>
      </c>
      <c r="D1481" s="4" t="s">
        <v>135</v>
      </c>
      <c r="E1481" s="5" t="s">
        <v>1469</v>
      </c>
      <c r="F1481" s="5" t="str">
        <f t="shared" si="125"/>
        <v>Olympique de Marseille</v>
      </c>
      <c r="G1481" s="25" t="str">
        <f t="shared" si="126"/>
        <v>2021 ~ 2026</v>
      </c>
      <c r="H1481" s="5" t="str">
        <f>RIGHT(G1481, 4)</f>
        <v>2026</v>
      </c>
      <c r="I1481" s="4" t="s">
        <v>212</v>
      </c>
      <c r="J1481" s="4" t="s">
        <v>327</v>
      </c>
      <c r="K1481" s="4" t="s">
        <v>68</v>
      </c>
      <c r="L1481" s="4">
        <v>80</v>
      </c>
      <c r="M1481" s="4" t="s">
        <v>189</v>
      </c>
      <c r="N1481" s="4">
        <v>5</v>
      </c>
      <c r="O1481" s="6" t="s">
        <v>7059</v>
      </c>
      <c r="P1481" s="6" t="s">
        <v>6969</v>
      </c>
      <c r="Q1481" s="6" t="s">
        <v>7353</v>
      </c>
      <c r="R1481" s="4">
        <v>252</v>
      </c>
      <c r="S1481" s="4">
        <v>42</v>
      </c>
      <c r="T1481" s="4">
        <v>29</v>
      </c>
      <c r="U1481" s="4">
        <v>76</v>
      </c>
      <c r="V1481" s="4" t="s">
        <v>201</v>
      </c>
      <c r="W1481" s="4">
        <v>29</v>
      </c>
      <c r="X1481" s="4">
        <v>280</v>
      </c>
      <c r="Y1481" s="4">
        <v>64</v>
      </c>
      <c r="Z1481" s="4">
        <v>39</v>
      </c>
      <c r="AA1481" s="4">
        <v>30</v>
      </c>
      <c r="AB1481" s="4" t="s">
        <v>833</v>
      </c>
      <c r="AC1481" s="4" t="s">
        <v>1470</v>
      </c>
      <c r="AD1481" s="4">
        <v>320</v>
      </c>
      <c r="AE1481" s="4">
        <v>63</v>
      </c>
      <c r="AF1481" s="4">
        <v>66</v>
      </c>
      <c r="AG1481" s="4">
        <v>62</v>
      </c>
      <c r="AH1481" s="4" t="s">
        <v>265</v>
      </c>
      <c r="AI1481" s="4">
        <v>56</v>
      </c>
      <c r="AJ1481" s="4">
        <v>316</v>
      </c>
      <c r="AK1481" s="4">
        <v>55</v>
      </c>
      <c r="AL1481" s="4" t="s">
        <v>526</v>
      </c>
      <c r="AM1481" s="4" t="s">
        <v>370</v>
      </c>
      <c r="AN1481" s="4">
        <v>79</v>
      </c>
      <c r="AO1481" s="4">
        <v>31</v>
      </c>
      <c r="AP1481" s="4">
        <v>314</v>
      </c>
      <c r="AQ1481" s="4" t="s">
        <v>1471</v>
      </c>
      <c r="AR1481" s="4" t="s">
        <v>199</v>
      </c>
      <c r="AS1481" s="4">
        <v>48</v>
      </c>
      <c r="AT1481" s="4">
        <v>60</v>
      </c>
      <c r="AU1481" s="4">
        <v>47</v>
      </c>
      <c r="AV1481" s="4">
        <v>69</v>
      </c>
      <c r="AW1481" s="4">
        <v>234</v>
      </c>
      <c r="AX1481" s="4">
        <v>78</v>
      </c>
      <c r="AY1481" s="4" t="s">
        <v>218</v>
      </c>
      <c r="AZ1481" s="4">
        <v>76</v>
      </c>
      <c r="BA1481" s="4">
        <v>58</v>
      </c>
      <c r="BB1481" s="4">
        <v>6</v>
      </c>
      <c r="BC1481" s="4">
        <v>8</v>
      </c>
      <c r="BD1481" s="4">
        <v>15</v>
      </c>
      <c r="BE1481" s="4">
        <v>15</v>
      </c>
      <c r="BF1481" s="4">
        <v>14</v>
      </c>
      <c r="BG1481" s="4">
        <v>1774</v>
      </c>
      <c r="BH1481" s="4">
        <v>385</v>
      </c>
      <c r="BI1481" s="4">
        <v>2</v>
      </c>
      <c r="BJ1481" s="4">
        <v>65</v>
      </c>
      <c r="BK1481" s="4">
        <v>36</v>
      </c>
      <c r="BL1481" s="4">
        <v>62</v>
      </c>
      <c r="BM1481" s="4">
        <v>67</v>
      </c>
      <c r="BN1481" s="4">
        <v>78</v>
      </c>
    </row>
    <row r="1482" spans="1:66" ht="30" customHeight="1" x14ac:dyDescent="0.25">
      <c r="A1482" s="15" t="s">
        <v>3620</v>
      </c>
      <c r="B1482" s="4">
        <v>22</v>
      </c>
      <c r="C1482" s="4">
        <v>72</v>
      </c>
      <c r="D1482" s="4">
        <v>80</v>
      </c>
      <c r="E1482" s="5" t="s">
        <v>3621</v>
      </c>
      <c r="F1482" s="5" t="str">
        <f t="shared" si="125"/>
        <v>Lecce</v>
      </c>
      <c r="G1482" s="25" t="str">
        <f t="shared" si="126"/>
        <v>2022 ~ 2026</v>
      </c>
      <c r="H1482" s="5" t="str">
        <f>RIGHT(G1482, 4)</f>
        <v>2026</v>
      </c>
      <c r="I1482" s="4" t="s">
        <v>3622</v>
      </c>
      <c r="J1482" s="4" t="s">
        <v>105</v>
      </c>
      <c r="K1482" s="4" t="s">
        <v>68</v>
      </c>
      <c r="L1482" s="4">
        <v>73</v>
      </c>
      <c r="M1482" s="4" t="s">
        <v>206</v>
      </c>
      <c r="N1482" s="4">
        <v>8</v>
      </c>
      <c r="O1482" s="6" t="s">
        <v>6927</v>
      </c>
      <c r="P1482" s="6" t="s">
        <v>6957</v>
      </c>
      <c r="Q1482" s="6" t="s">
        <v>7307</v>
      </c>
      <c r="R1482" s="4">
        <v>313</v>
      </c>
      <c r="S1482" s="4">
        <v>65</v>
      </c>
      <c r="T1482" s="4">
        <v>65</v>
      </c>
      <c r="U1482" s="4">
        <v>48</v>
      </c>
      <c r="V1482" s="4">
        <v>62</v>
      </c>
      <c r="W1482" s="4">
        <v>73</v>
      </c>
      <c r="X1482" s="4">
        <v>324</v>
      </c>
      <c r="Y1482" s="4">
        <v>82</v>
      </c>
      <c r="Z1482" s="4">
        <v>65</v>
      </c>
      <c r="AA1482" s="4">
        <v>49</v>
      </c>
      <c r="AB1482" s="4">
        <v>56</v>
      </c>
      <c r="AC1482" s="4">
        <v>72</v>
      </c>
      <c r="AD1482" s="4">
        <v>410</v>
      </c>
      <c r="AE1482" s="4">
        <v>88</v>
      </c>
      <c r="AF1482" s="4">
        <v>89</v>
      </c>
      <c r="AG1482" s="4">
        <v>77</v>
      </c>
      <c r="AH1482" s="4">
        <v>70</v>
      </c>
      <c r="AI1482" s="4">
        <v>86</v>
      </c>
      <c r="AJ1482" s="4">
        <v>295</v>
      </c>
      <c r="AK1482" s="4">
        <v>66</v>
      </c>
      <c r="AL1482" s="4">
        <v>59</v>
      </c>
      <c r="AM1482" s="4">
        <v>63</v>
      </c>
      <c r="AN1482" s="4">
        <v>44</v>
      </c>
      <c r="AO1482" s="4">
        <v>63</v>
      </c>
      <c r="AP1482" s="4">
        <v>257</v>
      </c>
      <c r="AQ1482" s="4">
        <v>41</v>
      </c>
      <c r="AR1482" s="4">
        <v>25</v>
      </c>
      <c r="AS1482" s="4">
        <v>70</v>
      </c>
      <c r="AT1482" s="4">
        <v>55</v>
      </c>
      <c r="AU1482" s="4">
        <v>66</v>
      </c>
      <c r="AV1482" s="4">
        <v>65</v>
      </c>
      <c r="AW1482" s="4">
        <v>85</v>
      </c>
      <c r="AX1482" s="4">
        <v>22</v>
      </c>
      <c r="AY1482" s="4">
        <v>35</v>
      </c>
      <c r="AZ1482" s="4">
        <v>28</v>
      </c>
      <c r="BA1482" s="4">
        <v>52</v>
      </c>
      <c r="BB1482" s="4">
        <v>8</v>
      </c>
      <c r="BC1482" s="4">
        <v>14</v>
      </c>
      <c r="BD1482" s="4">
        <v>6</v>
      </c>
      <c r="BE1482" s="4">
        <v>14</v>
      </c>
      <c r="BF1482" s="4">
        <v>10</v>
      </c>
      <c r="BG1482" s="4">
        <v>1736</v>
      </c>
      <c r="BH1482" s="4">
        <v>371</v>
      </c>
      <c r="BI1482" s="4">
        <v>1</v>
      </c>
      <c r="BJ1482" s="4">
        <v>89</v>
      </c>
      <c r="BK1482" s="4">
        <v>66</v>
      </c>
      <c r="BL1482" s="4">
        <v>60</v>
      </c>
      <c r="BM1482" s="4">
        <v>77</v>
      </c>
      <c r="BN1482" s="4">
        <v>30</v>
      </c>
    </row>
    <row r="1483" spans="1:66" ht="30" customHeight="1" x14ac:dyDescent="0.25">
      <c r="A1483" s="15" t="s">
        <v>2849</v>
      </c>
      <c r="B1483" s="4">
        <v>23</v>
      </c>
      <c r="C1483" s="4">
        <v>76</v>
      </c>
      <c r="D1483" s="4">
        <v>82</v>
      </c>
      <c r="E1483" s="5" t="s">
        <v>2850</v>
      </c>
      <c r="F1483" s="5" t="str">
        <f t="shared" si="125"/>
        <v>FSV Mainz 05</v>
      </c>
      <c r="G1483" s="25" t="str">
        <f t="shared" si="126"/>
        <v>2018 ~ 2024</v>
      </c>
      <c r="H1483" s="5" t="str">
        <f>RIGHT(G1483, 4)</f>
        <v>2024</v>
      </c>
      <c r="I1483" s="4" t="s">
        <v>75</v>
      </c>
      <c r="J1483" s="4" t="s">
        <v>84</v>
      </c>
      <c r="K1483" s="4" t="s">
        <v>68</v>
      </c>
      <c r="L1483" s="4">
        <v>78</v>
      </c>
      <c r="M1483" s="4" t="s">
        <v>195</v>
      </c>
      <c r="N1483" s="4">
        <v>6</v>
      </c>
      <c r="O1483" s="6" t="s">
        <v>7034</v>
      </c>
      <c r="P1483" s="6" t="s">
        <v>6952</v>
      </c>
      <c r="Q1483" s="6" t="s">
        <v>7275</v>
      </c>
      <c r="R1483" s="4">
        <v>302</v>
      </c>
      <c r="S1483" s="4">
        <v>54</v>
      </c>
      <c r="T1483" s="4">
        <v>63</v>
      </c>
      <c r="U1483" s="4">
        <v>52</v>
      </c>
      <c r="V1483" s="4">
        <v>77</v>
      </c>
      <c r="W1483" s="4">
        <v>56</v>
      </c>
      <c r="X1483" s="4">
        <v>337</v>
      </c>
      <c r="Y1483" s="4" t="s">
        <v>1031</v>
      </c>
      <c r="Z1483" s="4">
        <v>62</v>
      </c>
      <c r="AA1483" s="4">
        <v>46</v>
      </c>
      <c r="AB1483" s="4">
        <v>72</v>
      </c>
      <c r="AC1483" s="4">
        <v>79</v>
      </c>
      <c r="AD1483" s="4">
        <v>394</v>
      </c>
      <c r="AE1483" s="4">
        <v>76</v>
      </c>
      <c r="AF1483" s="4">
        <v>62</v>
      </c>
      <c r="AG1483" s="4">
        <v>88</v>
      </c>
      <c r="AH1483" s="4">
        <v>77</v>
      </c>
      <c r="AI1483" s="4">
        <v>91</v>
      </c>
      <c r="AJ1483" s="4">
        <v>318</v>
      </c>
      <c r="AK1483" s="4">
        <v>61</v>
      </c>
      <c r="AL1483" s="4">
        <v>60</v>
      </c>
      <c r="AM1483" s="4">
        <v>90</v>
      </c>
      <c r="AN1483" s="4" t="s">
        <v>2365</v>
      </c>
      <c r="AO1483" s="4">
        <v>59</v>
      </c>
      <c r="AP1483" s="4">
        <v>344</v>
      </c>
      <c r="AQ1483" s="4">
        <v>76</v>
      </c>
      <c r="AR1483" s="4">
        <v>78</v>
      </c>
      <c r="AS1483" s="4">
        <v>69</v>
      </c>
      <c r="AT1483" s="4">
        <v>74</v>
      </c>
      <c r="AU1483" s="4">
        <v>47</v>
      </c>
      <c r="AV1483" s="4">
        <v>74</v>
      </c>
      <c r="AW1483" s="4">
        <v>219</v>
      </c>
      <c r="AX1483" s="4">
        <v>75</v>
      </c>
      <c r="AY1483" s="4">
        <v>74</v>
      </c>
      <c r="AZ1483" s="4">
        <v>70</v>
      </c>
      <c r="BA1483" s="4">
        <v>41</v>
      </c>
      <c r="BB1483" s="4">
        <v>14</v>
      </c>
      <c r="BC1483" s="4">
        <v>9</v>
      </c>
      <c r="BD1483" s="4">
        <v>6</v>
      </c>
      <c r="BE1483" s="4">
        <v>6</v>
      </c>
      <c r="BF1483" s="4">
        <v>6</v>
      </c>
      <c r="BG1483" s="4">
        <v>1955</v>
      </c>
      <c r="BH1483" s="4">
        <v>416</v>
      </c>
      <c r="BI1483" s="4">
        <v>2</v>
      </c>
      <c r="BJ1483" s="4">
        <v>68</v>
      </c>
      <c r="BK1483" s="4">
        <v>61</v>
      </c>
      <c r="BL1483" s="4">
        <v>69</v>
      </c>
      <c r="BM1483" s="4">
        <v>80</v>
      </c>
      <c r="BN1483" s="4">
        <v>73</v>
      </c>
    </row>
    <row r="1484" spans="1:66" ht="30" customHeight="1" x14ac:dyDescent="0.25">
      <c r="A1484" s="15" t="s">
        <v>3716</v>
      </c>
      <c r="B1484" s="4">
        <v>20</v>
      </c>
      <c r="C1484" s="4">
        <v>64</v>
      </c>
      <c r="D1484" s="4">
        <v>77</v>
      </c>
      <c r="E1484" s="5" t="s">
        <v>8077</v>
      </c>
      <c r="F1484" s="5" t="str">
        <f t="shared" si="125"/>
        <v>Stockport County</v>
      </c>
      <c r="G1484" s="25" t="str">
        <f t="shared" si="126"/>
        <v>Jun 30, 2024 A Prestamo</v>
      </c>
      <c r="H1484" s="5">
        <v>0</v>
      </c>
      <c r="I1484" s="4" t="s">
        <v>75</v>
      </c>
      <c r="J1484" s="4" t="s">
        <v>76</v>
      </c>
      <c r="K1484" s="4" t="s">
        <v>68</v>
      </c>
      <c r="L1484" s="4">
        <v>65</v>
      </c>
      <c r="M1484" s="4" t="s">
        <v>206</v>
      </c>
      <c r="N1484" s="4">
        <v>13</v>
      </c>
      <c r="O1484" s="6" t="s">
        <v>7006</v>
      </c>
      <c r="P1484" s="6" t="s">
        <v>6911</v>
      </c>
      <c r="Q1484" s="6">
        <v>0</v>
      </c>
      <c r="R1484" s="4">
        <v>278</v>
      </c>
      <c r="S1484" s="4">
        <v>53</v>
      </c>
      <c r="T1484" s="4">
        <v>61</v>
      </c>
      <c r="U1484" s="4">
        <v>54</v>
      </c>
      <c r="V1484" s="4">
        <v>58</v>
      </c>
      <c r="W1484" s="4">
        <v>52</v>
      </c>
      <c r="X1484" s="4">
        <v>265</v>
      </c>
      <c r="Y1484" s="4">
        <v>66</v>
      </c>
      <c r="Z1484" s="4">
        <v>50</v>
      </c>
      <c r="AA1484" s="4">
        <v>45</v>
      </c>
      <c r="AB1484" s="4">
        <v>44</v>
      </c>
      <c r="AC1484" s="4">
        <v>60</v>
      </c>
      <c r="AD1484" s="4">
        <v>408</v>
      </c>
      <c r="AE1484" s="4">
        <v>90</v>
      </c>
      <c r="AF1484" s="4">
        <v>85</v>
      </c>
      <c r="AG1484" s="4">
        <v>91</v>
      </c>
      <c r="AH1484" s="4">
        <v>56</v>
      </c>
      <c r="AI1484" s="4">
        <v>86</v>
      </c>
      <c r="AJ1484" s="4">
        <v>328</v>
      </c>
      <c r="AK1484" s="4">
        <v>60</v>
      </c>
      <c r="AL1484" s="4">
        <v>73</v>
      </c>
      <c r="AM1484" s="4">
        <v>74</v>
      </c>
      <c r="AN1484" s="4">
        <v>60</v>
      </c>
      <c r="AO1484" s="4">
        <v>61</v>
      </c>
      <c r="AP1484" s="4">
        <v>230</v>
      </c>
      <c r="AQ1484" s="4">
        <v>35</v>
      </c>
      <c r="AR1484" s="4">
        <v>19</v>
      </c>
      <c r="AS1484" s="4">
        <v>58</v>
      </c>
      <c r="AT1484" s="4">
        <v>60</v>
      </c>
      <c r="AU1484" s="4">
        <v>58</v>
      </c>
      <c r="AV1484" s="4">
        <v>61</v>
      </c>
      <c r="AW1484" s="4">
        <v>80</v>
      </c>
      <c r="AX1484" s="4">
        <v>23</v>
      </c>
      <c r="AY1484" s="4">
        <v>30</v>
      </c>
      <c r="AZ1484" s="4">
        <v>27</v>
      </c>
      <c r="BA1484" s="4">
        <v>47</v>
      </c>
      <c r="BB1484" s="4">
        <v>6</v>
      </c>
      <c r="BC1484" s="4">
        <v>8</v>
      </c>
      <c r="BD1484" s="4">
        <v>13</v>
      </c>
      <c r="BE1484" s="4">
        <v>6</v>
      </c>
      <c r="BF1484" s="4">
        <v>14</v>
      </c>
      <c r="BG1484" s="4">
        <v>1636</v>
      </c>
      <c r="BH1484" s="4">
        <v>355</v>
      </c>
      <c r="BI1484" s="4">
        <v>1</v>
      </c>
      <c r="BJ1484" s="4">
        <v>87</v>
      </c>
      <c r="BK1484" s="4">
        <v>60</v>
      </c>
      <c r="BL1484" s="4">
        <v>54</v>
      </c>
      <c r="BM1484" s="4">
        <v>67</v>
      </c>
      <c r="BN1484" s="4">
        <v>28</v>
      </c>
    </row>
    <row r="1485" spans="1:66" ht="30" customHeight="1" x14ac:dyDescent="0.25">
      <c r="A1485" s="15" t="s">
        <v>5003</v>
      </c>
      <c r="B1485" s="4">
        <v>22</v>
      </c>
      <c r="C1485" s="4" t="s">
        <v>961</v>
      </c>
      <c r="D1485" s="4" t="s">
        <v>304</v>
      </c>
      <c r="E1485" s="5" t="s">
        <v>7976</v>
      </c>
      <c r="F1485" s="5" t="str">
        <f t="shared" si="125"/>
        <v>Preußen Münster</v>
      </c>
      <c r="G1485" s="25" t="str">
        <f t="shared" si="126"/>
        <v>2023 ~ 2025</v>
      </c>
      <c r="H1485" s="5" t="str">
        <f t="shared" ref="H1485:H1500" si="127">RIGHT(G1485, 4)</f>
        <v>2025</v>
      </c>
      <c r="I1485" s="4" t="s">
        <v>494</v>
      </c>
      <c r="J1485" s="4" t="s">
        <v>119</v>
      </c>
      <c r="K1485" s="4" t="s">
        <v>68</v>
      </c>
      <c r="L1485" s="4">
        <v>68</v>
      </c>
      <c r="M1485" s="4" t="s">
        <v>189</v>
      </c>
      <c r="N1485" s="4">
        <v>6</v>
      </c>
      <c r="O1485" s="6" t="s">
        <v>7598</v>
      </c>
      <c r="P1485" s="6">
        <v>900</v>
      </c>
      <c r="Q1485" s="6" t="s">
        <v>7006</v>
      </c>
      <c r="R1485" s="4">
        <v>236</v>
      </c>
      <c r="S1485" s="4" t="s">
        <v>1176</v>
      </c>
      <c r="T1485" s="4" t="s">
        <v>5005</v>
      </c>
      <c r="U1485" s="4" t="s">
        <v>198</v>
      </c>
      <c r="V1485" s="4">
        <v>60</v>
      </c>
      <c r="W1485" s="4">
        <v>36</v>
      </c>
      <c r="X1485" s="4">
        <v>241</v>
      </c>
      <c r="Y1485" s="4">
        <v>58</v>
      </c>
      <c r="Z1485" s="4">
        <v>35</v>
      </c>
      <c r="AA1485" s="4">
        <v>29</v>
      </c>
      <c r="AB1485" s="4" t="s">
        <v>1934</v>
      </c>
      <c r="AC1485" s="4">
        <v>63</v>
      </c>
      <c r="AD1485" s="4">
        <v>304</v>
      </c>
      <c r="AE1485" s="4" t="s">
        <v>2513</v>
      </c>
      <c r="AF1485" s="4" t="s">
        <v>1539</v>
      </c>
      <c r="AG1485" s="4" t="s">
        <v>2521</v>
      </c>
      <c r="AH1485" s="4" t="s">
        <v>386</v>
      </c>
      <c r="AI1485" s="4">
        <v>62</v>
      </c>
      <c r="AJ1485" s="4">
        <v>305</v>
      </c>
      <c r="AK1485" s="4">
        <v>54</v>
      </c>
      <c r="AL1485" s="4" t="s">
        <v>1148</v>
      </c>
      <c r="AM1485" s="4" t="s">
        <v>2140</v>
      </c>
      <c r="AN1485" s="4">
        <v>79</v>
      </c>
      <c r="AO1485" s="4">
        <v>33</v>
      </c>
      <c r="AP1485" s="4">
        <v>262</v>
      </c>
      <c r="AQ1485" s="4">
        <v>66</v>
      </c>
      <c r="AR1485" s="4">
        <v>63</v>
      </c>
      <c r="AS1485" s="4" t="s">
        <v>5006</v>
      </c>
      <c r="AT1485" s="4" t="s">
        <v>5007</v>
      </c>
      <c r="AU1485" s="4">
        <v>50</v>
      </c>
      <c r="AV1485" s="4" t="s">
        <v>5008</v>
      </c>
      <c r="AW1485" s="4">
        <v>195</v>
      </c>
      <c r="AX1485" s="4">
        <v>64</v>
      </c>
      <c r="AY1485" s="4">
        <v>66</v>
      </c>
      <c r="AZ1485" s="4">
        <v>65</v>
      </c>
      <c r="BA1485" s="4">
        <v>46</v>
      </c>
      <c r="BB1485" s="4">
        <v>7</v>
      </c>
      <c r="BC1485" s="4">
        <v>13</v>
      </c>
      <c r="BD1485" s="4">
        <v>7</v>
      </c>
      <c r="BE1485" s="4">
        <v>11</v>
      </c>
      <c r="BF1485" s="4">
        <v>8</v>
      </c>
      <c r="BG1485" s="4">
        <v>1589</v>
      </c>
      <c r="BH1485" s="4">
        <v>346</v>
      </c>
      <c r="BI1485" s="4">
        <v>1</v>
      </c>
      <c r="BJ1485" s="4">
        <v>60</v>
      </c>
      <c r="BK1485" s="4">
        <v>39</v>
      </c>
      <c r="BL1485" s="4">
        <v>50</v>
      </c>
      <c r="BM1485" s="4">
        <v>60</v>
      </c>
      <c r="BN1485" s="4">
        <v>65</v>
      </c>
    </row>
    <row r="1486" spans="1:66" ht="30" customHeight="1" x14ac:dyDescent="0.25">
      <c r="A1486" s="15" t="s">
        <v>7742</v>
      </c>
      <c r="B1486" s="4">
        <v>22</v>
      </c>
      <c r="C1486" s="4">
        <v>76</v>
      </c>
      <c r="D1486" s="4">
        <v>83</v>
      </c>
      <c r="E1486" s="5" t="s">
        <v>930</v>
      </c>
      <c r="F1486" s="5" t="str">
        <f t="shared" si="125"/>
        <v>Fiorentina</v>
      </c>
      <c r="G1486" s="25" t="str">
        <f t="shared" si="126"/>
        <v>2023 ~ 2028</v>
      </c>
      <c r="H1486" s="5" t="str">
        <f t="shared" si="127"/>
        <v>2028</v>
      </c>
      <c r="I1486" s="4" t="s">
        <v>259</v>
      </c>
      <c r="J1486" s="4" t="s">
        <v>67</v>
      </c>
      <c r="K1486" s="4" t="s">
        <v>68</v>
      </c>
      <c r="L1486" s="4">
        <v>78</v>
      </c>
      <c r="M1486" s="4" t="s">
        <v>106</v>
      </c>
      <c r="N1486" s="4">
        <v>7</v>
      </c>
      <c r="O1486" s="6" t="s">
        <v>7091</v>
      </c>
      <c r="P1486" s="6" t="s">
        <v>6931</v>
      </c>
      <c r="Q1486" s="6" t="s">
        <v>7200</v>
      </c>
      <c r="R1486" s="4">
        <v>348</v>
      </c>
      <c r="S1486" s="4">
        <v>56</v>
      </c>
      <c r="T1486" s="4">
        <v>80</v>
      </c>
      <c r="U1486" s="4">
        <v>68</v>
      </c>
      <c r="V1486" s="4">
        <v>74</v>
      </c>
      <c r="W1486" s="4">
        <v>70</v>
      </c>
      <c r="X1486" s="4">
        <v>331</v>
      </c>
      <c r="Y1486" s="4">
        <v>75</v>
      </c>
      <c r="Z1486" s="4">
        <v>64</v>
      </c>
      <c r="AA1486" s="4">
        <v>48</v>
      </c>
      <c r="AB1486" s="4">
        <v>68</v>
      </c>
      <c r="AC1486" s="4">
        <v>76</v>
      </c>
      <c r="AD1486" s="4">
        <v>385</v>
      </c>
      <c r="AE1486" s="4">
        <v>78</v>
      </c>
      <c r="AF1486" s="4">
        <v>73</v>
      </c>
      <c r="AG1486" s="4">
        <v>79</v>
      </c>
      <c r="AH1486" s="4">
        <v>75</v>
      </c>
      <c r="AI1486" s="4">
        <v>80</v>
      </c>
      <c r="AJ1486" s="4">
        <v>378</v>
      </c>
      <c r="AK1486" s="4">
        <v>74</v>
      </c>
      <c r="AL1486" s="4">
        <v>83</v>
      </c>
      <c r="AM1486" s="4">
        <v>73</v>
      </c>
      <c r="AN1486" s="4">
        <v>80</v>
      </c>
      <c r="AO1486" s="4">
        <v>68</v>
      </c>
      <c r="AP1486" s="4">
        <v>355</v>
      </c>
      <c r="AQ1486" s="4">
        <v>83</v>
      </c>
      <c r="AR1486" s="4">
        <v>41</v>
      </c>
      <c r="AS1486" s="4">
        <v>81</v>
      </c>
      <c r="AT1486" s="4">
        <v>75</v>
      </c>
      <c r="AU1486" s="4">
        <v>75</v>
      </c>
      <c r="AV1486" s="4">
        <v>77</v>
      </c>
      <c r="AW1486" s="4">
        <v>132</v>
      </c>
      <c r="AX1486" s="4">
        <v>42</v>
      </c>
      <c r="AY1486" s="4">
        <v>46</v>
      </c>
      <c r="AZ1486" s="4">
        <v>44</v>
      </c>
      <c r="BA1486" s="4">
        <v>52</v>
      </c>
      <c r="BB1486" s="4">
        <v>6</v>
      </c>
      <c r="BC1486" s="4">
        <v>14</v>
      </c>
      <c r="BD1486" s="4">
        <v>10</v>
      </c>
      <c r="BE1486" s="4">
        <v>14</v>
      </c>
      <c r="BF1486" s="4">
        <v>8</v>
      </c>
      <c r="BG1486" s="4">
        <v>1981</v>
      </c>
      <c r="BH1486" s="4">
        <v>420</v>
      </c>
      <c r="BI1486" s="4">
        <v>1</v>
      </c>
      <c r="BJ1486" s="4">
        <v>75</v>
      </c>
      <c r="BK1486" s="4">
        <v>76</v>
      </c>
      <c r="BL1486" s="4">
        <v>68</v>
      </c>
      <c r="BM1486" s="4">
        <v>76</v>
      </c>
      <c r="BN1486" s="4">
        <v>46</v>
      </c>
    </row>
    <row r="1487" spans="1:66" ht="30" customHeight="1" x14ac:dyDescent="0.25">
      <c r="A1487" s="15" t="s">
        <v>8202</v>
      </c>
      <c r="B1487" s="4">
        <v>31</v>
      </c>
      <c r="C1487" s="4">
        <v>79</v>
      </c>
      <c r="D1487" s="4">
        <v>79</v>
      </c>
      <c r="E1487" s="5" t="s">
        <v>6037</v>
      </c>
      <c r="F1487" s="5" t="str">
        <f t="shared" si="125"/>
        <v>Bayer 04 Leverkusen</v>
      </c>
      <c r="G1487" s="25" t="str">
        <f t="shared" si="126"/>
        <v>2009 ~ 2021</v>
      </c>
      <c r="H1487" s="5" t="str">
        <f t="shared" si="127"/>
        <v>2021</v>
      </c>
      <c r="I1487" s="4" t="s">
        <v>337</v>
      </c>
      <c r="J1487" s="4" t="s">
        <v>253</v>
      </c>
      <c r="K1487" s="4" t="s">
        <v>68</v>
      </c>
      <c r="L1487" s="4">
        <v>79</v>
      </c>
      <c r="M1487" s="4" t="s">
        <v>406</v>
      </c>
      <c r="N1487" s="4">
        <v>0</v>
      </c>
      <c r="O1487" s="6" t="s">
        <v>7247</v>
      </c>
      <c r="P1487" s="6" t="s">
        <v>7083</v>
      </c>
      <c r="Q1487" s="6" t="s">
        <v>7358</v>
      </c>
      <c r="R1487" s="4">
        <v>341</v>
      </c>
      <c r="S1487" s="4">
        <v>71</v>
      </c>
      <c r="T1487" s="4">
        <v>58</v>
      </c>
      <c r="U1487" s="4">
        <v>78</v>
      </c>
      <c r="V1487" s="4">
        <v>77</v>
      </c>
      <c r="W1487" s="4">
        <v>57</v>
      </c>
      <c r="X1487" s="4">
        <v>316</v>
      </c>
      <c r="Y1487" s="4">
        <v>71</v>
      </c>
      <c r="Z1487" s="4">
        <v>49</v>
      </c>
      <c r="AA1487" s="4">
        <v>47</v>
      </c>
      <c r="AB1487" s="4">
        <v>74</v>
      </c>
      <c r="AC1487" s="4">
        <v>75</v>
      </c>
      <c r="AD1487" s="4">
        <v>328</v>
      </c>
      <c r="AE1487" s="4">
        <v>62</v>
      </c>
      <c r="AF1487" s="4">
        <v>59</v>
      </c>
      <c r="AG1487" s="4">
        <v>64</v>
      </c>
      <c r="AH1487" s="4">
        <v>79</v>
      </c>
      <c r="AI1487" s="4">
        <v>64</v>
      </c>
      <c r="AJ1487" s="4">
        <v>369</v>
      </c>
      <c r="AK1487" s="4">
        <v>74</v>
      </c>
      <c r="AL1487" s="4">
        <v>75</v>
      </c>
      <c r="AM1487" s="4">
        <v>73</v>
      </c>
      <c r="AN1487" s="4">
        <v>76</v>
      </c>
      <c r="AO1487" s="4">
        <v>71</v>
      </c>
      <c r="AP1487" s="4">
        <v>354</v>
      </c>
      <c r="AQ1487" s="4">
        <v>77</v>
      </c>
      <c r="AR1487" s="4">
        <v>82</v>
      </c>
      <c r="AS1487" s="4">
        <v>69</v>
      </c>
      <c r="AT1487" s="4">
        <v>74</v>
      </c>
      <c r="AU1487" s="4">
        <v>52</v>
      </c>
      <c r="AV1487" s="4">
        <v>82</v>
      </c>
      <c r="AW1487" s="4">
        <v>246</v>
      </c>
      <c r="AX1487" s="4">
        <v>83</v>
      </c>
      <c r="AY1487" s="4">
        <v>82</v>
      </c>
      <c r="AZ1487" s="4">
        <v>81</v>
      </c>
      <c r="BA1487" s="4">
        <v>44</v>
      </c>
      <c r="BB1487" s="4">
        <v>12</v>
      </c>
      <c r="BC1487" s="4">
        <v>6</v>
      </c>
      <c r="BD1487" s="4">
        <v>7</v>
      </c>
      <c r="BE1487" s="4">
        <v>12</v>
      </c>
      <c r="BF1487" s="4">
        <v>7</v>
      </c>
      <c r="BG1487" s="4">
        <v>1998</v>
      </c>
      <c r="BH1487" s="4">
        <v>425</v>
      </c>
      <c r="BI1487" s="4">
        <v>3</v>
      </c>
      <c r="BJ1487" s="4">
        <v>60</v>
      </c>
      <c r="BK1487" s="4">
        <v>64</v>
      </c>
      <c r="BL1487" s="4">
        <v>72</v>
      </c>
      <c r="BM1487" s="4">
        <v>72</v>
      </c>
      <c r="BN1487" s="4">
        <v>82</v>
      </c>
    </row>
    <row r="1488" spans="1:66" ht="30" customHeight="1" x14ac:dyDescent="0.25">
      <c r="A1488" s="15" t="s">
        <v>6558</v>
      </c>
      <c r="B1488" s="4">
        <v>25</v>
      </c>
      <c r="C1488" s="4">
        <v>73</v>
      </c>
      <c r="D1488" s="4">
        <v>76</v>
      </c>
      <c r="E1488" s="5" t="s">
        <v>5092</v>
      </c>
      <c r="F1488" s="5" t="str">
        <f t="shared" si="125"/>
        <v>Hamburger SV</v>
      </c>
      <c r="G1488" s="25" t="str">
        <f t="shared" si="126"/>
        <v>2022 ~ 2026</v>
      </c>
      <c r="H1488" s="5" t="str">
        <f t="shared" si="127"/>
        <v>2026</v>
      </c>
      <c r="I1488" s="4" t="s">
        <v>426</v>
      </c>
      <c r="J1488" s="4" t="s">
        <v>91</v>
      </c>
      <c r="K1488" s="4" t="s">
        <v>77</v>
      </c>
      <c r="L1488" s="4">
        <v>76</v>
      </c>
      <c r="M1488" s="4" t="s">
        <v>69</v>
      </c>
      <c r="N1488" s="4">
        <v>3</v>
      </c>
      <c r="O1488" s="6" t="s">
        <v>7045</v>
      </c>
      <c r="P1488" s="6" t="s">
        <v>6952</v>
      </c>
      <c r="Q1488" s="6" t="s">
        <v>7507</v>
      </c>
      <c r="R1488" s="4">
        <v>339</v>
      </c>
      <c r="S1488" s="4">
        <v>77</v>
      </c>
      <c r="T1488" s="4" t="s">
        <v>304</v>
      </c>
      <c r="U1488" s="4">
        <v>38</v>
      </c>
      <c r="V1488" s="4">
        <v>77</v>
      </c>
      <c r="W1488" s="4">
        <v>77</v>
      </c>
      <c r="X1488" s="4">
        <v>381</v>
      </c>
      <c r="Y1488" s="4">
        <v>74</v>
      </c>
      <c r="Z1488" s="4">
        <v>78</v>
      </c>
      <c r="AA1488" s="4">
        <v>77</v>
      </c>
      <c r="AB1488" s="4">
        <v>75</v>
      </c>
      <c r="AC1488" s="4">
        <v>77</v>
      </c>
      <c r="AD1488" s="4">
        <v>341</v>
      </c>
      <c r="AE1488" s="4">
        <v>67</v>
      </c>
      <c r="AF1488" s="4" t="s">
        <v>3695</v>
      </c>
      <c r="AG1488" s="4">
        <v>76</v>
      </c>
      <c r="AH1488" s="4">
        <v>74</v>
      </c>
      <c r="AI1488" s="4">
        <v>77</v>
      </c>
      <c r="AJ1488" s="4">
        <v>351</v>
      </c>
      <c r="AK1488" s="4">
        <v>80</v>
      </c>
      <c r="AL1488" s="4">
        <v>55</v>
      </c>
      <c r="AM1488" s="4">
        <v>76</v>
      </c>
      <c r="AN1488" s="4">
        <v>61</v>
      </c>
      <c r="AO1488" s="4">
        <v>79</v>
      </c>
      <c r="AP1488" s="4">
        <v>320</v>
      </c>
      <c r="AQ1488" s="4">
        <v>52</v>
      </c>
      <c r="AR1488" s="4" t="s">
        <v>1771</v>
      </c>
      <c r="AS1488" s="4">
        <v>73</v>
      </c>
      <c r="AT1488" s="4">
        <v>74</v>
      </c>
      <c r="AU1488" s="4">
        <v>68</v>
      </c>
      <c r="AV1488" s="4">
        <v>68</v>
      </c>
      <c r="AW1488" s="4">
        <v>149</v>
      </c>
      <c r="AX1488" s="4">
        <v>45</v>
      </c>
      <c r="AY1488" s="4">
        <v>53</v>
      </c>
      <c r="AZ1488" s="4" t="s">
        <v>2173</v>
      </c>
      <c r="BA1488" s="4">
        <v>49</v>
      </c>
      <c r="BB1488" s="4">
        <v>12</v>
      </c>
      <c r="BC1488" s="4">
        <v>10</v>
      </c>
      <c r="BD1488" s="4">
        <v>9</v>
      </c>
      <c r="BE1488" s="4">
        <v>9</v>
      </c>
      <c r="BF1488" s="4">
        <v>9</v>
      </c>
      <c r="BG1488" s="4">
        <v>1930</v>
      </c>
      <c r="BH1488" s="4">
        <v>393</v>
      </c>
      <c r="BI1488" s="4">
        <v>1</v>
      </c>
      <c r="BJ1488" s="4">
        <v>56</v>
      </c>
      <c r="BK1488" s="4">
        <v>74</v>
      </c>
      <c r="BL1488" s="4">
        <v>76</v>
      </c>
      <c r="BM1488" s="4">
        <v>75</v>
      </c>
      <c r="BN1488" s="4">
        <v>49</v>
      </c>
    </row>
    <row r="1489" spans="1:66" ht="30" customHeight="1" x14ac:dyDescent="0.25">
      <c r="A1489" s="15" t="s">
        <v>1460</v>
      </c>
      <c r="B1489" s="4">
        <v>17</v>
      </c>
      <c r="C1489" s="4">
        <v>65</v>
      </c>
      <c r="D1489" s="4">
        <v>85</v>
      </c>
      <c r="E1489" s="5" t="s">
        <v>8203</v>
      </c>
      <c r="F1489" s="5" t="str">
        <f t="shared" si="125"/>
        <v>Djurgården</v>
      </c>
      <c r="G1489" s="25" t="str">
        <f t="shared" si="126"/>
        <v>2023 ~ 2025</v>
      </c>
      <c r="H1489" s="5" t="str">
        <f t="shared" si="127"/>
        <v>2025</v>
      </c>
      <c r="I1489" s="4" t="s">
        <v>124</v>
      </c>
      <c r="J1489" s="4" t="s">
        <v>156</v>
      </c>
      <c r="K1489" s="4" t="s">
        <v>68</v>
      </c>
      <c r="L1489" s="4">
        <v>69</v>
      </c>
      <c r="M1489" s="4" t="s">
        <v>206</v>
      </c>
      <c r="N1489" s="4">
        <v>20</v>
      </c>
      <c r="O1489" s="6" t="s">
        <v>7208</v>
      </c>
      <c r="P1489" s="6">
        <v>500</v>
      </c>
      <c r="Q1489" s="6" t="s">
        <v>7209</v>
      </c>
      <c r="R1489" s="4">
        <v>283</v>
      </c>
      <c r="S1489" s="4">
        <v>63</v>
      </c>
      <c r="T1489" s="4">
        <v>53</v>
      </c>
      <c r="U1489" s="4">
        <v>51</v>
      </c>
      <c r="V1489" s="4">
        <v>67</v>
      </c>
      <c r="W1489" s="4">
        <v>49</v>
      </c>
      <c r="X1489" s="4">
        <v>331</v>
      </c>
      <c r="Y1489" s="4">
        <v>73</v>
      </c>
      <c r="Z1489" s="4">
        <v>65</v>
      </c>
      <c r="AA1489" s="4">
        <v>58</v>
      </c>
      <c r="AB1489" s="4">
        <v>65</v>
      </c>
      <c r="AC1489" s="4">
        <v>70</v>
      </c>
      <c r="AD1489" s="4">
        <v>328</v>
      </c>
      <c r="AE1489" s="4">
        <v>69</v>
      </c>
      <c r="AF1489" s="4">
        <v>68</v>
      </c>
      <c r="AG1489" s="4">
        <v>64</v>
      </c>
      <c r="AH1489" s="4">
        <v>63</v>
      </c>
      <c r="AI1489" s="4">
        <v>64</v>
      </c>
      <c r="AJ1489" s="4">
        <v>281</v>
      </c>
      <c r="AK1489" s="4">
        <v>51</v>
      </c>
      <c r="AL1489" s="4">
        <v>60</v>
      </c>
      <c r="AM1489" s="4">
        <v>65</v>
      </c>
      <c r="AN1489" s="4">
        <v>57</v>
      </c>
      <c r="AO1489" s="4">
        <v>48</v>
      </c>
      <c r="AP1489" s="4">
        <v>297</v>
      </c>
      <c r="AQ1489" s="4">
        <v>56</v>
      </c>
      <c r="AR1489" s="4">
        <v>54</v>
      </c>
      <c r="AS1489" s="4">
        <v>64</v>
      </c>
      <c r="AT1489" s="4">
        <v>70</v>
      </c>
      <c r="AU1489" s="4">
        <v>53</v>
      </c>
      <c r="AV1489" s="4">
        <v>71</v>
      </c>
      <c r="AW1489" s="4">
        <v>158</v>
      </c>
      <c r="AX1489" s="4">
        <v>46</v>
      </c>
      <c r="AY1489" s="4">
        <v>58</v>
      </c>
      <c r="AZ1489" s="4">
        <v>54</v>
      </c>
      <c r="BA1489" s="4">
        <v>52</v>
      </c>
      <c r="BB1489" s="4">
        <v>7</v>
      </c>
      <c r="BC1489" s="4">
        <v>13</v>
      </c>
      <c r="BD1489" s="4">
        <v>13</v>
      </c>
      <c r="BE1489" s="4">
        <v>10</v>
      </c>
      <c r="BF1489" s="4">
        <v>9</v>
      </c>
      <c r="BG1489" s="4">
        <v>1730</v>
      </c>
      <c r="BH1489" s="4">
        <v>368</v>
      </c>
      <c r="BI1489" s="4">
        <v>1</v>
      </c>
      <c r="BJ1489" s="4">
        <v>68</v>
      </c>
      <c r="BK1489" s="4">
        <v>52</v>
      </c>
      <c r="BL1489" s="4">
        <v>66</v>
      </c>
      <c r="BM1489" s="4">
        <v>70</v>
      </c>
      <c r="BN1489" s="4">
        <v>53</v>
      </c>
    </row>
    <row r="1490" spans="1:66" ht="30" customHeight="1" x14ac:dyDescent="0.25">
      <c r="A1490" s="15" t="s">
        <v>2558</v>
      </c>
      <c r="B1490" s="4">
        <v>25</v>
      </c>
      <c r="C1490" s="4">
        <v>77</v>
      </c>
      <c r="D1490" s="4">
        <v>78</v>
      </c>
      <c r="E1490" s="5" t="s">
        <v>2559</v>
      </c>
      <c r="F1490" s="5" t="str">
        <f t="shared" si="125"/>
        <v>Rennes</v>
      </c>
      <c r="G1490" s="25" t="str">
        <f t="shared" si="126"/>
        <v>2023 ~ 2027</v>
      </c>
      <c r="H1490" s="5" t="str">
        <f t="shared" si="127"/>
        <v>2027</v>
      </c>
      <c r="I1490" s="4" t="s">
        <v>146</v>
      </c>
      <c r="J1490" s="4" t="s">
        <v>139</v>
      </c>
      <c r="K1490" s="4" t="s">
        <v>77</v>
      </c>
      <c r="L1490" s="4">
        <v>79</v>
      </c>
      <c r="M1490" s="4" t="s">
        <v>69</v>
      </c>
      <c r="N1490" s="4">
        <v>1</v>
      </c>
      <c r="O1490" s="6" t="s">
        <v>7247</v>
      </c>
      <c r="P1490" s="6" t="s">
        <v>7111</v>
      </c>
      <c r="Q1490" s="6" t="s">
        <v>6902</v>
      </c>
      <c r="R1490" s="4">
        <v>358</v>
      </c>
      <c r="S1490" s="4">
        <v>72</v>
      </c>
      <c r="T1490" s="4">
        <v>74</v>
      </c>
      <c r="U1490" s="4">
        <v>58</v>
      </c>
      <c r="V1490" s="4">
        <v>78</v>
      </c>
      <c r="W1490" s="4">
        <v>76</v>
      </c>
      <c r="X1490" s="4">
        <v>383</v>
      </c>
      <c r="Y1490" s="4">
        <v>82</v>
      </c>
      <c r="Z1490" s="4">
        <v>77</v>
      </c>
      <c r="AA1490" s="4">
        <v>69</v>
      </c>
      <c r="AB1490" s="4">
        <v>74</v>
      </c>
      <c r="AC1490" s="4">
        <v>81</v>
      </c>
      <c r="AD1490" s="4">
        <v>376</v>
      </c>
      <c r="AE1490" s="4">
        <v>77</v>
      </c>
      <c r="AF1490" s="4">
        <v>70</v>
      </c>
      <c r="AG1490" s="4">
        <v>80</v>
      </c>
      <c r="AH1490" s="4">
        <v>73</v>
      </c>
      <c r="AI1490" s="4">
        <v>76</v>
      </c>
      <c r="AJ1490" s="4">
        <v>369</v>
      </c>
      <c r="AK1490" s="4">
        <v>82</v>
      </c>
      <c r="AL1490" s="4">
        <v>72</v>
      </c>
      <c r="AM1490" s="4">
        <v>72</v>
      </c>
      <c r="AN1490" s="4">
        <v>63</v>
      </c>
      <c r="AO1490" s="4">
        <v>80</v>
      </c>
      <c r="AP1490" s="4">
        <v>353</v>
      </c>
      <c r="AQ1490" s="4">
        <v>55</v>
      </c>
      <c r="AR1490" s="4">
        <v>66</v>
      </c>
      <c r="AS1490" s="4">
        <v>75</v>
      </c>
      <c r="AT1490" s="4">
        <v>77</v>
      </c>
      <c r="AU1490" s="4">
        <v>80</v>
      </c>
      <c r="AV1490" s="4">
        <v>84</v>
      </c>
      <c r="AW1490" s="4">
        <v>170</v>
      </c>
      <c r="AX1490" s="4">
        <v>47</v>
      </c>
      <c r="AY1490" s="4">
        <v>64</v>
      </c>
      <c r="AZ1490" s="4">
        <v>59</v>
      </c>
      <c r="BA1490" s="4">
        <v>64</v>
      </c>
      <c r="BB1490" s="4">
        <v>12</v>
      </c>
      <c r="BC1490" s="4">
        <v>9</v>
      </c>
      <c r="BD1490" s="4">
        <v>14</v>
      </c>
      <c r="BE1490" s="4">
        <v>14</v>
      </c>
      <c r="BF1490" s="4">
        <v>15</v>
      </c>
      <c r="BG1490" s="4">
        <v>2073</v>
      </c>
      <c r="BH1490" s="4">
        <v>429</v>
      </c>
      <c r="BI1490" s="4">
        <v>2</v>
      </c>
      <c r="BJ1490" s="4">
        <v>73</v>
      </c>
      <c r="BK1490" s="4">
        <v>77</v>
      </c>
      <c r="BL1490" s="4">
        <v>76</v>
      </c>
      <c r="BM1490" s="4">
        <v>81</v>
      </c>
      <c r="BN1490" s="4">
        <v>58</v>
      </c>
    </row>
    <row r="1491" spans="1:66" ht="30" customHeight="1" x14ac:dyDescent="0.25">
      <c r="A1491" s="15" t="s">
        <v>5002</v>
      </c>
      <c r="B1491" s="4">
        <v>19</v>
      </c>
      <c r="C1491" s="4">
        <v>64</v>
      </c>
      <c r="D1491" s="4">
        <v>79</v>
      </c>
      <c r="E1491" s="5" t="s">
        <v>3278</v>
      </c>
      <c r="F1491" s="5" t="str">
        <f t="shared" si="125"/>
        <v>Aston Villa</v>
      </c>
      <c r="G1491" s="25" t="str">
        <f t="shared" si="126"/>
        <v>2021 ~ 2026</v>
      </c>
      <c r="H1491" s="5" t="str">
        <f t="shared" si="127"/>
        <v>2026</v>
      </c>
      <c r="I1491" s="4" t="s">
        <v>283</v>
      </c>
      <c r="J1491" s="4" t="s">
        <v>98</v>
      </c>
      <c r="K1491" s="4" t="s">
        <v>68</v>
      </c>
      <c r="L1491" s="4">
        <v>67</v>
      </c>
      <c r="M1491" s="4" t="s">
        <v>189</v>
      </c>
      <c r="N1491" s="4">
        <v>15</v>
      </c>
      <c r="O1491" s="6" t="s">
        <v>7351</v>
      </c>
      <c r="P1491" s="6" t="s">
        <v>7031</v>
      </c>
      <c r="Q1491" s="6" t="s">
        <v>6909</v>
      </c>
      <c r="R1491" s="4">
        <v>263</v>
      </c>
      <c r="S1491" s="4">
        <v>53</v>
      </c>
      <c r="T1491" s="4">
        <v>44</v>
      </c>
      <c r="U1491" s="4">
        <v>60</v>
      </c>
      <c r="V1491" s="4">
        <v>65</v>
      </c>
      <c r="W1491" s="4">
        <v>41</v>
      </c>
      <c r="X1491" s="4">
        <v>281</v>
      </c>
      <c r="Y1491" s="4">
        <v>60</v>
      </c>
      <c r="Z1491" s="4">
        <v>54</v>
      </c>
      <c r="AA1491" s="4">
        <v>43</v>
      </c>
      <c r="AB1491" s="4">
        <v>60</v>
      </c>
      <c r="AC1491" s="4">
        <v>64</v>
      </c>
      <c r="AD1491" s="4">
        <v>310</v>
      </c>
      <c r="AE1491" s="4">
        <v>65</v>
      </c>
      <c r="AF1491" s="4">
        <v>63</v>
      </c>
      <c r="AG1491" s="4">
        <v>58</v>
      </c>
      <c r="AH1491" s="4">
        <v>59</v>
      </c>
      <c r="AI1491" s="4">
        <v>65</v>
      </c>
      <c r="AJ1491" s="4">
        <v>302</v>
      </c>
      <c r="AK1491" s="4">
        <v>56</v>
      </c>
      <c r="AL1491" s="4">
        <v>73</v>
      </c>
      <c r="AM1491" s="4">
        <v>60</v>
      </c>
      <c r="AN1491" s="4">
        <v>75</v>
      </c>
      <c r="AO1491" s="4">
        <v>38</v>
      </c>
      <c r="AP1491" s="4">
        <v>284</v>
      </c>
      <c r="AQ1491" s="4">
        <v>67</v>
      </c>
      <c r="AR1491" s="4">
        <v>63</v>
      </c>
      <c r="AS1491" s="4">
        <v>50</v>
      </c>
      <c r="AT1491" s="4">
        <v>49</v>
      </c>
      <c r="AU1491" s="4">
        <v>55</v>
      </c>
      <c r="AV1491" s="4">
        <v>62</v>
      </c>
      <c r="AW1491" s="4">
        <v>189</v>
      </c>
      <c r="AX1491" s="4">
        <v>61</v>
      </c>
      <c r="AY1491" s="4">
        <v>66</v>
      </c>
      <c r="AZ1491" s="4">
        <v>62</v>
      </c>
      <c r="BA1491" s="4">
        <v>53</v>
      </c>
      <c r="BB1491" s="4">
        <v>9</v>
      </c>
      <c r="BC1491" s="4">
        <v>10</v>
      </c>
      <c r="BD1491" s="4">
        <v>11</v>
      </c>
      <c r="BE1491" s="4">
        <v>13</v>
      </c>
      <c r="BF1491" s="4">
        <v>10</v>
      </c>
      <c r="BG1491" s="4">
        <v>1682</v>
      </c>
      <c r="BH1491" s="4">
        <v>361</v>
      </c>
      <c r="BI1491" s="4">
        <v>1</v>
      </c>
      <c r="BJ1491" s="4">
        <v>64</v>
      </c>
      <c r="BK1491" s="4">
        <v>46</v>
      </c>
      <c r="BL1491" s="4">
        <v>57</v>
      </c>
      <c r="BM1491" s="4">
        <v>61</v>
      </c>
      <c r="BN1491" s="4">
        <v>63</v>
      </c>
    </row>
    <row r="1492" spans="1:66" ht="30" customHeight="1" x14ac:dyDescent="0.25">
      <c r="A1492" s="15" t="s">
        <v>4521</v>
      </c>
      <c r="B1492" s="4">
        <v>23</v>
      </c>
      <c r="C1492" s="4">
        <v>64</v>
      </c>
      <c r="D1492" s="4">
        <v>68</v>
      </c>
      <c r="E1492" s="5" t="s">
        <v>4522</v>
      </c>
      <c r="F1492" s="5" t="str">
        <f t="shared" si="125"/>
        <v>Wrexham</v>
      </c>
      <c r="G1492" s="25" t="str">
        <f t="shared" si="126"/>
        <v>2024 ~ 2026</v>
      </c>
      <c r="H1492" s="5" t="str">
        <f t="shared" si="127"/>
        <v>2026</v>
      </c>
      <c r="I1492" s="4" t="s">
        <v>75</v>
      </c>
      <c r="J1492" s="4" t="s">
        <v>91</v>
      </c>
      <c r="K1492" s="4" t="s">
        <v>68</v>
      </c>
      <c r="L1492" s="4">
        <v>66</v>
      </c>
      <c r="M1492" s="4" t="s">
        <v>206</v>
      </c>
      <c r="N1492" s="4">
        <v>4</v>
      </c>
      <c r="O1492" s="6" t="s">
        <v>7560</v>
      </c>
      <c r="P1492" s="6" t="s">
        <v>6928</v>
      </c>
      <c r="Q1492" s="6" t="s">
        <v>7006</v>
      </c>
      <c r="R1492" s="4">
        <v>277</v>
      </c>
      <c r="S1492" s="4">
        <v>63</v>
      </c>
      <c r="T1492" s="4">
        <v>57</v>
      </c>
      <c r="U1492" s="4">
        <v>50</v>
      </c>
      <c r="V1492" s="4">
        <v>60</v>
      </c>
      <c r="W1492" s="4">
        <v>47</v>
      </c>
      <c r="X1492" s="4">
        <v>290</v>
      </c>
      <c r="Y1492" s="4">
        <v>65</v>
      </c>
      <c r="Z1492" s="4">
        <v>62</v>
      </c>
      <c r="AA1492" s="4">
        <v>50</v>
      </c>
      <c r="AB1492" s="4">
        <v>53</v>
      </c>
      <c r="AC1492" s="4">
        <v>60</v>
      </c>
      <c r="AD1492" s="4">
        <v>390</v>
      </c>
      <c r="AE1492" s="4">
        <v>84</v>
      </c>
      <c r="AF1492" s="4">
        <v>82</v>
      </c>
      <c r="AG1492" s="4">
        <v>83</v>
      </c>
      <c r="AH1492" s="4">
        <v>58</v>
      </c>
      <c r="AI1492" s="4">
        <v>83</v>
      </c>
      <c r="AJ1492" s="4">
        <v>323</v>
      </c>
      <c r="AK1492" s="4">
        <v>56</v>
      </c>
      <c r="AL1492" s="4">
        <v>71</v>
      </c>
      <c r="AM1492" s="4">
        <v>82</v>
      </c>
      <c r="AN1492" s="4">
        <v>62</v>
      </c>
      <c r="AO1492" s="4">
        <v>52</v>
      </c>
      <c r="AP1492" s="4">
        <v>295</v>
      </c>
      <c r="AQ1492" s="4">
        <v>65</v>
      </c>
      <c r="AR1492" s="4">
        <v>55</v>
      </c>
      <c r="AS1492" s="4">
        <v>56</v>
      </c>
      <c r="AT1492" s="4">
        <v>63</v>
      </c>
      <c r="AU1492" s="4">
        <v>56</v>
      </c>
      <c r="AV1492" s="4">
        <v>56</v>
      </c>
      <c r="AW1492" s="4">
        <v>158</v>
      </c>
      <c r="AX1492" s="4">
        <v>52</v>
      </c>
      <c r="AY1492" s="4">
        <v>54</v>
      </c>
      <c r="AZ1492" s="4">
        <v>52</v>
      </c>
      <c r="BA1492" s="4">
        <v>44</v>
      </c>
      <c r="BB1492" s="4">
        <v>12</v>
      </c>
      <c r="BC1492" s="4">
        <v>6</v>
      </c>
      <c r="BD1492" s="4">
        <v>9</v>
      </c>
      <c r="BE1492" s="4">
        <v>11</v>
      </c>
      <c r="BF1492" s="4">
        <v>6</v>
      </c>
      <c r="BG1492" s="4">
        <v>1777</v>
      </c>
      <c r="BH1492" s="4">
        <v>384</v>
      </c>
      <c r="BI1492" s="4">
        <v>1</v>
      </c>
      <c r="BJ1492" s="4">
        <v>83</v>
      </c>
      <c r="BK1492" s="4">
        <v>55</v>
      </c>
      <c r="BL1492" s="4">
        <v>60</v>
      </c>
      <c r="BM1492" s="4">
        <v>65</v>
      </c>
      <c r="BN1492" s="4">
        <v>53</v>
      </c>
    </row>
    <row r="1493" spans="1:66" ht="30" customHeight="1" x14ac:dyDescent="0.25">
      <c r="A1493" s="15" t="s">
        <v>4669</v>
      </c>
      <c r="B1493" s="4">
        <v>36</v>
      </c>
      <c r="C1493" s="4">
        <v>79</v>
      </c>
      <c r="D1493" s="4">
        <v>79</v>
      </c>
      <c r="E1493" s="5" t="s">
        <v>7713</v>
      </c>
      <c r="F1493" s="5" t="str">
        <f t="shared" si="125"/>
        <v>Fenerbahçe</v>
      </c>
      <c r="G1493" s="25" t="str">
        <f t="shared" si="126"/>
        <v>2024 ~ 2024</v>
      </c>
      <c r="H1493" s="5" t="str">
        <f t="shared" si="127"/>
        <v>2024</v>
      </c>
      <c r="I1493" s="4" t="s">
        <v>359</v>
      </c>
      <c r="J1493" s="4" t="s">
        <v>327</v>
      </c>
      <c r="K1493" s="4" t="s">
        <v>68</v>
      </c>
      <c r="L1493" s="4">
        <v>79</v>
      </c>
      <c r="M1493" s="4" t="s">
        <v>189</v>
      </c>
      <c r="N1493" s="4">
        <v>0</v>
      </c>
      <c r="O1493" s="6" t="s">
        <v>7364</v>
      </c>
      <c r="P1493" s="6" t="s">
        <v>7050</v>
      </c>
      <c r="Q1493" s="6" t="s">
        <v>7298</v>
      </c>
      <c r="R1493" s="4">
        <v>308</v>
      </c>
      <c r="S1493" s="4">
        <v>44</v>
      </c>
      <c r="T1493" s="4">
        <v>50</v>
      </c>
      <c r="U1493" s="4">
        <v>79</v>
      </c>
      <c r="V1493" s="4">
        <v>77</v>
      </c>
      <c r="W1493" s="4">
        <v>58</v>
      </c>
      <c r="X1493" s="4">
        <v>345</v>
      </c>
      <c r="Y1493" s="4">
        <v>69</v>
      </c>
      <c r="Z1493" s="4">
        <v>56</v>
      </c>
      <c r="AA1493" s="4">
        <v>60</v>
      </c>
      <c r="AB1493" s="4">
        <v>84</v>
      </c>
      <c r="AC1493" s="4">
        <v>76</v>
      </c>
      <c r="AD1493" s="4">
        <v>280</v>
      </c>
      <c r="AE1493" s="4">
        <v>41</v>
      </c>
      <c r="AF1493" s="4">
        <v>52</v>
      </c>
      <c r="AG1493" s="4">
        <v>55</v>
      </c>
      <c r="AH1493" s="4">
        <v>79</v>
      </c>
      <c r="AI1493" s="4">
        <v>53</v>
      </c>
      <c r="AJ1493" s="4">
        <v>357</v>
      </c>
      <c r="AK1493" s="4">
        <v>74</v>
      </c>
      <c r="AL1493" s="4">
        <v>77</v>
      </c>
      <c r="AM1493" s="4">
        <v>59</v>
      </c>
      <c r="AN1493" s="4">
        <v>82</v>
      </c>
      <c r="AO1493" s="4">
        <v>65</v>
      </c>
      <c r="AP1493" s="4">
        <v>343</v>
      </c>
      <c r="AQ1493" s="4">
        <v>79</v>
      </c>
      <c r="AR1493" s="4">
        <v>80</v>
      </c>
      <c r="AS1493" s="4">
        <v>38</v>
      </c>
      <c r="AT1493" s="4">
        <v>71</v>
      </c>
      <c r="AU1493" s="4">
        <v>75</v>
      </c>
      <c r="AV1493" s="4">
        <v>84</v>
      </c>
      <c r="AW1493" s="4">
        <v>237</v>
      </c>
      <c r="AX1493" s="4">
        <v>79</v>
      </c>
      <c r="AY1493" s="4">
        <v>79</v>
      </c>
      <c r="AZ1493" s="4">
        <v>79</v>
      </c>
      <c r="BA1493" s="4">
        <v>13</v>
      </c>
      <c r="BB1493" s="4">
        <v>2</v>
      </c>
      <c r="BC1493" s="4">
        <v>2</v>
      </c>
      <c r="BD1493" s="4">
        <v>3</v>
      </c>
      <c r="BE1493" s="4">
        <v>2</v>
      </c>
      <c r="BF1493" s="4">
        <v>4</v>
      </c>
      <c r="BG1493" s="4">
        <v>1883</v>
      </c>
      <c r="BH1493" s="4">
        <v>398</v>
      </c>
      <c r="BI1493" s="4">
        <v>3</v>
      </c>
      <c r="BJ1493" s="4">
        <v>47</v>
      </c>
      <c r="BK1493" s="4">
        <v>59</v>
      </c>
      <c r="BL1493" s="4">
        <v>68</v>
      </c>
      <c r="BM1493" s="4">
        <v>70</v>
      </c>
      <c r="BN1493" s="4">
        <v>79</v>
      </c>
    </row>
    <row r="1494" spans="1:66" ht="30" customHeight="1" x14ac:dyDescent="0.25">
      <c r="A1494" s="15" t="s">
        <v>6520</v>
      </c>
      <c r="B1494" s="4">
        <v>27</v>
      </c>
      <c r="C1494" s="4">
        <v>76</v>
      </c>
      <c r="D1494" s="4">
        <v>76</v>
      </c>
      <c r="E1494" s="5" t="s">
        <v>4055</v>
      </c>
      <c r="F1494" s="5" t="str">
        <f t="shared" si="125"/>
        <v>Granada</v>
      </c>
      <c r="G1494" s="25" t="str">
        <f t="shared" si="126"/>
        <v>2023 ~ 2027</v>
      </c>
      <c r="H1494" s="5" t="str">
        <f t="shared" si="127"/>
        <v>2027</v>
      </c>
      <c r="I1494" s="4" t="s">
        <v>283</v>
      </c>
      <c r="J1494" s="4" t="s">
        <v>235</v>
      </c>
      <c r="K1494" s="4" t="s">
        <v>68</v>
      </c>
      <c r="L1494" s="4">
        <v>76</v>
      </c>
      <c r="M1494" s="4" t="s">
        <v>106</v>
      </c>
      <c r="N1494" s="4">
        <v>0</v>
      </c>
      <c r="O1494" s="6" t="s">
        <v>7363</v>
      </c>
      <c r="P1494" s="6" t="s">
        <v>6917</v>
      </c>
      <c r="Q1494" s="6" t="s">
        <v>7608</v>
      </c>
      <c r="R1494" s="4">
        <v>349</v>
      </c>
      <c r="S1494" s="4">
        <v>60</v>
      </c>
      <c r="T1494" s="4">
        <v>77</v>
      </c>
      <c r="U1494" s="4">
        <v>77</v>
      </c>
      <c r="V1494" s="4">
        <v>70</v>
      </c>
      <c r="W1494" s="4">
        <v>65</v>
      </c>
      <c r="X1494" s="4">
        <v>338</v>
      </c>
      <c r="Y1494" s="4">
        <v>81</v>
      </c>
      <c r="Z1494" s="4">
        <v>65</v>
      </c>
      <c r="AA1494" s="4">
        <v>55</v>
      </c>
      <c r="AB1494" s="4">
        <v>57</v>
      </c>
      <c r="AC1494" s="4">
        <v>80</v>
      </c>
      <c r="AD1494" s="4">
        <v>352</v>
      </c>
      <c r="AE1494" s="4">
        <v>68</v>
      </c>
      <c r="AF1494" s="4">
        <v>70</v>
      </c>
      <c r="AG1494" s="4">
        <v>71</v>
      </c>
      <c r="AH1494" s="4">
        <v>75</v>
      </c>
      <c r="AI1494" s="4">
        <v>68</v>
      </c>
      <c r="AJ1494" s="4">
        <v>393</v>
      </c>
      <c r="AK1494" s="4">
        <v>75</v>
      </c>
      <c r="AL1494" s="4">
        <v>88</v>
      </c>
      <c r="AM1494" s="4">
        <v>69</v>
      </c>
      <c r="AN1494" s="4">
        <v>88</v>
      </c>
      <c r="AO1494" s="4">
        <v>73</v>
      </c>
      <c r="AP1494" s="4">
        <v>342</v>
      </c>
      <c r="AQ1494" s="4">
        <v>77</v>
      </c>
      <c r="AR1494" s="4">
        <v>52</v>
      </c>
      <c r="AS1494" s="4">
        <v>76</v>
      </c>
      <c r="AT1494" s="4">
        <v>67</v>
      </c>
      <c r="AU1494" s="4">
        <v>70</v>
      </c>
      <c r="AV1494" s="4">
        <v>67</v>
      </c>
      <c r="AW1494" s="4">
        <v>131</v>
      </c>
      <c r="AX1494" s="4">
        <v>45</v>
      </c>
      <c r="AY1494" s="4">
        <v>45</v>
      </c>
      <c r="AZ1494" s="4">
        <v>41</v>
      </c>
      <c r="BA1494" s="4">
        <v>54</v>
      </c>
      <c r="BB1494" s="4">
        <v>14</v>
      </c>
      <c r="BC1494" s="4">
        <v>7</v>
      </c>
      <c r="BD1494" s="4">
        <v>11</v>
      </c>
      <c r="BE1494" s="4">
        <v>15</v>
      </c>
      <c r="BF1494" s="4">
        <v>7</v>
      </c>
      <c r="BG1494" s="4">
        <v>1959</v>
      </c>
      <c r="BH1494" s="4">
        <v>416</v>
      </c>
      <c r="BI1494" s="4">
        <v>1</v>
      </c>
      <c r="BJ1494" s="4">
        <v>69</v>
      </c>
      <c r="BK1494" s="4">
        <v>75</v>
      </c>
      <c r="BL1494" s="4">
        <v>64</v>
      </c>
      <c r="BM1494" s="4">
        <v>78</v>
      </c>
      <c r="BN1494" s="4">
        <v>49</v>
      </c>
    </row>
    <row r="1495" spans="1:66" ht="30" customHeight="1" x14ac:dyDescent="0.25">
      <c r="A1495" s="15" t="s">
        <v>3865</v>
      </c>
      <c r="B1495" s="4">
        <v>23</v>
      </c>
      <c r="C1495" s="4">
        <v>76</v>
      </c>
      <c r="D1495" s="4">
        <v>82</v>
      </c>
      <c r="E1495" s="5" t="s">
        <v>3866</v>
      </c>
      <c r="F1495" s="5" t="str">
        <f t="shared" si="125"/>
        <v>Stade Brestois 29</v>
      </c>
      <c r="G1495" s="25" t="str">
        <f t="shared" si="126"/>
        <v>2021 ~ 2025</v>
      </c>
      <c r="H1495" s="5" t="str">
        <f t="shared" si="127"/>
        <v>2025</v>
      </c>
      <c r="I1495" s="4" t="s">
        <v>124</v>
      </c>
      <c r="J1495" s="4" t="s">
        <v>253</v>
      </c>
      <c r="K1495" s="4" t="s">
        <v>77</v>
      </c>
      <c r="L1495" s="4">
        <v>78</v>
      </c>
      <c r="M1495" s="4" t="s">
        <v>189</v>
      </c>
      <c r="N1495" s="4">
        <v>6</v>
      </c>
      <c r="O1495" s="6" t="s">
        <v>7307</v>
      </c>
      <c r="P1495" s="6" t="s">
        <v>6895</v>
      </c>
      <c r="Q1495" s="6" t="s">
        <v>7036</v>
      </c>
      <c r="R1495" s="4">
        <v>271</v>
      </c>
      <c r="S1495" s="4">
        <v>61</v>
      </c>
      <c r="T1495" s="4">
        <v>32</v>
      </c>
      <c r="U1495" s="4">
        <v>77</v>
      </c>
      <c r="V1495" s="4">
        <v>74</v>
      </c>
      <c r="W1495" s="4">
        <v>27</v>
      </c>
      <c r="X1495" s="4">
        <v>300</v>
      </c>
      <c r="Y1495" s="4">
        <v>68</v>
      </c>
      <c r="Z1495" s="4">
        <v>55</v>
      </c>
      <c r="AA1495" s="4">
        <v>40</v>
      </c>
      <c r="AB1495" s="4">
        <v>63</v>
      </c>
      <c r="AC1495" s="4">
        <v>74</v>
      </c>
      <c r="AD1495" s="4">
        <v>324</v>
      </c>
      <c r="AE1495" s="4">
        <v>66</v>
      </c>
      <c r="AF1495" s="4">
        <v>72</v>
      </c>
      <c r="AG1495" s="4">
        <v>60</v>
      </c>
      <c r="AH1495" s="4">
        <v>70</v>
      </c>
      <c r="AI1495" s="4">
        <v>56</v>
      </c>
      <c r="AJ1495" s="4">
        <v>317</v>
      </c>
      <c r="AK1495" s="4">
        <v>56</v>
      </c>
      <c r="AL1495" s="4">
        <v>84</v>
      </c>
      <c r="AM1495" s="4">
        <v>71</v>
      </c>
      <c r="AN1495" s="4">
        <v>78</v>
      </c>
      <c r="AO1495" s="4">
        <v>28</v>
      </c>
      <c r="AP1495" s="4">
        <v>303</v>
      </c>
      <c r="AQ1495" s="4">
        <v>71</v>
      </c>
      <c r="AR1495" s="4">
        <v>73</v>
      </c>
      <c r="AS1495" s="4">
        <v>53</v>
      </c>
      <c r="AT1495" s="4">
        <v>61</v>
      </c>
      <c r="AU1495" s="4">
        <v>45</v>
      </c>
      <c r="AV1495" s="4">
        <v>69</v>
      </c>
      <c r="AW1495" s="4">
        <v>232</v>
      </c>
      <c r="AX1495" s="4">
        <v>76</v>
      </c>
      <c r="AY1495" s="4">
        <v>79</v>
      </c>
      <c r="AZ1495" s="4">
        <v>77</v>
      </c>
      <c r="BA1495" s="4">
        <v>36</v>
      </c>
      <c r="BB1495" s="4">
        <v>8</v>
      </c>
      <c r="BC1495" s="4">
        <v>6</v>
      </c>
      <c r="BD1495" s="4">
        <v>7</v>
      </c>
      <c r="BE1495" s="4">
        <v>9</v>
      </c>
      <c r="BF1495" s="4">
        <v>6</v>
      </c>
      <c r="BG1495" s="4">
        <v>1783</v>
      </c>
      <c r="BH1495" s="4">
        <v>392</v>
      </c>
      <c r="BI1495" s="4">
        <v>1</v>
      </c>
      <c r="BJ1495" s="4">
        <v>69</v>
      </c>
      <c r="BK1495" s="4">
        <v>37</v>
      </c>
      <c r="BL1495" s="4">
        <v>65</v>
      </c>
      <c r="BM1495" s="4">
        <v>69</v>
      </c>
      <c r="BN1495" s="4">
        <v>77</v>
      </c>
    </row>
    <row r="1496" spans="1:66" ht="30" customHeight="1" x14ac:dyDescent="0.25">
      <c r="A1496" s="15" t="s">
        <v>6390</v>
      </c>
      <c r="B1496" s="4">
        <v>20</v>
      </c>
      <c r="C1496" s="4">
        <v>64</v>
      </c>
      <c r="D1496" s="4">
        <v>78</v>
      </c>
      <c r="E1496" s="5" t="s">
        <v>3610</v>
      </c>
      <c r="F1496" s="5" t="str">
        <f t="shared" si="125"/>
        <v>Boca Juniors</v>
      </c>
      <c r="G1496" s="25" t="str">
        <f t="shared" si="126"/>
        <v>2022 ~ 2027</v>
      </c>
      <c r="H1496" s="5" t="str">
        <f t="shared" si="127"/>
        <v>2027</v>
      </c>
      <c r="I1496" s="4" t="s">
        <v>183</v>
      </c>
      <c r="J1496" s="4" t="s">
        <v>271</v>
      </c>
      <c r="K1496" s="4" t="s">
        <v>68</v>
      </c>
      <c r="L1496" s="4">
        <v>64</v>
      </c>
      <c r="M1496" s="4" t="s">
        <v>508</v>
      </c>
      <c r="N1496" s="4">
        <v>14</v>
      </c>
      <c r="O1496" s="6" t="s">
        <v>7434</v>
      </c>
      <c r="P1496" s="6" t="s">
        <v>6959</v>
      </c>
      <c r="Q1496" s="6" t="s">
        <v>7269</v>
      </c>
      <c r="R1496" s="4">
        <v>61</v>
      </c>
      <c r="S1496" s="4">
        <v>13</v>
      </c>
      <c r="T1496" s="4">
        <v>8</v>
      </c>
      <c r="U1496" s="4">
        <v>14</v>
      </c>
      <c r="V1496" s="4">
        <v>17</v>
      </c>
      <c r="W1496" s="4">
        <v>9</v>
      </c>
      <c r="X1496" s="4">
        <v>62</v>
      </c>
      <c r="Y1496" s="4">
        <v>7</v>
      </c>
      <c r="Z1496" s="4">
        <v>12</v>
      </c>
      <c r="AA1496" s="4">
        <v>13</v>
      </c>
      <c r="AB1496" s="4">
        <v>15</v>
      </c>
      <c r="AC1496" s="4">
        <v>15</v>
      </c>
      <c r="AD1496" s="4">
        <v>175</v>
      </c>
      <c r="AE1496" s="4">
        <v>29</v>
      </c>
      <c r="AF1496" s="4">
        <v>30</v>
      </c>
      <c r="AG1496" s="4">
        <v>29</v>
      </c>
      <c r="AH1496" s="4">
        <v>63</v>
      </c>
      <c r="AI1496" s="4">
        <v>24</v>
      </c>
      <c r="AJ1496" s="4">
        <v>190</v>
      </c>
      <c r="AK1496" s="4">
        <v>38</v>
      </c>
      <c r="AL1496" s="4">
        <v>57</v>
      </c>
      <c r="AM1496" s="4">
        <v>21</v>
      </c>
      <c r="AN1496" s="4">
        <v>66</v>
      </c>
      <c r="AO1496" s="4">
        <v>8</v>
      </c>
      <c r="AP1496" s="4">
        <v>94</v>
      </c>
      <c r="AQ1496" s="4">
        <v>20</v>
      </c>
      <c r="AR1496" s="4">
        <v>12</v>
      </c>
      <c r="AS1496" s="4">
        <v>7</v>
      </c>
      <c r="AT1496" s="4">
        <v>38</v>
      </c>
      <c r="AU1496" s="4">
        <v>17</v>
      </c>
      <c r="AV1496" s="4">
        <v>29</v>
      </c>
      <c r="AW1496" s="4">
        <v>36</v>
      </c>
      <c r="AX1496" s="4">
        <v>10</v>
      </c>
      <c r="AY1496" s="4">
        <v>14</v>
      </c>
      <c r="AZ1496" s="4">
        <v>12</v>
      </c>
      <c r="BA1496" s="4">
        <v>304</v>
      </c>
      <c r="BB1496" s="4">
        <v>64</v>
      </c>
      <c r="BC1496" s="4">
        <v>60</v>
      </c>
      <c r="BD1496" s="4">
        <v>50</v>
      </c>
      <c r="BE1496" s="4">
        <v>65</v>
      </c>
      <c r="BF1496" s="4">
        <v>65</v>
      </c>
      <c r="BG1496" s="4">
        <v>922</v>
      </c>
      <c r="BH1496" s="4">
        <v>333</v>
      </c>
      <c r="BI1496" s="4">
        <v>1</v>
      </c>
      <c r="BJ1496" s="4">
        <v>64</v>
      </c>
      <c r="BK1496" s="4">
        <v>60</v>
      </c>
      <c r="BL1496" s="4">
        <v>50</v>
      </c>
      <c r="BM1496" s="4">
        <v>65</v>
      </c>
      <c r="BN1496" s="4">
        <v>29</v>
      </c>
    </row>
    <row r="1497" spans="1:66" ht="30" customHeight="1" x14ac:dyDescent="0.25">
      <c r="A1497" s="15" t="s">
        <v>3389</v>
      </c>
      <c r="B1497" s="4">
        <v>22</v>
      </c>
      <c r="C1497" s="4">
        <v>69</v>
      </c>
      <c r="D1497" s="4">
        <v>76</v>
      </c>
      <c r="E1497" s="5" t="s">
        <v>3390</v>
      </c>
      <c r="F1497" s="5" t="str">
        <f t="shared" si="125"/>
        <v>Birmingham City</v>
      </c>
      <c r="G1497" s="25" t="str">
        <f t="shared" si="126"/>
        <v>2023 ~ 2028</v>
      </c>
      <c r="H1497" s="5" t="str">
        <f t="shared" si="127"/>
        <v>2028</v>
      </c>
      <c r="I1497" s="4" t="s">
        <v>97</v>
      </c>
      <c r="J1497" s="4" t="s">
        <v>321</v>
      </c>
      <c r="K1497" s="4" t="s">
        <v>77</v>
      </c>
      <c r="L1497" s="4">
        <v>69</v>
      </c>
      <c r="M1497" s="4" t="s">
        <v>478</v>
      </c>
      <c r="N1497" s="4">
        <v>7</v>
      </c>
      <c r="O1497" s="6" t="s">
        <v>7117</v>
      </c>
      <c r="P1497" s="6" t="s">
        <v>7031</v>
      </c>
      <c r="Q1497" s="6" t="s">
        <v>7175</v>
      </c>
      <c r="R1497" s="4">
        <v>259</v>
      </c>
      <c r="S1497" s="4">
        <v>67</v>
      </c>
      <c r="T1497" s="4">
        <v>40</v>
      </c>
      <c r="U1497" s="4">
        <v>65</v>
      </c>
      <c r="V1497" s="4">
        <v>57</v>
      </c>
      <c r="W1497" s="4">
        <v>30</v>
      </c>
      <c r="X1497" s="4">
        <v>263</v>
      </c>
      <c r="Y1497" s="4">
        <v>67</v>
      </c>
      <c r="Z1497" s="4">
        <v>48</v>
      </c>
      <c r="AA1497" s="4">
        <v>32</v>
      </c>
      <c r="AB1497" s="4">
        <v>50</v>
      </c>
      <c r="AC1497" s="4">
        <v>66</v>
      </c>
      <c r="AD1497" s="4">
        <v>355</v>
      </c>
      <c r="AE1497" s="4">
        <v>71</v>
      </c>
      <c r="AF1497" s="4">
        <v>81</v>
      </c>
      <c r="AG1497" s="4">
        <v>69</v>
      </c>
      <c r="AH1497" s="4">
        <v>63</v>
      </c>
      <c r="AI1497" s="4">
        <v>71</v>
      </c>
      <c r="AJ1497" s="4">
        <v>287</v>
      </c>
      <c r="AK1497" s="4">
        <v>53</v>
      </c>
      <c r="AL1497" s="4">
        <v>71</v>
      </c>
      <c r="AM1497" s="4">
        <v>73</v>
      </c>
      <c r="AN1497" s="4">
        <v>60</v>
      </c>
      <c r="AO1497" s="4">
        <v>30</v>
      </c>
      <c r="AP1497" s="4">
        <v>254</v>
      </c>
      <c r="AQ1497" s="4">
        <v>52</v>
      </c>
      <c r="AR1497" s="4">
        <v>63</v>
      </c>
      <c r="AS1497" s="4">
        <v>55</v>
      </c>
      <c r="AT1497" s="4">
        <v>44</v>
      </c>
      <c r="AU1497" s="4">
        <v>40</v>
      </c>
      <c r="AV1497" s="4">
        <v>52</v>
      </c>
      <c r="AW1497" s="4">
        <v>196</v>
      </c>
      <c r="AX1497" s="4">
        <v>62</v>
      </c>
      <c r="AY1497" s="4">
        <v>68</v>
      </c>
      <c r="AZ1497" s="4">
        <v>66</v>
      </c>
      <c r="BA1497" s="4">
        <v>42</v>
      </c>
      <c r="BB1497" s="4">
        <v>8</v>
      </c>
      <c r="BC1497" s="4">
        <v>5</v>
      </c>
      <c r="BD1497" s="4">
        <v>12</v>
      </c>
      <c r="BE1497" s="4">
        <v>8</v>
      </c>
      <c r="BF1497" s="4">
        <v>9</v>
      </c>
      <c r="BG1497" s="4">
        <v>1656</v>
      </c>
      <c r="BH1497" s="4">
        <v>365</v>
      </c>
      <c r="BI1497" s="4">
        <v>1</v>
      </c>
      <c r="BJ1497" s="4">
        <v>77</v>
      </c>
      <c r="BK1497" s="4">
        <v>41</v>
      </c>
      <c r="BL1497" s="4">
        <v>54</v>
      </c>
      <c r="BM1497" s="4">
        <v>66</v>
      </c>
      <c r="BN1497" s="4">
        <v>65</v>
      </c>
    </row>
    <row r="1498" spans="1:66" ht="30" customHeight="1" x14ac:dyDescent="0.25">
      <c r="A1498" s="15" t="s">
        <v>4973</v>
      </c>
      <c r="B1498" s="4">
        <v>18</v>
      </c>
      <c r="C1498" s="4">
        <v>63</v>
      </c>
      <c r="D1498" s="4">
        <v>75</v>
      </c>
      <c r="E1498" s="5" t="s">
        <v>4974</v>
      </c>
      <c r="F1498" s="5" t="str">
        <f t="shared" si="125"/>
        <v>Sandhausen</v>
      </c>
      <c r="G1498" s="25" t="str">
        <f t="shared" si="126"/>
        <v>2023 ~ 2025</v>
      </c>
      <c r="H1498" s="5" t="str">
        <f t="shared" si="127"/>
        <v>2025</v>
      </c>
      <c r="I1498" s="4" t="s">
        <v>90</v>
      </c>
      <c r="J1498" s="4" t="s">
        <v>84</v>
      </c>
      <c r="K1498" s="4" t="s">
        <v>68</v>
      </c>
      <c r="L1498" s="4">
        <v>65</v>
      </c>
      <c r="M1498" s="4" t="s">
        <v>69</v>
      </c>
      <c r="N1498" s="4">
        <v>12</v>
      </c>
      <c r="O1498" s="6" t="s">
        <v>7456</v>
      </c>
      <c r="P1498" s="6">
        <v>550</v>
      </c>
      <c r="Q1498" s="6" t="s">
        <v>6871</v>
      </c>
      <c r="R1498" s="4">
        <v>266</v>
      </c>
      <c r="S1498" s="4">
        <v>50</v>
      </c>
      <c r="T1498" s="4">
        <v>59</v>
      </c>
      <c r="U1498" s="4">
        <v>51</v>
      </c>
      <c r="V1498" s="4">
        <v>62</v>
      </c>
      <c r="W1498" s="4">
        <v>44</v>
      </c>
      <c r="X1498" s="4">
        <v>282</v>
      </c>
      <c r="Y1498" s="4">
        <v>67</v>
      </c>
      <c r="Z1498" s="4">
        <v>42</v>
      </c>
      <c r="AA1498" s="4">
        <v>49</v>
      </c>
      <c r="AB1498" s="4">
        <v>58</v>
      </c>
      <c r="AC1498" s="4">
        <v>66</v>
      </c>
      <c r="AD1498" s="4">
        <v>358</v>
      </c>
      <c r="AE1498" s="4">
        <v>75</v>
      </c>
      <c r="AF1498" s="4">
        <v>69</v>
      </c>
      <c r="AG1498" s="4">
        <v>83</v>
      </c>
      <c r="AH1498" s="4">
        <v>64</v>
      </c>
      <c r="AI1498" s="4">
        <v>67</v>
      </c>
      <c r="AJ1498" s="4">
        <v>287</v>
      </c>
      <c r="AK1498" s="4">
        <v>54</v>
      </c>
      <c r="AL1498" s="4">
        <v>60</v>
      </c>
      <c r="AM1498" s="4">
        <v>62</v>
      </c>
      <c r="AN1498" s="4">
        <v>53</v>
      </c>
      <c r="AO1498" s="4">
        <v>58</v>
      </c>
      <c r="AP1498" s="4">
        <v>271</v>
      </c>
      <c r="AQ1498" s="4">
        <v>57</v>
      </c>
      <c r="AR1498" s="4">
        <v>56</v>
      </c>
      <c r="AS1498" s="4">
        <v>55</v>
      </c>
      <c r="AT1498" s="4">
        <v>58</v>
      </c>
      <c r="AU1498" s="4">
        <v>45</v>
      </c>
      <c r="AV1498" s="4">
        <v>57</v>
      </c>
      <c r="AW1498" s="4">
        <v>148</v>
      </c>
      <c r="AX1498" s="4">
        <v>43</v>
      </c>
      <c r="AY1498" s="4">
        <v>52</v>
      </c>
      <c r="AZ1498" s="4">
        <v>53</v>
      </c>
      <c r="BA1498" s="4">
        <v>53</v>
      </c>
      <c r="BB1498" s="4">
        <v>15</v>
      </c>
      <c r="BC1498" s="4">
        <v>12</v>
      </c>
      <c r="BD1498" s="4">
        <v>7</v>
      </c>
      <c r="BE1498" s="4">
        <v>14</v>
      </c>
      <c r="BF1498" s="4">
        <v>5</v>
      </c>
      <c r="BG1498" s="4">
        <v>1665</v>
      </c>
      <c r="BH1498" s="4">
        <v>359</v>
      </c>
      <c r="BI1498" s="4">
        <v>1</v>
      </c>
      <c r="BJ1498" s="4">
        <v>72</v>
      </c>
      <c r="BK1498" s="4">
        <v>56</v>
      </c>
      <c r="BL1498" s="4">
        <v>57</v>
      </c>
      <c r="BM1498" s="4">
        <v>68</v>
      </c>
      <c r="BN1498" s="4">
        <v>50</v>
      </c>
    </row>
    <row r="1499" spans="1:66" ht="30" customHeight="1" x14ac:dyDescent="0.25">
      <c r="A1499" s="15" t="s">
        <v>2769</v>
      </c>
      <c r="B1499" s="4">
        <v>19</v>
      </c>
      <c r="C1499" s="4">
        <v>71</v>
      </c>
      <c r="D1499" s="4">
        <v>83</v>
      </c>
      <c r="E1499" s="5" t="s">
        <v>2770</v>
      </c>
      <c r="F1499" s="5" t="str">
        <f t="shared" si="125"/>
        <v>Metz</v>
      </c>
      <c r="G1499" s="25" t="str">
        <f t="shared" si="126"/>
        <v>2023 ~ 2026</v>
      </c>
      <c r="H1499" s="5" t="str">
        <f t="shared" si="127"/>
        <v>2026</v>
      </c>
      <c r="I1499" s="4" t="s">
        <v>277</v>
      </c>
      <c r="J1499" s="4" t="s">
        <v>76</v>
      </c>
      <c r="K1499" s="4" t="s">
        <v>68</v>
      </c>
      <c r="L1499" s="4">
        <v>74</v>
      </c>
      <c r="M1499" s="4" t="s">
        <v>206</v>
      </c>
      <c r="N1499" s="4">
        <v>12</v>
      </c>
      <c r="O1499" s="6" t="s">
        <v>7223</v>
      </c>
      <c r="P1499" s="6" t="s">
        <v>7031</v>
      </c>
      <c r="Q1499" s="6" t="s">
        <v>7027</v>
      </c>
      <c r="R1499" s="4">
        <v>289</v>
      </c>
      <c r="S1499" s="4">
        <v>64</v>
      </c>
      <c r="T1499" s="4">
        <v>61</v>
      </c>
      <c r="U1499" s="4">
        <v>38</v>
      </c>
      <c r="V1499" s="4">
        <v>75</v>
      </c>
      <c r="W1499" s="4">
        <v>51</v>
      </c>
      <c r="X1499" s="4">
        <v>352</v>
      </c>
      <c r="Y1499" s="4">
        <v>72</v>
      </c>
      <c r="Z1499" s="4">
        <v>67</v>
      </c>
      <c r="AA1499" s="4">
        <v>66</v>
      </c>
      <c r="AB1499" s="4">
        <v>72</v>
      </c>
      <c r="AC1499" s="4">
        <v>75</v>
      </c>
      <c r="AD1499" s="4">
        <v>374</v>
      </c>
      <c r="AE1499" s="4">
        <v>82</v>
      </c>
      <c r="AF1499" s="4">
        <v>76</v>
      </c>
      <c r="AG1499" s="4">
        <v>72</v>
      </c>
      <c r="AH1499" s="4">
        <v>64</v>
      </c>
      <c r="AI1499" s="4">
        <v>80</v>
      </c>
      <c r="AJ1499" s="4">
        <v>310</v>
      </c>
      <c r="AK1499" s="4">
        <v>72</v>
      </c>
      <c r="AL1499" s="4">
        <v>55</v>
      </c>
      <c r="AM1499" s="4">
        <v>77</v>
      </c>
      <c r="AN1499" s="4">
        <v>48</v>
      </c>
      <c r="AO1499" s="4">
        <v>58</v>
      </c>
      <c r="AP1499" s="4">
        <v>313</v>
      </c>
      <c r="AQ1499" s="4">
        <v>57</v>
      </c>
      <c r="AR1499" s="4">
        <v>59</v>
      </c>
      <c r="AS1499" s="4">
        <v>69</v>
      </c>
      <c r="AT1499" s="4">
        <v>74</v>
      </c>
      <c r="AU1499" s="4">
        <v>54</v>
      </c>
      <c r="AV1499" s="4">
        <v>68</v>
      </c>
      <c r="AW1499" s="4">
        <v>162</v>
      </c>
      <c r="AX1499" s="4">
        <v>49</v>
      </c>
      <c r="AY1499" s="4">
        <v>60</v>
      </c>
      <c r="AZ1499" s="4">
        <v>53</v>
      </c>
      <c r="BA1499" s="4">
        <v>61</v>
      </c>
      <c r="BB1499" s="4">
        <v>13</v>
      </c>
      <c r="BC1499" s="4">
        <v>12</v>
      </c>
      <c r="BD1499" s="4">
        <v>15</v>
      </c>
      <c r="BE1499" s="4">
        <v>12</v>
      </c>
      <c r="BF1499" s="4">
        <v>9</v>
      </c>
      <c r="BG1499" s="4">
        <v>1861</v>
      </c>
      <c r="BH1499" s="4">
        <v>396</v>
      </c>
      <c r="BI1499" s="4">
        <v>1</v>
      </c>
      <c r="BJ1499" s="4">
        <v>79</v>
      </c>
      <c r="BK1499" s="4">
        <v>62</v>
      </c>
      <c r="BL1499" s="4">
        <v>71</v>
      </c>
      <c r="BM1499" s="4">
        <v>73</v>
      </c>
      <c r="BN1499" s="4">
        <v>54</v>
      </c>
    </row>
    <row r="1500" spans="1:66" ht="30" customHeight="1" x14ac:dyDescent="0.25">
      <c r="A1500" s="15" t="s">
        <v>5240</v>
      </c>
      <c r="B1500" s="4">
        <v>23</v>
      </c>
      <c r="C1500" s="4">
        <v>70</v>
      </c>
      <c r="D1500" s="4">
        <v>76</v>
      </c>
      <c r="E1500" s="5" t="s">
        <v>5241</v>
      </c>
      <c r="F1500" s="5" t="str">
        <f t="shared" si="125"/>
        <v>Inter Miami</v>
      </c>
      <c r="G1500" s="25" t="str">
        <f t="shared" si="126"/>
        <v>2022 ~ 2024</v>
      </c>
      <c r="H1500" s="5" t="str">
        <f t="shared" si="127"/>
        <v>2024</v>
      </c>
      <c r="I1500" s="4" t="s">
        <v>212</v>
      </c>
      <c r="J1500" s="4" t="s">
        <v>67</v>
      </c>
      <c r="K1500" s="4" t="s">
        <v>77</v>
      </c>
      <c r="L1500" s="4">
        <v>72</v>
      </c>
      <c r="M1500" s="4" t="s">
        <v>106</v>
      </c>
      <c r="N1500" s="4">
        <v>6</v>
      </c>
      <c r="O1500" s="6" t="s">
        <v>7093</v>
      </c>
      <c r="P1500" s="6" t="s">
        <v>6910</v>
      </c>
      <c r="Q1500" s="6" t="s">
        <v>7209</v>
      </c>
      <c r="R1500" s="4">
        <v>306</v>
      </c>
      <c r="S1500" s="4">
        <v>34</v>
      </c>
      <c r="T1500" s="4">
        <v>73</v>
      </c>
      <c r="U1500" s="4">
        <v>81</v>
      </c>
      <c r="V1500" s="4">
        <v>53</v>
      </c>
      <c r="W1500" s="4">
        <v>65</v>
      </c>
      <c r="X1500" s="4">
        <v>261</v>
      </c>
      <c r="Y1500" s="4">
        <v>62</v>
      </c>
      <c r="Z1500" s="4">
        <v>45</v>
      </c>
      <c r="AA1500" s="4">
        <v>38</v>
      </c>
      <c r="AB1500" s="4">
        <v>47</v>
      </c>
      <c r="AC1500" s="4">
        <v>69</v>
      </c>
      <c r="AD1500" s="4">
        <v>333</v>
      </c>
      <c r="AE1500" s="4">
        <v>65</v>
      </c>
      <c r="AF1500" s="4">
        <v>68</v>
      </c>
      <c r="AG1500" s="4">
        <v>65</v>
      </c>
      <c r="AH1500" s="4">
        <v>70</v>
      </c>
      <c r="AI1500" s="4">
        <v>65</v>
      </c>
      <c r="AJ1500" s="4">
        <v>353</v>
      </c>
      <c r="AK1500" s="4">
        <v>70</v>
      </c>
      <c r="AL1500" s="4">
        <v>82</v>
      </c>
      <c r="AM1500" s="4">
        <v>71</v>
      </c>
      <c r="AN1500" s="4">
        <v>67</v>
      </c>
      <c r="AO1500" s="4">
        <v>63</v>
      </c>
      <c r="AP1500" s="4">
        <v>271</v>
      </c>
      <c r="AQ1500" s="4">
        <v>49</v>
      </c>
      <c r="AR1500" s="4">
        <v>24</v>
      </c>
      <c r="AS1500" s="4">
        <v>74</v>
      </c>
      <c r="AT1500" s="4">
        <v>58</v>
      </c>
      <c r="AU1500" s="4">
        <v>66</v>
      </c>
      <c r="AV1500" s="4">
        <v>66</v>
      </c>
      <c r="AW1500" s="4">
        <v>73</v>
      </c>
      <c r="AX1500" s="4">
        <v>26</v>
      </c>
      <c r="AY1500" s="4">
        <v>25</v>
      </c>
      <c r="AZ1500" s="4">
        <v>22</v>
      </c>
      <c r="BA1500" s="4">
        <v>45</v>
      </c>
      <c r="BB1500" s="4">
        <v>7</v>
      </c>
      <c r="BC1500" s="4">
        <v>10</v>
      </c>
      <c r="BD1500" s="4">
        <v>5</v>
      </c>
      <c r="BE1500" s="4">
        <v>10</v>
      </c>
      <c r="BF1500" s="4">
        <v>13</v>
      </c>
      <c r="BG1500" s="4">
        <v>1642</v>
      </c>
      <c r="BH1500" s="4">
        <v>345</v>
      </c>
      <c r="BI1500" s="4">
        <v>1</v>
      </c>
      <c r="BJ1500" s="4">
        <v>67</v>
      </c>
      <c r="BK1500" s="4">
        <v>70</v>
      </c>
      <c r="BL1500" s="4">
        <v>48</v>
      </c>
      <c r="BM1500" s="4">
        <v>65</v>
      </c>
      <c r="BN1500" s="4">
        <v>30</v>
      </c>
    </row>
    <row r="1501" spans="1:66" ht="30" customHeight="1" x14ac:dyDescent="0.25">
      <c r="A1501" s="15" t="s">
        <v>4913</v>
      </c>
      <c r="B1501" s="4">
        <v>19</v>
      </c>
      <c r="C1501" s="4">
        <v>62</v>
      </c>
      <c r="D1501" s="4">
        <v>78</v>
      </c>
      <c r="E1501" s="5" t="s">
        <v>8117</v>
      </c>
      <c r="F1501" s="5" t="str">
        <f t="shared" si="125"/>
        <v>Wigan Athletic</v>
      </c>
      <c r="G1501" s="25" t="str">
        <f t="shared" si="126"/>
        <v>Jun 30, 2024 A Prestamo</v>
      </c>
      <c r="H1501" s="5">
        <v>0</v>
      </c>
      <c r="I1501" s="4" t="s">
        <v>337</v>
      </c>
      <c r="J1501" s="4" t="s">
        <v>156</v>
      </c>
      <c r="K1501" s="4" t="s">
        <v>77</v>
      </c>
      <c r="L1501" s="4">
        <v>62</v>
      </c>
      <c r="M1501" s="4" t="s">
        <v>478</v>
      </c>
      <c r="N1501" s="4">
        <v>16</v>
      </c>
      <c r="O1501" s="6" t="s">
        <v>6877</v>
      </c>
      <c r="P1501" s="6" t="s">
        <v>7031</v>
      </c>
      <c r="Q1501" s="6">
        <v>0</v>
      </c>
      <c r="R1501" s="4">
        <v>233</v>
      </c>
      <c r="S1501" s="4">
        <v>56</v>
      </c>
      <c r="T1501" s="4">
        <v>36</v>
      </c>
      <c r="U1501" s="4">
        <v>50</v>
      </c>
      <c r="V1501" s="4">
        <v>59</v>
      </c>
      <c r="W1501" s="4">
        <v>32</v>
      </c>
      <c r="X1501" s="4">
        <v>260</v>
      </c>
      <c r="Y1501" s="4">
        <v>63</v>
      </c>
      <c r="Z1501" s="4">
        <v>44</v>
      </c>
      <c r="AA1501" s="4">
        <v>43</v>
      </c>
      <c r="AB1501" s="4">
        <v>50</v>
      </c>
      <c r="AC1501" s="4">
        <v>60</v>
      </c>
      <c r="AD1501" s="4">
        <v>306</v>
      </c>
      <c r="AE1501" s="4">
        <v>69</v>
      </c>
      <c r="AF1501" s="4">
        <v>64</v>
      </c>
      <c r="AG1501" s="4">
        <v>53</v>
      </c>
      <c r="AH1501" s="4">
        <v>61</v>
      </c>
      <c r="AI1501" s="4">
        <v>59</v>
      </c>
      <c r="AJ1501" s="4">
        <v>240</v>
      </c>
      <c r="AK1501" s="4">
        <v>32</v>
      </c>
      <c r="AL1501" s="4">
        <v>59</v>
      </c>
      <c r="AM1501" s="4">
        <v>56</v>
      </c>
      <c r="AN1501" s="4">
        <v>57</v>
      </c>
      <c r="AO1501" s="4">
        <v>36</v>
      </c>
      <c r="AP1501" s="4">
        <v>262</v>
      </c>
      <c r="AQ1501" s="4">
        <v>57</v>
      </c>
      <c r="AR1501" s="4">
        <v>62</v>
      </c>
      <c r="AS1501" s="4">
        <v>40</v>
      </c>
      <c r="AT1501" s="4">
        <v>55</v>
      </c>
      <c r="AU1501" s="4">
        <v>48</v>
      </c>
      <c r="AV1501" s="4">
        <v>48</v>
      </c>
      <c r="AW1501" s="4">
        <v>183</v>
      </c>
      <c r="AX1501" s="4">
        <v>59</v>
      </c>
      <c r="AY1501" s="4">
        <v>63</v>
      </c>
      <c r="AZ1501" s="4">
        <v>61</v>
      </c>
      <c r="BA1501" s="4">
        <v>41</v>
      </c>
      <c r="BB1501" s="4">
        <v>5</v>
      </c>
      <c r="BC1501" s="4">
        <v>10</v>
      </c>
      <c r="BD1501" s="4">
        <v>12</v>
      </c>
      <c r="BE1501" s="4">
        <v>6</v>
      </c>
      <c r="BF1501" s="4">
        <v>8</v>
      </c>
      <c r="BG1501" s="4">
        <v>1525</v>
      </c>
      <c r="BH1501" s="4">
        <v>334</v>
      </c>
      <c r="BI1501" s="4">
        <v>1</v>
      </c>
      <c r="BJ1501" s="4">
        <v>66</v>
      </c>
      <c r="BK1501" s="4">
        <v>36</v>
      </c>
      <c r="BL1501" s="4">
        <v>55</v>
      </c>
      <c r="BM1501" s="4">
        <v>60</v>
      </c>
      <c r="BN1501" s="4">
        <v>60</v>
      </c>
    </row>
    <row r="1502" spans="1:66" ht="30" customHeight="1" x14ac:dyDescent="0.25">
      <c r="A1502" s="15" t="s">
        <v>7723</v>
      </c>
      <c r="B1502" s="4">
        <v>27</v>
      </c>
      <c r="C1502" s="4">
        <v>79</v>
      </c>
      <c r="D1502" s="4">
        <v>79</v>
      </c>
      <c r="E1502" s="5" t="s">
        <v>766</v>
      </c>
      <c r="F1502" s="5" t="str">
        <f t="shared" si="125"/>
        <v>Mexico</v>
      </c>
      <c r="G1502" s="25" t="str">
        <f t="shared" si="126"/>
        <v>Free</v>
      </c>
      <c r="H1502" s="5">
        <v>0</v>
      </c>
      <c r="I1502" s="4" t="s">
        <v>90</v>
      </c>
      <c r="J1502" s="4" t="s">
        <v>260</v>
      </c>
      <c r="K1502" s="4" t="s">
        <v>77</v>
      </c>
      <c r="L1502" s="4">
        <v>79</v>
      </c>
      <c r="M1502" s="4" t="s">
        <v>195</v>
      </c>
      <c r="N1502" s="4">
        <v>0</v>
      </c>
      <c r="O1502" s="6">
        <v>0</v>
      </c>
      <c r="P1502" s="6">
        <v>0</v>
      </c>
      <c r="Q1502" s="6">
        <v>0</v>
      </c>
      <c r="R1502" s="4">
        <v>331</v>
      </c>
      <c r="S1502" s="4">
        <v>74</v>
      </c>
      <c r="T1502" s="4">
        <v>64</v>
      </c>
      <c r="U1502" s="4">
        <v>48</v>
      </c>
      <c r="V1502" s="4">
        <v>80</v>
      </c>
      <c r="W1502" s="4">
        <v>65</v>
      </c>
      <c r="X1502" s="4">
        <v>398</v>
      </c>
      <c r="Y1502" s="4">
        <v>79</v>
      </c>
      <c r="Z1502" s="4">
        <v>76</v>
      </c>
      <c r="AA1502" s="4">
        <v>84</v>
      </c>
      <c r="AB1502" s="4">
        <v>78</v>
      </c>
      <c r="AC1502" s="4">
        <v>81</v>
      </c>
      <c r="AD1502" s="4">
        <v>383</v>
      </c>
      <c r="AE1502" s="4">
        <v>83</v>
      </c>
      <c r="AF1502" s="4">
        <v>83</v>
      </c>
      <c r="AG1502" s="4">
        <v>71</v>
      </c>
      <c r="AH1502" s="4">
        <v>75</v>
      </c>
      <c r="AI1502" s="4">
        <v>71</v>
      </c>
      <c r="AJ1502" s="4">
        <v>386</v>
      </c>
      <c r="AK1502" s="4">
        <v>85</v>
      </c>
      <c r="AL1502" s="4">
        <v>69</v>
      </c>
      <c r="AM1502" s="4">
        <v>88</v>
      </c>
      <c r="AN1502" s="4">
        <v>64</v>
      </c>
      <c r="AO1502" s="4">
        <v>80</v>
      </c>
      <c r="AP1502" s="4">
        <v>362</v>
      </c>
      <c r="AQ1502" s="4">
        <v>60</v>
      </c>
      <c r="AR1502" s="4">
        <v>70</v>
      </c>
      <c r="AS1502" s="4">
        <v>76</v>
      </c>
      <c r="AT1502" s="4">
        <v>86</v>
      </c>
      <c r="AU1502" s="4">
        <v>70</v>
      </c>
      <c r="AV1502" s="4">
        <v>72</v>
      </c>
      <c r="AW1502" s="4">
        <v>221</v>
      </c>
      <c r="AX1502" s="4">
        <v>76</v>
      </c>
      <c r="AY1502" s="4">
        <v>75</v>
      </c>
      <c r="AZ1502" s="4">
        <v>70</v>
      </c>
      <c r="BA1502" s="4">
        <v>52</v>
      </c>
      <c r="BB1502" s="4">
        <v>7</v>
      </c>
      <c r="BC1502" s="4">
        <v>10</v>
      </c>
      <c r="BD1502" s="4">
        <v>14</v>
      </c>
      <c r="BE1502" s="4">
        <v>9</v>
      </c>
      <c r="BF1502" s="4">
        <v>12</v>
      </c>
      <c r="BG1502" s="4">
        <v>2133</v>
      </c>
      <c r="BH1502" s="4">
        <v>453</v>
      </c>
      <c r="BI1502" s="4">
        <v>1</v>
      </c>
      <c r="BJ1502" s="4">
        <v>83</v>
      </c>
      <c r="BK1502" s="4">
        <v>72</v>
      </c>
      <c r="BL1502" s="4">
        <v>80</v>
      </c>
      <c r="BM1502" s="4">
        <v>78</v>
      </c>
      <c r="BN1502" s="4">
        <v>71</v>
      </c>
    </row>
    <row r="1503" spans="1:66" ht="30" customHeight="1" x14ac:dyDescent="0.25">
      <c r="A1503" s="15" t="s">
        <v>2234</v>
      </c>
      <c r="B1503" s="4">
        <v>21</v>
      </c>
      <c r="C1503" s="4">
        <v>79</v>
      </c>
      <c r="D1503" s="4">
        <v>85</v>
      </c>
      <c r="E1503" s="5" t="s">
        <v>2235</v>
      </c>
      <c r="F1503" s="5" t="str">
        <f t="shared" si="125"/>
        <v>LOSC Lille</v>
      </c>
      <c r="G1503" s="25" t="str">
        <f t="shared" si="126"/>
        <v>2018 ~ 2027</v>
      </c>
      <c r="H1503" s="5" t="str">
        <f>RIGHT(G1503, 4)</f>
        <v>2027</v>
      </c>
      <c r="I1503" s="4" t="s">
        <v>155</v>
      </c>
      <c r="J1503" s="4" t="s">
        <v>253</v>
      </c>
      <c r="K1503" s="4" t="s">
        <v>68</v>
      </c>
      <c r="L1503" s="4">
        <v>79</v>
      </c>
      <c r="M1503" s="4" t="s">
        <v>508</v>
      </c>
      <c r="N1503" s="4">
        <v>6</v>
      </c>
      <c r="O1503" s="6" t="s">
        <v>6954</v>
      </c>
      <c r="P1503" s="6" t="s">
        <v>6886</v>
      </c>
      <c r="Q1503" s="6" t="s">
        <v>7113</v>
      </c>
      <c r="R1503" s="4">
        <v>67</v>
      </c>
      <c r="S1503" s="4">
        <v>12</v>
      </c>
      <c r="T1503" s="4">
        <v>9</v>
      </c>
      <c r="U1503" s="4">
        <v>12</v>
      </c>
      <c r="V1503" s="4">
        <v>25</v>
      </c>
      <c r="W1503" s="4">
        <v>9</v>
      </c>
      <c r="X1503" s="4">
        <v>82</v>
      </c>
      <c r="Y1503" s="4">
        <v>14</v>
      </c>
      <c r="Z1503" s="4">
        <v>15</v>
      </c>
      <c r="AA1503" s="4">
        <v>14</v>
      </c>
      <c r="AB1503" s="4">
        <v>22</v>
      </c>
      <c r="AC1503" s="4">
        <v>17</v>
      </c>
      <c r="AD1503" s="4">
        <v>245</v>
      </c>
      <c r="AE1503" s="4">
        <v>47</v>
      </c>
      <c r="AF1503" s="4">
        <v>43</v>
      </c>
      <c r="AG1503" s="4">
        <v>38</v>
      </c>
      <c r="AH1503" s="4">
        <v>79</v>
      </c>
      <c r="AI1503" s="4">
        <v>38</v>
      </c>
      <c r="AJ1503" s="4">
        <v>214</v>
      </c>
      <c r="AK1503" s="4">
        <v>54</v>
      </c>
      <c r="AL1503" s="4">
        <v>60</v>
      </c>
      <c r="AM1503" s="4">
        <v>39</v>
      </c>
      <c r="AN1503" s="4">
        <v>53</v>
      </c>
      <c r="AO1503" s="4">
        <v>8</v>
      </c>
      <c r="AP1503" s="4">
        <v>103</v>
      </c>
      <c r="AQ1503" s="4">
        <v>23</v>
      </c>
      <c r="AR1503" s="4">
        <v>10</v>
      </c>
      <c r="AS1503" s="4">
        <v>7</v>
      </c>
      <c r="AT1503" s="4">
        <v>47</v>
      </c>
      <c r="AU1503" s="4">
        <v>16</v>
      </c>
      <c r="AV1503" s="4">
        <v>45</v>
      </c>
      <c r="AW1503" s="4">
        <v>31</v>
      </c>
      <c r="AX1503" s="4">
        <v>10</v>
      </c>
      <c r="AY1503" s="4">
        <v>10</v>
      </c>
      <c r="AZ1503" s="4">
        <v>11</v>
      </c>
      <c r="BA1503" s="4">
        <v>385</v>
      </c>
      <c r="BB1503" s="4">
        <v>79</v>
      </c>
      <c r="BC1503" s="4">
        <v>76</v>
      </c>
      <c r="BD1503" s="4">
        <v>72</v>
      </c>
      <c r="BE1503" s="4">
        <v>78</v>
      </c>
      <c r="BF1503" s="4">
        <v>80</v>
      </c>
      <c r="BG1503" s="4">
        <v>1127</v>
      </c>
      <c r="BH1503" s="4">
        <v>430</v>
      </c>
      <c r="BI1503" s="4">
        <v>1</v>
      </c>
      <c r="BJ1503" s="4">
        <v>79</v>
      </c>
      <c r="BK1503" s="4">
        <v>76</v>
      </c>
      <c r="BL1503" s="4">
        <v>72</v>
      </c>
      <c r="BM1503" s="4">
        <v>80</v>
      </c>
      <c r="BN1503" s="4">
        <v>45</v>
      </c>
    </row>
    <row r="1504" spans="1:66" ht="30" customHeight="1" x14ac:dyDescent="0.25">
      <c r="A1504" s="15" t="s">
        <v>3873</v>
      </c>
      <c r="B1504" s="4">
        <v>21</v>
      </c>
      <c r="C1504" s="4" t="s">
        <v>832</v>
      </c>
      <c r="D1504" s="4" t="s">
        <v>830</v>
      </c>
      <c r="E1504" s="5" t="s">
        <v>3874</v>
      </c>
      <c r="F1504" s="5" t="str">
        <f t="shared" si="125"/>
        <v>Aberdeen</v>
      </c>
      <c r="G1504" s="25" t="str">
        <f t="shared" si="126"/>
        <v>2023 ~ 2027</v>
      </c>
      <c r="H1504" s="5" t="str">
        <f>RIGHT(G1504, 4)</f>
        <v>2027</v>
      </c>
      <c r="I1504" s="4" t="s">
        <v>97</v>
      </c>
      <c r="J1504" s="4" t="s">
        <v>308</v>
      </c>
      <c r="K1504" s="4" t="s">
        <v>68</v>
      </c>
      <c r="L1504" s="4">
        <v>73</v>
      </c>
      <c r="M1504" s="4" t="s">
        <v>195</v>
      </c>
      <c r="N1504" s="4">
        <v>10</v>
      </c>
      <c r="O1504" s="6" t="s">
        <v>7492</v>
      </c>
      <c r="P1504" s="6" t="s">
        <v>6910</v>
      </c>
      <c r="Q1504" s="6" t="s">
        <v>7502</v>
      </c>
      <c r="R1504" s="4">
        <v>313</v>
      </c>
      <c r="S1504" s="4">
        <v>66</v>
      </c>
      <c r="T1504" s="4">
        <v>61</v>
      </c>
      <c r="U1504" s="4">
        <v>46</v>
      </c>
      <c r="V1504" s="4" t="s">
        <v>736</v>
      </c>
      <c r="W1504" s="4">
        <v>66</v>
      </c>
      <c r="X1504" s="4">
        <v>354</v>
      </c>
      <c r="Y1504" s="4" t="s">
        <v>3875</v>
      </c>
      <c r="Z1504" s="4">
        <v>71</v>
      </c>
      <c r="AA1504" s="4">
        <v>71</v>
      </c>
      <c r="AB1504" s="4" t="s">
        <v>598</v>
      </c>
      <c r="AC1504" s="4" t="s">
        <v>3090</v>
      </c>
      <c r="AD1504" s="4">
        <v>365</v>
      </c>
      <c r="AE1504" s="4">
        <v>71</v>
      </c>
      <c r="AF1504" s="4">
        <v>64</v>
      </c>
      <c r="AG1504" s="4">
        <v>79</v>
      </c>
      <c r="AH1504" s="4">
        <v>69</v>
      </c>
      <c r="AI1504" s="4">
        <v>82</v>
      </c>
      <c r="AJ1504" s="4">
        <v>309</v>
      </c>
      <c r="AK1504" s="4">
        <v>72</v>
      </c>
      <c r="AL1504" s="4">
        <v>54</v>
      </c>
      <c r="AM1504" s="4">
        <v>70</v>
      </c>
      <c r="AN1504" s="4">
        <v>48</v>
      </c>
      <c r="AO1504" s="4" t="s">
        <v>3876</v>
      </c>
      <c r="AP1504" s="4">
        <v>310</v>
      </c>
      <c r="AQ1504" s="4">
        <v>57</v>
      </c>
      <c r="AR1504" s="4">
        <v>61</v>
      </c>
      <c r="AS1504" s="4" t="s">
        <v>3877</v>
      </c>
      <c r="AT1504" s="4" t="s">
        <v>446</v>
      </c>
      <c r="AU1504" s="4">
        <v>50</v>
      </c>
      <c r="AV1504" s="4">
        <v>74</v>
      </c>
      <c r="AW1504" s="4">
        <v>186</v>
      </c>
      <c r="AX1504" s="4">
        <v>59</v>
      </c>
      <c r="AY1504" s="4">
        <v>65</v>
      </c>
      <c r="AZ1504" s="4">
        <v>62</v>
      </c>
      <c r="BA1504" s="4">
        <v>59</v>
      </c>
      <c r="BB1504" s="4">
        <v>14</v>
      </c>
      <c r="BC1504" s="4">
        <v>15</v>
      </c>
      <c r="BD1504" s="4">
        <v>14</v>
      </c>
      <c r="BE1504" s="4">
        <v>7</v>
      </c>
      <c r="BF1504" s="4">
        <v>9</v>
      </c>
      <c r="BG1504" s="4">
        <v>1896</v>
      </c>
      <c r="BH1504" s="4">
        <v>390</v>
      </c>
      <c r="BI1504" s="4">
        <v>1</v>
      </c>
      <c r="BJ1504" s="4">
        <v>67</v>
      </c>
      <c r="BK1504" s="4">
        <v>64</v>
      </c>
      <c r="BL1504" s="4">
        <v>72</v>
      </c>
      <c r="BM1504" s="4">
        <v>71</v>
      </c>
      <c r="BN1504" s="4">
        <v>60</v>
      </c>
    </row>
    <row r="1505" spans="1:66" ht="30" customHeight="1" x14ac:dyDescent="0.25">
      <c r="A1505" s="15" t="s">
        <v>2697</v>
      </c>
      <c r="B1505" s="4">
        <v>21</v>
      </c>
      <c r="C1505" s="4">
        <v>73</v>
      </c>
      <c r="D1505" s="4">
        <v>83</v>
      </c>
      <c r="E1505" s="5" t="s">
        <v>8031</v>
      </c>
      <c r="F1505" s="5" t="str">
        <f t="shared" si="125"/>
        <v>Monza</v>
      </c>
      <c r="G1505" s="25" t="str">
        <f t="shared" si="126"/>
        <v>Jun 30, 2024 A Prestamo</v>
      </c>
      <c r="H1505" s="5">
        <v>0</v>
      </c>
      <c r="I1505" s="4" t="s">
        <v>283</v>
      </c>
      <c r="J1505" s="4" t="s">
        <v>156</v>
      </c>
      <c r="K1505" s="4" t="s">
        <v>77</v>
      </c>
      <c r="L1505" s="4">
        <v>75</v>
      </c>
      <c r="M1505" s="4" t="s">
        <v>106</v>
      </c>
      <c r="N1505" s="4">
        <v>10</v>
      </c>
      <c r="O1505" s="6" t="s">
        <v>7009</v>
      </c>
      <c r="P1505" s="6" t="s">
        <v>7463</v>
      </c>
      <c r="Q1505" s="6">
        <v>0</v>
      </c>
      <c r="R1505" s="4">
        <v>309</v>
      </c>
      <c r="S1505" s="4">
        <v>41</v>
      </c>
      <c r="T1505" s="4">
        <v>75</v>
      </c>
      <c r="U1505" s="4">
        <v>72</v>
      </c>
      <c r="V1505" s="4">
        <v>59</v>
      </c>
      <c r="W1505" s="4">
        <v>62</v>
      </c>
      <c r="X1505" s="4">
        <v>287</v>
      </c>
      <c r="Y1505" s="4">
        <v>70</v>
      </c>
      <c r="Z1505" s="4">
        <v>55</v>
      </c>
      <c r="AA1505" s="4">
        <v>50</v>
      </c>
      <c r="AB1505" s="4">
        <v>40</v>
      </c>
      <c r="AC1505" s="4">
        <v>72</v>
      </c>
      <c r="AD1505" s="4">
        <v>347</v>
      </c>
      <c r="AE1505" s="4">
        <v>68</v>
      </c>
      <c r="AF1505" s="4">
        <v>76</v>
      </c>
      <c r="AG1505" s="4">
        <v>66</v>
      </c>
      <c r="AH1505" s="4">
        <v>69</v>
      </c>
      <c r="AI1505" s="4">
        <v>68</v>
      </c>
      <c r="AJ1505" s="4">
        <v>381</v>
      </c>
      <c r="AK1505" s="4">
        <v>81</v>
      </c>
      <c r="AL1505" s="4">
        <v>81</v>
      </c>
      <c r="AM1505" s="4">
        <v>68</v>
      </c>
      <c r="AN1505" s="4">
        <v>76</v>
      </c>
      <c r="AO1505" s="4">
        <v>75</v>
      </c>
      <c r="AP1505" s="4">
        <v>285</v>
      </c>
      <c r="AQ1505" s="4">
        <v>73</v>
      </c>
      <c r="AR1505" s="4">
        <v>18</v>
      </c>
      <c r="AS1505" s="4">
        <v>77</v>
      </c>
      <c r="AT1505" s="4">
        <v>54</v>
      </c>
      <c r="AU1505" s="4">
        <v>63</v>
      </c>
      <c r="AV1505" s="4">
        <v>69</v>
      </c>
      <c r="AW1505" s="4">
        <v>73</v>
      </c>
      <c r="AX1505" s="4">
        <v>23</v>
      </c>
      <c r="AY1505" s="4">
        <v>30</v>
      </c>
      <c r="AZ1505" s="4">
        <v>20</v>
      </c>
      <c r="BA1505" s="4">
        <v>37</v>
      </c>
      <c r="BB1505" s="4">
        <v>9</v>
      </c>
      <c r="BC1505" s="4">
        <v>6</v>
      </c>
      <c r="BD1505" s="4">
        <v>7</v>
      </c>
      <c r="BE1505" s="4">
        <v>6</v>
      </c>
      <c r="BF1505" s="4">
        <v>9</v>
      </c>
      <c r="BG1505" s="4">
        <v>1719</v>
      </c>
      <c r="BH1505" s="4">
        <v>371</v>
      </c>
      <c r="BI1505" s="4">
        <v>1</v>
      </c>
      <c r="BJ1505" s="4">
        <v>72</v>
      </c>
      <c r="BK1505" s="4">
        <v>75</v>
      </c>
      <c r="BL1505" s="4">
        <v>51</v>
      </c>
      <c r="BM1505" s="4">
        <v>70</v>
      </c>
      <c r="BN1505" s="4">
        <v>29</v>
      </c>
    </row>
    <row r="1506" spans="1:66" ht="30" customHeight="1" x14ac:dyDescent="0.25">
      <c r="A1506" s="15" t="s">
        <v>971</v>
      </c>
      <c r="B1506" s="4">
        <v>20</v>
      </c>
      <c r="C1506" s="4" t="s">
        <v>201</v>
      </c>
      <c r="D1506" s="4">
        <v>83</v>
      </c>
      <c r="E1506" s="5" t="s">
        <v>972</v>
      </c>
      <c r="F1506" s="5" t="str">
        <f t="shared" si="125"/>
        <v>Chelsea</v>
      </c>
      <c r="G1506" s="25" t="str">
        <f t="shared" si="126"/>
        <v>2020 ~ 2029</v>
      </c>
      <c r="H1506" s="5" t="str">
        <f>RIGHT(G1506, 4)</f>
        <v>2029</v>
      </c>
      <c r="I1506" s="4" t="s">
        <v>212</v>
      </c>
      <c r="J1506" s="4" t="s">
        <v>617</v>
      </c>
      <c r="K1506" s="4" t="s">
        <v>77</v>
      </c>
      <c r="L1506" s="4">
        <v>78</v>
      </c>
      <c r="M1506" s="4" t="s">
        <v>189</v>
      </c>
      <c r="N1506" s="4">
        <v>7</v>
      </c>
      <c r="O1506" s="6" t="s">
        <v>7191</v>
      </c>
      <c r="P1506" s="6" t="s">
        <v>7071</v>
      </c>
      <c r="Q1506" s="6" t="s">
        <v>7204</v>
      </c>
      <c r="R1506" s="4">
        <v>284</v>
      </c>
      <c r="S1506" s="4" t="s">
        <v>974</v>
      </c>
      <c r="T1506" s="4" t="s">
        <v>975</v>
      </c>
      <c r="U1506" s="4">
        <v>71</v>
      </c>
      <c r="V1506" s="4">
        <v>77</v>
      </c>
      <c r="W1506" s="4" t="s">
        <v>976</v>
      </c>
      <c r="X1506" s="4">
        <v>303</v>
      </c>
      <c r="Y1506" s="4">
        <v>68</v>
      </c>
      <c r="Z1506" s="4">
        <v>58</v>
      </c>
      <c r="AA1506" s="4" t="s">
        <v>977</v>
      </c>
      <c r="AB1506" s="4" t="s">
        <v>160</v>
      </c>
      <c r="AC1506" s="4">
        <v>71</v>
      </c>
      <c r="AD1506" s="4">
        <v>347</v>
      </c>
      <c r="AE1506" s="4">
        <v>66</v>
      </c>
      <c r="AF1506" s="4">
        <v>76</v>
      </c>
      <c r="AG1506" s="4" t="s">
        <v>978</v>
      </c>
      <c r="AH1506" s="4">
        <v>76</v>
      </c>
      <c r="AI1506" s="4">
        <v>65</v>
      </c>
      <c r="AJ1506" s="4">
        <v>319</v>
      </c>
      <c r="AK1506" s="4" t="s">
        <v>979</v>
      </c>
      <c r="AL1506" s="4">
        <v>81</v>
      </c>
      <c r="AM1506" s="4">
        <v>70</v>
      </c>
      <c r="AN1506" s="4">
        <v>80</v>
      </c>
      <c r="AO1506" s="4">
        <v>38</v>
      </c>
      <c r="AP1506" s="4">
        <v>295</v>
      </c>
      <c r="AQ1506" s="4">
        <v>69</v>
      </c>
      <c r="AR1506" s="4">
        <v>75</v>
      </c>
      <c r="AS1506" s="4" t="s">
        <v>964</v>
      </c>
      <c r="AT1506" s="4">
        <v>65</v>
      </c>
      <c r="AU1506" s="4" t="s">
        <v>980</v>
      </c>
      <c r="AV1506" s="4">
        <v>73</v>
      </c>
      <c r="AW1506" s="4">
        <v>229</v>
      </c>
      <c r="AX1506" s="4">
        <v>76</v>
      </c>
      <c r="AY1506" s="4">
        <v>79</v>
      </c>
      <c r="AZ1506" s="4">
        <v>74</v>
      </c>
      <c r="BA1506" s="4">
        <v>61</v>
      </c>
      <c r="BB1506" s="4">
        <v>15</v>
      </c>
      <c r="BC1506" s="4">
        <v>14</v>
      </c>
      <c r="BD1506" s="4">
        <v>8</v>
      </c>
      <c r="BE1506" s="4">
        <v>10</v>
      </c>
      <c r="BF1506" s="4">
        <v>14</v>
      </c>
      <c r="BG1506" s="4">
        <v>1838</v>
      </c>
      <c r="BH1506" s="4">
        <v>400</v>
      </c>
      <c r="BI1506" s="4">
        <v>1</v>
      </c>
      <c r="BJ1506" s="4">
        <v>72</v>
      </c>
      <c r="BK1506" s="4">
        <v>40</v>
      </c>
      <c r="BL1506" s="4">
        <v>68</v>
      </c>
      <c r="BM1506" s="4">
        <v>69</v>
      </c>
      <c r="BN1506" s="4">
        <v>76</v>
      </c>
    </row>
    <row r="1507" spans="1:66" ht="30" customHeight="1" x14ac:dyDescent="0.25">
      <c r="A1507" s="15" t="s">
        <v>4064</v>
      </c>
      <c r="B1507" s="4">
        <v>26</v>
      </c>
      <c r="C1507" s="4">
        <v>74</v>
      </c>
      <c r="D1507" s="4">
        <v>75</v>
      </c>
      <c r="E1507" s="5" t="s">
        <v>4065</v>
      </c>
      <c r="F1507" s="5" t="str">
        <f t="shared" si="125"/>
        <v>AFC Bournemouth</v>
      </c>
      <c r="G1507" s="25" t="str">
        <f t="shared" si="126"/>
        <v>2016 ~ 2025</v>
      </c>
      <c r="H1507" s="5" t="str">
        <f>RIGHT(G1507, 4)</f>
        <v>2025</v>
      </c>
      <c r="I1507" s="4" t="s">
        <v>97</v>
      </c>
      <c r="J1507" s="4" t="s">
        <v>147</v>
      </c>
      <c r="K1507" s="4" t="s">
        <v>68</v>
      </c>
      <c r="L1507" s="4">
        <v>75</v>
      </c>
      <c r="M1507" s="4" t="s">
        <v>195</v>
      </c>
      <c r="N1507" s="4">
        <v>1</v>
      </c>
      <c r="O1507" s="6" t="s">
        <v>7223</v>
      </c>
      <c r="P1507" s="6" t="s">
        <v>7023</v>
      </c>
      <c r="Q1507" s="6" t="s">
        <v>7538</v>
      </c>
      <c r="R1507" s="4">
        <v>315</v>
      </c>
      <c r="S1507" s="4">
        <v>70</v>
      </c>
      <c r="T1507" s="4">
        <v>61</v>
      </c>
      <c r="U1507" s="4">
        <v>50</v>
      </c>
      <c r="V1507" s="4">
        <v>77</v>
      </c>
      <c r="W1507" s="4">
        <v>57</v>
      </c>
      <c r="X1507" s="4">
        <v>368</v>
      </c>
      <c r="Y1507" s="4">
        <v>77</v>
      </c>
      <c r="Z1507" s="4">
        <v>71</v>
      </c>
      <c r="AA1507" s="4">
        <v>65</v>
      </c>
      <c r="AB1507" s="4">
        <v>77</v>
      </c>
      <c r="AC1507" s="4">
        <v>78</v>
      </c>
      <c r="AD1507" s="4">
        <v>352</v>
      </c>
      <c r="AE1507" s="4">
        <v>66</v>
      </c>
      <c r="AF1507" s="4">
        <v>54</v>
      </c>
      <c r="AG1507" s="4">
        <v>75</v>
      </c>
      <c r="AH1507" s="4" t="s">
        <v>660</v>
      </c>
      <c r="AI1507" s="4">
        <v>83</v>
      </c>
      <c r="AJ1507" s="4">
        <v>323</v>
      </c>
      <c r="AK1507" s="4">
        <v>66</v>
      </c>
      <c r="AL1507" s="4">
        <v>62</v>
      </c>
      <c r="AM1507" s="4" t="s">
        <v>203</v>
      </c>
      <c r="AN1507" s="4">
        <v>61</v>
      </c>
      <c r="AO1507" s="4">
        <v>65</v>
      </c>
      <c r="AP1507" s="4">
        <v>347</v>
      </c>
      <c r="AQ1507" s="4">
        <v>77</v>
      </c>
      <c r="AR1507" s="4" t="s">
        <v>304</v>
      </c>
      <c r="AS1507" s="4">
        <v>65</v>
      </c>
      <c r="AT1507" s="4">
        <v>74</v>
      </c>
      <c r="AU1507" s="4">
        <v>61</v>
      </c>
      <c r="AV1507" s="4">
        <v>73</v>
      </c>
      <c r="AW1507" s="4">
        <v>207</v>
      </c>
      <c r="AX1507" s="4" t="s">
        <v>737</v>
      </c>
      <c r="AY1507" s="4" t="s">
        <v>265</v>
      </c>
      <c r="AZ1507" s="4">
        <v>68</v>
      </c>
      <c r="BA1507" s="4">
        <v>61</v>
      </c>
      <c r="BB1507" s="4">
        <v>6</v>
      </c>
      <c r="BC1507" s="4">
        <v>15</v>
      </c>
      <c r="BD1507" s="4">
        <v>12</v>
      </c>
      <c r="BE1507" s="4">
        <v>15</v>
      </c>
      <c r="BF1507" s="4">
        <v>13</v>
      </c>
      <c r="BG1507" s="4">
        <v>1973</v>
      </c>
      <c r="BH1507" s="4">
        <v>407</v>
      </c>
      <c r="BI1507" s="4">
        <v>1</v>
      </c>
      <c r="BJ1507" s="4">
        <v>59</v>
      </c>
      <c r="BK1507" s="4">
        <v>63</v>
      </c>
      <c r="BL1507" s="4">
        <v>74</v>
      </c>
      <c r="BM1507" s="4">
        <v>77</v>
      </c>
      <c r="BN1507" s="4">
        <v>68</v>
      </c>
    </row>
    <row r="1508" spans="1:66" ht="30" customHeight="1" x14ac:dyDescent="0.25">
      <c r="A1508" s="15" t="s">
        <v>5897</v>
      </c>
      <c r="B1508" s="4">
        <v>31</v>
      </c>
      <c r="C1508" s="4">
        <v>72</v>
      </c>
      <c r="D1508" s="4">
        <v>72</v>
      </c>
      <c r="E1508" s="5" t="s">
        <v>5898</v>
      </c>
      <c r="F1508" s="5" t="str">
        <f t="shared" si="125"/>
        <v>Leeds United</v>
      </c>
      <c r="G1508" s="25" t="str">
        <f t="shared" si="126"/>
        <v>2014 ~ 2024</v>
      </c>
      <c r="H1508" s="5" t="str">
        <f>RIGHT(G1508, 4)</f>
        <v>2024</v>
      </c>
      <c r="I1508" s="4" t="s">
        <v>212</v>
      </c>
      <c r="J1508" s="4" t="s">
        <v>260</v>
      </c>
      <c r="K1508" s="4" t="s">
        <v>77</v>
      </c>
      <c r="L1508" s="4">
        <v>72</v>
      </c>
      <c r="M1508" s="4" t="s">
        <v>189</v>
      </c>
      <c r="N1508" s="4">
        <v>0</v>
      </c>
      <c r="O1508" s="6" t="s">
        <v>7562</v>
      </c>
      <c r="P1508" s="6" t="s">
        <v>7267</v>
      </c>
      <c r="Q1508" s="6" t="s">
        <v>7060</v>
      </c>
      <c r="R1508" s="4">
        <v>247</v>
      </c>
      <c r="S1508" s="4">
        <v>45</v>
      </c>
      <c r="T1508" s="4">
        <v>26</v>
      </c>
      <c r="U1508" s="4">
        <v>73</v>
      </c>
      <c r="V1508" s="4">
        <v>70</v>
      </c>
      <c r="W1508" s="4">
        <v>33</v>
      </c>
      <c r="X1508" s="4">
        <v>234</v>
      </c>
      <c r="Y1508" s="4">
        <v>53</v>
      </c>
      <c r="Z1508" s="4">
        <v>31</v>
      </c>
      <c r="AA1508" s="4">
        <v>26</v>
      </c>
      <c r="AB1508" s="4">
        <v>65</v>
      </c>
      <c r="AC1508" s="4">
        <v>59</v>
      </c>
      <c r="AD1508" s="4">
        <v>269</v>
      </c>
      <c r="AE1508" s="4">
        <v>46</v>
      </c>
      <c r="AF1508" s="4">
        <v>44</v>
      </c>
      <c r="AG1508" s="4">
        <v>51</v>
      </c>
      <c r="AH1508" s="4">
        <v>72</v>
      </c>
      <c r="AI1508" s="4">
        <v>56</v>
      </c>
      <c r="AJ1508" s="4">
        <v>296</v>
      </c>
      <c r="AK1508" s="4">
        <v>52</v>
      </c>
      <c r="AL1508" s="4">
        <v>72</v>
      </c>
      <c r="AM1508" s="4">
        <v>60</v>
      </c>
      <c r="AN1508" s="4">
        <v>74</v>
      </c>
      <c r="AO1508" s="4">
        <v>38</v>
      </c>
      <c r="AP1508" s="4">
        <v>263</v>
      </c>
      <c r="AQ1508" s="4">
        <v>75</v>
      </c>
      <c r="AR1508" s="4">
        <v>73</v>
      </c>
      <c r="AS1508" s="4">
        <v>37</v>
      </c>
      <c r="AT1508" s="4">
        <v>44</v>
      </c>
      <c r="AU1508" s="4">
        <v>34</v>
      </c>
      <c r="AV1508" s="4">
        <v>67</v>
      </c>
      <c r="AW1508" s="4">
        <v>218</v>
      </c>
      <c r="AX1508" s="4">
        <v>71</v>
      </c>
      <c r="AY1508" s="4">
        <v>74</v>
      </c>
      <c r="AZ1508" s="4">
        <v>73</v>
      </c>
      <c r="BA1508" s="4">
        <v>56</v>
      </c>
      <c r="BB1508" s="4">
        <v>10</v>
      </c>
      <c r="BC1508" s="4">
        <v>12</v>
      </c>
      <c r="BD1508" s="4">
        <v>10</v>
      </c>
      <c r="BE1508" s="4">
        <v>9</v>
      </c>
      <c r="BF1508" s="4">
        <v>15</v>
      </c>
      <c r="BG1508" s="4">
        <v>1583</v>
      </c>
      <c r="BH1508" s="4">
        <v>335</v>
      </c>
      <c r="BI1508" s="4">
        <v>1</v>
      </c>
      <c r="BJ1508" s="4">
        <v>45</v>
      </c>
      <c r="BK1508" s="4">
        <v>35</v>
      </c>
      <c r="BL1508" s="4">
        <v>55</v>
      </c>
      <c r="BM1508" s="4">
        <v>56</v>
      </c>
      <c r="BN1508" s="4">
        <v>73</v>
      </c>
    </row>
    <row r="1509" spans="1:66" ht="30" customHeight="1" x14ac:dyDescent="0.25">
      <c r="A1509" s="15" t="s">
        <v>4302</v>
      </c>
      <c r="B1509" s="4">
        <v>22</v>
      </c>
      <c r="C1509" s="4">
        <v>72</v>
      </c>
      <c r="D1509" s="4">
        <v>77</v>
      </c>
      <c r="E1509" s="5" t="s">
        <v>4303</v>
      </c>
      <c r="F1509" s="5" t="str">
        <f t="shared" si="125"/>
        <v>Como</v>
      </c>
      <c r="G1509" s="25" t="str">
        <f t="shared" si="126"/>
        <v>2023 ~ 2026</v>
      </c>
      <c r="H1509" s="5" t="str">
        <f>RIGHT(G1509, 4)</f>
        <v>2026</v>
      </c>
      <c r="I1509" s="4" t="s">
        <v>259</v>
      </c>
      <c r="J1509" s="4" t="s">
        <v>105</v>
      </c>
      <c r="K1509" s="4" t="s">
        <v>77</v>
      </c>
      <c r="L1509" s="4">
        <v>74</v>
      </c>
      <c r="M1509" s="4" t="s">
        <v>69</v>
      </c>
      <c r="N1509" s="4">
        <v>5</v>
      </c>
      <c r="O1509" s="6" t="s">
        <v>6995</v>
      </c>
      <c r="P1509" s="6" t="s">
        <v>6872</v>
      </c>
      <c r="Q1509" s="6" t="s">
        <v>6894</v>
      </c>
      <c r="R1509" s="4">
        <v>314</v>
      </c>
      <c r="S1509" s="4">
        <v>62</v>
      </c>
      <c r="T1509" s="4">
        <v>64</v>
      </c>
      <c r="U1509" s="4">
        <v>56</v>
      </c>
      <c r="V1509" s="4">
        <v>72</v>
      </c>
      <c r="W1509" s="4">
        <v>60</v>
      </c>
      <c r="X1509" s="4">
        <v>347</v>
      </c>
      <c r="Y1509" s="4">
        <v>76</v>
      </c>
      <c r="Z1509" s="4">
        <v>68</v>
      </c>
      <c r="AA1509" s="4">
        <v>57</v>
      </c>
      <c r="AB1509" s="4">
        <v>69</v>
      </c>
      <c r="AC1509" s="4">
        <v>77</v>
      </c>
      <c r="AD1509" s="4">
        <v>369</v>
      </c>
      <c r="AE1509" s="4">
        <v>78</v>
      </c>
      <c r="AF1509" s="4">
        <v>75</v>
      </c>
      <c r="AG1509" s="4">
        <v>80</v>
      </c>
      <c r="AH1509" s="4">
        <v>63</v>
      </c>
      <c r="AI1509" s="4">
        <v>73</v>
      </c>
      <c r="AJ1509" s="4">
        <v>323</v>
      </c>
      <c r="AK1509" s="4">
        <v>71</v>
      </c>
      <c r="AL1509" s="4">
        <v>66</v>
      </c>
      <c r="AM1509" s="4">
        <v>60</v>
      </c>
      <c r="AN1509" s="4">
        <v>54</v>
      </c>
      <c r="AO1509" s="4">
        <v>72</v>
      </c>
      <c r="AP1509" s="4">
        <v>282</v>
      </c>
      <c r="AQ1509" s="4">
        <v>50</v>
      </c>
      <c r="AR1509" s="4">
        <v>33</v>
      </c>
      <c r="AS1509" s="4">
        <v>70</v>
      </c>
      <c r="AT1509" s="4">
        <v>67</v>
      </c>
      <c r="AU1509" s="4">
        <v>62</v>
      </c>
      <c r="AV1509" s="4">
        <v>65</v>
      </c>
      <c r="AW1509" s="4">
        <v>117</v>
      </c>
      <c r="AX1509" s="4">
        <v>31</v>
      </c>
      <c r="AY1509" s="4">
        <v>44</v>
      </c>
      <c r="AZ1509" s="4">
        <v>42</v>
      </c>
      <c r="BA1509" s="4">
        <v>60</v>
      </c>
      <c r="BB1509" s="4">
        <v>8</v>
      </c>
      <c r="BC1509" s="4">
        <v>9</v>
      </c>
      <c r="BD1509" s="4">
        <v>14</v>
      </c>
      <c r="BE1509" s="4">
        <v>15</v>
      </c>
      <c r="BF1509" s="4">
        <v>14</v>
      </c>
      <c r="BG1509" s="4">
        <v>1812</v>
      </c>
      <c r="BH1509" s="4">
        <v>380</v>
      </c>
      <c r="BI1509" s="4">
        <v>1</v>
      </c>
      <c r="BJ1509" s="4">
        <v>76</v>
      </c>
      <c r="BK1509" s="4">
        <v>67</v>
      </c>
      <c r="BL1509" s="4">
        <v>68</v>
      </c>
      <c r="BM1509" s="4">
        <v>75</v>
      </c>
      <c r="BN1509" s="4">
        <v>39</v>
      </c>
    </row>
    <row r="1510" spans="1:66" ht="30" customHeight="1" x14ac:dyDescent="0.25">
      <c r="A1510" s="15" t="s">
        <v>3321</v>
      </c>
      <c r="B1510" s="4">
        <v>18</v>
      </c>
      <c r="C1510" s="4">
        <v>68</v>
      </c>
      <c r="D1510" s="4">
        <v>83</v>
      </c>
      <c r="E1510" s="5" t="s">
        <v>8058</v>
      </c>
      <c r="F1510" s="5" t="str">
        <f t="shared" si="125"/>
        <v>Catanzaro</v>
      </c>
      <c r="G1510" s="25" t="str">
        <f t="shared" si="126"/>
        <v>Jun 30, 2024 A Prestamo</v>
      </c>
      <c r="H1510" s="5">
        <v>0</v>
      </c>
      <c r="I1510" s="4" t="s">
        <v>252</v>
      </c>
      <c r="J1510" s="4" t="s">
        <v>105</v>
      </c>
      <c r="K1510" s="4" t="s">
        <v>77</v>
      </c>
      <c r="L1510" s="4">
        <v>69</v>
      </c>
      <c r="M1510" s="4" t="s">
        <v>294</v>
      </c>
      <c r="N1510" s="4">
        <v>15</v>
      </c>
      <c r="O1510" s="6" t="s">
        <v>7108</v>
      </c>
      <c r="P1510" s="6" t="s">
        <v>6959</v>
      </c>
      <c r="Q1510" s="6">
        <v>0</v>
      </c>
      <c r="R1510" s="4">
        <v>292</v>
      </c>
      <c r="S1510" s="4">
        <v>60</v>
      </c>
      <c r="T1510" s="4">
        <v>58</v>
      </c>
      <c r="U1510" s="4">
        <v>42</v>
      </c>
      <c r="V1510" s="4">
        <v>68</v>
      </c>
      <c r="W1510" s="4">
        <v>64</v>
      </c>
      <c r="X1510" s="4">
        <v>339</v>
      </c>
      <c r="Y1510" s="4">
        <v>74</v>
      </c>
      <c r="Z1510" s="4">
        <v>70</v>
      </c>
      <c r="AA1510" s="4">
        <v>60</v>
      </c>
      <c r="AB1510" s="4">
        <v>64</v>
      </c>
      <c r="AC1510" s="4">
        <v>71</v>
      </c>
      <c r="AD1510" s="4">
        <v>370</v>
      </c>
      <c r="AE1510" s="4">
        <v>76</v>
      </c>
      <c r="AF1510" s="4">
        <v>74</v>
      </c>
      <c r="AG1510" s="4">
        <v>78</v>
      </c>
      <c r="AH1510" s="4">
        <v>63</v>
      </c>
      <c r="AI1510" s="4">
        <v>79</v>
      </c>
      <c r="AJ1510" s="4">
        <v>284</v>
      </c>
      <c r="AK1510" s="4">
        <v>65</v>
      </c>
      <c r="AL1510" s="4">
        <v>56</v>
      </c>
      <c r="AM1510" s="4">
        <v>58</v>
      </c>
      <c r="AN1510" s="4">
        <v>54</v>
      </c>
      <c r="AO1510" s="4">
        <v>51</v>
      </c>
      <c r="AP1510" s="4">
        <v>253</v>
      </c>
      <c r="AQ1510" s="4">
        <v>42</v>
      </c>
      <c r="AR1510" s="4">
        <v>30</v>
      </c>
      <c r="AS1510" s="4">
        <v>60</v>
      </c>
      <c r="AT1510" s="4">
        <v>62</v>
      </c>
      <c r="AU1510" s="4">
        <v>59</v>
      </c>
      <c r="AV1510" s="4">
        <v>68</v>
      </c>
      <c r="AW1510" s="4">
        <v>123</v>
      </c>
      <c r="AX1510" s="4">
        <v>39</v>
      </c>
      <c r="AY1510" s="4">
        <v>42</v>
      </c>
      <c r="AZ1510" s="4">
        <v>42</v>
      </c>
      <c r="BA1510" s="4">
        <v>40</v>
      </c>
      <c r="BB1510" s="4">
        <v>9</v>
      </c>
      <c r="BC1510" s="4">
        <v>7</v>
      </c>
      <c r="BD1510" s="4">
        <v>7</v>
      </c>
      <c r="BE1510" s="4">
        <v>9</v>
      </c>
      <c r="BF1510" s="4">
        <v>8</v>
      </c>
      <c r="BG1510" s="4">
        <v>1701</v>
      </c>
      <c r="BH1510" s="4">
        <v>362</v>
      </c>
      <c r="BI1510" s="4">
        <v>1</v>
      </c>
      <c r="BJ1510" s="4">
        <v>75</v>
      </c>
      <c r="BK1510" s="4">
        <v>58</v>
      </c>
      <c r="BL1510" s="4">
        <v>64</v>
      </c>
      <c r="BM1510" s="4">
        <v>73</v>
      </c>
      <c r="BN1510" s="4">
        <v>39</v>
      </c>
    </row>
    <row r="1511" spans="1:66" ht="30" customHeight="1" x14ac:dyDescent="0.25">
      <c r="A1511" s="15" t="s">
        <v>129</v>
      </c>
      <c r="B1511" s="4">
        <v>23</v>
      </c>
      <c r="C1511" s="4">
        <v>74</v>
      </c>
      <c r="D1511" s="4">
        <v>80</v>
      </c>
      <c r="E1511" s="5" t="s">
        <v>74</v>
      </c>
      <c r="F1511" s="5" t="str">
        <f t="shared" si="125"/>
        <v>Ipswich Town</v>
      </c>
      <c r="G1511" s="25" t="str">
        <f t="shared" si="126"/>
        <v>2022 ~ 2025</v>
      </c>
      <c r="H1511" s="5" t="str">
        <f>RIGHT(G1511, 4)</f>
        <v>2025</v>
      </c>
      <c r="I1511" s="4" t="s">
        <v>66</v>
      </c>
      <c r="J1511" s="4" t="s">
        <v>98</v>
      </c>
      <c r="K1511" s="4" t="s">
        <v>77</v>
      </c>
      <c r="L1511" s="4">
        <v>75</v>
      </c>
      <c r="M1511" s="4" t="s">
        <v>130</v>
      </c>
      <c r="N1511" s="4">
        <v>6</v>
      </c>
      <c r="O1511" s="6" t="s">
        <v>6894</v>
      </c>
      <c r="P1511" s="6" t="s">
        <v>6895</v>
      </c>
      <c r="Q1511" s="6" t="s">
        <v>6896</v>
      </c>
      <c r="R1511" s="4">
        <v>296</v>
      </c>
      <c r="S1511" s="4">
        <v>77</v>
      </c>
      <c r="T1511" s="4">
        <v>47</v>
      </c>
      <c r="U1511" s="4">
        <v>62</v>
      </c>
      <c r="V1511" s="4">
        <v>71</v>
      </c>
      <c r="W1511" s="4">
        <v>39</v>
      </c>
      <c r="X1511" s="4">
        <v>364</v>
      </c>
      <c r="Y1511" s="4">
        <v>70</v>
      </c>
      <c r="Z1511" s="4">
        <v>77</v>
      </c>
      <c r="AA1511" s="4">
        <v>72</v>
      </c>
      <c r="AB1511" s="4">
        <v>73</v>
      </c>
      <c r="AC1511" s="4">
        <v>72</v>
      </c>
      <c r="AD1511" s="4">
        <v>378</v>
      </c>
      <c r="AE1511" s="4">
        <v>80</v>
      </c>
      <c r="AF1511" s="4">
        <v>79</v>
      </c>
      <c r="AG1511" s="4">
        <v>74</v>
      </c>
      <c r="AH1511" s="4">
        <v>69</v>
      </c>
      <c r="AI1511" s="4">
        <v>76</v>
      </c>
      <c r="AJ1511" s="4">
        <v>333</v>
      </c>
      <c r="AK1511" s="4">
        <v>53</v>
      </c>
      <c r="AL1511" s="4">
        <v>76</v>
      </c>
      <c r="AM1511" s="4">
        <v>85</v>
      </c>
      <c r="AN1511" s="4">
        <v>67</v>
      </c>
      <c r="AO1511" s="4">
        <v>52</v>
      </c>
      <c r="AP1511" s="4">
        <v>316</v>
      </c>
      <c r="AQ1511" s="4">
        <v>62</v>
      </c>
      <c r="AR1511" s="4">
        <v>71</v>
      </c>
      <c r="AS1511" s="4">
        <v>65</v>
      </c>
      <c r="AT1511" s="4">
        <v>70</v>
      </c>
      <c r="AU1511" s="4">
        <v>48</v>
      </c>
      <c r="AV1511" s="4">
        <v>70</v>
      </c>
      <c r="AW1511" s="4">
        <v>203</v>
      </c>
      <c r="AX1511" s="4">
        <v>69</v>
      </c>
      <c r="AY1511" s="4">
        <v>69</v>
      </c>
      <c r="AZ1511" s="4">
        <v>65</v>
      </c>
      <c r="BA1511" s="4">
        <v>51</v>
      </c>
      <c r="BB1511" s="4">
        <v>13</v>
      </c>
      <c r="BC1511" s="4">
        <v>6</v>
      </c>
      <c r="BD1511" s="4">
        <v>9</v>
      </c>
      <c r="BE1511" s="4">
        <v>10</v>
      </c>
      <c r="BF1511" s="4">
        <v>13</v>
      </c>
      <c r="BG1511" s="4">
        <v>1941</v>
      </c>
      <c r="BH1511" s="4">
        <v>412</v>
      </c>
      <c r="BI1511" s="4">
        <v>1</v>
      </c>
      <c r="BJ1511" s="4">
        <v>79</v>
      </c>
      <c r="BK1511" s="4">
        <v>50</v>
      </c>
      <c r="BL1511" s="4">
        <v>73</v>
      </c>
      <c r="BM1511" s="4">
        <v>71</v>
      </c>
      <c r="BN1511" s="4">
        <v>68</v>
      </c>
    </row>
    <row r="1512" spans="1:66" ht="30" customHeight="1" x14ac:dyDescent="0.25">
      <c r="A1512" s="15" t="s">
        <v>4864</v>
      </c>
      <c r="B1512" s="4">
        <v>17</v>
      </c>
      <c r="C1512" s="4">
        <v>58</v>
      </c>
      <c r="D1512" s="4">
        <v>78</v>
      </c>
      <c r="E1512" s="5" t="s">
        <v>1047</v>
      </c>
      <c r="F1512" s="5" t="str">
        <f t="shared" si="125"/>
        <v>Fulham</v>
      </c>
      <c r="G1512" s="25" t="str">
        <f t="shared" si="126"/>
        <v>2023 ~ 2025</v>
      </c>
      <c r="H1512" s="5" t="str">
        <f>RIGHT(G1512, 4)</f>
        <v>2025</v>
      </c>
      <c r="I1512" s="4" t="s">
        <v>146</v>
      </c>
      <c r="J1512" s="4" t="s">
        <v>67</v>
      </c>
      <c r="K1512" s="4" t="s">
        <v>68</v>
      </c>
      <c r="L1512" s="4">
        <v>60</v>
      </c>
      <c r="M1512" s="4" t="s">
        <v>189</v>
      </c>
      <c r="N1512" s="4">
        <v>20</v>
      </c>
      <c r="O1512" s="6" t="s">
        <v>7571</v>
      </c>
      <c r="P1512" s="6">
        <v>500</v>
      </c>
      <c r="Q1512" s="6" t="s">
        <v>7479</v>
      </c>
      <c r="R1512" s="4">
        <v>208</v>
      </c>
      <c r="S1512" s="4">
        <v>33</v>
      </c>
      <c r="T1512" s="4">
        <v>27</v>
      </c>
      <c r="U1512" s="4">
        <v>59</v>
      </c>
      <c r="V1512" s="4">
        <v>56</v>
      </c>
      <c r="W1512" s="4">
        <v>33</v>
      </c>
      <c r="X1512" s="4">
        <v>201</v>
      </c>
      <c r="Y1512" s="4">
        <v>45</v>
      </c>
      <c r="Z1512" s="4">
        <v>28</v>
      </c>
      <c r="AA1512" s="4">
        <v>33</v>
      </c>
      <c r="AB1512" s="4">
        <v>49</v>
      </c>
      <c r="AC1512" s="4">
        <v>46</v>
      </c>
      <c r="AD1512" s="4">
        <v>305</v>
      </c>
      <c r="AE1512" s="4">
        <v>65</v>
      </c>
      <c r="AF1512" s="4">
        <v>63</v>
      </c>
      <c r="AG1512" s="4">
        <v>57</v>
      </c>
      <c r="AH1512" s="4">
        <v>56</v>
      </c>
      <c r="AI1512" s="4">
        <v>64</v>
      </c>
      <c r="AJ1512" s="4">
        <v>255</v>
      </c>
      <c r="AK1512" s="4">
        <v>46</v>
      </c>
      <c r="AL1512" s="4">
        <v>62</v>
      </c>
      <c r="AM1512" s="4">
        <v>63</v>
      </c>
      <c r="AN1512" s="4">
        <v>57</v>
      </c>
      <c r="AO1512" s="4">
        <v>27</v>
      </c>
      <c r="AP1512" s="4">
        <v>220</v>
      </c>
      <c r="AQ1512" s="4">
        <v>52</v>
      </c>
      <c r="AR1512" s="4">
        <v>58</v>
      </c>
      <c r="AS1512" s="4">
        <v>29</v>
      </c>
      <c r="AT1512" s="4">
        <v>37</v>
      </c>
      <c r="AU1512" s="4">
        <v>44</v>
      </c>
      <c r="AV1512" s="4">
        <v>51</v>
      </c>
      <c r="AW1512" s="4">
        <v>179</v>
      </c>
      <c r="AX1512" s="4">
        <v>61</v>
      </c>
      <c r="AY1512" s="4">
        <v>60</v>
      </c>
      <c r="AZ1512" s="4">
        <v>58</v>
      </c>
      <c r="BA1512" s="4">
        <v>45</v>
      </c>
      <c r="BB1512" s="4">
        <v>6</v>
      </c>
      <c r="BC1512" s="4">
        <v>12</v>
      </c>
      <c r="BD1512" s="4">
        <v>5</v>
      </c>
      <c r="BE1512" s="4">
        <v>8</v>
      </c>
      <c r="BF1512" s="4">
        <v>14</v>
      </c>
      <c r="BG1512" s="4">
        <v>1413</v>
      </c>
      <c r="BH1512" s="4">
        <v>306</v>
      </c>
      <c r="BI1512" s="4">
        <v>1</v>
      </c>
      <c r="BJ1512" s="4">
        <v>64</v>
      </c>
      <c r="BK1512" s="4">
        <v>32</v>
      </c>
      <c r="BL1512" s="4">
        <v>44</v>
      </c>
      <c r="BM1512" s="4">
        <v>48</v>
      </c>
      <c r="BN1512" s="4">
        <v>60</v>
      </c>
    </row>
    <row r="1513" spans="1:66" ht="30" customHeight="1" x14ac:dyDescent="0.25">
      <c r="A1513" s="15" t="s">
        <v>3562</v>
      </c>
      <c r="B1513" s="4">
        <v>32</v>
      </c>
      <c r="C1513" s="4">
        <v>80</v>
      </c>
      <c r="D1513" s="4">
        <v>80</v>
      </c>
      <c r="E1513" s="5" t="s">
        <v>3563</v>
      </c>
      <c r="F1513" s="5" t="str">
        <f t="shared" si="125"/>
        <v>PSV</v>
      </c>
      <c r="G1513" s="25" t="str">
        <f t="shared" si="126"/>
        <v>2022 ~ 2025</v>
      </c>
      <c r="H1513" s="5" t="str">
        <f>RIGHT(G1513, 4)</f>
        <v>2025</v>
      </c>
      <c r="I1513" s="4" t="s">
        <v>155</v>
      </c>
      <c r="J1513" s="4" t="s">
        <v>377</v>
      </c>
      <c r="K1513" s="4" t="s">
        <v>68</v>
      </c>
      <c r="L1513" s="4">
        <v>80</v>
      </c>
      <c r="M1513" s="4" t="s">
        <v>106</v>
      </c>
      <c r="N1513" s="4">
        <v>0</v>
      </c>
      <c r="O1513" s="6" t="s">
        <v>6968</v>
      </c>
      <c r="P1513" s="6" t="s">
        <v>7050</v>
      </c>
      <c r="Q1513" s="6" t="s">
        <v>7248</v>
      </c>
      <c r="R1513" s="4">
        <v>404</v>
      </c>
      <c r="S1513" s="4">
        <v>67</v>
      </c>
      <c r="T1513" s="4">
        <v>81</v>
      </c>
      <c r="U1513" s="4">
        <v>93</v>
      </c>
      <c r="V1513" s="4">
        <v>80</v>
      </c>
      <c r="W1513" s="4">
        <v>83</v>
      </c>
      <c r="X1513" s="4">
        <v>349</v>
      </c>
      <c r="Y1513" s="4">
        <v>70</v>
      </c>
      <c r="Z1513" s="4">
        <v>63</v>
      </c>
      <c r="AA1513" s="4">
        <v>69</v>
      </c>
      <c r="AB1513" s="4">
        <v>65</v>
      </c>
      <c r="AC1513" s="4">
        <v>82</v>
      </c>
      <c r="AD1513" s="4">
        <v>266</v>
      </c>
      <c r="AE1513" s="4">
        <v>34</v>
      </c>
      <c r="AF1513" s="4">
        <v>42</v>
      </c>
      <c r="AG1513" s="4">
        <v>52</v>
      </c>
      <c r="AH1513" s="4">
        <v>83</v>
      </c>
      <c r="AI1513" s="4">
        <v>55</v>
      </c>
      <c r="AJ1513" s="4">
        <v>411</v>
      </c>
      <c r="AK1513" s="4">
        <v>83</v>
      </c>
      <c r="AL1513" s="4">
        <v>89</v>
      </c>
      <c r="AM1513" s="4">
        <v>80</v>
      </c>
      <c r="AN1513" s="4">
        <v>86</v>
      </c>
      <c r="AO1513" s="4">
        <v>73</v>
      </c>
      <c r="AP1513" s="4">
        <v>340</v>
      </c>
      <c r="AQ1513" s="4">
        <v>66</v>
      </c>
      <c r="AR1513" s="4">
        <v>45</v>
      </c>
      <c r="AS1513" s="4">
        <v>87</v>
      </c>
      <c r="AT1513" s="4">
        <v>74</v>
      </c>
      <c r="AU1513" s="4">
        <v>68</v>
      </c>
      <c r="AV1513" s="4">
        <v>78</v>
      </c>
      <c r="AW1513" s="4">
        <v>159</v>
      </c>
      <c r="AX1513" s="4">
        <v>59</v>
      </c>
      <c r="AY1513" s="4">
        <v>53</v>
      </c>
      <c r="AZ1513" s="4">
        <v>47</v>
      </c>
      <c r="BA1513" s="4">
        <v>53</v>
      </c>
      <c r="BB1513" s="4">
        <v>16</v>
      </c>
      <c r="BC1513" s="4">
        <v>10</v>
      </c>
      <c r="BD1513" s="4">
        <v>8</v>
      </c>
      <c r="BE1513" s="4">
        <v>8</v>
      </c>
      <c r="BF1513" s="4">
        <v>11</v>
      </c>
      <c r="BG1513" s="4">
        <v>1982</v>
      </c>
      <c r="BH1513" s="4">
        <v>401</v>
      </c>
      <c r="BI1513" s="4">
        <v>3</v>
      </c>
      <c r="BJ1513" s="4">
        <v>38</v>
      </c>
      <c r="BK1513" s="4">
        <v>80</v>
      </c>
      <c r="BL1513" s="4">
        <v>73</v>
      </c>
      <c r="BM1513" s="4">
        <v>72</v>
      </c>
      <c r="BN1513" s="4">
        <v>57</v>
      </c>
    </row>
    <row r="1514" spans="1:66" ht="30" customHeight="1" x14ac:dyDescent="0.25">
      <c r="A1514" s="15" t="s">
        <v>4493</v>
      </c>
      <c r="B1514" s="4">
        <v>25</v>
      </c>
      <c r="C1514" s="4">
        <v>73</v>
      </c>
      <c r="D1514" s="4">
        <v>76</v>
      </c>
      <c r="E1514" s="5" t="s">
        <v>3439</v>
      </c>
      <c r="F1514" s="5" t="str">
        <f t="shared" si="125"/>
        <v>Celta de Vigo</v>
      </c>
      <c r="G1514" s="25" t="str">
        <f t="shared" si="126"/>
        <v>2022 ~ 2026</v>
      </c>
      <c r="H1514" s="5" t="str">
        <f>RIGHT(G1514, 4)</f>
        <v>2026</v>
      </c>
      <c r="I1514" s="4" t="s">
        <v>241</v>
      </c>
      <c r="J1514" s="4" t="s">
        <v>816</v>
      </c>
      <c r="K1514" s="4" t="s">
        <v>68</v>
      </c>
      <c r="L1514" s="4">
        <v>75</v>
      </c>
      <c r="M1514" s="4" t="s">
        <v>195</v>
      </c>
      <c r="N1514" s="4">
        <v>3</v>
      </c>
      <c r="O1514" s="6" t="s">
        <v>7045</v>
      </c>
      <c r="P1514" s="6" t="s">
        <v>6886</v>
      </c>
      <c r="Q1514" s="6" t="s">
        <v>7538</v>
      </c>
      <c r="R1514" s="4">
        <v>309</v>
      </c>
      <c r="S1514" s="4">
        <v>72</v>
      </c>
      <c r="T1514" s="4">
        <v>66</v>
      </c>
      <c r="U1514" s="4">
        <v>42</v>
      </c>
      <c r="V1514" s="4">
        <v>77</v>
      </c>
      <c r="W1514" s="4">
        <v>52</v>
      </c>
      <c r="X1514" s="4">
        <v>352</v>
      </c>
      <c r="Y1514" s="4">
        <v>74</v>
      </c>
      <c r="Z1514" s="4">
        <v>66</v>
      </c>
      <c r="AA1514" s="4">
        <v>60</v>
      </c>
      <c r="AB1514" s="4">
        <v>76</v>
      </c>
      <c r="AC1514" s="4">
        <v>76</v>
      </c>
      <c r="AD1514" s="4">
        <v>354</v>
      </c>
      <c r="AE1514" s="4">
        <v>72</v>
      </c>
      <c r="AF1514" s="4">
        <v>57</v>
      </c>
      <c r="AG1514" s="4">
        <v>76</v>
      </c>
      <c r="AH1514" s="4">
        <v>68</v>
      </c>
      <c r="AI1514" s="4">
        <v>81</v>
      </c>
      <c r="AJ1514" s="4">
        <v>307</v>
      </c>
      <c r="AK1514" s="4">
        <v>58</v>
      </c>
      <c r="AL1514" s="4">
        <v>54</v>
      </c>
      <c r="AM1514" s="4">
        <v>89</v>
      </c>
      <c r="AN1514" s="4">
        <v>52</v>
      </c>
      <c r="AO1514" s="4">
        <v>54</v>
      </c>
      <c r="AP1514" s="4">
        <v>321</v>
      </c>
      <c r="AQ1514" s="4">
        <v>54</v>
      </c>
      <c r="AR1514" s="4">
        <v>64</v>
      </c>
      <c r="AS1514" s="4">
        <v>71</v>
      </c>
      <c r="AT1514" s="4">
        <v>71</v>
      </c>
      <c r="AU1514" s="4">
        <v>61</v>
      </c>
      <c r="AV1514" s="4">
        <v>67</v>
      </c>
      <c r="AW1514" s="4">
        <v>191</v>
      </c>
      <c r="AX1514" s="4">
        <v>63</v>
      </c>
      <c r="AY1514" s="4">
        <v>66</v>
      </c>
      <c r="AZ1514" s="4">
        <v>62</v>
      </c>
      <c r="BA1514" s="4">
        <v>54</v>
      </c>
      <c r="BB1514" s="4">
        <v>11</v>
      </c>
      <c r="BC1514" s="4">
        <v>14</v>
      </c>
      <c r="BD1514" s="4">
        <v>12</v>
      </c>
      <c r="BE1514" s="4">
        <v>7</v>
      </c>
      <c r="BF1514" s="4">
        <v>10</v>
      </c>
      <c r="BG1514" s="4">
        <v>1888</v>
      </c>
      <c r="BH1514" s="4">
        <v>397</v>
      </c>
      <c r="BI1514" s="4">
        <v>1</v>
      </c>
      <c r="BJ1514" s="4">
        <v>64</v>
      </c>
      <c r="BK1514" s="4">
        <v>61</v>
      </c>
      <c r="BL1514" s="4">
        <v>73</v>
      </c>
      <c r="BM1514" s="4">
        <v>75</v>
      </c>
      <c r="BN1514" s="4">
        <v>62</v>
      </c>
    </row>
    <row r="1515" spans="1:66" ht="30" customHeight="1" x14ac:dyDescent="0.25">
      <c r="A1515" s="15" t="s">
        <v>6025</v>
      </c>
      <c r="B1515" s="4">
        <v>35</v>
      </c>
      <c r="C1515" s="4">
        <v>73</v>
      </c>
      <c r="D1515" s="4">
        <v>73</v>
      </c>
      <c r="E1515" s="5" t="s">
        <v>6026</v>
      </c>
      <c r="F1515" s="5" t="str">
        <f t="shared" si="125"/>
        <v>Bologna</v>
      </c>
      <c r="G1515" s="25" t="str">
        <f t="shared" si="126"/>
        <v>2020 ~ 2024</v>
      </c>
      <c r="H1515" s="5" t="str">
        <f>RIGHT(G1515, 4)</f>
        <v>2024</v>
      </c>
      <c r="I1515" s="4" t="s">
        <v>124</v>
      </c>
      <c r="J1515" s="4" t="s">
        <v>612</v>
      </c>
      <c r="K1515" s="4" t="s">
        <v>68</v>
      </c>
      <c r="L1515" s="4">
        <v>73</v>
      </c>
      <c r="M1515" s="4" t="s">
        <v>406</v>
      </c>
      <c r="N1515" s="4">
        <v>0</v>
      </c>
      <c r="O1515" s="6" t="s">
        <v>7405</v>
      </c>
      <c r="P1515" s="6" t="s">
        <v>6944</v>
      </c>
      <c r="Q1515" s="6" t="s">
        <v>7562</v>
      </c>
      <c r="R1515" s="4">
        <v>350</v>
      </c>
      <c r="S1515" s="4">
        <v>76</v>
      </c>
      <c r="T1515" s="4" t="s">
        <v>737</v>
      </c>
      <c r="U1515" s="4" t="s">
        <v>2829</v>
      </c>
      <c r="V1515" s="4">
        <v>74</v>
      </c>
      <c r="W1515" s="4">
        <v>58</v>
      </c>
      <c r="X1515" s="4">
        <v>333</v>
      </c>
      <c r="Y1515" s="4" t="s">
        <v>6027</v>
      </c>
      <c r="Z1515" s="4" t="s">
        <v>198</v>
      </c>
      <c r="AA1515" s="4">
        <v>62</v>
      </c>
      <c r="AB1515" s="4" t="s">
        <v>5506</v>
      </c>
      <c r="AC1515" s="4">
        <v>70</v>
      </c>
      <c r="AD1515" s="4">
        <v>329</v>
      </c>
      <c r="AE1515" s="4">
        <v>64</v>
      </c>
      <c r="AF1515" s="4" t="s">
        <v>3091</v>
      </c>
      <c r="AG1515" s="4">
        <v>65</v>
      </c>
      <c r="AH1515" s="4">
        <v>71</v>
      </c>
      <c r="AI1515" s="4">
        <v>58</v>
      </c>
      <c r="AJ1515" s="4">
        <v>374</v>
      </c>
      <c r="AK1515" s="4">
        <v>72</v>
      </c>
      <c r="AL1515" s="4" t="s">
        <v>679</v>
      </c>
      <c r="AM1515" s="4">
        <v>70</v>
      </c>
      <c r="AN1515" s="4">
        <v>78</v>
      </c>
      <c r="AO1515" s="4">
        <v>70</v>
      </c>
      <c r="AP1515" s="4">
        <v>334</v>
      </c>
      <c r="AQ1515" s="4">
        <v>71</v>
      </c>
      <c r="AR1515" s="4">
        <v>69</v>
      </c>
      <c r="AS1515" s="4" t="s">
        <v>166</v>
      </c>
      <c r="AT1515" s="4">
        <v>65</v>
      </c>
      <c r="AU1515" s="4">
        <v>52</v>
      </c>
      <c r="AV1515" s="4">
        <v>72</v>
      </c>
      <c r="AW1515" s="4">
        <v>211</v>
      </c>
      <c r="AX1515" s="4">
        <v>69</v>
      </c>
      <c r="AY1515" s="4">
        <v>71</v>
      </c>
      <c r="AZ1515" s="4">
        <v>71</v>
      </c>
      <c r="BA1515" s="4">
        <v>64</v>
      </c>
      <c r="BB1515" s="4">
        <v>15</v>
      </c>
      <c r="BC1515" s="4">
        <v>11</v>
      </c>
      <c r="BD1515" s="4">
        <v>10</v>
      </c>
      <c r="BE1515" s="4">
        <v>14</v>
      </c>
      <c r="BF1515" s="4">
        <v>14</v>
      </c>
      <c r="BG1515" s="4">
        <v>1995</v>
      </c>
      <c r="BH1515" s="4">
        <v>420</v>
      </c>
      <c r="BI1515" s="4">
        <v>2</v>
      </c>
      <c r="BJ1515" s="4">
        <v>68</v>
      </c>
      <c r="BK1515" s="4">
        <v>67</v>
      </c>
      <c r="BL1515" s="4">
        <v>71</v>
      </c>
      <c r="BM1515" s="4">
        <v>68</v>
      </c>
      <c r="BN1515" s="4">
        <v>71</v>
      </c>
    </row>
    <row r="1516" spans="1:66" ht="30" customHeight="1" x14ac:dyDescent="0.25">
      <c r="A1516" s="15" t="s">
        <v>2708</v>
      </c>
      <c r="B1516" s="4">
        <v>20</v>
      </c>
      <c r="C1516" s="4">
        <v>71</v>
      </c>
      <c r="D1516" s="4">
        <v>82</v>
      </c>
      <c r="E1516" s="5" t="s">
        <v>8012</v>
      </c>
      <c r="F1516" s="5" t="str">
        <f t="shared" si="125"/>
        <v>Hull City</v>
      </c>
      <c r="G1516" s="25" t="str">
        <f t="shared" si="126"/>
        <v>Jun 30, 2024 A Prestamo</v>
      </c>
      <c r="H1516" s="5">
        <v>0</v>
      </c>
      <c r="I1516" s="4" t="s">
        <v>124</v>
      </c>
      <c r="J1516" s="4" t="s">
        <v>290</v>
      </c>
      <c r="K1516" s="4" t="s">
        <v>68</v>
      </c>
      <c r="L1516" s="4">
        <v>73</v>
      </c>
      <c r="M1516" s="4" t="s">
        <v>106</v>
      </c>
      <c r="N1516" s="4">
        <v>11</v>
      </c>
      <c r="O1516" s="6" t="s">
        <v>6869</v>
      </c>
      <c r="P1516" s="6" t="s">
        <v>7086</v>
      </c>
      <c r="Q1516" s="6">
        <v>0</v>
      </c>
      <c r="R1516" s="4">
        <v>327</v>
      </c>
      <c r="S1516" s="4">
        <v>55</v>
      </c>
      <c r="T1516" s="4">
        <v>71</v>
      </c>
      <c r="U1516" s="4">
        <v>69</v>
      </c>
      <c r="V1516" s="4">
        <v>65</v>
      </c>
      <c r="W1516" s="4">
        <v>67</v>
      </c>
      <c r="X1516" s="4">
        <v>293</v>
      </c>
      <c r="Y1516" s="4">
        <v>72</v>
      </c>
      <c r="Z1516" s="4">
        <v>60</v>
      </c>
      <c r="AA1516" s="4">
        <v>40</v>
      </c>
      <c r="AB1516" s="4">
        <v>50</v>
      </c>
      <c r="AC1516" s="4">
        <v>71</v>
      </c>
      <c r="AD1516" s="4">
        <v>352</v>
      </c>
      <c r="AE1516" s="4">
        <v>74</v>
      </c>
      <c r="AF1516" s="4">
        <v>78</v>
      </c>
      <c r="AG1516" s="4">
        <v>73</v>
      </c>
      <c r="AH1516" s="4">
        <v>65</v>
      </c>
      <c r="AI1516" s="4">
        <v>62</v>
      </c>
      <c r="AJ1516" s="4">
        <v>369</v>
      </c>
      <c r="AK1516" s="4">
        <v>76</v>
      </c>
      <c r="AL1516" s="4">
        <v>82</v>
      </c>
      <c r="AM1516" s="4">
        <v>69</v>
      </c>
      <c r="AN1516" s="4">
        <v>79</v>
      </c>
      <c r="AO1516" s="4">
        <v>63</v>
      </c>
      <c r="AP1516" s="4">
        <v>274</v>
      </c>
      <c r="AQ1516" s="4">
        <v>65</v>
      </c>
      <c r="AR1516" s="4">
        <v>22</v>
      </c>
      <c r="AS1516" s="4">
        <v>69</v>
      </c>
      <c r="AT1516" s="4">
        <v>58</v>
      </c>
      <c r="AU1516" s="4">
        <v>60</v>
      </c>
      <c r="AV1516" s="4">
        <v>55</v>
      </c>
      <c r="AW1516" s="4">
        <v>72</v>
      </c>
      <c r="AX1516" s="4">
        <v>28</v>
      </c>
      <c r="AY1516" s="4">
        <v>23</v>
      </c>
      <c r="AZ1516" s="4">
        <v>21</v>
      </c>
      <c r="BA1516" s="4">
        <v>48</v>
      </c>
      <c r="BB1516" s="4">
        <v>8</v>
      </c>
      <c r="BC1516" s="4">
        <v>9</v>
      </c>
      <c r="BD1516" s="4">
        <v>10</v>
      </c>
      <c r="BE1516" s="4">
        <v>11</v>
      </c>
      <c r="BF1516" s="4">
        <v>10</v>
      </c>
      <c r="BG1516" s="4">
        <v>1735</v>
      </c>
      <c r="BH1516" s="4">
        <v>377</v>
      </c>
      <c r="BI1516" s="4">
        <v>1</v>
      </c>
      <c r="BJ1516" s="4">
        <v>76</v>
      </c>
      <c r="BK1516" s="4">
        <v>70</v>
      </c>
      <c r="BL1516" s="4">
        <v>58</v>
      </c>
      <c r="BM1516" s="4">
        <v>70</v>
      </c>
      <c r="BN1516" s="4">
        <v>29</v>
      </c>
    </row>
    <row r="1517" spans="1:66" ht="30" customHeight="1" x14ac:dyDescent="0.25">
      <c r="A1517" s="15" t="s">
        <v>8745</v>
      </c>
      <c r="B1517" s="4">
        <v>33</v>
      </c>
      <c r="C1517" s="4">
        <v>78</v>
      </c>
      <c r="D1517" s="4">
        <v>78</v>
      </c>
      <c r="E1517" s="5" t="s">
        <v>5997</v>
      </c>
      <c r="F1517" s="5" t="str">
        <f t="shared" si="125"/>
        <v>Paris Saint Germain</v>
      </c>
      <c r="G1517" s="25" t="str">
        <f t="shared" si="126"/>
        <v>2018 ~ 2019</v>
      </c>
      <c r="H1517" s="5" t="str">
        <f t="shared" ref="H1517:H1529" si="128">RIGHT(G1517, 4)</f>
        <v>2019</v>
      </c>
      <c r="I1517" s="4" t="s">
        <v>75</v>
      </c>
      <c r="J1517" s="4" t="s">
        <v>156</v>
      </c>
      <c r="K1517" s="4" t="s">
        <v>68</v>
      </c>
      <c r="L1517" s="4">
        <v>76</v>
      </c>
      <c r="M1517" s="4" t="s">
        <v>229</v>
      </c>
      <c r="N1517" s="4">
        <v>0</v>
      </c>
      <c r="O1517" s="6" t="s">
        <v>7492</v>
      </c>
      <c r="P1517" s="6" t="s">
        <v>6901</v>
      </c>
      <c r="Q1517" s="6" t="s">
        <v>7365</v>
      </c>
      <c r="R1517" s="4">
        <v>273</v>
      </c>
      <c r="S1517" s="4">
        <v>60</v>
      </c>
      <c r="T1517" s="4">
        <v>38</v>
      </c>
      <c r="U1517" s="4">
        <v>59</v>
      </c>
      <c r="V1517" s="4">
        <v>79</v>
      </c>
      <c r="W1517" s="4">
        <v>37</v>
      </c>
      <c r="X1517" s="4">
        <v>326</v>
      </c>
      <c r="Y1517" s="4">
        <v>73</v>
      </c>
      <c r="Z1517" s="4">
        <v>57</v>
      </c>
      <c r="AA1517" s="4">
        <v>41</v>
      </c>
      <c r="AB1517" s="4">
        <v>75</v>
      </c>
      <c r="AC1517" s="4">
        <v>80</v>
      </c>
      <c r="AD1517" s="4">
        <v>377</v>
      </c>
      <c r="AE1517" s="4">
        <v>67</v>
      </c>
      <c r="AF1517" s="4">
        <v>67</v>
      </c>
      <c r="AG1517" s="4">
        <v>79</v>
      </c>
      <c r="AH1517" s="4">
        <v>77</v>
      </c>
      <c r="AI1517" s="4">
        <v>87</v>
      </c>
      <c r="AJ1517" s="4">
        <v>349</v>
      </c>
      <c r="AK1517" s="4">
        <v>74</v>
      </c>
      <c r="AL1517" s="4">
        <v>66</v>
      </c>
      <c r="AM1517" s="4">
        <v>79</v>
      </c>
      <c r="AN1517" s="4">
        <v>66</v>
      </c>
      <c r="AO1517" s="4">
        <v>64</v>
      </c>
      <c r="AP1517" s="4">
        <v>324</v>
      </c>
      <c r="AQ1517" s="4">
        <v>75</v>
      </c>
      <c r="AR1517" s="4">
        <v>77</v>
      </c>
      <c r="AS1517" s="4">
        <v>50</v>
      </c>
      <c r="AT1517" s="4">
        <v>73</v>
      </c>
      <c r="AU1517" s="4">
        <v>49</v>
      </c>
      <c r="AV1517" s="4">
        <v>83</v>
      </c>
      <c r="AW1517" s="4">
        <v>226</v>
      </c>
      <c r="AX1517" s="4">
        <v>78</v>
      </c>
      <c r="AY1517" s="4">
        <v>75</v>
      </c>
      <c r="AZ1517" s="4">
        <v>73</v>
      </c>
      <c r="BA1517" s="4">
        <v>51</v>
      </c>
      <c r="BB1517" s="4">
        <v>9</v>
      </c>
      <c r="BC1517" s="4">
        <v>5</v>
      </c>
      <c r="BD1517" s="4">
        <v>12</v>
      </c>
      <c r="BE1517" s="4">
        <v>10</v>
      </c>
      <c r="BF1517" s="4">
        <v>15</v>
      </c>
      <c r="BG1517" s="4">
        <v>1926</v>
      </c>
      <c r="BH1517" s="4">
        <v>412</v>
      </c>
      <c r="BI1517" s="4">
        <v>3</v>
      </c>
      <c r="BJ1517" s="4">
        <v>67</v>
      </c>
      <c r="BK1517" s="4">
        <v>52</v>
      </c>
      <c r="BL1517" s="4">
        <v>70</v>
      </c>
      <c r="BM1517" s="4">
        <v>77</v>
      </c>
      <c r="BN1517" s="4">
        <v>75</v>
      </c>
    </row>
    <row r="1518" spans="1:66" ht="30" customHeight="1" x14ac:dyDescent="0.25">
      <c r="A1518" s="15" t="s">
        <v>6771</v>
      </c>
      <c r="B1518" s="4">
        <v>26</v>
      </c>
      <c r="C1518" s="4">
        <v>84</v>
      </c>
      <c r="D1518" s="4">
        <v>84</v>
      </c>
      <c r="E1518" s="5" t="s">
        <v>1912</v>
      </c>
      <c r="F1518" s="5" t="str">
        <f t="shared" si="125"/>
        <v>Liverpool</v>
      </c>
      <c r="G1518" s="25" t="str">
        <f t="shared" si="126"/>
        <v>2022 ~ 2027</v>
      </c>
      <c r="H1518" s="5" t="str">
        <f t="shared" si="128"/>
        <v>2027</v>
      </c>
      <c r="I1518" s="4" t="s">
        <v>146</v>
      </c>
      <c r="J1518" s="4" t="s">
        <v>260</v>
      </c>
      <c r="K1518" s="4" t="s">
        <v>68</v>
      </c>
      <c r="L1518" s="4">
        <v>84</v>
      </c>
      <c r="M1518" s="4" t="s">
        <v>495</v>
      </c>
      <c r="N1518" s="4">
        <v>0</v>
      </c>
      <c r="O1518" s="6" t="s">
        <v>6888</v>
      </c>
      <c r="P1518" s="6" t="s">
        <v>7136</v>
      </c>
      <c r="Q1518" s="6" t="s">
        <v>7443</v>
      </c>
      <c r="R1518" s="4">
        <v>372</v>
      </c>
      <c r="S1518" s="4">
        <v>76</v>
      </c>
      <c r="T1518" s="4">
        <v>80</v>
      </c>
      <c r="U1518" s="4">
        <v>64</v>
      </c>
      <c r="V1518" s="4">
        <v>78</v>
      </c>
      <c r="W1518" s="4">
        <v>74</v>
      </c>
      <c r="X1518" s="4">
        <v>384</v>
      </c>
      <c r="Y1518" s="4">
        <v>89</v>
      </c>
      <c r="Z1518" s="4">
        <v>77</v>
      </c>
      <c r="AA1518" s="4">
        <v>58</v>
      </c>
      <c r="AB1518" s="4">
        <v>73</v>
      </c>
      <c r="AC1518" s="4">
        <v>87</v>
      </c>
      <c r="AD1518" s="4">
        <v>429</v>
      </c>
      <c r="AE1518" s="4">
        <v>91</v>
      </c>
      <c r="AF1518" s="4">
        <v>90</v>
      </c>
      <c r="AG1518" s="4">
        <v>88</v>
      </c>
      <c r="AH1518" s="4">
        <v>83</v>
      </c>
      <c r="AI1518" s="4">
        <v>77</v>
      </c>
      <c r="AJ1518" s="4">
        <v>401</v>
      </c>
      <c r="AK1518" s="4">
        <v>84</v>
      </c>
      <c r="AL1518" s="4">
        <v>80</v>
      </c>
      <c r="AM1518" s="4">
        <v>87</v>
      </c>
      <c r="AN1518" s="4">
        <v>69</v>
      </c>
      <c r="AO1518" s="4">
        <v>81</v>
      </c>
      <c r="AP1518" s="4">
        <v>323</v>
      </c>
      <c r="AQ1518" s="4">
        <v>72</v>
      </c>
      <c r="AR1518" s="4">
        <v>28</v>
      </c>
      <c r="AS1518" s="4">
        <v>83</v>
      </c>
      <c r="AT1518" s="4">
        <v>77</v>
      </c>
      <c r="AU1518" s="4">
        <v>63</v>
      </c>
      <c r="AV1518" s="4">
        <v>82</v>
      </c>
      <c r="AW1518" s="4">
        <v>111</v>
      </c>
      <c r="AX1518" s="4">
        <v>35</v>
      </c>
      <c r="AY1518" s="4">
        <v>42</v>
      </c>
      <c r="AZ1518" s="4">
        <v>34</v>
      </c>
      <c r="BA1518" s="4">
        <v>64</v>
      </c>
      <c r="BB1518" s="4">
        <v>10</v>
      </c>
      <c r="BC1518" s="4">
        <v>13</v>
      </c>
      <c r="BD1518" s="4">
        <v>13</v>
      </c>
      <c r="BE1518" s="4">
        <v>14</v>
      </c>
      <c r="BF1518" s="4">
        <v>14</v>
      </c>
      <c r="BG1518" s="4">
        <v>2084</v>
      </c>
      <c r="BH1518" s="4">
        <v>447</v>
      </c>
      <c r="BI1518" s="4">
        <v>2</v>
      </c>
      <c r="BJ1518" s="4">
        <v>90</v>
      </c>
      <c r="BK1518" s="4">
        <v>80</v>
      </c>
      <c r="BL1518" s="4">
        <v>76</v>
      </c>
      <c r="BM1518" s="4">
        <v>87</v>
      </c>
      <c r="BN1518" s="4">
        <v>39</v>
      </c>
    </row>
    <row r="1519" spans="1:66" ht="30" customHeight="1" x14ac:dyDescent="0.25">
      <c r="A1519" s="15" t="s">
        <v>4722</v>
      </c>
      <c r="B1519" s="4">
        <v>29</v>
      </c>
      <c r="C1519" s="4">
        <v>79</v>
      </c>
      <c r="D1519" s="4">
        <v>79</v>
      </c>
      <c r="E1519" s="5" t="s">
        <v>2899</v>
      </c>
      <c r="F1519" s="5" t="str">
        <f t="shared" si="125"/>
        <v>Aston Villa</v>
      </c>
      <c r="G1519" s="25" t="str">
        <f t="shared" si="126"/>
        <v>2022 ~ 2026</v>
      </c>
      <c r="H1519" s="5" t="str">
        <f t="shared" si="128"/>
        <v>2026</v>
      </c>
      <c r="I1519" s="4" t="s">
        <v>90</v>
      </c>
      <c r="J1519" s="4" t="s">
        <v>156</v>
      </c>
      <c r="K1519" s="4" t="s">
        <v>77</v>
      </c>
      <c r="L1519" s="4">
        <v>79</v>
      </c>
      <c r="M1519" s="4" t="s">
        <v>478</v>
      </c>
      <c r="N1519" s="4">
        <v>0</v>
      </c>
      <c r="O1519" s="6" t="s">
        <v>7091</v>
      </c>
      <c r="P1519" s="6" t="s">
        <v>7260</v>
      </c>
      <c r="Q1519" s="6" t="s">
        <v>7200</v>
      </c>
      <c r="R1519" s="4">
        <v>362</v>
      </c>
      <c r="S1519" s="4">
        <v>86</v>
      </c>
      <c r="T1519" s="4">
        <v>60</v>
      </c>
      <c r="U1519" s="4" t="s">
        <v>402</v>
      </c>
      <c r="V1519" s="4">
        <v>77</v>
      </c>
      <c r="W1519" s="4">
        <v>68</v>
      </c>
      <c r="X1519" s="4">
        <v>392</v>
      </c>
      <c r="Y1519" s="4">
        <v>76</v>
      </c>
      <c r="Z1519" s="4">
        <v>83</v>
      </c>
      <c r="AA1519" s="4">
        <v>83</v>
      </c>
      <c r="AB1519" s="4">
        <v>73</v>
      </c>
      <c r="AC1519" s="4">
        <v>77</v>
      </c>
      <c r="AD1519" s="4">
        <v>378</v>
      </c>
      <c r="AE1519" s="4">
        <v>78</v>
      </c>
      <c r="AF1519" s="4">
        <v>74</v>
      </c>
      <c r="AG1519" s="4">
        <v>72</v>
      </c>
      <c r="AH1519" s="4">
        <v>76</v>
      </c>
      <c r="AI1519" s="4">
        <v>78</v>
      </c>
      <c r="AJ1519" s="4">
        <v>386</v>
      </c>
      <c r="AK1519" s="4">
        <v>81</v>
      </c>
      <c r="AL1519" s="4" t="s">
        <v>218</v>
      </c>
      <c r="AM1519" s="4">
        <v>80</v>
      </c>
      <c r="AN1519" s="4">
        <v>69</v>
      </c>
      <c r="AO1519" s="4">
        <v>76</v>
      </c>
      <c r="AP1519" s="4">
        <v>359</v>
      </c>
      <c r="AQ1519" s="4">
        <v>76</v>
      </c>
      <c r="AR1519" s="4">
        <v>75</v>
      </c>
      <c r="AS1519" s="4">
        <v>73</v>
      </c>
      <c r="AT1519" s="4">
        <v>75</v>
      </c>
      <c r="AU1519" s="4">
        <v>60</v>
      </c>
      <c r="AV1519" s="4">
        <v>79</v>
      </c>
      <c r="AW1519" s="4">
        <v>231</v>
      </c>
      <c r="AX1519" s="4">
        <v>76</v>
      </c>
      <c r="AY1519" s="4">
        <v>77</v>
      </c>
      <c r="AZ1519" s="4" t="s">
        <v>1031</v>
      </c>
      <c r="BA1519" s="4">
        <v>46</v>
      </c>
      <c r="BB1519" s="4">
        <v>6</v>
      </c>
      <c r="BC1519" s="4">
        <v>12</v>
      </c>
      <c r="BD1519" s="4">
        <v>9</v>
      </c>
      <c r="BE1519" s="4">
        <v>6</v>
      </c>
      <c r="BF1519" s="4">
        <v>13</v>
      </c>
      <c r="BG1519" s="4">
        <v>2154</v>
      </c>
      <c r="BH1519" s="4">
        <v>448</v>
      </c>
      <c r="BI1519" s="4">
        <v>2</v>
      </c>
      <c r="BJ1519" s="4">
        <v>76</v>
      </c>
      <c r="BK1519" s="4">
        <v>68</v>
      </c>
      <c r="BL1519" s="4">
        <v>78</v>
      </c>
      <c r="BM1519" s="4">
        <v>76</v>
      </c>
      <c r="BN1519" s="4">
        <v>76</v>
      </c>
    </row>
    <row r="1520" spans="1:66" ht="30" customHeight="1" x14ac:dyDescent="0.25">
      <c r="A1520" s="15" t="s">
        <v>4219</v>
      </c>
      <c r="B1520" s="4">
        <v>20</v>
      </c>
      <c r="C1520" s="4">
        <v>64</v>
      </c>
      <c r="D1520" s="4">
        <v>75</v>
      </c>
      <c r="E1520" s="5" t="s">
        <v>574</v>
      </c>
      <c r="F1520" s="5" t="str">
        <f t="shared" si="125"/>
        <v>Everton</v>
      </c>
      <c r="G1520" s="25" t="str">
        <f t="shared" si="126"/>
        <v>2020 ~ 2025</v>
      </c>
      <c r="H1520" s="5" t="str">
        <f t="shared" si="128"/>
        <v>2025</v>
      </c>
      <c r="I1520" s="4" t="s">
        <v>426</v>
      </c>
      <c r="J1520" s="4" t="s">
        <v>147</v>
      </c>
      <c r="K1520" s="4" t="s">
        <v>68</v>
      </c>
      <c r="L1520" s="4">
        <v>65</v>
      </c>
      <c r="M1520" s="4" t="s">
        <v>106</v>
      </c>
      <c r="N1520" s="4">
        <v>11</v>
      </c>
      <c r="O1520" s="6" t="s">
        <v>7351</v>
      </c>
      <c r="P1520" s="6" t="s">
        <v>7171</v>
      </c>
      <c r="Q1520" s="6" t="s">
        <v>7117</v>
      </c>
      <c r="R1520" s="4">
        <v>285</v>
      </c>
      <c r="S1520" s="4">
        <v>53</v>
      </c>
      <c r="T1520" s="4">
        <v>63</v>
      </c>
      <c r="U1520" s="4">
        <v>53</v>
      </c>
      <c r="V1520" s="4">
        <v>60</v>
      </c>
      <c r="W1520" s="4">
        <v>56</v>
      </c>
      <c r="X1520" s="4">
        <v>273</v>
      </c>
      <c r="Y1520" s="4">
        <v>68</v>
      </c>
      <c r="Z1520" s="4">
        <v>58</v>
      </c>
      <c r="AA1520" s="4">
        <v>38</v>
      </c>
      <c r="AB1520" s="4">
        <v>44</v>
      </c>
      <c r="AC1520" s="4">
        <v>65</v>
      </c>
      <c r="AD1520" s="4">
        <v>369</v>
      </c>
      <c r="AE1520" s="4">
        <v>77</v>
      </c>
      <c r="AF1520" s="4">
        <v>82</v>
      </c>
      <c r="AG1520" s="4">
        <v>76</v>
      </c>
      <c r="AH1520" s="4">
        <v>60</v>
      </c>
      <c r="AI1520" s="4">
        <v>74</v>
      </c>
      <c r="AJ1520" s="4">
        <v>297</v>
      </c>
      <c r="AK1520" s="4">
        <v>64</v>
      </c>
      <c r="AL1520" s="4">
        <v>63</v>
      </c>
      <c r="AM1520" s="4">
        <v>61</v>
      </c>
      <c r="AN1520" s="4">
        <v>53</v>
      </c>
      <c r="AO1520" s="4">
        <v>56</v>
      </c>
      <c r="AP1520" s="4">
        <v>252</v>
      </c>
      <c r="AQ1520" s="4">
        <v>36</v>
      </c>
      <c r="AR1520" s="4">
        <v>30</v>
      </c>
      <c r="AS1520" s="4">
        <v>64</v>
      </c>
      <c r="AT1520" s="4">
        <v>59</v>
      </c>
      <c r="AU1520" s="4">
        <v>63</v>
      </c>
      <c r="AV1520" s="4">
        <v>60</v>
      </c>
      <c r="AW1520" s="4">
        <v>124</v>
      </c>
      <c r="AX1520" s="4">
        <v>40</v>
      </c>
      <c r="AY1520" s="4">
        <v>44</v>
      </c>
      <c r="AZ1520" s="4">
        <v>40</v>
      </c>
      <c r="BA1520" s="4">
        <v>38</v>
      </c>
      <c r="BB1520" s="4">
        <v>7</v>
      </c>
      <c r="BC1520" s="4">
        <v>13</v>
      </c>
      <c r="BD1520" s="4">
        <v>6</v>
      </c>
      <c r="BE1520" s="4">
        <v>6</v>
      </c>
      <c r="BF1520" s="4">
        <v>6</v>
      </c>
      <c r="BG1520" s="4">
        <v>1638</v>
      </c>
      <c r="BH1520" s="4">
        <v>357</v>
      </c>
      <c r="BI1520" s="4">
        <v>1</v>
      </c>
      <c r="BJ1520" s="4">
        <v>80</v>
      </c>
      <c r="BK1520" s="4">
        <v>62</v>
      </c>
      <c r="BL1520" s="4">
        <v>55</v>
      </c>
      <c r="BM1520" s="4">
        <v>67</v>
      </c>
      <c r="BN1520" s="4">
        <v>41</v>
      </c>
    </row>
    <row r="1521" spans="1:66" ht="30" customHeight="1" x14ac:dyDescent="0.25">
      <c r="A1521" s="15" t="s">
        <v>1919</v>
      </c>
      <c r="B1521" s="4">
        <v>23</v>
      </c>
      <c r="C1521" s="4">
        <v>77</v>
      </c>
      <c r="D1521" s="4">
        <v>82</v>
      </c>
      <c r="E1521" s="5" t="s">
        <v>1920</v>
      </c>
      <c r="F1521" s="5" t="str">
        <f t="shared" si="125"/>
        <v>Bologna</v>
      </c>
      <c r="G1521" s="25" t="str">
        <f t="shared" si="126"/>
        <v>2022 ~ 2027</v>
      </c>
      <c r="H1521" s="5" t="str">
        <f t="shared" si="128"/>
        <v>2027</v>
      </c>
      <c r="I1521" s="4" t="s">
        <v>426</v>
      </c>
      <c r="J1521" s="4" t="s">
        <v>125</v>
      </c>
      <c r="K1521" s="4" t="s">
        <v>68</v>
      </c>
      <c r="L1521" s="4">
        <v>79</v>
      </c>
      <c r="M1521" s="4" t="s">
        <v>106</v>
      </c>
      <c r="N1521" s="4">
        <v>5</v>
      </c>
      <c r="O1521" s="6" t="s">
        <v>6987</v>
      </c>
      <c r="P1521" s="6" t="s">
        <v>7114</v>
      </c>
      <c r="Q1521" s="6" t="s">
        <v>7446</v>
      </c>
      <c r="R1521" s="4">
        <v>369</v>
      </c>
      <c r="S1521" s="4">
        <v>67</v>
      </c>
      <c r="T1521" s="4">
        <v>80</v>
      </c>
      <c r="U1521" s="4">
        <v>72</v>
      </c>
      <c r="V1521" s="4">
        <v>78</v>
      </c>
      <c r="W1521" s="4">
        <v>72</v>
      </c>
      <c r="X1521" s="4">
        <v>364</v>
      </c>
      <c r="Y1521" s="4">
        <v>76</v>
      </c>
      <c r="Z1521" s="4">
        <v>69</v>
      </c>
      <c r="AA1521" s="4">
        <v>67</v>
      </c>
      <c r="AB1521" s="4">
        <v>74</v>
      </c>
      <c r="AC1521" s="4">
        <v>78</v>
      </c>
      <c r="AD1521" s="4">
        <v>379</v>
      </c>
      <c r="AE1521" s="4">
        <v>74</v>
      </c>
      <c r="AF1521" s="4">
        <v>78</v>
      </c>
      <c r="AG1521" s="4">
        <v>79</v>
      </c>
      <c r="AH1521" s="4">
        <v>72</v>
      </c>
      <c r="AI1521" s="4">
        <v>76</v>
      </c>
      <c r="AJ1521" s="4">
        <v>402</v>
      </c>
      <c r="AK1521" s="4">
        <v>77</v>
      </c>
      <c r="AL1521" s="4">
        <v>83</v>
      </c>
      <c r="AM1521" s="4">
        <v>90</v>
      </c>
      <c r="AN1521" s="4">
        <v>76</v>
      </c>
      <c r="AO1521" s="4">
        <v>76</v>
      </c>
      <c r="AP1521" s="4">
        <v>394</v>
      </c>
      <c r="AQ1521" s="4">
        <v>85</v>
      </c>
      <c r="AR1521" s="4">
        <v>72</v>
      </c>
      <c r="AS1521" s="4">
        <v>84</v>
      </c>
      <c r="AT1521" s="4">
        <v>73</v>
      </c>
      <c r="AU1521" s="4">
        <v>80</v>
      </c>
      <c r="AV1521" s="4">
        <v>75</v>
      </c>
      <c r="AW1521" s="4">
        <v>203</v>
      </c>
      <c r="AX1521" s="4">
        <v>66</v>
      </c>
      <c r="AY1521" s="4">
        <v>69</v>
      </c>
      <c r="AZ1521" s="4">
        <v>68</v>
      </c>
      <c r="BA1521" s="4">
        <v>51</v>
      </c>
      <c r="BB1521" s="4">
        <v>6</v>
      </c>
      <c r="BC1521" s="4">
        <v>11</v>
      </c>
      <c r="BD1521" s="4">
        <v>6</v>
      </c>
      <c r="BE1521" s="4">
        <v>14</v>
      </c>
      <c r="BF1521" s="4">
        <v>14</v>
      </c>
      <c r="BG1521" s="4">
        <v>2162</v>
      </c>
      <c r="BH1521" s="4">
        <v>455</v>
      </c>
      <c r="BI1521" s="4">
        <v>1</v>
      </c>
      <c r="BJ1521" s="4">
        <v>76</v>
      </c>
      <c r="BK1521" s="4">
        <v>78</v>
      </c>
      <c r="BL1521" s="4">
        <v>73</v>
      </c>
      <c r="BM1521" s="4">
        <v>77</v>
      </c>
      <c r="BN1521" s="4">
        <v>69</v>
      </c>
    </row>
    <row r="1522" spans="1:66" ht="30" customHeight="1" x14ac:dyDescent="0.25">
      <c r="A1522" s="15" t="s">
        <v>3816</v>
      </c>
      <c r="B1522" s="4">
        <v>22</v>
      </c>
      <c r="C1522" s="4" t="s">
        <v>1965</v>
      </c>
      <c r="D1522" s="4" t="s">
        <v>218</v>
      </c>
      <c r="E1522" s="5" t="s">
        <v>2170</v>
      </c>
      <c r="F1522" s="5" t="str">
        <f t="shared" si="125"/>
        <v>Burnley</v>
      </c>
      <c r="G1522" s="25" t="str">
        <f t="shared" si="126"/>
        <v>2023 ~ 2027</v>
      </c>
      <c r="H1522" s="5" t="str">
        <f t="shared" si="128"/>
        <v>2027</v>
      </c>
      <c r="I1522" s="4" t="s">
        <v>337</v>
      </c>
      <c r="J1522" s="4" t="s">
        <v>98</v>
      </c>
      <c r="K1522" s="4" t="s">
        <v>68</v>
      </c>
      <c r="L1522" s="4">
        <v>73</v>
      </c>
      <c r="M1522" s="4" t="s">
        <v>106</v>
      </c>
      <c r="N1522" s="4">
        <v>9</v>
      </c>
      <c r="O1522" s="6" t="s">
        <v>7492</v>
      </c>
      <c r="P1522" s="6" t="s">
        <v>7267</v>
      </c>
      <c r="Q1522" s="6" t="s">
        <v>7569</v>
      </c>
      <c r="R1522" s="4">
        <v>330</v>
      </c>
      <c r="S1522" s="4" t="s">
        <v>1251</v>
      </c>
      <c r="T1522" s="4" t="s">
        <v>1965</v>
      </c>
      <c r="U1522" s="4" t="s">
        <v>2180</v>
      </c>
      <c r="V1522" s="4" t="s">
        <v>368</v>
      </c>
      <c r="W1522" s="4" t="s">
        <v>3310</v>
      </c>
      <c r="X1522" s="4">
        <v>293</v>
      </c>
      <c r="Y1522" s="4" t="s">
        <v>203</v>
      </c>
      <c r="Z1522" s="4" t="s">
        <v>827</v>
      </c>
      <c r="AA1522" s="4" t="s">
        <v>3817</v>
      </c>
      <c r="AB1522" s="4" t="s">
        <v>1514</v>
      </c>
      <c r="AC1522" s="4" t="s">
        <v>402</v>
      </c>
      <c r="AD1522" s="4">
        <v>359</v>
      </c>
      <c r="AE1522" s="4">
        <v>78</v>
      </c>
      <c r="AF1522" s="4">
        <v>83</v>
      </c>
      <c r="AG1522" s="4" t="s">
        <v>1537</v>
      </c>
      <c r="AH1522" s="4" t="s">
        <v>3649</v>
      </c>
      <c r="AI1522" s="4" t="s">
        <v>198</v>
      </c>
      <c r="AJ1522" s="4">
        <v>368</v>
      </c>
      <c r="AK1522" s="4">
        <v>76</v>
      </c>
      <c r="AL1522" s="4" t="s">
        <v>264</v>
      </c>
      <c r="AM1522" s="4" t="s">
        <v>370</v>
      </c>
      <c r="AN1522" s="4" t="s">
        <v>201</v>
      </c>
      <c r="AO1522" s="4" t="s">
        <v>1537</v>
      </c>
      <c r="AP1522" s="4">
        <v>289</v>
      </c>
      <c r="AQ1522" s="4" t="s">
        <v>2000</v>
      </c>
      <c r="AR1522" s="4">
        <v>24</v>
      </c>
      <c r="AS1522" s="4" t="s">
        <v>1965</v>
      </c>
      <c r="AT1522" s="4" t="s">
        <v>559</v>
      </c>
      <c r="AU1522" s="4">
        <v>65</v>
      </c>
      <c r="AV1522" s="4">
        <v>67</v>
      </c>
      <c r="AW1522" s="4">
        <v>100</v>
      </c>
      <c r="AX1522" s="4">
        <v>36</v>
      </c>
      <c r="AY1522" s="4">
        <v>33</v>
      </c>
      <c r="AZ1522" s="4">
        <v>31</v>
      </c>
      <c r="BA1522" s="4">
        <v>42</v>
      </c>
      <c r="BB1522" s="4">
        <v>5</v>
      </c>
      <c r="BC1522" s="4">
        <v>6</v>
      </c>
      <c r="BD1522" s="4">
        <v>10</v>
      </c>
      <c r="BE1522" s="4">
        <v>9</v>
      </c>
      <c r="BF1522" s="4">
        <v>12</v>
      </c>
      <c r="BG1522" s="4">
        <v>1781</v>
      </c>
      <c r="BH1522" s="4">
        <v>389</v>
      </c>
      <c r="BI1522" s="4">
        <v>1</v>
      </c>
      <c r="BJ1522" s="4">
        <v>81</v>
      </c>
      <c r="BK1522" s="4">
        <v>70</v>
      </c>
      <c r="BL1522" s="4">
        <v>61</v>
      </c>
      <c r="BM1522" s="4">
        <v>69</v>
      </c>
      <c r="BN1522" s="4">
        <v>35</v>
      </c>
    </row>
    <row r="1523" spans="1:66" ht="30" customHeight="1" x14ac:dyDescent="0.25">
      <c r="A1523" s="15" t="s">
        <v>6780</v>
      </c>
      <c r="B1523" s="4">
        <v>25</v>
      </c>
      <c r="C1523" s="4">
        <v>78</v>
      </c>
      <c r="D1523" s="4">
        <v>81</v>
      </c>
      <c r="E1523" s="5" t="s">
        <v>3511</v>
      </c>
      <c r="F1523" s="5" t="str">
        <f t="shared" si="125"/>
        <v>AEK Athens</v>
      </c>
      <c r="G1523" s="25" t="str">
        <f t="shared" si="126"/>
        <v>2020 ~ 2028</v>
      </c>
      <c r="H1523" s="5" t="str">
        <f t="shared" si="128"/>
        <v>2028</v>
      </c>
      <c r="I1523" s="4" t="s">
        <v>66</v>
      </c>
      <c r="J1523" s="4" t="s">
        <v>377</v>
      </c>
      <c r="K1523" s="4" t="s">
        <v>77</v>
      </c>
      <c r="L1523" s="4">
        <v>80</v>
      </c>
      <c r="M1523" s="4" t="s">
        <v>106</v>
      </c>
      <c r="N1523" s="4">
        <v>3</v>
      </c>
      <c r="O1523" s="6" t="s">
        <v>7059</v>
      </c>
      <c r="P1523" s="6" t="s">
        <v>6959</v>
      </c>
      <c r="Q1523" s="6" t="s">
        <v>7599</v>
      </c>
      <c r="R1523" s="4">
        <v>360</v>
      </c>
      <c r="S1523" s="4">
        <v>70</v>
      </c>
      <c r="T1523" s="4">
        <v>81</v>
      </c>
      <c r="U1523" s="4">
        <v>77</v>
      </c>
      <c r="V1523" s="4">
        <v>70</v>
      </c>
      <c r="W1523" s="4">
        <v>62</v>
      </c>
      <c r="X1523" s="4">
        <v>381</v>
      </c>
      <c r="Y1523" s="4">
        <v>83</v>
      </c>
      <c r="Z1523" s="4">
        <v>79</v>
      </c>
      <c r="AA1523" s="4">
        <v>74</v>
      </c>
      <c r="AB1523" s="4">
        <v>65</v>
      </c>
      <c r="AC1523" s="4">
        <v>80</v>
      </c>
      <c r="AD1523" s="4">
        <v>414</v>
      </c>
      <c r="AE1523" s="4">
        <v>88</v>
      </c>
      <c r="AF1523" s="4">
        <v>89</v>
      </c>
      <c r="AG1523" s="4">
        <v>79</v>
      </c>
      <c r="AH1523" s="4">
        <v>73</v>
      </c>
      <c r="AI1523" s="4">
        <v>85</v>
      </c>
      <c r="AJ1523" s="4">
        <v>413</v>
      </c>
      <c r="AK1523" s="4">
        <v>78</v>
      </c>
      <c r="AL1523" s="4">
        <v>95</v>
      </c>
      <c r="AM1523" s="4">
        <v>78</v>
      </c>
      <c r="AN1523" s="4">
        <v>87</v>
      </c>
      <c r="AO1523" s="4">
        <v>75</v>
      </c>
      <c r="AP1523" s="4">
        <v>315</v>
      </c>
      <c r="AQ1523" s="4">
        <v>70</v>
      </c>
      <c r="AR1523" s="4">
        <v>30</v>
      </c>
      <c r="AS1523" s="4">
        <v>72</v>
      </c>
      <c r="AT1523" s="4">
        <v>73</v>
      </c>
      <c r="AU1523" s="4">
        <v>70</v>
      </c>
      <c r="AV1523" s="4">
        <v>79</v>
      </c>
      <c r="AW1523" s="4">
        <v>89</v>
      </c>
      <c r="AX1523" s="4">
        <v>31</v>
      </c>
      <c r="AY1523" s="4">
        <v>30</v>
      </c>
      <c r="AZ1523" s="4">
        <v>28</v>
      </c>
      <c r="BA1523" s="4">
        <v>49</v>
      </c>
      <c r="BB1523" s="4">
        <v>10</v>
      </c>
      <c r="BC1523" s="4">
        <v>10</v>
      </c>
      <c r="BD1523" s="4">
        <v>10</v>
      </c>
      <c r="BE1523" s="4">
        <v>9</v>
      </c>
      <c r="BF1523" s="4">
        <v>10</v>
      </c>
      <c r="BG1523" s="4">
        <v>2021</v>
      </c>
      <c r="BH1523" s="4">
        <v>435</v>
      </c>
      <c r="BI1523" s="4">
        <v>1</v>
      </c>
      <c r="BJ1523" s="4">
        <v>89</v>
      </c>
      <c r="BK1523" s="4">
        <v>77</v>
      </c>
      <c r="BL1523" s="4">
        <v>71</v>
      </c>
      <c r="BM1523" s="4">
        <v>81</v>
      </c>
      <c r="BN1523" s="4">
        <v>35</v>
      </c>
    </row>
    <row r="1524" spans="1:66" ht="30" customHeight="1" x14ac:dyDescent="0.25">
      <c r="A1524" s="15" t="s">
        <v>2371</v>
      </c>
      <c r="B1524" s="4">
        <v>19</v>
      </c>
      <c r="C1524" s="4">
        <v>69</v>
      </c>
      <c r="D1524" s="4">
        <v>80</v>
      </c>
      <c r="E1524" s="5" t="s">
        <v>2349</v>
      </c>
      <c r="F1524" s="5" t="str">
        <f t="shared" si="125"/>
        <v>Hertha BSC</v>
      </c>
      <c r="G1524" s="25" t="str">
        <f t="shared" si="126"/>
        <v>2020 ~ 2025</v>
      </c>
      <c r="H1524" s="5" t="str">
        <f t="shared" si="128"/>
        <v>2025</v>
      </c>
      <c r="I1524" s="4" t="s">
        <v>183</v>
      </c>
      <c r="J1524" s="4" t="s">
        <v>483</v>
      </c>
      <c r="K1524" s="4" t="s">
        <v>68</v>
      </c>
      <c r="L1524" s="4">
        <v>71</v>
      </c>
      <c r="M1524" s="4" t="s">
        <v>189</v>
      </c>
      <c r="N1524" s="4">
        <v>11</v>
      </c>
      <c r="O1524" s="6" t="s">
        <v>7108</v>
      </c>
      <c r="P1524" s="6" t="s">
        <v>6928</v>
      </c>
      <c r="Q1524" s="6" t="s">
        <v>6882</v>
      </c>
      <c r="R1524" s="4">
        <v>234</v>
      </c>
      <c r="S1524" s="4">
        <v>40</v>
      </c>
      <c r="T1524" s="4">
        <v>26</v>
      </c>
      <c r="U1524" s="4">
        <v>71</v>
      </c>
      <c r="V1524" s="4">
        <v>60</v>
      </c>
      <c r="W1524" s="4">
        <v>37</v>
      </c>
      <c r="X1524" s="4">
        <v>217</v>
      </c>
      <c r="Y1524" s="4">
        <v>43</v>
      </c>
      <c r="Z1524" s="4">
        <v>30</v>
      </c>
      <c r="AA1524" s="4">
        <v>35</v>
      </c>
      <c r="AB1524" s="4">
        <v>57</v>
      </c>
      <c r="AC1524" s="4">
        <v>52</v>
      </c>
      <c r="AD1524" s="4">
        <v>296</v>
      </c>
      <c r="AE1524" s="4">
        <v>61</v>
      </c>
      <c r="AF1524" s="4">
        <v>69</v>
      </c>
      <c r="AG1524" s="4">
        <v>52</v>
      </c>
      <c r="AH1524" s="4">
        <v>63</v>
      </c>
      <c r="AI1524" s="4">
        <v>51</v>
      </c>
      <c r="AJ1524" s="4">
        <v>301</v>
      </c>
      <c r="AK1524" s="4">
        <v>50</v>
      </c>
      <c r="AL1524" s="4">
        <v>80</v>
      </c>
      <c r="AM1524" s="4">
        <v>65</v>
      </c>
      <c r="AN1524" s="4">
        <v>78</v>
      </c>
      <c r="AO1524" s="4">
        <v>28</v>
      </c>
      <c r="AP1524" s="4">
        <v>244</v>
      </c>
      <c r="AQ1524" s="4">
        <v>65</v>
      </c>
      <c r="AR1524" s="4">
        <v>69</v>
      </c>
      <c r="AS1524" s="4">
        <v>28</v>
      </c>
      <c r="AT1524" s="4">
        <v>45</v>
      </c>
      <c r="AU1524" s="4">
        <v>37</v>
      </c>
      <c r="AV1524" s="4">
        <v>60</v>
      </c>
      <c r="AW1524" s="4">
        <v>211</v>
      </c>
      <c r="AX1524" s="4">
        <v>70</v>
      </c>
      <c r="AY1524" s="4">
        <v>72</v>
      </c>
      <c r="AZ1524" s="4">
        <v>69</v>
      </c>
      <c r="BA1524" s="4">
        <v>45</v>
      </c>
      <c r="BB1524" s="4">
        <v>14</v>
      </c>
      <c r="BC1524" s="4">
        <v>6</v>
      </c>
      <c r="BD1524" s="4">
        <v>8</v>
      </c>
      <c r="BE1524" s="4">
        <v>6</v>
      </c>
      <c r="BF1524" s="4">
        <v>11</v>
      </c>
      <c r="BG1524" s="4">
        <v>1548</v>
      </c>
      <c r="BH1524" s="4">
        <v>338</v>
      </c>
      <c r="BI1524" s="4">
        <v>1</v>
      </c>
      <c r="BJ1524" s="4">
        <v>65</v>
      </c>
      <c r="BK1524" s="4">
        <v>32</v>
      </c>
      <c r="BL1524" s="4">
        <v>50</v>
      </c>
      <c r="BM1524" s="4">
        <v>49</v>
      </c>
      <c r="BN1524" s="4">
        <v>70</v>
      </c>
    </row>
    <row r="1525" spans="1:66" ht="30" customHeight="1" x14ac:dyDescent="0.25">
      <c r="A1525" s="15" t="s">
        <v>1003</v>
      </c>
      <c r="B1525" s="4">
        <v>22</v>
      </c>
      <c r="C1525" s="4">
        <v>79</v>
      </c>
      <c r="D1525" s="4">
        <v>84</v>
      </c>
      <c r="E1525" s="5" t="s">
        <v>1004</v>
      </c>
      <c r="F1525" s="5" t="str">
        <f t="shared" si="125"/>
        <v>Feyenoord</v>
      </c>
      <c r="G1525" s="25" t="str">
        <f t="shared" si="126"/>
        <v>2017 ~ 2025</v>
      </c>
      <c r="H1525" s="5" t="str">
        <f t="shared" si="128"/>
        <v>2025</v>
      </c>
      <c r="I1525" s="4" t="s">
        <v>337</v>
      </c>
      <c r="J1525" s="4" t="s">
        <v>260</v>
      </c>
      <c r="K1525" s="4" t="s">
        <v>68</v>
      </c>
      <c r="L1525" s="4">
        <v>81</v>
      </c>
      <c r="M1525" s="4" t="s">
        <v>189</v>
      </c>
      <c r="N1525" s="4">
        <v>5</v>
      </c>
      <c r="O1525" s="6" t="s">
        <v>7214</v>
      </c>
      <c r="P1525" s="6" t="s">
        <v>6975</v>
      </c>
      <c r="Q1525" s="6" t="s">
        <v>7215</v>
      </c>
      <c r="R1525" s="4">
        <v>321</v>
      </c>
      <c r="S1525" s="4">
        <v>70</v>
      </c>
      <c r="T1525" s="4">
        <v>63</v>
      </c>
      <c r="U1525" s="4">
        <v>80</v>
      </c>
      <c r="V1525" s="4">
        <v>77</v>
      </c>
      <c r="W1525" s="4">
        <v>31</v>
      </c>
      <c r="X1525" s="4">
        <v>314</v>
      </c>
      <c r="Y1525" s="4">
        <v>76</v>
      </c>
      <c r="Z1525" s="4">
        <v>56</v>
      </c>
      <c r="AA1525" s="4">
        <v>30</v>
      </c>
      <c r="AB1525" s="4">
        <v>74</v>
      </c>
      <c r="AC1525" s="4">
        <v>78</v>
      </c>
      <c r="AD1525" s="4">
        <v>373</v>
      </c>
      <c r="AE1525" s="4">
        <v>77</v>
      </c>
      <c r="AF1525" s="4">
        <v>76</v>
      </c>
      <c r="AG1525" s="4">
        <v>73</v>
      </c>
      <c r="AH1525" s="4">
        <v>75</v>
      </c>
      <c r="AI1525" s="4">
        <v>72</v>
      </c>
      <c r="AJ1525" s="4">
        <v>339</v>
      </c>
      <c r="AK1525" s="4">
        <v>49</v>
      </c>
      <c r="AL1525" s="4">
        <v>89</v>
      </c>
      <c r="AM1525" s="4">
        <v>79</v>
      </c>
      <c r="AN1525" s="4">
        <v>80</v>
      </c>
      <c r="AO1525" s="4">
        <v>42</v>
      </c>
      <c r="AP1525" s="4">
        <v>328</v>
      </c>
      <c r="AQ1525" s="4">
        <v>73</v>
      </c>
      <c r="AR1525" s="4">
        <v>78</v>
      </c>
      <c r="AS1525" s="4">
        <v>69</v>
      </c>
      <c r="AT1525" s="4">
        <v>68</v>
      </c>
      <c r="AU1525" s="4">
        <v>40</v>
      </c>
      <c r="AV1525" s="4">
        <v>77</v>
      </c>
      <c r="AW1525" s="4">
        <v>237</v>
      </c>
      <c r="AX1525" s="4">
        <v>77</v>
      </c>
      <c r="AY1525" s="4">
        <v>82</v>
      </c>
      <c r="AZ1525" s="4">
        <v>78</v>
      </c>
      <c r="BA1525" s="4">
        <v>58</v>
      </c>
      <c r="BB1525" s="4">
        <v>12</v>
      </c>
      <c r="BC1525" s="4">
        <v>11</v>
      </c>
      <c r="BD1525" s="4">
        <v>13</v>
      </c>
      <c r="BE1525" s="4">
        <v>12</v>
      </c>
      <c r="BF1525" s="4">
        <v>10</v>
      </c>
      <c r="BG1525" s="4">
        <v>1970</v>
      </c>
      <c r="BH1525" s="4">
        <v>434</v>
      </c>
      <c r="BI1525" s="4">
        <v>2</v>
      </c>
      <c r="BJ1525" s="4">
        <v>76</v>
      </c>
      <c r="BK1525" s="4">
        <v>54</v>
      </c>
      <c r="BL1525" s="4">
        <v>70</v>
      </c>
      <c r="BM1525" s="4">
        <v>76</v>
      </c>
      <c r="BN1525" s="4">
        <v>79</v>
      </c>
    </row>
    <row r="1526" spans="1:66" ht="30" customHeight="1" x14ac:dyDescent="0.25">
      <c r="A1526" s="15" t="s">
        <v>3281</v>
      </c>
      <c r="B1526" s="4">
        <v>22</v>
      </c>
      <c r="C1526" s="4">
        <v>75</v>
      </c>
      <c r="D1526" s="4">
        <v>82</v>
      </c>
      <c r="E1526" s="5" t="s">
        <v>3282</v>
      </c>
      <c r="F1526" s="5" t="str">
        <f t="shared" si="125"/>
        <v>Argentinos Juniors</v>
      </c>
      <c r="G1526" s="25" t="str">
        <f t="shared" si="126"/>
        <v>2023 ~ 2027</v>
      </c>
      <c r="H1526" s="5" t="str">
        <f t="shared" si="128"/>
        <v>2027</v>
      </c>
      <c r="I1526" s="4" t="s">
        <v>155</v>
      </c>
      <c r="J1526" s="4" t="s">
        <v>617</v>
      </c>
      <c r="K1526" s="4" t="s">
        <v>77</v>
      </c>
      <c r="L1526" s="4">
        <v>77</v>
      </c>
      <c r="M1526" s="4" t="s">
        <v>106</v>
      </c>
      <c r="N1526" s="4">
        <v>7</v>
      </c>
      <c r="O1526" s="6" t="s">
        <v>6913</v>
      </c>
      <c r="P1526" s="6" t="s">
        <v>7148</v>
      </c>
      <c r="Q1526" s="6" t="s">
        <v>7588</v>
      </c>
      <c r="R1526" s="4">
        <v>327</v>
      </c>
      <c r="S1526" s="4">
        <v>54</v>
      </c>
      <c r="T1526" s="4">
        <v>78</v>
      </c>
      <c r="U1526" s="4">
        <v>76</v>
      </c>
      <c r="V1526" s="4">
        <v>62</v>
      </c>
      <c r="W1526" s="4">
        <v>57</v>
      </c>
      <c r="X1526" s="4">
        <v>346</v>
      </c>
      <c r="Y1526" s="4">
        <v>73</v>
      </c>
      <c r="Z1526" s="4">
        <v>65</v>
      </c>
      <c r="AA1526" s="4">
        <v>68</v>
      </c>
      <c r="AB1526" s="4">
        <v>64</v>
      </c>
      <c r="AC1526" s="4">
        <v>76</v>
      </c>
      <c r="AD1526" s="4">
        <v>332</v>
      </c>
      <c r="AE1526" s="4">
        <v>66</v>
      </c>
      <c r="AF1526" s="4">
        <v>70</v>
      </c>
      <c r="AG1526" s="4">
        <v>69</v>
      </c>
      <c r="AH1526" s="4">
        <v>72</v>
      </c>
      <c r="AI1526" s="4">
        <v>55</v>
      </c>
      <c r="AJ1526" s="4">
        <v>400</v>
      </c>
      <c r="AK1526" s="4">
        <v>79</v>
      </c>
      <c r="AL1526" s="4">
        <v>88</v>
      </c>
      <c r="AM1526" s="4">
        <v>72</v>
      </c>
      <c r="AN1526" s="4">
        <v>88</v>
      </c>
      <c r="AO1526" s="4">
        <v>73</v>
      </c>
      <c r="AP1526" s="4">
        <v>311</v>
      </c>
      <c r="AQ1526" s="4">
        <v>69</v>
      </c>
      <c r="AR1526" s="4">
        <v>27</v>
      </c>
      <c r="AS1526" s="4">
        <v>78</v>
      </c>
      <c r="AT1526" s="4">
        <v>68</v>
      </c>
      <c r="AU1526" s="4">
        <v>69</v>
      </c>
      <c r="AV1526" s="4">
        <v>72</v>
      </c>
      <c r="AW1526" s="4">
        <v>97</v>
      </c>
      <c r="AX1526" s="4">
        <v>35</v>
      </c>
      <c r="AY1526" s="4">
        <v>35</v>
      </c>
      <c r="AZ1526" s="4">
        <v>27</v>
      </c>
      <c r="BA1526" s="4">
        <v>49</v>
      </c>
      <c r="BB1526" s="4">
        <v>6</v>
      </c>
      <c r="BC1526" s="4">
        <v>10</v>
      </c>
      <c r="BD1526" s="4">
        <v>6</v>
      </c>
      <c r="BE1526" s="4">
        <v>14</v>
      </c>
      <c r="BF1526" s="4">
        <v>13</v>
      </c>
      <c r="BG1526" s="4">
        <v>1862</v>
      </c>
      <c r="BH1526" s="4">
        <v>396</v>
      </c>
      <c r="BI1526" s="4">
        <v>1</v>
      </c>
      <c r="BJ1526" s="4">
        <v>68</v>
      </c>
      <c r="BK1526" s="4">
        <v>76</v>
      </c>
      <c r="BL1526" s="4">
        <v>62</v>
      </c>
      <c r="BM1526" s="4">
        <v>73</v>
      </c>
      <c r="BN1526" s="4">
        <v>37</v>
      </c>
    </row>
    <row r="1527" spans="1:66" ht="30" customHeight="1" x14ac:dyDescent="0.25">
      <c r="A1527" s="15" t="s">
        <v>5750</v>
      </c>
      <c r="B1527" s="4">
        <v>27</v>
      </c>
      <c r="C1527" s="4">
        <v>66</v>
      </c>
      <c r="D1527" s="4">
        <v>66</v>
      </c>
      <c r="E1527" s="5" t="s">
        <v>5751</v>
      </c>
      <c r="F1527" s="5" t="str">
        <f t="shared" si="125"/>
        <v>Stoke City</v>
      </c>
      <c r="G1527" s="25" t="str">
        <f t="shared" si="126"/>
        <v>2023 ~ 2025</v>
      </c>
      <c r="H1527" s="5" t="str">
        <f t="shared" si="128"/>
        <v>2025</v>
      </c>
      <c r="I1527" s="4" t="s">
        <v>277</v>
      </c>
      <c r="J1527" s="4" t="s">
        <v>125</v>
      </c>
      <c r="K1527" s="4" t="s">
        <v>68</v>
      </c>
      <c r="L1527" s="4">
        <v>66</v>
      </c>
      <c r="M1527" s="4" t="s">
        <v>478</v>
      </c>
      <c r="N1527" s="4">
        <v>0</v>
      </c>
      <c r="O1527" s="6" t="s">
        <v>7568</v>
      </c>
      <c r="P1527" s="6" t="s">
        <v>7001</v>
      </c>
      <c r="Q1527" s="6" t="s">
        <v>7562</v>
      </c>
      <c r="R1527" s="4">
        <v>289</v>
      </c>
      <c r="S1527" s="4">
        <v>60</v>
      </c>
      <c r="T1527" s="4">
        <v>61</v>
      </c>
      <c r="U1527" s="4">
        <v>53</v>
      </c>
      <c r="V1527" s="4">
        <v>62</v>
      </c>
      <c r="W1527" s="4">
        <v>53</v>
      </c>
      <c r="X1527" s="4">
        <v>301</v>
      </c>
      <c r="Y1527" s="4">
        <v>62</v>
      </c>
      <c r="Z1527" s="4">
        <v>61</v>
      </c>
      <c r="AA1527" s="4">
        <v>58</v>
      </c>
      <c r="AB1527" s="4">
        <v>58</v>
      </c>
      <c r="AC1527" s="4">
        <v>62</v>
      </c>
      <c r="AD1527" s="4">
        <v>386</v>
      </c>
      <c r="AE1527" s="4">
        <v>80</v>
      </c>
      <c r="AF1527" s="4">
        <v>81</v>
      </c>
      <c r="AG1527" s="4">
        <v>83</v>
      </c>
      <c r="AH1527" s="4">
        <v>62</v>
      </c>
      <c r="AI1527" s="4">
        <v>80</v>
      </c>
      <c r="AJ1527" s="4">
        <v>347</v>
      </c>
      <c r="AK1527" s="4">
        <v>62</v>
      </c>
      <c r="AL1527" s="4">
        <v>77</v>
      </c>
      <c r="AM1527" s="4">
        <v>73</v>
      </c>
      <c r="AN1527" s="4">
        <v>76</v>
      </c>
      <c r="AO1527" s="4">
        <v>59</v>
      </c>
      <c r="AP1527" s="4">
        <v>313</v>
      </c>
      <c r="AQ1527" s="4">
        <v>78</v>
      </c>
      <c r="AR1527" s="4">
        <v>57</v>
      </c>
      <c r="AS1527" s="4">
        <v>54</v>
      </c>
      <c r="AT1527" s="4">
        <v>62</v>
      </c>
      <c r="AU1527" s="4">
        <v>62</v>
      </c>
      <c r="AV1527" s="4">
        <v>64</v>
      </c>
      <c r="AW1527" s="4">
        <v>180</v>
      </c>
      <c r="AX1527" s="4">
        <v>55</v>
      </c>
      <c r="AY1527" s="4">
        <v>60</v>
      </c>
      <c r="AZ1527" s="4">
        <v>65</v>
      </c>
      <c r="BA1527" s="4">
        <v>59</v>
      </c>
      <c r="BB1527" s="4">
        <v>13</v>
      </c>
      <c r="BC1527" s="4">
        <v>13</v>
      </c>
      <c r="BD1527" s="4">
        <v>11</v>
      </c>
      <c r="BE1527" s="4">
        <v>14</v>
      </c>
      <c r="BF1527" s="4">
        <v>8</v>
      </c>
      <c r="BG1527" s="4">
        <v>1875</v>
      </c>
      <c r="BH1527" s="4">
        <v>401</v>
      </c>
      <c r="BI1527" s="4">
        <v>1</v>
      </c>
      <c r="BJ1527" s="4">
        <v>81</v>
      </c>
      <c r="BK1527" s="4">
        <v>60</v>
      </c>
      <c r="BL1527" s="4">
        <v>61</v>
      </c>
      <c r="BM1527" s="4">
        <v>65</v>
      </c>
      <c r="BN1527" s="4">
        <v>58</v>
      </c>
    </row>
    <row r="1528" spans="1:66" ht="30" customHeight="1" x14ac:dyDescent="0.25">
      <c r="A1528" s="15" t="s">
        <v>1950</v>
      </c>
      <c r="B1528" s="4">
        <v>19</v>
      </c>
      <c r="C1528" s="4">
        <v>73</v>
      </c>
      <c r="D1528" s="4">
        <v>83</v>
      </c>
      <c r="E1528" s="5" t="s">
        <v>1696</v>
      </c>
      <c r="F1528" s="5" t="str">
        <f t="shared" si="125"/>
        <v>Salzburg</v>
      </c>
      <c r="G1528" s="25" t="str">
        <f t="shared" si="126"/>
        <v>2022 ~ 2027</v>
      </c>
      <c r="H1528" s="5" t="str">
        <f t="shared" si="128"/>
        <v>2027</v>
      </c>
      <c r="I1528" s="4" t="s">
        <v>337</v>
      </c>
      <c r="J1528" s="4" t="s">
        <v>483</v>
      </c>
      <c r="K1528" s="4" t="s">
        <v>68</v>
      </c>
      <c r="L1528" s="4">
        <v>74</v>
      </c>
      <c r="M1528" s="4" t="s">
        <v>229</v>
      </c>
      <c r="N1528" s="4">
        <v>10</v>
      </c>
      <c r="O1528" s="6" t="s">
        <v>6894</v>
      </c>
      <c r="P1528" s="6" t="s">
        <v>7001</v>
      </c>
      <c r="Q1528" s="6" t="s">
        <v>7452</v>
      </c>
      <c r="R1528" s="4">
        <v>285</v>
      </c>
      <c r="S1528" s="4">
        <v>54</v>
      </c>
      <c r="T1528" s="4">
        <v>48</v>
      </c>
      <c r="U1528" s="4">
        <v>65</v>
      </c>
      <c r="V1528" s="4">
        <v>72</v>
      </c>
      <c r="W1528" s="4">
        <v>46</v>
      </c>
      <c r="X1528" s="4">
        <v>299</v>
      </c>
      <c r="Y1528" s="4">
        <v>71</v>
      </c>
      <c r="Z1528" s="4">
        <v>42</v>
      </c>
      <c r="AA1528" s="4">
        <v>43</v>
      </c>
      <c r="AB1528" s="4">
        <v>70</v>
      </c>
      <c r="AC1528" s="4">
        <v>73</v>
      </c>
      <c r="AD1528" s="4">
        <v>361</v>
      </c>
      <c r="AE1528" s="4">
        <v>78</v>
      </c>
      <c r="AF1528" s="4">
        <v>74</v>
      </c>
      <c r="AG1528" s="4">
        <v>71</v>
      </c>
      <c r="AH1528" s="4">
        <v>68</v>
      </c>
      <c r="AI1528" s="4">
        <v>70</v>
      </c>
      <c r="AJ1528" s="4">
        <v>346</v>
      </c>
      <c r="AK1528" s="4">
        <v>62</v>
      </c>
      <c r="AL1528" s="4">
        <v>80</v>
      </c>
      <c r="AM1528" s="4">
        <v>81</v>
      </c>
      <c r="AN1528" s="4">
        <v>74</v>
      </c>
      <c r="AO1528" s="4">
        <v>49</v>
      </c>
      <c r="AP1528" s="4">
        <v>325</v>
      </c>
      <c r="AQ1528" s="4">
        <v>72</v>
      </c>
      <c r="AR1528" s="4">
        <v>72</v>
      </c>
      <c r="AS1528" s="4">
        <v>62</v>
      </c>
      <c r="AT1528" s="4">
        <v>69</v>
      </c>
      <c r="AU1528" s="4">
        <v>50</v>
      </c>
      <c r="AV1528" s="4">
        <v>71</v>
      </c>
      <c r="AW1528" s="4">
        <v>208</v>
      </c>
      <c r="AX1528" s="4">
        <v>67</v>
      </c>
      <c r="AY1528" s="4">
        <v>72</v>
      </c>
      <c r="AZ1528" s="4">
        <v>69</v>
      </c>
      <c r="BA1528" s="4">
        <v>46</v>
      </c>
      <c r="BB1528" s="4">
        <v>8</v>
      </c>
      <c r="BC1528" s="4">
        <v>6</v>
      </c>
      <c r="BD1528" s="4">
        <v>6</v>
      </c>
      <c r="BE1528" s="4">
        <v>13</v>
      </c>
      <c r="BF1528" s="4">
        <v>13</v>
      </c>
      <c r="BG1528" s="4">
        <v>1870</v>
      </c>
      <c r="BH1528" s="4">
        <v>410</v>
      </c>
      <c r="BI1528" s="4">
        <v>1</v>
      </c>
      <c r="BJ1528" s="4">
        <v>76</v>
      </c>
      <c r="BK1528" s="4">
        <v>52</v>
      </c>
      <c r="BL1528" s="4">
        <v>65</v>
      </c>
      <c r="BM1528" s="4">
        <v>71</v>
      </c>
      <c r="BN1528" s="4">
        <v>70</v>
      </c>
    </row>
    <row r="1529" spans="1:66" ht="30" customHeight="1" x14ac:dyDescent="0.25">
      <c r="A1529" s="15" t="s">
        <v>5194</v>
      </c>
      <c r="B1529" s="4">
        <v>21</v>
      </c>
      <c r="C1529" s="4">
        <v>67</v>
      </c>
      <c r="D1529" s="4">
        <v>74</v>
      </c>
      <c r="E1529" s="5" t="s">
        <v>5195</v>
      </c>
      <c r="F1529" s="5" t="str">
        <f t="shared" si="125"/>
        <v>Schalke 04</v>
      </c>
      <c r="G1529" s="25" t="str">
        <f t="shared" si="126"/>
        <v>2022 ~ 2025</v>
      </c>
      <c r="H1529" s="5" t="str">
        <f t="shared" si="128"/>
        <v>2025</v>
      </c>
      <c r="I1529" s="4" t="s">
        <v>212</v>
      </c>
      <c r="J1529" s="4" t="s">
        <v>612</v>
      </c>
      <c r="K1529" s="4" t="s">
        <v>68</v>
      </c>
      <c r="L1529" s="4">
        <v>69</v>
      </c>
      <c r="M1529" s="4" t="s">
        <v>189</v>
      </c>
      <c r="N1529" s="4">
        <v>7</v>
      </c>
      <c r="O1529" s="6" t="s">
        <v>7208</v>
      </c>
      <c r="P1529" s="6" t="s">
        <v>6872</v>
      </c>
      <c r="Q1529" s="6" t="s">
        <v>7184</v>
      </c>
      <c r="R1529" s="4">
        <v>203</v>
      </c>
      <c r="S1529" s="4">
        <v>25</v>
      </c>
      <c r="T1529" s="4">
        <v>23</v>
      </c>
      <c r="U1529" s="4">
        <v>67</v>
      </c>
      <c r="V1529" s="4">
        <v>65</v>
      </c>
      <c r="W1529" s="4">
        <v>23</v>
      </c>
      <c r="X1529" s="4">
        <v>199</v>
      </c>
      <c r="Y1529" s="4">
        <v>31</v>
      </c>
      <c r="Z1529" s="4">
        <v>31</v>
      </c>
      <c r="AA1529" s="4">
        <v>23</v>
      </c>
      <c r="AB1529" s="4">
        <v>58</v>
      </c>
      <c r="AC1529" s="4">
        <v>56</v>
      </c>
      <c r="AD1529" s="4">
        <v>291</v>
      </c>
      <c r="AE1529" s="4">
        <v>54</v>
      </c>
      <c r="AF1529" s="4">
        <v>50</v>
      </c>
      <c r="AG1529" s="4">
        <v>60</v>
      </c>
      <c r="AH1529" s="4">
        <v>65</v>
      </c>
      <c r="AI1529" s="4">
        <v>62</v>
      </c>
      <c r="AJ1529" s="4">
        <v>262</v>
      </c>
      <c r="AK1529" s="4">
        <v>42</v>
      </c>
      <c r="AL1529" s="4">
        <v>70</v>
      </c>
      <c r="AM1529" s="4">
        <v>49</v>
      </c>
      <c r="AN1529" s="4">
        <v>73</v>
      </c>
      <c r="AO1529" s="4">
        <v>28</v>
      </c>
      <c r="AP1529" s="4">
        <v>270</v>
      </c>
      <c r="AQ1529" s="4">
        <v>69</v>
      </c>
      <c r="AR1529" s="4">
        <v>63</v>
      </c>
      <c r="AS1529" s="4">
        <v>48</v>
      </c>
      <c r="AT1529" s="4">
        <v>49</v>
      </c>
      <c r="AU1529" s="4">
        <v>41</v>
      </c>
      <c r="AV1529" s="4">
        <v>66</v>
      </c>
      <c r="AW1529" s="4">
        <v>202</v>
      </c>
      <c r="AX1529" s="4">
        <v>64</v>
      </c>
      <c r="AY1529" s="4">
        <v>70</v>
      </c>
      <c r="AZ1529" s="4">
        <v>68</v>
      </c>
      <c r="BA1529" s="4">
        <v>48</v>
      </c>
      <c r="BB1529" s="4">
        <v>13</v>
      </c>
      <c r="BC1529" s="4">
        <v>13</v>
      </c>
      <c r="BD1529" s="4">
        <v>5</v>
      </c>
      <c r="BE1529" s="4">
        <v>9</v>
      </c>
      <c r="BF1529" s="4">
        <v>8</v>
      </c>
      <c r="BG1529" s="4">
        <v>1475</v>
      </c>
      <c r="BH1529" s="4">
        <v>309</v>
      </c>
      <c r="BI1529" s="4">
        <v>1</v>
      </c>
      <c r="BJ1529" s="4">
        <v>52</v>
      </c>
      <c r="BK1529" s="4">
        <v>30</v>
      </c>
      <c r="BL1529" s="4">
        <v>49</v>
      </c>
      <c r="BM1529" s="4">
        <v>46</v>
      </c>
      <c r="BN1529" s="4">
        <v>66</v>
      </c>
    </row>
    <row r="1530" spans="1:66" ht="30" customHeight="1" x14ac:dyDescent="0.25">
      <c r="A1530" s="15" t="s">
        <v>6747</v>
      </c>
      <c r="B1530" s="4">
        <v>20</v>
      </c>
      <c r="C1530" s="4">
        <v>64</v>
      </c>
      <c r="D1530" s="4">
        <v>77</v>
      </c>
      <c r="E1530" s="5" t="s">
        <v>8095</v>
      </c>
      <c r="F1530" s="5" t="str">
        <f t="shared" si="125"/>
        <v>Wehen Wiesbaden</v>
      </c>
      <c r="G1530" s="25" t="str">
        <f t="shared" si="126"/>
        <v>Jun 30, 2024 A Prestamo</v>
      </c>
      <c r="H1530" s="5">
        <v>0</v>
      </c>
      <c r="I1530" s="4" t="s">
        <v>426</v>
      </c>
      <c r="J1530" s="4" t="s">
        <v>617</v>
      </c>
      <c r="K1530" s="4" t="s">
        <v>77</v>
      </c>
      <c r="L1530" s="4">
        <v>66</v>
      </c>
      <c r="M1530" s="4" t="s">
        <v>294</v>
      </c>
      <c r="N1530" s="4">
        <v>13</v>
      </c>
      <c r="O1530" s="6" t="s">
        <v>7351</v>
      </c>
      <c r="P1530" s="6" t="s">
        <v>6928</v>
      </c>
      <c r="Q1530" s="6">
        <v>0</v>
      </c>
      <c r="R1530" s="4">
        <v>303</v>
      </c>
      <c r="S1530" s="4">
        <v>66</v>
      </c>
      <c r="T1530" s="4">
        <v>57</v>
      </c>
      <c r="U1530" s="4">
        <v>51</v>
      </c>
      <c r="V1530" s="4">
        <v>65</v>
      </c>
      <c r="W1530" s="4">
        <v>64</v>
      </c>
      <c r="X1530" s="4">
        <v>292</v>
      </c>
      <c r="Y1530" s="4">
        <v>67</v>
      </c>
      <c r="Z1530" s="4">
        <v>60</v>
      </c>
      <c r="AA1530" s="4">
        <v>43</v>
      </c>
      <c r="AB1530" s="4">
        <v>54</v>
      </c>
      <c r="AC1530" s="4">
        <v>68</v>
      </c>
      <c r="AD1530" s="4">
        <v>352</v>
      </c>
      <c r="AE1530" s="4">
        <v>72</v>
      </c>
      <c r="AF1530" s="4">
        <v>82</v>
      </c>
      <c r="AG1530" s="4">
        <v>71</v>
      </c>
      <c r="AH1530" s="4">
        <v>61</v>
      </c>
      <c r="AI1530" s="4">
        <v>66</v>
      </c>
      <c r="AJ1530" s="4">
        <v>314</v>
      </c>
      <c r="AK1530" s="4">
        <v>67</v>
      </c>
      <c r="AL1530" s="4">
        <v>66</v>
      </c>
      <c r="AM1530" s="4">
        <v>62</v>
      </c>
      <c r="AN1530" s="4">
        <v>63</v>
      </c>
      <c r="AO1530" s="4">
        <v>56</v>
      </c>
      <c r="AP1530" s="4">
        <v>268</v>
      </c>
      <c r="AQ1530" s="4">
        <v>48</v>
      </c>
      <c r="AR1530" s="4">
        <v>52</v>
      </c>
      <c r="AS1530" s="4">
        <v>55</v>
      </c>
      <c r="AT1530" s="4">
        <v>57</v>
      </c>
      <c r="AU1530" s="4">
        <v>56</v>
      </c>
      <c r="AV1530" s="4">
        <v>59</v>
      </c>
      <c r="AW1530" s="4">
        <v>163</v>
      </c>
      <c r="AX1530" s="4">
        <v>53</v>
      </c>
      <c r="AY1530" s="4">
        <v>56</v>
      </c>
      <c r="AZ1530" s="4">
        <v>54</v>
      </c>
      <c r="BA1530" s="4">
        <v>60</v>
      </c>
      <c r="BB1530" s="4">
        <v>13</v>
      </c>
      <c r="BC1530" s="4">
        <v>13</v>
      </c>
      <c r="BD1530" s="4">
        <v>14</v>
      </c>
      <c r="BE1530" s="4">
        <v>9</v>
      </c>
      <c r="BF1530" s="4">
        <v>11</v>
      </c>
      <c r="BG1530" s="4">
        <v>1752</v>
      </c>
      <c r="BH1530" s="4">
        <v>379</v>
      </c>
      <c r="BI1530" s="4">
        <v>1</v>
      </c>
      <c r="BJ1530" s="4">
        <v>78</v>
      </c>
      <c r="BK1530" s="4">
        <v>59</v>
      </c>
      <c r="BL1530" s="4">
        <v>61</v>
      </c>
      <c r="BM1530" s="4">
        <v>67</v>
      </c>
      <c r="BN1530" s="4">
        <v>54</v>
      </c>
    </row>
    <row r="1531" spans="1:66" ht="30" customHeight="1" x14ac:dyDescent="0.25">
      <c r="A1531" s="15" t="s">
        <v>1362</v>
      </c>
      <c r="B1531" s="4">
        <v>18</v>
      </c>
      <c r="C1531" s="4">
        <v>67</v>
      </c>
      <c r="D1531" s="4">
        <v>82</v>
      </c>
      <c r="E1531" s="5" t="s">
        <v>7995</v>
      </c>
      <c r="F1531" s="5" t="str">
        <f t="shared" si="125"/>
        <v>Newcastle United</v>
      </c>
      <c r="G1531" s="25" t="str">
        <f t="shared" si="126"/>
        <v>Jun 30, 2024 A Prestamo</v>
      </c>
      <c r="H1531" s="5">
        <v>0</v>
      </c>
      <c r="I1531" s="4" t="s">
        <v>112</v>
      </c>
      <c r="J1531" s="4" t="s">
        <v>147</v>
      </c>
      <c r="K1531" s="4" t="s">
        <v>77</v>
      </c>
      <c r="L1531" s="4">
        <v>68</v>
      </c>
      <c r="M1531" s="4" t="s">
        <v>69</v>
      </c>
      <c r="N1531" s="4">
        <v>15</v>
      </c>
      <c r="O1531" s="6" t="s">
        <v>6878</v>
      </c>
      <c r="P1531" s="6" t="s">
        <v>7031</v>
      </c>
      <c r="Q1531" s="6">
        <v>0</v>
      </c>
      <c r="R1531" s="4">
        <v>297</v>
      </c>
      <c r="S1531" s="4">
        <v>66</v>
      </c>
      <c r="T1531" s="4">
        <v>55</v>
      </c>
      <c r="U1531" s="4">
        <v>54</v>
      </c>
      <c r="V1531" s="4">
        <v>70</v>
      </c>
      <c r="W1531" s="4">
        <v>52</v>
      </c>
      <c r="X1531" s="4">
        <v>314</v>
      </c>
      <c r="Y1531" s="4">
        <v>69</v>
      </c>
      <c r="Z1531" s="4">
        <v>57</v>
      </c>
      <c r="AA1531" s="4">
        <v>55</v>
      </c>
      <c r="AB1531" s="4">
        <v>67</v>
      </c>
      <c r="AC1531" s="4">
        <v>66</v>
      </c>
      <c r="AD1531" s="4">
        <v>362</v>
      </c>
      <c r="AE1531" s="4">
        <v>75</v>
      </c>
      <c r="AF1531" s="4">
        <v>68</v>
      </c>
      <c r="AG1531" s="4">
        <v>74</v>
      </c>
      <c r="AH1531" s="4">
        <v>65</v>
      </c>
      <c r="AI1531" s="4">
        <v>80</v>
      </c>
      <c r="AJ1531" s="4">
        <v>280</v>
      </c>
      <c r="AK1531" s="4">
        <v>53</v>
      </c>
      <c r="AL1531" s="4">
        <v>61</v>
      </c>
      <c r="AM1531" s="4">
        <v>60</v>
      </c>
      <c r="AN1531" s="4">
        <v>52</v>
      </c>
      <c r="AO1531" s="4">
        <v>54</v>
      </c>
      <c r="AP1531" s="4">
        <v>310</v>
      </c>
      <c r="AQ1531" s="4">
        <v>60</v>
      </c>
      <c r="AR1531" s="4">
        <v>68</v>
      </c>
      <c r="AS1531" s="4">
        <v>62</v>
      </c>
      <c r="AT1531" s="4">
        <v>65</v>
      </c>
      <c r="AU1531" s="4">
        <v>55</v>
      </c>
      <c r="AV1531" s="4">
        <v>67</v>
      </c>
      <c r="AW1531" s="4">
        <v>190</v>
      </c>
      <c r="AX1531" s="4">
        <v>62</v>
      </c>
      <c r="AY1531" s="4">
        <v>68</v>
      </c>
      <c r="AZ1531" s="4">
        <v>60</v>
      </c>
      <c r="BA1531" s="4">
        <v>53</v>
      </c>
      <c r="BB1531" s="4">
        <v>14</v>
      </c>
      <c r="BC1531" s="4">
        <v>8</v>
      </c>
      <c r="BD1531" s="4">
        <v>9</v>
      </c>
      <c r="BE1531" s="4">
        <v>8</v>
      </c>
      <c r="BF1531" s="4">
        <v>14</v>
      </c>
      <c r="BG1531" s="4">
        <v>1806</v>
      </c>
      <c r="BH1531" s="4">
        <v>381</v>
      </c>
      <c r="BI1531" s="4">
        <v>1</v>
      </c>
      <c r="BJ1531" s="4">
        <v>71</v>
      </c>
      <c r="BK1531" s="4">
        <v>55</v>
      </c>
      <c r="BL1531" s="4">
        <v>66</v>
      </c>
      <c r="BM1531" s="4">
        <v>69</v>
      </c>
      <c r="BN1531" s="4">
        <v>64</v>
      </c>
    </row>
    <row r="1532" spans="1:66" ht="30" customHeight="1" x14ac:dyDescent="0.25">
      <c r="A1532" s="15" t="s">
        <v>6806</v>
      </c>
      <c r="B1532" s="4">
        <v>27</v>
      </c>
      <c r="C1532" s="4">
        <v>78</v>
      </c>
      <c r="D1532" s="4">
        <v>78</v>
      </c>
      <c r="E1532" s="5" t="s">
        <v>5614</v>
      </c>
      <c r="F1532" s="5" t="str">
        <f t="shared" si="125"/>
        <v>Sparta Praha</v>
      </c>
      <c r="G1532" s="25" t="str">
        <f t="shared" si="126"/>
        <v>2021 ~ 2025</v>
      </c>
      <c r="H1532" s="5" t="str">
        <f>RIGHT(G1532, 4)</f>
        <v>2025</v>
      </c>
      <c r="I1532" s="4" t="s">
        <v>66</v>
      </c>
      <c r="J1532" s="4" t="s">
        <v>147</v>
      </c>
      <c r="K1532" s="4" t="s">
        <v>68</v>
      </c>
      <c r="L1532" s="4">
        <v>78</v>
      </c>
      <c r="M1532" s="4" t="s">
        <v>495</v>
      </c>
      <c r="N1532" s="4">
        <v>0</v>
      </c>
      <c r="O1532" s="6" t="s">
        <v>7121</v>
      </c>
      <c r="P1532" s="6" t="s">
        <v>6907</v>
      </c>
      <c r="Q1532" s="6" t="s">
        <v>6948</v>
      </c>
      <c r="R1532" s="4">
        <v>350</v>
      </c>
      <c r="S1532" s="4">
        <v>73</v>
      </c>
      <c r="T1532" s="4">
        <v>75</v>
      </c>
      <c r="U1532" s="4">
        <v>59</v>
      </c>
      <c r="V1532" s="4">
        <v>74</v>
      </c>
      <c r="W1532" s="4">
        <v>69</v>
      </c>
      <c r="X1532" s="4">
        <v>377</v>
      </c>
      <c r="Y1532" s="4">
        <v>82</v>
      </c>
      <c r="Z1532" s="4">
        <v>72</v>
      </c>
      <c r="AA1532" s="4">
        <v>75</v>
      </c>
      <c r="AB1532" s="4">
        <v>68</v>
      </c>
      <c r="AC1532" s="4">
        <v>80</v>
      </c>
      <c r="AD1532" s="4">
        <v>407</v>
      </c>
      <c r="AE1532" s="4">
        <v>79</v>
      </c>
      <c r="AF1532" s="4">
        <v>81</v>
      </c>
      <c r="AG1532" s="4">
        <v>87</v>
      </c>
      <c r="AH1532" s="4">
        <v>77</v>
      </c>
      <c r="AI1532" s="4">
        <v>83</v>
      </c>
      <c r="AJ1532" s="4">
        <v>348</v>
      </c>
      <c r="AK1532" s="4">
        <v>74</v>
      </c>
      <c r="AL1532" s="4">
        <v>72</v>
      </c>
      <c r="AM1532" s="4">
        <v>68</v>
      </c>
      <c r="AN1532" s="4">
        <v>61</v>
      </c>
      <c r="AO1532" s="4">
        <v>73</v>
      </c>
      <c r="AP1532" s="4">
        <v>284</v>
      </c>
      <c r="AQ1532" s="4">
        <v>38</v>
      </c>
      <c r="AR1532" s="4">
        <v>33</v>
      </c>
      <c r="AS1532" s="4">
        <v>77</v>
      </c>
      <c r="AT1532" s="4">
        <v>74</v>
      </c>
      <c r="AU1532" s="4">
        <v>62</v>
      </c>
      <c r="AV1532" s="4">
        <v>81</v>
      </c>
      <c r="AW1532" s="4">
        <v>122</v>
      </c>
      <c r="AX1532" s="4">
        <v>33</v>
      </c>
      <c r="AY1532" s="4">
        <v>41</v>
      </c>
      <c r="AZ1532" s="4">
        <v>48</v>
      </c>
      <c r="BA1532" s="4">
        <v>63</v>
      </c>
      <c r="BB1532" s="4">
        <v>13</v>
      </c>
      <c r="BC1532" s="4">
        <v>12</v>
      </c>
      <c r="BD1532" s="4">
        <v>13</v>
      </c>
      <c r="BE1532" s="4">
        <v>10</v>
      </c>
      <c r="BF1532" s="4">
        <v>15</v>
      </c>
      <c r="BG1532" s="4">
        <v>1951</v>
      </c>
      <c r="BH1532" s="4">
        <v>408</v>
      </c>
      <c r="BI1532" s="4">
        <v>1</v>
      </c>
      <c r="BJ1532" s="4">
        <v>80</v>
      </c>
      <c r="BK1532" s="4">
        <v>74</v>
      </c>
      <c r="BL1532" s="4">
        <v>73</v>
      </c>
      <c r="BM1532" s="4">
        <v>82</v>
      </c>
      <c r="BN1532" s="4">
        <v>40</v>
      </c>
    </row>
    <row r="1533" spans="1:66" ht="30" customHeight="1" x14ac:dyDescent="0.25">
      <c r="A1533" s="15" t="s">
        <v>6282</v>
      </c>
      <c r="B1533" s="4">
        <v>18</v>
      </c>
      <c r="C1533" s="4">
        <v>63</v>
      </c>
      <c r="D1533" s="4">
        <v>83</v>
      </c>
      <c r="E1533" s="5" t="s">
        <v>8177</v>
      </c>
      <c r="F1533" s="5" t="str">
        <f t="shared" si="125"/>
        <v>Exeter City</v>
      </c>
      <c r="G1533" s="25" t="str">
        <f t="shared" si="126"/>
        <v>Jun 30, 2024 A Prestamo</v>
      </c>
      <c r="H1533" s="5">
        <v>0</v>
      </c>
      <c r="I1533" s="4" t="s">
        <v>241</v>
      </c>
      <c r="J1533" s="4" t="s">
        <v>816</v>
      </c>
      <c r="K1533" s="4" t="s">
        <v>68</v>
      </c>
      <c r="L1533" s="4">
        <v>65</v>
      </c>
      <c r="M1533" s="4" t="s">
        <v>69</v>
      </c>
      <c r="N1533" s="4">
        <v>20</v>
      </c>
      <c r="O1533" s="6" t="s">
        <v>7351</v>
      </c>
      <c r="P1533" s="6" t="s">
        <v>6910</v>
      </c>
      <c r="Q1533" s="6">
        <v>0</v>
      </c>
      <c r="R1533" s="4">
        <v>281</v>
      </c>
      <c r="S1533" s="4">
        <v>54</v>
      </c>
      <c r="T1533" s="4">
        <v>65</v>
      </c>
      <c r="U1533" s="4">
        <v>41</v>
      </c>
      <c r="V1533" s="4">
        <v>66</v>
      </c>
      <c r="W1533" s="4">
        <v>55</v>
      </c>
      <c r="X1533" s="4">
        <v>298</v>
      </c>
      <c r="Y1533" s="4">
        <v>66</v>
      </c>
      <c r="Z1533" s="4">
        <v>58</v>
      </c>
      <c r="AA1533" s="4">
        <v>50</v>
      </c>
      <c r="AB1533" s="4">
        <v>59</v>
      </c>
      <c r="AC1533" s="4">
        <v>65</v>
      </c>
      <c r="AD1533" s="4">
        <v>344</v>
      </c>
      <c r="AE1533" s="4">
        <v>68</v>
      </c>
      <c r="AF1533" s="4">
        <v>61</v>
      </c>
      <c r="AG1533" s="4">
        <v>74</v>
      </c>
      <c r="AH1533" s="4">
        <v>62</v>
      </c>
      <c r="AI1533" s="4">
        <v>79</v>
      </c>
      <c r="AJ1533" s="4">
        <v>267</v>
      </c>
      <c r="AK1533" s="4">
        <v>58</v>
      </c>
      <c r="AL1533" s="4">
        <v>49</v>
      </c>
      <c r="AM1533" s="4">
        <v>54</v>
      </c>
      <c r="AN1533" s="4">
        <v>53</v>
      </c>
      <c r="AO1533" s="4">
        <v>53</v>
      </c>
      <c r="AP1533" s="4">
        <v>259</v>
      </c>
      <c r="AQ1533" s="4">
        <v>55</v>
      </c>
      <c r="AR1533" s="4">
        <v>39</v>
      </c>
      <c r="AS1533" s="4">
        <v>61</v>
      </c>
      <c r="AT1533" s="4">
        <v>57</v>
      </c>
      <c r="AU1533" s="4">
        <v>47</v>
      </c>
      <c r="AV1533" s="4">
        <v>68</v>
      </c>
      <c r="AW1533" s="4">
        <v>112</v>
      </c>
      <c r="AX1533" s="4">
        <v>42</v>
      </c>
      <c r="AY1533" s="4">
        <v>34</v>
      </c>
      <c r="AZ1533" s="4">
        <v>36</v>
      </c>
      <c r="BA1533" s="4">
        <v>37</v>
      </c>
      <c r="BB1533" s="4">
        <v>6</v>
      </c>
      <c r="BC1533" s="4">
        <v>9</v>
      </c>
      <c r="BD1533" s="4">
        <v>6</v>
      </c>
      <c r="BE1533" s="4">
        <v>8</v>
      </c>
      <c r="BF1533" s="4">
        <v>8</v>
      </c>
      <c r="BG1533" s="4">
        <v>1598</v>
      </c>
      <c r="BH1533" s="4">
        <v>342</v>
      </c>
      <c r="BI1533" s="4">
        <v>1</v>
      </c>
      <c r="BJ1533" s="4">
        <v>64</v>
      </c>
      <c r="BK1533" s="4">
        <v>60</v>
      </c>
      <c r="BL1533" s="4">
        <v>60</v>
      </c>
      <c r="BM1533" s="4">
        <v>67</v>
      </c>
      <c r="BN1533" s="4">
        <v>38</v>
      </c>
    </row>
    <row r="1534" spans="1:66" ht="30" customHeight="1" x14ac:dyDescent="0.25">
      <c r="A1534" s="15" t="s">
        <v>7838</v>
      </c>
      <c r="B1534" s="4">
        <v>23</v>
      </c>
      <c r="C1534" s="4">
        <v>67</v>
      </c>
      <c r="D1534" s="4">
        <v>73</v>
      </c>
      <c r="E1534" s="5" t="s">
        <v>5307</v>
      </c>
      <c r="F1534" s="5" t="str">
        <f t="shared" si="125"/>
        <v>Troyes</v>
      </c>
      <c r="G1534" s="25" t="str">
        <f t="shared" si="126"/>
        <v>2022 ~ 2024</v>
      </c>
      <c r="H1534" s="5" t="str">
        <f t="shared" ref="H1534:H1544" si="129">RIGHT(G1534, 4)</f>
        <v>2024</v>
      </c>
      <c r="I1534" s="4" t="s">
        <v>66</v>
      </c>
      <c r="J1534" s="4" t="s">
        <v>260</v>
      </c>
      <c r="K1534" s="4" t="s">
        <v>77</v>
      </c>
      <c r="L1534" s="4">
        <v>69</v>
      </c>
      <c r="M1534" s="4" t="s">
        <v>69</v>
      </c>
      <c r="N1534" s="4">
        <v>6</v>
      </c>
      <c r="O1534" s="6" t="s">
        <v>7562</v>
      </c>
      <c r="P1534" s="6" t="s">
        <v>6872</v>
      </c>
      <c r="Q1534" s="6" t="s">
        <v>7364</v>
      </c>
      <c r="R1534" s="4">
        <v>291</v>
      </c>
      <c r="S1534" s="4">
        <v>67</v>
      </c>
      <c r="T1534" s="4">
        <v>53</v>
      </c>
      <c r="U1534" s="4">
        <v>47</v>
      </c>
      <c r="V1534" s="4">
        <v>68</v>
      </c>
      <c r="W1534" s="4">
        <v>56</v>
      </c>
      <c r="X1534" s="4">
        <v>329</v>
      </c>
      <c r="Y1534" s="4">
        <v>70</v>
      </c>
      <c r="Z1534" s="4">
        <v>68</v>
      </c>
      <c r="AA1534" s="4">
        <v>58</v>
      </c>
      <c r="AB1534" s="4">
        <v>64</v>
      </c>
      <c r="AC1534" s="4">
        <v>69</v>
      </c>
      <c r="AD1534" s="4">
        <v>344</v>
      </c>
      <c r="AE1534" s="4">
        <v>74</v>
      </c>
      <c r="AF1534" s="4">
        <v>73</v>
      </c>
      <c r="AG1534" s="4">
        <v>75</v>
      </c>
      <c r="AH1534" s="4">
        <v>62</v>
      </c>
      <c r="AI1534" s="4">
        <v>60</v>
      </c>
      <c r="AJ1534" s="4">
        <v>297</v>
      </c>
      <c r="AK1534" s="4">
        <v>60</v>
      </c>
      <c r="AL1534" s="4">
        <v>61</v>
      </c>
      <c r="AM1534" s="4">
        <v>61</v>
      </c>
      <c r="AN1534" s="4">
        <v>59</v>
      </c>
      <c r="AO1534" s="4">
        <v>56</v>
      </c>
      <c r="AP1534" s="4">
        <v>273</v>
      </c>
      <c r="AQ1534" s="4">
        <v>56</v>
      </c>
      <c r="AR1534" s="4">
        <v>43</v>
      </c>
      <c r="AS1534" s="4">
        <v>63</v>
      </c>
      <c r="AT1534" s="4">
        <v>70</v>
      </c>
      <c r="AU1534" s="4">
        <v>41</v>
      </c>
      <c r="AV1534" s="4">
        <v>66</v>
      </c>
      <c r="AW1534" s="4">
        <v>130</v>
      </c>
      <c r="AX1534" s="4">
        <v>45</v>
      </c>
      <c r="AY1534" s="4">
        <v>46</v>
      </c>
      <c r="AZ1534" s="4">
        <v>39</v>
      </c>
      <c r="BA1534" s="4">
        <v>47</v>
      </c>
      <c r="BB1534" s="4">
        <v>7</v>
      </c>
      <c r="BC1534" s="4">
        <v>10</v>
      </c>
      <c r="BD1534" s="4">
        <v>7</v>
      </c>
      <c r="BE1534" s="4">
        <v>10</v>
      </c>
      <c r="BF1534" s="4">
        <v>13</v>
      </c>
      <c r="BG1534" s="4">
        <v>1711</v>
      </c>
      <c r="BH1534" s="4">
        <v>368</v>
      </c>
      <c r="BI1534" s="4">
        <v>1</v>
      </c>
      <c r="BJ1534" s="4">
        <v>73</v>
      </c>
      <c r="BK1534" s="4">
        <v>55</v>
      </c>
      <c r="BL1534" s="4">
        <v>67</v>
      </c>
      <c r="BM1534" s="4">
        <v>69</v>
      </c>
      <c r="BN1534" s="4">
        <v>45</v>
      </c>
    </row>
    <row r="1535" spans="1:66" ht="30" customHeight="1" x14ac:dyDescent="0.25">
      <c r="A1535" s="15" t="s">
        <v>4120</v>
      </c>
      <c r="B1535" s="4">
        <v>32</v>
      </c>
      <c r="C1535" s="4">
        <v>80</v>
      </c>
      <c r="D1535" s="4">
        <v>80</v>
      </c>
      <c r="E1535" s="5" t="s">
        <v>3464</v>
      </c>
      <c r="F1535" s="5" t="str">
        <f t="shared" si="125"/>
        <v>Toronto</v>
      </c>
      <c r="G1535" s="25" t="str">
        <f t="shared" si="126"/>
        <v>2022 ~ 2026</v>
      </c>
      <c r="H1535" s="5" t="str">
        <f t="shared" si="129"/>
        <v>2026</v>
      </c>
      <c r="I1535" s="4" t="s">
        <v>1924</v>
      </c>
      <c r="J1535" s="4" t="s">
        <v>2005</v>
      </c>
      <c r="K1535" s="4" t="s">
        <v>68</v>
      </c>
      <c r="L1535" s="4">
        <v>80</v>
      </c>
      <c r="M1535" s="4" t="s">
        <v>495</v>
      </c>
      <c r="N1535" s="4">
        <v>0</v>
      </c>
      <c r="O1535" s="6" t="s">
        <v>7270</v>
      </c>
      <c r="P1535" s="6" t="s">
        <v>7148</v>
      </c>
      <c r="Q1535" s="6" t="s">
        <v>7623</v>
      </c>
      <c r="R1535" s="4">
        <v>366</v>
      </c>
      <c r="S1535" s="4">
        <v>75</v>
      </c>
      <c r="T1535" s="4">
        <v>77</v>
      </c>
      <c r="U1535" s="4">
        <v>59</v>
      </c>
      <c r="V1535" s="4">
        <v>79</v>
      </c>
      <c r="W1535" s="4">
        <v>76</v>
      </c>
      <c r="X1535" s="4">
        <v>425</v>
      </c>
      <c r="Y1535" s="4">
        <v>84</v>
      </c>
      <c r="Z1535" s="4">
        <v>89</v>
      </c>
      <c r="AA1535" s="4">
        <v>84</v>
      </c>
      <c r="AB1535" s="4">
        <v>83</v>
      </c>
      <c r="AC1535" s="4">
        <v>85</v>
      </c>
      <c r="AD1535" s="4">
        <v>406</v>
      </c>
      <c r="AE1535" s="4">
        <v>83</v>
      </c>
      <c r="AF1535" s="4">
        <v>76</v>
      </c>
      <c r="AG1535" s="4">
        <v>84</v>
      </c>
      <c r="AH1535" s="4">
        <v>73</v>
      </c>
      <c r="AI1535" s="4">
        <v>90</v>
      </c>
      <c r="AJ1535" s="4">
        <v>321</v>
      </c>
      <c r="AK1535" s="4">
        <v>79</v>
      </c>
      <c r="AL1535" s="4">
        <v>61</v>
      </c>
      <c r="AM1535" s="4">
        <v>67</v>
      </c>
      <c r="AN1535" s="4">
        <v>34</v>
      </c>
      <c r="AO1535" s="4">
        <v>80</v>
      </c>
      <c r="AP1535" s="4">
        <v>299</v>
      </c>
      <c r="AQ1535" s="4">
        <v>34</v>
      </c>
      <c r="AR1535" s="4">
        <v>30</v>
      </c>
      <c r="AS1535" s="4">
        <v>79</v>
      </c>
      <c r="AT1535" s="4">
        <v>79</v>
      </c>
      <c r="AU1535" s="4">
        <v>77</v>
      </c>
      <c r="AV1535" s="4">
        <v>81</v>
      </c>
      <c r="AW1535" s="4">
        <v>94</v>
      </c>
      <c r="AX1535" s="4">
        <v>52</v>
      </c>
      <c r="AY1535" s="4">
        <v>20</v>
      </c>
      <c r="AZ1535" s="4">
        <v>22</v>
      </c>
      <c r="BA1535" s="4">
        <v>45</v>
      </c>
      <c r="BB1535" s="4">
        <v>8</v>
      </c>
      <c r="BC1535" s="4">
        <v>4</v>
      </c>
      <c r="BD1535" s="4">
        <v>14</v>
      </c>
      <c r="BE1535" s="4">
        <v>9</v>
      </c>
      <c r="BF1535" s="4">
        <v>10</v>
      </c>
      <c r="BG1535" s="4">
        <v>1956</v>
      </c>
      <c r="BH1535" s="4">
        <v>401</v>
      </c>
      <c r="BI1535" s="4">
        <v>4</v>
      </c>
      <c r="BJ1535" s="4">
        <v>79</v>
      </c>
      <c r="BK1535" s="4">
        <v>78</v>
      </c>
      <c r="BL1535" s="4">
        <v>80</v>
      </c>
      <c r="BM1535" s="4">
        <v>84</v>
      </c>
      <c r="BN1535" s="4">
        <v>36</v>
      </c>
    </row>
    <row r="1536" spans="1:66" ht="30" customHeight="1" x14ac:dyDescent="0.25">
      <c r="A1536" s="15" t="s">
        <v>8762</v>
      </c>
      <c r="B1536" s="4">
        <v>24</v>
      </c>
      <c r="C1536" s="4">
        <v>76</v>
      </c>
      <c r="D1536" s="4">
        <v>79</v>
      </c>
      <c r="E1536" s="5" t="s">
        <v>4158</v>
      </c>
      <c r="F1536" s="5" t="str">
        <f t="shared" si="125"/>
        <v>Feyenoord</v>
      </c>
      <c r="G1536" s="25" t="str">
        <f t="shared" si="126"/>
        <v>2023 ~ 2028</v>
      </c>
      <c r="H1536" s="5" t="str">
        <f t="shared" si="129"/>
        <v>2028</v>
      </c>
      <c r="I1536" s="4" t="s">
        <v>97</v>
      </c>
      <c r="J1536" s="4" t="s">
        <v>67</v>
      </c>
      <c r="K1536" s="4" t="s">
        <v>68</v>
      </c>
      <c r="L1536" s="4">
        <v>78</v>
      </c>
      <c r="M1536" s="4" t="s">
        <v>69</v>
      </c>
      <c r="N1536" s="4">
        <v>3</v>
      </c>
      <c r="O1536" s="6" t="s">
        <v>7058</v>
      </c>
      <c r="P1536" s="6" t="s">
        <v>6944</v>
      </c>
      <c r="Q1536" s="6" t="s">
        <v>7499</v>
      </c>
      <c r="R1536" s="4">
        <v>333</v>
      </c>
      <c r="S1536" s="4">
        <v>66</v>
      </c>
      <c r="T1536" s="4">
        <v>70</v>
      </c>
      <c r="U1536" s="4">
        <v>53</v>
      </c>
      <c r="V1536" s="4">
        <v>72</v>
      </c>
      <c r="W1536" s="4">
        <v>72</v>
      </c>
      <c r="X1536" s="4">
        <v>375</v>
      </c>
      <c r="Y1536" s="4">
        <v>85</v>
      </c>
      <c r="Z1536" s="4">
        <v>70</v>
      </c>
      <c r="AA1536" s="4">
        <v>70</v>
      </c>
      <c r="AB1536" s="4">
        <v>71</v>
      </c>
      <c r="AC1536" s="4">
        <v>79</v>
      </c>
      <c r="AD1536" s="4">
        <v>414</v>
      </c>
      <c r="AE1536" s="4">
        <v>90</v>
      </c>
      <c r="AF1536" s="4">
        <v>75</v>
      </c>
      <c r="AG1536" s="4">
        <v>81</v>
      </c>
      <c r="AH1536" s="4">
        <v>77</v>
      </c>
      <c r="AI1536" s="4">
        <v>91</v>
      </c>
      <c r="AJ1536" s="4">
        <v>368</v>
      </c>
      <c r="AK1536" s="4">
        <v>75</v>
      </c>
      <c r="AL1536" s="4">
        <v>76</v>
      </c>
      <c r="AM1536" s="4">
        <v>74</v>
      </c>
      <c r="AN1536" s="4">
        <v>70</v>
      </c>
      <c r="AO1536" s="4">
        <v>73</v>
      </c>
      <c r="AP1536" s="4">
        <v>348</v>
      </c>
      <c r="AQ1536" s="4">
        <v>72</v>
      </c>
      <c r="AR1536" s="4">
        <v>59</v>
      </c>
      <c r="AS1536" s="4">
        <v>71</v>
      </c>
      <c r="AT1536" s="4">
        <v>72</v>
      </c>
      <c r="AU1536" s="4">
        <v>74</v>
      </c>
      <c r="AV1536" s="4">
        <v>76</v>
      </c>
      <c r="AW1536" s="4">
        <v>169</v>
      </c>
      <c r="AX1536" s="4">
        <v>60</v>
      </c>
      <c r="AY1536" s="4">
        <v>60</v>
      </c>
      <c r="AZ1536" s="4">
        <v>49</v>
      </c>
      <c r="BA1536" s="4">
        <v>54</v>
      </c>
      <c r="BB1536" s="4">
        <v>6</v>
      </c>
      <c r="BC1536" s="4">
        <v>11</v>
      </c>
      <c r="BD1536" s="4">
        <v>13</v>
      </c>
      <c r="BE1536" s="4">
        <v>10</v>
      </c>
      <c r="BF1536" s="4">
        <v>14</v>
      </c>
      <c r="BG1536" s="4">
        <v>2061</v>
      </c>
      <c r="BH1536" s="4">
        <v>436</v>
      </c>
      <c r="BI1536" s="4">
        <v>1</v>
      </c>
      <c r="BJ1536" s="4">
        <v>82</v>
      </c>
      <c r="BK1536" s="4">
        <v>72</v>
      </c>
      <c r="BL1536" s="4">
        <v>70</v>
      </c>
      <c r="BM1536" s="4">
        <v>82</v>
      </c>
      <c r="BN1536" s="4">
        <v>58</v>
      </c>
    </row>
    <row r="1537" spans="1:66" ht="30" customHeight="1" x14ac:dyDescent="0.25">
      <c r="A1537" s="15" t="s">
        <v>7803</v>
      </c>
      <c r="B1537" s="4">
        <v>25</v>
      </c>
      <c r="C1537" s="4">
        <v>78</v>
      </c>
      <c r="D1537" s="4">
        <v>80</v>
      </c>
      <c r="E1537" s="5" t="s">
        <v>2304</v>
      </c>
      <c r="F1537" s="5" t="str">
        <f t="shared" si="125"/>
        <v>Milan</v>
      </c>
      <c r="G1537" s="25" t="str">
        <f t="shared" si="126"/>
        <v>2023 ~ 2024</v>
      </c>
      <c r="H1537" s="5" t="str">
        <f t="shared" si="129"/>
        <v>2024</v>
      </c>
      <c r="I1537" s="4" t="s">
        <v>426</v>
      </c>
      <c r="J1537" s="4" t="s">
        <v>327</v>
      </c>
      <c r="K1537" s="4" t="s">
        <v>68</v>
      </c>
      <c r="L1537" s="4">
        <v>80</v>
      </c>
      <c r="M1537" s="4" t="s">
        <v>106</v>
      </c>
      <c r="N1537" s="4">
        <v>2</v>
      </c>
      <c r="O1537" s="6" t="s">
        <v>7438</v>
      </c>
      <c r="P1537" s="6" t="s">
        <v>7014</v>
      </c>
      <c r="Q1537" s="6" t="s">
        <v>6936</v>
      </c>
      <c r="R1537" s="4">
        <v>380</v>
      </c>
      <c r="S1537" s="4">
        <v>67</v>
      </c>
      <c r="T1537" s="4">
        <v>80</v>
      </c>
      <c r="U1537" s="4">
        <v>80</v>
      </c>
      <c r="V1537" s="4">
        <v>72</v>
      </c>
      <c r="W1537" s="4">
        <v>81</v>
      </c>
      <c r="X1537" s="4">
        <v>349</v>
      </c>
      <c r="Y1537" s="4">
        <v>76</v>
      </c>
      <c r="Z1537" s="4">
        <v>77</v>
      </c>
      <c r="AA1537" s="4">
        <v>56</v>
      </c>
      <c r="AB1537" s="4">
        <v>61</v>
      </c>
      <c r="AC1537" s="4">
        <v>79</v>
      </c>
      <c r="AD1537" s="4">
        <v>376</v>
      </c>
      <c r="AE1537" s="4">
        <v>73</v>
      </c>
      <c r="AF1537" s="4">
        <v>72</v>
      </c>
      <c r="AG1537" s="4">
        <v>73</v>
      </c>
      <c r="AH1537" s="4">
        <v>80</v>
      </c>
      <c r="AI1537" s="4">
        <v>78</v>
      </c>
      <c r="AJ1537" s="4">
        <v>387</v>
      </c>
      <c r="AK1537" s="4">
        <v>81</v>
      </c>
      <c r="AL1537" s="4">
        <v>87</v>
      </c>
      <c r="AM1537" s="4">
        <v>66</v>
      </c>
      <c r="AN1537" s="4">
        <v>78</v>
      </c>
      <c r="AO1537" s="4">
        <v>75</v>
      </c>
      <c r="AP1537" s="4">
        <v>301</v>
      </c>
      <c r="AQ1537" s="4">
        <v>62</v>
      </c>
      <c r="AR1537" s="4">
        <v>23</v>
      </c>
      <c r="AS1537" s="4">
        <v>80</v>
      </c>
      <c r="AT1537" s="4">
        <v>70</v>
      </c>
      <c r="AU1537" s="4">
        <v>66</v>
      </c>
      <c r="AV1537" s="4">
        <v>78</v>
      </c>
      <c r="AW1537" s="4">
        <v>67</v>
      </c>
      <c r="AX1537" s="4">
        <v>25</v>
      </c>
      <c r="AY1537" s="4">
        <v>26</v>
      </c>
      <c r="AZ1537" s="4">
        <v>16</v>
      </c>
      <c r="BA1537" s="4">
        <v>49</v>
      </c>
      <c r="BB1537" s="4">
        <v>8</v>
      </c>
      <c r="BC1537" s="4">
        <v>7</v>
      </c>
      <c r="BD1537" s="4">
        <v>12</v>
      </c>
      <c r="BE1537" s="4">
        <v>9</v>
      </c>
      <c r="BF1537" s="4">
        <v>13</v>
      </c>
      <c r="BG1537" s="4">
        <v>1909</v>
      </c>
      <c r="BH1537" s="4">
        <v>398</v>
      </c>
      <c r="BI1537" s="4">
        <v>1</v>
      </c>
      <c r="BJ1537" s="4">
        <v>72</v>
      </c>
      <c r="BK1537" s="4">
        <v>79</v>
      </c>
      <c r="BL1537" s="4">
        <v>68</v>
      </c>
      <c r="BM1537" s="4">
        <v>77</v>
      </c>
      <c r="BN1537" s="4">
        <v>30</v>
      </c>
    </row>
    <row r="1538" spans="1:66" ht="30" customHeight="1" x14ac:dyDescent="0.25">
      <c r="A1538" s="15" t="s">
        <v>3995</v>
      </c>
      <c r="B1538" s="4">
        <v>30</v>
      </c>
      <c r="C1538" s="4">
        <v>72</v>
      </c>
      <c r="D1538" s="4">
        <v>72</v>
      </c>
      <c r="E1538" s="5" t="s">
        <v>3317</v>
      </c>
      <c r="F1538" s="5" t="str">
        <f t="shared" ref="F1538:F1601" si="130">IFERROR(LEFT(E1538, FIND(CHAR(10), E1538)-1), "")</f>
        <v>Newcastle United</v>
      </c>
      <c r="G1538" s="25" t="str">
        <f t="shared" ref="G1538:G1601" si="131">IFERROR(MID(E1538,FIND(CHAR(10),E1538)+1,LEN(E1538)),")
=SI.ERROR(EXTRAE(A1, ENCONTRAR(CARACTER(10), A1)+1, LARGO(A1)), """)</f>
        <v>2022 ~ 2024</v>
      </c>
      <c r="H1538" s="5" t="str">
        <f t="shared" si="129"/>
        <v>2024</v>
      </c>
      <c r="I1538" s="4" t="s">
        <v>155</v>
      </c>
      <c r="J1538" s="4" t="s">
        <v>853</v>
      </c>
      <c r="K1538" s="4" t="s">
        <v>68</v>
      </c>
      <c r="L1538" s="4">
        <v>72</v>
      </c>
      <c r="M1538" s="4" t="s">
        <v>508</v>
      </c>
      <c r="N1538" s="4">
        <v>0</v>
      </c>
      <c r="O1538" s="6" t="s">
        <v>7562</v>
      </c>
      <c r="P1538" s="6" t="s">
        <v>7472</v>
      </c>
      <c r="Q1538" s="6" t="s">
        <v>7060</v>
      </c>
      <c r="R1538" s="4">
        <v>98</v>
      </c>
      <c r="S1538" s="4">
        <v>14</v>
      </c>
      <c r="T1538" s="4">
        <v>18</v>
      </c>
      <c r="U1538" s="4">
        <v>14</v>
      </c>
      <c r="V1538" s="4">
        <v>38</v>
      </c>
      <c r="W1538" s="4">
        <v>14</v>
      </c>
      <c r="X1538" s="4">
        <v>106</v>
      </c>
      <c r="Y1538" s="4">
        <v>16</v>
      </c>
      <c r="Z1538" s="4">
        <v>12</v>
      </c>
      <c r="AA1538" s="4">
        <v>14</v>
      </c>
      <c r="AB1538" s="4">
        <v>41</v>
      </c>
      <c r="AC1538" s="4">
        <v>23</v>
      </c>
      <c r="AD1538" s="4">
        <v>272</v>
      </c>
      <c r="AE1538" s="4">
        <v>55</v>
      </c>
      <c r="AF1538" s="4">
        <v>54</v>
      </c>
      <c r="AG1538" s="4">
        <v>51</v>
      </c>
      <c r="AH1538" s="4">
        <v>69</v>
      </c>
      <c r="AI1538" s="4">
        <v>43</v>
      </c>
      <c r="AJ1538" s="4">
        <v>253</v>
      </c>
      <c r="AK1538" s="4">
        <v>54</v>
      </c>
      <c r="AL1538" s="4">
        <v>72</v>
      </c>
      <c r="AM1538" s="4">
        <v>36</v>
      </c>
      <c r="AN1538" s="4">
        <v>75</v>
      </c>
      <c r="AO1538" s="4">
        <v>16</v>
      </c>
      <c r="AP1538" s="4">
        <v>111</v>
      </c>
      <c r="AQ1538" s="4">
        <v>21</v>
      </c>
      <c r="AR1538" s="4">
        <v>13</v>
      </c>
      <c r="AS1538" s="4">
        <v>8</v>
      </c>
      <c r="AT1538" s="4">
        <v>50</v>
      </c>
      <c r="AU1538" s="4">
        <v>19</v>
      </c>
      <c r="AV1538" s="4">
        <v>60</v>
      </c>
      <c r="AW1538" s="4">
        <v>33</v>
      </c>
      <c r="AX1538" s="4">
        <v>9</v>
      </c>
      <c r="AY1538" s="4">
        <v>11</v>
      </c>
      <c r="AZ1538" s="4">
        <v>13</v>
      </c>
      <c r="BA1538" s="4">
        <v>358</v>
      </c>
      <c r="BB1538" s="4">
        <v>75</v>
      </c>
      <c r="BC1538" s="4">
        <v>66</v>
      </c>
      <c r="BD1538" s="4">
        <v>72</v>
      </c>
      <c r="BE1538" s="4">
        <v>70</v>
      </c>
      <c r="BF1538" s="4">
        <v>75</v>
      </c>
      <c r="BG1538" s="4">
        <v>1231</v>
      </c>
      <c r="BH1538" s="4">
        <v>413</v>
      </c>
      <c r="BI1538" s="4">
        <v>2</v>
      </c>
      <c r="BJ1538" s="4">
        <v>75</v>
      </c>
      <c r="BK1538" s="4">
        <v>66</v>
      </c>
      <c r="BL1538" s="4">
        <v>72</v>
      </c>
      <c r="BM1538" s="4">
        <v>75</v>
      </c>
      <c r="BN1538" s="4">
        <v>55</v>
      </c>
    </row>
    <row r="1539" spans="1:66" ht="30" customHeight="1" x14ac:dyDescent="0.25">
      <c r="A1539" s="15" t="s">
        <v>2791</v>
      </c>
      <c r="B1539" s="4">
        <v>24</v>
      </c>
      <c r="C1539" s="4">
        <v>74</v>
      </c>
      <c r="D1539" s="4">
        <v>77</v>
      </c>
      <c r="E1539" s="5" t="s">
        <v>2792</v>
      </c>
      <c r="F1539" s="5" t="str">
        <f t="shared" si="130"/>
        <v>AFC Bournemouth</v>
      </c>
      <c r="G1539" s="25" t="str">
        <f t="shared" si="131"/>
        <v>2019 ~ 2024</v>
      </c>
      <c r="H1539" s="5" t="str">
        <f t="shared" si="129"/>
        <v>2024</v>
      </c>
      <c r="I1539" s="4" t="s">
        <v>359</v>
      </c>
      <c r="J1539" s="4" t="s">
        <v>67</v>
      </c>
      <c r="K1539" s="4" t="s">
        <v>77</v>
      </c>
      <c r="L1539" s="4">
        <v>76</v>
      </c>
      <c r="M1539" s="4" t="s">
        <v>189</v>
      </c>
      <c r="N1539" s="4">
        <v>3</v>
      </c>
      <c r="O1539" s="6" t="s">
        <v>6882</v>
      </c>
      <c r="P1539" s="6" t="s">
        <v>6969</v>
      </c>
      <c r="Q1539" s="6" t="s">
        <v>6884</v>
      </c>
      <c r="R1539" s="4">
        <v>275</v>
      </c>
      <c r="S1539" s="4">
        <v>62</v>
      </c>
      <c r="T1539" s="4">
        <v>34</v>
      </c>
      <c r="U1539" s="4">
        <v>74</v>
      </c>
      <c r="V1539" s="4">
        <v>70</v>
      </c>
      <c r="W1539" s="4">
        <v>35</v>
      </c>
      <c r="X1539" s="4">
        <v>288</v>
      </c>
      <c r="Y1539" s="4">
        <v>66</v>
      </c>
      <c r="Z1539" s="4">
        <v>44</v>
      </c>
      <c r="AA1539" s="4">
        <v>42</v>
      </c>
      <c r="AB1539" s="4">
        <v>65</v>
      </c>
      <c r="AC1539" s="4">
        <v>71</v>
      </c>
      <c r="AD1539" s="4">
        <v>330</v>
      </c>
      <c r="AE1539" s="4">
        <v>64</v>
      </c>
      <c r="AF1539" s="4">
        <v>75</v>
      </c>
      <c r="AG1539" s="4">
        <v>62</v>
      </c>
      <c r="AH1539" s="4">
        <v>69</v>
      </c>
      <c r="AI1539" s="4">
        <v>60</v>
      </c>
      <c r="AJ1539" s="4">
        <v>324</v>
      </c>
      <c r="AK1539" s="4">
        <v>50</v>
      </c>
      <c r="AL1539" s="4">
        <v>81</v>
      </c>
      <c r="AM1539" s="4">
        <v>72</v>
      </c>
      <c r="AN1539" s="4">
        <v>80</v>
      </c>
      <c r="AO1539" s="4">
        <v>41</v>
      </c>
      <c r="AP1539" s="4">
        <v>307</v>
      </c>
      <c r="AQ1539" s="4">
        <v>72</v>
      </c>
      <c r="AR1539" s="4">
        <v>73</v>
      </c>
      <c r="AS1539" s="4">
        <v>58</v>
      </c>
      <c r="AT1539" s="4">
        <v>59</v>
      </c>
      <c r="AU1539" s="4">
        <v>45</v>
      </c>
      <c r="AV1539" s="4">
        <v>73</v>
      </c>
      <c r="AW1539" s="4">
        <v>223</v>
      </c>
      <c r="AX1539" s="4">
        <v>73</v>
      </c>
      <c r="AY1539" s="4">
        <v>77</v>
      </c>
      <c r="AZ1539" s="4">
        <v>73</v>
      </c>
      <c r="BA1539" s="4">
        <v>46</v>
      </c>
      <c r="BB1539" s="4">
        <v>7</v>
      </c>
      <c r="BC1539" s="4">
        <v>8</v>
      </c>
      <c r="BD1539" s="4">
        <v>8</v>
      </c>
      <c r="BE1539" s="4">
        <v>11</v>
      </c>
      <c r="BF1539" s="4">
        <v>12</v>
      </c>
      <c r="BG1539" s="4">
        <v>1793</v>
      </c>
      <c r="BH1539" s="4">
        <v>390</v>
      </c>
      <c r="BI1539" s="4">
        <v>1</v>
      </c>
      <c r="BJ1539" s="4">
        <v>70</v>
      </c>
      <c r="BK1539" s="4">
        <v>40</v>
      </c>
      <c r="BL1539" s="4">
        <v>63</v>
      </c>
      <c r="BM1539" s="4">
        <v>67</v>
      </c>
      <c r="BN1539" s="4">
        <v>74</v>
      </c>
    </row>
    <row r="1540" spans="1:66" ht="30" customHeight="1" x14ac:dyDescent="0.25">
      <c r="A1540" s="15" t="s">
        <v>3081</v>
      </c>
      <c r="B1540" s="4">
        <v>19</v>
      </c>
      <c r="C1540" s="4">
        <v>66</v>
      </c>
      <c r="D1540" s="4">
        <v>83</v>
      </c>
      <c r="E1540" s="5" t="s">
        <v>3082</v>
      </c>
      <c r="F1540" s="5" t="str">
        <f t="shared" si="130"/>
        <v>Rangers</v>
      </c>
      <c r="G1540" s="25" t="str">
        <f t="shared" si="131"/>
        <v>2020 ~ 2026</v>
      </c>
      <c r="H1540" s="5" t="str">
        <f t="shared" si="129"/>
        <v>2026</v>
      </c>
      <c r="I1540" s="4" t="s">
        <v>337</v>
      </c>
      <c r="J1540" s="4" t="s">
        <v>125</v>
      </c>
      <c r="K1540" s="4" t="s">
        <v>68</v>
      </c>
      <c r="L1540" s="4">
        <v>68</v>
      </c>
      <c r="M1540" s="4" t="s">
        <v>189</v>
      </c>
      <c r="N1540" s="4">
        <v>17</v>
      </c>
      <c r="O1540" s="6" t="s">
        <v>6906</v>
      </c>
      <c r="P1540" s="6" t="s">
        <v>7031</v>
      </c>
      <c r="Q1540" s="6" t="s">
        <v>7508</v>
      </c>
      <c r="R1540" s="4">
        <v>233</v>
      </c>
      <c r="S1540" s="4">
        <v>56</v>
      </c>
      <c r="T1540" s="4">
        <v>23</v>
      </c>
      <c r="U1540" s="4">
        <v>62</v>
      </c>
      <c r="V1540" s="4">
        <v>68</v>
      </c>
      <c r="W1540" s="4">
        <v>24</v>
      </c>
      <c r="X1540" s="4">
        <v>276</v>
      </c>
      <c r="Y1540" s="4">
        <v>61</v>
      </c>
      <c r="Z1540" s="4">
        <v>48</v>
      </c>
      <c r="AA1540" s="4">
        <v>31</v>
      </c>
      <c r="AB1540" s="4">
        <v>69</v>
      </c>
      <c r="AC1540" s="4">
        <v>67</v>
      </c>
      <c r="AD1540" s="4">
        <v>347</v>
      </c>
      <c r="AE1540" s="4">
        <v>69</v>
      </c>
      <c r="AF1540" s="4">
        <v>73</v>
      </c>
      <c r="AG1540" s="4">
        <v>68</v>
      </c>
      <c r="AH1540" s="4">
        <v>64</v>
      </c>
      <c r="AI1540" s="4">
        <v>73</v>
      </c>
      <c r="AJ1540" s="4">
        <v>293</v>
      </c>
      <c r="AK1540" s="4">
        <v>47</v>
      </c>
      <c r="AL1540" s="4">
        <v>72</v>
      </c>
      <c r="AM1540" s="4">
        <v>55</v>
      </c>
      <c r="AN1540" s="4">
        <v>70</v>
      </c>
      <c r="AO1540" s="4">
        <v>49</v>
      </c>
      <c r="AP1540" s="4">
        <v>235</v>
      </c>
      <c r="AQ1540" s="4">
        <v>61</v>
      </c>
      <c r="AR1540" s="4">
        <v>67</v>
      </c>
      <c r="AS1540" s="4">
        <v>21</v>
      </c>
      <c r="AT1540" s="4">
        <v>52</v>
      </c>
      <c r="AU1540" s="4">
        <v>34</v>
      </c>
      <c r="AV1540" s="4">
        <v>70</v>
      </c>
      <c r="AW1540" s="4">
        <v>198</v>
      </c>
      <c r="AX1540" s="4">
        <v>65</v>
      </c>
      <c r="AY1540" s="4">
        <v>68</v>
      </c>
      <c r="AZ1540" s="4">
        <v>65</v>
      </c>
      <c r="BA1540" s="4">
        <v>48</v>
      </c>
      <c r="BB1540" s="4">
        <v>12</v>
      </c>
      <c r="BC1540" s="4">
        <v>7</v>
      </c>
      <c r="BD1540" s="4">
        <v>7</v>
      </c>
      <c r="BE1540" s="4">
        <v>10</v>
      </c>
      <c r="BF1540" s="4">
        <v>12</v>
      </c>
      <c r="BG1540" s="4">
        <v>1630</v>
      </c>
      <c r="BH1540" s="4">
        <v>361</v>
      </c>
      <c r="BI1540" s="4">
        <v>1</v>
      </c>
      <c r="BJ1540" s="4">
        <v>71</v>
      </c>
      <c r="BK1540" s="4">
        <v>34</v>
      </c>
      <c r="BL1540" s="4">
        <v>60</v>
      </c>
      <c r="BM1540" s="4">
        <v>65</v>
      </c>
      <c r="BN1540" s="4">
        <v>66</v>
      </c>
    </row>
    <row r="1541" spans="1:66" ht="30" customHeight="1" x14ac:dyDescent="0.25">
      <c r="A1541" s="15" t="s">
        <v>3180</v>
      </c>
      <c r="B1541" s="4">
        <v>27</v>
      </c>
      <c r="C1541" s="4">
        <v>79</v>
      </c>
      <c r="D1541" s="4">
        <v>80</v>
      </c>
      <c r="E1541" s="5" t="s">
        <v>3181</v>
      </c>
      <c r="F1541" s="5" t="str">
        <f t="shared" si="130"/>
        <v>RB Leipzig</v>
      </c>
      <c r="G1541" s="25" t="str">
        <f t="shared" si="131"/>
        <v>2014 ~ 2028</v>
      </c>
      <c r="H1541" s="5" t="str">
        <f t="shared" si="129"/>
        <v>2028</v>
      </c>
      <c r="I1541" s="4" t="s">
        <v>155</v>
      </c>
      <c r="J1541" s="4" t="s">
        <v>913</v>
      </c>
      <c r="K1541" s="4" t="s">
        <v>68</v>
      </c>
      <c r="L1541" s="4">
        <v>80</v>
      </c>
      <c r="M1541" s="4" t="s">
        <v>189</v>
      </c>
      <c r="N1541" s="4">
        <v>1</v>
      </c>
      <c r="O1541" s="6" t="s">
        <v>6930</v>
      </c>
      <c r="P1541" s="6" t="s">
        <v>7488</v>
      </c>
      <c r="Q1541" s="6" t="s">
        <v>7506</v>
      </c>
      <c r="R1541" s="4">
        <v>319</v>
      </c>
      <c r="S1541" s="4">
        <v>72</v>
      </c>
      <c r="T1541" s="4">
        <v>55</v>
      </c>
      <c r="U1541" s="4">
        <v>77</v>
      </c>
      <c r="V1541" s="4">
        <v>74</v>
      </c>
      <c r="W1541" s="4">
        <v>41</v>
      </c>
      <c r="X1541" s="4">
        <v>276</v>
      </c>
      <c r="Y1541" s="4">
        <v>71</v>
      </c>
      <c r="Z1541" s="4">
        <v>47</v>
      </c>
      <c r="AA1541" s="4">
        <v>22</v>
      </c>
      <c r="AB1541" s="4">
        <v>63</v>
      </c>
      <c r="AC1541" s="4">
        <v>73</v>
      </c>
      <c r="AD1541" s="4">
        <v>365</v>
      </c>
      <c r="AE1541" s="4">
        <v>80</v>
      </c>
      <c r="AF1541" s="4">
        <v>81</v>
      </c>
      <c r="AG1541" s="4">
        <v>63</v>
      </c>
      <c r="AH1541" s="4">
        <v>81</v>
      </c>
      <c r="AI1541" s="4">
        <v>60</v>
      </c>
      <c r="AJ1541" s="4">
        <v>334</v>
      </c>
      <c r="AK1541" s="4">
        <v>58</v>
      </c>
      <c r="AL1541" s="4">
        <v>88</v>
      </c>
      <c r="AM1541" s="4">
        <v>80</v>
      </c>
      <c r="AN1541" s="4">
        <v>77</v>
      </c>
      <c r="AO1541" s="4">
        <v>31</v>
      </c>
      <c r="AP1541" s="4">
        <v>306</v>
      </c>
      <c r="AQ1541" s="4">
        <v>71</v>
      </c>
      <c r="AR1541" s="4">
        <v>80</v>
      </c>
      <c r="AS1541" s="4">
        <v>68</v>
      </c>
      <c r="AT1541" s="4">
        <v>55</v>
      </c>
      <c r="AU1541" s="4">
        <v>32</v>
      </c>
      <c r="AV1541" s="4">
        <v>68</v>
      </c>
      <c r="AW1541" s="4">
        <v>248</v>
      </c>
      <c r="AX1541" s="4">
        <v>82</v>
      </c>
      <c r="AY1541" s="4">
        <v>81</v>
      </c>
      <c r="AZ1541" s="4">
        <v>85</v>
      </c>
      <c r="BA1541" s="4">
        <v>44</v>
      </c>
      <c r="BB1541" s="4">
        <v>8</v>
      </c>
      <c r="BC1541" s="4">
        <v>12</v>
      </c>
      <c r="BD1541" s="4">
        <v>10</v>
      </c>
      <c r="BE1541" s="4">
        <v>7</v>
      </c>
      <c r="BF1541" s="4">
        <v>7</v>
      </c>
      <c r="BG1541" s="4">
        <v>1892</v>
      </c>
      <c r="BH1541" s="4">
        <v>424</v>
      </c>
      <c r="BI1541" s="4">
        <v>2</v>
      </c>
      <c r="BJ1541" s="4">
        <v>81</v>
      </c>
      <c r="BK1541" s="4">
        <v>50</v>
      </c>
      <c r="BL1541" s="4">
        <v>64</v>
      </c>
      <c r="BM1541" s="4">
        <v>71</v>
      </c>
      <c r="BN1541" s="4">
        <v>81</v>
      </c>
    </row>
    <row r="1542" spans="1:66" ht="30" customHeight="1" x14ac:dyDescent="0.25">
      <c r="A1542" s="15" t="s">
        <v>4788</v>
      </c>
      <c r="B1542" s="4">
        <v>17</v>
      </c>
      <c r="C1542" s="4">
        <v>61</v>
      </c>
      <c r="D1542" s="4">
        <v>79</v>
      </c>
      <c r="E1542" s="5" t="s">
        <v>4789</v>
      </c>
      <c r="F1542" s="5" t="str">
        <f t="shared" si="130"/>
        <v>Liverpool</v>
      </c>
      <c r="G1542" s="25" t="str">
        <f t="shared" si="131"/>
        <v>2023 ~ 2026</v>
      </c>
      <c r="H1542" s="5" t="str">
        <f t="shared" si="129"/>
        <v>2026</v>
      </c>
      <c r="I1542" s="4" t="s">
        <v>66</v>
      </c>
      <c r="J1542" s="4" t="s">
        <v>84</v>
      </c>
      <c r="K1542" s="4" t="s">
        <v>68</v>
      </c>
      <c r="L1542" s="4">
        <v>63</v>
      </c>
      <c r="M1542" s="4" t="s">
        <v>106</v>
      </c>
      <c r="N1542" s="4">
        <v>18</v>
      </c>
      <c r="O1542" s="6" t="s">
        <v>7568</v>
      </c>
      <c r="P1542" s="6" t="s">
        <v>6872</v>
      </c>
      <c r="Q1542" s="6" t="s">
        <v>7222</v>
      </c>
      <c r="R1542" s="4">
        <v>267</v>
      </c>
      <c r="S1542" s="4">
        <v>46</v>
      </c>
      <c r="T1542" s="4">
        <v>62</v>
      </c>
      <c r="U1542" s="4">
        <v>57</v>
      </c>
      <c r="V1542" s="4">
        <v>51</v>
      </c>
      <c r="W1542" s="4">
        <v>51</v>
      </c>
      <c r="X1542" s="4">
        <v>266</v>
      </c>
      <c r="Y1542" s="4">
        <v>66</v>
      </c>
      <c r="Z1542" s="4">
        <v>53</v>
      </c>
      <c r="AA1542" s="4">
        <v>42</v>
      </c>
      <c r="AB1542" s="4">
        <v>41</v>
      </c>
      <c r="AC1542" s="4">
        <v>64</v>
      </c>
      <c r="AD1542" s="4">
        <v>341</v>
      </c>
      <c r="AE1542" s="4">
        <v>76</v>
      </c>
      <c r="AF1542" s="4">
        <v>72</v>
      </c>
      <c r="AG1542" s="4">
        <v>72</v>
      </c>
      <c r="AH1542" s="4">
        <v>56</v>
      </c>
      <c r="AI1542" s="4">
        <v>65</v>
      </c>
      <c r="AJ1542" s="4">
        <v>294</v>
      </c>
      <c r="AK1542" s="4">
        <v>60</v>
      </c>
      <c r="AL1542" s="4">
        <v>65</v>
      </c>
      <c r="AM1542" s="4">
        <v>58</v>
      </c>
      <c r="AN1542" s="4">
        <v>53</v>
      </c>
      <c r="AO1542" s="4">
        <v>58</v>
      </c>
      <c r="AP1542" s="4">
        <v>244</v>
      </c>
      <c r="AQ1542" s="4">
        <v>49</v>
      </c>
      <c r="AR1542" s="4">
        <v>23</v>
      </c>
      <c r="AS1542" s="4">
        <v>58</v>
      </c>
      <c r="AT1542" s="4">
        <v>54</v>
      </c>
      <c r="AU1542" s="4">
        <v>60</v>
      </c>
      <c r="AV1542" s="4">
        <v>60</v>
      </c>
      <c r="AW1542" s="4">
        <v>66</v>
      </c>
      <c r="AX1542" s="4">
        <v>24</v>
      </c>
      <c r="AY1542" s="4">
        <v>22</v>
      </c>
      <c r="AZ1542" s="4">
        <v>20</v>
      </c>
      <c r="BA1542" s="4">
        <v>51</v>
      </c>
      <c r="BB1542" s="4">
        <v>7</v>
      </c>
      <c r="BC1542" s="4">
        <v>11</v>
      </c>
      <c r="BD1542" s="4">
        <v>7</v>
      </c>
      <c r="BE1542" s="4">
        <v>15</v>
      </c>
      <c r="BF1542" s="4">
        <v>11</v>
      </c>
      <c r="BG1542" s="4">
        <v>1529</v>
      </c>
      <c r="BH1542" s="4">
        <v>328</v>
      </c>
      <c r="BI1542" s="4">
        <v>1</v>
      </c>
      <c r="BJ1542" s="4">
        <v>74</v>
      </c>
      <c r="BK1542" s="4">
        <v>60</v>
      </c>
      <c r="BL1542" s="4">
        <v>49</v>
      </c>
      <c r="BM1542" s="4">
        <v>65</v>
      </c>
      <c r="BN1542" s="4">
        <v>26</v>
      </c>
    </row>
    <row r="1543" spans="1:66" ht="30" customHeight="1" x14ac:dyDescent="0.25">
      <c r="A1543" s="15" t="s">
        <v>3147</v>
      </c>
      <c r="B1543" s="4">
        <v>30</v>
      </c>
      <c r="C1543" s="4">
        <v>72</v>
      </c>
      <c r="D1543" s="4">
        <v>72</v>
      </c>
      <c r="E1543" s="5" t="s">
        <v>3148</v>
      </c>
      <c r="F1543" s="5" t="str">
        <f t="shared" si="130"/>
        <v>Paris Saint Germain</v>
      </c>
      <c r="G1543" s="25" t="str">
        <f t="shared" si="131"/>
        <v>2015 ~ 2024</v>
      </c>
      <c r="H1543" s="5" t="str">
        <f t="shared" si="129"/>
        <v>2024</v>
      </c>
      <c r="I1543" s="4" t="s">
        <v>66</v>
      </c>
      <c r="J1543" s="4" t="s">
        <v>156</v>
      </c>
      <c r="K1543" s="4" t="s">
        <v>77</v>
      </c>
      <c r="L1543" s="4">
        <v>72</v>
      </c>
      <c r="M1543" s="4" t="s">
        <v>478</v>
      </c>
      <c r="N1543" s="4">
        <v>0</v>
      </c>
      <c r="O1543" s="6" t="s">
        <v>7222</v>
      </c>
      <c r="P1543" s="6" t="s">
        <v>6880</v>
      </c>
      <c r="Q1543" s="6" t="s">
        <v>7007</v>
      </c>
      <c r="R1543" s="4">
        <v>338</v>
      </c>
      <c r="S1543" s="4">
        <v>74</v>
      </c>
      <c r="T1543" s="4">
        <v>62</v>
      </c>
      <c r="U1543" s="4">
        <v>69</v>
      </c>
      <c r="V1543" s="4">
        <v>73</v>
      </c>
      <c r="W1543" s="4">
        <v>60</v>
      </c>
      <c r="X1543" s="4">
        <v>333</v>
      </c>
      <c r="Y1543" s="4">
        <v>75</v>
      </c>
      <c r="Z1543" s="4">
        <v>69</v>
      </c>
      <c r="AA1543" s="4">
        <v>49</v>
      </c>
      <c r="AB1543" s="4">
        <v>63</v>
      </c>
      <c r="AC1543" s="4">
        <v>77</v>
      </c>
      <c r="AD1543" s="4">
        <v>331</v>
      </c>
      <c r="AE1543" s="4">
        <v>69</v>
      </c>
      <c r="AF1543" s="4">
        <v>63</v>
      </c>
      <c r="AG1543" s="4">
        <v>66</v>
      </c>
      <c r="AH1543" s="4">
        <v>66</v>
      </c>
      <c r="AI1543" s="4">
        <v>67</v>
      </c>
      <c r="AJ1543" s="4">
        <v>322</v>
      </c>
      <c r="AK1543" s="4">
        <v>69</v>
      </c>
      <c r="AL1543" s="4">
        <v>72</v>
      </c>
      <c r="AM1543" s="4">
        <v>57</v>
      </c>
      <c r="AN1543" s="4">
        <v>66</v>
      </c>
      <c r="AO1543" s="4">
        <v>58</v>
      </c>
      <c r="AP1543" s="4">
        <v>336</v>
      </c>
      <c r="AQ1543" s="4">
        <v>69</v>
      </c>
      <c r="AR1543" s="4">
        <v>72</v>
      </c>
      <c r="AS1543" s="4">
        <v>70</v>
      </c>
      <c r="AT1543" s="4">
        <v>72</v>
      </c>
      <c r="AU1543" s="4">
        <v>53</v>
      </c>
      <c r="AV1543" s="4">
        <v>71</v>
      </c>
      <c r="AW1543" s="4">
        <v>214</v>
      </c>
      <c r="AX1543" s="4">
        <v>69</v>
      </c>
      <c r="AY1543" s="4">
        <v>73</v>
      </c>
      <c r="AZ1543" s="4">
        <v>72</v>
      </c>
      <c r="BA1543" s="4">
        <v>55</v>
      </c>
      <c r="BB1543" s="4">
        <v>14</v>
      </c>
      <c r="BC1543" s="4">
        <v>10</v>
      </c>
      <c r="BD1543" s="4">
        <v>7</v>
      </c>
      <c r="BE1543" s="4">
        <v>9</v>
      </c>
      <c r="BF1543" s="4">
        <v>15</v>
      </c>
      <c r="BG1543" s="4">
        <v>1929</v>
      </c>
      <c r="BH1543" s="4">
        <v>408</v>
      </c>
      <c r="BI1543" s="4">
        <v>2</v>
      </c>
      <c r="BJ1543" s="4">
        <v>66</v>
      </c>
      <c r="BK1543" s="4">
        <v>62</v>
      </c>
      <c r="BL1543" s="4">
        <v>70</v>
      </c>
      <c r="BM1543" s="4">
        <v>74</v>
      </c>
      <c r="BN1543" s="4">
        <v>71</v>
      </c>
    </row>
    <row r="1544" spans="1:66" ht="30" customHeight="1" x14ac:dyDescent="0.25">
      <c r="A1544" s="15" t="s">
        <v>3609</v>
      </c>
      <c r="B1544" s="4">
        <v>21</v>
      </c>
      <c r="C1544" s="4">
        <v>72</v>
      </c>
      <c r="D1544" s="4">
        <v>83</v>
      </c>
      <c r="E1544" s="5" t="s">
        <v>3610</v>
      </c>
      <c r="F1544" s="5" t="str">
        <f t="shared" si="130"/>
        <v>Boca Juniors</v>
      </c>
      <c r="G1544" s="25" t="str">
        <f t="shared" si="131"/>
        <v>2022 ~ 2027</v>
      </c>
      <c r="H1544" s="5" t="str">
        <f t="shared" si="129"/>
        <v>2027</v>
      </c>
      <c r="I1544" s="4" t="s">
        <v>277</v>
      </c>
      <c r="J1544" s="4" t="s">
        <v>308</v>
      </c>
      <c r="K1544" s="4" t="s">
        <v>68</v>
      </c>
      <c r="L1544" s="4">
        <v>73</v>
      </c>
      <c r="M1544" s="4" t="s">
        <v>206</v>
      </c>
      <c r="N1544" s="4">
        <v>11</v>
      </c>
      <c r="O1544" s="6" t="s">
        <v>6927</v>
      </c>
      <c r="P1544" s="6" t="s">
        <v>7203</v>
      </c>
      <c r="Q1544" s="6" t="s">
        <v>7548</v>
      </c>
      <c r="R1544" s="4">
        <v>299</v>
      </c>
      <c r="S1544" s="4">
        <v>65</v>
      </c>
      <c r="T1544" s="4">
        <v>72</v>
      </c>
      <c r="U1544" s="4">
        <v>44</v>
      </c>
      <c r="V1544" s="4">
        <v>67</v>
      </c>
      <c r="W1544" s="4">
        <v>51</v>
      </c>
      <c r="X1544" s="4">
        <v>319</v>
      </c>
      <c r="Y1544" s="4">
        <v>72</v>
      </c>
      <c r="Z1544" s="4">
        <v>70</v>
      </c>
      <c r="AA1544" s="4">
        <v>56</v>
      </c>
      <c r="AB1544" s="4">
        <v>52</v>
      </c>
      <c r="AC1544" s="4">
        <v>69</v>
      </c>
      <c r="AD1544" s="4">
        <v>420</v>
      </c>
      <c r="AE1544" s="4">
        <v>88</v>
      </c>
      <c r="AF1544" s="4">
        <v>90</v>
      </c>
      <c r="AG1544" s="4">
        <v>89</v>
      </c>
      <c r="AH1544" s="4">
        <v>71</v>
      </c>
      <c r="AI1544" s="4">
        <v>82</v>
      </c>
      <c r="AJ1544" s="4">
        <v>337</v>
      </c>
      <c r="AK1544" s="4">
        <v>66</v>
      </c>
      <c r="AL1544" s="4">
        <v>65</v>
      </c>
      <c r="AM1544" s="4">
        <v>84</v>
      </c>
      <c r="AN1544" s="4">
        <v>58</v>
      </c>
      <c r="AO1544" s="4">
        <v>64</v>
      </c>
      <c r="AP1544" s="4">
        <v>279</v>
      </c>
      <c r="AQ1544" s="4">
        <v>62</v>
      </c>
      <c r="AR1544" s="4">
        <v>22</v>
      </c>
      <c r="AS1544" s="4">
        <v>74</v>
      </c>
      <c r="AT1544" s="4">
        <v>60</v>
      </c>
      <c r="AU1544" s="4">
        <v>61</v>
      </c>
      <c r="AV1544" s="4">
        <v>62</v>
      </c>
      <c r="AW1544" s="4">
        <v>107</v>
      </c>
      <c r="AX1544" s="4">
        <v>45</v>
      </c>
      <c r="AY1544" s="4">
        <v>29</v>
      </c>
      <c r="AZ1544" s="4">
        <v>33</v>
      </c>
      <c r="BA1544" s="4">
        <v>48</v>
      </c>
      <c r="BB1544" s="4">
        <v>13</v>
      </c>
      <c r="BC1544" s="4">
        <v>9</v>
      </c>
      <c r="BD1544" s="4">
        <v>11</v>
      </c>
      <c r="BE1544" s="4">
        <v>8</v>
      </c>
      <c r="BF1544" s="4">
        <v>7</v>
      </c>
      <c r="BG1544" s="4">
        <v>1809</v>
      </c>
      <c r="BH1544" s="4">
        <v>393</v>
      </c>
      <c r="BI1544" s="4">
        <v>1</v>
      </c>
      <c r="BJ1544" s="4">
        <v>89</v>
      </c>
      <c r="BK1544" s="4">
        <v>68</v>
      </c>
      <c r="BL1544" s="4">
        <v>63</v>
      </c>
      <c r="BM1544" s="4">
        <v>73</v>
      </c>
      <c r="BN1544" s="4">
        <v>34</v>
      </c>
    </row>
    <row r="1545" spans="1:66" ht="30" customHeight="1" x14ac:dyDescent="0.25">
      <c r="A1545" s="15" t="s">
        <v>3768</v>
      </c>
      <c r="B1545" s="4">
        <v>22</v>
      </c>
      <c r="C1545" s="4">
        <v>73</v>
      </c>
      <c r="D1545" s="4">
        <v>80</v>
      </c>
      <c r="E1545" s="5" t="s">
        <v>8080</v>
      </c>
      <c r="F1545" s="5" t="str">
        <f t="shared" si="130"/>
        <v>Udinese</v>
      </c>
      <c r="G1545" s="25" t="str">
        <f t="shared" si="131"/>
        <v>Jun 30, 2024 A Prestamo</v>
      </c>
      <c r="H1545" s="5">
        <v>0</v>
      </c>
      <c r="I1545" s="4" t="s">
        <v>2440</v>
      </c>
      <c r="J1545" s="4" t="s">
        <v>290</v>
      </c>
      <c r="K1545" s="4" t="s">
        <v>68</v>
      </c>
      <c r="L1545" s="4">
        <v>75</v>
      </c>
      <c r="M1545" s="4" t="s">
        <v>106</v>
      </c>
      <c r="N1545" s="4">
        <v>7</v>
      </c>
      <c r="O1545" s="6" t="s">
        <v>6894</v>
      </c>
      <c r="P1545" s="6" t="s">
        <v>6910</v>
      </c>
      <c r="Q1545" s="6">
        <v>0</v>
      </c>
      <c r="R1545" s="4">
        <v>331</v>
      </c>
      <c r="S1545" s="4">
        <v>57</v>
      </c>
      <c r="T1545" s="4">
        <v>72</v>
      </c>
      <c r="U1545" s="4">
        <v>74</v>
      </c>
      <c r="V1545" s="4">
        <v>64</v>
      </c>
      <c r="W1545" s="4">
        <v>64</v>
      </c>
      <c r="X1545" s="4">
        <v>316</v>
      </c>
      <c r="Y1545" s="4">
        <v>68</v>
      </c>
      <c r="Z1545" s="4">
        <v>56</v>
      </c>
      <c r="AA1545" s="4">
        <v>66</v>
      </c>
      <c r="AB1545" s="4">
        <v>55</v>
      </c>
      <c r="AC1545" s="4">
        <v>71</v>
      </c>
      <c r="AD1545" s="4">
        <v>278</v>
      </c>
      <c r="AE1545" s="4">
        <v>55</v>
      </c>
      <c r="AF1545" s="4">
        <v>72</v>
      </c>
      <c r="AG1545" s="4">
        <v>46</v>
      </c>
      <c r="AH1545" s="4">
        <v>68</v>
      </c>
      <c r="AI1545" s="4">
        <v>37</v>
      </c>
      <c r="AJ1545" s="4">
        <v>391</v>
      </c>
      <c r="AK1545" s="4">
        <v>85</v>
      </c>
      <c r="AL1545" s="4">
        <v>83</v>
      </c>
      <c r="AM1545" s="4">
        <v>66</v>
      </c>
      <c r="AN1545" s="4">
        <v>90</v>
      </c>
      <c r="AO1545" s="4">
        <v>67</v>
      </c>
      <c r="AP1545" s="4">
        <v>294</v>
      </c>
      <c r="AQ1545" s="4">
        <v>73</v>
      </c>
      <c r="AR1545" s="4">
        <v>25</v>
      </c>
      <c r="AS1545" s="4">
        <v>74</v>
      </c>
      <c r="AT1545" s="4">
        <v>54</v>
      </c>
      <c r="AU1545" s="4">
        <v>68</v>
      </c>
      <c r="AV1545" s="4">
        <v>67</v>
      </c>
      <c r="AW1545" s="4">
        <v>78</v>
      </c>
      <c r="AX1545" s="4">
        <v>29</v>
      </c>
      <c r="AY1545" s="4">
        <v>31</v>
      </c>
      <c r="AZ1545" s="4">
        <v>18</v>
      </c>
      <c r="BA1545" s="4">
        <v>50</v>
      </c>
      <c r="BB1545" s="4">
        <v>11</v>
      </c>
      <c r="BC1545" s="4">
        <v>12</v>
      </c>
      <c r="BD1545" s="4">
        <v>10</v>
      </c>
      <c r="BE1545" s="4">
        <v>5</v>
      </c>
      <c r="BF1545" s="4">
        <v>12</v>
      </c>
      <c r="BG1545" s="4">
        <v>1738</v>
      </c>
      <c r="BH1545" s="4">
        <v>373</v>
      </c>
      <c r="BI1545" s="4">
        <v>1</v>
      </c>
      <c r="BJ1545" s="4">
        <v>64</v>
      </c>
      <c r="BK1545" s="4">
        <v>73</v>
      </c>
      <c r="BL1545" s="4">
        <v>59</v>
      </c>
      <c r="BM1545" s="4">
        <v>65</v>
      </c>
      <c r="BN1545" s="4">
        <v>32</v>
      </c>
    </row>
    <row r="1546" spans="1:66" ht="30" customHeight="1" x14ac:dyDescent="0.25">
      <c r="A1546" s="15" t="s">
        <v>4443</v>
      </c>
      <c r="B1546" s="4">
        <v>25</v>
      </c>
      <c r="C1546" s="4">
        <v>78</v>
      </c>
      <c r="D1546" s="4">
        <v>81</v>
      </c>
      <c r="E1546" s="5" t="s">
        <v>4444</v>
      </c>
      <c r="F1546" s="5" t="str">
        <f t="shared" si="130"/>
        <v>VfL Wolfsburg</v>
      </c>
      <c r="G1546" s="25" t="str">
        <f t="shared" si="131"/>
        <v>2023 ~ 2028</v>
      </c>
      <c r="H1546" s="5" t="str">
        <f>RIGHT(G1546, 4)</f>
        <v>2028</v>
      </c>
      <c r="I1546" s="4" t="s">
        <v>90</v>
      </c>
      <c r="J1546" s="4" t="s">
        <v>67</v>
      </c>
      <c r="K1546" s="4" t="s">
        <v>77</v>
      </c>
      <c r="L1546" s="4">
        <v>81</v>
      </c>
      <c r="M1546" s="4" t="s">
        <v>69</v>
      </c>
      <c r="N1546" s="4">
        <v>3</v>
      </c>
      <c r="O1546" s="6" t="s">
        <v>7302</v>
      </c>
      <c r="P1546" s="6" t="s">
        <v>6931</v>
      </c>
      <c r="Q1546" s="6" t="s">
        <v>7425</v>
      </c>
      <c r="R1546" s="4">
        <v>354</v>
      </c>
      <c r="S1546" s="4">
        <v>79</v>
      </c>
      <c r="T1546" s="4">
        <v>71</v>
      </c>
      <c r="U1546" s="4">
        <v>55</v>
      </c>
      <c r="V1546" s="4">
        <v>82</v>
      </c>
      <c r="W1546" s="4">
        <v>67</v>
      </c>
      <c r="X1546" s="4">
        <v>409</v>
      </c>
      <c r="Y1546" s="4">
        <v>83</v>
      </c>
      <c r="Z1546" s="4">
        <v>86</v>
      </c>
      <c r="AA1546" s="4">
        <v>77</v>
      </c>
      <c r="AB1546" s="4">
        <v>79</v>
      </c>
      <c r="AC1546" s="4">
        <v>84</v>
      </c>
      <c r="AD1546" s="4">
        <v>371</v>
      </c>
      <c r="AE1546" s="4">
        <v>75</v>
      </c>
      <c r="AF1546" s="4">
        <v>59</v>
      </c>
      <c r="AG1546" s="4">
        <v>84</v>
      </c>
      <c r="AH1546" s="4">
        <v>78</v>
      </c>
      <c r="AI1546" s="4">
        <v>75</v>
      </c>
      <c r="AJ1546" s="4">
        <v>362</v>
      </c>
      <c r="AK1546" s="4">
        <v>76</v>
      </c>
      <c r="AL1546" s="4">
        <v>70</v>
      </c>
      <c r="AM1546" s="4">
        <v>79</v>
      </c>
      <c r="AN1546" s="4">
        <v>65</v>
      </c>
      <c r="AO1546" s="4">
        <v>72</v>
      </c>
      <c r="AP1546" s="4">
        <v>360</v>
      </c>
      <c r="AQ1546" s="4">
        <v>63</v>
      </c>
      <c r="AR1546" s="4">
        <v>63</v>
      </c>
      <c r="AS1546" s="4">
        <v>76</v>
      </c>
      <c r="AT1546" s="4">
        <v>78</v>
      </c>
      <c r="AU1546" s="4">
        <v>80</v>
      </c>
      <c r="AV1546" s="4">
        <v>78</v>
      </c>
      <c r="AW1546" s="4">
        <v>183</v>
      </c>
      <c r="AX1546" s="4">
        <v>58</v>
      </c>
      <c r="AY1546" s="4">
        <v>59</v>
      </c>
      <c r="AZ1546" s="4">
        <v>66</v>
      </c>
      <c r="BA1546" s="4">
        <v>44</v>
      </c>
      <c r="BB1546" s="4">
        <v>9</v>
      </c>
      <c r="BC1546" s="4">
        <v>12</v>
      </c>
      <c r="BD1546" s="4">
        <v>12</v>
      </c>
      <c r="BE1546" s="4">
        <v>5</v>
      </c>
      <c r="BF1546" s="4">
        <v>6</v>
      </c>
      <c r="BG1546" s="4">
        <v>2083</v>
      </c>
      <c r="BH1546" s="4">
        <v>430</v>
      </c>
      <c r="BI1546" s="4">
        <v>2</v>
      </c>
      <c r="BJ1546" s="4">
        <v>66</v>
      </c>
      <c r="BK1546" s="4">
        <v>73</v>
      </c>
      <c r="BL1546" s="4">
        <v>80</v>
      </c>
      <c r="BM1546" s="4">
        <v>83</v>
      </c>
      <c r="BN1546" s="4">
        <v>60</v>
      </c>
    </row>
    <row r="1547" spans="1:66" ht="30" customHeight="1" x14ac:dyDescent="0.25">
      <c r="A1547" s="15" t="s">
        <v>6820</v>
      </c>
      <c r="B1547" s="4">
        <v>26</v>
      </c>
      <c r="C1547" s="4">
        <v>76</v>
      </c>
      <c r="D1547" s="4">
        <v>80</v>
      </c>
      <c r="E1547" s="5" t="s">
        <v>766</v>
      </c>
      <c r="F1547" s="5" t="str">
        <f t="shared" si="130"/>
        <v>Mexico</v>
      </c>
      <c r="G1547" s="25" t="str">
        <f t="shared" si="131"/>
        <v>Free</v>
      </c>
      <c r="H1547" s="5">
        <v>0</v>
      </c>
      <c r="I1547" s="4" t="s">
        <v>426</v>
      </c>
      <c r="J1547" s="4" t="s">
        <v>125</v>
      </c>
      <c r="K1547" s="4" t="s">
        <v>68</v>
      </c>
      <c r="L1547" s="4">
        <v>76</v>
      </c>
      <c r="M1547" s="4" t="s">
        <v>508</v>
      </c>
      <c r="N1547" s="4">
        <v>4</v>
      </c>
      <c r="O1547" s="6">
        <v>0</v>
      </c>
      <c r="P1547" s="6">
        <v>0</v>
      </c>
      <c r="Q1547" s="6">
        <v>0</v>
      </c>
      <c r="R1547" s="4">
        <v>63</v>
      </c>
      <c r="S1547" s="4">
        <v>11</v>
      </c>
      <c r="T1547" s="4">
        <v>9</v>
      </c>
      <c r="U1547" s="4">
        <v>13</v>
      </c>
      <c r="V1547" s="4">
        <v>25</v>
      </c>
      <c r="W1547" s="4">
        <v>5</v>
      </c>
      <c r="X1547" s="4">
        <v>67</v>
      </c>
      <c r="Y1547" s="4">
        <v>8</v>
      </c>
      <c r="Z1547" s="4">
        <v>13</v>
      </c>
      <c r="AA1547" s="4">
        <v>13</v>
      </c>
      <c r="AB1547" s="4">
        <v>17</v>
      </c>
      <c r="AC1547" s="4">
        <v>16</v>
      </c>
      <c r="AD1547" s="4">
        <v>177</v>
      </c>
      <c r="AE1547" s="4">
        <v>25</v>
      </c>
      <c r="AF1547" s="4">
        <v>24</v>
      </c>
      <c r="AG1547" s="4">
        <v>21</v>
      </c>
      <c r="AH1547" s="4">
        <v>63</v>
      </c>
      <c r="AI1547" s="4">
        <v>44</v>
      </c>
      <c r="AJ1547" s="4">
        <v>184</v>
      </c>
      <c r="AK1547" s="4">
        <v>54</v>
      </c>
      <c r="AL1547" s="4">
        <v>52</v>
      </c>
      <c r="AM1547" s="4">
        <v>21</v>
      </c>
      <c r="AN1547" s="4">
        <v>51</v>
      </c>
      <c r="AO1547" s="4">
        <v>6</v>
      </c>
      <c r="AP1547" s="4">
        <v>86</v>
      </c>
      <c r="AQ1547" s="4">
        <v>27</v>
      </c>
      <c r="AR1547" s="4">
        <v>13</v>
      </c>
      <c r="AS1547" s="4">
        <v>4</v>
      </c>
      <c r="AT1547" s="4">
        <v>28</v>
      </c>
      <c r="AU1547" s="4">
        <v>14</v>
      </c>
      <c r="AV1547" s="4">
        <v>42</v>
      </c>
      <c r="AW1547" s="4">
        <v>39</v>
      </c>
      <c r="AX1547" s="4">
        <v>15</v>
      </c>
      <c r="AY1547" s="4">
        <v>10</v>
      </c>
      <c r="AZ1547" s="4">
        <v>14</v>
      </c>
      <c r="BA1547" s="4">
        <v>379</v>
      </c>
      <c r="BB1547" s="4">
        <v>79</v>
      </c>
      <c r="BC1547" s="4">
        <v>75</v>
      </c>
      <c r="BD1547" s="4">
        <v>72</v>
      </c>
      <c r="BE1547" s="4">
        <v>75</v>
      </c>
      <c r="BF1547" s="4">
        <v>78</v>
      </c>
      <c r="BG1547" s="4">
        <v>995</v>
      </c>
      <c r="BH1547" s="4">
        <v>404</v>
      </c>
      <c r="BI1547" s="4">
        <v>1</v>
      </c>
      <c r="BJ1547" s="4">
        <v>79</v>
      </c>
      <c r="BK1547" s="4">
        <v>75</v>
      </c>
      <c r="BL1547" s="4">
        <v>72</v>
      </c>
      <c r="BM1547" s="4">
        <v>78</v>
      </c>
      <c r="BN1547" s="4">
        <v>25</v>
      </c>
    </row>
    <row r="1548" spans="1:66" ht="30" customHeight="1" x14ac:dyDescent="0.25">
      <c r="A1548" s="15" t="s">
        <v>7823</v>
      </c>
      <c r="B1548" s="4">
        <v>29</v>
      </c>
      <c r="C1548" s="4">
        <v>71</v>
      </c>
      <c r="D1548" s="4">
        <v>71</v>
      </c>
      <c r="E1548" s="5" t="s">
        <v>4588</v>
      </c>
      <c r="F1548" s="5" t="str">
        <f t="shared" si="130"/>
        <v>Gaziantep F.K.</v>
      </c>
      <c r="G1548" s="25" t="str">
        <f t="shared" si="131"/>
        <v>2022 ~ 2024</v>
      </c>
      <c r="H1548" s="5" t="str">
        <f>RIGHT(G1548, 4)</f>
        <v>2024</v>
      </c>
      <c r="I1548" s="4" t="s">
        <v>97</v>
      </c>
      <c r="J1548" s="4" t="s">
        <v>76</v>
      </c>
      <c r="K1548" s="4" t="s">
        <v>68</v>
      </c>
      <c r="L1548" s="4">
        <v>71</v>
      </c>
      <c r="M1548" s="4" t="s">
        <v>294</v>
      </c>
      <c r="N1548" s="4">
        <v>0</v>
      </c>
      <c r="O1548" s="6" t="s">
        <v>6871</v>
      </c>
      <c r="P1548" s="6" t="s">
        <v>7203</v>
      </c>
      <c r="Q1548" s="6" t="s">
        <v>6995</v>
      </c>
      <c r="R1548" s="4">
        <v>321</v>
      </c>
      <c r="S1548" s="4">
        <v>65</v>
      </c>
      <c r="T1548" s="4">
        <v>63</v>
      </c>
      <c r="U1548" s="4">
        <v>58</v>
      </c>
      <c r="V1548" s="4">
        <v>67</v>
      </c>
      <c r="W1548" s="4">
        <v>68</v>
      </c>
      <c r="X1548" s="4">
        <v>349</v>
      </c>
      <c r="Y1548" s="4">
        <v>74</v>
      </c>
      <c r="Z1548" s="4">
        <v>79</v>
      </c>
      <c r="AA1548" s="4">
        <v>62</v>
      </c>
      <c r="AB1548" s="4">
        <v>62</v>
      </c>
      <c r="AC1548" s="4">
        <v>72</v>
      </c>
      <c r="AD1548" s="4">
        <v>401</v>
      </c>
      <c r="AE1548" s="4">
        <v>83</v>
      </c>
      <c r="AF1548" s="4">
        <v>85</v>
      </c>
      <c r="AG1548" s="4">
        <v>86</v>
      </c>
      <c r="AH1548" s="4">
        <v>69</v>
      </c>
      <c r="AI1548" s="4">
        <v>78</v>
      </c>
      <c r="AJ1548" s="4">
        <v>308</v>
      </c>
      <c r="AK1548" s="4">
        <v>65</v>
      </c>
      <c r="AL1548" s="4">
        <v>66</v>
      </c>
      <c r="AM1548" s="4">
        <v>64</v>
      </c>
      <c r="AN1548" s="4">
        <v>49</v>
      </c>
      <c r="AO1548" s="4">
        <v>64</v>
      </c>
      <c r="AP1548" s="4">
        <v>297</v>
      </c>
      <c r="AQ1548" s="4">
        <v>41</v>
      </c>
      <c r="AR1548" s="4">
        <v>49</v>
      </c>
      <c r="AS1548" s="4">
        <v>69</v>
      </c>
      <c r="AT1548" s="4">
        <v>68</v>
      </c>
      <c r="AU1548" s="4">
        <v>70</v>
      </c>
      <c r="AV1548" s="4">
        <v>72</v>
      </c>
      <c r="AW1548" s="4">
        <v>108</v>
      </c>
      <c r="AX1548" s="4">
        <v>32</v>
      </c>
      <c r="AY1548" s="4">
        <v>39</v>
      </c>
      <c r="AZ1548" s="4">
        <v>37</v>
      </c>
      <c r="BA1548" s="4">
        <v>45</v>
      </c>
      <c r="BB1548" s="4">
        <v>8</v>
      </c>
      <c r="BC1548" s="4">
        <v>9</v>
      </c>
      <c r="BD1548" s="4">
        <v>15</v>
      </c>
      <c r="BE1548" s="4">
        <v>6</v>
      </c>
      <c r="BF1548" s="4">
        <v>7</v>
      </c>
      <c r="BG1548" s="4">
        <v>1829</v>
      </c>
      <c r="BH1548" s="4">
        <v>382</v>
      </c>
      <c r="BI1548" s="4">
        <v>2</v>
      </c>
      <c r="BJ1548" s="4">
        <v>84</v>
      </c>
      <c r="BK1548" s="4">
        <v>65</v>
      </c>
      <c r="BL1548" s="4">
        <v>66</v>
      </c>
      <c r="BM1548" s="4">
        <v>74</v>
      </c>
      <c r="BN1548" s="4">
        <v>41</v>
      </c>
    </row>
    <row r="1549" spans="1:66" ht="30" customHeight="1" x14ac:dyDescent="0.25">
      <c r="A1549" s="15" t="s">
        <v>6770</v>
      </c>
      <c r="B1549" s="4">
        <v>25</v>
      </c>
      <c r="C1549" s="4">
        <v>84</v>
      </c>
      <c r="D1549" s="4">
        <v>87</v>
      </c>
      <c r="E1549" s="5" t="s">
        <v>288</v>
      </c>
      <c r="F1549" s="5" t="str">
        <f t="shared" si="130"/>
        <v>Manchester United</v>
      </c>
      <c r="G1549" s="25" t="str">
        <f t="shared" si="131"/>
        <v>2022 ~ 2027</v>
      </c>
      <c r="H1549" s="5" t="str">
        <f>RIGHT(G1549, 4)</f>
        <v>2027</v>
      </c>
      <c r="I1549" s="4" t="s">
        <v>90</v>
      </c>
      <c r="J1549" s="4" t="s">
        <v>139</v>
      </c>
      <c r="K1549" s="4" t="s">
        <v>77</v>
      </c>
      <c r="L1549" s="4">
        <v>86</v>
      </c>
      <c r="M1549" s="4" t="s">
        <v>189</v>
      </c>
      <c r="N1549" s="4">
        <v>3</v>
      </c>
      <c r="O1549" s="6" t="s">
        <v>6881</v>
      </c>
      <c r="P1549" s="6" t="s">
        <v>7037</v>
      </c>
      <c r="Q1549" s="6" t="s">
        <v>7419</v>
      </c>
      <c r="R1549" s="4">
        <v>341</v>
      </c>
      <c r="S1549" s="4">
        <v>75</v>
      </c>
      <c r="T1549" s="4">
        <v>52</v>
      </c>
      <c r="U1549" s="4">
        <v>75</v>
      </c>
      <c r="V1549" s="4">
        <v>83</v>
      </c>
      <c r="W1549" s="4">
        <v>56</v>
      </c>
      <c r="X1549" s="4">
        <v>372</v>
      </c>
      <c r="Y1549" s="4">
        <v>76</v>
      </c>
      <c r="Z1549" s="4">
        <v>77</v>
      </c>
      <c r="AA1549" s="4">
        <v>55</v>
      </c>
      <c r="AB1549" s="4">
        <v>83</v>
      </c>
      <c r="AC1549" s="4">
        <v>81</v>
      </c>
      <c r="AD1549" s="4">
        <v>390</v>
      </c>
      <c r="AE1549" s="4">
        <v>77</v>
      </c>
      <c r="AF1549" s="4">
        <v>70</v>
      </c>
      <c r="AG1549" s="4">
        <v>77</v>
      </c>
      <c r="AH1549" s="4">
        <v>84</v>
      </c>
      <c r="AI1549" s="4">
        <v>82</v>
      </c>
      <c r="AJ1549" s="4">
        <v>377</v>
      </c>
      <c r="AK1549" s="4">
        <v>73</v>
      </c>
      <c r="AL1549" s="4">
        <v>85</v>
      </c>
      <c r="AM1549" s="4">
        <v>75</v>
      </c>
      <c r="AN1549" s="4">
        <v>80</v>
      </c>
      <c r="AO1549" s="4">
        <v>64</v>
      </c>
      <c r="AP1549" s="4">
        <v>369</v>
      </c>
      <c r="AQ1549" s="4">
        <v>91</v>
      </c>
      <c r="AR1549" s="4">
        <v>85</v>
      </c>
      <c r="AS1549" s="4">
        <v>62</v>
      </c>
      <c r="AT1549" s="4">
        <v>76</v>
      </c>
      <c r="AU1549" s="4">
        <v>55</v>
      </c>
      <c r="AV1549" s="4">
        <v>87</v>
      </c>
      <c r="AW1549" s="4">
        <v>256</v>
      </c>
      <c r="AX1549" s="4">
        <v>85</v>
      </c>
      <c r="AY1549" s="4">
        <v>87</v>
      </c>
      <c r="AZ1549" s="4">
        <v>84</v>
      </c>
      <c r="BA1549" s="4">
        <v>55</v>
      </c>
      <c r="BB1549" s="4">
        <v>6</v>
      </c>
      <c r="BC1549" s="4">
        <v>14</v>
      </c>
      <c r="BD1549" s="4">
        <v>13</v>
      </c>
      <c r="BE1549" s="4">
        <v>14</v>
      </c>
      <c r="BF1549" s="4">
        <v>8</v>
      </c>
      <c r="BG1549" s="4">
        <v>2160</v>
      </c>
      <c r="BH1549" s="4">
        <v>455</v>
      </c>
      <c r="BI1549" s="4">
        <v>2</v>
      </c>
      <c r="BJ1549" s="4">
        <v>73</v>
      </c>
      <c r="BK1549" s="4">
        <v>59</v>
      </c>
      <c r="BL1549" s="4">
        <v>78</v>
      </c>
      <c r="BM1549" s="4">
        <v>79</v>
      </c>
      <c r="BN1549" s="4">
        <v>85</v>
      </c>
    </row>
    <row r="1550" spans="1:66" ht="30" customHeight="1" x14ac:dyDescent="0.25">
      <c r="A1550" s="15" t="s">
        <v>6787</v>
      </c>
      <c r="B1550" s="4">
        <v>27</v>
      </c>
      <c r="C1550" s="4">
        <v>77</v>
      </c>
      <c r="D1550" s="4">
        <v>80</v>
      </c>
      <c r="E1550" s="5" t="s">
        <v>3904</v>
      </c>
      <c r="F1550" s="5" t="str">
        <f t="shared" si="130"/>
        <v>Fiorentina</v>
      </c>
      <c r="G1550" s="25" t="str">
        <f t="shared" si="131"/>
        <v>2020 ~ 2025</v>
      </c>
      <c r="H1550" s="5" t="str">
        <f>RIGHT(G1550, 4)</f>
        <v>2025</v>
      </c>
      <c r="I1550" s="4" t="s">
        <v>283</v>
      </c>
      <c r="J1550" s="4" t="s">
        <v>253</v>
      </c>
      <c r="K1550" s="4" t="s">
        <v>68</v>
      </c>
      <c r="L1550" s="4">
        <v>79</v>
      </c>
      <c r="M1550" s="4" t="s">
        <v>189</v>
      </c>
      <c r="N1550" s="4">
        <v>3</v>
      </c>
      <c r="O1550" s="6" t="s">
        <v>7034</v>
      </c>
      <c r="P1550" s="6" t="s">
        <v>6870</v>
      </c>
      <c r="Q1550" s="6" t="s">
        <v>7358</v>
      </c>
      <c r="R1550" s="4">
        <v>321</v>
      </c>
      <c r="S1550" s="4">
        <v>64</v>
      </c>
      <c r="T1550" s="4">
        <v>50</v>
      </c>
      <c r="U1550" s="4">
        <v>80</v>
      </c>
      <c r="V1550" s="4">
        <v>76</v>
      </c>
      <c r="W1550" s="4">
        <v>51</v>
      </c>
      <c r="X1550" s="4">
        <v>320</v>
      </c>
      <c r="Y1550" s="4">
        <v>68</v>
      </c>
      <c r="Z1550" s="4">
        <v>57</v>
      </c>
      <c r="AA1550" s="4">
        <v>49</v>
      </c>
      <c r="AB1550" s="4">
        <v>74</v>
      </c>
      <c r="AC1550" s="4">
        <v>72</v>
      </c>
      <c r="AD1550" s="4">
        <v>335</v>
      </c>
      <c r="AE1550" s="4">
        <v>56</v>
      </c>
      <c r="AF1550" s="4">
        <v>68</v>
      </c>
      <c r="AG1550" s="4">
        <v>73</v>
      </c>
      <c r="AH1550" s="4">
        <v>73</v>
      </c>
      <c r="AI1550" s="4">
        <v>65</v>
      </c>
      <c r="AJ1550" s="4">
        <v>357</v>
      </c>
      <c r="AK1550" s="4">
        <v>65</v>
      </c>
      <c r="AL1550" s="4">
        <v>81</v>
      </c>
      <c r="AM1550" s="4">
        <v>73</v>
      </c>
      <c r="AN1550" s="4">
        <v>79</v>
      </c>
      <c r="AO1550" s="4">
        <v>59</v>
      </c>
      <c r="AP1550" s="4">
        <v>347</v>
      </c>
      <c r="AQ1550" s="4">
        <v>86</v>
      </c>
      <c r="AR1550" s="4">
        <v>75</v>
      </c>
      <c r="AS1550" s="4">
        <v>52</v>
      </c>
      <c r="AT1550" s="4">
        <v>68</v>
      </c>
      <c r="AU1550" s="4">
        <v>66</v>
      </c>
      <c r="AV1550" s="4">
        <v>79</v>
      </c>
      <c r="AW1550" s="4">
        <v>226</v>
      </c>
      <c r="AX1550" s="4">
        <v>72</v>
      </c>
      <c r="AY1550" s="4">
        <v>79</v>
      </c>
      <c r="AZ1550" s="4">
        <v>75</v>
      </c>
      <c r="BA1550" s="4">
        <v>62</v>
      </c>
      <c r="BB1550" s="4">
        <v>10</v>
      </c>
      <c r="BC1550" s="4">
        <v>15</v>
      </c>
      <c r="BD1550" s="4">
        <v>12</v>
      </c>
      <c r="BE1550" s="4">
        <v>10</v>
      </c>
      <c r="BF1550" s="4">
        <v>15</v>
      </c>
      <c r="BG1550" s="4">
        <v>1968</v>
      </c>
      <c r="BH1550" s="4">
        <v>413</v>
      </c>
      <c r="BI1550" s="4">
        <v>2</v>
      </c>
      <c r="BJ1550" s="4">
        <v>63</v>
      </c>
      <c r="BK1550" s="4">
        <v>56</v>
      </c>
      <c r="BL1550" s="4">
        <v>69</v>
      </c>
      <c r="BM1550" s="4">
        <v>70</v>
      </c>
      <c r="BN1550" s="4">
        <v>76</v>
      </c>
    </row>
    <row r="1551" spans="1:66" ht="30" customHeight="1" x14ac:dyDescent="0.25">
      <c r="A1551" s="15" t="s">
        <v>5352</v>
      </c>
      <c r="B1551" s="4">
        <v>20</v>
      </c>
      <c r="C1551" s="4">
        <v>60</v>
      </c>
      <c r="D1551" s="4">
        <v>69</v>
      </c>
      <c r="E1551" s="5" t="s">
        <v>8150</v>
      </c>
      <c r="F1551" s="5" t="str">
        <f t="shared" si="130"/>
        <v>Bohemians</v>
      </c>
      <c r="G1551" s="25" t="str">
        <f t="shared" si="131"/>
        <v>Jun 30, 2024 A Prestamo</v>
      </c>
      <c r="H1551" s="5">
        <v>0</v>
      </c>
      <c r="I1551" s="4" t="s">
        <v>104</v>
      </c>
      <c r="J1551" s="4" t="s">
        <v>549</v>
      </c>
      <c r="K1551" s="4" t="s">
        <v>68</v>
      </c>
      <c r="L1551" s="4">
        <v>60</v>
      </c>
      <c r="M1551" s="4" t="s">
        <v>406</v>
      </c>
      <c r="N1551" s="4">
        <v>9</v>
      </c>
      <c r="O1551" s="6" t="s">
        <v>7571</v>
      </c>
      <c r="P1551" s="6" t="s">
        <v>6959</v>
      </c>
      <c r="Q1551" s="6">
        <v>0</v>
      </c>
      <c r="R1551" s="4">
        <v>223</v>
      </c>
      <c r="S1551" s="4" t="s">
        <v>1883</v>
      </c>
      <c r="T1551" s="4">
        <v>31</v>
      </c>
      <c r="U1551" s="4" t="s">
        <v>5354</v>
      </c>
      <c r="V1551" s="4">
        <v>56</v>
      </c>
      <c r="W1551" s="4">
        <v>33</v>
      </c>
      <c r="X1551" s="4">
        <v>236</v>
      </c>
      <c r="Y1551" s="4">
        <v>52</v>
      </c>
      <c r="Z1551" s="4">
        <v>45</v>
      </c>
      <c r="AA1551" s="4">
        <v>38</v>
      </c>
      <c r="AB1551" s="4">
        <v>43</v>
      </c>
      <c r="AC1551" s="4">
        <v>58</v>
      </c>
      <c r="AD1551" s="4">
        <v>363</v>
      </c>
      <c r="AE1551" s="4">
        <v>77</v>
      </c>
      <c r="AF1551" s="4">
        <v>70</v>
      </c>
      <c r="AG1551" s="4">
        <v>77</v>
      </c>
      <c r="AH1551" s="4">
        <v>55</v>
      </c>
      <c r="AI1551" s="4">
        <v>84</v>
      </c>
      <c r="AJ1551" s="4">
        <v>246</v>
      </c>
      <c r="AK1551" s="4">
        <v>43</v>
      </c>
      <c r="AL1551" s="4" t="s">
        <v>2173</v>
      </c>
      <c r="AM1551" s="4">
        <v>69</v>
      </c>
      <c r="AN1551" s="4">
        <v>44</v>
      </c>
      <c r="AO1551" s="4">
        <v>39</v>
      </c>
      <c r="AP1551" s="4">
        <v>258</v>
      </c>
      <c r="AQ1551" s="4">
        <v>53</v>
      </c>
      <c r="AR1551" s="4">
        <v>55</v>
      </c>
      <c r="AS1551" s="4">
        <v>53</v>
      </c>
      <c r="AT1551" s="4">
        <v>54</v>
      </c>
      <c r="AU1551" s="4">
        <v>43</v>
      </c>
      <c r="AV1551" s="4">
        <v>51</v>
      </c>
      <c r="AW1551" s="4">
        <v>159</v>
      </c>
      <c r="AX1551" s="4">
        <v>54</v>
      </c>
      <c r="AY1551" s="4">
        <v>52</v>
      </c>
      <c r="AZ1551" s="4">
        <v>53</v>
      </c>
      <c r="BA1551" s="4">
        <v>45</v>
      </c>
      <c r="BB1551" s="4">
        <v>11</v>
      </c>
      <c r="BC1551" s="4">
        <v>9</v>
      </c>
      <c r="BD1551" s="4">
        <v>6</v>
      </c>
      <c r="BE1551" s="4">
        <v>11</v>
      </c>
      <c r="BF1551" s="4">
        <v>8</v>
      </c>
      <c r="BG1551" s="4">
        <v>1530</v>
      </c>
      <c r="BH1551" s="4">
        <v>325</v>
      </c>
      <c r="BI1551" s="4">
        <v>1</v>
      </c>
      <c r="BJ1551" s="4">
        <v>73</v>
      </c>
      <c r="BK1551" s="4">
        <v>37</v>
      </c>
      <c r="BL1551" s="4">
        <v>52</v>
      </c>
      <c r="BM1551" s="4">
        <v>58</v>
      </c>
      <c r="BN1551" s="4">
        <v>53</v>
      </c>
    </row>
    <row r="1552" spans="1:66" ht="30" customHeight="1" x14ac:dyDescent="0.25">
      <c r="A1552" s="15" t="s">
        <v>5185</v>
      </c>
      <c r="B1552" s="4">
        <v>22</v>
      </c>
      <c r="C1552" s="4">
        <v>67</v>
      </c>
      <c r="D1552" s="4">
        <v>76</v>
      </c>
      <c r="E1552" s="5" t="s">
        <v>8136</v>
      </c>
      <c r="F1552" s="5" t="str">
        <f t="shared" si="130"/>
        <v>Almere City</v>
      </c>
      <c r="G1552" s="25" t="str">
        <f t="shared" si="131"/>
        <v>Jun 30, 2024 A Prestamo</v>
      </c>
      <c r="H1552" s="5">
        <v>0</v>
      </c>
      <c r="I1552" s="4" t="s">
        <v>212</v>
      </c>
      <c r="J1552" s="4" t="s">
        <v>377</v>
      </c>
      <c r="K1552" s="4" t="s">
        <v>68</v>
      </c>
      <c r="L1552" s="4">
        <v>69</v>
      </c>
      <c r="M1552" s="4" t="s">
        <v>189</v>
      </c>
      <c r="N1552" s="4">
        <v>9</v>
      </c>
      <c r="O1552" s="6" t="s">
        <v>6906</v>
      </c>
      <c r="P1552" s="6" t="s">
        <v>6895</v>
      </c>
      <c r="Q1552" s="6">
        <v>0</v>
      </c>
      <c r="R1552" s="4">
        <v>238</v>
      </c>
      <c r="S1552" s="4">
        <v>49</v>
      </c>
      <c r="T1552" s="4">
        <v>25</v>
      </c>
      <c r="U1552" s="4">
        <v>69</v>
      </c>
      <c r="V1552" s="4">
        <v>62</v>
      </c>
      <c r="W1552" s="4">
        <v>33</v>
      </c>
      <c r="X1552" s="4">
        <v>210</v>
      </c>
      <c r="Y1552" s="4">
        <v>39</v>
      </c>
      <c r="Z1552" s="4">
        <v>34</v>
      </c>
      <c r="AA1552" s="4">
        <v>29</v>
      </c>
      <c r="AB1552" s="4">
        <v>48</v>
      </c>
      <c r="AC1552" s="4">
        <v>60</v>
      </c>
      <c r="AD1552" s="4">
        <v>280</v>
      </c>
      <c r="AE1552" s="4">
        <v>54</v>
      </c>
      <c r="AF1552" s="4">
        <v>74</v>
      </c>
      <c r="AG1552" s="4">
        <v>35</v>
      </c>
      <c r="AH1552" s="4">
        <v>63</v>
      </c>
      <c r="AI1552" s="4">
        <v>54</v>
      </c>
      <c r="AJ1552" s="4">
        <v>283</v>
      </c>
      <c r="AK1552" s="4">
        <v>39</v>
      </c>
      <c r="AL1552" s="4">
        <v>76</v>
      </c>
      <c r="AM1552" s="4">
        <v>62</v>
      </c>
      <c r="AN1552" s="4">
        <v>84</v>
      </c>
      <c r="AO1552" s="4">
        <v>22</v>
      </c>
      <c r="AP1552" s="4">
        <v>232</v>
      </c>
      <c r="AQ1552" s="4">
        <v>64</v>
      </c>
      <c r="AR1552" s="4">
        <v>65</v>
      </c>
      <c r="AS1552" s="4">
        <v>30</v>
      </c>
      <c r="AT1552" s="4">
        <v>32</v>
      </c>
      <c r="AU1552" s="4">
        <v>41</v>
      </c>
      <c r="AV1552" s="4">
        <v>61</v>
      </c>
      <c r="AW1552" s="4">
        <v>195</v>
      </c>
      <c r="AX1552" s="4">
        <v>65</v>
      </c>
      <c r="AY1552" s="4">
        <v>65</v>
      </c>
      <c r="AZ1552" s="4">
        <v>65</v>
      </c>
      <c r="BA1552" s="4">
        <v>39</v>
      </c>
      <c r="BB1552" s="4">
        <v>9</v>
      </c>
      <c r="BC1552" s="4">
        <v>8</v>
      </c>
      <c r="BD1552" s="4">
        <v>6</v>
      </c>
      <c r="BE1552" s="4">
        <v>6</v>
      </c>
      <c r="BF1552" s="4">
        <v>10</v>
      </c>
      <c r="BG1552" s="4">
        <v>1477</v>
      </c>
      <c r="BH1552" s="4">
        <v>329</v>
      </c>
      <c r="BI1552" s="4">
        <v>1</v>
      </c>
      <c r="BJ1552" s="4">
        <v>65</v>
      </c>
      <c r="BK1552" s="4">
        <v>29</v>
      </c>
      <c r="BL1552" s="4">
        <v>48</v>
      </c>
      <c r="BM1552" s="4">
        <v>48</v>
      </c>
      <c r="BN1552" s="4">
        <v>65</v>
      </c>
    </row>
    <row r="1553" spans="1:66" ht="30" customHeight="1" x14ac:dyDescent="0.25">
      <c r="A1553" s="15" t="s">
        <v>1023</v>
      </c>
      <c r="B1553" s="4">
        <v>22</v>
      </c>
      <c r="C1553" s="4">
        <v>67</v>
      </c>
      <c r="D1553" s="4">
        <v>74</v>
      </c>
      <c r="E1553" s="5" t="s">
        <v>6728</v>
      </c>
      <c r="F1553" s="5" t="str">
        <f t="shared" si="130"/>
        <v>Fatih Karagümrük</v>
      </c>
      <c r="G1553" s="25" t="str">
        <f t="shared" si="131"/>
        <v>2022 ~ 2026</v>
      </c>
      <c r="H1553" s="5" t="str">
        <f t="shared" ref="H1553:H1559" si="132">RIGHT(G1553, 4)</f>
        <v>2026</v>
      </c>
      <c r="I1553" s="4" t="s">
        <v>259</v>
      </c>
      <c r="J1553" s="4" t="s">
        <v>105</v>
      </c>
      <c r="K1553" s="4" t="s">
        <v>77</v>
      </c>
      <c r="L1553" s="4">
        <v>68</v>
      </c>
      <c r="M1553" s="4" t="s">
        <v>130</v>
      </c>
      <c r="N1553" s="4">
        <v>7</v>
      </c>
      <c r="O1553" s="6" t="s">
        <v>7222</v>
      </c>
      <c r="P1553" s="6" t="s">
        <v>7031</v>
      </c>
      <c r="Q1553" s="6" t="s">
        <v>7223</v>
      </c>
      <c r="R1553" s="4">
        <v>296</v>
      </c>
      <c r="S1553" s="4">
        <v>64</v>
      </c>
      <c r="T1553" s="4">
        <v>54</v>
      </c>
      <c r="U1553" s="4">
        <v>53</v>
      </c>
      <c r="V1553" s="4">
        <v>67</v>
      </c>
      <c r="W1553" s="4">
        <v>58</v>
      </c>
      <c r="X1553" s="4">
        <v>334</v>
      </c>
      <c r="Y1553" s="4">
        <v>67</v>
      </c>
      <c r="Z1553" s="4">
        <v>68</v>
      </c>
      <c r="AA1553" s="4">
        <v>66</v>
      </c>
      <c r="AB1553" s="4">
        <v>65</v>
      </c>
      <c r="AC1553" s="4">
        <v>68</v>
      </c>
      <c r="AD1553" s="4">
        <v>363</v>
      </c>
      <c r="AE1553" s="4">
        <v>76</v>
      </c>
      <c r="AF1553" s="4">
        <v>76</v>
      </c>
      <c r="AG1553" s="4">
        <v>78</v>
      </c>
      <c r="AH1553" s="4">
        <v>57</v>
      </c>
      <c r="AI1553" s="4">
        <v>76</v>
      </c>
      <c r="AJ1553" s="4">
        <v>310</v>
      </c>
      <c r="AK1553" s="4">
        <v>80</v>
      </c>
      <c r="AL1553" s="4">
        <v>56</v>
      </c>
      <c r="AM1553" s="4">
        <v>64</v>
      </c>
      <c r="AN1553" s="4">
        <v>44</v>
      </c>
      <c r="AO1553" s="4">
        <v>66</v>
      </c>
      <c r="AP1553" s="4">
        <v>276</v>
      </c>
      <c r="AQ1553" s="4">
        <v>44</v>
      </c>
      <c r="AR1553" s="4">
        <v>64</v>
      </c>
      <c r="AS1553" s="4">
        <v>54</v>
      </c>
      <c r="AT1553" s="4">
        <v>59</v>
      </c>
      <c r="AU1553" s="4">
        <v>55</v>
      </c>
      <c r="AV1553" s="4">
        <v>58</v>
      </c>
      <c r="AW1553" s="4">
        <v>196</v>
      </c>
      <c r="AX1553" s="4">
        <v>65</v>
      </c>
      <c r="AY1553" s="4">
        <v>65</v>
      </c>
      <c r="AZ1553" s="4">
        <v>66</v>
      </c>
      <c r="BA1553" s="4">
        <v>55</v>
      </c>
      <c r="BB1553" s="4">
        <v>15</v>
      </c>
      <c r="BC1553" s="4">
        <v>14</v>
      </c>
      <c r="BD1553" s="4">
        <v>11</v>
      </c>
      <c r="BE1553" s="4">
        <v>8</v>
      </c>
      <c r="BF1553" s="4">
        <v>7</v>
      </c>
      <c r="BG1553" s="4">
        <v>1830</v>
      </c>
      <c r="BH1553" s="4">
        <v>385</v>
      </c>
      <c r="BI1553" s="4">
        <v>1</v>
      </c>
      <c r="BJ1553" s="4">
        <v>76</v>
      </c>
      <c r="BK1553" s="4">
        <v>62</v>
      </c>
      <c r="BL1553" s="4">
        <v>65</v>
      </c>
      <c r="BM1553" s="4">
        <v>68</v>
      </c>
      <c r="BN1553" s="4">
        <v>64</v>
      </c>
    </row>
    <row r="1554" spans="1:66" ht="30" customHeight="1" x14ac:dyDescent="0.25">
      <c r="A1554" s="15" t="s">
        <v>318</v>
      </c>
      <c r="B1554" s="4">
        <v>36</v>
      </c>
      <c r="C1554" s="4">
        <v>90</v>
      </c>
      <c r="D1554" s="4">
        <v>90</v>
      </c>
      <c r="E1554" s="5" t="s">
        <v>319</v>
      </c>
      <c r="F1554" s="5" t="str">
        <f t="shared" si="130"/>
        <v>Inter Miami</v>
      </c>
      <c r="G1554" s="25" t="str">
        <f t="shared" si="131"/>
        <v>2023 ~ 2025</v>
      </c>
      <c r="H1554" s="5" t="str">
        <f t="shared" si="132"/>
        <v>2025</v>
      </c>
      <c r="I1554" s="4" t="s">
        <v>320</v>
      </c>
      <c r="J1554" s="4" t="s">
        <v>321</v>
      </c>
      <c r="K1554" s="4" t="s">
        <v>77</v>
      </c>
      <c r="L1554" s="4">
        <v>91</v>
      </c>
      <c r="M1554" s="4" t="s">
        <v>69</v>
      </c>
      <c r="N1554" s="4">
        <v>0</v>
      </c>
      <c r="O1554" s="6" t="s">
        <v>6951</v>
      </c>
      <c r="P1554" s="6" t="s">
        <v>6952</v>
      </c>
      <c r="Q1554" s="6" t="s">
        <v>6953</v>
      </c>
      <c r="R1554" s="4">
        <v>409</v>
      </c>
      <c r="S1554" s="4">
        <v>83</v>
      </c>
      <c r="T1554" s="4">
        <v>89</v>
      </c>
      <c r="U1554" s="4">
        <v>60</v>
      </c>
      <c r="V1554" s="4">
        <v>91</v>
      </c>
      <c r="W1554" s="4">
        <v>86</v>
      </c>
      <c r="X1554" s="4">
        <v>465</v>
      </c>
      <c r="Y1554" s="4">
        <v>96</v>
      </c>
      <c r="Z1554" s="4">
        <v>93</v>
      </c>
      <c r="AA1554" s="4">
        <v>93</v>
      </c>
      <c r="AB1554" s="4">
        <v>90</v>
      </c>
      <c r="AC1554" s="4">
        <v>93</v>
      </c>
      <c r="AD1554" s="4">
        <v>435</v>
      </c>
      <c r="AE1554" s="4">
        <v>87</v>
      </c>
      <c r="AF1554" s="4">
        <v>74</v>
      </c>
      <c r="AG1554" s="4">
        <v>91</v>
      </c>
      <c r="AH1554" s="4">
        <v>88</v>
      </c>
      <c r="AI1554" s="4">
        <v>95</v>
      </c>
      <c r="AJ1554" s="4">
        <v>382</v>
      </c>
      <c r="AK1554" s="4">
        <v>83</v>
      </c>
      <c r="AL1554" s="4">
        <v>71</v>
      </c>
      <c r="AM1554" s="4">
        <v>70</v>
      </c>
      <c r="AN1554" s="4">
        <v>68</v>
      </c>
      <c r="AO1554" s="4">
        <v>90</v>
      </c>
      <c r="AP1554" s="4">
        <v>342</v>
      </c>
      <c r="AQ1554" s="4">
        <v>44</v>
      </c>
      <c r="AR1554" s="4">
        <v>40</v>
      </c>
      <c r="AS1554" s="4">
        <v>91</v>
      </c>
      <c r="AT1554" s="4">
        <v>92</v>
      </c>
      <c r="AU1554" s="4">
        <v>75</v>
      </c>
      <c r="AV1554" s="4">
        <v>96</v>
      </c>
      <c r="AW1554" s="4">
        <v>79</v>
      </c>
      <c r="AX1554" s="4">
        <v>20</v>
      </c>
      <c r="AY1554" s="4">
        <v>35</v>
      </c>
      <c r="AZ1554" s="4">
        <v>24</v>
      </c>
      <c r="BA1554" s="4">
        <v>54</v>
      </c>
      <c r="BB1554" s="4">
        <v>6</v>
      </c>
      <c r="BC1554" s="4">
        <v>11</v>
      </c>
      <c r="BD1554" s="4">
        <v>15</v>
      </c>
      <c r="BE1554" s="4">
        <v>14</v>
      </c>
      <c r="BF1554" s="4">
        <v>8</v>
      </c>
      <c r="BG1554" s="4">
        <v>2166</v>
      </c>
      <c r="BH1554" s="4">
        <v>448</v>
      </c>
      <c r="BI1554" s="4">
        <v>5</v>
      </c>
      <c r="BJ1554" s="4">
        <v>80</v>
      </c>
      <c r="BK1554" s="4">
        <v>87</v>
      </c>
      <c r="BL1554" s="4">
        <v>90</v>
      </c>
      <c r="BM1554" s="4">
        <v>94</v>
      </c>
      <c r="BN1554" s="4">
        <v>33</v>
      </c>
    </row>
    <row r="1555" spans="1:66" ht="30" customHeight="1" x14ac:dyDescent="0.25">
      <c r="A1555" s="15" t="s">
        <v>884</v>
      </c>
      <c r="B1555" s="4">
        <v>17</v>
      </c>
      <c r="C1555" s="4">
        <v>70</v>
      </c>
      <c r="D1555" s="4">
        <v>85</v>
      </c>
      <c r="E1555" s="5" t="s">
        <v>885</v>
      </c>
      <c r="F1555" s="5" t="str">
        <f t="shared" si="130"/>
        <v>Newcastle United</v>
      </c>
      <c r="G1555" s="25" t="str">
        <f t="shared" si="131"/>
        <v>2023 ~ 2027</v>
      </c>
      <c r="H1555" s="5" t="str">
        <f t="shared" si="132"/>
        <v>2027</v>
      </c>
      <c r="I1555" s="4" t="s">
        <v>155</v>
      </c>
      <c r="J1555" s="4" t="s">
        <v>84</v>
      </c>
      <c r="K1555" s="4" t="s">
        <v>68</v>
      </c>
      <c r="L1555" s="4">
        <v>72</v>
      </c>
      <c r="M1555" s="4" t="s">
        <v>195</v>
      </c>
      <c r="N1555" s="4">
        <v>15</v>
      </c>
      <c r="O1555" s="6" t="s">
        <v>6995</v>
      </c>
      <c r="P1555" s="6" t="s">
        <v>7171</v>
      </c>
      <c r="Q1555" s="6" t="s">
        <v>7172</v>
      </c>
      <c r="R1555" s="4">
        <v>305</v>
      </c>
      <c r="S1555" s="4">
        <v>62</v>
      </c>
      <c r="T1555" s="4">
        <v>61</v>
      </c>
      <c r="U1555" s="4">
        <v>57</v>
      </c>
      <c r="V1555" s="4">
        <v>73</v>
      </c>
      <c r="W1555" s="4">
        <v>52</v>
      </c>
      <c r="X1555" s="4">
        <v>329</v>
      </c>
      <c r="Y1555" s="4">
        <v>74</v>
      </c>
      <c r="Z1555" s="4">
        <v>60</v>
      </c>
      <c r="AA1555" s="4">
        <v>54</v>
      </c>
      <c r="AB1555" s="4">
        <v>69</v>
      </c>
      <c r="AC1555" s="4">
        <v>72</v>
      </c>
      <c r="AD1555" s="4">
        <v>328</v>
      </c>
      <c r="AE1555" s="4">
        <v>66</v>
      </c>
      <c r="AF1555" s="4">
        <v>60</v>
      </c>
      <c r="AG1555" s="4">
        <v>65</v>
      </c>
      <c r="AH1555" s="4">
        <v>67</v>
      </c>
      <c r="AI1555" s="4">
        <v>70</v>
      </c>
      <c r="AJ1555" s="4">
        <v>334</v>
      </c>
      <c r="AK1555" s="4">
        <v>67</v>
      </c>
      <c r="AL1555" s="4">
        <v>67</v>
      </c>
      <c r="AM1555" s="4">
        <v>73</v>
      </c>
      <c r="AN1555" s="4">
        <v>68</v>
      </c>
      <c r="AO1555" s="4">
        <v>59</v>
      </c>
      <c r="AP1555" s="4">
        <v>297</v>
      </c>
      <c r="AQ1555" s="4">
        <v>49</v>
      </c>
      <c r="AR1555" s="4">
        <v>60</v>
      </c>
      <c r="AS1555" s="4">
        <v>64</v>
      </c>
      <c r="AT1555" s="4">
        <v>75</v>
      </c>
      <c r="AU1555" s="4">
        <v>49</v>
      </c>
      <c r="AV1555" s="4">
        <v>75</v>
      </c>
      <c r="AW1555" s="4">
        <v>177</v>
      </c>
      <c r="AX1555" s="4">
        <v>58</v>
      </c>
      <c r="AY1555" s="4">
        <v>64</v>
      </c>
      <c r="AZ1555" s="4">
        <v>55</v>
      </c>
      <c r="BA1555" s="4">
        <v>45</v>
      </c>
      <c r="BB1555" s="4">
        <v>9</v>
      </c>
      <c r="BC1555" s="4">
        <v>7</v>
      </c>
      <c r="BD1555" s="4">
        <v>10</v>
      </c>
      <c r="BE1555" s="4">
        <v>12</v>
      </c>
      <c r="BF1555" s="4">
        <v>7</v>
      </c>
      <c r="BG1555" s="4">
        <v>1815</v>
      </c>
      <c r="BH1555" s="4">
        <v>390</v>
      </c>
      <c r="BI1555" s="4">
        <v>1</v>
      </c>
      <c r="BJ1555" s="4">
        <v>63</v>
      </c>
      <c r="BK1555" s="4">
        <v>61</v>
      </c>
      <c r="BL1555" s="4">
        <v>69</v>
      </c>
      <c r="BM1555" s="4">
        <v>72</v>
      </c>
      <c r="BN1555" s="4">
        <v>60</v>
      </c>
    </row>
    <row r="1556" spans="1:66" ht="30" customHeight="1" x14ac:dyDescent="0.25">
      <c r="A1556" s="15" t="s">
        <v>1782</v>
      </c>
      <c r="B1556" s="4">
        <v>16</v>
      </c>
      <c r="C1556" s="4">
        <v>63</v>
      </c>
      <c r="D1556" s="4">
        <v>83</v>
      </c>
      <c r="E1556" s="5" t="s">
        <v>1783</v>
      </c>
      <c r="F1556" s="5" t="str">
        <f t="shared" si="130"/>
        <v>Motherwell</v>
      </c>
      <c r="G1556" s="25" t="str">
        <f t="shared" si="131"/>
        <v>2022 ~ 2026</v>
      </c>
      <c r="H1556" s="5" t="str">
        <f t="shared" si="132"/>
        <v>2026</v>
      </c>
      <c r="I1556" s="4" t="s">
        <v>66</v>
      </c>
      <c r="J1556" s="4" t="s">
        <v>91</v>
      </c>
      <c r="K1556" s="4" t="s">
        <v>68</v>
      </c>
      <c r="L1556" s="4">
        <v>65</v>
      </c>
      <c r="M1556" s="4" t="s">
        <v>69</v>
      </c>
      <c r="N1556" s="4">
        <v>20</v>
      </c>
      <c r="O1556" s="6" t="s">
        <v>7351</v>
      </c>
      <c r="P1556" s="6">
        <v>500</v>
      </c>
      <c r="Q1556" s="6" t="s">
        <v>6995</v>
      </c>
      <c r="R1556" s="4">
        <v>280</v>
      </c>
      <c r="S1556" s="4">
        <v>52</v>
      </c>
      <c r="T1556" s="4">
        <v>55</v>
      </c>
      <c r="U1556" s="4">
        <v>50</v>
      </c>
      <c r="V1556" s="4">
        <v>70</v>
      </c>
      <c r="W1556" s="4">
        <v>53</v>
      </c>
      <c r="X1556" s="4">
        <v>307</v>
      </c>
      <c r="Y1556" s="4">
        <v>62</v>
      </c>
      <c r="Z1556" s="4">
        <v>61</v>
      </c>
      <c r="AA1556" s="4">
        <v>53</v>
      </c>
      <c r="AB1556" s="4">
        <v>65</v>
      </c>
      <c r="AC1556" s="4">
        <v>66</v>
      </c>
      <c r="AD1556" s="4">
        <v>333</v>
      </c>
      <c r="AE1556" s="4">
        <v>68</v>
      </c>
      <c r="AF1556" s="4">
        <v>74</v>
      </c>
      <c r="AG1556" s="4">
        <v>60</v>
      </c>
      <c r="AH1556" s="4">
        <v>61</v>
      </c>
      <c r="AI1556" s="4">
        <v>70</v>
      </c>
      <c r="AJ1556" s="4">
        <v>312</v>
      </c>
      <c r="AK1556" s="4">
        <v>64</v>
      </c>
      <c r="AL1556" s="4">
        <v>61</v>
      </c>
      <c r="AM1556" s="4">
        <v>70</v>
      </c>
      <c r="AN1556" s="4">
        <v>60</v>
      </c>
      <c r="AO1556" s="4">
        <v>57</v>
      </c>
      <c r="AP1556" s="4">
        <v>274</v>
      </c>
      <c r="AQ1556" s="4">
        <v>55</v>
      </c>
      <c r="AR1556" s="4">
        <v>48</v>
      </c>
      <c r="AS1556" s="4">
        <v>55</v>
      </c>
      <c r="AT1556" s="4">
        <v>62</v>
      </c>
      <c r="AU1556" s="4">
        <v>54</v>
      </c>
      <c r="AV1556" s="4">
        <v>72</v>
      </c>
      <c r="AW1556" s="4">
        <v>152</v>
      </c>
      <c r="AX1556" s="4">
        <v>48</v>
      </c>
      <c r="AY1556" s="4">
        <v>53</v>
      </c>
      <c r="AZ1556" s="4">
        <v>51</v>
      </c>
      <c r="BA1556" s="4">
        <v>43</v>
      </c>
      <c r="BB1556" s="4">
        <v>6</v>
      </c>
      <c r="BC1556" s="4">
        <v>6</v>
      </c>
      <c r="BD1556" s="4">
        <v>6</v>
      </c>
      <c r="BE1556" s="4">
        <v>13</v>
      </c>
      <c r="BF1556" s="4">
        <v>12</v>
      </c>
      <c r="BG1556" s="4">
        <v>1701</v>
      </c>
      <c r="BH1556" s="4">
        <v>367</v>
      </c>
      <c r="BI1556" s="4">
        <v>1</v>
      </c>
      <c r="BJ1556" s="4">
        <v>71</v>
      </c>
      <c r="BK1556" s="4">
        <v>57</v>
      </c>
      <c r="BL1556" s="4">
        <v>63</v>
      </c>
      <c r="BM1556" s="4">
        <v>64</v>
      </c>
      <c r="BN1556" s="4">
        <v>50</v>
      </c>
    </row>
    <row r="1557" spans="1:66" ht="30" customHeight="1" x14ac:dyDescent="0.25">
      <c r="A1557" s="15" t="s">
        <v>7794</v>
      </c>
      <c r="B1557" s="4">
        <v>37</v>
      </c>
      <c r="C1557" s="4">
        <v>86</v>
      </c>
      <c r="D1557" s="4">
        <v>86</v>
      </c>
      <c r="E1557" s="5" t="s">
        <v>750</v>
      </c>
      <c r="F1557" s="5" t="str">
        <f t="shared" si="130"/>
        <v>Real Madrid</v>
      </c>
      <c r="G1557" s="25" t="str">
        <f t="shared" si="131"/>
        <v>2012 ~ 2024</v>
      </c>
      <c r="H1557" s="5" t="str">
        <f t="shared" si="132"/>
        <v>2024</v>
      </c>
      <c r="I1557" s="4" t="s">
        <v>252</v>
      </c>
      <c r="J1557" s="4" t="s">
        <v>308</v>
      </c>
      <c r="K1557" s="4" t="s">
        <v>68</v>
      </c>
      <c r="L1557" s="4">
        <v>86</v>
      </c>
      <c r="M1557" s="4" t="s">
        <v>195</v>
      </c>
      <c r="N1557" s="4">
        <v>0</v>
      </c>
      <c r="O1557" s="6" t="s">
        <v>6978</v>
      </c>
      <c r="P1557" s="6" t="s">
        <v>7123</v>
      </c>
      <c r="Q1557" s="6" t="s">
        <v>7124</v>
      </c>
      <c r="R1557" s="4">
        <v>379</v>
      </c>
      <c r="S1557" s="4">
        <v>86</v>
      </c>
      <c r="T1557" s="4">
        <v>72</v>
      </c>
      <c r="U1557" s="4">
        <v>55</v>
      </c>
      <c r="V1557" s="4">
        <v>90</v>
      </c>
      <c r="W1557" s="4">
        <v>76</v>
      </c>
      <c r="X1557" s="4">
        <v>427</v>
      </c>
      <c r="Y1557" s="4">
        <v>84</v>
      </c>
      <c r="Z1557" s="4">
        <v>85</v>
      </c>
      <c r="AA1557" s="4">
        <v>78</v>
      </c>
      <c r="AB1557" s="4">
        <v>90</v>
      </c>
      <c r="AC1557" s="4">
        <v>90</v>
      </c>
      <c r="AD1557" s="4">
        <v>414</v>
      </c>
      <c r="AE1557" s="4">
        <v>75</v>
      </c>
      <c r="AF1557" s="4">
        <v>70</v>
      </c>
      <c r="AG1557" s="4">
        <v>92</v>
      </c>
      <c r="AH1557" s="4">
        <v>85</v>
      </c>
      <c r="AI1557" s="4">
        <v>92</v>
      </c>
      <c r="AJ1557" s="4">
        <v>362</v>
      </c>
      <c r="AK1557" s="4">
        <v>79</v>
      </c>
      <c r="AL1557" s="4">
        <v>67</v>
      </c>
      <c r="AM1557" s="4">
        <v>76</v>
      </c>
      <c r="AN1557" s="4">
        <v>58</v>
      </c>
      <c r="AO1557" s="4">
        <v>82</v>
      </c>
      <c r="AP1557" s="4">
        <v>390</v>
      </c>
      <c r="AQ1557" s="4">
        <v>62</v>
      </c>
      <c r="AR1557" s="4">
        <v>79</v>
      </c>
      <c r="AS1557" s="4">
        <v>76</v>
      </c>
      <c r="AT1557" s="4">
        <v>90</v>
      </c>
      <c r="AU1557" s="4">
        <v>83</v>
      </c>
      <c r="AV1557" s="4">
        <v>91</v>
      </c>
      <c r="AW1557" s="4">
        <v>215</v>
      </c>
      <c r="AX1557" s="4">
        <v>70</v>
      </c>
      <c r="AY1557" s="4">
        <v>73</v>
      </c>
      <c r="AZ1557" s="4">
        <v>72</v>
      </c>
      <c r="BA1557" s="4">
        <v>52</v>
      </c>
      <c r="BB1557" s="4">
        <v>13</v>
      </c>
      <c r="BC1557" s="4">
        <v>9</v>
      </c>
      <c r="BD1557" s="4">
        <v>7</v>
      </c>
      <c r="BE1557" s="4">
        <v>14</v>
      </c>
      <c r="BF1557" s="4">
        <v>9</v>
      </c>
      <c r="BG1557" s="4">
        <v>2239</v>
      </c>
      <c r="BH1557" s="4">
        <v>458</v>
      </c>
      <c r="BI1557" s="4">
        <v>4</v>
      </c>
      <c r="BJ1557" s="4">
        <v>72</v>
      </c>
      <c r="BK1557" s="4">
        <v>76</v>
      </c>
      <c r="BL1557" s="4">
        <v>88</v>
      </c>
      <c r="BM1557" s="4">
        <v>87</v>
      </c>
      <c r="BN1557" s="4">
        <v>71</v>
      </c>
    </row>
    <row r="1558" spans="1:66" ht="30" customHeight="1" x14ac:dyDescent="0.25">
      <c r="A1558" s="15" t="s">
        <v>8236</v>
      </c>
      <c r="B1558" s="4">
        <v>27</v>
      </c>
      <c r="C1558" s="4">
        <v>77</v>
      </c>
      <c r="D1558" s="4">
        <v>80</v>
      </c>
      <c r="E1558" s="5" t="s">
        <v>5681</v>
      </c>
      <c r="F1558" s="5" t="str">
        <f t="shared" si="130"/>
        <v>Hellas Verona</v>
      </c>
      <c r="G1558" s="25" t="str">
        <f t="shared" si="131"/>
        <v>2022 ~ 2025</v>
      </c>
      <c r="H1558" s="5" t="str">
        <f t="shared" si="132"/>
        <v>2025</v>
      </c>
      <c r="I1558" s="4" t="s">
        <v>183</v>
      </c>
      <c r="J1558" s="4" t="s">
        <v>119</v>
      </c>
      <c r="K1558" s="4" t="s">
        <v>68</v>
      </c>
      <c r="L1558" s="4">
        <v>77</v>
      </c>
      <c r="M1558" s="4" t="s">
        <v>508</v>
      </c>
      <c r="N1558" s="4">
        <v>3</v>
      </c>
      <c r="O1558" s="6" t="s">
        <v>7064</v>
      </c>
      <c r="P1558" s="6" t="s">
        <v>7052</v>
      </c>
      <c r="Q1558" s="6" t="s">
        <v>7667</v>
      </c>
      <c r="R1558" s="4">
        <v>91</v>
      </c>
      <c r="S1558" s="4">
        <v>15</v>
      </c>
      <c r="T1558" s="4">
        <v>20</v>
      </c>
      <c r="U1558" s="4">
        <v>17</v>
      </c>
      <c r="V1558" s="4">
        <v>21</v>
      </c>
      <c r="W1558" s="4">
        <v>18</v>
      </c>
      <c r="X1558" s="4">
        <v>94</v>
      </c>
      <c r="Y1558" s="4">
        <v>19</v>
      </c>
      <c r="Z1558" s="4">
        <v>17</v>
      </c>
      <c r="AA1558" s="4">
        <v>15</v>
      </c>
      <c r="AB1558" s="4">
        <v>23</v>
      </c>
      <c r="AC1558" s="4">
        <v>20</v>
      </c>
      <c r="AD1558" s="4">
        <v>254</v>
      </c>
      <c r="AE1558" s="4">
        <v>40</v>
      </c>
      <c r="AF1558" s="4">
        <v>45</v>
      </c>
      <c r="AG1558" s="4">
        <v>46</v>
      </c>
      <c r="AH1558" s="4">
        <v>74</v>
      </c>
      <c r="AI1558" s="4">
        <v>49</v>
      </c>
      <c r="AJ1558" s="4">
        <v>216</v>
      </c>
      <c r="AK1558" s="4">
        <v>52</v>
      </c>
      <c r="AL1558" s="4">
        <v>60</v>
      </c>
      <c r="AM1558" s="4">
        <v>35</v>
      </c>
      <c r="AN1558" s="4">
        <v>55</v>
      </c>
      <c r="AO1558" s="4">
        <v>14</v>
      </c>
      <c r="AP1558" s="4">
        <v>133</v>
      </c>
      <c r="AQ1558" s="4">
        <v>31</v>
      </c>
      <c r="AR1558" s="4">
        <v>18</v>
      </c>
      <c r="AS1558" s="4">
        <v>15</v>
      </c>
      <c r="AT1558" s="4">
        <v>40</v>
      </c>
      <c r="AU1558" s="4">
        <v>29</v>
      </c>
      <c r="AV1558" s="4">
        <v>38</v>
      </c>
      <c r="AW1558" s="4">
        <v>40</v>
      </c>
      <c r="AX1558" s="4">
        <v>10</v>
      </c>
      <c r="AY1558" s="4">
        <v>19</v>
      </c>
      <c r="AZ1558" s="4">
        <v>11</v>
      </c>
      <c r="BA1558" s="4">
        <v>375</v>
      </c>
      <c r="BB1558" s="4">
        <v>75</v>
      </c>
      <c r="BC1558" s="4">
        <v>73</v>
      </c>
      <c r="BD1558" s="4">
        <v>69</v>
      </c>
      <c r="BE1558" s="4">
        <v>75</v>
      </c>
      <c r="BF1558" s="4">
        <v>83</v>
      </c>
      <c r="BG1558" s="4">
        <v>1203</v>
      </c>
      <c r="BH1558" s="4">
        <v>417</v>
      </c>
      <c r="BI1558" s="4">
        <v>1</v>
      </c>
      <c r="BJ1558" s="4">
        <v>75</v>
      </c>
      <c r="BK1558" s="4">
        <v>73</v>
      </c>
      <c r="BL1558" s="4">
        <v>69</v>
      </c>
      <c r="BM1558" s="4">
        <v>83</v>
      </c>
      <c r="BN1558" s="4">
        <v>42</v>
      </c>
    </row>
    <row r="1559" spans="1:66" ht="30" customHeight="1" x14ac:dyDescent="0.25">
      <c r="A1559" s="15" t="s">
        <v>2957</v>
      </c>
      <c r="B1559" s="4">
        <v>18</v>
      </c>
      <c r="C1559" s="4">
        <v>66</v>
      </c>
      <c r="D1559" s="4">
        <v>80</v>
      </c>
      <c r="E1559" s="5" t="s">
        <v>2958</v>
      </c>
      <c r="F1559" s="5" t="str">
        <f t="shared" si="130"/>
        <v>Salzburg</v>
      </c>
      <c r="G1559" s="25" t="str">
        <f t="shared" si="131"/>
        <v>2023 ~ 2028</v>
      </c>
      <c r="H1559" s="5" t="str">
        <f t="shared" si="132"/>
        <v>2028</v>
      </c>
      <c r="I1559" s="4" t="s">
        <v>124</v>
      </c>
      <c r="J1559" s="4" t="s">
        <v>156</v>
      </c>
      <c r="K1559" s="4" t="s">
        <v>68</v>
      </c>
      <c r="L1559" s="4">
        <v>68</v>
      </c>
      <c r="M1559" s="4" t="s">
        <v>189</v>
      </c>
      <c r="N1559" s="4">
        <v>14</v>
      </c>
      <c r="O1559" s="6" t="s">
        <v>7208</v>
      </c>
      <c r="P1559" s="6" t="s">
        <v>6907</v>
      </c>
      <c r="Q1559" s="6" t="s">
        <v>7045</v>
      </c>
      <c r="R1559" s="4">
        <v>227</v>
      </c>
      <c r="S1559" s="4">
        <v>37</v>
      </c>
      <c r="T1559" s="4">
        <v>39</v>
      </c>
      <c r="U1559" s="4">
        <v>62</v>
      </c>
      <c r="V1559" s="4">
        <v>63</v>
      </c>
      <c r="W1559" s="4">
        <v>26</v>
      </c>
      <c r="X1559" s="4">
        <v>226</v>
      </c>
      <c r="Y1559" s="4">
        <v>47</v>
      </c>
      <c r="Z1559" s="4">
        <v>27</v>
      </c>
      <c r="AA1559" s="4">
        <v>29</v>
      </c>
      <c r="AB1559" s="4">
        <v>61</v>
      </c>
      <c r="AC1559" s="4">
        <v>62</v>
      </c>
      <c r="AD1559" s="4">
        <v>334</v>
      </c>
      <c r="AE1559" s="4">
        <v>75</v>
      </c>
      <c r="AF1559" s="4">
        <v>71</v>
      </c>
      <c r="AG1559" s="4">
        <v>66</v>
      </c>
      <c r="AH1559" s="4">
        <v>60</v>
      </c>
      <c r="AI1559" s="4">
        <v>62</v>
      </c>
      <c r="AJ1559" s="4">
        <v>283</v>
      </c>
      <c r="AK1559" s="4">
        <v>40</v>
      </c>
      <c r="AL1559" s="4">
        <v>75</v>
      </c>
      <c r="AM1559" s="4">
        <v>68</v>
      </c>
      <c r="AN1559" s="4">
        <v>69</v>
      </c>
      <c r="AO1559" s="4">
        <v>31</v>
      </c>
      <c r="AP1559" s="4">
        <v>233</v>
      </c>
      <c r="AQ1559" s="4">
        <v>57</v>
      </c>
      <c r="AR1559" s="4">
        <v>66</v>
      </c>
      <c r="AS1559" s="4">
        <v>32</v>
      </c>
      <c r="AT1559" s="4">
        <v>36</v>
      </c>
      <c r="AU1559" s="4">
        <v>42</v>
      </c>
      <c r="AV1559" s="4">
        <v>54</v>
      </c>
      <c r="AW1559" s="4">
        <v>203</v>
      </c>
      <c r="AX1559" s="4">
        <v>66</v>
      </c>
      <c r="AY1559" s="4">
        <v>70</v>
      </c>
      <c r="AZ1559" s="4">
        <v>67</v>
      </c>
      <c r="BA1559" s="4">
        <v>57</v>
      </c>
      <c r="BB1559" s="4">
        <v>6</v>
      </c>
      <c r="BC1559" s="4">
        <v>15</v>
      </c>
      <c r="BD1559" s="4">
        <v>12</v>
      </c>
      <c r="BE1559" s="4">
        <v>12</v>
      </c>
      <c r="BF1559" s="4">
        <v>12</v>
      </c>
      <c r="BG1559" s="4">
        <v>1563</v>
      </c>
      <c r="BH1559" s="4">
        <v>348</v>
      </c>
      <c r="BI1559" s="4">
        <v>1</v>
      </c>
      <c r="BJ1559" s="4">
        <v>73</v>
      </c>
      <c r="BK1559" s="4">
        <v>37</v>
      </c>
      <c r="BL1559" s="4">
        <v>49</v>
      </c>
      <c r="BM1559" s="4">
        <v>55</v>
      </c>
      <c r="BN1559" s="4">
        <v>67</v>
      </c>
    </row>
    <row r="1560" spans="1:66" ht="30" customHeight="1" x14ac:dyDescent="0.25">
      <c r="A1560" s="15" t="s">
        <v>5192</v>
      </c>
      <c r="B1560" s="4">
        <v>22</v>
      </c>
      <c r="C1560" s="4">
        <v>66</v>
      </c>
      <c r="D1560" s="4">
        <v>74</v>
      </c>
      <c r="E1560" s="5" t="s">
        <v>8137</v>
      </c>
      <c r="F1560" s="5" t="str">
        <f t="shared" si="130"/>
        <v>Spezia</v>
      </c>
      <c r="G1560" s="25" t="str">
        <f t="shared" si="131"/>
        <v>Jun 30, 2024 A Prestamo</v>
      </c>
      <c r="H1560" s="5">
        <v>0</v>
      </c>
      <c r="I1560" s="4" t="s">
        <v>155</v>
      </c>
      <c r="J1560" s="4" t="s">
        <v>67</v>
      </c>
      <c r="K1560" s="4" t="s">
        <v>68</v>
      </c>
      <c r="L1560" s="4">
        <v>68</v>
      </c>
      <c r="M1560" s="4" t="s">
        <v>106</v>
      </c>
      <c r="N1560" s="4">
        <v>8</v>
      </c>
      <c r="O1560" s="6" t="s">
        <v>7208</v>
      </c>
      <c r="P1560" s="6" t="s">
        <v>6910</v>
      </c>
      <c r="Q1560" s="6">
        <v>0</v>
      </c>
      <c r="R1560" s="4">
        <v>287</v>
      </c>
      <c r="S1560" s="4">
        <v>42</v>
      </c>
      <c r="T1560" s="4">
        <v>69</v>
      </c>
      <c r="U1560" s="4">
        <v>67</v>
      </c>
      <c r="V1560" s="4">
        <v>54</v>
      </c>
      <c r="W1560" s="4">
        <v>55</v>
      </c>
      <c r="X1560" s="4">
        <v>239</v>
      </c>
      <c r="Y1560" s="4">
        <v>66</v>
      </c>
      <c r="Z1560" s="4">
        <v>38</v>
      </c>
      <c r="AA1560" s="4">
        <v>33</v>
      </c>
      <c r="AB1560" s="4">
        <v>35</v>
      </c>
      <c r="AC1560" s="4">
        <v>67</v>
      </c>
      <c r="AD1560" s="4">
        <v>321</v>
      </c>
      <c r="AE1560" s="4">
        <v>65</v>
      </c>
      <c r="AF1560" s="4">
        <v>69</v>
      </c>
      <c r="AG1560" s="4">
        <v>62</v>
      </c>
      <c r="AH1560" s="4">
        <v>58</v>
      </c>
      <c r="AI1560" s="4">
        <v>67</v>
      </c>
      <c r="AJ1560" s="4">
        <v>321</v>
      </c>
      <c r="AK1560" s="4">
        <v>66</v>
      </c>
      <c r="AL1560" s="4">
        <v>71</v>
      </c>
      <c r="AM1560" s="4">
        <v>58</v>
      </c>
      <c r="AN1560" s="4">
        <v>69</v>
      </c>
      <c r="AO1560" s="4">
        <v>57</v>
      </c>
      <c r="AP1560" s="4">
        <v>240</v>
      </c>
      <c r="AQ1560" s="4">
        <v>46</v>
      </c>
      <c r="AR1560" s="4">
        <v>15</v>
      </c>
      <c r="AS1560" s="4">
        <v>70</v>
      </c>
      <c r="AT1560" s="4">
        <v>43</v>
      </c>
      <c r="AU1560" s="4">
        <v>66</v>
      </c>
      <c r="AV1560" s="4">
        <v>57</v>
      </c>
      <c r="AW1560" s="4">
        <v>53</v>
      </c>
      <c r="AX1560" s="4">
        <v>18</v>
      </c>
      <c r="AY1560" s="4">
        <v>19</v>
      </c>
      <c r="AZ1560" s="4">
        <v>16</v>
      </c>
      <c r="BA1560" s="4">
        <v>55</v>
      </c>
      <c r="BB1560" s="4">
        <v>11</v>
      </c>
      <c r="BC1560" s="4">
        <v>10</v>
      </c>
      <c r="BD1560" s="4">
        <v>9</v>
      </c>
      <c r="BE1560" s="4">
        <v>12</v>
      </c>
      <c r="BF1560" s="4">
        <v>13</v>
      </c>
      <c r="BG1560" s="4">
        <v>1516</v>
      </c>
      <c r="BH1560" s="4">
        <v>326</v>
      </c>
      <c r="BI1560" s="4">
        <v>1</v>
      </c>
      <c r="BJ1560" s="4">
        <v>67</v>
      </c>
      <c r="BK1560" s="4">
        <v>65</v>
      </c>
      <c r="BL1560" s="4">
        <v>45</v>
      </c>
      <c r="BM1560" s="4">
        <v>65</v>
      </c>
      <c r="BN1560" s="4">
        <v>22</v>
      </c>
    </row>
    <row r="1561" spans="1:66" ht="30" customHeight="1" x14ac:dyDescent="0.25">
      <c r="A1561" s="15" t="s">
        <v>6752</v>
      </c>
      <c r="B1561" s="4">
        <v>26</v>
      </c>
      <c r="C1561" s="4">
        <v>67</v>
      </c>
      <c r="D1561" s="4">
        <v>70</v>
      </c>
      <c r="E1561" s="5" t="s">
        <v>5532</v>
      </c>
      <c r="F1561" s="5" t="str">
        <f t="shared" si="130"/>
        <v>Spezia</v>
      </c>
      <c r="G1561" s="25" t="str">
        <f t="shared" si="131"/>
        <v>2023 ~ 2025</v>
      </c>
      <c r="H1561" s="5" t="str">
        <f t="shared" ref="H1561:H1571" si="133">RIGHT(G1561, 4)</f>
        <v>2025</v>
      </c>
      <c r="I1561" s="4" t="s">
        <v>155</v>
      </c>
      <c r="J1561" s="4" t="s">
        <v>235</v>
      </c>
      <c r="K1561" s="4" t="s">
        <v>68</v>
      </c>
      <c r="L1561" s="4">
        <v>69</v>
      </c>
      <c r="M1561" s="4" t="s">
        <v>189</v>
      </c>
      <c r="N1561" s="4">
        <v>3</v>
      </c>
      <c r="O1561" s="6" t="s">
        <v>7434</v>
      </c>
      <c r="P1561" s="6" t="s">
        <v>6959</v>
      </c>
      <c r="Q1561" s="6" t="s">
        <v>7222</v>
      </c>
      <c r="R1561" s="4">
        <v>241</v>
      </c>
      <c r="S1561" s="4">
        <v>45</v>
      </c>
      <c r="T1561" s="4">
        <v>25</v>
      </c>
      <c r="U1561" s="4">
        <v>68</v>
      </c>
      <c r="V1561" s="4">
        <v>64</v>
      </c>
      <c r="W1561" s="4">
        <v>39</v>
      </c>
      <c r="X1561" s="4">
        <v>236</v>
      </c>
      <c r="Y1561" s="4">
        <v>51</v>
      </c>
      <c r="Z1561" s="4">
        <v>39</v>
      </c>
      <c r="AA1561" s="4">
        <v>22</v>
      </c>
      <c r="AB1561" s="4">
        <v>61</v>
      </c>
      <c r="AC1561" s="4">
        <v>63</v>
      </c>
      <c r="AD1561" s="4">
        <v>299</v>
      </c>
      <c r="AE1561" s="4">
        <v>60</v>
      </c>
      <c r="AF1561" s="4">
        <v>70</v>
      </c>
      <c r="AG1561" s="4">
        <v>54</v>
      </c>
      <c r="AH1561" s="4">
        <v>62</v>
      </c>
      <c r="AI1561" s="4">
        <v>53</v>
      </c>
      <c r="AJ1561" s="4">
        <v>320</v>
      </c>
      <c r="AK1561" s="4">
        <v>59</v>
      </c>
      <c r="AL1561" s="4">
        <v>76</v>
      </c>
      <c r="AM1561" s="4">
        <v>62</v>
      </c>
      <c r="AN1561" s="4">
        <v>78</v>
      </c>
      <c r="AO1561" s="4">
        <v>45</v>
      </c>
      <c r="AP1561" s="4">
        <v>239</v>
      </c>
      <c r="AQ1561" s="4">
        <v>67</v>
      </c>
      <c r="AR1561" s="4">
        <v>65</v>
      </c>
      <c r="AS1561" s="4">
        <v>30</v>
      </c>
      <c r="AT1561" s="4">
        <v>51</v>
      </c>
      <c r="AU1561" s="4">
        <v>26</v>
      </c>
      <c r="AV1561" s="4">
        <v>58</v>
      </c>
      <c r="AW1561" s="4">
        <v>198</v>
      </c>
      <c r="AX1561" s="4">
        <v>62</v>
      </c>
      <c r="AY1561" s="4">
        <v>69</v>
      </c>
      <c r="AZ1561" s="4">
        <v>67</v>
      </c>
      <c r="BA1561" s="4">
        <v>61</v>
      </c>
      <c r="BB1561" s="4">
        <v>14</v>
      </c>
      <c r="BC1561" s="4">
        <v>14</v>
      </c>
      <c r="BD1561" s="4">
        <v>11</v>
      </c>
      <c r="BE1561" s="4">
        <v>12</v>
      </c>
      <c r="BF1561" s="4">
        <v>10</v>
      </c>
      <c r="BG1561" s="4">
        <v>1594</v>
      </c>
      <c r="BH1561" s="4">
        <v>351</v>
      </c>
      <c r="BI1561" s="4">
        <v>1</v>
      </c>
      <c r="BJ1561" s="4">
        <v>66</v>
      </c>
      <c r="BK1561" s="4">
        <v>37</v>
      </c>
      <c r="BL1561" s="4">
        <v>54</v>
      </c>
      <c r="BM1561" s="4">
        <v>56</v>
      </c>
      <c r="BN1561" s="4">
        <v>66</v>
      </c>
    </row>
    <row r="1562" spans="1:66" ht="30" customHeight="1" x14ac:dyDescent="0.25">
      <c r="A1562" s="15" t="s">
        <v>3973</v>
      </c>
      <c r="B1562" s="4">
        <v>32</v>
      </c>
      <c r="C1562" s="4">
        <v>79</v>
      </c>
      <c r="D1562" s="4">
        <v>79</v>
      </c>
      <c r="E1562" s="5" t="s">
        <v>3974</v>
      </c>
      <c r="F1562" s="5" t="str">
        <f t="shared" si="130"/>
        <v>Orlando City</v>
      </c>
      <c r="G1562" s="25" t="str">
        <f t="shared" si="131"/>
        <v>2024 ~ 2026</v>
      </c>
      <c r="H1562" s="5" t="str">
        <f t="shared" si="133"/>
        <v>2026</v>
      </c>
      <c r="I1562" s="4" t="s">
        <v>112</v>
      </c>
      <c r="J1562" s="4" t="s">
        <v>235</v>
      </c>
      <c r="K1562" s="4" t="s">
        <v>68</v>
      </c>
      <c r="L1562" s="4">
        <v>81</v>
      </c>
      <c r="M1562" s="4" t="s">
        <v>106</v>
      </c>
      <c r="N1562" s="4">
        <v>0</v>
      </c>
      <c r="O1562" s="6" t="s">
        <v>7191</v>
      </c>
      <c r="P1562" s="6" t="s">
        <v>7148</v>
      </c>
      <c r="Q1562" s="6" t="s">
        <v>7119</v>
      </c>
      <c r="R1562" s="4">
        <v>375</v>
      </c>
      <c r="S1562" s="4">
        <v>70</v>
      </c>
      <c r="T1562" s="4">
        <v>80</v>
      </c>
      <c r="U1562" s="4">
        <v>69</v>
      </c>
      <c r="V1562" s="4">
        <v>78</v>
      </c>
      <c r="W1562" s="4">
        <v>78</v>
      </c>
      <c r="X1562" s="4">
        <v>385</v>
      </c>
      <c r="Y1562" s="4">
        <v>87</v>
      </c>
      <c r="Z1562" s="4">
        <v>79</v>
      </c>
      <c r="AA1562" s="4">
        <v>78</v>
      </c>
      <c r="AB1562" s="4">
        <v>58</v>
      </c>
      <c r="AC1562" s="4">
        <v>83</v>
      </c>
      <c r="AD1562" s="4">
        <v>417</v>
      </c>
      <c r="AE1562" s="4">
        <v>84</v>
      </c>
      <c r="AF1562" s="4">
        <v>86</v>
      </c>
      <c r="AG1562" s="4">
        <v>84</v>
      </c>
      <c r="AH1562" s="4">
        <v>78</v>
      </c>
      <c r="AI1562" s="4">
        <v>85</v>
      </c>
      <c r="AJ1562" s="4">
        <v>384</v>
      </c>
      <c r="AK1562" s="4">
        <v>80</v>
      </c>
      <c r="AL1562" s="4">
        <v>82</v>
      </c>
      <c r="AM1562" s="4">
        <v>70</v>
      </c>
      <c r="AN1562" s="4">
        <v>72</v>
      </c>
      <c r="AO1562" s="4">
        <v>80</v>
      </c>
      <c r="AP1562" s="4">
        <v>309</v>
      </c>
      <c r="AQ1562" s="4">
        <v>50</v>
      </c>
      <c r="AR1562" s="4">
        <v>16</v>
      </c>
      <c r="AS1562" s="4">
        <v>78</v>
      </c>
      <c r="AT1562" s="4">
        <v>76</v>
      </c>
      <c r="AU1562" s="4">
        <v>89</v>
      </c>
      <c r="AV1562" s="4">
        <v>82</v>
      </c>
      <c r="AW1562" s="4">
        <v>72</v>
      </c>
      <c r="AX1562" s="4">
        <v>26</v>
      </c>
      <c r="AY1562" s="4">
        <v>24</v>
      </c>
      <c r="AZ1562" s="4">
        <v>22</v>
      </c>
      <c r="BA1562" s="4">
        <v>48</v>
      </c>
      <c r="BB1562" s="4">
        <v>8</v>
      </c>
      <c r="BC1562" s="4">
        <v>10</v>
      </c>
      <c r="BD1562" s="4">
        <v>10</v>
      </c>
      <c r="BE1562" s="4">
        <v>14</v>
      </c>
      <c r="BF1562" s="4">
        <v>6</v>
      </c>
      <c r="BG1562" s="4">
        <v>1990</v>
      </c>
      <c r="BH1562" s="4">
        <v>418</v>
      </c>
      <c r="BI1562" s="4">
        <v>2</v>
      </c>
      <c r="BJ1562" s="4">
        <v>85</v>
      </c>
      <c r="BK1562" s="4">
        <v>80</v>
      </c>
      <c r="BL1562" s="4">
        <v>73</v>
      </c>
      <c r="BM1562" s="4">
        <v>85</v>
      </c>
      <c r="BN1562" s="4">
        <v>27</v>
      </c>
    </row>
    <row r="1563" spans="1:66" ht="30" customHeight="1" x14ac:dyDescent="0.25">
      <c r="A1563" s="15" t="s">
        <v>1761</v>
      </c>
      <c r="B1563" s="4">
        <v>20</v>
      </c>
      <c r="C1563" s="4">
        <v>75</v>
      </c>
      <c r="D1563" s="4">
        <v>80</v>
      </c>
      <c r="E1563" s="5" t="s">
        <v>6660</v>
      </c>
      <c r="F1563" s="5" t="str">
        <f t="shared" si="130"/>
        <v>Borussia Mönchengladbach</v>
      </c>
      <c r="G1563" s="25" t="str">
        <f t="shared" si="131"/>
        <v>2021 ~ 2026</v>
      </c>
      <c r="H1563" s="5" t="str">
        <f t="shared" si="133"/>
        <v>2026</v>
      </c>
      <c r="I1563" s="4" t="s">
        <v>289</v>
      </c>
      <c r="J1563" s="4" t="s">
        <v>617</v>
      </c>
      <c r="K1563" s="4" t="s">
        <v>77</v>
      </c>
      <c r="L1563" s="4">
        <v>75</v>
      </c>
      <c r="M1563" s="4" t="s">
        <v>130</v>
      </c>
      <c r="N1563" s="4">
        <v>5</v>
      </c>
      <c r="O1563" s="6" t="s">
        <v>7363</v>
      </c>
      <c r="P1563" s="6" t="s">
        <v>6975</v>
      </c>
      <c r="Q1563" s="6" t="s">
        <v>7423</v>
      </c>
      <c r="R1563" s="4">
        <v>288</v>
      </c>
      <c r="S1563" s="4">
        <v>77</v>
      </c>
      <c r="T1563" s="4">
        <v>46</v>
      </c>
      <c r="U1563" s="4">
        <v>60</v>
      </c>
      <c r="V1563" s="4">
        <v>73</v>
      </c>
      <c r="W1563" s="4">
        <v>32</v>
      </c>
      <c r="X1563" s="4">
        <v>329</v>
      </c>
      <c r="Y1563" s="4">
        <v>73</v>
      </c>
      <c r="Z1563" s="4">
        <v>52</v>
      </c>
      <c r="AA1563" s="4">
        <v>68</v>
      </c>
      <c r="AB1563" s="4">
        <v>64</v>
      </c>
      <c r="AC1563" s="4">
        <v>72</v>
      </c>
      <c r="AD1563" s="4">
        <v>369</v>
      </c>
      <c r="AE1563" s="4">
        <v>76</v>
      </c>
      <c r="AF1563" s="4">
        <v>81</v>
      </c>
      <c r="AG1563" s="4">
        <v>72</v>
      </c>
      <c r="AH1563" s="4">
        <v>69</v>
      </c>
      <c r="AI1563" s="4">
        <v>71</v>
      </c>
      <c r="AJ1563" s="4">
        <v>303</v>
      </c>
      <c r="AK1563" s="4">
        <v>59</v>
      </c>
      <c r="AL1563" s="4">
        <v>73</v>
      </c>
      <c r="AM1563" s="4">
        <v>65</v>
      </c>
      <c r="AN1563" s="4">
        <v>63</v>
      </c>
      <c r="AO1563" s="4">
        <v>43</v>
      </c>
      <c r="AP1563" s="4">
        <v>313</v>
      </c>
      <c r="AQ1563" s="4">
        <v>68</v>
      </c>
      <c r="AR1563" s="4">
        <v>71</v>
      </c>
      <c r="AS1563" s="4">
        <v>65</v>
      </c>
      <c r="AT1563" s="4">
        <v>60</v>
      </c>
      <c r="AU1563" s="4">
        <v>49</v>
      </c>
      <c r="AV1563" s="4">
        <v>69</v>
      </c>
      <c r="AW1563" s="4">
        <v>220</v>
      </c>
      <c r="AX1563" s="4">
        <v>70</v>
      </c>
      <c r="AY1563" s="4">
        <v>76</v>
      </c>
      <c r="AZ1563" s="4">
        <v>74</v>
      </c>
      <c r="BA1563" s="4">
        <v>52</v>
      </c>
      <c r="BB1563" s="4">
        <v>7</v>
      </c>
      <c r="BC1563" s="4">
        <v>11</v>
      </c>
      <c r="BD1563" s="4">
        <v>12</v>
      </c>
      <c r="BE1563" s="4">
        <v>9</v>
      </c>
      <c r="BF1563" s="4">
        <v>13</v>
      </c>
      <c r="BG1563" s="4">
        <v>1874</v>
      </c>
      <c r="BH1563" s="4">
        <v>404</v>
      </c>
      <c r="BI1563" s="4">
        <v>1</v>
      </c>
      <c r="BJ1563" s="4">
        <v>79</v>
      </c>
      <c r="BK1563" s="4">
        <v>48</v>
      </c>
      <c r="BL1563" s="4">
        <v>69</v>
      </c>
      <c r="BM1563" s="4">
        <v>72</v>
      </c>
      <c r="BN1563" s="4">
        <v>71</v>
      </c>
    </row>
    <row r="1564" spans="1:66" ht="30" customHeight="1" x14ac:dyDescent="0.25">
      <c r="A1564" s="15" t="s">
        <v>3202</v>
      </c>
      <c r="B1564" s="4">
        <v>24</v>
      </c>
      <c r="C1564" s="4">
        <v>77</v>
      </c>
      <c r="D1564" s="4">
        <v>82</v>
      </c>
      <c r="E1564" s="5" t="s">
        <v>2237</v>
      </c>
      <c r="F1564" s="5" t="str">
        <f t="shared" si="130"/>
        <v>VfL Wolfsburg</v>
      </c>
      <c r="G1564" s="25" t="str">
        <f t="shared" si="131"/>
        <v>2021 ~ 2025</v>
      </c>
      <c r="H1564" s="5" t="str">
        <f t="shared" si="133"/>
        <v>2025</v>
      </c>
      <c r="I1564" s="4" t="s">
        <v>337</v>
      </c>
      <c r="J1564" s="4" t="s">
        <v>290</v>
      </c>
      <c r="K1564" s="4" t="s">
        <v>68</v>
      </c>
      <c r="L1564" s="4">
        <v>79</v>
      </c>
      <c r="M1564" s="4" t="s">
        <v>106</v>
      </c>
      <c r="N1564" s="4">
        <v>5</v>
      </c>
      <c r="O1564" s="6" t="s">
        <v>6987</v>
      </c>
      <c r="P1564" s="6" t="s">
        <v>6880</v>
      </c>
      <c r="Q1564" s="6" t="s">
        <v>7446</v>
      </c>
      <c r="R1564" s="4">
        <v>357</v>
      </c>
      <c r="S1564" s="4">
        <v>58</v>
      </c>
      <c r="T1564" s="4">
        <v>78</v>
      </c>
      <c r="U1564" s="4">
        <v>74</v>
      </c>
      <c r="V1564" s="4">
        <v>76</v>
      </c>
      <c r="W1564" s="4">
        <v>71</v>
      </c>
      <c r="X1564" s="4">
        <v>325</v>
      </c>
      <c r="Y1564" s="4">
        <v>77</v>
      </c>
      <c r="Z1564" s="4">
        <v>61</v>
      </c>
      <c r="AA1564" s="4">
        <v>48</v>
      </c>
      <c r="AB1564" s="4">
        <v>59</v>
      </c>
      <c r="AC1564" s="4">
        <v>80</v>
      </c>
      <c r="AD1564" s="4">
        <v>376</v>
      </c>
      <c r="AE1564" s="4">
        <v>78</v>
      </c>
      <c r="AF1564" s="4">
        <v>78</v>
      </c>
      <c r="AG1564" s="4">
        <v>73</v>
      </c>
      <c r="AH1564" s="4">
        <v>75</v>
      </c>
      <c r="AI1564" s="4">
        <v>72</v>
      </c>
      <c r="AJ1564" s="4">
        <v>391</v>
      </c>
      <c r="AK1564" s="4">
        <v>79</v>
      </c>
      <c r="AL1564" s="4">
        <v>87</v>
      </c>
      <c r="AM1564" s="4">
        <v>74</v>
      </c>
      <c r="AN1564" s="4">
        <v>80</v>
      </c>
      <c r="AO1564" s="4">
        <v>71</v>
      </c>
      <c r="AP1564" s="4">
        <v>333</v>
      </c>
      <c r="AQ1564" s="4">
        <v>71</v>
      </c>
      <c r="AR1564" s="4">
        <v>37</v>
      </c>
      <c r="AS1564" s="4">
        <v>76</v>
      </c>
      <c r="AT1564" s="4">
        <v>68</v>
      </c>
      <c r="AU1564" s="4">
        <v>81</v>
      </c>
      <c r="AV1564" s="4">
        <v>71</v>
      </c>
      <c r="AW1564" s="4">
        <v>103</v>
      </c>
      <c r="AX1564" s="4">
        <v>43</v>
      </c>
      <c r="AY1564" s="4">
        <v>33</v>
      </c>
      <c r="AZ1564" s="4">
        <v>27</v>
      </c>
      <c r="BA1564" s="4">
        <v>45</v>
      </c>
      <c r="BB1564" s="4">
        <v>9</v>
      </c>
      <c r="BC1564" s="4">
        <v>11</v>
      </c>
      <c r="BD1564" s="4">
        <v>11</v>
      </c>
      <c r="BE1564" s="4">
        <v>8</v>
      </c>
      <c r="BF1564" s="4">
        <v>6</v>
      </c>
      <c r="BG1564" s="4">
        <v>1930</v>
      </c>
      <c r="BH1564" s="4">
        <v>415</v>
      </c>
      <c r="BI1564" s="4">
        <v>2</v>
      </c>
      <c r="BJ1564" s="4">
        <v>78</v>
      </c>
      <c r="BK1564" s="4">
        <v>77</v>
      </c>
      <c r="BL1564" s="4">
        <v>66</v>
      </c>
      <c r="BM1564" s="4">
        <v>77</v>
      </c>
      <c r="BN1564" s="4">
        <v>40</v>
      </c>
    </row>
    <row r="1565" spans="1:66" ht="30" customHeight="1" x14ac:dyDescent="0.25">
      <c r="A1565" s="15" t="s">
        <v>5055</v>
      </c>
      <c r="B1565" s="4">
        <v>18</v>
      </c>
      <c r="C1565" s="4">
        <v>65</v>
      </c>
      <c r="D1565" s="4">
        <v>81</v>
      </c>
      <c r="E1565" s="5" t="s">
        <v>8209</v>
      </c>
      <c r="F1565" s="5" t="str">
        <f t="shared" si="130"/>
        <v>Standard Liège</v>
      </c>
      <c r="G1565" s="25" t="str">
        <f t="shared" si="131"/>
        <v>2021 ~ 2025</v>
      </c>
      <c r="H1565" s="5" t="str">
        <f t="shared" si="133"/>
        <v>2025</v>
      </c>
      <c r="I1565" s="4" t="s">
        <v>146</v>
      </c>
      <c r="J1565" s="4" t="s">
        <v>483</v>
      </c>
      <c r="K1565" s="4" t="s">
        <v>68</v>
      </c>
      <c r="L1565" s="4">
        <v>67</v>
      </c>
      <c r="M1565" s="4" t="s">
        <v>189</v>
      </c>
      <c r="N1565" s="4">
        <v>16</v>
      </c>
      <c r="O1565" s="6" t="s">
        <v>7190</v>
      </c>
      <c r="P1565" s="6" t="s">
        <v>6907</v>
      </c>
      <c r="Q1565" s="6" t="s">
        <v>6995</v>
      </c>
      <c r="R1565" s="4">
        <v>197</v>
      </c>
      <c r="S1565" s="4">
        <v>37</v>
      </c>
      <c r="T1565" s="4">
        <v>15</v>
      </c>
      <c r="U1565" s="4">
        <v>61</v>
      </c>
      <c r="V1565" s="4">
        <v>64</v>
      </c>
      <c r="W1565" s="4">
        <v>20</v>
      </c>
      <c r="X1565" s="4">
        <v>242</v>
      </c>
      <c r="Y1565" s="4">
        <v>64</v>
      </c>
      <c r="Z1565" s="4">
        <v>34</v>
      </c>
      <c r="AA1565" s="4">
        <v>20</v>
      </c>
      <c r="AB1565" s="4">
        <v>58</v>
      </c>
      <c r="AC1565" s="4">
        <v>66</v>
      </c>
      <c r="AD1565" s="4">
        <v>332</v>
      </c>
      <c r="AE1565" s="4">
        <v>75</v>
      </c>
      <c r="AF1565" s="4">
        <v>75</v>
      </c>
      <c r="AG1565" s="4">
        <v>62</v>
      </c>
      <c r="AH1565" s="4">
        <v>59</v>
      </c>
      <c r="AI1565" s="4">
        <v>61</v>
      </c>
      <c r="AJ1565" s="4">
        <v>282</v>
      </c>
      <c r="AK1565" s="4">
        <v>33</v>
      </c>
      <c r="AL1565" s="4">
        <v>81</v>
      </c>
      <c r="AM1565" s="4">
        <v>65</v>
      </c>
      <c r="AN1565" s="4">
        <v>80</v>
      </c>
      <c r="AO1565" s="4">
        <v>23</v>
      </c>
      <c r="AP1565" s="4">
        <v>227</v>
      </c>
      <c r="AQ1565" s="4">
        <v>67</v>
      </c>
      <c r="AR1565" s="4">
        <v>59</v>
      </c>
      <c r="AS1565" s="4">
        <v>16</v>
      </c>
      <c r="AT1565" s="4">
        <v>51</v>
      </c>
      <c r="AU1565" s="4">
        <v>34</v>
      </c>
      <c r="AV1565" s="4">
        <v>56</v>
      </c>
      <c r="AW1565" s="4">
        <v>186</v>
      </c>
      <c r="AX1565" s="4">
        <v>62</v>
      </c>
      <c r="AY1565" s="4">
        <v>63</v>
      </c>
      <c r="AZ1565" s="4">
        <v>61</v>
      </c>
      <c r="BA1565" s="4">
        <v>52</v>
      </c>
      <c r="BB1565" s="4">
        <v>8</v>
      </c>
      <c r="BC1565" s="4">
        <v>8</v>
      </c>
      <c r="BD1565" s="4">
        <v>11</v>
      </c>
      <c r="BE1565" s="4">
        <v>11</v>
      </c>
      <c r="BF1565" s="4">
        <v>14</v>
      </c>
      <c r="BG1565" s="4">
        <v>1518</v>
      </c>
      <c r="BH1565" s="4">
        <v>347</v>
      </c>
      <c r="BI1565" s="4">
        <v>1</v>
      </c>
      <c r="BJ1565" s="4">
        <v>75</v>
      </c>
      <c r="BK1565" s="4">
        <v>21</v>
      </c>
      <c r="BL1565" s="4">
        <v>51</v>
      </c>
      <c r="BM1565" s="4">
        <v>64</v>
      </c>
      <c r="BN1565" s="4">
        <v>62</v>
      </c>
    </row>
    <row r="1566" spans="1:66" ht="30" customHeight="1" x14ac:dyDescent="0.25">
      <c r="A1566" s="15" t="s">
        <v>919</v>
      </c>
      <c r="B1566" s="4">
        <v>23</v>
      </c>
      <c r="C1566" s="4">
        <v>83</v>
      </c>
      <c r="D1566" s="4">
        <v>86</v>
      </c>
      <c r="E1566" s="5" t="s">
        <v>785</v>
      </c>
      <c r="F1566" s="5" t="str">
        <f t="shared" si="130"/>
        <v>RB Leipzig</v>
      </c>
      <c r="G1566" s="25" t="str">
        <f t="shared" si="131"/>
        <v>2023 ~ 2028</v>
      </c>
      <c r="H1566" s="5" t="str">
        <f t="shared" si="133"/>
        <v>2028</v>
      </c>
      <c r="I1566" s="4" t="s">
        <v>241</v>
      </c>
      <c r="J1566" s="4" t="s">
        <v>125</v>
      </c>
      <c r="K1566" s="4" t="s">
        <v>68</v>
      </c>
      <c r="L1566" s="4">
        <v>85</v>
      </c>
      <c r="M1566" s="4" t="s">
        <v>106</v>
      </c>
      <c r="N1566" s="4">
        <v>3</v>
      </c>
      <c r="O1566" s="6" t="s">
        <v>7185</v>
      </c>
      <c r="P1566" s="6" t="s">
        <v>7013</v>
      </c>
      <c r="Q1566" s="6" t="s">
        <v>7186</v>
      </c>
      <c r="R1566" s="4">
        <v>381</v>
      </c>
      <c r="S1566" s="4">
        <v>69</v>
      </c>
      <c r="T1566" s="4">
        <v>85</v>
      </c>
      <c r="U1566" s="4">
        <v>79</v>
      </c>
      <c r="V1566" s="4">
        <v>75</v>
      </c>
      <c r="W1566" s="4">
        <v>73</v>
      </c>
      <c r="X1566" s="4">
        <v>335</v>
      </c>
      <c r="Y1566" s="4">
        <v>81</v>
      </c>
      <c r="Z1566" s="4">
        <v>64</v>
      </c>
      <c r="AA1566" s="4">
        <v>50</v>
      </c>
      <c r="AB1566" s="4">
        <v>59</v>
      </c>
      <c r="AC1566" s="4">
        <v>81</v>
      </c>
      <c r="AD1566" s="4">
        <v>437</v>
      </c>
      <c r="AE1566" s="4">
        <v>94</v>
      </c>
      <c r="AF1566" s="4">
        <v>93</v>
      </c>
      <c r="AG1566" s="4">
        <v>82</v>
      </c>
      <c r="AH1566" s="4">
        <v>83</v>
      </c>
      <c r="AI1566" s="4">
        <v>85</v>
      </c>
      <c r="AJ1566" s="4">
        <v>408</v>
      </c>
      <c r="AK1566" s="4">
        <v>82</v>
      </c>
      <c r="AL1566" s="4">
        <v>93</v>
      </c>
      <c r="AM1566" s="4">
        <v>79</v>
      </c>
      <c r="AN1566" s="4">
        <v>79</v>
      </c>
      <c r="AO1566" s="4">
        <v>75</v>
      </c>
      <c r="AP1566" s="4">
        <v>329</v>
      </c>
      <c r="AQ1566" s="4">
        <v>74</v>
      </c>
      <c r="AR1566" s="4">
        <v>26</v>
      </c>
      <c r="AS1566" s="4">
        <v>85</v>
      </c>
      <c r="AT1566" s="4">
        <v>69</v>
      </c>
      <c r="AU1566" s="4">
        <v>75</v>
      </c>
      <c r="AV1566" s="4">
        <v>81</v>
      </c>
      <c r="AW1566" s="4">
        <v>71</v>
      </c>
      <c r="AX1566" s="4">
        <v>29</v>
      </c>
      <c r="AY1566" s="4">
        <v>23</v>
      </c>
      <c r="AZ1566" s="4">
        <v>19</v>
      </c>
      <c r="BA1566" s="4">
        <v>48</v>
      </c>
      <c r="BB1566" s="4">
        <v>9</v>
      </c>
      <c r="BC1566" s="4">
        <v>8</v>
      </c>
      <c r="BD1566" s="4">
        <v>10</v>
      </c>
      <c r="BE1566" s="4">
        <v>8</v>
      </c>
      <c r="BF1566" s="4">
        <v>13</v>
      </c>
      <c r="BG1566" s="4">
        <v>2009</v>
      </c>
      <c r="BH1566" s="4">
        <v>433</v>
      </c>
      <c r="BI1566" s="4">
        <v>2</v>
      </c>
      <c r="BJ1566" s="4">
        <v>93</v>
      </c>
      <c r="BK1566" s="4">
        <v>81</v>
      </c>
      <c r="BL1566" s="4">
        <v>68</v>
      </c>
      <c r="BM1566" s="4">
        <v>81</v>
      </c>
      <c r="BN1566" s="4">
        <v>31</v>
      </c>
    </row>
    <row r="1567" spans="1:66" ht="30" customHeight="1" x14ac:dyDescent="0.25">
      <c r="A1567" s="15" t="s">
        <v>5953</v>
      </c>
      <c r="B1567" s="4">
        <v>17</v>
      </c>
      <c r="C1567" s="4">
        <v>57</v>
      </c>
      <c r="D1567" s="4">
        <v>77</v>
      </c>
      <c r="E1567" s="5" t="s">
        <v>5954</v>
      </c>
      <c r="F1567" s="5" t="str">
        <f t="shared" si="130"/>
        <v>West Ham United</v>
      </c>
      <c r="G1567" s="25" t="str">
        <f t="shared" si="131"/>
        <v>2022 ~ 2025</v>
      </c>
      <c r="H1567" s="5" t="str">
        <f t="shared" si="133"/>
        <v>2025</v>
      </c>
      <c r="I1567" s="4" t="s">
        <v>66</v>
      </c>
      <c r="J1567" s="4" t="s">
        <v>98</v>
      </c>
      <c r="K1567" s="4" t="s">
        <v>68</v>
      </c>
      <c r="L1567" s="4">
        <v>59</v>
      </c>
      <c r="M1567" s="4" t="s">
        <v>195</v>
      </c>
      <c r="N1567" s="4">
        <v>20</v>
      </c>
      <c r="O1567" s="6" t="s">
        <v>7628</v>
      </c>
      <c r="P1567" s="6">
        <v>500</v>
      </c>
      <c r="Q1567" s="6" t="s">
        <v>7434</v>
      </c>
      <c r="R1567" s="4">
        <v>235</v>
      </c>
      <c r="S1567" s="4">
        <v>50</v>
      </c>
      <c r="T1567" s="4">
        <v>39</v>
      </c>
      <c r="U1567" s="4">
        <v>45</v>
      </c>
      <c r="V1567" s="4">
        <v>63</v>
      </c>
      <c r="W1567" s="4">
        <v>38</v>
      </c>
      <c r="X1567" s="4">
        <v>270</v>
      </c>
      <c r="Y1567" s="4">
        <v>55</v>
      </c>
      <c r="Z1567" s="4">
        <v>50</v>
      </c>
      <c r="AA1567" s="4">
        <v>47</v>
      </c>
      <c r="AB1567" s="4">
        <v>61</v>
      </c>
      <c r="AC1567" s="4">
        <v>57</v>
      </c>
      <c r="AD1567" s="4">
        <v>298</v>
      </c>
      <c r="AE1567" s="4">
        <v>60</v>
      </c>
      <c r="AF1567" s="4">
        <v>62</v>
      </c>
      <c r="AG1567" s="4">
        <v>58</v>
      </c>
      <c r="AH1567" s="4">
        <v>55</v>
      </c>
      <c r="AI1567" s="4">
        <v>63</v>
      </c>
      <c r="AJ1567" s="4">
        <v>268</v>
      </c>
      <c r="AK1567" s="4">
        <v>50</v>
      </c>
      <c r="AL1567" s="4">
        <v>53</v>
      </c>
      <c r="AM1567" s="4">
        <v>64</v>
      </c>
      <c r="AN1567" s="4">
        <v>59</v>
      </c>
      <c r="AO1567" s="4">
        <v>42</v>
      </c>
      <c r="AP1567" s="4">
        <v>261</v>
      </c>
      <c r="AQ1567" s="4">
        <v>57</v>
      </c>
      <c r="AR1567" s="4">
        <v>50</v>
      </c>
      <c r="AS1567" s="4">
        <v>49</v>
      </c>
      <c r="AT1567" s="4">
        <v>60</v>
      </c>
      <c r="AU1567" s="4">
        <v>45</v>
      </c>
      <c r="AV1567" s="4">
        <v>63</v>
      </c>
      <c r="AW1567" s="4">
        <v>153</v>
      </c>
      <c r="AX1567" s="4">
        <v>47</v>
      </c>
      <c r="AY1567" s="4">
        <v>55</v>
      </c>
      <c r="AZ1567" s="4">
        <v>51</v>
      </c>
      <c r="BA1567" s="4">
        <v>53</v>
      </c>
      <c r="BB1567" s="4">
        <v>13</v>
      </c>
      <c r="BC1567" s="4">
        <v>15</v>
      </c>
      <c r="BD1567" s="4">
        <v>6</v>
      </c>
      <c r="BE1567" s="4">
        <v>9</v>
      </c>
      <c r="BF1567" s="4">
        <v>10</v>
      </c>
      <c r="BG1567" s="4">
        <v>1538</v>
      </c>
      <c r="BH1567" s="4">
        <v>329</v>
      </c>
      <c r="BI1567" s="4">
        <v>1</v>
      </c>
      <c r="BJ1567" s="4">
        <v>61</v>
      </c>
      <c r="BK1567" s="4">
        <v>43</v>
      </c>
      <c r="BL1567" s="4">
        <v>58</v>
      </c>
      <c r="BM1567" s="4">
        <v>57</v>
      </c>
      <c r="BN1567" s="4">
        <v>50</v>
      </c>
    </row>
    <row r="1568" spans="1:66" ht="30" customHeight="1" x14ac:dyDescent="0.25">
      <c r="A1568" s="15" t="s">
        <v>8205</v>
      </c>
      <c r="B1568" s="4">
        <v>23</v>
      </c>
      <c r="C1568" s="4">
        <v>73</v>
      </c>
      <c r="D1568" s="4">
        <v>82</v>
      </c>
      <c r="E1568" s="5" t="s">
        <v>5414</v>
      </c>
      <c r="F1568" s="5" t="str">
        <f t="shared" si="130"/>
        <v>Napoli</v>
      </c>
      <c r="G1568" s="25" t="str">
        <f t="shared" si="131"/>
        <v>2022 ~ 2026</v>
      </c>
      <c r="H1568" s="5" t="str">
        <f t="shared" si="133"/>
        <v>2026</v>
      </c>
      <c r="I1568" s="4" t="s">
        <v>66</v>
      </c>
      <c r="J1568" s="4" t="s">
        <v>290</v>
      </c>
      <c r="K1568" s="4" t="s">
        <v>68</v>
      </c>
      <c r="L1568" s="4">
        <v>75</v>
      </c>
      <c r="M1568" s="4" t="s">
        <v>189</v>
      </c>
      <c r="N1568" s="4">
        <v>9</v>
      </c>
      <c r="O1568" s="6" t="s">
        <v>6919</v>
      </c>
      <c r="P1568" s="6" t="s">
        <v>7104</v>
      </c>
      <c r="Q1568" s="6" t="s">
        <v>7193</v>
      </c>
      <c r="R1568" s="4">
        <v>250</v>
      </c>
      <c r="S1568" s="4">
        <v>48</v>
      </c>
      <c r="T1568" s="4">
        <v>33</v>
      </c>
      <c r="U1568" s="4">
        <v>74</v>
      </c>
      <c r="V1568" s="4">
        <v>62</v>
      </c>
      <c r="W1568" s="4">
        <v>33</v>
      </c>
      <c r="X1568" s="4">
        <v>244</v>
      </c>
      <c r="Y1568" s="4">
        <v>58</v>
      </c>
      <c r="Z1568" s="4">
        <v>46</v>
      </c>
      <c r="AA1568" s="4">
        <v>24</v>
      </c>
      <c r="AB1568" s="4">
        <v>55</v>
      </c>
      <c r="AC1568" s="4">
        <v>61</v>
      </c>
      <c r="AD1568" s="4">
        <v>335</v>
      </c>
      <c r="AE1568" s="4">
        <v>67</v>
      </c>
      <c r="AF1568" s="4">
        <v>69</v>
      </c>
      <c r="AG1568" s="4">
        <v>67</v>
      </c>
      <c r="AH1568" s="4">
        <v>71</v>
      </c>
      <c r="AI1568" s="4">
        <v>61</v>
      </c>
      <c r="AJ1568" s="4">
        <v>321</v>
      </c>
      <c r="AK1568" s="4">
        <v>52</v>
      </c>
      <c r="AL1568" s="4">
        <v>84</v>
      </c>
      <c r="AM1568" s="4">
        <v>69</v>
      </c>
      <c r="AN1568" s="4">
        <v>84</v>
      </c>
      <c r="AO1568" s="4">
        <v>32</v>
      </c>
      <c r="AP1568" s="4">
        <v>266</v>
      </c>
      <c r="AQ1568" s="4">
        <v>86</v>
      </c>
      <c r="AR1568" s="4">
        <v>69</v>
      </c>
      <c r="AS1568" s="4">
        <v>35</v>
      </c>
      <c r="AT1568" s="4">
        <v>34</v>
      </c>
      <c r="AU1568" s="4">
        <v>42</v>
      </c>
      <c r="AV1568" s="4">
        <v>58</v>
      </c>
      <c r="AW1568" s="4">
        <v>211</v>
      </c>
      <c r="AX1568" s="4">
        <v>68</v>
      </c>
      <c r="AY1568" s="4">
        <v>73</v>
      </c>
      <c r="AZ1568" s="4">
        <v>70</v>
      </c>
      <c r="BA1568" s="4">
        <v>50</v>
      </c>
      <c r="BB1568" s="4">
        <v>13</v>
      </c>
      <c r="BC1568" s="4">
        <v>10</v>
      </c>
      <c r="BD1568" s="4">
        <v>13</v>
      </c>
      <c r="BE1568" s="4">
        <v>8</v>
      </c>
      <c r="BF1568" s="4">
        <v>6</v>
      </c>
      <c r="BG1568" s="4">
        <v>1677</v>
      </c>
      <c r="BH1568" s="4">
        <v>368</v>
      </c>
      <c r="BI1568" s="4">
        <v>1</v>
      </c>
      <c r="BJ1568" s="4">
        <v>68</v>
      </c>
      <c r="BK1568" s="4">
        <v>37</v>
      </c>
      <c r="BL1568" s="4">
        <v>50</v>
      </c>
      <c r="BM1568" s="4">
        <v>61</v>
      </c>
      <c r="BN1568" s="4">
        <v>71</v>
      </c>
    </row>
    <row r="1569" spans="1:66" ht="30" customHeight="1" x14ac:dyDescent="0.25">
      <c r="A1569" s="15" t="s">
        <v>3657</v>
      </c>
      <c r="B1569" s="4">
        <v>23</v>
      </c>
      <c r="C1569" s="4">
        <v>74</v>
      </c>
      <c r="D1569" s="4">
        <v>80</v>
      </c>
      <c r="E1569" s="5" t="s">
        <v>3658</v>
      </c>
      <c r="F1569" s="5" t="str">
        <f t="shared" si="130"/>
        <v>Celtic</v>
      </c>
      <c r="G1569" s="25" t="str">
        <f t="shared" si="131"/>
        <v>2023 ~ 2028</v>
      </c>
      <c r="H1569" s="5" t="str">
        <f t="shared" si="133"/>
        <v>2028</v>
      </c>
      <c r="I1569" s="4" t="s">
        <v>112</v>
      </c>
      <c r="J1569" s="4" t="s">
        <v>147</v>
      </c>
      <c r="K1569" s="4" t="s">
        <v>68</v>
      </c>
      <c r="L1569" s="4">
        <v>77</v>
      </c>
      <c r="M1569" s="4" t="s">
        <v>69</v>
      </c>
      <c r="N1569" s="4">
        <v>6</v>
      </c>
      <c r="O1569" s="6" t="s">
        <v>6919</v>
      </c>
      <c r="P1569" s="6" t="s">
        <v>6880</v>
      </c>
      <c r="Q1569" s="6" t="s">
        <v>6941</v>
      </c>
      <c r="R1569" s="4">
        <v>344</v>
      </c>
      <c r="S1569" s="4">
        <v>74</v>
      </c>
      <c r="T1569" s="4">
        <v>71</v>
      </c>
      <c r="U1569" s="4">
        <v>56</v>
      </c>
      <c r="V1569" s="4">
        <v>72</v>
      </c>
      <c r="W1569" s="4">
        <v>71</v>
      </c>
      <c r="X1569" s="4">
        <v>381</v>
      </c>
      <c r="Y1569" s="4">
        <v>77</v>
      </c>
      <c r="Z1569" s="4">
        <v>77</v>
      </c>
      <c r="AA1569" s="4">
        <v>77</v>
      </c>
      <c r="AB1569" s="4">
        <v>75</v>
      </c>
      <c r="AC1569" s="4">
        <v>75</v>
      </c>
      <c r="AD1569" s="4">
        <v>376</v>
      </c>
      <c r="AE1569" s="4">
        <v>74</v>
      </c>
      <c r="AF1569" s="4">
        <v>81</v>
      </c>
      <c r="AG1569" s="4">
        <v>74</v>
      </c>
      <c r="AH1569" s="4">
        <v>69</v>
      </c>
      <c r="AI1569" s="4">
        <v>78</v>
      </c>
      <c r="AJ1569" s="4">
        <v>359</v>
      </c>
      <c r="AK1569" s="4">
        <v>80</v>
      </c>
      <c r="AL1569" s="4">
        <v>69</v>
      </c>
      <c r="AM1569" s="4">
        <v>69</v>
      </c>
      <c r="AN1569" s="4">
        <v>61</v>
      </c>
      <c r="AO1569" s="4">
        <v>80</v>
      </c>
      <c r="AP1569" s="4">
        <v>306</v>
      </c>
      <c r="AQ1569" s="4">
        <v>62</v>
      </c>
      <c r="AR1569" s="4">
        <v>20</v>
      </c>
      <c r="AS1569" s="4">
        <v>71</v>
      </c>
      <c r="AT1569" s="4">
        <v>79</v>
      </c>
      <c r="AU1569" s="4" t="s">
        <v>546</v>
      </c>
      <c r="AV1569" s="4">
        <v>74</v>
      </c>
      <c r="AW1569" s="4">
        <v>99</v>
      </c>
      <c r="AX1569" s="4">
        <v>32</v>
      </c>
      <c r="AY1569" s="4">
        <v>35</v>
      </c>
      <c r="AZ1569" s="4">
        <v>32</v>
      </c>
      <c r="BA1569" s="4">
        <v>51</v>
      </c>
      <c r="BB1569" s="4">
        <v>9</v>
      </c>
      <c r="BC1569" s="4">
        <v>8</v>
      </c>
      <c r="BD1569" s="4">
        <v>15</v>
      </c>
      <c r="BE1569" s="4">
        <v>8</v>
      </c>
      <c r="BF1569" s="4">
        <v>11</v>
      </c>
      <c r="BG1569" s="4">
        <v>1916</v>
      </c>
      <c r="BH1569" s="4">
        <v>401</v>
      </c>
      <c r="BI1569" s="4">
        <v>1</v>
      </c>
      <c r="BJ1569" s="4">
        <v>78</v>
      </c>
      <c r="BK1569" s="4">
        <v>75</v>
      </c>
      <c r="BL1569" s="4">
        <v>75</v>
      </c>
      <c r="BM1569" s="4">
        <v>76</v>
      </c>
      <c r="BN1569" s="4">
        <v>33</v>
      </c>
    </row>
    <row r="1570" spans="1:66" ht="30" customHeight="1" x14ac:dyDescent="0.25">
      <c r="A1570" s="15" t="s">
        <v>3593</v>
      </c>
      <c r="B1570" s="4">
        <v>29</v>
      </c>
      <c r="C1570" s="4">
        <v>78</v>
      </c>
      <c r="D1570" s="4">
        <v>78</v>
      </c>
      <c r="E1570" s="5" t="s">
        <v>3594</v>
      </c>
      <c r="F1570" s="5" t="str">
        <f t="shared" si="130"/>
        <v>Roma</v>
      </c>
      <c r="G1570" s="25" t="str">
        <f t="shared" si="131"/>
        <v>2023 ~ 2025</v>
      </c>
      <c r="H1570" s="5" t="str">
        <f t="shared" si="133"/>
        <v>2025</v>
      </c>
      <c r="I1570" s="4" t="s">
        <v>146</v>
      </c>
      <c r="J1570" s="4" t="s">
        <v>125</v>
      </c>
      <c r="K1570" s="4" t="s">
        <v>68</v>
      </c>
      <c r="L1570" s="4">
        <v>78</v>
      </c>
      <c r="M1570" s="4" t="s">
        <v>195</v>
      </c>
      <c r="N1570" s="4">
        <v>0</v>
      </c>
      <c r="O1570" s="6" t="s">
        <v>7075</v>
      </c>
      <c r="P1570" s="6" t="s">
        <v>7014</v>
      </c>
      <c r="Q1570" s="6" t="s">
        <v>6954</v>
      </c>
      <c r="R1570" s="4">
        <v>340</v>
      </c>
      <c r="S1570" s="4">
        <v>77</v>
      </c>
      <c r="T1570" s="4">
        <v>50</v>
      </c>
      <c r="U1570" s="4">
        <v>56</v>
      </c>
      <c r="V1570" s="4">
        <v>86</v>
      </c>
      <c r="W1570" s="4">
        <v>71</v>
      </c>
      <c r="X1570" s="4">
        <v>408</v>
      </c>
      <c r="Y1570" s="4">
        <v>78</v>
      </c>
      <c r="Z1570" s="4">
        <v>83</v>
      </c>
      <c r="AA1570" s="4">
        <v>78</v>
      </c>
      <c r="AB1570" s="4">
        <v>85</v>
      </c>
      <c r="AC1570" s="4">
        <v>84</v>
      </c>
      <c r="AD1570" s="4">
        <v>335</v>
      </c>
      <c r="AE1570" s="4">
        <v>62</v>
      </c>
      <c r="AF1570" s="4">
        <v>62</v>
      </c>
      <c r="AG1570" s="4">
        <v>68</v>
      </c>
      <c r="AH1570" s="4">
        <v>68</v>
      </c>
      <c r="AI1570" s="4">
        <v>75</v>
      </c>
      <c r="AJ1570" s="4">
        <v>377</v>
      </c>
      <c r="AK1570" s="4">
        <v>86</v>
      </c>
      <c r="AL1570" s="4">
        <v>70</v>
      </c>
      <c r="AM1570" s="4">
        <v>74</v>
      </c>
      <c r="AN1570" s="4">
        <v>75</v>
      </c>
      <c r="AO1570" s="4">
        <v>72</v>
      </c>
      <c r="AP1570" s="4">
        <v>368</v>
      </c>
      <c r="AQ1570" s="4">
        <v>88</v>
      </c>
      <c r="AR1570" s="4">
        <v>72</v>
      </c>
      <c r="AS1570" s="4">
        <v>62</v>
      </c>
      <c r="AT1570" s="4">
        <v>82</v>
      </c>
      <c r="AU1570" s="4">
        <v>64</v>
      </c>
      <c r="AV1570" s="4">
        <v>82</v>
      </c>
      <c r="AW1570" s="4">
        <v>222</v>
      </c>
      <c r="AX1570" s="4">
        <v>70</v>
      </c>
      <c r="AY1570" s="4">
        <v>76</v>
      </c>
      <c r="AZ1570" s="4">
        <v>76</v>
      </c>
      <c r="BA1570" s="4">
        <v>48</v>
      </c>
      <c r="BB1570" s="4">
        <v>9</v>
      </c>
      <c r="BC1570" s="4">
        <v>14</v>
      </c>
      <c r="BD1570" s="4">
        <v>6</v>
      </c>
      <c r="BE1570" s="4">
        <v>9</v>
      </c>
      <c r="BF1570" s="4">
        <v>10</v>
      </c>
      <c r="BG1570" s="4">
        <v>2098</v>
      </c>
      <c r="BH1570" s="4">
        <v>435</v>
      </c>
      <c r="BI1570" s="4">
        <v>3</v>
      </c>
      <c r="BJ1570" s="4">
        <v>62</v>
      </c>
      <c r="BK1570" s="4">
        <v>64</v>
      </c>
      <c r="BL1570" s="4">
        <v>83</v>
      </c>
      <c r="BM1570" s="4">
        <v>78</v>
      </c>
      <c r="BN1570" s="4">
        <v>71</v>
      </c>
    </row>
    <row r="1571" spans="1:66" ht="30" customHeight="1" x14ac:dyDescent="0.25">
      <c r="A1571" s="15" t="s">
        <v>2174</v>
      </c>
      <c r="B1571" s="4">
        <v>27</v>
      </c>
      <c r="C1571" s="4">
        <v>83</v>
      </c>
      <c r="D1571" s="4">
        <v>84</v>
      </c>
      <c r="E1571" s="5" t="s">
        <v>2175</v>
      </c>
      <c r="F1571" s="5" t="str">
        <f t="shared" si="130"/>
        <v>Roma</v>
      </c>
      <c r="G1571" s="25" t="str">
        <f t="shared" si="131"/>
        <v>2017 ~ 2026</v>
      </c>
      <c r="H1571" s="5" t="str">
        <f t="shared" si="133"/>
        <v>2026</v>
      </c>
      <c r="I1571" s="4" t="s">
        <v>124</v>
      </c>
      <c r="J1571" s="4" t="s">
        <v>139</v>
      </c>
      <c r="K1571" s="4" t="s">
        <v>68</v>
      </c>
      <c r="L1571" s="4">
        <v>85</v>
      </c>
      <c r="M1571" s="4" t="s">
        <v>195</v>
      </c>
      <c r="N1571" s="4">
        <v>1</v>
      </c>
      <c r="O1571" s="6" t="s">
        <v>7295</v>
      </c>
      <c r="P1571" s="6" t="s">
        <v>7098</v>
      </c>
      <c r="Q1571" s="6" t="s">
        <v>7393</v>
      </c>
      <c r="R1571" s="4">
        <v>385</v>
      </c>
      <c r="S1571" s="4">
        <v>74</v>
      </c>
      <c r="T1571" s="4">
        <v>75</v>
      </c>
      <c r="U1571" s="4">
        <v>74</v>
      </c>
      <c r="V1571" s="4">
        <v>88</v>
      </c>
      <c r="W1571" s="4">
        <v>74</v>
      </c>
      <c r="X1571" s="4">
        <v>403</v>
      </c>
      <c r="Y1571" s="4">
        <v>80</v>
      </c>
      <c r="Z1571" s="4">
        <v>74</v>
      </c>
      <c r="AA1571" s="4">
        <v>79</v>
      </c>
      <c r="AB1571" s="4">
        <v>83</v>
      </c>
      <c r="AC1571" s="4">
        <v>87</v>
      </c>
      <c r="AD1571" s="4">
        <v>405</v>
      </c>
      <c r="AE1571" s="4">
        <v>79</v>
      </c>
      <c r="AF1571" s="4">
        <v>79</v>
      </c>
      <c r="AG1571" s="4">
        <v>80</v>
      </c>
      <c r="AH1571" s="4">
        <v>85</v>
      </c>
      <c r="AI1571" s="4">
        <v>82</v>
      </c>
      <c r="AJ1571" s="4">
        <v>402</v>
      </c>
      <c r="AK1571" s="4">
        <v>79</v>
      </c>
      <c r="AL1571" s="4">
        <v>83</v>
      </c>
      <c r="AM1571" s="4">
        <v>90</v>
      </c>
      <c r="AN1571" s="4">
        <v>74</v>
      </c>
      <c r="AO1571" s="4">
        <v>76</v>
      </c>
      <c r="AP1571" s="4">
        <v>393</v>
      </c>
      <c r="AQ1571" s="4">
        <v>74</v>
      </c>
      <c r="AR1571" s="4">
        <v>72</v>
      </c>
      <c r="AS1571" s="4">
        <v>80</v>
      </c>
      <c r="AT1571" s="4">
        <v>87</v>
      </c>
      <c r="AU1571" s="4">
        <v>80</v>
      </c>
      <c r="AV1571" s="4">
        <v>84</v>
      </c>
      <c r="AW1571" s="4">
        <v>223</v>
      </c>
      <c r="AX1571" s="4">
        <v>73</v>
      </c>
      <c r="AY1571" s="4">
        <v>77</v>
      </c>
      <c r="AZ1571" s="4">
        <v>73</v>
      </c>
      <c r="BA1571" s="4">
        <v>53</v>
      </c>
      <c r="BB1571" s="4">
        <v>12</v>
      </c>
      <c r="BC1571" s="4">
        <v>7</v>
      </c>
      <c r="BD1571" s="4">
        <v>10</v>
      </c>
      <c r="BE1571" s="4">
        <v>13</v>
      </c>
      <c r="BF1571" s="4">
        <v>11</v>
      </c>
      <c r="BG1571" s="4">
        <v>2264</v>
      </c>
      <c r="BH1571" s="4">
        <v>473</v>
      </c>
      <c r="BI1571" s="4">
        <v>2</v>
      </c>
      <c r="BJ1571" s="4">
        <v>79</v>
      </c>
      <c r="BK1571" s="4">
        <v>76</v>
      </c>
      <c r="BL1571" s="4">
        <v>83</v>
      </c>
      <c r="BM1571" s="4">
        <v>83</v>
      </c>
      <c r="BN1571" s="4">
        <v>74</v>
      </c>
    </row>
    <row r="1572" spans="1:66" ht="30" customHeight="1" x14ac:dyDescent="0.25">
      <c r="A1572" s="15" t="s">
        <v>5320</v>
      </c>
      <c r="B1572" s="4">
        <v>26</v>
      </c>
      <c r="C1572" s="4">
        <v>69</v>
      </c>
      <c r="D1572" s="4">
        <v>70</v>
      </c>
      <c r="E1572" s="5" t="s">
        <v>8146</v>
      </c>
      <c r="F1572" s="5" t="str">
        <f t="shared" si="130"/>
        <v>Darmstadt 98</v>
      </c>
      <c r="G1572" s="25" t="str">
        <f t="shared" si="131"/>
        <v>Jun 30, 2024 A Prestamo</v>
      </c>
      <c r="H1572" s="5">
        <v>0</v>
      </c>
      <c r="I1572" s="4" t="s">
        <v>852</v>
      </c>
      <c r="J1572" s="4" t="s">
        <v>420</v>
      </c>
      <c r="K1572" s="4" t="s">
        <v>68</v>
      </c>
      <c r="L1572" s="4">
        <v>70</v>
      </c>
      <c r="M1572" s="4" t="s">
        <v>106</v>
      </c>
      <c r="N1572" s="4">
        <v>1</v>
      </c>
      <c r="O1572" s="6" t="s">
        <v>7190</v>
      </c>
      <c r="P1572" s="6" t="s">
        <v>6957</v>
      </c>
      <c r="Q1572" s="6">
        <v>0</v>
      </c>
      <c r="R1572" s="4">
        <v>321</v>
      </c>
      <c r="S1572" s="4">
        <v>42</v>
      </c>
      <c r="T1572" s="4">
        <v>71</v>
      </c>
      <c r="U1572" s="4">
        <v>74</v>
      </c>
      <c r="V1572" s="4">
        <v>64</v>
      </c>
      <c r="W1572" s="4">
        <v>70</v>
      </c>
      <c r="X1572" s="4">
        <v>263</v>
      </c>
      <c r="Y1572" s="4">
        <v>63</v>
      </c>
      <c r="Z1572" s="4">
        <v>51</v>
      </c>
      <c r="AA1572" s="4">
        <v>39</v>
      </c>
      <c r="AB1572" s="4">
        <v>41</v>
      </c>
      <c r="AC1572" s="4">
        <v>69</v>
      </c>
      <c r="AD1572" s="4">
        <v>226</v>
      </c>
      <c r="AE1572" s="4">
        <v>41</v>
      </c>
      <c r="AF1572" s="4">
        <v>52</v>
      </c>
      <c r="AG1572" s="4">
        <v>34</v>
      </c>
      <c r="AH1572" s="4">
        <v>66</v>
      </c>
      <c r="AI1572" s="4">
        <v>33</v>
      </c>
      <c r="AJ1572" s="4">
        <v>372</v>
      </c>
      <c r="AK1572" s="4">
        <v>75</v>
      </c>
      <c r="AL1572" s="4">
        <v>80</v>
      </c>
      <c r="AM1572" s="4">
        <v>69</v>
      </c>
      <c r="AN1572" s="4">
        <v>94</v>
      </c>
      <c r="AO1572" s="4">
        <v>54</v>
      </c>
      <c r="AP1572" s="4">
        <v>260</v>
      </c>
      <c r="AQ1572" s="4">
        <v>65</v>
      </c>
      <c r="AR1572" s="4">
        <v>22</v>
      </c>
      <c r="AS1572" s="4">
        <v>71</v>
      </c>
      <c r="AT1572" s="4">
        <v>45</v>
      </c>
      <c r="AU1572" s="4">
        <v>57</v>
      </c>
      <c r="AV1572" s="4">
        <v>67</v>
      </c>
      <c r="AW1572" s="4">
        <v>83</v>
      </c>
      <c r="AX1572" s="4">
        <v>26</v>
      </c>
      <c r="AY1572" s="4">
        <v>38</v>
      </c>
      <c r="AZ1572" s="4">
        <v>19</v>
      </c>
      <c r="BA1572" s="4">
        <v>51</v>
      </c>
      <c r="BB1572" s="4">
        <v>7</v>
      </c>
      <c r="BC1572" s="4">
        <v>6</v>
      </c>
      <c r="BD1572" s="4">
        <v>10</v>
      </c>
      <c r="BE1572" s="4">
        <v>15</v>
      </c>
      <c r="BF1572" s="4">
        <v>13</v>
      </c>
      <c r="BG1572" s="4">
        <v>1576</v>
      </c>
      <c r="BH1572" s="4">
        <v>340</v>
      </c>
      <c r="BI1572" s="4">
        <v>1</v>
      </c>
      <c r="BJ1572" s="4">
        <v>47</v>
      </c>
      <c r="BK1572" s="4">
        <v>68</v>
      </c>
      <c r="BL1572" s="4">
        <v>50</v>
      </c>
      <c r="BM1572" s="4">
        <v>61</v>
      </c>
      <c r="BN1572" s="4">
        <v>33</v>
      </c>
    </row>
    <row r="1573" spans="1:66" ht="30" customHeight="1" x14ac:dyDescent="0.25">
      <c r="A1573" s="15" t="s">
        <v>3248</v>
      </c>
      <c r="B1573" s="4">
        <v>38</v>
      </c>
      <c r="C1573" s="4">
        <v>72</v>
      </c>
      <c r="D1573" s="4">
        <v>72</v>
      </c>
      <c r="E1573" s="5" t="s">
        <v>6825</v>
      </c>
      <c r="F1573" s="5" t="str">
        <f t="shared" si="130"/>
        <v>Górnik Zabrze</v>
      </c>
      <c r="G1573" s="25" t="str">
        <f t="shared" si="131"/>
        <v>2021 ~ 2025</v>
      </c>
      <c r="H1573" s="5" t="str">
        <f t="shared" ref="H1573:H1579" si="134">RIGHT(G1573, 4)</f>
        <v>2025</v>
      </c>
      <c r="I1573" s="4" t="s">
        <v>283</v>
      </c>
      <c r="J1573" s="4" t="s">
        <v>913</v>
      </c>
      <c r="K1573" s="4" t="s">
        <v>77</v>
      </c>
      <c r="L1573" s="4">
        <v>73</v>
      </c>
      <c r="M1573" s="4" t="s">
        <v>106</v>
      </c>
      <c r="N1573" s="4">
        <v>0</v>
      </c>
      <c r="O1573" s="6" t="s">
        <v>7583</v>
      </c>
      <c r="P1573" s="6" t="s">
        <v>7171</v>
      </c>
      <c r="Q1573" s="6" t="s">
        <v>7456</v>
      </c>
      <c r="R1573" s="4">
        <v>366</v>
      </c>
      <c r="S1573" s="4">
        <v>70</v>
      </c>
      <c r="T1573" s="4">
        <v>73</v>
      </c>
      <c r="U1573" s="4">
        <v>65</v>
      </c>
      <c r="V1573" s="4">
        <v>74</v>
      </c>
      <c r="W1573" s="4">
        <v>84</v>
      </c>
      <c r="X1573" s="4">
        <v>366</v>
      </c>
      <c r="Y1573" s="4">
        <v>71</v>
      </c>
      <c r="Z1573" s="4">
        <v>74</v>
      </c>
      <c r="AA1573" s="4">
        <v>73</v>
      </c>
      <c r="AB1573" s="4">
        <v>73</v>
      </c>
      <c r="AC1573" s="4">
        <v>75</v>
      </c>
      <c r="AD1573" s="4">
        <v>294</v>
      </c>
      <c r="AE1573" s="4">
        <v>43</v>
      </c>
      <c r="AF1573" s="4">
        <v>54</v>
      </c>
      <c r="AG1573" s="4">
        <v>58</v>
      </c>
      <c r="AH1573" s="4">
        <v>73</v>
      </c>
      <c r="AI1573" s="4">
        <v>66</v>
      </c>
      <c r="AJ1573" s="4">
        <v>356</v>
      </c>
      <c r="AK1573" s="4">
        <v>90</v>
      </c>
      <c r="AL1573" s="4">
        <v>68</v>
      </c>
      <c r="AM1573" s="4">
        <v>48</v>
      </c>
      <c r="AN1573" s="4">
        <v>76</v>
      </c>
      <c r="AO1573" s="4">
        <v>74</v>
      </c>
      <c r="AP1573" s="4">
        <v>335</v>
      </c>
      <c r="AQ1573" s="4">
        <v>71</v>
      </c>
      <c r="AR1573" s="4">
        <v>36</v>
      </c>
      <c r="AS1573" s="4">
        <v>77</v>
      </c>
      <c r="AT1573" s="4">
        <v>74</v>
      </c>
      <c r="AU1573" s="4">
        <v>77</v>
      </c>
      <c r="AV1573" s="4">
        <v>80</v>
      </c>
      <c r="AW1573" s="4">
        <v>95</v>
      </c>
      <c r="AX1573" s="4">
        <v>30</v>
      </c>
      <c r="AY1573" s="4">
        <v>35</v>
      </c>
      <c r="AZ1573" s="4">
        <v>30</v>
      </c>
      <c r="BA1573" s="4">
        <v>53</v>
      </c>
      <c r="BB1573" s="4">
        <v>10</v>
      </c>
      <c r="BC1573" s="4">
        <v>9</v>
      </c>
      <c r="BD1573" s="4">
        <v>16</v>
      </c>
      <c r="BE1573" s="4">
        <v>9</v>
      </c>
      <c r="BF1573" s="4">
        <v>9</v>
      </c>
      <c r="BG1573" s="4">
        <v>1865</v>
      </c>
      <c r="BH1573" s="4">
        <v>375</v>
      </c>
      <c r="BI1573" s="4">
        <v>3</v>
      </c>
      <c r="BJ1573" s="4">
        <v>49</v>
      </c>
      <c r="BK1573" s="4">
        <v>78</v>
      </c>
      <c r="BL1573" s="4">
        <v>73</v>
      </c>
      <c r="BM1573" s="4">
        <v>71</v>
      </c>
      <c r="BN1573" s="4">
        <v>36</v>
      </c>
    </row>
    <row r="1574" spans="1:66" ht="30" customHeight="1" x14ac:dyDescent="0.25">
      <c r="A1574" s="15" t="s">
        <v>3757</v>
      </c>
      <c r="B1574" s="4">
        <v>19</v>
      </c>
      <c r="C1574" s="4">
        <v>71</v>
      </c>
      <c r="D1574" s="4">
        <v>82</v>
      </c>
      <c r="E1574" s="5" t="s">
        <v>3758</v>
      </c>
      <c r="F1574" s="5" t="str">
        <f t="shared" si="130"/>
        <v>Rapid Wien</v>
      </c>
      <c r="G1574" s="25" t="str">
        <f t="shared" si="131"/>
        <v>2021 ~ 2025</v>
      </c>
      <c r="H1574" s="5" t="str">
        <f t="shared" si="134"/>
        <v>2025</v>
      </c>
      <c r="I1574" s="4" t="s">
        <v>359</v>
      </c>
      <c r="J1574" s="4" t="s">
        <v>617</v>
      </c>
      <c r="K1574" s="4" t="s">
        <v>68</v>
      </c>
      <c r="L1574" s="4">
        <v>73</v>
      </c>
      <c r="M1574" s="4" t="s">
        <v>189</v>
      </c>
      <c r="N1574" s="4">
        <v>11</v>
      </c>
      <c r="O1574" s="6" t="s">
        <v>7004</v>
      </c>
      <c r="P1574" s="6" t="s">
        <v>7031</v>
      </c>
      <c r="Q1574" s="6" t="s">
        <v>7493</v>
      </c>
      <c r="R1574" s="4">
        <v>224</v>
      </c>
      <c r="S1574" s="4">
        <v>30</v>
      </c>
      <c r="T1574" s="4">
        <v>22</v>
      </c>
      <c r="U1574" s="4">
        <v>74</v>
      </c>
      <c r="V1574" s="4">
        <v>67</v>
      </c>
      <c r="W1574" s="4">
        <v>31</v>
      </c>
      <c r="X1574" s="4">
        <v>225</v>
      </c>
      <c r="Y1574" s="4">
        <v>43</v>
      </c>
      <c r="Z1574" s="4">
        <v>22</v>
      </c>
      <c r="AA1574" s="4">
        <v>38</v>
      </c>
      <c r="AB1574" s="4">
        <v>66</v>
      </c>
      <c r="AC1574" s="4">
        <v>56</v>
      </c>
      <c r="AD1574" s="4">
        <v>290</v>
      </c>
      <c r="AE1574" s="4">
        <v>63</v>
      </c>
      <c r="AF1574" s="4">
        <v>59</v>
      </c>
      <c r="AG1574" s="4">
        <v>50</v>
      </c>
      <c r="AH1574" s="4">
        <v>63</v>
      </c>
      <c r="AI1574" s="4">
        <v>55</v>
      </c>
      <c r="AJ1574" s="4">
        <v>370</v>
      </c>
      <c r="AK1574" s="4">
        <v>68</v>
      </c>
      <c r="AL1574" s="4">
        <v>84</v>
      </c>
      <c r="AM1574" s="4">
        <v>73</v>
      </c>
      <c r="AN1574" s="4">
        <v>85</v>
      </c>
      <c r="AO1574" s="4">
        <v>60</v>
      </c>
      <c r="AP1574" s="4">
        <v>257</v>
      </c>
      <c r="AQ1574" s="4">
        <v>72</v>
      </c>
      <c r="AR1574" s="4">
        <v>70</v>
      </c>
      <c r="AS1574" s="4">
        <v>29</v>
      </c>
      <c r="AT1574" s="4">
        <v>55</v>
      </c>
      <c r="AU1574" s="4">
        <v>31</v>
      </c>
      <c r="AV1574" s="4">
        <v>69</v>
      </c>
      <c r="AW1574" s="4">
        <v>210</v>
      </c>
      <c r="AX1574" s="4">
        <v>68</v>
      </c>
      <c r="AY1574" s="4">
        <v>73</v>
      </c>
      <c r="AZ1574" s="4">
        <v>69</v>
      </c>
      <c r="BA1574" s="4">
        <v>54</v>
      </c>
      <c r="BB1574" s="4">
        <v>12</v>
      </c>
      <c r="BC1574" s="4">
        <v>6</v>
      </c>
      <c r="BD1574" s="4">
        <v>14</v>
      </c>
      <c r="BE1574" s="4">
        <v>9</v>
      </c>
      <c r="BF1574" s="4">
        <v>13</v>
      </c>
      <c r="BG1574" s="4">
        <v>1630</v>
      </c>
      <c r="BH1574" s="4">
        <v>355</v>
      </c>
      <c r="BI1574" s="4">
        <v>1</v>
      </c>
      <c r="BJ1574" s="4">
        <v>61</v>
      </c>
      <c r="BK1574" s="4">
        <v>40</v>
      </c>
      <c r="BL1574" s="4">
        <v>53</v>
      </c>
      <c r="BM1574" s="4">
        <v>51</v>
      </c>
      <c r="BN1574" s="4">
        <v>71</v>
      </c>
    </row>
    <row r="1575" spans="1:66" ht="30" customHeight="1" x14ac:dyDescent="0.25">
      <c r="A1575" s="15" t="s">
        <v>2840</v>
      </c>
      <c r="B1575" s="4">
        <v>22</v>
      </c>
      <c r="C1575" s="4">
        <v>73</v>
      </c>
      <c r="D1575" s="4">
        <v>80</v>
      </c>
      <c r="E1575" s="5" t="s">
        <v>6775</v>
      </c>
      <c r="F1575" s="5" t="str">
        <f t="shared" si="130"/>
        <v>Almería</v>
      </c>
      <c r="G1575" s="25" t="str">
        <f t="shared" si="131"/>
        <v>2020 ~ 2025</v>
      </c>
      <c r="H1575" s="5" t="str">
        <f t="shared" si="134"/>
        <v>2025</v>
      </c>
      <c r="I1575" s="4" t="s">
        <v>1320</v>
      </c>
      <c r="J1575" s="4" t="s">
        <v>2842</v>
      </c>
      <c r="K1575" s="4" t="s">
        <v>68</v>
      </c>
      <c r="L1575" s="4">
        <v>74</v>
      </c>
      <c r="M1575" s="4" t="s">
        <v>206</v>
      </c>
      <c r="N1575" s="4">
        <v>7</v>
      </c>
      <c r="O1575" s="6" t="s">
        <v>6894</v>
      </c>
      <c r="P1575" s="6" t="s">
        <v>6886</v>
      </c>
      <c r="Q1575" s="6" t="s">
        <v>7550</v>
      </c>
      <c r="R1575" s="4">
        <v>301</v>
      </c>
      <c r="S1575" s="4">
        <v>68</v>
      </c>
      <c r="T1575" s="4">
        <v>68</v>
      </c>
      <c r="U1575" s="4">
        <v>41</v>
      </c>
      <c r="V1575" s="4">
        <v>66</v>
      </c>
      <c r="W1575" s="4">
        <v>58</v>
      </c>
      <c r="X1575" s="4">
        <v>320</v>
      </c>
      <c r="Y1575" s="4">
        <v>77</v>
      </c>
      <c r="Z1575" s="4">
        <v>56</v>
      </c>
      <c r="AA1575" s="4">
        <v>52</v>
      </c>
      <c r="AB1575" s="4">
        <v>60</v>
      </c>
      <c r="AC1575" s="4">
        <v>75</v>
      </c>
      <c r="AD1575" s="4">
        <v>424</v>
      </c>
      <c r="AE1575" s="4">
        <v>88</v>
      </c>
      <c r="AF1575" s="4">
        <v>87</v>
      </c>
      <c r="AG1575" s="4">
        <v>89</v>
      </c>
      <c r="AH1575" s="4">
        <v>69</v>
      </c>
      <c r="AI1575" s="4">
        <v>91</v>
      </c>
      <c r="AJ1575" s="4">
        <v>297</v>
      </c>
      <c r="AK1575" s="4">
        <v>64</v>
      </c>
      <c r="AL1575" s="4">
        <v>61</v>
      </c>
      <c r="AM1575" s="4">
        <v>60</v>
      </c>
      <c r="AN1575" s="4">
        <v>53</v>
      </c>
      <c r="AO1575" s="4">
        <v>59</v>
      </c>
      <c r="AP1575" s="4">
        <v>302</v>
      </c>
      <c r="AQ1575" s="4">
        <v>62</v>
      </c>
      <c r="AR1575" s="4">
        <v>35</v>
      </c>
      <c r="AS1575" s="4">
        <v>72</v>
      </c>
      <c r="AT1575" s="4">
        <v>65</v>
      </c>
      <c r="AU1575" s="4">
        <v>68</v>
      </c>
      <c r="AV1575" s="4">
        <v>68</v>
      </c>
      <c r="AW1575" s="4">
        <v>94</v>
      </c>
      <c r="AX1575" s="4">
        <v>30</v>
      </c>
      <c r="AY1575" s="4">
        <v>34</v>
      </c>
      <c r="AZ1575" s="4">
        <v>30</v>
      </c>
      <c r="BA1575" s="4">
        <v>46</v>
      </c>
      <c r="BB1575" s="4">
        <v>7</v>
      </c>
      <c r="BC1575" s="4">
        <v>10</v>
      </c>
      <c r="BD1575" s="4">
        <v>13</v>
      </c>
      <c r="BE1575" s="4">
        <v>5</v>
      </c>
      <c r="BF1575" s="4">
        <v>11</v>
      </c>
      <c r="BG1575" s="4">
        <v>1784</v>
      </c>
      <c r="BH1575" s="4">
        <v>383</v>
      </c>
      <c r="BI1575" s="4">
        <v>2</v>
      </c>
      <c r="BJ1575" s="4">
        <v>87</v>
      </c>
      <c r="BK1575" s="4">
        <v>65</v>
      </c>
      <c r="BL1575" s="4">
        <v>64</v>
      </c>
      <c r="BM1575" s="4">
        <v>77</v>
      </c>
      <c r="BN1575" s="4">
        <v>33</v>
      </c>
    </row>
    <row r="1576" spans="1:66" ht="30" customHeight="1" x14ac:dyDescent="0.25">
      <c r="A1576" s="15" t="s">
        <v>5443</v>
      </c>
      <c r="B1576" s="4">
        <v>23</v>
      </c>
      <c r="C1576" s="4">
        <v>73</v>
      </c>
      <c r="D1576" s="4">
        <v>79</v>
      </c>
      <c r="E1576" s="5" t="s">
        <v>5444</v>
      </c>
      <c r="F1576" s="5" t="str">
        <f t="shared" si="130"/>
        <v>Hamburger SV</v>
      </c>
      <c r="G1576" s="25" t="str">
        <f t="shared" si="131"/>
        <v>2021 ~ 2026</v>
      </c>
      <c r="H1576" s="5" t="str">
        <f t="shared" si="134"/>
        <v>2026</v>
      </c>
      <c r="I1576" s="4" t="s">
        <v>90</v>
      </c>
      <c r="J1576" s="4" t="s">
        <v>253</v>
      </c>
      <c r="K1576" s="4" t="s">
        <v>68</v>
      </c>
      <c r="L1576" s="4">
        <v>75</v>
      </c>
      <c r="M1576" s="4" t="s">
        <v>69</v>
      </c>
      <c r="N1576" s="4">
        <v>6</v>
      </c>
      <c r="O1576" s="6" t="s">
        <v>7454</v>
      </c>
      <c r="P1576" s="6" t="s">
        <v>7052</v>
      </c>
      <c r="Q1576" s="6" t="s">
        <v>7424</v>
      </c>
      <c r="R1576" s="4">
        <v>296</v>
      </c>
      <c r="S1576" s="4">
        <v>54</v>
      </c>
      <c r="T1576" s="4">
        <v>65</v>
      </c>
      <c r="U1576" s="4">
        <v>54</v>
      </c>
      <c r="V1576" s="4">
        <v>75</v>
      </c>
      <c r="W1576" s="4">
        <v>48</v>
      </c>
      <c r="X1576" s="4">
        <v>333</v>
      </c>
      <c r="Y1576" s="4">
        <v>76</v>
      </c>
      <c r="Z1576" s="4">
        <v>64</v>
      </c>
      <c r="AA1576" s="4">
        <v>44</v>
      </c>
      <c r="AB1576" s="4">
        <v>73</v>
      </c>
      <c r="AC1576" s="4">
        <v>76</v>
      </c>
      <c r="AD1576" s="4">
        <v>373</v>
      </c>
      <c r="AE1576" s="4">
        <v>71</v>
      </c>
      <c r="AF1576" s="4">
        <v>79</v>
      </c>
      <c r="AG1576" s="4">
        <v>82</v>
      </c>
      <c r="AH1576" s="4">
        <v>68</v>
      </c>
      <c r="AI1576" s="4">
        <v>73</v>
      </c>
      <c r="AJ1576" s="4">
        <v>346</v>
      </c>
      <c r="AK1576" s="4">
        <v>66</v>
      </c>
      <c r="AL1576" s="4">
        <v>67</v>
      </c>
      <c r="AM1576" s="4">
        <v>86</v>
      </c>
      <c r="AN1576" s="4">
        <v>65</v>
      </c>
      <c r="AO1576" s="4">
        <v>62</v>
      </c>
      <c r="AP1576" s="4">
        <v>333</v>
      </c>
      <c r="AQ1576" s="4">
        <v>72</v>
      </c>
      <c r="AR1576" s="4">
        <v>70</v>
      </c>
      <c r="AS1576" s="4">
        <v>65</v>
      </c>
      <c r="AT1576" s="4">
        <v>75</v>
      </c>
      <c r="AU1576" s="4">
        <v>51</v>
      </c>
      <c r="AV1576" s="4">
        <v>74</v>
      </c>
      <c r="AW1576" s="4">
        <v>202</v>
      </c>
      <c r="AX1576" s="4">
        <v>67</v>
      </c>
      <c r="AY1576" s="4">
        <v>71</v>
      </c>
      <c r="AZ1576" s="4">
        <v>64</v>
      </c>
      <c r="BA1576" s="4">
        <v>57</v>
      </c>
      <c r="BB1576" s="4">
        <v>10</v>
      </c>
      <c r="BC1576" s="4">
        <v>15</v>
      </c>
      <c r="BD1576" s="4">
        <v>14</v>
      </c>
      <c r="BE1576" s="4">
        <v>11</v>
      </c>
      <c r="BF1576" s="4">
        <v>7</v>
      </c>
      <c r="BG1576" s="4">
        <v>1940</v>
      </c>
      <c r="BH1576" s="4">
        <v>421</v>
      </c>
      <c r="BI1576" s="4">
        <v>1</v>
      </c>
      <c r="BJ1576" s="4">
        <v>75</v>
      </c>
      <c r="BK1576" s="4">
        <v>63</v>
      </c>
      <c r="BL1576" s="4">
        <v>68</v>
      </c>
      <c r="BM1576" s="4">
        <v>76</v>
      </c>
      <c r="BN1576" s="4">
        <v>67</v>
      </c>
    </row>
    <row r="1577" spans="1:66" ht="30" customHeight="1" x14ac:dyDescent="0.25">
      <c r="A1577" s="15" t="s">
        <v>6643</v>
      </c>
      <c r="B1577" s="4">
        <v>35</v>
      </c>
      <c r="C1577" s="4">
        <v>69</v>
      </c>
      <c r="D1577" s="4">
        <v>69</v>
      </c>
      <c r="E1577" s="5" t="s">
        <v>6042</v>
      </c>
      <c r="F1577" s="5" t="str">
        <f t="shared" si="130"/>
        <v>Stade Brestois 29</v>
      </c>
      <c r="G1577" s="25" t="str">
        <f t="shared" si="131"/>
        <v>2023 ~ 2023</v>
      </c>
      <c r="H1577" s="5" t="str">
        <f t="shared" si="134"/>
        <v>2023</v>
      </c>
      <c r="I1577" s="4" t="s">
        <v>337</v>
      </c>
      <c r="J1577" s="4" t="s">
        <v>119</v>
      </c>
      <c r="K1577" s="4" t="s">
        <v>68</v>
      </c>
      <c r="L1577" s="4">
        <v>69</v>
      </c>
      <c r="M1577" s="4" t="s">
        <v>106</v>
      </c>
      <c r="N1577" s="4">
        <v>0</v>
      </c>
      <c r="O1577" s="6" t="s">
        <v>7635</v>
      </c>
      <c r="P1577" s="6" t="s">
        <v>7305</v>
      </c>
      <c r="Q1577" s="6" t="s">
        <v>7434</v>
      </c>
      <c r="R1577" s="4">
        <v>337</v>
      </c>
      <c r="S1577" s="4">
        <v>60</v>
      </c>
      <c r="T1577" s="4">
        <v>69</v>
      </c>
      <c r="U1577" s="4">
        <v>72</v>
      </c>
      <c r="V1577" s="4">
        <v>68</v>
      </c>
      <c r="W1577" s="4">
        <v>68</v>
      </c>
      <c r="X1577" s="4">
        <v>314</v>
      </c>
      <c r="Y1577" s="4">
        <v>68</v>
      </c>
      <c r="Z1577" s="4">
        <v>66</v>
      </c>
      <c r="AA1577" s="4">
        <v>51</v>
      </c>
      <c r="AB1577" s="4">
        <v>60</v>
      </c>
      <c r="AC1577" s="4">
        <v>69</v>
      </c>
      <c r="AD1577" s="4">
        <v>311</v>
      </c>
      <c r="AE1577" s="4">
        <v>65</v>
      </c>
      <c r="AF1577" s="4">
        <v>55</v>
      </c>
      <c r="AG1577" s="4">
        <v>67</v>
      </c>
      <c r="AH1577" s="4">
        <v>61</v>
      </c>
      <c r="AI1577" s="4">
        <v>63</v>
      </c>
      <c r="AJ1577" s="4">
        <v>329</v>
      </c>
      <c r="AK1577" s="4">
        <v>75</v>
      </c>
      <c r="AL1577" s="4">
        <v>83</v>
      </c>
      <c r="AM1577" s="4">
        <v>34</v>
      </c>
      <c r="AN1577" s="4">
        <v>69</v>
      </c>
      <c r="AO1577" s="4">
        <v>68</v>
      </c>
      <c r="AP1577" s="4">
        <v>323</v>
      </c>
      <c r="AQ1577" s="4">
        <v>57</v>
      </c>
      <c r="AR1577" s="4">
        <v>48</v>
      </c>
      <c r="AS1577" s="4">
        <v>74</v>
      </c>
      <c r="AT1577" s="4">
        <v>70</v>
      </c>
      <c r="AU1577" s="4">
        <v>74</v>
      </c>
      <c r="AV1577" s="4">
        <v>74</v>
      </c>
      <c r="AW1577" s="4">
        <v>80</v>
      </c>
      <c r="AX1577" s="4">
        <v>35</v>
      </c>
      <c r="AY1577" s="4">
        <v>24</v>
      </c>
      <c r="AZ1577" s="4">
        <v>21</v>
      </c>
      <c r="BA1577" s="4">
        <v>60</v>
      </c>
      <c r="BB1577" s="4">
        <v>9</v>
      </c>
      <c r="BC1577" s="4">
        <v>10</v>
      </c>
      <c r="BD1577" s="4">
        <v>15</v>
      </c>
      <c r="BE1577" s="4">
        <v>14</v>
      </c>
      <c r="BF1577" s="4">
        <v>12</v>
      </c>
      <c r="BG1577" s="4">
        <v>1754</v>
      </c>
      <c r="BH1577" s="4">
        <v>359</v>
      </c>
      <c r="BI1577" s="4">
        <v>2</v>
      </c>
      <c r="BJ1577" s="4">
        <v>60</v>
      </c>
      <c r="BK1577" s="4">
        <v>70</v>
      </c>
      <c r="BL1577" s="4">
        <v>65</v>
      </c>
      <c r="BM1577" s="4">
        <v>68</v>
      </c>
      <c r="BN1577" s="4">
        <v>37</v>
      </c>
    </row>
    <row r="1578" spans="1:66" ht="30" customHeight="1" x14ac:dyDescent="0.25">
      <c r="A1578" s="15" t="s">
        <v>2305</v>
      </c>
      <c r="B1578" s="4">
        <v>26</v>
      </c>
      <c r="C1578" s="4">
        <v>79</v>
      </c>
      <c r="D1578" s="4">
        <v>80</v>
      </c>
      <c r="E1578" s="5" t="s">
        <v>6773</v>
      </c>
      <c r="F1578" s="5" t="str">
        <f t="shared" si="130"/>
        <v>Almería</v>
      </c>
      <c r="G1578" s="25" t="str">
        <f t="shared" si="131"/>
        <v>2020 ~ 2028</v>
      </c>
      <c r="H1578" s="5" t="str">
        <f t="shared" si="134"/>
        <v>2028</v>
      </c>
      <c r="I1578" s="4" t="s">
        <v>320</v>
      </c>
      <c r="J1578" s="4" t="s">
        <v>308</v>
      </c>
      <c r="K1578" s="4" t="s">
        <v>68</v>
      </c>
      <c r="L1578" s="4">
        <v>80</v>
      </c>
      <c r="M1578" s="4" t="s">
        <v>69</v>
      </c>
      <c r="N1578" s="4">
        <v>1</v>
      </c>
      <c r="O1578" s="6" t="s">
        <v>7205</v>
      </c>
      <c r="P1578" s="6" t="s">
        <v>7010</v>
      </c>
      <c r="Q1578" s="6" t="s">
        <v>7278</v>
      </c>
      <c r="R1578" s="4">
        <v>359</v>
      </c>
      <c r="S1578" s="4">
        <v>71</v>
      </c>
      <c r="T1578" s="4">
        <v>76</v>
      </c>
      <c r="U1578" s="4">
        <v>72</v>
      </c>
      <c r="V1578" s="4">
        <v>80</v>
      </c>
      <c r="W1578" s="4">
        <v>60</v>
      </c>
      <c r="X1578" s="4">
        <v>393</v>
      </c>
      <c r="Y1578" s="4">
        <v>79</v>
      </c>
      <c r="Z1578" s="4">
        <v>81</v>
      </c>
      <c r="AA1578" s="4">
        <v>75</v>
      </c>
      <c r="AB1578" s="4">
        <v>78</v>
      </c>
      <c r="AC1578" s="4">
        <v>80</v>
      </c>
      <c r="AD1578" s="4">
        <v>405</v>
      </c>
      <c r="AE1578" s="4">
        <v>85</v>
      </c>
      <c r="AF1578" s="4">
        <v>80</v>
      </c>
      <c r="AG1578" s="4">
        <v>88</v>
      </c>
      <c r="AH1578" s="4">
        <v>75</v>
      </c>
      <c r="AI1578" s="4">
        <v>77</v>
      </c>
      <c r="AJ1578" s="4">
        <v>393</v>
      </c>
      <c r="AK1578" s="4">
        <v>80</v>
      </c>
      <c r="AL1578" s="4">
        <v>88</v>
      </c>
      <c r="AM1578" s="4">
        <v>86</v>
      </c>
      <c r="AN1578" s="4">
        <v>62</v>
      </c>
      <c r="AO1578" s="4">
        <v>77</v>
      </c>
      <c r="AP1578" s="4">
        <v>381</v>
      </c>
      <c r="AQ1578" s="4">
        <v>82</v>
      </c>
      <c r="AR1578" s="4">
        <v>77</v>
      </c>
      <c r="AS1578" s="4">
        <v>75</v>
      </c>
      <c r="AT1578" s="4">
        <v>78</v>
      </c>
      <c r="AU1578" s="4">
        <v>69</v>
      </c>
      <c r="AV1578" s="4">
        <v>68</v>
      </c>
      <c r="AW1578" s="4">
        <v>216</v>
      </c>
      <c r="AX1578" s="4">
        <v>60</v>
      </c>
      <c r="AY1578" s="4">
        <v>79</v>
      </c>
      <c r="AZ1578" s="4">
        <v>77</v>
      </c>
      <c r="BA1578" s="4">
        <v>61</v>
      </c>
      <c r="BB1578" s="4">
        <v>7</v>
      </c>
      <c r="BC1578" s="4">
        <v>15</v>
      </c>
      <c r="BD1578" s="4">
        <v>11</v>
      </c>
      <c r="BE1578" s="4">
        <v>14</v>
      </c>
      <c r="BF1578" s="4">
        <v>14</v>
      </c>
      <c r="BG1578" s="4">
        <v>2208</v>
      </c>
      <c r="BH1578" s="4">
        <v>459</v>
      </c>
      <c r="BI1578" s="4">
        <v>2</v>
      </c>
      <c r="BJ1578" s="4">
        <v>82</v>
      </c>
      <c r="BK1578" s="4">
        <v>76</v>
      </c>
      <c r="BL1578" s="4">
        <v>77</v>
      </c>
      <c r="BM1578" s="4">
        <v>79</v>
      </c>
      <c r="BN1578" s="4">
        <v>72</v>
      </c>
    </row>
    <row r="1579" spans="1:66" ht="30" customHeight="1" x14ac:dyDescent="0.25">
      <c r="A1579" s="15" t="s">
        <v>6807</v>
      </c>
      <c r="B1579" s="4">
        <v>29</v>
      </c>
      <c r="C1579" s="4">
        <v>68</v>
      </c>
      <c r="D1579" s="4">
        <v>68</v>
      </c>
      <c r="E1579" s="5" t="s">
        <v>5675</v>
      </c>
      <c r="F1579" s="5" t="str">
        <f t="shared" si="130"/>
        <v>Instituto</v>
      </c>
      <c r="G1579" s="25" t="str">
        <f t="shared" si="131"/>
        <v>2023 ~ 2024</v>
      </c>
      <c r="H1579" s="5" t="str">
        <f t="shared" si="134"/>
        <v>2024</v>
      </c>
      <c r="I1579" s="4" t="s">
        <v>320</v>
      </c>
      <c r="J1579" s="4" t="s">
        <v>84</v>
      </c>
      <c r="K1579" s="4" t="s">
        <v>77</v>
      </c>
      <c r="L1579" s="4">
        <v>68</v>
      </c>
      <c r="M1579" s="4" t="s">
        <v>478</v>
      </c>
      <c r="N1579" s="4">
        <v>0</v>
      </c>
      <c r="O1579" s="6" t="s">
        <v>7456</v>
      </c>
      <c r="P1579" s="6" t="s">
        <v>6910</v>
      </c>
      <c r="Q1579" s="6" t="s">
        <v>7190</v>
      </c>
      <c r="R1579" s="4">
        <v>272</v>
      </c>
      <c r="S1579" s="4">
        <v>67</v>
      </c>
      <c r="T1579" s="4">
        <v>46</v>
      </c>
      <c r="U1579" s="4">
        <v>50</v>
      </c>
      <c r="V1579" s="4">
        <v>63</v>
      </c>
      <c r="W1579" s="4">
        <v>46</v>
      </c>
      <c r="X1579" s="4">
        <v>331</v>
      </c>
      <c r="Y1579" s="4">
        <v>67</v>
      </c>
      <c r="Z1579" s="4">
        <v>71</v>
      </c>
      <c r="AA1579" s="4">
        <v>68</v>
      </c>
      <c r="AB1579" s="4">
        <v>60</v>
      </c>
      <c r="AC1579" s="4">
        <v>65</v>
      </c>
      <c r="AD1579" s="4">
        <v>355</v>
      </c>
      <c r="AE1579" s="4">
        <v>73</v>
      </c>
      <c r="AF1579" s="4">
        <v>74</v>
      </c>
      <c r="AG1579" s="4">
        <v>73</v>
      </c>
      <c r="AH1579" s="4">
        <v>65</v>
      </c>
      <c r="AI1579" s="4">
        <v>70</v>
      </c>
      <c r="AJ1579" s="4">
        <v>333</v>
      </c>
      <c r="AK1579" s="4">
        <v>71</v>
      </c>
      <c r="AL1579" s="4">
        <v>66</v>
      </c>
      <c r="AM1579" s="4">
        <v>70</v>
      </c>
      <c r="AN1579" s="4">
        <v>64</v>
      </c>
      <c r="AO1579" s="4">
        <v>62</v>
      </c>
      <c r="AP1579" s="4">
        <v>317</v>
      </c>
      <c r="AQ1579" s="4">
        <v>70</v>
      </c>
      <c r="AR1579" s="4">
        <v>66</v>
      </c>
      <c r="AS1579" s="4">
        <v>66</v>
      </c>
      <c r="AT1579" s="4">
        <v>64</v>
      </c>
      <c r="AU1579" s="4">
        <v>51</v>
      </c>
      <c r="AV1579" s="4">
        <v>70</v>
      </c>
      <c r="AW1579" s="4">
        <v>198</v>
      </c>
      <c r="AX1579" s="4">
        <v>65</v>
      </c>
      <c r="AY1579" s="4">
        <v>67</v>
      </c>
      <c r="AZ1579" s="4">
        <v>66</v>
      </c>
      <c r="BA1579" s="4">
        <v>68</v>
      </c>
      <c r="BB1579" s="4">
        <v>14</v>
      </c>
      <c r="BC1579" s="4">
        <v>15</v>
      </c>
      <c r="BD1579" s="4">
        <v>15</v>
      </c>
      <c r="BE1579" s="4">
        <v>15</v>
      </c>
      <c r="BF1579" s="4">
        <v>9</v>
      </c>
      <c r="BG1579" s="4">
        <v>1874</v>
      </c>
      <c r="BH1579" s="4">
        <v>391</v>
      </c>
      <c r="BI1579" s="4">
        <v>1</v>
      </c>
      <c r="BJ1579" s="4">
        <v>74</v>
      </c>
      <c r="BK1579" s="4">
        <v>55</v>
      </c>
      <c r="BL1579" s="4">
        <v>64</v>
      </c>
      <c r="BM1579" s="4">
        <v>67</v>
      </c>
      <c r="BN1579" s="4">
        <v>64</v>
      </c>
    </row>
    <row r="1580" spans="1:66" ht="30" customHeight="1" x14ac:dyDescent="0.25">
      <c r="A1580" s="15" t="s">
        <v>1349</v>
      </c>
      <c r="B1580" s="4">
        <v>18</v>
      </c>
      <c r="C1580" s="4">
        <v>72</v>
      </c>
      <c r="D1580" s="4">
        <v>84</v>
      </c>
      <c r="E1580" s="5" t="s">
        <v>7993</v>
      </c>
      <c r="F1580" s="5" t="str">
        <f t="shared" si="130"/>
        <v>Almería</v>
      </c>
      <c r="G1580" s="25" t="str">
        <f t="shared" si="131"/>
        <v>Jun 30, 2024 A Prestamo</v>
      </c>
      <c r="H1580" s="5">
        <v>0</v>
      </c>
      <c r="I1580" s="4" t="s">
        <v>1351</v>
      </c>
      <c r="J1580" s="4" t="s">
        <v>278</v>
      </c>
      <c r="K1580" s="4" t="s">
        <v>77</v>
      </c>
      <c r="L1580" s="4">
        <v>73</v>
      </c>
      <c r="M1580" s="4" t="s">
        <v>294</v>
      </c>
      <c r="N1580" s="4">
        <v>12</v>
      </c>
      <c r="O1580" s="6" t="s">
        <v>6927</v>
      </c>
      <c r="P1580" s="6" t="s">
        <v>7148</v>
      </c>
      <c r="Q1580" s="6">
        <v>0</v>
      </c>
      <c r="R1580" s="4">
        <v>308</v>
      </c>
      <c r="S1580" s="4">
        <v>68</v>
      </c>
      <c r="T1580" s="4">
        <v>64</v>
      </c>
      <c r="U1580" s="4">
        <v>48</v>
      </c>
      <c r="V1580" s="4">
        <v>70</v>
      </c>
      <c r="W1580" s="4">
        <v>58</v>
      </c>
      <c r="X1580" s="4">
        <v>320</v>
      </c>
      <c r="Y1580" s="4">
        <v>75</v>
      </c>
      <c r="Z1580" s="4">
        <v>53</v>
      </c>
      <c r="AA1580" s="4">
        <v>56</v>
      </c>
      <c r="AB1580" s="4">
        <v>63</v>
      </c>
      <c r="AC1580" s="4">
        <v>73</v>
      </c>
      <c r="AD1580" s="4">
        <v>399</v>
      </c>
      <c r="AE1580" s="4">
        <v>82</v>
      </c>
      <c r="AF1580" s="4">
        <v>76</v>
      </c>
      <c r="AG1580" s="4">
        <v>87</v>
      </c>
      <c r="AH1580" s="4">
        <v>66</v>
      </c>
      <c r="AI1580" s="4">
        <v>88</v>
      </c>
      <c r="AJ1580" s="4">
        <v>306</v>
      </c>
      <c r="AK1580" s="4">
        <v>72</v>
      </c>
      <c r="AL1580" s="4">
        <v>59</v>
      </c>
      <c r="AM1580" s="4">
        <v>69</v>
      </c>
      <c r="AN1580" s="4">
        <v>45</v>
      </c>
      <c r="AO1580" s="4">
        <v>61</v>
      </c>
      <c r="AP1580" s="4">
        <v>327</v>
      </c>
      <c r="AQ1580" s="4">
        <v>70</v>
      </c>
      <c r="AR1580" s="4">
        <v>64</v>
      </c>
      <c r="AS1580" s="4">
        <v>66</v>
      </c>
      <c r="AT1580" s="4">
        <v>67</v>
      </c>
      <c r="AU1580" s="4">
        <v>60</v>
      </c>
      <c r="AV1580" s="4">
        <v>60</v>
      </c>
      <c r="AW1580" s="4">
        <v>151</v>
      </c>
      <c r="AX1580" s="4">
        <v>49</v>
      </c>
      <c r="AY1580" s="4">
        <v>52</v>
      </c>
      <c r="AZ1580" s="4">
        <v>50</v>
      </c>
      <c r="BA1580" s="4">
        <v>57</v>
      </c>
      <c r="BB1580" s="4">
        <v>14</v>
      </c>
      <c r="BC1580" s="4">
        <v>11</v>
      </c>
      <c r="BD1580" s="4">
        <v>9</v>
      </c>
      <c r="BE1580" s="4">
        <v>12</v>
      </c>
      <c r="BF1580" s="4">
        <v>11</v>
      </c>
      <c r="BG1580" s="4">
        <v>1868</v>
      </c>
      <c r="BH1580" s="4">
        <v>395</v>
      </c>
      <c r="BI1580" s="4">
        <v>1</v>
      </c>
      <c r="BJ1580" s="4">
        <v>79</v>
      </c>
      <c r="BK1580" s="4">
        <v>65</v>
      </c>
      <c r="BL1580" s="4">
        <v>66</v>
      </c>
      <c r="BM1580" s="4">
        <v>75</v>
      </c>
      <c r="BN1580" s="4">
        <v>53</v>
      </c>
    </row>
    <row r="1581" spans="1:66" ht="30" customHeight="1" x14ac:dyDescent="0.25">
      <c r="A1581" s="15" t="s">
        <v>2839</v>
      </c>
      <c r="B1581" s="4">
        <v>28</v>
      </c>
      <c r="C1581" s="4">
        <v>75</v>
      </c>
      <c r="D1581" s="4">
        <v>75</v>
      </c>
      <c r="E1581" s="5" t="s">
        <v>766</v>
      </c>
      <c r="F1581" s="5" t="str">
        <f t="shared" si="130"/>
        <v>Mexico</v>
      </c>
      <c r="G1581" s="25" t="str">
        <f t="shared" si="131"/>
        <v>Free</v>
      </c>
      <c r="H1581" s="5">
        <v>0</v>
      </c>
      <c r="I1581" s="4" t="s">
        <v>66</v>
      </c>
      <c r="J1581" s="4" t="s">
        <v>612</v>
      </c>
      <c r="K1581" s="4" t="s">
        <v>68</v>
      </c>
      <c r="L1581" s="4">
        <v>76</v>
      </c>
      <c r="M1581" s="4" t="s">
        <v>229</v>
      </c>
      <c r="N1581" s="4">
        <v>0</v>
      </c>
      <c r="O1581" s="6">
        <v>0</v>
      </c>
      <c r="P1581" s="6">
        <v>0</v>
      </c>
      <c r="Q1581" s="6">
        <v>0</v>
      </c>
      <c r="R1581" s="4">
        <v>315</v>
      </c>
      <c r="S1581" s="4">
        <v>52</v>
      </c>
      <c r="T1581" s="4">
        <v>63</v>
      </c>
      <c r="U1581" s="4">
        <v>75</v>
      </c>
      <c r="V1581" s="4">
        <v>81</v>
      </c>
      <c r="W1581" s="4">
        <v>44</v>
      </c>
      <c r="X1581" s="4">
        <v>352</v>
      </c>
      <c r="Y1581" s="4">
        <v>69</v>
      </c>
      <c r="Z1581" s="4">
        <v>58</v>
      </c>
      <c r="AA1581" s="4">
        <v>66</v>
      </c>
      <c r="AB1581" s="4">
        <v>84</v>
      </c>
      <c r="AC1581" s="4">
        <v>75</v>
      </c>
      <c r="AD1581" s="4">
        <v>321</v>
      </c>
      <c r="AE1581" s="4">
        <v>69</v>
      </c>
      <c r="AF1581" s="4">
        <v>68</v>
      </c>
      <c r="AG1581" s="4">
        <v>58</v>
      </c>
      <c r="AH1581" s="4">
        <v>72</v>
      </c>
      <c r="AI1581" s="4">
        <v>54</v>
      </c>
      <c r="AJ1581" s="4">
        <v>397</v>
      </c>
      <c r="AK1581" s="4">
        <v>78</v>
      </c>
      <c r="AL1581" s="4">
        <v>87</v>
      </c>
      <c r="AM1581" s="4">
        <v>75</v>
      </c>
      <c r="AN1581" s="4">
        <v>90</v>
      </c>
      <c r="AO1581" s="4">
        <v>67</v>
      </c>
      <c r="AP1581" s="4">
        <v>370</v>
      </c>
      <c r="AQ1581" s="4">
        <v>71</v>
      </c>
      <c r="AR1581" s="4">
        <v>73</v>
      </c>
      <c r="AS1581" s="4">
        <v>70</v>
      </c>
      <c r="AT1581" s="4">
        <v>74</v>
      </c>
      <c r="AU1581" s="4">
        <v>82</v>
      </c>
      <c r="AV1581" s="4">
        <v>70</v>
      </c>
      <c r="AW1581" s="4">
        <v>212</v>
      </c>
      <c r="AX1581" s="4">
        <v>70</v>
      </c>
      <c r="AY1581" s="4">
        <v>74</v>
      </c>
      <c r="AZ1581" s="4">
        <v>68</v>
      </c>
      <c r="BA1581" s="4">
        <v>54</v>
      </c>
      <c r="BB1581" s="4">
        <v>11</v>
      </c>
      <c r="BC1581" s="4">
        <v>9</v>
      </c>
      <c r="BD1581" s="4">
        <v>13</v>
      </c>
      <c r="BE1581" s="4">
        <v>9</v>
      </c>
      <c r="BF1581" s="4">
        <v>12</v>
      </c>
      <c r="BG1581" s="4">
        <v>2021</v>
      </c>
      <c r="BH1581" s="4">
        <v>430</v>
      </c>
      <c r="BI1581" s="4">
        <v>1</v>
      </c>
      <c r="BJ1581" s="4">
        <v>68</v>
      </c>
      <c r="BK1581" s="4">
        <v>67</v>
      </c>
      <c r="BL1581" s="4">
        <v>72</v>
      </c>
      <c r="BM1581" s="4">
        <v>69</v>
      </c>
      <c r="BN1581" s="4">
        <v>72</v>
      </c>
    </row>
    <row r="1582" spans="1:66" ht="30" customHeight="1" x14ac:dyDescent="0.25">
      <c r="A1582" s="15" t="s">
        <v>7877</v>
      </c>
      <c r="B1582" s="4">
        <v>21</v>
      </c>
      <c r="C1582" s="4">
        <v>74</v>
      </c>
      <c r="D1582" s="4">
        <v>83</v>
      </c>
      <c r="E1582" s="5" t="s">
        <v>2919</v>
      </c>
      <c r="F1582" s="5" t="str">
        <f t="shared" si="130"/>
        <v>Udinese</v>
      </c>
      <c r="G1582" s="25" t="str">
        <f t="shared" si="131"/>
        <v>2021 ~ 2026</v>
      </c>
      <c r="H1582" s="5" t="str">
        <f t="shared" ref="H1582:H1587" si="135">RIGHT(G1582, 4)</f>
        <v>2026</v>
      </c>
      <c r="I1582" s="4" t="s">
        <v>289</v>
      </c>
      <c r="J1582" s="4" t="s">
        <v>235</v>
      </c>
      <c r="K1582" s="4" t="s">
        <v>77</v>
      </c>
      <c r="L1582" s="4">
        <v>77</v>
      </c>
      <c r="M1582" s="4" t="s">
        <v>69</v>
      </c>
      <c r="N1582" s="4">
        <v>9</v>
      </c>
      <c r="O1582" s="6" t="s">
        <v>7211</v>
      </c>
      <c r="P1582" s="6" t="s">
        <v>6957</v>
      </c>
      <c r="Q1582" s="6" t="s">
        <v>7059</v>
      </c>
      <c r="R1582" s="4">
        <v>310</v>
      </c>
      <c r="S1582" s="4">
        <v>64</v>
      </c>
      <c r="T1582" s="4">
        <v>68</v>
      </c>
      <c r="U1582" s="4">
        <v>40</v>
      </c>
      <c r="V1582" s="4">
        <v>77</v>
      </c>
      <c r="W1582" s="4">
        <v>61</v>
      </c>
      <c r="X1582" s="4">
        <v>371</v>
      </c>
      <c r="Y1582" s="4">
        <v>80</v>
      </c>
      <c r="Z1582" s="4">
        <v>71</v>
      </c>
      <c r="AA1582" s="4">
        <v>66</v>
      </c>
      <c r="AB1582" s="4">
        <v>74</v>
      </c>
      <c r="AC1582" s="4">
        <v>80</v>
      </c>
      <c r="AD1582" s="4">
        <v>366</v>
      </c>
      <c r="AE1582" s="4">
        <v>74</v>
      </c>
      <c r="AF1582" s="4">
        <v>69</v>
      </c>
      <c r="AG1582" s="4">
        <v>78</v>
      </c>
      <c r="AH1582" s="4">
        <v>72</v>
      </c>
      <c r="AI1582" s="4">
        <v>73</v>
      </c>
      <c r="AJ1582" s="4">
        <v>348</v>
      </c>
      <c r="AK1582" s="4">
        <v>77</v>
      </c>
      <c r="AL1582" s="4">
        <v>61</v>
      </c>
      <c r="AM1582" s="4">
        <v>69</v>
      </c>
      <c r="AN1582" s="4">
        <v>66</v>
      </c>
      <c r="AO1582" s="4">
        <v>75</v>
      </c>
      <c r="AP1582" s="4">
        <v>304</v>
      </c>
      <c r="AQ1582" s="4">
        <v>52</v>
      </c>
      <c r="AR1582" s="4">
        <v>58</v>
      </c>
      <c r="AS1582" s="4">
        <v>68</v>
      </c>
      <c r="AT1582" s="4">
        <v>76</v>
      </c>
      <c r="AU1582" s="4">
        <v>50</v>
      </c>
      <c r="AV1582" s="4">
        <v>72</v>
      </c>
      <c r="AW1582" s="4">
        <v>176</v>
      </c>
      <c r="AX1582" s="4">
        <v>56</v>
      </c>
      <c r="AY1582" s="4">
        <v>62</v>
      </c>
      <c r="AZ1582" s="4">
        <v>58</v>
      </c>
      <c r="BA1582" s="4">
        <v>65</v>
      </c>
      <c r="BB1582" s="4">
        <v>11</v>
      </c>
      <c r="BC1582" s="4">
        <v>14</v>
      </c>
      <c r="BD1582" s="4">
        <v>14</v>
      </c>
      <c r="BE1582" s="4">
        <v>11</v>
      </c>
      <c r="BF1582" s="4">
        <v>15</v>
      </c>
      <c r="BG1582" s="4">
        <v>1940</v>
      </c>
      <c r="BH1582" s="4">
        <v>414</v>
      </c>
      <c r="BI1582" s="4">
        <v>1</v>
      </c>
      <c r="BJ1582" s="4">
        <v>71</v>
      </c>
      <c r="BK1582" s="4">
        <v>70</v>
      </c>
      <c r="BL1582" s="4">
        <v>73</v>
      </c>
      <c r="BM1582" s="4">
        <v>79</v>
      </c>
      <c r="BN1582" s="4">
        <v>57</v>
      </c>
    </row>
    <row r="1583" spans="1:66" ht="30" customHeight="1" x14ac:dyDescent="0.25">
      <c r="A1583" s="15" t="s">
        <v>6464</v>
      </c>
      <c r="B1583" s="4">
        <v>27</v>
      </c>
      <c r="C1583" s="4">
        <v>86</v>
      </c>
      <c r="D1583" s="4">
        <v>86</v>
      </c>
      <c r="E1583" s="5" t="s">
        <v>6732</v>
      </c>
      <c r="F1583" s="5" t="str">
        <f t="shared" si="130"/>
        <v>FC Bayern München</v>
      </c>
      <c r="G1583" s="25" t="str">
        <f t="shared" si="131"/>
        <v>2020 ~ 2025</v>
      </c>
      <c r="H1583" s="5" t="str">
        <f t="shared" si="135"/>
        <v>2025</v>
      </c>
      <c r="I1583" s="4" t="s">
        <v>283</v>
      </c>
      <c r="J1583" s="4" t="s">
        <v>290</v>
      </c>
      <c r="K1583" s="4" t="s">
        <v>77</v>
      </c>
      <c r="L1583" s="4">
        <v>86</v>
      </c>
      <c r="M1583" s="4" t="s">
        <v>206</v>
      </c>
      <c r="N1583" s="4">
        <v>0</v>
      </c>
      <c r="O1583" s="6" t="s">
        <v>7293</v>
      </c>
      <c r="P1583" s="6" t="s">
        <v>7132</v>
      </c>
      <c r="Q1583" s="6" t="s">
        <v>7294</v>
      </c>
      <c r="R1583" s="4">
        <v>404</v>
      </c>
      <c r="S1583" s="4">
        <v>82</v>
      </c>
      <c r="T1583" s="4">
        <v>83</v>
      </c>
      <c r="U1583" s="4">
        <v>72</v>
      </c>
      <c r="V1583" s="4">
        <v>83</v>
      </c>
      <c r="W1583" s="4">
        <v>84</v>
      </c>
      <c r="X1583" s="4">
        <v>414</v>
      </c>
      <c r="Y1583" s="4">
        <v>89</v>
      </c>
      <c r="Z1583" s="4">
        <v>84</v>
      </c>
      <c r="AA1583" s="4">
        <v>83</v>
      </c>
      <c r="AB1583" s="4">
        <v>72</v>
      </c>
      <c r="AC1583" s="4">
        <v>86</v>
      </c>
      <c r="AD1583" s="4">
        <v>435</v>
      </c>
      <c r="AE1583" s="4">
        <v>88</v>
      </c>
      <c r="AF1583" s="4">
        <v>93</v>
      </c>
      <c r="AG1583" s="4">
        <v>87</v>
      </c>
      <c r="AH1583" s="4">
        <v>85</v>
      </c>
      <c r="AI1583" s="4">
        <v>82</v>
      </c>
      <c r="AJ1583" s="4">
        <v>388</v>
      </c>
      <c r="AK1583" s="4">
        <v>86</v>
      </c>
      <c r="AL1583" s="4">
        <v>82</v>
      </c>
      <c r="AM1583" s="4">
        <v>73</v>
      </c>
      <c r="AN1583" s="4">
        <v>67</v>
      </c>
      <c r="AO1583" s="4">
        <v>80</v>
      </c>
      <c r="AP1583" s="4">
        <v>328</v>
      </c>
      <c r="AQ1583" s="4">
        <v>65</v>
      </c>
      <c r="AR1583" s="4">
        <v>34</v>
      </c>
      <c r="AS1583" s="4">
        <v>83</v>
      </c>
      <c r="AT1583" s="4">
        <v>81</v>
      </c>
      <c r="AU1583" s="4">
        <v>65</v>
      </c>
      <c r="AV1583" s="4">
        <v>83</v>
      </c>
      <c r="AW1583" s="4">
        <v>103</v>
      </c>
      <c r="AX1583" s="4">
        <v>36</v>
      </c>
      <c r="AY1583" s="4">
        <v>32</v>
      </c>
      <c r="AZ1583" s="4">
        <v>35</v>
      </c>
      <c r="BA1583" s="4">
        <v>52</v>
      </c>
      <c r="BB1583" s="4">
        <v>8</v>
      </c>
      <c r="BC1583" s="4">
        <v>12</v>
      </c>
      <c r="BD1583" s="4">
        <v>9</v>
      </c>
      <c r="BE1583" s="4">
        <v>9</v>
      </c>
      <c r="BF1583" s="4">
        <v>14</v>
      </c>
      <c r="BG1583" s="4">
        <v>2124</v>
      </c>
      <c r="BH1583" s="4">
        <v>448</v>
      </c>
      <c r="BI1583" s="4">
        <v>3</v>
      </c>
      <c r="BJ1583" s="4">
        <v>91</v>
      </c>
      <c r="BK1583" s="4">
        <v>82</v>
      </c>
      <c r="BL1583" s="4">
        <v>81</v>
      </c>
      <c r="BM1583" s="4">
        <v>87</v>
      </c>
      <c r="BN1583" s="4">
        <v>38</v>
      </c>
    </row>
    <row r="1584" spans="1:66" ht="30" customHeight="1" x14ac:dyDescent="0.25">
      <c r="A1584" s="15" t="s">
        <v>4157</v>
      </c>
      <c r="B1584" s="4">
        <v>17</v>
      </c>
      <c r="C1584" s="4">
        <v>65</v>
      </c>
      <c r="D1584" s="4">
        <v>83</v>
      </c>
      <c r="E1584" s="5" t="s">
        <v>4158</v>
      </c>
      <c r="F1584" s="5" t="str">
        <f t="shared" si="130"/>
        <v>Feyenoord</v>
      </c>
      <c r="G1584" s="25" t="str">
        <f t="shared" si="131"/>
        <v>2023 ~ 2028</v>
      </c>
      <c r="H1584" s="5" t="str">
        <f t="shared" si="135"/>
        <v>2028</v>
      </c>
      <c r="I1584" s="4" t="s">
        <v>289</v>
      </c>
      <c r="J1584" s="4" t="s">
        <v>253</v>
      </c>
      <c r="K1584" s="4" t="s">
        <v>68</v>
      </c>
      <c r="L1584" s="4">
        <v>65</v>
      </c>
      <c r="M1584" s="4" t="s">
        <v>495</v>
      </c>
      <c r="N1584" s="4">
        <v>18</v>
      </c>
      <c r="O1584" s="6" t="s">
        <v>6871</v>
      </c>
      <c r="P1584" s="6">
        <v>900</v>
      </c>
      <c r="Q1584" s="6" t="s">
        <v>6995</v>
      </c>
      <c r="R1584" s="4">
        <v>277</v>
      </c>
      <c r="S1584" s="4">
        <v>65</v>
      </c>
      <c r="T1584" s="4">
        <v>58</v>
      </c>
      <c r="U1584" s="4">
        <v>39</v>
      </c>
      <c r="V1584" s="4">
        <v>62</v>
      </c>
      <c r="W1584" s="4">
        <v>53</v>
      </c>
      <c r="X1584" s="4">
        <v>303</v>
      </c>
      <c r="Y1584" s="4">
        <v>70</v>
      </c>
      <c r="Z1584" s="4">
        <v>58</v>
      </c>
      <c r="AA1584" s="4">
        <v>49</v>
      </c>
      <c r="AB1584" s="4">
        <v>58</v>
      </c>
      <c r="AC1584" s="4">
        <v>68</v>
      </c>
      <c r="AD1584" s="4">
        <v>376</v>
      </c>
      <c r="AE1584" s="4">
        <v>84</v>
      </c>
      <c r="AF1584" s="4">
        <v>78</v>
      </c>
      <c r="AG1584" s="4">
        <v>82</v>
      </c>
      <c r="AH1584" s="4">
        <v>55</v>
      </c>
      <c r="AI1584" s="4">
        <v>77</v>
      </c>
      <c r="AJ1584" s="4">
        <v>274</v>
      </c>
      <c r="AK1584" s="4">
        <v>64</v>
      </c>
      <c r="AL1584" s="4">
        <v>58</v>
      </c>
      <c r="AM1584" s="4">
        <v>43</v>
      </c>
      <c r="AN1584" s="4">
        <v>54</v>
      </c>
      <c r="AO1584" s="4">
        <v>55</v>
      </c>
      <c r="AP1584" s="4">
        <v>231</v>
      </c>
      <c r="AQ1584" s="4">
        <v>38</v>
      </c>
      <c r="AR1584" s="4">
        <v>34</v>
      </c>
      <c r="AS1584" s="4">
        <v>50</v>
      </c>
      <c r="AT1584" s="4">
        <v>55</v>
      </c>
      <c r="AU1584" s="4">
        <v>54</v>
      </c>
      <c r="AV1584" s="4">
        <v>59</v>
      </c>
      <c r="AW1584" s="4">
        <v>117</v>
      </c>
      <c r="AX1584" s="4">
        <v>36</v>
      </c>
      <c r="AY1584" s="4">
        <v>46</v>
      </c>
      <c r="AZ1584" s="4">
        <v>35</v>
      </c>
      <c r="BA1584" s="4">
        <v>49</v>
      </c>
      <c r="BB1584" s="4">
        <v>8</v>
      </c>
      <c r="BC1584" s="4">
        <v>6</v>
      </c>
      <c r="BD1584" s="4">
        <v>9</v>
      </c>
      <c r="BE1584" s="4">
        <v>14</v>
      </c>
      <c r="BF1584" s="4">
        <v>12</v>
      </c>
      <c r="BG1584" s="4">
        <v>1627</v>
      </c>
      <c r="BH1584" s="4">
        <v>356</v>
      </c>
      <c r="BI1584" s="4">
        <v>1</v>
      </c>
      <c r="BJ1584" s="4">
        <v>81</v>
      </c>
      <c r="BK1584" s="4">
        <v>58</v>
      </c>
      <c r="BL1584" s="4">
        <v>60</v>
      </c>
      <c r="BM1584" s="4">
        <v>70</v>
      </c>
      <c r="BN1584" s="4">
        <v>39</v>
      </c>
    </row>
    <row r="1585" spans="1:66" ht="30" customHeight="1" x14ac:dyDescent="0.25">
      <c r="A1585" s="15" t="s">
        <v>5692</v>
      </c>
      <c r="B1585" s="4">
        <v>27</v>
      </c>
      <c r="C1585" s="4">
        <v>75</v>
      </c>
      <c r="D1585" s="4">
        <v>75</v>
      </c>
      <c r="E1585" s="5" t="s">
        <v>5693</v>
      </c>
      <c r="F1585" s="5" t="str">
        <f t="shared" si="130"/>
        <v>Hearts</v>
      </c>
      <c r="G1585" s="25" t="str">
        <f t="shared" si="131"/>
        <v>2022 ~ 2025</v>
      </c>
      <c r="H1585" s="5" t="str">
        <f t="shared" si="135"/>
        <v>2025</v>
      </c>
      <c r="I1585" s="4" t="s">
        <v>337</v>
      </c>
      <c r="J1585" s="4" t="s">
        <v>290</v>
      </c>
      <c r="K1585" s="4" t="s">
        <v>68</v>
      </c>
      <c r="L1585" s="4">
        <v>75</v>
      </c>
      <c r="M1585" s="4" t="s">
        <v>106</v>
      </c>
      <c r="N1585" s="4">
        <v>0</v>
      </c>
      <c r="O1585" s="6" t="s">
        <v>6894</v>
      </c>
      <c r="P1585" s="6" t="s">
        <v>7203</v>
      </c>
      <c r="Q1585" s="6" t="s">
        <v>7350</v>
      </c>
      <c r="R1585" s="4">
        <v>345</v>
      </c>
      <c r="S1585" s="4">
        <v>48</v>
      </c>
      <c r="T1585" s="4">
        <v>82</v>
      </c>
      <c r="U1585" s="4">
        <v>75</v>
      </c>
      <c r="V1585" s="4">
        <v>71</v>
      </c>
      <c r="W1585" s="4">
        <v>69</v>
      </c>
      <c r="X1585" s="4">
        <v>324</v>
      </c>
      <c r="Y1585" s="4">
        <v>72</v>
      </c>
      <c r="Z1585" s="4">
        <v>62</v>
      </c>
      <c r="AA1585" s="4">
        <v>49</v>
      </c>
      <c r="AB1585" s="4">
        <v>64</v>
      </c>
      <c r="AC1585" s="4">
        <v>77</v>
      </c>
      <c r="AD1585" s="4">
        <v>352</v>
      </c>
      <c r="AE1585" s="4">
        <v>66</v>
      </c>
      <c r="AF1585" s="4">
        <v>64</v>
      </c>
      <c r="AG1585" s="4">
        <v>74</v>
      </c>
      <c r="AH1585" s="4">
        <v>71</v>
      </c>
      <c r="AI1585" s="4">
        <v>77</v>
      </c>
      <c r="AJ1585" s="4">
        <v>392</v>
      </c>
      <c r="AK1585" s="4">
        <v>78</v>
      </c>
      <c r="AL1585" s="4">
        <v>83</v>
      </c>
      <c r="AM1585" s="4">
        <v>81</v>
      </c>
      <c r="AN1585" s="4">
        <v>82</v>
      </c>
      <c r="AO1585" s="4">
        <v>68</v>
      </c>
      <c r="AP1585" s="4">
        <v>320</v>
      </c>
      <c r="AQ1585" s="4">
        <v>70</v>
      </c>
      <c r="AR1585" s="4">
        <v>19</v>
      </c>
      <c r="AS1585" s="4">
        <v>77</v>
      </c>
      <c r="AT1585" s="4">
        <v>70</v>
      </c>
      <c r="AU1585" s="4">
        <v>84</v>
      </c>
      <c r="AV1585" s="4">
        <v>80</v>
      </c>
      <c r="AW1585" s="4">
        <v>69</v>
      </c>
      <c r="AX1585" s="4">
        <v>26</v>
      </c>
      <c r="AY1585" s="4">
        <v>23</v>
      </c>
      <c r="AZ1585" s="4">
        <v>20</v>
      </c>
      <c r="BA1585" s="4">
        <v>63</v>
      </c>
      <c r="BB1585" s="4">
        <v>13</v>
      </c>
      <c r="BC1585" s="4">
        <v>15</v>
      </c>
      <c r="BD1585" s="4">
        <v>14</v>
      </c>
      <c r="BE1585" s="4">
        <v>10</v>
      </c>
      <c r="BF1585" s="4">
        <v>11</v>
      </c>
      <c r="BG1585" s="4">
        <v>1865</v>
      </c>
      <c r="BH1585" s="4">
        <v>388</v>
      </c>
      <c r="BI1585" s="4">
        <v>1</v>
      </c>
      <c r="BJ1585" s="4">
        <v>65</v>
      </c>
      <c r="BK1585" s="4">
        <v>78</v>
      </c>
      <c r="BL1585" s="4">
        <v>64</v>
      </c>
      <c r="BM1585" s="4">
        <v>74</v>
      </c>
      <c r="BN1585" s="4">
        <v>28</v>
      </c>
    </row>
    <row r="1586" spans="1:66" ht="30" customHeight="1" x14ac:dyDescent="0.25">
      <c r="A1586" s="15" t="s">
        <v>2038</v>
      </c>
      <c r="B1586" s="4">
        <v>27</v>
      </c>
      <c r="C1586" s="4">
        <v>82</v>
      </c>
      <c r="D1586" s="4">
        <v>82</v>
      </c>
      <c r="E1586" s="5" t="s">
        <v>2039</v>
      </c>
      <c r="F1586" s="5" t="str">
        <f t="shared" si="130"/>
        <v>Manchester United</v>
      </c>
      <c r="G1586" s="25" t="str">
        <f t="shared" si="131"/>
        <v>2014 ~ 2027</v>
      </c>
      <c r="H1586" s="5" t="str">
        <f t="shared" si="135"/>
        <v>2027</v>
      </c>
      <c r="I1586" s="4" t="s">
        <v>426</v>
      </c>
      <c r="J1586" s="4" t="s">
        <v>125</v>
      </c>
      <c r="K1586" s="4" t="s">
        <v>77</v>
      </c>
      <c r="L1586" s="4">
        <v>82</v>
      </c>
      <c r="M1586" s="4" t="s">
        <v>478</v>
      </c>
      <c r="N1586" s="4">
        <v>0</v>
      </c>
      <c r="O1586" s="6" t="s">
        <v>7200</v>
      </c>
      <c r="P1586" s="6" t="s">
        <v>7230</v>
      </c>
      <c r="Q1586" s="6" t="s">
        <v>6949</v>
      </c>
      <c r="R1586" s="4">
        <v>356</v>
      </c>
      <c r="S1586" s="4">
        <v>85</v>
      </c>
      <c r="T1586" s="4">
        <v>46</v>
      </c>
      <c r="U1586" s="4">
        <v>76</v>
      </c>
      <c r="V1586" s="4">
        <v>84</v>
      </c>
      <c r="W1586" s="4">
        <v>65</v>
      </c>
      <c r="X1586" s="4">
        <v>388</v>
      </c>
      <c r="Y1586" s="4">
        <v>78</v>
      </c>
      <c r="Z1586" s="4">
        <v>84</v>
      </c>
      <c r="AA1586" s="4">
        <v>67</v>
      </c>
      <c r="AB1586" s="4">
        <v>77</v>
      </c>
      <c r="AC1586" s="4">
        <v>82</v>
      </c>
      <c r="AD1586" s="4">
        <v>376</v>
      </c>
      <c r="AE1586" s="4">
        <v>74</v>
      </c>
      <c r="AF1586" s="4">
        <v>77</v>
      </c>
      <c r="AG1586" s="4">
        <v>71</v>
      </c>
      <c r="AH1586" s="4">
        <v>80</v>
      </c>
      <c r="AI1586" s="4">
        <v>74</v>
      </c>
      <c r="AJ1586" s="4">
        <v>371</v>
      </c>
      <c r="AK1586" s="4">
        <v>80</v>
      </c>
      <c r="AL1586" s="4">
        <v>85</v>
      </c>
      <c r="AM1586" s="4">
        <v>73</v>
      </c>
      <c r="AN1586" s="4">
        <v>77</v>
      </c>
      <c r="AO1586" s="4">
        <v>56</v>
      </c>
      <c r="AP1586" s="4">
        <v>364</v>
      </c>
      <c r="AQ1586" s="4">
        <v>85</v>
      </c>
      <c r="AR1586" s="4">
        <v>83</v>
      </c>
      <c r="AS1586" s="4">
        <v>78</v>
      </c>
      <c r="AT1586" s="4">
        <v>80</v>
      </c>
      <c r="AU1586" s="4">
        <v>38</v>
      </c>
      <c r="AV1586" s="4">
        <v>83</v>
      </c>
      <c r="AW1586" s="4">
        <v>242</v>
      </c>
      <c r="AX1586" s="4">
        <v>80</v>
      </c>
      <c r="AY1586" s="4">
        <v>83</v>
      </c>
      <c r="AZ1586" s="4">
        <v>79</v>
      </c>
      <c r="BA1586" s="4">
        <v>49</v>
      </c>
      <c r="BB1586" s="4">
        <v>10</v>
      </c>
      <c r="BC1586" s="4">
        <v>12</v>
      </c>
      <c r="BD1586" s="4">
        <v>13</v>
      </c>
      <c r="BE1586" s="4">
        <v>7</v>
      </c>
      <c r="BF1586" s="4">
        <v>7</v>
      </c>
      <c r="BG1586" s="4">
        <v>2146</v>
      </c>
      <c r="BH1586" s="4">
        <v>453</v>
      </c>
      <c r="BI1586" s="4">
        <v>2</v>
      </c>
      <c r="BJ1586" s="4">
        <v>76</v>
      </c>
      <c r="BK1586" s="4">
        <v>57</v>
      </c>
      <c r="BL1586" s="4">
        <v>82</v>
      </c>
      <c r="BM1586" s="4">
        <v>79</v>
      </c>
      <c r="BN1586" s="4">
        <v>81</v>
      </c>
    </row>
    <row r="1587" spans="1:66" ht="30" customHeight="1" x14ac:dyDescent="0.25">
      <c r="A1587" s="15" t="s">
        <v>2920</v>
      </c>
      <c r="B1587" s="4">
        <v>30</v>
      </c>
      <c r="C1587" s="4">
        <v>80</v>
      </c>
      <c r="D1587" s="4">
        <v>80</v>
      </c>
      <c r="E1587" s="5" t="s">
        <v>2921</v>
      </c>
      <c r="F1587" s="5" t="str">
        <f t="shared" si="130"/>
        <v>Roma</v>
      </c>
      <c r="G1587" s="25" t="str">
        <f t="shared" si="131"/>
        <v>2019 ~ 2024</v>
      </c>
      <c r="H1587" s="5" t="str">
        <f t="shared" si="135"/>
        <v>2024</v>
      </c>
      <c r="I1587" s="4" t="s">
        <v>124</v>
      </c>
      <c r="J1587" s="4" t="s">
        <v>125</v>
      </c>
      <c r="K1587" s="4" t="s">
        <v>68</v>
      </c>
      <c r="L1587" s="4">
        <v>80</v>
      </c>
      <c r="M1587" s="4" t="s">
        <v>130</v>
      </c>
      <c r="N1587" s="4">
        <v>0</v>
      </c>
      <c r="O1587" s="6" t="s">
        <v>7438</v>
      </c>
      <c r="P1587" s="6" t="s">
        <v>7089</v>
      </c>
      <c r="Q1587" s="6" t="s">
        <v>7524</v>
      </c>
      <c r="R1587" s="4">
        <v>348</v>
      </c>
      <c r="S1587" s="4">
        <v>79</v>
      </c>
      <c r="T1587" s="4">
        <v>60</v>
      </c>
      <c r="U1587" s="4">
        <v>69</v>
      </c>
      <c r="V1587" s="4">
        <v>76</v>
      </c>
      <c r="W1587" s="4">
        <v>64</v>
      </c>
      <c r="X1587" s="4">
        <v>340</v>
      </c>
      <c r="Y1587" s="4">
        <v>80</v>
      </c>
      <c r="Z1587" s="4">
        <v>66</v>
      </c>
      <c r="AA1587" s="4">
        <v>45</v>
      </c>
      <c r="AB1587" s="4">
        <v>69</v>
      </c>
      <c r="AC1587" s="4">
        <v>80</v>
      </c>
      <c r="AD1587" s="4">
        <v>402</v>
      </c>
      <c r="AE1587" s="4">
        <v>87</v>
      </c>
      <c r="AF1587" s="4">
        <v>89</v>
      </c>
      <c r="AG1587" s="4">
        <v>78</v>
      </c>
      <c r="AH1587" s="4">
        <v>79</v>
      </c>
      <c r="AI1587" s="4">
        <v>69</v>
      </c>
      <c r="AJ1587" s="4">
        <v>355</v>
      </c>
      <c r="AK1587" s="4">
        <v>71</v>
      </c>
      <c r="AL1587" s="4">
        <v>80</v>
      </c>
      <c r="AM1587" s="4">
        <v>69</v>
      </c>
      <c r="AN1587" s="4">
        <v>67</v>
      </c>
      <c r="AO1587" s="4">
        <v>68</v>
      </c>
      <c r="AP1587" s="4">
        <v>361</v>
      </c>
      <c r="AQ1587" s="4">
        <v>71</v>
      </c>
      <c r="AR1587" s="4">
        <v>78</v>
      </c>
      <c r="AS1587" s="4">
        <v>77</v>
      </c>
      <c r="AT1587" s="4">
        <v>76</v>
      </c>
      <c r="AU1587" s="4">
        <v>59</v>
      </c>
      <c r="AV1587" s="4">
        <v>75</v>
      </c>
      <c r="AW1587" s="4">
        <v>229</v>
      </c>
      <c r="AX1587" s="4">
        <v>75</v>
      </c>
      <c r="AY1587" s="4">
        <v>79</v>
      </c>
      <c r="AZ1587" s="4">
        <v>75</v>
      </c>
      <c r="BA1587" s="4">
        <v>65</v>
      </c>
      <c r="BB1587" s="4">
        <v>11</v>
      </c>
      <c r="BC1587" s="4">
        <v>13</v>
      </c>
      <c r="BD1587" s="4">
        <v>12</v>
      </c>
      <c r="BE1587" s="4">
        <v>15</v>
      </c>
      <c r="BF1587" s="4">
        <v>14</v>
      </c>
      <c r="BG1587" s="4">
        <v>2100</v>
      </c>
      <c r="BH1587" s="4">
        <v>451</v>
      </c>
      <c r="BI1587" s="4">
        <v>3</v>
      </c>
      <c r="BJ1587" s="4">
        <v>88</v>
      </c>
      <c r="BK1587" s="4">
        <v>65</v>
      </c>
      <c r="BL1587" s="4">
        <v>74</v>
      </c>
      <c r="BM1587" s="4">
        <v>79</v>
      </c>
      <c r="BN1587" s="4">
        <v>76</v>
      </c>
    </row>
    <row r="1588" spans="1:66" ht="30" customHeight="1" x14ac:dyDescent="0.25">
      <c r="A1588" s="15" t="s">
        <v>187</v>
      </c>
      <c r="B1588" s="4">
        <v>21</v>
      </c>
      <c r="C1588" s="4">
        <v>70</v>
      </c>
      <c r="D1588" s="4">
        <v>80</v>
      </c>
      <c r="E1588" s="5" t="s">
        <v>7978</v>
      </c>
      <c r="F1588" s="5" t="str">
        <f t="shared" si="130"/>
        <v>VfB Stuttgart</v>
      </c>
      <c r="G1588" s="25" t="str">
        <f t="shared" si="131"/>
        <v>Jun 30, 2024 A Prestamo</v>
      </c>
      <c r="H1588" s="5">
        <v>0</v>
      </c>
      <c r="I1588" s="4" t="s">
        <v>146</v>
      </c>
      <c r="J1588" s="4" t="s">
        <v>125</v>
      </c>
      <c r="K1588" s="4" t="s">
        <v>68</v>
      </c>
      <c r="L1588" s="4">
        <v>72</v>
      </c>
      <c r="M1588" s="4" t="s">
        <v>189</v>
      </c>
      <c r="N1588" s="4">
        <v>10</v>
      </c>
      <c r="O1588" s="6" t="s">
        <v>6909</v>
      </c>
      <c r="P1588" s="6" t="s">
        <v>6910</v>
      </c>
      <c r="Q1588" s="6">
        <v>0</v>
      </c>
      <c r="R1588" s="4">
        <v>221</v>
      </c>
      <c r="S1588" s="4">
        <v>36</v>
      </c>
      <c r="T1588" s="4">
        <v>27</v>
      </c>
      <c r="U1588" s="4">
        <v>64</v>
      </c>
      <c r="V1588" s="4">
        <v>66</v>
      </c>
      <c r="W1588" s="4">
        <v>28</v>
      </c>
      <c r="X1588" s="4">
        <v>221</v>
      </c>
      <c r="Y1588" s="4">
        <v>38</v>
      </c>
      <c r="Z1588" s="4">
        <v>33</v>
      </c>
      <c r="AA1588" s="4">
        <v>29</v>
      </c>
      <c r="AB1588" s="4">
        <v>65</v>
      </c>
      <c r="AC1588" s="4">
        <v>56</v>
      </c>
      <c r="AD1588" s="4">
        <v>387</v>
      </c>
      <c r="AE1588" s="4">
        <v>84</v>
      </c>
      <c r="AF1588" s="4">
        <v>84</v>
      </c>
      <c r="AG1588" s="4">
        <v>77</v>
      </c>
      <c r="AH1588" s="4">
        <v>70</v>
      </c>
      <c r="AI1588" s="4">
        <v>72</v>
      </c>
      <c r="AJ1588" s="4">
        <v>312</v>
      </c>
      <c r="AK1588" s="4">
        <v>49</v>
      </c>
      <c r="AL1588" s="4">
        <v>85</v>
      </c>
      <c r="AM1588" s="4">
        <v>76</v>
      </c>
      <c r="AN1588" s="4">
        <v>77</v>
      </c>
      <c r="AO1588" s="4">
        <v>25</v>
      </c>
      <c r="AP1588" s="4">
        <v>271</v>
      </c>
      <c r="AQ1588" s="4">
        <v>69</v>
      </c>
      <c r="AR1588" s="4">
        <v>72</v>
      </c>
      <c r="AS1588" s="4">
        <v>39</v>
      </c>
      <c r="AT1588" s="4">
        <v>52</v>
      </c>
      <c r="AU1588" s="4">
        <v>39</v>
      </c>
      <c r="AV1588" s="4">
        <v>60</v>
      </c>
      <c r="AW1588" s="4">
        <v>210</v>
      </c>
      <c r="AX1588" s="4">
        <v>70</v>
      </c>
      <c r="AY1588" s="4">
        <v>72</v>
      </c>
      <c r="AZ1588" s="4">
        <v>68</v>
      </c>
      <c r="BA1588" s="4">
        <v>41</v>
      </c>
      <c r="BB1588" s="4">
        <v>7</v>
      </c>
      <c r="BC1588" s="4">
        <v>8</v>
      </c>
      <c r="BD1588" s="4">
        <v>11</v>
      </c>
      <c r="BE1588" s="4">
        <v>6</v>
      </c>
      <c r="BF1588" s="4">
        <v>9</v>
      </c>
      <c r="BG1588" s="4">
        <v>1663</v>
      </c>
      <c r="BH1588" s="4">
        <v>368</v>
      </c>
      <c r="BI1588" s="4">
        <v>1</v>
      </c>
      <c r="BJ1588" s="4">
        <v>84</v>
      </c>
      <c r="BK1588" s="4">
        <v>32</v>
      </c>
      <c r="BL1588" s="4">
        <v>54</v>
      </c>
      <c r="BM1588" s="4">
        <v>52</v>
      </c>
      <c r="BN1588" s="4">
        <v>70</v>
      </c>
    </row>
    <row r="1589" spans="1:66" ht="30" customHeight="1" x14ac:dyDescent="0.25">
      <c r="A1589" s="15" t="s">
        <v>7721</v>
      </c>
      <c r="B1589" s="4">
        <v>36</v>
      </c>
      <c r="C1589" s="4">
        <v>84</v>
      </c>
      <c r="D1589" s="4">
        <v>84</v>
      </c>
      <c r="E1589" s="5" t="s">
        <v>1393</v>
      </c>
      <c r="F1589" s="5" t="str">
        <f t="shared" si="130"/>
        <v>Inter Miami</v>
      </c>
      <c r="G1589" s="25" t="str">
        <f t="shared" si="131"/>
        <v>2024 ~ 2024</v>
      </c>
      <c r="H1589" s="5" t="str">
        <f t="shared" ref="H1589:H1595" si="136">RIGHT(G1589, 4)</f>
        <v>2024</v>
      </c>
      <c r="I1589" s="4" t="s">
        <v>66</v>
      </c>
      <c r="J1589" s="4" t="s">
        <v>377</v>
      </c>
      <c r="K1589" s="4" t="s">
        <v>68</v>
      </c>
      <c r="L1589" s="4">
        <v>84</v>
      </c>
      <c r="M1589" s="4" t="s">
        <v>106</v>
      </c>
      <c r="N1589" s="4">
        <v>0</v>
      </c>
      <c r="O1589" s="6" t="s">
        <v>6900</v>
      </c>
      <c r="P1589" s="6" t="s">
        <v>7026</v>
      </c>
      <c r="Q1589" s="6" t="s">
        <v>7332</v>
      </c>
      <c r="R1589" s="4">
        <v>411</v>
      </c>
      <c r="S1589" s="4">
        <v>75</v>
      </c>
      <c r="T1589" s="4">
        <v>87</v>
      </c>
      <c r="U1589" s="4">
        <v>83</v>
      </c>
      <c r="V1589" s="4">
        <v>78</v>
      </c>
      <c r="W1589" s="4">
        <v>88</v>
      </c>
      <c r="X1589" s="4">
        <v>397</v>
      </c>
      <c r="Y1589" s="4">
        <v>77</v>
      </c>
      <c r="Z1589" s="4">
        <v>85</v>
      </c>
      <c r="AA1589" s="4">
        <v>81</v>
      </c>
      <c r="AB1589" s="4">
        <v>73</v>
      </c>
      <c r="AC1589" s="4">
        <v>81</v>
      </c>
      <c r="AD1589" s="4">
        <v>352</v>
      </c>
      <c r="AE1589" s="4">
        <v>65</v>
      </c>
      <c r="AF1589" s="4">
        <v>64</v>
      </c>
      <c r="AG1589" s="4">
        <v>66</v>
      </c>
      <c r="AH1589" s="4">
        <v>86</v>
      </c>
      <c r="AI1589" s="4">
        <v>71</v>
      </c>
      <c r="AJ1589" s="4">
        <v>383</v>
      </c>
      <c r="AK1589" s="4">
        <v>86</v>
      </c>
      <c r="AL1589" s="4">
        <v>79</v>
      </c>
      <c r="AM1589" s="4">
        <v>53</v>
      </c>
      <c r="AN1589" s="4">
        <v>81</v>
      </c>
      <c r="AO1589" s="4">
        <v>84</v>
      </c>
      <c r="AP1589" s="4">
        <v>378</v>
      </c>
      <c r="AQ1589" s="4">
        <v>87</v>
      </c>
      <c r="AR1589" s="4">
        <v>39</v>
      </c>
      <c r="AS1589" s="4">
        <v>90</v>
      </c>
      <c r="AT1589" s="4">
        <v>80</v>
      </c>
      <c r="AU1589" s="4">
        <v>82</v>
      </c>
      <c r="AV1589" s="4">
        <v>86</v>
      </c>
      <c r="AW1589" s="4">
        <v>124</v>
      </c>
      <c r="AX1589" s="4">
        <v>41</v>
      </c>
      <c r="AY1589" s="4">
        <v>45</v>
      </c>
      <c r="AZ1589" s="4">
        <v>38</v>
      </c>
      <c r="BA1589" s="4">
        <v>153</v>
      </c>
      <c r="BB1589" s="4">
        <v>27</v>
      </c>
      <c r="BC1589" s="4">
        <v>25</v>
      </c>
      <c r="BD1589" s="4">
        <v>31</v>
      </c>
      <c r="BE1589" s="4">
        <v>33</v>
      </c>
      <c r="BF1589" s="4">
        <v>37</v>
      </c>
      <c r="BG1589" s="4">
        <v>2198</v>
      </c>
      <c r="BH1589" s="4">
        <v>427</v>
      </c>
      <c r="BI1589" s="4">
        <v>4</v>
      </c>
      <c r="BJ1589" s="4">
        <v>64</v>
      </c>
      <c r="BK1589" s="4">
        <v>86</v>
      </c>
      <c r="BL1589" s="4">
        <v>78</v>
      </c>
      <c r="BM1589" s="4">
        <v>78</v>
      </c>
      <c r="BN1589" s="4">
        <v>46</v>
      </c>
    </row>
    <row r="1590" spans="1:66" ht="30" customHeight="1" x14ac:dyDescent="0.25">
      <c r="A1590" s="15" t="s">
        <v>7780</v>
      </c>
      <c r="B1590" s="4">
        <v>25</v>
      </c>
      <c r="C1590" s="4">
        <v>76</v>
      </c>
      <c r="D1590" s="4">
        <v>79</v>
      </c>
      <c r="E1590" s="5" t="s">
        <v>6777</v>
      </c>
      <c r="F1590" s="5" t="str">
        <f t="shared" si="130"/>
        <v>Almería</v>
      </c>
      <c r="G1590" s="25" t="str">
        <f t="shared" si="131"/>
        <v>2023 ~ 2029</v>
      </c>
      <c r="H1590" s="5" t="str">
        <f t="shared" si="136"/>
        <v>2029</v>
      </c>
      <c r="I1590" s="4" t="s">
        <v>337</v>
      </c>
      <c r="J1590" s="4" t="s">
        <v>156</v>
      </c>
      <c r="K1590" s="4" t="s">
        <v>68</v>
      </c>
      <c r="L1590" s="4">
        <v>78</v>
      </c>
      <c r="M1590" s="4" t="s">
        <v>106</v>
      </c>
      <c r="N1590" s="4">
        <v>3</v>
      </c>
      <c r="O1590" s="6" t="s">
        <v>7058</v>
      </c>
      <c r="P1590" s="6" t="s">
        <v>7050</v>
      </c>
      <c r="Q1590" s="6" t="s">
        <v>7332</v>
      </c>
      <c r="R1590" s="4">
        <v>355</v>
      </c>
      <c r="S1590" s="4">
        <v>66</v>
      </c>
      <c r="T1590" s="4">
        <v>79</v>
      </c>
      <c r="U1590" s="4">
        <v>69</v>
      </c>
      <c r="V1590" s="4">
        <v>68</v>
      </c>
      <c r="W1590" s="4">
        <v>73</v>
      </c>
      <c r="X1590" s="4">
        <v>327</v>
      </c>
      <c r="Y1590" s="4">
        <v>73</v>
      </c>
      <c r="Z1590" s="4">
        <v>68</v>
      </c>
      <c r="AA1590" s="4">
        <v>60</v>
      </c>
      <c r="AB1590" s="4">
        <v>57</v>
      </c>
      <c r="AC1590" s="4">
        <v>69</v>
      </c>
      <c r="AD1590" s="4">
        <v>392</v>
      </c>
      <c r="AE1590" s="4">
        <v>83</v>
      </c>
      <c r="AF1590" s="4">
        <v>84</v>
      </c>
      <c r="AG1590" s="4">
        <v>74</v>
      </c>
      <c r="AH1590" s="4">
        <v>76</v>
      </c>
      <c r="AI1590" s="4">
        <v>75</v>
      </c>
      <c r="AJ1590" s="4">
        <v>389</v>
      </c>
      <c r="AK1590" s="4">
        <v>81</v>
      </c>
      <c r="AL1590" s="4">
        <v>83</v>
      </c>
      <c r="AM1590" s="4">
        <v>79</v>
      </c>
      <c r="AN1590" s="4">
        <v>75</v>
      </c>
      <c r="AO1590" s="4">
        <v>71</v>
      </c>
      <c r="AP1590" s="4">
        <v>335</v>
      </c>
      <c r="AQ1590" s="4">
        <v>77</v>
      </c>
      <c r="AR1590" s="4">
        <v>42</v>
      </c>
      <c r="AS1590" s="4">
        <v>81</v>
      </c>
      <c r="AT1590" s="4">
        <v>66</v>
      </c>
      <c r="AU1590" s="4">
        <v>69</v>
      </c>
      <c r="AV1590" s="4">
        <v>63</v>
      </c>
      <c r="AW1590" s="4">
        <v>92</v>
      </c>
      <c r="AX1590" s="4">
        <v>26</v>
      </c>
      <c r="AY1590" s="4">
        <v>41</v>
      </c>
      <c r="AZ1590" s="4">
        <v>25</v>
      </c>
      <c r="BA1590" s="4">
        <v>44</v>
      </c>
      <c r="BB1590" s="4">
        <v>6</v>
      </c>
      <c r="BC1590" s="4">
        <v>8</v>
      </c>
      <c r="BD1590" s="4">
        <v>13</v>
      </c>
      <c r="BE1590" s="4">
        <v>11</v>
      </c>
      <c r="BF1590" s="4">
        <v>6</v>
      </c>
      <c r="BG1590" s="4">
        <v>1934</v>
      </c>
      <c r="BH1590" s="4">
        <v>413</v>
      </c>
      <c r="BI1590" s="4">
        <v>2</v>
      </c>
      <c r="BJ1590" s="4">
        <v>84</v>
      </c>
      <c r="BK1590" s="4">
        <v>77</v>
      </c>
      <c r="BL1590" s="4">
        <v>65</v>
      </c>
      <c r="BM1590" s="4">
        <v>72</v>
      </c>
      <c r="BN1590" s="4">
        <v>38</v>
      </c>
    </row>
    <row r="1591" spans="1:66" ht="30" customHeight="1" x14ac:dyDescent="0.25">
      <c r="A1591" s="15" t="s">
        <v>8753</v>
      </c>
      <c r="B1591" s="4">
        <v>20</v>
      </c>
      <c r="C1591" s="4">
        <v>74</v>
      </c>
      <c r="D1591" s="4">
        <v>83</v>
      </c>
      <c r="E1591" s="5" t="s">
        <v>1955</v>
      </c>
      <c r="F1591" s="5" t="str">
        <f t="shared" si="130"/>
        <v>Salzburg</v>
      </c>
      <c r="G1591" s="25" t="str">
        <f t="shared" si="131"/>
        <v>2019 ~ 2025</v>
      </c>
      <c r="H1591" s="5" t="str">
        <f t="shared" si="136"/>
        <v>2025</v>
      </c>
      <c r="I1591" s="4" t="s">
        <v>337</v>
      </c>
      <c r="J1591" s="4" t="s">
        <v>139</v>
      </c>
      <c r="K1591" s="4" t="s">
        <v>77</v>
      </c>
      <c r="L1591" s="4">
        <v>76</v>
      </c>
      <c r="M1591" s="4" t="s">
        <v>69</v>
      </c>
      <c r="N1591" s="4">
        <v>9</v>
      </c>
      <c r="O1591" s="6" t="s">
        <v>7211</v>
      </c>
      <c r="P1591" s="6" t="s">
        <v>7148</v>
      </c>
      <c r="Q1591" s="6" t="s">
        <v>7453</v>
      </c>
      <c r="R1591" s="4">
        <v>337</v>
      </c>
      <c r="S1591" s="4">
        <v>73</v>
      </c>
      <c r="T1591" s="4">
        <v>71</v>
      </c>
      <c r="U1591" s="4">
        <v>47</v>
      </c>
      <c r="V1591" s="4">
        <v>74</v>
      </c>
      <c r="W1591" s="4">
        <v>72</v>
      </c>
      <c r="X1591" s="4">
        <v>375</v>
      </c>
      <c r="Y1591" s="4">
        <v>76</v>
      </c>
      <c r="Z1591" s="4">
        <v>76</v>
      </c>
      <c r="AA1591" s="4">
        <v>74</v>
      </c>
      <c r="AB1591" s="4">
        <v>74</v>
      </c>
      <c r="AC1591" s="4">
        <v>75</v>
      </c>
      <c r="AD1591" s="4">
        <v>360</v>
      </c>
      <c r="AE1591" s="4">
        <v>76</v>
      </c>
      <c r="AF1591" s="4">
        <v>76</v>
      </c>
      <c r="AG1591" s="4">
        <v>74</v>
      </c>
      <c r="AH1591" s="4">
        <v>69</v>
      </c>
      <c r="AI1591" s="4">
        <v>65</v>
      </c>
      <c r="AJ1591" s="4">
        <v>360</v>
      </c>
      <c r="AK1591" s="4">
        <v>79</v>
      </c>
      <c r="AL1591" s="4">
        <v>67</v>
      </c>
      <c r="AM1591" s="4">
        <v>72</v>
      </c>
      <c r="AN1591" s="4">
        <v>66</v>
      </c>
      <c r="AO1591" s="4">
        <v>76</v>
      </c>
      <c r="AP1591" s="4">
        <v>322</v>
      </c>
      <c r="AQ1591" s="4">
        <v>58</v>
      </c>
      <c r="AR1591" s="4">
        <v>56</v>
      </c>
      <c r="AS1591" s="4">
        <v>68</v>
      </c>
      <c r="AT1591" s="4">
        <v>75</v>
      </c>
      <c r="AU1591" s="4">
        <v>65</v>
      </c>
      <c r="AV1591" s="4">
        <v>70</v>
      </c>
      <c r="AW1591" s="4">
        <v>141</v>
      </c>
      <c r="AX1591" s="4">
        <v>47</v>
      </c>
      <c r="AY1591" s="4">
        <v>50</v>
      </c>
      <c r="AZ1591" s="4">
        <v>44</v>
      </c>
      <c r="BA1591" s="4">
        <v>55</v>
      </c>
      <c r="BB1591" s="4">
        <v>15</v>
      </c>
      <c r="BC1591" s="4">
        <v>12</v>
      </c>
      <c r="BD1591" s="4">
        <v>10</v>
      </c>
      <c r="BE1591" s="4">
        <v>11</v>
      </c>
      <c r="BF1591" s="4">
        <v>7</v>
      </c>
      <c r="BG1591" s="4">
        <v>1950</v>
      </c>
      <c r="BH1591" s="4">
        <v>412</v>
      </c>
      <c r="BI1591" s="4">
        <v>1</v>
      </c>
      <c r="BJ1591" s="4">
        <v>76</v>
      </c>
      <c r="BK1591" s="4">
        <v>73</v>
      </c>
      <c r="BL1591" s="4">
        <v>74</v>
      </c>
      <c r="BM1591" s="4">
        <v>74</v>
      </c>
      <c r="BN1591" s="4">
        <v>49</v>
      </c>
    </row>
    <row r="1592" spans="1:66" ht="30" customHeight="1" x14ac:dyDescent="0.25">
      <c r="A1592" s="15" t="s">
        <v>6093</v>
      </c>
      <c r="B1592" s="4">
        <v>19</v>
      </c>
      <c r="C1592" s="4">
        <v>55</v>
      </c>
      <c r="D1592" s="4">
        <v>69</v>
      </c>
      <c r="E1592" s="5" t="s">
        <v>6094</v>
      </c>
      <c r="F1592" s="5" t="str">
        <f t="shared" si="130"/>
        <v>Eintracht Braunschweig</v>
      </c>
      <c r="G1592" s="25" t="str">
        <f t="shared" si="131"/>
        <v>2023 ~ 2024</v>
      </c>
      <c r="H1592" s="5" t="str">
        <f t="shared" si="136"/>
        <v>2024</v>
      </c>
      <c r="I1592" s="4" t="s">
        <v>283</v>
      </c>
      <c r="J1592" s="4" t="s">
        <v>260</v>
      </c>
      <c r="K1592" s="4" t="s">
        <v>68</v>
      </c>
      <c r="L1592" s="4">
        <v>57</v>
      </c>
      <c r="M1592" s="4" t="s">
        <v>189</v>
      </c>
      <c r="N1592" s="4">
        <v>14</v>
      </c>
      <c r="O1592" s="6" t="s">
        <v>7539</v>
      </c>
      <c r="P1592" s="6" t="s">
        <v>6907</v>
      </c>
      <c r="Q1592" s="6" t="s">
        <v>7685</v>
      </c>
      <c r="R1592" s="4">
        <v>212</v>
      </c>
      <c r="S1592" s="4">
        <v>35</v>
      </c>
      <c r="T1592" s="4">
        <v>34</v>
      </c>
      <c r="U1592" s="4">
        <v>59</v>
      </c>
      <c r="V1592" s="4">
        <v>52</v>
      </c>
      <c r="W1592" s="4">
        <v>32</v>
      </c>
      <c r="X1592" s="4">
        <v>170</v>
      </c>
      <c r="Y1592" s="4">
        <v>31</v>
      </c>
      <c r="Z1592" s="4">
        <v>24</v>
      </c>
      <c r="AA1592" s="4">
        <v>31</v>
      </c>
      <c r="AB1592" s="4">
        <v>46</v>
      </c>
      <c r="AC1592" s="4">
        <v>38</v>
      </c>
      <c r="AD1592" s="4">
        <v>297</v>
      </c>
      <c r="AE1592" s="4">
        <v>63</v>
      </c>
      <c r="AF1592" s="4">
        <v>68</v>
      </c>
      <c r="AG1592" s="4">
        <v>58</v>
      </c>
      <c r="AH1592" s="4">
        <v>44</v>
      </c>
      <c r="AI1592" s="4">
        <v>64</v>
      </c>
      <c r="AJ1592" s="4">
        <v>252</v>
      </c>
      <c r="AK1592" s="4">
        <v>46</v>
      </c>
      <c r="AL1592" s="4">
        <v>62</v>
      </c>
      <c r="AM1592" s="4">
        <v>62</v>
      </c>
      <c r="AN1592" s="4">
        <v>59</v>
      </c>
      <c r="AO1592" s="4">
        <v>23</v>
      </c>
      <c r="AP1592" s="4">
        <v>213</v>
      </c>
      <c r="AQ1592" s="4">
        <v>53</v>
      </c>
      <c r="AR1592" s="4">
        <v>56</v>
      </c>
      <c r="AS1592" s="4">
        <v>24</v>
      </c>
      <c r="AT1592" s="4">
        <v>38</v>
      </c>
      <c r="AU1592" s="4">
        <v>42</v>
      </c>
      <c r="AV1592" s="4">
        <v>42</v>
      </c>
      <c r="AW1592" s="4">
        <v>165</v>
      </c>
      <c r="AX1592" s="4">
        <v>50</v>
      </c>
      <c r="AY1592" s="4">
        <v>59</v>
      </c>
      <c r="AZ1592" s="4">
        <v>56</v>
      </c>
      <c r="BA1592" s="4">
        <v>50</v>
      </c>
      <c r="BB1592" s="4">
        <v>8</v>
      </c>
      <c r="BC1592" s="4">
        <v>11</v>
      </c>
      <c r="BD1592" s="4">
        <v>10</v>
      </c>
      <c r="BE1592" s="4">
        <v>8</v>
      </c>
      <c r="BF1592" s="4">
        <v>13</v>
      </c>
      <c r="BG1592" s="4">
        <v>1359</v>
      </c>
      <c r="BH1592" s="4">
        <v>295</v>
      </c>
      <c r="BI1592" s="4">
        <v>1</v>
      </c>
      <c r="BJ1592" s="4">
        <v>66</v>
      </c>
      <c r="BK1592" s="4">
        <v>34</v>
      </c>
      <c r="BL1592" s="4">
        <v>42</v>
      </c>
      <c r="BM1592" s="4">
        <v>39</v>
      </c>
      <c r="BN1592" s="4">
        <v>55</v>
      </c>
    </row>
    <row r="1593" spans="1:66" ht="30" customHeight="1" x14ac:dyDescent="0.25">
      <c r="A1593" s="15" t="s">
        <v>5030</v>
      </c>
      <c r="B1593" s="4">
        <v>19</v>
      </c>
      <c r="C1593" s="4">
        <v>67</v>
      </c>
      <c r="D1593" s="4">
        <v>79</v>
      </c>
      <c r="E1593" s="5" t="s">
        <v>3052</v>
      </c>
      <c r="F1593" s="5" t="str">
        <f t="shared" si="130"/>
        <v>Salernitana</v>
      </c>
      <c r="G1593" s="25" t="str">
        <f t="shared" si="131"/>
        <v>2023 ~ 2026</v>
      </c>
      <c r="H1593" s="5" t="str">
        <f t="shared" si="136"/>
        <v>2026</v>
      </c>
      <c r="I1593" s="4" t="s">
        <v>146</v>
      </c>
      <c r="J1593" s="4" t="s">
        <v>321</v>
      </c>
      <c r="K1593" s="4" t="s">
        <v>77</v>
      </c>
      <c r="L1593" s="4">
        <v>70</v>
      </c>
      <c r="M1593" s="4" t="s">
        <v>69</v>
      </c>
      <c r="N1593" s="4">
        <v>12</v>
      </c>
      <c r="O1593" s="6" t="s">
        <v>7429</v>
      </c>
      <c r="P1593" s="6" t="s">
        <v>7031</v>
      </c>
      <c r="Q1593" s="6" t="s">
        <v>7454</v>
      </c>
      <c r="R1593" s="4">
        <v>314</v>
      </c>
      <c r="S1593" s="4">
        <v>63</v>
      </c>
      <c r="T1593" s="4">
        <v>68</v>
      </c>
      <c r="U1593" s="4">
        <v>50</v>
      </c>
      <c r="V1593" s="4">
        <v>64</v>
      </c>
      <c r="W1593" s="4">
        <v>69</v>
      </c>
      <c r="X1593" s="4">
        <v>332</v>
      </c>
      <c r="Y1593" s="4">
        <v>72</v>
      </c>
      <c r="Z1593" s="4">
        <v>69</v>
      </c>
      <c r="AA1593" s="4">
        <v>59</v>
      </c>
      <c r="AB1593" s="4">
        <v>58</v>
      </c>
      <c r="AC1593" s="4">
        <v>74</v>
      </c>
      <c r="AD1593" s="4">
        <v>358</v>
      </c>
      <c r="AE1593" s="4">
        <v>76</v>
      </c>
      <c r="AF1593" s="4">
        <v>82</v>
      </c>
      <c r="AG1593" s="4">
        <v>67</v>
      </c>
      <c r="AH1593" s="4">
        <v>64</v>
      </c>
      <c r="AI1593" s="4">
        <v>69</v>
      </c>
      <c r="AJ1593" s="4">
        <v>337</v>
      </c>
      <c r="AK1593" s="4">
        <v>70</v>
      </c>
      <c r="AL1593" s="4">
        <v>68</v>
      </c>
      <c r="AM1593" s="4">
        <v>66</v>
      </c>
      <c r="AN1593" s="4">
        <v>64</v>
      </c>
      <c r="AO1593" s="4">
        <v>69</v>
      </c>
      <c r="AP1593" s="4">
        <v>274</v>
      </c>
      <c r="AQ1593" s="4">
        <v>47</v>
      </c>
      <c r="AR1593" s="4">
        <v>32</v>
      </c>
      <c r="AS1593" s="4">
        <v>66</v>
      </c>
      <c r="AT1593" s="4">
        <v>60</v>
      </c>
      <c r="AU1593" s="4">
        <v>69</v>
      </c>
      <c r="AV1593" s="4">
        <v>63</v>
      </c>
      <c r="AW1593" s="4">
        <v>106</v>
      </c>
      <c r="AX1593" s="4">
        <v>37</v>
      </c>
      <c r="AY1593" s="4">
        <v>36</v>
      </c>
      <c r="AZ1593" s="4">
        <v>33</v>
      </c>
      <c r="BA1593" s="4">
        <v>63</v>
      </c>
      <c r="BB1593" s="4">
        <v>14</v>
      </c>
      <c r="BC1593" s="4">
        <v>12</v>
      </c>
      <c r="BD1593" s="4">
        <v>15</v>
      </c>
      <c r="BE1593" s="4">
        <v>8</v>
      </c>
      <c r="BF1593" s="4">
        <v>14</v>
      </c>
      <c r="BG1593" s="4">
        <v>1784</v>
      </c>
      <c r="BH1593" s="4">
        <v>379</v>
      </c>
      <c r="BI1593" s="4">
        <v>1</v>
      </c>
      <c r="BJ1593" s="4">
        <v>79</v>
      </c>
      <c r="BK1593" s="4">
        <v>69</v>
      </c>
      <c r="BL1593" s="4">
        <v>62</v>
      </c>
      <c r="BM1593" s="4">
        <v>71</v>
      </c>
      <c r="BN1593" s="4">
        <v>37</v>
      </c>
    </row>
    <row r="1594" spans="1:66" ht="30" customHeight="1" x14ac:dyDescent="0.25">
      <c r="A1594" s="15" t="s">
        <v>4994</v>
      </c>
      <c r="B1594" s="4">
        <v>21</v>
      </c>
      <c r="C1594" s="4">
        <v>64</v>
      </c>
      <c r="D1594" s="4">
        <v>69</v>
      </c>
      <c r="E1594" s="5" t="s">
        <v>4995</v>
      </c>
      <c r="F1594" s="5" t="str">
        <f t="shared" si="130"/>
        <v>Derby County</v>
      </c>
      <c r="G1594" s="25" t="str">
        <f t="shared" si="131"/>
        <v>2020 ~ 2024</v>
      </c>
      <c r="H1594" s="5" t="str">
        <f t="shared" si="136"/>
        <v>2024</v>
      </c>
      <c r="I1594" s="4" t="s">
        <v>277</v>
      </c>
      <c r="J1594" s="4" t="s">
        <v>84</v>
      </c>
      <c r="K1594" s="4" t="s">
        <v>68</v>
      </c>
      <c r="L1594" s="4">
        <v>65</v>
      </c>
      <c r="M1594" s="4" t="s">
        <v>229</v>
      </c>
      <c r="N1594" s="4">
        <v>5</v>
      </c>
      <c r="O1594" s="6" t="s">
        <v>7568</v>
      </c>
      <c r="P1594" s="6" t="s">
        <v>6959</v>
      </c>
      <c r="Q1594" s="6" t="s">
        <v>7479</v>
      </c>
      <c r="R1594" s="4">
        <v>250</v>
      </c>
      <c r="S1594" s="4">
        <v>52</v>
      </c>
      <c r="T1594" s="4">
        <v>40</v>
      </c>
      <c r="U1594" s="4">
        <v>52</v>
      </c>
      <c r="V1594" s="4">
        <v>66</v>
      </c>
      <c r="W1594" s="4">
        <v>40</v>
      </c>
      <c r="X1594" s="4">
        <v>298</v>
      </c>
      <c r="Y1594" s="4">
        <v>63</v>
      </c>
      <c r="Z1594" s="4">
        <v>55</v>
      </c>
      <c r="AA1594" s="4">
        <v>53</v>
      </c>
      <c r="AB1594" s="4">
        <v>63</v>
      </c>
      <c r="AC1594" s="4">
        <v>64</v>
      </c>
      <c r="AD1594" s="4">
        <v>328</v>
      </c>
      <c r="AE1594" s="4">
        <v>60</v>
      </c>
      <c r="AF1594" s="4">
        <v>64</v>
      </c>
      <c r="AG1594" s="4">
        <v>65</v>
      </c>
      <c r="AH1594" s="4">
        <v>64</v>
      </c>
      <c r="AI1594" s="4">
        <v>75</v>
      </c>
      <c r="AJ1594" s="4">
        <v>258</v>
      </c>
      <c r="AK1594" s="4">
        <v>58</v>
      </c>
      <c r="AL1594" s="4">
        <v>47</v>
      </c>
      <c r="AM1594" s="4">
        <v>65</v>
      </c>
      <c r="AN1594" s="4">
        <v>43</v>
      </c>
      <c r="AO1594" s="4">
        <v>45</v>
      </c>
      <c r="AP1594" s="4">
        <v>296</v>
      </c>
      <c r="AQ1594" s="4">
        <v>63</v>
      </c>
      <c r="AR1594" s="4">
        <v>66</v>
      </c>
      <c r="AS1594" s="4">
        <v>48</v>
      </c>
      <c r="AT1594" s="4">
        <v>63</v>
      </c>
      <c r="AU1594" s="4">
        <v>56</v>
      </c>
      <c r="AV1594" s="4">
        <v>64</v>
      </c>
      <c r="AW1594" s="4">
        <v>182</v>
      </c>
      <c r="AX1594" s="4">
        <v>59</v>
      </c>
      <c r="AY1594" s="4">
        <v>62</v>
      </c>
      <c r="AZ1594" s="4">
        <v>61</v>
      </c>
      <c r="BA1594" s="4">
        <v>55</v>
      </c>
      <c r="BB1594" s="4">
        <v>7</v>
      </c>
      <c r="BC1594" s="4">
        <v>15</v>
      </c>
      <c r="BD1594" s="4">
        <v>5</v>
      </c>
      <c r="BE1594" s="4">
        <v>14</v>
      </c>
      <c r="BF1594" s="4">
        <v>14</v>
      </c>
      <c r="BG1594" s="4">
        <v>1667</v>
      </c>
      <c r="BH1594" s="4">
        <v>347</v>
      </c>
      <c r="BI1594" s="4">
        <v>1</v>
      </c>
      <c r="BJ1594" s="4">
        <v>62</v>
      </c>
      <c r="BK1594" s="4">
        <v>46</v>
      </c>
      <c r="BL1594" s="4">
        <v>61</v>
      </c>
      <c r="BM1594" s="4">
        <v>64</v>
      </c>
      <c r="BN1594" s="4">
        <v>61</v>
      </c>
    </row>
    <row r="1595" spans="1:66" ht="30" customHeight="1" x14ac:dyDescent="0.25">
      <c r="A1595" s="15" t="s">
        <v>6492</v>
      </c>
      <c r="B1595" s="4">
        <v>22</v>
      </c>
      <c r="C1595" s="4">
        <v>74</v>
      </c>
      <c r="D1595" s="4">
        <v>82</v>
      </c>
      <c r="E1595" s="5" t="s">
        <v>2618</v>
      </c>
      <c r="F1595" s="5" t="str">
        <f t="shared" si="130"/>
        <v>Shakhtar Donetsk</v>
      </c>
      <c r="G1595" s="25" t="str">
        <f t="shared" si="131"/>
        <v>2021 ~ 2026</v>
      </c>
      <c r="H1595" s="5" t="str">
        <f t="shared" si="136"/>
        <v>2026</v>
      </c>
      <c r="I1595" s="4" t="s">
        <v>283</v>
      </c>
      <c r="J1595" s="4" t="s">
        <v>213</v>
      </c>
      <c r="K1595" s="4" t="s">
        <v>68</v>
      </c>
      <c r="L1595" s="4">
        <v>76</v>
      </c>
      <c r="M1595" s="4" t="s">
        <v>106</v>
      </c>
      <c r="N1595" s="4">
        <v>8</v>
      </c>
      <c r="O1595" s="6" t="s">
        <v>7211</v>
      </c>
      <c r="P1595" s="6">
        <v>900</v>
      </c>
      <c r="Q1595" s="6" t="s">
        <v>7035</v>
      </c>
      <c r="R1595" s="4">
        <v>325</v>
      </c>
      <c r="S1595" s="4">
        <v>47</v>
      </c>
      <c r="T1595" s="4">
        <v>75</v>
      </c>
      <c r="U1595" s="4">
        <v>79</v>
      </c>
      <c r="V1595" s="4">
        <v>67</v>
      </c>
      <c r="W1595" s="4">
        <v>57</v>
      </c>
      <c r="X1595" s="4">
        <v>287</v>
      </c>
      <c r="Y1595" s="4">
        <v>69</v>
      </c>
      <c r="Z1595" s="4">
        <v>56</v>
      </c>
      <c r="AA1595" s="4">
        <v>49</v>
      </c>
      <c r="AB1595" s="4">
        <v>43</v>
      </c>
      <c r="AC1595" s="4">
        <v>70</v>
      </c>
      <c r="AD1595" s="4">
        <v>361</v>
      </c>
      <c r="AE1595" s="4">
        <v>76</v>
      </c>
      <c r="AF1595" s="4">
        <v>79</v>
      </c>
      <c r="AG1595" s="4">
        <v>69</v>
      </c>
      <c r="AH1595" s="4">
        <v>69</v>
      </c>
      <c r="AI1595" s="4">
        <v>68</v>
      </c>
      <c r="AJ1595" s="4">
        <v>388</v>
      </c>
      <c r="AK1595" s="4">
        <v>80</v>
      </c>
      <c r="AL1595" s="4">
        <v>93</v>
      </c>
      <c r="AM1595" s="4">
        <v>66</v>
      </c>
      <c r="AN1595" s="4">
        <v>85</v>
      </c>
      <c r="AO1595" s="4">
        <v>64</v>
      </c>
      <c r="AP1595" s="4">
        <v>301</v>
      </c>
      <c r="AQ1595" s="4">
        <v>63</v>
      </c>
      <c r="AR1595" s="4">
        <v>31</v>
      </c>
      <c r="AS1595" s="4">
        <v>75</v>
      </c>
      <c r="AT1595" s="4">
        <v>67</v>
      </c>
      <c r="AU1595" s="4">
        <v>65</v>
      </c>
      <c r="AV1595" s="4">
        <v>72</v>
      </c>
      <c r="AW1595" s="4">
        <v>69</v>
      </c>
      <c r="AX1595" s="4">
        <v>22</v>
      </c>
      <c r="AY1595" s="4">
        <v>22</v>
      </c>
      <c r="AZ1595" s="4">
        <v>25</v>
      </c>
      <c r="BA1595" s="4">
        <v>58</v>
      </c>
      <c r="BB1595" s="4">
        <v>9</v>
      </c>
      <c r="BC1595" s="4">
        <v>12</v>
      </c>
      <c r="BD1595" s="4">
        <v>14</v>
      </c>
      <c r="BE1595" s="4">
        <v>13</v>
      </c>
      <c r="BF1595" s="4">
        <v>10</v>
      </c>
      <c r="BG1595" s="4">
        <v>1789</v>
      </c>
      <c r="BH1595" s="4">
        <v>383</v>
      </c>
      <c r="BI1595" s="4">
        <v>1</v>
      </c>
      <c r="BJ1595" s="4">
        <v>78</v>
      </c>
      <c r="BK1595" s="4">
        <v>72</v>
      </c>
      <c r="BL1595" s="4">
        <v>58</v>
      </c>
      <c r="BM1595" s="4">
        <v>69</v>
      </c>
      <c r="BN1595" s="4">
        <v>30</v>
      </c>
    </row>
    <row r="1596" spans="1:66" ht="30" customHeight="1" x14ac:dyDescent="0.25">
      <c r="A1596" s="15" t="s">
        <v>3546</v>
      </c>
      <c r="B1596" s="4">
        <v>25</v>
      </c>
      <c r="C1596" s="4">
        <v>71</v>
      </c>
      <c r="D1596" s="4">
        <v>73</v>
      </c>
      <c r="E1596" s="5" t="s">
        <v>7986</v>
      </c>
      <c r="F1596" s="5" t="str">
        <f t="shared" si="130"/>
        <v>Ipswich Town</v>
      </c>
      <c r="G1596" s="25" t="str">
        <f t="shared" si="131"/>
        <v>Jun 30, 2024 A Prestamo</v>
      </c>
      <c r="H1596" s="5">
        <v>0</v>
      </c>
      <c r="I1596" s="4" t="s">
        <v>283</v>
      </c>
      <c r="J1596" s="4" t="s">
        <v>617</v>
      </c>
      <c r="K1596" s="4" t="s">
        <v>68</v>
      </c>
      <c r="L1596" s="4">
        <v>72</v>
      </c>
      <c r="M1596" s="4" t="s">
        <v>229</v>
      </c>
      <c r="N1596" s="4">
        <v>2</v>
      </c>
      <c r="O1596" s="6" t="s">
        <v>6906</v>
      </c>
      <c r="P1596" s="6" t="s">
        <v>6952</v>
      </c>
      <c r="Q1596" s="6">
        <v>0</v>
      </c>
      <c r="R1596" s="4">
        <v>291</v>
      </c>
      <c r="S1596" s="4">
        <v>61</v>
      </c>
      <c r="T1596" s="4">
        <v>58</v>
      </c>
      <c r="U1596" s="4">
        <v>60</v>
      </c>
      <c r="V1596" s="4">
        <v>69</v>
      </c>
      <c r="W1596" s="4">
        <v>43</v>
      </c>
      <c r="X1596" s="4">
        <v>301</v>
      </c>
      <c r="Y1596" s="4">
        <v>66</v>
      </c>
      <c r="Z1596" s="4">
        <v>57</v>
      </c>
      <c r="AA1596" s="4">
        <v>42</v>
      </c>
      <c r="AB1596" s="4">
        <v>68</v>
      </c>
      <c r="AC1596" s="4">
        <v>68</v>
      </c>
      <c r="AD1596" s="4">
        <v>337</v>
      </c>
      <c r="AE1596" s="4">
        <v>68</v>
      </c>
      <c r="AF1596" s="4">
        <v>61</v>
      </c>
      <c r="AG1596" s="4">
        <v>65</v>
      </c>
      <c r="AH1596" s="4">
        <v>69</v>
      </c>
      <c r="AI1596" s="4">
        <v>74</v>
      </c>
      <c r="AJ1596" s="4">
        <v>357</v>
      </c>
      <c r="AK1596" s="4">
        <v>69</v>
      </c>
      <c r="AL1596" s="4">
        <v>72</v>
      </c>
      <c r="AM1596" s="4">
        <v>86</v>
      </c>
      <c r="AN1596" s="4">
        <v>71</v>
      </c>
      <c r="AO1596" s="4">
        <v>59</v>
      </c>
      <c r="AP1596" s="4">
        <v>324</v>
      </c>
      <c r="AQ1596" s="4">
        <v>85</v>
      </c>
      <c r="AR1596" s="4">
        <v>68</v>
      </c>
      <c r="AS1596" s="4">
        <v>57</v>
      </c>
      <c r="AT1596" s="4">
        <v>65</v>
      </c>
      <c r="AU1596" s="4">
        <v>49</v>
      </c>
      <c r="AV1596" s="4">
        <v>69</v>
      </c>
      <c r="AW1596" s="4">
        <v>208</v>
      </c>
      <c r="AX1596" s="4">
        <v>68</v>
      </c>
      <c r="AY1596" s="4">
        <v>70</v>
      </c>
      <c r="AZ1596" s="4">
        <v>70</v>
      </c>
      <c r="BA1596" s="4">
        <v>50</v>
      </c>
      <c r="BB1596" s="4">
        <v>12</v>
      </c>
      <c r="BC1596" s="4">
        <v>6</v>
      </c>
      <c r="BD1596" s="4">
        <v>7</v>
      </c>
      <c r="BE1596" s="4">
        <v>13</v>
      </c>
      <c r="BF1596" s="4">
        <v>12</v>
      </c>
      <c r="BG1596" s="4">
        <v>1868</v>
      </c>
      <c r="BH1596" s="4">
        <v>401</v>
      </c>
      <c r="BI1596" s="4">
        <v>1</v>
      </c>
      <c r="BJ1596" s="4">
        <v>64</v>
      </c>
      <c r="BK1596" s="4">
        <v>59</v>
      </c>
      <c r="BL1596" s="4">
        <v>65</v>
      </c>
      <c r="BM1596" s="4">
        <v>67</v>
      </c>
      <c r="BN1596" s="4">
        <v>68</v>
      </c>
    </row>
    <row r="1597" spans="1:66" ht="30" customHeight="1" x14ac:dyDescent="0.25">
      <c r="A1597" s="15" t="s">
        <v>535</v>
      </c>
      <c r="B1597" s="4">
        <v>28</v>
      </c>
      <c r="C1597" s="4">
        <v>82</v>
      </c>
      <c r="D1597" s="4">
        <v>82</v>
      </c>
      <c r="E1597" s="5" t="s">
        <v>536</v>
      </c>
      <c r="F1597" s="5" t="str">
        <f t="shared" si="130"/>
        <v>Arsenal</v>
      </c>
      <c r="G1597" s="25" t="str">
        <f t="shared" si="131"/>
        <v>2023 ~ 2027</v>
      </c>
      <c r="H1597" s="5" t="str">
        <f t="shared" ref="H1597:H1609" si="137">RIGHT(G1597, 4)</f>
        <v>2027</v>
      </c>
      <c r="I1597" s="4" t="s">
        <v>537</v>
      </c>
      <c r="J1597" s="4" t="s">
        <v>321</v>
      </c>
      <c r="K1597" s="4" t="s">
        <v>68</v>
      </c>
      <c r="L1597" s="4">
        <v>82</v>
      </c>
      <c r="M1597" s="4" t="s">
        <v>538</v>
      </c>
      <c r="N1597" s="4">
        <v>0</v>
      </c>
      <c r="O1597" s="6" t="s">
        <v>6921</v>
      </c>
      <c r="P1597" s="6" t="s">
        <v>7037</v>
      </c>
      <c r="Q1597" s="6" t="s">
        <v>7038</v>
      </c>
      <c r="R1597" s="4">
        <v>387</v>
      </c>
      <c r="S1597" s="4">
        <v>78</v>
      </c>
      <c r="T1597" s="4">
        <v>84</v>
      </c>
      <c r="U1597" s="4">
        <v>65</v>
      </c>
      <c r="V1597" s="4">
        <v>82</v>
      </c>
      <c r="W1597" s="4">
        <v>78</v>
      </c>
      <c r="X1597" s="4">
        <v>398</v>
      </c>
      <c r="Y1597" s="4">
        <v>84</v>
      </c>
      <c r="Z1597" s="4">
        <v>83</v>
      </c>
      <c r="AA1597" s="4">
        <v>69</v>
      </c>
      <c r="AB1597" s="4">
        <v>77</v>
      </c>
      <c r="AC1597" s="4">
        <v>85</v>
      </c>
      <c r="AD1597" s="4">
        <v>418</v>
      </c>
      <c r="AE1597" s="4">
        <v>87</v>
      </c>
      <c r="AF1597" s="4">
        <v>75</v>
      </c>
      <c r="AG1597" s="4">
        <v>92</v>
      </c>
      <c r="AH1597" s="4">
        <v>79</v>
      </c>
      <c r="AI1597" s="4">
        <v>85</v>
      </c>
      <c r="AJ1597" s="4">
        <v>368</v>
      </c>
      <c r="AK1597" s="4">
        <v>81</v>
      </c>
      <c r="AL1597" s="4">
        <v>75</v>
      </c>
      <c r="AM1597" s="4">
        <v>76</v>
      </c>
      <c r="AN1597" s="4">
        <v>57</v>
      </c>
      <c r="AO1597" s="4">
        <v>79</v>
      </c>
      <c r="AP1597" s="4">
        <v>303</v>
      </c>
      <c r="AQ1597" s="4">
        <v>47</v>
      </c>
      <c r="AR1597" s="4">
        <v>18</v>
      </c>
      <c r="AS1597" s="4">
        <v>83</v>
      </c>
      <c r="AT1597" s="4">
        <v>80</v>
      </c>
      <c r="AU1597" s="4">
        <v>75</v>
      </c>
      <c r="AV1597" s="4">
        <v>84</v>
      </c>
      <c r="AW1597" s="4">
        <v>79</v>
      </c>
      <c r="AX1597" s="4">
        <v>30</v>
      </c>
      <c r="AY1597" s="4">
        <v>31</v>
      </c>
      <c r="AZ1597" s="4">
        <v>18</v>
      </c>
      <c r="BA1597" s="4">
        <v>47</v>
      </c>
      <c r="BB1597" s="4">
        <v>14</v>
      </c>
      <c r="BC1597" s="4">
        <v>8</v>
      </c>
      <c r="BD1597" s="4">
        <v>11</v>
      </c>
      <c r="BE1597" s="4">
        <v>7</v>
      </c>
      <c r="BF1597" s="4">
        <v>7</v>
      </c>
      <c r="BG1597" s="4">
        <v>2000</v>
      </c>
      <c r="BH1597" s="4">
        <v>417</v>
      </c>
      <c r="BI1597" s="4">
        <v>2</v>
      </c>
      <c r="BJ1597" s="4">
        <v>80</v>
      </c>
      <c r="BK1597" s="4">
        <v>82</v>
      </c>
      <c r="BL1597" s="4">
        <v>79</v>
      </c>
      <c r="BM1597" s="4">
        <v>85</v>
      </c>
      <c r="BN1597" s="4">
        <v>30</v>
      </c>
    </row>
    <row r="1598" spans="1:66" ht="30" customHeight="1" x14ac:dyDescent="0.25">
      <c r="A1598" s="15" t="s">
        <v>1818</v>
      </c>
      <c r="B1598" s="4">
        <v>19</v>
      </c>
      <c r="C1598" s="4">
        <v>72</v>
      </c>
      <c r="D1598" s="4">
        <v>82</v>
      </c>
      <c r="E1598" s="5" t="s">
        <v>154</v>
      </c>
      <c r="F1598" s="5" t="str">
        <f t="shared" si="130"/>
        <v>Chelsea</v>
      </c>
      <c r="G1598" s="25" t="str">
        <f t="shared" si="131"/>
        <v>2023 ~ 2030</v>
      </c>
      <c r="H1598" s="5" t="str">
        <f t="shared" si="137"/>
        <v>2030</v>
      </c>
      <c r="I1598" s="4" t="s">
        <v>183</v>
      </c>
      <c r="J1598" s="4" t="s">
        <v>913</v>
      </c>
      <c r="K1598" s="4" t="s">
        <v>68</v>
      </c>
      <c r="L1598" s="4">
        <v>76</v>
      </c>
      <c r="M1598" s="4" t="s">
        <v>229</v>
      </c>
      <c r="N1598" s="4">
        <v>10</v>
      </c>
      <c r="O1598" s="6" t="s">
        <v>6882</v>
      </c>
      <c r="P1598" s="6" t="s">
        <v>7198</v>
      </c>
      <c r="Q1598" s="6" t="s">
        <v>7064</v>
      </c>
      <c r="R1598" s="4">
        <v>310</v>
      </c>
      <c r="S1598" s="4" t="s">
        <v>361</v>
      </c>
      <c r="T1598" s="4">
        <v>55</v>
      </c>
      <c r="U1598" s="4">
        <v>70</v>
      </c>
      <c r="V1598" s="4">
        <v>77</v>
      </c>
      <c r="W1598" s="4" t="s">
        <v>1819</v>
      </c>
      <c r="X1598" s="4">
        <v>325</v>
      </c>
      <c r="Y1598" s="4">
        <v>70</v>
      </c>
      <c r="Z1598" s="4" t="s">
        <v>1820</v>
      </c>
      <c r="AA1598" s="4" t="s">
        <v>1821</v>
      </c>
      <c r="AB1598" s="4">
        <v>75</v>
      </c>
      <c r="AC1598" s="4">
        <v>75</v>
      </c>
      <c r="AD1598" s="4">
        <v>336</v>
      </c>
      <c r="AE1598" s="4">
        <v>67</v>
      </c>
      <c r="AF1598" s="4">
        <v>63</v>
      </c>
      <c r="AG1598" s="4" t="s">
        <v>1117</v>
      </c>
      <c r="AH1598" s="4">
        <v>73</v>
      </c>
      <c r="AI1598" s="4">
        <v>70</v>
      </c>
      <c r="AJ1598" s="4">
        <v>355</v>
      </c>
      <c r="AK1598" s="4" t="s">
        <v>1822</v>
      </c>
      <c r="AL1598" s="4">
        <v>78</v>
      </c>
      <c r="AM1598" s="4">
        <v>76</v>
      </c>
      <c r="AN1598" s="4" t="s">
        <v>445</v>
      </c>
      <c r="AO1598" s="4" t="s">
        <v>1823</v>
      </c>
      <c r="AP1598" s="4">
        <v>319</v>
      </c>
      <c r="AQ1598" s="4">
        <v>70</v>
      </c>
      <c r="AR1598" s="4">
        <v>73</v>
      </c>
      <c r="AS1598" s="4">
        <v>59</v>
      </c>
      <c r="AT1598" s="4">
        <v>67</v>
      </c>
      <c r="AU1598" s="4" t="s">
        <v>1824</v>
      </c>
      <c r="AV1598" s="4" t="s">
        <v>1684</v>
      </c>
      <c r="AW1598" s="4">
        <v>215</v>
      </c>
      <c r="AX1598" s="4">
        <v>70</v>
      </c>
      <c r="AY1598" s="4">
        <v>73</v>
      </c>
      <c r="AZ1598" s="4">
        <v>72</v>
      </c>
      <c r="BA1598" s="4">
        <v>57</v>
      </c>
      <c r="BB1598" s="4">
        <v>10</v>
      </c>
      <c r="BC1598" s="4">
        <v>13</v>
      </c>
      <c r="BD1598" s="4">
        <v>15</v>
      </c>
      <c r="BE1598" s="4">
        <v>11</v>
      </c>
      <c r="BF1598" s="4">
        <v>8</v>
      </c>
      <c r="BG1598" s="4">
        <v>1917</v>
      </c>
      <c r="BH1598" s="4">
        <v>409</v>
      </c>
      <c r="BI1598" s="4">
        <v>1</v>
      </c>
      <c r="BJ1598" s="4">
        <v>65</v>
      </c>
      <c r="BK1598" s="4">
        <v>57</v>
      </c>
      <c r="BL1598" s="4">
        <v>69</v>
      </c>
      <c r="BM1598" s="4">
        <v>71</v>
      </c>
      <c r="BN1598" s="4">
        <v>72</v>
      </c>
    </row>
    <row r="1599" spans="1:66" ht="30" customHeight="1" x14ac:dyDescent="0.25">
      <c r="A1599" s="15" t="s">
        <v>4892</v>
      </c>
      <c r="B1599" s="4">
        <v>19</v>
      </c>
      <c r="C1599" s="4">
        <v>62</v>
      </c>
      <c r="D1599" s="4">
        <v>79</v>
      </c>
      <c r="E1599" s="5" t="s">
        <v>6661</v>
      </c>
      <c r="F1599" s="5" t="str">
        <f t="shared" si="130"/>
        <v>Borussia Mönchengladbach</v>
      </c>
      <c r="G1599" s="25" t="str">
        <f t="shared" si="131"/>
        <v>2023 ~ 2027</v>
      </c>
      <c r="H1599" s="5" t="str">
        <f t="shared" si="137"/>
        <v>2027</v>
      </c>
      <c r="I1599" s="4" t="s">
        <v>146</v>
      </c>
      <c r="J1599" s="4" t="s">
        <v>260</v>
      </c>
      <c r="K1599" s="4" t="s">
        <v>77</v>
      </c>
      <c r="L1599" s="4">
        <v>62</v>
      </c>
      <c r="M1599" s="4" t="s">
        <v>130</v>
      </c>
      <c r="N1599" s="4">
        <v>17</v>
      </c>
      <c r="O1599" s="6" t="s">
        <v>6877</v>
      </c>
      <c r="P1599" s="6" t="s">
        <v>6959</v>
      </c>
      <c r="Q1599" s="6" t="s">
        <v>6878</v>
      </c>
      <c r="R1599" s="4">
        <v>242</v>
      </c>
      <c r="S1599" s="4">
        <v>62</v>
      </c>
      <c r="T1599" s="4">
        <v>39</v>
      </c>
      <c r="U1599" s="4">
        <v>46</v>
      </c>
      <c r="V1599" s="4">
        <v>61</v>
      </c>
      <c r="W1599" s="4">
        <v>34</v>
      </c>
      <c r="X1599" s="4">
        <v>260</v>
      </c>
      <c r="Y1599" s="4">
        <v>60</v>
      </c>
      <c r="Z1599" s="4">
        <v>57</v>
      </c>
      <c r="AA1599" s="4">
        <v>31</v>
      </c>
      <c r="AB1599" s="4">
        <v>50</v>
      </c>
      <c r="AC1599" s="4">
        <v>62</v>
      </c>
      <c r="AD1599" s="4">
        <v>328</v>
      </c>
      <c r="AE1599" s="4">
        <v>68</v>
      </c>
      <c r="AF1599" s="4">
        <v>66</v>
      </c>
      <c r="AG1599" s="4">
        <v>67</v>
      </c>
      <c r="AH1599" s="4">
        <v>57</v>
      </c>
      <c r="AI1599" s="4">
        <v>70</v>
      </c>
      <c r="AJ1599" s="4">
        <v>286</v>
      </c>
      <c r="AK1599" s="4">
        <v>52</v>
      </c>
      <c r="AL1599" s="4">
        <v>59</v>
      </c>
      <c r="AM1599" s="4">
        <v>65</v>
      </c>
      <c r="AN1599" s="4">
        <v>64</v>
      </c>
      <c r="AO1599" s="4">
        <v>46</v>
      </c>
      <c r="AP1599" s="4">
        <v>232</v>
      </c>
      <c r="AQ1599" s="4">
        <v>51</v>
      </c>
      <c r="AR1599" s="4">
        <v>58</v>
      </c>
      <c r="AS1599" s="4">
        <v>49</v>
      </c>
      <c r="AT1599" s="4">
        <v>44</v>
      </c>
      <c r="AU1599" s="4">
        <v>30</v>
      </c>
      <c r="AV1599" s="4">
        <v>56</v>
      </c>
      <c r="AW1599" s="4">
        <v>170</v>
      </c>
      <c r="AX1599" s="4">
        <v>55</v>
      </c>
      <c r="AY1599" s="4">
        <v>59</v>
      </c>
      <c r="AZ1599" s="4">
        <v>56</v>
      </c>
      <c r="BA1599" s="4">
        <v>47</v>
      </c>
      <c r="BB1599" s="4">
        <v>9</v>
      </c>
      <c r="BC1599" s="4">
        <v>9</v>
      </c>
      <c r="BD1599" s="4">
        <v>12</v>
      </c>
      <c r="BE1599" s="4">
        <v>5</v>
      </c>
      <c r="BF1599" s="4">
        <v>12</v>
      </c>
      <c r="BG1599" s="4">
        <v>1565</v>
      </c>
      <c r="BH1599" s="4">
        <v>342</v>
      </c>
      <c r="BI1599" s="4">
        <v>1</v>
      </c>
      <c r="BJ1599" s="4">
        <v>67</v>
      </c>
      <c r="BK1599" s="4">
        <v>43</v>
      </c>
      <c r="BL1599" s="4">
        <v>54</v>
      </c>
      <c r="BM1599" s="4">
        <v>61</v>
      </c>
      <c r="BN1599" s="4">
        <v>56</v>
      </c>
    </row>
    <row r="1600" spans="1:66" ht="30" customHeight="1" x14ac:dyDescent="0.25">
      <c r="A1600" s="15" t="s">
        <v>2524</v>
      </c>
      <c r="B1600" s="4">
        <v>18</v>
      </c>
      <c r="C1600" s="4">
        <v>61</v>
      </c>
      <c r="D1600" s="4">
        <v>81</v>
      </c>
      <c r="E1600" s="5" t="s">
        <v>1651</v>
      </c>
      <c r="F1600" s="5" t="str">
        <f t="shared" si="130"/>
        <v>VfB Stuttgart</v>
      </c>
      <c r="G1600" s="25" t="str">
        <f t="shared" si="131"/>
        <v>2022 ~ 2026</v>
      </c>
      <c r="H1600" s="5" t="str">
        <f t="shared" si="137"/>
        <v>2026</v>
      </c>
      <c r="I1600" s="4" t="s">
        <v>146</v>
      </c>
      <c r="J1600" s="4" t="s">
        <v>67</v>
      </c>
      <c r="K1600" s="4" t="s">
        <v>68</v>
      </c>
      <c r="L1600" s="4">
        <v>65</v>
      </c>
      <c r="M1600" s="4" t="s">
        <v>69</v>
      </c>
      <c r="N1600" s="4">
        <v>20</v>
      </c>
      <c r="O1600" s="6" t="s">
        <v>7527</v>
      </c>
      <c r="P1600" s="6" t="s">
        <v>6907</v>
      </c>
      <c r="Q1600" s="6" t="s">
        <v>7429</v>
      </c>
      <c r="R1600" s="4">
        <v>277</v>
      </c>
      <c r="S1600" s="4">
        <v>55</v>
      </c>
      <c r="T1600" s="4">
        <v>57</v>
      </c>
      <c r="U1600" s="4">
        <v>44</v>
      </c>
      <c r="V1600" s="4">
        <v>66</v>
      </c>
      <c r="W1600" s="4">
        <v>55</v>
      </c>
      <c r="X1600" s="4">
        <v>302</v>
      </c>
      <c r="Y1600" s="4">
        <v>67</v>
      </c>
      <c r="Z1600" s="4">
        <v>52</v>
      </c>
      <c r="AA1600" s="4">
        <v>54</v>
      </c>
      <c r="AB1600" s="4">
        <v>62</v>
      </c>
      <c r="AC1600" s="4">
        <v>67</v>
      </c>
      <c r="AD1600" s="4">
        <v>356</v>
      </c>
      <c r="AE1600" s="4">
        <v>73</v>
      </c>
      <c r="AF1600" s="4">
        <v>74</v>
      </c>
      <c r="AG1600" s="4">
        <v>77</v>
      </c>
      <c r="AH1600" s="4">
        <v>56</v>
      </c>
      <c r="AI1600" s="4">
        <v>76</v>
      </c>
      <c r="AJ1600" s="4">
        <v>310</v>
      </c>
      <c r="AK1600" s="4">
        <v>65</v>
      </c>
      <c r="AL1600" s="4">
        <v>59</v>
      </c>
      <c r="AM1600" s="4">
        <v>62</v>
      </c>
      <c r="AN1600" s="4">
        <v>64</v>
      </c>
      <c r="AO1600" s="4">
        <v>60</v>
      </c>
      <c r="AP1600" s="4">
        <v>263</v>
      </c>
      <c r="AQ1600" s="4">
        <v>54</v>
      </c>
      <c r="AR1600" s="4">
        <v>47</v>
      </c>
      <c r="AS1600" s="4">
        <v>55</v>
      </c>
      <c r="AT1600" s="4">
        <v>59</v>
      </c>
      <c r="AU1600" s="4">
        <v>48</v>
      </c>
      <c r="AV1600" s="4">
        <v>60</v>
      </c>
      <c r="AW1600" s="4">
        <v>129</v>
      </c>
      <c r="AX1600" s="4">
        <v>46</v>
      </c>
      <c r="AY1600" s="4">
        <v>45</v>
      </c>
      <c r="AZ1600" s="4">
        <v>38</v>
      </c>
      <c r="BA1600" s="4">
        <v>52</v>
      </c>
      <c r="BB1600" s="4">
        <v>8</v>
      </c>
      <c r="BC1600" s="4">
        <v>14</v>
      </c>
      <c r="BD1600" s="4">
        <v>6</v>
      </c>
      <c r="BE1600" s="4">
        <v>12</v>
      </c>
      <c r="BF1600" s="4">
        <v>12</v>
      </c>
      <c r="BG1600" s="4">
        <v>1689</v>
      </c>
      <c r="BH1600" s="4">
        <v>368</v>
      </c>
      <c r="BI1600" s="4">
        <v>1</v>
      </c>
      <c r="BJ1600" s="4">
        <v>74</v>
      </c>
      <c r="BK1600" s="4">
        <v>59</v>
      </c>
      <c r="BL1600" s="4">
        <v>61</v>
      </c>
      <c r="BM1600" s="4">
        <v>68</v>
      </c>
      <c r="BN1600" s="4">
        <v>45</v>
      </c>
    </row>
    <row r="1601" spans="1:66" ht="30" customHeight="1" x14ac:dyDescent="0.25">
      <c r="A1601" s="15" t="s">
        <v>3975</v>
      </c>
      <c r="B1601" s="4">
        <v>32</v>
      </c>
      <c r="C1601" s="4">
        <v>80</v>
      </c>
      <c r="D1601" s="4">
        <v>80</v>
      </c>
      <c r="E1601" s="5" t="s">
        <v>3976</v>
      </c>
      <c r="F1601" s="5" t="str">
        <f t="shared" si="130"/>
        <v>FC Twente</v>
      </c>
      <c r="G1601" s="25" t="str">
        <f t="shared" si="131"/>
        <v>2021 ~ 2027</v>
      </c>
      <c r="H1601" s="5" t="str">
        <f t="shared" si="137"/>
        <v>2027</v>
      </c>
      <c r="I1601" s="4" t="s">
        <v>2883</v>
      </c>
      <c r="J1601" s="4" t="s">
        <v>3977</v>
      </c>
      <c r="K1601" s="4" t="s">
        <v>68</v>
      </c>
      <c r="L1601" s="4">
        <v>80</v>
      </c>
      <c r="M1601" s="4" t="s">
        <v>508</v>
      </c>
      <c r="N1601" s="4">
        <v>0</v>
      </c>
      <c r="O1601" s="6" t="s">
        <v>7064</v>
      </c>
      <c r="P1601" s="6" t="s">
        <v>7148</v>
      </c>
      <c r="Q1601" s="6" t="s">
        <v>7392</v>
      </c>
      <c r="R1601" s="4">
        <v>74</v>
      </c>
      <c r="S1601" s="4">
        <v>10</v>
      </c>
      <c r="T1601" s="4">
        <v>13</v>
      </c>
      <c r="U1601" s="4">
        <v>10</v>
      </c>
      <c r="V1601" s="4">
        <v>26</v>
      </c>
      <c r="W1601" s="4">
        <v>15</v>
      </c>
      <c r="X1601" s="4">
        <v>83</v>
      </c>
      <c r="Y1601" s="4">
        <v>16</v>
      </c>
      <c r="Z1601" s="4">
        <v>13</v>
      </c>
      <c r="AA1601" s="4">
        <v>11</v>
      </c>
      <c r="AB1601" s="4">
        <v>24</v>
      </c>
      <c r="AC1601" s="4">
        <v>19</v>
      </c>
      <c r="AD1601" s="4">
        <v>173</v>
      </c>
      <c r="AE1601" s="4">
        <v>30</v>
      </c>
      <c r="AF1601" s="4">
        <v>34</v>
      </c>
      <c r="AG1601" s="4">
        <v>20</v>
      </c>
      <c r="AH1601" s="4">
        <v>69</v>
      </c>
      <c r="AI1601" s="4">
        <v>20</v>
      </c>
      <c r="AJ1601" s="4">
        <v>239</v>
      </c>
      <c r="AK1601" s="4">
        <v>50</v>
      </c>
      <c r="AL1601" s="4">
        <v>60</v>
      </c>
      <c r="AM1601" s="4">
        <v>35</v>
      </c>
      <c r="AN1601" s="4">
        <v>82</v>
      </c>
      <c r="AO1601" s="4">
        <v>12</v>
      </c>
      <c r="AP1601" s="4">
        <v>128</v>
      </c>
      <c r="AQ1601" s="4">
        <v>36</v>
      </c>
      <c r="AR1601" s="4">
        <v>21</v>
      </c>
      <c r="AS1601" s="4">
        <v>13</v>
      </c>
      <c r="AT1601" s="4">
        <v>42</v>
      </c>
      <c r="AU1601" s="4">
        <v>16</v>
      </c>
      <c r="AV1601" s="4">
        <v>58</v>
      </c>
      <c r="AW1601" s="4">
        <v>43</v>
      </c>
      <c r="AX1601" s="4">
        <v>11</v>
      </c>
      <c r="AY1601" s="4">
        <v>17</v>
      </c>
      <c r="AZ1601" s="4">
        <v>15</v>
      </c>
      <c r="BA1601" s="4">
        <v>389</v>
      </c>
      <c r="BB1601" s="4">
        <v>80</v>
      </c>
      <c r="BC1601" s="4">
        <v>80</v>
      </c>
      <c r="BD1601" s="4">
        <v>66</v>
      </c>
      <c r="BE1601" s="4">
        <v>80</v>
      </c>
      <c r="BF1601" s="4">
        <v>83</v>
      </c>
      <c r="BG1601" s="4">
        <v>1129</v>
      </c>
      <c r="BH1601" s="4">
        <v>421</v>
      </c>
      <c r="BI1601" s="4">
        <v>1</v>
      </c>
      <c r="BJ1601" s="4">
        <v>80</v>
      </c>
      <c r="BK1601" s="4">
        <v>80</v>
      </c>
      <c r="BL1601" s="4">
        <v>66</v>
      </c>
      <c r="BM1601" s="4">
        <v>83</v>
      </c>
      <c r="BN1601" s="4">
        <v>32</v>
      </c>
    </row>
    <row r="1602" spans="1:66" ht="30" customHeight="1" x14ac:dyDescent="0.25">
      <c r="A1602" s="15" t="s">
        <v>7758</v>
      </c>
      <c r="B1602" s="4">
        <v>22</v>
      </c>
      <c r="C1602" s="4">
        <v>70</v>
      </c>
      <c r="D1602" s="4">
        <v>77</v>
      </c>
      <c r="E1602" s="5" t="s">
        <v>3870</v>
      </c>
      <c r="F1602" s="5" t="str">
        <f t="shared" ref="F1602:F1665" si="138">IFERROR(LEFT(E1602, FIND(CHAR(10), E1602)-1), "")</f>
        <v>Anderlecht</v>
      </c>
      <c r="G1602" s="25" t="str">
        <f t="shared" ref="G1602:G1665" si="139">IFERROR(MID(E1602,FIND(CHAR(10),E1602)+1,LEN(E1602)),")
=SI.ERROR(EXTRAE(A1, ENCONTRAR(CARACTER(10), A1)+1, LARGO(A1)), """)</f>
        <v>2023 ~ 2028</v>
      </c>
      <c r="H1602" s="5" t="str">
        <f t="shared" si="137"/>
        <v>2028</v>
      </c>
      <c r="I1602" s="4" t="s">
        <v>359</v>
      </c>
      <c r="J1602" s="4" t="s">
        <v>327</v>
      </c>
      <c r="K1602" s="4" t="s">
        <v>68</v>
      </c>
      <c r="L1602" s="4">
        <v>72</v>
      </c>
      <c r="M1602" s="4" t="s">
        <v>106</v>
      </c>
      <c r="N1602" s="4">
        <v>7</v>
      </c>
      <c r="O1602" s="6" t="s">
        <v>6909</v>
      </c>
      <c r="P1602" s="6" t="s">
        <v>7148</v>
      </c>
      <c r="Q1602" s="6" t="s">
        <v>7406</v>
      </c>
      <c r="R1602" s="4">
        <v>312</v>
      </c>
      <c r="S1602" s="4">
        <v>51</v>
      </c>
      <c r="T1602" s="4">
        <v>70</v>
      </c>
      <c r="U1602" s="4">
        <v>75</v>
      </c>
      <c r="V1602" s="4">
        <v>64</v>
      </c>
      <c r="W1602" s="4">
        <v>52</v>
      </c>
      <c r="X1602" s="4">
        <v>298</v>
      </c>
      <c r="Y1602" s="4">
        <v>65</v>
      </c>
      <c r="Z1602" s="4">
        <v>60</v>
      </c>
      <c r="AA1602" s="4">
        <v>47</v>
      </c>
      <c r="AB1602" s="4">
        <v>56</v>
      </c>
      <c r="AC1602" s="4">
        <v>70</v>
      </c>
      <c r="AD1602" s="4">
        <v>330</v>
      </c>
      <c r="AE1602" s="4">
        <v>70</v>
      </c>
      <c r="AF1602" s="4">
        <v>70</v>
      </c>
      <c r="AG1602" s="4">
        <v>68</v>
      </c>
      <c r="AH1602" s="4">
        <v>67</v>
      </c>
      <c r="AI1602" s="4">
        <v>55</v>
      </c>
      <c r="AJ1602" s="4">
        <v>369</v>
      </c>
      <c r="AK1602" s="4">
        <v>72</v>
      </c>
      <c r="AL1602" s="4">
        <v>84</v>
      </c>
      <c r="AM1602" s="4">
        <v>68</v>
      </c>
      <c r="AN1602" s="4">
        <v>78</v>
      </c>
      <c r="AO1602" s="4">
        <v>67</v>
      </c>
      <c r="AP1602" s="4">
        <v>295</v>
      </c>
      <c r="AQ1602" s="4">
        <v>66</v>
      </c>
      <c r="AR1602" s="4">
        <v>24</v>
      </c>
      <c r="AS1602" s="4">
        <v>72</v>
      </c>
      <c r="AT1602" s="4">
        <v>65</v>
      </c>
      <c r="AU1602" s="4">
        <v>68</v>
      </c>
      <c r="AV1602" s="4">
        <v>68</v>
      </c>
      <c r="AW1602" s="4">
        <v>87</v>
      </c>
      <c r="AX1602" s="4">
        <v>43</v>
      </c>
      <c r="AY1602" s="4">
        <v>24</v>
      </c>
      <c r="AZ1602" s="4">
        <v>20</v>
      </c>
      <c r="BA1602" s="4">
        <v>36</v>
      </c>
      <c r="BB1602" s="4">
        <v>12</v>
      </c>
      <c r="BC1602" s="4">
        <v>5</v>
      </c>
      <c r="BD1602" s="4">
        <v>5</v>
      </c>
      <c r="BE1602" s="4">
        <v>6</v>
      </c>
      <c r="BF1602" s="4">
        <v>8</v>
      </c>
      <c r="BG1602" s="4">
        <v>1727</v>
      </c>
      <c r="BH1602" s="4">
        <v>372</v>
      </c>
      <c r="BI1602" s="4">
        <v>1</v>
      </c>
      <c r="BJ1602" s="4">
        <v>70</v>
      </c>
      <c r="BK1602" s="4">
        <v>69</v>
      </c>
      <c r="BL1602" s="4">
        <v>59</v>
      </c>
      <c r="BM1602" s="4">
        <v>67</v>
      </c>
      <c r="BN1602" s="4">
        <v>34</v>
      </c>
    </row>
    <row r="1603" spans="1:66" ht="30" customHeight="1" x14ac:dyDescent="0.25">
      <c r="A1603" s="15" t="s">
        <v>6626</v>
      </c>
      <c r="B1603" s="4">
        <v>28</v>
      </c>
      <c r="C1603" s="4">
        <v>74</v>
      </c>
      <c r="D1603" s="4">
        <v>74</v>
      </c>
      <c r="E1603" s="5" t="s">
        <v>4755</v>
      </c>
      <c r="F1603" s="5" t="str">
        <f t="shared" si="138"/>
        <v>Al Hilal</v>
      </c>
      <c r="G1603" s="25" t="str">
        <f t="shared" si="139"/>
        <v>2020 ~ 2023</v>
      </c>
      <c r="H1603" s="5" t="str">
        <f t="shared" si="137"/>
        <v>2023</v>
      </c>
      <c r="I1603" s="4" t="s">
        <v>75</v>
      </c>
      <c r="J1603" s="4" t="s">
        <v>260</v>
      </c>
      <c r="K1603" s="4" t="s">
        <v>68</v>
      </c>
      <c r="L1603" s="4">
        <v>74</v>
      </c>
      <c r="M1603" s="4" t="s">
        <v>538</v>
      </c>
      <c r="N1603" s="4">
        <v>0</v>
      </c>
      <c r="O1603" s="6" t="s">
        <v>7209</v>
      </c>
      <c r="P1603" s="6" t="s">
        <v>7023</v>
      </c>
      <c r="Q1603" s="6" t="s">
        <v>7118</v>
      </c>
      <c r="R1603" s="4">
        <v>350</v>
      </c>
      <c r="S1603" s="4">
        <v>71</v>
      </c>
      <c r="T1603" s="4">
        <v>70</v>
      </c>
      <c r="U1603" s="4">
        <v>64</v>
      </c>
      <c r="V1603" s="4">
        <v>70</v>
      </c>
      <c r="W1603" s="4">
        <v>75</v>
      </c>
      <c r="X1603" s="4">
        <v>365</v>
      </c>
      <c r="Y1603" s="4">
        <v>78</v>
      </c>
      <c r="Z1603" s="4">
        <v>75</v>
      </c>
      <c r="AA1603" s="4">
        <v>65</v>
      </c>
      <c r="AB1603" s="4">
        <v>70</v>
      </c>
      <c r="AC1603" s="4">
        <v>77</v>
      </c>
      <c r="AD1603" s="4">
        <v>390</v>
      </c>
      <c r="AE1603" s="4">
        <v>79</v>
      </c>
      <c r="AF1603" s="4">
        <v>75</v>
      </c>
      <c r="AG1603" s="4">
        <v>84</v>
      </c>
      <c r="AH1603" s="4">
        <v>70</v>
      </c>
      <c r="AI1603" s="4">
        <v>82</v>
      </c>
      <c r="AJ1603" s="4">
        <v>344</v>
      </c>
      <c r="AK1603" s="4">
        <v>71</v>
      </c>
      <c r="AL1603" s="4">
        <v>72</v>
      </c>
      <c r="AM1603" s="4">
        <v>72</v>
      </c>
      <c r="AN1603" s="4">
        <v>58</v>
      </c>
      <c r="AO1603" s="4">
        <v>71</v>
      </c>
      <c r="AP1603" s="4">
        <v>316</v>
      </c>
      <c r="AQ1603" s="4">
        <v>65</v>
      </c>
      <c r="AR1603" s="4">
        <v>35</v>
      </c>
      <c r="AS1603" s="4">
        <v>74</v>
      </c>
      <c r="AT1603" s="4">
        <v>73</v>
      </c>
      <c r="AU1603" s="4">
        <v>69</v>
      </c>
      <c r="AV1603" s="4">
        <v>71</v>
      </c>
      <c r="AW1603" s="4">
        <v>128</v>
      </c>
      <c r="AX1603" s="4">
        <v>47</v>
      </c>
      <c r="AY1603" s="4">
        <v>46</v>
      </c>
      <c r="AZ1603" s="4">
        <v>35</v>
      </c>
      <c r="BA1603" s="4">
        <v>56</v>
      </c>
      <c r="BB1603" s="4">
        <v>14</v>
      </c>
      <c r="BC1603" s="4">
        <v>14</v>
      </c>
      <c r="BD1603" s="4">
        <v>8</v>
      </c>
      <c r="BE1603" s="4">
        <v>8</v>
      </c>
      <c r="BF1603" s="4">
        <v>12</v>
      </c>
      <c r="BG1603" s="4">
        <v>1949</v>
      </c>
      <c r="BH1603" s="4">
        <v>406</v>
      </c>
      <c r="BI1603" s="4">
        <v>2</v>
      </c>
      <c r="BJ1603" s="4">
        <v>77</v>
      </c>
      <c r="BK1603" s="4">
        <v>71</v>
      </c>
      <c r="BL1603" s="4">
        <v>71</v>
      </c>
      <c r="BM1603" s="4">
        <v>78</v>
      </c>
      <c r="BN1603" s="4">
        <v>45</v>
      </c>
    </row>
    <row r="1604" spans="1:66" ht="30" customHeight="1" x14ac:dyDescent="0.25">
      <c r="A1604" s="15" t="s">
        <v>4601</v>
      </c>
      <c r="B1604" s="4">
        <v>29</v>
      </c>
      <c r="C1604" s="4">
        <v>65</v>
      </c>
      <c r="D1604" s="4">
        <v>65</v>
      </c>
      <c r="E1604" s="5" t="s">
        <v>3285</v>
      </c>
      <c r="F1604" s="5" t="str">
        <f t="shared" si="138"/>
        <v>Burnley</v>
      </c>
      <c r="G1604" s="25" t="str">
        <f t="shared" si="139"/>
        <v>2023 ~ 2026</v>
      </c>
      <c r="H1604" s="5" t="str">
        <f t="shared" si="137"/>
        <v>2026</v>
      </c>
      <c r="I1604" s="4" t="s">
        <v>730</v>
      </c>
      <c r="J1604" s="4" t="s">
        <v>139</v>
      </c>
      <c r="K1604" s="4" t="s">
        <v>77</v>
      </c>
      <c r="L1604" s="4">
        <v>65</v>
      </c>
      <c r="M1604" s="4" t="s">
        <v>508</v>
      </c>
      <c r="N1604" s="4">
        <v>0</v>
      </c>
      <c r="O1604" s="6" t="s">
        <v>7624</v>
      </c>
      <c r="P1604" s="6" t="s">
        <v>7305</v>
      </c>
      <c r="Q1604" s="6" t="s">
        <v>6877</v>
      </c>
      <c r="R1604" s="4">
        <v>102</v>
      </c>
      <c r="S1604" s="4">
        <v>20</v>
      </c>
      <c r="T1604" s="4">
        <v>17</v>
      </c>
      <c r="U1604" s="4">
        <v>12</v>
      </c>
      <c r="V1604" s="4">
        <v>34</v>
      </c>
      <c r="W1604" s="4">
        <v>19</v>
      </c>
      <c r="X1604" s="4">
        <v>107</v>
      </c>
      <c r="Y1604" s="4">
        <v>19</v>
      </c>
      <c r="Z1604" s="4">
        <v>17</v>
      </c>
      <c r="AA1604" s="4">
        <v>17</v>
      </c>
      <c r="AB1604" s="4">
        <v>38</v>
      </c>
      <c r="AC1604" s="4">
        <v>16</v>
      </c>
      <c r="AD1604" s="4">
        <v>247</v>
      </c>
      <c r="AE1604" s="4">
        <v>48</v>
      </c>
      <c r="AF1604" s="4">
        <v>42</v>
      </c>
      <c r="AG1604" s="4">
        <v>56</v>
      </c>
      <c r="AH1604" s="4">
        <v>61</v>
      </c>
      <c r="AI1604" s="4">
        <v>40</v>
      </c>
      <c r="AJ1604" s="4">
        <v>219</v>
      </c>
      <c r="AK1604" s="4">
        <v>47</v>
      </c>
      <c r="AL1604" s="4">
        <v>62</v>
      </c>
      <c r="AM1604" s="4">
        <v>36</v>
      </c>
      <c r="AN1604" s="4">
        <v>63</v>
      </c>
      <c r="AO1604" s="4">
        <v>11</v>
      </c>
      <c r="AP1604" s="4">
        <v>116</v>
      </c>
      <c r="AQ1604" s="4">
        <v>24</v>
      </c>
      <c r="AR1604" s="4">
        <v>14</v>
      </c>
      <c r="AS1604" s="4">
        <v>6</v>
      </c>
      <c r="AT1604" s="4">
        <v>50</v>
      </c>
      <c r="AU1604" s="4">
        <v>22</v>
      </c>
      <c r="AV1604" s="4">
        <v>43</v>
      </c>
      <c r="AW1604" s="4">
        <v>44</v>
      </c>
      <c r="AX1604" s="4">
        <v>15</v>
      </c>
      <c r="AY1604" s="4">
        <v>18</v>
      </c>
      <c r="AZ1604" s="4">
        <v>11</v>
      </c>
      <c r="BA1604" s="4">
        <v>320</v>
      </c>
      <c r="BB1604" s="4">
        <v>65</v>
      </c>
      <c r="BC1604" s="4">
        <v>64</v>
      </c>
      <c r="BD1604" s="4">
        <v>63</v>
      </c>
      <c r="BE1604" s="4">
        <v>63</v>
      </c>
      <c r="BF1604" s="4">
        <v>65</v>
      </c>
      <c r="BG1604" s="4">
        <v>1155</v>
      </c>
      <c r="BH1604" s="4">
        <v>366</v>
      </c>
      <c r="BI1604" s="4">
        <v>1</v>
      </c>
      <c r="BJ1604" s="4">
        <v>65</v>
      </c>
      <c r="BK1604" s="4">
        <v>64</v>
      </c>
      <c r="BL1604" s="4">
        <v>63</v>
      </c>
      <c r="BM1604" s="4">
        <v>65</v>
      </c>
      <c r="BN1604" s="4">
        <v>46</v>
      </c>
    </row>
    <row r="1605" spans="1:66" ht="30" customHeight="1" x14ac:dyDescent="0.25">
      <c r="A1605" s="15" t="s">
        <v>8763</v>
      </c>
      <c r="B1605" s="4">
        <v>16</v>
      </c>
      <c r="C1605" s="4">
        <v>62</v>
      </c>
      <c r="D1605" s="4">
        <v>86</v>
      </c>
      <c r="E1605" s="5" t="s">
        <v>1853</v>
      </c>
      <c r="F1605" s="5" t="str">
        <f t="shared" si="138"/>
        <v>Radomiak Radom</v>
      </c>
      <c r="G1605" s="25" t="str">
        <f t="shared" si="139"/>
        <v>2023 ~ 2026</v>
      </c>
      <c r="H1605" s="5" t="str">
        <f t="shared" si="137"/>
        <v>2026</v>
      </c>
      <c r="I1605" s="4" t="s">
        <v>118</v>
      </c>
      <c r="J1605" s="4" t="s">
        <v>377</v>
      </c>
      <c r="K1605" s="4" t="s">
        <v>68</v>
      </c>
      <c r="L1605" s="4">
        <v>64</v>
      </c>
      <c r="M1605" s="4" t="s">
        <v>189</v>
      </c>
      <c r="N1605" s="4">
        <v>24</v>
      </c>
      <c r="O1605" s="6" t="s">
        <v>7434</v>
      </c>
      <c r="P1605" s="6">
        <v>500</v>
      </c>
      <c r="Q1605" s="6" t="s">
        <v>7108</v>
      </c>
      <c r="R1605" s="4">
        <v>262</v>
      </c>
      <c r="S1605" s="4">
        <v>36</v>
      </c>
      <c r="T1605" s="4">
        <v>60</v>
      </c>
      <c r="U1605" s="4">
        <v>71</v>
      </c>
      <c r="V1605" s="4">
        <v>59</v>
      </c>
      <c r="W1605" s="4">
        <v>36</v>
      </c>
      <c r="X1605" s="4">
        <v>273</v>
      </c>
      <c r="Y1605" s="4">
        <v>58</v>
      </c>
      <c r="Z1605" s="4">
        <v>31</v>
      </c>
      <c r="AA1605" s="4">
        <v>51</v>
      </c>
      <c r="AB1605" s="4">
        <v>66</v>
      </c>
      <c r="AC1605" s="4">
        <v>67</v>
      </c>
      <c r="AD1605" s="4">
        <v>255</v>
      </c>
      <c r="AE1605" s="4">
        <v>56</v>
      </c>
      <c r="AF1605" s="4">
        <v>65</v>
      </c>
      <c r="AG1605" s="4">
        <v>41</v>
      </c>
      <c r="AH1605" s="4">
        <v>52</v>
      </c>
      <c r="AI1605" s="4">
        <v>41</v>
      </c>
      <c r="AJ1605" s="4">
        <v>368</v>
      </c>
      <c r="AK1605" s="4">
        <v>76</v>
      </c>
      <c r="AL1605" s="4">
        <v>82</v>
      </c>
      <c r="AM1605" s="4">
        <v>65</v>
      </c>
      <c r="AN1605" s="4">
        <v>83</v>
      </c>
      <c r="AO1605" s="4">
        <v>62</v>
      </c>
      <c r="AP1605" s="4">
        <v>251</v>
      </c>
      <c r="AQ1605" s="4">
        <v>64</v>
      </c>
      <c r="AR1605" s="4">
        <v>53</v>
      </c>
      <c r="AS1605" s="4">
        <v>32</v>
      </c>
      <c r="AT1605" s="4">
        <v>42</v>
      </c>
      <c r="AU1605" s="4">
        <v>60</v>
      </c>
      <c r="AV1605" s="4">
        <v>50</v>
      </c>
      <c r="AW1605" s="4">
        <v>173</v>
      </c>
      <c r="AX1605" s="4">
        <v>56</v>
      </c>
      <c r="AY1605" s="4">
        <v>59</v>
      </c>
      <c r="AZ1605" s="4">
        <v>58</v>
      </c>
      <c r="BA1605" s="4">
        <v>52</v>
      </c>
      <c r="BB1605" s="4">
        <v>9</v>
      </c>
      <c r="BC1605" s="4">
        <v>11</v>
      </c>
      <c r="BD1605" s="4">
        <v>7</v>
      </c>
      <c r="BE1605" s="4">
        <v>13</v>
      </c>
      <c r="BF1605" s="4">
        <v>12</v>
      </c>
      <c r="BG1605" s="4">
        <v>1634</v>
      </c>
      <c r="BH1605" s="4">
        <v>362</v>
      </c>
      <c r="BI1605" s="4">
        <v>1</v>
      </c>
      <c r="BJ1605" s="4">
        <v>61</v>
      </c>
      <c r="BK1605" s="4">
        <v>61</v>
      </c>
      <c r="BL1605" s="4">
        <v>50</v>
      </c>
      <c r="BM1605" s="4">
        <v>57</v>
      </c>
      <c r="BN1605" s="4">
        <v>58</v>
      </c>
    </row>
    <row r="1606" spans="1:66" ht="30" customHeight="1" x14ac:dyDescent="0.25">
      <c r="A1606" s="15" t="s">
        <v>1267</v>
      </c>
      <c r="B1606" s="4">
        <v>24</v>
      </c>
      <c r="C1606" s="4">
        <v>72</v>
      </c>
      <c r="D1606" s="4">
        <v>76</v>
      </c>
      <c r="E1606" s="5" t="s">
        <v>1268</v>
      </c>
      <c r="F1606" s="5" t="str">
        <f t="shared" si="138"/>
        <v>Ipswich Town</v>
      </c>
      <c r="G1606" s="25" t="str">
        <f t="shared" si="139"/>
        <v>2017 ~ 2025</v>
      </c>
      <c r="H1606" s="5" t="str">
        <f t="shared" si="137"/>
        <v>2025</v>
      </c>
      <c r="I1606" s="4" t="s">
        <v>118</v>
      </c>
      <c r="J1606" s="4" t="s">
        <v>290</v>
      </c>
      <c r="K1606" s="4" t="s">
        <v>68</v>
      </c>
      <c r="L1606" s="4">
        <v>74</v>
      </c>
      <c r="M1606" s="4" t="s">
        <v>189</v>
      </c>
      <c r="N1606" s="4">
        <v>4</v>
      </c>
      <c r="O1606" s="6" t="s">
        <v>7060</v>
      </c>
      <c r="P1606" s="6" t="s">
        <v>6957</v>
      </c>
      <c r="Q1606" s="6" t="s">
        <v>7298</v>
      </c>
      <c r="R1606" s="4">
        <v>247</v>
      </c>
      <c r="S1606" s="4">
        <v>52</v>
      </c>
      <c r="T1606" s="4">
        <v>30</v>
      </c>
      <c r="U1606" s="4">
        <v>70</v>
      </c>
      <c r="V1606" s="4">
        <v>68</v>
      </c>
      <c r="W1606" s="4">
        <v>27</v>
      </c>
      <c r="X1606" s="4">
        <v>264</v>
      </c>
      <c r="Y1606" s="4">
        <v>59</v>
      </c>
      <c r="Z1606" s="4">
        <v>39</v>
      </c>
      <c r="AA1606" s="4">
        <v>33</v>
      </c>
      <c r="AB1606" s="4">
        <v>65</v>
      </c>
      <c r="AC1606" s="4">
        <v>68</v>
      </c>
      <c r="AD1606" s="4">
        <v>320</v>
      </c>
      <c r="AE1606" s="4">
        <v>70</v>
      </c>
      <c r="AF1606" s="4">
        <v>68</v>
      </c>
      <c r="AG1606" s="4">
        <v>44</v>
      </c>
      <c r="AH1606" s="4">
        <v>68</v>
      </c>
      <c r="AI1606" s="4">
        <v>70</v>
      </c>
      <c r="AJ1606" s="4">
        <v>311</v>
      </c>
      <c r="AK1606" s="4">
        <v>44</v>
      </c>
      <c r="AL1606" s="4">
        <v>82</v>
      </c>
      <c r="AM1606" s="4">
        <v>72</v>
      </c>
      <c r="AN1606" s="4">
        <v>85</v>
      </c>
      <c r="AO1606" s="4">
        <v>28</v>
      </c>
      <c r="AP1606" s="4">
        <v>310</v>
      </c>
      <c r="AQ1606" s="4">
        <v>68</v>
      </c>
      <c r="AR1606" s="4">
        <v>70</v>
      </c>
      <c r="AS1606" s="4">
        <v>63</v>
      </c>
      <c r="AT1606" s="4">
        <v>64</v>
      </c>
      <c r="AU1606" s="4">
        <v>45</v>
      </c>
      <c r="AV1606" s="4">
        <v>73</v>
      </c>
      <c r="AW1606" s="4">
        <v>212</v>
      </c>
      <c r="AX1606" s="4">
        <v>70</v>
      </c>
      <c r="AY1606" s="4">
        <v>72</v>
      </c>
      <c r="AZ1606" s="4">
        <v>70</v>
      </c>
      <c r="BA1606" s="4">
        <v>42</v>
      </c>
      <c r="BB1606" s="4">
        <v>9</v>
      </c>
      <c r="BC1606" s="4">
        <v>11</v>
      </c>
      <c r="BD1606" s="4">
        <v>6</v>
      </c>
      <c r="BE1606" s="4">
        <v>6</v>
      </c>
      <c r="BF1606" s="4">
        <v>10</v>
      </c>
      <c r="BG1606" s="4">
        <v>1706</v>
      </c>
      <c r="BH1606" s="4">
        <v>375</v>
      </c>
      <c r="BI1606" s="4">
        <v>1</v>
      </c>
      <c r="BJ1606" s="4">
        <v>69</v>
      </c>
      <c r="BK1606" s="4">
        <v>35</v>
      </c>
      <c r="BL1606" s="4">
        <v>60</v>
      </c>
      <c r="BM1606" s="4">
        <v>62</v>
      </c>
      <c r="BN1606" s="4">
        <v>71</v>
      </c>
    </row>
    <row r="1607" spans="1:66" ht="30" customHeight="1" x14ac:dyDescent="0.25">
      <c r="A1607" s="15" t="s">
        <v>4250</v>
      </c>
      <c r="B1607" s="4">
        <v>18</v>
      </c>
      <c r="C1607" s="4">
        <v>64</v>
      </c>
      <c r="D1607" s="4">
        <v>78</v>
      </c>
      <c r="E1607" s="5" t="s">
        <v>4251</v>
      </c>
      <c r="F1607" s="5" t="str">
        <f t="shared" si="138"/>
        <v>AZ Alkmaar</v>
      </c>
      <c r="G1607" s="25" t="str">
        <f t="shared" si="139"/>
        <v>2024 ~ 2029</v>
      </c>
      <c r="H1607" s="5" t="str">
        <f t="shared" si="137"/>
        <v>2029</v>
      </c>
      <c r="I1607" s="4" t="s">
        <v>138</v>
      </c>
      <c r="J1607" s="4" t="s">
        <v>290</v>
      </c>
      <c r="K1607" s="4" t="s">
        <v>68</v>
      </c>
      <c r="L1607" s="4">
        <v>66</v>
      </c>
      <c r="M1607" s="4" t="s">
        <v>106</v>
      </c>
      <c r="N1607" s="4">
        <v>14</v>
      </c>
      <c r="O1607" s="6" t="s">
        <v>7006</v>
      </c>
      <c r="P1607" s="6" t="s">
        <v>6907</v>
      </c>
      <c r="Q1607" s="6" t="s">
        <v>7060</v>
      </c>
      <c r="R1607" s="4">
        <v>268</v>
      </c>
      <c r="S1607" s="4">
        <v>45</v>
      </c>
      <c r="T1607" s="4">
        <v>62</v>
      </c>
      <c r="U1607" s="4">
        <v>60</v>
      </c>
      <c r="V1607" s="4">
        <v>53</v>
      </c>
      <c r="W1607" s="4">
        <v>48</v>
      </c>
      <c r="X1607" s="4">
        <v>246</v>
      </c>
      <c r="Y1607" s="4">
        <v>65</v>
      </c>
      <c r="Z1607" s="4">
        <v>43</v>
      </c>
      <c r="AA1607" s="4">
        <v>31</v>
      </c>
      <c r="AB1607" s="4">
        <v>45</v>
      </c>
      <c r="AC1607" s="4">
        <v>62</v>
      </c>
      <c r="AD1607" s="4">
        <v>352</v>
      </c>
      <c r="AE1607" s="4">
        <v>78</v>
      </c>
      <c r="AF1607" s="4">
        <v>82</v>
      </c>
      <c r="AG1607" s="4">
        <v>69</v>
      </c>
      <c r="AH1607" s="4">
        <v>60</v>
      </c>
      <c r="AI1607" s="4">
        <v>63</v>
      </c>
      <c r="AJ1607" s="4">
        <v>358</v>
      </c>
      <c r="AK1607" s="4">
        <v>71</v>
      </c>
      <c r="AL1607" s="4">
        <v>91</v>
      </c>
      <c r="AM1607" s="4">
        <v>66</v>
      </c>
      <c r="AN1607" s="4">
        <v>79</v>
      </c>
      <c r="AO1607" s="4">
        <v>51</v>
      </c>
      <c r="AP1607" s="4">
        <v>244</v>
      </c>
      <c r="AQ1607" s="4">
        <v>62</v>
      </c>
      <c r="AR1607" s="4">
        <v>21</v>
      </c>
      <c r="AS1607" s="4">
        <v>59</v>
      </c>
      <c r="AT1607" s="4">
        <v>52</v>
      </c>
      <c r="AU1607" s="4">
        <v>50</v>
      </c>
      <c r="AV1607" s="4">
        <v>56</v>
      </c>
      <c r="AW1607" s="4">
        <v>66</v>
      </c>
      <c r="AX1607" s="4">
        <v>22</v>
      </c>
      <c r="AY1607" s="4">
        <v>24</v>
      </c>
      <c r="AZ1607" s="4">
        <v>20</v>
      </c>
      <c r="BA1607" s="4">
        <v>46</v>
      </c>
      <c r="BB1607" s="4">
        <v>6</v>
      </c>
      <c r="BC1607" s="4">
        <v>11</v>
      </c>
      <c r="BD1607" s="4">
        <v>10</v>
      </c>
      <c r="BE1607" s="4">
        <v>6</v>
      </c>
      <c r="BF1607" s="4">
        <v>13</v>
      </c>
      <c r="BG1607" s="4">
        <v>1580</v>
      </c>
      <c r="BH1607" s="4">
        <v>351</v>
      </c>
      <c r="BI1607" s="4">
        <v>1</v>
      </c>
      <c r="BJ1607" s="4">
        <v>80</v>
      </c>
      <c r="BK1607" s="4">
        <v>60</v>
      </c>
      <c r="BL1607" s="4">
        <v>48</v>
      </c>
      <c r="BM1607" s="4">
        <v>64</v>
      </c>
      <c r="BN1607" s="4">
        <v>26</v>
      </c>
    </row>
    <row r="1608" spans="1:66" ht="30" customHeight="1" x14ac:dyDescent="0.25">
      <c r="A1608" s="15" t="s">
        <v>5439</v>
      </c>
      <c r="B1608" s="4">
        <v>25</v>
      </c>
      <c r="C1608" s="4">
        <v>70</v>
      </c>
      <c r="D1608" s="4">
        <v>76</v>
      </c>
      <c r="E1608" s="5" t="s">
        <v>5440</v>
      </c>
      <c r="F1608" s="5" t="str">
        <f t="shared" si="138"/>
        <v>SD Eibar</v>
      </c>
      <c r="G1608" s="25" t="str">
        <f t="shared" si="139"/>
        <v>2022 ~ 2024</v>
      </c>
      <c r="H1608" s="5" t="str">
        <f t="shared" si="137"/>
        <v>2024</v>
      </c>
      <c r="I1608" s="4" t="s">
        <v>283</v>
      </c>
      <c r="J1608" s="4" t="s">
        <v>253</v>
      </c>
      <c r="K1608" s="4" t="s">
        <v>68</v>
      </c>
      <c r="L1608" s="4">
        <v>70</v>
      </c>
      <c r="M1608" s="4" t="s">
        <v>508</v>
      </c>
      <c r="N1608" s="4">
        <v>6</v>
      </c>
      <c r="O1608" s="6" t="s">
        <v>7222</v>
      </c>
      <c r="P1608" s="6" t="s">
        <v>6910</v>
      </c>
      <c r="Q1608" s="6" t="s">
        <v>6995</v>
      </c>
      <c r="R1608" s="4">
        <v>78</v>
      </c>
      <c r="S1608" s="4">
        <v>12</v>
      </c>
      <c r="T1608" s="4">
        <v>8</v>
      </c>
      <c r="U1608" s="4">
        <v>12</v>
      </c>
      <c r="V1608" s="4">
        <v>40</v>
      </c>
      <c r="W1608" s="4">
        <v>6</v>
      </c>
      <c r="X1608" s="4">
        <v>79</v>
      </c>
      <c r="Y1608" s="4">
        <v>12</v>
      </c>
      <c r="Z1608" s="4">
        <v>14</v>
      </c>
      <c r="AA1608" s="4">
        <v>11</v>
      </c>
      <c r="AB1608" s="4">
        <v>20</v>
      </c>
      <c r="AC1608" s="4">
        <v>22</v>
      </c>
      <c r="AD1608" s="4">
        <v>233</v>
      </c>
      <c r="AE1608" s="4">
        <v>29</v>
      </c>
      <c r="AF1608" s="4">
        <v>50</v>
      </c>
      <c r="AG1608" s="4">
        <v>40</v>
      </c>
      <c r="AH1608" s="4">
        <v>65</v>
      </c>
      <c r="AI1608" s="4">
        <v>49</v>
      </c>
      <c r="AJ1608" s="4">
        <v>193</v>
      </c>
      <c r="AK1608" s="4">
        <v>50</v>
      </c>
      <c r="AL1608" s="4">
        <v>50</v>
      </c>
      <c r="AM1608" s="4">
        <v>38</v>
      </c>
      <c r="AN1608" s="4">
        <v>50</v>
      </c>
      <c r="AO1608" s="4">
        <v>5</v>
      </c>
      <c r="AP1608" s="4">
        <v>106</v>
      </c>
      <c r="AQ1608" s="4">
        <v>16</v>
      </c>
      <c r="AR1608" s="4">
        <v>14</v>
      </c>
      <c r="AS1608" s="4">
        <v>5</v>
      </c>
      <c r="AT1608" s="4">
        <v>52</v>
      </c>
      <c r="AU1608" s="4">
        <v>19</v>
      </c>
      <c r="AV1608" s="4">
        <v>33</v>
      </c>
      <c r="AW1608" s="4">
        <v>37</v>
      </c>
      <c r="AX1608" s="4">
        <v>13</v>
      </c>
      <c r="AY1608" s="4">
        <v>11</v>
      </c>
      <c r="AZ1608" s="4">
        <v>13</v>
      </c>
      <c r="BA1608" s="4">
        <v>346</v>
      </c>
      <c r="BB1608" s="4">
        <v>72</v>
      </c>
      <c r="BC1608" s="4">
        <v>67</v>
      </c>
      <c r="BD1608" s="4">
        <v>66</v>
      </c>
      <c r="BE1608" s="4">
        <v>71</v>
      </c>
      <c r="BF1608" s="4">
        <v>70</v>
      </c>
      <c r="BG1608" s="4">
        <v>1072</v>
      </c>
      <c r="BH1608" s="4">
        <v>383</v>
      </c>
      <c r="BI1608" s="4">
        <v>1</v>
      </c>
      <c r="BJ1608" s="4">
        <v>72</v>
      </c>
      <c r="BK1608" s="4">
        <v>67</v>
      </c>
      <c r="BL1608" s="4">
        <v>66</v>
      </c>
      <c r="BM1608" s="4">
        <v>70</v>
      </c>
      <c r="BN1608" s="4">
        <v>37</v>
      </c>
    </row>
    <row r="1609" spans="1:66" ht="30" customHeight="1" x14ac:dyDescent="0.25">
      <c r="A1609" s="15" t="s">
        <v>5641</v>
      </c>
      <c r="B1609" s="4">
        <v>23</v>
      </c>
      <c r="C1609" s="4">
        <v>80</v>
      </c>
      <c r="D1609" s="4">
        <v>80</v>
      </c>
      <c r="E1609" s="5" t="s">
        <v>5642</v>
      </c>
      <c r="F1609" s="5" t="str">
        <f t="shared" si="138"/>
        <v>Fluminense</v>
      </c>
      <c r="G1609" s="25" t="str">
        <f t="shared" si="139"/>
        <v>2023 ~ 2026</v>
      </c>
      <c r="H1609" s="5" t="str">
        <f t="shared" si="137"/>
        <v>2026</v>
      </c>
      <c r="I1609" s="4" t="s">
        <v>537</v>
      </c>
      <c r="J1609" s="4" t="s">
        <v>816</v>
      </c>
      <c r="K1609" s="4" t="s">
        <v>77</v>
      </c>
      <c r="L1609" s="4">
        <v>80</v>
      </c>
      <c r="M1609" s="4" t="s">
        <v>69</v>
      </c>
      <c r="N1609" s="4">
        <v>0</v>
      </c>
      <c r="O1609" s="6" t="s">
        <v>7147</v>
      </c>
      <c r="P1609" s="6" t="s">
        <v>7267</v>
      </c>
      <c r="Q1609" s="6" t="s">
        <v>7435</v>
      </c>
      <c r="R1609" s="4">
        <v>335</v>
      </c>
      <c r="S1609" s="4">
        <v>73</v>
      </c>
      <c r="T1609" s="4">
        <v>72</v>
      </c>
      <c r="U1609" s="4">
        <v>44</v>
      </c>
      <c r="V1609" s="4">
        <v>79</v>
      </c>
      <c r="W1609" s="4">
        <v>67</v>
      </c>
      <c r="X1609" s="4">
        <v>375</v>
      </c>
      <c r="Y1609" s="4">
        <v>82</v>
      </c>
      <c r="Z1609" s="4">
        <v>56</v>
      </c>
      <c r="AA1609" s="4">
        <v>75</v>
      </c>
      <c r="AB1609" s="4">
        <v>80</v>
      </c>
      <c r="AC1609" s="4">
        <v>82</v>
      </c>
      <c r="AD1609" s="4">
        <v>416</v>
      </c>
      <c r="AE1609" s="4">
        <v>87</v>
      </c>
      <c r="AF1609" s="4">
        <v>75</v>
      </c>
      <c r="AG1609" s="4">
        <v>85</v>
      </c>
      <c r="AH1609" s="4">
        <v>80</v>
      </c>
      <c r="AI1609" s="4">
        <v>89</v>
      </c>
      <c r="AJ1609" s="4">
        <v>299</v>
      </c>
      <c r="AK1609" s="4">
        <v>67</v>
      </c>
      <c r="AL1609" s="4">
        <v>55</v>
      </c>
      <c r="AM1609" s="4">
        <v>67</v>
      </c>
      <c r="AN1609" s="4">
        <v>35</v>
      </c>
      <c r="AO1609" s="4">
        <v>75</v>
      </c>
      <c r="AP1609" s="4">
        <v>308</v>
      </c>
      <c r="AQ1609" s="4">
        <v>41</v>
      </c>
      <c r="AR1609" s="4">
        <v>31</v>
      </c>
      <c r="AS1609" s="4">
        <v>82</v>
      </c>
      <c r="AT1609" s="4">
        <v>80</v>
      </c>
      <c r="AU1609" s="4">
        <v>74</v>
      </c>
      <c r="AV1609" s="4">
        <v>77</v>
      </c>
      <c r="AW1609" s="4">
        <v>65</v>
      </c>
      <c r="AX1609" s="4">
        <v>29</v>
      </c>
      <c r="AY1609" s="4">
        <v>13</v>
      </c>
      <c r="AZ1609" s="4">
        <v>23</v>
      </c>
      <c r="BA1609" s="4">
        <v>48</v>
      </c>
      <c r="BB1609" s="4">
        <v>9</v>
      </c>
      <c r="BC1609" s="4">
        <v>7</v>
      </c>
      <c r="BD1609" s="4">
        <v>8</v>
      </c>
      <c r="BE1609" s="4">
        <v>14</v>
      </c>
      <c r="BF1609" s="4">
        <v>10</v>
      </c>
      <c r="BG1609" s="4">
        <v>1846</v>
      </c>
      <c r="BH1609" s="4">
        <v>382</v>
      </c>
      <c r="BI1609" s="4">
        <v>1</v>
      </c>
      <c r="BJ1609" s="4">
        <v>80</v>
      </c>
      <c r="BK1609" s="4">
        <v>72</v>
      </c>
      <c r="BL1609" s="4">
        <v>77</v>
      </c>
      <c r="BM1609" s="4">
        <v>82</v>
      </c>
      <c r="BN1609" s="4">
        <v>26</v>
      </c>
    </row>
    <row r="1610" spans="1:66" ht="30" customHeight="1" x14ac:dyDescent="0.25">
      <c r="A1610" s="15" t="s">
        <v>5134</v>
      </c>
      <c r="B1610" s="4">
        <v>22</v>
      </c>
      <c r="C1610" s="4">
        <v>65</v>
      </c>
      <c r="D1610" s="4">
        <v>74</v>
      </c>
      <c r="E1610" s="5" t="s">
        <v>8129</v>
      </c>
      <c r="F1610" s="5" t="str">
        <f t="shared" si="138"/>
        <v>Mirandés</v>
      </c>
      <c r="G1610" s="25" t="str">
        <f t="shared" si="139"/>
        <v>Jun 30, 2024 A Prestamo</v>
      </c>
      <c r="H1610" s="5">
        <v>0</v>
      </c>
      <c r="I1610" s="4" t="s">
        <v>337</v>
      </c>
      <c r="J1610" s="4" t="s">
        <v>139</v>
      </c>
      <c r="K1610" s="4" t="s">
        <v>68</v>
      </c>
      <c r="L1610" s="4">
        <v>67</v>
      </c>
      <c r="M1610" s="4" t="s">
        <v>106</v>
      </c>
      <c r="N1610" s="4">
        <v>9</v>
      </c>
      <c r="O1610" s="6" t="s">
        <v>7562</v>
      </c>
      <c r="P1610" s="6" t="s">
        <v>7171</v>
      </c>
      <c r="Q1610" s="6">
        <v>0</v>
      </c>
      <c r="R1610" s="4">
        <v>283</v>
      </c>
      <c r="S1610" s="4">
        <v>27</v>
      </c>
      <c r="T1610" s="4">
        <v>71</v>
      </c>
      <c r="U1610" s="4">
        <v>65</v>
      </c>
      <c r="V1610" s="4">
        <v>60</v>
      </c>
      <c r="W1610" s="4">
        <v>60</v>
      </c>
      <c r="X1610" s="4">
        <v>262</v>
      </c>
      <c r="Y1610" s="4">
        <v>66</v>
      </c>
      <c r="Z1610" s="4">
        <v>40</v>
      </c>
      <c r="AA1610" s="4">
        <v>47</v>
      </c>
      <c r="AB1610" s="4">
        <v>40</v>
      </c>
      <c r="AC1610" s="4">
        <v>69</v>
      </c>
      <c r="AD1610" s="4">
        <v>290</v>
      </c>
      <c r="AE1610" s="4">
        <v>67</v>
      </c>
      <c r="AF1610" s="4">
        <v>56</v>
      </c>
      <c r="AG1610" s="4">
        <v>53</v>
      </c>
      <c r="AH1610" s="4">
        <v>60</v>
      </c>
      <c r="AI1610" s="4">
        <v>54</v>
      </c>
      <c r="AJ1610" s="4">
        <v>311</v>
      </c>
      <c r="AK1610" s="4">
        <v>61</v>
      </c>
      <c r="AL1610" s="4">
        <v>75</v>
      </c>
      <c r="AM1610" s="4">
        <v>35</v>
      </c>
      <c r="AN1610" s="4">
        <v>75</v>
      </c>
      <c r="AO1610" s="4">
        <v>65</v>
      </c>
      <c r="AP1610" s="4">
        <v>219</v>
      </c>
      <c r="AQ1610" s="4">
        <v>35</v>
      </c>
      <c r="AR1610" s="4">
        <v>15</v>
      </c>
      <c r="AS1610" s="4">
        <v>62</v>
      </c>
      <c r="AT1610" s="4">
        <v>48</v>
      </c>
      <c r="AU1610" s="4">
        <v>59</v>
      </c>
      <c r="AV1610" s="4">
        <v>47</v>
      </c>
      <c r="AW1610" s="4">
        <v>42</v>
      </c>
      <c r="AX1610" s="4">
        <v>13</v>
      </c>
      <c r="AY1610" s="4">
        <v>16</v>
      </c>
      <c r="AZ1610" s="4">
        <v>13</v>
      </c>
      <c r="BA1610" s="4">
        <v>51</v>
      </c>
      <c r="BB1610" s="4">
        <v>8</v>
      </c>
      <c r="BC1610" s="4">
        <v>8</v>
      </c>
      <c r="BD1610" s="4">
        <v>14</v>
      </c>
      <c r="BE1610" s="4">
        <v>15</v>
      </c>
      <c r="BF1610" s="4">
        <v>6</v>
      </c>
      <c r="BG1610" s="4">
        <v>1458</v>
      </c>
      <c r="BH1610" s="4">
        <v>314</v>
      </c>
      <c r="BI1610" s="4">
        <v>1</v>
      </c>
      <c r="BJ1610" s="4">
        <v>61</v>
      </c>
      <c r="BK1610" s="4">
        <v>66</v>
      </c>
      <c r="BL1610" s="4">
        <v>46</v>
      </c>
      <c r="BM1610" s="4">
        <v>64</v>
      </c>
      <c r="BN1610" s="4">
        <v>20</v>
      </c>
    </row>
    <row r="1611" spans="1:66" ht="30" customHeight="1" x14ac:dyDescent="0.25">
      <c r="A1611" s="15" t="s">
        <v>3110</v>
      </c>
      <c r="B1611" s="4">
        <v>21</v>
      </c>
      <c r="C1611" s="4">
        <v>70</v>
      </c>
      <c r="D1611" s="4">
        <v>81</v>
      </c>
      <c r="E1611" s="5" t="s">
        <v>3111</v>
      </c>
      <c r="F1611" s="5" t="str">
        <f t="shared" si="138"/>
        <v>Midtjylland</v>
      </c>
      <c r="G1611" s="25" t="str">
        <f t="shared" si="139"/>
        <v>2023 ~ 2027</v>
      </c>
      <c r="H1611" s="5" t="str">
        <f t="shared" ref="H1611:H1625" si="140">RIGHT(G1611, 4)</f>
        <v>2027</v>
      </c>
      <c r="I1611" s="4" t="s">
        <v>359</v>
      </c>
      <c r="J1611" s="4" t="s">
        <v>612</v>
      </c>
      <c r="K1611" s="4" t="s">
        <v>68</v>
      </c>
      <c r="L1611" s="4">
        <v>72</v>
      </c>
      <c r="M1611" s="4" t="s">
        <v>189</v>
      </c>
      <c r="N1611" s="4">
        <v>11</v>
      </c>
      <c r="O1611" s="6" t="s">
        <v>6909</v>
      </c>
      <c r="P1611" s="6" t="s">
        <v>7203</v>
      </c>
      <c r="Q1611" s="6" t="s">
        <v>6882</v>
      </c>
      <c r="R1611" s="4">
        <v>215</v>
      </c>
      <c r="S1611" s="4">
        <v>26</v>
      </c>
      <c r="T1611" s="4">
        <v>30</v>
      </c>
      <c r="U1611" s="4">
        <v>71</v>
      </c>
      <c r="V1611" s="4">
        <v>64</v>
      </c>
      <c r="W1611" s="4">
        <v>24</v>
      </c>
      <c r="X1611" s="4">
        <v>231</v>
      </c>
      <c r="Y1611" s="4">
        <v>55</v>
      </c>
      <c r="Z1611" s="4">
        <v>27</v>
      </c>
      <c r="AA1611" s="4">
        <v>24</v>
      </c>
      <c r="AB1611" s="4">
        <v>62</v>
      </c>
      <c r="AC1611" s="4">
        <v>63</v>
      </c>
      <c r="AD1611" s="4">
        <v>291</v>
      </c>
      <c r="AE1611" s="4">
        <v>61</v>
      </c>
      <c r="AF1611" s="4">
        <v>62</v>
      </c>
      <c r="AG1611" s="4">
        <v>51</v>
      </c>
      <c r="AH1611" s="4">
        <v>62</v>
      </c>
      <c r="AI1611" s="4">
        <v>55</v>
      </c>
      <c r="AJ1611" s="4">
        <v>278</v>
      </c>
      <c r="AK1611" s="4">
        <v>31</v>
      </c>
      <c r="AL1611" s="4">
        <v>89</v>
      </c>
      <c r="AM1611" s="4">
        <v>59</v>
      </c>
      <c r="AN1611" s="4">
        <v>80</v>
      </c>
      <c r="AO1611" s="4">
        <v>19</v>
      </c>
      <c r="AP1611" s="4">
        <v>256</v>
      </c>
      <c r="AQ1611" s="4">
        <v>67</v>
      </c>
      <c r="AR1611" s="4">
        <v>65</v>
      </c>
      <c r="AS1611" s="4">
        <v>33</v>
      </c>
      <c r="AT1611" s="4">
        <v>52</v>
      </c>
      <c r="AU1611" s="4">
        <v>39</v>
      </c>
      <c r="AV1611" s="4">
        <v>55</v>
      </c>
      <c r="AW1611" s="4">
        <v>208</v>
      </c>
      <c r="AX1611" s="4">
        <v>71</v>
      </c>
      <c r="AY1611" s="4">
        <v>70</v>
      </c>
      <c r="AZ1611" s="4">
        <v>67</v>
      </c>
      <c r="BA1611" s="4">
        <v>47</v>
      </c>
      <c r="BB1611" s="4">
        <v>7</v>
      </c>
      <c r="BC1611" s="4">
        <v>14</v>
      </c>
      <c r="BD1611" s="4">
        <v>5</v>
      </c>
      <c r="BE1611" s="4">
        <v>6</v>
      </c>
      <c r="BF1611" s="4">
        <v>15</v>
      </c>
      <c r="BG1611" s="4">
        <v>1526</v>
      </c>
      <c r="BH1611" s="4">
        <v>339</v>
      </c>
      <c r="BI1611" s="4">
        <v>1</v>
      </c>
      <c r="BJ1611" s="4">
        <v>62</v>
      </c>
      <c r="BK1611" s="4">
        <v>28</v>
      </c>
      <c r="BL1611" s="4">
        <v>50</v>
      </c>
      <c r="BM1611" s="4">
        <v>57</v>
      </c>
      <c r="BN1611" s="4">
        <v>69</v>
      </c>
    </row>
    <row r="1612" spans="1:66" ht="30" customHeight="1" x14ac:dyDescent="0.25">
      <c r="A1612" s="15" t="s">
        <v>6065</v>
      </c>
      <c r="B1612" s="4">
        <v>20</v>
      </c>
      <c r="C1612" s="4">
        <v>66</v>
      </c>
      <c r="D1612" s="4">
        <v>76</v>
      </c>
      <c r="E1612" s="5" t="s">
        <v>6066</v>
      </c>
      <c r="F1612" s="5" t="str">
        <f t="shared" si="138"/>
        <v>Wehen Wiesbaden</v>
      </c>
      <c r="G1612" s="25" t="str">
        <f t="shared" si="139"/>
        <v>2022 ~ 2025</v>
      </c>
      <c r="H1612" s="5" t="str">
        <f t="shared" si="140"/>
        <v>2025</v>
      </c>
      <c r="I1612" s="4" t="s">
        <v>537</v>
      </c>
      <c r="J1612" s="4" t="s">
        <v>84</v>
      </c>
      <c r="K1612" s="4" t="s">
        <v>68</v>
      </c>
      <c r="L1612" s="4">
        <v>68</v>
      </c>
      <c r="M1612" s="4" t="s">
        <v>69</v>
      </c>
      <c r="N1612" s="4">
        <v>10</v>
      </c>
      <c r="O1612" s="6" t="s">
        <v>7208</v>
      </c>
      <c r="P1612" s="6" t="s">
        <v>6928</v>
      </c>
      <c r="Q1612" s="6" t="s">
        <v>6909</v>
      </c>
      <c r="R1612" s="4">
        <v>277</v>
      </c>
      <c r="S1612" s="4">
        <v>53</v>
      </c>
      <c r="T1612" s="4">
        <v>64</v>
      </c>
      <c r="U1612" s="4">
        <v>39</v>
      </c>
      <c r="V1612" s="4">
        <v>69</v>
      </c>
      <c r="W1612" s="4">
        <v>52</v>
      </c>
      <c r="X1612" s="4">
        <v>290</v>
      </c>
      <c r="Y1612" s="4">
        <v>71</v>
      </c>
      <c r="Z1612" s="4">
        <v>48</v>
      </c>
      <c r="AA1612" s="4">
        <v>41</v>
      </c>
      <c r="AB1612" s="4">
        <v>60</v>
      </c>
      <c r="AC1612" s="4">
        <v>70</v>
      </c>
      <c r="AD1612" s="4">
        <v>384</v>
      </c>
      <c r="AE1612" s="4">
        <v>81</v>
      </c>
      <c r="AF1612" s="4">
        <v>75</v>
      </c>
      <c r="AG1612" s="4">
        <v>85</v>
      </c>
      <c r="AH1612" s="4">
        <v>61</v>
      </c>
      <c r="AI1612" s="4">
        <v>82</v>
      </c>
      <c r="AJ1612" s="4">
        <v>250</v>
      </c>
      <c r="AK1612" s="4">
        <v>49</v>
      </c>
      <c r="AL1612" s="4">
        <v>53</v>
      </c>
      <c r="AM1612" s="4">
        <v>60</v>
      </c>
      <c r="AN1612" s="4">
        <v>48</v>
      </c>
      <c r="AO1612" s="4">
        <v>40</v>
      </c>
      <c r="AP1612" s="4">
        <v>243</v>
      </c>
      <c r="AQ1612" s="4">
        <v>38</v>
      </c>
      <c r="AR1612" s="4">
        <v>33</v>
      </c>
      <c r="AS1612" s="4">
        <v>59</v>
      </c>
      <c r="AT1612" s="4">
        <v>64</v>
      </c>
      <c r="AU1612" s="4">
        <v>49</v>
      </c>
      <c r="AV1612" s="4">
        <v>61</v>
      </c>
      <c r="AW1612" s="4">
        <v>92</v>
      </c>
      <c r="AX1612" s="4">
        <v>34</v>
      </c>
      <c r="AY1612" s="4">
        <v>27</v>
      </c>
      <c r="AZ1612" s="4">
        <v>31</v>
      </c>
      <c r="BA1612" s="4">
        <v>55</v>
      </c>
      <c r="BB1612" s="4">
        <v>8</v>
      </c>
      <c r="BC1612" s="4">
        <v>15</v>
      </c>
      <c r="BD1612" s="4">
        <v>14</v>
      </c>
      <c r="BE1612" s="4">
        <v>11</v>
      </c>
      <c r="BF1612" s="4">
        <v>7</v>
      </c>
      <c r="BG1612" s="4">
        <v>1591</v>
      </c>
      <c r="BH1612" s="4">
        <v>347</v>
      </c>
      <c r="BI1612" s="4">
        <v>1</v>
      </c>
      <c r="BJ1612" s="4">
        <v>78</v>
      </c>
      <c r="BK1612" s="4">
        <v>55</v>
      </c>
      <c r="BL1612" s="4">
        <v>61</v>
      </c>
      <c r="BM1612" s="4">
        <v>72</v>
      </c>
      <c r="BN1612" s="4">
        <v>32</v>
      </c>
    </row>
    <row r="1613" spans="1:66" ht="30" customHeight="1" x14ac:dyDescent="0.25">
      <c r="A1613" s="15" t="s">
        <v>4050</v>
      </c>
      <c r="B1613" s="4">
        <v>30</v>
      </c>
      <c r="C1613" s="4">
        <v>76</v>
      </c>
      <c r="D1613" s="4">
        <v>76</v>
      </c>
      <c r="E1613" s="5" t="s">
        <v>4051</v>
      </c>
      <c r="F1613" s="5" t="str">
        <f t="shared" si="138"/>
        <v>FSV Mainz 05</v>
      </c>
      <c r="G1613" s="25" t="str">
        <f t="shared" si="139"/>
        <v>2021 ~ 2026</v>
      </c>
      <c r="H1613" s="5" t="str">
        <f t="shared" si="140"/>
        <v>2026</v>
      </c>
      <c r="I1613" s="4" t="s">
        <v>426</v>
      </c>
      <c r="J1613" s="4" t="s">
        <v>156</v>
      </c>
      <c r="K1613" s="4" t="s">
        <v>77</v>
      </c>
      <c r="L1613" s="4">
        <v>76</v>
      </c>
      <c r="M1613" s="4" t="s">
        <v>69</v>
      </c>
      <c r="N1613" s="4">
        <v>0</v>
      </c>
      <c r="O1613" s="6" t="s">
        <v>7009</v>
      </c>
      <c r="P1613" s="6" t="s">
        <v>7267</v>
      </c>
      <c r="Q1613" s="6" t="s">
        <v>6896</v>
      </c>
      <c r="R1613" s="4">
        <v>362</v>
      </c>
      <c r="S1613" s="4">
        <v>68</v>
      </c>
      <c r="T1613" s="4">
        <v>71</v>
      </c>
      <c r="U1613" s="4">
        <v>74</v>
      </c>
      <c r="V1613" s="4">
        <v>77</v>
      </c>
      <c r="W1613" s="4">
        <v>72</v>
      </c>
      <c r="X1613" s="4">
        <v>355</v>
      </c>
      <c r="Y1613" s="4">
        <v>80</v>
      </c>
      <c r="Z1613" s="4">
        <v>71</v>
      </c>
      <c r="AA1613" s="4">
        <v>54</v>
      </c>
      <c r="AB1613" s="4">
        <v>71</v>
      </c>
      <c r="AC1613" s="4">
        <v>79</v>
      </c>
      <c r="AD1613" s="4">
        <v>376</v>
      </c>
      <c r="AE1613" s="4">
        <v>74</v>
      </c>
      <c r="AF1613" s="4">
        <v>58</v>
      </c>
      <c r="AG1613" s="4">
        <v>85</v>
      </c>
      <c r="AH1613" s="4">
        <v>77</v>
      </c>
      <c r="AI1613" s="4">
        <v>82</v>
      </c>
      <c r="AJ1613" s="4">
        <v>347</v>
      </c>
      <c r="AK1613" s="4">
        <v>71</v>
      </c>
      <c r="AL1613" s="4">
        <v>70</v>
      </c>
      <c r="AM1613" s="4">
        <v>85</v>
      </c>
      <c r="AN1613" s="4">
        <v>48</v>
      </c>
      <c r="AO1613" s="4">
        <v>73</v>
      </c>
      <c r="AP1613" s="4">
        <v>330</v>
      </c>
      <c r="AQ1613" s="4">
        <v>62</v>
      </c>
      <c r="AR1613" s="4">
        <v>65</v>
      </c>
      <c r="AS1613" s="4">
        <v>77</v>
      </c>
      <c r="AT1613" s="4">
        <v>76</v>
      </c>
      <c r="AU1613" s="4">
        <v>50</v>
      </c>
      <c r="AV1613" s="4">
        <v>78</v>
      </c>
      <c r="AW1613" s="4">
        <v>164</v>
      </c>
      <c r="AX1613" s="4">
        <v>53</v>
      </c>
      <c r="AY1613" s="4">
        <v>59</v>
      </c>
      <c r="AZ1613" s="4">
        <v>52</v>
      </c>
      <c r="BA1613" s="4">
        <v>50</v>
      </c>
      <c r="BB1613" s="4">
        <v>14</v>
      </c>
      <c r="BC1613" s="4">
        <v>7</v>
      </c>
      <c r="BD1613" s="4">
        <v>15</v>
      </c>
      <c r="BE1613" s="4">
        <v>6</v>
      </c>
      <c r="BF1613" s="4">
        <v>8</v>
      </c>
      <c r="BG1613" s="4">
        <v>1984</v>
      </c>
      <c r="BH1613" s="4">
        <v>409</v>
      </c>
      <c r="BI1613" s="4">
        <v>2</v>
      </c>
      <c r="BJ1613" s="4">
        <v>65</v>
      </c>
      <c r="BK1613" s="4">
        <v>71</v>
      </c>
      <c r="BL1613" s="4">
        <v>73</v>
      </c>
      <c r="BM1613" s="4">
        <v>80</v>
      </c>
      <c r="BN1613" s="4">
        <v>59</v>
      </c>
    </row>
    <row r="1614" spans="1:66" ht="30" customHeight="1" x14ac:dyDescent="0.25">
      <c r="A1614" s="15" t="s">
        <v>707</v>
      </c>
      <c r="B1614" s="4">
        <v>22</v>
      </c>
      <c r="C1614" s="4">
        <v>79</v>
      </c>
      <c r="D1614" s="4">
        <v>86</v>
      </c>
      <c r="E1614" s="5" t="s">
        <v>675</v>
      </c>
      <c r="F1614" s="5" t="str">
        <f t="shared" si="138"/>
        <v>Paris Saint Germain</v>
      </c>
      <c r="G1614" s="25" t="str">
        <f t="shared" si="139"/>
        <v>2023 ~ 2028</v>
      </c>
      <c r="H1614" s="5" t="str">
        <f t="shared" si="140"/>
        <v>2028</v>
      </c>
      <c r="I1614" s="4" t="s">
        <v>277</v>
      </c>
      <c r="J1614" s="4" t="s">
        <v>308</v>
      </c>
      <c r="K1614" s="4" t="s">
        <v>77</v>
      </c>
      <c r="L1614" s="4">
        <v>81</v>
      </c>
      <c r="M1614" s="4" t="s">
        <v>69</v>
      </c>
      <c r="N1614" s="4">
        <v>7</v>
      </c>
      <c r="O1614" s="6" t="s">
        <v>7000</v>
      </c>
      <c r="P1614" s="6" t="s">
        <v>7109</v>
      </c>
      <c r="Q1614" s="6" t="s">
        <v>7110</v>
      </c>
      <c r="R1614" s="4">
        <v>374</v>
      </c>
      <c r="S1614" s="4">
        <v>79</v>
      </c>
      <c r="T1614" s="4">
        <v>75</v>
      </c>
      <c r="U1614" s="4">
        <v>65</v>
      </c>
      <c r="V1614" s="4">
        <v>80</v>
      </c>
      <c r="W1614" s="4">
        <v>75</v>
      </c>
      <c r="X1614" s="4">
        <v>402</v>
      </c>
      <c r="Y1614" s="4">
        <v>82</v>
      </c>
      <c r="Z1614" s="4">
        <v>82</v>
      </c>
      <c r="AA1614" s="4">
        <v>77</v>
      </c>
      <c r="AB1614" s="4">
        <v>79</v>
      </c>
      <c r="AC1614" s="4">
        <v>82</v>
      </c>
      <c r="AD1614" s="4">
        <v>395</v>
      </c>
      <c r="AE1614" s="4">
        <v>75</v>
      </c>
      <c r="AF1614" s="4">
        <v>74</v>
      </c>
      <c r="AG1614" s="4">
        <v>83</v>
      </c>
      <c r="AH1614" s="4">
        <v>76</v>
      </c>
      <c r="AI1614" s="4">
        <v>87</v>
      </c>
      <c r="AJ1614" s="4">
        <v>350</v>
      </c>
      <c r="AK1614" s="4">
        <v>78</v>
      </c>
      <c r="AL1614" s="4">
        <v>71</v>
      </c>
      <c r="AM1614" s="4">
        <v>73</v>
      </c>
      <c r="AN1614" s="4">
        <v>59</v>
      </c>
      <c r="AO1614" s="4">
        <v>69</v>
      </c>
      <c r="AP1614" s="4">
        <v>353</v>
      </c>
      <c r="AQ1614" s="4">
        <v>72</v>
      </c>
      <c r="AR1614" s="4">
        <v>53</v>
      </c>
      <c r="AS1614" s="4">
        <v>78</v>
      </c>
      <c r="AT1614" s="4">
        <v>80</v>
      </c>
      <c r="AU1614" s="4">
        <v>70</v>
      </c>
      <c r="AV1614" s="4">
        <v>81</v>
      </c>
      <c r="AW1614" s="4">
        <v>138</v>
      </c>
      <c r="AX1614" s="4">
        <v>45</v>
      </c>
      <c r="AY1614" s="4">
        <v>51</v>
      </c>
      <c r="AZ1614" s="4">
        <v>42</v>
      </c>
      <c r="BA1614" s="4">
        <v>57</v>
      </c>
      <c r="BB1614" s="4">
        <v>11</v>
      </c>
      <c r="BC1614" s="4">
        <v>12</v>
      </c>
      <c r="BD1614" s="4">
        <v>12</v>
      </c>
      <c r="BE1614" s="4">
        <v>8</v>
      </c>
      <c r="BF1614" s="4">
        <v>14</v>
      </c>
      <c r="BG1614" s="4">
        <v>2069</v>
      </c>
      <c r="BH1614" s="4">
        <v>426</v>
      </c>
      <c r="BI1614" s="4">
        <v>2</v>
      </c>
      <c r="BJ1614" s="4">
        <v>74</v>
      </c>
      <c r="BK1614" s="4">
        <v>74</v>
      </c>
      <c r="BL1614" s="4">
        <v>80</v>
      </c>
      <c r="BM1614" s="4">
        <v>82</v>
      </c>
      <c r="BN1614" s="4">
        <v>50</v>
      </c>
    </row>
    <row r="1615" spans="1:66" ht="30" customHeight="1" x14ac:dyDescent="0.25">
      <c r="A1615" s="15" t="s">
        <v>5151</v>
      </c>
      <c r="B1615" s="4">
        <v>20</v>
      </c>
      <c r="C1615" s="4">
        <v>67</v>
      </c>
      <c r="D1615" s="4">
        <v>78</v>
      </c>
      <c r="E1615" s="5" t="s">
        <v>5152</v>
      </c>
      <c r="F1615" s="5" t="str">
        <f t="shared" si="138"/>
        <v>Seoul</v>
      </c>
      <c r="G1615" s="25" t="str">
        <f t="shared" si="139"/>
        <v>2021 ~ 2025</v>
      </c>
      <c r="H1615" s="5" t="str">
        <f t="shared" si="140"/>
        <v>2025</v>
      </c>
      <c r="I1615" s="4" t="s">
        <v>75</v>
      </c>
      <c r="J1615" s="4" t="s">
        <v>98</v>
      </c>
      <c r="K1615" s="4" t="s">
        <v>77</v>
      </c>
      <c r="L1615" s="4">
        <v>69</v>
      </c>
      <c r="M1615" s="4" t="s">
        <v>130</v>
      </c>
      <c r="N1615" s="4">
        <v>11</v>
      </c>
      <c r="O1615" s="6" t="s">
        <v>6906</v>
      </c>
      <c r="P1615" s="6" t="s">
        <v>6959</v>
      </c>
      <c r="Q1615" s="6" t="s">
        <v>7060</v>
      </c>
      <c r="R1615" s="4">
        <v>236</v>
      </c>
      <c r="S1615" s="4">
        <v>68</v>
      </c>
      <c r="T1615" s="4">
        <v>32</v>
      </c>
      <c r="U1615" s="4">
        <v>37</v>
      </c>
      <c r="V1615" s="4">
        <v>59</v>
      </c>
      <c r="W1615" s="4">
        <v>40</v>
      </c>
      <c r="X1615" s="4">
        <v>301</v>
      </c>
      <c r="Y1615" s="4">
        <v>64</v>
      </c>
      <c r="Z1615" s="4">
        <v>61</v>
      </c>
      <c r="AA1615" s="4">
        <v>57</v>
      </c>
      <c r="AB1615" s="4">
        <v>53</v>
      </c>
      <c r="AC1615" s="4">
        <v>66</v>
      </c>
      <c r="AD1615" s="4">
        <v>380</v>
      </c>
      <c r="AE1615" s="4">
        <v>70</v>
      </c>
      <c r="AF1615" s="4">
        <v>74</v>
      </c>
      <c r="AG1615" s="4">
        <v>85</v>
      </c>
      <c r="AH1615" s="4">
        <v>67</v>
      </c>
      <c r="AI1615" s="4">
        <v>84</v>
      </c>
      <c r="AJ1615" s="4">
        <v>267</v>
      </c>
      <c r="AK1615" s="4">
        <v>44</v>
      </c>
      <c r="AL1615" s="4">
        <v>43</v>
      </c>
      <c r="AM1615" s="4">
        <v>85</v>
      </c>
      <c r="AN1615" s="4">
        <v>44</v>
      </c>
      <c r="AO1615" s="4">
        <v>51</v>
      </c>
      <c r="AP1615" s="4">
        <v>271</v>
      </c>
      <c r="AQ1615" s="4">
        <v>61</v>
      </c>
      <c r="AR1615" s="4">
        <v>65</v>
      </c>
      <c r="AS1615" s="4">
        <v>57</v>
      </c>
      <c r="AT1615" s="4">
        <v>53</v>
      </c>
      <c r="AU1615" s="4">
        <v>35</v>
      </c>
      <c r="AV1615" s="4">
        <v>47</v>
      </c>
      <c r="AW1615" s="4">
        <v>186</v>
      </c>
      <c r="AX1615" s="4">
        <v>64</v>
      </c>
      <c r="AY1615" s="4">
        <v>60</v>
      </c>
      <c r="AZ1615" s="4">
        <v>62</v>
      </c>
      <c r="BA1615" s="4">
        <v>48</v>
      </c>
      <c r="BB1615" s="4">
        <v>13</v>
      </c>
      <c r="BC1615" s="4">
        <v>8</v>
      </c>
      <c r="BD1615" s="4">
        <v>8</v>
      </c>
      <c r="BE1615" s="4">
        <v>8</v>
      </c>
      <c r="BF1615" s="4">
        <v>11</v>
      </c>
      <c r="BG1615" s="4">
        <v>1689</v>
      </c>
      <c r="BH1615" s="4">
        <v>356</v>
      </c>
      <c r="BI1615" s="4">
        <v>1</v>
      </c>
      <c r="BJ1615" s="4">
        <v>72</v>
      </c>
      <c r="BK1615" s="4">
        <v>40</v>
      </c>
      <c r="BL1615" s="4">
        <v>59</v>
      </c>
      <c r="BM1615" s="4">
        <v>67</v>
      </c>
      <c r="BN1615" s="4">
        <v>60</v>
      </c>
    </row>
    <row r="1616" spans="1:66" ht="30" customHeight="1" x14ac:dyDescent="0.25">
      <c r="A1616" s="15" t="s">
        <v>6495</v>
      </c>
      <c r="B1616" s="4">
        <v>24</v>
      </c>
      <c r="C1616" s="4" t="s">
        <v>607</v>
      </c>
      <c r="D1616" s="4" t="s">
        <v>203</v>
      </c>
      <c r="E1616" s="5" t="s">
        <v>2753</v>
      </c>
      <c r="F1616" s="5" t="str">
        <f t="shared" si="138"/>
        <v>Ulm</v>
      </c>
      <c r="G1616" s="25" t="str">
        <f t="shared" si="139"/>
        <v>2023 ~ 2025</v>
      </c>
      <c r="H1616" s="5" t="str">
        <f t="shared" si="140"/>
        <v>2025</v>
      </c>
      <c r="I1616" s="4" t="s">
        <v>97</v>
      </c>
      <c r="J1616" s="4" t="s">
        <v>105</v>
      </c>
      <c r="K1616" s="4" t="s">
        <v>68</v>
      </c>
      <c r="L1616" s="4">
        <v>69</v>
      </c>
      <c r="M1616" s="4" t="s">
        <v>69</v>
      </c>
      <c r="N1616" s="4">
        <v>2</v>
      </c>
      <c r="O1616" s="6" t="s">
        <v>7351</v>
      </c>
      <c r="P1616" s="6" t="s">
        <v>6907</v>
      </c>
      <c r="Q1616" s="6" t="s">
        <v>7222</v>
      </c>
      <c r="R1616" s="4">
        <v>304</v>
      </c>
      <c r="S1616" s="4">
        <v>62</v>
      </c>
      <c r="T1616" s="4" t="s">
        <v>386</v>
      </c>
      <c r="U1616" s="4">
        <v>56</v>
      </c>
      <c r="V1616" s="4">
        <v>65</v>
      </c>
      <c r="W1616" s="4">
        <v>56</v>
      </c>
      <c r="X1616" s="4">
        <v>333</v>
      </c>
      <c r="Y1616" s="4">
        <v>69</v>
      </c>
      <c r="Z1616" s="4" t="s">
        <v>963</v>
      </c>
      <c r="AA1616" s="4">
        <v>65</v>
      </c>
      <c r="AB1616" s="4">
        <v>61</v>
      </c>
      <c r="AC1616" s="4">
        <v>68</v>
      </c>
      <c r="AD1616" s="4">
        <v>378</v>
      </c>
      <c r="AE1616" s="4" t="s">
        <v>314</v>
      </c>
      <c r="AF1616" s="4" t="s">
        <v>2754</v>
      </c>
      <c r="AG1616" s="4">
        <v>84</v>
      </c>
      <c r="AH1616" s="4">
        <v>61</v>
      </c>
      <c r="AI1616" s="4" t="s">
        <v>621</v>
      </c>
      <c r="AJ1616" s="4">
        <v>311</v>
      </c>
      <c r="AK1616" s="4">
        <v>69</v>
      </c>
      <c r="AL1616" s="4" t="s">
        <v>2002</v>
      </c>
      <c r="AM1616" s="4">
        <v>65</v>
      </c>
      <c r="AN1616" s="4">
        <v>48</v>
      </c>
      <c r="AO1616" s="4" t="s">
        <v>2180</v>
      </c>
      <c r="AP1616" s="4">
        <v>246</v>
      </c>
      <c r="AQ1616" s="4">
        <v>33</v>
      </c>
      <c r="AR1616" s="4">
        <v>25</v>
      </c>
      <c r="AS1616" s="4" t="s">
        <v>2755</v>
      </c>
      <c r="AT1616" s="4">
        <v>63</v>
      </c>
      <c r="AU1616" s="4">
        <v>62</v>
      </c>
      <c r="AV1616" s="4">
        <v>61</v>
      </c>
      <c r="AW1616" s="4">
        <v>79</v>
      </c>
      <c r="AX1616" s="4">
        <v>25</v>
      </c>
      <c r="AY1616" s="4">
        <v>27</v>
      </c>
      <c r="AZ1616" s="4">
        <v>27</v>
      </c>
      <c r="BA1616" s="4">
        <v>46</v>
      </c>
      <c r="BB1616" s="4">
        <v>6</v>
      </c>
      <c r="BC1616" s="4">
        <v>14</v>
      </c>
      <c r="BD1616" s="4">
        <v>6</v>
      </c>
      <c r="BE1616" s="4">
        <v>14</v>
      </c>
      <c r="BF1616" s="4">
        <v>6</v>
      </c>
      <c r="BG1616" s="4">
        <v>1697</v>
      </c>
      <c r="BH1616" s="4">
        <v>355</v>
      </c>
      <c r="BI1616" s="4">
        <v>1</v>
      </c>
      <c r="BJ1616" s="4">
        <v>77</v>
      </c>
      <c r="BK1616" s="4">
        <v>65</v>
      </c>
      <c r="BL1616" s="4">
        <v>64</v>
      </c>
      <c r="BM1616" s="4">
        <v>70</v>
      </c>
      <c r="BN1616" s="4">
        <v>29</v>
      </c>
    </row>
    <row r="1617" spans="1:66" ht="30" customHeight="1" x14ac:dyDescent="0.25">
      <c r="A1617" s="15" t="s">
        <v>1037</v>
      </c>
      <c r="B1617" s="4">
        <v>19</v>
      </c>
      <c r="C1617" s="4">
        <v>75</v>
      </c>
      <c r="D1617" s="4">
        <v>86</v>
      </c>
      <c r="E1617" s="5" t="s">
        <v>1038</v>
      </c>
      <c r="F1617" s="5" t="str">
        <f t="shared" si="138"/>
        <v>Paris Saint Germain</v>
      </c>
      <c r="G1617" s="25" t="str">
        <f t="shared" si="139"/>
        <v>2024 ~ 2028</v>
      </c>
      <c r="H1617" s="5" t="str">
        <f t="shared" si="140"/>
        <v>2028</v>
      </c>
      <c r="I1617" s="4" t="s">
        <v>66</v>
      </c>
      <c r="J1617" s="4" t="s">
        <v>253</v>
      </c>
      <c r="K1617" s="4" t="s">
        <v>77</v>
      </c>
      <c r="L1617" s="4">
        <v>77</v>
      </c>
      <c r="M1617" s="4" t="s">
        <v>189</v>
      </c>
      <c r="N1617" s="4">
        <v>11</v>
      </c>
      <c r="O1617" s="6" t="s">
        <v>6913</v>
      </c>
      <c r="P1617" s="6" t="s">
        <v>7104</v>
      </c>
      <c r="Q1617" s="6" t="s">
        <v>6989</v>
      </c>
      <c r="R1617" s="4">
        <v>263</v>
      </c>
      <c r="S1617" s="4">
        <v>53</v>
      </c>
      <c r="T1617" s="4">
        <v>34</v>
      </c>
      <c r="U1617" s="4">
        <v>69</v>
      </c>
      <c r="V1617" s="4">
        <v>77</v>
      </c>
      <c r="W1617" s="4">
        <v>30</v>
      </c>
      <c r="X1617" s="4">
        <v>299</v>
      </c>
      <c r="Y1617" s="4">
        <v>66</v>
      </c>
      <c r="Z1617" s="4">
        <v>58</v>
      </c>
      <c r="AA1617" s="4">
        <v>34</v>
      </c>
      <c r="AB1617" s="4">
        <v>71</v>
      </c>
      <c r="AC1617" s="4">
        <v>70</v>
      </c>
      <c r="AD1617" s="4">
        <v>322</v>
      </c>
      <c r="AE1617" s="4">
        <v>64</v>
      </c>
      <c r="AF1617" s="4">
        <v>73</v>
      </c>
      <c r="AG1617" s="4">
        <v>57</v>
      </c>
      <c r="AH1617" s="4">
        <v>70</v>
      </c>
      <c r="AI1617" s="4">
        <v>58</v>
      </c>
      <c r="AJ1617" s="4">
        <v>300</v>
      </c>
      <c r="AK1617" s="4">
        <v>56</v>
      </c>
      <c r="AL1617" s="4">
        <v>75</v>
      </c>
      <c r="AM1617" s="4">
        <v>63</v>
      </c>
      <c r="AN1617" s="4">
        <v>75</v>
      </c>
      <c r="AO1617" s="4">
        <v>31</v>
      </c>
      <c r="AP1617" s="4">
        <v>294</v>
      </c>
      <c r="AQ1617" s="4">
        <v>80</v>
      </c>
      <c r="AR1617" s="4">
        <v>74</v>
      </c>
      <c r="AS1617" s="4">
        <v>35</v>
      </c>
      <c r="AT1617" s="4">
        <v>59</v>
      </c>
      <c r="AU1617" s="4">
        <v>46</v>
      </c>
      <c r="AV1617" s="4">
        <v>68</v>
      </c>
      <c r="AW1617" s="4">
        <v>227</v>
      </c>
      <c r="AX1617" s="4">
        <v>72</v>
      </c>
      <c r="AY1617" s="4">
        <v>78</v>
      </c>
      <c r="AZ1617" s="4">
        <v>77</v>
      </c>
      <c r="BA1617" s="4">
        <v>60</v>
      </c>
      <c r="BB1617" s="4">
        <v>11</v>
      </c>
      <c r="BC1617" s="4">
        <v>14</v>
      </c>
      <c r="BD1617" s="4">
        <v>15</v>
      </c>
      <c r="BE1617" s="4">
        <v>12</v>
      </c>
      <c r="BF1617" s="4">
        <v>8</v>
      </c>
      <c r="BG1617" s="4">
        <v>1765</v>
      </c>
      <c r="BH1617" s="4">
        <v>385</v>
      </c>
      <c r="BI1617" s="4">
        <v>1</v>
      </c>
      <c r="BJ1617" s="4">
        <v>69</v>
      </c>
      <c r="BK1617" s="4">
        <v>38</v>
      </c>
      <c r="BL1617" s="4">
        <v>65</v>
      </c>
      <c r="BM1617" s="4">
        <v>66</v>
      </c>
      <c r="BN1617" s="4">
        <v>74</v>
      </c>
    </row>
    <row r="1618" spans="1:66" ht="30" customHeight="1" x14ac:dyDescent="0.25">
      <c r="A1618" s="15" t="s">
        <v>3519</v>
      </c>
      <c r="B1618" s="4">
        <v>23</v>
      </c>
      <c r="C1618" s="4">
        <v>82</v>
      </c>
      <c r="D1618" s="4">
        <v>82</v>
      </c>
      <c r="E1618" s="5" t="s">
        <v>3520</v>
      </c>
      <c r="F1618" s="5" t="str">
        <f t="shared" si="138"/>
        <v>Palmeiras</v>
      </c>
      <c r="G1618" s="25" t="str">
        <f t="shared" si="139"/>
        <v>2023 ~ 2026</v>
      </c>
      <c r="H1618" s="5" t="str">
        <f t="shared" si="140"/>
        <v>2026</v>
      </c>
      <c r="I1618" s="4" t="s">
        <v>283</v>
      </c>
      <c r="J1618" s="4" t="s">
        <v>139</v>
      </c>
      <c r="K1618" s="4" t="s">
        <v>68</v>
      </c>
      <c r="L1618" s="4">
        <v>82</v>
      </c>
      <c r="M1618" s="4" t="s">
        <v>508</v>
      </c>
      <c r="N1618" s="4">
        <v>0</v>
      </c>
      <c r="O1618" s="6" t="s">
        <v>7276</v>
      </c>
      <c r="P1618" s="6" t="s">
        <v>7198</v>
      </c>
      <c r="Q1618" s="6" t="s">
        <v>7518</v>
      </c>
      <c r="R1618" s="4">
        <v>90</v>
      </c>
      <c r="S1618" s="4">
        <v>13</v>
      </c>
      <c r="T1618" s="4">
        <v>15</v>
      </c>
      <c r="U1618" s="4">
        <v>14</v>
      </c>
      <c r="V1618" s="4">
        <v>29</v>
      </c>
      <c r="W1618" s="4">
        <v>19</v>
      </c>
      <c r="X1618" s="4">
        <v>95</v>
      </c>
      <c r="Y1618" s="4">
        <v>17</v>
      </c>
      <c r="Z1618" s="4">
        <v>16</v>
      </c>
      <c r="AA1618" s="4">
        <v>21</v>
      </c>
      <c r="AB1618" s="4">
        <v>18</v>
      </c>
      <c r="AC1618" s="4">
        <v>23</v>
      </c>
      <c r="AD1618" s="4">
        <v>236</v>
      </c>
      <c r="AE1618" s="4">
        <v>35</v>
      </c>
      <c r="AF1618" s="4">
        <v>34</v>
      </c>
      <c r="AG1618" s="4">
        <v>36</v>
      </c>
      <c r="AH1618" s="4">
        <v>76</v>
      </c>
      <c r="AI1618" s="4">
        <v>55</v>
      </c>
      <c r="AJ1618" s="4">
        <v>283</v>
      </c>
      <c r="AK1618" s="4">
        <v>64</v>
      </c>
      <c r="AL1618" s="4">
        <v>71</v>
      </c>
      <c r="AM1618" s="4">
        <v>44</v>
      </c>
      <c r="AN1618" s="4">
        <v>85</v>
      </c>
      <c r="AO1618" s="4">
        <v>19</v>
      </c>
      <c r="AP1618" s="4">
        <v>134</v>
      </c>
      <c r="AQ1618" s="4">
        <v>20</v>
      </c>
      <c r="AR1618" s="4">
        <v>18</v>
      </c>
      <c r="AS1618" s="4">
        <v>11</v>
      </c>
      <c r="AT1618" s="4">
        <v>70</v>
      </c>
      <c r="AU1618" s="4">
        <v>15</v>
      </c>
      <c r="AV1618" s="4">
        <v>48</v>
      </c>
      <c r="AW1618" s="4">
        <v>51</v>
      </c>
      <c r="AX1618" s="4">
        <v>16</v>
      </c>
      <c r="AY1618" s="4">
        <v>18</v>
      </c>
      <c r="AZ1618" s="4">
        <v>17</v>
      </c>
      <c r="BA1618" s="4">
        <v>409</v>
      </c>
      <c r="BB1618" s="4">
        <v>79</v>
      </c>
      <c r="BC1618" s="4">
        <v>87</v>
      </c>
      <c r="BD1618" s="4">
        <v>85</v>
      </c>
      <c r="BE1618" s="4">
        <v>77</v>
      </c>
      <c r="BF1618" s="4">
        <v>81</v>
      </c>
      <c r="BG1618" s="4">
        <v>1298</v>
      </c>
      <c r="BH1618" s="4">
        <v>444</v>
      </c>
      <c r="BI1618" s="4">
        <v>1</v>
      </c>
      <c r="BJ1618" s="4">
        <v>79</v>
      </c>
      <c r="BK1618" s="4">
        <v>87</v>
      </c>
      <c r="BL1618" s="4">
        <v>85</v>
      </c>
      <c r="BM1618" s="4">
        <v>81</v>
      </c>
      <c r="BN1618" s="4">
        <v>35</v>
      </c>
    </row>
    <row r="1619" spans="1:66" ht="30" customHeight="1" x14ac:dyDescent="0.25">
      <c r="A1619" s="15" t="s">
        <v>7722</v>
      </c>
      <c r="B1619" s="4">
        <v>25</v>
      </c>
      <c r="C1619" s="4">
        <v>82</v>
      </c>
      <c r="D1619" s="4" t="s">
        <v>1416</v>
      </c>
      <c r="E1619" s="5" t="s">
        <v>1417</v>
      </c>
      <c r="F1619" s="5" t="str">
        <f t="shared" si="138"/>
        <v>West Ham United</v>
      </c>
      <c r="G1619" s="25" t="str">
        <f t="shared" si="139"/>
        <v>2022 ~ 2027</v>
      </c>
      <c r="H1619" s="5" t="str">
        <f t="shared" si="140"/>
        <v>2027</v>
      </c>
      <c r="I1619" s="4" t="s">
        <v>146</v>
      </c>
      <c r="J1619" s="4" t="s">
        <v>91</v>
      </c>
      <c r="K1619" s="4" t="s">
        <v>77</v>
      </c>
      <c r="L1619" s="4">
        <v>83</v>
      </c>
      <c r="M1619" s="4" t="s">
        <v>69</v>
      </c>
      <c r="N1619" s="4">
        <v>1</v>
      </c>
      <c r="O1619" s="6" t="s">
        <v>7245</v>
      </c>
      <c r="P1619" s="6" t="s">
        <v>7337</v>
      </c>
      <c r="Q1619" s="6" t="s">
        <v>7341</v>
      </c>
      <c r="R1619" s="4">
        <v>376</v>
      </c>
      <c r="S1619" s="4" t="s">
        <v>833</v>
      </c>
      <c r="T1619" s="4">
        <v>78</v>
      </c>
      <c r="U1619" s="4">
        <v>68</v>
      </c>
      <c r="V1619" s="4">
        <v>82</v>
      </c>
      <c r="W1619" s="4">
        <v>74</v>
      </c>
      <c r="X1619" s="4">
        <v>402</v>
      </c>
      <c r="Y1619" s="4">
        <v>87</v>
      </c>
      <c r="Z1619" s="4">
        <v>77</v>
      </c>
      <c r="AA1619" s="4">
        <v>74</v>
      </c>
      <c r="AB1619" s="4">
        <v>78</v>
      </c>
      <c r="AC1619" s="4">
        <v>86</v>
      </c>
      <c r="AD1619" s="4">
        <v>376</v>
      </c>
      <c r="AE1619" s="4">
        <v>71</v>
      </c>
      <c r="AF1619" s="4">
        <v>73</v>
      </c>
      <c r="AG1619" s="4">
        <v>75</v>
      </c>
      <c r="AH1619" s="4">
        <v>81</v>
      </c>
      <c r="AI1619" s="4">
        <v>76</v>
      </c>
      <c r="AJ1619" s="4">
        <v>391</v>
      </c>
      <c r="AK1619" s="4">
        <v>77</v>
      </c>
      <c r="AL1619" s="4">
        <v>78</v>
      </c>
      <c r="AM1619" s="4">
        <v>82</v>
      </c>
      <c r="AN1619" s="4">
        <v>77</v>
      </c>
      <c r="AO1619" s="4">
        <v>77</v>
      </c>
      <c r="AP1619" s="4">
        <v>386</v>
      </c>
      <c r="AQ1619" s="4">
        <v>77</v>
      </c>
      <c r="AR1619" s="4">
        <v>71</v>
      </c>
      <c r="AS1619" s="4">
        <v>80</v>
      </c>
      <c r="AT1619" s="4">
        <v>83</v>
      </c>
      <c r="AU1619" s="4">
        <v>75</v>
      </c>
      <c r="AV1619" s="4">
        <v>88</v>
      </c>
      <c r="AW1619" s="4">
        <v>202</v>
      </c>
      <c r="AX1619" s="4">
        <v>67</v>
      </c>
      <c r="AY1619" s="4">
        <v>72</v>
      </c>
      <c r="AZ1619" s="4">
        <v>63</v>
      </c>
      <c r="BA1619" s="4">
        <v>57</v>
      </c>
      <c r="BB1619" s="4">
        <v>14</v>
      </c>
      <c r="BC1619" s="4">
        <v>9</v>
      </c>
      <c r="BD1619" s="4">
        <v>12</v>
      </c>
      <c r="BE1619" s="4">
        <v>11</v>
      </c>
      <c r="BF1619" s="4">
        <v>11</v>
      </c>
      <c r="BG1619" s="4">
        <v>2190</v>
      </c>
      <c r="BH1619" s="4">
        <v>460</v>
      </c>
      <c r="BI1619" s="4">
        <v>2</v>
      </c>
      <c r="BJ1619" s="4">
        <v>72</v>
      </c>
      <c r="BK1619" s="4">
        <v>77</v>
      </c>
      <c r="BL1619" s="4">
        <v>79</v>
      </c>
      <c r="BM1619" s="4">
        <v>85</v>
      </c>
      <c r="BN1619" s="4">
        <v>69</v>
      </c>
    </row>
    <row r="1620" spans="1:66" ht="30" customHeight="1" x14ac:dyDescent="0.25">
      <c r="A1620" s="15" t="s">
        <v>5477</v>
      </c>
      <c r="B1620" s="4">
        <v>25</v>
      </c>
      <c r="C1620" s="4">
        <v>77</v>
      </c>
      <c r="D1620" s="4">
        <v>82</v>
      </c>
      <c r="E1620" s="5" t="s">
        <v>2391</v>
      </c>
      <c r="F1620" s="5" t="str">
        <f t="shared" si="138"/>
        <v>Olympique Lyonnais</v>
      </c>
      <c r="G1620" s="25" t="str">
        <f t="shared" si="139"/>
        <v>2024 ~ 2028</v>
      </c>
      <c r="H1620" s="5" t="str">
        <f t="shared" si="140"/>
        <v>2028</v>
      </c>
      <c r="I1620" s="4" t="s">
        <v>611</v>
      </c>
      <c r="J1620" s="4" t="s">
        <v>1960</v>
      </c>
      <c r="K1620" s="4" t="s">
        <v>68</v>
      </c>
      <c r="L1620" s="4">
        <v>77</v>
      </c>
      <c r="M1620" s="4" t="s">
        <v>508</v>
      </c>
      <c r="N1620" s="4">
        <v>5</v>
      </c>
      <c r="O1620" s="6" t="s">
        <v>7247</v>
      </c>
      <c r="P1620" s="6" t="s">
        <v>7218</v>
      </c>
      <c r="Q1620" s="6" t="s">
        <v>6902</v>
      </c>
      <c r="R1620" s="4">
        <v>96</v>
      </c>
      <c r="S1620" s="4">
        <v>19</v>
      </c>
      <c r="T1620" s="4">
        <v>11</v>
      </c>
      <c r="U1620" s="4">
        <v>13</v>
      </c>
      <c r="V1620" s="4">
        <v>38</v>
      </c>
      <c r="W1620" s="4">
        <v>15</v>
      </c>
      <c r="X1620" s="4">
        <v>107</v>
      </c>
      <c r="Y1620" s="4">
        <v>18</v>
      </c>
      <c r="Z1620" s="4">
        <v>22</v>
      </c>
      <c r="AA1620" s="4">
        <v>20</v>
      </c>
      <c r="AB1620" s="4">
        <v>33</v>
      </c>
      <c r="AC1620" s="4">
        <v>14</v>
      </c>
      <c r="AD1620" s="4">
        <v>206</v>
      </c>
      <c r="AE1620" s="4">
        <v>32</v>
      </c>
      <c r="AF1620" s="4">
        <v>39</v>
      </c>
      <c r="AG1620" s="4">
        <v>37</v>
      </c>
      <c r="AH1620" s="4">
        <v>71</v>
      </c>
      <c r="AI1620" s="4">
        <v>27</v>
      </c>
      <c r="AJ1620" s="4">
        <v>259</v>
      </c>
      <c r="AK1620" s="4">
        <v>56</v>
      </c>
      <c r="AL1620" s="4">
        <v>69</v>
      </c>
      <c r="AM1620" s="4">
        <v>38</v>
      </c>
      <c r="AN1620" s="4">
        <v>83</v>
      </c>
      <c r="AO1620" s="4">
        <v>13</v>
      </c>
      <c r="AP1620" s="4">
        <v>145</v>
      </c>
      <c r="AQ1620" s="4">
        <v>35</v>
      </c>
      <c r="AR1620" s="4">
        <v>25</v>
      </c>
      <c r="AS1620" s="4">
        <v>12</v>
      </c>
      <c r="AT1620" s="4">
        <v>54</v>
      </c>
      <c r="AU1620" s="4">
        <v>19</v>
      </c>
      <c r="AV1620" s="4">
        <v>44</v>
      </c>
      <c r="AW1620" s="4">
        <v>42</v>
      </c>
      <c r="AX1620" s="4">
        <v>10</v>
      </c>
      <c r="AY1620" s="4">
        <v>18</v>
      </c>
      <c r="AZ1620" s="4">
        <v>14</v>
      </c>
      <c r="BA1620" s="4">
        <v>382</v>
      </c>
      <c r="BB1620" s="4">
        <v>81</v>
      </c>
      <c r="BC1620" s="4">
        <v>72</v>
      </c>
      <c r="BD1620" s="4">
        <v>74</v>
      </c>
      <c r="BE1620" s="4">
        <v>75</v>
      </c>
      <c r="BF1620" s="4">
        <v>80</v>
      </c>
      <c r="BG1620" s="4">
        <v>1237</v>
      </c>
      <c r="BH1620" s="4">
        <v>417</v>
      </c>
      <c r="BI1620" s="4">
        <v>1</v>
      </c>
      <c r="BJ1620" s="4">
        <v>81</v>
      </c>
      <c r="BK1620" s="4">
        <v>72</v>
      </c>
      <c r="BL1620" s="4">
        <v>74</v>
      </c>
      <c r="BM1620" s="4">
        <v>80</v>
      </c>
      <c r="BN1620" s="4">
        <v>35</v>
      </c>
    </row>
    <row r="1621" spans="1:66" ht="30" customHeight="1" x14ac:dyDescent="0.25">
      <c r="A1621" s="15" t="s">
        <v>6839</v>
      </c>
      <c r="B1621" s="4">
        <v>28</v>
      </c>
      <c r="C1621" s="4">
        <v>77</v>
      </c>
      <c r="D1621" s="4">
        <v>77</v>
      </c>
      <c r="E1621" s="5" t="s">
        <v>4763</v>
      </c>
      <c r="F1621" s="5" t="str">
        <f t="shared" si="138"/>
        <v>Osasuna</v>
      </c>
      <c r="G1621" s="25" t="str">
        <f t="shared" si="139"/>
        <v>2020 ~ 2027</v>
      </c>
      <c r="H1621" s="5" t="str">
        <f t="shared" si="140"/>
        <v>2027</v>
      </c>
      <c r="I1621" s="4" t="s">
        <v>359</v>
      </c>
      <c r="J1621" s="4" t="s">
        <v>139</v>
      </c>
      <c r="K1621" s="4" t="s">
        <v>68</v>
      </c>
      <c r="L1621" s="4">
        <v>77</v>
      </c>
      <c r="M1621" s="4" t="s">
        <v>229</v>
      </c>
      <c r="N1621" s="4">
        <v>0</v>
      </c>
      <c r="O1621" s="6" t="s">
        <v>7211</v>
      </c>
      <c r="P1621" s="6" t="s">
        <v>7267</v>
      </c>
      <c r="Q1621" s="6" t="s">
        <v>7145</v>
      </c>
      <c r="R1621" s="4">
        <v>311</v>
      </c>
      <c r="S1621" s="4">
        <v>52</v>
      </c>
      <c r="T1621" s="4">
        <v>59</v>
      </c>
      <c r="U1621" s="4">
        <v>75</v>
      </c>
      <c r="V1621" s="4">
        <v>79</v>
      </c>
      <c r="W1621" s="4">
        <v>46</v>
      </c>
      <c r="X1621" s="4">
        <v>329</v>
      </c>
      <c r="Y1621" s="4">
        <v>64</v>
      </c>
      <c r="Z1621" s="4">
        <v>58</v>
      </c>
      <c r="AA1621" s="4">
        <v>52</v>
      </c>
      <c r="AB1621" s="4">
        <v>77</v>
      </c>
      <c r="AC1621" s="4">
        <v>78</v>
      </c>
      <c r="AD1621" s="4">
        <v>274</v>
      </c>
      <c r="AE1621" s="4">
        <v>49</v>
      </c>
      <c r="AF1621" s="4">
        <v>44</v>
      </c>
      <c r="AG1621" s="4">
        <v>64</v>
      </c>
      <c r="AH1621" s="4">
        <v>74</v>
      </c>
      <c r="AI1621" s="4">
        <v>43</v>
      </c>
      <c r="AJ1621" s="4">
        <v>371</v>
      </c>
      <c r="AK1621" s="4">
        <v>73</v>
      </c>
      <c r="AL1621" s="4">
        <v>75</v>
      </c>
      <c r="AM1621" s="4">
        <v>78</v>
      </c>
      <c r="AN1621" s="4">
        <v>76</v>
      </c>
      <c r="AO1621" s="4">
        <v>69</v>
      </c>
      <c r="AP1621" s="4">
        <v>331</v>
      </c>
      <c r="AQ1621" s="4">
        <v>71</v>
      </c>
      <c r="AR1621" s="4">
        <v>75</v>
      </c>
      <c r="AS1621" s="4">
        <v>59</v>
      </c>
      <c r="AT1621" s="4">
        <v>69</v>
      </c>
      <c r="AU1621" s="4">
        <v>57</v>
      </c>
      <c r="AV1621" s="4">
        <v>69</v>
      </c>
      <c r="AW1621" s="4">
        <v>225</v>
      </c>
      <c r="AX1621" s="4">
        <v>74</v>
      </c>
      <c r="AY1621" s="4">
        <v>77</v>
      </c>
      <c r="AZ1621" s="4">
        <v>74</v>
      </c>
      <c r="BA1621" s="4">
        <v>62</v>
      </c>
      <c r="BB1621" s="4">
        <v>13</v>
      </c>
      <c r="BC1621" s="4">
        <v>14</v>
      </c>
      <c r="BD1621" s="4">
        <v>7</v>
      </c>
      <c r="BE1621" s="4">
        <v>12</v>
      </c>
      <c r="BF1621" s="4">
        <v>16</v>
      </c>
      <c r="BG1621" s="4">
        <v>1903</v>
      </c>
      <c r="BH1621" s="4">
        <v>396</v>
      </c>
      <c r="BI1621" s="4">
        <v>1</v>
      </c>
      <c r="BJ1621" s="4">
        <v>46</v>
      </c>
      <c r="BK1621" s="4">
        <v>63</v>
      </c>
      <c r="BL1621" s="4">
        <v>69</v>
      </c>
      <c r="BM1621" s="4">
        <v>68</v>
      </c>
      <c r="BN1621" s="4">
        <v>75</v>
      </c>
    </row>
    <row r="1622" spans="1:66" ht="30" customHeight="1" x14ac:dyDescent="0.25">
      <c r="A1622" s="15" t="s">
        <v>7738</v>
      </c>
      <c r="B1622" s="4">
        <v>32</v>
      </c>
      <c r="C1622" s="4">
        <v>81</v>
      </c>
      <c r="D1622" s="4">
        <v>81</v>
      </c>
      <c r="E1622" s="5" t="s">
        <v>2434</v>
      </c>
      <c r="F1622" s="5" t="str">
        <f t="shared" si="138"/>
        <v>Real Madrid</v>
      </c>
      <c r="G1622" s="25" t="str">
        <f t="shared" si="139"/>
        <v>2015 ~ 2024</v>
      </c>
      <c r="H1622" s="5" t="str">
        <f t="shared" si="140"/>
        <v>2024</v>
      </c>
      <c r="I1622" s="4" t="s">
        <v>277</v>
      </c>
      <c r="J1622" s="4" t="s">
        <v>98</v>
      </c>
      <c r="K1622" s="4" t="s">
        <v>68</v>
      </c>
      <c r="L1622" s="4">
        <v>81</v>
      </c>
      <c r="M1622" s="4" t="s">
        <v>406</v>
      </c>
      <c r="N1622" s="4">
        <v>0</v>
      </c>
      <c r="O1622" s="6" t="s">
        <v>7438</v>
      </c>
      <c r="P1622" s="6" t="s">
        <v>7037</v>
      </c>
      <c r="Q1622" s="6" t="s">
        <v>7215</v>
      </c>
      <c r="R1622" s="4">
        <v>353</v>
      </c>
      <c r="S1622" s="4">
        <v>83</v>
      </c>
      <c r="T1622" s="4">
        <v>72</v>
      </c>
      <c r="U1622" s="4">
        <v>58</v>
      </c>
      <c r="V1622" s="4">
        <v>82</v>
      </c>
      <c r="W1622" s="4">
        <v>58</v>
      </c>
      <c r="X1622" s="4">
        <v>390</v>
      </c>
      <c r="Y1622" s="4">
        <v>81</v>
      </c>
      <c r="Z1622" s="4">
        <v>83</v>
      </c>
      <c r="AA1622" s="4">
        <v>71</v>
      </c>
      <c r="AB1622" s="4">
        <v>76</v>
      </c>
      <c r="AC1622" s="4">
        <v>79</v>
      </c>
      <c r="AD1622" s="4">
        <v>406</v>
      </c>
      <c r="AE1622" s="4">
        <v>81</v>
      </c>
      <c r="AF1622" s="4">
        <v>81</v>
      </c>
      <c r="AG1622" s="4">
        <v>81</v>
      </c>
      <c r="AH1622" s="4">
        <v>81</v>
      </c>
      <c r="AI1622" s="4">
        <v>82</v>
      </c>
      <c r="AJ1622" s="4">
        <v>374</v>
      </c>
      <c r="AK1622" s="4">
        <v>80</v>
      </c>
      <c r="AL1622" s="4">
        <v>70</v>
      </c>
      <c r="AM1622" s="4">
        <v>92</v>
      </c>
      <c r="AN1622" s="4">
        <v>56</v>
      </c>
      <c r="AO1622" s="4">
        <v>76</v>
      </c>
      <c r="AP1622" s="4">
        <v>362</v>
      </c>
      <c r="AQ1622" s="4">
        <v>72</v>
      </c>
      <c r="AR1622" s="4">
        <v>75</v>
      </c>
      <c r="AS1622" s="4">
        <v>80</v>
      </c>
      <c r="AT1622" s="4">
        <v>79</v>
      </c>
      <c r="AU1622" s="4">
        <v>56</v>
      </c>
      <c r="AV1622" s="4">
        <v>75</v>
      </c>
      <c r="AW1622" s="4">
        <v>221</v>
      </c>
      <c r="AX1622" s="4">
        <v>74</v>
      </c>
      <c r="AY1622" s="4">
        <v>74</v>
      </c>
      <c r="AZ1622" s="4">
        <v>73</v>
      </c>
      <c r="BA1622" s="4">
        <v>50</v>
      </c>
      <c r="BB1622" s="4">
        <v>9</v>
      </c>
      <c r="BC1622" s="4">
        <v>16</v>
      </c>
      <c r="BD1622" s="4">
        <v>9</v>
      </c>
      <c r="BE1622" s="4">
        <v>9</v>
      </c>
      <c r="BF1622" s="4">
        <v>7</v>
      </c>
      <c r="BG1622" s="4">
        <v>2156</v>
      </c>
      <c r="BH1622" s="4">
        <v>456</v>
      </c>
      <c r="BI1622" s="4">
        <v>2</v>
      </c>
      <c r="BJ1622" s="4">
        <v>81</v>
      </c>
      <c r="BK1622" s="4">
        <v>73</v>
      </c>
      <c r="BL1622" s="4">
        <v>80</v>
      </c>
      <c r="BM1622" s="4">
        <v>80</v>
      </c>
      <c r="BN1622" s="4">
        <v>73</v>
      </c>
    </row>
    <row r="1623" spans="1:66" ht="30" customHeight="1" x14ac:dyDescent="0.25">
      <c r="A1623" s="15" t="s">
        <v>2913</v>
      </c>
      <c r="B1623" s="4">
        <v>30</v>
      </c>
      <c r="C1623" s="4">
        <v>84</v>
      </c>
      <c r="D1623" s="4">
        <v>84</v>
      </c>
      <c r="E1623" s="5" t="s">
        <v>2914</v>
      </c>
      <c r="F1623" s="5" t="str">
        <f t="shared" si="138"/>
        <v>Lazio</v>
      </c>
      <c r="G1623" s="25" t="str">
        <f t="shared" si="139"/>
        <v>2016 ~ 2027</v>
      </c>
      <c r="H1623" s="5" t="str">
        <f t="shared" si="140"/>
        <v>2027</v>
      </c>
      <c r="I1623" s="4" t="s">
        <v>283</v>
      </c>
      <c r="J1623" s="4" t="s">
        <v>156</v>
      </c>
      <c r="K1623" s="4" t="s">
        <v>68</v>
      </c>
      <c r="L1623" s="4">
        <v>84</v>
      </c>
      <c r="M1623" s="4" t="s">
        <v>195</v>
      </c>
      <c r="N1623" s="4">
        <v>0</v>
      </c>
      <c r="O1623" s="6" t="s">
        <v>7314</v>
      </c>
      <c r="P1623" s="6" t="s">
        <v>7116</v>
      </c>
      <c r="Q1623" s="6" t="s">
        <v>7553</v>
      </c>
      <c r="R1623" s="4">
        <v>359</v>
      </c>
      <c r="S1623" s="4">
        <v>69</v>
      </c>
      <c r="T1623" s="4">
        <v>75</v>
      </c>
      <c r="U1623" s="4">
        <v>49</v>
      </c>
      <c r="V1623" s="4">
        <v>90</v>
      </c>
      <c r="W1623" s="4">
        <v>76</v>
      </c>
      <c r="X1623" s="4">
        <v>426</v>
      </c>
      <c r="Y1623" s="4">
        <v>83</v>
      </c>
      <c r="Z1623" s="4">
        <v>86</v>
      </c>
      <c r="AA1623" s="4">
        <v>79</v>
      </c>
      <c r="AB1623" s="4">
        <v>88</v>
      </c>
      <c r="AC1623" s="4">
        <v>90</v>
      </c>
      <c r="AD1623" s="4">
        <v>378</v>
      </c>
      <c r="AE1623" s="4">
        <v>72</v>
      </c>
      <c r="AF1623" s="4">
        <v>67</v>
      </c>
      <c r="AG1623" s="4">
        <v>77</v>
      </c>
      <c r="AH1623" s="4">
        <v>79</v>
      </c>
      <c r="AI1623" s="4">
        <v>83</v>
      </c>
      <c r="AJ1623" s="4">
        <v>359</v>
      </c>
      <c r="AK1623" s="4">
        <v>82</v>
      </c>
      <c r="AL1623" s="4">
        <v>65</v>
      </c>
      <c r="AM1623" s="4">
        <v>68</v>
      </c>
      <c r="AN1623" s="4">
        <v>64</v>
      </c>
      <c r="AO1623" s="4">
        <v>80</v>
      </c>
      <c r="AP1623" s="4">
        <v>316</v>
      </c>
      <c r="AQ1623" s="4">
        <v>29</v>
      </c>
      <c r="AR1623" s="4">
        <v>64</v>
      </c>
      <c r="AS1623" s="4">
        <v>76</v>
      </c>
      <c r="AT1623" s="4">
        <v>91</v>
      </c>
      <c r="AU1623" s="4">
        <v>56</v>
      </c>
      <c r="AV1623" s="4">
        <v>80</v>
      </c>
      <c r="AW1623" s="4">
        <v>188</v>
      </c>
      <c r="AX1623" s="4">
        <v>63</v>
      </c>
      <c r="AY1623" s="4">
        <v>66</v>
      </c>
      <c r="AZ1623" s="4">
        <v>59</v>
      </c>
      <c r="BA1623" s="4">
        <v>43</v>
      </c>
      <c r="BB1623" s="4">
        <v>6</v>
      </c>
      <c r="BC1623" s="4">
        <v>8</v>
      </c>
      <c r="BD1623" s="4">
        <v>6</v>
      </c>
      <c r="BE1623" s="4">
        <v>12</v>
      </c>
      <c r="BF1623" s="4">
        <v>11</v>
      </c>
      <c r="BG1623" s="4">
        <v>2069</v>
      </c>
      <c r="BH1623" s="4">
        <v>435</v>
      </c>
      <c r="BI1623" s="4">
        <v>2</v>
      </c>
      <c r="BJ1623" s="4">
        <v>69</v>
      </c>
      <c r="BK1623" s="4">
        <v>77</v>
      </c>
      <c r="BL1623" s="4">
        <v>85</v>
      </c>
      <c r="BM1623" s="4">
        <v>84</v>
      </c>
      <c r="BN1623" s="4">
        <v>62</v>
      </c>
    </row>
    <row r="1624" spans="1:66" ht="30" customHeight="1" x14ac:dyDescent="0.25">
      <c r="A1624" s="15" t="s">
        <v>2648</v>
      </c>
      <c r="B1624" s="4">
        <v>21</v>
      </c>
      <c r="C1624" s="4">
        <v>73</v>
      </c>
      <c r="D1624" s="4" t="s">
        <v>445</v>
      </c>
      <c r="E1624" s="5" t="s">
        <v>2649</v>
      </c>
      <c r="F1624" s="5" t="str">
        <f t="shared" si="138"/>
        <v>Olympique de Marseille</v>
      </c>
      <c r="G1624" s="25" t="str">
        <f t="shared" si="139"/>
        <v>2020 ~ 2025</v>
      </c>
      <c r="H1624" s="5" t="str">
        <f t="shared" si="140"/>
        <v>2025</v>
      </c>
      <c r="I1624" s="4" t="s">
        <v>426</v>
      </c>
      <c r="J1624" s="4" t="s">
        <v>253</v>
      </c>
      <c r="K1624" s="4" t="s">
        <v>68</v>
      </c>
      <c r="L1624" s="4">
        <v>75</v>
      </c>
      <c r="M1624" s="4" t="s">
        <v>206</v>
      </c>
      <c r="N1624" s="4">
        <v>4</v>
      </c>
      <c r="O1624" s="6" t="s">
        <v>7223</v>
      </c>
      <c r="P1624" s="6" t="s">
        <v>7218</v>
      </c>
      <c r="Q1624" s="6" t="s">
        <v>7538</v>
      </c>
      <c r="R1624" s="4">
        <v>340</v>
      </c>
      <c r="S1624" s="4">
        <v>76</v>
      </c>
      <c r="T1624" s="4">
        <v>64</v>
      </c>
      <c r="U1624" s="4">
        <v>67</v>
      </c>
      <c r="V1624" s="4">
        <v>74</v>
      </c>
      <c r="W1624" s="4">
        <v>59</v>
      </c>
      <c r="X1624" s="4">
        <v>326</v>
      </c>
      <c r="Y1624" s="4">
        <v>76</v>
      </c>
      <c r="Z1624" s="4">
        <v>63</v>
      </c>
      <c r="AA1624" s="4">
        <v>52</v>
      </c>
      <c r="AB1624" s="4">
        <v>63</v>
      </c>
      <c r="AC1624" s="4">
        <v>72</v>
      </c>
      <c r="AD1624" s="4">
        <v>360</v>
      </c>
      <c r="AE1624" s="4">
        <v>84</v>
      </c>
      <c r="AF1624" s="4">
        <v>82</v>
      </c>
      <c r="AG1624" s="4">
        <v>71</v>
      </c>
      <c r="AH1624" s="4">
        <v>59</v>
      </c>
      <c r="AI1624" s="4">
        <v>64</v>
      </c>
      <c r="AJ1624" s="4">
        <v>378</v>
      </c>
      <c r="AK1624" s="4">
        <v>76</v>
      </c>
      <c r="AL1624" s="4">
        <v>85</v>
      </c>
      <c r="AM1624" s="4">
        <v>70</v>
      </c>
      <c r="AN1624" s="4">
        <v>78</v>
      </c>
      <c r="AO1624" s="4">
        <v>69</v>
      </c>
      <c r="AP1624" s="4">
        <v>287</v>
      </c>
      <c r="AQ1624" s="4">
        <v>58</v>
      </c>
      <c r="AR1624" s="4">
        <v>24</v>
      </c>
      <c r="AS1624" s="4">
        <v>69</v>
      </c>
      <c r="AT1624" s="4">
        <v>73</v>
      </c>
      <c r="AU1624" s="4">
        <v>63</v>
      </c>
      <c r="AV1624" s="4">
        <v>67</v>
      </c>
      <c r="AW1624" s="4">
        <v>105</v>
      </c>
      <c r="AX1624" s="4">
        <v>40</v>
      </c>
      <c r="AY1624" s="4">
        <v>34</v>
      </c>
      <c r="AZ1624" s="4">
        <v>31</v>
      </c>
      <c r="BA1624" s="4">
        <v>46</v>
      </c>
      <c r="BB1624" s="4">
        <v>9</v>
      </c>
      <c r="BC1624" s="4">
        <v>5</v>
      </c>
      <c r="BD1624" s="4">
        <v>7</v>
      </c>
      <c r="BE1624" s="4">
        <v>10</v>
      </c>
      <c r="BF1624" s="4">
        <v>15</v>
      </c>
      <c r="BG1624" s="4">
        <v>1842</v>
      </c>
      <c r="BH1624" s="4">
        <v>402</v>
      </c>
      <c r="BI1624" s="4">
        <v>1</v>
      </c>
      <c r="BJ1624" s="4">
        <v>83</v>
      </c>
      <c r="BK1624" s="4">
        <v>67</v>
      </c>
      <c r="BL1624" s="4">
        <v>71</v>
      </c>
      <c r="BM1624" s="4">
        <v>72</v>
      </c>
      <c r="BN1624" s="4">
        <v>37</v>
      </c>
    </row>
    <row r="1625" spans="1:66" ht="30" customHeight="1" x14ac:dyDescent="0.25">
      <c r="A1625" s="15" t="s">
        <v>6845</v>
      </c>
      <c r="B1625" s="4">
        <v>22</v>
      </c>
      <c r="C1625" s="4">
        <v>63</v>
      </c>
      <c r="D1625" s="4">
        <v>75</v>
      </c>
      <c r="E1625" s="5" t="s">
        <v>6546</v>
      </c>
      <c r="F1625" s="5" t="str">
        <f t="shared" si="138"/>
        <v>Mirandés</v>
      </c>
      <c r="G1625" s="25" t="str">
        <f t="shared" si="139"/>
        <v>2023 ~ 2025</v>
      </c>
      <c r="H1625" s="5" t="str">
        <f t="shared" si="140"/>
        <v>2025</v>
      </c>
      <c r="I1625" s="4" t="s">
        <v>359</v>
      </c>
      <c r="J1625" s="4" t="s">
        <v>67</v>
      </c>
      <c r="K1625" s="4" t="s">
        <v>68</v>
      </c>
      <c r="L1625" s="4">
        <v>63</v>
      </c>
      <c r="M1625" s="4" t="s">
        <v>508</v>
      </c>
      <c r="N1625" s="4">
        <v>12</v>
      </c>
      <c r="O1625" s="6" t="s">
        <v>6877</v>
      </c>
      <c r="P1625" s="6" t="s">
        <v>6907</v>
      </c>
      <c r="Q1625" s="6" t="s">
        <v>6871</v>
      </c>
      <c r="R1625" s="4">
        <v>51</v>
      </c>
      <c r="S1625" s="4">
        <v>11</v>
      </c>
      <c r="T1625" s="4">
        <v>7</v>
      </c>
      <c r="U1625" s="4">
        <v>11</v>
      </c>
      <c r="V1625" s="4">
        <v>15</v>
      </c>
      <c r="W1625" s="4">
        <v>7</v>
      </c>
      <c r="X1625" s="4">
        <v>65</v>
      </c>
      <c r="Y1625" s="4">
        <v>10</v>
      </c>
      <c r="Z1625" s="4">
        <v>13</v>
      </c>
      <c r="AA1625" s="4">
        <v>12</v>
      </c>
      <c r="AB1625" s="4">
        <v>15</v>
      </c>
      <c r="AC1625" s="4">
        <v>15</v>
      </c>
      <c r="AD1625" s="4">
        <v>174</v>
      </c>
      <c r="AE1625" s="4">
        <v>31</v>
      </c>
      <c r="AF1625" s="4">
        <v>29</v>
      </c>
      <c r="AG1625" s="4">
        <v>33</v>
      </c>
      <c r="AH1625" s="4">
        <v>60</v>
      </c>
      <c r="AI1625" s="4">
        <v>21</v>
      </c>
      <c r="AJ1625" s="4">
        <v>165</v>
      </c>
      <c r="AK1625" s="4">
        <v>44</v>
      </c>
      <c r="AL1625" s="4">
        <v>46</v>
      </c>
      <c r="AM1625" s="4">
        <v>18</v>
      </c>
      <c r="AN1625" s="4">
        <v>49</v>
      </c>
      <c r="AO1625" s="4">
        <v>8</v>
      </c>
      <c r="AP1625" s="4">
        <v>87</v>
      </c>
      <c r="AQ1625" s="4">
        <v>23</v>
      </c>
      <c r="AR1625" s="4">
        <v>12</v>
      </c>
      <c r="AS1625" s="4">
        <v>4</v>
      </c>
      <c r="AT1625" s="4">
        <v>35</v>
      </c>
      <c r="AU1625" s="4">
        <v>13</v>
      </c>
      <c r="AV1625" s="4">
        <v>30</v>
      </c>
      <c r="AW1625" s="4">
        <v>30</v>
      </c>
      <c r="AX1625" s="4">
        <v>7</v>
      </c>
      <c r="AY1625" s="4">
        <v>13</v>
      </c>
      <c r="AZ1625" s="4">
        <v>10</v>
      </c>
      <c r="BA1625" s="4">
        <v>307</v>
      </c>
      <c r="BB1625" s="4">
        <v>66</v>
      </c>
      <c r="BC1625" s="4">
        <v>62</v>
      </c>
      <c r="BD1625" s="4">
        <v>58</v>
      </c>
      <c r="BE1625" s="4">
        <v>58</v>
      </c>
      <c r="BF1625" s="4">
        <v>63</v>
      </c>
      <c r="BG1625" s="4">
        <v>879</v>
      </c>
      <c r="BH1625" s="4">
        <v>337</v>
      </c>
      <c r="BI1625" s="4">
        <v>1</v>
      </c>
      <c r="BJ1625" s="4">
        <v>66</v>
      </c>
      <c r="BK1625" s="4">
        <v>62</v>
      </c>
      <c r="BL1625" s="4">
        <v>58</v>
      </c>
      <c r="BM1625" s="4">
        <v>63</v>
      </c>
      <c r="BN1625" s="4">
        <v>30</v>
      </c>
    </row>
    <row r="1626" spans="1:66" ht="30" customHeight="1" x14ac:dyDescent="0.25">
      <c r="A1626" s="15" t="s">
        <v>6792</v>
      </c>
      <c r="B1626" s="4">
        <v>24</v>
      </c>
      <c r="C1626" s="4">
        <v>77</v>
      </c>
      <c r="D1626" s="4">
        <v>81</v>
      </c>
      <c r="E1626" s="5" t="s">
        <v>7993</v>
      </c>
      <c r="F1626" s="5" t="str">
        <f t="shared" si="138"/>
        <v>Almería</v>
      </c>
      <c r="G1626" s="25" t="str">
        <f t="shared" si="139"/>
        <v>Jun 30, 2024 A Prestamo</v>
      </c>
      <c r="H1626" s="5">
        <v>0</v>
      </c>
      <c r="I1626" s="4" t="s">
        <v>359</v>
      </c>
      <c r="J1626" s="4" t="s">
        <v>119</v>
      </c>
      <c r="K1626" s="4" t="s">
        <v>68</v>
      </c>
      <c r="L1626" s="4">
        <v>77</v>
      </c>
      <c r="M1626" s="4" t="s">
        <v>508</v>
      </c>
      <c r="N1626" s="4">
        <v>4</v>
      </c>
      <c r="O1626" s="6" t="s">
        <v>7034</v>
      </c>
      <c r="P1626" s="6" t="s">
        <v>7267</v>
      </c>
      <c r="Q1626" s="6">
        <v>0</v>
      </c>
      <c r="R1626" s="4">
        <v>75</v>
      </c>
      <c r="S1626" s="4">
        <v>10</v>
      </c>
      <c r="T1626" s="4">
        <v>5</v>
      </c>
      <c r="U1626" s="4">
        <v>8</v>
      </c>
      <c r="V1626" s="4">
        <v>44</v>
      </c>
      <c r="W1626" s="4">
        <v>8</v>
      </c>
      <c r="X1626" s="4">
        <v>93</v>
      </c>
      <c r="Y1626" s="4">
        <v>16</v>
      </c>
      <c r="Z1626" s="4">
        <v>9</v>
      </c>
      <c r="AA1626" s="4">
        <v>9</v>
      </c>
      <c r="AB1626" s="4">
        <v>38</v>
      </c>
      <c r="AC1626" s="4">
        <v>21</v>
      </c>
      <c r="AD1626" s="4">
        <v>279</v>
      </c>
      <c r="AE1626" s="4">
        <v>55</v>
      </c>
      <c r="AF1626" s="4">
        <v>55</v>
      </c>
      <c r="AG1626" s="4">
        <v>58</v>
      </c>
      <c r="AH1626" s="4">
        <v>78</v>
      </c>
      <c r="AI1626" s="4">
        <v>33</v>
      </c>
      <c r="AJ1626" s="4">
        <v>216</v>
      </c>
      <c r="AK1626" s="4">
        <v>53</v>
      </c>
      <c r="AL1626" s="4">
        <v>68</v>
      </c>
      <c r="AM1626" s="4">
        <v>23</v>
      </c>
      <c r="AN1626" s="4">
        <v>68</v>
      </c>
      <c r="AO1626" s="4">
        <v>4</v>
      </c>
      <c r="AP1626" s="4">
        <v>97</v>
      </c>
      <c r="AQ1626" s="4">
        <v>12</v>
      </c>
      <c r="AR1626" s="4">
        <v>9</v>
      </c>
      <c r="AS1626" s="4">
        <v>6</v>
      </c>
      <c r="AT1626" s="4">
        <v>57</v>
      </c>
      <c r="AU1626" s="4">
        <v>13</v>
      </c>
      <c r="AV1626" s="4">
        <v>56</v>
      </c>
      <c r="AW1626" s="4">
        <v>49</v>
      </c>
      <c r="AX1626" s="4">
        <v>21</v>
      </c>
      <c r="AY1626" s="4">
        <v>15</v>
      </c>
      <c r="AZ1626" s="4">
        <v>13</v>
      </c>
      <c r="BA1626" s="4">
        <v>375</v>
      </c>
      <c r="BB1626" s="4">
        <v>78</v>
      </c>
      <c r="BC1626" s="4">
        <v>75</v>
      </c>
      <c r="BD1626" s="4">
        <v>71</v>
      </c>
      <c r="BE1626" s="4">
        <v>71</v>
      </c>
      <c r="BF1626" s="4">
        <v>80</v>
      </c>
      <c r="BG1626" s="4">
        <v>1184</v>
      </c>
      <c r="BH1626" s="4">
        <v>430</v>
      </c>
      <c r="BI1626" s="4">
        <v>1</v>
      </c>
      <c r="BJ1626" s="4">
        <v>78</v>
      </c>
      <c r="BK1626" s="4">
        <v>75</v>
      </c>
      <c r="BL1626" s="4">
        <v>71</v>
      </c>
      <c r="BM1626" s="4">
        <v>80</v>
      </c>
      <c r="BN1626" s="4">
        <v>55</v>
      </c>
    </row>
    <row r="1627" spans="1:66" ht="30" customHeight="1" x14ac:dyDescent="0.25">
      <c r="A1627" s="15" t="s">
        <v>5472</v>
      </c>
      <c r="B1627" s="4">
        <v>28</v>
      </c>
      <c r="C1627" s="4">
        <v>77</v>
      </c>
      <c r="D1627" s="4">
        <v>77</v>
      </c>
      <c r="E1627" s="5" t="s">
        <v>2779</v>
      </c>
      <c r="F1627" s="5" t="str">
        <f t="shared" si="138"/>
        <v>Getafe</v>
      </c>
      <c r="G1627" s="25" t="str">
        <f t="shared" si="139"/>
        <v>2022 ~ 2027</v>
      </c>
      <c r="H1627" s="5" t="str">
        <f t="shared" ref="H1627:H1646" si="141">RIGHT(G1627, 4)</f>
        <v>2027</v>
      </c>
      <c r="I1627" s="4" t="s">
        <v>97</v>
      </c>
      <c r="J1627" s="4" t="s">
        <v>321</v>
      </c>
      <c r="K1627" s="4" t="s">
        <v>68</v>
      </c>
      <c r="L1627" s="4">
        <v>77</v>
      </c>
      <c r="M1627" s="4" t="s">
        <v>195</v>
      </c>
      <c r="N1627" s="4">
        <v>0</v>
      </c>
      <c r="O1627" s="6" t="s">
        <v>7064</v>
      </c>
      <c r="P1627" s="6" t="s">
        <v>7188</v>
      </c>
      <c r="Q1627" s="6" t="s">
        <v>7189</v>
      </c>
      <c r="R1627" s="4">
        <v>319</v>
      </c>
      <c r="S1627" s="4">
        <v>72</v>
      </c>
      <c r="T1627" s="4">
        <v>70</v>
      </c>
      <c r="U1627" s="4">
        <v>48</v>
      </c>
      <c r="V1627" s="4">
        <v>78</v>
      </c>
      <c r="W1627" s="4">
        <v>51</v>
      </c>
      <c r="X1627" s="4">
        <v>365</v>
      </c>
      <c r="Y1627" s="4">
        <v>70</v>
      </c>
      <c r="Z1627" s="4">
        <v>71</v>
      </c>
      <c r="AA1627" s="4">
        <v>73</v>
      </c>
      <c r="AB1627" s="4">
        <v>75</v>
      </c>
      <c r="AC1627" s="4">
        <v>76</v>
      </c>
      <c r="AD1627" s="4">
        <v>362</v>
      </c>
      <c r="AE1627" s="4">
        <v>72</v>
      </c>
      <c r="AF1627" s="4">
        <v>65</v>
      </c>
      <c r="AG1627" s="4">
        <v>69</v>
      </c>
      <c r="AH1627" s="4">
        <v>79</v>
      </c>
      <c r="AI1627" s="4">
        <v>77</v>
      </c>
      <c r="AJ1627" s="4">
        <v>367</v>
      </c>
      <c r="AK1627" s="4">
        <v>76</v>
      </c>
      <c r="AL1627" s="4">
        <v>66</v>
      </c>
      <c r="AM1627" s="4">
        <v>80</v>
      </c>
      <c r="AN1627" s="4">
        <v>70</v>
      </c>
      <c r="AO1627" s="4">
        <v>75</v>
      </c>
      <c r="AP1627" s="4">
        <v>377</v>
      </c>
      <c r="AQ1627" s="4">
        <v>70</v>
      </c>
      <c r="AR1627" s="4">
        <v>80</v>
      </c>
      <c r="AS1627" s="4">
        <v>76</v>
      </c>
      <c r="AT1627" s="4">
        <v>78</v>
      </c>
      <c r="AU1627" s="4">
        <v>73</v>
      </c>
      <c r="AV1627" s="4">
        <v>79</v>
      </c>
      <c r="AW1627" s="4">
        <v>225</v>
      </c>
      <c r="AX1627" s="4">
        <v>76</v>
      </c>
      <c r="AY1627" s="4">
        <v>79</v>
      </c>
      <c r="AZ1627" s="4">
        <v>70</v>
      </c>
      <c r="BA1627" s="4">
        <v>53</v>
      </c>
      <c r="BB1627" s="4">
        <v>12</v>
      </c>
      <c r="BC1627" s="4">
        <v>13</v>
      </c>
      <c r="BD1627" s="4">
        <v>8</v>
      </c>
      <c r="BE1627" s="4">
        <v>10</v>
      </c>
      <c r="BF1627" s="4">
        <v>10</v>
      </c>
      <c r="BG1627" s="4">
        <v>2068</v>
      </c>
      <c r="BH1627" s="4">
        <v>435</v>
      </c>
      <c r="BI1627" s="4">
        <v>2</v>
      </c>
      <c r="BJ1627" s="4">
        <v>68</v>
      </c>
      <c r="BK1627" s="4">
        <v>72</v>
      </c>
      <c r="BL1627" s="4">
        <v>76</v>
      </c>
      <c r="BM1627" s="4">
        <v>73</v>
      </c>
      <c r="BN1627" s="4">
        <v>74</v>
      </c>
    </row>
    <row r="1628" spans="1:66" ht="30" customHeight="1" x14ac:dyDescent="0.25">
      <c r="A1628" s="15" t="s">
        <v>2959</v>
      </c>
      <c r="B1628" s="4">
        <v>22</v>
      </c>
      <c r="C1628" s="4">
        <v>77</v>
      </c>
      <c r="D1628" s="4">
        <v>85</v>
      </c>
      <c r="E1628" s="5" t="s">
        <v>2960</v>
      </c>
      <c r="F1628" s="5" t="str">
        <f t="shared" si="138"/>
        <v>Real Betis</v>
      </c>
      <c r="G1628" s="25" t="str">
        <f t="shared" si="139"/>
        <v>2022 ~ 2028</v>
      </c>
      <c r="H1628" s="5" t="str">
        <f t="shared" si="141"/>
        <v>2028</v>
      </c>
      <c r="I1628" s="4" t="s">
        <v>66</v>
      </c>
      <c r="J1628" s="4" t="s">
        <v>139</v>
      </c>
      <c r="K1628" s="4" t="s">
        <v>77</v>
      </c>
      <c r="L1628" s="4">
        <v>78</v>
      </c>
      <c r="M1628" s="4" t="s">
        <v>294</v>
      </c>
      <c r="N1628" s="4">
        <v>8</v>
      </c>
      <c r="O1628" s="6" t="s">
        <v>7138</v>
      </c>
      <c r="P1628" s="6" t="s">
        <v>7052</v>
      </c>
      <c r="Q1628" s="6" t="s">
        <v>7470</v>
      </c>
      <c r="R1628" s="4">
        <v>355</v>
      </c>
      <c r="S1628" s="4">
        <v>75</v>
      </c>
      <c r="T1628" s="4">
        <v>71</v>
      </c>
      <c r="U1628" s="4">
        <v>68</v>
      </c>
      <c r="V1628" s="4">
        <v>74</v>
      </c>
      <c r="W1628" s="4">
        <v>67</v>
      </c>
      <c r="X1628" s="4">
        <v>331</v>
      </c>
      <c r="Y1628" s="4">
        <v>84</v>
      </c>
      <c r="Z1628" s="4">
        <v>52</v>
      </c>
      <c r="AA1628" s="4">
        <v>46</v>
      </c>
      <c r="AB1628" s="4">
        <v>66</v>
      </c>
      <c r="AC1628" s="4">
        <v>83</v>
      </c>
      <c r="AD1628" s="4">
        <v>385</v>
      </c>
      <c r="AE1628" s="4">
        <v>84</v>
      </c>
      <c r="AF1628" s="4">
        <v>83</v>
      </c>
      <c r="AG1628" s="4">
        <v>79</v>
      </c>
      <c r="AH1628" s="4">
        <v>65</v>
      </c>
      <c r="AI1628" s="4">
        <v>74</v>
      </c>
      <c r="AJ1628" s="4">
        <v>353</v>
      </c>
      <c r="AK1628" s="4">
        <v>79</v>
      </c>
      <c r="AL1628" s="4">
        <v>77</v>
      </c>
      <c r="AM1628" s="4">
        <v>74</v>
      </c>
      <c r="AN1628" s="4">
        <v>61</v>
      </c>
      <c r="AO1628" s="4">
        <v>62</v>
      </c>
      <c r="AP1628" s="4">
        <v>308</v>
      </c>
      <c r="AQ1628" s="4">
        <v>63</v>
      </c>
      <c r="AR1628" s="4">
        <v>48</v>
      </c>
      <c r="AS1628" s="4">
        <v>74</v>
      </c>
      <c r="AT1628" s="4">
        <v>66</v>
      </c>
      <c r="AU1628" s="4">
        <v>57</v>
      </c>
      <c r="AV1628" s="4">
        <v>63</v>
      </c>
      <c r="AW1628" s="4">
        <v>157</v>
      </c>
      <c r="AX1628" s="4">
        <v>47</v>
      </c>
      <c r="AY1628" s="4">
        <v>56</v>
      </c>
      <c r="AZ1628" s="4">
        <v>54</v>
      </c>
      <c r="BA1628" s="4">
        <v>50</v>
      </c>
      <c r="BB1628" s="4">
        <v>14</v>
      </c>
      <c r="BC1628" s="4">
        <v>12</v>
      </c>
      <c r="BD1628" s="4">
        <v>7</v>
      </c>
      <c r="BE1628" s="4">
        <v>9</v>
      </c>
      <c r="BF1628" s="4">
        <v>8</v>
      </c>
      <c r="BG1628" s="4">
        <v>1939</v>
      </c>
      <c r="BH1628" s="4">
        <v>421</v>
      </c>
      <c r="BI1628" s="4">
        <v>1</v>
      </c>
      <c r="BJ1628" s="4">
        <v>83</v>
      </c>
      <c r="BK1628" s="4">
        <v>70</v>
      </c>
      <c r="BL1628" s="4">
        <v>69</v>
      </c>
      <c r="BM1628" s="4">
        <v>81</v>
      </c>
      <c r="BN1628" s="4">
        <v>53</v>
      </c>
    </row>
    <row r="1629" spans="1:66" ht="30" customHeight="1" x14ac:dyDescent="0.25">
      <c r="A1629" s="15" t="s">
        <v>7895</v>
      </c>
      <c r="B1629" s="4">
        <v>22</v>
      </c>
      <c r="C1629" s="4">
        <v>75</v>
      </c>
      <c r="D1629" s="4">
        <v>83</v>
      </c>
      <c r="E1629" s="5" t="s">
        <v>6713</v>
      </c>
      <c r="F1629" s="5" t="str">
        <f t="shared" si="138"/>
        <v>Famalicão</v>
      </c>
      <c r="G1629" s="25" t="str">
        <f t="shared" si="139"/>
        <v>2019 ~ 2027</v>
      </c>
      <c r="H1629" s="5" t="str">
        <f t="shared" si="141"/>
        <v>2027</v>
      </c>
      <c r="I1629" s="4" t="s">
        <v>730</v>
      </c>
      <c r="J1629" s="4" t="s">
        <v>913</v>
      </c>
      <c r="K1629" s="4" t="s">
        <v>68</v>
      </c>
      <c r="L1629" s="4">
        <v>75</v>
      </c>
      <c r="M1629" s="4" t="s">
        <v>508</v>
      </c>
      <c r="N1629" s="4">
        <v>8</v>
      </c>
      <c r="O1629" s="6" t="s">
        <v>7307</v>
      </c>
      <c r="P1629" s="6" t="s">
        <v>7171</v>
      </c>
      <c r="Q1629" s="6" t="s">
        <v>7106</v>
      </c>
      <c r="R1629" s="4">
        <v>60</v>
      </c>
      <c r="S1629" s="4">
        <v>13</v>
      </c>
      <c r="T1629" s="4">
        <v>9</v>
      </c>
      <c r="U1629" s="4">
        <v>13</v>
      </c>
      <c r="V1629" s="4">
        <v>19</v>
      </c>
      <c r="W1629" s="4">
        <v>6</v>
      </c>
      <c r="X1629" s="4">
        <v>81</v>
      </c>
      <c r="Y1629" s="4">
        <v>10</v>
      </c>
      <c r="Z1629" s="4">
        <v>13</v>
      </c>
      <c r="AA1629" s="4">
        <v>14</v>
      </c>
      <c r="AB1629" s="4">
        <v>26</v>
      </c>
      <c r="AC1629" s="4">
        <v>18</v>
      </c>
      <c r="AD1629" s="4">
        <v>187</v>
      </c>
      <c r="AE1629" s="4">
        <v>29</v>
      </c>
      <c r="AF1629" s="4">
        <v>31</v>
      </c>
      <c r="AG1629" s="4">
        <v>31</v>
      </c>
      <c r="AH1629" s="4">
        <v>71</v>
      </c>
      <c r="AI1629" s="4">
        <v>25</v>
      </c>
      <c r="AJ1629" s="4">
        <v>213</v>
      </c>
      <c r="AK1629" s="4">
        <v>51</v>
      </c>
      <c r="AL1629" s="4">
        <v>63</v>
      </c>
      <c r="AM1629" s="4">
        <v>22</v>
      </c>
      <c r="AN1629" s="4">
        <v>72</v>
      </c>
      <c r="AO1629" s="4">
        <v>5</v>
      </c>
      <c r="AP1629" s="4">
        <v>110</v>
      </c>
      <c r="AQ1629" s="4">
        <v>24</v>
      </c>
      <c r="AR1629" s="4">
        <v>14</v>
      </c>
      <c r="AS1629" s="4">
        <v>8</v>
      </c>
      <c r="AT1629" s="4">
        <v>50</v>
      </c>
      <c r="AU1629" s="4">
        <v>14</v>
      </c>
      <c r="AV1629" s="4">
        <v>40</v>
      </c>
      <c r="AW1629" s="4">
        <v>28</v>
      </c>
      <c r="AX1629" s="4">
        <v>6</v>
      </c>
      <c r="AY1629" s="4">
        <v>10</v>
      </c>
      <c r="AZ1629" s="4">
        <v>12</v>
      </c>
      <c r="BA1629" s="4">
        <v>366</v>
      </c>
      <c r="BB1629" s="4">
        <v>75</v>
      </c>
      <c r="BC1629" s="4">
        <v>72</v>
      </c>
      <c r="BD1629" s="4">
        <v>68</v>
      </c>
      <c r="BE1629" s="4">
        <v>75</v>
      </c>
      <c r="BF1629" s="4">
        <v>76</v>
      </c>
      <c r="BG1629" s="4">
        <v>1045</v>
      </c>
      <c r="BH1629" s="4">
        <v>396</v>
      </c>
      <c r="BI1629" s="4">
        <v>1</v>
      </c>
      <c r="BJ1629" s="4">
        <v>75</v>
      </c>
      <c r="BK1629" s="4">
        <v>72</v>
      </c>
      <c r="BL1629" s="4">
        <v>68</v>
      </c>
      <c r="BM1629" s="4">
        <v>76</v>
      </c>
      <c r="BN1629" s="4">
        <v>30</v>
      </c>
    </row>
    <row r="1630" spans="1:66" ht="30" customHeight="1" x14ac:dyDescent="0.25">
      <c r="A1630" s="15" t="s">
        <v>4286</v>
      </c>
      <c r="B1630" s="4">
        <v>22</v>
      </c>
      <c r="C1630" s="4">
        <v>72</v>
      </c>
      <c r="D1630" s="4">
        <v>79</v>
      </c>
      <c r="E1630" s="5" t="s">
        <v>4287</v>
      </c>
      <c r="F1630" s="5" t="str">
        <f t="shared" si="138"/>
        <v>Portimonense</v>
      </c>
      <c r="G1630" s="25" t="str">
        <f t="shared" si="139"/>
        <v>2019 ~ 2024</v>
      </c>
      <c r="H1630" s="5" t="str">
        <f t="shared" si="141"/>
        <v>2024</v>
      </c>
      <c r="I1630" s="4" t="s">
        <v>1320</v>
      </c>
      <c r="J1630" s="4" t="s">
        <v>76</v>
      </c>
      <c r="K1630" s="4" t="s">
        <v>68</v>
      </c>
      <c r="L1630" s="4">
        <v>74</v>
      </c>
      <c r="M1630" s="4" t="s">
        <v>69</v>
      </c>
      <c r="N1630" s="4">
        <v>7</v>
      </c>
      <c r="O1630" s="6" t="s">
        <v>7454</v>
      </c>
      <c r="P1630" s="6" t="s">
        <v>7171</v>
      </c>
      <c r="Q1630" s="6" t="s">
        <v>7307</v>
      </c>
      <c r="R1630" s="4">
        <v>300</v>
      </c>
      <c r="S1630" s="4">
        <v>77</v>
      </c>
      <c r="T1630" s="4">
        <v>60</v>
      </c>
      <c r="U1630" s="4">
        <v>30</v>
      </c>
      <c r="V1630" s="4">
        <v>73</v>
      </c>
      <c r="W1630" s="4">
        <v>60</v>
      </c>
      <c r="X1630" s="4">
        <v>347</v>
      </c>
      <c r="Y1630" s="4">
        <v>74</v>
      </c>
      <c r="Z1630" s="4">
        <v>64</v>
      </c>
      <c r="AA1630" s="4">
        <v>65</v>
      </c>
      <c r="AB1630" s="4">
        <v>70</v>
      </c>
      <c r="AC1630" s="4">
        <v>74</v>
      </c>
      <c r="AD1630" s="4">
        <v>399</v>
      </c>
      <c r="AE1630" s="4">
        <v>79</v>
      </c>
      <c r="AF1630" s="4">
        <v>73</v>
      </c>
      <c r="AG1630" s="4">
        <v>91</v>
      </c>
      <c r="AH1630" s="4">
        <v>66</v>
      </c>
      <c r="AI1630" s="4">
        <v>90</v>
      </c>
      <c r="AJ1630" s="4">
        <v>271</v>
      </c>
      <c r="AK1630" s="4">
        <v>67</v>
      </c>
      <c r="AL1630" s="4">
        <v>46</v>
      </c>
      <c r="AM1630" s="4">
        <v>63</v>
      </c>
      <c r="AN1630" s="4">
        <v>39</v>
      </c>
      <c r="AO1630" s="4">
        <v>56</v>
      </c>
      <c r="AP1630" s="4">
        <v>269</v>
      </c>
      <c r="AQ1630" s="4">
        <v>42</v>
      </c>
      <c r="AR1630" s="4">
        <v>24</v>
      </c>
      <c r="AS1630" s="4">
        <v>66</v>
      </c>
      <c r="AT1630" s="4">
        <v>77</v>
      </c>
      <c r="AU1630" s="4">
        <v>60</v>
      </c>
      <c r="AV1630" s="4">
        <v>71</v>
      </c>
      <c r="AW1630" s="4">
        <v>108</v>
      </c>
      <c r="AX1630" s="4">
        <v>39</v>
      </c>
      <c r="AY1630" s="4">
        <v>37</v>
      </c>
      <c r="AZ1630" s="4">
        <v>32</v>
      </c>
      <c r="BA1630" s="4">
        <v>41</v>
      </c>
      <c r="BB1630" s="4">
        <v>6</v>
      </c>
      <c r="BC1630" s="4">
        <v>8</v>
      </c>
      <c r="BD1630" s="4">
        <v>15</v>
      </c>
      <c r="BE1630" s="4">
        <v>6</v>
      </c>
      <c r="BF1630" s="4">
        <v>6</v>
      </c>
      <c r="BG1630" s="4">
        <v>1735</v>
      </c>
      <c r="BH1630" s="4">
        <v>366</v>
      </c>
      <c r="BI1630" s="4">
        <v>1</v>
      </c>
      <c r="BJ1630" s="4">
        <v>76</v>
      </c>
      <c r="BK1630" s="4">
        <v>61</v>
      </c>
      <c r="BL1630" s="4">
        <v>73</v>
      </c>
      <c r="BM1630" s="4">
        <v>76</v>
      </c>
      <c r="BN1630" s="4">
        <v>34</v>
      </c>
    </row>
    <row r="1631" spans="1:66" ht="30" customHeight="1" x14ac:dyDescent="0.25">
      <c r="A1631" s="15" t="s">
        <v>7815</v>
      </c>
      <c r="B1631" s="4">
        <v>25</v>
      </c>
      <c r="C1631" s="4">
        <v>68</v>
      </c>
      <c r="D1631" s="4">
        <v>72</v>
      </c>
      <c r="E1631" s="5" t="s">
        <v>3926</v>
      </c>
      <c r="F1631" s="5" t="str">
        <f t="shared" si="138"/>
        <v>Millwall</v>
      </c>
      <c r="G1631" s="25" t="str">
        <f t="shared" si="139"/>
        <v>2023 ~ 2027</v>
      </c>
      <c r="H1631" s="5" t="str">
        <f t="shared" si="141"/>
        <v>2027</v>
      </c>
      <c r="I1631" s="4" t="s">
        <v>419</v>
      </c>
      <c r="J1631" s="4" t="s">
        <v>67</v>
      </c>
      <c r="K1631" s="4" t="s">
        <v>68</v>
      </c>
      <c r="L1631" s="4">
        <v>68</v>
      </c>
      <c r="M1631" s="4" t="s">
        <v>508</v>
      </c>
      <c r="N1631" s="4">
        <v>4</v>
      </c>
      <c r="O1631" s="6" t="s">
        <v>7351</v>
      </c>
      <c r="P1631" s="6" t="s">
        <v>7001</v>
      </c>
      <c r="Q1631" s="6" t="s">
        <v>7269</v>
      </c>
      <c r="R1631" s="4">
        <v>82</v>
      </c>
      <c r="S1631" s="4">
        <v>11</v>
      </c>
      <c r="T1631" s="4">
        <v>13</v>
      </c>
      <c r="U1631" s="4">
        <v>18</v>
      </c>
      <c r="V1631" s="4">
        <v>27</v>
      </c>
      <c r="W1631" s="4">
        <v>13</v>
      </c>
      <c r="X1631" s="4">
        <v>97</v>
      </c>
      <c r="Y1631" s="4">
        <v>12</v>
      </c>
      <c r="Z1631" s="4">
        <v>18</v>
      </c>
      <c r="AA1631" s="4">
        <v>12</v>
      </c>
      <c r="AB1631" s="4">
        <v>30</v>
      </c>
      <c r="AC1631" s="4">
        <v>25</v>
      </c>
      <c r="AD1631" s="4">
        <v>200</v>
      </c>
      <c r="AE1631" s="4">
        <v>40</v>
      </c>
      <c r="AF1631" s="4">
        <v>33</v>
      </c>
      <c r="AG1631" s="4">
        <v>33</v>
      </c>
      <c r="AH1631" s="4">
        <v>66</v>
      </c>
      <c r="AI1631" s="4">
        <v>28</v>
      </c>
      <c r="AJ1631" s="4">
        <v>177</v>
      </c>
      <c r="AK1631" s="4">
        <v>50</v>
      </c>
      <c r="AL1631" s="4">
        <v>48</v>
      </c>
      <c r="AM1631" s="4">
        <v>20</v>
      </c>
      <c r="AN1631" s="4">
        <v>42</v>
      </c>
      <c r="AO1631" s="4">
        <v>17</v>
      </c>
      <c r="AP1631" s="4">
        <v>80</v>
      </c>
      <c r="AQ1631" s="4">
        <v>20</v>
      </c>
      <c r="AR1631" s="4">
        <v>6</v>
      </c>
      <c r="AS1631" s="4">
        <v>6</v>
      </c>
      <c r="AT1631" s="4">
        <v>22</v>
      </c>
      <c r="AU1631" s="4">
        <v>26</v>
      </c>
      <c r="AV1631" s="4">
        <v>27</v>
      </c>
      <c r="AW1631" s="4">
        <v>44</v>
      </c>
      <c r="AX1631" s="4">
        <v>11</v>
      </c>
      <c r="AY1631" s="4">
        <v>19</v>
      </c>
      <c r="AZ1631" s="4">
        <v>14</v>
      </c>
      <c r="BA1631" s="4">
        <v>337</v>
      </c>
      <c r="BB1631" s="4">
        <v>68</v>
      </c>
      <c r="BC1631" s="4">
        <v>66</v>
      </c>
      <c r="BD1631" s="4">
        <v>67</v>
      </c>
      <c r="BE1631" s="4">
        <v>68</v>
      </c>
      <c r="BF1631" s="4">
        <v>68</v>
      </c>
      <c r="BG1631" s="4">
        <v>1017</v>
      </c>
      <c r="BH1631" s="4">
        <v>374</v>
      </c>
      <c r="BI1631" s="4">
        <v>1</v>
      </c>
      <c r="BJ1631" s="4">
        <v>68</v>
      </c>
      <c r="BK1631" s="4">
        <v>66</v>
      </c>
      <c r="BL1631" s="4">
        <v>67</v>
      </c>
      <c r="BM1631" s="4">
        <v>68</v>
      </c>
      <c r="BN1631" s="4">
        <v>37</v>
      </c>
    </row>
    <row r="1632" spans="1:66" ht="30" customHeight="1" x14ac:dyDescent="0.25">
      <c r="A1632" s="15" t="s">
        <v>2796</v>
      </c>
      <c r="B1632" s="4">
        <v>28</v>
      </c>
      <c r="C1632" s="4" t="s">
        <v>526</v>
      </c>
      <c r="D1632" s="4" t="s">
        <v>526</v>
      </c>
      <c r="E1632" s="5" t="s">
        <v>675</v>
      </c>
      <c r="F1632" s="5" t="str">
        <f t="shared" si="138"/>
        <v>Paris Saint Germain</v>
      </c>
      <c r="G1632" s="25" t="str">
        <f t="shared" si="139"/>
        <v>2023 ~ 2028</v>
      </c>
      <c r="H1632" s="5" t="str">
        <f t="shared" si="141"/>
        <v>2028</v>
      </c>
      <c r="I1632" s="4" t="s">
        <v>494</v>
      </c>
      <c r="J1632" s="4" t="s">
        <v>290</v>
      </c>
      <c r="K1632" s="4" t="s">
        <v>68</v>
      </c>
      <c r="L1632" s="4">
        <v>82</v>
      </c>
      <c r="M1632" s="4" t="s">
        <v>189</v>
      </c>
      <c r="N1632" s="4">
        <v>0</v>
      </c>
      <c r="O1632" s="6" t="s">
        <v>7167</v>
      </c>
      <c r="P1632" s="6" t="s">
        <v>7179</v>
      </c>
      <c r="Q1632" s="6" t="s">
        <v>7383</v>
      </c>
      <c r="R1632" s="4">
        <v>279</v>
      </c>
      <c r="S1632" s="4">
        <v>43</v>
      </c>
      <c r="T1632" s="4">
        <v>46</v>
      </c>
      <c r="U1632" s="4">
        <v>78</v>
      </c>
      <c r="V1632" s="4">
        <v>72</v>
      </c>
      <c r="W1632" s="4">
        <v>40</v>
      </c>
      <c r="X1632" s="4">
        <v>282</v>
      </c>
      <c r="Y1632" s="4">
        <v>64</v>
      </c>
      <c r="Z1632" s="4">
        <v>47</v>
      </c>
      <c r="AA1632" s="4">
        <v>30</v>
      </c>
      <c r="AB1632" s="4">
        <v>71</v>
      </c>
      <c r="AC1632" s="4">
        <v>70</v>
      </c>
      <c r="AD1632" s="4">
        <v>303</v>
      </c>
      <c r="AE1632" s="4">
        <v>53</v>
      </c>
      <c r="AF1632" s="4">
        <v>64</v>
      </c>
      <c r="AG1632" s="4" t="s">
        <v>2797</v>
      </c>
      <c r="AH1632" s="4" t="s">
        <v>1892</v>
      </c>
      <c r="AI1632" s="4">
        <v>56</v>
      </c>
      <c r="AJ1632" s="4">
        <v>324</v>
      </c>
      <c r="AK1632" s="4">
        <v>50</v>
      </c>
      <c r="AL1632" s="4" t="s">
        <v>163</v>
      </c>
      <c r="AM1632" s="4" t="s">
        <v>1250</v>
      </c>
      <c r="AN1632" s="4">
        <v>87</v>
      </c>
      <c r="AO1632" s="4">
        <v>39</v>
      </c>
      <c r="AP1632" s="4">
        <v>316</v>
      </c>
      <c r="AQ1632" s="4">
        <v>79</v>
      </c>
      <c r="AR1632" s="4">
        <v>84</v>
      </c>
      <c r="AS1632" s="4">
        <v>41</v>
      </c>
      <c r="AT1632" s="4">
        <v>56</v>
      </c>
      <c r="AU1632" s="4">
        <v>56</v>
      </c>
      <c r="AV1632" s="4">
        <v>78</v>
      </c>
      <c r="AW1632" s="4">
        <v>253</v>
      </c>
      <c r="AX1632" s="4" t="s">
        <v>2412</v>
      </c>
      <c r="AY1632" s="4" t="s">
        <v>440</v>
      </c>
      <c r="AZ1632" s="4" t="s">
        <v>738</v>
      </c>
      <c r="BA1632" s="4">
        <v>55</v>
      </c>
      <c r="BB1632" s="4">
        <v>10</v>
      </c>
      <c r="BC1632" s="4">
        <v>13</v>
      </c>
      <c r="BD1632" s="4">
        <v>12</v>
      </c>
      <c r="BE1632" s="4">
        <v>8</v>
      </c>
      <c r="BF1632" s="4">
        <v>12</v>
      </c>
      <c r="BG1632" s="4">
        <v>1812</v>
      </c>
      <c r="BH1632" s="4">
        <v>394</v>
      </c>
      <c r="BI1632" s="4">
        <v>3</v>
      </c>
      <c r="BJ1632" s="4">
        <v>59</v>
      </c>
      <c r="BK1632" s="4">
        <v>45</v>
      </c>
      <c r="BL1632" s="4">
        <v>60</v>
      </c>
      <c r="BM1632" s="4">
        <v>65</v>
      </c>
      <c r="BN1632" s="4">
        <v>85</v>
      </c>
    </row>
    <row r="1633" spans="1:66" ht="30" customHeight="1" x14ac:dyDescent="0.25">
      <c r="A1633" s="15" t="s">
        <v>8214</v>
      </c>
      <c r="B1633" s="4">
        <v>20</v>
      </c>
      <c r="C1633" s="4">
        <v>68</v>
      </c>
      <c r="D1633" s="4">
        <v>80</v>
      </c>
      <c r="E1633" s="5" t="s">
        <v>3052</v>
      </c>
      <c r="F1633" s="5" t="str">
        <f t="shared" si="138"/>
        <v>Salernitana</v>
      </c>
      <c r="G1633" s="25" t="str">
        <f t="shared" si="139"/>
        <v>2023 ~ 2026</v>
      </c>
      <c r="H1633" s="5" t="str">
        <f t="shared" si="141"/>
        <v>2026</v>
      </c>
      <c r="I1633" s="4" t="s">
        <v>426</v>
      </c>
      <c r="J1633" s="4" t="s">
        <v>483</v>
      </c>
      <c r="K1633" s="4" t="s">
        <v>68</v>
      </c>
      <c r="L1633" s="4">
        <v>69</v>
      </c>
      <c r="M1633" s="4" t="s">
        <v>69</v>
      </c>
      <c r="N1633" s="4">
        <v>12</v>
      </c>
      <c r="O1633" s="6" t="s">
        <v>7108</v>
      </c>
      <c r="P1633" s="6" t="s">
        <v>7001</v>
      </c>
      <c r="Q1633" s="6" t="s">
        <v>7406</v>
      </c>
      <c r="R1633" s="4">
        <v>286</v>
      </c>
      <c r="S1633" s="4">
        <v>56</v>
      </c>
      <c r="T1633" s="4">
        <v>56</v>
      </c>
      <c r="U1633" s="4">
        <v>53</v>
      </c>
      <c r="V1633" s="4">
        <v>72</v>
      </c>
      <c r="W1633" s="4">
        <v>49</v>
      </c>
      <c r="X1633" s="4">
        <v>329</v>
      </c>
      <c r="Y1633" s="4">
        <v>70</v>
      </c>
      <c r="Z1633" s="4">
        <v>60</v>
      </c>
      <c r="AA1633" s="4">
        <v>57</v>
      </c>
      <c r="AB1633" s="4">
        <v>70</v>
      </c>
      <c r="AC1633" s="4">
        <v>72</v>
      </c>
      <c r="AD1633" s="4">
        <v>348</v>
      </c>
      <c r="AE1633" s="4">
        <v>75</v>
      </c>
      <c r="AF1633" s="4">
        <v>75</v>
      </c>
      <c r="AG1633" s="4">
        <v>65</v>
      </c>
      <c r="AH1633" s="4">
        <v>63</v>
      </c>
      <c r="AI1633" s="4">
        <v>70</v>
      </c>
      <c r="AJ1633" s="4">
        <v>336</v>
      </c>
      <c r="AK1633" s="4">
        <v>60</v>
      </c>
      <c r="AL1633" s="4">
        <v>70</v>
      </c>
      <c r="AM1633" s="4">
        <v>78</v>
      </c>
      <c r="AN1633" s="4">
        <v>70</v>
      </c>
      <c r="AO1633" s="4">
        <v>58</v>
      </c>
      <c r="AP1633" s="4">
        <v>293</v>
      </c>
      <c r="AQ1633" s="4">
        <v>67</v>
      </c>
      <c r="AR1633" s="4">
        <v>61</v>
      </c>
      <c r="AS1633" s="4">
        <v>56</v>
      </c>
      <c r="AT1633" s="4">
        <v>64</v>
      </c>
      <c r="AU1633" s="4">
        <v>45</v>
      </c>
      <c r="AV1633" s="4">
        <v>66</v>
      </c>
      <c r="AW1633" s="4">
        <v>182</v>
      </c>
      <c r="AX1633" s="4">
        <v>62</v>
      </c>
      <c r="AY1633" s="4">
        <v>62</v>
      </c>
      <c r="AZ1633" s="4">
        <v>58</v>
      </c>
      <c r="BA1633" s="4">
        <v>40</v>
      </c>
      <c r="BB1633" s="4">
        <v>9</v>
      </c>
      <c r="BC1633" s="4">
        <v>13</v>
      </c>
      <c r="BD1633" s="4">
        <v>7</v>
      </c>
      <c r="BE1633" s="4">
        <v>6</v>
      </c>
      <c r="BF1633" s="4">
        <v>5</v>
      </c>
      <c r="BG1633" s="4">
        <v>1814</v>
      </c>
      <c r="BH1633" s="4">
        <v>399</v>
      </c>
      <c r="BI1633" s="4">
        <v>1</v>
      </c>
      <c r="BJ1633" s="4">
        <v>75</v>
      </c>
      <c r="BK1633" s="4">
        <v>56</v>
      </c>
      <c r="BL1633" s="4">
        <v>66</v>
      </c>
      <c r="BM1633" s="4">
        <v>70</v>
      </c>
      <c r="BN1633" s="4">
        <v>61</v>
      </c>
    </row>
    <row r="1634" spans="1:66" ht="30" customHeight="1" x14ac:dyDescent="0.25">
      <c r="A1634" s="15" t="s">
        <v>3011</v>
      </c>
      <c r="B1634" s="4">
        <v>23</v>
      </c>
      <c r="C1634" s="4">
        <v>73</v>
      </c>
      <c r="D1634" s="4">
        <v>78</v>
      </c>
      <c r="E1634" s="5" t="s">
        <v>533</v>
      </c>
      <c r="F1634" s="5" t="str">
        <f t="shared" si="138"/>
        <v>AFC Bournemouth</v>
      </c>
      <c r="G1634" s="25" t="str">
        <f t="shared" si="139"/>
        <v>2023 ~ 2027</v>
      </c>
      <c r="H1634" s="5" t="str">
        <f t="shared" si="141"/>
        <v>2027</v>
      </c>
      <c r="I1634" s="4" t="s">
        <v>537</v>
      </c>
      <c r="J1634" s="4" t="s">
        <v>105</v>
      </c>
      <c r="K1634" s="4" t="s">
        <v>68</v>
      </c>
      <c r="L1634" s="4">
        <v>74</v>
      </c>
      <c r="M1634" s="4" t="s">
        <v>415</v>
      </c>
      <c r="N1634" s="4">
        <v>5</v>
      </c>
      <c r="O1634" s="6" t="s">
        <v>7209</v>
      </c>
      <c r="P1634" s="6" t="s">
        <v>7104</v>
      </c>
      <c r="Q1634" s="6" t="s">
        <v>7046</v>
      </c>
      <c r="R1634" s="4">
        <v>267</v>
      </c>
      <c r="S1634" s="4">
        <v>65</v>
      </c>
      <c r="T1634" s="4">
        <v>41</v>
      </c>
      <c r="U1634" s="4">
        <v>53</v>
      </c>
      <c r="V1634" s="4">
        <v>67</v>
      </c>
      <c r="W1634" s="4">
        <v>41</v>
      </c>
      <c r="X1634" s="4">
        <v>282</v>
      </c>
      <c r="Y1634" s="4">
        <v>70</v>
      </c>
      <c r="Z1634" s="4">
        <v>50</v>
      </c>
      <c r="AA1634" s="4">
        <v>32</v>
      </c>
      <c r="AB1634" s="4">
        <v>58</v>
      </c>
      <c r="AC1634" s="4">
        <v>72</v>
      </c>
      <c r="AD1634" s="4">
        <v>396</v>
      </c>
      <c r="AE1634" s="4">
        <v>84</v>
      </c>
      <c r="AF1634" s="4">
        <v>79</v>
      </c>
      <c r="AG1634" s="4">
        <v>84</v>
      </c>
      <c r="AH1634" s="4">
        <v>70</v>
      </c>
      <c r="AI1634" s="4">
        <v>79</v>
      </c>
      <c r="AJ1634" s="4">
        <v>313</v>
      </c>
      <c r="AK1634" s="4">
        <v>49</v>
      </c>
      <c r="AL1634" s="4">
        <v>74</v>
      </c>
      <c r="AM1634" s="4">
        <v>84</v>
      </c>
      <c r="AN1634" s="4">
        <v>70</v>
      </c>
      <c r="AO1634" s="4">
        <v>36</v>
      </c>
      <c r="AP1634" s="4">
        <v>303</v>
      </c>
      <c r="AQ1634" s="4">
        <v>71</v>
      </c>
      <c r="AR1634" s="4">
        <v>70</v>
      </c>
      <c r="AS1634" s="4">
        <v>69</v>
      </c>
      <c r="AT1634" s="4">
        <v>66</v>
      </c>
      <c r="AU1634" s="4">
        <v>27</v>
      </c>
      <c r="AV1634" s="4">
        <v>75</v>
      </c>
      <c r="AW1634" s="4">
        <v>213</v>
      </c>
      <c r="AX1634" s="4">
        <v>73</v>
      </c>
      <c r="AY1634" s="4">
        <v>71</v>
      </c>
      <c r="AZ1634" s="4">
        <v>69</v>
      </c>
      <c r="BA1634" s="4">
        <v>46</v>
      </c>
      <c r="BB1634" s="4">
        <v>11</v>
      </c>
      <c r="BC1634" s="4">
        <v>11</v>
      </c>
      <c r="BD1634" s="4">
        <v>7</v>
      </c>
      <c r="BE1634" s="4">
        <v>9</v>
      </c>
      <c r="BF1634" s="4">
        <v>8</v>
      </c>
      <c r="BG1634" s="4">
        <v>1820</v>
      </c>
      <c r="BH1634" s="4">
        <v>401</v>
      </c>
      <c r="BI1634" s="4">
        <v>1</v>
      </c>
      <c r="BJ1634" s="4">
        <v>81</v>
      </c>
      <c r="BK1634" s="4">
        <v>42</v>
      </c>
      <c r="BL1634" s="4">
        <v>62</v>
      </c>
      <c r="BM1634" s="4">
        <v>73</v>
      </c>
      <c r="BN1634" s="4">
        <v>69</v>
      </c>
    </row>
    <row r="1635" spans="1:66" ht="30" customHeight="1" x14ac:dyDescent="0.25">
      <c r="A1635" s="15" t="s">
        <v>7855</v>
      </c>
      <c r="B1635" s="4">
        <v>31</v>
      </c>
      <c r="C1635" s="4">
        <v>83</v>
      </c>
      <c r="D1635" s="4">
        <v>83</v>
      </c>
      <c r="E1635" s="5" t="s">
        <v>2807</v>
      </c>
      <c r="F1635" s="5" t="str">
        <f t="shared" si="138"/>
        <v>Sevilla</v>
      </c>
      <c r="G1635" s="25" t="str">
        <f t="shared" si="139"/>
        <v>2020 ~ 2025</v>
      </c>
      <c r="H1635" s="5" t="str">
        <f t="shared" si="141"/>
        <v>2025</v>
      </c>
      <c r="I1635" s="4" t="s">
        <v>252</v>
      </c>
      <c r="J1635" s="4" t="s">
        <v>105</v>
      </c>
      <c r="K1635" s="4" t="s">
        <v>77</v>
      </c>
      <c r="L1635" s="4">
        <v>83</v>
      </c>
      <c r="M1635" s="4" t="s">
        <v>478</v>
      </c>
      <c r="N1635" s="4">
        <v>0</v>
      </c>
      <c r="O1635" s="6" t="s">
        <v>7167</v>
      </c>
      <c r="P1635" s="6" t="s">
        <v>7130</v>
      </c>
      <c r="Q1635" s="6" t="s">
        <v>7557</v>
      </c>
      <c r="R1635" s="4">
        <v>361</v>
      </c>
      <c r="S1635" s="4">
        <v>85</v>
      </c>
      <c r="T1635" s="4">
        <v>66</v>
      </c>
      <c r="U1635" s="4">
        <v>61</v>
      </c>
      <c r="V1635" s="4">
        <v>82</v>
      </c>
      <c r="W1635" s="4">
        <v>67</v>
      </c>
      <c r="X1635" s="4">
        <v>403</v>
      </c>
      <c r="Y1635" s="4">
        <v>81</v>
      </c>
      <c r="Z1635" s="4">
        <v>88</v>
      </c>
      <c r="AA1635" s="4">
        <v>75</v>
      </c>
      <c r="AB1635" s="4">
        <v>77</v>
      </c>
      <c r="AC1635" s="4">
        <v>82</v>
      </c>
      <c r="AD1635" s="4">
        <v>405</v>
      </c>
      <c r="AE1635" s="4">
        <v>75</v>
      </c>
      <c r="AF1635" s="4">
        <v>74</v>
      </c>
      <c r="AG1635" s="4">
        <v>82</v>
      </c>
      <c r="AH1635" s="4">
        <v>84</v>
      </c>
      <c r="AI1635" s="4">
        <v>90</v>
      </c>
      <c r="AJ1635" s="4">
        <v>415</v>
      </c>
      <c r="AK1635" s="4">
        <v>83</v>
      </c>
      <c r="AL1635" s="4">
        <v>79</v>
      </c>
      <c r="AM1635" s="4">
        <v>90</v>
      </c>
      <c r="AN1635" s="4">
        <v>82</v>
      </c>
      <c r="AO1635" s="4">
        <v>81</v>
      </c>
      <c r="AP1635" s="4">
        <v>402</v>
      </c>
      <c r="AQ1635" s="4">
        <v>83</v>
      </c>
      <c r="AR1635" s="4">
        <v>81</v>
      </c>
      <c r="AS1635" s="4">
        <v>80</v>
      </c>
      <c r="AT1635" s="4">
        <v>82</v>
      </c>
      <c r="AU1635" s="4">
        <v>76</v>
      </c>
      <c r="AV1635" s="4">
        <v>86</v>
      </c>
      <c r="AW1635" s="4">
        <v>248</v>
      </c>
      <c r="AX1635" s="4">
        <v>81</v>
      </c>
      <c r="AY1635" s="4">
        <v>84</v>
      </c>
      <c r="AZ1635" s="4">
        <v>83</v>
      </c>
      <c r="BA1635" s="4">
        <v>62</v>
      </c>
      <c r="BB1635" s="4">
        <v>8</v>
      </c>
      <c r="BC1635" s="4">
        <v>14</v>
      </c>
      <c r="BD1635" s="4">
        <v>13</v>
      </c>
      <c r="BE1635" s="4">
        <v>13</v>
      </c>
      <c r="BF1635" s="4">
        <v>14</v>
      </c>
      <c r="BG1635" s="4">
        <v>2296</v>
      </c>
      <c r="BH1635" s="4">
        <v>476</v>
      </c>
      <c r="BI1635" s="4">
        <v>3</v>
      </c>
      <c r="BJ1635" s="4">
        <v>74</v>
      </c>
      <c r="BK1635" s="4">
        <v>74</v>
      </c>
      <c r="BL1635" s="4">
        <v>82</v>
      </c>
      <c r="BM1635" s="4">
        <v>82</v>
      </c>
      <c r="BN1635" s="4">
        <v>80</v>
      </c>
    </row>
    <row r="1636" spans="1:66" ht="30" customHeight="1" x14ac:dyDescent="0.25">
      <c r="A1636" s="15" t="s">
        <v>3785</v>
      </c>
      <c r="B1636" s="4">
        <v>26</v>
      </c>
      <c r="C1636" s="4">
        <v>75</v>
      </c>
      <c r="D1636" s="4">
        <v>76</v>
      </c>
      <c r="E1636" s="5" t="s">
        <v>270</v>
      </c>
      <c r="F1636" s="5" t="str">
        <f t="shared" si="138"/>
        <v>Bologna</v>
      </c>
      <c r="G1636" s="25" t="str">
        <f t="shared" si="139"/>
        <v>2022 ~ 2026</v>
      </c>
      <c r="H1636" s="5" t="str">
        <f t="shared" si="141"/>
        <v>2026</v>
      </c>
      <c r="I1636" s="4" t="s">
        <v>283</v>
      </c>
      <c r="J1636" s="4" t="s">
        <v>67</v>
      </c>
      <c r="K1636" s="4" t="s">
        <v>68</v>
      </c>
      <c r="L1636" s="4">
        <v>75</v>
      </c>
      <c r="M1636" s="4" t="s">
        <v>229</v>
      </c>
      <c r="N1636" s="4">
        <v>1</v>
      </c>
      <c r="O1636" s="6" t="s">
        <v>6894</v>
      </c>
      <c r="P1636" s="6" t="s">
        <v>7267</v>
      </c>
      <c r="Q1636" s="6" t="s">
        <v>7103</v>
      </c>
      <c r="R1636" s="4">
        <v>330</v>
      </c>
      <c r="S1636" s="4">
        <v>68</v>
      </c>
      <c r="T1636" s="4">
        <v>66</v>
      </c>
      <c r="U1636" s="4">
        <v>62</v>
      </c>
      <c r="V1636" s="4">
        <v>77</v>
      </c>
      <c r="W1636" s="4">
        <v>57</v>
      </c>
      <c r="X1636" s="4">
        <v>354</v>
      </c>
      <c r="Y1636" s="4">
        <v>73</v>
      </c>
      <c r="Z1636" s="4">
        <v>67</v>
      </c>
      <c r="AA1636" s="4">
        <v>65</v>
      </c>
      <c r="AB1636" s="4">
        <v>75</v>
      </c>
      <c r="AC1636" s="4">
        <v>74</v>
      </c>
      <c r="AD1636" s="4">
        <v>358</v>
      </c>
      <c r="AE1636" s="4">
        <v>73</v>
      </c>
      <c r="AF1636" s="4">
        <v>67</v>
      </c>
      <c r="AG1636" s="4">
        <v>75</v>
      </c>
      <c r="AH1636" s="4">
        <v>71</v>
      </c>
      <c r="AI1636" s="4">
        <v>72</v>
      </c>
      <c r="AJ1636" s="4">
        <v>375</v>
      </c>
      <c r="AK1636" s="4">
        <v>73</v>
      </c>
      <c r="AL1636" s="4">
        <v>76</v>
      </c>
      <c r="AM1636" s="4">
        <v>85</v>
      </c>
      <c r="AN1636" s="4">
        <v>72</v>
      </c>
      <c r="AO1636" s="4">
        <v>69</v>
      </c>
      <c r="AP1636" s="4">
        <v>331</v>
      </c>
      <c r="AQ1636" s="4">
        <v>65</v>
      </c>
      <c r="AR1636" s="4">
        <v>73</v>
      </c>
      <c r="AS1636" s="4">
        <v>68</v>
      </c>
      <c r="AT1636" s="4">
        <v>74</v>
      </c>
      <c r="AU1636" s="4">
        <v>51</v>
      </c>
      <c r="AV1636" s="4">
        <v>70</v>
      </c>
      <c r="AW1636" s="4">
        <v>215</v>
      </c>
      <c r="AX1636" s="4">
        <v>71</v>
      </c>
      <c r="AY1636" s="4">
        <v>73</v>
      </c>
      <c r="AZ1636" s="4">
        <v>71</v>
      </c>
      <c r="BA1636" s="4">
        <v>58</v>
      </c>
      <c r="BB1636" s="4">
        <v>10</v>
      </c>
      <c r="BC1636" s="4">
        <v>9</v>
      </c>
      <c r="BD1636" s="4">
        <v>15</v>
      </c>
      <c r="BE1636" s="4">
        <v>9</v>
      </c>
      <c r="BF1636" s="4">
        <v>15</v>
      </c>
      <c r="BG1636" s="4">
        <v>2021</v>
      </c>
      <c r="BH1636" s="4">
        <v>428</v>
      </c>
      <c r="BI1636" s="4">
        <v>1</v>
      </c>
      <c r="BJ1636" s="4">
        <v>70</v>
      </c>
      <c r="BK1636" s="4">
        <v>67</v>
      </c>
      <c r="BL1636" s="4">
        <v>73</v>
      </c>
      <c r="BM1636" s="4">
        <v>73</v>
      </c>
      <c r="BN1636" s="4">
        <v>71</v>
      </c>
    </row>
    <row r="1637" spans="1:66" ht="30" customHeight="1" x14ac:dyDescent="0.25">
      <c r="A1637" s="15" t="s">
        <v>2176</v>
      </c>
      <c r="B1637" s="4">
        <v>27</v>
      </c>
      <c r="C1637" s="4">
        <v>82</v>
      </c>
      <c r="D1637" s="4">
        <v>83</v>
      </c>
      <c r="E1637" s="5" t="s">
        <v>418</v>
      </c>
      <c r="F1637" s="5" t="str">
        <f t="shared" si="138"/>
        <v>Manchester City</v>
      </c>
      <c r="G1637" s="25" t="str">
        <f t="shared" si="139"/>
        <v>2022 ~ 2027</v>
      </c>
      <c r="H1637" s="5" t="str">
        <f t="shared" si="141"/>
        <v>2027</v>
      </c>
      <c r="I1637" s="4" t="s">
        <v>212</v>
      </c>
      <c r="J1637" s="4" t="s">
        <v>396</v>
      </c>
      <c r="K1637" s="4" t="s">
        <v>68</v>
      </c>
      <c r="L1637" s="4">
        <v>83</v>
      </c>
      <c r="M1637" s="4" t="s">
        <v>189</v>
      </c>
      <c r="N1637" s="4">
        <v>1</v>
      </c>
      <c r="O1637" s="6" t="s">
        <v>6985</v>
      </c>
      <c r="P1637" s="6" t="s">
        <v>6898</v>
      </c>
      <c r="Q1637" s="6" t="s">
        <v>7385</v>
      </c>
      <c r="R1637" s="4">
        <v>296</v>
      </c>
      <c r="S1637" s="4">
        <v>55</v>
      </c>
      <c r="T1637" s="4">
        <v>38</v>
      </c>
      <c r="U1637" s="4">
        <v>79</v>
      </c>
      <c r="V1637" s="4">
        <v>82</v>
      </c>
      <c r="W1637" s="4">
        <v>42</v>
      </c>
      <c r="X1637" s="4">
        <v>339</v>
      </c>
      <c r="Y1637" s="4">
        <v>71</v>
      </c>
      <c r="Z1637" s="4">
        <v>54</v>
      </c>
      <c r="AA1637" s="4">
        <v>59</v>
      </c>
      <c r="AB1637" s="4">
        <v>80</v>
      </c>
      <c r="AC1637" s="4">
        <v>75</v>
      </c>
      <c r="AD1637" s="4">
        <v>372</v>
      </c>
      <c r="AE1637" s="4">
        <v>75</v>
      </c>
      <c r="AF1637" s="4">
        <v>82</v>
      </c>
      <c r="AG1637" s="4">
        <v>66</v>
      </c>
      <c r="AH1637" s="4">
        <v>82</v>
      </c>
      <c r="AI1637" s="4">
        <v>67</v>
      </c>
      <c r="AJ1637" s="4">
        <v>367</v>
      </c>
      <c r="AK1637" s="4">
        <v>75</v>
      </c>
      <c r="AL1637" s="4">
        <v>89</v>
      </c>
      <c r="AM1637" s="4">
        <v>71</v>
      </c>
      <c r="AN1637" s="4">
        <v>84</v>
      </c>
      <c r="AO1637" s="4">
        <v>48</v>
      </c>
      <c r="AP1637" s="4">
        <v>301</v>
      </c>
      <c r="AQ1637" s="4">
        <v>77</v>
      </c>
      <c r="AR1637" s="4">
        <v>82</v>
      </c>
      <c r="AS1637" s="4">
        <v>37</v>
      </c>
      <c r="AT1637" s="4">
        <v>65</v>
      </c>
      <c r="AU1637" s="4">
        <v>40</v>
      </c>
      <c r="AV1637" s="4">
        <v>78</v>
      </c>
      <c r="AW1637" s="4">
        <v>250</v>
      </c>
      <c r="AX1637" s="4">
        <v>83</v>
      </c>
      <c r="AY1637" s="4">
        <v>85</v>
      </c>
      <c r="AZ1637" s="4">
        <v>82</v>
      </c>
      <c r="BA1637" s="4">
        <v>47</v>
      </c>
      <c r="BB1637" s="4">
        <v>10</v>
      </c>
      <c r="BC1637" s="4">
        <v>9</v>
      </c>
      <c r="BD1637" s="4">
        <v>13</v>
      </c>
      <c r="BE1637" s="4">
        <v>6</v>
      </c>
      <c r="BF1637" s="4">
        <v>9</v>
      </c>
      <c r="BG1637" s="4">
        <v>1972</v>
      </c>
      <c r="BH1637" s="4">
        <v>432</v>
      </c>
      <c r="BI1637" s="4">
        <v>2</v>
      </c>
      <c r="BJ1637" s="4">
        <v>79</v>
      </c>
      <c r="BK1637" s="4">
        <v>48</v>
      </c>
      <c r="BL1637" s="4">
        <v>70</v>
      </c>
      <c r="BM1637" s="4">
        <v>72</v>
      </c>
      <c r="BN1637" s="4">
        <v>83</v>
      </c>
    </row>
    <row r="1638" spans="1:66" ht="30" customHeight="1" x14ac:dyDescent="0.25">
      <c r="A1638" s="15" t="s">
        <v>6338</v>
      </c>
      <c r="B1638" s="4">
        <v>16</v>
      </c>
      <c r="C1638" s="4">
        <v>53</v>
      </c>
      <c r="D1638" s="4">
        <v>75</v>
      </c>
      <c r="E1638" s="5" t="s">
        <v>6339</v>
      </c>
      <c r="F1638" s="5" t="str">
        <f t="shared" si="138"/>
        <v>DC United</v>
      </c>
      <c r="G1638" s="25" t="str">
        <f t="shared" si="139"/>
        <v>2022 ~ 2025</v>
      </c>
      <c r="H1638" s="5" t="str">
        <f t="shared" si="141"/>
        <v>2025</v>
      </c>
      <c r="I1638" s="4" t="s">
        <v>359</v>
      </c>
      <c r="J1638" s="4" t="s">
        <v>139</v>
      </c>
      <c r="K1638" s="4" t="s">
        <v>77</v>
      </c>
      <c r="L1638" s="4">
        <v>55</v>
      </c>
      <c r="M1638" s="4" t="s">
        <v>189</v>
      </c>
      <c r="N1638" s="4">
        <v>22</v>
      </c>
      <c r="O1638" s="6" t="s">
        <v>7539</v>
      </c>
      <c r="P1638" s="6">
        <v>500</v>
      </c>
      <c r="Q1638" s="6" t="s">
        <v>7697</v>
      </c>
      <c r="R1638" s="4">
        <v>169</v>
      </c>
      <c r="S1638" s="4">
        <v>27</v>
      </c>
      <c r="T1638" s="4">
        <v>21</v>
      </c>
      <c r="U1638" s="4">
        <v>50</v>
      </c>
      <c r="V1638" s="4">
        <v>44</v>
      </c>
      <c r="W1638" s="4">
        <v>27</v>
      </c>
      <c r="X1638" s="4">
        <v>168</v>
      </c>
      <c r="Y1638" s="4">
        <v>27</v>
      </c>
      <c r="Z1638" s="4">
        <v>25</v>
      </c>
      <c r="AA1638" s="4">
        <v>29</v>
      </c>
      <c r="AB1638" s="4">
        <v>42</v>
      </c>
      <c r="AC1638" s="4">
        <v>45</v>
      </c>
      <c r="AD1638" s="4">
        <v>254</v>
      </c>
      <c r="AE1638" s="4">
        <v>57</v>
      </c>
      <c r="AF1638" s="4">
        <v>51</v>
      </c>
      <c r="AG1638" s="4">
        <v>50</v>
      </c>
      <c r="AH1638" s="4">
        <v>46</v>
      </c>
      <c r="AI1638" s="4">
        <v>50</v>
      </c>
      <c r="AJ1638" s="4">
        <v>233</v>
      </c>
      <c r="AK1638" s="4">
        <v>35</v>
      </c>
      <c r="AL1638" s="4">
        <v>57</v>
      </c>
      <c r="AM1638" s="4">
        <v>56</v>
      </c>
      <c r="AN1638" s="4">
        <v>62</v>
      </c>
      <c r="AO1638" s="4">
        <v>23</v>
      </c>
      <c r="AP1638" s="4">
        <v>187</v>
      </c>
      <c r="AQ1638" s="4">
        <v>48</v>
      </c>
      <c r="AR1638" s="4">
        <v>53</v>
      </c>
      <c r="AS1638" s="4">
        <v>26</v>
      </c>
      <c r="AT1638" s="4">
        <v>30</v>
      </c>
      <c r="AU1638" s="4">
        <v>30</v>
      </c>
      <c r="AV1638" s="4">
        <v>38</v>
      </c>
      <c r="AW1638" s="4">
        <v>162</v>
      </c>
      <c r="AX1638" s="4">
        <v>51</v>
      </c>
      <c r="AY1638" s="4">
        <v>57</v>
      </c>
      <c r="AZ1638" s="4">
        <v>54</v>
      </c>
      <c r="BA1638" s="4">
        <v>53</v>
      </c>
      <c r="BB1638" s="4">
        <v>8</v>
      </c>
      <c r="BC1638" s="4">
        <v>14</v>
      </c>
      <c r="BD1638" s="4">
        <v>9</v>
      </c>
      <c r="BE1638" s="4">
        <v>10</v>
      </c>
      <c r="BF1638" s="4">
        <v>12</v>
      </c>
      <c r="BG1638" s="4">
        <v>1226</v>
      </c>
      <c r="BH1638" s="4">
        <v>262</v>
      </c>
      <c r="BI1638" s="4">
        <v>1</v>
      </c>
      <c r="BJ1638" s="4">
        <v>54</v>
      </c>
      <c r="BK1638" s="4">
        <v>25</v>
      </c>
      <c r="BL1638" s="4">
        <v>36</v>
      </c>
      <c r="BM1638" s="4">
        <v>37</v>
      </c>
      <c r="BN1638" s="4">
        <v>53</v>
      </c>
    </row>
    <row r="1639" spans="1:66" ht="30" customHeight="1" x14ac:dyDescent="0.25">
      <c r="A1639" s="15" t="s">
        <v>1972</v>
      </c>
      <c r="B1639" s="4">
        <v>21</v>
      </c>
      <c r="C1639" s="4">
        <v>75</v>
      </c>
      <c r="D1639" s="4">
        <v>84</v>
      </c>
      <c r="E1639" s="5" t="s">
        <v>1973</v>
      </c>
      <c r="F1639" s="5" t="str">
        <f t="shared" si="138"/>
        <v>Monaco</v>
      </c>
      <c r="G1639" s="25" t="str">
        <f t="shared" si="139"/>
        <v>2020 ~ 2026</v>
      </c>
      <c r="H1639" s="5" t="str">
        <f t="shared" si="141"/>
        <v>2026</v>
      </c>
      <c r="I1639" s="4" t="s">
        <v>283</v>
      </c>
      <c r="J1639" s="4" t="s">
        <v>816</v>
      </c>
      <c r="K1639" s="4" t="s">
        <v>77</v>
      </c>
      <c r="L1639" s="4">
        <v>77</v>
      </c>
      <c r="M1639" s="4" t="s">
        <v>69</v>
      </c>
      <c r="N1639" s="4">
        <v>9</v>
      </c>
      <c r="O1639" s="6" t="s">
        <v>7247</v>
      </c>
      <c r="P1639" s="6" t="s">
        <v>6969</v>
      </c>
      <c r="Q1639" s="6" t="s">
        <v>7263</v>
      </c>
      <c r="R1639" s="4">
        <v>318</v>
      </c>
      <c r="S1639" s="4">
        <v>71</v>
      </c>
      <c r="T1639" s="4">
        <v>69</v>
      </c>
      <c r="U1639" s="4">
        <v>46</v>
      </c>
      <c r="V1639" s="4">
        <v>75</v>
      </c>
      <c r="W1639" s="4">
        <v>57</v>
      </c>
      <c r="X1639" s="4">
        <v>364</v>
      </c>
      <c r="Y1639" s="4">
        <v>80</v>
      </c>
      <c r="Z1639" s="4">
        <v>73</v>
      </c>
      <c r="AA1639" s="4">
        <v>63</v>
      </c>
      <c r="AB1639" s="4">
        <v>69</v>
      </c>
      <c r="AC1639" s="4">
        <v>79</v>
      </c>
      <c r="AD1639" s="4">
        <v>374</v>
      </c>
      <c r="AE1639" s="4">
        <v>74</v>
      </c>
      <c r="AF1639" s="4">
        <v>74</v>
      </c>
      <c r="AG1639" s="4">
        <v>79</v>
      </c>
      <c r="AH1639" s="4">
        <v>72</v>
      </c>
      <c r="AI1639" s="4">
        <v>75</v>
      </c>
      <c r="AJ1639" s="4">
        <v>307</v>
      </c>
      <c r="AK1639" s="4">
        <v>64</v>
      </c>
      <c r="AL1639" s="4">
        <v>61</v>
      </c>
      <c r="AM1639" s="4">
        <v>57</v>
      </c>
      <c r="AN1639" s="4">
        <v>58</v>
      </c>
      <c r="AO1639" s="4">
        <v>67</v>
      </c>
      <c r="AP1639" s="4">
        <v>299</v>
      </c>
      <c r="AQ1639" s="4">
        <v>51</v>
      </c>
      <c r="AR1639" s="4">
        <v>41</v>
      </c>
      <c r="AS1639" s="4">
        <v>69</v>
      </c>
      <c r="AT1639" s="4">
        <v>77</v>
      </c>
      <c r="AU1639" s="4">
        <v>61</v>
      </c>
      <c r="AV1639" s="4">
        <v>77</v>
      </c>
      <c r="AW1639" s="4">
        <v>135</v>
      </c>
      <c r="AX1639" s="4">
        <v>42</v>
      </c>
      <c r="AY1639" s="4">
        <v>49</v>
      </c>
      <c r="AZ1639" s="4">
        <v>44</v>
      </c>
      <c r="BA1639" s="4">
        <v>40</v>
      </c>
      <c r="BB1639" s="4">
        <v>8</v>
      </c>
      <c r="BC1639" s="4">
        <v>10</v>
      </c>
      <c r="BD1639" s="4">
        <v>9</v>
      </c>
      <c r="BE1639" s="4">
        <v>5</v>
      </c>
      <c r="BF1639" s="4">
        <v>8</v>
      </c>
      <c r="BG1639" s="4">
        <v>1837</v>
      </c>
      <c r="BH1639" s="4">
        <v>395</v>
      </c>
      <c r="BI1639" s="4">
        <v>1</v>
      </c>
      <c r="BJ1639" s="4">
        <v>74</v>
      </c>
      <c r="BK1639" s="4">
        <v>67</v>
      </c>
      <c r="BL1639" s="4">
        <v>73</v>
      </c>
      <c r="BM1639" s="4">
        <v>79</v>
      </c>
      <c r="BN1639" s="4">
        <v>45</v>
      </c>
    </row>
    <row r="1640" spans="1:66" ht="30" customHeight="1" x14ac:dyDescent="0.25">
      <c r="A1640" s="15" t="s">
        <v>5123</v>
      </c>
      <c r="B1640" s="4">
        <v>26</v>
      </c>
      <c r="C1640" s="4">
        <v>75</v>
      </c>
      <c r="D1640" s="4">
        <v>76</v>
      </c>
      <c r="E1640" s="5" t="s">
        <v>2505</v>
      </c>
      <c r="F1640" s="5" t="str">
        <f t="shared" si="138"/>
        <v>Montpellier</v>
      </c>
      <c r="G1640" s="25" t="str">
        <f t="shared" si="139"/>
        <v>2023 ~ 2026</v>
      </c>
      <c r="H1640" s="5" t="str">
        <f t="shared" si="141"/>
        <v>2026</v>
      </c>
      <c r="I1640" s="4" t="s">
        <v>259</v>
      </c>
      <c r="J1640" s="4" t="s">
        <v>308</v>
      </c>
      <c r="K1640" s="4" t="s">
        <v>77</v>
      </c>
      <c r="L1640" s="4">
        <v>76</v>
      </c>
      <c r="M1640" s="4" t="s">
        <v>495</v>
      </c>
      <c r="N1640" s="4">
        <v>1</v>
      </c>
      <c r="O1640" s="6" t="s">
        <v>6919</v>
      </c>
      <c r="P1640" s="6" t="s">
        <v>6917</v>
      </c>
      <c r="Q1640" s="6" t="s">
        <v>7075</v>
      </c>
      <c r="R1640" s="4">
        <v>312</v>
      </c>
      <c r="S1640" s="4">
        <v>66</v>
      </c>
      <c r="T1640" s="4">
        <v>71</v>
      </c>
      <c r="U1640" s="4">
        <v>39</v>
      </c>
      <c r="V1640" s="4">
        <v>71</v>
      </c>
      <c r="W1640" s="4">
        <v>65</v>
      </c>
      <c r="X1640" s="4">
        <v>344</v>
      </c>
      <c r="Y1640" s="4">
        <v>80</v>
      </c>
      <c r="Z1640" s="4">
        <v>74</v>
      </c>
      <c r="AA1640" s="4">
        <v>58</v>
      </c>
      <c r="AB1640" s="4">
        <v>55</v>
      </c>
      <c r="AC1640" s="4">
        <v>77</v>
      </c>
      <c r="AD1640" s="4">
        <v>427</v>
      </c>
      <c r="AE1640" s="4">
        <v>87</v>
      </c>
      <c r="AF1640" s="4">
        <v>90</v>
      </c>
      <c r="AG1640" s="4">
        <v>92</v>
      </c>
      <c r="AH1640" s="4">
        <v>70</v>
      </c>
      <c r="AI1640" s="4">
        <v>88</v>
      </c>
      <c r="AJ1640" s="4">
        <v>313</v>
      </c>
      <c r="AK1640" s="4">
        <v>68</v>
      </c>
      <c r="AL1640" s="4">
        <v>60</v>
      </c>
      <c r="AM1640" s="4">
        <v>66</v>
      </c>
      <c r="AN1640" s="4">
        <v>51</v>
      </c>
      <c r="AO1640" s="4">
        <v>68</v>
      </c>
      <c r="AP1640" s="4">
        <v>324</v>
      </c>
      <c r="AQ1640" s="4">
        <v>63</v>
      </c>
      <c r="AR1640" s="4">
        <v>54</v>
      </c>
      <c r="AS1640" s="4">
        <v>73</v>
      </c>
      <c r="AT1640" s="4">
        <v>72</v>
      </c>
      <c r="AU1640" s="4">
        <v>62</v>
      </c>
      <c r="AV1640" s="4">
        <v>78</v>
      </c>
      <c r="AW1640" s="4">
        <v>100</v>
      </c>
      <c r="AX1640" s="4">
        <v>25</v>
      </c>
      <c r="AY1640" s="4">
        <v>41</v>
      </c>
      <c r="AZ1640" s="4">
        <v>34</v>
      </c>
      <c r="BA1640" s="4">
        <v>43</v>
      </c>
      <c r="BB1640" s="4">
        <v>11</v>
      </c>
      <c r="BC1640" s="4">
        <v>6</v>
      </c>
      <c r="BD1640" s="4">
        <v>12</v>
      </c>
      <c r="BE1640" s="4">
        <v>7</v>
      </c>
      <c r="BF1640" s="4">
        <v>7</v>
      </c>
      <c r="BG1640" s="4">
        <v>1863</v>
      </c>
      <c r="BH1640" s="4">
        <v>401</v>
      </c>
      <c r="BI1640" s="4">
        <v>1</v>
      </c>
      <c r="BJ1640" s="4">
        <v>89</v>
      </c>
      <c r="BK1640" s="4">
        <v>69</v>
      </c>
      <c r="BL1640" s="4">
        <v>67</v>
      </c>
      <c r="BM1640" s="4">
        <v>80</v>
      </c>
      <c r="BN1640" s="4">
        <v>38</v>
      </c>
    </row>
    <row r="1641" spans="1:66" ht="30" customHeight="1" x14ac:dyDescent="0.25">
      <c r="A1641" s="15" t="s">
        <v>4665</v>
      </c>
      <c r="B1641" s="4">
        <v>33</v>
      </c>
      <c r="C1641" s="4">
        <v>69</v>
      </c>
      <c r="D1641" s="4">
        <v>69</v>
      </c>
      <c r="E1641" s="5" t="s">
        <v>4666</v>
      </c>
      <c r="F1641" s="5" t="str">
        <f t="shared" si="138"/>
        <v>Leicester City</v>
      </c>
      <c r="G1641" s="25" t="str">
        <f t="shared" si="139"/>
        <v>2014 ~ 2024</v>
      </c>
      <c r="H1641" s="5" t="str">
        <f t="shared" si="141"/>
        <v>2024</v>
      </c>
      <c r="I1641" s="4" t="s">
        <v>97</v>
      </c>
      <c r="J1641" s="4" t="s">
        <v>156</v>
      </c>
      <c r="K1641" s="4" t="s">
        <v>68</v>
      </c>
      <c r="L1641" s="4">
        <v>69</v>
      </c>
      <c r="M1641" s="4" t="s">
        <v>206</v>
      </c>
      <c r="N1641" s="4">
        <v>0</v>
      </c>
      <c r="O1641" s="6" t="s">
        <v>7598</v>
      </c>
      <c r="P1641" s="6" t="s">
        <v>6883</v>
      </c>
      <c r="Q1641" s="6" t="s">
        <v>7562</v>
      </c>
      <c r="R1641" s="4">
        <v>324</v>
      </c>
      <c r="S1641" s="4">
        <v>75</v>
      </c>
      <c r="T1641" s="4">
        <v>65</v>
      </c>
      <c r="U1641" s="4">
        <v>45</v>
      </c>
      <c r="V1641" s="4">
        <v>70</v>
      </c>
      <c r="W1641" s="4">
        <v>69</v>
      </c>
      <c r="X1641" s="4">
        <v>363</v>
      </c>
      <c r="Y1641" s="4">
        <v>70</v>
      </c>
      <c r="Z1641" s="4">
        <v>78</v>
      </c>
      <c r="AA1641" s="4">
        <v>73</v>
      </c>
      <c r="AB1641" s="4">
        <v>71</v>
      </c>
      <c r="AC1641" s="4">
        <v>71</v>
      </c>
      <c r="AD1641" s="4">
        <v>310</v>
      </c>
      <c r="AE1641" s="4">
        <v>57</v>
      </c>
      <c r="AF1641" s="4">
        <v>55</v>
      </c>
      <c r="AG1641" s="4">
        <v>60</v>
      </c>
      <c r="AH1641" s="4">
        <v>66</v>
      </c>
      <c r="AI1641" s="4">
        <v>72</v>
      </c>
      <c r="AJ1641" s="4">
        <v>313</v>
      </c>
      <c r="AK1641" s="4">
        <v>70</v>
      </c>
      <c r="AL1641" s="4">
        <v>54</v>
      </c>
      <c r="AM1641" s="4">
        <v>66</v>
      </c>
      <c r="AN1641" s="4">
        <v>58</v>
      </c>
      <c r="AO1641" s="4">
        <v>65</v>
      </c>
      <c r="AP1641" s="4">
        <v>321</v>
      </c>
      <c r="AQ1641" s="4">
        <v>69</v>
      </c>
      <c r="AR1641" s="4">
        <v>56</v>
      </c>
      <c r="AS1641" s="4">
        <v>68</v>
      </c>
      <c r="AT1641" s="4">
        <v>68</v>
      </c>
      <c r="AU1641" s="4">
        <v>60</v>
      </c>
      <c r="AV1641" s="4">
        <v>70</v>
      </c>
      <c r="AW1641" s="4">
        <v>185</v>
      </c>
      <c r="AX1641" s="4">
        <v>67</v>
      </c>
      <c r="AY1641" s="4">
        <v>61</v>
      </c>
      <c r="AZ1641" s="4">
        <v>57</v>
      </c>
      <c r="BA1641" s="4">
        <v>61</v>
      </c>
      <c r="BB1641" s="4">
        <v>15</v>
      </c>
      <c r="BC1641" s="4">
        <v>9</v>
      </c>
      <c r="BD1641" s="4">
        <v>8</v>
      </c>
      <c r="BE1641" s="4">
        <v>15</v>
      </c>
      <c r="BF1641" s="4">
        <v>14</v>
      </c>
      <c r="BG1641" s="4">
        <v>1877</v>
      </c>
      <c r="BH1641" s="4">
        <v>384</v>
      </c>
      <c r="BI1641" s="4">
        <v>2</v>
      </c>
      <c r="BJ1641" s="4">
        <v>56</v>
      </c>
      <c r="BK1641" s="4">
        <v>66</v>
      </c>
      <c r="BL1641" s="4">
        <v>71</v>
      </c>
      <c r="BM1641" s="4">
        <v>69</v>
      </c>
      <c r="BN1641" s="4">
        <v>60</v>
      </c>
    </row>
    <row r="1642" spans="1:66" ht="30" customHeight="1" x14ac:dyDescent="0.25">
      <c r="A1642" s="15" t="s">
        <v>6830</v>
      </c>
      <c r="B1642" s="4">
        <v>29</v>
      </c>
      <c r="C1642" s="4">
        <v>80</v>
      </c>
      <c r="D1642" s="4">
        <v>80</v>
      </c>
      <c r="E1642" s="5" t="s">
        <v>3524</v>
      </c>
      <c r="F1642" s="5" t="str">
        <f t="shared" si="138"/>
        <v>Newcastle United</v>
      </c>
      <c r="G1642" s="25" t="str">
        <f t="shared" si="139"/>
        <v>2019 ~ 2026</v>
      </c>
      <c r="H1642" s="5" t="str">
        <f t="shared" si="141"/>
        <v>2026</v>
      </c>
      <c r="I1642" s="4" t="s">
        <v>75</v>
      </c>
      <c r="J1642" s="4" t="s">
        <v>98</v>
      </c>
      <c r="K1642" s="4" t="s">
        <v>77</v>
      </c>
      <c r="L1642" s="4">
        <v>80</v>
      </c>
      <c r="M1642" s="4" t="s">
        <v>791</v>
      </c>
      <c r="N1642" s="4">
        <v>0</v>
      </c>
      <c r="O1642" s="6" t="s">
        <v>7205</v>
      </c>
      <c r="P1642" s="6" t="s">
        <v>7230</v>
      </c>
      <c r="Q1642" s="6" t="s">
        <v>7366</v>
      </c>
      <c r="R1642" s="4">
        <v>346</v>
      </c>
      <c r="S1642" s="4">
        <v>73</v>
      </c>
      <c r="T1642" s="4">
        <v>78</v>
      </c>
      <c r="U1642" s="4">
        <v>43</v>
      </c>
      <c r="V1642" s="4">
        <v>77</v>
      </c>
      <c r="W1642" s="4">
        <v>75</v>
      </c>
      <c r="X1642" s="4">
        <v>375</v>
      </c>
      <c r="Y1642" s="4">
        <v>82</v>
      </c>
      <c r="Z1642" s="4">
        <v>78</v>
      </c>
      <c r="AA1642" s="4">
        <v>66</v>
      </c>
      <c r="AB1642" s="4">
        <v>68</v>
      </c>
      <c r="AC1642" s="4">
        <v>81</v>
      </c>
      <c r="AD1642" s="4">
        <v>412</v>
      </c>
      <c r="AE1642" s="4">
        <v>89</v>
      </c>
      <c r="AF1642" s="4">
        <v>86</v>
      </c>
      <c r="AG1642" s="4">
        <v>86</v>
      </c>
      <c r="AH1642" s="4">
        <v>82</v>
      </c>
      <c r="AI1642" s="4">
        <v>69</v>
      </c>
      <c r="AJ1642" s="4">
        <v>353</v>
      </c>
      <c r="AK1642" s="4">
        <v>78</v>
      </c>
      <c r="AL1642" s="4">
        <v>63</v>
      </c>
      <c r="AM1642" s="4">
        <v>88</v>
      </c>
      <c r="AN1642" s="4">
        <v>52</v>
      </c>
      <c r="AO1642" s="4">
        <v>72</v>
      </c>
      <c r="AP1642" s="4">
        <v>353</v>
      </c>
      <c r="AQ1642" s="4">
        <v>69</v>
      </c>
      <c r="AR1642" s="4">
        <v>59</v>
      </c>
      <c r="AS1642" s="4">
        <v>81</v>
      </c>
      <c r="AT1642" s="4">
        <v>75</v>
      </c>
      <c r="AU1642" s="4">
        <v>69</v>
      </c>
      <c r="AV1642" s="4">
        <v>75</v>
      </c>
      <c r="AW1642" s="4">
        <v>170</v>
      </c>
      <c r="AX1642" s="4">
        <v>62</v>
      </c>
      <c r="AY1642" s="4">
        <v>59</v>
      </c>
      <c r="AZ1642" s="4">
        <v>49</v>
      </c>
      <c r="BA1642" s="4">
        <v>53</v>
      </c>
      <c r="BB1642" s="4">
        <v>6</v>
      </c>
      <c r="BC1642" s="4">
        <v>9</v>
      </c>
      <c r="BD1642" s="4">
        <v>13</v>
      </c>
      <c r="BE1642" s="4">
        <v>13</v>
      </c>
      <c r="BF1642" s="4">
        <v>12</v>
      </c>
      <c r="BG1642" s="4">
        <v>2062</v>
      </c>
      <c r="BH1642" s="4">
        <v>440</v>
      </c>
      <c r="BI1642" s="4">
        <v>2</v>
      </c>
      <c r="BJ1642" s="4">
        <v>87</v>
      </c>
      <c r="BK1642" s="4">
        <v>76</v>
      </c>
      <c r="BL1642" s="4">
        <v>74</v>
      </c>
      <c r="BM1642" s="4">
        <v>81</v>
      </c>
      <c r="BN1642" s="4">
        <v>57</v>
      </c>
    </row>
    <row r="1643" spans="1:66" ht="30" customHeight="1" x14ac:dyDescent="0.25">
      <c r="A1643" s="15" t="s">
        <v>5026</v>
      </c>
      <c r="B1643" s="4">
        <v>23</v>
      </c>
      <c r="C1643" s="4">
        <v>73</v>
      </c>
      <c r="D1643" s="4">
        <v>79</v>
      </c>
      <c r="E1643" s="5" t="s">
        <v>5027</v>
      </c>
      <c r="F1643" s="5" t="str">
        <f t="shared" si="138"/>
        <v>Union Saint-Gilloise</v>
      </c>
      <c r="G1643" s="25" t="str">
        <f t="shared" si="139"/>
        <v>2023 ~ 2027</v>
      </c>
      <c r="H1643" s="5" t="str">
        <f t="shared" si="141"/>
        <v>2027</v>
      </c>
      <c r="I1643" s="4" t="s">
        <v>83</v>
      </c>
      <c r="J1643" s="4" t="s">
        <v>381</v>
      </c>
      <c r="K1643" s="4" t="s">
        <v>77</v>
      </c>
      <c r="L1643" s="4">
        <v>75</v>
      </c>
      <c r="M1643" s="4" t="s">
        <v>106</v>
      </c>
      <c r="N1643" s="4">
        <v>6</v>
      </c>
      <c r="O1643" s="6" t="s">
        <v>7349</v>
      </c>
      <c r="P1643" s="6" t="s">
        <v>7148</v>
      </c>
      <c r="Q1643" s="6" t="s">
        <v>7250</v>
      </c>
      <c r="R1643" s="4">
        <v>332</v>
      </c>
      <c r="S1643" s="4">
        <v>61</v>
      </c>
      <c r="T1643" s="4">
        <v>80</v>
      </c>
      <c r="U1643" s="4">
        <v>60</v>
      </c>
      <c r="V1643" s="4">
        <v>62</v>
      </c>
      <c r="W1643" s="4">
        <v>69</v>
      </c>
      <c r="X1643" s="4">
        <v>323</v>
      </c>
      <c r="Y1643" s="4">
        <v>74</v>
      </c>
      <c r="Z1643" s="4">
        <v>65</v>
      </c>
      <c r="AA1643" s="4">
        <v>48</v>
      </c>
      <c r="AB1643" s="4">
        <v>64</v>
      </c>
      <c r="AC1643" s="4">
        <v>72</v>
      </c>
      <c r="AD1643" s="4">
        <v>445</v>
      </c>
      <c r="AE1643" s="4">
        <v>94</v>
      </c>
      <c r="AF1643" s="4">
        <v>93</v>
      </c>
      <c r="AG1643" s="4">
        <v>92</v>
      </c>
      <c r="AH1643" s="4">
        <v>75</v>
      </c>
      <c r="AI1643" s="4">
        <v>91</v>
      </c>
      <c r="AJ1643" s="4">
        <v>324</v>
      </c>
      <c r="AK1643" s="4">
        <v>74</v>
      </c>
      <c r="AL1643" s="4">
        <v>67</v>
      </c>
      <c r="AM1643" s="4">
        <v>71</v>
      </c>
      <c r="AN1643" s="4">
        <v>41</v>
      </c>
      <c r="AO1643" s="4">
        <v>71</v>
      </c>
      <c r="AP1643" s="4">
        <v>296</v>
      </c>
      <c r="AQ1643" s="4">
        <v>66</v>
      </c>
      <c r="AR1643" s="4">
        <v>34</v>
      </c>
      <c r="AS1643" s="4">
        <v>75</v>
      </c>
      <c r="AT1643" s="4">
        <v>57</v>
      </c>
      <c r="AU1643" s="4">
        <v>64</v>
      </c>
      <c r="AV1643" s="4">
        <v>75</v>
      </c>
      <c r="AW1643" s="4">
        <v>146</v>
      </c>
      <c r="AX1643" s="4">
        <v>45</v>
      </c>
      <c r="AY1643" s="4">
        <v>48</v>
      </c>
      <c r="AZ1643" s="4">
        <v>53</v>
      </c>
      <c r="BA1643" s="4">
        <v>45</v>
      </c>
      <c r="BB1643" s="4">
        <v>9</v>
      </c>
      <c r="BC1643" s="4">
        <v>7</v>
      </c>
      <c r="BD1643" s="4">
        <v>11</v>
      </c>
      <c r="BE1643" s="4">
        <v>9</v>
      </c>
      <c r="BF1643" s="4">
        <v>9</v>
      </c>
      <c r="BG1643" s="4">
        <v>1911</v>
      </c>
      <c r="BH1643" s="4">
        <v>406</v>
      </c>
      <c r="BI1643" s="4">
        <v>1</v>
      </c>
      <c r="BJ1643" s="4">
        <v>93</v>
      </c>
      <c r="BK1643" s="4">
        <v>75</v>
      </c>
      <c r="BL1643" s="4">
        <v>61</v>
      </c>
      <c r="BM1643" s="4">
        <v>76</v>
      </c>
      <c r="BN1643" s="4">
        <v>46</v>
      </c>
    </row>
    <row r="1644" spans="1:66" ht="30" customHeight="1" x14ac:dyDescent="0.25">
      <c r="A1644" s="15" t="s">
        <v>4929</v>
      </c>
      <c r="B1644" s="4">
        <v>20</v>
      </c>
      <c r="C1644" s="4">
        <v>67</v>
      </c>
      <c r="D1644" s="4">
        <v>79</v>
      </c>
      <c r="E1644" s="5" t="s">
        <v>4930</v>
      </c>
      <c r="F1644" s="5" t="str">
        <f t="shared" si="138"/>
        <v>Nacional</v>
      </c>
      <c r="G1644" s="25" t="str">
        <f t="shared" si="139"/>
        <v>2024 ~ 2028</v>
      </c>
      <c r="H1644" s="5" t="str">
        <f t="shared" si="141"/>
        <v>2028</v>
      </c>
      <c r="I1644" s="4" t="s">
        <v>426</v>
      </c>
      <c r="J1644" s="4" t="s">
        <v>235</v>
      </c>
      <c r="K1644" s="4" t="s">
        <v>77</v>
      </c>
      <c r="L1644" s="4">
        <v>69</v>
      </c>
      <c r="M1644" s="4" t="s">
        <v>189</v>
      </c>
      <c r="N1644" s="4">
        <v>12</v>
      </c>
      <c r="O1644" s="6" t="s">
        <v>6878</v>
      </c>
      <c r="P1644" s="6">
        <v>500</v>
      </c>
      <c r="Q1644" s="6" t="s">
        <v>6927</v>
      </c>
      <c r="R1644" s="4">
        <v>257</v>
      </c>
      <c r="S1644" s="4">
        <v>53</v>
      </c>
      <c r="T1644" s="4">
        <v>36</v>
      </c>
      <c r="U1644" s="4">
        <v>66</v>
      </c>
      <c r="V1644" s="4">
        <v>62</v>
      </c>
      <c r="W1644" s="4">
        <v>40</v>
      </c>
      <c r="X1644" s="4">
        <v>254</v>
      </c>
      <c r="Y1644" s="4">
        <v>38</v>
      </c>
      <c r="Z1644" s="4">
        <v>41</v>
      </c>
      <c r="AA1644" s="4">
        <v>42</v>
      </c>
      <c r="AB1644" s="4">
        <v>65</v>
      </c>
      <c r="AC1644" s="4">
        <v>68</v>
      </c>
      <c r="AD1644" s="4">
        <v>283</v>
      </c>
      <c r="AE1644" s="4">
        <v>53</v>
      </c>
      <c r="AF1644" s="4">
        <v>53</v>
      </c>
      <c r="AG1644" s="4">
        <v>51</v>
      </c>
      <c r="AH1644" s="4">
        <v>60</v>
      </c>
      <c r="AI1644" s="4">
        <v>66</v>
      </c>
      <c r="AJ1644" s="4">
        <v>279</v>
      </c>
      <c r="AK1644" s="4">
        <v>42</v>
      </c>
      <c r="AL1644" s="4">
        <v>69</v>
      </c>
      <c r="AM1644" s="4">
        <v>61</v>
      </c>
      <c r="AN1644" s="4">
        <v>71</v>
      </c>
      <c r="AO1644" s="4">
        <v>36</v>
      </c>
      <c r="AP1644" s="4">
        <v>259</v>
      </c>
      <c r="AQ1644" s="4">
        <v>66</v>
      </c>
      <c r="AR1644" s="4">
        <v>66</v>
      </c>
      <c r="AS1644" s="4">
        <v>36</v>
      </c>
      <c r="AT1644" s="4">
        <v>45</v>
      </c>
      <c r="AU1644" s="4">
        <v>46</v>
      </c>
      <c r="AV1644" s="4">
        <v>54</v>
      </c>
      <c r="AW1644" s="4">
        <v>205</v>
      </c>
      <c r="AX1644" s="4">
        <v>69</v>
      </c>
      <c r="AY1644" s="4">
        <v>70</v>
      </c>
      <c r="AZ1644" s="4">
        <v>66</v>
      </c>
      <c r="BA1644" s="4">
        <v>51</v>
      </c>
      <c r="BB1644" s="4">
        <v>8</v>
      </c>
      <c r="BC1644" s="4">
        <v>10</v>
      </c>
      <c r="BD1644" s="4">
        <v>8</v>
      </c>
      <c r="BE1644" s="4">
        <v>10</v>
      </c>
      <c r="BF1644" s="4">
        <v>15</v>
      </c>
      <c r="BG1644" s="4">
        <v>1588</v>
      </c>
      <c r="BH1644" s="4">
        <v>333</v>
      </c>
      <c r="BI1644" s="4">
        <v>1</v>
      </c>
      <c r="BJ1644" s="4">
        <v>53</v>
      </c>
      <c r="BK1644" s="4">
        <v>38</v>
      </c>
      <c r="BL1644" s="4">
        <v>55</v>
      </c>
      <c r="BM1644" s="4">
        <v>52</v>
      </c>
      <c r="BN1644" s="4">
        <v>68</v>
      </c>
    </row>
    <row r="1645" spans="1:66" ht="30" customHeight="1" x14ac:dyDescent="0.25">
      <c r="A1645" s="15" t="s">
        <v>5904</v>
      </c>
      <c r="B1645" s="4">
        <v>33</v>
      </c>
      <c r="C1645" s="4">
        <v>78</v>
      </c>
      <c r="D1645" s="4">
        <v>78</v>
      </c>
      <c r="E1645" s="5" t="s">
        <v>5905</v>
      </c>
      <c r="F1645" s="5" t="str">
        <f t="shared" si="138"/>
        <v>West Ham United</v>
      </c>
      <c r="G1645" s="25" t="str">
        <f t="shared" si="139"/>
        <v>2015 ~ 2024</v>
      </c>
      <c r="H1645" s="5" t="str">
        <f t="shared" si="141"/>
        <v>2024</v>
      </c>
      <c r="I1645" s="4" t="s">
        <v>146</v>
      </c>
      <c r="J1645" s="4" t="s">
        <v>119</v>
      </c>
      <c r="K1645" s="4" t="s">
        <v>68</v>
      </c>
      <c r="L1645" s="4">
        <v>78</v>
      </c>
      <c r="M1645" s="4" t="s">
        <v>106</v>
      </c>
      <c r="N1645" s="4">
        <v>0</v>
      </c>
      <c r="O1645" s="6" t="s">
        <v>7051</v>
      </c>
      <c r="P1645" s="6" t="s">
        <v>7013</v>
      </c>
      <c r="Q1645" s="6" t="s">
        <v>7442</v>
      </c>
      <c r="R1645" s="4">
        <v>377</v>
      </c>
      <c r="S1645" s="4">
        <v>74</v>
      </c>
      <c r="T1645" s="4">
        <v>75</v>
      </c>
      <c r="U1645" s="4">
        <v>84</v>
      </c>
      <c r="V1645" s="4">
        <v>74</v>
      </c>
      <c r="W1645" s="4">
        <v>70</v>
      </c>
      <c r="X1645" s="4">
        <v>352</v>
      </c>
      <c r="Y1645" s="4">
        <v>78</v>
      </c>
      <c r="Z1645" s="4">
        <v>66</v>
      </c>
      <c r="AA1645" s="4">
        <v>60</v>
      </c>
      <c r="AB1645" s="4">
        <v>72</v>
      </c>
      <c r="AC1645" s="4">
        <v>76</v>
      </c>
      <c r="AD1645" s="4">
        <v>376</v>
      </c>
      <c r="AE1645" s="4">
        <v>74</v>
      </c>
      <c r="AF1645" s="4">
        <v>82</v>
      </c>
      <c r="AG1645" s="4">
        <v>65</v>
      </c>
      <c r="AH1645" s="4">
        <v>81</v>
      </c>
      <c r="AI1645" s="4">
        <v>74</v>
      </c>
      <c r="AJ1645" s="4">
        <v>395</v>
      </c>
      <c r="AK1645" s="4">
        <v>78</v>
      </c>
      <c r="AL1645" s="4">
        <v>93</v>
      </c>
      <c r="AM1645" s="4">
        <v>70</v>
      </c>
      <c r="AN1645" s="4">
        <v>86</v>
      </c>
      <c r="AO1645" s="4">
        <v>68</v>
      </c>
      <c r="AP1645" s="4">
        <v>355</v>
      </c>
      <c r="AQ1645" s="4">
        <v>84</v>
      </c>
      <c r="AR1645" s="4">
        <v>45</v>
      </c>
      <c r="AS1645" s="4">
        <v>78</v>
      </c>
      <c r="AT1645" s="4">
        <v>73</v>
      </c>
      <c r="AU1645" s="4">
        <v>75</v>
      </c>
      <c r="AV1645" s="4">
        <v>72</v>
      </c>
      <c r="AW1645" s="4">
        <v>157</v>
      </c>
      <c r="AX1645" s="4">
        <v>48</v>
      </c>
      <c r="AY1645" s="4">
        <v>56</v>
      </c>
      <c r="AZ1645" s="4">
        <v>53</v>
      </c>
      <c r="BA1645" s="4">
        <v>57</v>
      </c>
      <c r="BB1645" s="4">
        <v>12</v>
      </c>
      <c r="BC1645" s="4">
        <v>13</v>
      </c>
      <c r="BD1645" s="4">
        <v>8</v>
      </c>
      <c r="BE1645" s="4">
        <v>14</v>
      </c>
      <c r="BF1645" s="4">
        <v>10</v>
      </c>
      <c r="BG1645" s="4">
        <v>2069</v>
      </c>
      <c r="BH1645" s="4">
        <v>436</v>
      </c>
      <c r="BI1645" s="4">
        <v>2</v>
      </c>
      <c r="BJ1645" s="4">
        <v>78</v>
      </c>
      <c r="BK1645" s="4">
        <v>74</v>
      </c>
      <c r="BL1645" s="4">
        <v>72</v>
      </c>
      <c r="BM1645" s="4">
        <v>76</v>
      </c>
      <c r="BN1645" s="4">
        <v>54</v>
      </c>
    </row>
    <row r="1646" spans="1:66" ht="30" customHeight="1" x14ac:dyDescent="0.25">
      <c r="A1646" s="15" t="s">
        <v>4304</v>
      </c>
      <c r="B1646" s="4">
        <v>20</v>
      </c>
      <c r="C1646" s="4" t="s">
        <v>832</v>
      </c>
      <c r="D1646" s="4" t="s">
        <v>830</v>
      </c>
      <c r="E1646" s="5" t="s">
        <v>4305</v>
      </c>
      <c r="F1646" s="5" t="str">
        <f t="shared" si="138"/>
        <v>Granada</v>
      </c>
      <c r="G1646" s="25" t="str">
        <f t="shared" si="139"/>
        <v>2022 ~ 2026</v>
      </c>
      <c r="H1646" s="5" t="str">
        <f t="shared" si="141"/>
        <v>2026</v>
      </c>
      <c r="I1646" s="4" t="s">
        <v>97</v>
      </c>
      <c r="J1646" s="4" t="s">
        <v>67</v>
      </c>
      <c r="K1646" s="4" t="s">
        <v>68</v>
      </c>
      <c r="L1646" s="4">
        <v>73</v>
      </c>
      <c r="M1646" s="4" t="s">
        <v>106</v>
      </c>
      <c r="N1646" s="4">
        <v>10</v>
      </c>
      <c r="O1646" s="6" t="s">
        <v>6869</v>
      </c>
      <c r="P1646" s="6" t="s">
        <v>6911</v>
      </c>
      <c r="Q1646" s="6" t="s">
        <v>7528</v>
      </c>
      <c r="R1646" s="4">
        <v>332</v>
      </c>
      <c r="S1646" s="4">
        <v>59</v>
      </c>
      <c r="T1646" s="4" t="s">
        <v>2266</v>
      </c>
      <c r="U1646" s="4">
        <v>66</v>
      </c>
      <c r="V1646" s="4">
        <v>65</v>
      </c>
      <c r="W1646" s="4">
        <v>69</v>
      </c>
      <c r="X1646" s="4">
        <v>308</v>
      </c>
      <c r="Y1646" s="4" t="s">
        <v>1519</v>
      </c>
      <c r="Z1646" s="4">
        <v>58</v>
      </c>
      <c r="AA1646" s="4">
        <v>60</v>
      </c>
      <c r="AB1646" s="4">
        <v>49</v>
      </c>
      <c r="AC1646" s="4" t="s">
        <v>3090</v>
      </c>
      <c r="AD1646" s="4">
        <v>368</v>
      </c>
      <c r="AE1646" s="4">
        <v>75</v>
      </c>
      <c r="AF1646" s="4">
        <v>63</v>
      </c>
      <c r="AG1646" s="4">
        <v>79</v>
      </c>
      <c r="AH1646" s="4" t="s">
        <v>736</v>
      </c>
      <c r="AI1646" s="4">
        <v>77</v>
      </c>
      <c r="AJ1646" s="4">
        <v>352</v>
      </c>
      <c r="AK1646" s="4">
        <v>78</v>
      </c>
      <c r="AL1646" s="4">
        <v>75</v>
      </c>
      <c r="AM1646" s="4">
        <v>60</v>
      </c>
      <c r="AN1646" s="4">
        <v>67</v>
      </c>
      <c r="AO1646" s="4">
        <v>72</v>
      </c>
      <c r="AP1646" s="4">
        <v>321</v>
      </c>
      <c r="AQ1646" s="4">
        <v>59</v>
      </c>
      <c r="AR1646" s="4">
        <v>49</v>
      </c>
      <c r="AS1646" s="4" t="s">
        <v>2266</v>
      </c>
      <c r="AT1646" s="4">
        <v>67</v>
      </c>
      <c r="AU1646" s="4" t="s">
        <v>2266</v>
      </c>
      <c r="AV1646" s="4">
        <v>63</v>
      </c>
      <c r="AW1646" s="4">
        <v>115</v>
      </c>
      <c r="AX1646" s="4">
        <v>28</v>
      </c>
      <c r="AY1646" s="4">
        <v>44</v>
      </c>
      <c r="AZ1646" s="4">
        <v>43</v>
      </c>
      <c r="BA1646" s="4">
        <v>45</v>
      </c>
      <c r="BB1646" s="4">
        <v>8</v>
      </c>
      <c r="BC1646" s="4">
        <v>6</v>
      </c>
      <c r="BD1646" s="4">
        <v>12</v>
      </c>
      <c r="BE1646" s="4">
        <v>10</v>
      </c>
      <c r="BF1646" s="4">
        <v>9</v>
      </c>
      <c r="BG1646" s="4">
        <v>1841</v>
      </c>
      <c r="BH1646" s="4">
        <v>380</v>
      </c>
      <c r="BI1646" s="4">
        <v>1</v>
      </c>
      <c r="BJ1646" s="4">
        <v>68</v>
      </c>
      <c r="BK1646" s="4">
        <v>74</v>
      </c>
      <c r="BL1646" s="4">
        <v>61</v>
      </c>
      <c r="BM1646" s="4">
        <v>71</v>
      </c>
      <c r="BN1646" s="4">
        <v>42</v>
      </c>
    </row>
    <row r="1647" spans="1:66" ht="30" customHeight="1" x14ac:dyDescent="0.25">
      <c r="A1647" s="15" t="s">
        <v>7817</v>
      </c>
      <c r="B1647" s="4">
        <v>34</v>
      </c>
      <c r="C1647" s="4">
        <v>80</v>
      </c>
      <c r="D1647" s="4">
        <v>80</v>
      </c>
      <c r="E1647" s="5" t="s">
        <v>8024</v>
      </c>
      <c r="F1647" s="5" t="str">
        <f t="shared" si="138"/>
        <v>Inter</v>
      </c>
      <c r="G1647" s="25" t="str">
        <f t="shared" si="139"/>
        <v>Jun 30, 2024 A Prestamo</v>
      </c>
      <c r="H1647" s="5">
        <v>0</v>
      </c>
      <c r="I1647" s="4" t="s">
        <v>138</v>
      </c>
      <c r="J1647" s="4" t="s">
        <v>617</v>
      </c>
      <c r="K1647" s="4" t="s">
        <v>68</v>
      </c>
      <c r="L1647" s="4">
        <v>80</v>
      </c>
      <c r="M1647" s="4" t="s">
        <v>106</v>
      </c>
      <c r="N1647" s="4">
        <v>0</v>
      </c>
      <c r="O1647" s="6" t="s">
        <v>7064</v>
      </c>
      <c r="P1647" s="6" t="s">
        <v>6931</v>
      </c>
      <c r="Q1647" s="6">
        <v>0</v>
      </c>
      <c r="R1647" s="4">
        <v>393</v>
      </c>
      <c r="S1647" s="4">
        <v>77</v>
      </c>
      <c r="T1647" s="4">
        <v>79</v>
      </c>
      <c r="U1647" s="4">
        <v>79</v>
      </c>
      <c r="V1647" s="4">
        <v>81</v>
      </c>
      <c r="W1647" s="4">
        <v>77</v>
      </c>
      <c r="X1647" s="4">
        <v>385</v>
      </c>
      <c r="Y1647" s="4">
        <v>77</v>
      </c>
      <c r="Z1647" s="4">
        <v>78</v>
      </c>
      <c r="AA1647" s="4">
        <v>72</v>
      </c>
      <c r="AB1647" s="4">
        <v>74</v>
      </c>
      <c r="AC1647" s="4">
        <v>84</v>
      </c>
      <c r="AD1647" s="4">
        <v>371</v>
      </c>
      <c r="AE1647" s="4">
        <v>73</v>
      </c>
      <c r="AF1647" s="4">
        <v>74</v>
      </c>
      <c r="AG1647" s="4">
        <v>70</v>
      </c>
      <c r="AH1647" s="4">
        <v>77</v>
      </c>
      <c r="AI1647" s="4">
        <v>77</v>
      </c>
      <c r="AJ1647" s="4">
        <v>406</v>
      </c>
      <c r="AK1647" s="4">
        <v>80</v>
      </c>
      <c r="AL1647" s="4">
        <v>88</v>
      </c>
      <c r="AM1647" s="4">
        <v>75</v>
      </c>
      <c r="AN1647" s="4">
        <v>83</v>
      </c>
      <c r="AO1647" s="4">
        <v>80</v>
      </c>
      <c r="AP1647" s="4">
        <v>350</v>
      </c>
      <c r="AQ1647" s="4">
        <v>77</v>
      </c>
      <c r="AR1647" s="4">
        <v>38</v>
      </c>
      <c r="AS1647" s="4">
        <v>79</v>
      </c>
      <c r="AT1647" s="4">
        <v>79</v>
      </c>
      <c r="AU1647" s="4">
        <v>77</v>
      </c>
      <c r="AV1647" s="4">
        <v>79</v>
      </c>
      <c r="AW1647" s="4">
        <v>121</v>
      </c>
      <c r="AX1647" s="4">
        <v>40</v>
      </c>
      <c r="AY1647" s="4">
        <v>42</v>
      </c>
      <c r="AZ1647" s="4">
        <v>39</v>
      </c>
      <c r="BA1647" s="4">
        <v>64</v>
      </c>
      <c r="BB1647" s="4">
        <v>14</v>
      </c>
      <c r="BC1647" s="4">
        <v>15</v>
      </c>
      <c r="BD1647" s="4">
        <v>10</v>
      </c>
      <c r="BE1647" s="4">
        <v>10</v>
      </c>
      <c r="BF1647" s="4">
        <v>15</v>
      </c>
      <c r="BG1647" s="4">
        <v>2090</v>
      </c>
      <c r="BH1647" s="4">
        <v>434</v>
      </c>
      <c r="BI1647" s="4">
        <v>3</v>
      </c>
      <c r="BJ1647" s="4">
        <v>74</v>
      </c>
      <c r="BK1647" s="4">
        <v>79</v>
      </c>
      <c r="BL1647" s="4">
        <v>78</v>
      </c>
      <c r="BM1647" s="4">
        <v>79</v>
      </c>
      <c r="BN1647" s="4">
        <v>44</v>
      </c>
    </row>
    <row r="1648" spans="1:66" ht="30" customHeight="1" x14ac:dyDescent="0.25">
      <c r="A1648" s="15" t="s">
        <v>4750</v>
      </c>
      <c r="B1648" s="4">
        <v>29</v>
      </c>
      <c r="C1648" s="4">
        <v>80</v>
      </c>
      <c r="D1648" s="4">
        <v>80</v>
      </c>
      <c r="E1648" s="5" t="s">
        <v>4751</v>
      </c>
      <c r="F1648" s="5" t="str">
        <f t="shared" si="138"/>
        <v>VfL Wolfsburg</v>
      </c>
      <c r="G1648" s="25" t="str">
        <f t="shared" si="139"/>
        <v>2011 ~ 2026</v>
      </c>
      <c r="H1648" s="5" t="str">
        <f>RIGHT(G1648, 4)</f>
        <v>2026</v>
      </c>
      <c r="I1648" s="4" t="s">
        <v>289</v>
      </c>
      <c r="J1648" s="4" t="s">
        <v>156</v>
      </c>
      <c r="K1648" s="4" t="s">
        <v>77</v>
      </c>
      <c r="L1648" s="4">
        <v>80</v>
      </c>
      <c r="M1648" s="4" t="s">
        <v>229</v>
      </c>
      <c r="N1648" s="4">
        <v>0</v>
      </c>
      <c r="O1648" s="6" t="s">
        <v>7438</v>
      </c>
      <c r="P1648" s="6" t="s">
        <v>7065</v>
      </c>
      <c r="Q1648" s="6" t="s">
        <v>7524</v>
      </c>
      <c r="R1648" s="4">
        <v>367</v>
      </c>
      <c r="S1648" s="4">
        <v>69</v>
      </c>
      <c r="T1648" s="4">
        <v>74</v>
      </c>
      <c r="U1648" s="4">
        <v>58</v>
      </c>
      <c r="V1648" s="4">
        <v>82</v>
      </c>
      <c r="W1648" s="4">
        <v>84</v>
      </c>
      <c r="X1648" s="4">
        <v>407</v>
      </c>
      <c r="Y1648" s="4">
        <v>76</v>
      </c>
      <c r="Z1648" s="4">
        <v>84</v>
      </c>
      <c r="AA1648" s="4">
        <v>83</v>
      </c>
      <c r="AB1648" s="4">
        <v>83</v>
      </c>
      <c r="AC1648" s="4">
        <v>81</v>
      </c>
      <c r="AD1648" s="4">
        <v>347</v>
      </c>
      <c r="AE1648" s="4">
        <v>63</v>
      </c>
      <c r="AF1648" s="4">
        <v>69</v>
      </c>
      <c r="AG1648" s="4">
        <v>69</v>
      </c>
      <c r="AH1648" s="4">
        <v>82</v>
      </c>
      <c r="AI1648" s="4">
        <v>64</v>
      </c>
      <c r="AJ1648" s="4">
        <v>401</v>
      </c>
      <c r="AK1648" s="4">
        <v>88</v>
      </c>
      <c r="AL1648" s="4">
        <v>70</v>
      </c>
      <c r="AM1648" s="4">
        <v>81</v>
      </c>
      <c r="AN1648" s="4">
        <v>75</v>
      </c>
      <c r="AO1648" s="4">
        <v>87</v>
      </c>
      <c r="AP1648" s="4">
        <v>362</v>
      </c>
      <c r="AQ1648" s="4">
        <v>77</v>
      </c>
      <c r="AR1648" s="4">
        <v>78</v>
      </c>
      <c r="AS1648" s="4">
        <v>75</v>
      </c>
      <c r="AT1648" s="4">
        <v>78</v>
      </c>
      <c r="AU1648" s="4">
        <v>54</v>
      </c>
      <c r="AV1648" s="4">
        <v>79</v>
      </c>
      <c r="AW1648" s="4">
        <v>230</v>
      </c>
      <c r="AX1648" s="4">
        <v>78</v>
      </c>
      <c r="AY1648" s="4">
        <v>78</v>
      </c>
      <c r="AZ1648" s="4">
        <v>74</v>
      </c>
      <c r="BA1648" s="4">
        <v>51</v>
      </c>
      <c r="BB1648" s="4">
        <v>11</v>
      </c>
      <c r="BC1648" s="4">
        <v>9</v>
      </c>
      <c r="BD1648" s="4">
        <v>11</v>
      </c>
      <c r="BE1648" s="4">
        <v>10</v>
      </c>
      <c r="BF1648" s="4">
        <v>10</v>
      </c>
      <c r="BG1648" s="4">
        <v>2165</v>
      </c>
      <c r="BH1648" s="4">
        <v>454</v>
      </c>
      <c r="BI1648" s="4">
        <v>2</v>
      </c>
      <c r="BJ1648" s="4">
        <v>66</v>
      </c>
      <c r="BK1648" s="4">
        <v>79</v>
      </c>
      <c r="BL1648" s="4">
        <v>79</v>
      </c>
      <c r="BM1648" s="4">
        <v>77</v>
      </c>
      <c r="BN1648" s="4">
        <v>76</v>
      </c>
    </row>
    <row r="1649" spans="1:66" ht="30" customHeight="1" x14ac:dyDescent="0.25">
      <c r="A1649" s="15" t="s">
        <v>7915</v>
      </c>
      <c r="B1649" s="4">
        <v>21</v>
      </c>
      <c r="C1649" s="4">
        <v>69</v>
      </c>
      <c r="D1649" s="4">
        <v>76</v>
      </c>
      <c r="E1649" s="5" t="s">
        <v>8022</v>
      </c>
      <c r="F1649" s="5" t="str">
        <f t="shared" si="138"/>
        <v>Trabzonspor</v>
      </c>
      <c r="G1649" s="25" t="str">
        <f t="shared" si="139"/>
        <v>Jun 30, 2024 A Prestamo</v>
      </c>
      <c r="H1649" s="5">
        <v>0</v>
      </c>
      <c r="I1649" s="4" t="s">
        <v>112</v>
      </c>
      <c r="J1649" s="4" t="s">
        <v>67</v>
      </c>
      <c r="K1649" s="4" t="s">
        <v>68</v>
      </c>
      <c r="L1649" s="4">
        <v>70</v>
      </c>
      <c r="M1649" s="4" t="s">
        <v>206</v>
      </c>
      <c r="N1649" s="4">
        <v>7</v>
      </c>
      <c r="O1649" s="6" t="s">
        <v>7117</v>
      </c>
      <c r="P1649" s="6" t="s">
        <v>6928</v>
      </c>
      <c r="Q1649" s="6">
        <v>0</v>
      </c>
      <c r="R1649" s="4">
        <v>294</v>
      </c>
      <c r="S1649" s="4">
        <v>64</v>
      </c>
      <c r="T1649" s="4">
        <v>56</v>
      </c>
      <c r="U1649" s="4">
        <v>50</v>
      </c>
      <c r="V1649" s="4">
        <v>68</v>
      </c>
      <c r="W1649" s="4">
        <v>56</v>
      </c>
      <c r="X1649" s="4">
        <v>322</v>
      </c>
      <c r="Y1649" s="4">
        <v>74</v>
      </c>
      <c r="Z1649" s="4">
        <v>66</v>
      </c>
      <c r="AA1649" s="4">
        <v>52</v>
      </c>
      <c r="AB1649" s="4">
        <v>60</v>
      </c>
      <c r="AC1649" s="4">
        <v>70</v>
      </c>
      <c r="AD1649" s="4">
        <v>379</v>
      </c>
      <c r="AE1649" s="4">
        <v>79</v>
      </c>
      <c r="AF1649" s="4">
        <v>75</v>
      </c>
      <c r="AG1649" s="4">
        <v>79</v>
      </c>
      <c r="AH1649" s="4">
        <v>68</v>
      </c>
      <c r="AI1649" s="4">
        <v>78</v>
      </c>
      <c r="AJ1649" s="4">
        <v>304</v>
      </c>
      <c r="AK1649" s="4">
        <v>65</v>
      </c>
      <c r="AL1649" s="4">
        <v>63</v>
      </c>
      <c r="AM1649" s="4">
        <v>68</v>
      </c>
      <c r="AN1649" s="4">
        <v>54</v>
      </c>
      <c r="AO1649" s="4">
        <v>54</v>
      </c>
      <c r="AP1649" s="4">
        <v>317</v>
      </c>
      <c r="AQ1649" s="4">
        <v>71</v>
      </c>
      <c r="AR1649" s="4">
        <v>67</v>
      </c>
      <c r="AS1649" s="4">
        <v>64</v>
      </c>
      <c r="AT1649" s="4">
        <v>62</v>
      </c>
      <c r="AU1649" s="4">
        <v>53</v>
      </c>
      <c r="AV1649" s="4">
        <v>68</v>
      </c>
      <c r="AW1649" s="4">
        <v>198</v>
      </c>
      <c r="AX1649" s="4">
        <v>65</v>
      </c>
      <c r="AY1649" s="4">
        <v>68</v>
      </c>
      <c r="AZ1649" s="4">
        <v>65</v>
      </c>
      <c r="BA1649" s="4">
        <v>56</v>
      </c>
      <c r="BB1649" s="4">
        <v>11</v>
      </c>
      <c r="BC1649" s="4">
        <v>14</v>
      </c>
      <c r="BD1649" s="4">
        <v>10</v>
      </c>
      <c r="BE1649" s="4">
        <v>11</v>
      </c>
      <c r="BF1649" s="4">
        <v>10</v>
      </c>
      <c r="BG1649" s="4">
        <v>1870</v>
      </c>
      <c r="BH1649" s="4">
        <v>398</v>
      </c>
      <c r="BI1649" s="4">
        <v>1</v>
      </c>
      <c r="BJ1649" s="4">
        <v>77</v>
      </c>
      <c r="BK1649" s="4">
        <v>58</v>
      </c>
      <c r="BL1649" s="4">
        <v>64</v>
      </c>
      <c r="BM1649" s="4">
        <v>73</v>
      </c>
      <c r="BN1649" s="4">
        <v>65</v>
      </c>
    </row>
    <row r="1650" spans="1:66" ht="30" customHeight="1" x14ac:dyDescent="0.25">
      <c r="A1650" s="15" t="s">
        <v>5236</v>
      </c>
      <c r="B1650" s="4">
        <v>20</v>
      </c>
      <c r="C1650" s="4">
        <v>62</v>
      </c>
      <c r="D1650" s="4">
        <v>76</v>
      </c>
      <c r="E1650" s="5" t="s">
        <v>5237</v>
      </c>
      <c r="F1650" s="5" t="str">
        <f t="shared" si="138"/>
        <v>Arsenal</v>
      </c>
      <c r="G1650" s="25" t="str">
        <f t="shared" si="139"/>
        <v>2019 ~ 2024</v>
      </c>
      <c r="H1650" s="5" t="str">
        <f>RIGHT(G1650, 4)</f>
        <v>2024</v>
      </c>
      <c r="I1650" s="4" t="s">
        <v>146</v>
      </c>
      <c r="J1650" s="4" t="s">
        <v>76</v>
      </c>
      <c r="K1650" s="4" t="s">
        <v>68</v>
      </c>
      <c r="L1650" s="4">
        <v>65</v>
      </c>
      <c r="M1650" s="4" t="s">
        <v>69</v>
      </c>
      <c r="N1650" s="4">
        <v>14</v>
      </c>
      <c r="O1650" s="6" t="s">
        <v>7589</v>
      </c>
      <c r="P1650" s="6" t="s">
        <v>6911</v>
      </c>
      <c r="Q1650" s="6" t="s">
        <v>7429</v>
      </c>
      <c r="R1650" s="4">
        <v>287</v>
      </c>
      <c r="S1650" s="4">
        <v>61</v>
      </c>
      <c r="T1650" s="4">
        <v>53</v>
      </c>
      <c r="U1650" s="4">
        <v>55</v>
      </c>
      <c r="V1650" s="4">
        <v>66</v>
      </c>
      <c r="W1650" s="4">
        <v>52</v>
      </c>
      <c r="X1650" s="4">
        <v>312</v>
      </c>
      <c r="Y1650" s="4">
        <v>66</v>
      </c>
      <c r="Z1650" s="4">
        <v>61</v>
      </c>
      <c r="AA1650" s="4">
        <v>57</v>
      </c>
      <c r="AB1650" s="4">
        <v>65</v>
      </c>
      <c r="AC1650" s="4">
        <v>63</v>
      </c>
      <c r="AD1650" s="4">
        <v>330</v>
      </c>
      <c r="AE1650" s="4">
        <v>67</v>
      </c>
      <c r="AF1650" s="4">
        <v>66</v>
      </c>
      <c r="AG1650" s="4">
        <v>67</v>
      </c>
      <c r="AH1650" s="4">
        <v>62</v>
      </c>
      <c r="AI1650" s="4">
        <v>68</v>
      </c>
      <c r="AJ1650" s="4">
        <v>308</v>
      </c>
      <c r="AK1650" s="4">
        <v>64</v>
      </c>
      <c r="AL1650" s="4">
        <v>65</v>
      </c>
      <c r="AM1650" s="4">
        <v>60</v>
      </c>
      <c r="AN1650" s="4">
        <v>62</v>
      </c>
      <c r="AO1650" s="4">
        <v>57</v>
      </c>
      <c r="AP1650" s="4">
        <v>297</v>
      </c>
      <c r="AQ1650" s="4">
        <v>58</v>
      </c>
      <c r="AR1650" s="4">
        <v>56</v>
      </c>
      <c r="AS1650" s="4">
        <v>59</v>
      </c>
      <c r="AT1650" s="4">
        <v>63</v>
      </c>
      <c r="AU1650" s="4">
        <v>61</v>
      </c>
      <c r="AV1650" s="4">
        <v>63</v>
      </c>
      <c r="AW1650" s="4">
        <v>171</v>
      </c>
      <c r="AX1650" s="4">
        <v>58</v>
      </c>
      <c r="AY1650" s="4">
        <v>59</v>
      </c>
      <c r="AZ1650" s="4">
        <v>54</v>
      </c>
      <c r="BA1650" s="4">
        <v>52</v>
      </c>
      <c r="BB1650" s="4">
        <v>14</v>
      </c>
      <c r="BC1650" s="4">
        <v>7</v>
      </c>
      <c r="BD1650" s="4">
        <v>5</v>
      </c>
      <c r="BE1650" s="4">
        <v>14</v>
      </c>
      <c r="BF1650" s="4">
        <v>12</v>
      </c>
      <c r="BG1650" s="4">
        <v>1757</v>
      </c>
      <c r="BH1650" s="4">
        <v>370</v>
      </c>
      <c r="BI1650" s="4">
        <v>1</v>
      </c>
      <c r="BJ1650" s="4">
        <v>66</v>
      </c>
      <c r="BK1650" s="4">
        <v>57</v>
      </c>
      <c r="BL1650" s="4">
        <v>64</v>
      </c>
      <c r="BM1650" s="4">
        <v>65</v>
      </c>
      <c r="BN1650" s="4">
        <v>57</v>
      </c>
    </row>
    <row r="1651" spans="1:66" ht="30" customHeight="1" x14ac:dyDescent="0.25">
      <c r="A1651" s="15" t="s">
        <v>4392</v>
      </c>
      <c r="B1651" s="4">
        <v>23</v>
      </c>
      <c r="C1651" s="4">
        <v>73</v>
      </c>
      <c r="D1651" s="4">
        <v>78</v>
      </c>
      <c r="E1651" s="5" t="s">
        <v>1711</v>
      </c>
      <c r="F1651" s="5" t="str">
        <f t="shared" si="138"/>
        <v>Atalanta</v>
      </c>
      <c r="G1651" s="25" t="str">
        <f t="shared" si="139"/>
        <v>2023 ~ 2027</v>
      </c>
      <c r="H1651" s="5" t="str">
        <f>RIGHT(G1651, 4)</f>
        <v>2027</v>
      </c>
      <c r="I1651" s="4" t="s">
        <v>337</v>
      </c>
      <c r="J1651" s="4" t="s">
        <v>853</v>
      </c>
      <c r="K1651" s="4" t="s">
        <v>77</v>
      </c>
      <c r="L1651" s="4">
        <v>74</v>
      </c>
      <c r="M1651" s="4" t="s">
        <v>130</v>
      </c>
      <c r="N1651" s="4">
        <v>5</v>
      </c>
      <c r="O1651" s="6" t="s">
        <v>7209</v>
      </c>
      <c r="P1651" s="6" t="s">
        <v>7267</v>
      </c>
      <c r="Q1651" s="6" t="s">
        <v>7462</v>
      </c>
      <c r="R1651" s="4">
        <v>296</v>
      </c>
      <c r="S1651" s="4">
        <v>65</v>
      </c>
      <c r="T1651" s="4">
        <v>50</v>
      </c>
      <c r="U1651" s="4">
        <v>70</v>
      </c>
      <c r="V1651" s="4">
        <v>73</v>
      </c>
      <c r="W1651" s="4">
        <v>38</v>
      </c>
      <c r="X1651" s="4">
        <v>310</v>
      </c>
      <c r="Y1651" s="4">
        <v>71</v>
      </c>
      <c r="Z1651" s="4">
        <v>59</v>
      </c>
      <c r="AA1651" s="4">
        <v>46</v>
      </c>
      <c r="AB1651" s="4">
        <v>65</v>
      </c>
      <c r="AC1651" s="4">
        <v>69</v>
      </c>
      <c r="AD1651" s="4">
        <v>361</v>
      </c>
      <c r="AE1651" s="4">
        <v>80</v>
      </c>
      <c r="AF1651" s="4">
        <v>83</v>
      </c>
      <c r="AG1651" s="4">
        <v>65</v>
      </c>
      <c r="AH1651" s="4">
        <v>69</v>
      </c>
      <c r="AI1651" s="4">
        <v>64</v>
      </c>
      <c r="AJ1651" s="4">
        <v>357</v>
      </c>
      <c r="AK1651" s="4">
        <v>75</v>
      </c>
      <c r="AL1651" s="4">
        <v>84</v>
      </c>
      <c r="AM1651" s="4">
        <v>75</v>
      </c>
      <c r="AN1651" s="4">
        <v>76</v>
      </c>
      <c r="AO1651" s="4">
        <v>47</v>
      </c>
      <c r="AP1651" s="4">
        <v>317</v>
      </c>
      <c r="AQ1651" s="4">
        <v>79</v>
      </c>
      <c r="AR1651" s="4">
        <v>69</v>
      </c>
      <c r="AS1651" s="4">
        <v>63</v>
      </c>
      <c r="AT1651" s="4">
        <v>58</v>
      </c>
      <c r="AU1651" s="4">
        <v>48</v>
      </c>
      <c r="AV1651" s="4">
        <v>63</v>
      </c>
      <c r="AW1651" s="4">
        <v>213</v>
      </c>
      <c r="AX1651" s="4">
        <v>71</v>
      </c>
      <c r="AY1651" s="4">
        <v>73</v>
      </c>
      <c r="AZ1651" s="4">
        <v>69</v>
      </c>
      <c r="BA1651" s="4">
        <v>49</v>
      </c>
      <c r="BB1651" s="4">
        <v>14</v>
      </c>
      <c r="BC1651" s="4">
        <v>7</v>
      </c>
      <c r="BD1651" s="4">
        <v>11</v>
      </c>
      <c r="BE1651" s="4">
        <v>8</v>
      </c>
      <c r="BF1651" s="4">
        <v>9</v>
      </c>
      <c r="BG1651" s="4">
        <v>1903</v>
      </c>
      <c r="BH1651" s="4">
        <v>418</v>
      </c>
      <c r="BI1651" s="4">
        <v>1</v>
      </c>
      <c r="BJ1651" s="4">
        <v>82</v>
      </c>
      <c r="BK1651" s="4">
        <v>54</v>
      </c>
      <c r="BL1651" s="4">
        <v>65</v>
      </c>
      <c r="BM1651" s="4">
        <v>69</v>
      </c>
      <c r="BN1651" s="4">
        <v>71</v>
      </c>
    </row>
    <row r="1652" spans="1:66" ht="30" customHeight="1" x14ac:dyDescent="0.25">
      <c r="A1652" s="15" t="s">
        <v>3698</v>
      </c>
      <c r="B1652" s="4">
        <v>22</v>
      </c>
      <c r="C1652" s="4">
        <v>74</v>
      </c>
      <c r="D1652" s="4">
        <v>80</v>
      </c>
      <c r="E1652" s="5" t="s">
        <v>3699</v>
      </c>
      <c r="F1652" s="5" t="str">
        <f t="shared" si="138"/>
        <v>Antwerp</v>
      </c>
      <c r="G1652" s="25" t="str">
        <f t="shared" si="139"/>
        <v>2021 ~ 2026</v>
      </c>
      <c r="H1652" s="5" t="str">
        <f>RIGHT(G1652, 4)</f>
        <v>2026</v>
      </c>
      <c r="I1652" s="4" t="s">
        <v>90</v>
      </c>
      <c r="J1652" s="4" t="s">
        <v>105</v>
      </c>
      <c r="K1652" s="4" t="s">
        <v>68</v>
      </c>
      <c r="L1652" s="4">
        <v>75</v>
      </c>
      <c r="M1652" s="4" t="s">
        <v>69</v>
      </c>
      <c r="N1652" s="4">
        <v>6</v>
      </c>
      <c r="O1652" s="6" t="s">
        <v>7009</v>
      </c>
      <c r="P1652" s="6" t="s">
        <v>6917</v>
      </c>
      <c r="Q1652" s="6" t="s">
        <v>7320</v>
      </c>
      <c r="R1652" s="4">
        <v>315</v>
      </c>
      <c r="S1652" s="4">
        <v>71</v>
      </c>
      <c r="T1652" s="4">
        <v>68</v>
      </c>
      <c r="U1652" s="4">
        <v>38</v>
      </c>
      <c r="V1652" s="4">
        <v>72</v>
      </c>
      <c r="W1652" s="4">
        <v>66</v>
      </c>
      <c r="X1652" s="4">
        <v>338</v>
      </c>
      <c r="Y1652" s="4">
        <v>74</v>
      </c>
      <c r="Z1652" s="4">
        <v>64</v>
      </c>
      <c r="AA1652" s="4">
        <v>56</v>
      </c>
      <c r="AB1652" s="4">
        <v>70</v>
      </c>
      <c r="AC1652" s="4">
        <v>74</v>
      </c>
      <c r="AD1652" s="4">
        <v>399</v>
      </c>
      <c r="AE1652" s="4">
        <v>84</v>
      </c>
      <c r="AF1652" s="4">
        <v>81</v>
      </c>
      <c r="AG1652" s="4">
        <v>85</v>
      </c>
      <c r="AH1652" s="4">
        <v>69</v>
      </c>
      <c r="AI1652" s="4">
        <v>80</v>
      </c>
      <c r="AJ1652" s="4">
        <v>332</v>
      </c>
      <c r="AK1652" s="4">
        <v>70</v>
      </c>
      <c r="AL1652" s="4">
        <v>58</v>
      </c>
      <c r="AM1652" s="4">
        <v>84</v>
      </c>
      <c r="AN1652" s="4">
        <v>52</v>
      </c>
      <c r="AO1652" s="4">
        <v>68</v>
      </c>
      <c r="AP1652" s="4">
        <v>329</v>
      </c>
      <c r="AQ1652" s="4">
        <v>73</v>
      </c>
      <c r="AR1652" s="4">
        <v>62</v>
      </c>
      <c r="AS1652" s="4">
        <v>66</v>
      </c>
      <c r="AT1652" s="4">
        <v>73</v>
      </c>
      <c r="AU1652" s="4">
        <v>55</v>
      </c>
      <c r="AV1652" s="4">
        <v>68</v>
      </c>
      <c r="AW1652" s="4">
        <v>153</v>
      </c>
      <c r="AX1652" s="4">
        <v>47</v>
      </c>
      <c r="AY1652" s="4">
        <v>58</v>
      </c>
      <c r="AZ1652" s="4">
        <v>48</v>
      </c>
      <c r="BA1652" s="4">
        <v>49</v>
      </c>
      <c r="BB1652" s="4">
        <v>14</v>
      </c>
      <c r="BC1652" s="4">
        <v>6</v>
      </c>
      <c r="BD1652" s="4">
        <v>6</v>
      </c>
      <c r="BE1652" s="4">
        <v>13</v>
      </c>
      <c r="BF1652" s="4">
        <v>10</v>
      </c>
      <c r="BG1652" s="4">
        <v>1915</v>
      </c>
      <c r="BH1652" s="4">
        <v>414</v>
      </c>
      <c r="BI1652" s="4">
        <v>1</v>
      </c>
      <c r="BJ1652" s="4">
        <v>82</v>
      </c>
      <c r="BK1652" s="4">
        <v>68</v>
      </c>
      <c r="BL1652" s="4">
        <v>71</v>
      </c>
      <c r="BM1652" s="4">
        <v>75</v>
      </c>
      <c r="BN1652" s="4">
        <v>53</v>
      </c>
    </row>
    <row r="1653" spans="1:66" ht="30" customHeight="1" x14ac:dyDescent="0.25">
      <c r="A1653" s="15" t="s">
        <v>3665</v>
      </c>
      <c r="B1653" s="4">
        <v>22</v>
      </c>
      <c r="C1653" s="4">
        <v>77</v>
      </c>
      <c r="D1653" s="4">
        <v>82</v>
      </c>
      <c r="E1653" s="5" t="s">
        <v>3666</v>
      </c>
      <c r="F1653" s="5" t="str">
        <f t="shared" si="138"/>
        <v>Nice</v>
      </c>
      <c r="G1653" s="25" t="str">
        <f t="shared" si="139"/>
        <v>2021 ~ 2026</v>
      </c>
      <c r="H1653" s="5" t="str">
        <f>RIGHT(G1653, 4)</f>
        <v>2026</v>
      </c>
      <c r="I1653" s="4" t="s">
        <v>277</v>
      </c>
      <c r="J1653" s="4" t="s">
        <v>76</v>
      </c>
      <c r="K1653" s="4" t="s">
        <v>77</v>
      </c>
      <c r="L1653" s="4">
        <v>78</v>
      </c>
      <c r="M1653" s="4" t="s">
        <v>130</v>
      </c>
      <c r="N1653" s="4">
        <v>5</v>
      </c>
      <c r="O1653" s="6" t="s">
        <v>7121</v>
      </c>
      <c r="P1653" s="6" t="s">
        <v>7010</v>
      </c>
      <c r="Q1653" s="6" t="s">
        <v>6943</v>
      </c>
      <c r="R1653" s="4">
        <v>293</v>
      </c>
      <c r="S1653" s="4">
        <v>75</v>
      </c>
      <c r="T1653" s="4">
        <v>45</v>
      </c>
      <c r="U1653" s="4">
        <v>59</v>
      </c>
      <c r="V1653" s="4">
        <v>74</v>
      </c>
      <c r="W1653" s="4">
        <v>40</v>
      </c>
      <c r="X1653" s="4">
        <v>314</v>
      </c>
      <c r="Y1653" s="4">
        <v>73</v>
      </c>
      <c r="Z1653" s="4">
        <v>70</v>
      </c>
      <c r="AA1653" s="4">
        <v>33</v>
      </c>
      <c r="AB1653" s="4">
        <v>63</v>
      </c>
      <c r="AC1653" s="4">
        <v>75</v>
      </c>
      <c r="AD1653" s="4">
        <v>382</v>
      </c>
      <c r="AE1653" s="4">
        <v>77</v>
      </c>
      <c r="AF1653" s="4">
        <v>79</v>
      </c>
      <c r="AG1653" s="4">
        <v>73</v>
      </c>
      <c r="AH1653" s="4">
        <v>73</v>
      </c>
      <c r="AI1653" s="4">
        <v>80</v>
      </c>
      <c r="AJ1653" s="4">
        <v>352</v>
      </c>
      <c r="AK1653" s="4">
        <v>70</v>
      </c>
      <c r="AL1653" s="4">
        <v>76</v>
      </c>
      <c r="AM1653" s="4">
        <v>80</v>
      </c>
      <c r="AN1653" s="4">
        <v>74</v>
      </c>
      <c r="AO1653" s="4">
        <v>52</v>
      </c>
      <c r="AP1653" s="4">
        <v>330</v>
      </c>
      <c r="AQ1653" s="4">
        <v>77</v>
      </c>
      <c r="AR1653" s="4">
        <v>75</v>
      </c>
      <c r="AS1653" s="4">
        <v>69</v>
      </c>
      <c r="AT1653" s="4">
        <v>64</v>
      </c>
      <c r="AU1653" s="4">
        <v>45</v>
      </c>
      <c r="AV1653" s="4">
        <v>68</v>
      </c>
      <c r="AW1653" s="4">
        <v>227</v>
      </c>
      <c r="AX1653" s="4">
        <v>75</v>
      </c>
      <c r="AY1653" s="4">
        <v>77</v>
      </c>
      <c r="AZ1653" s="4">
        <v>75</v>
      </c>
      <c r="BA1653" s="4">
        <v>50</v>
      </c>
      <c r="BB1653" s="4">
        <v>12</v>
      </c>
      <c r="BC1653" s="4">
        <v>12</v>
      </c>
      <c r="BD1653" s="4">
        <v>5</v>
      </c>
      <c r="BE1653" s="4">
        <v>7</v>
      </c>
      <c r="BF1653" s="4">
        <v>14</v>
      </c>
      <c r="BG1653" s="4">
        <v>1948</v>
      </c>
      <c r="BH1653" s="4">
        <v>422</v>
      </c>
      <c r="BI1653" s="4">
        <v>1</v>
      </c>
      <c r="BJ1653" s="4">
        <v>78</v>
      </c>
      <c r="BK1653" s="4">
        <v>52</v>
      </c>
      <c r="BL1653" s="4">
        <v>68</v>
      </c>
      <c r="BM1653" s="4">
        <v>74</v>
      </c>
      <c r="BN1653" s="4">
        <v>74</v>
      </c>
    </row>
    <row r="1654" spans="1:66" ht="30" customHeight="1" x14ac:dyDescent="0.25">
      <c r="A1654" s="15" t="s">
        <v>3822</v>
      </c>
      <c r="B1654" s="4">
        <v>24</v>
      </c>
      <c r="C1654" s="4">
        <v>77</v>
      </c>
      <c r="D1654" s="4">
        <v>82</v>
      </c>
      <c r="E1654" s="5" t="s">
        <v>3823</v>
      </c>
      <c r="F1654" s="5" t="str">
        <f t="shared" si="138"/>
        <v>Al Taawon</v>
      </c>
      <c r="G1654" s="25" t="str">
        <f t="shared" si="139"/>
        <v>2023 ~ 2026</v>
      </c>
      <c r="H1654" s="5" t="str">
        <f>RIGHT(G1654, 4)</f>
        <v>2026</v>
      </c>
      <c r="I1654" s="4" t="s">
        <v>283</v>
      </c>
      <c r="J1654" s="4" t="s">
        <v>98</v>
      </c>
      <c r="K1654" s="4" t="s">
        <v>68</v>
      </c>
      <c r="L1654" s="4">
        <v>78</v>
      </c>
      <c r="M1654" s="4" t="s">
        <v>69</v>
      </c>
      <c r="N1654" s="4">
        <v>5</v>
      </c>
      <c r="O1654" s="6" t="s">
        <v>6987</v>
      </c>
      <c r="P1654" s="6" t="s">
        <v>7050</v>
      </c>
      <c r="Q1654" s="6" t="s">
        <v>7331</v>
      </c>
      <c r="R1654" s="4">
        <v>339</v>
      </c>
      <c r="S1654" s="4">
        <v>65</v>
      </c>
      <c r="T1654" s="4">
        <v>76</v>
      </c>
      <c r="U1654" s="4">
        <v>63</v>
      </c>
      <c r="V1654" s="4">
        <v>75</v>
      </c>
      <c r="W1654" s="4">
        <v>60</v>
      </c>
      <c r="X1654" s="4">
        <v>331</v>
      </c>
      <c r="Y1654" s="4">
        <v>79</v>
      </c>
      <c r="Z1654" s="4">
        <v>60</v>
      </c>
      <c r="AA1654" s="4">
        <v>56</v>
      </c>
      <c r="AB1654" s="4">
        <v>58</v>
      </c>
      <c r="AC1654" s="4">
        <v>78</v>
      </c>
      <c r="AD1654" s="4">
        <v>376</v>
      </c>
      <c r="AE1654" s="4">
        <v>82</v>
      </c>
      <c r="AF1654" s="4">
        <v>85</v>
      </c>
      <c r="AG1654" s="4">
        <v>78</v>
      </c>
      <c r="AH1654" s="4">
        <v>74</v>
      </c>
      <c r="AI1654" s="4">
        <v>57</v>
      </c>
      <c r="AJ1654" s="4">
        <v>368</v>
      </c>
      <c r="AK1654" s="4">
        <v>76</v>
      </c>
      <c r="AL1654" s="4">
        <v>77</v>
      </c>
      <c r="AM1654" s="4">
        <v>72</v>
      </c>
      <c r="AN1654" s="4">
        <v>68</v>
      </c>
      <c r="AO1654" s="4">
        <v>75</v>
      </c>
      <c r="AP1654" s="4">
        <v>266</v>
      </c>
      <c r="AQ1654" s="4">
        <v>40</v>
      </c>
      <c r="AR1654" s="4">
        <v>20</v>
      </c>
      <c r="AS1654" s="4">
        <v>76</v>
      </c>
      <c r="AT1654" s="4">
        <v>72</v>
      </c>
      <c r="AU1654" s="4">
        <v>58</v>
      </c>
      <c r="AV1654" s="4">
        <v>70</v>
      </c>
      <c r="AW1654" s="4">
        <v>81</v>
      </c>
      <c r="AX1654" s="4">
        <v>45</v>
      </c>
      <c r="AY1654" s="4">
        <v>20</v>
      </c>
      <c r="AZ1654" s="4">
        <v>16</v>
      </c>
      <c r="BA1654" s="4">
        <v>54</v>
      </c>
      <c r="BB1654" s="4">
        <v>8</v>
      </c>
      <c r="BC1654" s="4">
        <v>6</v>
      </c>
      <c r="BD1654" s="4">
        <v>14</v>
      </c>
      <c r="BE1654" s="4">
        <v>14</v>
      </c>
      <c r="BF1654" s="4">
        <v>12</v>
      </c>
      <c r="BG1654" s="4">
        <v>1815</v>
      </c>
      <c r="BH1654" s="4">
        <v>398</v>
      </c>
      <c r="BI1654" s="4">
        <v>1</v>
      </c>
      <c r="BJ1654" s="4">
        <v>84</v>
      </c>
      <c r="BK1654" s="4">
        <v>74</v>
      </c>
      <c r="BL1654" s="4">
        <v>68</v>
      </c>
      <c r="BM1654" s="4">
        <v>77</v>
      </c>
      <c r="BN1654" s="4">
        <v>31</v>
      </c>
    </row>
    <row r="1655" spans="1:66" ht="30" customHeight="1" x14ac:dyDescent="0.25">
      <c r="A1655" s="15" t="s">
        <v>3770</v>
      </c>
      <c r="B1655" s="4">
        <v>25</v>
      </c>
      <c r="C1655" s="4">
        <v>68</v>
      </c>
      <c r="D1655" s="4">
        <v>73</v>
      </c>
      <c r="E1655" s="5" t="s">
        <v>1720</v>
      </c>
      <c r="F1655" s="5" t="str">
        <f t="shared" si="138"/>
        <v>Qatar</v>
      </c>
      <c r="G1655" s="25" t="str">
        <f t="shared" si="139"/>
        <v>Free</v>
      </c>
      <c r="H1655" s="5">
        <v>0</v>
      </c>
      <c r="I1655" s="4" t="s">
        <v>146</v>
      </c>
      <c r="J1655" s="4" t="s">
        <v>91</v>
      </c>
      <c r="K1655" s="4" t="s">
        <v>68</v>
      </c>
      <c r="L1655" s="4">
        <v>68</v>
      </c>
      <c r="M1655" s="4" t="s">
        <v>508</v>
      </c>
      <c r="N1655" s="4">
        <v>5</v>
      </c>
      <c r="O1655" s="6">
        <v>0</v>
      </c>
      <c r="P1655" s="6">
        <v>0</v>
      </c>
      <c r="Q1655" s="6">
        <v>0</v>
      </c>
      <c r="R1655" s="4">
        <v>52</v>
      </c>
      <c r="S1655" s="4">
        <v>13</v>
      </c>
      <c r="T1655" s="4">
        <v>5</v>
      </c>
      <c r="U1655" s="4">
        <v>12</v>
      </c>
      <c r="V1655" s="4">
        <v>17</v>
      </c>
      <c r="W1655" s="4">
        <v>5</v>
      </c>
      <c r="X1655" s="4">
        <v>64</v>
      </c>
      <c r="Y1655" s="4">
        <v>5</v>
      </c>
      <c r="Z1655" s="4">
        <v>10</v>
      </c>
      <c r="AA1655" s="4">
        <v>13</v>
      </c>
      <c r="AB1655" s="4">
        <v>22</v>
      </c>
      <c r="AC1655" s="4">
        <v>14</v>
      </c>
      <c r="AD1655" s="4">
        <v>287</v>
      </c>
      <c r="AE1655" s="4">
        <v>56</v>
      </c>
      <c r="AF1655" s="4">
        <v>48</v>
      </c>
      <c r="AG1655" s="4">
        <v>56</v>
      </c>
      <c r="AH1655" s="4">
        <v>65</v>
      </c>
      <c r="AI1655" s="4">
        <v>62</v>
      </c>
      <c r="AJ1655" s="4">
        <v>174</v>
      </c>
      <c r="AK1655" s="4">
        <v>41</v>
      </c>
      <c r="AL1655" s="4">
        <v>53</v>
      </c>
      <c r="AM1655" s="4">
        <v>28</v>
      </c>
      <c r="AN1655" s="4">
        <v>44</v>
      </c>
      <c r="AO1655" s="4">
        <v>8</v>
      </c>
      <c r="AP1655" s="4">
        <v>83</v>
      </c>
      <c r="AQ1655" s="4">
        <v>16</v>
      </c>
      <c r="AR1655" s="4">
        <v>12</v>
      </c>
      <c r="AS1655" s="4">
        <v>6</v>
      </c>
      <c r="AT1655" s="4">
        <v>39</v>
      </c>
      <c r="AU1655" s="4">
        <v>10</v>
      </c>
      <c r="AV1655" s="4">
        <v>48</v>
      </c>
      <c r="AW1655" s="4">
        <v>33</v>
      </c>
      <c r="AX1655" s="4">
        <v>9</v>
      </c>
      <c r="AY1655" s="4">
        <v>13</v>
      </c>
      <c r="AZ1655" s="4">
        <v>11</v>
      </c>
      <c r="BA1655" s="4">
        <v>326</v>
      </c>
      <c r="BB1655" s="4">
        <v>69</v>
      </c>
      <c r="BC1655" s="4">
        <v>65</v>
      </c>
      <c r="BD1655" s="4">
        <v>55</v>
      </c>
      <c r="BE1655" s="4">
        <v>68</v>
      </c>
      <c r="BF1655" s="4">
        <v>69</v>
      </c>
      <c r="BG1655" s="4">
        <v>1019</v>
      </c>
      <c r="BH1655" s="4">
        <v>379</v>
      </c>
      <c r="BI1655" s="4">
        <v>1</v>
      </c>
      <c r="BJ1655" s="4">
        <v>69</v>
      </c>
      <c r="BK1655" s="4">
        <v>65</v>
      </c>
      <c r="BL1655" s="4">
        <v>55</v>
      </c>
      <c r="BM1655" s="4">
        <v>69</v>
      </c>
      <c r="BN1655" s="4">
        <v>53</v>
      </c>
    </row>
    <row r="1656" spans="1:66" ht="30" customHeight="1" x14ac:dyDescent="0.25">
      <c r="A1656" s="15" t="s">
        <v>2677</v>
      </c>
      <c r="B1656" s="4">
        <v>29</v>
      </c>
      <c r="C1656" s="4">
        <v>76</v>
      </c>
      <c r="D1656" s="4">
        <v>76</v>
      </c>
      <c r="E1656" s="5" t="s">
        <v>7707</v>
      </c>
      <c r="F1656" s="5" t="str">
        <f t="shared" si="138"/>
        <v>Fenerbahçe</v>
      </c>
      <c r="G1656" s="25" t="str">
        <f t="shared" si="139"/>
        <v>2022 ~ 2024</v>
      </c>
      <c r="H1656" s="5" t="str">
        <f>RIGHT(G1656, 4)</f>
        <v>2024</v>
      </c>
      <c r="I1656" s="4" t="s">
        <v>337</v>
      </c>
      <c r="J1656" s="4" t="s">
        <v>290</v>
      </c>
      <c r="K1656" s="4" t="s">
        <v>68</v>
      </c>
      <c r="L1656" s="4">
        <v>76</v>
      </c>
      <c r="M1656" s="4" t="s">
        <v>106</v>
      </c>
      <c r="N1656" s="4">
        <v>0</v>
      </c>
      <c r="O1656" s="6" t="s">
        <v>7005</v>
      </c>
      <c r="P1656" s="6" t="s">
        <v>7463</v>
      </c>
      <c r="Q1656" s="6" t="s">
        <v>7253</v>
      </c>
      <c r="R1656" s="4">
        <v>354</v>
      </c>
      <c r="S1656" s="4">
        <v>65</v>
      </c>
      <c r="T1656" s="4">
        <v>76</v>
      </c>
      <c r="U1656" s="4">
        <v>70</v>
      </c>
      <c r="V1656" s="4">
        <v>66</v>
      </c>
      <c r="W1656" s="4">
        <v>77</v>
      </c>
      <c r="X1656" s="4">
        <v>320</v>
      </c>
      <c r="Y1656" s="4">
        <v>75</v>
      </c>
      <c r="Z1656" s="4">
        <v>67</v>
      </c>
      <c r="AA1656" s="4">
        <v>60</v>
      </c>
      <c r="AB1656" s="4">
        <v>42</v>
      </c>
      <c r="AC1656" s="4">
        <v>76</v>
      </c>
      <c r="AD1656" s="4">
        <v>373</v>
      </c>
      <c r="AE1656" s="4">
        <v>75</v>
      </c>
      <c r="AF1656" s="4">
        <v>78</v>
      </c>
      <c r="AG1656" s="4">
        <v>76</v>
      </c>
      <c r="AH1656" s="4">
        <v>73</v>
      </c>
      <c r="AI1656" s="4">
        <v>71</v>
      </c>
      <c r="AJ1656" s="4">
        <v>400</v>
      </c>
      <c r="AK1656" s="4">
        <v>86</v>
      </c>
      <c r="AL1656" s="4">
        <v>84</v>
      </c>
      <c r="AM1656" s="4">
        <v>75</v>
      </c>
      <c r="AN1656" s="4">
        <v>84</v>
      </c>
      <c r="AO1656" s="4">
        <v>71</v>
      </c>
      <c r="AP1656" s="4">
        <v>315</v>
      </c>
      <c r="AQ1656" s="4">
        <v>70</v>
      </c>
      <c r="AR1656" s="4">
        <v>29</v>
      </c>
      <c r="AS1656" s="4">
        <v>80</v>
      </c>
      <c r="AT1656" s="4">
        <v>64</v>
      </c>
      <c r="AU1656" s="4">
        <v>72</v>
      </c>
      <c r="AV1656" s="4">
        <v>77</v>
      </c>
      <c r="AW1656" s="4">
        <v>90</v>
      </c>
      <c r="AX1656" s="4">
        <v>37</v>
      </c>
      <c r="AY1656" s="4">
        <v>31</v>
      </c>
      <c r="AZ1656" s="4">
        <v>22</v>
      </c>
      <c r="BA1656" s="4">
        <v>57</v>
      </c>
      <c r="BB1656" s="4">
        <v>9</v>
      </c>
      <c r="BC1656" s="4">
        <v>10</v>
      </c>
      <c r="BD1656" s="4">
        <v>16</v>
      </c>
      <c r="BE1656" s="4">
        <v>7</v>
      </c>
      <c r="BF1656" s="4">
        <v>15</v>
      </c>
      <c r="BG1656" s="4">
        <v>1909</v>
      </c>
      <c r="BH1656" s="4">
        <v>405</v>
      </c>
      <c r="BI1656" s="4">
        <v>2</v>
      </c>
      <c r="BJ1656" s="4">
        <v>77</v>
      </c>
      <c r="BK1656" s="4">
        <v>77</v>
      </c>
      <c r="BL1656" s="4">
        <v>62</v>
      </c>
      <c r="BM1656" s="4">
        <v>75</v>
      </c>
      <c r="BN1656" s="4">
        <v>35</v>
      </c>
    </row>
    <row r="1657" spans="1:66" ht="30" customHeight="1" x14ac:dyDescent="0.25">
      <c r="A1657" s="15" t="s">
        <v>1190</v>
      </c>
      <c r="B1657" s="4">
        <v>20</v>
      </c>
      <c r="C1657" s="4">
        <v>75</v>
      </c>
      <c r="D1657" s="4">
        <v>84</v>
      </c>
      <c r="E1657" s="5" t="s">
        <v>1191</v>
      </c>
      <c r="F1657" s="5" t="str">
        <f t="shared" si="138"/>
        <v>Dinamo Zagreb</v>
      </c>
      <c r="G1657" s="25" t="str">
        <f t="shared" si="139"/>
        <v>2021 ~ 2028</v>
      </c>
      <c r="H1657" s="5" t="str">
        <f>RIGHT(G1657, 4)</f>
        <v>2028</v>
      </c>
      <c r="I1657" s="4" t="s">
        <v>252</v>
      </c>
      <c r="J1657" s="4" t="s">
        <v>84</v>
      </c>
      <c r="K1657" s="4" t="s">
        <v>68</v>
      </c>
      <c r="L1657" s="4">
        <v>77</v>
      </c>
      <c r="M1657" s="4" t="s">
        <v>69</v>
      </c>
      <c r="N1657" s="4">
        <v>9</v>
      </c>
      <c r="O1657" s="6" t="s">
        <v>7247</v>
      </c>
      <c r="P1657" s="6">
        <v>750</v>
      </c>
      <c r="Q1657" s="6" t="s">
        <v>7219</v>
      </c>
      <c r="R1657" s="4">
        <v>327</v>
      </c>
      <c r="S1657" s="4">
        <v>72</v>
      </c>
      <c r="T1657" s="4">
        <v>62</v>
      </c>
      <c r="U1657" s="4">
        <v>49</v>
      </c>
      <c r="V1657" s="4">
        <v>77</v>
      </c>
      <c r="W1657" s="4">
        <v>67</v>
      </c>
      <c r="X1657" s="4">
        <v>382</v>
      </c>
      <c r="Y1657" s="4">
        <v>83</v>
      </c>
      <c r="Z1657" s="4">
        <v>72</v>
      </c>
      <c r="AA1657" s="4">
        <v>72</v>
      </c>
      <c r="AB1657" s="4">
        <v>73</v>
      </c>
      <c r="AC1657" s="4">
        <v>82</v>
      </c>
      <c r="AD1657" s="4">
        <v>381</v>
      </c>
      <c r="AE1657" s="4">
        <v>77</v>
      </c>
      <c r="AF1657" s="4">
        <v>73</v>
      </c>
      <c r="AG1657" s="4">
        <v>78</v>
      </c>
      <c r="AH1657" s="4">
        <v>71</v>
      </c>
      <c r="AI1657" s="4">
        <v>82</v>
      </c>
      <c r="AJ1657" s="4">
        <v>347</v>
      </c>
      <c r="AK1657" s="4">
        <v>74</v>
      </c>
      <c r="AL1657" s="4">
        <v>64</v>
      </c>
      <c r="AM1657" s="4">
        <v>78</v>
      </c>
      <c r="AN1657" s="4">
        <v>59</v>
      </c>
      <c r="AO1657" s="4">
        <v>72</v>
      </c>
      <c r="AP1657" s="4">
        <v>332</v>
      </c>
      <c r="AQ1657" s="4">
        <v>64</v>
      </c>
      <c r="AR1657" s="4">
        <v>58</v>
      </c>
      <c r="AS1657" s="4">
        <v>65</v>
      </c>
      <c r="AT1657" s="4">
        <v>77</v>
      </c>
      <c r="AU1657" s="4">
        <v>68</v>
      </c>
      <c r="AV1657" s="4">
        <v>78</v>
      </c>
      <c r="AW1657" s="4">
        <v>180</v>
      </c>
      <c r="AX1657" s="4">
        <v>62</v>
      </c>
      <c r="AY1657" s="4">
        <v>60</v>
      </c>
      <c r="AZ1657" s="4">
        <v>58</v>
      </c>
      <c r="BA1657" s="4">
        <v>35</v>
      </c>
      <c r="BB1657" s="4">
        <v>7</v>
      </c>
      <c r="BC1657" s="4">
        <v>5</v>
      </c>
      <c r="BD1657" s="4">
        <v>7</v>
      </c>
      <c r="BE1657" s="4">
        <v>10</v>
      </c>
      <c r="BF1657" s="4">
        <v>6</v>
      </c>
      <c r="BG1657" s="4">
        <v>1984</v>
      </c>
      <c r="BH1657" s="4">
        <v>422</v>
      </c>
      <c r="BI1657" s="4">
        <v>1</v>
      </c>
      <c r="BJ1657" s="4">
        <v>75</v>
      </c>
      <c r="BK1657" s="4">
        <v>67</v>
      </c>
      <c r="BL1657" s="4">
        <v>75</v>
      </c>
      <c r="BM1657" s="4">
        <v>81</v>
      </c>
      <c r="BN1657" s="4">
        <v>59</v>
      </c>
    </row>
    <row r="1658" spans="1:66" ht="30" customHeight="1" x14ac:dyDescent="0.25">
      <c r="A1658" s="15" t="s">
        <v>4453</v>
      </c>
      <c r="B1658" s="4">
        <v>23</v>
      </c>
      <c r="C1658" s="4">
        <v>72</v>
      </c>
      <c r="D1658" s="4">
        <v>79</v>
      </c>
      <c r="E1658" s="5" t="s">
        <v>4454</v>
      </c>
      <c r="F1658" s="5" t="str">
        <f t="shared" si="138"/>
        <v>FC Augsburg</v>
      </c>
      <c r="G1658" s="25" t="str">
        <f t="shared" si="139"/>
        <v>2022 ~ 2027</v>
      </c>
      <c r="H1658" s="5" t="str">
        <f>RIGHT(G1658, 4)</f>
        <v>2027</v>
      </c>
      <c r="I1658" s="4" t="s">
        <v>155</v>
      </c>
      <c r="J1658" s="4" t="s">
        <v>612</v>
      </c>
      <c r="K1658" s="4" t="s">
        <v>68</v>
      </c>
      <c r="L1658" s="4">
        <v>74</v>
      </c>
      <c r="M1658" s="4" t="s">
        <v>189</v>
      </c>
      <c r="N1658" s="4">
        <v>7</v>
      </c>
      <c r="O1658" s="6" t="s">
        <v>7223</v>
      </c>
      <c r="P1658" s="6" t="s">
        <v>6895</v>
      </c>
      <c r="Q1658" s="6" t="s">
        <v>7544</v>
      </c>
      <c r="R1658" s="4">
        <v>220</v>
      </c>
      <c r="S1658" s="4">
        <v>31</v>
      </c>
      <c r="T1658" s="4">
        <v>22</v>
      </c>
      <c r="U1658" s="4">
        <v>71</v>
      </c>
      <c r="V1658" s="4">
        <v>65</v>
      </c>
      <c r="W1658" s="4">
        <v>31</v>
      </c>
      <c r="X1658" s="4">
        <v>216</v>
      </c>
      <c r="Y1658" s="4">
        <v>46</v>
      </c>
      <c r="Z1658" s="4">
        <v>32</v>
      </c>
      <c r="AA1658" s="4">
        <v>24</v>
      </c>
      <c r="AB1658" s="4">
        <v>57</v>
      </c>
      <c r="AC1658" s="4">
        <v>57</v>
      </c>
      <c r="AD1658" s="4">
        <v>289</v>
      </c>
      <c r="AE1658" s="4">
        <v>53</v>
      </c>
      <c r="AF1658" s="4">
        <v>54</v>
      </c>
      <c r="AG1658" s="4">
        <v>50</v>
      </c>
      <c r="AH1658" s="4">
        <v>74</v>
      </c>
      <c r="AI1658" s="4">
        <v>58</v>
      </c>
      <c r="AJ1658" s="4">
        <v>280</v>
      </c>
      <c r="AK1658" s="4">
        <v>39</v>
      </c>
      <c r="AL1658" s="4">
        <v>77</v>
      </c>
      <c r="AM1658" s="4">
        <v>64</v>
      </c>
      <c r="AN1658" s="4">
        <v>79</v>
      </c>
      <c r="AO1658" s="4">
        <v>21</v>
      </c>
      <c r="AP1658" s="4">
        <v>238</v>
      </c>
      <c r="AQ1658" s="4">
        <v>69</v>
      </c>
      <c r="AR1658" s="4">
        <v>72</v>
      </c>
      <c r="AS1658" s="4">
        <v>22</v>
      </c>
      <c r="AT1658" s="4">
        <v>38</v>
      </c>
      <c r="AU1658" s="4">
        <v>37</v>
      </c>
      <c r="AV1658" s="4">
        <v>53</v>
      </c>
      <c r="AW1658" s="4">
        <v>221</v>
      </c>
      <c r="AX1658" s="4">
        <v>77</v>
      </c>
      <c r="AY1658" s="4">
        <v>74</v>
      </c>
      <c r="AZ1658" s="4">
        <v>70</v>
      </c>
      <c r="BA1658" s="4">
        <v>58</v>
      </c>
      <c r="BB1658" s="4">
        <v>12</v>
      </c>
      <c r="BC1658" s="4">
        <v>15</v>
      </c>
      <c r="BD1658" s="4">
        <v>12</v>
      </c>
      <c r="BE1658" s="4">
        <v>14</v>
      </c>
      <c r="BF1658" s="4">
        <v>5</v>
      </c>
      <c r="BG1658" s="4">
        <v>1522</v>
      </c>
      <c r="BH1658" s="4">
        <v>327</v>
      </c>
      <c r="BI1658" s="4">
        <v>1</v>
      </c>
      <c r="BJ1658" s="4">
        <v>54</v>
      </c>
      <c r="BK1658" s="4">
        <v>26</v>
      </c>
      <c r="BL1658" s="4">
        <v>48</v>
      </c>
      <c r="BM1658" s="4">
        <v>52</v>
      </c>
      <c r="BN1658" s="4">
        <v>74</v>
      </c>
    </row>
    <row r="1659" spans="1:66" ht="30" customHeight="1" x14ac:dyDescent="0.25">
      <c r="A1659" s="15" t="s">
        <v>5462</v>
      </c>
      <c r="B1659" s="4">
        <v>25</v>
      </c>
      <c r="C1659" s="4">
        <v>73</v>
      </c>
      <c r="D1659" s="4">
        <v>77</v>
      </c>
      <c r="E1659" s="5" t="s">
        <v>8155</v>
      </c>
      <c r="F1659" s="5" t="str">
        <f t="shared" si="138"/>
        <v>Le Havre</v>
      </c>
      <c r="G1659" s="25" t="str">
        <f t="shared" si="139"/>
        <v>Jun 30, 2024 A Prestamo</v>
      </c>
      <c r="H1659" s="5">
        <v>0</v>
      </c>
      <c r="I1659" s="4" t="s">
        <v>494</v>
      </c>
      <c r="J1659" s="4" t="s">
        <v>67</v>
      </c>
      <c r="K1659" s="4" t="s">
        <v>68</v>
      </c>
      <c r="L1659" s="4">
        <v>75</v>
      </c>
      <c r="M1659" s="4" t="s">
        <v>106</v>
      </c>
      <c r="N1659" s="4">
        <v>4</v>
      </c>
      <c r="O1659" s="6" t="s">
        <v>7209</v>
      </c>
      <c r="P1659" s="6" t="s">
        <v>7050</v>
      </c>
      <c r="Q1659" s="6">
        <v>0</v>
      </c>
      <c r="R1659" s="4">
        <v>343</v>
      </c>
      <c r="S1659" s="4">
        <v>57</v>
      </c>
      <c r="T1659" s="4">
        <v>76</v>
      </c>
      <c r="U1659" s="4">
        <v>70</v>
      </c>
      <c r="V1659" s="4">
        <v>67</v>
      </c>
      <c r="W1659" s="4">
        <v>73</v>
      </c>
      <c r="X1659" s="4">
        <v>314</v>
      </c>
      <c r="Y1659" s="4">
        <v>74</v>
      </c>
      <c r="Z1659" s="4">
        <v>69</v>
      </c>
      <c r="AA1659" s="4">
        <v>51</v>
      </c>
      <c r="AB1659" s="4">
        <v>46</v>
      </c>
      <c r="AC1659" s="4">
        <v>74</v>
      </c>
      <c r="AD1659" s="4">
        <v>328</v>
      </c>
      <c r="AE1659" s="4">
        <v>68</v>
      </c>
      <c r="AF1659" s="4">
        <v>68</v>
      </c>
      <c r="AG1659" s="4">
        <v>67</v>
      </c>
      <c r="AH1659" s="4">
        <v>72</v>
      </c>
      <c r="AI1659" s="4">
        <v>53</v>
      </c>
      <c r="AJ1659" s="4">
        <v>364</v>
      </c>
      <c r="AK1659" s="4">
        <v>78</v>
      </c>
      <c r="AL1659" s="4">
        <v>77</v>
      </c>
      <c r="AM1659" s="4">
        <v>64</v>
      </c>
      <c r="AN1659" s="4">
        <v>75</v>
      </c>
      <c r="AO1659" s="4">
        <v>70</v>
      </c>
      <c r="AP1659" s="4">
        <v>271</v>
      </c>
      <c r="AQ1659" s="4">
        <v>38</v>
      </c>
      <c r="AR1659" s="4">
        <v>23</v>
      </c>
      <c r="AS1659" s="4">
        <v>75</v>
      </c>
      <c r="AT1659" s="4">
        <v>62</v>
      </c>
      <c r="AU1659" s="4">
        <v>73</v>
      </c>
      <c r="AV1659" s="4">
        <v>75</v>
      </c>
      <c r="AW1659" s="4">
        <v>59</v>
      </c>
      <c r="AX1659" s="4">
        <v>24</v>
      </c>
      <c r="AY1659" s="4">
        <v>19</v>
      </c>
      <c r="AZ1659" s="4">
        <v>16</v>
      </c>
      <c r="BA1659" s="4">
        <v>58</v>
      </c>
      <c r="BB1659" s="4">
        <v>14</v>
      </c>
      <c r="BC1659" s="4">
        <v>14</v>
      </c>
      <c r="BD1659" s="4">
        <v>5</v>
      </c>
      <c r="BE1659" s="4">
        <v>11</v>
      </c>
      <c r="BF1659" s="4">
        <v>14</v>
      </c>
      <c r="BG1659" s="4">
        <v>1737</v>
      </c>
      <c r="BH1659" s="4">
        <v>366</v>
      </c>
      <c r="BI1659" s="4">
        <v>1</v>
      </c>
      <c r="BJ1659" s="4">
        <v>68</v>
      </c>
      <c r="BK1659" s="4">
        <v>75</v>
      </c>
      <c r="BL1659" s="4">
        <v>60</v>
      </c>
      <c r="BM1659" s="4">
        <v>72</v>
      </c>
      <c r="BN1659" s="4">
        <v>26</v>
      </c>
    </row>
    <row r="1660" spans="1:66" ht="30" customHeight="1" x14ac:dyDescent="0.25">
      <c r="A1660" s="15" t="s">
        <v>1089</v>
      </c>
      <c r="B1660" s="4">
        <v>20</v>
      </c>
      <c r="C1660" s="4">
        <v>75</v>
      </c>
      <c r="D1660" s="4">
        <v>84</v>
      </c>
      <c r="E1660" s="5" t="s">
        <v>1090</v>
      </c>
      <c r="F1660" s="5" t="str">
        <f t="shared" si="138"/>
        <v>TSG Hoffenheim</v>
      </c>
      <c r="G1660" s="25" t="str">
        <f t="shared" si="139"/>
        <v>2019 ~ 2027</v>
      </c>
      <c r="H1660" s="5" t="str">
        <f>RIGHT(G1660, 4)</f>
        <v>2027</v>
      </c>
      <c r="I1660" s="4" t="s">
        <v>337</v>
      </c>
      <c r="J1660" s="4" t="s">
        <v>91</v>
      </c>
      <c r="K1660" s="4" t="s">
        <v>68</v>
      </c>
      <c r="L1660" s="4">
        <v>77</v>
      </c>
      <c r="M1660" s="4" t="s">
        <v>106</v>
      </c>
      <c r="N1660" s="4">
        <v>9</v>
      </c>
      <c r="O1660" s="6" t="s">
        <v>7247</v>
      </c>
      <c r="P1660" s="6" t="s">
        <v>7168</v>
      </c>
      <c r="Q1660" s="6" t="s">
        <v>7248</v>
      </c>
      <c r="R1660" s="4">
        <v>330</v>
      </c>
      <c r="S1660" s="4">
        <v>55</v>
      </c>
      <c r="T1660" s="4">
        <v>78</v>
      </c>
      <c r="U1660" s="4">
        <v>62</v>
      </c>
      <c r="V1660" s="4">
        <v>69</v>
      </c>
      <c r="W1660" s="4">
        <v>66</v>
      </c>
      <c r="X1660" s="4">
        <v>321</v>
      </c>
      <c r="Y1660" s="4">
        <v>78</v>
      </c>
      <c r="Z1660" s="4">
        <v>65</v>
      </c>
      <c r="AA1660" s="4">
        <v>47</v>
      </c>
      <c r="AB1660" s="4">
        <v>55</v>
      </c>
      <c r="AC1660" s="4">
        <v>76</v>
      </c>
      <c r="AD1660" s="4">
        <v>416</v>
      </c>
      <c r="AE1660" s="4">
        <v>88</v>
      </c>
      <c r="AF1660" s="4">
        <v>94</v>
      </c>
      <c r="AG1660" s="4">
        <v>82</v>
      </c>
      <c r="AH1660" s="4">
        <v>75</v>
      </c>
      <c r="AI1660" s="4">
        <v>77</v>
      </c>
      <c r="AJ1660" s="4">
        <v>347</v>
      </c>
      <c r="AK1660" s="4">
        <v>76</v>
      </c>
      <c r="AL1660" s="4">
        <v>72</v>
      </c>
      <c r="AM1660" s="4">
        <v>78</v>
      </c>
      <c r="AN1660" s="4">
        <v>50</v>
      </c>
      <c r="AO1660" s="4">
        <v>71</v>
      </c>
      <c r="AP1660" s="4">
        <v>275</v>
      </c>
      <c r="AQ1660" s="4">
        <v>47</v>
      </c>
      <c r="AR1660" s="4">
        <v>22</v>
      </c>
      <c r="AS1660" s="4">
        <v>78</v>
      </c>
      <c r="AT1660" s="4">
        <v>67</v>
      </c>
      <c r="AU1660" s="4">
        <v>61</v>
      </c>
      <c r="AV1660" s="4">
        <v>65</v>
      </c>
      <c r="AW1660" s="4">
        <v>60</v>
      </c>
      <c r="AX1660" s="4">
        <v>22</v>
      </c>
      <c r="AY1660" s="4">
        <v>21</v>
      </c>
      <c r="AZ1660" s="4">
        <v>17</v>
      </c>
      <c r="BA1660" s="4">
        <v>41</v>
      </c>
      <c r="BB1660" s="4">
        <v>6</v>
      </c>
      <c r="BC1660" s="4">
        <v>8</v>
      </c>
      <c r="BD1660" s="4">
        <v>8</v>
      </c>
      <c r="BE1660" s="4">
        <v>6</v>
      </c>
      <c r="BF1660" s="4">
        <v>13</v>
      </c>
      <c r="BG1660" s="4">
        <v>1790</v>
      </c>
      <c r="BH1660" s="4">
        <v>388</v>
      </c>
      <c r="BI1660" s="4">
        <v>1</v>
      </c>
      <c r="BJ1660" s="4">
        <v>91</v>
      </c>
      <c r="BK1660" s="4">
        <v>75</v>
      </c>
      <c r="BL1660" s="4">
        <v>62</v>
      </c>
      <c r="BM1660" s="4">
        <v>77</v>
      </c>
      <c r="BN1660" s="4">
        <v>25</v>
      </c>
    </row>
    <row r="1661" spans="1:66" ht="30" customHeight="1" x14ac:dyDescent="0.25">
      <c r="A1661" s="15" t="s">
        <v>5065</v>
      </c>
      <c r="B1661" s="4">
        <v>23</v>
      </c>
      <c r="C1661" s="4">
        <v>71</v>
      </c>
      <c r="D1661" s="4">
        <v>77</v>
      </c>
      <c r="E1661" s="5" t="s">
        <v>7776</v>
      </c>
      <c r="F1661" s="5" t="str">
        <f t="shared" si="138"/>
        <v>Ferencváros</v>
      </c>
      <c r="G1661" s="25" t="str">
        <f t="shared" si="139"/>
        <v>2023 ~ 2028</v>
      </c>
      <c r="H1661" s="5" t="str">
        <f>RIGHT(G1661, 4)</f>
        <v>2028</v>
      </c>
      <c r="I1661" s="4" t="s">
        <v>124</v>
      </c>
      <c r="J1661" s="4" t="s">
        <v>253</v>
      </c>
      <c r="K1661" s="4" t="s">
        <v>68</v>
      </c>
      <c r="L1661" s="4">
        <v>73</v>
      </c>
      <c r="M1661" s="4" t="s">
        <v>69</v>
      </c>
      <c r="N1661" s="4">
        <v>6</v>
      </c>
      <c r="O1661" s="6" t="s">
        <v>7060</v>
      </c>
      <c r="P1661" s="6">
        <v>650</v>
      </c>
      <c r="Q1661" s="6" t="s">
        <v>7481</v>
      </c>
      <c r="R1661" s="4">
        <v>306</v>
      </c>
      <c r="S1661" s="4">
        <v>58</v>
      </c>
      <c r="T1661" s="4">
        <v>68</v>
      </c>
      <c r="U1661" s="4">
        <v>50</v>
      </c>
      <c r="V1661" s="4">
        <v>74</v>
      </c>
      <c r="W1661" s="4">
        <v>56</v>
      </c>
      <c r="X1661" s="4">
        <v>364</v>
      </c>
      <c r="Y1661" s="4">
        <v>70</v>
      </c>
      <c r="Z1661" s="4">
        <v>76</v>
      </c>
      <c r="AA1661" s="4">
        <v>76</v>
      </c>
      <c r="AB1661" s="4">
        <v>71</v>
      </c>
      <c r="AC1661" s="4">
        <v>71</v>
      </c>
      <c r="AD1661" s="4">
        <v>337</v>
      </c>
      <c r="AE1661" s="4">
        <v>72</v>
      </c>
      <c r="AF1661" s="4">
        <v>68</v>
      </c>
      <c r="AG1661" s="4">
        <v>69</v>
      </c>
      <c r="AH1661" s="4">
        <v>72</v>
      </c>
      <c r="AI1661" s="4">
        <v>56</v>
      </c>
      <c r="AJ1661" s="4">
        <v>366</v>
      </c>
      <c r="AK1661" s="4">
        <v>71</v>
      </c>
      <c r="AL1661" s="4">
        <v>71</v>
      </c>
      <c r="AM1661" s="4">
        <v>68</v>
      </c>
      <c r="AN1661" s="4">
        <v>74</v>
      </c>
      <c r="AO1661" s="4">
        <v>82</v>
      </c>
      <c r="AP1661" s="4">
        <v>339</v>
      </c>
      <c r="AQ1661" s="4">
        <v>59</v>
      </c>
      <c r="AR1661" s="4">
        <v>68</v>
      </c>
      <c r="AS1661" s="4">
        <v>67</v>
      </c>
      <c r="AT1661" s="4">
        <v>70</v>
      </c>
      <c r="AU1661" s="4">
        <v>75</v>
      </c>
      <c r="AV1661" s="4">
        <v>68</v>
      </c>
      <c r="AW1661" s="4">
        <v>184</v>
      </c>
      <c r="AX1661" s="4">
        <v>63</v>
      </c>
      <c r="AY1661" s="4">
        <v>64</v>
      </c>
      <c r="AZ1661" s="4">
        <v>57</v>
      </c>
      <c r="BA1661" s="4">
        <v>55</v>
      </c>
      <c r="BB1661" s="4">
        <v>11</v>
      </c>
      <c r="BC1661" s="4">
        <v>12</v>
      </c>
      <c r="BD1661" s="4">
        <v>7</v>
      </c>
      <c r="BE1661" s="4">
        <v>13</v>
      </c>
      <c r="BF1661" s="4">
        <v>12</v>
      </c>
      <c r="BG1661" s="4">
        <v>1951</v>
      </c>
      <c r="BH1661" s="4">
        <v>412</v>
      </c>
      <c r="BI1661" s="4">
        <v>1</v>
      </c>
      <c r="BJ1661" s="4">
        <v>70</v>
      </c>
      <c r="BK1661" s="4">
        <v>71</v>
      </c>
      <c r="BL1661" s="4">
        <v>70</v>
      </c>
      <c r="BM1661" s="4">
        <v>70</v>
      </c>
      <c r="BN1661" s="4">
        <v>62</v>
      </c>
    </row>
    <row r="1662" spans="1:66" ht="30" customHeight="1" x14ac:dyDescent="0.25">
      <c r="A1662" s="15" t="s">
        <v>4555</v>
      </c>
      <c r="B1662" s="4">
        <v>25</v>
      </c>
      <c r="C1662" s="4">
        <v>78</v>
      </c>
      <c r="D1662" s="4">
        <v>81</v>
      </c>
      <c r="E1662" s="5" t="s">
        <v>3086</v>
      </c>
      <c r="F1662" s="5" t="str">
        <f t="shared" si="138"/>
        <v>TSG Hoffenheim</v>
      </c>
      <c r="G1662" s="25" t="str">
        <f t="shared" si="139"/>
        <v>2023 ~ 2027</v>
      </c>
      <c r="H1662" s="5" t="str">
        <f>RIGHT(G1662, 4)</f>
        <v>2027</v>
      </c>
      <c r="I1662" s="4" t="s">
        <v>494</v>
      </c>
      <c r="J1662" s="4" t="s">
        <v>612</v>
      </c>
      <c r="K1662" s="4" t="s">
        <v>68</v>
      </c>
      <c r="L1662" s="4">
        <v>80</v>
      </c>
      <c r="M1662" s="4" t="s">
        <v>106</v>
      </c>
      <c r="N1662" s="4">
        <v>3</v>
      </c>
      <c r="O1662" s="6" t="s">
        <v>7059</v>
      </c>
      <c r="P1662" s="6" t="s">
        <v>6946</v>
      </c>
      <c r="Q1662" s="6" t="s">
        <v>7501</v>
      </c>
      <c r="R1662" s="4">
        <v>373</v>
      </c>
      <c r="S1662" s="4">
        <v>69</v>
      </c>
      <c r="T1662" s="4">
        <v>80</v>
      </c>
      <c r="U1662" s="4">
        <v>72</v>
      </c>
      <c r="V1662" s="4">
        <v>75</v>
      </c>
      <c r="W1662" s="4">
        <v>77</v>
      </c>
      <c r="X1662" s="4">
        <v>375</v>
      </c>
      <c r="Y1662" s="4">
        <v>75</v>
      </c>
      <c r="Z1662" s="4">
        <v>80</v>
      </c>
      <c r="AA1662" s="4">
        <v>77</v>
      </c>
      <c r="AB1662" s="4">
        <v>65</v>
      </c>
      <c r="AC1662" s="4">
        <v>78</v>
      </c>
      <c r="AD1662" s="4">
        <v>360</v>
      </c>
      <c r="AE1662" s="4">
        <v>74</v>
      </c>
      <c r="AF1662" s="4">
        <v>73</v>
      </c>
      <c r="AG1662" s="4">
        <v>69</v>
      </c>
      <c r="AH1662" s="4">
        <v>78</v>
      </c>
      <c r="AI1662" s="4">
        <v>66</v>
      </c>
      <c r="AJ1662" s="4">
        <v>392</v>
      </c>
      <c r="AK1662" s="4">
        <v>83</v>
      </c>
      <c r="AL1662" s="4">
        <v>83</v>
      </c>
      <c r="AM1662" s="4">
        <v>75</v>
      </c>
      <c r="AN1662" s="4">
        <v>76</v>
      </c>
      <c r="AO1662" s="4">
        <v>75</v>
      </c>
      <c r="AP1662" s="4">
        <v>329</v>
      </c>
      <c r="AQ1662" s="4">
        <v>67</v>
      </c>
      <c r="AR1662" s="4">
        <v>32</v>
      </c>
      <c r="AS1662" s="4">
        <v>81</v>
      </c>
      <c r="AT1662" s="4">
        <v>73</v>
      </c>
      <c r="AU1662" s="4">
        <v>76</v>
      </c>
      <c r="AV1662" s="4">
        <v>75</v>
      </c>
      <c r="AW1662" s="4">
        <v>96</v>
      </c>
      <c r="AX1662" s="4">
        <v>38</v>
      </c>
      <c r="AY1662" s="4">
        <v>32</v>
      </c>
      <c r="AZ1662" s="4">
        <v>26</v>
      </c>
      <c r="BA1662" s="4">
        <v>38</v>
      </c>
      <c r="BB1662" s="4">
        <v>10</v>
      </c>
      <c r="BC1662" s="4">
        <v>5</v>
      </c>
      <c r="BD1662" s="4">
        <v>10</v>
      </c>
      <c r="BE1662" s="4">
        <v>7</v>
      </c>
      <c r="BF1662" s="4">
        <v>6</v>
      </c>
      <c r="BG1662" s="4">
        <v>1963</v>
      </c>
      <c r="BH1662" s="4">
        <v>410</v>
      </c>
      <c r="BI1662" s="4">
        <v>2</v>
      </c>
      <c r="BJ1662" s="4">
        <v>73</v>
      </c>
      <c r="BK1662" s="4">
        <v>79</v>
      </c>
      <c r="BL1662" s="4">
        <v>72</v>
      </c>
      <c r="BM1662" s="4">
        <v>75</v>
      </c>
      <c r="BN1662" s="4">
        <v>37</v>
      </c>
    </row>
    <row r="1663" spans="1:66" ht="30" customHeight="1" x14ac:dyDescent="0.25">
      <c r="A1663" s="15" t="s">
        <v>3848</v>
      </c>
      <c r="B1663" s="4">
        <v>22</v>
      </c>
      <c r="C1663" s="4">
        <v>73</v>
      </c>
      <c r="D1663" s="4">
        <v>80</v>
      </c>
      <c r="E1663" s="5" t="s">
        <v>2958</v>
      </c>
      <c r="F1663" s="5" t="str">
        <f t="shared" si="138"/>
        <v>Salzburg</v>
      </c>
      <c r="G1663" s="25" t="str">
        <f t="shared" si="139"/>
        <v>2023 ~ 2028</v>
      </c>
      <c r="H1663" s="5" t="str">
        <f>RIGHT(G1663, 4)</f>
        <v>2028</v>
      </c>
      <c r="I1663" s="4" t="s">
        <v>97</v>
      </c>
      <c r="J1663" s="4" t="s">
        <v>156</v>
      </c>
      <c r="K1663" s="4" t="s">
        <v>68</v>
      </c>
      <c r="L1663" s="4">
        <v>74</v>
      </c>
      <c r="M1663" s="4" t="s">
        <v>229</v>
      </c>
      <c r="N1663" s="4">
        <v>7</v>
      </c>
      <c r="O1663" s="6" t="s">
        <v>6894</v>
      </c>
      <c r="P1663" s="6" t="s">
        <v>6957</v>
      </c>
      <c r="Q1663" s="6" t="s">
        <v>7452</v>
      </c>
      <c r="R1663" s="4">
        <v>309</v>
      </c>
      <c r="S1663" s="4">
        <v>63</v>
      </c>
      <c r="T1663" s="4">
        <v>54</v>
      </c>
      <c r="U1663" s="4">
        <v>67</v>
      </c>
      <c r="V1663" s="4">
        <v>73</v>
      </c>
      <c r="W1663" s="4">
        <v>52</v>
      </c>
      <c r="X1663" s="4">
        <v>306</v>
      </c>
      <c r="Y1663" s="4">
        <v>67</v>
      </c>
      <c r="Z1663" s="4">
        <v>55</v>
      </c>
      <c r="AA1663" s="4">
        <v>44</v>
      </c>
      <c r="AB1663" s="4">
        <v>68</v>
      </c>
      <c r="AC1663" s="4">
        <v>72</v>
      </c>
      <c r="AD1663" s="4">
        <v>361</v>
      </c>
      <c r="AE1663" s="4">
        <v>66</v>
      </c>
      <c r="AF1663" s="4">
        <v>72</v>
      </c>
      <c r="AG1663" s="4">
        <v>69</v>
      </c>
      <c r="AH1663" s="4">
        <v>67</v>
      </c>
      <c r="AI1663" s="4">
        <v>87</v>
      </c>
      <c r="AJ1663" s="4">
        <v>339</v>
      </c>
      <c r="AK1663" s="4">
        <v>57</v>
      </c>
      <c r="AL1663" s="4">
        <v>74</v>
      </c>
      <c r="AM1663" s="4">
        <v>85</v>
      </c>
      <c r="AN1663" s="4">
        <v>72</v>
      </c>
      <c r="AO1663" s="4">
        <v>51</v>
      </c>
      <c r="AP1663" s="4">
        <v>313</v>
      </c>
      <c r="AQ1663" s="4">
        <v>68</v>
      </c>
      <c r="AR1663" s="4">
        <v>72</v>
      </c>
      <c r="AS1663" s="4">
        <v>61</v>
      </c>
      <c r="AT1663" s="4">
        <v>70</v>
      </c>
      <c r="AU1663" s="4">
        <v>42</v>
      </c>
      <c r="AV1663" s="4">
        <v>71</v>
      </c>
      <c r="AW1663" s="4">
        <v>210</v>
      </c>
      <c r="AX1663" s="4">
        <v>73</v>
      </c>
      <c r="AY1663" s="4">
        <v>72</v>
      </c>
      <c r="AZ1663" s="4">
        <v>65</v>
      </c>
      <c r="BA1663" s="4">
        <v>55</v>
      </c>
      <c r="BB1663" s="4">
        <v>11</v>
      </c>
      <c r="BC1663" s="4">
        <v>14</v>
      </c>
      <c r="BD1663" s="4">
        <v>11</v>
      </c>
      <c r="BE1663" s="4">
        <v>6</v>
      </c>
      <c r="BF1663" s="4">
        <v>13</v>
      </c>
      <c r="BG1663" s="4">
        <v>1893</v>
      </c>
      <c r="BH1663" s="4">
        <v>406</v>
      </c>
      <c r="BI1663" s="4">
        <v>1</v>
      </c>
      <c r="BJ1663" s="4">
        <v>69</v>
      </c>
      <c r="BK1663" s="4">
        <v>54</v>
      </c>
      <c r="BL1663" s="4">
        <v>67</v>
      </c>
      <c r="BM1663" s="4">
        <v>70</v>
      </c>
      <c r="BN1663" s="4">
        <v>71</v>
      </c>
    </row>
    <row r="1664" spans="1:66" ht="30" customHeight="1" x14ac:dyDescent="0.25">
      <c r="A1664" s="15" t="s">
        <v>3009</v>
      </c>
      <c r="B1664" s="4">
        <v>22</v>
      </c>
      <c r="C1664" s="4">
        <v>73</v>
      </c>
      <c r="D1664" s="4">
        <v>79</v>
      </c>
      <c r="E1664" s="5" t="s">
        <v>8046</v>
      </c>
      <c r="F1664" s="5" t="str">
        <f t="shared" si="138"/>
        <v>FC Twente</v>
      </c>
      <c r="G1664" s="25" t="str">
        <f t="shared" si="139"/>
        <v>Jun 30, 2024 A Prestamo</v>
      </c>
      <c r="H1664" s="5">
        <v>0</v>
      </c>
      <c r="I1664" s="4" t="s">
        <v>426</v>
      </c>
      <c r="J1664" s="4" t="s">
        <v>321</v>
      </c>
      <c r="K1664" s="4" t="s">
        <v>68</v>
      </c>
      <c r="L1664" s="4">
        <v>75</v>
      </c>
      <c r="M1664" s="4" t="s">
        <v>106</v>
      </c>
      <c r="N1664" s="4">
        <v>6</v>
      </c>
      <c r="O1664" s="6" t="s">
        <v>7349</v>
      </c>
      <c r="P1664" s="6" t="s">
        <v>6937</v>
      </c>
      <c r="Q1664" s="6">
        <v>0</v>
      </c>
      <c r="R1664" s="4">
        <v>330</v>
      </c>
      <c r="S1664" s="4">
        <v>52</v>
      </c>
      <c r="T1664" s="4">
        <v>75</v>
      </c>
      <c r="U1664" s="4">
        <v>63</v>
      </c>
      <c r="V1664" s="4">
        <v>68</v>
      </c>
      <c r="W1664" s="4">
        <v>72</v>
      </c>
      <c r="X1664" s="4">
        <v>321</v>
      </c>
      <c r="Y1664" s="4">
        <v>73</v>
      </c>
      <c r="Z1664" s="4">
        <v>62</v>
      </c>
      <c r="AA1664" s="4">
        <v>59</v>
      </c>
      <c r="AB1664" s="4">
        <v>54</v>
      </c>
      <c r="AC1664" s="4">
        <v>73</v>
      </c>
      <c r="AD1664" s="4">
        <v>397</v>
      </c>
      <c r="AE1664" s="4">
        <v>82</v>
      </c>
      <c r="AF1664" s="4">
        <v>85</v>
      </c>
      <c r="AG1664" s="4">
        <v>84</v>
      </c>
      <c r="AH1664" s="4">
        <v>72</v>
      </c>
      <c r="AI1664" s="4">
        <v>74</v>
      </c>
      <c r="AJ1664" s="4">
        <v>358</v>
      </c>
      <c r="AK1664" s="4">
        <v>77</v>
      </c>
      <c r="AL1664" s="4">
        <v>78</v>
      </c>
      <c r="AM1664" s="4">
        <v>69</v>
      </c>
      <c r="AN1664" s="4">
        <v>67</v>
      </c>
      <c r="AO1664" s="4">
        <v>67</v>
      </c>
      <c r="AP1664" s="4">
        <v>278</v>
      </c>
      <c r="AQ1664" s="4">
        <v>47</v>
      </c>
      <c r="AR1664" s="4">
        <v>23</v>
      </c>
      <c r="AS1664" s="4">
        <v>76</v>
      </c>
      <c r="AT1664" s="4">
        <v>66</v>
      </c>
      <c r="AU1664" s="4">
        <v>66</v>
      </c>
      <c r="AV1664" s="4">
        <v>73</v>
      </c>
      <c r="AW1664" s="4">
        <v>69</v>
      </c>
      <c r="AX1664" s="4">
        <v>29</v>
      </c>
      <c r="AY1664" s="4">
        <v>22</v>
      </c>
      <c r="AZ1664" s="4">
        <v>18</v>
      </c>
      <c r="BA1664" s="4">
        <v>55</v>
      </c>
      <c r="BB1664" s="4">
        <v>9</v>
      </c>
      <c r="BC1664" s="4">
        <v>15</v>
      </c>
      <c r="BD1664" s="4">
        <v>14</v>
      </c>
      <c r="BE1664" s="4">
        <v>6</v>
      </c>
      <c r="BF1664" s="4">
        <v>11</v>
      </c>
      <c r="BG1664" s="4">
        <v>1808</v>
      </c>
      <c r="BH1664" s="4">
        <v>385</v>
      </c>
      <c r="BI1664" s="4">
        <v>1</v>
      </c>
      <c r="BJ1664" s="4">
        <v>84</v>
      </c>
      <c r="BK1664" s="4">
        <v>73</v>
      </c>
      <c r="BL1664" s="4">
        <v>62</v>
      </c>
      <c r="BM1664" s="4">
        <v>74</v>
      </c>
      <c r="BN1664" s="4">
        <v>28</v>
      </c>
    </row>
    <row r="1665" spans="1:66" ht="30" customHeight="1" x14ac:dyDescent="0.25">
      <c r="A1665" s="15" t="s">
        <v>3170</v>
      </c>
      <c r="B1665" s="4">
        <v>30</v>
      </c>
      <c r="C1665" s="4">
        <v>76</v>
      </c>
      <c r="D1665" s="4">
        <v>76</v>
      </c>
      <c r="E1665" s="5" t="s">
        <v>3171</v>
      </c>
      <c r="F1665" s="5" t="str">
        <f t="shared" si="138"/>
        <v>River Plate</v>
      </c>
      <c r="G1665" s="25" t="str">
        <f t="shared" si="139"/>
        <v>2022 ~ 2025</v>
      </c>
      <c r="H1665" s="5" t="str">
        <f>RIGHT(G1665, 4)</f>
        <v>2025</v>
      </c>
      <c r="I1665" s="4" t="s">
        <v>289</v>
      </c>
      <c r="J1665" s="4" t="s">
        <v>271</v>
      </c>
      <c r="K1665" s="4" t="s">
        <v>68</v>
      </c>
      <c r="L1665" s="4">
        <v>76</v>
      </c>
      <c r="M1665" s="4" t="s">
        <v>106</v>
      </c>
      <c r="N1665" s="4">
        <v>0</v>
      </c>
      <c r="O1665" s="6" t="s">
        <v>7005</v>
      </c>
      <c r="P1665" s="6" t="s">
        <v>7052</v>
      </c>
      <c r="Q1665" s="6" t="s">
        <v>7064</v>
      </c>
      <c r="R1665" s="4">
        <v>356</v>
      </c>
      <c r="S1665" s="4">
        <v>67</v>
      </c>
      <c r="T1665" s="4">
        <v>77</v>
      </c>
      <c r="U1665" s="4">
        <v>76</v>
      </c>
      <c r="V1665" s="4">
        <v>67</v>
      </c>
      <c r="W1665" s="4">
        <v>69</v>
      </c>
      <c r="X1665" s="4">
        <v>324</v>
      </c>
      <c r="Y1665" s="4">
        <v>71</v>
      </c>
      <c r="Z1665" s="4">
        <v>60</v>
      </c>
      <c r="AA1665" s="4">
        <v>59</v>
      </c>
      <c r="AB1665" s="4">
        <v>62</v>
      </c>
      <c r="AC1665" s="4">
        <v>72</v>
      </c>
      <c r="AD1665" s="4">
        <v>367</v>
      </c>
      <c r="AE1665" s="4">
        <v>75</v>
      </c>
      <c r="AF1665" s="4">
        <v>78</v>
      </c>
      <c r="AG1665" s="4">
        <v>69</v>
      </c>
      <c r="AH1665" s="4">
        <v>75</v>
      </c>
      <c r="AI1665" s="4">
        <v>70</v>
      </c>
      <c r="AJ1665" s="4">
        <v>397</v>
      </c>
      <c r="AK1665" s="4">
        <v>80</v>
      </c>
      <c r="AL1665" s="4">
        <v>84</v>
      </c>
      <c r="AM1665" s="4">
        <v>76</v>
      </c>
      <c r="AN1665" s="4">
        <v>88</v>
      </c>
      <c r="AO1665" s="4">
        <v>69</v>
      </c>
      <c r="AP1665" s="4">
        <v>336</v>
      </c>
      <c r="AQ1665" s="4">
        <v>76</v>
      </c>
      <c r="AR1665" s="4">
        <v>32</v>
      </c>
      <c r="AS1665" s="4">
        <v>81</v>
      </c>
      <c r="AT1665" s="4">
        <v>70</v>
      </c>
      <c r="AU1665" s="4">
        <v>77</v>
      </c>
      <c r="AV1665" s="4">
        <v>76</v>
      </c>
      <c r="AW1665" s="4">
        <v>115</v>
      </c>
      <c r="AX1665" s="4">
        <v>40</v>
      </c>
      <c r="AY1665" s="4">
        <v>39</v>
      </c>
      <c r="AZ1665" s="4">
        <v>36</v>
      </c>
      <c r="BA1665" s="4">
        <v>66</v>
      </c>
      <c r="BB1665" s="4">
        <v>10</v>
      </c>
      <c r="BC1665" s="4">
        <v>16</v>
      </c>
      <c r="BD1665" s="4">
        <v>13</v>
      </c>
      <c r="BE1665" s="4">
        <v>12</v>
      </c>
      <c r="BF1665" s="4">
        <v>15</v>
      </c>
      <c r="BG1665" s="4">
        <v>1961</v>
      </c>
      <c r="BH1665" s="4">
        <v>414</v>
      </c>
      <c r="BI1665" s="4">
        <v>1</v>
      </c>
      <c r="BJ1665" s="4">
        <v>77</v>
      </c>
      <c r="BK1665" s="4">
        <v>76</v>
      </c>
      <c r="BL1665" s="4">
        <v>66</v>
      </c>
      <c r="BM1665" s="4">
        <v>72</v>
      </c>
      <c r="BN1665" s="4">
        <v>41</v>
      </c>
    </row>
    <row r="1666" spans="1:66" ht="30" customHeight="1" x14ac:dyDescent="0.25">
      <c r="A1666" s="15" t="s">
        <v>5920</v>
      </c>
      <c r="B1666" s="4">
        <v>32</v>
      </c>
      <c r="C1666" s="4">
        <v>77</v>
      </c>
      <c r="D1666" s="4">
        <v>77</v>
      </c>
      <c r="E1666" s="5" t="s">
        <v>5687</v>
      </c>
      <c r="F1666" s="5" t="str">
        <f t="shared" ref="F1666:F1729" si="142">IFERROR(LEFT(E1666, FIND(CHAR(10), E1666)-1), "")</f>
        <v>Espanyol</v>
      </c>
      <c r="G1666" s="25" t="str">
        <f t="shared" ref="G1666:G1729" si="143">IFERROR(MID(E1666,FIND(CHAR(10),E1666)+1,LEN(E1666)),")
=SI.ERROR(EXTRAE(A1, ENCONTRAR(CARACTER(10), A1)+1, LARGO(A1)), """)</f>
        <v>2022 ~ 2025</v>
      </c>
      <c r="H1666" s="5" t="str">
        <f>RIGHT(G1666, 4)</f>
        <v>2025</v>
      </c>
      <c r="I1666" s="4" t="s">
        <v>146</v>
      </c>
      <c r="J1666" s="4" t="s">
        <v>139</v>
      </c>
      <c r="K1666" s="4" t="s">
        <v>68</v>
      </c>
      <c r="L1666" s="4">
        <v>77</v>
      </c>
      <c r="M1666" s="4" t="s">
        <v>106</v>
      </c>
      <c r="N1666" s="4">
        <v>0</v>
      </c>
      <c r="O1666" s="6" t="s">
        <v>7046</v>
      </c>
      <c r="P1666" s="6" t="s">
        <v>7148</v>
      </c>
      <c r="Q1666" s="6" t="s">
        <v>7451</v>
      </c>
      <c r="R1666" s="4">
        <v>370</v>
      </c>
      <c r="S1666" s="4">
        <v>68</v>
      </c>
      <c r="T1666" s="4">
        <v>80</v>
      </c>
      <c r="U1666" s="4">
        <v>72</v>
      </c>
      <c r="V1666" s="4">
        <v>75</v>
      </c>
      <c r="W1666" s="4">
        <v>75</v>
      </c>
      <c r="X1666" s="4">
        <v>363</v>
      </c>
      <c r="Y1666" s="4">
        <v>77</v>
      </c>
      <c r="Z1666" s="4">
        <v>72</v>
      </c>
      <c r="AA1666" s="4">
        <v>72</v>
      </c>
      <c r="AB1666" s="4">
        <v>65</v>
      </c>
      <c r="AC1666" s="4">
        <v>77</v>
      </c>
      <c r="AD1666" s="4">
        <v>385</v>
      </c>
      <c r="AE1666" s="4">
        <v>82</v>
      </c>
      <c r="AF1666" s="4">
        <v>79</v>
      </c>
      <c r="AG1666" s="4">
        <v>79</v>
      </c>
      <c r="AH1666" s="4">
        <v>76</v>
      </c>
      <c r="AI1666" s="4">
        <v>69</v>
      </c>
      <c r="AJ1666" s="4">
        <v>387</v>
      </c>
      <c r="AK1666" s="4">
        <v>77</v>
      </c>
      <c r="AL1666" s="4">
        <v>86</v>
      </c>
      <c r="AM1666" s="4">
        <v>78</v>
      </c>
      <c r="AN1666" s="4">
        <v>75</v>
      </c>
      <c r="AO1666" s="4">
        <v>71</v>
      </c>
      <c r="AP1666" s="4">
        <v>337</v>
      </c>
      <c r="AQ1666" s="4">
        <v>73</v>
      </c>
      <c r="AR1666" s="4">
        <v>34</v>
      </c>
      <c r="AS1666" s="4">
        <v>82</v>
      </c>
      <c r="AT1666" s="4">
        <v>73</v>
      </c>
      <c r="AU1666" s="4">
        <v>75</v>
      </c>
      <c r="AV1666" s="4">
        <v>76</v>
      </c>
      <c r="AW1666" s="4">
        <v>94</v>
      </c>
      <c r="AX1666" s="4">
        <v>35</v>
      </c>
      <c r="AY1666" s="4">
        <v>33</v>
      </c>
      <c r="AZ1666" s="4">
        <v>26</v>
      </c>
      <c r="BA1666" s="4">
        <v>53</v>
      </c>
      <c r="BB1666" s="4">
        <v>14</v>
      </c>
      <c r="BC1666" s="4">
        <v>13</v>
      </c>
      <c r="BD1666" s="4">
        <v>11</v>
      </c>
      <c r="BE1666" s="4">
        <v>7</v>
      </c>
      <c r="BF1666" s="4">
        <v>8</v>
      </c>
      <c r="BG1666" s="4">
        <v>1989</v>
      </c>
      <c r="BH1666" s="4">
        <v>418</v>
      </c>
      <c r="BI1666" s="4">
        <v>2</v>
      </c>
      <c r="BJ1666" s="4">
        <v>80</v>
      </c>
      <c r="BK1666" s="4">
        <v>77</v>
      </c>
      <c r="BL1666" s="4">
        <v>71</v>
      </c>
      <c r="BM1666" s="4">
        <v>77</v>
      </c>
      <c r="BN1666" s="4">
        <v>37</v>
      </c>
    </row>
    <row r="1667" spans="1:66" ht="30" customHeight="1" x14ac:dyDescent="0.25">
      <c r="A1667" s="15" t="s">
        <v>4967</v>
      </c>
      <c r="B1667" s="4">
        <v>22</v>
      </c>
      <c r="C1667" s="4" t="s">
        <v>386</v>
      </c>
      <c r="D1667" s="4">
        <v>69</v>
      </c>
      <c r="E1667" s="5" t="s">
        <v>2753</v>
      </c>
      <c r="F1667" s="5" t="str">
        <f t="shared" si="142"/>
        <v>Ulm</v>
      </c>
      <c r="G1667" s="25" t="str">
        <f t="shared" si="143"/>
        <v>2023 ~ 2025</v>
      </c>
      <c r="H1667" s="5" t="str">
        <f>RIGHT(G1667, 4)</f>
        <v>2025</v>
      </c>
      <c r="I1667" s="4" t="s">
        <v>146</v>
      </c>
      <c r="J1667" s="4" t="s">
        <v>147</v>
      </c>
      <c r="K1667" s="4" t="s">
        <v>68</v>
      </c>
      <c r="L1667" s="4">
        <v>68</v>
      </c>
      <c r="M1667" s="4" t="s">
        <v>69</v>
      </c>
      <c r="N1667" s="4">
        <v>4</v>
      </c>
      <c r="O1667" s="6" t="s">
        <v>6877</v>
      </c>
      <c r="P1667" s="6">
        <v>700</v>
      </c>
      <c r="Q1667" s="6" t="s">
        <v>7479</v>
      </c>
      <c r="R1667" s="4">
        <v>268</v>
      </c>
      <c r="S1667" s="4">
        <v>56</v>
      </c>
      <c r="T1667" s="4" t="s">
        <v>1493</v>
      </c>
      <c r="U1667" s="4">
        <v>38</v>
      </c>
      <c r="V1667" s="4" t="s">
        <v>735</v>
      </c>
      <c r="W1667" s="4">
        <v>48</v>
      </c>
      <c r="X1667" s="4">
        <v>290</v>
      </c>
      <c r="Y1667" s="4" t="s">
        <v>203</v>
      </c>
      <c r="Z1667" s="4">
        <v>49</v>
      </c>
      <c r="AA1667" s="4">
        <v>42</v>
      </c>
      <c r="AB1667" s="4">
        <v>62</v>
      </c>
      <c r="AC1667" s="4" t="s">
        <v>595</v>
      </c>
      <c r="AD1667" s="4">
        <v>355</v>
      </c>
      <c r="AE1667" s="4">
        <v>67</v>
      </c>
      <c r="AF1667" s="4">
        <v>66</v>
      </c>
      <c r="AG1667" s="4" t="s">
        <v>200</v>
      </c>
      <c r="AH1667" s="4" t="s">
        <v>4331</v>
      </c>
      <c r="AI1667" s="4">
        <v>75</v>
      </c>
      <c r="AJ1667" s="4">
        <v>289</v>
      </c>
      <c r="AK1667" s="4">
        <v>54</v>
      </c>
      <c r="AL1667" s="4">
        <v>47</v>
      </c>
      <c r="AM1667" s="4">
        <v>83</v>
      </c>
      <c r="AN1667" s="4">
        <v>50</v>
      </c>
      <c r="AO1667" s="4">
        <v>55</v>
      </c>
      <c r="AP1667" s="4">
        <v>268</v>
      </c>
      <c r="AQ1667" s="4">
        <v>48</v>
      </c>
      <c r="AR1667" s="4" t="s">
        <v>4968</v>
      </c>
      <c r="AS1667" s="4" t="s">
        <v>3651</v>
      </c>
      <c r="AT1667" s="4">
        <v>64</v>
      </c>
      <c r="AU1667" s="4">
        <v>41</v>
      </c>
      <c r="AV1667" s="4" t="s">
        <v>1889</v>
      </c>
      <c r="AW1667" s="4">
        <v>149</v>
      </c>
      <c r="AX1667" s="4">
        <v>54</v>
      </c>
      <c r="AY1667" s="4" t="s">
        <v>3293</v>
      </c>
      <c r="AZ1667" s="4">
        <v>42</v>
      </c>
      <c r="BA1667" s="4">
        <v>51</v>
      </c>
      <c r="BB1667" s="4">
        <v>15</v>
      </c>
      <c r="BC1667" s="4">
        <v>12</v>
      </c>
      <c r="BD1667" s="4">
        <v>5</v>
      </c>
      <c r="BE1667" s="4">
        <v>9</v>
      </c>
      <c r="BF1667" s="4">
        <v>10</v>
      </c>
      <c r="BG1667" s="4">
        <v>1670</v>
      </c>
      <c r="BH1667" s="4">
        <v>362</v>
      </c>
      <c r="BI1667" s="4">
        <v>1</v>
      </c>
      <c r="BJ1667" s="4">
        <v>66</v>
      </c>
      <c r="BK1667" s="4">
        <v>55</v>
      </c>
      <c r="BL1667" s="4">
        <v>62</v>
      </c>
      <c r="BM1667" s="4">
        <v>70</v>
      </c>
      <c r="BN1667" s="4">
        <v>51</v>
      </c>
    </row>
    <row r="1668" spans="1:66" ht="30" customHeight="1" x14ac:dyDescent="0.25">
      <c r="A1668" s="15" t="s">
        <v>6673</v>
      </c>
      <c r="B1668" s="4">
        <v>21</v>
      </c>
      <c r="C1668" s="4">
        <v>68</v>
      </c>
      <c r="D1668" s="4">
        <v>77</v>
      </c>
      <c r="E1668" s="5" t="s">
        <v>8104</v>
      </c>
      <c r="F1668" s="5" t="str">
        <f t="shared" si="142"/>
        <v>Como</v>
      </c>
      <c r="G1668" s="25" t="str">
        <f t="shared" si="143"/>
        <v>Jun 30, 2024 A Prestamo</v>
      </c>
      <c r="H1668" s="5">
        <v>0</v>
      </c>
      <c r="I1668" s="4" t="s">
        <v>75</v>
      </c>
      <c r="J1668" s="4" t="s">
        <v>321</v>
      </c>
      <c r="K1668" s="4" t="s">
        <v>68</v>
      </c>
      <c r="L1668" s="4">
        <v>71</v>
      </c>
      <c r="M1668" s="4" t="s">
        <v>415</v>
      </c>
      <c r="N1668" s="4">
        <v>9</v>
      </c>
      <c r="O1668" s="6" t="s">
        <v>7117</v>
      </c>
      <c r="P1668" s="6" t="s">
        <v>6910</v>
      </c>
      <c r="Q1668" s="6">
        <v>0</v>
      </c>
      <c r="R1668" s="4">
        <v>260</v>
      </c>
      <c r="S1668" s="4">
        <v>67</v>
      </c>
      <c r="T1668" s="4">
        <v>35</v>
      </c>
      <c r="U1668" s="4">
        <v>46</v>
      </c>
      <c r="V1668" s="4">
        <v>72</v>
      </c>
      <c r="W1668" s="4">
        <v>40</v>
      </c>
      <c r="X1668" s="4">
        <v>329</v>
      </c>
      <c r="Y1668" s="4">
        <v>68</v>
      </c>
      <c r="Z1668" s="4">
        <v>69</v>
      </c>
      <c r="AA1668" s="4">
        <v>56</v>
      </c>
      <c r="AB1668" s="4">
        <v>67</v>
      </c>
      <c r="AC1668" s="4">
        <v>69</v>
      </c>
      <c r="AD1668" s="4">
        <v>399</v>
      </c>
      <c r="AE1668" s="4">
        <v>82</v>
      </c>
      <c r="AF1668" s="4">
        <v>74</v>
      </c>
      <c r="AG1668" s="4">
        <v>84</v>
      </c>
      <c r="AH1668" s="4">
        <v>73</v>
      </c>
      <c r="AI1668" s="4">
        <v>86</v>
      </c>
      <c r="AJ1668" s="4">
        <v>311</v>
      </c>
      <c r="AK1668" s="4">
        <v>60</v>
      </c>
      <c r="AL1668" s="4">
        <v>58</v>
      </c>
      <c r="AM1668" s="4">
        <v>83</v>
      </c>
      <c r="AN1668" s="4">
        <v>47</v>
      </c>
      <c r="AO1668" s="4">
        <v>63</v>
      </c>
      <c r="AP1668" s="4">
        <v>314</v>
      </c>
      <c r="AQ1668" s="4">
        <v>71</v>
      </c>
      <c r="AR1668" s="4">
        <v>67</v>
      </c>
      <c r="AS1668" s="4">
        <v>59</v>
      </c>
      <c r="AT1668" s="4">
        <v>69</v>
      </c>
      <c r="AU1668" s="4">
        <v>48</v>
      </c>
      <c r="AV1668" s="4">
        <v>66</v>
      </c>
      <c r="AW1668" s="4">
        <v>186</v>
      </c>
      <c r="AX1668" s="4">
        <v>66</v>
      </c>
      <c r="AY1668" s="4">
        <v>62</v>
      </c>
      <c r="AZ1668" s="4">
        <v>58</v>
      </c>
      <c r="BA1668" s="4">
        <v>53</v>
      </c>
      <c r="BB1668" s="4">
        <v>9</v>
      </c>
      <c r="BC1668" s="4">
        <v>14</v>
      </c>
      <c r="BD1668" s="4">
        <v>13</v>
      </c>
      <c r="BE1668" s="4">
        <v>7</v>
      </c>
      <c r="BF1668" s="4">
        <v>10</v>
      </c>
      <c r="BG1668" s="4">
        <v>1852</v>
      </c>
      <c r="BH1668" s="4">
        <v>389</v>
      </c>
      <c r="BI1668" s="4">
        <v>1</v>
      </c>
      <c r="BJ1668" s="4">
        <v>78</v>
      </c>
      <c r="BK1668" s="4">
        <v>48</v>
      </c>
      <c r="BL1668" s="4">
        <v>69</v>
      </c>
      <c r="BM1668" s="4">
        <v>71</v>
      </c>
      <c r="BN1668" s="4">
        <v>62</v>
      </c>
    </row>
    <row r="1669" spans="1:66" ht="30" customHeight="1" x14ac:dyDescent="0.25">
      <c r="A1669" s="15" t="s">
        <v>3428</v>
      </c>
      <c r="B1669" s="4">
        <v>23</v>
      </c>
      <c r="C1669" s="4">
        <v>67</v>
      </c>
      <c r="D1669" s="4">
        <v>74</v>
      </c>
      <c r="E1669" s="5" t="s">
        <v>3429</v>
      </c>
      <c r="F1669" s="5" t="str">
        <f t="shared" si="142"/>
        <v>Frosinone</v>
      </c>
      <c r="G1669" s="25" t="str">
        <f t="shared" si="143"/>
        <v>2023 ~ 2027</v>
      </c>
      <c r="H1669" s="5" t="str">
        <f t="shared" ref="H1669:H1675" si="144">RIGHT(G1669, 4)</f>
        <v>2027</v>
      </c>
      <c r="I1669" s="4" t="s">
        <v>494</v>
      </c>
      <c r="J1669" s="4" t="s">
        <v>290</v>
      </c>
      <c r="K1669" s="4" t="s">
        <v>77</v>
      </c>
      <c r="L1669" s="4">
        <v>69</v>
      </c>
      <c r="M1669" s="4" t="s">
        <v>195</v>
      </c>
      <c r="N1669" s="4">
        <v>7</v>
      </c>
      <c r="O1669" s="6" t="s">
        <v>7222</v>
      </c>
      <c r="P1669" s="6" t="s">
        <v>6928</v>
      </c>
      <c r="Q1669" s="6" t="s">
        <v>7045</v>
      </c>
      <c r="R1669" s="4">
        <v>275</v>
      </c>
      <c r="S1669" s="4">
        <v>48</v>
      </c>
      <c r="T1669" s="4">
        <v>52</v>
      </c>
      <c r="U1669" s="4">
        <v>62</v>
      </c>
      <c r="V1669" s="4">
        <v>70</v>
      </c>
      <c r="W1669" s="4">
        <v>43</v>
      </c>
      <c r="X1669" s="4">
        <v>301</v>
      </c>
      <c r="Y1669" s="4">
        <v>63</v>
      </c>
      <c r="Z1669" s="4">
        <v>48</v>
      </c>
      <c r="AA1669" s="4">
        <v>54</v>
      </c>
      <c r="AB1669" s="4">
        <v>67</v>
      </c>
      <c r="AC1669" s="4">
        <v>69</v>
      </c>
      <c r="AD1669" s="4">
        <v>296</v>
      </c>
      <c r="AE1669" s="4">
        <v>63</v>
      </c>
      <c r="AF1669" s="4">
        <v>60</v>
      </c>
      <c r="AG1669" s="4">
        <v>54</v>
      </c>
      <c r="AH1669" s="4">
        <v>67</v>
      </c>
      <c r="AI1669" s="4">
        <v>52</v>
      </c>
      <c r="AJ1669" s="4">
        <v>355</v>
      </c>
      <c r="AK1669" s="4">
        <v>66</v>
      </c>
      <c r="AL1669" s="4">
        <v>73</v>
      </c>
      <c r="AM1669" s="4">
        <v>74</v>
      </c>
      <c r="AN1669" s="4">
        <v>75</v>
      </c>
      <c r="AO1669" s="4">
        <v>67</v>
      </c>
      <c r="AP1669" s="4">
        <v>318</v>
      </c>
      <c r="AQ1669" s="4">
        <v>70</v>
      </c>
      <c r="AR1669" s="4">
        <v>65</v>
      </c>
      <c r="AS1669" s="4">
        <v>63</v>
      </c>
      <c r="AT1669" s="4">
        <v>66</v>
      </c>
      <c r="AU1669" s="4">
        <v>54</v>
      </c>
      <c r="AV1669" s="4">
        <v>62</v>
      </c>
      <c r="AW1669" s="4">
        <v>183</v>
      </c>
      <c r="AX1669" s="4">
        <v>59</v>
      </c>
      <c r="AY1669" s="4">
        <v>65</v>
      </c>
      <c r="AZ1669" s="4">
        <v>59</v>
      </c>
      <c r="BA1669" s="4">
        <v>46</v>
      </c>
      <c r="BB1669" s="4">
        <v>6</v>
      </c>
      <c r="BC1669" s="4">
        <v>14</v>
      </c>
      <c r="BD1669" s="4">
        <v>9</v>
      </c>
      <c r="BE1669" s="4">
        <v>7</v>
      </c>
      <c r="BF1669" s="4">
        <v>10</v>
      </c>
      <c r="BG1669" s="4">
        <v>1774</v>
      </c>
      <c r="BH1669" s="4">
        <v>381</v>
      </c>
      <c r="BI1669" s="4">
        <v>1</v>
      </c>
      <c r="BJ1669" s="4">
        <v>61</v>
      </c>
      <c r="BK1669" s="4">
        <v>58</v>
      </c>
      <c r="BL1669" s="4">
        <v>62</v>
      </c>
      <c r="BM1669" s="4">
        <v>64</v>
      </c>
      <c r="BN1669" s="4">
        <v>62</v>
      </c>
    </row>
    <row r="1670" spans="1:66" ht="30" customHeight="1" x14ac:dyDescent="0.25">
      <c r="A1670" s="15" t="s">
        <v>7824</v>
      </c>
      <c r="B1670" s="4">
        <v>30</v>
      </c>
      <c r="C1670" s="4">
        <v>83</v>
      </c>
      <c r="D1670" s="4">
        <v>83</v>
      </c>
      <c r="E1670" s="5" t="s">
        <v>2692</v>
      </c>
      <c r="F1670" s="5" t="str">
        <f t="shared" si="142"/>
        <v>Al Nassr</v>
      </c>
      <c r="G1670" s="25" t="str">
        <f t="shared" si="143"/>
        <v>2023 ~ 2026</v>
      </c>
      <c r="H1670" s="5" t="str">
        <f t="shared" si="144"/>
        <v>2026</v>
      </c>
      <c r="I1670" s="4" t="s">
        <v>426</v>
      </c>
      <c r="J1670" s="4" t="s">
        <v>91</v>
      </c>
      <c r="K1670" s="4" t="s">
        <v>68</v>
      </c>
      <c r="L1670" s="4">
        <v>83</v>
      </c>
      <c r="M1670" s="4" t="s">
        <v>229</v>
      </c>
      <c r="N1670" s="4">
        <v>0</v>
      </c>
      <c r="O1670" s="6" t="s">
        <v>6985</v>
      </c>
      <c r="P1670" s="6" t="s">
        <v>7330</v>
      </c>
      <c r="Q1670" s="6" t="s">
        <v>7594</v>
      </c>
      <c r="R1670" s="4">
        <v>361</v>
      </c>
      <c r="S1670" s="4">
        <v>73</v>
      </c>
      <c r="T1670" s="4">
        <v>69</v>
      </c>
      <c r="U1670" s="4">
        <v>70</v>
      </c>
      <c r="V1670" s="4">
        <v>84</v>
      </c>
      <c r="W1670" s="4">
        <v>65</v>
      </c>
      <c r="X1670" s="4">
        <v>397</v>
      </c>
      <c r="Y1670" s="4">
        <v>78</v>
      </c>
      <c r="Z1670" s="4">
        <v>79</v>
      </c>
      <c r="AA1670" s="4">
        <v>74</v>
      </c>
      <c r="AB1670" s="4">
        <v>83</v>
      </c>
      <c r="AC1670" s="4">
        <v>83</v>
      </c>
      <c r="AD1670" s="4">
        <v>373</v>
      </c>
      <c r="AE1670" s="4">
        <v>68</v>
      </c>
      <c r="AF1670" s="4">
        <v>65</v>
      </c>
      <c r="AG1670" s="4">
        <v>79</v>
      </c>
      <c r="AH1670" s="4">
        <v>77</v>
      </c>
      <c r="AI1670" s="4">
        <v>84</v>
      </c>
      <c r="AJ1670" s="4">
        <v>398</v>
      </c>
      <c r="AK1670" s="4">
        <v>80</v>
      </c>
      <c r="AL1670" s="4">
        <v>73</v>
      </c>
      <c r="AM1670" s="4">
        <v>93</v>
      </c>
      <c r="AN1670" s="4">
        <v>68</v>
      </c>
      <c r="AO1670" s="4">
        <v>84</v>
      </c>
      <c r="AP1670" s="4">
        <v>385</v>
      </c>
      <c r="AQ1670" s="4">
        <v>86</v>
      </c>
      <c r="AR1670" s="4">
        <v>83</v>
      </c>
      <c r="AS1670" s="4">
        <v>65</v>
      </c>
      <c r="AT1670" s="4">
        <v>82</v>
      </c>
      <c r="AU1670" s="4">
        <v>69</v>
      </c>
      <c r="AV1670" s="4">
        <v>82</v>
      </c>
      <c r="AW1670" s="4">
        <v>244</v>
      </c>
      <c r="AX1670" s="4">
        <v>78</v>
      </c>
      <c r="AY1670" s="4">
        <v>84</v>
      </c>
      <c r="AZ1670" s="4">
        <v>82</v>
      </c>
      <c r="BA1670" s="4">
        <v>50</v>
      </c>
      <c r="BB1670" s="4">
        <v>8</v>
      </c>
      <c r="BC1670" s="4">
        <v>8</v>
      </c>
      <c r="BD1670" s="4">
        <v>15</v>
      </c>
      <c r="BE1670" s="4">
        <v>11</v>
      </c>
      <c r="BF1670" s="4">
        <v>8</v>
      </c>
      <c r="BG1670" s="4">
        <v>2208</v>
      </c>
      <c r="BH1670" s="4">
        <v>459</v>
      </c>
      <c r="BI1670" s="4">
        <v>3</v>
      </c>
      <c r="BJ1670" s="4">
        <v>66</v>
      </c>
      <c r="BK1670" s="4">
        <v>74</v>
      </c>
      <c r="BL1670" s="4">
        <v>81</v>
      </c>
      <c r="BM1670" s="4">
        <v>80</v>
      </c>
      <c r="BN1670" s="4">
        <v>80</v>
      </c>
    </row>
    <row r="1671" spans="1:66" ht="30" customHeight="1" x14ac:dyDescent="0.25">
      <c r="A1671" s="15" t="s">
        <v>4376</v>
      </c>
      <c r="B1671" s="4">
        <v>21</v>
      </c>
      <c r="C1671" s="4">
        <v>69</v>
      </c>
      <c r="D1671" s="4">
        <v>79</v>
      </c>
      <c r="E1671" s="5" t="s">
        <v>1191</v>
      </c>
      <c r="F1671" s="5" t="str">
        <f t="shared" si="142"/>
        <v>Dinamo Zagreb</v>
      </c>
      <c r="G1671" s="25" t="str">
        <f t="shared" si="143"/>
        <v>2021 ~ 2028</v>
      </c>
      <c r="H1671" s="5" t="str">
        <f t="shared" si="144"/>
        <v>2028</v>
      </c>
      <c r="I1671" s="4" t="s">
        <v>112</v>
      </c>
      <c r="J1671" s="4" t="s">
        <v>84</v>
      </c>
      <c r="K1671" s="4" t="s">
        <v>68</v>
      </c>
      <c r="L1671" s="4">
        <v>73</v>
      </c>
      <c r="M1671" s="4" t="s">
        <v>206</v>
      </c>
      <c r="N1671" s="4">
        <v>10</v>
      </c>
      <c r="O1671" s="6" t="s">
        <v>7364</v>
      </c>
      <c r="P1671" s="6">
        <v>500</v>
      </c>
      <c r="Q1671" s="6" t="s">
        <v>7461</v>
      </c>
      <c r="R1671" s="4">
        <v>342</v>
      </c>
      <c r="S1671" s="4">
        <v>79</v>
      </c>
      <c r="T1671" s="4">
        <v>58</v>
      </c>
      <c r="U1671" s="4">
        <v>61</v>
      </c>
      <c r="V1671" s="4">
        <v>75</v>
      </c>
      <c r="W1671" s="4">
        <v>69</v>
      </c>
      <c r="X1671" s="4">
        <v>373</v>
      </c>
      <c r="Y1671" s="4">
        <v>66</v>
      </c>
      <c r="Z1671" s="4">
        <v>73</v>
      </c>
      <c r="AA1671" s="4">
        <v>81</v>
      </c>
      <c r="AB1671" s="4">
        <v>77</v>
      </c>
      <c r="AC1671" s="4">
        <v>76</v>
      </c>
      <c r="AD1671" s="4">
        <v>370</v>
      </c>
      <c r="AE1671" s="4">
        <v>78</v>
      </c>
      <c r="AF1671" s="4">
        <v>84</v>
      </c>
      <c r="AG1671" s="4">
        <v>77</v>
      </c>
      <c r="AH1671" s="4">
        <v>59</v>
      </c>
      <c r="AI1671" s="4">
        <v>72</v>
      </c>
      <c r="AJ1671" s="4">
        <v>363</v>
      </c>
      <c r="AK1671" s="4">
        <v>86</v>
      </c>
      <c r="AL1671" s="4">
        <v>72</v>
      </c>
      <c r="AM1671" s="4">
        <v>76</v>
      </c>
      <c r="AN1671" s="4">
        <v>58</v>
      </c>
      <c r="AO1671" s="4">
        <v>71</v>
      </c>
      <c r="AP1671" s="4">
        <v>312</v>
      </c>
      <c r="AQ1671" s="4">
        <v>67</v>
      </c>
      <c r="AR1671" s="4">
        <v>55</v>
      </c>
      <c r="AS1671" s="4">
        <v>54</v>
      </c>
      <c r="AT1671" s="4">
        <v>68</v>
      </c>
      <c r="AU1671" s="4">
        <v>68</v>
      </c>
      <c r="AV1671" s="4">
        <v>74</v>
      </c>
      <c r="AW1671" s="4">
        <v>181</v>
      </c>
      <c r="AX1671" s="4">
        <v>57</v>
      </c>
      <c r="AY1671" s="4">
        <v>67</v>
      </c>
      <c r="AZ1671" s="4">
        <v>57</v>
      </c>
      <c r="BA1671" s="4">
        <v>55</v>
      </c>
      <c r="BB1671" s="4">
        <v>13</v>
      </c>
      <c r="BC1671" s="4">
        <v>9</v>
      </c>
      <c r="BD1671" s="4">
        <v>14</v>
      </c>
      <c r="BE1671" s="4">
        <v>10</v>
      </c>
      <c r="BF1671" s="4">
        <v>9</v>
      </c>
      <c r="BG1671" s="4">
        <v>1996</v>
      </c>
      <c r="BH1671" s="4">
        <v>418</v>
      </c>
      <c r="BI1671" s="4">
        <v>1</v>
      </c>
      <c r="BJ1671" s="4">
        <v>81</v>
      </c>
      <c r="BK1671" s="4">
        <v>67</v>
      </c>
      <c r="BL1671" s="4">
        <v>75</v>
      </c>
      <c r="BM1671" s="4">
        <v>70</v>
      </c>
      <c r="BN1671" s="4">
        <v>60</v>
      </c>
    </row>
    <row r="1672" spans="1:66" ht="30" customHeight="1" x14ac:dyDescent="0.25">
      <c r="A1672" s="15" t="s">
        <v>8187</v>
      </c>
      <c r="B1672" s="4">
        <v>23</v>
      </c>
      <c r="C1672" s="4">
        <v>78</v>
      </c>
      <c r="D1672" s="4">
        <v>85</v>
      </c>
      <c r="E1672" s="5" t="s">
        <v>1910</v>
      </c>
      <c r="F1672" s="5" t="str">
        <f t="shared" si="142"/>
        <v>Nice</v>
      </c>
      <c r="G1672" s="25" t="str">
        <f t="shared" si="143"/>
        <v>2022 ~ 2026</v>
      </c>
      <c r="H1672" s="5" t="str">
        <f t="shared" si="144"/>
        <v>2026</v>
      </c>
      <c r="I1672" s="4" t="s">
        <v>1670</v>
      </c>
      <c r="J1672" s="4" t="s">
        <v>213</v>
      </c>
      <c r="K1672" s="4" t="s">
        <v>68</v>
      </c>
      <c r="L1672" s="4">
        <v>78</v>
      </c>
      <c r="M1672" s="4" t="s">
        <v>508</v>
      </c>
      <c r="N1672" s="4">
        <v>7</v>
      </c>
      <c r="O1672" s="6" t="s">
        <v>7275</v>
      </c>
      <c r="P1672" s="6" t="s">
        <v>7050</v>
      </c>
      <c r="Q1672" s="6" t="s">
        <v>7169</v>
      </c>
      <c r="R1672" s="4">
        <v>70</v>
      </c>
      <c r="S1672" s="4">
        <v>12</v>
      </c>
      <c r="T1672" s="4">
        <v>8</v>
      </c>
      <c r="U1672" s="4">
        <v>10</v>
      </c>
      <c r="V1672" s="4">
        <v>35</v>
      </c>
      <c r="W1672" s="4">
        <v>5</v>
      </c>
      <c r="X1672" s="4">
        <v>88</v>
      </c>
      <c r="Y1672" s="4">
        <v>13</v>
      </c>
      <c r="Z1672" s="4">
        <v>13</v>
      </c>
      <c r="AA1672" s="4">
        <v>14</v>
      </c>
      <c r="AB1672" s="4">
        <v>33</v>
      </c>
      <c r="AC1672" s="4">
        <v>15</v>
      </c>
      <c r="AD1672" s="4">
        <v>195</v>
      </c>
      <c r="AE1672" s="4">
        <v>28</v>
      </c>
      <c r="AF1672" s="4">
        <v>25</v>
      </c>
      <c r="AG1672" s="4">
        <v>41</v>
      </c>
      <c r="AH1672" s="4">
        <v>73</v>
      </c>
      <c r="AI1672" s="4">
        <v>28</v>
      </c>
      <c r="AJ1672" s="4">
        <v>233</v>
      </c>
      <c r="AK1672" s="4">
        <v>52</v>
      </c>
      <c r="AL1672" s="4">
        <v>63</v>
      </c>
      <c r="AM1672" s="4">
        <v>37</v>
      </c>
      <c r="AN1672" s="4">
        <v>74</v>
      </c>
      <c r="AO1672" s="4">
        <v>7</v>
      </c>
      <c r="AP1672" s="4">
        <v>102</v>
      </c>
      <c r="AQ1672" s="4">
        <v>25</v>
      </c>
      <c r="AR1672" s="4">
        <v>11</v>
      </c>
      <c r="AS1672" s="4">
        <v>8</v>
      </c>
      <c r="AT1672" s="4">
        <v>40</v>
      </c>
      <c r="AU1672" s="4">
        <v>18</v>
      </c>
      <c r="AV1672" s="4">
        <v>58</v>
      </c>
      <c r="AW1672" s="4">
        <v>39</v>
      </c>
      <c r="AX1672" s="4">
        <v>15</v>
      </c>
      <c r="AY1672" s="4">
        <v>10</v>
      </c>
      <c r="AZ1672" s="4">
        <v>14</v>
      </c>
      <c r="BA1672" s="4">
        <v>379</v>
      </c>
      <c r="BB1672" s="4">
        <v>79</v>
      </c>
      <c r="BC1672" s="4">
        <v>74</v>
      </c>
      <c r="BD1672" s="4">
        <v>69</v>
      </c>
      <c r="BE1672" s="4">
        <v>76</v>
      </c>
      <c r="BF1672" s="4">
        <v>81</v>
      </c>
      <c r="BG1672" s="4">
        <v>1106</v>
      </c>
      <c r="BH1672" s="4">
        <v>406</v>
      </c>
      <c r="BI1672" s="4">
        <v>1</v>
      </c>
      <c r="BJ1672" s="4">
        <v>79</v>
      </c>
      <c r="BK1672" s="4">
        <v>74</v>
      </c>
      <c r="BL1672" s="4">
        <v>69</v>
      </c>
      <c r="BM1672" s="4">
        <v>81</v>
      </c>
      <c r="BN1672" s="4">
        <v>27</v>
      </c>
    </row>
    <row r="1673" spans="1:66" ht="30" customHeight="1" x14ac:dyDescent="0.25">
      <c r="A1673" s="15" t="s">
        <v>6751</v>
      </c>
      <c r="B1673" s="4">
        <v>30</v>
      </c>
      <c r="C1673" s="4">
        <v>75</v>
      </c>
      <c r="D1673" s="4">
        <v>75</v>
      </c>
      <c r="E1673" s="5" t="s">
        <v>5327</v>
      </c>
      <c r="F1673" s="5" t="str">
        <f t="shared" si="142"/>
        <v>TSG Hoffenheim</v>
      </c>
      <c r="G1673" s="25" t="str">
        <f t="shared" si="143"/>
        <v>2023 ~ 2026</v>
      </c>
      <c r="H1673" s="5" t="str">
        <f t="shared" si="144"/>
        <v>2026</v>
      </c>
      <c r="I1673" s="4" t="s">
        <v>494</v>
      </c>
      <c r="J1673" s="4" t="s">
        <v>327</v>
      </c>
      <c r="K1673" s="4" t="s">
        <v>68</v>
      </c>
      <c r="L1673" s="4">
        <v>75</v>
      </c>
      <c r="M1673" s="4" t="s">
        <v>294</v>
      </c>
      <c r="N1673" s="4">
        <v>0</v>
      </c>
      <c r="O1673" s="6" t="s">
        <v>6927</v>
      </c>
      <c r="P1673" s="6" t="s">
        <v>6969</v>
      </c>
      <c r="Q1673" s="6" t="s">
        <v>7548</v>
      </c>
      <c r="R1673" s="4">
        <v>350</v>
      </c>
      <c r="S1673" s="4">
        <v>71</v>
      </c>
      <c r="T1673" s="4">
        <v>76</v>
      </c>
      <c r="U1673" s="4">
        <v>64</v>
      </c>
      <c r="V1673" s="4">
        <v>72</v>
      </c>
      <c r="W1673" s="4">
        <v>67</v>
      </c>
      <c r="X1673" s="4">
        <v>327</v>
      </c>
      <c r="Y1673" s="4">
        <v>74</v>
      </c>
      <c r="Z1673" s="4">
        <v>69</v>
      </c>
      <c r="AA1673" s="4">
        <v>47</v>
      </c>
      <c r="AB1673" s="4">
        <v>64</v>
      </c>
      <c r="AC1673" s="4">
        <v>73</v>
      </c>
      <c r="AD1673" s="4">
        <v>376</v>
      </c>
      <c r="AE1673" s="4">
        <v>78</v>
      </c>
      <c r="AF1673" s="4">
        <v>84</v>
      </c>
      <c r="AG1673" s="4">
        <v>69</v>
      </c>
      <c r="AH1673" s="4">
        <v>75</v>
      </c>
      <c r="AI1673" s="4">
        <v>70</v>
      </c>
      <c r="AJ1673" s="4">
        <v>391</v>
      </c>
      <c r="AK1673" s="4">
        <v>83</v>
      </c>
      <c r="AL1673" s="4">
        <v>81</v>
      </c>
      <c r="AM1673" s="4">
        <v>78</v>
      </c>
      <c r="AN1673" s="4">
        <v>77</v>
      </c>
      <c r="AO1673" s="4">
        <v>72</v>
      </c>
      <c r="AP1673" s="4">
        <v>323</v>
      </c>
      <c r="AQ1673" s="4">
        <v>73</v>
      </c>
      <c r="AR1673" s="4">
        <v>38</v>
      </c>
      <c r="AS1673" s="4">
        <v>74</v>
      </c>
      <c r="AT1673" s="4">
        <v>68</v>
      </c>
      <c r="AU1673" s="4">
        <v>70</v>
      </c>
      <c r="AV1673" s="4">
        <v>67</v>
      </c>
      <c r="AW1673" s="4">
        <v>140</v>
      </c>
      <c r="AX1673" s="4">
        <v>45</v>
      </c>
      <c r="AY1673" s="4">
        <v>53</v>
      </c>
      <c r="AZ1673" s="4">
        <v>42</v>
      </c>
      <c r="BA1673" s="4">
        <v>47</v>
      </c>
      <c r="BB1673" s="4">
        <v>7</v>
      </c>
      <c r="BC1673" s="4">
        <v>7</v>
      </c>
      <c r="BD1673" s="4">
        <v>6</v>
      </c>
      <c r="BE1673" s="4">
        <v>14</v>
      </c>
      <c r="BF1673" s="4">
        <v>13</v>
      </c>
      <c r="BG1673" s="4">
        <v>1954</v>
      </c>
      <c r="BH1673" s="4">
        <v>423</v>
      </c>
      <c r="BI1673" s="4">
        <v>1</v>
      </c>
      <c r="BJ1673" s="4">
        <v>81</v>
      </c>
      <c r="BK1673" s="4">
        <v>76</v>
      </c>
      <c r="BL1673" s="4">
        <v>68</v>
      </c>
      <c r="BM1673" s="4">
        <v>73</v>
      </c>
      <c r="BN1673" s="4">
        <v>48</v>
      </c>
    </row>
    <row r="1674" spans="1:66" ht="30" customHeight="1" x14ac:dyDescent="0.25">
      <c r="A1674" s="15" t="s">
        <v>821</v>
      </c>
      <c r="B1674" s="4">
        <v>21</v>
      </c>
      <c r="C1674" s="4">
        <v>79</v>
      </c>
      <c r="D1674" s="4">
        <v>86</v>
      </c>
      <c r="E1674" s="5" t="s">
        <v>380</v>
      </c>
      <c r="F1674" s="5" t="str">
        <f t="shared" si="142"/>
        <v>Chelsea</v>
      </c>
      <c r="G1674" s="25" t="str">
        <f t="shared" si="143"/>
        <v>2023 ~ 2031</v>
      </c>
      <c r="H1674" s="5" t="str">
        <f t="shared" si="144"/>
        <v>2031</v>
      </c>
      <c r="I1674" s="4" t="s">
        <v>90</v>
      </c>
      <c r="J1674" s="4" t="s">
        <v>260</v>
      </c>
      <c r="K1674" s="4" t="s">
        <v>68</v>
      </c>
      <c r="L1674" s="4">
        <v>80</v>
      </c>
      <c r="M1674" s="4" t="s">
        <v>229</v>
      </c>
      <c r="N1674" s="4">
        <v>7</v>
      </c>
      <c r="O1674" s="6" t="s">
        <v>7156</v>
      </c>
      <c r="P1674" s="6" t="s">
        <v>7157</v>
      </c>
      <c r="Q1674" s="6" t="s">
        <v>7158</v>
      </c>
      <c r="R1674" s="4">
        <v>309</v>
      </c>
      <c r="S1674" s="4" t="s">
        <v>825</v>
      </c>
      <c r="T1674" s="4" t="s">
        <v>826</v>
      </c>
      <c r="U1674" s="4" t="s">
        <v>173</v>
      </c>
      <c r="V1674" s="4">
        <v>83</v>
      </c>
      <c r="W1674" s="4" t="s">
        <v>827</v>
      </c>
      <c r="X1674" s="4">
        <v>347</v>
      </c>
      <c r="Y1674" s="4" t="s">
        <v>660</v>
      </c>
      <c r="Z1674" s="4" t="s">
        <v>828</v>
      </c>
      <c r="AA1674" s="4" t="s">
        <v>829</v>
      </c>
      <c r="AB1674" s="4">
        <v>76</v>
      </c>
      <c r="AC1674" s="4" t="s">
        <v>830</v>
      </c>
      <c r="AD1674" s="4">
        <v>371</v>
      </c>
      <c r="AE1674" s="4" t="s">
        <v>316</v>
      </c>
      <c r="AF1674" s="4" t="s">
        <v>831</v>
      </c>
      <c r="AG1674" s="4">
        <v>73</v>
      </c>
      <c r="AH1674" s="4" t="s">
        <v>201</v>
      </c>
      <c r="AI1674" s="4">
        <v>75</v>
      </c>
      <c r="AJ1674" s="4">
        <v>367</v>
      </c>
      <c r="AK1674" s="4" t="s">
        <v>832</v>
      </c>
      <c r="AL1674" s="4" t="s">
        <v>833</v>
      </c>
      <c r="AM1674" s="4">
        <v>82</v>
      </c>
      <c r="AN1674" s="4">
        <v>70</v>
      </c>
      <c r="AO1674" s="4" t="s">
        <v>831</v>
      </c>
      <c r="AP1674" s="4">
        <v>346</v>
      </c>
      <c r="AQ1674" s="4" t="s">
        <v>169</v>
      </c>
      <c r="AR1674" s="4">
        <v>78</v>
      </c>
      <c r="AS1674" s="4">
        <v>62</v>
      </c>
      <c r="AT1674" s="4" t="s">
        <v>833</v>
      </c>
      <c r="AU1674" s="4" t="s">
        <v>829</v>
      </c>
      <c r="AV1674" s="4">
        <v>79</v>
      </c>
      <c r="AW1674" s="4">
        <v>234</v>
      </c>
      <c r="AX1674" s="4">
        <v>75</v>
      </c>
      <c r="AY1674" s="4">
        <v>81</v>
      </c>
      <c r="AZ1674" s="4">
        <v>78</v>
      </c>
      <c r="BA1674" s="4">
        <v>56</v>
      </c>
      <c r="BB1674" s="4">
        <v>15</v>
      </c>
      <c r="BC1674" s="4">
        <v>6</v>
      </c>
      <c r="BD1674" s="4">
        <v>13</v>
      </c>
      <c r="BE1674" s="4">
        <v>9</v>
      </c>
      <c r="BF1674" s="4">
        <v>13</v>
      </c>
      <c r="BG1674" s="4">
        <v>2030</v>
      </c>
      <c r="BH1674" s="4">
        <v>434</v>
      </c>
      <c r="BI1674" s="4">
        <v>2</v>
      </c>
      <c r="BJ1674" s="4">
        <v>73</v>
      </c>
      <c r="BK1674" s="4">
        <v>62</v>
      </c>
      <c r="BL1674" s="4">
        <v>72</v>
      </c>
      <c r="BM1674" s="4">
        <v>76</v>
      </c>
      <c r="BN1674" s="4">
        <v>76</v>
      </c>
    </row>
    <row r="1675" spans="1:66" ht="30" customHeight="1" x14ac:dyDescent="0.25">
      <c r="A1675" s="15" t="s">
        <v>3854</v>
      </c>
      <c r="B1675" s="4">
        <v>23</v>
      </c>
      <c r="C1675" s="4">
        <v>77</v>
      </c>
      <c r="D1675" s="4">
        <v>82</v>
      </c>
      <c r="E1675" s="5" t="s">
        <v>883</v>
      </c>
      <c r="F1675" s="5" t="str">
        <f t="shared" si="142"/>
        <v>Monaco</v>
      </c>
      <c r="G1675" s="25" t="str">
        <f t="shared" si="143"/>
        <v>2022 ~ 2027</v>
      </c>
      <c r="H1675" s="5" t="str">
        <f t="shared" si="144"/>
        <v>2027</v>
      </c>
      <c r="I1675" s="4" t="s">
        <v>277</v>
      </c>
      <c r="J1675" s="4" t="s">
        <v>76</v>
      </c>
      <c r="K1675" s="4" t="s">
        <v>68</v>
      </c>
      <c r="L1675" s="4">
        <v>78</v>
      </c>
      <c r="M1675" s="4" t="s">
        <v>229</v>
      </c>
      <c r="N1675" s="4">
        <v>5</v>
      </c>
      <c r="O1675" s="6" t="s">
        <v>6900</v>
      </c>
      <c r="P1675" s="6" t="s">
        <v>6973</v>
      </c>
      <c r="Q1675" s="6" t="s">
        <v>7487</v>
      </c>
      <c r="R1675" s="4">
        <v>293</v>
      </c>
      <c r="S1675" s="4">
        <v>53</v>
      </c>
      <c r="T1675" s="4">
        <v>56</v>
      </c>
      <c r="U1675" s="4">
        <v>53</v>
      </c>
      <c r="V1675" s="4">
        <v>78</v>
      </c>
      <c r="W1675" s="4">
        <v>53</v>
      </c>
      <c r="X1675" s="4">
        <v>339</v>
      </c>
      <c r="Y1675" s="4">
        <v>75</v>
      </c>
      <c r="Z1675" s="4">
        <v>63</v>
      </c>
      <c r="AA1675" s="4">
        <v>51</v>
      </c>
      <c r="AB1675" s="4">
        <v>73</v>
      </c>
      <c r="AC1675" s="4">
        <v>77</v>
      </c>
      <c r="AD1675" s="4">
        <v>414</v>
      </c>
      <c r="AE1675" s="4">
        <v>81</v>
      </c>
      <c r="AF1675" s="4">
        <v>77</v>
      </c>
      <c r="AG1675" s="4">
        <v>88</v>
      </c>
      <c r="AH1675" s="4">
        <v>77</v>
      </c>
      <c r="AI1675" s="4">
        <v>91</v>
      </c>
      <c r="AJ1675" s="4">
        <v>367</v>
      </c>
      <c r="AK1675" s="4">
        <v>70</v>
      </c>
      <c r="AL1675" s="4">
        <v>73</v>
      </c>
      <c r="AM1675" s="4">
        <v>87</v>
      </c>
      <c r="AN1675" s="4">
        <v>69</v>
      </c>
      <c r="AO1675" s="4">
        <v>68</v>
      </c>
      <c r="AP1675" s="4">
        <v>348</v>
      </c>
      <c r="AQ1675" s="4">
        <v>82</v>
      </c>
      <c r="AR1675" s="4">
        <v>74</v>
      </c>
      <c r="AS1675" s="4">
        <v>63</v>
      </c>
      <c r="AT1675" s="4">
        <v>72</v>
      </c>
      <c r="AU1675" s="4">
        <v>57</v>
      </c>
      <c r="AV1675" s="4">
        <v>77</v>
      </c>
      <c r="AW1675" s="4">
        <v>225</v>
      </c>
      <c r="AX1675" s="4">
        <v>73</v>
      </c>
      <c r="AY1675" s="4">
        <v>78</v>
      </c>
      <c r="AZ1675" s="4">
        <v>74</v>
      </c>
      <c r="BA1675" s="4">
        <v>36</v>
      </c>
      <c r="BB1675" s="4">
        <v>7</v>
      </c>
      <c r="BC1675" s="4">
        <v>5</v>
      </c>
      <c r="BD1675" s="4">
        <v>5</v>
      </c>
      <c r="BE1675" s="4">
        <v>8</v>
      </c>
      <c r="BF1675" s="4">
        <v>11</v>
      </c>
      <c r="BG1675" s="4">
        <v>2022</v>
      </c>
      <c r="BH1675" s="4">
        <v>436</v>
      </c>
      <c r="BI1675" s="4">
        <v>2</v>
      </c>
      <c r="BJ1675" s="4">
        <v>79</v>
      </c>
      <c r="BK1675" s="4">
        <v>61</v>
      </c>
      <c r="BL1675" s="4">
        <v>69</v>
      </c>
      <c r="BM1675" s="4">
        <v>78</v>
      </c>
      <c r="BN1675" s="4">
        <v>73</v>
      </c>
    </row>
    <row r="1676" spans="1:66" ht="30" customHeight="1" x14ac:dyDescent="0.25">
      <c r="A1676" s="15" t="s">
        <v>2718</v>
      </c>
      <c r="B1676" s="4">
        <v>20</v>
      </c>
      <c r="C1676" s="4">
        <v>73</v>
      </c>
      <c r="D1676" s="4">
        <v>83</v>
      </c>
      <c r="E1676" s="5" t="s">
        <v>7998</v>
      </c>
      <c r="F1676" s="5" t="str">
        <f t="shared" si="142"/>
        <v>Empoli</v>
      </c>
      <c r="G1676" s="25" t="str">
        <f t="shared" si="143"/>
        <v>Jun 30, 2024 A Prestamo</v>
      </c>
      <c r="H1676" s="5">
        <v>0</v>
      </c>
      <c r="I1676" s="4" t="s">
        <v>146</v>
      </c>
      <c r="J1676" s="4" t="s">
        <v>235</v>
      </c>
      <c r="K1676" s="4" t="s">
        <v>77</v>
      </c>
      <c r="L1676" s="4">
        <v>74</v>
      </c>
      <c r="M1676" s="4" t="s">
        <v>69</v>
      </c>
      <c r="N1676" s="4">
        <v>10</v>
      </c>
      <c r="O1676" s="6" t="s">
        <v>6919</v>
      </c>
      <c r="P1676" s="6" t="s">
        <v>7104</v>
      </c>
      <c r="Q1676" s="6">
        <v>0</v>
      </c>
      <c r="R1676" s="4">
        <v>329</v>
      </c>
      <c r="S1676" s="4">
        <v>69</v>
      </c>
      <c r="T1676" s="4">
        <v>64</v>
      </c>
      <c r="U1676" s="4">
        <v>55</v>
      </c>
      <c r="V1676" s="4">
        <v>71</v>
      </c>
      <c r="W1676" s="4">
        <v>70</v>
      </c>
      <c r="X1676" s="4">
        <v>367</v>
      </c>
      <c r="Y1676" s="4">
        <v>79</v>
      </c>
      <c r="Z1676" s="4">
        <v>76</v>
      </c>
      <c r="AA1676" s="4">
        <v>70</v>
      </c>
      <c r="AB1676" s="4">
        <v>65</v>
      </c>
      <c r="AC1676" s="4">
        <v>77</v>
      </c>
      <c r="AD1676" s="4">
        <v>391</v>
      </c>
      <c r="AE1676" s="4">
        <v>78</v>
      </c>
      <c r="AF1676" s="4">
        <v>84</v>
      </c>
      <c r="AG1676" s="4">
        <v>83</v>
      </c>
      <c r="AH1676" s="4">
        <v>66</v>
      </c>
      <c r="AI1676" s="4">
        <v>80</v>
      </c>
      <c r="AJ1676" s="4">
        <v>347</v>
      </c>
      <c r="AK1676" s="4">
        <v>74</v>
      </c>
      <c r="AL1676" s="4">
        <v>72</v>
      </c>
      <c r="AM1676" s="4">
        <v>58</v>
      </c>
      <c r="AN1676" s="4">
        <v>66</v>
      </c>
      <c r="AO1676" s="4">
        <v>77</v>
      </c>
      <c r="AP1676" s="4">
        <v>289</v>
      </c>
      <c r="AQ1676" s="4">
        <v>59</v>
      </c>
      <c r="AR1676" s="4">
        <v>33</v>
      </c>
      <c r="AS1676" s="4">
        <v>65</v>
      </c>
      <c r="AT1676" s="4">
        <v>65</v>
      </c>
      <c r="AU1676" s="4">
        <v>67</v>
      </c>
      <c r="AV1676" s="4">
        <v>64</v>
      </c>
      <c r="AW1676" s="4">
        <v>114</v>
      </c>
      <c r="AX1676" s="4">
        <v>31</v>
      </c>
      <c r="AY1676" s="4">
        <v>42</v>
      </c>
      <c r="AZ1676" s="4">
        <v>41</v>
      </c>
      <c r="BA1676" s="4">
        <v>52</v>
      </c>
      <c r="BB1676" s="4">
        <v>11</v>
      </c>
      <c r="BC1676" s="4">
        <v>15</v>
      </c>
      <c r="BD1676" s="4">
        <v>11</v>
      </c>
      <c r="BE1676" s="4">
        <v>6</v>
      </c>
      <c r="BF1676" s="4">
        <v>9</v>
      </c>
      <c r="BG1676" s="4">
        <v>1889</v>
      </c>
      <c r="BH1676" s="4">
        <v>397</v>
      </c>
      <c r="BI1676" s="4">
        <v>1</v>
      </c>
      <c r="BJ1676" s="4">
        <v>81</v>
      </c>
      <c r="BK1676" s="4">
        <v>69</v>
      </c>
      <c r="BL1676" s="4">
        <v>69</v>
      </c>
      <c r="BM1676" s="4">
        <v>77</v>
      </c>
      <c r="BN1676" s="4">
        <v>38</v>
      </c>
    </row>
    <row r="1677" spans="1:66" ht="30" customHeight="1" x14ac:dyDescent="0.25">
      <c r="A1677" s="15" t="s">
        <v>3383</v>
      </c>
      <c r="B1677" s="4">
        <v>23</v>
      </c>
      <c r="C1677" s="4">
        <v>77</v>
      </c>
      <c r="D1677" s="4">
        <v>81</v>
      </c>
      <c r="E1677" s="5" t="s">
        <v>3384</v>
      </c>
      <c r="F1677" s="5" t="str">
        <f t="shared" si="142"/>
        <v>Olympique Lyonnais</v>
      </c>
      <c r="G1677" s="25" t="str">
        <f t="shared" si="143"/>
        <v>2018 ~ 2026</v>
      </c>
      <c r="H1677" s="5" t="str">
        <f t="shared" ref="H1677:H1685" si="145">RIGHT(G1677, 4)</f>
        <v>2026</v>
      </c>
      <c r="I1677" s="4" t="s">
        <v>75</v>
      </c>
      <c r="J1677" s="4" t="s">
        <v>816</v>
      </c>
      <c r="K1677" s="4" t="s">
        <v>68</v>
      </c>
      <c r="L1677" s="4">
        <v>80</v>
      </c>
      <c r="M1677" s="4" t="s">
        <v>229</v>
      </c>
      <c r="N1677" s="4">
        <v>4</v>
      </c>
      <c r="O1677" s="6" t="s">
        <v>7121</v>
      </c>
      <c r="P1677" s="6" t="s">
        <v>7188</v>
      </c>
      <c r="Q1677" s="6" t="s">
        <v>6943</v>
      </c>
      <c r="R1677" s="4">
        <v>302</v>
      </c>
      <c r="S1677" s="4">
        <v>67</v>
      </c>
      <c r="T1677" s="4">
        <v>59</v>
      </c>
      <c r="U1677" s="4">
        <v>48</v>
      </c>
      <c r="V1677" s="4">
        <v>79</v>
      </c>
      <c r="W1677" s="4">
        <v>49</v>
      </c>
      <c r="X1677" s="4">
        <v>364</v>
      </c>
      <c r="Y1677" s="4">
        <v>76</v>
      </c>
      <c r="Z1677" s="4">
        <v>66</v>
      </c>
      <c r="AA1677" s="4">
        <v>69</v>
      </c>
      <c r="AB1677" s="4">
        <v>77</v>
      </c>
      <c r="AC1677" s="4">
        <v>76</v>
      </c>
      <c r="AD1677" s="4">
        <v>401</v>
      </c>
      <c r="AE1677" s="4">
        <v>77</v>
      </c>
      <c r="AF1677" s="4">
        <v>74</v>
      </c>
      <c r="AG1677" s="4">
        <v>86</v>
      </c>
      <c r="AH1677" s="4">
        <v>79</v>
      </c>
      <c r="AI1677" s="4">
        <v>85</v>
      </c>
      <c r="AJ1677" s="4">
        <v>337</v>
      </c>
      <c r="AK1677" s="4">
        <v>63</v>
      </c>
      <c r="AL1677" s="4">
        <v>66</v>
      </c>
      <c r="AM1677" s="4">
        <v>88</v>
      </c>
      <c r="AN1677" s="4">
        <v>61</v>
      </c>
      <c r="AO1677" s="4">
        <v>59</v>
      </c>
      <c r="AP1677" s="4">
        <v>367</v>
      </c>
      <c r="AQ1677" s="4">
        <v>81</v>
      </c>
      <c r="AR1677" s="4">
        <v>80</v>
      </c>
      <c r="AS1677" s="4">
        <v>69</v>
      </c>
      <c r="AT1677" s="4">
        <v>76</v>
      </c>
      <c r="AU1677" s="4">
        <v>61</v>
      </c>
      <c r="AV1677" s="4">
        <v>78</v>
      </c>
      <c r="AW1677" s="4">
        <v>225</v>
      </c>
      <c r="AX1677" s="4">
        <v>75</v>
      </c>
      <c r="AY1677" s="4">
        <v>79</v>
      </c>
      <c r="AZ1677" s="4">
        <v>71</v>
      </c>
      <c r="BA1677" s="4">
        <v>45</v>
      </c>
      <c r="BB1677" s="4">
        <v>8</v>
      </c>
      <c r="BC1677" s="4">
        <v>5</v>
      </c>
      <c r="BD1677" s="4">
        <v>12</v>
      </c>
      <c r="BE1677" s="4">
        <v>5</v>
      </c>
      <c r="BF1677" s="4">
        <v>15</v>
      </c>
      <c r="BG1677" s="4">
        <v>2041</v>
      </c>
      <c r="BH1677" s="4">
        <v>434</v>
      </c>
      <c r="BI1677" s="4">
        <v>2</v>
      </c>
      <c r="BJ1677" s="4">
        <v>75</v>
      </c>
      <c r="BK1677" s="4">
        <v>60</v>
      </c>
      <c r="BL1677" s="4">
        <v>75</v>
      </c>
      <c r="BM1677" s="4">
        <v>78</v>
      </c>
      <c r="BN1677" s="4">
        <v>74</v>
      </c>
    </row>
    <row r="1678" spans="1:66" ht="30" customHeight="1" x14ac:dyDescent="0.25">
      <c r="A1678" s="15" t="s">
        <v>2248</v>
      </c>
      <c r="B1678" s="4">
        <v>23</v>
      </c>
      <c r="C1678" s="4">
        <v>81</v>
      </c>
      <c r="D1678" s="4">
        <v>87</v>
      </c>
      <c r="E1678" s="5" t="s">
        <v>2249</v>
      </c>
      <c r="F1678" s="5" t="str">
        <f t="shared" si="142"/>
        <v>Atalanta</v>
      </c>
      <c r="G1678" s="25" t="str">
        <f t="shared" si="143"/>
        <v>2019 ~ 2026</v>
      </c>
      <c r="H1678" s="5" t="str">
        <f t="shared" si="145"/>
        <v>2026</v>
      </c>
      <c r="I1678" s="4" t="s">
        <v>183</v>
      </c>
      <c r="J1678" s="4" t="s">
        <v>617</v>
      </c>
      <c r="K1678" s="4" t="s">
        <v>68</v>
      </c>
      <c r="L1678" s="4">
        <v>81</v>
      </c>
      <c r="M1678" s="4" t="s">
        <v>508</v>
      </c>
      <c r="N1678" s="4">
        <v>6</v>
      </c>
      <c r="O1678" s="6" t="s">
        <v>6948</v>
      </c>
      <c r="P1678" s="6" t="s">
        <v>6973</v>
      </c>
      <c r="Q1678" s="6" t="s">
        <v>7043</v>
      </c>
      <c r="R1678" s="4">
        <v>82</v>
      </c>
      <c r="S1678" s="4">
        <v>11</v>
      </c>
      <c r="T1678" s="4">
        <v>8</v>
      </c>
      <c r="U1678" s="4">
        <v>20</v>
      </c>
      <c r="V1678" s="4">
        <v>36</v>
      </c>
      <c r="W1678" s="4">
        <v>7</v>
      </c>
      <c r="X1678" s="4">
        <v>96</v>
      </c>
      <c r="Y1678" s="4">
        <v>14</v>
      </c>
      <c r="Z1678" s="4">
        <v>18</v>
      </c>
      <c r="AA1678" s="4">
        <v>12</v>
      </c>
      <c r="AB1678" s="4">
        <v>31</v>
      </c>
      <c r="AC1678" s="4">
        <v>21</v>
      </c>
      <c r="AD1678" s="4">
        <v>198</v>
      </c>
      <c r="AE1678" s="4">
        <v>24</v>
      </c>
      <c r="AF1678" s="4">
        <v>39</v>
      </c>
      <c r="AG1678" s="4">
        <v>40</v>
      </c>
      <c r="AH1678" s="4">
        <v>70</v>
      </c>
      <c r="AI1678" s="4">
        <v>25</v>
      </c>
      <c r="AJ1678" s="4">
        <v>203</v>
      </c>
      <c r="AK1678" s="4">
        <v>53</v>
      </c>
      <c r="AL1678" s="4">
        <v>57</v>
      </c>
      <c r="AM1678" s="4">
        <v>28</v>
      </c>
      <c r="AN1678" s="4">
        <v>55</v>
      </c>
      <c r="AO1678" s="4">
        <v>10</v>
      </c>
      <c r="AP1678" s="4">
        <v>120</v>
      </c>
      <c r="AQ1678" s="4">
        <v>27</v>
      </c>
      <c r="AR1678" s="4">
        <v>13</v>
      </c>
      <c r="AS1678" s="4">
        <v>9</v>
      </c>
      <c r="AT1678" s="4">
        <v>54</v>
      </c>
      <c r="AU1678" s="4">
        <v>17</v>
      </c>
      <c r="AV1678" s="4">
        <v>40</v>
      </c>
      <c r="AW1678" s="4">
        <v>43</v>
      </c>
      <c r="AX1678" s="4">
        <v>16</v>
      </c>
      <c r="AY1678" s="4">
        <v>15</v>
      </c>
      <c r="AZ1678" s="4">
        <v>12</v>
      </c>
      <c r="BA1678" s="4">
        <v>397</v>
      </c>
      <c r="BB1678" s="4">
        <v>83</v>
      </c>
      <c r="BC1678" s="4">
        <v>78</v>
      </c>
      <c r="BD1678" s="4">
        <v>70</v>
      </c>
      <c r="BE1678" s="4">
        <v>82</v>
      </c>
      <c r="BF1678" s="4">
        <v>84</v>
      </c>
      <c r="BG1678" s="4">
        <v>1139</v>
      </c>
      <c r="BH1678" s="4">
        <v>427</v>
      </c>
      <c r="BI1678" s="4">
        <v>1</v>
      </c>
      <c r="BJ1678" s="4">
        <v>83</v>
      </c>
      <c r="BK1678" s="4">
        <v>78</v>
      </c>
      <c r="BL1678" s="4">
        <v>70</v>
      </c>
      <c r="BM1678" s="4">
        <v>84</v>
      </c>
      <c r="BN1678" s="4">
        <v>30</v>
      </c>
    </row>
    <row r="1679" spans="1:66" ht="30" customHeight="1" x14ac:dyDescent="0.25">
      <c r="A1679" s="15" t="s">
        <v>5678</v>
      </c>
      <c r="B1679" s="4">
        <v>35</v>
      </c>
      <c r="C1679" s="4">
        <v>74</v>
      </c>
      <c r="D1679" s="4">
        <v>74</v>
      </c>
      <c r="E1679" s="5" t="s">
        <v>5679</v>
      </c>
      <c r="F1679" s="5" t="str">
        <f t="shared" si="142"/>
        <v>River Plate</v>
      </c>
      <c r="G1679" s="25" t="str">
        <f t="shared" si="143"/>
        <v>2015 ~ 2025</v>
      </c>
      <c r="H1679" s="5" t="str">
        <f t="shared" si="145"/>
        <v>2025</v>
      </c>
      <c r="I1679" s="4" t="s">
        <v>83</v>
      </c>
      <c r="J1679" s="4" t="s">
        <v>105</v>
      </c>
      <c r="K1679" s="4" t="s">
        <v>68</v>
      </c>
      <c r="L1679" s="4">
        <v>75</v>
      </c>
      <c r="M1679" s="4" t="s">
        <v>69</v>
      </c>
      <c r="N1679" s="4">
        <v>0</v>
      </c>
      <c r="O1679" s="6" t="s">
        <v>7351</v>
      </c>
      <c r="P1679" s="6" t="s">
        <v>6911</v>
      </c>
      <c r="Q1679" s="6" t="s">
        <v>6871</v>
      </c>
      <c r="R1679" s="4">
        <v>339</v>
      </c>
      <c r="S1679" s="4">
        <v>73</v>
      </c>
      <c r="T1679" s="4">
        <v>64</v>
      </c>
      <c r="U1679" s="4">
        <v>65</v>
      </c>
      <c r="V1679" s="4">
        <v>76</v>
      </c>
      <c r="W1679" s="4">
        <v>61</v>
      </c>
      <c r="X1679" s="4">
        <v>367</v>
      </c>
      <c r="Y1679" s="4">
        <v>78</v>
      </c>
      <c r="Z1679" s="4">
        <v>77</v>
      </c>
      <c r="AA1679" s="4">
        <v>61</v>
      </c>
      <c r="AB1679" s="4">
        <v>74</v>
      </c>
      <c r="AC1679" s="4">
        <v>77</v>
      </c>
      <c r="AD1679" s="4">
        <v>394</v>
      </c>
      <c r="AE1679" s="4">
        <v>79</v>
      </c>
      <c r="AF1679" s="4">
        <v>74</v>
      </c>
      <c r="AG1679" s="4">
        <v>82</v>
      </c>
      <c r="AH1679" s="4">
        <v>74</v>
      </c>
      <c r="AI1679" s="4">
        <v>85</v>
      </c>
      <c r="AJ1679" s="4">
        <v>378</v>
      </c>
      <c r="AK1679" s="4">
        <v>77</v>
      </c>
      <c r="AL1679" s="4">
        <v>80</v>
      </c>
      <c r="AM1679" s="4">
        <v>77</v>
      </c>
      <c r="AN1679" s="4">
        <v>75</v>
      </c>
      <c r="AO1679" s="4">
        <v>69</v>
      </c>
      <c r="AP1679" s="4">
        <v>361</v>
      </c>
      <c r="AQ1679" s="4">
        <v>78</v>
      </c>
      <c r="AR1679" s="4">
        <v>65</v>
      </c>
      <c r="AS1679" s="4">
        <v>77</v>
      </c>
      <c r="AT1679" s="4">
        <v>75</v>
      </c>
      <c r="AU1679" s="4">
        <v>66</v>
      </c>
      <c r="AV1679" s="4">
        <v>76</v>
      </c>
      <c r="AW1679" s="4">
        <v>206</v>
      </c>
      <c r="AX1679" s="4">
        <v>67</v>
      </c>
      <c r="AY1679" s="4">
        <v>68</v>
      </c>
      <c r="AZ1679" s="4">
        <v>71</v>
      </c>
      <c r="BA1679" s="4">
        <v>54</v>
      </c>
      <c r="BB1679" s="4">
        <v>15</v>
      </c>
      <c r="BC1679" s="4">
        <v>8</v>
      </c>
      <c r="BD1679" s="4">
        <v>13</v>
      </c>
      <c r="BE1679" s="4">
        <v>12</v>
      </c>
      <c r="BF1679" s="4">
        <v>6</v>
      </c>
      <c r="BG1679" s="4">
        <v>2099</v>
      </c>
      <c r="BH1679" s="4">
        <v>439</v>
      </c>
      <c r="BI1679" s="4">
        <v>1</v>
      </c>
      <c r="BJ1679" s="4">
        <v>76</v>
      </c>
      <c r="BK1679" s="4">
        <v>68</v>
      </c>
      <c r="BL1679" s="4">
        <v>74</v>
      </c>
      <c r="BM1679" s="4">
        <v>78</v>
      </c>
      <c r="BN1679" s="4">
        <v>67</v>
      </c>
    </row>
    <row r="1680" spans="1:66" ht="30" customHeight="1" x14ac:dyDescent="0.25">
      <c r="A1680" s="15" t="s">
        <v>3189</v>
      </c>
      <c r="B1680" s="4">
        <v>25</v>
      </c>
      <c r="C1680" s="4">
        <v>79</v>
      </c>
      <c r="D1680" s="4">
        <v>80</v>
      </c>
      <c r="E1680" s="5" t="s">
        <v>3190</v>
      </c>
      <c r="F1680" s="5" t="str">
        <f t="shared" si="142"/>
        <v>Aston Villa</v>
      </c>
      <c r="G1680" s="25" t="str">
        <f t="shared" si="143"/>
        <v>2020 ~ 2027</v>
      </c>
      <c r="H1680" s="5" t="str">
        <f t="shared" si="145"/>
        <v>2027</v>
      </c>
      <c r="I1680" s="4" t="s">
        <v>337</v>
      </c>
      <c r="J1680" s="4" t="s">
        <v>156</v>
      </c>
      <c r="K1680" s="4" t="s">
        <v>68</v>
      </c>
      <c r="L1680" s="4">
        <v>79</v>
      </c>
      <c r="M1680" s="4" t="s">
        <v>406</v>
      </c>
      <c r="N1680" s="4">
        <v>1</v>
      </c>
      <c r="O1680" s="6" t="s">
        <v>7059</v>
      </c>
      <c r="P1680" s="6" t="s">
        <v>6994</v>
      </c>
      <c r="Q1680" s="6" t="s">
        <v>7353</v>
      </c>
      <c r="R1680" s="4">
        <v>321</v>
      </c>
      <c r="S1680" s="4">
        <v>77</v>
      </c>
      <c r="T1680" s="4">
        <v>66</v>
      </c>
      <c r="U1680" s="4">
        <v>49</v>
      </c>
      <c r="V1680" s="4">
        <v>74</v>
      </c>
      <c r="W1680" s="4">
        <v>55</v>
      </c>
      <c r="X1680" s="4">
        <v>340</v>
      </c>
      <c r="Y1680" s="4">
        <v>75</v>
      </c>
      <c r="Z1680" s="4">
        <v>70</v>
      </c>
      <c r="AA1680" s="4">
        <v>48</v>
      </c>
      <c r="AB1680" s="4">
        <v>71</v>
      </c>
      <c r="AC1680" s="4">
        <v>76</v>
      </c>
      <c r="AD1680" s="4">
        <v>385</v>
      </c>
      <c r="AE1680" s="4">
        <v>78</v>
      </c>
      <c r="AF1680" s="4">
        <v>80</v>
      </c>
      <c r="AG1680" s="4">
        <v>78</v>
      </c>
      <c r="AH1680" s="4">
        <v>79</v>
      </c>
      <c r="AI1680" s="4">
        <v>70</v>
      </c>
      <c r="AJ1680" s="4">
        <v>364</v>
      </c>
      <c r="AK1680" s="4">
        <v>77</v>
      </c>
      <c r="AL1680" s="4">
        <v>69</v>
      </c>
      <c r="AM1680" s="4">
        <v>86</v>
      </c>
      <c r="AN1680" s="4">
        <v>68</v>
      </c>
      <c r="AO1680" s="4">
        <v>64</v>
      </c>
      <c r="AP1680" s="4">
        <v>341</v>
      </c>
      <c r="AQ1680" s="4">
        <v>84</v>
      </c>
      <c r="AR1680" s="4">
        <v>76</v>
      </c>
      <c r="AS1680" s="4">
        <v>71</v>
      </c>
      <c r="AT1680" s="4">
        <v>66</v>
      </c>
      <c r="AU1680" s="4">
        <v>44</v>
      </c>
      <c r="AV1680" s="4">
        <v>72</v>
      </c>
      <c r="AW1680" s="4">
        <v>237</v>
      </c>
      <c r="AX1680" s="4">
        <v>77</v>
      </c>
      <c r="AY1680" s="4">
        <v>80</v>
      </c>
      <c r="AZ1680" s="4">
        <v>80</v>
      </c>
      <c r="BA1680" s="4">
        <v>65</v>
      </c>
      <c r="BB1680" s="4">
        <v>15</v>
      </c>
      <c r="BC1680" s="4">
        <v>16</v>
      </c>
      <c r="BD1680" s="4">
        <v>13</v>
      </c>
      <c r="BE1680" s="4">
        <v>13</v>
      </c>
      <c r="BF1680" s="4">
        <v>8</v>
      </c>
      <c r="BG1680" s="4">
        <v>2053</v>
      </c>
      <c r="BH1680" s="4">
        <v>442</v>
      </c>
      <c r="BI1680" s="4">
        <v>2</v>
      </c>
      <c r="BJ1680" s="4">
        <v>79</v>
      </c>
      <c r="BK1680" s="4">
        <v>66</v>
      </c>
      <c r="BL1680" s="4">
        <v>71</v>
      </c>
      <c r="BM1680" s="4">
        <v>75</v>
      </c>
      <c r="BN1680" s="4">
        <v>75</v>
      </c>
    </row>
    <row r="1681" spans="1:66" ht="30" customHeight="1" x14ac:dyDescent="0.25">
      <c r="A1681" s="15" t="s">
        <v>1805</v>
      </c>
      <c r="B1681" s="4">
        <v>22</v>
      </c>
      <c r="C1681" s="4">
        <v>72</v>
      </c>
      <c r="D1681" s="4">
        <v>78</v>
      </c>
      <c r="E1681" s="5" t="s">
        <v>1806</v>
      </c>
      <c r="F1681" s="5" t="str">
        <f t="shared" si="142"/>
        <v>Clermont</v>
      </c>
      <c r="G1681" s="25" t="str">
        <f t="shared" si="143"/>
        <v>2022 ~ 2026</v>
      </c>
      <c r="H1681" s="5" t="str">
        <f t="shared" si="145"/>
        <v>2026</v>
      </c>
      <c r="I1681" s="4" t="s">
        <v>146</v>
      </c>
      <c r="J1681" s="4" t="s">
        <v>321</v>
      </c>
      <c r="K1681" s="4" t="s">
        <v>77</v>
      </c>
      <c r="L1681" s="4">
        <v>75</v>
      </c>
      <c r="M1681" s="4" t="s">
        <v>69</v>
      </c>
      <c r="N1681" s="4">
        <v>6</v>
      </c>
      <c r="O1681" s="6" t="s">
        <v>7004</v>
      </c>
      <c r="P1681" s="6" t="s">
        <v>7148</v>
      </c>
      <c r="Q1681" s="6" t="s">
        <v>7426</v>
      </c>
      <c r="R1681" s="4">
        <v>319</v>
      </c>
      <c r="S1681" s="4">
        <v>63</v>
      </c>
      <c r="T1681" s="4">
        <v>68</v>
      </c>
      <c r="U1681" s="4">
        <v>53</v>
      </c>
      <c r="V1681" s="4">
        <v>73</v>
      </c>
      <c r="W1681" s="4">
        <v>62</v>
      </c>
      <c r="X1681" s="4">
        <v>349</v>
      </c>
      <c r="Y1681" s="4">
        <v>74</v>
      </c>
      <c r="Z1681" s="4">
        <v>68</v>
      </c>
      <c r="AA1681" s="4">
        <v>62</v>
      </c>
      <c r="AB1681" s="4">
        <v>70</v>
      </c>
      <c r="AC1681" s="4">
        <v>75</v>
      </c>
      <c r="AD1681" s="4">
        <v>363</v>
      </c>
      <c r="AE1681" s="4">
        <v>80</v>
      </c>
      <c r="AF1681" s="4">
        <v>72</v>
      </c>
      <c r="AG1681" s="4">
        <v>82</v>
      </c>
      <c r="AH1681" s="4">
        <v>68</v>
      </c>
      <c r="AI1681" s="4">
        <v>61</v>
      </c>
      <c r="AJ1681" s="4">
        <v>299</v>
      </c>
      <c r="AK1681" s="4">
        <v>66</v>
      </c>
      <c r="AL1681" s="4">
        <v>64</v>
      </c>
      <c r="AM1681" s="4">
        <v>48</v>
      </c>
      <c r="AN1681" s="4">
        <v>52</v>
      </c>
      <c r="AO1681" s="4">
        <v>69</v>
      </c>
      <c r="AP1681" s="4">
        <v>265</v>
      </c>
      <c r="AQ1681" s="4">
        <v>31</v>
      </c>
      <c r="AR1681" s="4">
        <v>26</v>
      </c>
      <c r="AS1681" s="4">
        <v>73</v>
      </c>
      <c r="AT1681" s="4">
        <v>75</v>
      </c>
      <c r="AU1681" s="4">
        <v>60</v>
      </c>
      <c r="AV1681" s="4">
        <v>69</v>
      </c>
      <c r="AW1681" s="4">
        <v>60</v>
      </c>
      <c r="AX1681" s="4">
        <v>21</v>
      </c>
      <c r="AY1681" s="4">
        <v>21</v>
      </c>
      <c r="AZ1681" s="4">
        <v>18</v>
      </c>
      <c r="BA1681" s="4">
        <v>46</v>
      </c>
      <c r="BB1681" s="4">
        <v>6</v>
      </c>
      <c r="BC1681" s="4">
        <v>9</v>
      </c>
      <c r="BD1681" s="4">
        <v>8</v>
      </c>
      <c r="BE1681" s="4">
        <v>8</v>
      </c>
      <c r="BF1681" s="4">
        <v>15</v>
      </c>
      <c r="BG1681" s="4">
        <v>1701</v>
      </c>
      <c r="BH1681" s="4">
        <v>359</v>
      </c>
      <c r="BI1681" s="4">
        <v>1</v>
      </c>
      <c r="BJ1681" s="4">
        <v>76</v>
      </c>
      <c r="BK1681" s="4">
        <v>67</v>
      </c>
      <c r="BL1681" s="4">
        <v>70</v>
      </c>
      <c r="BM1681" s="4">
        <v>74</v>
      </c>
      <c r="BN1681" s="4">
        <v>25</v>
      </c>
    </row>
    <row r="1682" spans="1:66" ht="30" customHeight="1" x14ac:dyDescent="0.25">
      <c r="A1682" s="15" t="s">
        <v>1657</v>
      </c>
      <c r="B1682" s="4">
        <v>19</v>
      </c>
      <c r="C1682" s="4">
        <v>72</v>
      </c>
      <c r="D1682" s="4">
        <v>83</v>
      </c>
      <c r="E1682" s="5" t="s">
        <v>1658</v>
      </c>
      <c r="F1682" s="5" t="str">
        <f t="shared" si="142"/>
        <v>Nice</v>
      </c>
      <c r="G1682" s="25" t="str">
        <f t="shared" si="143"/>
        <v>2024 ~ 2028</v>
      </c>
      <c r="H1682" s="5" t="str">
        <f t="shared" si="145"/>
        <v>2028</v>
      </c>
      <c r="I1682" s="4" t="s">
        <v>426</v>
      </c>
      <c r="J1682" s="4" t="s">
        <v>308</v>
      </c>
      <c r="K1682" s="4" t="s">
        <v>77</v>
      </c>
      <c r="L1682" s="4">
        <v>75</v>
      </c>
      <c r="M1682" s="4" t="s">
        <v>69</v>
      </c>
      <c r="N1682" s="4">
        <v>11</v>
      </c>
      <c r="O1682" s="6" t="s">
        <v>6882</v>
      </c>
      <c r="P1682" s="6" t="s">
        <v>6886</v>
      </c>
      <c r="Q1682" s="6" t="s">
        <v>7064</v>
      </c>
      <c r="R1682" s="4">
        <v>324</v>
      </c>
      <c r="S1682" s="4">
        <v>61</v>
      </c>
      <c r="T1682" s="4">
        <v>72</v>
      </c>
      <c r="U1682" s="4">
        <v>65</v>
      </c>
      <c r="V1682" s="4">
        <v>74</v>
      </c>
      <c r="W1682" s="4">
        <v>52</v>
      </c>
      <c r="X1682" s="4">
        <v>300</v>
      </c>
      <c r="Y1682" s="4">
        <v>81</v>
      </c>
      <c r="Z1682" s="4">
        <v>43</v>
      </c>
      <c r="AA1682" s="4">
        <v>50</v>
      </c>
      <c r="AB1682" s="4">
        <v>50</v>
      </c>
      <c r="AC1682" s="4">
        <v>76</v>
      </c>
      <c r="AD1682" s="4">
        <v>364</v>
      </c>
      <c r="AE1682" s="4">
        <v>82</v>
      </c>
      <c r="AF1682" s="4">
        <v>79</v>
      </c>
      <c r="AG1682" s="4">
        <v>70</v>
      </c>
      <c r="AH1682" s="4">
        <v>65</v>
      </c>
      <c r="AI1682" s="4">
        <v>68</v>
      </c>
      <c r="AJ1682" s="4">
        <v>333</v>
      </c>
      <c r="AK1682" s="4">
        <v>70</v>
      </c>
      <c r="AL1682" s="4">
        <v>77</v>
      </c>
      <c r="AM1682" s="4">
        <v>59</v>
      </c>
      <c r="AN1682" s="4">
        <v>62</v>
      </c>
      <c r="AO1682" s="4">
        <v>65</v>
      </c>
      <c r="AP1682" s="4">
        <v>260</v>
      </c>
      <c r="AQ1682" s="4">
        <v>33</v>
      </c>
      <c r="AR1682" s="4">
        <v>21</v>
      </c>
      <c r="AS1682" s="4">
        <v>74</v>
      </c>
      <c r="AT1682" s="4">
        <v>68</v>
      </c>
      <c r="AU1682" s="4">
        <v>64</v>
      </c>
      <c r="AV1682" s="4">
        <v>63</v>
      </c>
      <c r="AW1682" s="4">
        <v>65</v>
      </c>
      <c r="AX1682" s="4">
        <v>23</v>
      </c>
      <c r="AY1682" s="4">
        <v>22</v>
      </c>
      <c r="AZ1682" s="4">
        <v>20</v>
      </c>
      <c r="BA1682" s="4">
        <v>35</v>
      </c>
      <c r="BB1682" s="4">
        <v>9</v>
      </c>
      <c r="BC1682" s="4">
        <v>6</v>
      </c>
      <c r="BD1682" s="4">
        <v>6</v>
      </c>
      <c r="BE1682" s="4">
        <v>7</v>
      </c>
      <c r="BF1682" s="4">
        <v>7</v>
      </c>
      <c r="BG1682" s="4">
        <v>1681</v>
      </c>
      <c r="BH1682" s="4">
        <v>371</v>
      </c>
      <c r="BI1682" s="4">
        <v>1</v>
      </c>
      <c r="BJ1682" s="4">
        <v>80</v>
      </c>
      <c r="BK1682" s="4">
        <v>69</v>
      </c>
      <c r="BL1682" s="4">
        <v>64</v>
      </c>
      <c r="BM1682" s="4">
        <v>76</v>
      </c>
      <c r="BN1682" s="4">
        <v>26</v>
      </c>
    </row>
    <row r="1683" spans="1:66" ht="30" customHeight="1" x14ac:dyDescent="0.25">
      <c r="A1683" s="15" t="s">
        <v>3813</v>
      </c>
      <c r="B1683" s="4">
        <v>23</v>
      </c>
      <c r="C1683" s="4">
        <v>71</v>
      </c>
      <c r="D1683" s="4">
        <v>79</v>
      </c>
      <c r="E1683" s="5" t="s">
        <v>3814</v>
      </c>
      <c r="F1683" s="5" t="str">
        <f t="shared" si="142"/>
        <v>Plymouth Argyle</v>
      </c>
      <c r="G1683" s="25" t="str">
        <f t="shared" si="143"/>
        <v>2018 ~ 2025</v>
      </c>
      <c r="H1683" s="5" t="str">
        <f t="shared" si="145"/>
        <v>2025</v>
      </c>
      <c r="I1683" s="4" t="s">
        <v>337</v>
      </c>
      <c r="J1683" s="4" t="s">
        <v>125</v>
      </c>
      <c r="K1683" s="4" t="s">
        <v>68</v>
      </c>
      <c r="L1683" s="4">
        <v>71</v>
      </c>
      <c r="M1683" s="4" t="s">
        <v>508</v>
      </c>
      <c r="N1683" s="4">
        <v>8</v>
      </c>
      <c r="O1683" s="6" t="s">
        <v>6995</v>
      </c>
      <c r="P1683" s="6" t="s">
        <v>7031</v>
      </c>
      <c r="Q1683" s="6" t="s">
        <v>7461</v>
      </c>
      <c r="R1683" s="4">
        <v>92</v>
      </c>
      <c r="S1683" s="4">
        <v>10</v>
      </c>
      <c r="T1683" s="4">
        <v>8</v>
      </c>
      <c r="U1683" s="4">
        <v>14</v>
      </c>
      <c r="V1683" s="4">
        <v>54</v>
      </c>
      <c r="W1683" s="4">
        <v>6</v>
      </c>
      <c r="X1683" s="4">
        <v>115</v>
      </c>
      <c r="Y1683" s="4">
        <v>13</v>
      </c>
      <c r="Z1683" s="4">
        <v>12</v>
      </c>
      <c r="AA1683" s="4">
        <v>11</v>
      </c>
      <c r="AB1683" s="4">
        <v>56</v>
      </c>
      <c r="AC1683" s="4">
        <v>23</v>
      </c>
      <c r="AD1683" s="4">
        <v>204</v>
      </c>
      <c r="AE1683" s="4">
        <v>30</v>
      </c>
      <c r="AF1683" s="4">
        <v>36</v>
      </c>
      <c r="AG1683" s="4">
        <v>28</v>
      </c>
      <c r="AH1683" s="4">
        <v>67</v>
      </c>
      <c r="AI1683" s="4">
        <v>43</v>
      </c>
      <c r="AJ1683" s="4">
        <v>182</v>
      </c>
      <c r="AK1683" s="4">
        <v>50</v>
      </c>
      <c r="AL1683" s="4">
        <v>49</v>
      </c>
      <c r="AM1683" s="4">
        <v>28</v>
      </c>
      <c r="AN1683" s="4">
        <v>46</v>
      </c>
      <c r="AO1683" s="4">
        <v>9</v>
      </c>
      <c r="AP1683" s="4">
        <v>112</v>
      </c>
      <c r="AQ1683" s="4">
        <v>24</v>
      </c>
      <c r="AR1683" s="4">
        <v>12</v>
      </c>
      <c r="AS1683" s="4">
        <v>7</v>
      </c>
      <c r="AT1683" s="4">
        <v>58</v>
      </c>
      <c r="AU1683" s="4">
        <v>11</v>
      </c>
      <c r="AV1683" s="4">
        <v>32</v>
      </c>
      <c r="AW1683" s="4">
        <v>40</v>
      </c>
      <c r="AX1683" s="4">
        <v>14</v>
      </c>
      <c r="AY1683" s="4">
        <v>14</v>
      </c>
      <c r="AZ1683" s="4">
        <v>12</v>
      </c>
      <c r="BA1683" s="4">
        <v>347</v>
      </c>
      <c r="BB1683" s="4">
        <v>70</v>
      </c>
      <c r="BC1683" s="4">
        <v>69</v>
      </c>
      <c r="BD1683" s="4">
        <v>67</v>
      </c>
      <c r="BE1683" s="4">
        <v>69</v>
      </c>
      <c r="BF1683" s="4">
        <v>72</v>
      </c>
      <c r="BG1683" s="4">
        <v>1092</v>
      </c>
      <c r="BH1683" s="4">
        <v>379</v>
      </c>
      <c r="BI1683" s="4">
        <v>1</v>
      </c>
      <c r="BJ1683" s="4">
        <v>70</v>
      </c>
      <c r="BK1683" s="4">
        <v>69</v>
      </c>
      <c r="BL1683" s="4">
        <v>67</v>
      </c>
      <c r="BM1683" s="4">
        <v>72</v>
      </c>
      <c r="BN1683" s="4">
        <v>32</v>
      </c>
    </row>
    <row r="1684" spans="1:66" ht="30" customHeight="1" x14ac:dyDescent="0.25">
      <c r="A1684" s="15" t="s">
        <v>4606</v>
      </c>
      <c r="B1684" s="4">
        <v>26</v>
      </c>
      <c r="C1684" s="4">
        <v>76</v>
      </c>
      <c r="D1684" s="4">
        <v>76</v>
      </c>
      <c r="E1684" s="5" t="s">
        <v>1417</v>
      </c>
      <c r="F1684" s="5" t="str">
        <f t="shared" si="142"/>
        <v>West Ham United</v>
      </c>
      <c r="G1684" s="25" t="str">
        <f t="shared" si="143"/>
        <v>2022 ~ 2027</v>
      </c>
      <c r="H1684" s="5" t="str">
        <f t="shared" si="145"/>
        <v>2027</v>
      </c>
      <c r="I1684" s="4" t="s">
        <v>112</v>
      </c>
      <c r="J1684" s="4" t="s">
        <v>105</v>
      </c>
      <c r="K1684" s="4" t="s">
        <v>77</v>
      </c>
      <c r="L1684" s="4">
        <v>76</v>
      </c>
      <c r="M1684" s="4" t="s">
        <v>294</v>
      </c>
      <c r="N1684" s="4">
        <v>0</v>
      </c>
      <c r="O1684" s="6" t="s">
        <v>7363</v>
      </c>
      <c r="P1684" s="6" t="s">
        <v>7028</v>
      </c>
      <c r="Q1684" s="6" t="s">
        <v>7450</v>
      </c>
      <c r="R1684" s="4">
        <v>361</v>
      </c>
      <c r="S1684" s="4">
        <v>73</v>
      </c>
      <c r="T1684" s="4">
        <v>74</v>
      </c>
      <c r="U1684" s="4">
        <v>69</v>
      </c>
      <c r="V1684" s="4">
        <v>73</v>
      </c>
      <c r="W1684" s="4">
        <v>72</v>
      </c>
      <c r="X1684" s="4">
        <v>356</v>
      </c>
      <c r="Y1684" s="4">
        <v>78</v>
      </c>
      <c r="Z1684" s="4">
        <v>71</v>
      </c>
      <c r="AA1684" s="4">
        <v>69</v>
      </c>
      <c r="AB1684" s="4">
        <v>62</v>
      </c>
      <c r="AC1684" s="4">
        <v>76</v>
      </c>
      <c r="AD1684" s="4">
        <v>391</v>
      </c>
      <c r="AE1684" s="4">
        <v>83</v>
      </c>
      <c r="AF1684" s="4">
        <v>86</v>
      </c>
      <c r="AG1684" s="4">
        <v>75</v>
      </c>
      <c r="AH1684" s="4">
        <v>69</v>
      </c>
      <c r="AI1684" s="4">
        <v>78</v>
      </c>
      <c r="AJ1684" s="4">
        <v>380</v>
      </c>
      <c r="AK1684" s="4">
        <v>80</v>
      </c>
      <c r="AL1684" s="4">
        <v>80</v>
      </c>
      <c r="AM1684" s="4">
        <v>73</v>
      </c>
      <c r="AN1684" s="4">
        <v>70</v>
      </c>
      <c r="AO1684" s="4">
        <v>77</v>
      </c>
      <c r="AP1684" s="4">
        <v>351</v>
      </c>
      <c r="AQ1684" s="4">
        <v>72</v>
      </c>
      <c r="AR1684" s="4">
        <v>66</v>
      </c>
      <c r="AS1684" s="4">
        <v>79</v>
      </c>
      <c r="AT1684" s="4">
        <v>70</v>
      </c>
      <c r="AU1684" s="4">
        <v>64</v>
      </c>
      <c r="AV1684" s="4">
        <v>67</v>
      </c>
      <c r="AW1684" s="4">
        <v>200</v>
      </c>
      <c r="AX1684" s="4">
        <v>64</v>
      </c>
      <c r="AY1684" s="4">
        <v>70</v>
      </c>
      <c r="AZ1684" s="4">
        <v>66</v>
      </c>
      <c r="BA1684" s="4">
        <v>58</v>
      </c>
      <c r="BB1684" s="4">
        <v>16</v>
      </c>
      <c r="BC1684" s="4">
        <v>13</v>
      </c>
      <c r="BD1684" s="4">
        <v>8</v>
      </c>
      <c r="BE1684" s="4">
        <v>12</v>
      </c>
      <c r="BF1684" s="4">
        <v>9</v>
      </c>
      <c r="BG1684" s="4">
        <v>2097</v>
      </c>
      <c r="BH1684" s="4">
        <v>445</v>
      </c>
      <c r="BI1684" s="4">
        <v>2</v>
      </c>
      <c r="BJ1684" s="4">
        <v>85</v>
      </c>
      <c r="BK1684" s="4">
        <v>75</v>
      </c>
      <c r="BL1684" s="4">
        <v>70</v>
      </c>
      <c r="BM1684" s="4">
        <v>76</v>
      </c>
      <c r="BN1684" s="4">
        <v>67</v>
      </c>
    </row>
    <row r="1685" spans="1:66" ht="30" customHeight="1" x14ac:dyDescent="0.25">
      <c r="A1685" s="15" t="s">
        <v>6091</v>
      </c>
      <c r="B1685" s="4">
        <v>16</v>
      </c>
      <c r="C1685" s="4">
        <v>58</v>
      </c>
      <c r="D1685" s="4">
        <v>76</v>
      </c>
      <c r="E1685" s="5" t="s">
        <v>6092</v>
      </c>
      <c r="F1685" s="5" t="str">
        <f t="shared" si="142"/>
        <v>Angers SCO</v>
      </c>
      <c r="G1685" s="25" t="str">
        <f t="shared" si="143"/>
        <v>2023 ~ 2026</v>
      </c>
      <c r="H1685" s="5" t="str">
        <f t="shared" si="145"/>
        <v>2026</v>
      </c>
      <c r="I1685" s="4" t="s">
        <v>66</v>
      </c>
      <c r="J1685" s="4" t="s">
        <v>98</v>
      </c>
      <c r="K1685" s="4" t="s">
        <v>68</v>
      </c>
      <c r="L1685" s="4">
        <v>60</v>
      </c>
      <c r="M1685" s="4" t="s">
        <v>189</v>
      </c>
      <c r="N1685" s="4">
        <v>18</v>
      </c>
      <c r="O1685" s="6" t="s">
        <v>7654</v>
      </c>
      <c r="P1685" s="6">
        <v>500</v>
      </c>
      <c r="Q1685" s="6" t="s">
        <v>7434</v>
      </c>
      <c r="R1685" s="4">
        <v>178</v>
      </c>
      <c r="S1685" s="4">
        <v>35</v>
      </c>
      <c r="T1685" s="4">
        <v>24</v>
      </c>
      <c r="U1685" s="4">
        <v>51</v>
      </c>
      <c r="V1685" s="4">
        <v>41</v>
      </c>
      <c r="W1685" s="4">
        <v>27</v>
      </c>
      <c r="X1685" s="4">
        <v>169</v>
      </c>
      <c r="Y1685" s="4">
        <v>31</v>
      </c>
      <c r="Z1685" s="4">
        <v>25</v>
      </c>
      <c r="AA1685" s="4">
        <v>32</v>
      </c>
      <c r="AB1685" s="4">
        <v>38</v>
      </c>
      <c r="AC1685" s="4">
        <v>43</v>
      </c>
      <c r="AD1685" s="4">
        <v>280</v>
      </c>
      <c r="AE1685" s="4">
        <v>58</v>
      </c>
      <c r="AF1685" s="4">
        <v>62</v>
      </c>
      <c r="AG1685" s="4">
        <v>47</v>
      </c>
      <c r="AH1685" s="4">
        <v>49</v>
      </c>
      <c r="AI1685" s="4">
        <v>64</v>
      </c>
      <c r="AJ1685" s="4">
        <v>250</v>
      </c>
      <c r="AK1685" s="4">
        <v>39</v>
      </c>
      <c r="AL1685" s="4">
        <v>56</v>
      </c>
      <c r="AM1685" s="4">
        <v>68</v>
      </c>
      <c r="AN1685" s="4">
        <v>59</v>
      </c>
      <c r="AO1685" s="4">
        <v>28</v>
      </c>
      <c r="AP1685" s="4">
        <v>227</v>
      </c>
      <c r="AQ1685" s="4">
        <v>62</v>
      </c>
      <c r="AR1685" s="4">
        <v>61</v>
      </c>
      <c r="AS1685" s="4">
        <v>31</v>
      </c>
      <c r="AT1685" s="4">
        <v>35</v>
      </c>
      <c r="AU1685" s="4">
        <v>38</v>
      </c>
      <c r="AV1685" s="4">
        <v>46</v>
      </c>
      <c r="AW1685" s="4">
        <v>183</v>
      </c>
      <c r="AX1685" s="4">
        <v>58</v>
      </c>
      <c r="AY1685" s="4">
        <v>64</v>
      </c>
      <c r="AZ1685" s="4">
        <v>61</v>
      </c>
      <c r="BA1685" s="4">
        <v>45</v>
      </c>
      <c r="BB1685" s="4">
        <v>12</v>
      </c>
      <c r="BC1685" s="4">
        <v>8</v>
      </c>
      <c r="BD1685" s="4">
        <v>8</v>
      </c>
      <c r="BE1685" s="4">
        <v>6</v>
      </c>
      <c r="BF1685" s="4">
        <v>11</v>
      </c>
      <c r="BG1685" s="4">
        <v>1332</v>
      </c>
      <c r="BH1685" s="4">
        <v>288</v>
      </c>
      <c r="BI1685" s="4">
        <v>1</v>
      </c>
      <c r="BJ1685" s="4">
        <v>60</v>
      </c>
      <c r="BK1685" s="4">
        <v>29</v>
      </c>
      <c r="BL1685" s="4">
        <v>37</v>
      </c>
      <c r="BM1685" s="4">
        <v>40</v>
      </c>
      <c r="BN1685" s="4">
        <v>60</v>
      </c>
    </row>
    <row r="1686" spans="1:66" ht="30" customHeight="1" x14ac:dyDescent="0.25">
      <c r="A1686" s="15" t="s">
        <v>5424</v>
      </c>
      <c r="B1686" s="4">
        <v>23</v>
      </c>
      <c r="C1686" s="4">
        <v>71</v>
      </c>
      <c r="D1686" s="4">
        <v>78</v>
      </c>
      <c r="E1686" s="5" t="s">
        <v>8153</v>
      </c>
      <c r="F1686" s="5" t="str">
        <f t="shared" si="142"/>
        <v>Osnabrück</v>
      </c>
      <c r="G1686" s="25" t="str">
        <f t="shared" si="143"/>
        <v>Jun 30, 2024 A Prestamo</v>
      </c>
      <c r="H1686" s="5">
        <v>0</v>
      </c>
      <c r="I1686" s="4" t="s">
        <v>426</v>
      </c>
      <c r="J1686" s="4" t="s">
        <v>156</v>
      </c>
      <c r="K1686" s="4" t="s">
        <v>77</v>
      </c>
      <c r="L1686" s="4">
        <v>74</v>
      </c>
      <c r="M1686" s="4" t="s">
        <v>69</v>
      </c>
      <c r="N1686" s="4">
        <v>7</v>
      </c>
      <c r="O1686" s="6" t="s">
        <v>7007</v>
      </c>
      <c r="P1686" s="6" t="s">
        <v>6872</v>
      </c>
      <c r="Q1686" s="6">
        <v>0</v>
      </c>
      <c r="R1686" s="4">
        <v>321</v>
      </c>
      <c r="S1686" s="4">
        <v>76</v>
      </c>
      <c r="T1686" s="4">
        <v>59</v>
      </c>
      <c r="U1686" s="4">
        <v>49</v>
      </c>
      <c r="V1686" s="4">
        <v>74</v>
      </c>
      <c r="W1686" s="4">
        <v>63</v>
      </c>
      <c r="X1686" s="4">
        <v>381</v>
      </c>
      <c r="Y1686" s="4">
        <v>75</v>
      </c>
      <c r="Z1686" s="4">
        <v>83</v>
      </c>
      <c r="AA1686" s="4">
        <v>69</v>
      </c>
      <c r="AB1686" s="4">
        <v>77</v>
      </c>
      <c r="AC1686" s="4">
        <v>77</v>
      </c>
      <c r="AD1686" s="4">
        <v>364</v>
      </c>
      <c r="AE1686" s="4">
        <v>77</v>
      </c>
      <c r="AF1686" s="4">
        <v>61</v>
      </c>
      <c r="AG1686" s="4">
        <v>83</v>
      </c>
      <c r="AH1686" s="4">
        <v>68</v>
      </c>
      <c r="AI1686" s="4">
        <v>75</v>
      </c>
      <c r="AJ1686" s="4">
        <v>343</v>
      </c>
      <c r="AK1686" s="4">
        <v>76</v>
      </c>
      <c r="AL1686" s="4">
        <v>67</v>
      </c>
      <c r="AM1686" s="4">
        <v>63</v>
      </c>
      <c r="AN1686" s="4">
        <v>64</v>
      </c>
      <c r="AO1686" s="4">
        <v>73</v>
      </c>
      <c r="AP1686" s="4">
        <v>304</v>
      </c>
      <c r="AQ1686" s="4">
        <v>57</v>
      </c>
      <c r="AR1686" s="4">
        <v>48</v>
      </c>
      <c r="AS1686" s="4">
        <v>63</v>
      </c>
      <c r="AT1686" s="4">
        <v>73</v>
      </c>
      <c r="AU1686" s="4">
        <v>63</v>
      </c>
      <c r="AV1686" s="4">
        <v>62</v>
      </c>
      <c r="AW1686" s="4">
        <v>162</v>
      </c>
      <c r="AX1686" s="4">
        <v>49</v>
      </c>
      <c r="AY1686" s="4">
        <v>59</v>
      </c>
      <c r="AZ1686" s="4">
        <v>54</v>
      </c>
      <c r="BA1686" s="4">
        <v>57</v>
      </c>
      <c r="BB1686" s="4">
        <v>9</v>
      </c>
      <c r="BC1686" s="4">
        <v>14</v>
      </c>
      <c r="BD1686" s="4">
        <v>11</v>
      </c>
      <c r="BE1686" s="4">
        <v>8</v>
      </c>
      <c r="BF1686" s="4">
        <v>15</v>
      </c>
      <c r="BG1686" s="4">
        <v>1932</v>
      </c>
      <c r="BH1686" s="4">
        <v>399</v>
      </c>
      <c r="BI1686" s="4">
        <v>1</v>
      </c>
      <c r="BJ1686" s="4">
        <v>68</v>
      </c>
      <c r="BK1686" s="4">
        <v>66</v>
      </c>
      <c r="BL1686" s="4">
        <v>75</v>
      </c>
      <c r="BM1686" s="4">
        <v>75</v>
      </c>
      <c r="BN1686" s="4">
        <v>52</v>
      </c>
    </row>
    <row r="1687" spans="1:66" ht="30" customHeight="1" x14ac:dyDescent="0.25">
      <c r="A1687" s="15" t="s">
        <v>7941</v>
      </c>
      <c r="B1687" s="4">
        <v>28</v>
      </c>
      <c r="C1687" s="4">
        <v>69</v>
      </c>
      <c r="D1687" s="4">
        <v>69</v>
      </c>
      <c r="E1687" s="5" t="s">
        <v>5780</v>
      </c>
      <c r="F1687" s="5" t="str">
        <f t="shared" si="142"/>
        <v>Molde</v>
      </c>
      <c r="G1687" s="25" t="str">
        <f t="shared" si="143"/>
        <v>2024 ~ 2027</v>
      </c>
      <c r="H1687" s="5" t="str">
        <f>RIGHT(G1687, 4)</f>
        <v>2027</v>
      </c>
      <c r="I1687" s="4" t="s">
        <v>252</v>
      </c>
      <c r="J1687" s="4" t="s">
        <v>98</v>
      </c>
      <c r="K1687" s="4" t="s">
        <v>68</v>
      </c>
      <c r="L1687" s="4">
        <v>69</v>
      </c>
      <c r="M1687" s="4" t="s">
        <v>69</v>
      </c>
      <c r="N1687" s="4">
        <v>0</v>
      </c>
      <c r="O1687" s="6" t="s">
        <v>7006</v>
      </c>
      <c r="P1687" s="6" t="s">
        <v>6928</v>
      </c>
      <c r="Q1687" s="6" t="s">
        <v>6871</v>
      </c>
      <c r="R1687" s="4">
        <v>253</v>
      </c>
      <c r="S1687" s="4">
        <v>51</v>
      </c>
      <c r="T1687" s="4">
        <v>52</v>
      </c>
      <c r="U1687" s="4">
        <v>24</v>
      </c>
      <c r="V1687" s="4">
        <v>72</v>
      </c>
      <c r="W1687" s="4">
        <v>54</v>
      </c>
      <c r="X1687" s="4">
        <v>342</v>
      </c>
      <c r="Y1687" s="4">
        <v>78</v>
      </c>
      <c r="Z1687" s="4">
        <v>62</v>
      </c>
      <c r="AA1687" s="4">
        <v>65</v>
      </c>
      <c r="AB1687" s="4">
        <v>62</v>
      </c>
      <c r="AC1687" s="4">
        <v>75</v>
      </c>
      <c r="AD1687" s="4">
        <v>385</v>
      </c>
      <c r="AE1687" s="4">
        <v>79</v>
      </c>
      <c r="AF1687" s="4">
        <v>58</v>
      </c>
      <c r="AG1687" s="4">
        <v>91</v>
      </c>
      <c r="AH1687" s="4">
        <v>69</v>
      </c>
      <c r="AI1687" s="4">
        <v>88</v>
      </c>
      <c r="AJ1687" s="4">
        <v>303</v>
      </c>
      <c r="AK1687" s="4">
        <v>50</v>
      </c>
      <c r="AL1687" s="4">
        <v>54</v>
      </c>
      <c r="AM1687" s="4">
        <v>90</v>
      </c>
      <c r="AN1687" s="4">
        <v>56</v>
      </c>
      <c r="AO1687" s="4">
        <v>53</v>
      </c>
      <c r="AP1687" s="4">
        <v>267</v>
      </c>
      <c r="AQ1687" s="4">
        <v>39</v>
      </c>
      <c r="AR1687" s="4">
        <v>42</v>
      </c>
      <c r="AS1687" s="4">
        <v>64</v>
      </c>
      <c r="AT1687" s="4">
        <v>66</v>
      </c>
      <c r="AU1687" s="4">
        <v>56</v>
      </c>
      <c r="AV1687" s="4">
        <v>68</v>
      </c>
      <c r="AW1687" s="4">
        <v>102</v>
      </c>
      <c r="AX1687" s="4">
        <v>40</v>
      </c>
      <c r="AY1687" s="4">
        <v>35</v>
      </c>
      <c r="AZ1687" s="4">
        <v>27</v>
      </c>
      <c r="BA1687" s="4">
        <v>44</v>
      </c>
      <c r="BB1687" s="4">
        <v>6</v>
      </c>
      <c r="BC1687" s="4">
        <v>12</v>
      </c>
      <c r="BD1687" s="4">
        <v>10</v>
      </c>
      <c r="BE1687" s="4">
        <v>7</v>
      </c>
      <c r="BF1687" s="4">
        <v>9</v>
      </c>
      <c r="BG1687" s="4">
        <v>1696</v>
      </c>
      <c r="BH1687" s="4">
        <v>359</v>
      </c>
      <c r="BI1687" s="4">
        <v>1</v>
      </c>
      <c r="BJ1687" s="4">
        <v>67</v>
      </c>
      <c r="BK1687" s="4">
        <v>53</v>
      </c>
      <c r="BL1687" s="4">
        <v>64</v>
      </c>
      <c r="BM1687" s="4">
        <v>78</v>
      </c>
      <c r="BN1687" s="4">
        <v>36</v>
      </c>
    </row>
    <row r="1688" spans="1:66" ht="30" customHeight="1" x14ac:dyDescent="0.25">
      <c r="A1688" s="15" t="s">
        <v>2696</v>
      </c>
      <c r="B1688" s="4">
        <v>27</v>
      </c>
      <c r="C1688" s="4" t="s">
        <v>445</v>
      </c>
      <c r="D1688" s="4" t="s">
        <v>445</v>
      </c>
      <c r="E1688" s="5" t="s">
        <v>7978</v>
      </c>
      <c r="F1688" s="5" t="str">
        <f t="shared" si="142"/>
        <v>VfB Stuttgart</v>
      </c>
      <c r="G1688" s="25" t="str">
        <f t="shared" si="143"/>
        <v>Jun 30, 2024 A Prestamo</v>
      </c>
      <c r="H1688" s="5">
        <v>0</v>
      </c>
      <c r="I1688" s="4" t="s">
        <v>90</v>
      </c>
      <c r="J1688" s="4" t="s">
        <v>84</v>
      </c>
      <c r="K1688" s="4" t="s">
        <v>68</v>
      </c>
      <c r="L1688" s="4">
        <v>77</v>
      </c>
      <c r="M1688" s="4" t="s">
        <v>195</v>
      </c>
      <c r="N1688" s="4">
        <v>0</v>
      </c>
      <c r="O1688" s="6" t="s">
        <v>7307</v>
      </c>
      <c r="P1688" s="6" t="s">
        <v>7013</v>
      </c>
      <c r="Q1688" s="6">
        <v>0</v>
      </c>
      <c r="R1688" s="4">
        <v>318</v>
      </c>
      <c r="S1688" s="4">
        <v>67</v>
      </c>
      <c r="T1688" s="4">
        <v>60</v>
      </c>
      <c r="U1688" s="4">
        <v>44</v>
      </c>
      <c r="V1688" s="4" t="s">
        <v>830</v>
      </c>
      <c r="W1688" s="4">
        <v>66</v>
      </c>
      <c r="X1688" s="4">
        <v>371</v>
      </c>
      <c r="Y1688" s="4" t="s">
        <v>2329</v>
      </c>
      <c r="Z1688" s="4">
        <v>77</v>
      </c>
      <c r="AA1688" s="4">
        <v>53</v>
      </c>
      <c r="AB1688" s="4" t="s">
        <v>1031</v>
      </c>
      <c r="AC1688" s="4">
        <v>82</v>
      </c>
      <c r="AD1688" s="4">
        <v>376</v>
      </c>
      <c r="AE1688" s="4">
        <v>75</v>
      </c>
      <c r="AF1688" s="4">
        <v>57</v>
      </c>
      <c r="AG1688" s="4">
        <v>85</v>
      </c>
      <c r="AH1688" s="4" t="s">
        <v>527</v>
      </c>
      <c r="AI1688" s="4">
        <v>84</v>
      </c>
      <c r="AJ1688" s="4">
        <v>352</v>
      </c>
      <c r="AK1688" s="4">
        <v>80</v>
      </c>
      <c r="AL1688" s="4">
        <v>60</v>
      </c>
      <c r="AM1688" s="4" t="s">
        <v>521</v>
      </c>
      <c r="AN1688" s="4">
        <v>59</v>
      </c>
      <c r="AO1688" s="4">
        <v>74</v>
      </c>
      <c r="AP1688" s="4">
        <v>350</v>
      </c>
      <c r="AQ1688" s="4">
        <v>75</v>
      </c>
      <c r="AR1688" s="4">
        <v>75</v>
      </c>
      <c r="AS1688" s="4">
        <v>66</v>
      </c>
      <c r="AT1688" s="4">
        <v>79</v>
      </c>
      <c r="AU1688" s="4">
        <v>55</v>
      </c>
      <c r="AV1688" s="4" t="s">
        <v>736</v>
      </c>
      <c r="AW1688" s="4">
        <v>192</v>
      </c>
      <c r="AX1688" s="4">
        <v>72</v>
      </c>
      <c r="AY1688" s="4">
        <v>61</v>
      </c>
      <c r="AZ1688" s="4">
        <v>59</v>
      </c>
      <c r="BA1688" s="4">
        <v>53</v>
      </c>
      <c r="BB1688" s="4">
        <v>14</v>
      </c>
      <c r="BC1688" s="4">
        <v>7</v>
      </c>
      <c r="BD1688" s="4">
        <v>9</v>
      </c>
      <c r="BE1688" s="4">
        <v>12</v>
      </c>
      <c r="BF1688" s="4">
        <v>11</v>
      </c>
      <c r="BG1688" s="4">
        <v>2012</v>
      </c>
      <c r="BH1688" s="4">
        <v>421</v>
      </c>
      <c r="BI1688" s="4">
        <v>2</v>
      </c>
      <c r="BJ1688" s="4">
        <v>65</v>
      </c>
      <c r="BK1688" s="4">
        <v>67</v>
      </c>
      <c r="BL1688" s="4">
        <v>76</v>
      </c>
      <c r="BM1688" s="4">
        <v>81</v>
      </c>
      <c r="BN1688" s="4">
        <v>65</v>
      </c>
    </row>
    <row r="1689" spans="1:66" ht="30" customHeight="1" x14ac:dyDescent="0.25">
      <c r="A1689" s="15" t="s">
        <v>3021</v>
      </c>
      <c r="B1689" s="4">
        <v>22</v>
      </c>
      <c r="C1689" s="4">
        <v>75</v>
      </c>
      <c r="D1689" s="4">
        <v>82</v>
      </c>
      <c r="E1689" s="5" t="s">
        <v>3022</v>
      </c>
      <c r="F1689" s="5" t="str">
        <f t="shared" si="142"/>
        <v>Brentford</v>
      </c>
      <c r="G1689" s="25" t="str">
        <f t="shared" si="143"/>
        <v>2022 ~ 2027</v>
      </c>
      <c r="H1689" s="5" t="str">
        <f t="shared" ref="H1689:H1705" si="146">RIGHT(G1689, 4)</f>
        <v>2027</v>
      </c>
      <c r="I1689" s="4" t="s">
        <v>146</v>
      </c>
      <c r="J1689" s="4" t="s">
        <v>98</v>
      </c>
      <c r="K1689" s="4" t="s">
        <v>68</v>
      </c>
      <c r="L1689" s="4">
        <v>77</v>
      </c>
      <c r="M1689" s="4" t="s">
        <v>69</v>
      </c>
      <c r="N1689" s="4">
        <v>7</v>
      </c>
      <c r="O1689" s="6" t="s">
        <v>6913</v>
      </c>
      <c r="P1689" s="6" t="s">
        <v>6939</v>
      </c>
      <c r="Q1689" s="6" t="s">
        <v>7036</v>
      </c>
      <c r="R1689" s="4">
        <v>304</v>
      </c>
      <c r="S1689" s="4">
        <v>62</v>
      </c>
      <c r="T1689" s="4">
        <v>70</v>
      </c>
      <c r="U1689" s="4">
        <v>51</v>
      </c>
      <c r="V1689" s="4" t="s">
        <v>265</v>
      </c>
      <c r="W1689" s="4">
        <v>48</v>
      </c>
      <c r="X1689" s="4">
        <v>376</v>
      </c>
      <c r="Y1689" s="4" t="s">
        <v>1031</v>
      </c>
      <c r="Z1689" s="4">
        <v>66</v>
      </c>
      <c r="AA1689" s="4">
        <v>82</v>
      </c>
      <c r="AB1689" s="4" t="s">
        <v>402</v>
      </c>
      <c r="AC1689" s="4" t="s">
        <v>521</v>
      </c>
      <c r="AD1689" s="4">
        <v>400</v>
      </c>
      <c r="AE1689" s="4">
        <v>85</v>
      </c>
      <c r="AF1689" s="4">
        <v>78</v>
      </c>
      <c r="AG1689" s="4">
        <v>82</v>
      </c>
      <c r="AH1689" s="4" t="s">
        <v>203</v>
      </c>
      <c r="AI1689" s="4">
        <v>86</v>
      </c>
      <c r="AJ1689" s="4">
        <v>342</v>
      </c>
      <c r="AK1689" s="4">
        <v>71</v>
      </c>
      <c r="AL1689" s="4">
        <v>71</v>
      </c>
      <c r="AM1689" s="4">
        <v>65</v>
      </c>
      <c r="AN1689" s="4">
        <v>62</v>
      </c>
      <c r="AO1689" s="4">
        <v>73</v>
      </c>
      <c r="AP1689" s="4">
        <v>325</v>
      </c>
      <c r="AQ1689" s="4">
        <v>69</v>
      </c>
      <c r="AR1689" s="4" t="s">
        <v>3023</v>
      </c>
      <c r="AS1689" s="4">
        <v>72</v>
      </c>
      <c r="AT1689" s="4">
        <v>76</v>
      </c>
      <c r="AU1689" s="4">
        <v>47</v>
      </c>
      <c r="AV1689" s="4">
        <v>73</v>
      </c>
      <c r="AW1689" s="4">
        <v>181</v>
      </c>
      <c r="AX1689" s="4" t="s">
        <v>829</v>
      </c>
      <c r="AY1689" s="4" t="s">
        <v>737</v>
      </c>
      <c r="AZ1689" s="4" t="s">
        <v>1522</v>
      </c>
      <c r="BA1689" s="4">
        <v>48</v>
      </c>
      <c r="BB1689" s="4">
        <v>6</v>
      </c>
      <c r="BC1689" s="4">
        <v>10</v>
      </c>
      <c r="BD1689" s="4">
        <v>14</v>
      </c>
      <c r="BE1689" s="4">
        <v>11</v>
      </c>
      <c r="BF1689" s="4">
        <v>7</v>
      </c>
      <c r="BG1689" s="4">
        <v>1976</v>
      </c>
      <c r="BH1689" s="4">
        <v>424</v>
      </c>
      <c r="BI1689" s="4">
        <v>2</v>
      </c>
      <c r="BJ1689" s="4">
        <v>81</v>
      </c>
      <c r="BK1689" s="4">
        <v>69</v>
      </c>
      <c r="BL1689" s="4">
        <v>71</v>
      </c>
      <c r="BM1689" s="4">
        <v>78</v>
      </c>
      <c r="BN1689" s="4">
        <v>60</v>
      </c>
    </row>
    <row r="1690" spans="1:66" ht="30" customHeight="1" x14ac:dyDescent="0.25">
      <c r="A1690" s="15" t="s">
        <v>2852</v>
      </c>
      <c r="B1690" s="4">
        <v>21</v>
      </c>
      <c r="C1690" s="4">
        <v>74</v>
      </c>
      <c r="D1690" s="4">
        <v>82</v>
      </c>
      <c r="E1690" s="5" t="s">
        <v>2608</v>
      </c>
      <c r="F1690" s="5" t="str">
        <f t="shared" si="142"/>
        <v xml:space="preserve">Stade de Reims </v>
      </c>
      <c r="G1690" s="25" t="str">
        <f t="shared" si="143"/>
        <v>2023 ~ 2028</v>
      </c>
      <c r="H1690" s="5" t="str">
        <f t="shared" si="146"/>
        <v>2028</v>
      </c>
      <c r="I1690" s="4" t="s">
        <v>146</v>
      </c>
      <c r="J1690" s="4" t="s">
        <v>147</v>
      </c>
      <c r="K1690" s="4" t="s">
        <v>68</v>
      </c>
      <c r="L1690" s="4">
        <v>75</v>
      </c>
      <c r="M1690" s="4" t="s">
        <v>206</v>
      </c>
      <c r="N1690" s="4">
        <v>8</v>
      </c>
      <c r="O1690" s="6" t="s">
        <v>7211</v>
      </c>
      <c r="P1690" s="6" t="s">
        <v>6975</v>
      </c>
      <c r="Q1690" s="6" t="s">
        <v>7362</v>
      </c>
      <c r="R1690" s="4">
        <v>317</v>
      </c>
      <c r="S1690" s="4">
        <v>64</v>
      </c>
      <c r="T1690" s="4">
        <v>69</v>
      </c>
      <c r="U1690" s="4">
        <v>56</v>
      </c>
      <c r="V1690" s="4">
        <v>69</v>
      </c>
      <c r="W1690" s="4">
        <v>59</v>
      </c>
      <c r="X1690" s="4">
        <v>324</v>
      </c>
      <c r="Y1690" s="4">
        <v>79</v>
      </c>
      <c r="Z1690" s="4">
        <v>63</v>
      </c>
      <c r="AA1690" s="4">
        <v>49</v>
      </c>
      <c r="AB1690" s="4">
        <v>58</v>
      </c>
      <c r="AC1690" s="4">
        <v>75</v>
      </c>
      <c r="AD1690" s="4">
        <v>410</v>
      </c>
      <c r="AE1690" s="4">
        <v>88</v>
      </c>
      <c r="AF1690" s="4">
        <v>85</v>
      </c>
      <c r="AG1690" s="4">
        <v>84</v>
      </c>
      <c r="AH1690" s="4">
        <v>69</v>
      </c>
      <c r="AI1690" s="4">
        <v>84</v>
      </c>
      <c r="AJ1690" s="4">
        <v>355</v>
      </c>
      <c r="AK1690" s="4">
        <v>66</v>
      </c>
      <c r="AL1690" s="4">
        <v>79</v>
      </c>
      <c r="AM1690" s="4">
        <v>77</v>
      </c>
      <c r="AN1690" s="4">
        <v>72</v>
      </c>
      <c r="AO1690" s="4">
        <v>61</v>
      </c>
      <c r="AP1690" s="4">
        <v>273</v>
      </c>
      <c r="AQ1690" s="4">
        <v>58</v>
      </c>
      <c r="AR1690" s="4">
        <v>22</v>
      </c>
      <c r="AS1690" s="4">
        <v>72</v>
      </c>
      <c r="AT1690" s="4">
        <v>69</v>
      </c>
      <c r="AU1690" s="4">
        <v>52</v>
      </c>
      <c r="AV1690" s="4">
        <v>72</v>
      </c>
      <c r="AW1690" s="4">
        <v>72</v>
      </c>
      <c r="AX1690" s="4">
        <v>25</v>
      </c>
      <c r="AY1690" s="4">
        <v>27</v>
      </c>
      <c r="AZ1690" s="4">
        <v>20</v>
      </c>
      <c r="BA1690" s="4">
        <v>49</v>
      </c>
      <c r="BB1690" s="4">
        <v>9</v>
      </c>
      <c r="BC1690" s="4">
        <v>7</v>
      </c>
      <c r="BD1690" s="4">
        <v>9</v>
      </c>
      <c r="BE1690" s="4">
        <v>13</v>
      </c>
      <c r="BF1690" s="4">
        <v>11</v>
      </c>
      <c r="BG1690" s="4">
        <v>1800</v>
      </c>
      <c r="BH1690" s="4">
        <v>394</v>
      </c>
      <c r="BI1690" s="4">
        <v>1</v>
      </c>
      <c r="BJ1690" s="4">
        <v>86</v>
      </c>
      <c r="BK1690" s="4">
        <v>66</v>
      </c>
      <c r="BL1690" s="4">
        <v>65</v>
      </c>
      <c r="BM1690" s="4">
        <v>78</v>
      </c>
      <c r="BN1690" s="4">
        <v>28</v>
      </c>
    </row>
    <row r="1691" spans="1:66" ht="30" customHeight="1" x14ac:dyDescent="0.25">
      <c r="A1691" s="15" t="s">
        <v>7735</v>
      </c>
      <c r="B1691" s="4">
        <v>21</v>
      </c>
      <c r="C1691" s="4">
        <v>72</v>
      </c>
      <c r="D1691" s="4">
        <v>78</v>
      </c>
      <c r="E1691" s="5" t="s">
        <v>2349</v>
      </c>
      <c r="F1691" s="5" t="str">
        <f t="shared" si="142"/>
        <v>Hertha BSC</v>
      </c>
      <c r="G1691" s="25" t="str">
        <f t="shared" si="143"/>
        <v>2020 ~ 2025</v>
      </c>
      <c r="H1691" s="5" t="str">
        <f t="shared" si="146"/>
        <v>2025</v>
      </c>
      <c r="I1691" s="4" t="s">
        <v>494</v>
      </c>
      <c r="J1691" s="4" t="s">
        <v>139</v>
      </c>
      <c r="K1691" s="4" t="s">
        <v>77</v>
      </c>
      <c r="L1691" s="4">
        <v>74</v>
      </c>
      <c r="M1691" s="4" t="s">
        <v>189</v>
      </c>
      <c r="N1691" s="4">
        <v>6</v>
      </c>
      <c r="O1691" s="6" t="s">
        <v>7272</v>
      </c>
      <c r="P1691" s="6" t="s">
        <v>7031</v>
      </c>
      <c r="Q1691" s="6" t="s">
        <v>7493</v>
      </c>
      <c r="R1691" s="4">
        <v>260</v>
      </c>
      <c r="S1691" s="4">
        <v>63</v>
      </c>
      <c r="T1691" s="4">
        <v>25</v>
      </c>
      <c r="U1691" s="4">
        <v>69</v>
      </c>
      <c r="V1691" s="4">
        <v>68</v>
      </c>
      <c r="W1691" s="4">
        <v>35</v>
      </c>
      <c r="X1691" s="4">
        <v>280</v>
      </c>
      <c r="Y1691" s="4">
        <v>60</v>
      </c>
      <c r="Z1691" s="4">
        <v>44</v>
      </c>
      <c r="AA1691" s="4">
        <v>38</v>
      </c>
      <c r="AB1691" s="4">
        <v>76</v>
      </c>
      <c r="AC1691" s="4">
        <v>62</v>
      </c>
      <c r="AD1691" s="4">
        <v>326</v>
      </c>
      <c r="AE1691" s="4">
        <v>66</v>
      </c>
      <c r="AF1691" s="4">
        <v>61</v>
      </c>
      <c r="AG1691" s="4">
        <v>65</v>
      </c>
      <c r="AH1691" s="4">
        <v>69</v>
      </c>
      <c r="AI1691" s="4">
        <v>65</v>
      </c>
      <c r="AJ1691" s="4">
        <v>309</v>
      </c>
      <c r="AK1691" s="4">
        <v>58</v>
      </c>
      <c r="AL1691" s="4">
        <v>75</v>
      </c>
      <c r="AM1691" s="4">
        <v>68</v>
      </c>
      <c r="AN1691" s="4">
        <v>74</v>
      </c>
      <c r="AO1691" s="4">
        <v>34</v>
      </c>
      <c r="AP1691" s="4">
        <v>279</v>
      </c>
      <c r="AQ1691" s="4">
        <v>68</v>
      </c>
      <c r="AR1691" s="4">
        <v>75</v>
      </c>
      <c r="AS1691" s="4">
        <v>31</v>
      </c>
      <c r="AT1691" s="4">
        <v>69</v>
      </c>
      <c r="AU1691" s="4">
        <v>36</v>
      </c>
      <c r="AV1691" s="4">
        <v>69</v>
      </c>
      <c r="AW1691" s="4">
        <v>219</v>
      </c>
      <c r="AX1691" s="4">
        <v>72</v>
      </c>
      <c r="AY1691" s="4">
        <v>74</v>
      </c>
      <c r="AZ1691" s="4">
        <v>73</v>
      </c>
      <c r="BA1691" s="4">
        <v>59</v>
      </c>
      <c r="BB1691" s="4">
        <v>15</v>
      </c>
      <c r="BC1691" s="4">
        <v>11</v>
      </c>
      <c r="BD1691" s="4">
        <v>11</v>
      </c>
      <c r="BE1691" s="4">
        <v>8</v>
      </c>
      <c r="BF1691" s="4">
        <v>14</v>
      </c>
      <c r="BG1691" s="4">
        <v>1732</v>
      </c>
      <c r="BH1691" s="4">
        <v>370</v>
      </c>
      <c r="BI1691" s="4">
        <v>1</v>
      </c>
      <c r="BJ1691" s="4">
        <v>63</v>
      </c>
      <c r="BK1691" s="4">
        <v>35</v>
      </c>
      <c r="BL1691" s="4">
        <v>66</v>
      </c>
      <c r="BM1691" s="4">
        <v>62</v>
      </c>
      <c r="BN1691" s="4">
        <v>73</v>
      </c>
    </row>
    <row r="1692" spans="1:66" ht="30" customHeight="1" x14ac:dyDescent="0.25">
      <c r="A1692" s="15" t="s">
        <v>4098</v>
      </c>
      <c r="B1692" s="4">
        <v>33</v>
      </c>
      <c r="C1692" s="4">
        <v>80</v>
      </c>
      <c r="D1692" s="4">
        <v>80</v>
      </c>
      <c r="E1692" s="5" t="s">
        <v>4099</v>
      </c>
      <c r="F1692" s="5" t="str">
        <f t="shared" si="142"/>
        <v>Inter</v>
      </c>
      <c r="G1692" s="25" t="str">
        <f t="shared" si="143"/>
        <v>2021 ~ 2024</v>
      </c>
      <c r="H1692" s="5" t="str">
        <f t="shared" si="146"/>
        <v>2024</v>
      </c>
      <c r="I1692" s="4" t="s">
        <v>283</v>
      </c>
      <c r="J1692" s="4" t="s">
        <v>98</v>
      </c>
      <c r="K1692" s="4" t="s">
        <v>68</v>
      </c>
      <c r="L1692" s="4">
        <v>80</v>
      </c>
      <c r="M1692" s="4" t="s">
        <v>189</v>
      </c>
      <c r="N1692" s="4">
        <v>0</v>
      </c>
      <c r="O1692" s="6" t="s">
        <v>7058</v>
      </c>
      <c r="P1692" s="6" t="s">
        <v>7369</v>
      </c>
      <c r="Q1692" s="6" t="s">
        <v>6968</v>
      </c>
      <c r="R1692" s="4">
        <v>346</v>
      </c>
      <c r="S1692" s="4">
        <v>72</v>
      </c>
      <c r="T1692" s="4">
        <v>55</v>
      </c>
      <c r="U1692" s="4">
        <v>76</v>
      </c>
      <c r="V1692" s="4">
        <v>84</v>
      </c>
      <c r="W1692" s="4">
        <v>59</v>
      </c>
      <c r="X1692" s="4">
        <v>328</v>
      </c>
      <c r="Y1692" s="4">
        <v>72</v>
      </c>
      <c r="Z1692" s="4">
        <v>70</v>
      </c>
      <c r="AA1692" s="4">
        <v>35</v>
      </c>
      <c r="AB1692" s="4">
        <v>71</v>
      </c>
      <c r="AC1692" s="4">
        <v>80</v>
      </c>
      <c r="AD1692" s="4">
        <v>385</v>
      </c>
      <c r="AE1692" s="4">
        <v>70</v>
      </c>
      <c r="AF1692" s="4">
        <v>75</v>
      </c>
      <c r="AG1692" s="4">
        <v>77</v>
      </c>
      <c r="AH1692" s="4">
        <v>83</v>
      </c>
      <c r="AI1692" s="4">
        <v>80</v>
      </c>
      <c r="AJ1692" s="4">
        <v>347</v>
      </c>
      <c r="AK1692" s="4">
        <v>69</v>
      </c>
      <c r="AL1692" s="4">
        <v>78</v>
      </c>
      <c r="AM1692" s="4">
        <v>79</v>
      </c>
      <c r="AN1692" s="4">
        <v>65</v>
      </c>
      <c r="AO1692" s="4">
        <v>56</v>
      </c>
      <c r="AP1692" s="4">
        <v>351</v>
      </c>
      <c r="AQ1692" s="4">
        <v>80</v>
      </c>
      <c r="AR1692" s="4">
        <v>83</v>
      </c>
      <c r="AS1692" s="4">
        <v>78</v>
      </c>
      <c r="AT1692" s="4">
        <v>65</v>
      </c>
      <c r="AU1692" s="4">
        <v>45</v>
      </c>
      <c r="AV1692" s="4">
        <v>79</v>
      </c>
      <c r="AW1692" s="4">
        <v>249</v>
      </c>
      <c r="AX1692" s="4">
        <v>83</v>
      </c>
      <c r="AY1692" s="4">
        <v>84</v>
      </c>
      <c r="AZ1692" s="4">
        <v>82</v>
      </c>
      <c r="BA1692" s="4">
        <v>39</v>
      </c>
      <c r="BB1692" s="4">
        <v>6</v>
      </c>
      <c r="BC1692" s="4">
        <v>7</v>
      </c>
      <c r="BD1692" s="4">
        <v>7</v>
      </c>
      <c r="BE1692" s="4">
        <v>12</v>
      </c>
      <c r="BF1692" s="4">
        <v>7</v>
      </c>
      <c r="BG1692" s="4">
        <v>2045</v>
      </c>
      <c r="BH1692" s="4">
        <v>436</v>
      </c>
      <c r="BI1692" s="4">
        <v>2</v>
      </c>
      <c r="BJ1692" s="4">
        <v>73</v>
      </c>
      <c r="BK1692" s="4">
        <v>59</v>
      </c>
      <c r="BL1692" s="4">
        <v>73</v>
      </c>
      <c r="BM1692" s="4">
        <v>76</v>
      </c>
      <c r="BN1692" s="4">
        <v>83</v>
      </c>
    </row>
    <row r="1693" spans="1:66" ht="30" customHeight="1" x14ac:dyDescent="0.25">
      <c r="A1693" s="15" t="s">
        <v>3867</v>
      </c>
      <c r="B1693" s="4">
        <v>22</v>
      </c>
      <c r="C1693" s="4">
        <v>74</v>
      </c>
      <c r="D1693" s="4">
        <v>80</v>
      </c>
      <c r="E1693" s="5" t="s">
        <v>3868</v>
      </c>
      <c r="F1693" s="5" t="str">
        <f t="shared" si="142"/>
        <v>Club Brugge</v>
      </c>
      <c r="G1693" s="25" t="str">
        <f t="shared" si="143"/>
        <v>2018 ~ 2026</v>
      </c>
      <c r="H1693" s="5" t="str">
        <f t="shared" si="146"/>
        <v>2026</v>
      </c>
      <c r="I1693" s="4" t="s">
        <v>283</v>
      </c>
      <c r="J1693" s="4" t="s">
        <v>91</v>
      </c>
      <c r="K1693" s="4" t="s">
        <v>77</v>
      </c>
      <c r="L1693" s="4">
        <v>77</v>
      </c>
      <c r="M1693" s="4" t="s">
        <v>294</v>
      </c>
      <c r="N1693" s="4">
        <v>6</v>
      </c>
      <c r="O1693" s="6" t="s">
        <v>6919</v>
      </c>
      <c r="P1693" s="6" t="s">
        <v>6944</v>
      </c>
      <c r="Q1693" s="6" t="s">
        <v>7140</v>
      </c>
      <c r="R1693" s="4">
        <v>352</v>
      </c>
      <c r="S1693" s="4">
        <v>80</v>
      </c>
      <c r="T1693" s="4">
        <v>68</v>
      </c>
      <c r="U1693" s="4">
        <v>62</v>
      </c>
      <c r="V1693" s="4">
        <v>76</v>
      </c>
      <c r="W1693" s="4">
        <v>66</v>
      </c>
      <c r="X1693" s="4">
        <v>368</v>
      </c>
      <c r="Y1693" s="4">
        <v>75</v>
      </c>
      <c r="Z1693" s="4">
        <v>72</v>
      </c>
      <c r="AA1693" s="4">
        <v>72</v>
      </c>
      <c r="AB1693" s="4">
        <v>75</v>
      </c>
      <c r="AC1693" s="4">
        <v>74</v>
      </c>
      <c r="AD1693" s="4">
        <v>378</v>
      </c>
      <c r="AE1693" s="4">
        <v>77</v>
      </c>
      <c r="AF1693" s="4">
        <v>76</v>
      </c>
      <c r="AG1693" s="4">
        <v>78</v>
      </c>
      <c r="AH1693" s="4">
        <v>71</v>
      </c>
      <c r="AI1693" s="4">
        <v>76</v>
      </c>
      <c r="AJ1693" s="4">
        <v>370</v>
      </c>
      <c r="AK1693" s="4">
        <v>77</v>
      </c>
      <c r="AL1693" s="4">
        <v>73</v>
      </c>
      <c r="AM1693" s="4">
        <v>85</v>
      </c>
      <c r="AN1693" s="4">
        <v>62</v>
      </c>
      <c r="AO1693" s="4">
        <v>73</v>
      </c>
      <c r="AP1693" s="4">
        <v>356</v>
      </c>
      <c r="AQ1693" s="4">
        <v>69</v>
      </c>
      <c r="AR1693" s="4">
        <v>65</v>
      </c>
      <c r="AS1693" s="4">
        <v>70</v>
      </c>
      <c r="AT1693" s="4">
        <v>74</v>
      </c>
      <c r="AU1693" s="4">
        <v>78</v>
      </c>
      <c r="AV1693" s="4">
        <v>72</v>
      </c>
      <c r="AW1693" s="4">
        <v>202</v>
      </c>
      <c r="AX1693" s="4">
        <v>65</v>
      </c>
      <c r="AY1693" s="4">
        <v>69</v>
      </c>
      <c r="AZ1693" s="4">
        <v>68</v>
      </c>
      <c r="BA1693" s="4">
        <v>41</v>
      </c>
      <c r="BB1693" s="4">
        <v>11</v>
      </c>
      <c r="BC1693" s="4">
        <v>8</v>
      </c>
      <c r="BD1693" s="4">
        <v>7</v>
      </c>
      <c r="BE1693" s="4">
        <v>7</v>
      </c>
      <c r="BF1693" s="4">
        <v>8</v>
      </c>
      <c r="BG1693" s="4">
        <v>2067</v>
      </c>
      <c r="BH1693" s="4">
        <v>434</v>
      </c>
      <c r="BI1693" s="4">
        <v>1</v>
      </c>
      <c r="BJ1693" s="4">
        <v>76</v>
      </c>
      <c r="BK1693" s="4">
        <v>71</v>
      </c>
      <c r="BL1693" s="4">
        <v>76</v>
      </c>
      <c r="BM1693" s="4">
        <v>75</v>
      </c>
      <c r="BN1693" s="4">
        <v>66</v>
      </c>
    </row>
    <row r="1694" spans="1:66" ht="30" customHeight="1" x14ac:dyDescent="0.25">
      <c r="A1694" s="15" t="s">
        <v>1723</v>
      </c>
      <c r="B1694" s="4">
        <v>23</v>
      </c>
      <c r="C1694" s="4">
        <v>84</v>
      </c>
      <c r="D1694" s="4">
        <v>89</v>
      </c>
      <c r="E1694" s="5" t="s">
        <v>6738</v>
      </c>
      <c r="F1694" s="5" t="str">
        <f t="shared" si="142"/>
        <v>FC Bayern München</v>
      </c>
      <c r="G1694" s="25" t="str">
        <f t="shared" si="143"/>
        <v>2022 ~ 2027</v>
      </c>
      <c r="H1694" s="5" t="str">
        <f t="shared" si="146"/>
        <v>2027</v>
      </c>
      <c r="I1694" s="4" t="s">
        <v>155</v>
      </c>
      <c r="J1694" s="4" t="s">
        <v>271</v>
      </c>
      <c r="K1694" s="4" t="s">
        <v>68</v>
      </c>
      <c r="L1694" s="4">
        <v>87</v>
      </c>
      <c r="M1694" s="4" t="s">
        <v>189</v>
      </c>
      <c r="N1694" s="4">
        <v>5</v>
      </c>
      <c r="O1694" s="6" t="s">
        <v>7373</v>
      </c>
      <c r="P1694" s="6" t="s">
        <v>7073</v>
      </c>
      <c r="Q1694" s="6" t="s">
        <v>7415</v>
      </c>
      <c r="R1694" s="4">
        <v>311</v>
      </c>
      <c r="S1694" s="4">
        <v>52</v>
      </c>
      <c r="T1694" s="4">
        <v>50</v>
      </c>
      <c r="U1694" s="4">
        <v>85</v>
      </c>
      <c r="V1694" s="4">
        <v>79</v>
      </c>
      <c r="W1694" s="4">
        <v>45</v>
      </c>
      <c r="X1694" s="4">
        <v>319</v>
      </c>
      <c r="Y1694" s="4">
        <v>65</v>
      </c>
      <c r="Z1694" s="4">
        <v>48</v>
      </c>
      <c r="AA1694" s="4">
        <v>55</v>
      </c>
      <c r="AB1694" s="4">
        <v>78</v>
      </c>
      <c r="AC1694" s="4">
        <v>73</v>
      </c>
      <c r="AD1694" s="4">
        <v>320</v>
      </c>
      <c r="AE1694" s="4">
        <v>58</v>
      </c>
      <c r="AF1694" s="4">
        <v>64</v>
      </c>
      <c r="AG1694" s="4">
        <v>52</v>
      </c>
      <c r="AH1694" s="4">
        <v>84</v>
      </c>
      <c r="AI1694" s="4">
        <v>62</v>
      </c>
      <c r="AJ1694" s="4">
        <v>412</v>
      </c>
      <c r="AK1694" s="4">
        <v>84</v>
      </c>
      <c r="AL1694" s="4">
        <v>87</v>
      </c>
      <c r="AM1694" s="4">
        <v>75</v>
      </c>
      <c r="AN1694" s="4">
        <v>91</v>
      </c>
      <c r="AO1694" s="4">
        <v>75</v>
      </c>
      <c r="AP1694" s="4">
        <v>296</v>
      </c>
      <c r="AQ1694" s="4">
        <v>85</v>
      </c>
      <c r="AR1694" s="4">
        <v>82</v>
      </c>
      <c r="AS1694" s="4">
        <v>44</v>
      </c>
      <c r="AT1694" s="4">
        <v>45</v>
      </c>
      <c r="AU1694" s="4">
        <v>40</v>
      </c>
      <c r="AV1694" s="4">
        <v>82</v>
      </c>
      <c r="AW1694" s="4">
        <v>256</v>
      </c>
      <c r="AX1694" s="4">
        <v>85</v>
      </c>
      <c r="AY1694" s="4">
        <v>85</v>
      </c>
      <c r="AZ1694" s="4">
        <v>86</v>
      </c>
      <c r="BA1694" s="4">
        <v>56</v>
      </c>
      <c r="BB1694" s="4">
        <v>12</v>
      </c>
      <c r="BC1694" s="4">
        <v>11</v>
      </c>
      <c r="BD1694" s="4">
        <v>11</v>
      </c>
      <c r="BE1694" s="4">
        <v>12</v>
      </c>
      <c r="BF1694" s="4">
        <v>10</v>
      </c>
      <c r="BG1694" s="4">
        <v>1970</v>
      </c>
      <c r="BH1694" s="4">
        <v>425</v>
      </c>
      <c r="BI1694" s="4">
        <v>3</v>
      </c>
      <c r="BJ1694" s="4">
        <v>61</v>
      </c>
      <c r="BK1694" s="4">
        <v>61</v>
      </c>
      <c r="BL1694" s="4">
        <v>64</v>
      </c>
      <c r="BM1694" s="4">
        <v>68</v>
      </c>
      <c r="BN1694" s="4">
        <v>85</v>
      </c>
    </row>
    <row r="1695" spans="1:66" ht="30" customHeight="1" x14ac:dyDescent="0.25">
      <c r="A1695" s="15" t="s">
        <v>4896</v>
      </c>
      <c r="B1695" s="4">
        <v>19</v>
      </c>
      <c r="C1695" s="4">
        <v>63</v>
      </c>
      <c r="D1695" s="4">
        <v>76</v>
      </c>
      <c r="E1695" s="5" t="s">
        <v>4897</v>
      </c>
      <c r="F1695" s="5" t="str">
        <f t="shared" si="142"/>
        <v>Bordeaux</v>
      </c>
      <c r="G1695" s="25" t="str">
        <f t="shared" si="143"/>
        <v>2023 ~ 2026</v>
      </c>
      <c r="H1695" s="5" t="str">
        <f t="shared" si="146"/>
        <v>2026</v>
      </c>
      <c r="I1695" s="4" t="s">
        <v>1780</v>
      </c>
      <c r="J1695" s="4" t="s">
        <v>4898</v>
      </c>
      <c r="K1695" s="4" t="s">
        <v>77</v>
      </c>
      <c r="L1695" s="4">
        <v>66</v>
      </c>
      <c r="M1695" s="4" t="s">
        <v>294</v>
      </c>
      <c r="N1695" s="4">
        <v>13</v>
      </c>
      <c r="O1695" s="6" t="s">
        <v>7456</v>
      </c>
      <c r="P1695" s="6" t="s">
        <v>6907</v>
      </c>
      <c r="Q1695" s="6" t="s">
        <v>7117</v>
      </c>
      <c r="R1695" s="4">
        <v>261</v>
      </c>
      <c r="S1695" s="4">
        <v>60</v>
      </c>
      <c r="T1695" s="4">
        <v>57</v>
      </c>
      <c r="U1695" s="4">
        <v>30</v>
      </c>
      <c r="V1695" s="4">
        <v>68</v>
      </c>
      <c r="W1695" s="4">
        <v>46</v>
      </c>
      <c r="X1695" s="4">
        <v>294</v>
      </c>
      <c r="Y1695" s="4">
        <v>67</v>
      </c>
      <c r="Z1695" s="4">
        <v>59</v>
      </c>
      <c r="AA1695" s="4">
        <v>41</v>
      </c>
      <c r="AB1695" s="4">
        <v>59</v>
      </c>
      <c r="AC1695" s="4">
        <v>68</v>
      </c>
      <c r="AD1695" s="4">
        <v>351</v>
      </c>
      <c r="AE1695" s="4">
        <v>69</v>
      </c>
      <c r="AF1695" s="4">
        <v>70</v>
      </c>
      <c r="AG1695" s="4">
        <v>60</v>
      </c>
      <c r="AH1695" s="4">
        <v>59</v>
      </c>
      <c r="AI1695" s="4">
        <v>93</v>
      </c>
      <c r="AJ1695" s="4">
        <v>221</v>
      </c>
      <c r="AK1695" s="4">
        <v>59</v>
      </c>
      <c r="AL1695" s="4">
        <v>37</v>
      </c>
      <c r="AM1695" s="4">
        <v>51</v>
      </c>
      <c r="AN1695" s="4">
        <v>38</v>
      </c>
      <c r="AO1695" s="4">
        <v>36</v>
      </c>
      <c r="AP1695" s="4">
        <v>224</v>
      </c>
      <c r="AQ1695" s="4">
        <v>29</v>
      </c>
      <c r="AR1695" s="4">
        <v>17</v>
      </c>
      <c r="AS1695" s="4">
        <v>62</v>
      </c>
      <c r="AT1695" s="4">
        <v>65</v>
      </c>
      <c r="AU1695" s="4">
        <v>51</v>
      </c>
      <c r="AV1695" s="4">
        <v>62</v>
      </c>
      <c r="AW1695" s="4">
        <v>77</v>
      </c>
      <c r="AX1695" s="4">
        <v>24</v>
      </c>
      <c r="AY1695" s="4">
        <v>24</v>
      </c>
      <c r="AZ1695" s="4">
        <v>29</v>
      </c>
      <c r="BA1695" s="4">
        <v>51</v>
      </c>
      <c r="BB1695" s="4">
        <v>11</v>
      </c>
      <c r="BC1695" s="4">
        <v>10</v>
      </c>
      <c r="BD1695" s="4">
        <v>13</v>
      </c>
      <c r="BE1695" s="4">
        <v>11</v>
      </c>
      <c r="BF1695" s="4">
        <v>6</v>
      </c>
      <c r="BG1695" s="4">
        <v>1479</v>
      </c>
      <c r="BH1695" s="4">
        <v>316</v>
      </c>
      <c r="BI1695" s="4">
        <v>1</v>
      </c>
      <c r="BJ1695" s="4">
        <v>70</v>
      </c>
      <c r="BK1695" s="4">
        <v>53</v>
      </c>
      <c r="BL1695" s="4">
        <v>63</v>
      </c>
      <c r="BM1695" s="4">
        <v>67</v>
      </c>
      <c r="BN1695" s="4">
        <v>24</v>
      </c>
    </row>
    <row r="1696" spans="1:66" ht="30" customHeight="1" x14ac:dyDescent="0.25">
      <c r="A1696" s="15" t="s">
        <v>5810</v>
      </c>
      <c r="B1696" s="4">
        <v>30</v>
      </c>
      <c r="C1696" s="4">
        <v>76</v>
      </c>
      <c r="D1696" s="4">
        <v>76</v>
      </c>
      <c r="E1696" s="5" t="s">
        <v>4674</v>
      </c>
      <c r="F1696" s="5" t="str">
        <f t="shared" si="142"/>
        <v>Juventus</v>
      </c>
      <c r="G1696" s="25" t="str">
        <f t="shared" si="143"/>
        <v>2017 ~ 2025</v>
      </c>
      <c r="H1696" s="5" t="str">
        <f t="shared" si="146"/>
        <v>2025</v>
      </c>
      <c r="I1696" s="4" t="s">
        <v>283</v>
      </c>
      <c r="J1696" s="4" t="s">
        <v>253</v>
      </c>
      <c r="K1696" s="4" t="s">
        <v>68</v>
      </c>
      <c r="L1696" s="4">
        <v>76</v>
      </c>
      <c r="M1696" s="4" t="s">
        <v>406</v>
      </c>
      <c r="N1696" s="4">
        <v>0</v>
      </c>
      <c r="O1696" s="6" t="s">
        <v>6919</v>
      </c>
      <c r="P1696" s="6" t="s">
        <v>7232</v>
      </c>
      <c r="Q1696" s="6" t="s">
        <v>7140</v>
      </c>
      <c r="R1696" s="4">
        <v>295</v>
      </c>
      <c r="S1696" s="4">
        <v>78</v>
      </c>
      <c r="T1696" s="4">
        <v>33</v>
      </c>
      <c r="U1696" s="4">
        <v>69</v>
      </c>
      <c r="V1696" s="4">
        <v>74</v>
      </c>
      <c r="W1696" s="4">
        <v>41</v>
      </c>
      <c r="X1696" s="4">
        <v>336</v>
      </c>
      <c r="Y1696" s="4">
        <v>74</v>
      </c>
      <c r="Z1696" s="4">
        <v>78</v>
      </c>
      <c r="AA1696" s="4">
        <v>39</v>
      </c>
      <c r="AB1696" s="4">
        <v>70</v>
      </c>
      <c r="AC1696" s="4">
        <v>75</v>
      </c>
      <c r="AD1696" s="4">
        <v>353</v>
      </c>
      <c r="AE1696" s="4">
        <v>64</v>
      </c>
      <c r="AF1696" s="4">
        <v>68</v>
      </c>
      <c r="AG1696" s="4">
        <v>73</v>
      </c>
      <c r="AH1696" s="4">
        <v>72</v>
      </c>
      <c r="AI1696" s="4">
        <v>76</v>
      </c>
      <c r="AJ1696" s="4">
        <v>329</v>
      </c>
      <c r="AK1696" s="4">
        <v>67</v>
      </c>
      <c r="AL1696" s="4">
        <v>71</v>
      </c>
      <c r="AM1696" s="4">
        <v>74</v>
      </c>
      <c r="AN1696" s="4">
        <v>66</v>
      </c>
      <c r="AO1696" s="4">
        <v>51</v>
      </c>
      <c r="AP1696" s="4">
        <v>317</v>
      </c>
      <c r="AQ1696" s="4">
        <v>66</v>
      </c>
      <c r="AR1696" s="4">
        <v>75</v>
      </c>
      <c r="AS1696" s="4">
        <v>64</v>
      </c>
      <c r="AT1696" s="4">
        <v>63</v>
      </c>
      <c r="AU1696" s="4">
        <v>49</v>
      </c>
      <c r="AV1696" s="4">
        <v>74</v>
      </c>
      <c r="AW1696" s="4">
        <v>230</v>
      </c>
      <c r="AX1696" s="4">
        <v>76</v>
      </c>
      <c r="AY1696" s="4">
        <v>79</v>
      </c>
      <c r="AZ1696" s="4">
        <v>75</v>
      </c>
      <c r="BA1696" s="4">
        <v>21</v>
      </c>
      <c r="BB1696" s="4">
        <v>5</v>
      </c>
      <c r="BC1696" s="4">
        <v>3</v>
      </c>
      <c r="BD1696" s="4">
        <v>5</v>
      </c>
      <c r="BE1696" s="4">
        <v>5</v>
      </c>
      <c r="BF1696" s="4">
        <v>3</v>
      </c>
      <c r="BG1696" s="4">
        <v>1881</v>
      </c>
      <c r="BH1696" s="4">
        <v>400</v>
      </c>
      <c r="BI1696" s="4">
        <v>2</v>
      </c>
      <c r="BJ1696" s="4">
        <v>66</v>
      </c>
      <c r="BK1696" s="4">
        <v>46</v>
      </c>
      <c r="BL1696" s="4">
        <v>70</v>
      </c>
      <c r="BM1696" s="4">
        <v>74</v>
      </c>
      <c r="BN1696" s="4">
        <v>76</v>
      </c>
    </row>
    <row r="1697" spans="1:66" ht="30" customHeight="1" x14ac:dyDescent="0.25">
      <c r="A1697" s="15" t="s">
        <v>5057</v>
      </c>
      <c r="B1697" s="4">
        <v>19</v>
      </c>
      <c r="C1697" s="4">
        <v>66</v>
      </c>
      <c r="D1697" s="4">
        <v>79</v>
      </c>
      <c r="E1697" s="5" t="s">
        <v>4223</v>
      </c>
      <c r="F1697" s="5" t="str">
        <f t="shared" si="142"/>
        <v>AZ Alkmaar</v>
      </c>
      <c r="G1697" s="25" t="str">
        <f t="shared" si="143"/>
        <v>2020 ~ 2026</v>
      </c>
      <c r="H1697" s="5" t="str">
        <f t="shared" si="146"/>
        <v>2026</v>
      </c>
      <c r="I1697" s="4" t="s">
        <v>183</v>
      </c>
      <c r="J1697" s="4" t="s">
        <v>253</v>
      </c>
      <c r="K1697" s="4" t="s">
        <v>77</v>
      </c>
      <c r="L1697" s="4">
        <v>68</v>
      </c>
      <c r="M1697" s="4" t="s">
        <v>189</v>
      </c>
      <c r="N1697" s="4">
        <v>13</v>
      </c>
      <c r="O1697" s="6" t="s">
        <v>7208</v>
      </c>
      <c r="P1697" s="6" t="s">
        <v>6959</v>
      </c>
      <c r="Q1697" s="6" t="s">
        <v>7045</v>
      </c>
      <c r="R1697" s="4">
        <v>244</v>
      </c>
      <c r="S1697" s="4">
        <v>45</v>
      </c>
      <c r="T1697" s="4">
        <v>35</v>
      </c>
      <c r="U1697" s="4">
        <v>68</v>
      </c>
      <c r="V1697" s="4">
        <v>63</v>
      </c>
      <c r="W1697" s="4">
        <v>33</v>
      </c>
      <c r="X1697" s="4">
        <v>224</v>
      </c>
      <c r="Y1697" s="4">
        <v>45</v>
      </c>
      <c r="Z1697" s="4">
        <v>33</v>
      </c>
      <c r="AA1697" s="4">
        <v>29</v>
      </c>
      <c r="AB1697" s="4">
        <v>65</v>
      </c>
      <c r="AC1697" s="4">
        <v>52</v>
      </c>
      <c r="AD1697" s="4">
        <v>293</v>
      </c>
      <c r="AE1697" s="4">
        <v>63</v>
      </c>
      <c r="AF1697" s="4">
        <v>62</v>
      </c>
      <c r="AG1697" s="4">
        <v>54</v>
      </c>
      <c r="AH1697" s="4">
        <v>64</v>
      </c>
      <c r="AI1697" s="4">
        <v>50</v>
      </c>
      <c r="AJ1697" s="4">
        <v>285</v>
      </c>
      <c r="AK1697" s="4">
        <v>42</v>
      </c>
      <c r="AL1697" s="4">
        <v>74</v>
      </c>
      <c r="AM1697" s="4">
        <v>66</v>
      </c>
      <c r="AN1697" s="4">
        <v>74</v>
      </c>
      <c r="AO1697" s="4">
        <v>29</v>
      </c>
      <c r="AP1697" s="4">
        <v>267</v>
      </c>
      <c r="AQ1697" s="4">
        <v>67</v>
      </c>
      <c r="AR1697" s="4">
        <v>63</v>
      </c>
      <c r="AS1697" s="4">
        <v>44</v>
      </c>
      <c r="AT1697" s="4">
        <v>43</v>
      </c>
      <c r="AU1697" s="4">
        <v>50</v>
      </c>
      <c r="AV1697" s="4">
        <v>56</v>
      </c>
      <c r="AW1697" s="4">
        <v>199</v>
      </c>
      <c r="AX1697" s="4">
        <v>67</v>
      </c>
      <c r="AY1697" s="4">
        <v>67</v>
      </c>
      <c r="AZ1697" s="4">
        <v>65</v>
      </c>
      <c r="BA1697" s="4">
        <v>51</v>
      </c>
      <c r="BB1697" s="4">
        <v>12</v>
      </c>
      <c r="BC1697" s="4">
        <v>9</v>
      </c>
      <c r="BD1697" s="4">
        <v>13</v>
      </c>
      <c r="BE1697" s="4">
        <v>10</v>
      </c>
      <c r="BF1697" s="4">
        <v>7</v>
      </c>
      <c r="BG1697" s="4">
        <v>1563</v>
      </c>
      <c r="BH1697" s="4">
        <v>338</v>
      </c>
      <c r="BI1697" s="4">
        <v>1</v>
      </c>
      <c r="BJ1697" s="4">
        <v>62</v>
      </c>
      <c r="BK1697" s="4">
        <v>36</v>
      </c>
      <c r="BL1697" s="4">
        <v>53</v>
      </c>
      <c r="BM1697" s="4">
        <v>50</v>
      </c>
      <c r="BN1697" s="4">
        <v>66</v>
      </c>
    </row>
    <row r="1698" spans="1:66" ht="30" customHeight="1" x14ac:dyDescent="0.25">
      <c r="A1698" s="15" t="s">
        <v>2964</v>
      </c>
      <c r="B1698" s="4">
        <v>18</v>
      </c>
      <c r="C1698" s="4">
        <v>70</v>
      </c>
      <c r="D1698" s="4">
        <v>83</v>
      </c>
      <c r="E1698" s="5" t="s">
        <v>2965</v>
      </c>
      <c r="F1698" s="5" t="str">
        <f t="shared" si="142"/>
        <v>Sint-Truiden</v>
      </c>
      <c r="G1698" s="25" t="str">
        <f t="shared" si="143"/>
        <v>2021 ~ 2024</v>
      </c>
      <c r="H1698" s="5" t="str">
        <f t="shared" si="146"/>
        <v>2024</v>
      </c>
      <c r="I1698" s="4" t="s">
        <v>155</v>
      </c>
      <c r="J1698" s="4" t="s">
        <v>98</v>
      </c>
      <c r="K1698" s="4" t="s">
        <v>77</v>
      </c>
      <c r="L1698" s="4">
        <v>72</v>
      </c>
      <c r="M1698" s="4" t="s">
        <v>195</v>
      </c>
      <c r="N1698" s="4">
        <v>13</v>
      </c>
      <c r="O1698" s="6" t="s">
        <v>7007</v>
      </c>
      <c r="P1698" s="6" t="s">
        <v>6872</v>
      </c>
      <c r="Q1698" s="6" t="s">
        <v>7559</v>
      </c>
      <c r="R1698" s="4">
        <v>278</v>
      </c>
      <c r="S1698" s="4">
        <v>61</v>
      </c>
      <c r="T1698" s="4">
        <v>58</v>
      </c>
      <c r="U1698" s="4">
        <v>42</v>
      </c>
      <c r="V1698" s="4">
        <v>73</v>
      </c>
      <c r="W1698" s="4">
        <v>44</v>
      </c>
      <c r="X1698" s="4">
        <v>350</v>
      </c>
      <c r="Y1698" s="4">
        <v>68</v>
      </c>
      <c r="Z1698" s="4">
        <v>68</v>
      </c>
      <c r="AA1698" s="4">
        <v>64</v>
      </c>
      <c r="AB1698" s="4">
        <v>75</v>
      </c>
      <c r="AC1698" s="4">
        <v>75</v>
      </c>
      <c r="AD1698" s="4">
        <v>298</v>
      </c>
      <c r="AE1698" s="4">
        <v>60</v>
      </c>
      <c r="AF1698" s="4">
        <v>65</v>
      </c>
      <c r="AG1698" s="4">
        <v>58</v>
      </c>
      <c r="AH1698" s="4">
        <v>62</v>
      </c>
      <c r="AI1698" s="4">
        <v>53</v>
      </c>
      <c r="AJ1698" s="4">
        <v>331</v>
      </c>
      <c r="AK1698" s="4">
        <v>64</v>
      </c>
      <c r="AL1698" s="4">
        <v>57</v>
      </c>
      <c r="AM1698" s="4">
        <v>75</v>
      </c>
      <c r="AN1698" s="4">
        <v>70</v>
      </c>
      <c r="AO1698" s="4">
        <v>65</v>
      </c>
      <c r="AP1698" s="4">
        <v>300</v>
      </c>
      <c r="AQ1698" s="4">
        <v>55</v>
      </c>
      <c r="AR1698" s="4">
        <v>69</v>
      </c>
      <c r="AS1698" s="4">
        <v>56</v>
      </c>
      <c r="AT1698" s="4">
        <v>72</v>
      </c>
      <c r="AU1698" s="4">
        <v>48</v>
      </c>
      <c r="AV1698" s="4">
        <v>65</v>
      </c>
      <c r="AW1698" s="4">
        <v>177</v>
      </c>
      <c r="AX1698" s="4">
        <v>52</v>
      </c>
      <c r="AY1698" s="4">
        <v>64</v>
      </c>
      <c r="AZ1698" s="4">
        <v>61</v>
      </c>
      <c r="BA1698" s="4">
        <v>59</v>
      </c>
      <c r="BB1698" s="4">
        <v>15</v>
      </c>
      <c r="BC1698" s="4">
        <v>15</v>
      </c>
      <c r="BD1698" s="4">
        <v>13</v>
      </c>
      <c r="BE1698" s="4">
        <v>10</v>
      </c>
      <c r="BF1698" s="4">
        <v>6</v>
      </c>
      <c r="BG1698" s="4">
        <v>1793</v>
      </c>
      <c r="BH1698" s="4">
        <v>387</v>
      </c>
      <c r="BI1698" s="4">
        <v>1</v>
      </c>
      <c r="BJ1698" s="4">
        <v>63</v>
      </c>
      <c r="BK1698" s="4">
        <v>59</v>
      </c>
      <c r="BL1698" s="4">
        <v>70</v>
      </c>
      <c r="BM1698" s="4">
        <v>68</v>
      </c>
      <c r="BN1698" s="4">
        <v>59</v>
      </c>
    </row>
    <row r="1699" spans="1:66" ht="30" customHeight="1" x14ac:dyDescent="0.25">
      <c r="A1699" s="15" t="s">
        <v>6532</v>
      </c>
      <c r="B1699" s="4">
        <v>26</v>
      </c>
      <c r="C1699" s="4">
        <v>76</v>
      </c>
      <c r="D1699" s="4">
        <v>77</v>
      </c>
      <c r="E1699" s="5" t="s">
        <v>4581</v>
      </c>
      <c r="F1699" s="5" t="str">
        <f t="shared" si="142"/>
        <v>Al Ettifaq</v>
      </c>
      <c r="G1699" s="25" t="str">
        <f t="shared" si="143"/>
        <v>2023 ~ 2025</v>
      </c>
      <c r="H1699" s="5" t="str">
        <f t="shared" si="146"/>
        <v>2025</v>
      </c>
      <c r="I1699" s="4" t="s">
        <v>212</v>
      </c>
      <c r="J1699" s="4" t="s">
        <v>235</v>
      </c>
      <c r="K1699" s="4" t="s">
        <v>68</v>
      </c>
      <c r="L1699" s="4">
        <v>77</v>
      </c>
      <c r="M1699" s="4" t="s">
        <v>106</v>
      </c>
      <c r="N1699" s="4">
        <v>1</v>
      </c>
      <c r="O1699" s="6" t="s">
        <v>7051</v>
      </c>
      <c r="P1699" s="6" t="s">
        <v>7010</v>
      </c>
      <c r="Q1699" s="6" t="s">
        <v>6987</v>
      </c>
      <c r="R1699" s="4">
        <v>352</v>
      </c>
      <c r="S1699" s="4">
        <v>50</v>
      </c>
      <c r="T1699" s="4">
        <v>77</v>
      </c>
      <c r="U1699" s="4">
        <v>81</v>
      </c>
      <c r="V1699" s="4">
        <v>70</v>
      </c>
      <c r="W1699" s="4">
        <v>74</v>
      </c>
      <c r="X1699" s="4">
        <v>324</v>
      </c>
      <c r="Y1699" s="4">
        <v>73</v>
      </c>
      <c r="Z1699" s="4">
        <v>69</v>
      </c>
      <c r="AA1699" s="4">
        <v>58</v>
      </c>
      <c r="AB1699" s="4">
        <v>50</v>
      </c>
      <c r="AC1699" s="4">
        <v>74</v>
      </c>
      <c r="AD1699" s="4">
        <v>348</v>
      </c>
      <c r="AE1699" s="4">
        <v>68</v>
      </c>
      <c r="AF1699" s="4">
        <v>74</v>
      </c>
      <c r="AG1699" s="4">
        <v>65</v>
      </c>
      <c r="AH1699" s="4">
        <v>76</v>
      </c>
      <c r="AI1699" s="4">
        <v>65</v>
      </c>
      <c r="AJ1699" s="4">
        <v>392</v>
      </c>
      <c r="AK1699" s="4">
        <v>80</v>
      </c>
      <c r="AL1699" s="4">
        <v>90</v>
      </c>
      <c r="AM1699" s="4">
        <v>71</v>
      </c>
      <c r="AN1699" s="4">
        <v>86</v>
      </c>
      <c r="AO1699" s="4">
        <v>65</v>
      </c>
      <c r="AP1699" s="4">
        <v>324</v>
      </c>
      <c r="AQ1699" s="4">
        <v>75</v>
      </c>
      <c r="AR1699" s="4">
        <v>22</v>
      </c>
      <c r="AS1699" s="4">
        <v>79</v>
      </c>
      <c r="AT1699" s="4">
        <v>69</v>
      </c>
      <c r="AU1699" s="4">
        <v>79</v>
      </c>
      <c r="AV1699" s="4">
        <v>75</v>
      </c>
      <c r="AW1699" s="4">
        <v>69</v>
      </c>
      <c r="AX1699" s="4">
        <v>39</v>
      </c>
      <c r="AY1699" s="4">
        <v>14</v>
      </c>
      <c r="AZ1699" s="4">
        <v>16</v>
      </c>
      <c r="BA1699" s="4">
        <v>49</v>
      </c>
      <c r="BB1699" s="4">
        <v>7</v>
      </c>
      <c r="BC1699" s="4">
        <v>13</v>
      </c>
      <c r="BD1699" s="4">
        <v>11</v>
      </c>
      <c r="BE1699" s="4">
        <v>10</v>
      </c>
      <c r="BF1699" s="4">
        <v>8</v>
      </c>
      <c r="BG1699" s="4">
        <v>1858</v>
      </c>
      <c r="BH1699" s="4">
        <v>390</v>
      </c>
      <c r="BI1699" s="4">
        <v>2</v>
      </c>
      <c r="BJ1699" s="4">
        <v>71</v>
      </c>
      <c r="BK1699" s="4">
        <v>75</v>
      </c>
      <c r="BL1699" s="4">
        <v>62</v>
      </c>
      <c r="BM1699" s="4">
        <v>72</v>
      </c>
      <c r="BN1699" s="4">
        <v>30</v>
      </c>
    </row>
    <row r="1700" spans="1:66" ht="30" customHeight="1" x14ac:dyDescent="0.25">
      <c r="A1700" s="15" t="s">
        <v>3348</v>
      </c>
      <c r="B1700" s="4">
        <v>25</v>
      </c>
      <c r="C1700" s="4">
        <v>77</v>
      </c>
      <c r="D1700" s="4">
        <v>81</v>
      </c>
      <c r="E1700" s="5" t="s">
        <v>695</v>
      </c>
      <c r="F1700" s="5" t="str">
        <f t="shared" si="142"/>
        <v>Al Ahli Jeddah</v>
      </c>
      <c r="G1700" s="25" t="str">
        <f t="shared" si="143"/>
        <v>2023 ~ 2026</v>
      </c>
      <c r="H1700" s="5" t="str">
        <f t="shared" si="146"/>
        <v>2026</v>
      </c>
      <c r="I1700" s="4" t="s">
        <v>359</v>
      </c>
      <c r="J1700" s="4" t="s">
        <v>377</v>
      </c>
      <c r="K1700" s="4" t="s">
        <v>68</v>
      </c>
      <c r="L1700" s="4">
        <v>79</v>
      </c>
      <c r="M1700" s="4" t="s">
        <v>189</v>
      </c>
      <c r="N1700" s="4">
        <v>4</v>
      </c>
      <c r="O1700" s="6" t="s">
        <v>6941</v>
      </c>
      <c r="P1700" s="6" t="s">
        <v>6969</v>
      </c>
      <c r="Q1700" s="6" t="s">
        <v>7308</v>
      </c>
      <c r="R1700" s="4">
        <v>239</v>
      </c>
      <c r="S1700" s="4">
        <v>31</v>
      </c>
      <c r="T1700" s="4">
        <v>32</v>
      </c>
      <c r="U1700" s="4">
        <v>75</v>
      </c>
      <c r="V1700" s="4">
        <v>59</v>
      </c>
      <c r="W1700" s="4">
        <v>42</v>
      </c>
      <c r="X1700" s="4">
        <v>246</v>
      </c>
      <c r="Y1700" s="4">
        <v>57</v>
      </c>
      <c r="Z1700" s="4">
        <v>48</v>
      </c>
      <c r="AA1700" s="4">
        <v>23</v>
      </c>
      <c r="AB1700" s="4">
        <v>59</v>
      </c>
      <c r="AC1700" s="4">
        <v>59</v>
      </c>
      <c r="AD1700" s="4">
        <v>336</v>
      </c>
      <c r="AE1700" s="4">
        <v>65</v>
      </c>
      <c r="AF1700" s="4">
        <v>77</v>
      </c>
      <c r="AG1700" s="4">
        <v>63</v>
      </c>
      <c r="AH1700" s="4">
        <v>68</v>
      </c>
      <c r="AI1700" s="4">
        <v>63</v>
      </c>
      <c r="AJ1700" s="4">
        <v>332</v>
      </c>
      <c r="AK1700" s="4">
        <v>60</v>
      </c>
      <c r="AL1700" s="4">
        <v>83</v>
      </c>
      <c r="AM1700" s="4">
        <v>67</v>
      </c>
      <c r="AN1700" s="4">
        <v>84</v>
      </c>
      <c r="AO1700" s="4">
        <v>38</v>
      </c>
      <c r="AP1700" s="4">
        <v>268</v>
      </c>
      <c r="AQ1700" s="4">
        <v>85</v>
      </c>
      <c r="AR1700" s="4">
        <v>78</v>
      </c>
      <c r="AS1700" s="4">
        <v>26</v>
      </c>
      <c r="AT1700" s="4">
        <v>38</v>
      </c>
      <c r="AU1700" s="4">
        <v>41</v>
      </c>
      <c r="AV1700" s="4">
        <v>74</v>
      </c>
      <c r="AW1700" s="4">
        <v>239</v>
      </c>
      <c r="AX1700" s="4">
        <v>78</v>
      </c>
      <c r="AY1700" s="4">
        <v>82</v>
      </c>
      <c r="AZ1700" s="4">
        <v>79</v>
      </c>
      <c r="BA1700" s="4">
        <v>52</v>
      </c>
      <c r="BB1700" s="4">
        <v>15</v>
      </c>
      <c r="BC1700" s="4">
        <v>7</v>
      </c>
      <c r="BD1700" s="4">
        <v>13</v>
      </c>
      <c r="BE1700" s="4">
        <v>6</v>
      </c>
      <c r="BF1700" s="4">
        <v>11</v>
      </c>
      <c r="BG1700" s="4">
        <v>1712</v>
      </c>
      <c r="BH1700" s="4">
        <v>377</v>
      </c>
      <c r="BI1700" s="4">
        <v>1</v>
      </c>
      <c r="BJ1700" s="4">
        <v>72</v>
      </c>
      <c r="BK1700" s="4">
        <v>39</v>
      </c>
      <c r="BL1700" s="4">
        <v>47</v>
      </c>
      <c r="BM1700" s="4">
        <v>60</v>
      </c>
      <c r="BN1700" s="4">
        <v>79</v>
      </c>
    </row>
    <row r="1701" spans="1:66" ht="30" customHeight="1" x14ac:dyDescent="0.25">
      <c r="A1701" s="15" t="s">
        <v>1698</v>
      </c>
      <c r="B1701" s="4">
        <v>29</v>
      </c>
      <c r="C1701" s="4">
        <v>83</v>
      </c>
      <c r="D1701" s="4">
        <v>83</v>
      </c>
      <c r="E1701" s="5" t="s">
        <v>6473</v>
      </c>
      <c r="F1701" s="5" t="str">
        <f t="shared" si="142"/>
        <v>Atlético Madrid</v>
      </c>
      <c r="G1701" s="25" t="str">
        <f t="shared" si="143"/>
        <v>2023 ~ 2025</v>
      </c>
      <c r="H1701" s="5" t="str">
        <f t="shared" si="146"/>
        <v>2025</v>
      </c>
      <c r="I1701" s="4" t="s">
        <v>90</v>
      </c>
      <c r="J1701" s="4" t="s">
        <v>253</v>
      </c>
      <c r="K1701" s="4" t="s">
        <v>68</v>
      </c>
      <c r="L1701" s="4">
        <v>83</v>
      </c>
      <c r="M1701" s="4" t="s">
        <v>538</v>
      </c>
      <c r="N1701" s="4">
        <v>0</v>
      </c>
      <c r="O1701" s="6" t="s">
        <v>7245</v>
      </c>
      <c r="P1701" s="6" t="s">
        <v>7284</v>
      </c>
      <c r="Q1701" s="6" t="s">
        <v>7408</v>
      </c>
      <c r="R1701" s="4">
        <v>383</v>
      </c>
      <c r="S1701" s="4">
        <v>83</v>
      </c>
      <c r="T1701" s="4">
        <v>81</v>
      </c>
      <c r="U1701" s="4">
        <v>65</v>
      </c>
      <c r="V1701" s="4">
        <v>79</v>
      </c>
      <c r="W1701" s="4">
        <v>75</v>
      </c>
      <c r="X1701" s="4">
        <v>411</v>
      </c>
      <c r="Y1701" s="4">
        <v>85</v>
      </c>
      <c r="Z1701" s="4">
        <v>84</v>
      </c>
      <c r="AA1701" s="4">
        <v>83</v>
      </c>
      <c r="AB1701" s="4">
        <v>75</v>
      </c>
      <c r="AC1701" s="4">
        <v>84</v>
      </c>
      <c r="AD1701" s="4">
        <v>406</v>
      </c>
      <c r="AE1701" s="4">
        <v>80</v>
      </c>
      <c r="AF1701" s="4">
        <v>82</v>
      </c>
      <c r="AG1701" s="4">
        <v>80</v>
      </c>
      <c r="AH1701" s="4">
        <v>84</v>
      </c>
      <c r="AI1701" s="4">
        <v>80</v>
      </c>
      <c r="AJ1701" s="4">
        <v>412</v>
      </c>
      <c r="AK1701" s="4">
        <v>85</v>
      </c>
      <c r="AL1701" s="4">
        <v>83</v>
      </c>
      <c r="AM1701" s="4">
        <v>79</v>
      </c>
      <c r="AN1701" s="4">
        <v>84</v>
      </c>
      <c r="AO1701" s="4">
        <v>81</v>
      </c>
      <c r="AP1701" s="4">
        <v>345</v>
      </c>
      <c r="AQ1701" s="4">
        <v>72</v>
      </c>
      <c r="AR1701" s="4">
        <v>28</v>
      </c>
      <c r="AS1701" s="4">
        <v>84</v>
      </c>
      <c r="AT1701" s="4">
        <v>85</v>
      </c>
      <c r="AU1701" s="4">
        <v>76</v>
      </c>
      <c r="AV1701" s="4">
        <v>79</v>
      </c>
      <c r="AW1701" s="4">
        <v>74</v>
      </c>
      <c r="AX1701" s="4">
        <v>23</v>
      </c>
      <c r="AY1701" s="4">
        <v>31</v>
      </c>
      <c r="AZ1701" s="4">
        <v>20</v>
      </c>
      <c r="BA1701" s="4">
        <v>50</v>
      </c>
      <c r="BB1701" s="4">
        <v>8</v>
      </c>
      <c r="BC1701" s="4">
        <v>14</v>
      </c>
      <c r="BD1701" s="4">
        <v>6</v>
      </c>
      <c r="BE1701" s="4">
        <v>12</v>
      </c>
      <c r="BF1701" s="4">
        <v>10</v>
      </c>
      <c r="BG1701" s="4">
        <v>2081</v>
      </c>
      <c r="BH1701" s="4">
        <v>437</v>
      </c>
      <c r="BI1701" s="4">
        <v>4</v>
      </c>
      <c r="BJ1701" s="4">
        <v>81</v>
      </c>
      <c r="BK1701" s="4">
        <v>81</v>
      </c>
      <c r="BL1701" s="4">
        <v>81</v>
      </c>
      <c r="BM1701" s="4">
        <v>84</v>
      </c>
      <c r="BN1701" s="4">
        <v>30</v>
      </c>
    </row>
    <row r="1702" spans="1:66" ht="30" customHeight="1" x14ac:dyDescent="0.25">
      <c r="A1702" s="15" t="s">
        <v>2567</v>
      </c>
      <c r="B1702" s="4">
        <v>25</v>
      </c>
      <c r="C1702" s="4">
        <v>79</v>
      </c>
      <c r="D1702" s="4">
        <v>83</v>
      </c>
      <c r="E1702" s="5" t="s">
        <v>2568</v>
      </c>
      <c r="F1702" s="5" t="str">
        <f t="shared" si="142"/>
        <v>Monza</v>
      </c>
      <c r="G1702" s="25" t="str">
        <f t="shared" si="143"/>
        <v>2022 ~ 2027</v>
      </c>
      <c r="H1702" s="5" t="str">
        <f t="shared" si="146"/>
        <v>2027</v>
      </c>
      <c r="I1702" s="4" t="s">
        <v>212</v>
      </c>
      <c r="J1702" s="4" t="s">
        <v>119</v>
      </c>
      <c r="K1702" s="4" t="s">
        <v>68</v>
      </c>
      <c r="L1702" s="4">
        <v>79</v>
      </c>
      <c r="M1702" s="4" t="s">
        <v>508</v>
      </c>
      <c r="N1702" s="4">
        <v>4</v>
      </c>
      <c r="O1702" s="6" t="s">
        <v>7059</v>
      </c>
      <c r="P1702" s="6" t="s">
        <v>6946</v>
      </c>
      <c r="Q1702" s="6" t="s">
        <v>7501</v>
      </c>
      <c r="R1702" s="4">
        <v>72</v>
      </c>
      <c r="S1702" s="4">
        <v>13</v>
      </c>
      <c r="T1702" s="4">
        <v>9</v>
      </c>
      <c r="U1702" s="4">
        <v>11</v>
      </c>
      <c r="V1702" s="4">
        <v>28</v>
      </c>
      <c r="W1702" s="4">
        <v>11</v>
      </c>
      <c r="X1702" s="4">
        <v>88</v>
      </c>
      <c r="Y1702" s="4">
        <v>18</v>
      </c>
      <c r="Z1702" s="4">
        <v>17</v>
      </c>
      <c r="AA1702" s="4">
        <v>14</v>
      </c>
      <c r="AB1702" s="4">
        <v>19</v>
      </c>
      <c r="AC1702" s="4">
        <v>20</v>
      </c>
      <c r="AD1702" s="4">
        <v>254</v>
      </c>
      <c r="AE1702" s="4">
        <v>45</v>
      </c>
      <c r="AF1702" s="4">
        <v>43</v>
      </c>
      <c r="AG1702" s="4">
        <v>45</v>
      </c>
      <c r="AH1702" s="4">
        <v>66</v>
      </c>
      <c r="AI1702" s="4">
        <v>55</v>
      </c>
      <c r="AJ1702" s="4">
        <v>234</v>
      </c>
      <c r="AK1702" s="4">
        <v>54</v>
      </c>
      <c r="AL1702" s="4">
        <v>64</v>
      </c>
      <c r="AM1702" s="4">
        <v>36</v>
      </c>
      <c r="AN1702" s="4">
        <v>62</v>
      </c>
      <c r="AO1702" s="4">
        <v>18</v>
      </c>
      <c r="AP1702" s="4">
        <v>132</v>
      </c>
      <c r="AQ1702" s="4">
        <v>26</v>
      </c>
      <c r="AR1702" s="4">
        <v>15</v>
      </c>
      <c r="AS1702" s="4">
        <v>9</v>
      </c>
      <c r="AT1702" s="4">
        <v>65</v>
      </c>
      <c r="AU1702" s="4">
        <v>17</v>
      </c>
      <c r="AV1702" s="4">
        <v>56</v>
      </c>
      <c r="AW1702" s="4">
        <v>45</v>
      </c>
      <c r="AX1702" s="4">
        <v>21</v>
      </c>
      <c r="AY1702" s="4">
        <v>14</v>
      </c>
      <c r="AZ1702" s="4">
        <v>10</v>
      </c>
      <c r="BA1702" s="4">
        <v>390</v>
      </c>
      <c r="BB1702" s="4">
        <v>80</v>
      </c>
      <c r="BC1702" s="4">
        <v>76</v>
      </c>
      <c r="BD1702" s="4">
        <v>72</v>
      </c>
      <c r="BE1702" s="4">
        <v>80</v>
      </c>
      <c r="BF1702" s="4">
        <v>82</v>
      </c>
      <c r="BG1702" s="4">
        <v>1215</v>
      </c>
      <c r="BH1702" s="4">
        <v>434</v>
      </c>
      <c r="BI1702" s="4">
        <v>1</v>
      </c>
      <c r="BJ1702" s="4">
        <v>80</v>
      </c>
      <c r="BK1702" s="4">
        <v>76</v>
      </c>
      <c r="BL1702" s="4">
        <v>72</v>
      </c>
      <c r="BM1702" s="4">
        <v>82</v>
      </c>
      <c r="BN1702" s="4">
        <v>44</v>
      </c>
    </row>
    <row r="1703" spans="1:66" ht="30" customHeight="1" x14ac:dyDescent="0.25">
      <c r="A1703" s="15" t="s">
        <v>1430</v>
      </c>
      <c r="B1703" s="4">
        <v>23</v>
      </c>
      <c r="C1703" s="4">
        <v>83</v>
      </c>
      <c r="D1703" s="4" t="s">
        <v>1110</v>
      </c>
      <c r="E1703" s="5" t="s">
        <v>1431</v>
      </c>
      <c r="F1703" s="5" t="str">
        <f t="shared" si="142"/>
        <v>Aston Villa</v>
      </c>
      <c r="G1703" s="25" t="str">
        <f t="shared" si="143"/>
        <v>2023 ~ 2028</v>
      </c>
      <c r="H1703" s="5" t="str">
        <f t="shared" si="146"/>
        <v>2028</v>
      </c>
      <c r="I1703" s="4" t="s">
        <v>537</v>
      </c>
      <c r="J1703" s="4" t="s">
        <v>321</v>
      </c>
      <c r="K1703" s="4" t="s">
        <v>77</v>
      </c>
      <c r="L1703" s="4">
        <v>84</v>
      </c>
      <c r="M1703" s="4" t="s">
        <v>294</v>
      </c>
      <c r="N1703" s="4">
        <v>2</v>
      </c>
      <c r="O1703" s="6" t="s">
        <v>7018</v>
      </c>
      <c r="P1703" s="6" t="s">
        <v>7132</v>
      </c>
      <c r="Q1703" s="6" t="s">
        <v>7346</v>
      </c>
      <c r="R1703" s="4">
        <v>340</v>
      </c>
      <c r="S1703" s="4">
        <v>76</v>
      </c>
      <c r="T1703" s="4">
        <v>80</v>
      </c>
      <c r="U1703" s="4" t="s">
        <v>1433</v>
      </c>
      <c r="V1703" s="4" t="s">
        <v>1434</v>
      </c>
      <c r="W1703" s="4">
        <v>67</v>
      </c>
      <c r="X1703" s="4">
        <v>370</v>
      </c>
      <c r="Y1703" s="4">
        <v>87</v>
      </c>
      <c r="Z1703" s="4">
        <v>72</v>
      </c>
      <c r="AA1703" s="4" t="s">
        <v>1435</v>
      </c>
      <c r="AB1703" s="4">
        <v>72</v>
      </c>
      <c r="AC1703" s="4" t="s">
        <v>1416</v>
      </c>
      <c r="AD1703" s="4">
        <v>455</v>
      </c>
      <c r="AE1703" s="4">
        <v>95</v>
      </c>
      <c r="AF1703" s="4">
        <v>95</v>
      </c>
      <c r="AG1703" s="4">
        <v>92</v>
      </c>
      <c r="AH1703" s="4" t="s">
        <v>504</v>
      </c>
      <c r="AI1703" s="4">
        <v>93</v>
      </c>
      <c r="AJ1703" s="4">
        <v>332</v>
      </c>
      <c r="AK1703" s="4">
        <v>74</v>
      </c>
      <c r="AL1703" s="4" t="s">
        <v>1436</v>
      </c>
      <c r="AM1703" s="4">
        <v>82</v>
      </c>
      <c r="AN1703" s="4">
        <v>44</v>
      </c>
      <c r="AO1703" s="4" t="s">
        <v>1437</v>
      </c>
      <c r="AP1703" s="4">
        <v>314</v>
      </c>
      <c r="AQ1703" s="4">
        <v>62</v>
      </c>
      <c r="AR1703" s="4">
        <v>48</v>
      </c>
      <c r="AS1703" s="4">
        <v>79</v>
      </c>
      <c r="AT1703" s="4">
        <v>77</v>
      </c>
      <c r="AU1703" s="4">
        <v>48</v>
      </c>
      <c r="AV1703" s="4">
        <v>77</v>
      </c>
      <c r="AW1703" s="4">
        <v>129</v>
      </c>
      <c r="AX1703" s="4">
        <v>48</v>
      </c>
      <c r="AY1703" s="4">
        <v>35</v>
      </c>
      <c r="AZ1703" s="4">
        <v>46</v>
      </c>
      <c r="BA1703" s="4">
        <v>47</v>
      </c>
      <c r="BB1703" s="4">
        <v>8</v>
      </c>
      <c r="BC1703" s="4">
        <v>9</v>
      </c>
      <c r="BD1703" s="4">
        <v>8</v>
      </c>
      <c r="BE1703" s="4">
        <v>8</v>
      </c>
      <c r="BF1703" s="4">
        <v>14</v>
      </c>
      <c r="BG1703" s="4">
        <v>1987</v>
      </c>
      <c r="BH1703" s="4">
        <v>431</v>
      </c>
      <c r="BI1703" s="4">
        <v>3</v>
      </c>
      <c r="BJ1703" s="4">
        <v>95</v>
      </c>
      <c r="BK1703" s="4">
        <v>75</v>
      </c>
      <c r="BL1703" s="4">
        <v>74</v>
      </c>
      <c r="BM1703" s="4">
        <v>86</v>
      </c>
      <c r="BN1703" s="4">
        <v>43</v>
      </c>
    </row>
    <row r="1704" spans="1:66" ht="30" customHeight="1" x14ac:dyDescent="0.25">
      <c r="A1704" s="15" t="s">
        <v>6634</v>
      </c>
      <c r="B1704" s="4">
        <v>30</v>
      </c>
      <c r="C1704" s="4">
        <v>75</v>
      </c>
      <c r="D1704" s="4">
        <v>75</v>
      </c>
      <c r="E1704" s="5" t="s">
        <v>6753</v>
      </c>
      <c r="F1704" s="5" t="str">
        <f t="shared" si="142"/>
        <v>Fatih Karagümrük</v>
      </c>
      <c r="G1704" s="25" t="str">
        <f t="shared" si="143"/>
        <v>2022 ~ 2023</v>
      </c>
      <c r="H1704" s="5" t="str">
        <f t="shared" si="146"/>
        <v>2023</v>
      </c>
      <c r="I1704" s="4" t="s">
        <v>183</v>
      </c>
      <c r="J1704" s="4" t="s">
        <v>377</v>
      </c>
      <c r="K1704" s="4" t="s">
        <v>68</v>
      </c>
      <c r="L1704" s="4">
        <v>75</v>
      </c>
      <c r="M1704" s="4" t="s">
        <v>106</v>
      </c>
      <c r="N1704" s="4">
        <v>0</v>
      </c>
      <c r="O1704" s="6" t="s">
        <v>6927</v>
      </c>
      <c r="P1704" s="6" t="s">
        <v>7050</v>
      </c>
      <c r="Q1704" s="6" t="s">
        <v>7307</v>
      </c>
      <c r="R1704" s="4">
        <v>346</v>
      </c>
      <c r="S1704" s="4">
        <v>56</v>
      </c>
      <c r="T1704" s="4">
        <v>77</v>
      </c>
      <c r="U1704" s="4">
        <v>83</v>
      </c>
      <c r="V1704" s="4">
        <v>62</v>
      </c>
      <c r="W1704" s="4">
        <v>68</v>
      </c>
      <c r="X1704" s="4">
        <v>293</v>
      </c>
      <c r="Y1704" s="4">
        <v>63</v>
      </c>
      <c r="Z1704" s="4">
        <v>67</v>
      </c>
      <c r="AA1704" s="4">
        <v>48</v>
      </c>
      <c r="AB1704" s="4">
        <v>45</v>
      </c>
      <c r="AC1704" s="4">
        <v>70</v>
      </c>
      <c r="AD1704" s="4">
        <v>291</v>
      </c>
      <c r="AE1704" s="4">
        <v>65</v>
      </c>
      <c r="AF1704" s="4">
        <v>64</v>
      </c>
      <c r="AG1704" s="4">
        <v>52</v>
      </c>
      <c r="AH1704" s="4">
        <v>73</v>
      </c>
      <c r="AI1704" s="4">
        <v>37</v>
      </c>
      <c r="AJ1704" s="4">
        <v>361</v>
      </c>
      <c r="AK1704" s="4">
        <v>82</v>
      </c>
      <c r="AL1704" s="4">
        <v>61</v>
      </c>
      <c r="AM1704" s="4">
        <v>62</v>
      </c>
      <c r="AN1704" s="4">
        <v>88</v>
      </c>
      <c r="AO1704" s="4">
        <v>68</v>
      </c>
      <c r="AP1704" s="4">
        <v>287</v>
      </c>
      <c r="AQ1704" s="4">
        <v>55</v>
      </c>
      <c r="AR1704" s="4">
        <v>19</v>
      </c>
      <c r="AS1704" s="4">
        <v>79</v>
      </c>
      <c r="AT1704" s="4">
        <v>55</v>
      </c>
      <c r="AU1704" s="4">
        <v>79</v>
      </c>
      <c r="AV1704" s="4">
        <v>74</v>
      </c>
      <c r="AW1704" s="4">
        <v>75</v>
      </c>
      <c r="AX1704" s="4">
        <v>21</v>
      </c>
      <c r="AY1704" s="4">
        <v>25</v>
      </c>
      <c r="AZ1704" s="4">
        <v>29</v>
      </c>
      <c r="BA1704" s="4">
        <v>45</v>
      </c>
      <c r="BB1704" s="4">
        <v>7</v>
      </c>
      <c r="BC1704" s="4">
        <v>10</v>
      </c>
      <c r="BD1704" s="4">
        <v>10</v>
      </c>
      <c r="BE1704" s="4">
        <v>10</v>
      </c>
      <c r="BF1704" s="4">
        <v>8</v>
      </c>
      <c r="BG1704" s="4">
        <v>1698</v>
      </c>
      <c r="BH1704" s="4">
        <v>363</v>
      </c>
      <c r="BI1704" s="4">
        <v>1</v>
      </c>
      <c r="BJ1704" s="4">
        <v>64</v>
      </c>
      <c r="BK1704" s="4">
        <v>76</v>
      </c>
      <c r="BL1704" s="4">
        <v>56</v>
      </c>
      <c r="BM1704" s="4">
        <v>64</v>
      </c>
      <c r="BN1704" s="4">
        <v>29</v>
      </c>
    </row>
    <row r="1705" spans="1:66" ht="30" customHeight="1" x14ac:dyDescent="0.25">
      <c r="A1705" s="15" t="s">
        <v>4175</v>
      </c>
      <c r="B1705" s="4">
        <v>18</v>
      </c>
      <c r="C1705" s="4">
        <v>67</v>
      </c>
      <c r="D1705" s="4">
        <v>81</v>
      </c>
      <c r="E1705" s="5" t="s">
        <v>2057</v>
      </c>
      <c r="F1705" s="5" t="str">
        <f t="shared" si="142"/>
        <v>Olympique Lyonnais</v>
      </c>
      <c r="G1705" s="25" t="str">
        <f t="shared" si="143"/>
        <v>2023 ~ 2027</v>
      </c>
      <c r="H1705" s="5" t="str">
        <f t="shared" si="146"/>
        <v>2027</v>
      </c>
      <c r="I1705" s="4" t="s">
        <v>212</v>
      </c>
      <c r="J1705" s="4" t="s">
        <v>253</v>
      </c>
      <c r="K1705" s="4" t="s">
        <v>77</v>
      </c>
      <c r="L1705" s="4">
        <v>69</v>
      </c>
      <c r="M1705" s="4" t="s">
        <v>195</v>
      </c>
      <c r="N1705" s="4">
        <v>14</v>
      </c>
      <c r="O1705" s="6" t="s">
        <v>7429</v>
      </c>
      <c r="P1705" s="6" t="s">
        <v>6928</v>
      </c>
      <c r="Q1705" s="6" t="s">
        <v>7430</v>
      </c>
      <c r="R1705" s="4">
        <v>278</v>
      </c>
      <c r="S1705" s="4">
        <v>50</v>
      </c>
      <c r="T1705" s="4">
        <v>51</v>
      </c>
      <c r="U1705" s="4">
        <v>58</v>
      </c>
      <c r="V1705" s="4">
        <v>74</v>
      </c>
      <c r="W1705" s="4">
        <v>45</v>
      </c>
      <c r="X1705" s="4">
        <v>306</v>
      </c>
      <c r="Y1705" s="4">
        <v>68</v>
      </c>
      <c r="Z1705" s="4">
        <v>54</v>
      </c>
      <c r="AA1705" s="4">
        <v>43</v>
      </c>
      <c r="AB1705" s="4">
        <v>70</v>
      </c>
      <c r="AC1705" s="4">
        <v>71</v>
      </c>
      <c r="AD1705" s="4">
        <v>316</v>
      </c>
      <c r="AE1705" s="4">
        <v>66</v>
      </c>
      <c r="AF1705" s="4">
        <v>72</v>
      </c>
      <c r="AG1705" s="4">
        <v>58</v>
      </c>
      <c r="AH1705" s="4">
        <v>64</v>
      </c>
      <c r="AI1705" s="4">
        <v>56</v>
      </c>
      <c r="AJ1705" s="4">
        <v>331</v>
      </c>
      <c r="AK1705" s="4">
        <v>66</v>
      </c>
      <c r="AL1705" s="4">
        <v>71</v>
      </c>
      <c r="AM1705" s="4">
        <v>65</v>
      </c>
      <c r="AN1705" s="4">
        <v>74</v>
      </c>
      <c r="AO1705" s="4">
        <v>55</v>
      </c>
      <c r="AP1705" s="4">
        <v>298</v>
      </c>
      <c r="AQ1705" s="4">
        <v>61</v>
      </c>
      <c r="AR1705" s="4">
        <v>59</v>
      </c>
      <c r="AS1705" s="4">
        <v>60</v>
      </c>
      <c r="AT1705" s="4">
        <v>68</v>
      </c>
      <c r="AU1705" s="4">
        <v>50</v>
      </c>
      <c r="AV1705" s="4">
        <v>60</v>
      </c>
      <c r="AW1705" s="4">
        <v>186</v>
      </c>
      <c r="AX1705" s="4">
        <v>61</v>
      </c>
      <c r="AY1705" s="4">
        <v>64</v>
      </c>
      <c r="AZ1705" s="4">
        <v>61</v>
      </c>
      <c r="BA1705" s="4">
        <v>37</v>
      </c>
      <c r="BB1705" s="4">
        <v>10</v>
      </c>
      <c r="BC1705" s="4">
        <v>6</v>
      </c>
      <c r="BD1705" s="4">
        <v>5</v>
      </c>
      <c r="BE1705" s="4">
        <v>8</v>
      </c>
      <c r="BF1705" s="4">
        <v>8</v>
      </c>
      <c r="BG1705" s="4">
        <v>1752</v>
      </c>
      <c r="BH1705" s="4">
        <v>386</v>
      </c>
      <c r="BI1705" s="4">
        <v>1</v>
      </c>
      <c r="BJ1705" s="4">
        <v>69</v>
      </c>
      <c r="BK1705" s="4">
        <v>55</v>
      </c>
      <c r="BL1705" s="4">
        <v>65</v>
      </c>
      <c r="BM1705" s="4">
        <v>67</v>
      </c>
      <c r="BN1705" s="4">
        <v>61</v>
      </c>
    </row>
    <row r="1706" spans="1:66" ht="30" customHeight="1" x14ac:dyDescent="0.25">
      <c r="A1706" s="15" t="s">
        <v>5270</v>
      </c>
      <c r="B1706" s="4">
        <v>21</v>
      </c>
      <c r="C1706" s="4">
        <v>72</v>
      </c>
      <c r="D1706" s="4">
        <v>83</v>
      </c>
      <c r="E1706" s="5" t="s">
        <v>8128</v>
      </c>
      <c r="F1706" s="5" t="str">
        <f t="shared" si="142"/>
        <v>Rangers</v>
      </c>
      <c r="G1706" s="25" t="str">
        <f t="shared" si="143"/>
        <v>Jun 30, 2024 A Prestamo</v>
      </c>
      <c r="H1706" s="5">
        <v>0</v>
      </c>
      <c r="I1706" s="4" t="s">
        <v>283</v>
      </c>
      <c r="J1706" s="4" t="s">
        <v>125</v>
      </c>
      <c r="K1706" s="4" t="s">
        <v>77</v>
      </c>
      <c r="L1706" s="4">
        <v>75</v>
      </c>
      <c r="M1706" s="4" t="s">
        <v>69</v>
      </c>
      <c r="N1706" s="4">
        <v>11</v>
      </c>
      <c r="O1706" s="6" t="s">
        <v>6882</v>
      </c>
      <c r="P1706" s="6" t="s">
        <v>7001</v>
      </c>
      <c r="Q1706" s="6">
        <v>0</v>
      </c>
      <c r="R1706" s="4">
        <v>325</v>
      </c>
      <c r="S1706" s="4">
        <v>64</v>
      </c>
      <c r="T1706" s="4">
        <v>65</v>
      </c>
      <c r="U1706" s="4">
        <v>64</v>
      </c>
      <c r="V1706" s="4">
        <v>75</v>
      </c>
      <c r="W1706" s="4">
        <v>57</v>
      </c>
      <c r="X1706" s="4">
        <v>332</v>
      </c>
      <c r="Y1706" s="4">
        <v>74</v>
      </c>
      <c r="Z1706" s="4">
        <v>61</v>
      </c>
      <c r="AA1706" s="4">
        <v>48</v>
      </c>
      <c r="AB1706" s="4">
        <v>70</v>
      </c>
      <c r="AC1706" s="4">
        <v>79</v>
      </c>
      <c r="AD1706" s="4">
        <v>383</v>
      </c>
      <c r="AE1706" s="4">
        <v>79</v>
      </c>
      <c r="AF1706" s="4">
        <v>74</v>
      </c>
      <c r="AG1706" s="4">
        <v>79</v>
      </c>
      <c r="AH1706" s="4">
        <v>70</v>
      </c>
      <c r="AI1706" s="4">
        <v>81</v>
      </c>
      <c r="AJ1706" s="4">
        <v>357</v>
      </c>
      <c r="AK1706" s="4">
        <v>70</v>
      </c>
      <c r="AL1706" s="4">
        <v>77</v>
      </c>
      <c r="AM1706" s="4">
        <v>73</v>
      </c>
      <c r="AN1706" s="4">
        <v>70</v>
      </c>
      <c r="AO1706" s="4">
        <v>67</v>
      </c>
      <c r="AP1706" s="4">
        <v>325</v>
      </c>
      <c r="AQ1706" s="4">
        <v>69</v>
      </c>
      <c r="AR1706" s="4">
        <v>66</v>
      </c>
      <c r="AS1706" s="4">
        <v>70</v>
      </c>
      <c r="AT1706" s="4">
        <v>70</v>
      </c>
      <c r="AU1706" s="4">
        <v>50</v>
      </c>
      <c r="AV1706" s="4">
        <v>76</v>
      </c>
      <c r="AW1706" s="4">
        <v>187</v>
      </c>
      <c r="AX1706" s="4">
        <v>66</v>
      </c>
      <c r="AY1706" s="4">
        <v>64</v>
      </c>
      <c r="AZ1706" s="4">
        <v>57</v>
      </c>
      <c r="BA1706" s="4">
        <v>48</v>
      </c>
      <c r="BB1706" s="4">
        <v>6</v>
      </c>
      <c r="BC1706" s="4">
        <v>10</v>
      </c>
      <c r="BD1706" s="4">
        <v>10</v>
      </c>
      <c r="BE1706" s="4">
        <v>11</v>
      </c>
      <c r="BF1706" s="4">
        <v>11</v>
      </c>
      <c r="BG1706" s="4">
        <v>1957</v>
      </c>
      <c r="BH1706" s="4">
        <v>422</v>
      </c>
      <c r="BI1706" s="4">
        <v>1</v>
      </c>
      <c r="BJ1706" s="4">
        <v>76</v>
      </c>
      <c r="BK1706" s="4">
        <v>66</v>
      </c>
      <c r="BL1706" s="4">
        <v>69</v>
      </c>
      <c r="BM1706" s="4">
        <v>76</v>
      </c>
      <c r="BN1706" s="4">
        <v>64</v>
      </c>
    </row>
    <row r="1707" spans="1:66" ht="30" customHeight="1" x14ac:dyDescent="0.25">
      <c r="A1707" s="15" t="s">
        <v>4905</v>
      </c>
      <c r="B1707" s="4">
        <v>18</v>
      </c>
      <c r="C1707" s="4">
        <v>63</v>
      </c>
      <c r="D1707" s="4">
        <v>79</v>
      </c>
      <c r="E1707" s="5" t="s">
        <v>7940</v>
      </c>
      <c r="F1707" s="5" t="str">
        <f t="shared" si="142"/>
        <v>Nordsjælland</v>
      </c>
      <c r="G1707" s="25" t="str">
        <f t="shared" si="143"/>
        <v>2022 ~ 2026</v>
      </c>
      <c r="H1707" s="5" t="str">
        <f t="shared" ref="H1707:H1715" si="147">RIGHT(G1707, 4)</f>
        <v>2026</v>
      </c>
      <c r="I1707" s="4" t="s">
        <v>90</v>
      </c>
      <c r="J1707" s="4" t="s">
        <v>321</v>
      </c>
      <c r="K1707" s="4" t="s">
        <v>77</v>
      </c>
      <c r="L1707" s="4">
        <v>67</v>
      </c>
      <c r="M1707" s="4" t="s">
        <v>294</v>
      </c>
      <c r="N1707" s="4">
        <v>16</v>
      </c>
      <c r="O1707" s="6" t="s">
        <v>7434</v>
      </c>
      <c r="P1707" s="6" t="s">
        <v>6907</v>
      </c>
      <c r="Q1707" s="6" t="s">
        <v>6878</v>
      </c>
      <c r="R1707" s="4">
        <v>244</v>
      </c>
      <c r="S1707" s="4">
        <v>55</v>
      </c>
      <c r="T1707" s="4">
        <v>45</v>
      </c>
      <c r="U1707" s="4">
        <v>39</v>
      </c>
      <c r="V1707" s="4">
        <v>67</v>
      </c>
      <c r="W1707" s="4">
        <v>38</v>
      </c>
      <c r="X1707" s="4">
        <v>285</v>
      </c>
      <c r="Y1707" s="4">
        <v>68</v>
      </c>
      <c r="Z1707" s="4">
        <v>43</v>
      </c>
      <c r="AA1707" s="4">
        <v>40</v>
      </c>
      <c r="AB1707" s="4">
        <v>65</v>
      </c>
      <c r="AC1707" s="4">
        <v>69</v>
      </c>
      <c r="AD1707" s="4">
        <v>371</v>
      </c>
      <c r="AE1707" s="4">
        <v>79</v>
      </c>
      <c r="AF1707" s="4">
        <v>75</v>
      </c>
      <c r="AG1707" s="4">
        <v>78</v>
      </c>
      <c r="AH1707" s="4">
        <v>59</v>
      </c>
      <c r="AI1707" s="4">
        <v>80</v>
      </c>
      <c r="AJ1707" s="4">
        <v>254</v>
      </c>
      <c r="AK1707" s="4">
        <v>55</v>
      </c>
      <c r="AL1707" s="4">
        <v>51</v>
      </c>
      <c r="AM1707" s="4">
        <v>60</v>
      </c>
      <c r="AN1707" s="4">
        <v>46</v>
      </c>
      <c r="AO1707" s="4">
        <v>42</v>
      </c>
      <c r="AP1707" s="4">
        <v>263</v>
      </c>
      <c r="AQ1707" s="4">
        <v>51</v>
      </c>
      <c r="AR1707" s="4">
        <v>51</v>
      </c>
      <c r="AS1707" s="4">
        <v>61</v>
      </c>
      <c r="AT1707" s="4">
        <v>65</v>
      </c>
      <c r="AU1707" s="4">
        <v>35</v>
      </c>
      <c r="AV1707" s="4">
        <v>64</v>
      </c>
      <c r="AW1707" s="4">
        <v>160</v>
      </c>
      <c r="AX1707" s="4">
        <v>52</v>
      </c>
      <c r="AY1707" s="4">
        <v>54</v>
      </c>
      <c r="AZ1707" s="4">
        <v>54</v>
      </c>
      <c r="BA1707" s="4">
        <v>49</v>
      </c>
      <c r="BB1707" s="4">
        <v>6</v>
      </c>
      <c r="BC1707" s="4">
        <v>14</v>
      </c>
      <c r="BD1707" s="4">
        <v>10</v>
      </c>
      <c r="BE1707" s="4">
        <v>8</v>
      </c>
      <c r="BF1707" s="4">
        <v>11</v>
      </c>
      <c r="BG1707" s="4">
        <v>1626</v>
      </c>
      <c r="BH1707" s="4">
        <v>355</v>
      </c>
      <c r="BI1707" s="4">
        <v>1</v>
      </c>
      <c r="BJ1707" s="4">
        <v>77</v>
      </c>
      <c r="BK1707" s="4">
        <v>46</v>
      </c>
      <c r="BL1707" s="4">
        <v>61</v>
      </c>
      <c r="BM1707" s="4">
        <v>69</v>
      </c>
      <c r="BN1707" s="4">
        <v>51</v>
      </c>
    </row>
    <row r="1708" spans="1:66" ht="30" customHeight="1" x14ac:dyDescent="0.25">
      <c r="A1708" s="15" t="s">
        <v>6557</v>
      </c>
      <c r="B1708" s="4">
        <v>25</v>
      </c>
      <c r="C1708" s="4">
        <v>62</v>
      </c>
      <c r="D1708" s="4">
        <v>66</v>
      </c>
      <c r="E1708" s="5" t="s">
        <v>6681</v>
      </c>
      <c r="F1708" s="5" t="str">
        <f t="shared" si="142"/>
        <v>Borussia Mönchengladbach</v>
      </c>
      <c r="G1708" s="25" t="str">
        <f t="shared" si="143"/>
        <v>2016 ~ 2024</v>
      </c>
      <c r="H1708" s="5" t="str">
        <f t="shared" si="147"/>
        <v>2024</v>
      </c>
      <c r="I1708" s="4" t="s">
        <v>283</v>
      </c>
      <c r="J1708" s="4" t="s">
        <v>253</v>
      </c>
      <c r="K1708" s="4" t="s">
        <v>77</v>
      </c>
      <c r="L1708" s="4">
        <v>64</v>
      </c>
      <c r="M1708" s="4" t="s">
        <v>189</v>
      </c>
      <c r="N1708" s="4">
        <v>4</v>
      </c>
      <c r="O1708" s="6" t="s">
        <v>7624</v>
      </c>
      <c r="P1708" s="6" t="s">
        <v>6928</v>
      </c>
      <c r="Q1708" s="6" t="s">
        <v>7660</v>
      </c>
      <c r="R1708" s="4">
        <v>205</v>
      </c>
      <c r="S1708" s="4">
        <v>35</v>
      </c>
      <c r="T1708" s="4">
        <v>21</v>
      </c>
      <c r="U1708" s="4">
        <v>56</v>
      </c>
      <c r="V1708" s="4">
        <v>62</v>
      </c>
      <c r="W1708" s="4">
        <v>31</v>
      </c>
      <c r="X1708" s="4">
        <v>219</v>
      </c>
      <c r="Y1708" s="4">
        <v>48</v>
      </c>
      <c r="Z1708" s="4">
        <v>30</v>
      </c>
      <c r="AA1708" s="4">
        <v>35</v>
      </c>
      <c r="AB1708" s="4">
        <v>50</v>
      </c>
      <c r="AC1708" s="4">
        <v>56</v>
      </c>
      <c r="AD1708" s="4">
        <v>289</v>
      </c>
      <c r="AE1708" s="4">
        <v>52</v>
      </c>
      <c r="AF1708" s="4">
        <v>48</v>
      </c>
      <c r="AG1708" s="4">
        <v>65</v>
      </c>
      <c r="AH1708" s="4">
        <v>58</v>
      </c>
      <c r="AI1708" s="4">
        <v>66</v>
      </c>
      <c r="AJ1708" s="4">
        <v>253</v>
      </c>
      <c r="AK1708" s="4">
        <v>56</v>
      </c>
      <c r="AL1708" s="4">
        <v>71</v>
      </c>
      <c r="AM1708" s="4">
        <v>30</v>
      </c>
      <c r="AN1708" s="4">
        <v>68</v>
      </c>
      <c r="AO1708" s="4">
        <v>28</v>
      </c>
      <c r="AP1708" s="4">
        <v>238</v>
      </c>
      <c r="AQ1708" s="4">
        <v>63</v>
      </c>
      <c r="AR1708" s="4">
        <v>58</v>
      </c>
      <c r="AS1708" s="4">
        <v>29</v>
      </c>
      <c r="AT1708" s="4">
        <v>48</v>
      </c>
      <c r="AU1708" s="4">
        <v>40</v>
      </c>
      <c r="AV1708" s="4">
        <v>45</v>
      </c>
      <c r="AW1708" s="4">
        <v>190</v>
      </c>
      <c r="AX1708" s="4">
        <v>63</v>
      </c>
      <c r="AY1708" s="4">
        <v>65</v>
      </c>
      <c r="AZ1708" s="4">
        <v>62</v>
      </c>
      <c r="BA1708" s="4">
        <v>40</v>
      </c>
      <c r="BB1708" s="4">
        <v>12</v>
      </c>
      <c r="BC1708" s="4">
        <v>7</v>
      </c>
      <c r="BD1708" s="4">
        <v>6</v>
      </c>
      <c r="BE1708" s="4">
        <v>9</v>
      </c>
      <c r="BF1708" s="4">
        <v>6</v>
      </c>
      <c r="BG1708" s="4">
        <v>1434</v>
      </c>
      <c r="BH1708" s="4">
        <v>303</v>
      </c>
      <c r="BI1708" s="4">
        <v>1</v>
      </c>
      <c r="BJ1708" s="4">
        <v>50</v>
      </c>
      <c r="BK1708" s="4">
        <v>31</v>
      </c>
      <c r="BL1708" s="4">
        <v>49</v>
      </c>
      <c r="BM1708" s="4">
        <v>53</v>
      </c>
      <c r="BN1708" s="4">
        <v>62</v>
      </c>
    </row>
    <row r="1709" spans="1:66" ht="30" customHeight="1" x14ac:dyDescent="0.25">
      <c r="A1709" s="15" t="s">
        <v>6267</v>
      </c>
      <c r="B1709" s="4">
        <v>19</v>
      </c>
      <c r="C1709" s="4">
        <v>63</v>
      </c>
      <c r="D1709" s="4">
        <v>79</v>
      </c>
      <c r="E1709" s="5" t="s">
        <v>565</v>
      </c>
      <c r="F1709" s="5" t="str">
        <f t="shared" si="142"/>
        <v>Antwerp</v>
      </c>
      <c r="G1709" s="25" t="str">
        <f t="shared" si="143"/>
        <v>2023 ~ 2027</v>
      </c>
      <c r="H1709" s="5" t="str">
        <f t="shared" si="147"/>
        <v>2027</v>
      </c>
      <c r="I1709" s="4" t="s">
        <v>124</v>
      </c>
      <c r="J1709" s="4" t="s">
        <v>308</v>
      </c>
      <c r="K1709" s="4" t="s">
        <v>68</v>
      </c>
      <c r="L1709" s="4">
        <v>69</v>
      </c>
      <c r="M1709" s="4" t="s">
        <v>69</v>
      </c>
      <c r="N1709" s="4">
        <v>16</v>
      </c>
      <c r="O1709" s="6" t="s">
        <v>7434</v>
      </c>
      <c r="P1709" s="6" t="s">
        <v>6872</v>
      </c>
      <c r="Q1709" s="6" t="s">
        <v>7269</v>
      </c>
      <c r="R1709" s="4">
        <v>277</v>
      </c>
      <c r="S1709" s="4">
        <v>54</v>
      </c>
      <c r="T1709" s="4">
        <v>60</v>
      </c>
      <c r="U1709" s="4">
        <v>43</v>
      </c>
      <c r="V1709" s="4">
        <v>68</v>
      </c>
      <c r="W1709" s="4">
        <v>52</v>
      </c>
      <c r="X1709" s="4">
        <v>310</v>
      </c>
      <c r="Y1709" s="4">
        <v>74</v>
      </c>
      <c r="Z1709" s="4">
        <v>61</v>
      </c>
      <c r="AA1709" s="4">
        <v>43</v>
      </c>
      <c r="AB1709" s="4">
        <v>62</v>
      </c>
      <c r="AC1709" s="4">
        <v>70</v>
      </c>
      <c r="AD1709" s="4">
        <v>375</v>
      </c>
      <c r="AE1709" s="4">
        <v>79</v>
      </c>
      <c r="AF1709" s="4">
        <v>73</v>
      </c>
      <c r="AG1709" s="4">
        <v>85</v>
      </c>
      <c r="AH1709" s="4">
        <v>53</v>
      </c>
      <c r="AI1709" s="4">
        <v>85</v>
      </c>
      <c r="AJ1709" s="4">
        <v>323</v>
      </c>
      <c r="AK1709" s="4">
        <v>71</v>
      </c>
      <c r="AL1709" s="4">
        <v>61</v>
      </c>
      <c r="AM1709" s="4">
        <v>64</v>
      </c>
      <c r="AN1709" s="4">
        <v>60</v>
      </c>
      <c r="AO1709" s="4">
        <v>67</v>
      </c>
      <c r="AP1709" s="4">
        <v>251</v>
      </c>
      <c r="AQ1709" s="4">
        <v>45</v>
      </c>
      <c r="AR1709" s="4">
        <v>52</v>
      </c>
      <c r="AS1709" s="4">
        <v>54</v>
      </c>
      <c r="AT1709" s="4">
        <v>65</v>
      </c>
      <c r="AU1709" s="4">
        <v>35</v>
      </c>
      <c r="AV1709" s="4">
        <v>61</v>
      </c>
      <c r="AW1709" s="4">
        <v>137</v>
      </c>
      <c r="AX1709" s="4">
        <v>38</v>
      </c>
      <c r="AY1709" s="4">
        <v>50</v>
      </c>
      <c r="AZ1709" s="4">
        <v>49</v>
      </c>
      <c r="BA1709" s="4">
        <v>32</v>
      </c>
      <c r="BB1709" s="4">
        <v>6</v>
      </c>
      <c r="BC1709" s="4">
        <v>7</v>
      </c>
      <c r="BD1709" s="4">
        <v>6</v>
      </c>
      <c r="BE1709" s="4">
        <v>6</v>
      </c>
      <c r="BF1709" s="4">
        <v>7</v>
      </c>
      <c r="BG1709" s="4">
        <v>1705</v>
      </c>
      <c r="BH1709" s="4">
        <v>377</v>
      </c>
      <c r="BI1709" s="4">
        <v>1</v>
      </c>
      <c r="BJ1709" s="4">
        <v>76</v>
      </c>
      <c r="BK1709" s="4">
        <v>62</v>
      </c>
      <c r="BL1709" s="4">
        <v>62</v>
      </c>
      <c r="BM1709" s="4">
        <v>73</v>
      </c>
      <c r="BN1709" s="4">
        <v>46</v>
      </c>
    </row>
    <row r="1710" spans="1:66" ht="30" customHeight="1" x14ac:dyDescent="0.25">
      <c r="A1710" s="15" t="s">
        <v>7900</v>
      </c>
      <c r="B1710" s="4">
        <v>34</v>
      </c>
      <c r="C1710" s="4">
        <v>78</v>
      </c>
      <c r="D1710" s="4">
        <v>78</v>
      </c>
      <c r="E1710" s="5" t="s">
        <v>5724</v>
      </c>
      <c r="F1710" s="5" t="str">
        <f t="shared" si="142"/>
        <v>Newcastle United</v>
      </c>
      <c r="G1710" s="25" t="str">
        <f t="shared" si="143"/>
        <v>2018 ~ 2025</v>
      </c>
      <c r="H1710" s="5" t="str">
        <f t="shared" si="147"/>
        <v>2025</v>
      </c>
      <c r="I1710" s="4" t="s">
        <v>359</v>
      </c>
      <c r="J1710" s="4" t="s">
        <v>290</v>
      </c>
      <c r="K1710" s="4" t="s">
        <v>68</v>
      </c>
      <c r="L1710" s="4">
        <v>78</v>
      </c>
      <c r="M1710" s="4" t="s">
        <v>508</v>
      </c>
      <c r="N1710" s="4">
        <v>0</v>
      </c>
      <c r="O1710" s="6" t="s">
        <v>7429</v>
      </c>
      <c r="P1710" s="6" t="s">
        <v>7016</v>
      </c>
      <c r="Q1710" s="6" t="s">
        <v>7025</v>
      </c>
      <c r="R1710" s="4">
        <v>93</v>
      </c>
      <c r="S1710" s="4">
        <v>12</v>
      </c>
      <c r="T1710" s="4">
        <v>10</v>
      </c>
      <c r="U1710" s="4">
        <v>12</v>
      </c>
      <c r="V1710" s="4">
        <v>48</v>
      </c>
      <c r="W1710" s="4">
        <v>11</v>
      </c>
      <c r="X1710" s="4">
        <v>139</v>
      </c>
      <c r="Y1710" s="4">
        <v>19</v>
      </c>
      <c r="Z1710" s="4">
        <v>15</v>
      </c>
      <c r="AA1710" s="4">
        <v>13</v>
      </c>
      <c r="AB1710" s="4">
        <v>59</v>
      </c>
      <c r="AC1710" s="4">
        <v>33</v>
      </c>
      <c r="AD1710" s="4">
        <v>265</v>
      </c>
      <c r="AE1710" s="4">
        <v>43</v>
      </c>
      <c r="AF1710" s="4">
        <v>43</v>
      </c>
      <c r="AG1710" s="4">
        <v>47</v>
      </c>
      <c r="AH1710" s="4">
        <v>72</v>
      </c>
      <c r="AI1710" s="4">
        <v>60</v>
      </c>
      <c r="AJ1710" s="4">
        <v>236</v>
      </c>
      <c r="AK1710" s="4">
        <v>59</v>
      </c>
      <c r="AL1710" s="4">
        <v>62</v>
      </c>
      <c r="AM1710" s="4">
        <v>38</v>
      </c>
      <c r="AN1710" s="4">
        <v>60</v>
      </c>
      <c r="AO1710" s="4">
        <v>17</v>
      </c>
      <c r="AP1710" s="4">
        <v>143</v>
      </c>
      <c r="AQ1710" s="4">
        <v>28</v>
      </c>
      <c r="AR1710" s="4">
        <v>25</v>
      </c>
      <c r="AS1710" s="4">
        <v>12</v>
      </c>
      <c r="AT1710" s="4">
        <v>58</v>
      </c>
      <c r="AU1710" s="4">
        <v>20</v>
      </c>
      <c r="AV1710" s="4">
        <v>59</v>
      </c>
      <c r="AW1710" s="4">
        <v>48</v>
      </c>
      <c r="AX1710" s="4">
        <v>19</v>
      </c>
      <c r="AY1710" s="4">
        <v>15</v>
      </c>
      <c r="AZ1710" s="4">
        <v>14</v>
      </c>
      <c r="BA1710" s="4">
        <v>389</v>
      </c>
      <c r="BB1710" s="4">
        <v>78</v>
      </c>
      <c r="BC1710" s="4">
        <v>76</v>
      </c>
      <c r="BD1710" s="4">
        <v>79</v>
      </c>
      <c r="BE1710" s="4">
        <v>76</v>
      </c>
      <c r="BF1710" s="4">
        <v>80</v>
      </c>
      <c r="BG1710" s="4">
        <v>1313</v>
      </c>
      <c r="BH1710" s="4">
        <v>432</v>
      </c>
      <c r="BI1710" s="4">
        <v>2</v>
      </c>
      <c r="BJ1710" s="4">
        <v>78</v>
      </c>
      <c r="BK1710" s="4">
        <v>76</v>
      </c>
      <c r="BL1710" s="4">
        <v>79</v>
      </c>
      <c r="BM1710" s="4">
        <v>80</v>
      </c>
      <c r="BN1710" s="4">
        <v>43</v>
      </c>
    </row>
    <row r="1711" spans="1:66" ht="30" customHeight="1" x14ac:dyDescent="0.25">
      <c r="A1711" s="15" t="s">
        <v>4703</v>
      </c>
      <c r="B1711" s="4">
        <v>29</v>
      </c>
      <c r="C1711" s="4" t="s">
        <v>1253</v>
      </c>
      <c r="D1711" s="4" t="s">
        <v>1253</v>
      </c>
      <c r="E1711" s="5" t="s">
        <v>4704</v>
      </c>
      <c r="F1711" s="5" t="str">
        <f t="shared" si="142"/>
        <v>Werder Bremen</v>
      </c>
      <c r="G1711" s="25" t="str">
        <f t="shared" si="143"/>
        <v>2021 ~ 2026</v>
      </c>
      <c r="H1711" s="5" t="str">
        <f t="shared" si="147"/>
        <v>2026</v>
      </c>
      <c r="I1711" s="4" t="s">
        <v>494</v>
      </c>
      <c r="J1711" s="4" t="s">
        <v>235</v>
      </c>
      <c r="K1711" s="4" t="s">
        <v>68</v>
      </c>
      <c r="L1711" s="4">
        <v>76</v>
      </c>
      <c r="M1711" s="4" t="s">
        <v>106</v>
      </c>
      <c r="N1711" s="4">
        <v>0</v>
      </c>
      <c r="O1711" s="6" t="s">
        <v>7005</v>
      </c>
      <c r="P1711" s="6" t="s">
        <v>7104</v>
      </c>
      <c r="Q1711" s="6" t="s">
        <v>7075</v>
      </c>
      <c r="R1711" s="4">
        <v>370</v>
      </c>
      <c r="S1711" s="4" t="s">
        <v>1684</v>
      </c>
      <c r="T1711" s="4" t="s">
        <v>1030</v>
      </c>
      <c r="U1711" s="4">
        <v>73</v>
      </c>
      <c r="V1711" s="4">
        <v>76</v>
      </c>
      <c r="W1711" s="4">
        <v>74</v>
      </c>
      <c r="X1711" s="4">
        <v>384</v>
      </c>
      <c r="Y1711" s="4">
        <v>73</v>
      </c>
      <c r="Z1711" s="4">
        <v>82</v>
      </c>
      <c r="AA1711" s="4">
        <v>80</v>
      </c>
      <c r="AB1711" s="4">
        <v>69</v>
      </c>
      <c r="AC1711" s="4">
        <v>80</v>
      </c>
      <c r="AD1711" s="4">
        <v>345</v>
      </c>
      <c r="AE1711" s="4">
        <v>72</v>
      </c>
      <c r="AF1711" s="4" t="s">
        <v>4140</v>
      </c>
      <c r="AG1711" s="4">
        <v>66</v>
      </c>
      <c r="AH1711" s="4" t="s">
        <v>448</v>
      </c>
      <c r="AI1711" s="4">
        <v>65</v>
      </c>
      <c r="AJ1711" s="4">
        <v>379</v>
      </c>
      <c r="AK1711" s="4">
        <v>77</v>
      </c>
      <c r="AL1711" s="4">
        <v>81</v>
      </c>
      <c r="AM1711" s="4">
        <v>74</v>
      </c>
      <c r="AN1711" s="4" t="s">
        <v>2267</v>
      </c>
      <c r="AO1711" s="4">
        <v>76</v>
      </c>
      <c r="AP1711" s="4">
        <v>312</v>
      </c>
      <c r="AQ1711" s="4">
        <v>54</v>
      </c>
      <c r="AR1711" s="4">
        <v>31</v>
      </c>
      <c r="AS1711" s="4">
        <v>79</v>
      </c>
      <c r="AT1711" s="4" t="s">
        <v>1030</v>
      </c>
      <c r="AU1711" s="4">
        <v>71</v>
      </c>
      <c r="AV1711" s="4">
        <v>73</v>
      </c>
      <c r="AW1711" s="4">
        <v>84</v>
      </c>
      <c r="AX1711" s="4">
        <v>27</v>
      </c>
      <c r="AY1711" s="4">
        <v>35</v>
      </c>
      <c r="AZ1711" s="4">
        <v>22</v>
      </c>
      <c r="BA1711" s="4">
        <v>53</v>
      </c>
      <c r="BB1711" s="4">
        <v>6</v>
      </c>
      <c r="BC1711" s="4">
        <v>12</v>
      </c>
      <c r="BD1711" s="4">
        <v>7</v>
      </c>
      <c r="BE1711" s="4">
        <v>12</v>
      </c>
      <c r="BF1711" s="4">
        <v>16</v>
      </c>
      <c r="BG1711" s="4">
        <v>1927</v>
      </c>
      <c r="BH1711" s="4">
        <v>395</v>
      </c>
      <c r="BI1711" s="4">
        <v>1</v>
      </c>
      <c r="BJ1711" s="4">
        <v>68</v>
      </c>
      <c r="BK1711" s="4">
        <v>76</v>
      </c>
      <c r="BL1711" s="4">
        <v>74</v>
      </c>
      <c r="BM1711" s="4">
        <v>74</v>
      </c>
      <c r="BN1711" s="4">
        <v>34</v>
      </c>
    </row>
    <row r="1712" spans="1:66" ht="30" customHeight="1" x14ac:dyDescent="0.25">
      <c r="A1712" s="15" t="s">
        <v>1891</v>
      </c>
      <c r="B1712" s="4">
        <v>24</v>
      </c>
      <c r="C1712" s="4" t="s">
        <v>738</v>
      </c>
      <c r="D1712" s="4" t="s">
        <v>1892</v>
      </c>
      <c r="E1712" s="5" t="s">
        <v>1893</v>
      </c>
      <c r="F1712" s="5" t="str">
        <f t="shared" si="142"/>
        <v>Sporting CP</v>
      </c>
      <c r="G1712" s="25" t="str">
        <f t="shared" si="143"/>
        <v>2022 ~ 2026</v>
      </c>
      <c r="H1712" s="5" t="str">
        <f t="shared" si="147"/>
        <v>2026</v>
      </c>
      <c r="I1712" s="4" t="s">
        <v>104</v>
      </c>
      <c r="J1712" s="4" t="s">
        <v>76</v>
      </c>
      <c r="K1712" s="4" t="s">
        <v>77</v>
      </c>
      <c r="L1712" s="4">
        <v>81</v>
      </c>
      <c r="M1712" s="4" t="s">
        <v>69</v>
      </c>
      <c r="N1712" s="4">
        <v>3</v>
      </c>
      <c r="O1712" s="6" t="s">
        <v>7289</v>
      </c>
      <c r="P1712" s="6" t="s">
        <v>6975</v>
      </c>
      <c r="Q1712" s="6" t="s">
        <v>7274</v>
      </c>
      <c r="R1712" s="4">
        <v>327</v>
      </c>
      <c r="S1712" s="4">
        <v>73</v>
      </c>
      <c r="T1712" s="4">
        <v>73</v>
      </c>
      <c r="U1712" s="4">
        <v>37</v>
      </c>
      <c r="V1712" s="4">
        <v>75</v>
      </c>
      <c r="W1712" s="4">
        <v>69</v>
      </c>
      <c r="X1712" s="4">
        <v>368</v>
      </c>
      <c r="Y1712" s="4">
        <v>87</v>
      </c>
      <c r="Z1712" s="4" t="s">
        <v>446</v>
      </c>
      <c r="AA1712" s="4">
        <v>60</v>
      </c>
      <c r="AB1712" s="4">
        <v>60</v>
      </c>
      <c r="AC1712" s="4">
        <v>85</v>
      </c>
      <c r="AD1712" s="4">
        <v>436</v>
      </c>
      <c r="AE1712" s="4">
        <v>88</v>
      </c>
      <c r="AF1712" s="4">
        <v>82</v>
      </c>
      <c r="AG1712" s="4">
        <v>92</v>
      </c>
      <c r="AH1712" s="4">
        <v>82</v>
      </c>
      <c r="AI1712" s="4">
        <v>92</v>
      </c>
      <c r="AJ1712" s="4">
        <v>311</v>
      </c>
      <c r="AK1712" s="4" t="s">
        <v>739</v>
      </c>
      <c r="AL1712" s="4">
        <v>54</v>
      </c>
      <c r="AM1712" s="4">
        <v>73</v>
      </c>
      <c r="AN1712" s="4">
        <v>39</v>
      </c>
      <c r="AO1712" s="4" t="s">
        <v>1894</v>
      </c>
      <c r="AP1712" s="4">
        <v>285</v>
      </c>
      <c r="AQ1712" s="4">
        <v>44</v>
      </c>
      <c r="AR1712" s="4">
        <v>30</v>
      </c>
      <c r="AS1712" s="4">
        <v>78</v>
      </c>
      <c r="AT1712" s="4">
        <v>75</v>
      </c>
      <c r="AU1712" s="4">
        <v>58</v>
      </c>
      <c r="AV1712" s="4" t="s">
        <v>1895</v>
      </c>
      <c r="AW1712" s="4">
        <v>94</v>
      </c>
      <c r="AX1712" s="4">
        <v>38</v>
      </c>
      <c r="AY1712" s="4">
        <v>32</v>
      </c>
      <c r="AZ1712" s="4">
        <v>24</v>
      </c>
      <c r="BA1712" s="4">
        <v>55</v>
      </c>
      <c r="BB1712" s="4">
        <v>7</v>
      </c>
      <c r="BC1712" s="4">
        <v>12</v>
      </c>
      <c r="BD1712" s="4">
        <v>15</v>
      </c>
      <c r="BE1712" s="4">
        <v>15</v>
      </c>
      <c r="BF1712" s="4">
        <v>6</v>
      </c>
      <c r="BG1712" s="4">
        <v>1876</v>
      </c>
      <c r="BH1712" s="4">
        <v>397</v>
      </c>
      <c r="BI1712" s="4">
        <v>1</v>
      </c>
      <c r="BJ1712" s="4">
        <v>85</v>
      </c>
      <c r="BK1712" s="4">
        <v>72</v>
      </c>
      <c r="BL1712" s="4">
        <v>72</v>
      </c>
      <c r="BM1712" s="4">
        <v>86</v>
      </c>
      <c r="BN1712" s="4">
        <v>33</v>
      </c>
    </row>
    <row r="1713" spans="1:66" ht="30" customHeight="1" x14ac:dyDescent="0.25">
      <c r="A1713" s="15" t="s">
        <v>4254</v>
      </c>
      <c r="B1713" s="4">
        <v>19</v>
      </c>
      <c r="C1713" s="4">
        <v>66</v>
      </c>
      <c r="D1713" s="4">
        <v>81</v>
      </c>
      <c r="E1713" s="5" t="s">
        <v>4114</v>
      </c>
      <c r="F1713" s="5" t="str">
        <f t="shared" si="142"/>
        <v>Olympique Lyonnais</v>
      </c>
      <c r="G1713" s="25" t="str">
        <f t="shared" si="143"/>
        <v>2022 ~ 2025</v>
      </c>
      <c r="H1713" s="5" t="str">
        <f t="shared" si="147"/>
        <v>2025</v>
      </c>
      <c r="I1713" s="4" t="s">
        <v>578</v>
      </c>
      <c r="J1713" s="4" t="s">
        <v>278</v>
      </c>
      <c r="K1713" s="4" t="s">
        <v>68</v>
      </c>
      <c r="L1713" s="4">
        <v>68</v>
      </c>
      <c r="M1713" s="4" t="s">
        <v>69</v>
      </c>
      <c r="N1713" s="4">
        <v>15</v>
      </c>
      <c r="O1713" s="6" t="s">
        <v>7222</v>
      </c>
      <c r="P1713" s="6" t="s">
        <v>6910</v>
      </c>
      <c r="Q1713" s="6" t="s">
        <v>7508</v>
      </c>
      <c r="R1713" s="4">
        <v>269</v>
      </c>
      <c r="S1713" s="4">
        <v>58</v>
      </c>
      <c r="T1713" s="4">
        <v>56</v>
      </c>
      <c r="U1713" s="4">
        <v>32</v>
      </c>
      <c r="V1713" s="4">
        <v>67</v>
      </c>
      <c r="W1713" s="4">
        <v>56</v>
      </c>
      <c r="X1713" s="4">
        <v>336</v>
      </c>
      <c r="Y1713" s="4">
        <v>73</v>
      </c>
      <c r="Z1713" s="4">
        <v>65</v>
      </c>
      <c r="AA1713" s="4">
        <v>62</v>
      </c>
      <c r="AB1713" s="4">
        <v>64</v>
      </c>
      <c r="AC1713" s="4">
        <v>72</v>
      </c>
      <c r="AD1713" s="4">
        <v>382</v>
      </c>
      <c r="AE1713" s="4">
        <v>77</v>
      </c>
      <c r="AF1713" s="4">
        <v>71</v>
      </c>
      <c r="AG1713" s="4">
        <v>88</v>
      </c>
      <c r="AH1713" s="4">
        <v>58</v>
      </c>
      <c r="AI1713" s="4">
        <v>88</v>
      </c>
      <c r="AJ1713" s="4">
        <v>285</v>
      </c>
      <c r="AK1713" s="4">
        <v>63</v>
      </c>
      <c r="AL1713" s="4">
        <v>55</v>
      </c>
      <c r="AM1713" s="4">
        <v>53</v>
      </c>
      <c r="AN1713" s="4">
        <v>56</v>
      </c>
      <c r="AO1713" s="4">
        <v>58</v>
      </c>
      <c r="AP1713" s="4">
        <v>285</v>
      </c>
      <c r="AQ1713" s="4">
        <v>49</v>
      </c>
      <c r="AR1713" s="4">
        <v>48</v>
      </c>
      <c r="AS1713" s="4">
        <v>58</v>
      </c>
      <c r="AT1713" s="4">
        <v>64</v>
      </c>
      <c r="AU1713" s="4">
        <v>66</v>
      </c>
      <c r="AV1713" s="4">
        <v>70</v>
      </c>
      <c r="AW1713" s="4">
        <v>161</v>
      </c>
      <c r="AX1713" s="4">
        <v>52</v>
      </c>
      <c r="AY1713" s="4">
        <v>57</v>
      </c>
      <c r="AZ1713" s="4">
        <v>52</v>
      </c>
      <c r="BA1713" s="4">
        <v>59</v>
      </c>
      <c r="BB1713" s="4">
        <v>11</v>
      </c>
      <c r="BC1713" s="4">
        <v>12</v>
      </c>
      <c r="BD1713" s="4">
        <v>11</v>
      </c>
      <c r="BE1713" s="4">
        <v>14</v>
      </c>
      <c r="BF1713" s="4">
        <v>11</v>
      </c>
      <c r="BG1713" s="4">
        <v>1777</v>
      </c>
      <c r="BH1713" s="4">
        <v>375</v>
      </c>
      <c r="BI1713" s="4">
        <v>1</v>
      </c>
      <c r="BJ1713" s="4">
        <v>74</v>
      </c>
      <c r="BK1713" s="4">
        <v>58</v>
      </c>
      <c r="BL1713" s="4">
        <v>64</v>
      </c>
      <c r="BM1713" s="4">
        <v>74</v>
      </c>
      <c r="BN1713" s="4">
        <v>51</v>
      </c>
    </row>
    <row r="1714" spans="1:66" ht="30" customHeight="1" x14ac:dyDescent="0.25">
      <c r="A1714" s="15" t="s">
        <v>4578</v>
      </c>
      <c r="B1714" s="4">
        <v>30</v>
      </c>
      <c r="C1714" s="4">
        <v>75</v>
      </c>
      <c r="D1714" s="4">
        <v>75</v>
      </c>
      <c r="E1714" s="5" t="s">
        <v>4579</v>
      </c>
      <c r="F1714" s="5" t="str">
        <f t="shared" si="142"/>
        <v>Arsenal</v>
      </c>
      <c r="G1714" s="25" t="str">
        <f t="shared" si="143"/>
        <v>2016 ~ 2024</v>
      </c>
      <c r="H1714" s="5" t="str">
        <f t="shared" si="147"/>
        <v>2024</v>
      </c>
      <c r="I1714" s="4" t="s">
        <v>112</v>
      </c>
      <c r="J1714" s="4" t="s">
        <v>91</v>
      </c>
      <c r="K1714" s="4" t="s">
        <v>68</v>
      </c>
      <c r="L1714" s="4">
        <v>75</v>
      </c>
      <c r="M1714" s="4" t="s">
        <v>229</v>
      </c>
      <c r="N1714" s="4">
        <v>0</v>
      </c>
      <c r="O1714" s="6" t="s">
        <v>7467</v>
      </c>
      <c r="P1714" s="6" t="s">
        <v>7013</v>
      </c>
      <c r="Q1714" s="6" t="s">
        <v>7538</v>
      </c>
      <c r="R1714" s="4">
        <v>298</v>
      </c>
      <c r="S1714" s="4">
        <v>64</v>
      </c>
      <c r="T1714" s="4">
        <v>57</v>
      </c>
      <c r="U1714" s="4">
        <v>61</v>
      </c>
      <c r="V1714" s="4">
        <v>77</v>
      </c>
      <c r="W1714" s="4">
        <v>39</v>
      </c>
      <c r="X1714" s="4">
        <v>342</v>
      </c>
      <c r="Y1714" s="4">
        <v>68</v>
      </c>
      <c r="Z1714" s="4">
        <v>69</v>
      </c>
      <c r="AA1714" s="4">
        <v>56</v>
      </c>
      <c r="AB1714" s="4">
        <v>75</v>
      </c>
      <c r="AC1714" s="4">
        <v>74</v>
      </c>
      <c r="AD1714" s="4">
        <v>305</v>
      </c>
      <c r="AE1714" s="4">
        <v>52</v>
      </c>
      <c r="AF1714" s="4">
        <v>52</v>
      </c>
      <c r="AG1714" s="4">
        <v>65</v>
      </c>
      <c r="AH1714" s="4">
        <v>74</v>
      </c>
      <c r="AI1714" s="4">
        <v>62</v>
      </c>
      <c r="AJ1714" s="4">
        <v>351</v>
      </c>
      <c r="AK1714" s="4">
        <v>78</v>
      </c>
      <c r="AL1714" s="4">
        <v>65</v>
      </c>
      <c r="AM1714" s="4">
        <v>71</v>
      </c>
      <c r="AN1714" s="4">
        <v>68</v>
      </c>
      <c r="AO1714" s="4">
        <v>69</v>
      </c>
      <c r="AP1714" s="4">
        <v>341</v>
      </c>
      <c r="AQ1714" s="4">
        <v>73</v>
      </c>
      <c r="AR1714" s="4">
        <v>74</v>
      </c>
      <c r="AS1714" s="4">
        <v>63</v>
      </c>
      <c r="AT1714" s="4">
        <v>69</v>
      </c>
      <c r="AU1714" s="4">
        <v>62</v>
      </c>
      <c r="AV1714" s="4">
        <v>75</v>
      </c>
      <c r="AW1714" s="4">
        <v>218</v>
      </c>
      <c r="AX1714" s="4">
        <v>73</v>
      </c>
      <c r="AY1714" s="4">
        <v>73</v>
      </c>
      <c r="AZ1714" s="4">
        <v>72</v>
      </c>
      <c r="BA1714" s="4">
        <v>55</v>
      </c>
      <c r="BB1714" s="4">
        <v>7</v>
      </c>
      <c r="BC1714" s="4">
        <v>15</v>
      </c>
      <c r="BD1714" s="4">
        <v>15</v>
      </c>
      <c r="BE1714" s="4">
        <v>12</v>
      </c>
      <c r="BF1714" s="4">
        <v>6</v>
      </c>
      <c r="BG1714" s="4">
        <v>1910</v>
      </c>
      <c r="BH1714" s="4">
        <v>398</v>
      </c>
      <c r="BI1714" s="4">
        <v>1</v>
      </c>
      <c r="BJ1714" s="4">
        <v>52</v>
      </c>
      <c r="BK1714" s="4">
        <v>63</v>
      </c>
      <c r="BL1714" s="4">
        <v>71</v>
      </c>
      <c r="BM1714" s="4">
        <v>70</v>
      </c>
      <c r="BN1714" s="4">
        <v>72</v>
      </c>
    </row>
    <row r="1715" spans="1:66" ht="30" customHeight="1" x14ac:dyDescent="0.25">
      <c r="A1715" s="15" t="s">
        <v>4741</v>
      </c>
      <c r="B1715" s="4">
        <v>28</v>
      </c>
      <c r="C1715" s="4">
        <v>72</v>
      </c>
      <c r="D1715" s="4">
        <v>72</v>
      </c>
      <c r="E1715" s="5" t="s">
        <v>6693</v>
      </c>
      <c r="F1715" s="5" t="str">
        <f t="shared" si="142"/>
        <v>København</v>
      </c>
      <c r="G1715" s="25" t="str">
        <f t="shared" si="143"/>
        <v>2023 ~ 2027</v>
      </c>
      <c r="H1715" s="5" t="str">
        <f t="shared" si="147"/>
        <v>2027</v>
      </c>
      <c r="I1715" s="4" t="s">
        <v>90</v>
      </c>
      <c r="J1715" s="4" t="s">
        <v>98</v>
      </c>
      <c r="K1715" s="4" t="s">
        <v>68</v>
      </c>
      <c r="L1715" s="4">
        <v>73</v>
      </c>
      <c r="M1715" s="4" t="s">
        <v>206</v>
      </c>
      <c r="N1715" s="4">
        <v>0</v>
      </c>
      <c r="O1715" s="6" t="s">
        <v>7429</v>
      </c>
      <c r="P1715" s="6" t="s">
        <v>6883</v>
      </c>
      <c r="Q1715" s="6" t="s">
        <v>7364</v>
      </c>
      <c r="R1715" s="4">
        <v>345</v>
      </c>
      <c r="S1715" s="4">
        <v>69</v>
      </c>
      <c r="T1715" s="4">
        <v>73</v>
      </c>
      <c r="U1715" s="4">
        <v>65</v>
      </c>
      <c r="V1715" s="4">
        <v>71</v>
      </c>
      <c r="W1715" s="4">
        <v>67</v>
      </c>
      <c r="X1715" s="4">
        <v>347</v>
      </c>
      <c r="Y1715" s="4">
        <v>76</v>
      </c>
      <c r="Z1715" s="4">
        <v>70</v>
      </c>
      <c r="AA1715" s="4">
        <v>62</v>
      </c>
      <c r="AB1715" s="4">
        <v>64</v>
      </c>
      <c r="AC1715" s="4">
        <v>75</v>
      </c>
      <c r="AD1715" s="4">
        <v>366</v>
      </c>
      <c r="AE1715" s="4">
        <v>70</v>
      </c>
      <c r="AF1715" s="4">
        <v>74</v>
      </c>
      <c r="AG1715" s="4">
        <v>74</v>
      </c>
      <c r="AH1715" s="4">
        <v>72</v>
      </c>
      <c r="AI1715" s="4">
        <v>76</v>
      </c>
      <c r="AJ1715" s="4">
        <v>355</v>
      </c>
      <c r="AK1715" s="4">
        <v>71</v>
      </c>
      <c r="AL1715" s="4">
        <v>71</v>
      </c>
      <c r="AM1715" s="4">
        <v>83</v>
      </c>
      <c r="AN1715" s="4">
        <v>65</v>
      </c>
      <c r="AO1715" s="4">
        <v>65</v>
      </c>
      <c r="AP1715" s="4">
        <v>333</v>
      </c>
      <c r="AQ1715" s="4">
        <v>74</v>
      </c>
      <c r="AR1715" s="4">
        <v>52</v>
      </c>
      <c r="AS1715" s="4">
        <v>71</v>
      </c>
      <c r="AT1715" s="4">
        <v>72</v>
      </c>
      <c r="AU1715" s="4">
        <v>64</v>
      </c>
      <c r="AV1715" s="4">
        <v>69</v>
      </c>
      <c r="AW1715" s="4">
        <v>183</v>
      </c>
      <c r="AX1715" s="4">
        <v>60</v>
      </c>
      <c r="AY1715" s="4">
        <v>65</v>
      </c>
      <c r="AZ1715" s="4">
        <v>58</v>
      </c>
      <c r="BA1715" s="4">
        <v>47</v>
      </c>
      <c r="BB1715" s="4">
        <v>12</v>
      </c>
      <c r="BC1715" s="4">
        <v>7</v>
      </c>
      <c r="BD1715" s="4">
        <v>8</v>
      </c>
      <c r="BE1715" s="4">
        <v>7</v>
      </c>
      <c r="BF1715" s="4">
        <v>13</v>
      </c>
      <c r="BG1715" s="4">
        <v>1976</v>
      </c>
      <c r="BH1715" s="4">
        <v>418</v>
      </c>
      <c r="BI1715" s="4">
        <v>1</v>
      </c>
      <c r="BJ1715" s="4">
        <v>72</v>
      </c>
      <c r="BK1715" s="4">
        <v>70</v>
      </c>
      <c r="BL1715" s="4">
        <v>69</v>
      </c>
      <c r="BM1715" s="4">
        <v>75</v>
      </c>
      <c r="BN1715" s="4">
        <v>60</v>
      </c>
    </row>
    <row r="1716" spans="1:66" ht="30" customHeight="1" x14ac:dyDescent="0.25">
      <c r="A1716" s="15" t="s">
        <v>8208</v>
      </c>
      <c r="B1716" s="4">
        <v>21</v>
      </c>
      <c r="C1716" s="4">
        <v>74</v>
      </c>
      <c r="D1716" s="4">
        <v>82</v>
      </c>
      <c r="E1716" s="5" t="s">
        <v>8042</v>
      </c>
      <c r="F1716" s="5" t="str">
        <f t="shared" si="142"/>
        <v>Burnley</v>
      </c>
      <c r="G1716" s="25" t="str">
        <f t="shared" si="143"/>
        <v>Jun 30, 2024 A Prestamo</v>
      </c>
      <c r="H1716" s="5">
        <v>0</v>
      </c>
      <c r="I1716" s="4" t="s">
        <v>118</v>
      </c>
      <c r="J1716" s="4" t="s">
        <v>853</v>
      </c>
      <c r="K1716" s="4" t="s">
        <v>77</v>
      </c>
      <c r="L1716" s="4">
        <v>76</v>
      </c>
      <c r="M1716" s="4" t="s">
        <v>189</v>
      </c>
      <c r="N1716" s="4">
        <v>8</v>
      </c>
      <c r="O1716" s="6" t="s">
        <v>7051</v>
      </c>
      <c r="P1716" s="6" t="s">
        <v>7026</v>
      </c>
      <c r="Q1716" s="6">
        <v>0</v>
      </c>
      <c r="R1716" s="4">
        <v>244</v>
      </c>
      <c r="S1716" s="4">
        <v>53</v>
      </c>
      <c r="T1716" s="4">
        <v>26</v>
      </c>
      <c r="U1716" s="4">
        <v>71</v>
      </c>
      <c r="V1716" s="4">
        <v>68</v>
      </c>
      <c r="W1716" s="4">
        <v>26</v>
      </c>
      <c r="X1716" s="4">
        <v>235</v>
      </c>
      <c r="Y1716" s="4">
        <v>51</v>
      </c>
      <c r="Z1716" s="4">
        <v>45</v>
      </c>
      <c r="AA1716" s="4">
        <v>29</v>
      </c>
      <c r="AB1716" s="4">
        <v>48</v>
      </c>
      <c r="AC1716" s="4">
        <v>62</v>
      </c>
      <c r="AD1716" s="4">
        <v>268</v>
      </c>
      <c r="AE1716" s="4">
        <v>59</v>
      </c>
      <c r="AF1716" s="4">
        <v>69</v>
      </c>
      <c r="AG1716" s="4">
        <v>33</v>
      </c>
      <c r="AH1716" s="4">
        <v>70</v>
      </c>
      <c r="AI1716" s="4">
        <v>37</v>
      </c>
      <c r="AJ1716" s="4">
        <v>314</v>
      </c>
      <c r="AK1716" s="4">
        <v>61</v>
      </c>
      <c r="AL1716" s="4">
        <v>81</v>
      </c>
      <c r="AM1716" s="4">
        <v>64</v>
      </c>
      <c r="AN1716" s="4">
        <v>84</v>
      </c>
      <c r="AO1716" s="4">
        <v>24</v>
      </c>
      <c r="AP1716" s="4">
        <v>247</v>
      </c>
      <c r="AQ1716" s="4">
        <v>75</v>
      </c>
      <c r="AR1716" s="4">
        <v>73</v>
      </c>
      <c r="AS1716" s="4">
        <v>28</v>
      </c>
      <c r="AT1716" s="4">
        <v>33</v>
      </c>
      <c r="AU1716" s="4">
        <v>38</v>
      </c>
      <c r="AV1716" s="4">
        <v>73</v>
      </c>
      <c r="AW1716" s="4">
        <v>225</v>
      </c>
      <c r="AX1716" s="4">
        <v>76</v>
      </c>
      <c r="AY1716" s="4">
        <v>75</v>
      </c>
      <c r="AZ1716" s="4">
        <v>74</v>
      </c>
      <c r="BA1716" s="4">
        <v>58</v>
      </c>
      <c r="BB1716" s="4">
        <v>12</v>
      </c>
      <c r="BC1716" s="4">
        <v>14</v>
      </c>
      <c r="BD1716" s="4">
        <v>14</v>
      </c>
      <c r="BE1716" s="4">
        <v>7</v>
      </c>
      <c r="BF1716" s="4">
        <v>11</v>
      </c>
      <c r="BG1716" s="4">
        <v>1591</v>
      </c>
      <c r="BH1716" s="4">
        <v>355</v>
      </c>
      <c r="BI1716" s="4">
        <v>1</v>
      </c>
      <c r="BJ1716" s="4">
        <v>65</v>
      </c>
      <c r="BK1716" s="4">
        <v>33</v>
      </c>
      <c r="BL1716" s="4">
        <v>52</v>
      </c>
      <c r="BM1716" s="4">
        <v>54</v>
      </c>
      <c r="BN1716" s="4">
        <v>74</v>
      </c>
    </row>
    <row r="1717" spans="1:66" ht="30" customHeight="1" x14ac:dyDescent="0.25">
      <c r="A1717" s="15" t="s">
        <v>2534</v>
      </c>
      <c r="B1717" s="4">
        <v>18</v>
      </c>
      <c r="C1717" s="4">
        <v>63</v>
      </c>
      <c r="D1717" s="4">
        <v>79</v>
      </c>
      <c r="E1717" s="5" t="s">
        <v>1163</v>
      </c>
      <c r="F1717" s="5" t="str">
        <f t="shared" si="142"/>
        <v>FC Barcelona</v>
      </c>
      <c r="G1717" s="25" t="str">
        <f t="shared" si="143"/>
        <v>2023 ~ 2027</v>
      </c>
      <c r="H1717" s="5" t="str">
        <f>RIGHT(G1717, 4)</f>
        <v>2027</v>
      </c>
      <c r="I1717" s="4" t="s">
        <v>124</v>
      </c>
      <c r="J1717" s="4" t="s">
        <v>483</v>
      </c>
      <c r="K1717" s="4" t="s">
        <v>77</v>
      </c>
      <c r="L1717" s="4">
        <v>65</v>
      </c>
      <c r="M1717" s="4" t="s">
        <v>189</v>
      </c>
      <c r="N1717" s="4">
        <v>16</v>
      </c>
      <c r="O1717" s="6" t="s">
        <v>7456</v>
      </c>
      <c r="P1717" s="6" t="s">
        <v>7171</v>
      </c>
      <c r="Q1717" s="6" t="s">
        <v>7210</v>
      </c>
      <c r="R1717" s="4">
        <v>235</v>
      </c>
      <c r="S1717" s="4">
        <v>62</v>
      </c>
      <c r="T1717" s="4">
        <v>16</v>
      </c>
      <c r="U1717" s="4">
        <v>64</v>
      </c>
      <c r="V1717" s="4">
        <v>58</v>
      </c>
      <c r="W1717" s="4">
        <v>35</v>
      </c>
      <c r="X1717" s="4">
        <v>262</v>
      </c>
      <c r="Y1717" s="4">
        <v>49</v>
      </c>
      <c r="Z1717" s="4">
        <v>47</v>
      </c>
      <c r="AA1717" s="4">
        <v>63</v>
      </c>
      <c r="AB1717" s="4">
        <v>46</v>
      </c>
      <c r="AC1717" s="4">
        <v>57</v>
      </c>
      <c r="AD1717" s="4">
        <v>323</v>
      </c>
      <c r="AE1717" s="4">
        <v>76</v>
      </c>
      <c r="AF1717" s="4">
        <v>74</v>
      </c>
      <c r="AG1717" s="4">
        <v>63</v>
      </c>
      <c r="AH1717" s="4">
        <v>63</v>
      </c>
      <c r="AI1717" s="4">
        <v>47</v>
      </c>
      <c r="AJ1717" s="4">
        <v>368</v>
      </c>
      <c r="AK1717" s="4">
        <v>75</v>
      </c>
      <c r="AL1717" s="4">
        <v>83</v>
      </c>
      <c r="AM1717" s="4">
        <v>65</v>
      </c>
      <c r="AN1717" s="4">
        <v>77</v>
      </c>
      <c r="AO1717" s="4">
        <v>68</v>
      </c>
      <c r="AP1717" s="4">
        <v>234</v>
      </c>
      <c r="AQ1717" s="4">
        <v>70</v>
      </c>
      <c r="AR1717" s="4">
        <v>59</v>
      </c>
      <c r="AS1717" s="4">
        <v>44</v>
      </c>
      <c r="AT1717" s="4">
        <v>29</v>
      </c>
      <c r="AU1717" s="4">
        <v>32</v>
      </c>
      <c r="AV1717" s="4">
        <v>52</v>
      </c>
      <c r="AW1717" s="4">
        <v>176</v>
      </c>
      <c r="AX1717" s="4">
        <v>54</v>
      </c>
      <c r="AY1717" s="4">
        <v>63</v>
      </c>
      <c r="AZ1717" s="4">
        <v>59</v>
      </c>
      <c r="BA1717" s="4">
        <v>37</v>
      </c>
      <c r="BB1717" s="4">
        <v>11</v>
      </c>
      <c r="BC1717" s="4">
        <v>5</v>
      </c>
      <c r="BD1717" s="4">
        <v>5</v>
      </c>
      <c r="BE1717" s="4">
        <v>9</v>
      </c>
      <c r="BF1717" s="4">
        <v>7</v>
      </c>
      <c r="BG1717" s="4">
        <v>1635</v>
      </c>
      <c r="BH1717" s="4">
        <v>353</v>
      </c>
      <c r="BI1717" s="4">
        <v>1</v>
      </c>
      <c r="BJ1717" s="4">
        <v>75</v>
      </c>
      <c r="BK1717" s="4">
        <v>41</v>
      </c>
      <c r="BL1717" s="4">
        <v>51</v>
      </c>
      <c r="BM1717" s="4">
        <v>54</v>
      </c>
      <c r="BN1717" s="4">
        <v>59</v>
      </c>
    </row>
    <row r="1718" spans="1:66" ht="30" customHeight="1" x14ac:dyDescent="0.25">
      <c r="A1718" s="15" t="s">
        <v>4822</v>
      </c>
      <c r="B1718" s="4">
        <v>35</v>
      </c>
      <c r="C1718" s="4">
        <v>73</v>
      </c>
      <c r="D1718" s="4">
        <v>73</v>
      </c>
      <c r="E1718" s="5" t="s">
        <v>4823</v>
      </c>
      <c r="F1718" s="5" t="str">
        <f t="shared" si="142"/>
        <v>Shandong Taishan</v>
      </c>
      <c r="G1718" s="25" t="str">
        <f t="shared" si="143"/>
        <v>2019 ~ 2025</v>
      </c>
      <c r="H1718" s="5" t="str">
        <f>RIGHT(G1718, 4)</f>
        <v>2025</v>
      </c>
      <c r="I1718" s="4" t="s">
        <v>730</v>
      </c>
      <c r="J1718" s="4" t="s">
        <v>327</v>
      </c>
      <c r="K1718" s="4" t="s">
        <v>68</v>
      </c>
      <c r="L1718" s="4">
        <v>75</v>
      </c>
      <c r="M1718" s="4" t="s">
        <v>189</v>
      </c>
      <c r="N1718" s="4">
        <v>0</v>
      </c>
      <c r="O1718" s="6" t="s">
        <v>7351</v>
      </c>
      <c r="P1718" s="6" t="s">
        <v>6895</v>
      </c>
      <c r="Q1718" s="6" t="s">
        <v>7222</v>
      </c>
      <c r="R1718" s="4">
        <v>367</v>
      </c>
      <c r="S1718" s="4">
        <v>58</v>
      </c>
      <c r="T1718" s="4">
        <v>71</v>
      </c>
      <c r="U1718" s="4">
        <v>92</v>
      </c>
      <c r="V1718" s="4">
        <v>77</v>
      </c>
      <c r="W1718" s="4">
        <v>69</v>
      </c>
      <c r="X1718" s="4">
        <v>322</v>
      </c>
      <c r="Y1718" s="4">
        <v>66</v>
      </c>
      <c r="Z1718" s="4">
        <v>64</v>
      </c>
      <c r="AA1718" s="4">
        <v>46</v>
      </c>
      <c r="AB1718" s="4">
        <v>69</v>
      </c>
      <c r="AC1718" s="4">
        <v>77</v>
      </c>
      <c r="AD1718" s="4">
        <v>253</v>
      </c>
      <c r="AE1718" s="4">
        <v>34</v>
      </c>
      <c r="AF1718" s="4">
        <v>34</v>
      </c>
      <c r="AG1718" s="4">
        <v>34</v>
      </c>
      <c r="AH1718" s="4">
        <v>68</v>
      </c>
      <c r="AI1718" s="4">
        <v>83</v>
      </c>
      <c r="AJ1718" s="4">
        <v>386</v>
      </c>
      <c r="AK1718" s="4">
        <v>76</v>
      </c>
      <c r="AL1718" s="4">
        <v>85</v>
      </c>
      <c r="AM1718" s="4">
        <v>71</v>
      </c>
      <c r="AN1718" s="4">
        <v>90</v>
      </c>
      <c r="AO1718" s="4">
        <v>64</v>
      </c>
      <c r="AP1718" s="4">
        <v>374</v>
      </c>
      <c r="AQ1718" s="4">
        <v>87</v>
      </c>
      <c r="AR1718" s="4">
        <v>68</v>
      </c>
      <c r="AS1718" s="4">
        <v>83</v>
      </c>
      <c r="AT1718" s="4">
        <v>71</v>
      </c>
      <c r="AU1718" s="4">
        <v>65</v>
      </c>
      <c r="AV1718" s="4">
        <v>75</v>
      </c>
      <c r="AW1718" s="4">
        <v>206</v>
      </c>
      <c r="AX1718" s="4">
        <v>65</v>
      </c>
      <c r="AY1718" s="4">
        <v>71</v>
      </c>
      <c r="AZ1718" s="4">
        <v>70</v>
      </c>
      <c r="BA1718" s="4">
        <v>54</v>
      </c>
      <c r="BB1718" s="4">
        <v>8</v>
      </c>
      <c r="BC1718" s="4">
        <v>6</v>
      </c>
      <c r="BD1718" s="4">
        <v>9</v>
      </c>
      <c r="BE1718" s="4">
        <v>15</v>
      </c>
      <c r="BF1718" s="4">
        <v>16</v>
      </c>
      <c r="BG1718" s="4">
        <v>1962</v>
      </c>
      <c r="BH1718" s="4">
        <v>397</v>
      </c>
      <c r="BI1718" s="4">
        <v>3</v>
      </c>
      <c r="BJ1718" s="4">
        <v>34</v>
      </c>
      <c r="BK1718" s="4">
        <v>71</v>
      </c>
      <c r="BL1718" s="4">
        <v>69</v>
      </c>
      <c r="BM1718" s="4">
        <v>68</v>
      </c>
      <c r="BN1718" s="4">
        <v>71</v>
      </c>
    </row>
    <row r="1719" spans="1:66" ht="30" customHeight="1" x14ac:dyDescent="0.25">
      <c r="A1719" s="15" t="s">
        <v>4963</v>
      </c>
      <c r="B1719" s="4">
        <v>18</v>
      </c>
      <c r="C1719" s="4">
        <v>62</v>
      </c>
      <c r="D1719" s="4">
        <v>78</v>
      </c>
      <c r="E1719" s="5" t="s">
        <v>4964</v>
      </c>
      <c r="F1719" s="5" t="str">
        <f t="shared" si="142"/>
        <v>Gent</v>
      </c>
      <c r="G1719" s="25" t="str">
        <f t="shared" si="143"/>
        <v>2023 ~ 2026</v>
      </c>
      <c r="H1719" s="5" t="str">
        <f>RIGHT(G1719, 4)</f>
        <v>2026</v>
      </c>
      <c r="I1719" s="4" t="s">
        <v>283</v>
      </c>
      <c r="J1719" s="4" t="s">
        <v>91</v>
      </c>
      <c r="K1719" s="4" t="s">
        <v>68</v>
      </c>
      <c r="L1719" s="4">
        <v>63</v>
      </c>
      <c r="M1719" s="4" t="s">
        <v>206</v>
      </c>
      <c r="N1719" s="4">
        <v>16</v>
      </c>
      <c r="O1719" s="6" t="s">
        <v>6877</v>
      </c>
      <c r="P1719" s="6" t="s">
        <v>6907</v>
      </c>
      <c r="Q1719" s="6" t="s">
        <v>6906</v>
      </c>
      <c r="R1719" s="4">
        <v>269</v>
      </c>
      <c r="S1719" s="4">
        <v>56</v>
      </c>
      <c r="T1719" s="4">
        <v>57</v>
      </c>
      <c r="U1719" s="4">
        <v>43</v>
      </c>
      <c r="V1719" s="4">
        <v>60</v>
      </c>
      <c r="W1719" s="4">
        <v>53</v>
      </c>
      <c r="X1719" s="4">
        <v>295</v>
      </c>
      <c r="Y1719" s="4">
        <v>70</v>
      </c>
      <c r="Z1719" s="4">
        <v>52</v>
      </c>
      <c r="AA1719" s="4">
        <v>52</v>
      </c>
      <c r="AB1719" s="4">
        <v>56</v>
      </c>
      <c r="AC1719" s="4">
        <v>65</v>
      </c>
      <c r="AD1719" s="4">
        <v>339</v>
      </c>
      <c r="AE1719" s="4">
        <v>78</v>
      </c>
      <c r="AF1719" s="4">
        <v>71</v>
      </c>
      <c r="AG1719" s="4">
        <v>74</v>
      </c>
      <c r="AH1719" s="4">
        <v>51</v>
      </c>
      <c r="AI1719" s="4">
        <v>65</v>
      </c>
      <c r="AJ1719" s="4">
        <v>279</v>
      </c>
      <c r="AK1719" s="4">
        <v>57</v>
      </c>
      <c r="AL1719" s="4">
        <v>55</v>
      </c>
      <c r="AM1719" s="4">
        <v>60</v>
      </c>
      <c r="AN1719" s="4">
        <v>51</v>
      </c>
      <c r="AO1719" s="4">
        <v>56</v>
      </c>
      <c r="AP1719" s="4">
        <v>209</v>
      </c>
      <c r="AQ1719" s="4">
        <v>29</v>
      </c>
      <c r="AR1719" s="4">
        <v>21</v>
      </c>
      <c r="AS1719" s="4">
        <v>53</v>
      </c>
      <c r="AT1719" s="4">
        <v>51</v>
      </c>
      <c r="AU1719" s="4">
        <v>55</v>
      </c>
      <c r="AV1719" s="4">
        <v>49</v>
      </c>
      <c r="AW1719" s="4">
        <v>71</v>
      </c>
      <c r="AX1719" s="4">
        <v>22</v>
      </c>
      <c r="AY1719" s="4">
        <v>25</v>
      </c>
      <c r="AZ1719" s="4">
        <v>24</v>
      </c>
      <c r="BA1719" s="4">
        <v>50</v>
      </c>
      <c r="BB1719" s="4">
        <v>14</v>
      </c>
      <c r="BC1719" s="4">
        <v>9</v>
      </c>
      <c r="BD1719" s="4">
        <v>6</v>
      </c>
      <c r="BE1719" s="4">
        <v>13</v>
      </c>
      <c r="BF1719" s="4">
        <v>8</v>
      </c>
      <c r="BG1719" s="4">
        <v>1512</v>
      </c>
      <c r="BH1719" s="4">
        <v>327</v>
      </c>
      <c r="BI1719" s="4">
        <v>1</v>
      </c>
      <c r="BJ1719" s="4">
        <v>74</v>
      </c>
      <c r="BK1719" s="4">
        <v>56</v>
      </c>
      <c r="BL1719" s="4">
        <v>56</v>
      </c>
      <c r="BM1719" s="4">
        <v>67</v>
      </c>
      <c r="BN1719" s="4">
        <v>25</v>
      </c>
    </row>
    <row r="1720" spans="1:66" ht="30" customHeight="1" x14ac:dyDescent="0.25">
      <c r="A1720" s="15" t="s">
        <v>6866</v>
      </c>
      <c r="B1720" s="4">
        <v>19</v>
      </c>
      <c r="C1720" s="4">
        <v>66</v>
      </c>
      <c r="D1720" s="4">
        <v>79</v>
      </c>
      <c r="E1720" s="5" t="s">
        <v>6671</v>
      </c>
      <c r="F1720" s="5" t="str">
        <f t="shared" si="142"/>
        <v>FC Köln</v>
      </c>
      <c r="G1720" s="25" t="str">
        <f t="shared" si="143"/>
        <v>2023 ~ 2025</v>
      </c>
      <c r="H1720" s="5" t="str">
        <f>RIGHT(G1720, 4)</f>
        <v>2025</v>
      </c>
      <c r="I1720" s="4" t="s">
        <v>283</v>
      </c>
      <c r="J1720" s="4" t="s">
        <v>147</v>
      </c>
      <c r="K1720" s="4" t="s">
        <v>77</v>
      </c>
      <c r="L1720" s="4">
        <v>66</v>
      </c>
      <c r="M1720" s="4" t="s">
        <v>478</v>
      </c>
      <c r="N1720" s="4">
        <v>13</v>
      </c>
      <c r="O1720" s="6" t="s">
        <v>7208</v>
      </c>
      <c r="P1720" s="6" t="s">
        <v>6928</v>
      </c>
      <c r="Q1720" s="6" t="s">
        <v>7025</v>
      </c>
      <c r="R1720" s="4">
        <v>241</v>
      </c>
      <c r="S1720" s="4">
        <v>62</v>
      </c>
      <c r="T1720" s="4">
        <v>31</v>
      </c>
      <c r="U1720" s="4">
        <v>53</v>
      </c>
      <c r="V1720" s="4">
        <v>63</v>
      </c>
      <c r="W1720" s="4">
        <v>32</v>
      </c>
      <c r="X1720" s="4">
        <v>300</v>
      </c>
      <c r="Y1720" s="4">
        <v>69</v>
      </c>
      <c r="Z1720" s="4">
        <v>55</v>
      </c>
      <c r="AA1720" s="4">
        <v>59</v>
      </c>
      <c r="AB1720" s="4">
        <v>49</v>
      </c>
      <c r="AC1720" s="4">
        <v>68</v>
      </c>
      <c r="AD1720" s="4">
        <v>336</v>
      </c>
      <c r="AE1720" s="4">
        <v>73</v>
      </c>
      <c r="AF1720" s="4">
        <v>67</v>
      </c>
      <c r="AG1720" s="4">
        <v>66</v>
      </c>
      <c r="AH1720" s="4">
        <v>65</v>
      </c>
      <c r="AI1720" s="4">
        <v>65</v>
      </c>
      <c r="AJ1720" s="4">
        <v>264</v>
      </c>
      <c r="AK1720" s="4">
        <v>45</v>
      </c>
      <c r="AL1720" s="4">
        <v>67</v>
      </c>
      <c r="AM1720" s="4">
        <v>55</v>
      </c>
      <c r="AN1720" s="4">
        <v>63</v>
      </c>
      <c r="AO1720" s="4">
        <v>34</v>
      </c>
      <c r="AP1720" s="4">
        <v>255</v>
      </c>
      <c r="AQ1720" s="4">
        <v>59</v>
      </c>
      <c r="AR1720" s="4">
        <v>58</v>
      </c>
      <c r="AS1720" s="4">
        <v>53</v>
      </c>
      <c r="AT1720" s="4">
        <v>47</v>
      </c>
      <c r="AU1720" s="4">
        <v>38</v>
      </c>
      <c r="AV1720" s="4">
        <v>52</v>
      </c>
      <c r="AW1720" s="4">
        <v>198</v>
      </c>
      <c r="AX1720" s="4">
        <v>61</v>
      </c>
      <c r="AY1720" s="4">
        <v>67</v>
      </c>
      <c r="AZ1720" s="4">
        <v>70</v>
      </c>
      <c r="BA1720" s="4">
        <v>47</v>
      </c>
      <c r="BB1720" s="4">
        <v>14</v>
      </c>
      <c r="BC1720" s="4">
        <v>11</v>
      </c>
      <c r="BD1720" s="4">
        <v>10</v>
      </c>
      <c r="BE1720" s="4">
        <v>6</v>
      </c>
      <c r="BF1720" s="4">
        <v>6</v>
      </c>
      <c r="BG1720" s="4">
        <v>1641</v>
      </c>
      <c r="BH1720" s="4">
        <v>352</v>
      </c>
      <c r="BI1720" s="4">
        <v>1</v>
      </c>
      <c r="BJ1720" s="4">
        <v>70</v>
      </c>
      <c r="BK1720" s="4">
        <v>36</v>
      </c>
      <c r="BL1720" s="4">
        <v>57</v>
      </c>
      <c r="BM1720" s="4">
        <v>67</v>
      </c>
      <c r="BN1720" s="4">
        <v>62</v>
      </c>
    </row>
    <row r="1721" spans="1:66" ht="30" customHeight="1" x14ac:dyDescent="0.25">
      <c r="A1721" s="15" t="s">
        <v>3419</v>
      </c>
      <c r="B1721" s="4">
        <v>18</v>
      </c>
      <c r="C1721" s="4">
        <v>70</v>
      </c>
      <c r="D1721" s="4">
        <v>84</v>
      </c>
      <c r="E1721" s="5" t="s">
        <v>2391</v>
      </c>
      <c r="F1721" s="5" t="str">
        <f t="shared" si="142"/>
        <v>Olympique Lyonnais</v>
      </c>
      <c r="G1721" s="25" t="str">
        <f t="shared" si="143"/>
        <v>2024 ~ 2028</v>
      </c>
      <c r="H1721" s="5" t="str">
        <f>RIGHT(G1721, 4)</f>
        <v>2028</v>
      </c>
      <c r="I1721" s="4" t="s">
        <v>83</v>
      </c>
      <c r="J1721" s="4" t="s">
        <v>722</v>
      </c>
      <c r="K1721" s="4" t="s">
        <v>77</v>
      </c>
      <c r="L1721" s="4">
        <v>71</v>
      </c>
      <c r="M1721" s="4" t="s">
        <v>69</v>
      </c>
      <c r="N1721" s="4">
        <v>14</v>
      </c>
      <c r="O1721" s="6" t="s">
        <v>7007</v>
      </c>
      <c r="P1721" s="6" t="s">
        <v>7001</v>
      </c>
      <c r="Q1721" s="6" t="s">
        <v>7460</v>
      </c>
      <c r="R1721" s="4">
        <v>277</v>
      </c>
      <c r="S1721" s="4">
        <v>62</v>
      </c>
      <c r="T1721" s="4">
        <v>59</v>
      </c>
      <c r="U1721" s="4">
        <v>32</v>
      </c>
      <c r="V1721" s="4">
        <v>68</v>
      </c>
      <c r="W1721" s="4">
        <v>56</v>
      </c>
      <c r="X1721" s="4">
        <v>328</v>
      </c>
      <c r="Y1721" s="4">
        <v>79</v>
      </c>
      <c r="Z1721" s="4">
        <v>62</v>
      </c>
      <c r="AA1721" s="4">
        <v>52</v>
      </c>
      <c r="AB1721" s="4">
        <v>61</v>
      </c>
      <c r="AC1721" s="4">
        <v>74</v>
      </c>
      <c r="AD1721" s="4">
        <v>408</v>
      </c>
      <c r="AE1721" s="4">
        <v>83</v>
      </c>
      <c r="AF1721" s="4">
        <v>82</v>
      </c>
      <c r="AG1721" s="4">
        <v>88</v>
      </c>
      <c r="AH1721" s="4">
        <v>65</v>
      </c>
      <c r="AI1721" s="4">
        <v>90</v>
      </c>
      <c r="AJ1721" s="4">
        <v>263</v>
      </c>
      <c r="AK1721" s="4">
        <v>58</v>
      </c>
      <c r="AL1721" s="4">
        <v>47</v>
      </c>
      <c r="AM1721" s="4">
        <v>61</v>
      </c>
      <c r="AN1721" s="4">
        <v>36</v>
      </c>
      <c r="AO1721" s="4">
        <v>61</v>
      </c>
      <c r="AP1721" s="4">
        <v>250</v>
      </c>
      <c r="AQ1721" s="4">
        <v>36</v>
      </c>
      <c r="AR1721" s="4">
        <v>35</v>
      </c>
      <c r="AS1721" s="4">
        <v>57</v>
      </c>
      <c r="AT1721" s="4">
        <v>64</v>
      </c>
      <c r="AU1721" s="4">
        <v>58</v>
      </c>
      <c r="AV1721" s="4">
        <v>69</v>
      </c>
      <c r="AW1721" s="4">
        <v>106</v>
      </c>
      <c r="AX1721" s="4">
        <v>31</v>
      </c>
      <c r="AY1721" s="4">
        <v>38</v>
      </c>
      <c r="AZ1721" s="4">
        <v>37</v>
      </c>
      <c r="BA1721" s="4">
        <v>50</v>
      </c>
      <c r="BB1721" s="4">
        <v>11</v>
      </c>
      <c r="BC1721" s="4">
        <v>6</v>
      </c>
      <c r="BD1721" s="4">
        <v>13</v>
      </c>
      <c r="BE1721" s="4">
        <v>11</v>
      </c>
      <c r="BF1721" s="4">
        <v>9</v>
      </c>
      <c r="BG1721" s="4">
        <v>1682</v>
      </c>
      <c r="BH1721" s="4">
        <v>361</v>
      </c>
      <c r="BI1721" s="4">
        <v>1</v>
      </c>
      <c r="BJ1721" s="4">
        <v>82</v>
      </c>
      <c r="BK1721" s="4">
        <v>59</v>
      </c>
      <c r="BL1721" s="4">
        <v>64</v>
      </c>
      <c r="BM1721" s="4">
        <v>78</v>
      </c>
      <c r="BN1721" s="4">
        <v>35</v>
      </c>
    </row>
    <row r="1722" spans="1:66" ht="30" customHeight="1" x14ac:dyDescent="0.25">
      <c r="A1722" s="15" t="s">
        <v>6397</v>
      </c>
      <c r="B1722" s="4">
        <v>25</v>
      </c>
      <c r="C1722" s="4">
        <v>75</v>
      </c>
      <c r="D1722" s="4">
        <v>78</v>
      </c>
      <c r="E1722" s="5" t="s">
        <v>8160</v>
      </c>
      <c r="F1722" s="5" t="str">
        <f t="shared" si="142"/>
        <v>Hellas Verona</v>
      </c>
      <c r="G1722" s="25" t="str">
        <f t="shared" si="143"/>
        <v>Jun 30, 2024 A Prestamo</v>
      </c>
      <c r="H1722" s="5">
        <v>0</v>
      </c>
      <c r="I1722" s="4" t="s">
        <v>337</v>
      </c>
      <c r="J1722" s="4" t="s">
        <v>253</v>
      </c>
      <c r="K1722" s="4" t="s">
        <v>68</v>
      </c>
      <c r="L1722" s="4">
        <v>77</v>
      </c>
      <c r="M1722" s="4" t="s">
        <v>195</v>
      </c>
      <c r="N1722" s="4">
        <v>3</v>
      </c>
      <c r="O1722" s="6" t="s">
        <v>7005</v>
      </c>
      <c r="P1722" s="6" t="s">
        <v>6880</v>
      </c>
      <c r="Q1722" s="6">
        <v>0</v>
      </c>
      <c r="R1722" s="4">
        <v>348</v>
      </c>
      <c r="S1722" s="4">
        <v>63</v>
      </c>
      <c r="T1722" s="4">
        <v>67</v>
      </c>
      <c r="U1722" s="4">
        <v>68</v>
      </c>
      <c r="V1722" s="4">
        <v>76</v>
      </c>
      <c r="W1722" s="4">
        <v>74</v>
      </c>
      <c r="X1722" s="4">
        <v>358</v>
      </c>
      <c r="Y1722" s="4">
        <v>73</v>
      </c>
      <c r="Z1722" s="4">
        <v>66</v>
      </c>
      <c r="AA1722" s="4">
        <v>70</v>
      </c>
      <c r="AB1722" s="4">
        <v>73</v>
      </c>
      <c r="AC1722" s="4">
        <v>76</v>
      </c>
      <c r="AD1722" s="4">
        <v>351</v>
      </c>
      <c r="AE1722" s="4">
        <v>73</v>
      </c>
      <c r="AF1722" s="4">
        <v>76</v>
      </c>
      <c r="AG1722" s="4">
        <v>72</v>
      </c>
      <c r="AH1722" s="4">
        <v>74</v>
      </c>
      <c r="AI1722" s="4">
        <v>56</v>
      </c>
      <c r="AJ1722" s="4">
        <v>402</v>
      </c>
      <c r="AK1722" s="4">
        <v>84</v>
      </c>
      <c r="AL1722" s="4">
        <v>80</v>
      </c>
      <c r="AM1722" s="4">
        <v>85</v>
      </c>
      <c r="AN1722" s="4">
        <v>77</v>
      </c>
      <c r="AO1722" s="4">
        <v>76</v>
      </c>
      <c r="AP1722" s="4">
        <v>366</v>
      </c>
      <c r="AQ1722" s="4">
        <v>78</v>
      </c>
      <c r="AR1722" s="4">
        <v>69</v>
      </c>
      <c r="AS1722" s="4">
        <v>76</v>
      </c>
      <c r="AT1722" s="4">
        <v>73</v>
      </c>
      <c r="AU1722" s="4">
        <v>70</v>
      </c>
      <c r="AV1722" s="4">
        <v>69</v>
      </c>
      <c r="AW1722" s="4">
        <v>206</v>
      </c>
      <c r="AX1722" s="4">
        <v>67</v>
      </c>
      <c r="AY1722" s="4">
        <v>72</v>
      </c>
      <c r="AZ1722" s="4">
        <v>67</v>
      </c>
      <c r="BA1722" s="4">
        <v>56</v>
      </c>
      <c r="BB1722" s="4">
        <v>14</v>
      </c>
      <c r="BC1722" s="4">
        <v>12</v>
      </c>
      <c r="BD1722" s="4">
        <v>10</v>
      </c>
      <c r="BE1722" s="4">
        <v>12</v>
      </c>
      <c r="BF1722" s="4">
        <v>8</v>
      </c>
      <c r="BG1722" s="4">
        <v>2087</v>
      </c>
      <c r="BH1722" s="4">
        <v>441</v>
      </c>
      <c r="BI1722" s="4">
        <v>1</v>
      </c>
      <c r="BJ1722" s="4">
        <v>75</v>
      </c>
      <c r="BK1722" s="4">
        <v>73</v>
      </c>
      <c r="BL1722" s="4">
        <v>72</v>
      </c>
      <c r="BM1722" s="4">
        <v>73</v>
      </c>
      <c r="BN1722" s="4">
        <v>69</v>
      </c>
    </row>
    <row r="1723" spans="1:66" ht="30" customHeight="1" x14ac:dyDescent="0.25">
      <c r="A1723" s="15" t="s">
        <v>3361</v>
      </c>
      <c r="B1723" s="4">
        <v>23</v>
      </c>
      <c r="C1723" s="4">
        <v>75</v>
      </c>
      <c r="D1723" s="4">
        <v>82</v>
      </c>
      <c r="E1723" s="5" t="s">
        <v>3362</v>
      </c>
      <c r="F1723" s="5" t="str">
        <f t="shared" si="142"/>
        <v>Milan</v>
      </c>
      <c r="G1723" s="25" t="str">
        <f t="shared" si="143"/>
        <v>2017 ~ 2026</v>
      </c>
      <c r="H1723" s="5" t="str">
        <f>RIGHT(G1723, 4)</f>
        <v>2026</v>
      </c>
      <c r="I1723" s="4" t="s">
        <v>337</v>
      </c>
      <c r="J1723" s="4" t="s">
        <v>253</v>
      </c>
      <c r="K1723" s="4" t="s">
        <v>68</v>
      </c>
      <c r="L1723" s="4">
        <v>77</v>
      </c>
      <c r="M1723" s="4" t="s">
        <v>189</v>
      </c>
      <c r="N1723" s="4">
        <v>7</v>
      </c>
      <c r="O1723" s="6" t="s">
        <v>7064</v>
      </c>
      <c r="P1723" s="6" t="s">
        <v>7130</v>
      </c>
      <c r="Q1723" s="6" t="s">
        <v>7145</v>
      </c>
      <c r="R1723" s="4">
        <v>242</v>
      </c>
      <c r="S1723" s="4">
        <v>41</v>
      </c>
      <c r="T1723" s="4">
        <v>22</v>
      </c>
      <c r="U1723" s="4">
        <v>80</v>
      </c>
      <c r="V1723" s="4">
        <v>65</v>
      </c>
      <c r="W1723" s="4">
        <v>34</v>
      </c>
      <c r="X1723" s="4">
        <v>251</v>
      </c>
      <c r="Y1723" s="4">
        <v>53</v>
      </c>
      <c r="Z1723" s="4">
        <v>47</v>
      </c>
      <c r="AA1723" s="4">
        <v>28</v>
      </c>
      <c r="AB1723" s="4">
        <v>58</v>
      </c>
      <c r="AC1723" s="4">
        <v>65</v>
      </c>
      <c r="AD1723" s="4">
        <v>282</v>
      </c>
      <c r="AE1723" s="4">
        <v>52</v>
      </c>
      <c r="AF1723" s="4">
        <v>53</v>
      </c>
      <c r="AG1723" s="4">
        <v>55</v>
      </c>
      <c r="AH1723" s="4">
        <v>71</v>
      </c>
      <c r="AI1723" s="4">
        <v>51</v>
      </c>
      <c r="AJ1723" s="4">
        <v>328</v>
      </c>
      <c r="AK1723" s="4">
        <v>59</v>
      </c>
      <c r="AL1723" s="4">
        <v>78</v>
      </c>
      <c r="AM1723" s="4">
        <v>77</v>
      </c>
      <c r="AN1723" s="4">
        <v>73</v>
      </c>
      <c r="AO1723" s="4">
        <v>41</v>
      </c>
      <c r="AP1723" s="4">
        <v>259</v>
      </c>
      <c r="AQ1723" s="4">
        <v>80</v>
      </c>
      <c r="AR1723" s="4">
        <v>73</v>
      </c>
      <c r="AS1723" s="4">
        <v>23</v>
      </c>
      <c r="AT1723" s="4">
        <v>41</v>
      </c>
      <c r="AU1723" s="4">
        <v>42</v>
      </c>
      <c r="AV1723" s="4">
        <v>59</v>
      </c>
      <c r="AW1723" s="4">
        <v>233</v>
      </c>
      <c r="AX1723" s="4">
        <v>77</v>
      </c>
      <c r="AY1723" s="4">
        <v>80</v>
      </c>
      <c r="AZ1723" s="4">
        <v>76</v>
      </c>
      <c r="BA1723" s="4">
        <v>56</v>
      </c>
      <c r="BB1723" s="4">
        <v>11</v>
      </c>
      <c r="BC1723" s="4">
        <v>5</v>
      </c>
      <c r="BD1723" s="4">
        <v>12</v>
      </c>
      <c r="BE1723" s="4">
        <v>14</v>
      </c>
      <c r="BF1723" s="4">
        <v>14</v>
      </c>
      <c r="BG1723" s="4">
        <v>1651</v>
      </c>
      <c r="BH1723" s="4">
        <v>351</v>
      </c>
      <c r="BI1723" s="4">
        <v>1</v>
      </c>
      <c r="BJ1723" s="4">
        <v>53</v>
      </c>
      <c r="BK1723" s="4">
        <v>35</v>
      </c>
      <c r="BL1723" s="4">
        <v>52</v>
      </c>
      <c r="BM1723" s="4">
        <v>58</v>
      </c>
      <c r="BN1723" s="4">
        <v>77</v>
      </c>
    </row>
    <row r="1724" spans="1:66" ht="30" customHeight="1" x14ac:dyDescent="0.25">
      <c r="A1724" s="15" t="s">
        <v>3079</v>
      </c>
      <c r="B1724" s="4">
        <v>21</v>
      </c>
      <c r="C1724" s="4">
        <v>67</v>
      </c>
      <c r="D1724" s="4">
        <v>78</v>
      </c>
      <c r="E1724" s="5" t="s">
        <v>2887</v>
      </c>
      <c r="F1724" s="5" t="str">
        <f t="shared" si="142"/>
        <v>New Zealand</v>
      </c>
      <c r="G1724" s="25" t="str">
        <f t="shared" si="143"/>
        <v>Free</v>
      </c>
      <c r="H1724" s="5">
        <v>0</v>
      </c>
      <c r="I1724" s="4" t="s">
        <v>494</v>
      </c>
      <c r="J1724" s="4" t="s">
        <v>125</v>
      </c>
      <c r="K1724" s="4" t="s">
        <v>68</v>
      </c>
      <c r="L1724" s="4">
        <v>69</v>
      </c>
      <c r="M1724" s="4" t="s">
        <v>69</v>
      </c>
      <c r="N1724" s="4">
        <v>11</v>
      </c>
      <c r="O1724" s="6">
        <v>0</v>
      </c>
      <c r="P1724" s="6">
        <v>0</v>
      </c>
      <c r="Q1724" s="6">
        <v>0</v>
      </c>
      <c r="R1724" s="4">
        <v>290</v>
      </c>
      <c r="S1724" s="4">
        <v>56</v>
      </c>
      <c r="T1724" s="4">
        <v>63</v>
      </c>
      <c r="U1724" s="4">
        <v>52</v>
      </c>
      <c r="V1724" s="4">
        <v>67</v>
      </c>
      <c r="W1724" s="4">
        <v>52</v>
      </c>
      <c r="X1724" s="4">
        <v>318</v>
      </c>
      <c r="Y1724" s="4">
        <v>69</v>
      </c>
      <c r="Z1724" s="4">
        <v>59</v>
      </c>
      <c r="AA1724" s="4">
        <v>58</v>
      </c>
      <c r="AB1724" s="4">
        <v>63</v>
      </c>
      <c r="AC1724" s="4">
        <v>69</v>
      </c>
      <c r="AD1724" s="4">
        <v>364</v>
      </c>
      <c r="AE1724" s="4">
        <v>74</v>
      </c>
      <c r="AF1724" s="4">
        <v>72</v>
      </c>
      <c r="AG1724" s="4">
        <v>76</v>
      </c>
      <c r="AH1724" s="4">
        <v>66</v>
      </c>
      <c r="AI1724" s="4">
        <v>76</v>
      </c>
      <c r="AJ1724" s="4">
        <v>332</v>
      </c>
      <c r="AK1724" s="4">
        <v>64</v>
      </c>
      <c r="AL1724" s="4">
        <v>68</v>
      </c>
      <c r="AM1724" s="4">
        <v>72</v>
      </c>
      <c r="AN1724" s="4">
        <v>66</v>
      </c>
      <c r="AO1724" s="4">
        <v>62</v>
      </c>
      <c r="AP1724" s="4">
        <v>312</v>
      </c>
      <c r="AQ1724" s="4">
        <v>68</v>
      </c>
      <c r="AR1724" s="4">
        <v>53</v>
      </c>
      <c r="AS1724" s="4">
        <v>64</v>
      </c>
      <c r="AT1724" s="4">
        <v>67</v>
      </c>
      <c r="AU1724" s="4">
        <v>60</v>
      </c>
      <c r="AV1724" s="4">
        <v>66</v>
      </c>
      <c r="AW1724" s="4">
        <v>151</v>
      </c>
      <c r="AX1724" s="4">
        <v>46</v>
      </c>
      <c r="AY1724" s="4">
        <v>54</v>
      </c>
      <c r="AZ1724" s="4">
        <v>51</v>
      </c>
      <c r="BA1724" s="4">
        <v>38</v>
      </c>
      <c r="BB1724" s="4">
        <v>7</v>
      </c>
      <c r="BC1724" s="4">
        <v>7</v>
      </c>
      <c r="BD1724" s="4">
        <v>8</v>
      </c>
      <c r="BE1724" s="4">
        <v>10</v>
      </c>
      <c r="BF1724" s="4">
        <v>6</v>
      </c>
      <c r="BG1724" s="4">
        <v>1805</v>
      </c>
      <c r="BH1724" s="4">
        <v>387</v>
      </c>
      <c r="BI1724" s="4">
        <v>1</v>
      </c>
      <c r="BJ1724" s="4">
        <v>73</v>
      </c>
      <c r="BK1724" s="4">
        <v>62</v>
      </c>
      <c r="BL1724" s="4">
        <v>63</v>
      </c>
      <c r="BM1724" s="4">
        <v>70</v>
      </c>
      <c r="BN1724" s="4">
        <v>51</v>
      </c>
    </row>
    <row r="1725" spans="1:66" ht="30" customHeight="1" x14ac:dyDescent="0.25">
      <c r="A1725" s="15" t="s">
        <v>1421</v>
      </c>
      <c r="B1725" s="4">
        <v>23</v>
      </c>
      <c r="C1725" s="4">
        <v>78</v>
      </c>
      <c r="D1725" s="4">
        <v>82</v>
      </c>
      <c r="E1725" s="5" t="s">
        <v>1422</v>
      </c>
      <c r="F1725" s="5" t="str">
        <f t="shared" si="142"/>
        <v>Nottingham Forest</v>
      </c>
      <c r="G1725" s="25" t="str">
        <f t="shared" si="143"/>
        <v>2022 ~ 2027</v>
      </c>
      <c r="H1725" s="5" t="str">
        <f>RIGHT(G1725, 4)</f>
        <v>2027</v>
      </c>
      <c r="I1725" s="4" t="s">
        <v>90</v>
      </c>
      <c r="J1725" s="4" t="s">
        <v>98</v>
      </c>
      <c r="K1725" s="4" t="s">
        <v>68</v>
      </c>
      <c r="L1725" s="4">
        <v>80</v>
      </c>
      <c r="M1725" s="4" t="s">
        <v>69</v>
      </c>
      <c r="N1725" s="4">
        <v>4</v>
      </c>
      <c r="O1725" s="6" t="s">
        <v>7145</v>
      </c>
      <c r="P1725" s="6" t="s">
        <v>7330</v>
      </c>
      <c r="Q1725" s="6" t="s">
        <v>6903</v>
      </c>
      <c r="R1725" s="4">
        <v>345</v>
      </c>
      <c r="S1725" s="4">
        <v>68</v>
      </c>
      <c r="T1725" s="4">
        <v>73</v>
      </c>
      <c r="U1725" s="4">
        <v>58</v>
      </c>
      <c r="V1725" s="4">
        <v>79</v>
      </c>
      <c r="W1725" s="4">
        <v>67</v>
      </c>
      <c r="X1725" s="4">
        <v>381</v>
      </c>
      <c r="Y1725" s="4">
        <v>81</v>
      </c>
      <c r="Z1725" s="4">
        <v>73</v>
      </c>
      <c r="AA1725" s="4">
        <v>71</v>
      </c>
      <c r="AB1725" s="4">
        <v>76</v>
      </c>
      <c r="AC1725" s="4">
        <v>80</v>
      </c>
      <c r="AD1725" s="4">
        <v>385</v>
      </c>
      <c r="AE1725" s="4">
        <v>77</v>
      </c>
      <c r="AF1725" s="4">
        <v>73</v>
      </c>
      <c r="AG1725" s="4">
        <v>83</v>
      </c>
      <c r="AH1725" s="4">
        <v>76</v>
      </c>
      <c r="AI1725" s="4">
        <v>76</v>
      </c>
      <c r="AJ1725" s="4">
        <v>361</v>
      </c>
      <c r="AK1725" s="4">
        <v>74</v>
      </c>
      <c r="AL1725" s="4">
        <v>72</v>
      </c>
      <c r="AM1725" s="4">
        <v>78</v>
      </c>
      <c r="AN1725" s="4">
        <v>66</v>
      </c>
      <c r="AO1725" s="4">
        <v>71</v>
      </c>
      <c r="AP1725" s="4">
        <v>350</v>
      </c>
      <c r="AQ1725" s="4">
        <v>66</v>
      </c>
      <c r="AR1725" s="4">
        <v>58</v>
      </c>
      <c r="AS1725" s="4">
        <v>75</v>
      </c>
      <c r="AT1725" s="4">
        <v>78</v>
      </c>
      <c r="AU1725" s="4">
        <v>73</v>
      </c>
      <c r="AV1725" s="4">
        <v>76</v>
      </c>
      <c r="AW1725" s="4">
        <v>170</v>
      </c>
      <c r="AX1725" s="4">
        <v>57</v>
      </c>
      <c r="AY1725" s="4">
        <v>57</v>
      </c>
      <c r="AZ1725" s="4">
        <v>56</v>
      </c>
      <c r="BA1725" s="4">
        <v>54</v>
      </c>
      <c r="BB1725" s="4">
        <v>7</v>
      </c>
      <c r="BC1725" s="4">
        <v>7</v>
      </c>
      <c r="BD1725" s="4">
        <v>14</v>
      </c>
      <c r="BE1725" s="4">
        <v>15</v>
      </c>
      <c r="BF1725" s="4">
        <v>11</v>
      </c>
      <c r="BG1725" s="4">
        <v>2046</v>
      </c>
      <c r="BH1725" s="4">
        <v>429</v>
      </c>
      <c r="BI1725" s="4">
        <v>1</v>
      </c>
      <c r="BJ1725" s="4">
        <v>75</v>
      </c>
      <c r="BK1725" s="4">
        <v>73</v>
      </c>
      <c r="BL1725" s="4">
        <v>75</v>
      </c>
      <c r="BM1725" s="4">
        <v>80</v>
      </c>
      <c r="BN1725" s="4">
        <v>57</v>
      </c>
    </row>
    <row r="1726" spans="1:66" ht="30" customHeight="1" x14ac:dyDescent="0.25">
      <c r="A1726" s="15" t="s">
        <v>6542</v>
      </c>
      <c r="B1726" s="4">
        <v>24</v>
      </c>
      <c r="C1726" s="4">
        <v>72</v>
      </c>
      <c r="D1726" s="4">
        <v>77</v>
      </c>
      <c r="E1726" s="5" t="s">
        <v>2144</v>
      </c>
      <c r="F1726" s="5" t="str">
        <f t="shared" si="142"/>
        <v>Independiente</v>
      </c>
      <c r="G1726" s="25" t="str">
        <f t="shared" si="143"/>
        <v>2023 ~ 2026</v>
      </c>
      <c r="H1726" s="5" t="str">
        <f>RIGHT(G1726, 4)</f>
        <v>2026</v>
      </c>
      <c r="I1726" s="4" t="s">
        <v>337</v>
      </c>
      <c r="J1726" s="4" t="s">
        <v>260</v>
      </c>
      <c r="K1726" s="4" t="s">
        <v>68</v>
      </c>
      <c r="L1726" s="4">
        <v>74</v>
      </c>
      <c r="M1726" s="4" t="s">
        <v>69</v>
      </c>
      <c r="N1726" s="4">
        <v>5</v>
      </c>
      <c r="O1726" s="6" t="s">
        <v>6995</v>
      </c>
      <c r="P1726" s="6" t="s">
        <v>6911</v>
      </c>
      <c r="Q1726" s="6" t="s">
        <v>7175</v>
      </c>
      <c r="R1726" s="4">
        <v>325</v>
      </c>
      <c r="S1726" s="4">
        <v>58</v>
      </c>
      <c r="T1726" s="4">
        <v>75</v>
      </c>
      <c r="U1726" s="4">
        <v>60</v>
      </c>
      <c r="V1726" s="4">
        <v>71</v>
      </c>
      <c r="W1726" s="4">
        <v>61</v>
      </c>
      <c r="X1726" s="4">
        <v>326</v>
      </c>
      <c r="Y1726" s="4">
        <v>76</v>
      </c>
      <c r="Z1726" s="4">
        <v>56</v>
      </c>
      <c r="AA1726" s="4">
        <v>55</v>
      </c>
      <c r="AB1726" s="4">
        <v>65</v>
      </c>
      <c r="AC1726" s="4">
        <v>74</v>
      </c>
      <c r="AD1726" s="4">
        <v>354</v>
      </c>
      <c r="AE1726" s="4">
        <v>75</v>
      </c>
      <c r="AF1726" s="4">
        <v>72</v>
      </c>
      <c r="AG1726" s="4">
        <v>72</v>
      </c>
      <c r="AH1726" s="4">
        <v>71</v>
      </c>
      <c r="AI1726" s="4">
        <v>64</v>
      </c>
      <c r="AJ1726" s="4">
        <v>343</v>
      </c>
      <c r="AK1726" s="4">
        <v>70</v>
      </c>
      <c r="AL1726" s="4">
        <v>74</v>
      </c>
      <c r="AM1726" s="4">
        <v>67</v>
      </c>
      <c r="AN1726" s="4">
        <v>70</v>
      </c>
      <c r="AO1726" s="4">
        <v>62</v>
      </c>
      <c r="AP1726" s="4">
        <v>296</v>
      </c>
      <c r="AQ1726" s="4">
        <v>57</v>
      </c>
      <c r="AR1726" s="4">
        <v>34</v>
      </c>
      <c r="AS1726" s="4">
        <v>76</v>
      </c>
      <c r="AT1726" s="4">
        <v>66</v>
      </c>
      <c r="AU1726" s="4">
        <v>63</v>
      </c>
      <c r="AV1726" s="4">
        <v>68</v>
      </c>
      <c r="AW1726" s="4">
        <v>79</v>
      </c>
      <c r="AX1726" s="4">
        <v>22</v>
      </c>
      <c r="AY1726" s="4">
        <v>30</v>
      </c>
      <c r="AZ1726" s="4">
        <v>27</v>
      </c>
      <c r="BA1726" s="4">
        <v>50</v>
      </c>
      <c r="BB1726" s="4">
        <v>14</v>
      </c>
      <c r="BC1726" s="4">
        <v>7</v>
      </c>
      <c r="BD1726" s="4">
        <v>11</v>
      </c>
      <c r="BE1726" s="4">
        <v>9</v>
      </c>
      <c r="BF1726" s="4">
        <v>9</v>
      </c>
      <c r="BG1726" s="4">
        <v>1773</v>
      </c>
      <c r="BH1726" s="4">
        <v>380</v>
      </c>
      <c r="BI1726" s="4">
        <v>1</v>
      </c>
      <c r="BJ1726" s="4">
        <v>73</v>
      </c>
      <c r="BK1726" s="4">
        <v>70</v>
      </c>
      <c r="BL1726" s="4">
        <v>65</v>
      </c>
      <c r="BM1726" s="4">
        <v>74</v>
      </c>
      <c r="BN1726" s="4">
        <v>31</v>
      </c>
    </row>
    <row r="1727" spans="1:66" ht="30" customHeight="1" x14ac:dyDescent="0.25">
      <c r="A1727" s="15" t="s">
        <v>4004</v>
      </c>
      <c r="B1727" s="4">
        <v>29</v>
      </c>
      <c r="C1727" s="4">
        <v>83</v>
      </c>
      <c r="D1727" s="4">
        <v>83</v>
      </c>
      <c r="E1727" s="5" t="s">
        <v>3942</v>
      </c>
      <c r="F1727" s="5" t="str">
        <f t="shared" si="142"/>
        <v>SC Freiburg</v>
      </c>
      <c r="G1727" s="25" t="str">
        <f t="shared" si="143"/>
        <v>2022 ~ 2026</v>
      </c>
      <c r="H1727" s="5" t="str">
        <f>RIGHT(G1727, 4)</f>
        <v>2026</v>
      </c>
      <c r="I1727" s="4" t="s">
        <v>155</v>
      </c>
      <c r="J1727" s="4" t="s">
        <v>853</v>
      </c>
      <c r="K1727" s="4" t="s">
        <v>68</v>
      </c>
      <c r="L1727" s="4">
        <v>83</v>
      </c>
      <c r="M1727" s="4" t="s">
        <v>189</v>
      </c>
      <c r="N1727" s="4">
        <v>0</v>
      </c>
      <c r="O1727" s="6" t="s">
        <v>6985</v>
      </c>
      <c r="P1727" s="6" t="s">
        <v>7472</v>
      </c>
      <c r="Q1727" s="6" t="s">
        <v>7497</v>
      </c>
      <c r="R1727" s="4">
        <v>338</v>
      </c>
      <c r="S1727" s="4">
        <v>68</v>
      </c>
      <c r="T1727" s="4">
        <v>55</v>
      </c>
      <c r="U1727" s="4">
        <v>83</v>
      </c>
      <c r="V1727" s="4">
        <v>79</v>
      </c>
      <c r="W1727" s="4">
        <v>53</v>
      </c>
      <c r="X1727" s="4">
        <v>296</v>
      </c>
      <c r="Y1727" s="4">
        <v>61</v>
      </c>
      <c r="Z1727" s="4">
        <v>44</v>
      </c>
      <c r="AA1727" s="4">
        <v>42</v>
      </c>
      <c r="AB1727" s="4">
        <v>74</v>
      </c>
      <c r="AC1727" s="4">
        <v>75</v>
      </c>
      <c r="AD1727" s="4">
        <v>308</v>
      </c>
      <c r="AE1727" s="4">
        <v>54</v>
      </c>
      <c r="AF1727" s="4">
        <v>65</v>
      </c>
      <c r="AG1727" s="4">
        <v>55</v>
      </c>
      <c r="AH1727" s="4">
        <v>85</v>
      </c>
      <c r="AI1727" s="4">
        <v>49</v>
      </c>
      <c r="AJ1727" s="4">
        <v>367</v>
      </c>
      <c r="AK1727" s="4">
        <v>79</v>
      </c>
      <c r="AL1727" s="4">
        <v>83</v>
      </c>
      <c r="AM1727" s="4">
        <v>75</v>
      </c>
      <c r="AN1727" s="4">
        <v>84</v>
      </c>
      <c r="AO1727" s="4">
        <v>46</v>
      </c>
      <c r="AP1727" s="4">
        <v>353</v>
      </c>
      <c r="AQ1727" s="4">
        <v>74</v>
      </c>
      <c r="AR1727" s="4">
        <v>85</v>
      </c>
      <c r="AS1727" s="4">
        <v>55</v>
      </c>
      <c r="AT1727" s="4">
        <v>72</v>
      </c>
      <c r="AU1727" s="4">
        <v>67</v>
      </c>
      <c r="AV1727" s="4">
        <v>77</v>
      </c>
      <c r="AW1727" s="4">
        <v>251</v>
      </c>
      <c r="AX1727" s="4">
        <v>87</v>
      </c>
      <c r="AY1727" s="4">
        <v>86</v>
      </c>
      <c r="AZ1727" s="4">
        <v>78</v>
      </c>
      <c r="BA1727" s="4">
        <v>46</v>
      </c>
      <c r="BB1727" s="4">
        <v>12</v>
      </c>
      <c r="BC1727" s="4">
        <v>10</v>
      </c>
      <c r="BD1727" s="4">
        <v>6</v>
      </c>
      <c r="BE1727" s="4">
        <v>8</v>
      </c>
      <c r="BF1727" s="4">
        <v>10</v>
      </c>
      <c r="BG1727" s="4">
        <v>1959</v>
      </c>
      <c r="BH1727" s="4">
        <v>421</v>
      </c>
      <c r="BI1727" s="4">
        <v>3</v>
      </c>
      <c r="BJ1727" s="4">
        <v>60</v>
      </c>
      <c r="BK1727" s="4">
        <v>59</v>
      </c>
      <c r="BL1727" s="4">
        <v>71</v>
      </c>
      <c r="BM1727" s="4">
        <v>66</v>
      </c>
      <c r="BN1727" s="4">
        <v>85</v>
      </c>
    </row>
    <row r="1728" spans="1:66" ht="30" customHeight="1" x14ac:dyDescent="0.25">
      <c r="A1728" s="15" t="s">
        <v>2706</v>
      </c>
      <c r="B1728" s="4">
        <v>18</v>
      </c>
      <c r="C1728" s="4">
        <v>66</v>
      </c>
      <c r="D1728" s="4">
        <v>84</v>
      </c>
      <c r="E1728" s="5" t="s">
        <v>2707</v>
      </c>
      <c r="F1728" s="5" t="str">
        <f t="shared" si="142"/>
        <v>Ajax</v>
      </c>
      <c r="G1728" s="25" t="str">
        <f t="shared" si="143"/>
        <v>2023 ~ 2027</v>
      </c>
      <c r="H1728" s="5" t="str">
        <f>RIGHT(G1728, 4)</f>
        <v>2027</v>
      </c>
      <c r="I1728" s="4" t="s">
        <v>259</v>
      </c>
      <c r="J1728" s="4" t="s">
        <v>98</v>
      </c>
      <c r="K1728" s="4" t="s">
        <v>68</v>
      </c>
      <c r="L1728" s="4">
        <v>67</v>
      </c>
      <c r="M1728" s="4" t="s">
        <v>69</v>
      </c>
      <c r="N1728" s="4">
        <v>18</v>
      </c>
      <c r="O1728" s="6" t="s">
        <v>7401</v>
      </c>
      <c r="P1728" s="6" t="s">
        <v>6959</v>
      </c>
      <c r="Q1728" s="6" t="s">
        <v>6873</v>
      </c>
      <c r="R1728" s="4">
        <v>280</v>
      </c>
      <c r="S1728" s="4">
        <v>60</v>
      </c>
      <c r="T1728" s="4">
        <v>57</v>
      </c>
      <c r="U1728" s="4">
        <v>44</v>
      </c>
      <c r="V1728" s="4">
        <v>64</v>
      </c>
      <c r="W1728" s="4">
        <v>55</v>
      </c>
      <c r="X1728" s="4">
        <v>316</v>
      </c>
      <c r="Y1728" s="4">
        <v>76</v>
      </c>
      <c r="Z1728" s="4">
        <v>56</v>
      </c>
      <c r="AA1728" s="4">
        <v>54</v>
      </c>
      <c r="AB1728" s="4">
        <v>61</v>
      </c>
      <c r="AC1728" s="4">
        <v>69</v>
      </c>
      <c r="AD1728" s="4">
        <v>384</v>
      </c>
      <c r="AE1728" s="4">
        <v>80</v>
      </c>
      <c r="AF1728" s="4">
        <v>74</v>
      </c>
      <c r="AG1728" s="4">
        <v>81</v>
      </c>
      <c r="AH1728" s="4">
        <v>63</v>
      </c>
      <c r="AI1728" s="4">
        <v>86</v>
      </c>
      <c r="AJ1728" s="4">
        <v>300</v>
      </c>
      <c r="AK1728" s="4">
        <v>68</v>
      </c>
      <c r="AL1728" s="4">
        <v>63</v>
      </c>
      <c r="AM1728" s="4">
        <v>53</v>
      </c>
      <c r="AN1728" s="4">
        <v>62</v>
      </c>
      <c r="AO1728" s="4">
        <v>54</v>
      </c>
      <c r="AP1728" s="4">
        <v>220</v>
      </c>
      <c r="AQ1728" s="4">
        <v>32</v>
      </c>
      <c r="AR1728" s="4">
        <v>32</v>
      </c>
      <c r="AS1728" s="4">
        <v>54</v>
      </c>
      <c r="AT1728" s="4">
        <v>59</v>
      </c>
      <c r="AU1728" s="4">
        <v>43</v>
      </c>
      <c r="AV1728" s="4">
        <v>65</v>
      </c>
      <c r="AW1728" s="4">
        <v>124</v>
      </c>
      <c r="AX1728" s="4">
        <v>28</v>
      </c>
      <c r="AY1728" s="4">
        <v>49</v>
      </c>
      <c r="AZ1728" s="4">
        <v>47</v>
      </c>
      <c r="BA1728" s="4">
        <v>53</v>
      </c>
      <c r="BB1728" s="4">
        <v>8</v>
      </c>
      <c r="BC1728" s="4">
        <v>10</v>
      </c>
      <c r="BD1728" s="4">
        <v>14</v>
      </c>
      <c r="BE1728" s="4">
        <v>14</v>
      </c>
      <c r="BF1728" s="4">
        <v>7</v>
      </c>
      <c r="BG1728" s="4">
        <v>1677</v>
      </c>
      <c r="BH1728" s="4">
        <v>363</v>
      </c>
      <c r="BI1728" s="4">
        <v>1</v>
      </c>
      <c r="BJ1728" s="4">
        <v>77</v>
      </c>
      <c r="BK1728" s="4">
        <v>58</v>
      </c>
      <c r="BL1728" s="4">
        <v>61</v>
      </c>
      <c r="BM1728" s="4">
        <v>74</v>
      </c>
      <c r="BN1728" s="4">
        <v>39</v>
      </c>
    </row>
    <row r="1729" spans="1:66" ht="30" customHeight="1" x14ac:dyDescent="0.25">
      <c r="A1729" s="15" t="s">
        <v>6840</v>
      </c>
      <c r="B1729" s="4">
        <v>26</v>
      </c>
      <c r="C1729" s="4">
        <v>76</v>
      </c>
      <c r="D1729" s="4">
        <v>77</v>
      </c>
      <c r="E1729" s="5" t="s">
        <v>8063</v>
      </c>
      <c r="F1729" s="5" t="str">
        <f t="shared" si="142"/>
        <v>Cádiz</v>
      </c>
      <c r="G1729" s="25" t="str">
        <f t="shared" si="143"/>
        <v>Jun 30, 2024 A Prestamo</v>
      </c>
      <c r="H1729" s="5">
        <v>0</v>
      </c>
      <c r="I1729" s="4" t="s">
        <v>124</v>
      </c>
      <c r="J1729" s="4" t="s">
        <v>612</v>
      </c>
      <c r="K1729" s="4" t="s">
        <v>68</v>
      </c>
      <c r="L1729" s="4">
        <v>77</v>
      </c>
      <c r="M1729" s="4" t="s">
        <v>106</v>
      </c>
      <c r="N1729" s="4">
        <v>1</v>
      </c>
      <c r="O1729" s="6" t="s">
        <v>7051</v>
      </c>
      <c r="P1729" s="6" t="s">
        <v>6914</v>
      </c>
      <c r="Q1729" s="6">
        <v>0</v>
      </c>
      <c r="R1729" s="4">
        <v>366</v>
      </c>
      <c r="S1729" s="4">
        <v>59</v>
      </c>
      <c r="T1729" s="4">
        <v>77</v>
      </c>
      <c r="U1729" s="4">
        <v>82</v>
      </c>
      <c r="V1729" s="4">
        <v>73</v>
      </c>
      <c r="W1729" s="4">
        <v>75</v>
      </c>
      <c r="X1729" s="4">
        <v>341</v>
      </c>
      <c r="Y1729" s="4">
        <v>69</v>
      </c>
      <c r="Z1729" s="4">
        <v>75</v>
      </c>
      <c r="AA1729" s="4">
        <v>57</v>
      </c>
      <c r="AB1729" s="4">
        <v>64</v>
      </c>
      <c r="AC1729" s="4">
        <v>76</v>
      </c>
      <c r="AD1729" s="4">
        <v>321</v>
      </c>
      <c r="AE1729" s="4">
        <v>60</v>
      </c>
      <c r="AF1729" s="4">
        <v>61</v>
      </c>
      <c r="AG1729" s="4">
        <v>66</v>
      </c>
      <c r="AH1729" s="4">
        <v>78</v>
      </c>
      <c r="AI1729" s="4">
        <v>56</v>
      </c>
      <c r="AJ1729" s="4">
        <v>398</v>
      </c>
      <c r="AK1729" s="4">
        <v>81</v>
      </c>
      <c r="AL1729" s="4">
        <v>81</v>
      </c>
      <c r="AM1729" s="4">
        <v>78</v>
      </c>
      <c r="AN1729" s="4">
        <v>88</v>
      </c>
      <c r="AO1729" s="4">
        <v>70</v>
      </c>
      <c r="AP1729" s="4">
        <v>317</v>
      </c>
      <c r="AQ1729" s="4">
        <v>74</v>
      </c>
      <c r="AR1729" s="4">
        <v>21</v>
      </c>
      <c r="AS1729" s="4">
        <v>80</v>
      </c>
      <c r="AT1729" s="4">
        <v>70</v>
      </c>
      <c r="AU1729" s="4">
        <v>72</v>
      </c>
      <c r="AV1729" s="4">
        <v>80</v>
      </c>
      <c r="AW1729" s="4">
        <v>78</v>
      </c>
      <c r="AX1729" s="4">
        <v>35</v>
      </c>
      <c r="AY1729" s="4">
        <v>20</v>
      </c>
      <c r="AZ1729" s="4">
        <v>23</v>
      </c>
      <c r="BA1729" s="4">
        <v>46</v>
      </c>
      <c r="BB1729" s="4">
        <v>7</v>
      </c>
      <c r="BC1729" s="4">
        <v>8</v>
      </c>
      <c r="BD1729" s="4">
        <v>13</v>
      </c>
      <c r="BE1729" s="4">
        <v>12</v>
      </c>
      <c r="BF1729" s="4">
        <v>6</v>
      </c>
      <c r="BG1729" s="4">
        <v>1867</v>
      </c>
      <c r="BH1729" s="4">
        <v>389</v>
      </c>
      <c r="BI1729" s="4">
        <v>1</v>
      </c>
      <c r="BJ1729" s="4">
        <v>61</v>
      </c>
      <c r="BK1729" s="4">
        <v>76</v>
      </c>
      <c r="BL1729" s="4">
        <v>68</v>
      </c>
      <c r="BM1729" s="4">
        <v>71</v>
      </c>
      <c r="BN1729" s="4">
        <v>31</v>
      </c>
    </row>
    <row r="1730" spans="1:66" ht="30" customHeight="1" x14ac:dyDescent="0.25">
      <c r="A1730" s="15" t="s">
        <v>5919</v>
      </c>
      <c r="B1730" s="4">
        <v>34</v>
      </c>
      <c r="C1730" s="4">
        <v>73</v>
      </c>
      <c r="D1730" s="4">
        <v>73</v>
      </c>
      <c r="E1730" s="5" t="s">
        <v>5471</v>
      </c>
      <c r="F1730" s="5" t="str">
        <f t="shared" ref="F1730:F1793" si="148">IFERROR(LEFT(E1730, FIND(CHAR(10), E1730)-1), "")</f>
        <v>Clermont</v>
      </c>
      <c r="G1730" s="25" t="str">
        <f t="shared" ref="G1730:G1793" si="149">IFERROR(MID(E1730,FIND(CHAR(10),E1730)+1,LEN(E1730)),")
=SI.ERROR(EXTRAE(A1, ENCONTRAR(CARACTER(10), A1)+1, LARGO(A1)), """)</f>
        <v>2022 ~ 2024</v>
      </c>
      <c r="H1730" s="5" t="str">
        <f>RIGHT(G1730, 4)</f>
        <v>2024</v>
      </c>
      <c r="I1730" s="4" t="s">
        <v>212</v>
      </c>
      <c r="J1730" s="4" t="s">
        <v>67</v>
      </c>
      <c r="K1730" s="4" t="s">
        <v>68</v>
      </c>
      <c r="L1730" s="4">
        <v>73</v>
      </c>
      <c r="M1730" s="4" t="s">
        <v>229</v>
      </c>
      <c r="N1730" s="4">
        <v>0</v>
      </c>
      <c r="O1730" s="6" t="s">
        <v>6877</v>
      </c>
      <c r="P1730" s="6" t="s">
        <v>6895</v>
      </c>
      <c r="Q1730" s="6" t="s">
        <v>7222</v>
      </c>
      <c r="R1730" s="4">
        <v>318</v>
      </c>
      <c r="S1730" s="4">
        <v>61</v>
      </c>
      <c r="T1730" s="4">
        <v>55</v>
      </c>
      <c r="U1730" s="4">
        <v>69</v>
      </c>
      <c r="V1730" s="4">
        <v>73</v>
      </c>
      <c r="W1730" s="4">
        <v>60</v>
      </c>
      <c r="X1730" s="4">
        <v>321</v>
      </c>
      <c r="Y1730" s="4">
        <v>63</v>
      </c>
      <c r="Z1730" s="4">
        <v>57</v>
      </c>
      <c r="AA1730" s="4">
        <v>57</v>
      </c>
      <c r="AB1730" s="4">
        <v>72</v>
      </c>
      <c r="AC1730" s="4">
        <v>72</v>
      </c>
      <c r="AD1730" s="4">
        <v>266</v>
      </c>
      <c r="AE1730" s="4">
        <v>47</v>
      </c>
      <c r="AF1730" s="4">
        <v>34</v>
      </c>
      <c r="AG1730" s="4">
        <v>51</v>
      </c>
      <c r="AH1730" s="4">
        <v>75</v>
      </c>
      <c r="AI1730" s="4">
        <v>59</v>
      </c>
      <c r="AJ1730" s="4">
        <v>312</v>
      </c>
      <c r="AK1730" s="4">
        <v>70</v>
      </c>
      <c r="AL1730" s="4">
        <v>66</v>
      </c>
      <c r="AM1730" s="4">
        <v>48</v>
      </c>
      <c r="AN1730" s="4">
        <v>68</v>
      </c>
      <c r="AO1730" s="4">
        <v>60</v>
      </c>
      <c r="AP1730" s="4">
        <v>355</v>
      </c>
      <c r="AQ1730" s="4">
        <v>80</v>
      </c>
      <c r="AR1730" s="4">
        <v>76</v>
      </c>
      <c r="AS1730" s="4">
        <v>60</v>
      </c>
      <c r="AT1730" s="4">
        <v>71</v>
      </c>
      <c r="AU1730" s="4">
        <v>68</v>
      </c>
      <c r="AV1730" s="4">
        <v>73</v>
      </c>
      <c r="AW1730" s="4">
        <v>221</v>
      </c>
      <c r="AX1730" s="4">
        <v>73</v>
      </c>
      <c r="AY1730" s="4">
        <v>75</v>
      </c>
      <c r="AZ1730" s="4">
        <v>73</v>
      </c>
      <c r="BA1730" s="4">
        <v>46</v>
      </c>
      <c r="BB1730" s="4">
        <v>11</v>
      </c>
      <c r="BC1730" s="4">
        <v>11</v>
      </c>
      <c r="BD1730" s="4">
        <v>11</v>
      </c>
      <c r="BE1730" s="4">
        <v>8</v>
      </c>
      <c r="BF1730" s="4">
        <v>5</v>
      </c>
      <c r="BG1730" s="4">
        <v>1839</v>
      </c>
      <c r="BH1730" s="4">
        <v>372</v>
      </c>
      <c r="BI1730" s="4">
        <v>3</v>
      </c>
      <c r="BJ1730" s="4">
        <v>40</v>
      </c>
      <c r="BK1730" s="4">
        <v>60</v>
      </c>
      <c r="BL1730" s="4">
        <v>68</v>
      </c>
      <c r="BM1730" s="4">
        <v>65</v>
      </c>
      <c r="BN1730" s="4">
        <v>74</v>
      </c>
    </row>
    <row r="1731" spans="1:66" ht="30" customHeight="1" x14ac:dyDescent="0.25">
      <c r="A1731" s="15" t="s">
        <v>6664</v>
      </c>
      <c r="B1731" s="4">
        <v>31</v>
      </c>
      <c r="C1731" s="4">
        <v>81</v>
      </c>
      <c r="D1731" s="4">
        <v>81</v>
      </c>
      <c r="E1731" s="5" t="s">
        <v>2668</v>
      </c>
      <c r="F1731" s="5" t="str">
        <f t="shared" si="148"/>
        <v>Eintracht Frankfurt</v>
      </c>
      <c r="G1731" s="25" t="str">
        <f t="shared" si="149"/>
        <v>2022 ~ 2025</v>
      </c>
      <c r="H1731" s="5" t="str">
        <f>RIGHT(G1731, 4)</f>
        <v>2025</v>
      </c>
      <c r="I1731" s="4" t="s">
        <v>259</v>
      </c>
      <c r="J1731" s="4" t="s">
        <v>91</v>
      </c>
      <c r="K1731" s="4" t="s">
        <v>68</v>
      </c>
      <c r="L1731" s="4">
        <v>81</v>
      </c>
      <c r="M1731" s="4" t="s">
        <v>195</v>
      </c>
      <c r="N1731" s="4">
        <v>0</v>
      </c>
      <c r="O1731" s="6" t="s">
        <v>7119</v>
      </c>
      <c r="P1731" s="6" t="s">
        <v>6914</v>
      </c>
      <c r="Q1731" s="6" t="s">
        <v>6970</v>
      </c>
      <c r="R1731" s="4">
        <v>371</v>
      </c>
      <c r="S1731" s="4">
        <v>79</v>
      </c>
      <c r="T1731" s="4">
        <v>75</v>
      </c>
      <c r="U1731" s="4">
        <v>47</v>
      </c>
      <c r="V1731" s="4">
        <v>87</v>
      </c>
      <c r="W1731" s="4">
        <v>83</v>
      </c>
      <c r="X1731" s="4">
        <v>404</v>
      </c>
      <c r="Y1731" s="4">
        <v>82</v>
      </c>
      <c r="Z1731" s="4">
        <v>81</v>
      </c>
      <c r="AA1731" s="4">
        <v>72</v>
      </c>
      <c r="AB1731" s="4">
        <v>81</v>
      </c>
      <c r="AC1731" s="4">
        <v>88</v>
      </c>
      <c r="AD1731" s="4">
        <v>368</v>
      </c>
      <c r="AE1731" s="4">
        <v>68</v>
      </c>
      <c r="AF1731" s="4">
        <v>58</v>
      </c>
      <c r="AG1731" s="4">
        <v>78</v>
      </c>
      <c r="AH1731" s="4">
        <v>81</v>
      </c>
      <c r="AI1731" s="4">
        <v>83</v>
      </c>
      <c r="AJ1731" s="4">
        <v>364</v>
      </c>
      <c r="AK1731" s="4">
        <v>75</v>
      </c>
      <c r="AL1731" s="4">
        <v>63</v>
      </c>
      <c r="AM1731" s="4">
        <v>91</v>
      </c>
      <c r="AN1731" s="4">
        <v>67</v>
      </c>
      <c r="AO1731" s="4">
        <v>68</v>
      </c>
      <c r="AP1731" s="4">
        <v>369</v>
      </c>
      <c r="AQ1731" s="4">
        <v>59</v>
      </c>
      <c r="AR1731" s="4">
        <v>65</v>
      </c>
      <c r="AS1731" s="4">
        <v>81</v>
      </c>
      <c r="AT1731" s="4">
        <v>86</v>
      </c>
      <c r="AU1731" s="4">
        <v>78</v>
      </c>
      <c r="AV1731" s="4">
        <v>87</v>
      </c>
      <c r="AW1731" s="4">
        <v>159</v>
      </c>
      <c r="AX1731" s="4">
        <v>64</v>
      </c>
      <c r="AY1731" s="4">
        <v>42</v>
      </c>
      <c r="AZ1731" s="4">
        <v>53</v>
      </c>
      <c r="BA1731" s="4">
        <v>49</v>
      </c>
      <c r="BB1731" s="4">
        <v>14</v>
      </c>
      <c r="BC1731" s="4">
        <v>7</v>
      </c>
      <c r="BD1731" s="4">
        <v>12</v>
      </c>
      <c r="BE1731" s="4">
        <v>6</v>
      </c>
      <c r="BF1731" s="4">
        <v>10</v>
      </c>
      <c r="BG1731" s="4">
        <v>2084</v>
      </c>
      <c r="BH1731" s="4">
        <v>430</v>
      </c>
      <c r="BI1731" s="4">
        <v>4</v>
      </c>
      <c r="BJ1731" s="4">
        <v>63</v>
      </c>
      <c r="BK1731" s="4">
        <v>74</v>
      </c>
      <c r="BL1731" s="4">
        <v>83</v>
      </c>
      <c r="BM1731" s="4">
        <v>84</v>
      </c>
      <c r="BN1731" s="4">
        <v>55</v>
      </c>
    </row>
    <row r="1732" spans="1:66" ht="30" customHeight="1" x14ac:dyDescent="0.25">
      <c r="A1732" s="15" t="s">
        <v>424</v>
      </c>
      <c r="B1732" s="4">
        <v>21</v>
      </c>
      <c r="C1732" s="4">
        <v>78</v>
      </c>
      <c r="D1732" s="4">
        <v>85</v>
      </c>
      <c r="E1732" s="5" t="s">
        <v>7980</v>
      </c>
      <c r="F1732" s="5" t="str">
        <f t="shared" si="148"/>
        <v>Getafe</v>
      </c>
      <c r="G1732" s="25" t="str">
        <f t="shared" si="149"/>
        <v>Jun 30, 2024 A Prestamo</v>
      </c>
      <c r="H1732" s="5">
        <v>0</v>
      </c>
      <c r="I1732" s="4" t="s">
        <v>426</v>
      </c>
      <c r="J1732" s="4" t="s">
        <v>98</v>
      </c>
      <c r="K1732" s="4" t="s">
        <v>77</v>
      </c>
      <c r="L1732" s="4">
        <v>80</v>
      </c>
      <c r="M1732" s="4" t="s">
        <v>69</v>
      </c>
      <c r="N1732" s="4">
        <v>7</v>
      </c>
      <c r="O1732" s="6" t="s">
        <v>6993</v>
      </c>
      <c r="P1732" s="6" t="s">
        <v>6994</v>
      </c>
      <c r="Q1732" s="6">
        <v>0</v>
      </c>
      <c r="R1732" s="4">
        <v>360</v>
      </c>
      <c r="S1732" s="4">
        <v>70</v>
      </c>
      <c r="T1732" s="4">
        <v>79</v>
      </c>
      <c r="U1732" s="4">
        <v>63</v>
      </c>
      <c r="V1732" s="4">
        <v>77</v>
      </c>
      <c r="W1732" s="4">
        <v>71</v>
      </c>
      <c r="X1732" s="4">
        <v>381</v>
      </c>
      <c r="Y1732" s="4">
        <v>81</v>
      </c>
      <c r="Z1732" s="4">
        <v>78</v>
      </c>
      <c r="AA1732" s="4">
        <v>70</v>
      </c>
      <c r="AB1732" s="4">
        <v>72</v>
      </c>
      <c r="AC1732" s="4">
        <v>80</v>
      </c>
      <c r="AD1732" s="4">
        <v>394</v>
      </c>
      <c r="AE1732" s="4">
        <v>82</v>
      </c>
      <c r="AF1732" s="4">
        <v>83</v>
      </c>
      <c r="AG1732" s="4">
        <v>85</v>
      </c>
      <c r="AH1732" s="4">
        <v>69</v>
      </c>
      <c r="AI1732" s="4">
        <v>75</v>
      </c>
      <c r="AJ1732" s="4">
        <v>363</v>
      </c>
      <c r="AK1732" s="4">
        <v>85</v>
      </c>
      <c r="AL1732" s="4">
        <v>75</v>
      </c>
      <c r="AM1732" s="4">
        <v>67</v>
      </c>
      <c r="AN1732" s="4">
        <v>60</v>
      </c>
      <c r="AO1732" s="4">
        <v>76</v>
      </c>
      <c r="AP1732" s="4">
        <v>304</v>
      </c>
      <c r="AQ1732" s="4">
        <v>49</v>
      </c>
      <c r="AR1732" s="4">
        <v>34</v>
      </c>
      <c r="AS1732" s="4">
        <v>79</v>
      </c>
      <c r="AT1732" s="4">
        <v>75</v>
      </c>
      <c r="AU1732" s="4">
        <v>67</v>
      </c>
      <c r="AV1732" s="4">
        <v>73</v>
      </c>
      <c r="AW1732" s="4">
        <v>99</v>
      </c>
      <c r="AX1732" s="4">
        <v>27</v>
      </c>
      <c r="AY1732" s="4">
        <v>39</v>
      </c>
      <c r="AZ1732" s="4">
        <v>33</v>
      </c>
      <c r="BA1732" s="4">
        <v>34</v>
      </c>
      <c r="BB1732" s="4">
        <v>5</v>
      </c>
      <c r="BC1732" s="4">
        <v>6</v>
      </c>
      <c r="BD1732" s="4">
        <v>6</v>
      </c>
      <c r="BE1732" s="4">
        <v>9</v>
      </c>
      <c r="BF1732" s="4">
        <v>8</v>
      </c>
      <c r="BG1732" s="4">
        <v>1935</v>
      </c>
      <c r="BH1732" s="4">
        <v>412</v>
      </c>
      <c r="BI1732" s="4">
        <v>1</v>
      </c>
      <c r="BJ1732" s="4">
        <v>83</v>
      </c>
      <c r="BK1732" s="4">
        <v>79</v>
      </c>
      <c r="BL1732" s="4">
        <v>74</v>
      </c>
      <c r="BM1732" s="4">
        <v>80</v>
      </c>
      <c r="BN1732" s="4">
        <v>36</v>
      </c>
    </row>
    <row r="1733" spans="1:66" ht="30" customHeight="1" x14ac:dyDescent="0.25">
      <c r="A1733" s="15" t="s">
        <v>7822</v>
      </c>
      <c r="B1733" s="4">
        <v>27</v>
      </c>
      <c r="C1733" s="4">
        <v>76</v>
      </c>
      <c r="D1733" s="4">
        <v>76</v>
      </c>
      <c r="E1733" s="5" t="s">
        <v>4513</v>
      </c>
      <c r="F1733" s="5" t="str">
        <f t="shared" si="148"/>
        <v>Porto</v>
      </c>
      <c r="G1733" s="25" t="str">
        <f t="shared" si="149"/>
        <v>2020 ~ 2026</v>
      </c>
      <c r="H1733" s="5" t="str">
        <f>RIGHT(G1733, 4)</f>
        <v>2026</v>
      </c>
      <c r="I1733" s="4" t="s">
        <v>183</v>
      </c>
      <c r="J1733" s="4" t="s">
        <v>913</v>
      </c>
      <c r="K1733" s="4" t="s">
        <v>68</v>
      </c>
      <c r="L1733" s="4">
        <v>76</v>
      </c>
      <c r="M1733" s="4" t="s">
        <v>195</v>
      </c>
      <c r="N1733" s="4">
        <v>0</v>
      </c>
      <c r="O1733" s="6" t="s">
        <v>7363</v>
      </c>
      <c r="P1733" s="6" t="s">
        <v>7026</v>
      </c>
      <c r="Q1733" s="6" t="s">
        <v>6987</v>
      </c>
      <c r="R1733" s="4">
        <v>351</v>
      </c>
      <c r="S1733" s="4">
        <v>62</v>
      </c>
      <c r="T1733" s="4">
        <v>72</v>
      </c>
      <c r="U1733" s="4">
        <v>78</v>
      </c>
      <c r="V1733" s="4">
        <v>77</v>
      </c>
      <c r="W1733" s="4">
        <v>62</v>
      </c>
      <c r="X1733" s="4">
        <v>348</v>
      </c>
      <c r="Y1733" s="4">
        <v>78</v>
      </c>
      <c r="Z1733" s="4">
        <v>65</v>
      </c>
      <c r="AA1733" s="4">
        <v>51</v>
      </c>
      <c r="AB1733" s="4">
        <v>75</v>
      </c>
      <c r="AC1733" s="4">
        <v>79</v>
      </c>
      <c r="AD1733" s="4">
        <v>318</v>
      </c>
      <c r="AE1733" s="4">
        <v>56</v>
      </c>
      <c r="AF1733" s="4">
        <v>64</v>
      </c>
      <c r="AG1733" s="4">
        <v>67</v>
      </c>
      <c r="AH1733" s="4">
        <v>75</v>
      </c>
      <c r="AI1733" s="4">
        <v>56</v>
      </c>
      <c r="AJ1733" s="4">
        <v>389</v>
      </c>
      <c r="AK1733" s="4">
        <v>76</v>
      </c>
      <c r="AL1733" s="4">
        <v>83</v>
      </c>
      <c r="AM1733" s="4">
        <v>80</v>
      </c>
      <c r="AN1733" s="4">
        <v>83</v>
      </c>
      <c r="AO1733" s="4">
        <v>67</v>
      </c>
      <c r="AP1733" s="4">
        <v>361</v>
      </c>
      <c r="AQ1733" s="4">
        <v>78</v>
      </c>
      <c r="AR1733" s="4">
        <v>74</v>
      </c>
      <c r="AS1733" s="4">
        <v>75</v>
      </c>
      <c r="AT1733" s="4">
        <v>77</v>
      </c>
      <c r="AU1733" s="4">
        <v>57</v>
      </c>
      <c r="AV1733" s="4">
        <v>80</v>
      </c>
      <c r="AW1733" s="4">
        <v>217</v>
      </c>
      <c r="AX1733" s="4">
        <v>71</v>
      </c>
      <c r="AY1733" s="4">
        <v>76</v>
      </c>
      <c r="AZ1733" s="4">
        <v>70</v>
      </c>
      <c r="BA1733" s="4">
        <v>56</v>
      </c>
      <c r="BB1733" s="4">
        <v>9</v>
      </c>
      <c r="BC1733" s="4">
        <v>14</v>
      </c>
      <c r="BD1733" s="4">
        <v>8</v>
      </c>
      <c r="BE1733" s="4">
        <v>12</v>
      </c>
      <c r="BF1733" s="4">
        <v>13</v>
      </c>
      <c r="BG1733" s="4">
        <v>2040</v>
      </c>
      <c r="BH1733" s="4">
        <v>434</v>
      </c>
      <c r="BI1733" s="4">
        <v>1</v>
      </c>
      <c r="BJ1733" s="4">
        <v>60</v>
      </c>
      <c r="BK1733" s="4">
        <v>71</v>
      </c>
      <c r="BL1733" s="4">
        <v>72</v>
      </c>
      <c r="BM1733" s="4">
        <v>76</v>
      </c>
      <c r="BN1733" s="4">
        <v>74</v>
      </c>
    </row>
    <row r="1734" spans="1:66" ht="30" customHeight="1" x14ac:dyDescent="0.25">
      <c r="A1734" s="15" t="s">
        <v>6482</v>
      </c>
      <c r="B1734" s="4">
        <v>22</v>
      </c>
      <c r="C1734" s="4">
        <v>78</v>
      </c>
      <c r="D1734" s="4">
        <v>84</v>
      </c>
      <c r="E1734" s="5" t="s">
        <v>2210</v>
      </c>
      <c r="F1734" s="5" t="str">
        <f t="shared" si="148"/>
        <v>Crystal Palace</v>
      </c>
      <c r="G1734" s="25" t="str">
        <f t="shared" si="149"/>
        <v>2021 ~ 2026</v>
      </c>
      <c r="H1734" s="5" t="str">
        <f>RIGHT(G1734, 4)</f>
        <v>2026</v>
      </c>
      <c r="I1734" s="4" t="s">
        <v>66</v>
      </c>
      <c r="J1734" s="4" t="s">
        <v>119</v>
      </c>
      <c r="K1734" s="4" t="s">
        <v>68</v>
      </c>
      <c r="L1734" s="4">
        <v>80</v>
      </c>
      <c r="M1734" s="4" t="s">
        <v>189</v>
      </c>
      <c r="N1734" s="4">
        <v>6</v>
      </c>
      <c r="O1734" s="6" t="s">
        <v>7205</v>
      </c>
      <c r="P1734" s="6" t="s">
        <v>6937</v>
      </c>
      <c r="Q1734" s="6" t="s">
        <v>7206</v>
      </c>
      <c r="R1734" s="4">
        <v>263</v>
      </c>
      <c r="S1734" s="4">
        <v>35</v>
      </c>
      <c r="T1734" s="4">
        <v>42</v>
      </c>
      <c r="U1734" s="4">
        <v>77</v>
      </c>
      <c r="V1734" s="4">
        <v>77</v>
      </c>
      <c r="W1734" s="4">
        <v>32</v>
      </c>
      <c r="X1734" s="4">
        <v>293</v>
      </c>
      <c r="Y1734" s="4">
        <v>67</v>
      </c>
      <c r="Z1734" s="4">
        <v>45</v>
      </c>
      <c r="AA1734" s="4">
        <v>32</v>
      </c>
      <c r="AB1734" s="4">
        <v>75</v>
      </c>
      <c r="AC1734" s="4">
        <v>74</v>
      </c>
      <c r="AD1734" s="4">
        <v>362</v>
      </c>
      <c r="AE1734" s="4">
        <v>70</v>
      </c>
      <c r="AF1734" s="4">
        <v>77</v>
      </c>
      <c r="AG1734" s="4">
        <v>69</v>
      </c>
      <c r="AH1734" s="4">
        <v>81</v>
      </c>
      <c r="AI1734" s="4">
        <v>65</v>
      </c>
      <c r="AJ1734" s="4">
        <v>308</v>
      </c>
      <c r="AK1734" s="4">
        <v>49</v>
      </c>
      <c r="AL1734" s="4">
        <v>84</v>
      </c>
      <c r="AM1734" s="4">
        <v>72</v>
      </c>
      <c r="AN1734" s="4">
        <v>77</v>
      </c>
      <c r="AO1734" s="4">
        <v>26</v>
      </c>
      <c r="AP1734" s="4">
        <v>279</v>
      </c>
      <c r="AQ1734" s="4">
        <v>73</v>
      </c>
      <c r="AR1734" s="4">
        <v>79</v>
      </c>
      <c r="AS1734" s="4">
        <v>35</v>
      </c>
      <c r="AT1734" s="4">
        <v>54</v>
      </c>
      <c r="AU1734" s="4">
        <v>38</v>
      </c>
      <c r="AV1734" s="4">
        <v>75</v>
      </c>
      <c r="AW1734" s="4">
        <v>239</v>
      </c>
      <c r="AX1734" s="4">
        <v>81</v>
      </c>
      <c r="AY1734" s="4">
        <v>80</v>
      </c>
      <c r="AZ1734" s="4">
        <v>78</v>
      </c>
      <c r="BA1734" s="4">
        <v>52</v>
      </c>
      <c r="BB1734" s="4">
        <v>8</v>
      </c>
      <c r="BC1734" s="4">
        <v>9</v>
      </c>
      <c r="BD1734" s="4">
        <v>11</v>
      </c>
      <c r="BE1734" s="4">
        <v>12</v>
      </c>
      <c r="BF1734" s="4">
        <v>12</v>
      </c>
      <c r="BG1734" s="4">
        <v>1796</v>
      </c>
      <c r="BH1734" s="4">
        <v>398</v>
      </c>
      <c r="BI1734" s="4">
        <v>2</v>
      </c>
      <c r="BJ1734" s="4">
        <v>74</v>
      </c>
      <c r="BK1734" s="4">
        <v>39</v>
      </c>
      <c r="BL1734" s="4">
        <v>60</v>
      </c>
      <c r="BM1734" s="4">
        <v>70</v>
      </c>
      <c r="BN1734" s="4">
        <v>80</v>
      </c>
    </row>
    <row r="1735" spans="1:66" ht="30" customHeight="1" x14ac:dyDescent="0.25">
      <c r="A1735" s="15" t="s">
        <v>3225</v>
      </c>
      <c r="B1735" s="4">
        <v>24</v>
      </c>
      <c r="C1735" s="4">
        <v>79</v>
      </c>
      <c r="D1735" s="4">
        <v>83</v>
      </c>
      <c r="E1735" s="5" t="s">
        <v>8055</v>
      </c>
      <c r="F1735" s="5" t="str">
        <f t="shared" si="148"/>
        <v>Lazio</v>
      </c>
      <c r="G1735" s="25" t="str">
        <f t="shared" si="149"/>
        <v>Jun 30, 2024 A Prestamo</v>
      </c>
      <c r="H1735" s="5">
        <v>0</v>
      </c>
      <c r="I1735" s="4" t="s">
        <v>337</v>
      </c>
      <c r="J1735" s="4" t="s">
        <v>84</v>
      </c>
      <c r="K1735" s="4" t="s">
        <v>68</v>
      </c>
      <c r="L1735" s="4">
        <v>81</v>
      </c>
      <c r="M1735" s="4" t="s">
        <v>195</v>
      </c>
      <c r="N1735" s="4">
        <v>4</v>
      </c>
      <c r="O1735" s="6" t="s">
        <v>7214</v>
      </c>
      <c r="P1735" s="6" t="s">
        <v>6946</v>
      </c>
      <c r="Q1735" s="6">
        <v>0</v>
      </c>
      <c r="R1735" s="4">
        <v>343</v>
      </c>
      <c r="S1735" s="4">
        <v>67</v>
      </c>
      <c r="T1735" s="4">
        <v>66</v>
      </c>
      <c r="U1735" s="4">
        <v>69</v>
      </c>
      <c r="V1735" s="4">
        <v>83</v>
      </c>
      <c r="W1735" s="4">
        <v>58</v>
      </c>
      <c r="X1735" s="4">
        <v>377</v>
      </c>
      <c r="Y1735" s="4">
        <v>76</v>
      </c>
      <c r="Z1735" s="4">
        <v>75</v>
      </c>
      <c r="AA1735" s="4">
        <v>67</v>
      </c>
      <c r="AB1735" s="4">
        <v>79</v>
      </c>
      <c r="AC1735" s="4">
        <v>80</v>
      </c>
      <c r="AD1735" s="4">
        <v>381</v>
      </c>
      <c r="AE1735" s="4">
        <v>73</v>
      </c>
      <c r="AF1735" s="4">
        <v>74</v>
      </c>
      <c r="AG1735" s="4">
        <v>84</v>
      </c>
      <c r="AH1735" s="4">
        <v>79</v>
      </c>
      <c r="AI1735" s="4">
        <v>71</v>
      </c>
      <c r="AJ1735" s="4">
        <v>385</v>
      </c>
      <c r="AK1735" s="4">
        <v>75</v>
      </c>
      <c r="AL1735" s="4">
        <v>78</v>
      </c>
      <c r="AM1735" s="4">
        <v>88</v>
      </c>
      <c r="AN1735" s="4">
        <v>75</v>
      </c>
      <c r="AO1735" s="4">
        <v>69</v>
      </c>
      <c r="AP1735" s="4">
        <v>388</v>
      </c>
      <c r="AQ1735" s="4">
        <v>86</v>
      </c>
      <c r="AR1735" s="4">
        <v>77</v>
      </c>
      <c r="AS1735" s="4">
        <v>74</v>
      </c>
      <c r="AT1735" s="4">
        <v>81</v>
      </c>
      <c r="AU1735" s="4">
        <v>70</v>
      </c>
      <c r="AV1735" s="4">
        <v>82</v>
      </c>
      <c r="AW1735" s="4">
        <v>220</v>
      </c>
      <c r="AX1735" s="4">
        <v>72</v>
      </c>
      <c r="AY1735" s="4">
        <v>76</v>
      </c>
      <c r="AZ1735" s="4">
        <v>72</v>
      </c>
      <c r="BA1735" s="4">
        <v>49</v>
      </c>
      <c r="BB1735" s="4">
        <v>6</v>
      </c>
      <c r="BC1735" s="4">
        <v>13</v>
      </c>
      <c r="BD1735" s="4">
        <v>6</v>
      </c>
      <c r="BE1735" s="4">
        <v>13</v>
      </c>
      <c r="BF1735" s="4">
        <v>11</v>
      </c>
      <c r="BG1735" s="4">
        <v>2143</v>
      </c>
      <c r="BH1735" s="4">
        <v>454</v>
      </c>
      <c r="BI1735" s="4">
        <v>2</v>
      </c>
      <c r="BJ1735" s="4">
        <v>74</v>
      </c>
      <c r="BK1735" s="4">
        <v>69</v>
      </c>
      <c r="BL1735" s="4">
        <v>78</v>
      </c>
      <c r="BM1735" s="4">
        <v>78</v>
      </c>
      <c r="BN1735" s="4">
        <v>74</v>
      </c>
    </row>
    <row r="1736" spans="1:66" ht="30" customHeight="1" x14ac:dyDescent="0.25">
      <c r="A1736" s="15" t="s">
        <v>955</v>
      </c>
      <c r="B1736" s="4">
        <v>20</v>
      </c>
      <c r="C1736" s="4" t="s">
        <v>199</v>
      </c>
      <c r="D1736" s="4">
        <v>86</v>
      </c>
      <c r="E1736" s="5" t="s">
        <v>154</v>
      </c>
      <c r="F1736" s="5" t="str">
        <f t="shared" si="148"/>
        <v>Chelsea</v>
      </c>
      <c r="G1736" s="25" t="str">
        <f t="shared" si="149"/>
        <v>2023 ~ 2030</v>
      </c>
      <c r="H1736" s="5" t="str">
        <f>RIGHT(G1736, 4)</f>
        <v>2030</v>
      </c>
      <c r="I1736" s="4" t="s">
        <v>90</v>
      </c>
      <c r="J1736" s="4" t="s">
        <v>321</v>
      </c>
      <c r="K1736" s="4" t="s">
        <v>68</v>
      </c>
      <c r="L1736" s="4">
        <v>79</v>
      </c>
      <c r="M1736" s="4" t="s">
        <v>415</v>
      </c>
      <c r="N1736" s="4">
        <v>8</v>
      </c>
      <c r="O1736" s="6" t="s">
        <v>7200</v>
      </c>
      <c r="P1736" s="6" t="s">
        <v>7201</v>
      </c>
      <c r="Q1736" s="6" t="s">
        <v>7202</v>
      </c>
      <c r="R1736" s="4">
        <v>304</v>
      </c>
      <c r="S1736" s="4">
        <v>79</v>
      </c>
      <c r="T1736" s="4">
        <v>42</v>
      </c>
      <c r="U1736" s="4">
        <v>55</v>
      </c>
      <c r="V1736" s="4" t="s">
        <v>959</v>
      </c>
      <c r="W1736" s="4">
        <v>52</v>
      </c>
      <c r="X1736" s="4">
        <v>339</v>
      </c>
      <c r="Y1736" s="4">
        <v>78</v>
      </c>
      <c r="Z1736" s="4">
        <v>75</v>
      </c>
      <c r="AA1736" s="4" t="s">
        <v>960</v>
      </c>
      <c r="AB1736" s="4" t="s">
        <v>961</v>
      </c>
      <c r="AC1736" s="4" t="s">
        <v>201</v>
      </c>
      <c r="AD1736" s="4">
        <v>400</v>
      </c>
      <c r="AE1736" s="4">
        <v>86</v>
      </c>
      <c r="AF1736" s="4">
        <v>87</v>
      </c>
      <c r="AG1736" s="4" t="s">
        <v>166</v>
      </c>
      <c r="AH1736" s="4" t="s">
        <v>265</v>
      </c>
      <c r="AI1736" s="4">
        <v>77</v>
      </c>
      <c r="AJ1736" s="4">
        <v>338</v>
      </c>
      <c r="AK1736" s="4">
        <v>62</v>
      </c>
      <c r="AL1736" s="4" t="s">
        <v>201</v>
      </c>
      <c r="AM1736" s="4" t="s">
        <v>136</v>
      </c>
      <c r="AN1736" s="4" t="s">
        <v>595</v>
      </c>
      <c r="AO1736" s="4" t="s">
        <v>962</v>
      </c>
      <c r="AP1736" s="4">
        <v>333</v>
      </c>
      <c r="AQ1736" s="4">
        <v>75</v>
      </c>
      <c r="AR1736" s="4">
        <v>70</v>
      </c>
      <c r="AS1736" s="4">
        <v>72</v>
      </c>
      <c r="AT1736" s="4" t="s">
        <v>963</v>
      </c>
      <c r="AU1736" s="4" t="s">
        <v>964</v>
      </c>
      <c r="AV1736" s="4">
        <v>74</v>
      </c>
      <c r="AW1736" s="4">
        <v>219</v>
      </c>
      <c r="AX1736" s="4">
        <v>71</v>
      </c>
      <c r="AY1736" s="4">
        <v>74</v>
      </c>
      <c r="AZ1736" s="4">
        <v>74</v>
      </c>
      <c r="BA1736" s="4">
        <v>49</v>
      </c>
      <c r="BB1736" s="4">
        <v>10</v>
      </c>
      <c r="BC1736" s="4">
        <v>6</v>
      </c>
      <c r="BD1736" s="4">
        <v>14</v>
      </c>
      <c r="BE1736" s="4">
        <v>8</v>
      </c>
      <c r="BF1736" s="4">
        <v>11</v>
      </c>
      <c r="BG1736" s="4">
        <v>1982</v>
      </c>
      <c r="BH1736" s="4">
        <v>430</v>
      </c>
      <c r="BI1736" s="4">
        <v>1</v>
      </c>
      <c r="BJ1736" s="4">
        <v>87</v>
      </c>
      <c r="BK1736" s="4">
        <v>49</v>
      </c>
      <c r="BL1736" s="4">
        <v>72</v>
      </c>
      <c r="BM1736" s="4">
        <v>77</v>
      </c>
      <c r="BN1736" s="4">
        <v>70</v>
      </c>
    </row>
    <row r="1737" spans="1:66" ht="30" customHeight="1" x14ac:dyDescent="0.25">
      <c r="A1737" s="15" t="s">
        <v>5952</v>
      </c>
      <c r="B1737" s="4">
        <v>19</v>
      </c>
      <c r="C1737" s="4">
        <v>62</v>
      </c>
      <c r="D1737" s="4">
        <v>77</v>
      </c>
      <c r="E1737" s="5" t="s">
        <v>4083</v>
      </c>
      <c r="F1737" s="5" t="str">
        <f t="shared" si="148"/>
        <v>Manchester City</v>
      </c>
      <c r="G1737" s="25" t="str">
        <f t="shared" si="149"/>
        <v>2021 ~ 2024</v>
      </c>
      <c r="H1737" s="5" t="str">
        <f>RIGHT(G1737, 4)</f>
        <v>2024</v>
      </c>
      <c r="I1737" s="4" t="s">
        <v>241</v>
      </c>
      <c r="J1737" s="4" t="s">
        <v>156</v>
      </c>
      <c r="K1737" s="4" t="s">
        <v>68</v>
      </c>
      <c r="L1737" s="4">
        <v>63</v>
      </c>
      <c r="M1737" s="4" t="s">
        <v>106</v>
      </c>
      <c r="N1737" s="4">
        <v>15</v>
      </c>
      <c r="O1737" s="6" t="s">
        <v>7589</v>
      </c>
      <c r="P1737" s="6" t="s">
        <v>6911</v>
      </c>
      <c r="Q1737" s="6" t="s">
        <v>7429</v>
      </c>
      <c r="R1737" s="4">
        <v>284</v>
      </c>
      <c r="S1737" s="4">
        <v>56</v>
      </c>
      <c r="T1737" s="4">
        <v>60</v>
      </c>
      <c r="U1737" s="4">
        <v>51</v>
      </c>
      <c r="V1737" s="4">
        <v>59</v>
      </c>
      <c r="W1737" s="4">
        <v>58</v>
      </c>
      <c r="X1737" s="4">
        <v>306</v>
      </c>
      <c r="Y1737" s="4">
        <v>65</v>
      </c>
      <c r="Z1737" s="4">
        <v>68</v>
      </c>
      <c r="AA1737" s="4">
        <v>59</v>
      </c>
      <c r="AB1737" s="4">
        <v>52</v>
      </c>
      <c r="AC1737" s="4">
        <v>62</v>
      </c>
      <c r="AD1737" s="4">
        <v>355</v>
      </c>
      <c r="AE1737" s="4">
        <v>80</v>
      </c>
      <c r="AF1737" s="4">
        <v>73</v>
      </c>
      <c r="AG1737" s="4">
        <v>82</v>
      </c>
      <c r="AH1737" s="4">
        <v>51</v>
      </c>
      <c r="AI1737" s="4">
        <v>69</v>
      </c>
      <c r="AJ1737" s="4">
        <v>294</v>
      </c>
      <c r="AK1737" s="4">
        <v>74</v>
      </c>
      <c r="AL1737" s="4">
        <v>63</v>
      </c>
      <c r="AM1737" s="4">
        <v>51</v>
      </c>
      <c r="AN1737" s="4">
        <v>53</v>
      </c>
      <c r="AO1737" s="4">
        <v>53</v>
      </c>
      <c r="AP1737" s="4">
        <v>230</v>
      </c>
      <c r="AQ1737" s="4">
        <v>33</v>
      </c>
      <c r="AR1737" s="4">
        <v>23</v>
      </c>
      <c r="AS1737" s="4">
        <v>56</v>
      </c>
      <c r="AT1737" s="4">
        <v>51</v>
      </c>
      <c r="AU1737" s="4">
        <v>67</v>
      </c>
      <c r="AV1737" s="4">
        <v>53</v>
      </c>
      <c r="AW1737" s="4">
        <v>90</v>
      </c>
      <c r="AX1737" s="4">
        <v>25</v>
      </c>
      <c r="AY1737" s="4">
        <v>28</v>
      </c>
      <c r="AZ1737" s="4">
        <v>37</v>
      </c>
      <c r="BA1737" s="4">
        <v>46</v>
      </c>
      <c r="BB1737" s="4">
        <v>7</v>
      </c>
      <c r="BC1737" s="4">
        <v>7</v>
      </c>
      <c r="BD1737" s="4">
        <v>9</v>
      </c>
      <c r="BE1737" s="4">
        <v>10</v>
      </c>
      <c r="BF1737" s="4">
        <v>13</v>
      </c>
      <c r="BG1737" s="4">
        <v>1605</v>
      </c>
      <c r="BH1737" s="4">
        <v>336</v>
      </c>
      <c r="BI1737" s="4">
        <v>1</v>
      </c>
      <c r="BJ1737" s="4">
        <v>76</v>
      </c>
      <c r="BK1737" s="4">
        <v>61</v>
      </c>
      <c r="BL1737" s="4">
        <v>56</v>
      </c>
      <c r="BM1737" s="4">
        <v>65</v>
      </c>
      <c r="BN1737" s="4">
        <v>29</v>
      </c>
    </row>
    <row r="1738" spans="1:66" ht="30" customHeight="1" x14ac:dyDescent="0.25">
      <c r="A1738" s="15" t="s">
        <v>4036</v>
      </c>
      <c r="B1738" s="4">
        <v>27</v>
      </c>
      <c r="C1738" s="4">
        <v>67</v>
      </c>
      <c r="D1738" s="4">
        <v>67</v>
      </c>
      <c r="E1738" s="5" t="s">
        <v>74</v>
      </c>
      <c r="F1738" s="5" t="str">
        <f t="shared" si="148"/>
        <v>Ipswich Town</v>
      </c>
      <c r="G1738" s="25" t="str">
        <f t="shared" si="149"/>
        <v>2022 ~ 2025</v>
      </c>
      <c r="H1738" s="5" t="str">
        <f>RIGHT(G1738, 4)</f>
        <v>2025</v>
      </c>
      <c r="I1738" s="4" t="s">
        <v>66</v>
      </c>
      <c r="J1738" s="4" t="s">
        <v>98</v>
      </c>
      <c r="K1738" s="4" t="s">
        <v>68</v>
      </c>
      <c r="L1738" s="4">
        <v>67</v>
      </c>
      <c r="M1738" s="4" t="s">
        <v>294</v>
      </c>
      <c r="N1738" s="4">
        <v>0</v>
      </c>
      <c r="O1738" s="6" t="s">
        <v>7456</v>
      </c>
      <c r="P1738" s="6" t="s">
        <v>7031</v>
      </c>
      <c r="Q1738" s="6" t="s">
        <v>6906</v>
      </c>
      <c r="R1738" s="4">
        <v>290</v>
      </c>
      <c r="S1738" s="4">
        <v>60</v>
      </c>
      <c r="T1738" s="4">
        <v>63</v>
      </c>
      <c r="U1738" s="4">
        <v>43</v>
      </c>
      <c r="V1738" s="4">
        <v>63</v>
      </c>
      <c r="W1738" s="4">
        <v>61</v>
      </c>
      <c r="X1738" s="4">
        <v>306</v>
      </c>
      <c r="Y1738" s="4">
        <v>65</v>
      </c>
      <c r="Z1738" s="4">
        <v>62</v>
      </c>
      <c r="AA1738" s="4">
        <v>56</v>
      </c>
      <c r="AB1738" s="4">
        <v>58</v>
      </c>
      <c r="AC1738" s="4">
        <v>65</v>
      </c>
      <c r="AD1738" s="4">
        <v>393</v>
      </c>
      <c r="AE1738" s="4">
        <v>85</v>
      </c>
      <c r="AF1738" s="4">
        <v>85</v>
      </c>
      <c r="AG1738" s="4">
        <v>85</v>
      </c>
      <c r="AH1738" s="4">
        <v>60</v>
      </c>
      <c r="AI1738" s="4">
        <v>78</v>
      </c>
      <c r="AJ1738" s="4">
        <v>310</v>
      </c>
      <c r="AK1738" s="4">
        <v>64</v>
      </c>
      <c r="AL1738" s="4">
        <v>60</v>
      </c>
      <c r="AM1738" s="4">
        <v>70</v>
      </c>
      <c r="AN1738" s="4">
        <v>54</v>
      </c>
      <c r="AO1738" s="4">
        <v>62</v>
      </c>
      <c r="AP1738" s="4">
        <v>248</v>
      </c>
      <c r="AQ1738" s="4">
        <v>40</v>
      </c>
      <c r="AR1738" s="4">
        <v>31</v>
      </c>
      <c r="AS1738" s="4">
        <v>62</v>
      </c>
      <c r="AT1738" s="4">
        <v>61</v>
      </c>
      <c r="AU1738" s="4">
        <v>54</v>
      </c>
      <c r="AV1738" s="4">
        <v>63</v>
      </c>
      <c r="AW1738" s="4">
        <v>117</v>
      </c>
      <c r="AX1738" s="4">
        <v>41</v>
      </c>
      <c r="AY1738" s="4">
        <v>40</v>
      </c>
      <c r="AZ1738" s="4">
        <v>36</v>
      </c>
      <c r="BA1738" s="4">
        <v>47</v>
      </c>
      <c r="BB1738" s="4">
        <v>12</v>
      </c>
      <c r="BC1738" s="4">
        <v>10</v>
      </c>
      <c r="BD1738" s="4">
        <v>8</v>
      </c>
      <c r="BE1738" s="4">
        <v>11</v>
      </c>
      <c r="BF1738" s="4">
        <v>6</v>
      </c>
      <c r="BG1738" s="4">
        <v>1711</v>
      </c>
      <c r="BH1738" s="4">
        <v>369</v>
      </c>
      <c r="BI1738" s="4">
        <v>1</v>
      </c>
      <c r="BJ1738" s="4">
        <v>85</v>
      </c>
      <c r="BK1738" s="4">
        <v>62</v>
      </c>
      <c r="BL1738" s="4">
        <v>61</v>
      </c>
      <c r="BM1738" s="4">
        <v>67</v>
      </c>
      <c r="BN1738" s="4">
        <v>38</v>
      </c>
    </row>
    <row r="1739" spans="1:66" ht="30" customHeight="1" x14ac:dyDescent="0.25">
      <c r="A1739" s="15" t="s">
        <v>4361</v>
      </c>
      <c r="B1739" s="4">
        <v>22</v>
      </c>
      <c r="C1739" s="4">
        <v>74</v>
      </c>
      <c r="D1739" s="4">
        <v>83</v>
      </c>
      <c r="E1739" s="5" t="s">
        <v>4362</v>
      </c>
      <c r="F1739" s="5" t="str">
        <f t="shared" si="148"/>
        <v>FC Twente</v>
      </c>
      <c r="G1739" s="25" t="str">
        <f t="shared" si="149"/>
        <v>2020 ~ 2026</v>
      </c>
      <c r="H1739" s="5" t="str">
        <f>RIGHT(G1739, 4)</f>
        <v>2026</v>
      </c>
      <c r="I1739" s="4" t="s">
        <v>124</v>
      </c>
      <c r="J1739" s="4" t="s">
        <v>253</v>
      </c>
      <c r="K1739" s="4" t="s">
        <v>68</v>
      </c>
      <c r="L1739" s="4">
        <v>76</v>
      </c>
      <c r="M1739" s="4" t="s">
        <v>189</v>
      </c>
      <c r="N1739" s="4">
        <v>9</v>
      </c>
      <c r="O1739" s="6" t="s">
        <v>7051</v>
      </c>
      <c r="P1739" s="6" t="s">
        <v>7305</v>
      </c>
      <c r="Q1739" s="6" t="s">
        <v>7633</v>
      </c>
      <c r="R1739" s="4">
        <v>239</v>
      </c>
      <c r="S1739" s="4">
        <v>33</v>
      </c>
      <c r="T1739" s="4">
        <v>42</v>
      </c>
      <c r="U1739" s="4">
        <v>69</v>
      </c>
      <c r="V1739" s="4">
        <v>69</v>
      </c>
      <c r="W1739" s="4">
        <v>26</v>
      </c>
      <c r="X1739" s="4">
        <v>239</v>
      </c>
      <c r="Y1739" s="4">
        <v>57</v>
      </c>
      <c r="Z1739" s="4">
        <v>30</v>
      </c>
      <c r="AA1739" s="4">
        <v>27</v>
      </c>
      <c r="AB1739" s="4">
        <v>67</v>
      </c>
      <c r="AC1739" s="4">
        <v>58</v>
      </c>
      <c r="AD1739" s="4">
        <v>334</v>
      </c>
      <c r="AE1739" s="4">
        <v>74</v>
      </c>
      <c r="AF1739" s="4">
        <v>69</v>
      </c>
      <c r="AG1739" s="4">
        <v>62</v>
      </c>
      <c r="AH1739" s="4">
        <v>68</v>
      </c>
      <c r="AI1739" s="4">
        <v>61</v>
      </c>
      <c r="AJ1739" s="4">
        <v>318</v>
      </c>
      <c r="AK1739" s="4">
        <v>62</v>
      </c>
      <c r="AL1739" s="4">
        <v>79</v>
      </c>
      <c r="AM1739" s="4">
        <v>76</v>
      </c>
      <c r="AN1739" s="4">
        <v>75</v>
      </c>
      <c r="AO1739" s="4">
        <v>26</v>
      </c>
      <c r="AP1739" s="4">
        <v>295</v>
      </c>
      <c r="AQ1739" s="4">
        <v>76</v>
      </c>
      <c r="AR1739" s="4">
        <v>75</v>
      </c>
      <c r="AS1739" s="4">
        <v>35</v>
      </c>
      <c r="AT1739" s="4">
        <v>49</v>
      </c>
      <c r="AU1739" s="4">
        <v>60</v>
      </c>
      <c r="AV1739" s="4">
        <v>69</v>
      </c>
      <c r="AW1739" s="4">
        <v>228</v>
      </c>
      <c r="AX1739" s="4">
        <v>75</v>
      </c>
      <c r="AY1739" s="4">
        <v>78</v>
      </c>
      <c r="AZ1739" s="4">
        <v>75</v>
      </c>
      <c r="BA1739" s="4">
        <v>55</v>
      </c>
      <c r="BB1739" s="4">
        <v>9</v>
      </c>
      <c r="BC1739" s="4">
        <v>10</v>
      </c>
      <c r="BD1739" s="4">
        <v>14</v>
      </c>
      <c r="BE1739" s="4">
        <v>12</v>
      </c>
      <c r="BF1739" s="4">
        <v>10</v>
      </c>
      <c r="BG1739" s="4">
        <v>1708</v>
      </c>
      <c r="BH1739" s="4">
        <v>377</v>
      </c>
      <c r="BI1739" s="4">
        <v>1</v>
      </c>
      <c r="BJ1739" s="4">
        <v>71</v>
      </c>
      <c r="BK1739" s="4">
        <v>43</v>
      </c>
      <c r="BL1739" s="4">
        <v>53</v>
      </c>
      <c r="BM1739" s="4">
        <v>59</v>
      </c>
      <c r="BN1739" s="4">
        <v>75</v>
      </c>
    </row>
    <row r="1740" spans="1:66" ht="30" customHeight="1" x14ac:dyDescent="0.25">
      <c r="A1740" s="15" t="s">
        <v>1230</v>
      </c>
      <c r="B1740" s="4">
        <v>24</v>
      </c>
      <c r="C1740" s="4">
        <v>80</v>
      </c>
      <c r="D1740" s="4">
        <v>85</v>
      </c>
      <c r="E1740" s="5" t="s">
        <v>211</v>
      </c>
      <c r="F1740" s="5" t="str">
        <f t="shared" si="148"/>
        <v>Sporting CP</v>
      </c>
      <c r="G1740" s="25" t="str">
        <f t="shared" si="149"/>
        <v>2023 ~ 2028</v>
      </c>
      <c r="H1740" s="5" t="str">
        <f>RIGHT(G1740, 4)</f>
        <v>2028</v>
      </c>
      <c r="I1740" s="4" t="s">
        <v>337</v>
      </c>
      <c r="J1740" s="4" t="s">
        <v>139</v>
      </c>
      <c r="K1740" s="4" t="s">
        <v>68</v>
      </c>
      <c r="L1740" s="4">
        <v>81</v>
      </c>
      <c r="M1740" s="4" t="s">
        <v>229</v>
      </c>
      <c r="N1740" s="4">
        <v>5</v>
      </c>
      <c r="O1740" s="6" t="s">
        <v>7289</v>
      </c>
      <c r="P1740" s="6" t="s">
        <v>7026</v>
      </c>
      <c r="Q1740" s="6" t="s">
        <v>7274</v>
      </c>
      <c r="R1740" s="4">
        <v>311</v>
      </c>
      <c r="S1740" s="4">
        <v>68</v>
      </c>
      <c r="T1740" s="4">
        <v>60</v>
      </c>
      <c r="U1740" s="4">
        <v>60</v>
      </c>
      <c r="V1740" s="4">
        <v>81</v>
      </c>
      <c r="W1740" s="4">
        <v>42</v>
      </c>
      <c r="X1740" s="4">
        <v>360</v>
      </c>
      <c r="Y1740" s="4">
        <v>73</v>
      </c>
      <c r="Z1740" s="4">
        <v>68</v>
      </c>
      <c r="AA1740" s="4">
        <v>61</v>
      </c>
      <c r="AB1740" s="4">
        <v>79</v>
      </c>
      <c r="AC1740" s="4">
        <v>79</v>
      </c>
      <c r="AD1740" s="4">
        <v>328</v>
      </c>
      <c r="AE1740" s="4">
        <v>61</v>
      </c>
      <c r="AF1740" s="4">
        <v>65</v>
      </c>
      <c r="AG1740" s="4">
        <v>60</v>
      </c>
      <c r="AH1740" s="4">
        <v>79</v>
      </c>
      <c r="AI1740" s="4">
        <v>63</v>
      </c>
      <c r="AJ1740" s="4">
        <v>382</v>
      </c>
      <c r="AK1740" s="4">
        <v>70</v>
      </c>
      <c r="AL1740" s="4">
        <v>74</v>
      </c>
      <c r="AM1740" s="4">
        <v>85</v>
      </c>
      <c r="AN1740" s="4">
        <v>82</v>
      </c>
      <c r="AO1740" s="4">
        <v>71</v>
      </c>
      <c r="AP1740" s="4">
        <v>360</v>
      </c>
      <c r="AQ1740" s="4">
        <v>80</v>
      </c>
      <c r="AR1740" s="4">
        <v>80</v>
      </c>
      <c r="AS1740" s="4">
        <v>75</v>
      </c>
      <c r="AT1740" s="4">
        <v>78</v>
      </c>
      <c r="AU1740" s="4">
        <v>47</v>
      </c>
      <c r="AV1740" s="4">
        <v>71</v>
      </c>
      <c r="AW1740" s="4">
        <v>218</v>
      </c>
      <c r="AX1740" s="4">
        <v>71</v>
      </c>
      <c r="AY1740" s="4">
        <v>77</v>
      </c>
      <c r="AZ1740" s="4">
        <v>70</v>
      </c>
      <c r="BA1740" s="4">
        <v>44</v>
      </c>
      <c r="BB1740" s="4">
        <v>11</v>
      </c>
      <c r="BC1740" s="4">
        <v>6</v>
      </c>
      <c r="BD1740" s="4">
        <v>10</v>
      </c>
      <c r="BE1740" s="4">
        <v>11</v>
      </c>
      <c r="BF1740" s="4">
        <v>6</v>
      </c>
      <c r="BG1740" s="4">
        <v>2003</v>
      </c>
      <c r="BH1740" s="4">
        <v>430</v>
      </c>
      <c r="BI1740" s="4">
        <v>1</v>
      </c>
      <c r="BJ1740" s="4">
        <v>63</v>
      </c>
      <c r="BK1740" s="4">
        <v>63</v>
      </c>
      <c r="BL1740" s="4">
        <v>76</v>
      </c>
      <c r="BM1740" s="4">
        <v>73</v>
      </c>
      <c r="BN1740" s="4">
        <v>73</v>
      </c>
    </row>
    <row r="1741" spans="1:66" ht="30" customHeight="1" x14ac:dyDescent="0.25">
      <c r="A1741" s="15" t="s">
        <v>3881</v>
      </c>
      <c r="B1741" s="4">
        <v>26</v>
      </c>
      <c r="C1741" s="4" t="s">
        <v>2266</v>
      </c>
      <c r="D1741" s="4" t="s">
        <v>736</v>
      </c>
      <c r="E1741" s="5" t="s">
        <v>8002</v>
      </c>
      <c r="F1741" s="5" t="str">
        <f t="shared" si="148"/>
        <v>Sheffield United</v>
      </c>
      <c r="G1741" s="25" t="str">
        <f t="shared" si="149"/>
        <v>Jun 30, 2024 A Prestamo</v>
      </c>
      <c r="H1741" s="5">
        <v>0</v>
      </c>
      <c r="I1741" s="4" t="s">
        <v>289</v>
      </c>
      <c r="J1741" s="4" t="s">
        <v>125</v>
      </c>
      <c r="K1741" s="4" t="s">
        <v>68</v>
      </c>
      <c r="L1741" s="4">
        <v>74</v>
      </c>
      <c r="M1741" s="4" t="s">
        <v>189</v>
      </c>
      <c r="N1741" s="4">
        <v>1</v>
      </c>
      <c r="O1741" s="6" t="s">
        <v>7364</v>
      </c>
      <c r="P1741" s="6" t="s">
        <v>7104</v>
      </c>
      <c r="Q1741" s="6">
        <v>0</v>
      </c>
      <c r="R1741" s="4">
        <v>291</v>
      </c>
      <c r="S1741" s="4" t="s">
        <v>3882</v>
      </c>
      <c r="T1741" s="4">
        <v>37</v>
      </c>
      <c r="U1741" s="4">
        <v>74</v>
      </c>
      <c r="V1741" s="4">
        <v>75</v>
      </c>
      <c r="W1741" s="4">
        <v>40</v>
      </c>
      <c r="X1741" s="4">
        <v>290</v>
      </c>
      <c r="Y1741" s="4" t="s">
        <v>1175</v>
      </c>
      <c r="Z1741" s="4">
        <v>53</v>
      </c>
      <c r="AA1741" s="4">
        <v>35</v>
      </c>
      <c r="AB1741" s="4">
        <v>76</v>
      </c>
      <c r="AC1741" s="4">
        <v>66</v>
      </c>
      <c r="AD1741" s="4">
        <v>337</v>
      </c>
      <c r="AE1741" s="4">
        <v>66</v>
      </c>
      <c r="AF1741" s="4">
        <v>72</v>
      </c>
      <c r="AG1741" s="4">
        <v>67</v>
      </c>
      <c r="AH1741" s="4" t="s">
        <v>2516</v>
      </c>
      <c r="AI1741" s="4">
        <v>64</v>
      </c>
      <c r="AJ1741" s="4">
        <v>307</v>
      </c>
      <c r="AK1741" s="4">
        <v>55</v>
      </c>
      <c r="AL1741" s="4">
        <v>79</v>
      </c>
      <c r="AM1741" s="4">
        <v>59</v>
      </c>
      <c r="AN1741" s="4" t="s">
        <v>598</v>
      </c>
      <c r="AO1741" s="4">
        <v>42</v>
      </c>
      <c r="AP1741" s="4">
        <v>305</v>
      </c>
      <c r="AQ1741" s="4" t="s">
        <v>218</v>
      </c>
      <c r="AR1741" s="4">
        <v>72</v>
      </c>
      <c r="AS1741" s="4">
        <v>52</v>
      </c>
      <c r="AT1741" s="4">
        <v>61</v>
      </c>
      <c r="AU1741" s="4">
        <v>40</v>
      </c>
      <c r="AV1741" s="4">
        <v>68</v>
      </c>
      <c r="AW1741" s="4">
        <v>220</v>
      </c>
      <c r="AX1741" s="4" t="s">
        <v>2267</v>
      </c>
      <c r="AY1741" s="4">
        <v>75</v>
      </c>
      <c r="AZ1741" s="4">
        <v>74</v>
      </c>
      <c r="BA1741" s="4">
        <v>58</v>
      </c>
      <c r="BB1741" s="4">
        <v>13</v>
      </c>
      <c r="BC1741" s="4">
        <v>12</v>
      </c>
      <c r="BD1741" s="4">
        <v>9</v>
      </c>
      <c r="BE1741" s="4">
        <v>8</v>
      </c>
      <c r="BF1741" s="4">
        <v>16</v>
      </c>
      <c r="BG1741" s="4">
        <v>1808</v>
      </c>
      <c r="BH1741" s="4">
        <v>387</v>
      </c>
      <c r="BI1741" s="4">
        <v>1</v>
      </c>
      <c r="BJ1741" s="4">
        <v>69</v>
      </c>
      <c r="BK1741" s="4">
        <v>43</v>
      </c>
      <c r="BL1741" s="4">
        <v>67</v>
      </c>
      <c r="BM1741" s="4">
        <v>64</v>
      </c>
      <c r="BN1741" s="4">
        <v>73</v>
      </c>
    </row>
    <row r="1742" spans="1:66" ht="30" customHeight="1" x14ac:dyDescent="0.25">
      <c r="A1742" s="15" t="s">
        <v>2014</v>
      </c>
      <c r="B1742" s="4">
        <v>34</v>
      </c>
      <c r="C1742" s="4">
        <v>84</v>
      </c>
      <c r="D1742" s="4">
        <v>84</v>
      </c>
      <c r="E1742" s="5" t="s">
        <v>2015</v>
      </c>
      <c r="F1742" s="5" t="str">
        <f t="shared" si="148"/>
        <v>Borussia Dortmund</v>
      </c>
      <c r="G1742" s="25" t="str">
        <f t="shared" si="149"/>
        <v>2019 ~ 2024</v>
      </c>
      <c r="H1742" s="5" t="str">
        <f t="shared" ref="H1742:H1752" si="150">RIGHT(G1742, 4)</f>
        <v>2024</v>
      </c>
      <c r="I1742" s="4" t="s">
        <v>183</v>
      </c>
      <c r="J1742" s="4" t="s">
        <v>420</v>
      </c>
      <c r="K1742" s="4" t="s">
        <v>68</v>
      </c>
      <c r="L1742" s="4">
        <v>84</v>
      </c>
      <c r="M1742" s="4" t="s">
        <v>189</v>
      </c>
      <c r="N1742" s="4">
        <v>0</v>
      </c>
      <c r="O1742" s="6" t="s">
        <v>7075</v>
      </c>
      <c r="P1742" s="6" t="s">
        <v>6955</v>
      </c>
      <c r="Q1742" s="6" t="s">
        <v>6954</v>
      </c>
      <c r="R1742" s="4">
        <v>351</v>
      </c>
      <c r="S1742" s="4">
        <v>65</v>
      </c>
      <c r="T1742" s="4">
        <v>55</v>
      </c>
      <c r="U1742" s="4">
        <v>86</v>
      </c>
      <c r="V1742" s="4">
        <v>81</v>
      </c>
      <c r="W1742" s="4">
        <v>64</v>
      </c>
      <c r="X1742" s="4">
        <v>345</v>
      </c>
      <c r="Y1742" s="4">
        <v>67</v>
      </c>
      <c r="Z1742" s="4">
        <v>66</v>
      </c>
      <c r="AA1742" s="4">
        <v>53</v>
      </c>
      <c r="AB1742" s="4">
        <v>85</v>
      </c>
      <c r="AC1742" s="4">
        <v>74</v>
      </c>
      <c r="AD1742" s="4">
        <v>311</v>
      </c>
      <c r="AE1742" s="4">
        <v>38</v>
      </c>
      <c r="AF1742" s="4">
        <v>65</v>
      </c>
      <c r="AG1742" s="4">
        <v>60</v>
      </c>
      <c r="AH1742" s="4">
        <v>86</v>
      </c>
      <c r="AI1742" s="4">
        <v>62</v>
      </c>
      <c r="AJ1742" s="4">
        <v>345</v>
      </c>
      <c r="AK1742" s="4">
        <v>71</v>
      </c>
      <c r="AL1742" s="4">
        <v>73</v>
      </c>
      <c r="AM1742" s="4">
        <v>65</v>
      </c>
      <c r="AN1742" s="4">
        <v>87</v>
      </c>
      <c r="AO1742" s="4">
        <v>49</v>
      </c>
      <c r="AP1742" s="4">
        <v>365</v>
      </c>
      <c r="AQ1742" s="4">
        <v>73</v>
      </c>
      <c r="AR1742" s="4">
        <v>87</v>
      </c>
      <c r="AS1742" s="4">
        <v>57</v>
      </c>
      <c r="AT1742" s="4">
        <v>80</v>
      </c>
      <c r="AU1742" s="4">
        <v>68</v>
      </c>
      <c r="AV1742" s="4">
        <v>89</v>
      </c>
      <c r="AW1742" s="4">
        <v>258</v>
      </c>
      <c r="AX1742" s="4">
        <v>89</v>
      </c>
      <c r="AY1742" s="4">
        <v>85</v>
      </c>
      <c r="AZ1742" s="4">
        <v>84</v>
      </c>
      <c r="BA1742" s="4">
        <v>42</v>
      </c>
      <c r="BB1742" s="4">
        <v>15</v>
      </c>
      <c r="BC1742" s="4">
        <v>6</v>
      </c>
      <c r="BD1742" s="4">
        <v>10</v>
      </c>
      <c r="BE1742" s="4">
        <v>5</v>
      </c>
      <c r="BF1742" s="4">
        <v>6</v>
      </c>
      <c r="BG1742" s="4">
        <v>2017</v>
      </c>
      <c r="BH1742" s="4">
        <v>422</v>
      </c>
      <c r="BI1742" s="4">
        <v>3</v>
      </c>
      <c r="BJ1742" s="4">
        <v>53</v>
      </c>
      <c r="BK1742" s="4">
        <v>58</v>
      </c>
      <c r="BL1742" s="4">
        <v>76</v>
      </c>
      <c r="BM1742" s="4">
        <v>70</v>
      </c>
      <c r="BN1742" s="4">
        <v>87</v>
      </c>
    </row>
    <row r="1743" spans="1:66" ht="30" customHeight="1" x14ac:dyDescent="0.25">
      <c r="A1743" s="15" t="s">
        <v>2289</v>
      </c>
      <c r="B1743" s="4">
        <v>30</v>
      </c>
      <c r="C1743" s="4">
        <v>81</v>
      </c>
      <c r="D1743" s="4">
        <v>81</v>
      </c>
      <c r="E1743" s="5" t="s">
        <v>2290</v>
      </c>
      <c r="F1743" s="5" t="str">
        <f t="shared" si="148"/>
        <v>Galatasaray</v>
      </c>
      <c r="G1743" s="25" t="str">
        <f t="shared" si="149"/>
        <v>2022 ~ 2026</v>
      </c>
      <c r="H1743" s="5" t="str">
        <f t="shared" si="150"/>
        <v>2026</v>
      </c>
      <c r="I1743" s="4" t="s">
        <v>426</v>
      </c>
      <c r="J1743" s="4" t="s">
        <v>235</v>
      </c>
      <c r="K1743" s="4" t="s">
        <v>68</v>
      </c>
      <c r="L1743" s="4">
        <v>81</v>
      </c>
      <c r="M1743" s="4" t="s">
        <v>106</v>
      </c>
      <c r="N1743" s="4">
        <v>0</v>
      </c>
      <c r="O1743" s="6" t="s">
        <v>7066</v>
      </c>
      <c r="P1743" s="6" t="s">
        <v>7254</v>
      </c>
      <c r="Q1743" s="6" t="s">
        <v>7242</v>
      </c>
      <c r="R1743" s="4">
        <v>383</v>
      </c>
      <c r="S1743" s="4">
        <v>47</v>
      </c>
      <c r="T1743" s="4">
        <v>85</v>
      </c>
      <c r="U1743" s="4">
        <v>90</v>
      </c>
      <c r="V1743" s="4">
        <v>79</v>
      </c>
      <c r="W1743" s="4">
        <v>82</v>
      </c>
      <c r="X1743" s="4">
        <v>341</v>
      </c>
      <c r="Y1743" s="4">
        <v>71</v>
      </c>
      <c r="Z1743" s="4">
        <v>72</v>
      </c>
      <c r="AA1743" s="4">
        <v>52</v>
      </c>
      <c r="AB1743" s="4">
        <v>69</v>
      </c>
      <c r="AC1743" s="4">
        <v>77</v>
      </c>
      <c r="AD1743" s="4">
        <v>348</v>
      </c>
      <c r="AE1743" s="4">
        <v>66</v>
      </c>
      <c r="AF1743" s="4">
        <v>67</v>
      </c>
      <c r="AG1743" s="4">
        <v>68</v>
      </c>
      <c r="AH1743" s="4">
        <v>76</v>
      </c>
      <c r="AI1743" s="4">
        <v>71</v>
      </c>
      <c r="AJ1743" s="4">
        <v>385</v>
      </c>
      <c r="AK1743" s="4">
        <v>81</v>
      </c>
      <c r="AL1743" s="4">
        <v>87</v>
      </c>
      <c r="AM1743" s="4">
        <v>71</v>
      </c>
      <c r="AN1743" s="4">
        <v>76</v>
      </c>
      <c r="AO1743" s="4">
        <v>70</v>
      </c>
      <c r="AP1743" s="4">
        <v>338</v>
      </c>
      <c r="AQ1743" s="4">
        <v>65</v>
      </c>
      <c r="AR1743" s="4">
        <v>29</v>
      </c>
      <c r="AS1743" s="4">
        <v>84</v>
      </c>
      <c r="AT1743" s="4">
        <v>79</v>
      </c>
      <c r="AU1743" s="4">
        <v>81</v>
      </c>
      <c r="AV1743" s="4">
        <v>85</v>
      </c>
      <c r="AW1743" s="4">
        <v>97</v>
      </c>
      <c r="AX1743" s="4">
        <v>40</v>
      </c>
      <c r="AY1743" s="4">
        <v>37</v>
      </c>
      <c r="AZ1743" s="4">
        <v>20</v>
      </c>
      <c r="BA1743" s="4">
        <v>43</v>
      </c>
      <c r="BB1743" s="4">
        <v>13</v>
      </c>
      <c r="BC1743" s="4">
        <v>9</v>
      </c>
      <c r="BD1743" s="4">
        <v>5</v>
      </c>
      <c r="BE1743" s="4">
        <v>7</v>
      </c>
      <c r="BF1743" s="4">
        <v>9</v>
      </c>
      <c r="BG1743" s="4">
        <v>1935</v>
      </c>
      <c r="BH1743" s="4">
        <v>403</v>
      </c>
      <c r="BI1743" s="4">
        <v>3</v>
      </c>
      <c r="BJ1743" s="4">
        <v>67</v>
      </c>
      <c r="BK1743" s="4">
        <v>81</v>
      </c>
      <c r="BL1743" s="4">
        <v>69</v>
      </c>
      <c r="BM1743" s="4">
        <v>73</v>
      </c>
      <c r="BN1743" s="4">
        <v>40</v>
      </c>
    </row>
    <row r="1744" spans="1:66" ht="30" customHeight="1" x14ac:dyDescent="0.25">
      <c r="A1744" s="15" t="s">
        <v>8221</v>
      </c>
      <c r="B1744" s="4">
        <v>18</v>
      </c>
      <c r="C1744" s="4">
        <v>62</v>
      </c>
      <c r="D1744" s="4">
        <v>80</v>
      </c>
      <c r="E1744" s="5" t="s">
        <v>4127</v>
      </c>
      <c r="F1744" s="5" t="str">
        <f t="shared" si="148"/>
        <v>New York City</v>
      </c>
      <c r="G1744" s="25" t="str">
        <f t="shared" si="149"/>
        <v>2023 ~ 2024</v>
      </c>
      <c r="H1744" s="5" t="str">
        <f t="shared" si="150"/>
        <v>2024</v>
      </c>
      <c r="I1744" s="4" t="s">
        <v>146</v>
      </c>
      <c r="J1744" s="4" t="s">
        <v>147</v>
      </c>
      <c r="K1744" s="4" t="s">
        <v>68</v>
      </c>
      <c r="L1744" s="4">
        <v>63</v>
      </c>
      <c r="M1744" s="4" t="s">
        <v>415</v>
      </c>
      <c r="N1744" s="4">
        <v>18</v>
      </c>
      <c r="O1744" s="6" t="s">
        <v>7591</v>
      </c>
      <c r="P1744" s="6">
        <v>500</v>
      </c>
      <c r="Q1744" s="6" t="s">
        <v>7222</v>
      </c>
      <c r="R1744" s="4">
        <v>233</v>
      </c>
      <c r="S1744" s="4">
        <v>61</v>
      </c>
      <c r="T1744" s="4">
        <v>41</v>
      </c>
      <c r="U1744" s="4">
        <v>43</v>
      </c>
      <c r="V1744" s="4">
        <v>57</v>
      </c>
      <c r="W1744" s="4">
        <v>31</v>
      </c>
      <c r="X1744" s="4">
        <v>250</v>
      </c>
      <c r="Y1744" s="4">
        <v>65</v>
      </c>
      <c r="Z1744" s="4">
        <v>44</v>
      </c>
      <c r="AA1744" s="4">
        <v>30</v>
      </c>
      <c r="AB1744" s="4">
        <v>47</v>
      </c>
      <c r="AC1744" s="4">
        <v>64</v>
      </c>
      <c r="AD1744" s="4">
        <v>360</v>
      </c>
      <c r="AE1744" s="4">
        <v>78</v>
      </c>
      <c r="AF1744" s="4">
        <v>81</v>
      </c>
      <c r="AG1744" s="4">
        <v>71</v>
      </c>
      <c r="AH1744" s="4">
        <v>58</v>
      </c>
      <c r="AI1744" s="4">
        <v>72</v>
      </c>
      <c r="AJ1744" s="4">
        <v>251</v>
      </c>
      <c r="AK1744" s="4">
        <v>39</v>
      </c>
      <c r="AL1744" s="4">
        <v>58</v>
      </c>
      <c r="AM1744" s="4">
        <v>64</v>
      </c>
      <c r="AN1744" s="4">
        <v>55</v>
      </c>
      <c r="AO1744" s="4">
        <v>35</v>
      </c>
      <c r="AP1744" s="4">
        <v>252</v>
      </c>
      <c r="AQ1744" s="4">
        <v>51</v>
      </c>
      <c r="AR1744" s="4">
        <v>55</v>
      </c>
      <c r="AS1744" s="4">
        <v>51</v>
      </c>
      <c r="AT1744" s="4">
        <v>50</v>
      </c>
      <c r="AU1744" s="4">
        <v>45</v>
      </c>
      <c r="AV1744" s="4">
        <v>48</v>
      </c>
      <c r="AW1744" s="4">
        <v>163</v>
      </c>
      <c r="AX1744" s="4">
        <v>49</v>
      </c>
      <c r="AY1744" s="4">
        <v>58</v>
      </c>
      <c r="AZ1744" s="4">
        <v>56</v>
      </c>
      <c r="BA1744" s="4">
        <v>58</v>
      </c>
      <c r="BB1744" s="4">
        <v>9</v>
      </c>
      <c r="BC1744" s="4">
        <v>15</v>
      </c>
      <c r="BD1744" s="4">
        <v>12</v>
      </c>
      <c r="BE1744" s="4">
        <v>15</v>
      </c>
      <c r="BF1744" s="4">
        <v>7</v>
      </c>
      <c r="BG1744" s="4">
        <v>1567</v>
      </c>
      <c r="BH1744" s="4">
        <v>347</v>
      </c>
      <c r="BI1744" s="4">
        <v>1</v>
      </c>
      <c r="BJ1744" s="4">
        <v>80</v>
      </c>
      <c r="BK1744" s="4">
        <v>40</v>
      </c>
      <c r="BL1744" s="4">
        <v>53</v>
      </c>
      <c r="BM1744" s="4">
        <v>64</v>
      </c>
      <c r="BN1744" s="4">
        <v>53</v>
      </c>
    </row>
    <row r="1745" spans="1:66" ht="30" customHeight="1" x14ac:dyDescent="0.25">
      <c r="A1745" s="15" t="s">
        <v>3911</v>
      </c>
      <c r="B1745" s="4">
        <v>27</v>
      </c>
      <c r="C1745" s="4">
        <v>77</v>
      </c>
      <c r="D1745" s="4">
        <v>77</v>
      </c>
      <c r="E1745" s="5" t="s">
        <v>2100</v>
      </c>
      <c r="F1745" s="5" t="str">
        <f t="shared" si="148"/>
        <v>Brentford</v>
      </c>
      <c r="G1745" s="25" t="str">
        <f t="shared" si="149"/>
        <v>2019 ~ 2026</v>
      </c>
      <c r="H1745" s="5" t="str">
        <f t="shared" si="150"/>
        <v>2026</v>
      </c>
      <c r="I1745" s="4" t="s">
        <v>146</v>
      </c>
      <c r="J1745" s="4" t="s">
        <v>84</v>
      </c>
      <c r="K1745" s="4" t="s">
        <v>68</v>
      </c>
      <c r="L1745" s="4">
        <v>77</v>
      </c>
      <c r="M1745" s="4" t="s">
        <v>195</v>
      </c>
      <c r="N1745" s="4">
        <v>0</v>
      </c>
      <c r="O1745" s="6" t="s">
        <v>7307</v>
      </c>
      <c r="P1745" s="6" t="s">
        <v>7262</v>
      </c>
      <c r="Q1745" s="6" t="s">
        <v>7362</v>
      </c>
      <c r="R1745" s="4">
        <v>322</v>
      </c>
      <c r="S1745" s="4">
        <v>79</v>
      </c>
      <c r="T1745" s="4">
        <v>64</v>
      </c>
      <c r="U1745" s="4">
        <v>50</v>
      </c>
      <c r="V1745" s="4">
        <v>79</v>
      </c>
      <c r="W1745" s="4">
        <v>50</v>
      </c>
      <c r="X1745" s="4">
        <v>370</v>
      </c>
      <c r="Y1745" s="4">
        <v>73</v>
      </c>
      <c r="Z1745" s="4">
        <v>72</v>
      </c>
      <c r="AA1745" s="4">
        <v>68</v>
      </c>
      <c r="AB1745" s="4">
        <v>81</v>
      </c>
      <c r="AC1745" s="4">
        <v>76</v>
      </c>
      <c r="AD1745" s="4">
        <v>365</v>
      </c>
      <c r="AE1745" s="4">
        <v>67</v>
      </c>
      <c r="AF1745" s="4">
        <v>68</v>
      </c>
      <c r="AG1745" s="4">
        <v>77</v>
      </c>
      <c r="AH1745" s="4">
        <v>76</v>
      </c>
      <c r="AI1745" s="4">
        <v>77</v>
      </c>
      <c r="AJ1745" s="4">
        <v>346</v>
      </c>
      <c r="AK1745" s="4">
        <v>63</v>
      </c>
      <c r="AL1745" s="4">
        <v>65</v>
      </c>
      <c r="AM1745" s="4">
        <v>80</v>
      </c>
      <c r="AN1745" s="4">
        <v>70</v>
      </c>
      <c r="AO1745" s="4">
        <v>68</v>
      </c>
      <c r="AP1745" s="4">
        <v>372</v>
      </c>
      <c r="AQ1745" s="4">
        <v>77</v>
      </c>
      <c r="AR1745" s="4">
        <v>75</v>
      </c>
      <c r="AS1745" s="4">
        <v>70</v>
      </c>
      <c r="AT1745" s="4">
        <v>81</v>
      </c>
      <c r="AU1745" s="4">
        <v>69</v>
      </c>
      <c r="AV1745" s="4">
        <v>81</v>
      </c>
      <c r="AW1745" s="4">
        <v>204</v>
      </c>
      <c r="AX1745" s="4">
        <v>73</v>
      </c>
      <c r="AY1745" s="4">
        <v>69</v>
      </c>
      <c r="AZ1745" s="4">
        <v>62</v>
      </c>
      <c r="BA1745" s="4">
        <v>48</v>
      </c>
      <c r="BB1745" s="4">
        <v>5</v>
      </c>
      <c r="BC1745" s="4">
        <v>13</v>
      </c>
      <c r="BD1745" s="4">
        <v>10</v>
      </c>
      <c r="BE1745" s="4">
        <v>8</v>
      </c>
      <c r="BF1745" s="4">
        <v>12</v>
      </c>
      <c r="BG1745" s="4">
        <v>2027</v>
      </c>
      <c r="BH1745" s="4">
        <v>429</v>
      </c>
      <c r="BI1745" s="4">
        <v>1</v>
      </c>
      <c r="BJ1745" s="4">
        <v>68</v>
      </c>
      <c r="BK1745" s="4">
        <v>64</v>
      </c>
      <c r="BL1745" s="4">
        <v>79</v>
      </c>
      <c r="BM1745" s="4">
        <v>75</v>
      </c>
      <c r="BN1745" s="4">
        <v>69</v>
      </c>
    </row>
    <row r="1746" spans="1:66" ht="30" customHeight="1" x14ac:dyDescent="0.25">
      <c r="A1746" s="15" t="s">
        <v>5458</v>
      </c>
      <c r="B1746" s="4">
        <v>24</v>
      </c>
      <c r="C1746" s="4">
        <v>75</v>
      </c>
      <c r="D1746" s="4">
        <v>79</v>
      </c>
      <c r="E1746" s="5" t="s">
        <v>2351</v>
      </c>
      <c r="F1746" s="5" t="str">
        <f t="shared" si="148"/>
        <v>VfL Wolfsburg</v>
      </c>
      <c r="G1746" s="25" t="str">
        <f t="shared" si="149"/>
        <v>2023 ~ 2027</v>
      </c>
      <c r="H1746" s="5" t="str">
        <f t="shared" si="150"/>
        <v>2027</v>
      </c>
      <c r="I1746" s="4" t="s">
        <v>359</v>
      </c>
      <c r="J1746" s="4" t="s">
        <v>377</v>
      </c>
      <c r="K1746" s="4" t="s">
        <v>68</v>
      </c>
      <c r="L1746" s="4">
        <v>77</v>
      </c>
      <c r="M1746" s="4" t="s">
        <v>189</v>
      </c>
      <c r="N1746" s="4">
        <v>4</v>
      </c>
      <c r="O1746" s="6" t="s">
        <v>7009</v>
      </c>
      <c r="P1746" s="6" t="s">
        <v>7188</v>
      </c>
      <c r="Q1746" s="6" t="s">
        <v>7193</v>
      </c>
      <c r="R1746" s="4">
        <v>229</v>
      </c>
      <c r="S1746" s="4">
        <v>35</v>
      </c>
      <c r="T1746" s="4">
        <v>27</v>
      </c>
      <c r="U1746" s="4">
        <v>71</v>
      </c>
      <c r="V1746" s="4">
        <v>68</v>
      </c>
      <c r="W1746" s="4">
        <v>28</v>
      </c>
      <c r="X1746" s="4">
        <v>218</v>
      </c>
      <c r="Y1746" s="4">
        <v>51</v>
      </c>
      <c r="Z1746" s="4">
        <v>25</v>
      </c>
      <c r="AA1746" s="4">
        <v>22</v>
      </c>
      <c r="AB1746" s="4">
        <v>61</v>
      </c>
      <c r="AC1746" s="4">
        <v>59</v>
      </c>
      <c r="AD1746" s="4">
        <v>316</v>
      </c>
      <c r="AE1746" s="4">
        <v>66</v>
      </c>
      <c r="AF1746" s="4">
        <v>71</v>
      </c>
      <c r="AG1746" s="4">
        <v>51</v>
      </c>
      <c r="AH1746" s="4">
        <v>73</v>
      </c>
      <c r="AI1746" s="4">
        <v>55</v>
      </c>
      <c r="AJ1746" s="4">
        <v>296</v>
      </c>
      <c r="AK1746" s="4">
        <v>38</v>
      </c>
      <c r="AL1746" s="4">
        <v>76</v>
      </c>
      <c r="AM1746" s="4">
        <v>70</v>
      </c>
      <c r="AN1746" s="4">
        <v>85</v>
      </c>
      <c r="AO1746" s="4">
        <v>27</v>
      </c>
      <c r="AP1746" s="4">
        <v>243</v>
      </c>
      <c r="AQ1746" s="4">
        <v>86</v>
      </c>
      <c r="AR1746" s="4">
        <v>67</v>
      </c>
      <c r="AS1746" s="4">
        <v>25</v>
      </c>
      <c r="AT1746" s="4">
        <v>38</v>
      </c>
      <c r="AU1746" s="4">
        <v>27</v>
      </c>
      <c r="AV1746" s="4">
        <v>66</v>
      </c>
      <c r="AW1746" s="4">
        <v>229</v>
      </c>
      <c r="AX1746" s="4">
        <v>75</v>
      </c>
      <c r="AY1746" s="4">
        <v>75</v>
      </c>
      <c r="AZ1746" s="4">
        <v>79</v>
      </c>
      <c r="BA1746" s="4">
        <v>53</v>
      </c>
      <c r="BB1746" s="4">
        <v>11</v>
      </c>
      <c r="BC1746" s="4">
        <v>12</v>
      </c>
      <c r="BD1746" s="4">
        <v>11</v>
      </c>
      <c r="BE1746" s="4">
        <v>11</v>
      </c>
      <c r="BF1746" s="4">
        <v>8</v>
      </c>
      <c r="BG1746" s="4">
        <v>1584</v>
      </c>
      <c r="BH1746" s="4">
        <v>357</v>
      </c>
      <c r="BI1746" s="4">
        <v>1</v>
      </c>
      <c r="BJ1746" s="4">
        <v>69</v>
      </c>
      <c r="BK1746" s="4">
        <v>29</v>
      </c>
      <c r="BL1746" s="4">
        <v>50</v>
      </c>
      <c r="BM1746" s="4">
        <v>55</v>
      </c>
      <c r="BN1746" s="4">
        <v>73</v>
      </c>
    </row>
    <row r="1747" spans="1:66" ht="30" customHeight="1" x14ac:dyDescent="0.25">
      <c r="A1747" s="15" t="s">
        <v>3726</v>
      </c>
      <c r="B1747" s="4">
        <v>21</v>
      </c>
      <c r="C1747" s="4">
        <v>71</v>
      </c>
      <c r="D1747" s="4">
        <v>82</v>
      </c>
      <c r="E1747" s="5" t="s">
        <v>3727</v>
      </c>
      <c r="F1747" s="5" t="str">
        <f t="shared" si="148"/>
        <v>TSG Hoffenheim</v>
      </c>
      <c r="G1747" s="25" t="str">
        <f t="shared" si="149"/>
        <v>2020 ~ 2025</v>
      </c>
      <c r="H1747" s="5" t="str">
        <f t="shared" si="150"/>
        <v>2025</v>
      </c>
      <c r="I1747" s="4" t="s">
        <v>289</v>
      </c>
      <c r="J1747" s="4" t="s">
        <v>260</v>
      </c>
      <c r="K1747" s="4" t="s">
        <v>77</v>
      </c>
      <c r="L1747" s="4">
        <v>71</v>
      </c>
      <c r="M1747" s="4" t="s">
        <v>130</v>
      </c>
      <c r="N1747" s="4">
        <v>11</v>
      </c>
      <c r="O1747" s="6" t="s">
        <v>7045</v>
      </c>
      <c r="P1747" s="6" t="s">
        <v>7148</v>
      </c>
      <c r="Q1747" s="6" t="s">
        <v>7462</v>
      </c>
      <c r="R1747" s="4">
        <v>287</v>
      </c>
      <c r="S1747" s="4">
        <v>70</v>
      </c>
      <c r="T1747" s="4">
        <v>54</v>
      </c>
      <c r="U1747" s="4">
        <v>43</v>
      </c>
      <c r="V1747" s="4">
        <v>72</v>
      </c>
      <c r="W1747" s="4">
        <v>48</v>
      </c>
      <c r="X1747" s="4">
        <v>347</v>
      </c>
      <c r="Y1747" s="4">
        <v>72</v>
      </c>
      <c r="Z1747" s="4">
        <v>69</v>
      </c>
      <c r="AA1747" s="4">
        <v>66</v>
      </c>
      <c r="AB1747" s="4">
        <v>68</v>
      </c>
      <c r="AC1747" s="4">
        <v>72</v>
      </c>
      <c r="AD1747" s="4">
        <v>354</v>
      </c>
      <c r="AE1747" s="4">
        <v>68</v>
      </c>
      <c r="AF1747" s="4">
        <v>79</v>
      </c>
      <c r="AG1747" s="4">
        <v>70</v>
      </c>
      <c r="AH1747" s="4">
        <v>67</v>
      </c>
      <c r="AI1747" s="4">
        <v>70</v>
      </c>
      <c r="AJ1747" s="4">
        <v>283</v>
      </c>
      <c r="AK1747" s="4">
        <v>60</v>
      </c>
      <c r="AL1747" s="4">
        <v>52</v>
      </c>
      <c r="AM1747" s="4">
        <v>69</v>
      </c>
      <c r="AN1747" s="4">
        <v>53</v>
      </c>
      <c r="AO1747" s="4">
        <v>49</v>
      </c>
      <c r="AP1747" s="4">
        <v>284</v>
      </c>
      <c r="AQ1747" s="4">
        <v>51</v>
      </c>
      <c r="AR1747" s="4">
        <v>70</v>
      </c>
      <c r="AS1747" s="4">
        <v>44</v>
      </c>
      <c r="AT1747" s="4">
        <v>64</v>
      </c>
      <c r="AU1747" s="4">
        <v>55</v>
      </c>
      <c r="AV1747" s="4">
        <v>62</v>
      </c>
      <c r="AW1747" s="4">
        <v>192</v>
      </c>
      <c r="AX1747" s="4">
        <v>65</v>
      </c>
      <c r="AY1747" s="4">
        <v>62</v>
      </c>
      <c r="AZ1747" s="4">
        <v>65</v>
      </c>
      <c r="BA1747" s="4">
        <v>47</v>
      </c>
      <c r="BB1747" s="4">
        <v>10</v>
      </c>
      <c r="BC1747" s="4">
        <v>10</v>
      </c>
      <c r="BD1747" s="4">
        <v>6</v>
      </c>
      <c r="BE1747" s="4">
        <v>13</v>
      </c>
      <c r="BF1747" s="4">
        <v>8</v>
      </c>
      <c r="BG1747" s="4">
        <v>1794</v>
      </c>
      <c r="BH1747" s="4">
        <v>387</v>
      </c>
      <c r="BI1747" s="4">
        <v>1</v>
      </c>
      <c r="BJ1747" s="4">
        <v>74</v>
      </c>
      <c r="BK1747" s="4">
        <v>53</v>
      </c>
      <c r="BL1747" s="4">
        <v>69</v>
      </c>
      <c r="BM1747" s="4">
        <v>71</v>
      </c>
      <c r="BN1747" s="4">
        <v>63</v>
      </c>
    </row>
    <row r="1748" spans="1:66" ht="30" customHeight="1" x14ac:dyDescent="0.25">
      <c r="A1748" s="15" t="s">
        <v>4345</v>
      </c>
      <c r="B1748" s="4">
        <v>19</v>
      </c>
      <c r="C1748" s="4">
        <v>65</v>
      </c>
      <c r="D1748" s="4">
        <v>75</v>
      </c>
      <c r="E1748" s="5" t="s">
        <v>4346</v>
      </c>
      <c r="F1748" s="5" t="str">
        <f t="shared" si="148"/>
        <v>Sturm Graz</v>
      </c>
      <c r="G1748" s="25" t="str">
        <f t="shared" si="149"/>
        <v>2023 ~ 2027</v>
      </c>
      <c r="H1748" s="5" t="str">
        <f t="shared" si="150"/>
        <v>2027</v>
      </c>
      <c r="I1748" s="4" t="s">
        <v>337</v>
      </c>
      <c r="J1748" s="4" t="s">
        <v>67</v>
      </c>
      <c r="K1748" s="4" t="s">
        <v>68</v>
      </c>
      <c r="L1748" s="4">
        <v>65</v>
      </c>
      <c r="M1748" s="4" t="s">
        <v>415</v>
      </c>
      <c r="N1748" s="4">
        <v>10</v>
      </c>
      <c r="O1748" s="6" t="s">
        <v>7479</v>
      </c>
      <c r="P1748" s="6" t="s">
        <v>6959</v>
      </c>
      <c r="Q1748" s="6" t="s">
        <v>7269</v>
      </c>
      <c r="R1748" s="4">
        <v>243</v>
      </c>
      <c r="S1748" s="4">
        <v>64</v>
      </c>
      <c r="T1748" s="4">
        <v>32</v>
      </c>
      <c r="U1748" s="4">
        <v>48</v>
      </c>
      <c r="V1748" s="4">
        <v>62</v>
      </c>
      <c r="W1748" s="4">
        <v>37</v>
      </c>
      <c r="X1748" s="4">
        <v>272</v>
      </c>
      <c r="Y1748" s="4">
        <v>57</v>
      </c>
      <c r="Z1748" s="4">
        <v>60</v>
      </c>
      <c r="AA1748" s="4">
        <v>38</v>
      </c>
      <c r="AB1748" s="4">
        <v>57</v>
      </c>
      <c r="AC1748" s="4">
        <v>60</v>
      </c>
      <c r="AD1748" s="4">
        <v>359</v>
      </c>
      <c r="AE1748" s="4">
        <v>80</v>
      </c>
      <c r="AF1748" s="4">
        <v>81</v>
      </c>
      <c r="AG1748" s="4">
        <v>69</v>
      </c>
      <c r="AH1748" s="4">
        <v>56</v>
      </c>
      <c r="AI1748" s="4">
        <v>73</v>
      </c>
      <c r="AJ1748" s="4">
        <v>277</v>
      </c>
      <c r="AK1748" s="4">
        <v>39</v>
      </c>
      <c r="AL1748" s="4">
        <v>67</v>
      </c>
      <c r="AM1748" s="4">
        <v>70</v>
      </c>
      <c r="AN1748" s="4">
        <v>64</v>
      </c>
      <c r="AO1748" s="4">
        <v>37</v>
      </c>
      <c r="AP1748" s="4">
        <v>251</v>
      </c>
      <c r="AQ1748" s="4">
        <v>56</v>
      </c>
      <c r="AR1748" s="4">
        <v>57</v>
      </c>
      <c r="AS1748" s="4">
        <v>52</v>
      </c>
      <c r="AT1748" s="4">
        <v>54</v>
      </c>
      <c r="AU1748" s="4">
        <v>32</v>
      </c>
      <c r="AV1748" s="4">
        <v>53</v>
      </c>
      <c r="AW1748" s="4">
        <v>185</v>
      </c>
      <c r="AX1748" s="4">
        <v>58</v>
      </c>
      <c r="AY1748" s="4">
        <v>64</v>
      </c>
      <c r="AZ1748" s="4">
        <v>63</v>
      </c>
      <c r="BA1748" s="4">
        <v>57</v>
      </c>
      <c r="BB1748" s="4">
        <v>13</v>
      </c>
      <c r="BC1748" s="4">
        <v>9</v>
      </c>
      <c r="BD1748" s="4">
        <v>11</v>
      </c>
      <c r="BE1748" s="4">
        <v>10</v>
      </c>
      <c r="BF1748" s="4">
        <v>14</v>
      </c>
      <c r="BG1748" s="4">
        <v>1644</v>
      </c>
      <c r="BH1748" s="4">
        <v>359</v>
      </c>
      <c r="BI1748" s="4">
        <v>1</v>
      </c>
      <c r="BJ1748" s="4">
        <v>81</v>
      </c>
      <c r="BK1748" s="4">
        <v>36</v>
      </c>
      <c r="BL1748" s="4">
        <v>59</v>
      </c>
      <c r="BM1748" s="4">
        <v>60</v>
      </c>
      <c r="BN1748" s="4">
        <v>59</v>
      </c>
    </row>
    <row r="1749" spans="1:66" ht="30" customHeight="1" x14ac:dyDescent="0.25">
      <c r="A1749" s="15" t="s">
        <v>4261</v>
      </c>
      <c r="B1749" s="4">
        <v>19</v>
      </c>
      <c r="C1749" s="4">
        <v>66</v>
      </c>
      <c r="D1749" s="4">
        <v>78</v>
      </c>
      <c r="E1749" s="5" t="s">
        <v>4262</v>
      </c>
      <c r="F1749" s="5" t="str">
        <f t="shared" si="148"/>
        <v>Leeds United</v>
      </c>
      <c r="G1749" s="25" t="str">
        <f t="shared" si="149"/>
        <v>2022 ~ 2028</v>
      </c>
      <c r="H1749" s="5" t="str">
        <f t="shared" si="150"/>
        <v>2028</v>
      </c>
      <c r="I1749" s="4" t="s">
        <v>337</v>
      </c>
      <c r="J1749" s="4" t="s">
        <v>125</v>
      </c>
      <c r="K1749" s="4" t="s">
        <v>68</v>
      </c>
      <c r="L1749" s="4">
        <v>68</v>
      </c>
      <c r="M1749" s="4" t="s">
        <v>106</v>
      </c>
      <c r="N1749" s="4">
        <v>12</v>
      </c>
      <c r="O1749" s="6" t="s">
        <v>7222</v>
      </c>
      <c r="P1749" s="6" t="s">
        <v>7001</v>
      </c>
      <c r="Q1749" s="6" t="s">
        <v>7492</v>
      </c>
      <c r="R1749" s="4">
        <v>284</v>
      </c>
      <c r="S1749" s="4">
        <v>39</v>
      </c>
      <c r="T1749" s="4">
        <v>65</v>
      </c>
      <c r="U1749" s="4">
        <v>68</v>
      </c>
      <c r="V1749" s="4">
        <v>57</v>
      </c>
      <c r="W1749" s="4">
        <v>55</v>
      </c>
      <c r="X1749" s="4">
        <v>260</v>
      </c>
      <c r="Y1749" s="4">
        <v>65</v>
      </c>
      <c r="Z1749" s="4">
        <v>52</v>
      </c>
      <c r="AA1749" s="4">
        <v>36</v>
      </c>
      <c r="AB1749" s="4">
        <v>42</v>
      </c>
      <c r="AC1749" s="4">
        <v>65</v>
      </c>
      <c r="AD1749" s="4">
        <v>375</v>
      </c>
      <c r="AE1749" s="4">
        <v>80</v>
      </c>
      <c r="AF1749" s="4">
        <v>84</v>
      </c>
      <c r="AG1749" s="4">
        <v>74</v>
      </c>
      <c r="AH1749" s="4">
        <v>62</v>
      </c>
      <c r="AI1749" s="4">
        <v>75</v>
      </c>
      <c r="AJ1749" s="4">
        <v>339</v>
      </c>
      <c r="AK1749" s="4">
        <v>68</v>
      </c>
      <c r="AL1749" s="4">
        <v>78</v>
      </c>
      <c r="AM1749" s="4">
        <v>65</v>
      </c>
      <c r="AN1749" s="4">
        <v>67</v>
      </c>
      <c r="AO1749" s="4">
        <v>61</v>
      </c>
      <c r="AP1749" s="4">
        <v>236</v>
      </c>
      <c r="AQ1749" s="4">
        <v>37</v>
      </c>
      <c r="AR1749" s="4">
        <v>15</v>
      </c>
      <c r="AS1749" s="4">
        <v>65</v>
      </c>
      <c r="AT1749" s="4">
        <v>50</v>
      </c>
      <c r="AU1749" s="4">
        <v>69</v>
      </c>
      <c r="AV1749" s="4">
        <v>62</v>
      </c>
      <c r="AW1749" s="4">
        <v>70</v>
      </c>
      <c r="AX1749" s="4">
        <v>24</v>
      </c>
      <c r="AY1749" s="4">
        <v>23</v>
      </c>
      <c r="AZ1749" s="4">
        <v>23</v>
      </c>
      <c r="BA1749" s="4">
        <v>39</v>
      </c>
      <c r="BB1749" s="4">
        <v>6</v>
      </c>
      <c r="BC1749" s="4">
        <v>14</v>
      </c>
      <c r="BD1749" s="4">
        <v>6</v>
      </c>
      <c r="BE1749" s="4">
        <v>8</v>
      </c>
      <c r="BF1749" s="4">
        <v>5</v>
      </c>
      <c r="BG1749" s="4">
        <v>1603</v>
      </c>
      <c r="BH1749" s="4">
        <v>348</v>
      </c>
      <c r="BI1749" s="4">
        <v>1</v>
      </c>
      <c r="BJ1749" s="4">
        <v>82</v>
      </c>
      <c r="BK1749" s="4">
        <v>65</v>
      </c>
      <c r="BL1749" s="4">
        <v>48</v>
      </c>
      <c r="BM1749" s="4">
        <v>66</v>
      </c>
      <c r="BN1749" s="4">
        <v>26</v>
      </c>
    </row>
    <row r="1750" spans="1:66" ht="30" customHeight="1" x14ac:dyDescent="0.25">
      <c r="A1750" s="15" t="s">
        <v>7764</v>
      </c>
      <c r="B1750" s="4">
        <v>19</v>
      </c>
      <c r="C1750" s="4">
        <v>73</v>
      </c>
      <c r="D1750" s="4">
        <v>81</v>
      </c>
      <c r="E1750" s="5" t="s">
        <v>4277</v>
      </c>
      <c r="F1750" s="5" t="str">
        <f t="shared" si="148"/>
        <v>Slavia Praha</v>
      </c>
      <c r="G1750" s="25" t="str">
        <f t="shared" si="149"/>
        <v>2022 ~ 2027</v>
      </c>
      <c r="H1750" s="5" t="str">
        <f t="shared" si="150"/>
        <v>2027</v>
      </c>
      <c r="I1750" s="4" t="s">
        <v>426</v>
      </c>
      <c r="J1750" s="4" t="s">
        <v>260</v>
      </c>
      <c r="K1750" s="4" t="s">
        <v>77</v>
      </c>
      <c r="L1750" s="4">
        <v>74</v>
      </c>
      <c r="M1750" s="4" t="s">
        <v>294</v>
      </c>
      <c r="N1750" s="4">
        <v>8</v>
      </c>
      <c r="O1750" s="6" t="s">
        <v>6919</v>
      </c>
      <c r="P1750" s="6">
        <v>700</v>
      </c>
      <c r="Q1750" s="6" t="s">
        <v>7486</v>
      </c>
      <c r="R1750" s="4">
        <v>327</v>
      </c>
      <c r="S1750" s="4">
        <v>70</v>
      </c>
      <c r="T1750" s="4">
        <v>70</v>
      </c>
      <c r="U1750" s="4">
        <v>55</v>
      </c>
      <c r="V1750" s="4">
        <v>67</v>
      </c>
      <c r="W1750" s="4">
        <v>65</v>
      </c>
      <c r="X1750" s="4">
        <v>342</v>
      </c>
      <c r="Y1750" s="4">
        <v>77</v>
      </c>
      <c r="Z1750" s="4">
        <v>64</v>
      </c>
      <c r="AA1750" s="4">
        <v>65</v>
      </c>
      <c r="AB1750" s="4">
        <v>61</v>
      </c>
      <c r="AC1750" s="4">
        <v>75</v>
      </c>
      <c r="AD1750" s="4">
        <v>376</v>
      </c>
      <c r="AE1750" s="4">
        <v>78</v>
      </c>
      <c r="AF1750" s="4">
        <v>82</v>
      </c>
      <c r="AG1750" s="4">
        <v>76</v>
      </c>
      <c r="AH1750" s="4">
        <v>68</v>
      </c>
      <c r="AI1750" s="4">
        <v>72</v>
      </c>
      <c r="AJ1750" s="4">
        <v>362</v>
      </c>
      <c r="AK1750" s="4">
        <v>74</v>
      </c>
      <c r="AL1750" s="4">
        <v>73</v>
      </c>
      <c r="AM1750" s="4">
        <v>73</v>
      </c>
      <c r="AN1750" s="4">
        <v>70</v>
      </c>
      <c r="AO1750" s="4">
        <v>72</v>
      </c>
      <c r="AP1750" s="4">
        <v>315</v>
      </c>
      <c r="AQ1750" s="4">
        <v>67</v>
      </c>
      <c r="AR1750" s="4">
        <v>51</v>
      </c>
      <c r="AS1750" s="4">
        <v>69</v>
      </c>
      <c r="AT1750" s="4">
        <v>67</v>
      </c>
      <c r="AU1750" s="4">
        <v>61</v>
      </c>
      <c r="AV1750" s="4">
        <v>73</v>
      </c>
      <c r="AW1750" s="4">
        <v>160</v>
      </c>
      <c r="AX1750" s="4">
        <v>57</v>
      </c>
      <c r="AY1750" s="4">
        <v>53</v>
      </c>
      <c r="AZ1750" s="4">
        <v>50</v>
      </c>
      <c r="BA1750" s="4">
        <v>48</v>
      </c>
      <c r="BB1750" s="4">
        <v>9</v>
      </c>
      <c r="BC1750" s="4">
        <v>13</v>
      </c>
      <c r="BD1750" s="4">
        <v>7</v>
      </c>
      <c r="BE1750" s="4">
        <v>7</v>
      </c>
      <c r="BF1750" s="4">
        <v>12</v>
      </c>
      <c r="BG1750" s="4">
        <v>1930</v>
      </c>
      <c r="BH1750" s="4">
        <v>415</v>
      </c>
      <c r="BI1750" s="4">
        <v>1</v>
      </c>
      <c r="BJ1750" s="4">
        <v>80</v>
      </c>
      <c r="BK1750" s="4">
        <v>70</v>
      </c>
      <c r="BL1750" s="4">
        <v>66</v>
      </c>
      <c r="BM1750" s="4">
        <v>75</v>
      </c>
      <c r="BN1750" s="4">
        <v>54</v>
      </c>
    </row>
    <row r="1751" spans="1:66" ht="30" customHeight="1" x14ac:dyDescent="0.25">
      <c r="A1751" s="15" t="s">
        <v>2535</v>
      </c>
      <c r="B1751" s="4">
        <v>18</v>
      </c>
      <c r="C1751" s="4">
        <v>66</v>
      </c>
      <c r="D1751" s="4">
        <v>82</v>
      </c>
      <c r="E1751" s="5" t="s">
        <v>930</v>
      </c>
      <c r="F1751" s="5" t="str">
        <f t="shared" si="148"/>
        <v>Fiorentina</v>
      </c>
      <c r="G1751" s="25" t="str">
        <f t="shared" si="149"/>
        <v>2023 ~ 2028</v>
      </c>
      <c r="H1751" s="5" t="str">
        <f t="shared" si="150"/>
        <v>2028</v>
      </c>
      <c r="I1751" s="4" t="s">
        <v>112</v>
      </c>
      <c r="J1751" s="4" t="s">
        <v>98</v>
      </c>
      <c r="K1751" s="4" t="s">
        <v>68</v>
      </c>
      <c r="L1751" s="4">
        <v>66</v>
      </c>
      <c r="M1751" s="4" t="s">
        <v>406</v>
      </c>
      <c r="N1751" s="4">
        <v>16</v>
      </c>
      <c r="O1751" s="6" t="s">
        <v>6906</v>
      </c>
      <c r="P1751" s="6" t="s">
        <v>6928</v>
      </c>
      <c r="Q1751" s="6" t="s">
        <v>7349</v>
      </c>
      <c r="R1751" s="4">
        <v>239</v>
      </c>
      <c r="S1751" s="4">
        <v>56</v>
      </c>
      <c r="T1751" s="4">
        <v>32</v>
      </c>
      <c r="U1751" s="4">
        <v>51</v>
      </c>
      <c r="V1751" s="4">
        <v>58</v>
      </c>
      <c r="W1751" s="4">
        <v>42</v>
      </c>
      <c r="X1751" s="4">
        <v>254</v>
      </c>
      <c r="Y1751" s="4">
        <v>71</v>
      </c>
      <c r="Z1751" s="4">
        <v>39</v>
      </c>
      <c r="AA1751" s="4">
        <v>34</v>
      </c>
      <c r="AB1751" s="4">
        <v>50</v>
      </c>
      <c r="AC1751" s="4">
        <v>60</v>
      </c>
      <c r="AD1751" s="4">
        <v>328</v>
      </c>
      <c r="AE1751" s="4">
        <v>69</v>
      </c>
      <c r="AF1751" s="4">
        <v>69</v>
      </c>
      <c r="AG1751" s="4">
        <v>59</v>
      </c>
      <c r="AH1751" s="4">
        <v>63</v>
      </c>
      <c r="AI1751" s="4">
        <v>68</v>
      </c>
      <c r="AJ1751" s="4">
        <v>241</v>
      </c>
      <c r="AK1751" s="4">
        <v>31</v>
      </c>
      <c r="AL1751" s="4">
        <v>57</v>
      </c>
      <c r="AM1751" s="4">
        <v>66</v>
      </c>
      <c r="AN1751" s="4">
        <v>54</v>
      </c>
      <c r="AO1751" s="4">
        <v>33</v>
      </c>
      <c r="AP1751" s="4">
        <v>274</v>
      </c>
      <c r="AQ1751" s="4">
        <v>70</v>
      </c>
      <c r="AR1751" s="4">
        <v>68</v>
      </c>
      <c r="AS1751" s="4">
        <v>58</v>
      </c>
      <c r="AT1751" s="4">
        <v>38</v>
      </c>
      <c r="AU1751" s="4">
        <v>40</v>
      </c>
      <c r="AV1751" s="4">
        <v>55</v>
      </c>
      <c r="AW1751" s="4">
        <v>204</v>
      </c>
      <c r="AX1751" s="4">
        <v>68</v>
      </c>
      <c r="AY1751" s="4">
        <v>70</v>
      </c>
      <c r="AZ1751" s="4">
        <v>66</v>
      </c>
      <c r="BA1751" s="4">
        <v>53</v>
      </c>
      <c r="BB1751" s="4">
        <v>9</v>
      </c>
      <c r="BC1751" s="4">
        <v>8</v>
      </c>
      <c r="BD1751" s="4">
        <v>8</v>
      </c>
      <c r="BE1751" s="4">
        <v>14</v>
      </c>
      <c r="BF1751" s="4">
        <v>14</v>
      </c>
      <c r="BG1751" s="4">
        <v>1593</v>
      </c>
      <c r="BH1751" s="4">
        <v>345</v>
      </c>
      <c r="BI1751" s="4">
        <v>1</v>
      </c>
      <c r="BJ1751" s="4">
        <v>69</v>
      </c>
      <c r="BK1751" s="4">
        <v>34</v>
      </c>
      <c r="BL1751" s="4">
        <v>50</v>
      </c>
      <c r="BM1751" s="4">
        <v>65</v>
      </c>
      <c r="BN1751" s="4">
        <v>67</v>
      </c>
    </row>
    <row r="1752" spans="1:66" ht="30" customHeight="1" x14ac:dyDescent="0.25">
      <c r="A1752" s="15" t="s">
        <v>2070</v>
      </c>
      <c r="B1752" s="4">
        <v>23</v>
      </c>
      <c r="C1752" s="4">
        <v>78</v>
      </c>
      <c r="D1752" s="4">
        <v>85</v>
      </c>
      <c r="E1752" s="5" t="s">
        <v>2071</v>
      </c>
      <c r="F1752" s="5" t="str">
        <f t="shared" si="148"/>
        <v>Juventus</v>
      </c>
      <c r="G1752" s="25" t="str">
        <f t="shared" si="149"/>
        <v>2023 ~ 2025</v>
      </c>
      <c r="H1752" s="5" t="str">
        <f t="shared" si="150"/>
        <v>2025</v>
      </c>
      <c r="I1752" s="4" t="s">
        <v>283</v>
      </c>
      <c r="J1752" s="4" t="s">
        <v>91</v>
      </c>
      <c r="K1752" s="4" t="s">
        <v>68</v>
      </c>
      <c r="L1752" s="4">
        <v>80</v>
      </c>
      <c r="M1752" s="4" t="s">
        <v>106</v>
      </c>
      <c r="N1752" s="4">
        <v>7</v>
      </c>
      <c r="O1752" s="6" t="s">
        <v>6993</v>
      </c>
      <c r="P1752" s="6" t="s">
        <v>7367</v>
      </c>
      <c r="Q1752" s="6" t="s">
        <v>7068</v>
      </c>
      <c r="R1752" s="4">
        <v>344</v>
      </c>
      <c r="S1752" s="4">
        <v>48</v>
      </c>
      <c r="T1752" s="4">
        <v>77</v>
      </c>
      <c r="U1752" s="4">
        <v>79</v>
      </c>
      <c r="V1752" s="4">
        <v>68</v>
      </c>
      <c r="W1752" s="4">
        <v>72</v>
      </c>
      <c r="X1752" s="4">
        <v>311</v>
      </c>
      <c r="Y1752" s="4">
        <v>77</v>
      </c>
      <c r="Z1752" s="4">
        <v>69</v>
      </c>
      <c r="AA1752" s="4">
        <v>44</v>
      </c>
      <c r="AB1752" s="4">
        <v>46</v>
      </c>
      <c r="AC1752" s="4">
        <v>75</v>
      </c>
      <c r="AD1752" s="4">
        <v>401</v>
      </c>
      <c r="AE1752" s="4">
        <v>84</v>
      </c>
      <c r="AF1752" s="4">
        <v>87</v>
      </c>
      <c r="AG1752" s="4">
        <v>79</v>
      </c>
      <c r="AH1752" s="4">
        <v>72</v>
      </c>
      <c r="AI1752" s="4">
        <v>79</v>
      </c>
      <c r="AJ1752" s="4">
        <v>401</v>
      </c>
      <c r="AK1752" s="4">
        <v>84</v>
      </c>
      <c r="AL1752" s="4">
        <v>92</v>
      </c>
      <c r="AM1752" s="4">
        <v>79</v>
      </c>
      <c r="AN1752" s="4">
        <v>80</v>
      </c>
      <c r="AO1752" s="4">
        <v>66</v>
      </c>
      <c r="AP1752" s="4">
        <v>295</v>
      </c>
      <c r="AQ1752" s="4">
        <v>60</v>
      </c>
      <c r="AR1752" s="4">
        <v>31</v>
      </c>
      <c r="AS1752" s="4">
        <v>81</v>
      </c>
      <c r="AT1752" s="4">
        <v>58</v>
      </c>
      <c r="AU1752" s="4">
        <v>65</v>
      </c>
      <c r="AV1752" s="4">
        <v>72</v>
      </c>
      <c r="AW1752" s="4">
        <v>106</v>
      </c>
      <c r="AX1752" s="4">
        <v>40</v>
      </c>
      <c r="AY1752" s="4">
        <v>36</v>
      </c>
      <c r="AZ1752" s="4">
        <v>30</v>
      </c>
      <c r="BA1752" s="4">
        <v>47</v>
      </c>
      <c r="BB1752" s="4">
        <v>13</v>
      </c>
      <c r="BC1752" s="4">
        <v>8</v>
      </c>
      <c r="BD1752" s="4">
        <v>10</v>
      </c>
      <c r="BE1752" s="4">
        <v>7</v>
      </c>
      <c r="BF1752" s="4">
        <v>9</v>
      </c>
      <c r="BG1752" s="4">
        <v>1905</v>
      </c>
      <c r="BH1752" s="4">
        <v>412</v>
      </c>
      <c r="BI1752" s="4">
        <v>2</v>
      </c>
      <c r="BJ1752" s="4">
        <v>86</v>
      </c>
      <c r="BK1752" s="4">
        <v>76</v>
      </c>
      <c r="BL1752" s="4">
        <v>58</v>
      </c>
      <c r="BM1752" s="4">
        <v>76</v>
      </c>
      <c r="BN1752" s="4">
        <v>40</v>
      </c>
    </row>
    <row r="1753" spans="1:66" ht="30" customHeight="1" x14ac:dyDescent="0.25">
      <c r="A1753" s="15" t="s">
        <v>2711</v>
      </c>
      <c r="B1753" s="4">
        <v>21</v>
      </c>
      <c r="C1753" s="4">
        <v>75</v>
      </c>
      <c r="D1753" s="4">
        <v>83</v>
      </c>
      <c r="E1753" s="5" t="s">
        <v>8034</v>
      </c>
      <c r="F1753" s="5" t="str">
        <f t="shared" si="148"/>
        <v>Antwerp</v>
      </c>
      <c r="G1753" s="25" t="str">
        <f t="shared" si="149"/>
        <v>Jun 30, 2024 A Prestamo</v>
      </c>
      <c r="H1753" s="5">
        <v>0</v>
      </c>
      <c r="I1753" s="4" t="s">
        <v>426</v>
      </c>
      <c r="J1753" s="4" t="s">
        <v>253</v>
      </c>
      <c r="K1753" s="4" t="s">
        <v>68</v>
      </c>
      <c r="L1753" s="4">
        <v>76</v>
      </c>
      <c r="M1753" s="4" t="s">
        <v>229</v>
      </c>
      <c r="N1753" s="4">
        <v>8</v>
      </c>
      <c r="O1753" s="6" t="s">
        <v>7034</v>
      </c>
      <c r="P1753" s="6" t="s">
        <v>7203</v>
      </c>
      <c r="Q1753" s="6">
        <v>0</v>
      </c>
      <c r="R1753" s="4">
        <v>277</v>
      </c>
      <c r="S1753" s="4">
        <v>48</v>
      </c>
      <c r="T1753" s="4">
        <v>42</v>
      </c>
      <c r="U1753" s="4">
        <v>64</v>
      </c>
      <c r="V1753" s="4">
        <v>76</v>
      </c>
      <c r="W1753" s="4">
        <v>47</v>
      </c>
      <c r="X1753" s="4">
        <v>328</v>
      </c>
      <c r="Y1753" s="4">
        <v>77</v>
      </c>
      <c r="Z1753" s="4">
        <v>55</v>
      </c>
      <c r="AA1753" s="4">
        <v>49</v>
      </c>
      <c r="AB1753" s="4">
        <v>73</v>
      </c>
      <c r="AC1753" s="4">
        <v>74</v>
      </c>
      <c r="AD1753" s="4">
        <v>378</v>
      </c>
      <c r="AE1753" s="4">
        <v>78</v>
      </c>
      <c r="AF1753" s="4">
        <v>78</v>
      </c>
      <c r="AG1753" s="4">
        <v>78</v>
      </c>
      <c r="AH1753" s="4">
        <v>69</v>
      </c>
      <c r="AI1753" s="4">
        <v>75</v>
      </c>
      <c r="AJ1753" s="4">
        <v>391</v>
      </c>
      <c r="AK1753" s="4">
        <v>76</v>
      </c>
      <c r="AL1753" s="4">
        <v>81</v>
      </c>
      <c r="AM1753" s="4">
        <v>86</v>
      </c>
      <c r="AN1753" s="4">
        <v>78</v>
      </c>
      <c r="AO1753" s="4">
        <v>70</v>
      </c>
      <c r="AP1753" s="4">
        <v>335</v>
      </c>
      <c r="AQ1753" s="4">
        <v>75</v>
      </c>
      <c r="AR1753" s="4">
        <v>74</v>
      </c>
      <c r="AS1753" s="4">
        <v>52</v>
      </c>
      <c r="AT1753" s="4">
        <v>73</v>
      </c>
      <c r="AU1753" s="4">
        <v>61</v>
      </c>
      <c r="AV1753" s="4">
        <v>70</v>
      </c>
      <c r="AW1753" s="4">
        <v>217</v>
      </c>
      <c r="AX1753" s="4">
        <v>71</v>
      </c>
      <c r="AY1753" s="4">
        <v>74</v>
      </c>
      <c r="AZ1753" s="4">
        <v>72</v>
      </c>
      <c r="BA1753" s="4">
        <v>52</v>
      </c>
      <c r="BB1753" s="4">
        <v>11</v>
      </c>
      <c r="BC1753" s="4">
        <v>11</v>
      </c>
      <c r="BD1753" s="4">
        <v>11</v>
      </c>
      <c r="BE1753" s="4">
        <v>6</v>
      </c>
      <c r="BF1753" s="4">
        <v>13</v>
      </c>
      <c r="BG1753" s="4">
        <v>1978</v>
      </c>
      <c r="BH1753" s="4">
        <v>428</v>
      </c>
      <c r="BI1753" s="4">
        <v>1</v>
      </c>
      <c r="BJ1753" s="4">
        <v>78</v>
      </c>
      <c r="BK1753" s="4">
        <v>56</v>
      </c>
      <c r="BL1753" s="4">
        <v>67</v>
      </c>
      <c r="BM1753" s="4">
        <v>75</v>
      </c>
      <c r="BN1753" s="4">
        <v>72</v>
      </c>
    </row>
    <row r="1754" spans="1:66" ht="30" customHeight="1" x14ac:dyDescent="0.25">
      <c r="A1754" s="15" t="s">
        <v>532</v>
      </c>
      <c r="B1754" s="4">
        <v>19</v>
      </c>
      <c r="C1754" s="4">
        <v>75</v>
      </c>
      <c r="D1754" s="4">
        <v>85</v>
      </c>
      <c r="E1754" s="5" t="s">
        <v>533</v>
      </c>
      <c r="F1754" s="5" t="str">
        <f t="shared" si="148"/>
        <v>AFC Bournemouth</v>
      </c>
      <c r="G1754" s="25" t="str">
        <f t="shared" si="149"/>
        <v>2023 ~ 2027</v>
      </c>
      <c r="H1754" s="5" t="str">
        <f t="shared" ref="H1754:H1762" si="151">RIGHT(G1754, 4)</f>
        <v>2027</v>
      </c>
      <c r="I1754" s="4" t="s">
        <v>259</v>
      </c>
      <c r="J1754" s="4" t="s">
        <v>147</v>
      </c>
      <c r="K1754" s="4" t="s">
        <v>77</v>
      </c>
      <c r="L1754" s="4">
        <v>75</v>
      </c>
      <c r="M1754" s="4" t="s">
        <v>478</v>
      </c>
      <c r="N1754" s="4">
        <v>10</v>
      </c>
      <c r="O1754" s="6" t="s">
        <v>6913</v>
      </c>
      <c r="P1754" s="6" t="s">
        <v>6942</v>
      </c>
      <c r="Q1754" s="6" t="s">
        <v>7036</v>
      </c>
      <c r="R1754" s="4">
        <v>309</v>
      </c>
      <c r="S1754" s="4">
        <v>73</v>
      </c>
      <c r="T1754" s="4">
        <v>53</v>
      </c>
      <c r="U1754" s="4">
        <v>62</v>
      </c>
      <c r="V1754" s="4">
        <v>69</v>
      </c>
      <c r="W1754" s="4">
        <v>52</v>
      </c>
      <c r="X1754" s="4">
        <v>299</v>
      </c>
      <c r="Y1754" s="4">
        <v>73</v>
      </c>
      <c r="Z1754" s="4">
        <v>54</v>
      </c>
      <c r="AA1754" s="4">
        <v>42</v>
      </c>
      <c r="AB1754" s="4">
        <v>59</v>
      </c>
      <c r="AC1754" s="4">
        <v>71</v>
      </c>
      <c r="AD1754" s="4">
        <v>398</v>
      </c>
      <c r="AE1754" s="4">
        <v>85</v>
      </c>
      <c r="AF1754" s="4">
        <v>79</v>
      </c>
      <c r="AG1754" s="4">
        <v>83</v>
      </c>
      <c r="AH1754" s="4">
        <v>69</v>
      </c>
      <c r="AI1754" s="4">
        <v>82</v>
      </c>
      <c r="AJ1754" s="4">
        <v>329</v>
      </c>
      <c r="AK1754" s="4">
        <v>55</v>
      </c>
      <c r="AL1754" s="4">
        <v>70</v>
      </c>
      <c r="AM1754" s="4">
        <v>89</v>
      </c>
      <c r="AN1754" s="4">
        <v>65</v>
      </c>
      <c r="AO1754" s="4">
        <v>50</v>
      </c>
      <c r="AP1754" s="4">
        <v>324</v>
      </c>
      <c r="AQ1754" s="4">
        <v>79</v>
      </c>
      <c r="AR1754" s="4">
        <v>70</v>
      </c>
      <c r="AS1754" s="4">
        <v>62</v>
      </c>
      <c r="AT1754" s="4">
        <v>67</v>
      </c>
      <c r="AU1754" s="4">
        <v>46</v>
      </c>
      <c r="AV1754" s="4">
        <v>65</v>
      </c>
      <c r="AW1754" s="4">
        <v>209</v>
      </c>
      <c r="AX1754" s="4">
        <v>68</v>
      </c>
      <c r="AY1754" s="4">
        <v>69</v>
      </c>
      <c r="AZ1754" s="4">
        <v>72</v>
      </c>
      <c r="BA1754" s="4">
        <v>57</v>
      </c>
      <c r="BB1754" s="4">
        <v>8</v>
      </c>
      <c r="BC1754" s="4">
        <v>13</v>
      </c>
      <c r="BD1754" s="4">
        <v>10</v>
      </c>
      <c r="BE1754" s="4">
        <v>13</v>
      </c>
      <c r="BF1754" s="4">
        <v>13</v>
      </c>
      <c r="BG1754" s="4">
        <v>1925</v>
      </c>
      <c r="BH1754" s="4">
        <v>417</v>
      </c>
      <c r="BI1754" s="4">
        <v>1</v>
      </c>
      <c r="BJ1754" s="4">
        <v>82</v>
      </c>
      <c r="BK1754" s="4">
        <v>53</v>
      </c>
      <c r="BL1754" s="4">
        <v>66</v>
      </c>
      <c r="BM1754" s="4">
        <v>73</v>
      </c>
      <c r="BN1754" s="4">
        <v>69</v>
      </c>
    </row>
    <row r="1755" spans="1:66" ht="30" customHeight="1" x14ac:dyDescent="0.25">
      <c r="A1755" s="15" t="s">
        <v>1929</v>
      </c>
      <c r="B1755" s="4">
        <v>26</v>
      </c>
      <c r="C1755" s="4">
        <v>77</v>
      </c>
      <c r="D1755" s="4">
        <v>81</v>
      </c>
      <c r="E1755" s="5" t="s">
        <v>1930</v>
      </c>
      <c r="F1755" s="5" t="str">
        <f t="shared" si="148"/>
        <v>Wolverhampton Wanderers</v>
      </c>
      <c r="G1755" s="25" t="str">
        <f t="shared" si="149"/>
        <v>2018 ~ 2028</v>
      </c>
      <c r="H1755" s="5" t="str">
        <f t="shared" si="151"/>
        <v>2028</v>
      </c>
      <c r="I1755" s="4" t="s">
        <v>730</v>
      </c>
      <c r="J1755" s="4" t="s">
        <v>271</v>
      </c>
      <c r="K1755" s="4" t="s">
        <v>77</v>
      </c>
      <c r="L1755" s="4">
        <v>79</v>
      </c>
      <c r="M1755" s="4" t="s">
        <v>189</v>
      </c>
      <c r="N1755" s="4">
        <v>4</v>
      </c>
      <c r="O1755" s="6" t="s">
        <v>6941</v>
      </c>
      <c r="P1755" s="6" t="s">
        <v>7381</v>
      </c>
      <c r="Q1755" s="6" t="s">
        <v>7448</v>
      </c>
      <c r="R1755" s="4">
        <v>269</v>
      </c>
      <c r="S1755" s="4">
        <v>54</v>
      </c>
      <c r="T1755" s="4">
        <v>36</v>
      </c>
      <c r="U1755" s="4">
        <v>68</v>
      </c>
      <c r="V1755" s="4">
        <v>75</v>
      </c>
      <c r="W1755" s="4">
        <v>36</v>
      </c>
      <c r="X1755" s="4">
        <v>295</v>
      </c>
      <c r="Y1755" s="4">
        <v>65</v>
      </c>
      <c r="Z1755" s="4">
        <v>45</v>
      </c>
      <c r="AA1755" s="4">
        <v>39</v>
      </c>
      <c r="AB1755" s="4">
        <v>76</v>
      </c>
      <c r="AC1755" s="4">
        <v>70</v>
      </c>
      <c r="AD1755" s="4">
        <v>308</v>
      </c>
      <c r="AE1755" s="4">
        <v>59</v>
      </c>
      <c r="AF1755" s="4">
        <v>72</v>
      </c>
      <c r="AG1755" s="4">
        <v>50</v>
      </c>
      <c r="AH1755" s="4">
        <v>78</v>
      </c>
      <c r="AI1755" s="4">
        <v>49</v>
      </c>
      <c r="AJ1755" s="4">
        <v>324</v>
      </c>
      <c r="AK1755" s="4">
        <v>51</v>
      </c>
      <c r="AL1755" s="4">
        <v>77</v>
      </c>
      <c r="AM1755" s="4">
        <v>68</v>
      </c>
      <c r="AN1755" s="4">
        <v>85</v>
      </c>
      <c r="AO1755" s="4">
        <v>43</v>
      </c>
      <c r="AP1755" s="4">
        <v>309</v>
      </c>
      <c r="AQ1755" s="4">
        <v>73</v>
      </c>
      <c r="AR1755" s="4">
        <v>77</v>
      </c>
      <c r="AS1755" s="4">
        <v>46</v>
      </c>
      <c r="AT1755" s="4">
        <v>65</v>
      </c>
      <c r="AU1755" s="4">
        <v>48</v>
      </c>
      <c r="AV1755" s="4">
        <v>72</v>
      </c>
      <c r="AW1755" s="4">
        <v>234</v>
      </c>
      <c r="AX1755" s="4">
        <v>77</v>
      </c>
      <c r="AY1755" s="4">
        <v>79</v>
      </c>
      <c r="AZ1755" s="4">
        <v>78</v>
      </c>
      <c r="BA1755" s="4">
        <v>48</v>
      </c>
      <c r="BB1755" s="4">
        <v>11</v>
      </c>
      <c r="BC1755" s="4">
        <v>11</v>
      </c>
      <c r="BD1755" s="4">
        <v>5</v>
      </c>
      <c r="BE1755" s="4">
        <v>9</v>
      </c>
      <c r="BF1755" s="4">
        <v>12</v>
      </c>
      <c r="BG1755" s="4">
        <v>1787</v>
      </c>
      <c r="BH1755" s="4">
        <v>394</v>
      </c>
      <c r="BI1755" s="4">
        <v>1</v>
      </c>
      <c r="BJ1755" s="4">
        <v>66</v>
      </c>
      <c r="BK1755" s="4">
        <v>42</v>
      </c>
      <c r="BL1755" s="4">
        <v>66</v>
      </c>
      <c r="BM1755" s="4">
        <v>65</v>
      </c>
      <c r="BN1755" s="4">
        <v>77</v>
      </c>
    </row>
    <row r="1756" spans="1:66" ht="30" customHeight="1" x14ac:dyDescent="0.25">
      <c r="A1756" s="15" t="s">
        <v>2709</v>
      </c>
      <c r="B1756" s="4">
        <v>20</v>
      </c>
      <c r="C1756" s="4">
        <v>72</v>
      </c>
      <c r="D1756" s="4">
        <v>82</v>
      </c>
      <c r="E1756" s="5" t="s">
        <v>2710</v>
      </c>
      <c r="F1756" s="5" t="str">
        <f t="shared" si="148"/>
        <v>Salzburg</v>
      </c>
      <c r="G1756" s="25" t="str">
        <f t="shared" si="149"/>
        <v>2019 ~ 2026</v>
      </c>
      <c r="H1756" s="5" t="str">
        <f t="shared" si="151"/>
        <v>2026</v>
      </c>
      <c r="I1756" s="4" t="s">
        <v>138</v>
      </c>
      <c r="J1756" s="4" t="s">
        <v>139</v>
      </c>
      <c r="K1756" s="4" t="s">
        <v>77</v>
      </c>
      <c r="L1756" s="4">
        <v>74</v>
      </c>
      <c r="M1756" s="4" t="s">
        <v>69</v>
      </c>
      <c r="N1756" s="4">
        <v>10</v>
      </c>
      <c r="O1756" s="6" t="s">
        <v>6882</v>
      </c>
      <c r="P1756" s="6" t="s">
        <v>7203</v>
      </c>
      <c r="Q1756" s="6" t="s">
        <v>7046</v>
      </c>
      <c r="R1756" s="4">
        <v>335</v>
      </c>
      <c r="S1756" s="4">
        <v>70</v>
      </c>
      <c r="T1756" s="4">
        <v>67</v>
      </c>
      <c r="U1756" s="4">
        <v>59</v>
      </c>
      <c r="V1756" s="4">
        <v>73</v>
      </c>
      <c r="W1756" s="4">
        <v>66</v>
      </c>
      <c r="X1756" s="4">
        <v>355</v>
      </c>
      <c r="Y1756" s="4">
        <v>71</v>
      </c>
      <c r="Z1756" s="4">
        <v>73</v>
      </c>
      <c r="AA1756" s="4">
        <v>69</v>
      </c>
      <c r="AB1756" s="4">
        <v>68</v>
      </c>
      <c r="AC1756" s="4">
        <v>74</v>
      </c>
      <c r="AD1756" s="4">
        <v>360</v>
      </c>
      <c r="AE1756" s="4">
        <v>71</v>
      </c>
      <c r="AF1756" s="4">
        <v>78</v>
      </c>
      <c r="AG1756" s="4">
        <v>74</v>
      </c>
      <c r="AH1756" s="4">
        <v>75</v>
      </c>
      <c r="AI1756" s="4">
        <v>62</v>
      </c>
      <c r="AJ1756" s="4">
        <v>375</v>
      </c>
      <c r="AK1756" s="4">
        <v>78</v>
      </c>
      <c r="AL1756" s="4">
        <v>74</v>
      </c>
      <c r="AM1756" s="4">
        <v>77</v>
      </c>
      <c r="AN1756" s="4">
        <v>74</v>
      </c>
      <c r="AO1756" s="4">
        <v>72</v>
      </c>
      <c r="AP1756" s="4">
        <v>347</v>
      </c>
      <c r="AQ1756" s="4">
        <v>73</v>
      </c>
      <c r="AR1756" s="4">
        <v>67</v>
      </c>
      <c r="AS1756" s="4">
        <v>71</v>
      </c>
      <c r="AT1756" s="4">
        <v>74</v>
      </c>
      <c r="AU1756" s="4">
        <v>62</v>
      </c>
      <c r="AV1756" s="4">
        <v>68</v>
      </c>
      <c r="AW1756" s="4">
        <v>187</v>
      </c>
      <c r="AX1756" s="4">
        <v>63</v>
      </c>
      <c r="AY1756" s="4">
        <v>64</v>
      </c>
      <c r="AZ1756" s="4">
        <v>60</v>
      </c>
      <c r="BA1756" s="4">
        <v>46</v>
      </c>
      <c r="BB1756" s="4">
        <v>9</v>
      </c>
      <c r="BC1756" s="4">
        <v>6</v>
      </c>
      <c r="BD1756" s="4">
        <v>11</v>
      </c>
      <c r="BE1756" s="4">
        <v>12</v>
      </c>
      <c r="BF1756" s="4">
        <v>8</v>
      </c>
      <c r="BG1756" s="4">
        <v>2005</v>
      </c>
      <c r="BH1756" s="4">
        <v>427</v>
      </c>
      <c r="BI1756" s="4">
        <v>1</v>
      </c>
      <c r="BJ1756" s="4">
        <v>75</v>
      </c>
      <c r="BK1756" s="4">
        <v>70</v>
      </c>
      <c r="BL1756" s="4">
        <v>72</v>
      </c>
      <c r="BM1756" s="4">
        <v>72</v>
      </c>
      <c r="BN1756" s="4">
        <v>63</v>
      </c>
    </row>
    <row r="1757" spans="1:66" ht="30" customHeight="1" x14ac:dyDescent="0.25">
      <c r="A1757" s="15" t="s">
        <v>8754</v>
      </c>
      <c r="B1757" s="4">
        <v>29</v>
      </c>
      <c r="C1757" s="4">
        <v>82</v>
      </c>
      <c r="D1757" s="4">
        <v>82</v>
      </c>
      <c r="E1757" s="5" t="s">
        <v>2431</v>
      </c>
      <c r="F1757" s="5" t="str">
        <f t="shared" si="148"/>
        <v>Manchester City</v>
      </c>
      <c r="G1757" s="25" t="str">
        <f t="shared" si="149"/>
        <v>2023 ~ 2027</v>
      </c>
      <c r="H1757" s="5" t="str">
        <f t="shared" si="151"/>
        <v>2027</v>
      </c>
      <c r="I1757" s="4" t="s">
        <v>241</v>
      </c>
      <c r="J1757" s="4" t="s">
        <v>290</v>
      </c>
      <c r="K1757" s="4" t="s">
        <v>68</v>
      </c>
      <c r="L1757" s="4">
        <v>82</v>
      </c>
      <c r="M1757" s="4" t="s">
        <v>195</v>
      </c>
      <c r="N1757" s="4">
        <v>0</v>
      </c>
      <c r="O1757" s="6" t="s">
        <v>7200</v>
      </c>
      <c r="P1757" s="6" t="s">
        <v>6962</v>
      </c>
      <c r="Q1757" s="6" t="s">
        <v>7515</v>
      </c>
      <c r="R1757" s="4">
        <v>341</v>
      </c>
      <c r="S1757" s="4">
        <v>73</v>
      </c>
      <c r="T1757" s="4">
        <v>61</v>
      </c>
      <c r="U1757" s="4">
        <v>42</v>
      </c>
      <c r="V1757" s="4">
        <v>89</v>
      </c>
      <c r="W1757" s="4">
        <v>76</v>
      </c>
      <c r="X1757" s="4">
        <v>407</v>
      </c>
      <c r="Y1757" s="4">
        <v>87</v>
      </c>
      <c r="Z1757" s="4">
        <v>78</v>
      </c>
      <c r="AA1757" s="4">
        <v>70</v>
      </c>
      <c r="AB1757" s="4">
        <v>84</v>
      </c>
      <c r="AC1757" s="4">
        <v>88</v>
      </c>
      <c r="AD1757" s="4">
        <v>393</v>
      </c>
      <c r="AE1757" s="4">
        <v>76</v>
      </c>
      <c r="AF1757" s="4">
        <v>64</v>
      </c>
      <c r="AG1757" s="4">
        <v>86</v>
      </c>
      <c r="AH1757" s="4">
        <v>83</v>
      </c>
      <c r="AI1757" s="4">
        <v>84</v>
      </c>
      <c r="AJ1757" s="4">
        <v>358</v>
      </c>
      <c r="AK1757" s="4">
        <v>78</v>
      </c>
      <c r="AL1757" s="4">
        <v>64</v>
      </c>
      <c r="AM1757" s="4">
        <v>75</v>
      </c>
      <c r="AN1757" s="4">
        <v>65</v>
      </c>
      <c r="AO1757" s="4">
        <v>76</v>
      </c>
      <c r="AP1757" s="4">
        <v>367</v>
      </c>
      <c r="AQ1757" s="4">
        <v>77</v>
      </c>
      <c r="AR1757" s="4">
        <v>76</v>
      </c>
      <c r="AS1757" s="4">
        <v>73</v>
      </c>
      <c r="AT1757" s="4">
        <v>82</v>
      </c>
      <c r="AU1757" s="4">
        <v>59</v>
      </c>
      <c r="AV1757" s="4">
        <v>84</v>
      </c>
      <c r="AW1757" s="4">
        <v>216</v>
      </c>
      <c r="AX1757" s="4">
        <v>73</v>
      </c>
      <c r="AY1757" s="4">
        <v>75</v>
      </c>
      <c r="AZ1757" s="4">
        <v>68</v>
      </c>
      <c r="BA1757" s="4">
        <v>34</v>
      </c>
      <c r="BB1757" s="4">
        <v>9</v>
      </c>
      <c r="BC1757" s="4">
        <v>5</v>
      </c>
      <c r="BD1757" s="4">
        <v>6</v>
      </c>
      <c r="BE1757" s="4">
        <v>7</v>
      </c>
      <c r="BF1757" s="4">
        <v>7</v>
      </c>
      <c r="BG1757" s="4">
        <v>2116</v>
      </c>
      <c r="BH1757" s="4">
        <v>448</v>
      </c>
      <c r="BI1757" s="4">
        <v>3</v>
      </c>
      <c r="BJ1757" s="4">
        <v>69</v>
      </c>
      <c r="BK1757" s="4">
        <v>69</v>
      </c>
      <c r="BL1757" s="4">
        <v>82</v>
      </c>
      <c r="BM1757" s="4">
        <v>87</v>
      </c>
      <c r="BN1757" s="4">
        <v>71</v>
      </c>
    </row>
    <row r="1758" spans="1:66" ht="30" customHeight="1" x14ac:dyDescent="0.25">
      <c r="A1758" s="15" t="s">
        <v>8751</v>
      </c>
      <c r="B1758" s="4">
        <v>23</v>
      </c>
      <c r="C1758" s="4">
        <v>75</v>
      </c>
      <c r="D1758" s="4">
        <v>82</v>
      </c>
      <c r="E1758" s="5" t="s">
        <v>681</v>
      </c>
      <c r="F1758" s="5" t="str">
        <f t="shared" si="148"/>
        <v>Bayer 04 Leverkusen</v>
      </c>
      <c r="G1758" s="25" t="str">
        <f t="shared" si="149"/>
        <v>2023 ~ 2027</v>
      </c>
      <c r="H1758" s="5" t="str">
        <f t="shared" si="151"/>
        <v>2027</v>
      </c>
      <c r="I1758" s="4" t="s">
        <v>852</v>
      </c>
      <c r="J1758" s="4" t="s">
        <v>913</v>
      </c>
      <c r="K1758" s="4" t="s">
        <v>68</v>
      </c>
      <c r="L1758" s="4">
        <v>75</v>
      </c>
      <c r="M1758" s="4" t="s">
        <v>508</v>
      </c>
      <c r="N1758" s="4">
        <v>7</v>
      </c>
      <c r="O1758" s="6" t="s">
        <v>7211</v>
      </c>
      <c r="P1758" s="6" t="s">
        <v>7168</v>
      </c>
      <c r="Q1758" s="6" t="s">
        <v>7503</v>
      </c>
      <c r="R1758" s="4">
        <v>88</v>
      </c>
      <c r="S1758" s="4">
        <v>15</v>
      </c>
      <c r="T1758" s="4">
        <v>9</v>
      </c>
      <c r="U1758" s="4">
        <v>11</v>
      </c>
      <c r="V1758" s="4">
        <v>43</v>
      </c>
      <c r="W1758" s="4">
        <v>10</v>
      </c>
      <c r="X1758" s="4">
        <v>145</v>
      </c>
      <c r="Y1758" s="4">
        <v>22</v>
      </c>
      <c r="Z1758" s="4">
        <v>27</v>
      </c>
      <c r="AA1758" s="4">
        <v>11</v>
      </c>
      <c r="AB1758" s="4">
        <v>50</v>
      </c>
      <c r="AC1758" s="4">
        <v>35</v>
      </c>
      <c r="AD1758" s="4">
        <v>184</v>
      </c>
      <c r="AE1758" s="4">
        <v>26</v>
      </c>
      <c r="AF1758" s="4">
        <v>37</v>
      </c>
      <c r="AG1758" s="4">
        <v>31</v>
      </c>
      <c r="AH1758" s="4">
        <v>68</v>
      </c>
      <c r="AI1758" s="4">
        <v>22</v>
      </c>
      <c r="AJ1758" s="4">
        <v>201</v>
      </c>
      <c r="AK1758" s="4">
        <v>58</v>
      </c>
      <c r="AL1758" s="4">
        <v>54</v>
      </c>
      <c r="AM1758" s="4">
        <v>28</v>
      </c>
      <c r="AN1758" s="4">
        <v>55</v>
      </c>
      <c r="AO1758" s="4">
        <v>6</v>
      </c>
      <c r="AP1758" s="4">
        <v>125</v>
      </c>
      <c r="AQ1758" s="4">
        <v>28</v>
      </c>
      <c r="AR1758" s="4">
        <v>18</v>
      </c>
      <c r="AS1758" s="4">
        <v>7</v>
      </c>
      <c r="AT1758" s="4">
        <v>57</v>
      </c>
      <c r="AU1758" s="4">
        <v>15</v>
      </c>
      <c r="AV1758" s="4">
        <v>61</v>
      </c>
      <c r="AW1758" s="4">
        <v>36</v>
      </c>
      <c r="AX1758" s="4">
        <v>12</v>
      </c>
      <c r="AY1758" s="4">
        <v>14</v>
      </c>
      <c r="AZ1758" s="4">
        <v>10</v>
      </c>
      <c r="BA1758" s="4">
        <v>376</v>
      </c>
      <c r="BB1758" s="4">
        <v>73</v>
      </c>
      <c r="BC1758" s="4">
        <v>73</v>
      </c>
      <c r="BD1758" s="4">
        <v>77</v>
      </c>
      <c r="BE1758" s="4">
        <v>78</v>
      </c>
      <c r="BF1758" s="4">
        <v>75</v>
      </c>
      <c r="BG1758" s="4">
        <v>1155</v>
      </c>
      <c r="BH1758" s="4">
        <v>406</v>
      </c>
      <c r="BI1758" s="4">
        <v>1</v>
      </c>
      <c r="BJ1758" s="4">
        <v>73</v>
      </c>
      <c r="BK1758" s="4">
        <v>73</v>
      </c>
      <c r="BL1758" s="4">
        <v>77</v>
      </c>
      <c r="BM1758" s="4">
        <v>75</v>
      </c>
      <c r="BN1758" s="4">
        <v>30</v>
      </c>
    </row>
    <row r="1759" spans="1:66" ht="30" customHeight="1" x14ac:dyDescent="0.25">
      <c r="A1759" s="15" t="s">
        <v>6410</v>
      </c>
      <c r="B1759" s="4">
        <v>17</v>
      </c>
      <c r="C1759" s="4">
        <v>61</v>
      </c>
      <c r="D1759" s="4">
        <v>78</v>
      </c>
      <c r="E1759" s="5" t="s">
        <v>6411</v>
      </c>
      <c r="F1759" s="5" t="str">
        <f t="shared" si="148"/>
        <v>Unterhaching</v>
      </c>
      <c r="G1759" s="25" t="str">
        <f t="shared" si="149"/>
        <v>2022 ~ 2025</v>
      </c>
      <c r="H1759" s="5" t="str">
        <f t="shared" si="151"/>
        <v>2025</v>
      </c>
      <c r="I1759" s="4" t="s">
        <v>146</v>
      </c>
      <c r="J1759" s="4" t="s">
        <v>125</v>
      </c>
      <c r="K1759" s="4" t="s">
        <v>68</v>
      </c>
      <c r="L1759" s="4">
        <v>64</v>
      </c>
      <c r="M1759" s="4" t="s">
        <v>69</v>
      </c>
      <c r="N1759" s="4">
        <v>17</v>
      </c>
      <c r="O1759" s="6" t="s">
        <v>7568</v>
      </c>
      <c r="P1759" s="6">
        <v>500</v>
      </c>
      <c r="Q1759" s="6" t="s">
        <v>7190</v>
      </c>
      <c r="R1759" s="4">
        <v>261</v>
      </c>
      <c r="S1759" s="4">
        <v>36</v>
      </c>
      <c r="T1759" s="4">
        <v>66</v>
      </c>
      <c r="U1759" s="4">
        <v>38</v>
      </c>
      <c r="V1759" s="4">
        <v>61</v>
      </c>
      <c r="W1759" s="4">
        <v>60</v>
      </c>
      <c r="X1759" s="4">
        <v>269</v>
      </c>
      <c r="Y1759" s="4">
        <v>63</v>
      </c>
      <c r="Z1759" s="4">
        <v>59</v>
      </c>
      <c r="AA1759" s="4">
        <v>40</v>
      </c>
      <c r="AB1759" s="4">
        <v>44</v>
      </c>
      <c r="AC1759" s="4">
        <v>63</v>
      </c>
      <c r="AD1759" s="4">
        <v>376</v>
      </c>
      <c r="AE1759" s="4">
        <v>80</v>
      </c>
      <c r="AF1759" s="4">
        <v>70</v>
      </c>
      <c r="AG1759" s="4">
        <v>84</v>
      </c>
      <c r="AH1759" s="4">
        <v>59</v>
      </c>
      <c r="AI1759" s="4">
        <v>83</v>
      </c>
      <c r="AJ1759" s="4">
        <v>301</v>
      </c>
      <c r="AK1759" s="4">
        <v>62</v>
      </c>
      <c r="AL1759" s="4">
        <v>57</v>
      </c>
      <c r="AM1759" s="4">
        <v>64</v>
      </c>
      <c r="AN1759" s="4">
        <v>55</v>
      </c>
      <c r="AO1759" s="4">
        <v>63</v>
      </c>
      <c r="AP1759" s="4">
        <v>239</v>
      </c>
      <c r="AQ1759" s="4">
        <v>39</v>
      </c>
      <c r="AR1759" s="4">
        <v>31</v>
      </c>
      <c r="AS1759" s="4">
        <v>59</v>
      </c>
      <c r="AT1759" s="4">
        <v>55</v>
      </c>
      <c r="AU1759" s="4">
        <v>55</v>
      </c>
      <c r="AV1759" s="4">
        <v>52</v>
      </c>
      <c r="AW1759" s="4">
        <v>96</v>
      </c>
      <c r="AX1759" s="4">
        <v>35</v>
      </c>
      <c r="AY1759" s="4">
        <v>29</v>
      </c>
      <c r="AZ1759" s="4">
        <v>32</v>
      </c>
      <c r="BA1759" s="4">
        <v>53</v>
      </c>
      <c r="BB1759" s="4">
        <v>12</v>
      </c>
      <c r="BC1759" s="4">
        <v>12</v>
      </c>
      <c r="BD1759" s="4">
        <v>10</v>
      </c>
      <c r="BE1759" s="4">
        <v>8</v>
      </c>
      <c r="BF1759" s="4">
        <v>11</v>
      </c>
      <c r="BG1759" s="4">
        <v>1595</v>
      </c>
      <c r="BH1759" s="4">
        <v>340</v>
      </c>
      <c r="BI1759" s="4">
        <v>1</v>
      </c>
      <c r="BJ1759" s="4">
        <v>75</v>
      </c>
      <c r="BK1759" s="4">
        <v>63</v>
      </c>
      <c r="BL1759" s="4">
        <v>51</v>
      </c>
      <c r="BM1759" s="4">
        <v>65</v>
      </c>
      <c r="BN1759" s="4">
        <v>32</v>
      </c>
    </row>
    <row r="1760" spans="1:66" ht="30" customHeight="1" x14ac:dyDescent="0.25">
      <c r="A1760" s="15" t="s">
        <v>1074</v>
      </c>
      <c r="B1760" s="4">
        <v>22</v>
      </c>
      <c r="C1760" s="4">
        <v>80</v>
      </c>
      <c r="D1760" s="4">
        <v>86</v>
      </c>
      <c r="E1760" s="5" t="s">
        <v>1075</v>
      </c>
      <c r="F1760" s="5" t="str">
        <f t="shared" si="148"/>
        <v>West Ham United</v>
      </c>
      <c r="G1760" s="25" t="str">
        <f t="shared" si="149"/>
        <v>2023 ~ 2028</v>
      </c>
      <c r="H1760" s="5" t="str">
        <f t="shared" si="151"/>
        <v>2028</v>
      </c>
      <c r="I1760" s="4" t="s">
        <v>241</v>
      </c>
      <c r="J1760" s="4" t="s">
        <v>98</v>
      </c>
      <c r="K1760" s="4" t="s">
        <v>77</v>
      </c>
      <c r="L1760" s="4">
        <v>83</v>
      </c>
      <c r="M1760" s="4" t="s">
        <v>69</v>
      </c>
      <c r="N1760" s="4">
        <v>6</v>
      </c>
      <c r="O1760" s="6" t="s">
        <v>7240</v>
      </c>
      <c r="P1760" s="6" t="s">
        <v>6955</v>
      </c>
      <c r="Q1760" s="6" t="s">
        <v>7241</v>
      </c>
      <c r="R1760" s="4">
        <v>345</v>
      </c>
      <c r="S1760" s="4">
        <v>66</v>
      </c>
      <c r="T1760" s="4">
        <v>76</v>
      </c>
      <c r="U1760" s="4">
        <v>55</v>
      </c>
      <c r="V1760" s="4">
        <v>77</v>
      </c>
      <c r="W1760" s="4">
        <v>71</v>
      </c>
      <c r="X1760" s="4">
        <v>359</v>
      </c>
      <c r="Y1760" s="4">
        <v>86</v>
      </c>
      <c r="Z1760" s="4">
        <v>67</v>
      </c>
      <c r="AA1760" s="4">
        <v>49</v>
      </c>
      <c r="AB1760" s="4">
        <v>73</v>
      </c>
      <c r="AC1760" s="4">
        <v>84</v>
      </c>
      <c r="AD1760" s="4">
        <v>430</v>
      </c>
      <c r="AE1760" s="4">
        <v>92</v>
      </c>
      <c r="AF1760" s="4">
        <v>88</v>
      </c>
      <c r="AG1760" s="4">
        <v>85</v>
      </c>
      <c r="AH1760" s="4">
        <v>73</v>
      </c>
      <c r="AI1760" s="4">
        <v>92</v>
      </c>
      <c r="AJ1760" s="4">
        <v>383</v>
      </c>
      <c r="AK1760" s="4">
        <v>79</v>
      </c>
      <c r="AL1760" s="4">
        <v>75</v>
      </c>
      <c r="AM1760" s="4">
        <v>79</v>
      </c>
      <c r="AN1760" s="4">
        <v>76</v>
      </c>
      <c r="AO1760" s="4">
        <v>74</v>
      </c>
      <c r="AP1760" s="4">
        <v>344</v>
      </c>
      <c r="AQ1760" s="4">
        <v>68</v>
      </c>
      <c r="AR1760" s="4">
        <v>59</v>
      </c>
      <c r="AS1760" s="4">
        <v>78</v>
      </c>
      <c r="AT1760" s="4">
        <v>75</v>
      </c>
      <c r="AU1760" s="4">
        <v>64</v>
      </c>
      <c r="AV1760" s="4">
        <v>77</v>
      </c>
      <c r="AW1760" s="4">
        <v>172</v>
      </c>
      <c r="AX1760" s="4">
        <v>60</v>
      </c>
      <c r="AY1760" s="4">
        <v>66</v>
      </c>
      <c r="AZ1760" s="4">
        <v>46</v>
      </c>
      <c r="BA1760" s="4">
        <v>42</v>
      </c>
      <c r="BB1760" s="4">
        <v>6</v>
      </c>
      <c r="BC1760" s="4">
        <v>12</v>
      </c>
      <c r="BD1760" s="4">
        <v>7</v>
      </c>
      <c r="BE1760" s="4">
        <v>7</v>
      </c>
      <c r="BF1760" s="4">
        <v>10</v>
      </c>
      <c r="BG1760" s="4">
        <v>2075</v>
      </c>
      <c r="BH1760" s="4">
        <v>457</v>
      </c>
      <c r="BI1760" s="4">
        <v>3</v>
      </c>
      <c r="BJ1760" s="4">
        <v>90</v>
      </c>
      <c r="BK1760" s="4">
        <v>75</v>
      </c>
      <c r="BL1760" s="4">
        <v>72</v>
      </c>
      <c r="BM1760" s="4">
        <v>85</v>
      </c>
      <c r="BN1760" s="4">
        <v>60</v>
      </c>
    </row>
    <row r="1761" spans="1:66" ht="30" customHeight="1" x14ac:dyDescent="0.25">
      <c r="A1761" s="15" t="s">
        <v>4332</v>
      </c>
      <c r="B1761" s="4">
        <v>21</v>
      </c>
      <c r="C1761" s="4">
        <v>68</v>
      </c>
      <c r="D1761" s="4">
        <v>78</v>
      </c>
      <c r="E1761" s="5" t="s">
        <v>6697</v>
      </c>
      <c r="F1761" s="5" t="str">
        <f t="shared" si="148"/>
        <v>Brøndby</v>
      </c>
      <c r="G1761" s="25" t="str">
        <f t="shared" si="149"/>
        <v>2020 ~ 2027</v>
      </c>
      <c r="H1761" s="5" t="str">
        <f t="shared" si="151"/>
        <v>2027</v>
      </c>
      <c r="I1761" s="4" t="s">
        <v>97</v>
      </c>
      <c r="J1761" s="4" t="s">
        <v>84</v>
      </c>
      <c r="K1761" s="4" t="s">
        <v>68</v>
      </c>
      <c r="L1761" s="4">
        <v>70</v>
      </c>
      <c r="M1761" s="4" t="s">
        <v>106</v>
      </c>
      <c r="N1761" s="4">
        <v>10</v>
      </c>
      <c r="O1761" s="6" t="s">
        <v>7117</v>
      </c>
      <c r="P1761" s="6" t="s">
        <v>6910</v>
      </c>
      <c r="Q1761" s="6" t="s">
        <v>6869</v>
      </c>
      <c r="R1761" s="4">
        <v>305</v>
      </c>
      <c r="S1761" s="4">
        <v>51</v>
      </c>
      <c r="T1761" s="4">
        <v>69</v>
      </c>
      <c r="U1761" s="4">
        <v>59</v>
      </c>
      <c r="V1761" s="4">
        <v>63</v>
      </c>
      <c r="W1761" s="4">
        <v>63</v>
      </c>
      <c r="X1761" s="4">
        <v>277</v>
      </c>
      <c r="Y1761" s="4">
        <v>63</v>
      </c>
      <c r="Z1761" s="4">
        <v>55</v>
      </c>
      <c r="AA1761" s="4">
        <v>41</v>
      </c>
      <c r="AB1761" s="4">
        <v>48</v>
      </c>
      <c r="AC1761" s="4">
        <v>70</v>
      </c>
      <c r="AD1761" s="4">
        <v>396</v>
      </c>
      <c r="AE1761" s="4">
        <v>82</v>
      </c>
      <c r="AF1761" s="4">
        <v>81</v>
      </c>
      <c r="AG1761" s="4">
        <v>81</v>
      </c>
      <c r="AH1761" s="4">
        <v>67</v>
      </c>
      <c r="AI1761" s="4">
        <v>85</v>
      </c>
      <c r="AJ1761" s="4">
        <v>333</v>
      </c>
      <c r="AK1761" s="4">
        <v>70</v>
      </c>
      <c r="AL1761" s="4">
        <v>75</v>
      </c>
      <c r="AM1761" s="4">
        <v>68</v>
      </c>
      <c r="AN1761" s="4">
        <v>64</v>
      </c>
      <c r="AO1761" s="4">
        <v>56</v>
      </c>
      <c r="AP1761" s="4">
        <v>295</v>
      </c>
      <c r="AQ1761" s="4">
        <v>87</v>
      </c>
      <c r="AR1761" s="4">
        <v>34</v>
      </c>
      <c r="AS1761" s="4">
        <v>69</v>
      </c>
      <c r="AT1761" s="4">
        <v>52</v>
      </c>
      <c r="AU1761" s="4">
        <v>53</v>
      </c>
      <c r="AV1761" s="4">
        <v>59</v>
      </c>
      <c r="AW1761" s="4">
        <v>121</v>
      </c>
      <c r="AX1761" s="4">
        <v>32</v>
      </c>
      <c r="AY1761" s="4">
        <v>44</v>
      </c>
      <c r="AZ1761" s="4">
        <v>45</v>
      </c>
      <c r="BA1761" s="4">
        <v>60</v>
      </c>
      <c r="BB1761" s="4">
        <v>14</v>
      </c>
      <c r="BC1761" s="4">
        <v>9</v>
      </c>
      <c r="BD1761" s="4">
        <v>12</v>
      </c>
      <c r="BE1761" s="4">
        <v>11</v>
      </c>
      <c r="BF1761" s="4">
        <v>14</v>
      </c>
      <c r="BG1761" s="4">
        <v>1787</v>
      </c>
      <c r="BH1761" s="4">
        <v>380</v>
      </c>
      <c r="BI1761" s="4">
        <v>1</v>
      </c>
      <c r="BJ1761" s="4">
        <v>81</v>
      </c>
      <c r="BK1761" s="4">
        <v>66</v>
      </c>
      <c r="BL1761" s="4">
        <v>55</v>
      </c>
      <c r="BM1761" s="4">
        <v>68</v>
      </c>
      <c r="BN1761" s="4">
        <v>40</v>
      </c>
    </row>
    <row r="1762" spans="1:66" ht="30" customHeight="1" x14ac:dyDescent="0.25">
      <c r="A1762" s="15" t="s">
        <v>1281</v>
      </c>
      <c r="B1762" s="4">
        <v>23</v>
      </c>
      <c r="C1762" s="4">
        <v>76</v>
      </c>
      <c r="D1762" s="4">
        <v>84</v>
      </c>
      <c r="E1762" s="5" t="s">
        <v>1282</v>
      </c>
      <c r="F1762" s="5" t="str">
        <f t="shared" si="148"/>
        <v>VfL Wolfsburg</v>
      </c>
      <c r="G1762" s="25" t="str">
        <f t="shared" si="149"/>
        <v>2020 ~ 2025</v>
      </c>
      <c r="H1762" s="5" t="str">
        <f t="shared" si="151"/>
        <v>2025</v>
      </c>
      <c r="I1762" s="4" t="s">
        <v>359</v>
      </c>
      <c r="J1762" s="4" t="s">
        <v>913</v>
      </c>
      <c r="K1762" s="4" t="s">
        <v>68</v>
      </c>
      <c r="L1762" s="4">
        <v>78</v>
      </c>
      <c r="M1762" s="4" t="s">
        <v>189</v>
      </c>
      <c r="N1762" s="4">
        <v>8</v>
      </c>
      <c r="O1762" s="6" t="s">
        <v>7091</v>
      </c>
      <c r="P1762" s="6" t="s">
        <v>6969</v>
      </c>
      <c r="Q1762" s="6" t="s">
        <v>7200</v>
      </c>
      <c r="R1762" s="4">
        <v>236</v>
      </c>
      <c r="S1762" s="4">
        <v>35</v>
      </c>
      <c r="T1762" s="4">
        <v>29</v>
      </c>
      <c r="U1762" s="4">
        <v>73</v>
      </c>
      <c r="V1762" s="4">
        <v>71</v>
      </c>
      <c r="W1762" s="4">
        <v>28</v>
      </c>
      <c r="X1762" s="4">
        <v>263</v>
      </c>
      <c r="Y1762" s="4">
        <v>66</v>
      </c>
      <c r="Z1762" s="4">
        <v>37</v>
      </c>
      <c r="AA1762" s="4">
        <v>26</v>
      </c>
      <c r="AB1762" s="4">
        <v>66</v>
      </c>
      <c r="AC1762" s="4">
        <v>68</v>
      </c>
      <c r="AD1762" s="4">
        <v>366</v>
      </c>
      <c r="AE1762" s="4">
        <v>82</v>
      </c>
      <c r="AF1762" s="4">
        <v>89</v>
      </c>
      <c r="AG1762" s="4">
        <v>64</v>
      </c>
      <c r="AH1762" s="4">
        <v>76</v>
      </c>
      <c r="AI1762" s="4">
        <v>55</v>
      </c>
      <c r="AJ1762" s="4">
        <v>305</v>
      </c>
      <c r="AK1762" s="4">
        <v>46</v>
      </c>
      <c r="AL1762" s="4">
        <v>83</v>
      </c>
      <c r="AM1762" s="4">
        <v>67</v>
      </c>
      <c r="AN1762" s="4">
        <v>82</v>
      </c>
      <c r="AO1762" s="4">
        <v>27</v>
      </c>
      <c r="AP1762" s="4">
        <v>271</v>
      </c>
      <c r="AQ1762" s="4">
        <v>74</v>
      </c>
      <c r="AR1762" s="4">
        <v>77</v>
      </c>
      <c r="AS1762" s="4">
        <v>32</v>
      </c>
      <c r="AT1762" s="4">
        <v>50</v>
      </c>
      <c r="AU1762" s="4">
        <v>38</v>
      </c>
      <c r="AV1762" s="4">
        <v>80</v>
      </c>
      <c r="AW1762" s="4">
        <v>228</v>
      </c>
      <c r="AX1762" s="4">
        <v>77</v>
      </c>
      <c r="AY1762" s="4">
        <v>77</v>
      </c>
      <c r="AZ1762" s="4">
        <v>74</v>
      </c>
      <c r="BA1762" s="4">
        <v>56</v>
      </c>
      <c r="BB1762" s="4">
        <v>14</v>
      </c>
      <c r="BC1762" s="4">
        <v>7</v>
      </c>
      <c r="BD1762" s="4">
        <v>12</v>
      </c>
      <c r="BE1762" s="4">
        <v>12</v>
      </c>
      <c r="BF1762" s="4">
        <v>11</v>
      </c>
      <c r="BG1762" s="4">
        <v>1725</v>
      </c>
      <c r="BH1762" s="4">
        <v>394</v>
      </c>
      <c r="BI1762" s="4">
        <v>2</v>
      </c>
      <c r="BJ1762" s="4">
        <v>86</v>
      </c>
      <c r="BK1762" s="4">
        <v>33</v>
      </c>
      <c r="BL1762" s="4">
        <v>55</v>
      </c>
      <c r="BM1762" s="4">
        <v>67</v>
      </c>
      <c r="BN1762" s="4">
        <v>76</v>
      </c>
    </row>
    <row r="1763" spans="1:66" ht="30" customHeight="1" x14ac:dyDescent="0.25">
      <c r="A1763" s="15" t="s">
        <v>7809</v>
      </c>
      <c r="B1763" s="4">
        <v>19</v>
      </c>
      <c r="C1763" s="4">
        <v>65</v>
      </c>
      <c r="D1763" s="4">
        <v>79</v>
      </c>
      <c r="E1763" s="5" t="s">
        <v>8057</v>
      </c>
      <c r="F1763" s="5" t="str">
        <f t="shared" si="148"/>
        <v>Fortuna Sittard</v>
      </c>
      <c r="G1763" s="25" t="str">
        <f t="shared" si="149"/>
        <v>Jun 30, 2024 A Prestamo</v>
      </c>
      <c r="H1763" s="5">
        <v>0</v>
      </c>
      <c r="I1763" s="4" t="s">
        <v>138</v>
      </c>
      <c r="J1763" s="4" t="s">
        <v>290</v>
      </c>
      <c r="K1763" s="4" t="s">
        <v>68</v>
      </c>
      <c r="L1763" s="4">
        <v>67</v>
      </c>
      <c r="M1763" s="4" t="s">
        <v>106</v>
      </c>
      <c r="N1763" s="4">
        <v>14</v>
      </c>
      <c r="O1763" s="6" t="s">
        <v>7190</v>
      </c>
      <c r="P1763" s="6" t="s">
        <v>7305</v>
      </c>
      <c r="Q1763" s="6">
        <v>0</v>
      </c>
      <c r="R1763" s="4">
        <v>295</v>
      </c>
      <c r="S1763" s="4">
        <v>47</v>
      </c>
      <c r="T1763" s="4">
        <v>66</v>
      </c>
      <c r="U1763" s="4">
        <v>64</v>
      </c>
      <c r="V1763" s="4">
        <v>58</v>
      </c>
      <c r="W1763" s="4">
        <v>60</v>
      </c>
      <c r="X1763" s="4">
        <v>294</v>
      </c>
      <c r="Y1763" s="4">
        <v>63</v>
      </c>
      <c r="Z1763" s="4">
        <v>60</v>
      </c>
      <c r="AA1763" s="4">
        <v>54</v>
      </c>
      <c r="AB1763" s="4">
        <v>51</v>
      </c>
      <c r="AC1763" s="4">
        <v>66</v>
      </c>
      <c r="AD1763" s="4">
        <v>345</v>
      </c>
      <c r="AE1763" s="4">
        <v>70</v>
      </c>
      <c r="AF1763" s="4">
        <v>66</v>
      </c>
      <c r="AG1763" s="4">
        <v>73</v>
      </c>
      <c r="AH1763" s="4">
        <v>65</v>
      </c>
      <c r="AI1763" s="4">
        <v>71</v>
      </c>
      <c r="AJ1763" s="4">
        <v>341</v>
      </c>
      <c r="AK1763" s="4">
        <v>67</v>
      </c>
      <c r="AL1763" s="4">
        <v>78</v>
      </c>
      <c r="AM1763" s="4">
        <v>57</v>
      </c>
      <c r="AN1763" s="4">
        <v>77</v>
      </c>
      <c r="AO1763" s="4">
        <v>62</v>
      </c>
      <c r="AP1763" s="4">
        <v>255</v>
      </c>
      <c r="AQ1763" s="4">
        <v>55</v>
      </c>
      <c r="AR1763" s="4">
        <v>28</v>
      </c>
      <c r="AS1763" s="4">
        <v>60</v>
      </c>
      <c r="AT1763" s="4">
        <v>51</v>
      </c>
      <c r="AU1763" s="4">
        <v>61</v>
      </c>
      <c r="AV1763" s="4">
        <v>59</v>
      </c>
      <c r="AW1763" s="4">
        <v>94</v>
      </c>
      <c r="AX1763" s="4">
        <v>33</v>
      </c>
      <c r="AY1763" s="4">
        <v>29</v>
      </c>
      <c r="AZ1763" s="4">
        <v>32</v>
      </c>
      <c r="BA1763" s="4">
        <v>46</v>
      </c>
      <c r="BB1763" s="4">
        <v>12</v>
      </c>
      <c r="BC1763" s="4">
        <v>7</v>
      </c>
      <c r="BD1763" s="4">
        <v>14</v>
      </c>
      <c r="BE1763" s="4">
        <v>6</v>
      </c>
      <c r="BF1763" s="4">
        <v>7</v>
      </c>
      <c r="BG1763" s="4">
        <v>1670</v>
      </c>
      <c r="BH1763" s="4">
        <v>353</v>
      </c>
      <c r="BI1763" s="4">
        <v>1</v>
      </c>
      <c r="BJ1763" s="4">
        <v>68</v>
      </c>
      <c r="BK1763" s="4">
        <v>65</v>
      </c>
      <c r="BL1763" s="4">
        <v>53</v>
      </c>
      <c r="BM1763" s="4">
        <v>65</v>
      </c>
      <c r="BN1763" s="4">
        <v>34</v>
      </c>
    </row>
    <row r="1764" spans="1:66" ht="30" customHeight="1" x14ac:dyDescent="0.25">
      <c r="A1764" s="15" t="s">
        <v>3960</v>
      </c>
      <c r="B1764" s="4">
        <v>29</v>
      </c>
      <c r="C1764" s="4">
        <v>79</v>
      </c>
      <c r="D1764" s="4">
        <v>79</v>
      </c>
      <c r="E1764" s="5" t="s">
        <v>3961</v>
      </c>
      <c r="F1764" s="5" t="str">
        <f t="shared" si="148"/>
        <v>Lazio</v>
      </c>
      <c r="G1764" s="25" t="str">
        <f t="shared" si="149"/>
        <v>2019 ~ 2027</v>
      </c>
      <c r="H1764" s="5" t="str">
        <f>RIGHT(G1764, 4)</f>
        <v>2027</v>
      </c>
      <c r="I1764" s="4" t="s">
        <v>75</v>
      </c>
      <c r="J1764" s="4" t="s">
        <v>321</v>
      </c>
      <c r="K1764" s="4" t="s">
        <v>68</v>
      </c>
      <c r="L1764" s="4">
        <v>80</v>
      </c>
      <c r="M1764" s="4" t="s">
        <v>206</v>
      </c>
      <c r="N1764" s="4">
        <v>0</v>
      </c>
      <c r="O1764" s="6" t="s">
        <v>7091</v>
      </c>
      <c r="P1764" s="6" t="s">
        <v>7065</v>
      </c>
      <c r="Q1764" s="6" t="s">
        <v>7431</v>
      </c>
      <c r="R1764" s="4">
        <v>331</v>
      </c>
      <c r="S1764" s="4">
        <v>83</v>
      </c>
      <c r="T1764" s="4">
        <v>67</v>
      </c>
      <c r="U1764" s="4">
        <v>44</v>
      </c>
      <c r="V1764" s="4">
        <v>78</v>
      </c>
      <c r="W1764" s="4">
        <v>59</v>
      </c>
      <c r="X1764" s="4">
        <v>364</v>
      </c>
      <c r="Y1764" s="4">
        <v>82</v>
      </c>
      <c r="Z1764" s="4">
        <v>68</v>
      </c>
      <c r="AA1764" s="4">
        <v>58</v>
      </c>
      <c r="AB1764" s="4">
        <v>75</v>
      </c>
      <c r="AC1764" s="4">
        <v>81</v>
      </c>
      <c r="AD1764" s="4">
        <v>441</v>
      </c>
      <c r="AE1764" s="4">
        <v>93</v>
      </c>
      <c r="AF1764" s="4">
        <v>92</v>
      </c>
      <c r="AG1764" s="4">
        <v>89</v>
      </c>
      <c r="AH1764" s="4">
        <v>78</v>
      </c>
      <c r="AI1764" s="4">
        <v>89</v>
      </c>
      <c r="AJ1764" s="4">
        <v>318</v>
      </c>
      <c r="AK1764" s="4">
        <v>53</v>
      </c>
      <c r="AL1764" s="4">
        <v>66</v>
      </c>
      <c r="AM1764" s="4">
        <v>86</v>
      </c>
      <c r="AN1764" s="4">
        <v>56</v>
      </c>
      <c r="AO1764" s="4">
        <v>57</v>
      </c>
      <c r="AP1764" s="4">
        <v>342</v>
      </c>
      <c r="AQ1764" s="4">
        <v>66</v>
      </c>
      <c r="AR1764" s="4">
        <v>73</v>
      </c>
      <c r="AS1764" s="4">
        <v>74</v>
      </c>
      <c r="AT1764" s="4">
        <v>74</v>
      </c>
      <c r="AU1764" s="4">
        <v>55</v>
      </c>
      <c r="AV1764" s="4">
        <v>76</v>
      </c>
      <c r="AW1764" s="4">
        <v>216</v>
      </c>
      <c r="AX1764" s="4">
        <v>72</v>
      </c>
      <c r="AY1764" s="4">
        <v>75</v>
      </c>
      <c r="AZ1764" s="4">
        <v>69</v>
      </c>
      <c r="BA1764" s="4">
        <v>47</v>
      </c>
      <c r="BB1764" s="4">
        <v>14</v>
      </c>
      <c r="BC1764" s="4">
        <v>6</v>
      </c>
      <c r="BD1764" s="4">
        <v>11</v>
      </c>
      <c r="BE1764" s="4">
        <v>5</v>
      </c>
      <c r="BF1764" s="4">
        <v>11</v>
      </c>
      <c r="BG1764" s="4">
        <v>2059</v>
      </c>
      <c r="BH1764" s="4">
        <v>448</v>
      </c>
      <c r="BI1764" s="4">
        <v>2</v>
      </c>
      <c r="BJ1764" s="4">
        <v>92</v>
      </c>
      <c r="BK1764" s="4">
        <v>62</v>
      </c>
      <c r="BL1764" s="4">
        <v>76</v>
      </c>
      <c r="BM1764" s="4">
        <v>82</v>
      </c>
      <c r="BN1764" s="4">
        <v>70</v>
      </c>
    </row>
    <row r="1765" spans="1:66" ht="30" customHeight="1" x14ac:dyDescent="0.25">
      <c r="A1765" s="15" t="s">
        <v>3340</v>
      </c>
      <c r="B1765" s="4">
        <v>16</v>
      </c>
      <c r="C1765" s="4">
        <v>58</v>
      </c>
      <c r="D1765" s="4">
        <v>81</v>
      </c>
      <c r="E1765" s="5" t="s">
        <v>3341</v>
      </c>
      <c r="F1765" s="5" t="str">
        <f t="shared" si="148"/>
        <v>Arsenal</v>
      </c>
      <c r="G1765" s="25" t="str">
        <f t="shared" si="149"/>
        <v>2023 ~ 2025</v>
      </c>
      <c r="H1765" s="5" t="str">
        <f>RIGHT(G1765, 4)</f>
        <v>2025</v>
      </c>
      <c r="I1765" s="4" t="s">
        <v>277</v>
      </c>
      <c r="J1765" s="4" t="s">
        <v>76</v>
      </c>
      <c r="K1765" s="4" t="s">
        <v>77</v>
      </c>
      <c r="L1765" s="4">
        <v>60</v>
      </c>
      <c r="M1765" s="4" t="s">
        <v>69</v>
      </c>
      <c r="N1765" s="4">
        <v>23</v>
      </c>
      <c r="O1765" s="6" t="s">
        <v>7592</v>
      </c>
      <c r="P1765" s="6" t="s">
        <v>6959</v>
      </c>
      <c r="Q1765" s="6" t="s">
        <v>6871</v>
      </c>
      <c r="R1765" s="4">
        <v>268</v>
      </c>
      <c r="S1765" s="4">
        <v>50</v>
      </c>
      <c r="T1765" s="4">
        <v>48</v>
      </c>
      <c r="U1765" s="4">
        <v>54</v>
      </c>
      <c r="V1765" s="4">
        <v>62</v>
      </c>
      <c r="W1765" s="4">
        <v>54</v>
      </c>
      <c r="X1765" s="4">
        <v>282</v>
      </c>
      <c r="Y1765" s="4">
        <v>61</v>
      </c>
      <c r="Z1765" s="4">
        <v>53</v>
      </c>
      <c r="AA1765" s="4">
        <v>45</v>
      </c>
      <c r="AB1765" s="4">
        <v>61</v>
      </c>
      <c r="AC1765" s="4">
        <v>62</v>
      </c>
      <c r="AD1765" s="4">
        <v>312</v>
      </c>
      <c r="AE1765" s="4">
        <v>65</v>
      </c>
      <c r="AF1765" s="4">
        <v>62</v>
      </c>
      <c r="AG1765" s="4">
        <v>63</v>
      </c>
      <c r="AH1765" s="4">
        <v>56</v>
      </c>
      <c r="AI1765" s="4">
        <v>66</v>
      </c>
      <c r="AJ1765" s="4">
        <v>268</v>
      </c>
      <c r="AK1765" s="4">
        <v>51</v>
      </c>
      <c r="AL1765" s="4">
        <v>59</v>
      </c>
      <c r="AM1765" s="4">
        <v>57</v>
      </c>
      <c r="AN1765" s="4">
        <v>59</v>
      </c>
      <c r="AO1765" s="4">
        <v>42</v>
      </c>
      <c r="AP1765" s="4">
        <v>268</v>
      </c>
      <c r="AQ1765" s="4">
        <v>59</v>
      </c>
      <c r="AR1765" s="4">
        <v>50</v>
      </c>
      <c r="AS1765" s="4">
        <v>53</v>
      </c>
      <c r="AT1765" s="4">
        <v>59</v>
      </c>
      <c r="AU1765" s="4">
        <v>47</v>
      </c>
      <c r="AV1765" s="4">
        <v>59</v>
      </c>
      <c r="AW1765" s="4">
        <v>159</v>
      </c>
      <c r="AX1765" s="4">
        <v>48</v>
      </c>
      <c r="AY1765" s="4">
        <v>55</v>
      </c>
      <c r="AZ1765" s="4">
        <v>56</v>
      </c>
      <c r="BA1765" s="4">
        <v>48</v>
      </c>
      <c r="BB1765" s="4">
        <v>11</v>
      </c>
      <c r="BC1765" s="4">
        <v>10</v>
      </c>
      <c r="BD1765" s="4">
        <v>6</v>
      </c>
      <c r="BE1765" s="4">
        <v>12</v>
      </c>
      <c r="BF1765" s="4">
        <v>9</v>
      </c>
      <c r="BG1765" s="4">
        <v>1605</v>
      </c>
      <c r="BH1765" s="4">
        <v>341</v>
      </c>
      <c r="BI1765" s="4">
        <v>1</v>
      </c>
      <c r="BJ1765" s="4">
        <v>63</v>
      </c>
      <c r="BK1765" s="4">
        <v>48</v>
      </c>
      <c r="BL1765" s="4">
        <v>58</v>
      </c>
      <c r="BM1765" s="4">
        <v>61</v>
      </c>
      <c r="BN1765" s="4">
        <v>52</v>
      </c>
    </row>
    <row r="1766" spans="1:66" ht="30" customHeight="1" x14ac:dyDescent="0.25">
      <c r="A1766" s="15" t="s">
        <v>3178</v>
      </c>
      <c r="B1766" s="4">
        <v>25</v>
      </c>
      <c r="C1766" s="4">
        <v>82</v>
      </c>
      <c r="D1766" s="4">
        <v>86</v>
      </c>
      <c r="E1766" s="5" t="s">
        <v>3179</v>
      </c>
      <c r="F1766" s="5" t="str">
        <f t="shared" si="148"/>
        <v>Juventus</v>
      </c>
      <c r="G1766" s="25" t="str">
        <f t="shared" si="149"/>
        <v>2023 ~ 2028</v>
      </c>
      <c r="H1766" s="5" t="str">
        <f>RIGHT(G1766, 4)</f>
        <v>2028</v>
      </c>
      <c r="I1766" s="4" t="s">
        <v>337</v>
      </c>
      <c r="J1766" s="4" t="s">
        <v>125</v>
      </c>
      <c r="K1766" s="4" t="s">
        <v>68</v>
      </c>
      <c r="L1766" s="4">
        <v>83</v>
      </c>
      <c r="M1766" s="4" t="s">
        <v>195</v>
      </c>
      <c r="N1766" s="4">
        <v>4</v>
      </c>
      <c r="O1766" s="6" t="s">
        <v>7146</v>
      </c>
      <c r="P1766" s="6" t="s">
        <v>7132</v>
      </c>
      <c r="Q1766" s="6" t="s">
        <v>7482</v>
      </c>
      <c r="R1766" s="4">
        <v>358</v>
      </c>
      <c r="S1766" s="4">
        <v>73</v>
      </c>
      <c r="T1766" s="4">
        <v>62</v>
      </c>
      <c r="U1766" s="4">
        <v>68</v>
      </c>
      <c r="V1766" s="4">
        <v>85</v>
      </c>
      <c r="W1766" s="4">
        <v>70</v>
      </c>
      <c r="X1766" s="4">
        <v>382</v>
      </c>
      <c r="Y1766" s="4">
        <v>79</v>
      </c>
      <c r="Z1766" s="4">
        <v>73</v>
      </c>
      <c r="AA1766" s="4">
        <v>64</v>
      </c>
      <c r="AB1766" s="4">
        <v>83</v>
      </c>
      <c r="AC1766" s="4">
        <v>83</v>
      </c>
      <c r="AD1766" s="4">
        <v>337</v>
      </c>
      <c r="AE1766" s="4">
        <v>65</v>
      </c>
      <c r="AF1766" s="4">
        <v>68</v>
      </c>
      <c r="AG1766" s="4">
        <v>65</v>
      </c>
      <c r="AH1766" s="4">
        <v>80</v>
      </c>
      <c r="AI1766" s="4">
        <v>59</v>
      </c>
      <c r="AJ1766" s="4">
        <v>403</v>
      </c>
      <c r="AK1766" s="4">
        <v>79</v>
      </c>
      <c r="AL1766" s="4">
        <v>76</v>
      </c>
      <c r="AM1766" s="4">
        <v>89</v>
      </c>
      <c r="AN1766" s="4">
        <v>77</v>
      </c>
      <c r="AO1766" s="4">
        <v>82</v>
      </c>
      <c r="AP1766" s="4">
        <v>365</v>
      </c>
      <c r="AQ1766" s="4">
        <v>77</v>
      </c>
      <c r="AR1766" s="4">
        <v>78</v>
      </c>
      <c r="AS1766" s="4">
        <v>68</v>
      </c>
      <c r="AT1766" s="4">
        <v>82</v>
      </c>
      <c r="AU1766" s="4">
        <v>60</v>
      </c>
      <c r="AV1766" s="4">
        <v>82</v>
      </c>
      <c r="AW1766" s="4">
        <v>238</v>
      </c>
      <c r="AX1766" s="4">
        <v>80</v>
      </c>
      <c r="AY1766" s="4">
        <v>83</v>
      </c>
      <c r="AZ1766" s="4">
        <v>75</v>
      </c>
      <c r="BA1766" s="4">
        <v>59</v>
      </c>
      <c r="BB1766" s="4">
        <v>11</v>
      </c>
      <c r="BC1766" s="4">
        <v>12</v>
      </c>
      <c r="BD1766" s="4">
        <v>11</v>
      </c>
      <c r="BE1766" s="4">
        <v>10</v>
      </c>
      <c r="BF1766" s="4">
        <v>15</v>
      </c>
      <c r="BG1766" s="4">
        <v>2142</v>
      </c>
      <c r="BH1766" s="4">
        <v>454</v>
      </c>
      <c r="BI1766" s="4">
        <v>2</v>
      </c>
      <c r="BJ1766" s="4">
        <v>67</v>
      </c>
      <c r="BK1766" s="4">
        <v>70</v>
      </c>
      <c r="BL1766" s="4">
        <v>80</v>
      </c>
      <c r="BM1766" s="4">
        <v>78</v>
      </c>
      <c r="BN1766" s="4">
        <v>79</v>
      </c>
    </row>
    <row r="1767" spans="1:66" ht="30" customHeight="1" x14ac:dyDescent="0.25">
      <c r="A1767" s="15" t="s">
        <v>4644</v>
      </c>
      <c r="B1767" s="4">
        <v>25</v>
      </c>
      <c r="C1767" s="4">
        <v>78</v>
      </c>
      <c r="D1767" s="4">
        <v>81</v>
      </c>
      <c r="E1767" s="5" t="s">
        <v>8069</v>
      </c>
      <c r="F1767" s="5" t="str">
        <f t="shared" si="148"/>
        <v>Fiorentina</v>
      </c>
      <c r="G1767" s="25" t="str">
        <f t="shared" si="149"/>
        <v>Jun 30, 2024 A Prestamo</v>
      </c>
      <c r="H1767" s="5">
        <v>0</v>
      </c>
      <c r="I1767" s="4" t="s">
        <v>1320</v>
      </c>
      <c r="J1767" s="4" t="s">
        <v>790</v>
      </c>
      <c r="K1767" s="4" t="s">
        <v>68</v>
      </c>
      <c r="L1767" s="4">
        <v>80</v>
      </c>
      <c r="M1767" s="4" t="s">
        <v>69</v>
      </c>
      <c r="N1767" s="4">
        <v>3</v>
      </c>
      <c r="O1767" s="6" t="s">
        <v>7302</v>
      </c>
      <c r="P1767" s="6" t="s">
        <v>6883</v>
      </c>
      <c r="Q1767" s="6">
        <v>0</v>
      </c>
      <c r="R1767" s="4">
        <v>357</v>
      </c>
      <c r="S1767" s="4">
        <v>75</v>
      </c>
      <c r="T1767" s="4">
        <v>72</v>
      </c>
      <c r="U1767" s="4">
        <v>62</v>
      </c>
      <c r="V1767" s="4">
        <v>83</v>
      </c>
      <c r="W1767" s="4">
        <v>65</v>
      </c>
      <c r="X1767" s="4">
        <v>390</v>
      </c>
      <c r="Y1767" s="4">
        <v>79</v>
      </c>
      <c r="Z1767" s="4">
        <v>79</v>
      </c>
      <c r="AA1767" s="4">
        <v>73</v>
      </c>
      <c r="AB1767" s="4">
        <v>76</v>
      </c>
      <c r="AC1767" s="4">
        <v>83</v>
      </c>
      <c r="AD1767" s="4">
        <v>402</v>
      </c>
      <c r="AE1767" s="4">
        <v>73</v>
      </c>
      <c r="AF1767" s="4">
        <v>69</v>
      </c>
      <c r="AG1767" s="4">
        <v>90</v>
      </c>
      <c r="AH1767" s="4">
        <v>77</v>
      </c>
      <c r="AI1767" s="4">
        <v>93</v>
      </c>
      <c r="AJ1767" s="4">
        <v>320</v>
      </c>
      <c r="AK1767" s="4">
        <v>70</v>
      </c>
      <c r="AL1767" s="4">
        <v>58</v>
      </c>
      <c r="AM1767" s="4">
        <v>85</v>
      </c>
      <c r="AN1767" s="4">
        <v>34</v>
      </c>
      <c r="AO1767" s="4">
        <v>73</v>
      </c>
      <c r="AP1767" s="4">
        <v>357</v>
      </c>
      <c r="AQ1767" s="4">
        <v>77</v>
      </c>
      <c r="AR1767" s="4">
        <v>68</v>
      </c>
      <c r="AS1767" s="4">
        <v>63</v>
      </c>
      <c r="AT1767" s="4">
        <v>81</v>
      </c>
      <c r="AU1767" s="4">
        <v>68</v>
      </c>
      <c r="AV1767" s="4">
        <v>73</v>
      </c>
      <c r="AW1767" s="4">
        <v>200</v>
      </c>
      <c r="AX1767" s="4">
        <v>68</v>
      </c>
      <c r="AY1767" s="4">
        <v>69</v>
      </c>
      <c r="AZ1767" s="4">
        <v>63</v>
      </c>
      <c r="BA1767" s="4">
        <v>51</v>
      </c>
      <c r="BB1767" s="4">
        <v>7</v>
      </c>
      <c r="BC1767" s="4">
        <v>14</v>
      </c>
      <c r="BD1767" s="4">
        <v>13</v>
      </c>
      <c r="BE1767" s="4">
        <v>11</v>
      </c>
      <c r="BF1767" s="4">
        <v>6</v>
      </c>
      <c r="BG1767" s="4">
        <v>2077</v>
      </c>
      <c r="BH1767" s="4">
        <v>427</v>
      </c>
      <c r="BI1767" s="4">
        <v>1</v>
      </c>
      <c r="BJ1767" s="4">
        <v>71</v>
      </c>
      <c r="BK1767" s="4">
        <v>71</v>
      </c>
      <c r="BL1767" s="4">
        <v>79</v>
      </c>
      <c r="BM1767" s="4">
        <v>82</v>
      </c>
      <c r="BN1767" s="4">
        <v>67</v>
      </c>
    </row>
    <row r="1768" spans="1:66" ht="30" customHeight="1" x14ac:dyDescent="0.25">
      <c r="A1768" s="15" t="s">
        <v>4193</v>
      </c>
      <c r="B1768" s="4">
        <v>22</v>
      </c>
      <c r="C1768" s="4">
        <v>68</v>
      </c>
      <c r="D1768" s="4">
        <v>78</v>
      </c>
      <c r="E1768" s="5" t="s">
        <v>4194</v>
      </c>
      <c r="F1768" s="5" t="str">
        <f t="shared" si="148"/>
        <v>Borussia Dortmund</v>
      </c>
      <c r="G1768" s="25" t="str">
        <f t="shared" si="149"/>
        <v>2022 ~ 2024</v>
      </c>
      <c r="H1768" s="5" t="str">
        <f>RIGHT(G1768, 4)</f>
        <v>2024</v>
      </c>
      <c r="I1768" s="4" t="s">
        <v>183</v>
      </c>
      <c r="J1768" s="4" t="s">
        <v>327</v>
      </c>
      <c r="K1768" s="4" t="s">
        <v>68</v>
      </c>
      <c r="L1768" s="4">
        <v>68</v>
      </c>
      <c r="M1768" s="4" t="s">
        <v>508</v>
      </c>
      <c r="N1768" s="4">
        <v>10</v>
      </c>
      <c r="O1768" s="6" t="s">
        <v>6878</v>
      </c>
      <c r="P1768" s="6" t="s">
        <v>7305</v>
      </c>
      <c r="Q1768" s="6" t="s">
        <v>7223</v>
      </c>
      <c r="R1768" s="4">
        <v>62</v>
      </c>
      <c r="S1768" s="4">
        <v>12</v>
      </c>
      <c r="T1768" s="4">
        <v>11</v>
      </c>
      <c r="U1768" s="4">
        <v>11</v>
      </c>
      <c r="V1768" s="4">
        <v>20</v>
      </c>
      <c r="W1768" s="4">
        <v>8</v>
      </c>
      <c r="X1768" s="4">
        <v>63</v>
      </c>
      <c r="Y1768" s="4">
        <v>9</v>
      </c>
      <c r="Z1768" s="4">
        <v>12</v>
      </c>
      <c r="AA1768" s="4">
        <v>7</v>
      </c>
      <c r="AB1768" s="4">
        <v>23</v>
      </c>
      <c r="AC1768" s="4">
        <v>12</v>
      </c>
      <c r="AD1768" s="4">
        <v>166</v>
      </c>
      <c r="AE1768" s="4">
        <v>24</v>
      </c>
      <c r="AF1768" s="4">
        <v>21</v>
      </c>
      <c r="AG1768" s="4">
        <v>26</v>
      </c>
      <c r="AH1768" s="4">
        <v>66</v>
      </c>
      <c r="AI1768" s="4">
        <v>29</v>
      </c>
      <c r="AJ1768" s="4">
        <v>201</v>
      </c>
      <c r="AK1768" s="4">
        <v>42</v>
      </c>
      <c r="AL1768" s="4">
        <v>56</v>
      </c>
      <c r="AM1768" s="4">
        <v>29</v>
      </c>
      <c r="AN1768" s="4">
        <v>66</v>
      </c>
      <c r="AO1768" s="4">
        <v>8</v>
      </c>
      <c r="AP1768" s="4">
        <v>72</v>
      </c>
      <c r="AQ1768" s="4">
        <v>22</v>
      </c>
      <c r="AR1768" s="4">
        <v>10</v>
      </c>
      <c r="AS1768" s="4">
        <v>7</v>
      </c>
      <c r="AT1768" s="4">
        <v>23</v>
      </c>
      <c r="AU1768" s="4">
        <v>10</v>
      </c>
      <c r="AV1768" s="4">
        <v>30</v>
      </c>
      <c r="AW1768" s="4">
        <v>27</v>
      </c>
      <c r="AX1768" s="4">
        <v>8</v>
      </c>
      <c r="AY1768" s="4">
        <v>10</v>
      </c>
      <c r="AZ1768" s="4">
        <v>9</v>
      </c>
      <c r="BA1768" s="4">
        <v>328</v>
      </c>
      <c r="BB1768" s="4">
        <v>68</v>
      </c>
      <c r="BC1768" s="4">
        <v>65</v>
      </c>
      <c r="BD1768" s="4">
        <v>56</v>
      </c>
      <c r="BE1768" s="4">
        <v>69</v>
      </c>
      <c r="BF1768" s="4">
        <v>70</v>
      </c>
      <c r="BG1768" s="4">
        <v>919</v>
      </c>
      <c r="BH1768" s="4">
        <v>351</v>
      </c>
      <c r="BI1768" s="4">
        <v>1</v>
      </c>
      <c r="BJ1768" s="4">
        <v>68</v>
      </c>
      <c r="BK1768" s="4">
        <v>65</v>
      </c>
      <c r="BL1768" s="4">
        <v>56</v>
      </c>
      <c r="BM1768" s="4">
        <v>70</v>
      </c>
      <c r="BN1768" s="4">
        <v>23</v>
      </c>
    </row>
    <row r="1769" spans="1:66" ht="30" customHeight="1" x14ac:dyDescent="0.25">
      <c r="A1769" s="15" t="s">
        <v>6434</v>
      </c>
      <c r="B1769" s="4">
        <v>19</v>
      </c>
      <c r="C1769" s="4">
        <v>59</v>
      </c>
      <c r="D1769" s="4">
        <v>78</v>
      </c>
      <c r="E1769" s="5" t="s">
        <v>2668</v>
      </c>
      <c r="F1769" s="5" t="str">
        <f t="shared" si="148"/>
        <v>Eintracht Frankfurt</v>
      </c>
      <c r="G1769" s="25" t="str">
        <f t="shared" si="149"/>
        <v>2022 ~ 2025</v>
      </c>
      <c r="H1769" s="5" t="str">
        <f>RIGHT(G1769, 4)</f>
        <v>2025</v>
      </c>
      <c r="I1769" s="4" t="s">
        <v>252</v>
      </c>
      <c r="J1769" s="4" t="s">
        <v>98</v>
      </c>
      <c r="K1769" s="4" t="s">
        <v>68</v>
      </c>
      <c r="L1769" s="4">
        <v>64</v>
      </c>
      <c r="M1769" s="4" t="s">
        <v>69</v>
      </c>
      <c r="N1769" s="4">
        <v>19</v>
      </c>
      <c r="O1769" s="6" t="s">
        <v>7546</v>
      </c>
      <c r="P1769" s="6" t="s">
        <v>6872</v>
      </c>
      <c r="Q1769" s="6" t="s">
        <v>7351</v>
      </c>
      <c r="R1769" s="4">
        <v>265</v>
      </c>
      <c r="S1769" s="4">
        <v>55</v>
      </c>
      <c r="T1769" s="4">
        <v>52</v>
      </c>
      <c r="U1769" s="4">
        <v>38</v>
      </c>
      <c r="V1769" s="4">
        <v>65</v>
      </c>
      <c r="W1769" s="4">
        <v>55</v>
      </c>
      <c r="X1769" s="4">
        <v>308</v>
      </c>
      <c r="Y1769" s="4">
        <v>67</v>
      </c>
      <c r="Z1769" s="4">
        <v>61</v>
      </c>
      <c r="AA1769" s="4">
        <v>56</v>
      </c>
      <c r="AB1769" s="4">
        <v>62</v>
      </c>
      <c r="AC1769" s="4">
        <v>62</v>
      </c>
      <c r="AD1769" s="4">
        <v>335</v>
      </c>
      <c r="AE1769" s="4">
        <v>71</v>
      </c>
      <c r="AF1769" s="4">
        <v>55</v>
      </c>
      <c r="AG1769" s="4">
        <v>71</v>
      </c>
      <c r="AH1769" s="4">
        <v>59</v>
      </c>
      <c r="AI1769" s="4">
        <v>79</v>
      </c>
      <c r="AJ1769" s="4">
        <v>238</v>
      </c>
      <c r="AK1769" s="4">
        <v>56</v>
      </c>
      <c r="AL1769" s="4">
        <v>39</v>
      </c>
      <c r="AM1769" s="4">
        <v>54</v>
      </c>
      <c r="AN1769" s="4">
        <v>35</v>
      </c>
      <c r="AO1769" s="4">
        <v>54</v>
      </c>
      <c r="AP1769" s="4">
        <v>248</v>
      </c>
      <c r="AQ1769" s="4">
        <v>44</v>
      </c>
      <c r="AR1769" s="4">
        <v>36</v>
      </c>
      <c r="AS1769" s="4">
        <v>56</v>
      </c>
      <c r="AT1769" s="4">
        <v>61</v>
      </c>
      <c r="AU1769" s="4">
        <v>51</v>
      </c>
      <c r="AV1769" s="4">
        <v>53</v>
      </c>
      <c r="AW1769" s="4">
        <v>136</v>
      </c>
      <c r="AX1769" s="4">
        <v>45</v>
      </c>
      <c r="AY1769" s="4">
        <v>46</v>
      </c>
      <c r="AZ1769" s="4">
        <v>45</v>
      </c>
      <c r="BA1769" s="4">
        <v>59</v>
      </c>
      <c r="BB1769" s="4">
        <v>9</v>
      </c>
      <c r="BC1769" s="4">
        <v>13</v>
      </c>
      <c r="BD1769" s="4">
        <v>14</v>
      </c>
      <c r="BE1769" s="4">
        <v>8</v>
      </c>
      <c r="BF1769" s="4">
        <v>15</v>
      </c>
      <c r="BG1769" s="4">
        <v>1589</v>
      </c>
      <c r="BH1769" s="4">
        <v>327</v>
      </c>
      <c r="BI1769" s="4">
        <v>1</v>
      </c>
      <c r="BJ1769" s="4">
        <v>62</v>
      </c>
      <c r="BK1769" s="4">
        <v>54</v>
      </c>
      <c r="BL1769" s="4">
        <v>61</v>
      </c>
      <c r="BM1769" s="4">
        <v>65</v>
      </c>
      <c r="BN1769" s="4">
        <v>43</v>
      </c>
    </row>
    <row r="1770" spans="1:66" ht="30" customHeight="1" x14ac:dyDescent="0.25">
      <c r="A1770" s="15" t="s">
        <v>5120</v>
      </c>
      <c r="B1770" s="4">
        <v>23</v>
      </c>
      <c r="C1770" s="4">
        <v>71</v>
      </c>
      <c r="D1770" s="4">
        <v>80</v>
      </c>
      <c r="E1770" s="5" t="s">
        <v>8066</v>
      </c>
      <c r="F1770" s="5" t="str">
        <f t="shared" si="148"/>
        <v>Torino</v>
      </c>
      <c r="G1770" s="25" t="str">
        <f t="shared" si="149"/>
        <v>Jun 30, 2024 A Prestamo</v>
      </c>
      <c r="H1770" s="5">
        <v>0</v>
      </c>
      <c r="I1770" s="4" t="s">
        <v>494</v>
      </c>
      <c r="J1770" s="4" t="s">
        <v>253</v>
      </c>
      <c r="K1770" s="4" t="s">
        <v>68</v>
      </c>
      <c r="L1770" s="4">
        <v>73</v>
      </c>
      <c r="M1770" s="4" t="s">
        <v>189</v>
      </c>
      <c r="N1770" s="4">
        <v>9</v>
      </c>
      <c r="O1770" s="6" t="s">
        <v>7505</v>
      </c>
      <c r="P1770" s="6" t="s">
        <v>6895</v>
      </c>
      <c r="Q1770" s="6">
        <v>0</v>
      </c>
      <c r="R1770" s="4">
        <v>225</v>
      </c>
      <c r="S1770" s="4">
        <v>40</v>
      </c>
      <c r="T1770" s="4">
        <v>24</v>
      </c>
      <c r="U1770" s="4">
        <v>64</v>
      </c>
      <c r="V1770" s="4">
        <v>65</v>
      </c>
      <c r="W1770" s="4">
        <v>32</v>
      </c>
      <c r="X1770" s="4">
        <v>242</v>
      </c>
      <c r="Y1770" s="4">
        <v>59</v>
      </c>
      <c r="Z1770" s="4">
        <v>38</v>
      </c>
      <c r="AA1770" s="4">
        <v>29</v>
      </c>
      <c r="AB1770" s="4">
        <v>54</v>
      </c>
      <c r="AC1770" s="4">
        <v>62</v>
      </c>
      <c r="AD1770" s="4">
        <v>316</v>
      </c>
      <c r="AE1770" s="4">
        <v>67</v>
      </c>
      <c r="AF1770" s="4">
        <v>71</v>
      </c>
      <c r="AG1770" s="4">
        <v>56</v>
      </c>
      <c r="AH1770" s="4">
        <v>73</v>
      </c>
      <c r="AI1770" s="4">
        <v>49</v>
      </c>
      <c r="AJ1770" s="4">
        <v>283</v>
      </c>
      <c r="AK1770" s="4">
        <v>40</v>
      </c>
      <c r="AL1770" s="4">
        <v>76</v>
      </c>
      <c r="AM1770" s="4">
        <v>59</v>
      </c>
      <c r="AN1770" s="4">
        <v>78</v>
      </c>
      <c r="AO1770" s="4">
        <v>30</v>
      </c>
      <c r="AP1770" s="4">
        <v>261</v>
      </c>
      <c r="AQ1770" s="4">
        <v>67</v>
      </c>
      <c r="AR1770" s="4">
        <v>71</v>
      </c>
      <c r="AS1770" s="4">
        <v>30</v>
      </c>
      <c r="AT1770" s="4">
        <v>48</v>
      </c>
      <c r="AU1770" s="4">
        <v>45</v>
      </c>
      <c r="AV1770" s="4">
        <v>64</v>
      </c>
      <c r="AW1770" s="4">
        <v>219</v>
      </c>
      <c r="AX1770" s="4">
        <v>75</v>
      </c>
      <c r="AY1770" s="4">
        <v>73</v>
      </c>
      <c r="AZ1770" s="4">
        <v>71</v>
      </c>
      <c r="BA1770" s="4">
        <v>47</v>
      </c>
      <c r="BB1770" s="4">
        <v>12</v>
      </c>
      <c r="BC1770" s="4">
        <v>10</v>
      </c>
      <c r="BD1770" s="4">
        <v>6</v>
      </c>
      <c r="BE1770" s="4">
        <v>6</v>
      </c>
      <c r="BF1770" s="4">
        <v>13</v>
      </c>
      <c r="BG1770" s="4">
        <v>1593</v>
      </c>
      <c r="BH1770" s="4">
        <v>354</v>
      </c>
      <c r="BI1770" s="4">
        <v>1</v>
      </c>
      <c r="BJ1770" s="4">
        <v>69</v>
      </c>
      <c r="BK1770" s="4">
        <v>30</v>
      </c>
      <c r="BL1770" s="4">
        <v>52</v>
      </c>
      <c r="BM1770" s="4">
        <v>60</v>
      </c>
      <c r="BN1770" s="4">
        <v>72</v>
      </c>
    </row>
    <row r="1771" spans="1:66" ht="30" customHeight="1" x14ac:dyDescent="0.25">
      <c r="A1771" s="15" t="s">
        <v>4586</v>
      </c>
      <c r="B1771" s="4">
        <v>26</v>
      </c>
      <c r="C1771" s="4">
        <v>72</v>
      </c>
      <c r="D1771" s="4">
        <v>75</v>
      </c>
      <c r="E1771" s="5" t="s">
        <v>3047</v>
      </c>
      <c r="F1771" s="5" t="str">
        <f t="shared" si="148"/>
        <v>Sheffield United</v>
      </c>
      <c r="G1771" s="25" t="str">
        <f t="shared" si="149"/>
        <v>2020 ~ 2024</v>
      </c>
      <c r="H1771" s="5" t="str">
        <f>RIGHT(G1771, 4)</f>
        <v>2024</v>
      </c>
      <c r="I1771" s="4" t="s">
        <v>97</v>
      </c>
      <c r="J1771" s="4" t="s">
        <v>156</v>
      </c>
      <c r="K1771" s="4" t="s">
        <v>77</v>
      </c>
      <c r="L1771" s="4">
        <v>72</v>
      </c>
      <c r="M1771" s="4" t="s">
        <v>130</v>
      </c>
      <c r="N1771" s="4">
        <v>3</v>
      </c>
      <c r="O1771" s="6" t="s">
        <v>7108</v>
      </c>
      <c r="P1771" s="6" t="s">
        <v>6917</v>
      </c>
      <c r="Q1771" s="6" t="s">
        <v>7457</v>
      </c>
      <c r="R1771" s="4">
        <v>279</v>
      </c>
      <c r="S1771" s="4">
        <v>64</v>
      </c>
      <c r="T1771" s="4">
        <v>41</v>
      </c>
      <c r="U1771" s="4">
        <v>66</v>
      </c>
      <c r="V1771" s="4">
        <v>67</v>
      </c>
      <c r="W1771" s="4">
        <v>41</v>
      </c>
      <c r="X1771" s="4">
        <v>293</v>
      </c>
      <c r="Y1771" s="4">
        <v>74</v>
      </c>
      <c r="Z1771" s="4">
        <v>42</v>
      </c>
      <c r="AA1771" s="4">
        <v>38</v>
      </c>
      <c r="AB1771" s="4">
        <v>66</v>
      </c>
      <c r="AC1771" s="4">
        <v>73</v>
      </c>
      <c r="AD1771" s="4">
        <v>371</v>
      </c>
      <c r="AE1771" s="4">
        <v>78</v>
      </c>
      <c r="AF1771" s="4">
        <v>81</v>
      </c>
      <c r="AG1771" s="4">
        <v>74</v>
      </c>
      <c r="AH1771" s="4">
        <v>69</v>
      </c>
      <c r="AI1771" s="4">
        <v>69</v>
      </c>
      <c r="AJ1771" s="4">
        <v>309</v>
      </c>
      <c r="AK1771" s="4">
        <v>62</v>
      </c>
      <c r="AL1771" s="4">
        <v>76</v>
      </c>
      <c r="AM1771" s="4">
        <v>69</v>
      </c>
      <c r="AN1771" s="4">
        <v>66</v>
      </c>
      <c r="AO1771" s="4">
        <v>36</v>
      </c>
      <c r="AP1771" s="4">
        <v>309</v>
      </c>
      <c r="AQ1771" s="4">
        <v>63</v>
      </c>
      <c r="AR1771" s="4">
        <v>68</v>
      </c>
      <c r="AS1771" s="4">
        <v>66</v>
      </c>
      <c r="AT1771" s="4">
        <v>62</v>
      </c>
      <c r="AU1771" s="4">
        <v>50</v>
      </c>
      <c r="AV1771" s="4">
        <v>63</v>
      </c>
      <c r="AW1771" s="4">
        <v>209</v>
      </c>
      <c r="AX1771" s="4">
        <v>66</v>
      </c>
      <c r="AY1771" s="4">
        <v>74</v>
      </c>
      <c r="AZ1771" s="4">
        <v>69</v>
      </c>
      <c r="BA1771" s="4">
        <v>53</v>
      </c>
      <c r="BB1771" s="4">
        <v>12</v>
      </c>
      <c r="BC1771" s="4">
        <v>11</v>
      </c>
      <c r="BD1771" s="4">
        <v>8</v>
      </c>
      <c r="BE1771" s="4">
        <v>13</v>
      </c>
      <c r="BF1771" s="4">
        <v>9</v>
      </c>
      <c r="BG1771" s="4">
        <v>1823</v>
      </c>
      <c r="BH1771" s="4">
        <v>398</v>
      </c>
      <c r="BI1771" s="4">
        <v>1</v>
      </c>
      <c r="BJ1771" s="4">
        <v>80</v>
      </c>
      <c r="BK1771" s="4">
        <v>46</v>
      </c>
      <c r="BL1771" s="4">
        <v>63</v>
      </c>
      <c r="BM1771" s="4">
        <v>73</v>
      </c>
      <c r="BN1771" s="4">
        <v>69</v>
      </c>
    </row>
    <row r="1772" spans="1:66" ht="30" customHeight="1" x14ac:dyDescent="0.25">
      <c r="A1772" s="15" t="s">
        <v>6371</v>
      </c>
      <c r="B1772" s="4">
        <v>19</v>
      </c>
      <c r="C1772" s="4" t="s">
        <v>4940</v>
      </c>
      <c r="D1772" s="4" t="s">
        <v>527</v>
      </c>
      <c r="E1772" s="5" t="s">
        <v>8183</v>
      </c>
      <c r="F1772" s="5" t="str">
        <f t="shared" si="148"/>
        <v>Godoy Cruz</v>
      </c>
      <c r="G1772" s="25" t="str">
        <f t="shared" si="149"/>
        <v>Dec 31, 2024 A Prestamo</v>
      </c>
      <c r="H1772" s="5">
        <v>0</v>
      </c>
      <c r="I1772" s="4" t="s">
        <v>241</v>
      </c>
      <c r="J1772" s="4" t="s">
        <v>98</v>
      </c>
      <c r="K1772" s="4" t="s">
        <v>77</v>
      </c>
      <c r="L1772" s="4">
        <v>66</v>
      </c>
      <c r="M1772" s="4" t="s">
        <v>478</v>
      </c>
      <c r="N1772" s="4">
        <v>9</v>
      </c>
      <c r="O1772" s="6" t="s">
        <v>6871</v>
      </c>
      <c r="P1772" s="6" t="s">
        <v>6959</v>
      </c>
      <c r="Q1772" s="6">
        <v>0</v>
      </c>
      <c r="R1772" s="4">
        <v>216</v>
      </c>
      <c r="S1772" s="4">
        <v>61</v>
      </c>
      <c r="T1772" s="4">
        <v>22</v>
      </c>
      <c r="U1772" s="4">
        <v>45</v>
      </c>
      <c r="V1772" s="4">
        <v>57</v>
      </c>
      <c r="W1772" s="4">
        <v>31</v>
      </c>
      <c r="X1772" s="4">
        <v>252</v>
      </c>
      <c r="Y1772" s="4" t="s">
        <v>469</v>
      </c>
      <c r="Z1772" s="4">
        <v>51</v>
      </c>
      <c r="AA1772" s="4">
        <v>30</v>
      </c>
      <c r="AB1772" s="4">
        <v>48</v>
      </c>
      <c r="AC1772" s="4" t="s">
        <v>1735</v>
      </c>
      <c r="AD1772" s="4">
        <v>374</v>
      </c>
      <c r="AE1772" s="4">
        <v>83</v>
      </c>
      <c r="AF1772" s="4">
        <v>81</v>
      </c>
      <c r="AG1772" s="4" t="s">
        <v>316</v>
      </c>
      <c r="AH1772" s="4" t="s">
        <v>1175</v>
      </c>
      <c r="AI1772" s="4">
        <v>73</v>
      </c>
      <c r="AJ1772" s="4">
        <v>269</v>
      </c>
      <c r="AK1772" s="4">
        <v>48</v>
      </c>
      <c r="AL1772" s="4">
        <v>59</v>
      </c>
      <c r="AM1772" s="4">
        <v>77</v>
      </c>
      <c r="AN1772" s="4">
        <v>49</v>
      </c>
      <c r="AO1772" s="4">
        <v>36</v>
      </c>
      <c r="AP1772" s="4">
        <v>266</v>
      </c>
      <c r="AQ1772" s="4" t="s">
        <v>1822</v>
      </c>
      <c r="AR1772" s="4" t="s">
        <v>1173</v>
      </c>
      <c r="AS1772" s="4">
        <v>55</v>
      </c>
      <c r="AT1772" s="4">
        <v>48</v>
      </c>
      <c r="AU1772" s="4">
        <v>41</v>
      </c>
      <c r="AV1772" s="4">
        <v>49</v>
      </c>
      <c r="AW1772" s="4">
        <v>190</v>
      </c>
      <c r="AX1772" s="4" t="s">
        <v>2821</v>
      </c>
      <c r="AY1772" s="4" t="s">
        <v>1117</v>
      </c>
      <c r="AZ1772" s="4" t="s">
        <v>3882</v>
      </c>
      <c r="BA1772" s="4">
        <v>47</v>
      </c>
      <c r="BB1772" s="4">
        <v>12</v>
      </c>
      <c r="BC1772" s="4">
        <v>11</v>
      </c>
      <c r="BD1772" s="4">
        <v>11</v>
      </c>
      <c r="BE1772" s="4">
        <v>6</v>
      </c>
      <c r="BF1772" s="4">
        <v>7</v>
      </c>
      <c r="BG1772" s="4">
        <v>1614</v>
      </c>
      <c r="BH1772" s="4">
        <v>351</v>
      </c>
      <c r="BI1772" s="4">
        <v>1</v>
      </c>
      <c r="BJ1772" s="4">
        <v>82</v>
      </c>
      <c r="BK1772" s="4">
        <v>33</v>
      </c>
      <c r="BL1772" s="4">
        <v>53</v>
      </c>
      <c r="BM1772" s="4">
        <v>63</v>
      </c>
      <c r="BN1772" s="4">
        <v>60</v>
      </c>
    </row>
    <row r="1773" spans="1:66" ht="30" customHeight="1" x14ac:dyDescent="0.25">
      <c r="A1773" s="15" t="s">
        <v>2934</v>
      </c>
      <c r="B1773" s="4">
        <v>27</v>
      </c>
      <c r="C1773" s="4">
        <v>87</v>
      </c>
      <c r="D1773" s="4">
        <v>90</v>
      </c>
      <c r="E1773" s="5" t="s">
        <v>2219</v>
      </c>
      <c r="F1773" s="5" t="str">
        <f t="shared" si="148"/>
        <v>Milan</v>
      </c>
      <c r="G1773" s="25" t="str">
        <f t="shared" si="149"/>
        <v>2021 ~ 2026</v>
      </c>
      <c r="H1773" s="5" t="str">
        <f t="shared" ref="H1773:H1800" si="152">RIGHT(G1773, 4)</f>
        <v>2026</v>
      </c>
      <c r="I1773" s="4" t="s">
        <v>183</v>
      </c>
      <c r="J1773" s="4" t="s">
        <v>271</v>
      </c>
      <c r="K1773" s="4" t="s">
        <v>68</v>
      </c>
      <c r="L1773" s="4">
        <v>87</v>
      </c>
      <c r="M1773" s="4" t="s">
        <v>508</v>
      </c>
      <c r="N1773" s="4">
        <v>3</v>
      </c>
      <c r="O1773" s="6" t="s">
        <v>7522</v>
      </c>
      <c r="P1773" s="6" t="s">
        <v>7179</v>
      </c>
      <c r="Q1773" s="6" t="s">
        <v>7555</v>
      </c>
      <c r="R1773" s="4">
        <v>131</v>
      </c>
      <c r="S1773" s="4">
        <v>18</v>
      </c>
      <c r="T1773" s="4">
        <v>15</v>
      </c>
      <c r="U1773" s="4">
        <v>17</v>
      </c>
      <c r="V1773" s="4">
        <v>65</v>
      </c>
      <c r="W1773" s="4">
        <v>16</v>
      </c>
      <c r="X1773" s="4">
        <v>186</v>
      </c>
      <c r="Y1773" s="4">
        <v>31</v>
      </c>
      <c r="Z1773" s="4">
        <v>38</v>
      </c>
      <c r="AA1773" s="4">
        <v>16</v>
      </c>
      <c r="AB1773" s="4">
        <v>61</v>
      </c>
      <c r="AC1773" s="4">
        <v>40</v>
      </c>
      <c r="AD1773" s="4">
        <v>285</v>
      </c>
      <c r="AE1773" s="4">
        <v>50</v>
      </c>
      <c r="AF1773" s="4">
        <v>53</v>
      </c>
      <c r="AG1773" s="4">
        <v>41</v>
      </c>
      <c r="AH1773" s="4">
        <v>85</v>
      </c>
      <c r="AI1773" s="4">
        <v>56</v>
      </c>
      <c r="AJ1773" s="4">
        <v>277</v>
      </c>
      <c r="AK1773" s="4">
        <v>65</v>
      </c>
      <c r="AL1773" s="4">
        <v>75</v>
      </c>
      <c r="AM1773" s="4">
        <v>39</v>
      </c>
      <c r="AN1773" s="4">
        <v>78</v>
      </c>
      <c r="AO1773" s="4">
        <v>20</v>
      </c>
      <c r="AP1773" s="4">
        <v>155</v>
      </c>
      <c r="AQ1773" s="4">
        <v>35</v>
      </c>
      <c r="AR1773" s="4">
        <v>25</v>
      </c>
      <c r="AS1773" s="4">
        <v>15</v>
      </c>
      <c r="AT1773" s="4">
        <v>65</v>
      </c>
      <c r="AU1773" s="4">
        <v>15</v>
      </c>
      <c r="AV1773" s="4">
        <v>68</v>
      </c>
      <c r="AW1773" s="4">
        <v>58</v>
      </c>
      <c r="AX1773" s="4">
        <v>23</v>
      </c>
      <c r="AY1773" s="4">
        <v>16</v>
      </c>
      <c r="AZ1773" s="4">
        <v>19</v>
      </c>
      <c r="BA1773" s="4">
        <v>428</v>
      </c>
      <c r="BB1773" s="4">
        <v>85</v>
      </c>
      <c r="BC1773" s="4">
        <v>82</v>
      </c>
      <c r="BD1773" s="4">
        <v>87</v>
      </c>
      <c r="BE1773" s="4">
        <v>85</v>
      </c>
      <c r="BF1773" s="4">
        <v>89</v>
      </c>
      <c r="BG1773" s="4">
        <v>1520</v>
      </c>
      <c r="BH1773" s="4">
        <v>479</v>
      </c>
      <c r="BI1773" s="4">
        <v>3</v>
      </c>
      <c r="BJ1773" s="4">
        <v>85</v>
      </c>
      <c r="BK1773" s="4">
        <v>82</v>
      </c>
      <c r="BL1773" s="4">
        <v>87</v>
      </c>
      <c r="BM1773" s="4">
        <v>89</v>
      </c>
      <c r="BN1773" s="4">
        <v>51</v>
      </c>
    </row>
    <row r="1774" spans="1:66" ht="30" customHeight="1" x14ac:dyDescent="0.25">
      <c r="A1774" s="15" t="s">
        <v>4234</v>
      </c>
      <c r="B1774" s="4">
        <v>20</v>
      </c>
      <c r="C1774" s="4">
        <v>67</v>
      </c>
      <c r="D1774" s="4">
        <v>78</v>
      </c>
      <c r="E1774" s="5" t="s">
        <v>4235</v>
      </c>
      <c r="F1774" s="5" t="str">
        <f t="shared" si="148"/>
        <v>Kortrijk</v>
      </c>
      <c r="G1774" s="25" t="str">
        <f t="shared" si="149"/>
        <v>2022 ~ 2026</v>
      </c>
      <c r="H1774" s="5" t="str">
        <f t="shared" si="152"/>
        <v>2026</v>
      </c>
      <c r="I1774" s="4" t="s">
        <v>337</v>
      </c>
      <c r="J1774" s="4" t="s">
        <v>67</v>
      </c>
      <c r="K1774" s="4" t="s">
        <v>68</v>
      </c>
      <c r="L1774" s="4">
        <v>69</v>
      </c>
      <c r="M1774" s="4" t="s">
        <v>189</v>
      </c>
      <c r="N1774" s="4">
        <v>11</v>
      </c>
      <c r="O1774" s="6" t="s">
        <v>6906</v>
      </c>
      <c r="P1774" s="6" t="s">
        <v>6872</v>
      </c>
      <c r="Q1774" s="6" t="s">
        <v>7272</v>
      </c>
      <c r="R1774" s="4">
        <v>242</v>
      </c>
      <c r="S1774" s="4">
        <v>41</v>
      </c>
      <c r="T1774" s="4">
        <v>32</v>
      </c>
      <c r="U1774" s="4">
        <v>68</v>
      </c>
      <c r="V1774" s="4">
        <v>62</v>
      </c>
      <c r="W1774" s="4">
        <v>39</v>
      </c>
      <c r="X1774" s="4">
        <v>258</v>
      </c>
      <c r="Y1774" s="4">
        <v>57</v>
      </c>
      <c r="Z1774" s="4">
        <v>41</v>
      </c>
      <c r="AA1774" s="4">
        <v>31</v>
      </c>
      <c r="AB1774" s="4">
        <v>69</v>
      </c>
      <c r="AC1774" s="4">
        <v>60</v>
      </c>
      <c r="AD1774" s="4">
        <v>318</v>
      </c>
      <c r="AE1774" s="4">
        <v>67</v>
      </c>
      <c r="AF1774" s="4">
        <v>68</v>
      </c>
      <c r="AG1774" s="4">
        <v>57</v>
      </c>
      <c r="AH1774" s="4">
        <v>65</v>
      </c>
      <c r="AI1774" s="4">
        <v>61</v>
      </c>
      <c r="AJ1774" s="4">
        <v>309</v>
      </c>
      <c r="AK1774" s="4">
        <v>57</v>
      </c>
      <c r="AL1774" s="4">
        <v>75</v>
      </c>
      <c r="AM1774" s="4">
        <v>64</v>
      </c>
      <c r="AN1774" s="4">
        <v>73</v>
      </c>
      <c r="AO1774" s="4">
        <v>40</v>
      </c>
      <c r="AP1774" s="4">
        <v>270</v>
      </c>
      <c r="AQ1774" s="4">
        <v>69</v>
      </c>
      <c r="AR1774" s="4">
        <v>65</v>
      </c>
      <c r="AS1774" s="4">
        <v>43</v>
      </c>
      <c r="AT1774" s="4">
        <v>53</v>
      </c>
      <c r="AU1774" s="4">
        <v>40</v>
      </c>
      <c r="AV1774" s="4">
        <v>58</v>
      </c>
      <c r="AW1774" s="4">
        <v>197</v>
      </c>
      <c r="AX1774" s="4">
        <v>66</v>
      </c>
      <c r="AY1774" s="4">
        <v>67</v>
      </c>
      <c r="AZ1774" s="4">
        <v>64</v>
      </c>
      <c r="BA1774" s="4">
        <v>54</v>
      </c>
      <c r="BB1774" s="4">
        <v>11</v>
      </c>
      <c r="BC1774" s="4">
        <v>10</v>
      </c>
      <c r="BD1774" s="4">
        <v>7</v>
      </c>
      <c r="BE1774" s="4">
        <v>13</v>
      </c>
      <c r="BF1774" s="4">
        <v>13</v>
      </c>
      <c r="BG1774" s="4">
        <v>1648</v>
      </c>
      <c r="BH1774" s="4">
        <v>357</v>
      </c>
      <c r="BI1774" s="4">
        <v>1</v>
      </c>
      <c r="BJ1774" s="4">
        <v>68</v>
      </c>
      <c r="BK1774" s="4">
        <v>40</v>
      </c>
      <c r="BL1774" s="4">
        <v>54</v>
      </c>
      <c r="BM1774" s="4">
        <v>59</v>
      </c>
      <c r="BN1774" s="4">
        <v>66</v>
      </c>
    </row>
    <row r="1775" spans="1:66" ht="30" customHeight="1" x14ac:dyDescent="0.25">
      <c r="A1775" s="15" t="s">
        <v>8199</v>
      </c>
      <c r="B1775" s="4">
        <v>34</v>
      </c>
      <c r="C1775" s="4">
        <v>78</v>
      </c>
      <c r="D1775" s="4">
        <v>78</v>
      </c>
      <c r="E1775" s="5" t="s">
        <v>5853</v>
      </c>
      <c r="F1775" s="5" t="str">
        <f t="shared" si="148"/>
        <v>Milan</v>
      </c>
      <c r="G1775" s="25" t="str">
        <f t="shared" si="149"/>
        <v>2021 ~ 2021</v>
      </c>
      <c r="H1775" s="5" t="str">
        <f t="shared" si="152"/>
        <v>2021</v>
      </c>
      <c r="I1775" s="4" t="s">
        <v>359</v>
      </c>
      <c r="J1775" s="4" t="s">
        <v>327</v>
      </c>
      <c r="K1775" s="4" t="s">
        <v>68</v>
      </c>
      <c r="L1775" s="4">
        <v>78</v>
      </c>
      <c r="M1775" s="4" t="s">
        <v>106</v>
      </c>
      <c r="N1775" s="4">
        <v>0</v>
      </c>
      <c r="O1775" s="6" t="s">
        <v>7009</v>
      </c>
      <c r="P1775" s="6" t="s">
        <v>7472</v>
      </c>
      <c r="Q1775" s="6" t="s">
        <v>7320</v>
      </c>
      <c r="R1775" s="4">
        <v>390</v>
      </c>
      <c r="S1775" s="4">
        <v>72</v>
      </c>
      <c r="T1775" s="4">
        <v>78</v>
      </c>
      <c r="U1775" s="4">
        <v>84</v>
      </c>
      <c r="V1775" s="4">
        <v>74</v>
      </c>
      <c r="W1775" s="4">
        <v>82</v>
      </c>
      <c r="X1775" s="4">
        <v>330</v>
      </c>
      <c r="Y1775" s="4">
        <v>74</v>
      </c>
      <c r="Z1775" s="4">
        <v>64</v>
      </c>
      <c r="AA1775" s="4">
        <v>49</v>
      </c>
      <c r="AB1775" s="4">
        <v>67</v>
      </c>
      <c r="AC1775" s="4">
        <v>76</v>
      </c>
      <c r="AD1775" s="4">
        <v>323</v>
      </c>
      <c r="AE1775" s="4">
        <v>57</v>
      </c>
      <c r="AF1775" s="4">
        <v>67</v>
      </c>
      <c r="AG1775" s="4">
        <v>65</v>
      </c>
      <c r="AH1775" s="4">
        <v>81</v>
      </c>
      <c r="AI1775" s="4">
        <v>53</v>
      </c>
      <c r="AJ1775" s="4">
        <v>377</v>
      </c>
      <c r="AK1775" s="4">
        <v>80</v>
      </c>
      <c r="AL1775" s="4">
        <v>82</v>
      </c>
      <c r="AM1775" s="4">
        <v>67</v>
      </c>
      <c r="AN1775" s="4">
        <v>87</v>
      </c>
      <c r="AO1775" s="4">
        <v>61</v>
      </c>
      <c r="AP1775" s="4">
        <v>379</v>
      </c>
      <c r="AQ1775" s="4">
        <v>85</v>
      </c>
      <c r="AR1775" s="4">
        <v>64</v>
      </c>
      <c r="AS1775" s="4">
        <v>81</v>
      </c>
      <c r="AT1775" s="4">
        <v>74</v>
      </c>
      <c r="AU1775" s="4">
        <v>75</v>
      </c>
      <c r="AV1775" s="4">
        <v>78</v>
      </c>
      <c r="AW1775" s="4">
        <v>183</v>
      </c>
      <c r="AX1775" s="4">
        <v>59</v>
      </c>
      <c r="AY1775" s="4">
        <v>64</v>
      </c>
      <c r="AZ1775" s="4">
        <v>60</v>
      </c>
      <c r="BA1775" s="4">
        <v>46</v>
      </c>
      <c r="BB1775" s="4">
        <v>10</v>
      </c>
      <c r="BC1775" s="4">
        <v>8</v>
      </c>
      <c r="BD1775" s="4">
        <v>5</v>
      </c>
      <c r="BE1775" s="4">
        <v>8</v>
      </c>
      <c r="BF1775" s="4">
        <v>15</v>
      </c>
      <c r="BG1775" s="4">
        <v>2028</v>
      </c>
      <c r="BH1775" s="4">
        <v>427</v>
      </c>
      <c r="BI1775" s="4">
        <v>3</v>
      </c>
      <c r="BJ1775" s="4">
        <v>63</v>
      </c>
      <c r="BK1775" s="4">
        <v>75</v>
      </c>
      <c r="BL1775" s="4">
        <v>71</v>
      </c>
      <c r="BM1775" s="4">
        <v>73</v>
      </c>
      <c r="BN1775" s="4">
        <v>64</v>
      </c>
    </row>
    <row r="1776" spans="1:66" ht="30" customHeight="1" x14ac:dyDescent="0.25">
      <c r="A1776" s="15" t="s">
        <v>5100</v>
      </c>
      <c r="B1776" s="4">
        <v>21</v>
      </c>
      <c r="C1776" s="4">
        <v>72</v>
      </c>
      <c r="D1776" s="4" t="s">
        <v>5101</v>
      </c>
      <c r="E1776" s="5" t="s">
        <v>5102</v>
      </c>
      <c r="F1776" s="5" t="str">
        <f t="shared" si="148"/>
        <v>Stoke City</v>
      </c>
      <c r="G1776" s="25" t="str">
        <f t="shared" si="149"/>
        <v>2024 ~ 2027</v>
      </c>
      <c r="H1776" s="5" t="str">
        <f t="shared" si="152"/>
        <v>2027</v>
      </c>
      <c r="I1776" s="4" t="s">
        <v>112</v>
      </c>
      <c r="J1776" s="4" t="s">
        <v>105</v>
      </c>
      <c r="K1776" s="4" t="s">
        <v>77</v>
      </c>
      <c r="L1776" s="4">
        <v>73</v>
      </c>
      <c r="M1776" s="4" t="s">
        <v>294</v>
      </c>
      <c r="N1776" s="4">
        <v>6</v>
      </c>
      <c r="O1776" s="6" t="s">
        <v>7004</v>
      </c>
      <c r="P1776" s="6" t="s">
        <v>6895</v>
      </c>
      <c r="Q1776" s="6" t="s">
        <v>7363</v>
      </c>
      <c r="R1776" s="4">
        <v>331</v>
      </c>
      <c r="S1776" s="4" t="s">
        <v>737</v>
      </c>
      <c r="T1776" s="4">
        <v>66</v>
      </c>
      <c r="U1776" s="4">
        <v>75</v>
      </c>
      <c r="V1776" s="4">
        <v>65</v>
      </c>
      <c r="W1776" s="4">
        <v>59</v>
      </c>
      <c r="X1776" s="4">
        <v>316</v>
      </c>
      <c r="Y1776" s="4" t="s">
        <v>833</v>
      </c>
      <c r="Z1776" s="4">
        <v>61</v>
      </c>
      <c r="AA1776" s="4">
        <v>51</v>
      </c>
      <c r="AB1776" s="4">
        <v>60</v>
      </c>
      <c r="AC1776" s="4">
        <v>70</v>
      </c>
      <c r="AD1776" s="4">
        <v>406</v>
      </c>
      <c r="AE1776" s="4">
        <v>87</v>
      </c>
      <c r="AF1776" s="4">
        <v>84</v>
      </c>
      <c r="AG1776" s="4">
        <v>73</v>
      </c>
      <c r="AH1776" s="4">
        <v>74</v>
      </c>
      <c r="AI1776" s="4">
        <v>88</v>
      </c>
      <c r="AJ1776" s="4">
        <v>361</v>
      </c>
      <c r="AK1776" s="4">
        <v>66</v>
      </c>
      <c r="AL1776" s="4">
        <v>81</v>
      </c>
      <c r="AM1776" s="4">
        <v>86</v>
      </c>
      <c r="AN1776" s="4">
        <v>72</v>
      </c>
      <c r="AO1776" s="4">
        <v>56</v>
      </c>
      <c r="AP1776" s="4">
        <v>307</v>
      </c>
      <c r="AQ1776" s="4">
        <v>77</v>
      </c>
      <c r="AR1776" s="4" t="s">
        <v>5103</v>
      </c>
      <c r="AS1776" s="4">
        <v>67</v>
      </c>
      <c r="AT1776" s="4">
        <v>61</v>
      </c>
      <c r="AU1776" s="4">
        <v>48</v>
      </c>
      <c r="AV1776" s="4">
        <v>68</v>
      </c>
      <c r="AW1776" s="4">
        <v>166</v>
      </c>
      <c r="AX1776" s="4" t="s">
        <v>5104</v>
      </c>
      <c r="AY1776" s="4" t="s">
        <v>4291</v>
      </c>
      <c r="AZ1776" s="4" t="s">
        <v>1173</v>
      </c>
      <c r="BA1776" s="4">
        <v>48</v>
      </c>
      <c r="BB1776" s="4">
        <v>13</v>
      </c>
      <c r="BC1776" s="4">
        <v>6</v>
      </c>
      <c r="BD1776" s="4">
        <v>9</v>
      </c>
      <c r="BE1776" s="4">
        <v>7</v>
      </c>
      <c r="BF1776" s="4">
        <v>13</v>
      </c>
      <c r="BG1776" s="4">
        <v>1935</v>
      </c>
      <c r="BH1776" s="4">
        <v>418</v>
      </c>
      <c r="BI1776" s="4">
        <v>1</v>
      </c>
      <c r="BJ1776" s="4">
        <v>85</v>
      </c>
      <c r="BK1776" s="4">
        <v>63</v>
      </c>
      <c r="BL1776" s="4">
        <v>63</v>
      </c>
      <c r="BM1776" s="4">
        <v>73</v>
      </c>
      <c r="BN1776" s="4">
        <v>57</v>
      </c>
    </row>
    <row r="1777" spans="1:66" ht="30" customHeight="1" x14ac:dyDescent="0.25">
      <c r="A1777" s="15" t="s">
        <v>5631</v>
      </c>
      <c r="B1777" s="4">
        <v>27</v>
      </c>
      <c r="C1777" s="4">
        <v>76</v>
      </c>
      <c r="D1777" s="4">
        <v>78</v>
      </c>
      <c r="E1777" s="5" t="s">
        <v>5632</v>
      </c>
      <c r="F1777" s="5" t="str">
        <f t="shared" si="148"/>
        <v>Shakhtar Donetsk</v>
      </c>
      <c r="G1777" s="25" t="str">
        <f t="shared" si="149"/>
        <v>2015 ~ 2027</v>
      </c>
      <c r="H1777" s="5" t="str">
        <f t="shared" si="152"/>
        <v>2027</v>
      </c>
      <c r="I1777" s="4" t="s">
        <v>66</v>
      </c>
      <c r="J1777" s="4" t="s">
        <v>156</v>
      </c>
      <c r="K1777" s="4" t="s">
        <v>77</v>
      </c>
      <c r="L1777" s="4">
        <v>78</v>
      </c>
      <c r="M1777" s="4" t="s">
        <v>189</v>
      </c>
      <c r="N1777" s="4">
        <v>2</v>
      </c>
      <c r="O1777" s="6" t="s">
        <v>7363</v>
      </c>
      <c r="P1777" s="6">
        <v>950</v>
      </c>
      <c r="Q1777" s="6" t="s">
        <v>7636</v>
      </c>
      <c r="R1777" s="4">
        <v>304</v>
      </c>
      <c r="S1777" s="4">
        <v>66</v>
      </c>
      <c r="T1777" s="4">
        <v>46</v>
      </c>
      <c r="U1777" s="4">
        <v>76</v>
      </c>
      <c r="V1777" s="4">
        <v>79</v>
      </c>
      <c r="W1777" s="4">
        <v>37</v>
      </c>
      <c r="X1777" s="4">
        <v>284</v>
      </c>
      <c r="Y1777" s="4">
        <v>68</v>
      </c>
      <c r="Z1777" s="4">
        <v>42</v>
      </c>
      <c r="AA1777" s="4">
        <v>31</v>
      </c>
      <c r="AB1777" s="4">
        <v>75</v>
      </c>
      <c r="AC1777" s="4">
        <v>68</v>
      </c>
      <c r="AD1777" s="4">
        <v>368</v>
      </c>
      <c r="AE1777" s="4">
        <v>75</v>
      </c>
      <c r="AF1777" s="4">
        <v>78</v>
      </c>
      <c r="AG1777" s="4">
        <v>71</v>
      </c>
      <c r="AH1777" s="4">
        <v>75</v>
      </c>
      <c r="AI1777" s="4">
        <v>69</v>
      </c>
      <c r="AJ1777" s="4">
        <v>352</v>
      </c>
      <c r="AK1777" s="4">
        <v>73</v>
      </c>
      <c r="AL1777" s="4">
        <v>85</v>
      </c>
      <c r="AM1777" s="4">
        <v>75</v>
      </c>
      <c r="AN1777" s="4">
        <v>75</v>
      </c>
      <c r="AO1777" s="4">
        <v>44</v>
      </c>
      <c r="AP1777" s="4">
        <v>297</v>
      </c>
      <c r="AQ1777" s="4">
        <v>70</v>
      </c>
      <c r="AR1777" s="4">
        <v>71</v>
      </c>
      <c r="AS1777" s="4">
        <v>61</v>
      </c>
      <c r="AT1777" s="4">
        <v>60</v>
      </c>
      <c r="AU1777" s="4">
        <v>35</v>
      </c>
      <c r="AV1777" s="4">
        <v>72</v>
      </c>
      <c r="AW1777" s="4">
        <v>234</v>
      </c>
      <c r="AX1777" s="4">
        <v>78</v>
      </c>
      <c r="AY1777" s="4">
        <v>80</v>
      </c>
      <c r="AZ1777" s="4">
        <v>76</v>
      </c>
      <c r="BA1777" s="4">
        <v>45</v>
      </c>
      <c r="BB1777" s="4">
        <v>10</v>
      </c>
      <c r="BC1777" s="4">
        <v>10</v>
      </c>
      <c r="BD1777" s="4">
        <v>5</v>
      </c>
      <c r="BE1777" s="4">
        <v>9</v>
      </c>
      <c r="BF1777" s="4">
        <v>11</v>
      </c>
      <c r="BG1777" s="4">
        <v>1884</v>
      </c>
      <c r="BH1777" s="4">
        <v>417</v>
      </c>
      <c r="BI1777" s="4">
        <v>1</v>
      </c>
      <c r="BJ1777" s="4">
        <v>77</v>
      </c>
      <c r="BK1777" s="4">
        <v>51</v>
      </c>
      <c r="BL1777" s="4">
        <v>68</v>
      </c>
      <c r="BM1777" s="4">
        <v>69</v>
      </c>
      <c r="BN1777" s="4">
        <v>77</v>
      </c>
    </row>
    <row r="1778" spans="1:66" ht="30" customHeight="1" x14ac:dyDescent="0.25">
      <c r="A1778" s="15" t="s">
        <v>6307</v>
      </c>
      <c r="B1778" s="4">
        <v>25</v>
      </c>
      <c r="C1778" s="4">
        <v>70</v>
      </c>
      <c r="D1778" s="4">
        <v>76</v>
      </c>
      <c r="E1778" s="5" t="s">
        <v>7791</v>
      </c>
      <c r="F1778" s="5" t="str">
        <f t="shared" si="148"/>
        <v>Cádiz</v>
      </c>
      <c r="G1778" s="25" t="str">
        <f t="shared" si="149"/>
        <v>2017 ~ 2024</v>
      </c>
      <c r="H1778" s="5" t="str">
        <f t="shared" si="152"/>
        <v>2024</v>
      </c>
      <c r="I1778" s="4" t="s">
        <v>118</v>
      </c>
      <c r="J1778" s="4" t="s">
        <v>483</v>
      </c>
      <c r="K1778" s="4" t="s">
        <v>68</v>
      </c>
      <c r="L1778" s="4">
        <v>72</v>
      </c>
      <c r="M1778" s="4" t="s">
        <v>189</v>
      </c>
      <c r="N1778" s="4">
        <v>6</v>
      </c>
      <c r="O1778" s="6" t="s">
        <v>7401</v>
      </c>
      <c r="P1778" s="6" t="s">
        <v>7026</v>
      </c>
      <c r="Q1778" s="6" t="s">
        <v>7508</v>
      </c>
      <c r="R1778" s="4">
        <v>258</v>
      </c>
      <c r="S1778" s="4">
        <v>53</v>
      </c>
      <c r="T1778" s="4">
        <v>23</v>
      </c>
      <c r="U1778" s="4">
        <v>72</v>
      </c>
      <c r="V1778" s="4">
        <v>71</v>
      </c>
      <c r="W1778" s="4">
        <v>39</v>
      </c>
      <c r="X1778" s="4">
        <v>235</v>
      </c>
      <c r="Y1778" s="4">
        <v>32</v>
      </c>
      <c r="Z1778" s="4">
        <v>50</v>
      </c>
      <c r="AA1778" s="4">
        <v>30</v>
      </c>
      <c r="AB1778" s="4">
        <v>59</v>
      </c>
      <c r="AC1778" s="4">
        <v>64</v>
      </c>
      <c r="AD1778" s="4">
        <v>263</v>
      </c>
      <c r="AE1778" s="4">
        <v>56</v>
      </c>
      <c r="AF1778" s="4">
        <v>59</v>
      </c>
      <c r="AG1778" s="4">
        <v>41</v>
      </c>
      <c r="AH1778" s="4">
        <v>58</v>
      </c>
      <c r="AI1778" s="4">
        <v>49</v>
      </c>
      <c r="AJ1778" s="4">
        <v>277</v>
      </c>
      <c r="AK1778" s="4">
        <v>50</v>
      </c>
      <c r="AL1778" s="4">
        <v>75</v>
      </c>
      <c r="AM1778" s="4">
        <v>61</v>
      </c>
      <c r="AN1778" s="4">
        <v>72</v>
      </c>
      <c r="AO1778" s="4">
        <v>19</v>
      </c>
      <c r="AP1778" s="4">
        <v>234</v>
      </c>
      <c r="AQ1778" s="4">
        <v>69</v>
      </c>
      <c r="AR1778" s="4">
        <v>69</v>
      </c>
      <c r="AS1778" s="4">
        <v>23</v>
      </c>
      <c r="AT1778" s="4">
        <v>41</v>
      </c>
      <c r="AU1778" s="4">
        <v>32</v>
      </c>
      <c r="AV1778" s="4">
        <v>58</v>
      </c>
      <c r="AW1778" s="4">
        <v>215</v>
      </c>
      <c r="AX1778" s="4">
        <v>70</v>
      </c>
      <c r="AY1778" s="4">
        <v>74</v>
      </c>
      <c r="AZ1778" s="4">
        <v>71</v>
      </c>
      <c r="BA1778" s="4">
        <v>48</v>
      </c>
      <c r="BB1778" s="4">
        <v>15</v>
      </c>
      <c r="BC1778" s="4">
        <v>12</v>
      </c>
      <c r="BD1778" s="4">
        <v>11</v>
      </c>
      <c r="BE1778" s="4">
        <v>5</v>
      </c>
      <c r="BF1778" s="4">
        <v>5</v>
      </c>
      <c r="BG1778" s="4">
        <v>1530</v>
      </c>
      <c r="BH1778" s="4">
        <v>330</v>
      </c>
      <c r="BI1778" s="4">
        <v>1</v>
      </c>
      <c r="BJ1778" s="4">
        <v>58</v>
      </c>
      <c r="BK1778" s="4">
        <v>29</v>
      </c>
      <c r="BL1778" s="4">
        <v>57</v>
      </c>
      <c r="BM1778" s="4">
        <v>46</v>
      </c>
      <c r="BN1778" s="4">
        <v>71</v>
      </c>
    </row>
    <row r="1779" spans="1:66" ht="30" customHeight="1" x14ac:dyDescent="0.25">
      <c r="A1779" s="15" t="s">
        <v>4407</v>
      </c>
      <c r="B1779" s="4">
        <v>27</v>
      </c>
      <c r="C1779" s="4">
        <v>76</v>
      </c>
      <c r="D1779" s="4">
        <v>76</v>
      </c>
      <c r="E1779" s="5" t="s">
        <v>4408</v>
      </c>
      <c r="F1779" s="5" t="str">
        <f t="shared" si="148"/>
        <v>Boca Juniors</v>
      </c>
      <c r="G1779" s="25" t="str">
        <f t="shared" si="149"/>
        <v>2024 ~ 2026</v>
      </c>
      <c r="H1779" s="5" t="str">
        <f t="shared" si="152"/>
        <v>2026</v>
      </c>
      <c r="I1779" s="4" t="s">
        <v>97</v>
      </c>
      <c r="J1779" s="4" t="s">
        <v>98</v>
      </c>
      <c r="K1779" s="4" t="s">
        <v>68</v>
      </c>
      <c r="L1779" s="4">
        <v>76</v>
      </c>
      <c r="M1779" s="4" t="s">
        <v>106</v>
      </c>
      <c r="N1779" s="4">
        <v>0</v>
      </c>
      <c r="O1779" s="6" t="s">
        <v>7363</v>
      </c>
      <c r="P1779" s="6" t="s">
        <v>7052</v>
      </c>
      <c r="Q1779" s="6" t="s">
        <v>7034</v>
      </c>
      <c r="R1779" s="4">
        <v>316</v>
      </c>
      <c r="S1779" s="4">
        <v>26</v>
      </c>
      <c r="T1779" s="4">
        <v>79</v>
      </c>
      <c r="U1779" s="4">
        <v>71</v>
      </c>
      <c r="V1779" s="4">
        <v>73</v>
      </c>
      <c r="W1779" s="4">
        <v>67</v>
      </c>
      <c r="X1779" s="4">
        <v>302</v>
      </c>
      <c r="Y1779" s="4">
        <v>73</v>
      </c>
      <c r="Z1779" s="4">
        <v>46</v>
      </c>
      <c r="AA1779" s="4">
        <v>59</v>
      </c>
      <c r="AB1779" s="4">
        <v>51</v>
      </c>
      <c r="AC1779" s="4">
        <v>73</v>
      </c>
      <c r="AD1779" s="4">
        <v>380</v>
      </c>
      <c r="AE1779" s="4">
        <v>77</v>
      </c>
      <c r="AF1779" s="4">
        <v>77</v>
      </c>
      <c r="AG1779" s="4">
        <v>72</v>
      </c>
      <c r="AH1779" s="4">
        <v>77</v>
      </c>
      <c r="AI1779" s="4">
        <v>77</v>
      </c>
      <c r="AJ1779" s="4">
        <v>381</v>
      </c>
      <c r="AK1779" s="4">
        <v>75</v>
      </c>
      <c r="AL1779" s="4">
        <v>78</v>
      </c>
      <c r="AM1779" s="4">
        <v>81</v>
      </c>
      <c r="AN1779" s="4">
        <v>78</v>
      </c>
      <c r="AO1779" s="4">
        <v>69</v>
      </c>
      <c r="AP1779" s="4">
        <v>295</v>
      </c>
      <c r="AQ1779" s="4">
        <v>68</v>
      </c>
      <c r="AR1779" s="4">
        <v>20</v>
      </c>
      <c r="AS1779" s="4">
        <v>79</v>
      </c>
      <c r="AT1779" s="4">
        <v>64</v>
      </c>
      <c r="AU1779" s="4">
        <v>64</v>
      </c>
      <c r="AV1779" s="4">
        <v>75</v>
      </c>
      <c r="AW1779" s="4">
        <v>100</v>
      </c>
      <c r="AX1779" s="4">
        <v>44</v>
      </c>
      <c r="AY1779" s="4">
        <v>34</v>
      </c>
      <c r="AZ1779" s="4">
        <v>22</v>
      </c>
      <c r="BA1779" s="4">
        <v>47</v>
      </c>
      <c r="BB1779" s="4">
        <v>8</v>
      </c>
      <c r="BC1779" s="4">
        <v>14</v>
      </c>
      <c r="BD1779" s="4">
        <v>11</v>
      </c>
      <c r="BE1779" s="4">
        <v>9</v>
      </c>
      <c r="BF1779" s="4">
        <v>5</v>
      </c>
      <c r="BG1779" s="4">
        <v>1821</v>
      </c>
      <c r="BH1779" s="4">
        <v>395</v>
      </c>
      <c r="BI1779" s="4">
        <v>1</v>
      </c>
      <c r="BJ1779" s="4">
        <v>77</v>
      </c>
      <c r="BK1779" s="4">
        <v>75</v>
      </c>
      <c r="BL1779" s="4">
        <v>56</v>
      </c>
      <c r="BM1779" s="4">
        <v>73</v>
      </c>
      <c r="BN1779" s="4">
        <v>37</v>
      </c>
    </row>
    <row r="1780" spans="1:66" ht="30" customHeight="1" x14ac:dyDescent="0.25">
      <c r="A1780" s="15" t="s">
        <v>7844</v>
      </c>
      <c r="B1780" s="4">
        <v>19</v>
      </c>
      <c r="C1780" s="4">
        <v>68</v>
      </c>
      <c r="D1780" s="4">
        <v>78</v>
      </c>
      <c r="E1780" s="5" t="s">
        <v>6814</v>
      </c>
      <c r="F1780" s="5" t="str">
        <f t="shared" si="148"/>
        <v>Almería</v>
      </c>
      <c r="G1780" s="25" t="str">
        <f t="shared" si="149"/>
        <v>2022 ~ 2028</v>
      </c>
      <c r="H1780" s="5" t="str">
        <f t="shared" si="152"/>
        <v>2028</v>
      </c>
      <c r="I1780" s="4" t="s">
        <v>852</v>
      </c>
      <c r="J1780" s="4" t="s">
        <v>327</v>
      </c>
      <c r="K1780" s="4" t="s">
        <v>68</v>
      </c>
      <c r="L1780" s="4">
        <v>70</v>
      </c>
      <c r="M1780" s="4" t="s">
        <v>106</v>
      </c>
      <c r="N1780" s="4">
        <v>10</v>
      </c>
      <c r="O1780" s="6" t="s">
        <v>7269</v>
      </c>
      <c r="P1780" s="6" t="s">
        <v>7031</v>
      </c>
      <c r="Q1780" s="6" t="s">
        <v>6894</v>
      </c>
      <c r="R1780" s="4">
        <v>290</v>
      </c>
      <c r="S1780" s="4">
        <v>35</v>
      </c>
      <c r="T1780" s="4">
        <v>72</v>
      </c>
      <c r="U1780" s="4">
        <v>68</v>
      </c>
      <c r="V1780" s="4">
        <v>59</v>
      </c>
      <c r="W1780" s="4">
        <v>56</v>
      </c>
      <c r="X1780" s="4">
        <v>288</v>
      </c>
      <c r="Y1780" s="4">
        <v>70</v>
      </c>
      <c r="Z1780" s="4">
        <v>50</v>
      </c>
      <c r="AA1780" s="4">
        <v>51</v>
      </c>
      <c r="AB1780" s="4">
        <v>50</v>
      </c>
      <c r="AC1780" s="4">
        <v>67</v>
      </c>
      <c r="AD1780" s="4">
        <v>292</v>
      </c>
      <c r="AE1780" s="4">
        <v>60</v>
      </c>
      <c r="AF1780" s="4">
        <v>64</v>
      </c>
      <c r="AG1780" s="4">
        <v>59</v>
      </c>
      <c r="AH1780" s="4">
        <v>67</v>
      </c>
      <c r="AI1780" s="4">
        <v>42</v>
      </c>
      <c r="AJ1780" s="4">
        <v>353</v>
      </c>
      <c r="AK1780" s="4">
        <v>76</v>
      </c>
      <c r="AL1780" s="4">
        <v>76</v>
      </c>
      <c r="AM1780" s="4">
        <v>58</v>
      </c>
      <c r="AN1780" s="4">
        <v>79</v>
      </c>
      <c r="AO1780" s="4">
        <v>64</v>
      </c>
      <c r="AP1780" s="4">
        <v>247</v>
      </c>
      <c r="AQ1780" s="4">
        <v>49</v>
      </c>
      <c r="AR1780" s="4">
        <v>23</v>
      </c>
      <c r="AS1780" s="4">
        <v>65</v>
      </c>
      <c r="AT1780" s="4">
        <v>50</v>
      </c>
      <c r="AU1780" s="4">
        <v>60</v>
      </c>
      <c r="AV1780" s="4">
        <v>48</v>
      </c>
      <c r="AW1780" s="4">
        <v>68</v>
      </c>
      <c r="AX1780" s="4">
        <v>20</v>
      </c>
      <c r="AY1780" s="4">
        <v>22</v>
      </c>
      <c r="AZ1780" s="4">
        <v>26</v>
      </c>
      <c r="BA1780" s="4">
        <v>51</v>
      </c>
      <c r="BB1780" s="4">
        <v>11</v>
      </c>
      <c r="BC1780" s="4">
        <v>8</v>
      </c>
      <c r="BD1780" s="4">
        <v>15</v>
      </c>
      <c r="BE1780" s="4">
        <v>7</v>
      </c>
      <c r="BF1780" s="4">
        <v>10</v>
      </c>
      <c r="BG1780" s="4">
        <v>1589</v>
      </c>
      <c r="BH1780" s="4">
        <v>341</v>
      </c>
      <c r="BI1780" s="4">
        <v>1</v>
      </c>
      <c r="BJ1780" s="4">
        <v>62</v>
      </c>
      <c r="BK1780" s="4">
        <v>69</v>
      </c>
      <c r="BL1780" s="4">
        <v>50</v>
      </c>
      <c r="BM1780" s="4">
        <v>65</v>
      </c>
      <c r="BN1780" s="4">
        <v>27</v>
      </c>
    </row>
    <row r="1781" spans="1:66" ht="30" customHeight="1" x14ac:dyDescent="0.25">
      <c r="A1781" s="15" t="s">
        <v>6864</v>
      </c>
      <c r="B1781" s="4">
        <v>26</v>
      </c>
      <c r="C1781" s="4">
        <v>77</v>
      </c>
      <c r="D1781" s="4">
        <v>78</v>
      </c>
      <c r="E1781" s="5" t="s">
        <v>299</v>
      </c>
      <c r="F1781" s="5" t="str">
        <f t="shared" si="148"/>
        <v>VfB Stuttgart</v>
      </c>
      <c r="G1781" s="25" t="str">
        <f t="shared" si="149"/>
        <v>2023 ~ 2026</v>
      </c>
      <c r="H1781" s="5" t="str">
        <f t="shared" si="152"/>
        <v>2026</v>
      </c>
      <c r="I1781" s="4" t="s">
        <v>146</v>
      </c>
      <c r="J1781" s="4" t="s">
        <v>147</v>
      </c>
      <c r="K1781" s="4" t="s">
        <v>77</v>
      </c>
      <c r="L1781" s="4">
        <v>77</v>
      </c>
      <c r="M1781" s="4" t="s">
        <v>478</v>
      </c>
      <c r="N1781" s="4">
        <v>1</v>
      </c>
      <c r="O1781" s="6" t="s">
        <v>6913</v>
      </c>
      <c r="P1781" s="6" t="s">
        <v>7218</v>
      </c>
      <c r="Q1781" s="6" t="s">
        <v>7432</v>
      </c>
      <c r="R1781" s="4">
        <v>313</v>
      </c>
      <c r="S1781" s="4">
        <v>75</v>
      </c>
      <c r="T1781" s="4">
        <v>56</v>
      </c>
      <c r="U1781" s="4">
        <v>66</v>
      </c>
      <c r="V1781" s="4">
        <v>73</v>
      </c>
      <c r="W1781" s="4">
        <v>43</v>
      </c>
      <c r="X1781" s="4">
        <v>333</v>
      </c>
      <c r="Y1781" s="4">
        <v>74</v>
      </c>
      <c r="Z1781" s="4">
        <v>73</v>
      </c>
      <c r="AA1781" s="4">
        <v>46</v>
      </c>
      <c r="AB1781" s="4">
        <v>67</v>
      </c>
      <c r="AC1781" s="4">
        <v>73</v>
      </c>
      <c r="AD1781" s="4">
        <v>381</v>
      </c>
      <c r="AE1781" s="4">
        <v>79</v>
      </c>
      <c r="AF1781" s="4">
        <v>74</v>
      </c>
      <c r="AG1781" s="4">
        <v>76</v>
      </c>
      <c r="AH1781" s="4">
        <v>74</v>
      </c>
      <c r="AI1781" s="4">
        <v>78</v>
      </c>
      <c r="AJ1781" s="4">
        <v>360</v>
      </c>
      <c r="AK1781" s="4">
        <v>74</v>
      </c>
      <c r="AL1781" s="4">
        <v>75</v>
      </c>
      <c r="AM1781" s="4">
        <v>78</v>
      </c>
      <c r="AN1781" s="4">
        <v>63</v>
      </c>
      <c r="AO1781" s="4">
        <v>70</v>
      </c>
      <c r="AP1781" s="4">
        <v>324</v>
      </c>
      <c r="AQ1781" s="4">
        <v>76</v>
      </c>
      <c r="AR1781" s="4">
        <v>82</v>
      </c>
      <c r="AS1781" s="4">
        <v>64</v>
      </c>
      <c r="AT1781" s="4">
        <v>60</v>
      </c>
      <c r="AU1781" s="4">
        <v>42</v>
      </c>
      <c r="AV1781" s="4">
        <v>73</v>
      </c>
      <c r="AW1781" s="4">
        <v>222</v>
      </c>
      <c r="AX1781" s="4">
        <v>74</v>
      </c>
      <c r="AY1781" s="4">
        <v>76</v>
      </c>
      <c r="AZ1781" s="4">
        <v>72</v>
      </c>
      <c r="BA1781" s="4">
        <v>56</v>
      </c>
      <c r="BB1781" s="4">
        <v>13</v>
      </c>
      <c r="BC1781" s="4">
        <v>10</v>
      </c>
      <c r="BD1781" s="4">
        <v>7</v>
      </c>
      <c r="BE1781" s="4">
        <v>13</v>
      </c>
      <c r="BF1781" s="4">
        <v>13</v>
      </c>
      <c r="BG1781" s="4">
        <v>1989</v>
      </c>
      <c r="BH1781" s="4">
        <v>425</v>
      </c>
      <c r="BI1781" s="4">
        <v>2</v>
      </c>
      <c r="BJ1781" s="4">
        <v>76</v>
      </c>
      <c r="BK1781" s="4">
        <v>61</v>
      </c>
      <c r="BL1781" s="4">
        <v>69</v>
      </c>
      <c r="BM1781" s="4">
        <v>74</v>
      </c>
      <c r="BN1781" s="4">
        <v>75</v>
      </c>
    </row>
    <row r="1782" spans="1:66" ht="30" customHeight="1" x14ac:dyDescent="0.25">
      <c r="A1782" s="15" t="s">
        <v>6078</v>
      </c>
      <c r="B1782" s="4">
        <v>16</v>
      </c>
      <c r="C1782" s="4">
        <v>54</v>
      </c>
      <c r="D1782" s="4">
        <v>75</v>
      </c>
      <c r="E1782" s="5" t="s">
        <v>1853</v>
      </c>
      <c r="F1782" s="5" t="str">
        <f t="shared" si="148"/>
        <v>Radomiak Radom</v>
      </c>
      <c r="G1782" s="25" t="str">
        <f t="shared" si="149"/>
        <v>2023 ~ 2026</v>
      </c>
      <c r="H1782" s="5" t="str">
        <f t="shared" si="152"/>
        <v>2026</v>
      </c>
      <c r="I1782" s="4" t="s">
        <v>124</v>
      </c>
      <c r="J1782" s="4" t="s">
        <v>91</v>
      </c>
      <c r="K1782" s="4" t="s">
        <v>68</v>
      </c>
      <c r="L1782" s="4">
        <v>56</v>
      </c>
      <c r="M1782" s="4" t="s">
        <v>69</v>
      </c>
      <c r="N1782" s="4">
        <v>21</v>
      </c>
      <c r="O1782" s="6" t="s">
        <v>7195</v>
      </c>
      <c r="P1782" s="6">
        <v>500</v>
      </c>
      <c r="Q1782" s="6" t="s">
        <v>7683</v>
      </c>
      <c r="R1782" s="4">
        <v>234</v>
      </c>
      <c r="S1782" s="4">
        <v>48</v>
      </c>
      <c r="T1782" s="4">
        <v>46</v>
      </c>
      <c r="U1782" s="4">
        <v>45</v>
      </c>
      <c r="V1782" s="4">
        <v>56</v>
      </c>
      <c r="W1782" s="4">
        <v>39</v>
      </c>
      <c r="X1782" s="4">
        <v>273</v>
      </c>
      <c r="Y1782" s="4">
        <v>62</v>
      </c>
      <c r="Z1782" s="4">
        <v>60</v>
      </c>
      <c r="AA1782" s="4">
        <v>41</v>
      </c>
      <c r="AB1782" s="4">
        <v>52</v>
      </c>
      <c r="AC1782" s="4">
        <v>58</v>
      </c>
      <c r="AD1782" s="4">
        <v>299</v>
      </c>
      <c r="AE1782" s="4">
        <v>56</v>
      </c>
      <c r="AF1782" s="4">
        <v>64</v>
      </c>
      <c r="AG1782" s="4">
        <v>75</v>
      </c>
      <c r="AH1782" s="4">
        <v>46</v>
      </c>
      <c r="AI1782" s="4">
        <v>58</v>
      </c>
      <c r="AJ1782" s="4">
        <v>251</v>
      </c>
      <c r="AK1782" s="4">
        <v>57</v>
      </c>
      <c r="AL1782" s="4">
        <v>47</v>
      </c>
      <c r="AM1782" s="4">
        <v>51</v>
      </c>
      <c r="AN1782" s="4">
        <v>53</v>
      </c>
      <c r="AO1782" s="4">
        <v>43</v>
      </c>
      <c r="AP1782" s="4">
        <v>217</v>
      </c>
      <c r="AQ1782" s="4">
        <v>42</v>
      </c>
      <c r="AR1782" s="4">
        <v>25</v>
      </c>
      <c r="AS1782" s="4">
        <v>46</v>
      </c>
      <c r="AT1782" s="4">
        <v>52</v>
      </c>
      <c r="AU1782" s="4">
        <v>52</v>
      </c>
      <c r="AV1782" s="4">
        <v>58</v>
      </c>
      <c r="AW1782" s="4">
        <v>96</v>
      </c>
      <c r="AX1782" s="4">
        <v>36</v>
      </c>
      <c r="AY1782" s="4">
        <v>33</v>
      </c>
      <c r="AZ1782" s="4">
        <v>27</v>
      </c>
      <c r="BA1782" s="4">
        <v>55</v>
      </c>
      <c r="BB1782" s="4">
        <v>13</v>
      </c>
      <c r="BC1782" s="4">
        <v>13</v>
      </c>
      <c r="BD1782" s="4">
        <v>9</v>
      </c>
      <c r="BE1782" s="4">
        <v>11</v>
      </c>
      <c r="BF1782" s="4">
        <v>9</v>
      </c>
      <c r="BG1782" s="4">
        <v>1425</v>
      </c>
      <c r="BH1782" s="4">
        <v>304</v>
      </c>
      <c r="BI1782" s="4">
        <v>1</v>
      </c>
      <c r="BJ1782" s="4">
        <v>60</v>
      </c>
      <c r="BK1782" s="4">
        <v>48</v>
      </c>
      <c r="BL1782" s="4">
        <v>52</v>
      </c>
      <c r="BM1782" s="4">
        <v>61</v>
      </c>
      <c r="BN1782" s="4">
        <v>33</v>
      </c>
    </row>
    <row r="1783" spans="1:66" ht="30" customHeight="1" x14ac:dyDescent="0.25">
      <c r="A1783" s="15" t="s">
        <v>3324</v>
      </c>
      <c r="B1783" s="4">
        <v>17</v>
      </c>
      <c r="C1783" s="4">
        <v>60</v>
      </c>
      <c r="D1783" s="4">
        <v>83</v>
      </c>
      <c r="E1783" s="5" t="s">
        <v>3325</v>
      </c>
      <c r="F1783" s="5" t="str">
        <f t="shared" si="148"/>
        <v>Bayer 04 Leverkusen</v>
      </c>
      <c r="G1783" s="25" t="str">
        <f t="shared" si="149"/>
        <v>2023 ~ 2025</v>
      </c>
      <c r="H1783" s="5" t="str">
        <f t="shared" si="152"/>
        <v>2025</v>
      </c>
      <c r="I1783" s="4" t="s">
        <v>337</v>
      </c>
      <c r="J1783" s="4" t="s">
        <v>91</v>
      </c>
      <c r="K1783" s="4" t="s">
        <v>68</v>
      </c>
      <c r="L1783" s="4">
        <v>62</v>
      </c>
      <c r="M1783" s="4" t="s">
        <v>229</v>
      </c>
      <c r="N1783" s="4">
        <v>23</v>
      </c>
      <c r="O1783" s="6" t="s">
        <v>7573</v>
      </c>
      <c r="P1783" s="6">
        <v>500</v>
      </c>
      <c r="Q1783" s="6" t="s">
        <v>7222</v>
      </c>
      <c r="R1783" s="4">
        <v>203</v>
      </c>
      <c r="S1783" s="4">
        <v>35</v>
      </c>
      <c r="T1783" s="4">
        <v>21</v>
      </c>
      <c r="U1783" s="4">
        <v>60</v>
      </c>
      <c r="V1783" s="4">
        <v>59</v>
      </c>
      <c r="W1783" s="4">
        <v>28</v>
      </c>
      <c r="X1783" s="4">
        <v>260</v>
      </c>
      <c r="Y1783" s="4">
        <v>62</v>
      </c>
      <c r="Z1783" s="4">
        <v>47</v>
      </c>
      <c r="AA1783" s="4">
        <v>32</v>
      </c>
      <c r="AB1783" s="4">
        <v>58</v>
      </c>
      <c r="AC1783" s="4">
        <v>61</v>
      </c>
      <c r="AD1783" s="4">
        <v>322</v>
      </c>
      <c r="AE1783" s="4">
        <v>67</v>
      </c>
      <c r="AF1783" s="4">
        <v>67</v>
      </c>
      <c r="AG1783" s="4">
        <v>63</v>
      </c>
      <c r="AH1783" s="4">
        <v>62</v>
      </c>
      <c r="AI1783" s="4">
        <v>63</v>
      </c>
      <c r="AJ1783" s="4">
        <v>252</v>
      </c>
      <c r="AK1783" s="4">
        <v>45</v>
      </c>
      <c r="AL1783" s="4">
        <v>64</v>
      </c>
      <c r="AM1783" s="4">
        <v>62</v>
      </c>
      <c r="AN1783" s="4">
        <v>56</v>
      </c>
      <c r="AO1783" s="4">
        <v>25</v>
      </c>
      <c r="AP1783" s="4">
        <v>230</v>
      </c>
      <c r="AQ1783" s="4">
        <v>47</v>
      </c>
      <c r="AR1783" s="4">
        <v>63</v>
      </c>
      <c r="AS1783" s="4">
        <v>35</v>
      </c>
      <c r="AT1783" s="4">
        <v>45</v>
      </c>
      <c r="AU1783" s="4">
        <v>40</v>
      </c>
      <c r="AV1783" s="4">
        <v>45</v>
      </c>
      <c r="AW1783" s="4">
        <v>188</v>
      </c>
      <c r="AX1783" s="4">
        <v>58</v>
      </c>
      <c r="AY1783" s="4">
        <v>64</v>
      </c>
      <c r="AZ1783" s="4">
        <v>66</v>
      </c>
      <c r="BA1783" s="4">
        <v>49</v>
      </c>
      <c r="BB1783" s="4">
        <v>14</v>
      </c>
      <c r="BC1783" s="4">
        <v>10</v>
      </c>
      <c r="BD1783" s="4">
        <v>8</v>
      </c>
      <c r="BE1783" s="4">
        <v>7</v>
      </c>
      <c r="BF1783" s="4">
        <v>10</v>
      </c>
      <c r="BG1783" s="4">
        <v>1504</v>
      </c>
      <c r="BH1783" s="4">
        <v>324</v>
      </c>
      <c r="BI1783" s="4">
        <v>1</v>
      </c>
      <c r="BJ1783" s="4">
        <v>67</v>
      </c>
      <c r="BK1783" s="4">
        <v>29</v>
      </c>
      <c r="BL1783" s="4">
        <v>49</v>
      </c>
      <c r="BM1783" s="4">
        <v>61</v>
      </c>
      <c r="BN1783" s="4">
        <v>62</v>
      </c>
    </row>
    <row r="1784" spans="1:66" ht="30" customHeight="1" x14ac:dyDescent="0.25">
      <c r="A1784" s="15" t="s">
        <v>1715</v>
      </c>
      <c r="B1784" s="4">
        <v>24</v>
      </c>
      <c r="C1784" s="4">
        <v>80</v>
      </c>
      <c r="D1784" s="4">
        <v>83</v>
      </c>
      <c r="E1784" s="5" t="s">
        <v>234</v>
      </c>
      <c r="F1784" s="5" t="str">
        <f t="shared" si="148"/>
        <v>Manchester United</v>
      </c>
      <c r="G1784" s="25" t="str">
        <f t="shared" si="149"/>
        <v>2023 ~ 2028</v>
      </c>
      <c r="H1784" s="5" t="str">
        <f t="shared" si="152"/>
        <v>2028</v>
      </c>
      <c r="I1784" s="4" t="s">
        <v>426</v>
      </c>
      <c r="J1784" s="4" t="s">
        <v>156</v>
      </c>
      <c r="K1784" s="4" t="s">
        <v>68</v>
      </c>
      <c r="L1784" s="4">
        <v>83</v>
      </c>
      <c r="M1784" s="4" t="s">
        <v>69</v>
      </c>
      <c r="N1784" s="4">
        <v>3</v>
      </c>
      <c r="O1784" s="6" t="s">
        <v>6993</v>
      </c>
      <c r="P1784" s="6" t="s">
        <v>7081</v>
      </c>
      <c r="Q1784" s="6" t="s">
        <v>7413</v>
      </c>
      <c r="R1784" s="4">
        <v>372</v>
      </c>
      <c r="S1784" s="4">
        <v>81</v>
      </c>
      <c r="T1784" s="4">
        <v>78</v>
      </c>
      <c r="U1784" s="4">
        <v>55</v>
      </c>
      <c r="V1784" s="4">
        <v>83</v>
      </c>
      <c r="W1784" s="4">
        <v>75</v>
      </c>
      <c r="X1784" s="4">
        <v>410</v>
      </c>
      <c r="Y1784" s="4">
        <v>80</v>
      </c>
      <c r="Z1784" s="4">
        <v>82</v>
      </c>
      <c r="AA1784" s="4">
        <v>84</v>
      </c>
      <c r="AB1784" s="4">
        <v>83</v>
      </c>
      <c r="AC1784" s="4">
        <v>81</v>
      </c>
      <c r="AD1784" s="4">
        <v>376</v>
      </c>
      <c r="AE1784" s="4">
        <v>75</v>
      </c>
      <c r="AF1784" s="4">
        <v>70</v>
      </c>
      <c r="AG1784" s="4">
        <v>76</v>
      </c>
      <c r="AH1784" s="4">
        <v>80</v>
      </c>
      <c r="AI1784" s="4">
        <v>75</v>
      </c>
      <c r="AJ1784" s="4">
        <v>367</v>
      </c>
      <c r="AK1784" s="4">
        <v>81</v>
      </c>
      <c r="AL1784" s="4">
        <v>67</v>
      </c>
      <c r="AM1784" s="4">
        <v>81</v>
      </c>
      <c r="AN1784" s="4">
        <v>58</v>
      </c>
      <c r="AO1784" s="4">
        <v>80</v>
      </c>
      <c r="AP1784" s="4">
        <v>363</v>
      </c>
      <c r="AQ1784" s="4">
        <v>73</v>
      </c>
      <c r="AR1784" s="4">
        <v>63</v>
      </c>
      <c r="AS1784" s="4">
        <v>79</v>
      </c>
      <c r="AT1784" s="4">
        <v>79</v>
      </c>
      <c r="AU1784" s="4">
        <v>69</v>
      </c>
      <c r="AV1784" s="4">
        <v>82</v>
      </c>
      <c r="AW1784" s="4">
        <v>177</v>
      </c>
      <c r="AX1784" s="4">
        <v>58</v>
      </c>
      <c r="AY1784" s="4">
        <v>66</v>
      </c>
      <c r="AZ1784" s="4">
        <v>53</v>
      </c>
      <c r="BA1784" s="4">
        <v>56</v>
      </c>
      <c r="BB1784" s="4">
        <v>11</v>
      </c>
      <c r="BC1784" s="4">
        <v>12</v>
      </c>
      <c r="BD1784" s="4">
        <v>13</v>
      </c>
      <c r="BE1784" s="4">
        <v>8</v>
      </c>
      <c r="BF1784" s="4">
        <v>12</v>
      </c>
      <c r="BG1784" s="4">
        <v>2121</v>
      </c>
      <c r="BH1784" s="4">
        <v>440</v>
      </c>
      <c r="BI1784" s="4">
        <v>3</v>
      </c>
      <c r="BJ1784" s="4">
        <v>72</v>
      </c>
      <c r="BK1784" s="4">
        <v>78</v>
      </c>
      <c r="BL1784" s="4">
        <v>82</v>
      </c>
      <c r="BM1784" s="4">
        <v>80</v>
      </c>
      <c r="BN1784" s="4">
        <v>61</v>
      </c>
    </row>
    <row r="1785" spans="1:66" ht="30" customHeight="1" x14ac:dyDescent="0.25">
      <c r="A1785" s="15" t="s">
        <v>379</v>
      </c>
      <c r="B1785" s="4">
        <v>22</v>
      </c>
      <c r="C1785" s="4">
        <v>77</v>
      </c>
      <c r="D1785" s="4">
        <v>84</v>
      </c>
      <c r="E1785" s="5" t="s">
        <v>380</v>
      </c>
      <c r="F1785" s="5" t="str">
        <f t="shared" si="148"/>
        <v>Chelsea</v>
      </c>
      <c r="G1785" s="25" t="str">
        <f t="shared" si="149"/>
        <v>2023 ~ 2031</v>
      </c>
      <c r="H1785" s="5" t="str">
        <f t="shared" si="152"/>
        <v>2031</v>
      </c>
      <c r="I1785" s="4" t="s">
        <v>97</v>
      </c>
      <c r="J1785" s="4" t="s">
        <v>381</v>
      </c>
      <c r="K1785" s="4" t="s">
        <v>68</v>
      </c>
      <c r="L1785" s="4">
        <v>78</v>
      </c>
      <c r="M1785" s="4" t="s">
        <v>69</v>
      </c>
      <c r="N1785" s="4">
        <v>7</v>
      </c>
      <c r="O1785" s="6" t="s">
        <v>6978</v>
      </c>
      <c r="P1785" s="6" t="s">
        <v>6904</v>
      </c>
      <c r="Q1785" s="6" t="s">
        <v>6979</v>
      </c>
      <c r="R1785" s="4">
        <v>303</v>
      </c>
      <c r="S1785" s="4">
        <v>67</v>
      </c>
      <c r="T1785" s="4">
        <v>67</v>
      </c>
      <c r="U1785" s="4" t="s">
        <v>384</v>
      </c>
      <c r="V1785" s="4">
        <v>72</v>
      </c>
      <c r="W1785" s="4" t="s">
        <v>385</v>
      </c>
      <c r="X1785" s="4">
        <v>358</v>
      </c>
      <c r="Y1785" s="4">
        <v>82</v>
      </c>
      <c r="Z1785" s="4">
        <v>67</v>
      </c>
      <c r="AA1785" s="4">
        <v>63</v>
      </c>
      <c r="AB1785" s="4">
        <v>67</v>
      </c>
      <c r="AC1785" s="4">
        <v>79</v>
      </c>
      <c r="AD1785" s="4">
        <v>420</v>
      </c>
      <c r="AE1785" s="4">
        <v>93</v>
      </c>
      <c r="AF1785" s="4">
        <v>91</v>
      </c>
      <c r="AG1785" s="4">
        <v>87</v>
      </c>
      <c r="AH1785" s="4">
        <v>70</v>
      </c>
      <c r="AI1785" s="4" t="s">
        <v>226</v>
      </c>
      <c r="AJ1785" s="4">
        <v>333</v>
      </c>
      <c r="AK1785" s="4">
        <v>76</v>
      </c>
      <c r="AL1785" s="4" t="s">
        <v>386</v>
      </c>
      <c r="AM1785" s="4">
        <v>67</v>
      </c>
      <c r="AN1785" s="4">
        <v>55</v>
      </c>
      <c r="AO1785" s="4">
        <v>70</v>
      </c>
      <c r="AP1785" s="4">
        <v>292</v>
      </c>
      <c r="AQ1785" s="4">
        <v>56</v>
      </c>
      <c r="AR1785" s="4" t="s">
        <v>387</v>
      </c>
      <c r="AS1785" s="4">
        <v>70</v>
      </c>
      <c r="AT1785" s="4">
        <v>77</v>
      </c>
      <c r="AU1785" s="4">
        <v>59</v>
      </c>
      <c r="AV1785" s="4">
        <v>70</v>
      </c>
      <c r="AW1785" s="4">
        <v>125</v>
      </c>
      <c r="AX1785" s="4">
        <v>40</v>
      </c>
      <c r="AY1785" s="4">
        <v>45</v>
      </c>
      <c r="AZ1785" s="4" t="s">
        <v>388</v>
      </c>
      <c r="BA1785" s="4">
        <v>49</v>
      </c>
      <c r="BB1785" s="4">
        <v>10</v>
      </c>
      <c r="BC1785" s="4">
        <v>12</v>
      </c>
      <c r="BD1785" s="4">
        <v>14</v>
      </c>
      <c r="BE1785" s="4">
        <v>6</v>
      </c>
      <c r="BF1785" s="4">
        <v>7</v>
      </c>
      <c r="BG1785" s="4">
        <v>1880</v>
      </c>
      <c r="BH1785" s="4">
        <v>411</v>
      </c>
      <c r="BI1785" s="4">
        <v>1</v>
      </c>
      <c r="BJ1785" s="4">
        <v>92</v>
      </c>
      <c r="BK1785" s="4">
        <v>69</v>
      </c>
      <c r="BL1785" s="4">
        <v>71</v>
      </c>
      <c r="BM1785" s="4">
        <v>80</v>
      </c>
      <c r="BN1785" s="4">
        <v>40</v>
      </c>
    </row>
    <row r="1786" spans="1:66" ht="30" customHeight="1" x14ac:dyDescent="0.25">
      <c r="A1786" s="15" t="s">
        <v>8189</v>
      </c>
      <c r="B1786" s="4">
        <v>19</v>
      </c>
      <c r="C1786" s="4">
        <v>60</v>
      </c>
      <c r="D1786" s="4">
        <v>75</v>
      </c>
      <c r="E1786" s="5" t="s">
        <v>3107</v>
      </c>
      <c r="F1786" s="5" t="str">
        <f t="shared" si="148"/>
        <v>Liverpool</v>
      </c>
      <c r="G1786" s="25" t="str">
        <f t="shared" si="149"/>
        <v>2021 ~ 2024</v>
      </c>
      <c r="H1786" s="5" t="str">
        <f t="shared" si="152"/>
        <v>2024</v>
      </c>
      <c r="I1786" s="4" t="s">
        <v>97</v>
      </c>
      <c r="J1786" s="4" t="s">
        <v>278</v>
      </c>
      <c r="K1786" s="4" t="s">
        <v>68</v>
      </c>
      <c r="L1786" s="4">
        <v>61</v>
      </c>
      <c r="M1786" s="4" t="s">
        <v>69</v>
      </c>
      <c r="N1786" s="4">
        <v>15</v>
      </c>
      <c r="O1786" s="6" t="s">
        <v>7546</v>
      </c>
      <c r="P1786" s="6" t="s">
        <v>7001</v>
      </c>
      <c r="Q1786" s="6" t="s">
        <v>7006</v>
      </c>
      <c r="R1786" s="4">
        <v>252</v>
      </c>
      <c r="S1786" s="4">
        <v>52</v>
      </c>
      <c r="T1786" s="4">
        <v>56</v>
      </c>
      <c r="U1786" s="4">
        <v>37</v>
      </c>
      <c r="V1786" s="4">
        <v>54</v>
      </c>
      <c r="W1786" s="4">
        <v>53</v>
      </c>
      <c r="X1786" s="4">
        <v>289</v>
      </c>
      <c r="Y1786" s="4">
        <v>67</v>
      </c>
      <c r="Z1786" s="4">
        <v>57</v>
      </c>
      <c r="AA1786" s="4">
        <v>56</v>
      </c>
      <c r="AB1786" s="4">
        <v>46</v>
      </c>
      <c r="AC1786" s="4">
        <v>63</v>
      </c>
      <c r="AD1786" s="4">
        <v>338</v>
      </c>
      <c r="AE1786" s="4">
        <v>75</v>
      </c>
      <c r="AF1786" s="4">
        <v>69</v>
      </c>
      <c r="AG1786" s="4">
        <v>76</v>
      </c>
      <c r="AH1786" s="4">
        <v>50</v>
      </c>
      <c r="AI1786" s="4">
        <v>68</v>
      </c>
      <c r="AJ1786" s="4">
        <v>231</v>
      </c>
      <c r="AK1786" s="4">
        <v>55</v>
      </c>
      <c r="AL1786" s="4">
        <v>39</v>
      </c>
      <c r="AM1786" s="4">
        <v>53</v>
      </c>
      <c r="AN1786" s="4">
        <v>32</v>
      </c>
      <c r="AO1786" s="4">
        <v>52</v>
      </c>
      <c r="AP1786" s="4">
        <v>225</v>
      </c>
      <c r="AQ1786" s="4">
        <v>33</v>
      </c>
      <c r="AR1786" s="4">
        <v>24</v>
      </c>
      <c r="AS1786" s="4">
        <v>56</v>
      </c>
      <c r="AT1786" s="4">
        <v>54</v>
      </c>
      <c r="AU1786" s="4">
        <v>58</v>
      </c>
      <c r="AV1786" s="4">
        <v>50</v>
      </c>
      <c r="AW1786" s="4">
        <v>63</v>
      </c>
      <c r="AX1786" s="4">
        <v>22</v>
      </c>
      <c r="AY1786" s="4">
        <v>21</v>
      </c>
      <c r="AZ1786" s="4">
        <v>20</v>
      </c>
      <c r="BA1786" s="4">
        <v>57</v>
      </c>
      <c r="BB1786" s="4">
        <v>10</v>
      </c>
      <c r="BC1786" s="4">
        <v>12</v>
      </c>
      <c r="BD1786" s="4">
        <v>10</v>
      </c>
      <c r="BE1786" s="4">
        <v>10</v>
      </c>
      <c r="BF1786" s="4">
        <v>15</v>
      </c>
      <c r="BG1786" s="4">
        <v>1455</v>
      </c>
      <c r="BH1786" s="4">
        <v>306</v>
      </c>
      <c r="BI1786" s="4">
        <v>1</v>
      </c>
      <c r="BJ1786" s="4">
        <v>72</v>
      </c>
      <c r="BK1786" s="4">
        <v>55</v>
      </c>
      <c r="BL1786" s="4">
        <v>53</v>
      </c>
      <c r="BM1786" s="4">
        <v>65</v>
      </c>
      <c r="BN1786" s="4">
        <v>23</v>
      </c>
    </row>
    <row r="1787" spans="1:66" ht="30" customHeight="1" x14ac:dyDescent="0.25">
      <c r="A1787" s="15" t="s">
        <v>7826</v>
      </c>
      <c r="B1787" s="4">
        <v>30</v>
      </c>
      <c r="C1787" s="4">
        <v>75</v>
      </c>
      <c r="D1787" s="4">
        <v>75</v>
      </c>
      <c r="E1787" s="5" t="s">
        <v>4747</v>
      </c>
      <c r="F1787" s="5" t="str">
        <f t="shared" si="148"/>
        <v>Mallorca</v>
      </c>
      <c r="G1787" s="25" t="str">
        <f t="shared" si="149"/>
        <v>2022 ~ 2024</v>
      </c>
      <c r="H1787" s="5" t="str">
        <f t="shared" si="152"/>
        <v>2024</v>
      </c>
      <c r="I1787" s="4" t="s">
        <v>494</v>
      </c>
      <c r="J1787" s="4" t="s">
        <v>617</v>
      </c>
      <c r="K1787" s="4" t="s">
        <v>77</v>
      </c>
      <c r="L1787" s="4">
        <v>75</v>
      </c>
      <c r="M1787" s="4" t="s">
        <v>189</v>
      </c>
      <c r="N1787" s="4">
        <v>0</v>
      </c>
      <c r="O1787" s="6" t="s">
        <v>7025</v>
      </c>
      <c r="P1787" s="6" t="s">
        <v>6917</v>
      </c>
      <c r="Q1787" s="6" t="s">
        <v>7027</v>
      </c>
      <c r="R1787" s="4">
        <v>252</v>
      </c>
      <c r="S1787" s="4">
        <v>50</v>
      </c>
      <c r="T1787" s="4">
        <v>30</v>
      </c>
      <c r="U1787" s="4">
        <v>70</v>
      </c>
      <c r="V1787" s="4">
        <v>70</v>
      </c>
      <c r="W1787" s="4">
        <v>32</v>
      </c>
      <c r="X1787" s="4">
        <v>313</v>
      </c>
      <c r="Y1787" s="4">
        <v>43</v>
      </c>
      <c r="Z1787" s="4">
        <v>72</v>
      </c>
      <c r="AA1787" s="4">
        <v>65</v>
      </c>
      <c r="AB1787" s="4">
        <v>68</v>
      </c>
      <c r="AC1787" s="4">
        <v>65</v>
      </c>
      <c r="AD1787" s="4">
        <v>321</v>
      </c>
      <c r="AE1787" s="4">
        <v>57</v>
      </c>
      <c r="AF1787" s="4">
        <v>64</v>
      </c>
      <c r="AG1787" s="4">
        <v>64</v>
      </c>
      <c r="AH1787" s="4">
        <v>76</v>
      </c>
      <c r="AI1787" s="4">
        <v>60</v>
      </c>
      <c r="AJ1787" s="4">
        <v>299</v>
      </c>
      <c r="AK1787" s="4">
        <v>44</v>
      </c>
      <c r="AL1787" s="4">
        <v>75</v>
      </c>
      <c r="AM1787" s="4">
        <v>60</v>
      </c>
      <c r="AN1787" s="4">
        <v>79</v>
      </c>
      <c r="AO1787" s="4">
        <v>41</v>
      </c>
      <c r="AP1787" s="4">
        <v>294</v>
      </c>
      <c r="AQ1787" s="4">
        <v>79</v>
      </c>
      <c r="AR1787" s="4">
        <v>78</v>
      </c>
      <c r="AS1787" s="4">
        <v>30</v>
      </c>
      <c r="AT1787" s="4">
        <v>55</v>
      </c>
      <c r="AU1787" s="4">
        <v>52</v>
      </c>
      <c r="AV1787" s="4">
        <v>80</v>
      </c>
      <c r="AW1787" s="4">
        <v>224</v>
      </c>
      <c r="AX1787" s="4">
        <v>76</v>
      </c>
      <c r="AY1787" s="4">
        <v>73</v>
      </c>
      <c r="AZ1787" s="4">
        <v>75</v>
      </c>
      <c r="BA1787" s="4">
        <v>66</v>
      </c>
      <c r="BB1787" s="4">
        <v>11</v>
      </c>
      <c r="BC1787" s="4">
        <v>16</v>
      </c>
      <c r="BD1787" s="4">
        <v>11</v>
      </c>
      <c r="BE1787" s="4">
        <v>15</v>
      </c>
      <c r="BF1787" s="4">
        <v>13</v>
      </c>
      <c r="BG1787" s="4">
        <v>1769</v>
      </c>
      <c r="BH1787" s="4">
        <v>365</v>
      </c>
      <c r="BI1787" s="4">
        <v>1</v>
      </c>
      <c r="BJ1787" s="4">
        <v>61</v>
      </c>
      <c r="BK1787" s="4">
        <v>36</v>
      </c>
      <c r="BL1787" s="4">
        <v>63</v>
      </c>
      <c r="BM1787" s="4">
        <v>56</v>
      </c>
      <c r="BN1787" s="4">
        <v>75</v>
      </c>
    </row>
    <row r="1788" spans="1:66" ht="30" customHeight="1" x14ac:dyDescent="0.25">
      <c r="A1788" s="15" t="s">
        <v>1589</v>
      </c>
      <c r="B1788" s="4">
        <v>37</v>
      </c>
      <c r="C1788" s="4">
        <v>87</v>
      </c>
      <c r="D1788" s="4">
        <v>87</v>
      </c>
      <c r="E1788" s="5" t="s">
        <v>6737</v>
      </c>
      <c r="F1788" s="5" t="str">
        <f t="shared" si="148"/>
        <v>FC Bayern München</v>
      </c>
      <c r="G1788" s="25" t="str">
        <f t="shared" si="149"/>
        <v>2011 ~ 2025</v>
      </c>
      <c r="H1788" s="5" t="str">
        <f t="shared" si="152"/>
        <v>2025</v>
      </c>
      <c r="I1788" s="4" t="s">
        <v>118</v>
      </c>
      <c r="J1788" s="4" t="s">
        <v>1591</v>
      </c>
      <c r="K1788" s="4" t="s">
        <v>68</v>
      </c>
      <c r="L1788" s="4">
        <v>87</v>
      </c>
      <c r="M1788" s="4" t="s">
        <v>508</v>
      </c>
      <c r="N1788" s="4">
        <v>0</v>
      </c>
      <c r="O1788" s="6" t="s">
        <v>7051</v>
      </c>
      <c r="P1788" s="6" t="s">
        <v>7381</v>
      </c>
      <c r="Q1788" s="6" t="s">
        <v>7382</v>
      </c>
      <c r="R1788" s="4">
        <v>124</v>
      </c>
      <c r="S1788" s="4">
        <v>15</v>
      </c>
      <c r="T1788" s="4">
        <v>13</v>
      </c>
      <c r="U1788" s="4">
        <v>25</v>
      </c>
      <c r="V1788" s="4">
        <v>60</v>
      </c>
      <c r="W1788" s="4">
        <v>11</v>
      </c>
      <c r="X1788" s="4">
        <v>169</v>
      </c>
      <c r="Y1788" s="4">
        <v>30</v>
      </c>
      <c r="Z1788" s="4">
        <v>14</v>
      </c>
      <c r="AA1788" s="4">
        <v>11</v>
      </c>
      <c r="AB1788" s="4">
        <v>68</v>
      </c>
      <c r="AC1788" s="4">
        <v>46</v>
      </c>
      <c r="AD1788" s="4">
        <v>268</v>
      </c>
      <c r="AE1788" s="4">
        <v>48</v>
      </c>
      <c r="AF1788" s="4">
        <v>50</v>
      </c>
      <c r="AG1788" s="4">
        <v>51</v>
      </c>
      <c r="AH1788" s="4">
        <v>84</v>
      </c>
      <c r="AI1788" s="4">
        <v>35</v>
      </c>
      <c r="AJ1788" s="4">
        <v>284</v>
      </c>
      <c r="AK1788" s="4">
        <v>68</v>
      </c>
      <c r="AL1788" s="4">
        <v>77</v>
      </c>
      <c r="AM1788" s="4">
        <v>43</v>
      </c>
      <c r="AN1788" s="4">
        <v>80</v>
      </c>
      <c r="AO1788" s="4">
        <v>16</v>
      </c>
      <c r="AP1788" s="4">
        <v>188</v>
      </c>
      <c r="AQ1788" s="4">
        <v>29</v>
      </c>
      <c r="AR1788" s="4">
        <v>30</v>
      </c>
      <c r="AS1788" s="4">
        <v>12</v>
      </c>
      <c r="AT1788" s="4">
        <v>70</v>
      </c>
      <c r="AU1788" s="4">
        <v>47</v>
      </c>
      <c r="AV1788" s="4">
        <v>70</v>
      </c>
      <c r="AW1788" s="4">
        <v>38</v>
      </c>
      <c r="AX1788" s="4">
        <v>17</v>
      </c>
      <c r="AY1788" s="4">
        <v>10</v>
      </c>
      <c r="AZ1788" s="4">
        <v>11</v>
      </c>
      <c r="BA1788" s="4">
        <v>431</v>
      </c>
      <c r="BB1788" s="4">
        <v>84</v>
      </c>
      <c r="BC1788" s="4">
        <v>85</v>
      </c>
      <c r="BD1788" s="4">
        <v>90</v>
      </c>
      <c r="BE1788" s="4">
        <v>88</v>
      </c>
      <c r="BF1788" s="4">
        <v>84</v>
      </c>
      <c r="BG1788" s="4">
        <v>1502</v>
      </c>
      <c r="BH1788" s="4">
        <v>480</v>
      </c>
      <c r="BI1788" s="4">
        <v>5</v>
      </c>
      <c r="BJ1788" s="4">
        <v>84</v>
      </c>
      <c r="BK1788" s="4">
        <v>85</v>
      </c>
      <c r="BL1788" s="4">
        <v>90</v>
      </c>
      <c r="BM1788" s="4">
        <v>84</v>
      </c>
      <c r="BN1788" s="4">
        <v>49</v>
      </c>
    </row>
    <row r="1789" spans="1:66" ht="30" customHeight="1" x14ac:dyDescent="0.25">
      <c r="A1789" s="15" t="s">
        <v>6528</v>
      </c>
      <c r="B1789" s="4">
        <v>27</v>
      </c>
      <c r="C1789" s="4">
        <v>77</v>
      </c>
      <c r="D1789" s="4">
        <v>79</v>
      </c>
      <c r="E1789" s="5" t="s">
        <v>4474</v>
      </c>
      <c r="F1789" s="5" t="str">
        <f t="shared" si="148"/>
        <v>Nottingham Forest</v>
      </c>
      <c r="G1789" s="25" t="str">
        <f t="shared" si="149"/>
        <v>2022 ~ 2025</v>
      </c>
      <c r="H1789" s="5" t="str">
        <f t="shared" si="152"/>
        <v>2025</v>
      </c>
      <c r="I1789" s="4" t="s">
        <v>359</v>
      </c>
      <c r="J1789" s="4" t="s">
        <v>327</v>
      </c>
      <c r="K1789" s="4" t="s">
        <v>77</v>
      </c>
      <c r="L1789" s="4">
        <v>79</v>
      </c>
      <c r="M1789" s="4" t="s">
        <v>189</v>
      </c>
      <c r="N1789" s="4">
        <v>2</v>
      </c>
      <c r="O1789" s="6" t="s">
        <v>7307</v>
      </c>
      <c r="P1789" s="6" t="s">
        <v>7381</v>
      </c>
      <c r="Q1789" s="6" t="s">
        <v>7638</v>
      </c>
      <c r="R1789" s="4">
        <v>287</v>
      </c>
      <c r="S1789" s="4">
        <v>63</v>
      </c>
      <c r="T1789" s="4">
        <v>37</v>
      </c>
      <c r="U1789" s="4">
        <v>78</v>
      </c>
      <c r="V1789" s="4">
        <v>70</v>
      </c>
      <c r="W1789" s="4">
        <v>39</v>
      </c>
      <c r="X1789" s="4">
        <v>271</v>
      </c>
      <c r="Y1789" s="4">
        <v>65</v>
      </c>
      <c r="Z1789" s="4">
        <v>41</v>
      </c>
      <c r="AA1789" s="4">
        <v>36</v>
      </c>
      <c r="AB1789" s="4">
        <v>65</v>
      </c>
      <c r="AC1789" s="4">
        <v>64</v>
      </c>
      <c r="AD1789" s="4">
        <v>336</v>
      </c>
      <c r="AE1789" s="4">
        <v>62</v>
      </c>
      <c r="AF1789" s="4">
        <v>86</v>
      </c>
      <c r="AG1789" s="4">
        <v>60</v>
      </c>
      <c r="AH1789" s="4">
        <v>77</v>
      </c>
      <c r="AI1789" s="4">
        <v>51</v>
      </c>
      <c r="AJ1789" s="4">
        <v>318</v>
      </c>
      <c r="AK1789" s="4">
        <v>49</v>
      </c>
      <c r="AL1789" s="4">
        <v>85</v>
      </c>
      <c r="AM1789" s="4">
        <v>63</v>
      </c>
      <c r="AN1789" s="4">
        <v>83</v>
      </c>
      <c r="AO1789" s="4">
        <v>38</v>
      </c>
      <c r="AP1789" s="4">
        <v>335</v>
      </c>
      <c r="AQ1789" s="4">
        <v>76</v>
      </c>
      <c r="AR1789" s="4">
        <v>78</v>
      </c>
      <c r="AS1789" s="4">
        <v>49</v>
      </c>
      <c r="AT1789" s="4">
        <v>58</v>
      </c>
      <c r="AU1789" s="4">
        <v>74</v>
      </c>
      <c r="AV1789" s="4">
        <v>73</v>
      </c>
      <c r="AW1789" s="4">
        <v>230</v>
      </c>
      <c r="AX1789" s="4">
        <v>77</v>
      </c>
      <c r="AY1789" s="4">
        <v>78</v>
      </c>
      <c r="AZ1789" s="4">
        <v>75</v>
      </c>
      <c r="BA1789" s="4">
        <v>44</v>
      </c>
      <c r="BB1789" s="4">
        <v>9</v>
      </c>
      <c r="BC1789" s="4">
        <v>14</v>
      </c>
      <c r="BD1789" s="4">
        <v>6</v>
      </c>
      <c r="BE1789" s="4">
        <v>8</v>
      </c>
      <c r="BF1789" s="4">
        <v>7</v>
      </c>
      <c r="BG1789" s="4">
        <v>1821</v>
      </c>
      <c r="BH1789" s="4">
        <v>398</v>
      </c>
      <c r="BI1789" s="4">
        <v>2</v>
      </c>
      <c r="BJ1789" s="4">
        <v>75</v>
      </c>
      <c r="BK1789" s="4">
        <v>42</v>
      </c>
      <c r="BL1789" s="4">
        <v>62</v>
      </c>
      <c r="BM1789" s="4">
        <v>65</v>
      </c>
      <c r="BN1789" s="4">
        <v>77</v>
      </c>
    </row>
    <row r="1790" spans="1:66" ht="30" customHeight="1" x14ac:dyDescent="0.25">
      <c r="A1790" s="15" t="s">
        <v>5555</v>
      </c>
      <c r="B1790" s="4">
        <v>25</v>
      </c>
      <c r="C1790" s="4">
        <v>73</v>
      </c>
      <c r="D1790" s="4">
        <v>77</v>
      </c>
      <c r="E1790" s="5" t="s">
        <v>6683</v>
      </c>
      <c r="F1790" s="5" t="str">
        <f t="shared" si="148"/>
        <v>Borussia Mönchengladbach</v>
      </c>
      <c r="G1790" s="25" t="str">
        <f t="shared" si="149"/>
        <v>2016 ~ 2029</v>
      </c>
      <c r="H1790" s="5" t="str">
        <f t="shared" si="152"/>
        <v>2029</v>
      </c>
      <c r="I1790" s="4" t="s">
        <v>118</v>
      </c>
      <c r="J1790" s="4" t="s">
        <v>271</v>
      </c>
      <c r="K1790" s="4" t="s">
        <v>68</v>
      </c>
      <c r="L1790" s="4">
        <v>73</v>
      </c>
      <c r="M1790" s="4" t="s">
        <v>508</v>
      </c>
      <c r="N1790" s="4">
        <v>4</v>
      </c>
      <c r="O1790" s="6" t="s">
        <v>6909</v>
      </c>
      <c r="P1790" s="6" t="s">
        <v>6895</v>
      </c>
      <c r="Q1790" s="6" t="s">
        <v>7298</v>
      </c>
      <c r="R1790" s="4">
        <v>79</v>
      </c>
      <c r="S1790" s="4">
        <v>14</v>
      </c>
      <c r="T1790" s="4">
        <v>9</v>
      </c>
      <c r="U1790" s="4">
        <v>16</v>
      </c>
      <c r="V1790" s="4">
        <v>29</v>
      </c>
      <c r="W1790" s="4">
        <v>11</v>
      </c>
      <c r="X1790" s="4">
        <v>86</v>
      </c>
      <c r="Y1790" s="4">
        <v>16</v>
      </c>
      <c r="Z1790" s="4">
        <v>17</v>
      </c>
      <c r="AA1790" s="4">
        <v>14</v>
      </c>
      <c r="AB1790" s="4">
        <v>26</v>
      </c>
      <c r="AC1790" s="4">
        <v>13</v>
      </c>
      <c r="AD1790" s="4">
        <v>175</v>
      </c>
      <c r="AE1790" s="4">
        <v>18</v>
      </c>
      <c r="AF1790" s="4">
        <v>26</v>
      </c>
      <c r="AG1790" s="4">
        <v>42</v>
      </c>
      <c r="AH1790" s="4">
        <v>58</v>
      </c>
      <c r="AI1790" s="4">
        <v>31</v>
      </c>
      <c r="AJ1790" s="4">
        <v>223</v>
      </c>
      <c r="AK1790" s="4">
        <v>51</v>
      </c>
      <c r="AL1790" s="4">
        <v>60</v>
      </c>
      <c r="AM1790" s="4">
        <v>28</v>
      </c>
      <c r="AN1790" s="4">
        <v>74</v>
      </c>
      <c r="AO1790" s="4">
        <v>10</v>
      </c>
      <c r="AP1790" s="4">
        <v>106</v>
      </c>
      <c r="AQ1790" s="4">
        <v>27</v>
      </c>
      <c r="AR1790" s="4">
        <v>15</v>
      </c>
      <c r="AS1790" s="4">
        <v>7</v>
      </c>
      <c r="AT1790" s="4">
        <v>40</v>
      </c>
      <c r="AU1790" s="4">
        <v>17</v>
      </c>
      <c r="AV1790" s="4">
        <v>36</v>
      </c>
      <c r="AW1790" s="4">
        <v>40</v>
      </c>
      <c r="AX1790" s="4">
        <v>10</v>
      </c>
      <c r="AY1790" s="4">
        <v>17</v>
      </c>
      <c r="AZ1790" s="4">
        <v>13</v>
      </c>
      <c r="BA1790" s="4">
        <v>365</v>
      </c>
      <c r="BB1790" s="4">
        <v>76</v>
      </c>
      <c r="BC1790" s="4">
        <v>74</v>
      </c>
      <c r="BD1790" s="4">
        <v>68</v>
      </c>
      <c r="BE1790" s="4">
        <v>70</v>
      </c>
      <c r="BF1790" s="4">
        <v>77</v>
      </c>
      <c r="BG1790" s="4">
        <v>1074</v>
      </c>
      <c r="BH1790" s="4">
        <v>386</v>
      </c>
      <c r="BI1790" s="4">
        <v>1</v>
      </c>
      <c r="BJ1790" s="4">
        <v>76</v>
      </c>
      <c r="BK1790" s="4">
        <v>74</v>
      </c>
      <c r="BL1790" s="4">
        <v>68</v>
      </c>
      <c r="BM1790" s="4">
        <v>77</v>
      </c>
      <c r="BN1790" s="4">
        <v>21</v>
      </c>
    </row>
    <row r="1791" spans="1:66" ht="30" customHeight="1" x14ac:dyDescent="0.25">
      <c r="A1791" s="15" t="s">
        <v>4402</v>
      </c>
      <c r="B1791" s="4">
        <v>26</v>
      </c>
      <c r="C1791" s="4">
        <v>78</v>
      </c>
      <c r="D1791" s="4">
        <v>79</v>
      </c>
      <c r="E1791" s="5" t="s">
        <v>4403</v>
      </c>
      <c r="F1791" s="5" t="str">
        <f t="shared" si="148"/>
        <v>Fiorentina</v>
      </c>
      <c r="G1791" s="25" t="str">
        <f t="shared" si="149"/>
        <v>2023 ~ 2027</v>
      </c>
      <c r="H1791" s="5" t="str">
        <f t="shared" si="152"/>
        <v>2027</v>
      </c>
      <c r="I1791" s="4" t="s">
        <v>337</v>
      </c>
      <c r="J1791" s="4" t="s">
        <v>119</v>
      </c>
      <c r="K1791" s="4" t="s">
        <v>77</v>
      </c>
      <c r="L1791" s="4">
        <v>79</v>
      </c>
      <c r="M1791" s="4" t="s">
        <v>106</v>
      </c>
      <c r="N1791" s="4">
        <v>1</v>
      </c>
      <c r="O1791" s="6" t="s">
        <v>6968</v>
      </c>
      <c r="P1791" s="6" t="s">
        <v>7028</v>
      </c>
      <c r="Q1791" s="6" t="s">
        <v>7563</v>
      </c>
      <c r="R1791" s="4">
        <v>333</v>
      </c>
      <c r="S1791" s="4">
        <v>52</v>
      </c>
      <c r="T1791" s="4">
        <v>80</v>
      </c>
      <c r="U1791" s="4">
        <v>72</v>
      </c>
      <c r="V1791" s="4">
        <v>69</v>
      </c>
      <c r="W1791" s="4">
        <v>60</v>
      </c>
      <c r="X1791" s="4">
        <v>323</v>
      </c>
      <c r="Y1791" s="4">
        <v>75</v>
      </c>
      <c r="Z1791" s="4">
        <v>64</v>
      </c>
      <c r="AA1791" s="4">
        <v>44</v>
      </c>
      <c r="AB1791" s="4">
        <v>62</v>
      </c>
      <c r="AC1791" s="4">
        <v>78</v>
      </c>
      <c r="AD1791" s="4">
        <v>383</v>
      </c>
      <c r="AE1791" s="4">
        <v>87</v>
      </c>
      <c r="AF1791" s="4">
        <v>90</v>
      </c>
      <c r="AG1791" s="4">
        <v>66</v>
      </c>
      <c r="AH1791" s="4">
        <v>78</v>
      </c>
      <c r="AI1791" s="4">
        <v>62</v>
      </c>
      <c r="AJ1791" s="4">
        <v>400</v>
      </c>
      <c r="AK1791" s="4">
        <v>78</v>
      </c>
      <c r="AL1791" s="4">
        <v>93</v>
      </c>
      <c r="AM1791" s="4">
        <v>78</v>
      </c>
      <c r="AN1791" s="4">
        <v>89</v>
      </c>
      <c r="AO1791" s="4">
        <v>62</v>
      </c>
      <c r="AP1791" s="4">
        <v>302</v>
      </c>
      <c r="AQ1791" s="4">
        <v>68</v>
      </c>
      <c r="AR1791" s="4">
        <v>29</v>
      </c>
      <c r="AS1791" s="4">
        <v>78</v>
      </c>
      <c r="AT1791" s="4">
        <v>53</v>
      </c>
      <c r="AU1791" s="4">
        <v>74</v>
      </c>
      <c r="AV1791" s="4">
        <v>76</v>
      </c>
      <c r="AW1791" s="4">
        <v>72</v>
      </c>
      <c r="AX1791" s="4">
        <v>20</v>
      </c>
      <c r="AY1791" s="4">
        <v>24</v>
      </c>
      <c r="AZ1791" s="4">
        <v>28</v>
      </c>
      <c r="BA1791" s="4">
        <v>60</v>
      </c>
      <c r="BB1791" s="4">
        <v>12</v>
      </c>
      <c r="BC1791" s="4">
        <v>14</v>
      </c>
      <c r="BD1791" s="4">
        <v>6</v>
      </c>
      <c r="BE1791" s="4">
        <v>13</v>
      </c>
      <c r="BF1791" s="4">
        <v>15</v>
      </c>
      <c r="BG1791" s="4">
        <v>1873</v>
      </c>
      <c r="BH1791" s="4">
        <v>410</v>
      </c>
      <c r="BI1791" s="4">
        <v>1</v>
      </c>
      <c r="BJ1791" s="4">
        <v>89</v>
      </c>
      <c r="BK1791" s="4">
        <v>75</v>
      </c>
      <c r="BL1791" s="4">
        <v>60</v>
      </c>
      <c r="BM1791" s="4">
        <v>75</v>
      </c>
      <c r="BN1791" s="4">
        <v>29</v>
      </c>
    </row>
    <row r="1792" spans="1:66" ht="30" customHeight="1" x14ac:dyDescent="0.25">
      <c r="A1792" s="15" t="s">
        <v>7793</v>
      </c>
      <c r="B1792" s="4">
        <v>24</v>
      </c>
      <c r="C1792" s="4">
        <v>87</v>
      </c>
      <c r="D1792" s="4">
        <v>90</v>
      </c>
      <c r="E1792" s="5" t="s">
        <v>604</v>
      </c>
      <c r="F1792" s="5" t="str">
        <f t="shared" si="148"/>
        <v>Arsenal</v>
      </c>
      <c r="G1792" s="25" t="str">
        <f t="shared" si="149"/>
        <v>2021 ~ 2028</v>
      </c>
      <c r="H1792" s="5" t="str">
        <f t="shared" si="152"/>
        <v>2028</v>
      </c>
      <c r="I1792" s="4" t="s">
        <v>90</v>
      </c>
      <c r="J1792" s="4" t="s">
        <v>84</v>
      </c>
      <c r="K1792" s="4" t="s">
        <v>77</v>
      </c>
      <c r="L1792" s="4">
        <v>89</v>
      </c>
      <c r="M1792" s="4" t="s">
        <v>69</v>
      </c>
      <c r="N1792" s="4">
        <v>3</v>
      </c>
      <c r="O1792" s="6" t="s">
        <v>7062</v>
      </c>
      <c r="P1792" s="6" t="s">
        <v>7048</v>
      </c>
      <c r="Q1792" s="6" t="s">
        <v>7063</v>
      </c>
      <c r="R1792" s="4">
        <v>393</v>
      </c>
      <c r="S1792" s="4">
        <v>86</v>
      </c>
      <c r="T1792" s="4">
        <v>83</v>
      </c>
      <c r="U1792" s="4">
        <v>55</v>
      </c>
      <c r="V1792" s="4">
        <v>90</v>
      </c>
      <c r="W1792" s="4">
        <v>79</v>
      </c>
      <c r="X1792" s="4">
        <v>433</v>
      </c>
      <c r="Y1792" s="4">
        <v>87</v>
      </c>
      <c r="Z1792" s="4">
        <v>84</v>
      </c>
      <c r="AA1792" s="4">
        <v>85</v>
      </c>
      <c r="AB1792" s="4">
        <v>88</v>
      </c>
      <c r="AC1792" s="4">
        <v>89</v>
      </c>
      <c r="AD1792" s="4">
        <v>400</v>
      </c>
      <c r="AE1792" s="4">
        <v>74</v>
      </c>
      <c r="AF1792" s="4">
        <v>71</v>
      </c>
      <c r="AG1792" s="4">
        <v>85</v>
      </c>
      <c r="AH1792" s="4" t="s">
        <v>153</v>
      </c>
      <c r="AI1792" s="4">
        <v>83</v>
      </c>
      <c r="AJ1792" s="4">
        <v>373</v>
      </c>
      <c r="AK1792" s="4">
        <v>82</v>
      </c>
      <c r="AL1792" s="4">
        <v>66</v>
      </c>
      <c r="AM1792" s="4">
        <v>85</v>
      </c>
      <c r="AN1792" s="4">
        <v>56</v>
      </c>
      <c r="AO1792" s="4">
        <v>84</v>
      </c>
      <c r="AP1792" s="4">
        <v>372</v>
      </c>
      <c r="AQ1792" s="4">
        <v>64</v>
      </c>
      <c r="AR1792" s="4" t="s">
        <v>607</v>
      </c>
      <c r="AS1792" s="4">
        <v>83</v>
      </c>
      <c r="AT1792" s="4">
        <v>90</v>
      </c>
      <c r="AU1792" s="4">
        <v>68</v>
      </c>
      <c r="AV1792" s="4">
        <v>87</v>
      </c>
      <c r="AW1792" s="4">
        <v>187</v>
      </c>
      <c r="AX1792" s="4" t="s">
        <v>595</v>
      </c>
      <c r="AY1792" s="4" t="s">
        <v>608</v>
      </c>
      <c r="AZ1792" s="4">
        <v>57</v>
      </c>
      <c r="BA1792" s="4">
        <v>62</v>
      </c>
      <c r="BB1792" s="4">
        <v>14</v>
      </c>
      <c r="BC1792" s="4">
        <v>15</v>
      </c>
      <c r="BD1792" s="4">
        <v>15</v>
      </c>
      <c r="BE1792" s="4">
        <v>8</v>
      </c>
      <c r="BF1792" s="4">
        <v>10</v>
      </c>
      <c r="BG1792" s="4">
        <v>2220</v>
      </c>
      <c r="BH1792" s="4">
        <v>458</v>
      </c>
      <c r="BI1792" s="4">
        <v>4</v>
      </c>
      <c r="BJ1792" s="4">
        <v>72</v>
      </c>
      <c r="BK1792" s="4">
        <v>82</v>
      </c>
      <c r="BL1792" s="4">
        <v>88</v>
      </c>
      <c r="BM1792" s="4">
        <v>87</v>
      </c>
      <c r="BN1792" s="4">
        <v>64</v>
      </c>
    </row>
    <row r="1793" spans="1:66" ht="30" customHeight="1" x14ac:dyDescent="0.25">
      <c r="A1793" s="15" t="s">
        <v>4334</v>
      </c>
      <c r="B1793" s="4">
        <v>23</v>
      </c>
      <c r="C1793" s="4">
        <v>71</v>
      </c>
      <c r="D1793" s="4">
        <v>77</v>
      </c>
      <c r="E1793" s="5" t="s">
        <v>4335</v>
      </c>
      <c r="F1793" s="5" t="str">
        <f t="shared" si="148"/>
        <v>Udinese</v>
      </c>
      <c r="G1793" s="25" t="str">
        <f t="shared" si="149"/>
        <v>2023 ~ 2027</v>
      </c>
      <c r="H1793" s="5" t="str">
        <f t="shared" si="152"/>
        <v>2027</v>
      </c>
      <c r="I1793" s="4" t="s">
        <v>2883</v>
      </c>
      <c r="J1793" s="4" t="s">
        <v>420</v>
      </c>
      <c r="K1793" s="4" t="s">
        <v>68</v>
      </c>
      <c r="L1793" s="4">
        <v>71</v>
      </c>
      <c r="M1793" s="4" t="s">
        <v>508</v>
      </c>
      <c r="N1793" s="4">
        <v>6</v>
      </c>
      <c r="O1793" s="6" t="s">
        <v>7429</v>
      </c>
      <c r="P1793" s="6" t="s">
        <v>7031</v>
      </c>
      <c r="Q1793" s="6" t="s">
        <v>7454</v>
      </c>
      <c r="R1793" s="4">
        <v>77</v>
      </c>
      <c r="S1793" s="4">
        <v>15</v>
      </c>
      <c r="T1793" s="4">
        <v>6</v>
      </c>
      <c r="U1793" s="4">
        <v>11</v>
      </c>
      <c r="V1793" s="4">
        <v>39</v>
      </c>
      <c r="W1793" s="4">
        <v>6</v>
      </c>
      <c r="X1793" s="4">
        <v>101</v>
      </c>
      <c r="Y1793" s="4">
        <v>14</v>
      </c>
      <c r="Z1793" s="4">
        <v>13</v>
      </c>
      <c r="AA1793" s="4">
        <v>11</v>
      </c>
      <c r="AB1793" s="4">
        <v>45</v>
      </c>
      <c r="AC1793" s="4">
        <v>18</v>
      </c>
      <c r="AD1793" s="4">
        <v>186</v>
      </c>
      <c r="AE1793" s="4">
        <v>23</v>
      </c>
      <c r="AF1793" s="4">
        <v>26</v>
      </c>
      <c r="AG1793" s="4">
        <v>32</v>
      </c>
      <c r="AH1793" s="4">
        <v>64</v>
      </c>
      <c r="AI1793" s="4">
        <v>41</v>
      </c>
      <c r="AJ1793" s="4">
        <v>224</v>
      </c>
      <c r="AK1793" s="4">
        <v>49</v>
      </c>
      <c r="AL1793" s="4">
        <v>60</v>
      </c>
      <c r="AM1793" s="4">
        <v>34</v>
      </c>
      <c r="AN1793" s="4">
        <v>75</v>
      </c>
      <c r="AO1793" s="4">
        <v>6</v>
      </c>
      <c r="AP1793" s="4">
        <v>102</v>
      </c>
      <c r="AQ1793" s="4">
        <v>26</v>
      </c>
      <c r="AR1793" s="4">
        <v>18</v>
      </c>
      <c r="AS1793" s="4">
        <v>8</v>
      </c>
      <c r="AT1793" s="4">
        <v>36</v>
      </c>
      <c r="AU1793" s="4">
        <v>14</v>
      </c>
      <c r="AV1793" s="4">
        <v>37</v>
      </c>
      <c r="AW1793" s="4">
        <v>48</v>
      </c>
      <c r="AX1793" s="4">
        <v>16</v>
      </c>
      <c r="AY1793" s="4">
        <v>16</v>
      </c>
      <c r="AZ1793" s="4">
        <v>16</v>
      </c>
      <c r="BA1793" s="4">
        <v>349</v>
      </c>
      <c r="BB1793" s="4">
        <v>71</v>
      </c>
      <c r="BC1793" s="4">
        <v>69</v>
      </c>
      <c r="BD1793" s="4">
        <v>65</v>
      </c>
      <c r="BE1793" s="4">
        <v>70</v>
      </c>
      <c r="BF1793" s="4">
        <v>74</v>
      </c>
      <c r="BG1793" s="4">
        <v>1087</v>
      </c>
      <c r="BH1793" s="4">
        <v>373</v>
      </c>
      <c r="BI1793" s="4">
        <v>1</v>
      </c>
      <c r="BJ1793" s="4">
        <v>71</v>
      </c>
      <c r="BK1793" s="4">
        <v>69</v>
      </c>
      <c r="BL1793" s="4">
        <v>65</v>
      </c>
      <c r="BM1793" s="4">
        <v>74</v>
      </c>
      <c r="BN1793" s="4">
        <v>24</v>
      </c>
    </row>
    <row r="1794" spans="1:66" ht="30" customHeight="1" x14ac:dyDescent="0.25">
      <c r="A1794" s="15" t="s">
        <v>363</v>
      </c>
      <c r="B1794" s="4">
        <v>21</v>
      </c>
      <c r="C1794" s="4">
        <v>80</v>
      </c>
      <c r="D1794" s="4">
        <v>88</v>
      </c>
      <c r="E1794" s="5" t="s">
        <v>364</v>
      </c>
      <c r="F1794" s="5" t="str">
        <f t="shared" ref="F1794:F1857" si="153">IFERROR(LEFT(E1794, FIND(CHAR(10), E1794)-1), "")</f>
        <v>Crystal Palace</v>
      </c>
      <c r="G1794" s="25" t="str">
        <f t="shared" ref="G1794:G1857" si="154">IFERROR(MID(E1794,FIND(CHAR(10),E1794)+1,LEN(E1794)),")
=SI.ERROR(EXTRAE(A1, ENCONTRAR(CARACTER(10), A1)+1, LARGO(A1)), """)</f>
        <v>2021 ~ 2027</v>
      </c>
      <c r="H1794" s="5" t="str">
        <f t="shared" si="152"/>
        <v>2027</v>
      </c>
      <c r="I1794" s="4" t="s">
        <v>289</v>
      </c>
      <c r="J1794" s="4" t="s">
        <v>260</v>
      </c>
      <c r="K1794" s="4" t="s">
        <v>77</v>
      </c>
      <c r="L1794" s="4">
        <v>82</v>
      </c>
      <c r="M1794" s="4" t="s">
        <v>69</v>
      </c>
      <c r="N1794" s="4">
        <v>8</v>
      </c>
      <c r="O1794" s="6" t="s">
        <v>6972</v>
      </c>
      <c r="P1794" s="6" t="s">
        <v>6973</v>
      </c>
      <c r="Q1794" s="6" t="s">
        <v>6974</v>
      </c>
      <c r="R1794" s="4">
        <v>338</v>
      </c>
      <c r="S1794" s="4">
        <v>80</v>
      </c>
      <c r="T1794" s="4">
        <v>77</v>
      </c>
      <c r="U1794" s="4">
        <v>36</v>
      </c>
      <c r="V1794" s="4">
        <v>80</v>
      </c>
      <c r="W1794" s="4" t="s">
        <v>368</v>
      </c>
      <c r="X1794" s="4">
        <v>399</v>
      </c>
      <c r="Y1794" s="4">
        <v>84</v>
      </c>
      <c r="Z1794" s="4">
        <v>80</v>
      </c>
      <c r="AA1794" s="4">
        <v>76</v>
      </c>
      <c r="AB1794" s="4">
        <v>77</v>
      </c>
      <c r="AC1794" s="4">
        <v>82</v>
      </c>
      <c r="AD1794" s="4">
        <v>413</v>
      </c>
      <c r="AE1794" s="4">
        <v>82</v>
      </c>
      <c r="AF1794" s="4">
        <v>79</v>
      </c>
      <c r="AG1794" s="4">
        <v>91</v>
      </c>
      <c r="AH1794" s="4">
        <v>75</v>
      </c>
      <c r="AI1794" s="4">
        <v>86</v>
      </c>
      <c r="AJ1794" s="4">
        <v>317</v>
      </c>
      <c r="AK1794" s="4">
        <v>76</v>
      </c>
      <c r="AL1794" s="4">
        <v>55</v>
      </c>
      <c r="AM1794" s="4">
        <v>68</v>
      </c>
      <c r="AN1794" s="4">
        <v>46</v>
      </c>
      <c r="AO1794" s="4" t="s">
        <v>174</v>
      </c>
      <c r="AP1794" s="4">
        <v>345</v>
      </c>
      <c r="AQ1794" s="4">
        <v>68</v>
      </c>
      <c r="AR1794" s="4">
        <v>50</v>
      </c>
      <c r="AS1794" s="4" t="s">
        <v>369</v>
      </c>
      <c r="AT1794" s="4">
        <v>83</v>
      </c>
      <c r="AU1794" s="4" t="s">
        <v>370</v>
      </c>
      <c r="AV1794" s="4" t="s">
        <v>200</v>
      </c>
      <c r="AW1794" s="4">
        <v>159</v>
      </c>
      <c r="AX1794" s="4">
        <v>52</v>
      </c>
      <c r="AY1794" s="4">
        <v>56</v>
      </c>
      <c r="AZ1794" s="4">
        <v>51</v>
      </c>
      <c r="BA1794" s="4">
        <v>49</v>
      </c>
      <c r="BB1794" s="4">
        <v>9</v>
      </c>
      <c r="BC1794" s="4">
        <v>11</v>
      </c>
      <c r="BD1794" s="4">
        <v>9</v>
      </c>
      <c r="BE1794" s="4">
        <v>10</v>
      </c>
      <c r="BF1794" s="4">
        <v>10</v>
      </c>
      <c r="BG1794" s="4">
        <v>2020</v>
      </c>
      <c r="BH1794" s="4">
        <v>426</v>
      </c>
      <c r="BI1794" s="4">
        <v>1</v>
      </c>
      <c r="BJ1794" s="4">
        <v>80</v>
      </c>
      <c r="BK1794" s="4">
        <v>75</v>
      </c>
      <c r="BL1794" s="4">
        <v>80</v>
      </c>
      <c r="BM1794" s="4">
        <v>84</v>
      </c>
      <c r="BN1794" s="4">
        <v>51</v>
      </c>
    </row>
    <row r="1795" spans="1:66" ht="30" customHeight="1" x14ac:dyDescent="0.25">
      <c r="A1795" s="15" t="s">
        <v>2087</v>
      </c>
      <c r="B1795" s="4">
        <v>25</v>
      </c>
      <c r="C1795" s="4">
        <v>77</v>
      </c>
      <c r="D1795" s="4">
        <v>80</v>
      </c>
      <c r="E1795" s="5" t="s">
        <v>390</v>
      </c>
      <c r="F1795" s="5" t="str">
        <f t="shared" si="153"/>
        <v>Napoli</v>
      </c>
      <c r="G1795" s="25" t="str">
        <f t="shared" si="154"/>
        <v>2022 ~ 2027</v>
      </c>
      <c r="H1795" s="5" t="str">
        <f t="shared" si="152"/>
        <v>2027</v>
      </c>
      <c r="I1795" s="4" t="s">
        <v>289</v>
      </c>
      <c r="J1795" s="4" t="s">
        <v>253</v>
      </c>
      <c r="K1795" s="4" t="s">
        <v>77</v>
      </c>
      <c r="L1795" s="4">
        <v>78</v>
      </c>
      <c r="M1795" s="4" t="s">
        <v>130</v>
      </c>
      <c r="N1795" s="4">
        <v>3</v>
      </c>
      <c r="O1795" s="6" t="s">
        <v>6941</v>
      </c>
      <c r="P1795" s="6" t="s">
        <v>7076</v>
      </c>
      <c r="Q1795" s="6" t="s">
        <v>7308</v>
      </c>
      <c r="R1795" s="4">
        <v>303</v>
      </c>
      <c r="S1795" s="4">
        <v>76</v>
      </c>
      <c r="T1795" s="4">
        <v>49</v>
      </c>
      <c r="U1795" s="4">
        <v>68</v>
      </c>
      <c r="V1795" s="4">
        <v>72</v>
      </c>
      <c r="W1795" s="4">
        <v>38</v>
      </c>
      <c r="X1795" s="4">
        <v>322</v>
      </c>
      <c r="Y1795" s="4">
        <v>72</v>
      </c>
      <c r="Z1795" s="4">
        <v>67</v>
      </c>
      <c r="AA1795" s="4">
        <v>41</v>
      </c>
      <c r="AB1795" s="4">
        <v>66</v>
      </c>
      <c r="AC1795" s="4">
        <v>76</v>
      </c>
      <c r="AD1795" s="4">
        <v>334</v>
      </c>
      <c r="AE1795" s="4">
        <v>73</v>
      </c>
      <c r="AF1795" s="4">
        <v>76</v>
      </c>
      <c r="AG1795" s="4">
        <v>66</v>
      </c>
      <c r="AH1795" s="4">
        <v>78</v>
      </c>
      <c r="AI1795" s="4">
        <v>41</v>
      </c>
      <c r="AJ1795" s="4">
        <v>331</v>
      </c>
      <c r="AK1795" s="4">
        <v>56</v>
      </c>
      <c r="AL1795" s="4">
        <v>77</v>
      </c>
      <c r="AM1795" s="4">
        <v>78</v>
      </c>
      <c r="AN1795" s="4">
        <v>72</v>
      </c>
      <c r="AO1795" s="4">
        <v>48</v>
      </c>
      <c r="AP1795" s="4">
        <v>326</v>
      </c>
      <c r="AQ1795" s="4">
        <v>80</v>
      </c>
      <c r="AR1795" s="4">
        <v>78</v>
      </c>
      <c r="AS1795" s="4">
        <v>64</v>
      </c>
      <c r="AT1795" s="4">
        <v>62</v>
      </c>
      <c r="AU1795" s="4">
        <v>42</v>
      </c>
      <c r="AV1795" s="4">
        <v>68</v>
      </c>
      <c r="AW1795" s="4">
        <v>225</v>
      </c>
      <c r="AX1795" s="4">
        <v>76</v>
      </c>
      <c r="AY1795" s="4">
        <v>75</v>
      </c>
      <c r="AZ1795" s="4">
        <v>74</v>
      </c>
      <c r="BA1795" s="4">
        <v>68</v>
      </c>
      <c r="BB1795" s="4">
        <v>14</v>
      </c>
      <c r="BC1795" s="4">
        <v>14</v>
      </c>
      <c r="BD1795" s="4">
        <v>12</v>
      </c>
      <c r="BE1795" s="4">
        <v>13</v>
      </c>
      <c r="BF1795" s="4">
        <v>15</v>
      </c>
      <c r="BG1795" s="4">
        <v>1909</v>
      </c>
      <c r="BH1795" s="4">
        <v>414</v>
      </c>
      <c r="BI1795" s="4">
        <v>1</v>
      </c>
      <c r="BJ1795" s="4">
        <v>75</v>
      </c>
      <c r="BK1795" s="4">
        <v>50</v>
      </c>
      <c r="BL1795" s="4">
        <v>68</v>
      </c>
      <c r="BM1795" s="4">
        <v>71</v>
      </c>
      <c r="BN1795" s="4">
        <v>75</v>
      </c>
    </row>
    <row r="1796" spans="1:66" ht="30" customHeight="1" x14ac:dyDescent="0.25">
      <c r="A1796" s="15" t="s">
        <v>655</v>
      </c>
      <c r="B1796" s="4">
        <v>22</v>
      </c>
      <c r="C1796" s="4" t="s">
        <v>199</v>
      </c>
      <c r="D1796" s="4" t="s">
        <v>302</v>
      </c>
      <c r="E1796" s="5" t="s">
        <v>656</v>
      </c>
      <c r="F1796" s="5" t="str">
        <f t="shared" si="153"/>
        <v>Celtic</v>
      </c>
      <c r="G1796" s="25" t="str">
        <f t="shared" si="154"/>
        <v>2022 ~ 2027</v>
      </c>
      <c r="H1796" s="5" t="str">
        <f t="shared" si="152"/>
        <v>2027</v>
      </c>
      <c r="I1796" s="4" t="s">
        <v>494</v>
      </c>
      <c r="J1796" s="4" t="s">
        <v>139</v>
      </c>
      <c r="K1796" s="4" t="s">
        <v>77</v>
      </c>
      <c r="L1796" s="4">
        <v>80</v>
      </c>
      <c r="M1796" s="4" t="s">
        <v>195</v>
      </c>
      <c r="N1796" s="4">
        <v>8</v>
      </c>
      <c r="O1796" s="6" t="s">
        <v>7085</v>
      </c>
      <c r="P1796" s="6" t="s">
        <v>7086</v>
      </c>
      <c r="Q1796" s="6" t="s">
        <v>7087</v>
      </c>
      <c r="R1796" s="4">
        <v>357</v>
      </c>
      <c r="S1796" s="4">
        <v>74</v>
      </c>
      <c r="T1796" s="4">
        <v>77</v>
      </c>
      <c r="U1796" s="4">
        <v>53</v>
      </c>
      <c r="V1796" s="4">
        <v>79</v>
      </c>
      <c r="W1796" s="4">
        <v>74</v>
      </c>
      <c r="X1796" s="4">
        <v>375</v>
      </c>
      <c r="Y1796" s="4" t="s">
        <v>201</v>
      </c>
      <c r="Z1796" s="4">
        <v>75</v>
      </c>
      <c r="AA1796" s="4">
        <v>69</v>
      </c>
      <c r="AB1796" s="4">
        <v>77</v>
      </c>
      <c r="AC1796" s="4">
        <v>78</v>
      </c>
      <c r="AD1796" s="4">
        <v>365</v>
      </c>
      <c r="AE1796" s="4">
        <v>67</v>
      </c>
      <c r="AF1796" s="4">
        <v>69</v>
      </c>
      <c r="AG1796" s="4">
        <v>70</v>
      </c>
      <c r="AH1796" s="4" t="s">
        <v>316</v>
      </c>
      <c r="AI1796" s="4" t="s">
        <v>163</v>
      </c>
      <c r="AJ1796" s="4">
        <v>383</v>
      </c>
      <c r="AK1796" s="4">
        <v>80</v>
      </c>
      <c r="AL1796" s="4" t="s">
        <v>203</v>
      </c>
      <c r="AM1796" s="4">
        <v>85</v>
      </c>
      <c r="AN1796" s="4" t="s">
        <v>660</v>
      </c>
      <c r="AO1796" s="4">
        <v>75</v>
      </c>
      <c r="AP1796" s="4">
        <v>369</v>
      </c>
      <c r="AQ1796" s="4">
        <v>68</v>
      </c>
      <c r="AR1796" s="4">
        <v>69</v>
      </c>
      <c r="AS1796" s="4">
        <v>79</v>
      </c>
      <c r="AT1796" s="4">
        <v>81</v>
      </c>
      <c r="AU1796" s="4" t="s">
        <v>661</v>
      </c>
      <c r="AV1796" s="4">
        <v>80</v>
      </c>
      <c r="AW1796" s="4">
        <v>197</v>
      </c>
      <c r="AX1796" s="4">
        <v>65</v>
      </c>
      <c r="AY1796" s="4">
        <v>70</v>
      </c>
      <c r="AZ1796" s="4">
        <v>62</v>
      </c>
      <c r="BA1796" s="4">
        <v>50</v>
      </c>
      <c r="BB1796" s="4">
        <v>14</v>
      </c>
      <c r="BC1796" s="4">
        <v>12</v>
      </c>
      <c r="BD1796" s="4">
        <v>5</v>
      </c>
      <c r="BE1796" s="4">
        <v>13</v>
      </c>
      <c r="BF1796" s="4">
        <v>6</v>
      </c>
      <c r="BG1796" s="4">
        <v>2096</v>
      </c>
      <c r="BH1796" s="4">
        <v>440</v>
      </c>
      <c r="BI1796" s="4">
        <v>1</v>
      </c>
      <c r="BJ1796" s="4">
        <v>68</v>
      </c>
      <c r="BK1796" s="4">
        <v>77</v>
      </c>
      <c r="BL1796" s="4">
        <v>77</v>
      </c>
      <c r="BM1796" s="4">
        <v>77</v>
      </c>
      <c r="BN1796" s="4">
        <v>66</v>
      </c>
    </row>
    <row r="1797" spans="1:66" ht="30" customHeight="1" x14ac:dyDescent="0.25">
      <c r="A1797" s="15" t="s">
        <v>8764</v>
      </c>
      <c r="B1797" s="4">
        <v>30</v>
      </c>
      <c r="C1797" s="4">
        <v>74</v>
      </c>
      <c r="D1797" s="4">
        <v>74</v>
      </c>
      <c r="E1797" s="5" t="s">
        <v>4046</v>
      </c>
      <c r="F1797" s="5" t="str">
        <f t="shared" si="153"/>
        <v>Trabzonspor</v>
      </c>
      <c r="G1797" s="25" t="str">
        <f t="shared" si="154"/>
        <v>2023 ~ 2025</v>
      </c>
      <c r="H1797" s="5" t="str">
        <f t="shared" si="152"/>
        <v>2025</v>
      </c>
      <c r="I1797" s="4" t="s">
        <v>112</v>
      </c>
      <c r="J1797" s="4" t="s">
        <v>105</v>
      </c>
      <c r="K1797" s="4" t="s">
        <v>68</v>
      </c>
      <c r="L1797" s="4">
        <v>75</v>
      </c>
      <c r="M1797" s="4" t="s">
        <v>294</v>
      </c>
      <c r="N1797" s="4">
        <v>0</v>
      </c>
      <c r="O1797" s="6" t="s">
        <v>6869</v>
      </c>
      <c r="P1797" s="6" t="s">
        <v>7130</v>
      </c>
      <c r="Q1797" s="6" t="s">
        <v>7502</v>
      </c>
      <c r="R1797" s="4">
        <v>361</v>
      </c>
      <c r="S1797" s="4">
        <v>78</v>
      </c>
      <c r="T1797" s="4">
        <v>80</v>
      </c>
      <c r="U1797" s="4">
        <v>57</v>
      </c>
      <c r="V1797" s="4">
        <v>70</v>
      </c>
      <c r="W1797" s="4">
        <v>76</v>
      </c>
      <c r="X1797" s="4">
        <v>375</v>
      </c>
      <c r="Y1797" s="4">
        <v>72</v>
      </c>
      <c r="Z1797" s="4">
        <v>86</v>
      </c>
      <c r="AA1797" s="4">
        <v>80</v>
      </c>
      <c r="AB1797" s="4">
        <v>64</v>
      </c>
      <c r="AC1797" s="4">
        <v>73</v>
      </c>
      <c r="AD1797" s="4">
        <v>393</v>
      </c>
      <c r="AE1797" s="4">
        <v>75</v>
      </c>
      <c r="AF1797" s="4">
        <v>81</v>
      </c>
      <c r="AG1797" s="4">
        <v>83</v>
      </c>
      <c r="AH1797" s="4">
        <v>74</v>
      </c>
      <c r="AI1797" s="4">
        <v>80</v>
      </c>
      <c r="AJ1797" s="4">
        <v>359</v>
      </c>
      <c r="AK1797" s="4">
        <v>80</v>
      </c>
      <c r="AL1797" s="4">
        <v>69</v>
      </c>
      <c r="AM1797" s="4">
        <v>65</v>
      </c>
      <c r="AN1797" s="4">
        <v>61</v>
      </c>
      <c r="AO1797" s="4">
        <v>84</v>
      </c>
      <c r="AP1797" s="4">
        <v>334</v>
      </c>
      <c r="AQ1797" s="4">
        <v>47</v>
      </c>
      <c r="AR1797" s="4">
        <v>59</v>
      </c>
      <c r="AS1797" s="4">
        <v>78</v>
      </c>
      <c r="AT1797" s="4">
        <v>69</v>
      </c>
      <c r="AU1797" s="4">
        <v>81</v>
      </c>
      <c r="AV1797" s="4">
        <v>74</v>
      </c>
      <c r="AW1797" s="4">
        <v>174</v>
      </c>
      <c r="AX1797" s="4">
        <v>59</v>
      </c>
      <c r="AY1797" s="4">
        <v>59</v>
      </c>
      <c r="AZ1797" s="4">
        <v>56</v>
      </c>
      <c r="BA1797" s="4">
        <v>56</v>
      </c>
      <c r="BB1797" s="4">
        <v>8</v>
      </c>
      <c r="BC1797" s="4">
        <v>13</v>
      </c>
      <c r="BD1797" s="4">
        <v>6</v>
      </c>
      <c r="BE1797" s="4">
        <v>15</v>
      </c>
      <c r="BF1797" s="4">
        <v>14</v>
      </c>
      <c r="BG1797" s="4">
        <v>2052</v>
      </c>
      <c r="BH1797" s="4">
        <v>424</v>
      </c>
      <c r="BI1797" s="4">
        <v>2</v>
      </c>
      <c r="BJ1797" s="4">
        <v>78</v>
      </c>
      <c r="BK1797" s="4">
        <v>81</v>
      </c>
      <c r="BL1797" s="4">
        <v>72</v>
      </c>
      <c r="BM1797" s="4">
        <v>74</v>
      </c>
      <c r="BN1797" s="4">
        <v>59</v>
      </c>
    </row>
    <row r="1798" spans="1:66" ht="30" customHeight="1" x14ac:dyDescent="0.25">
      <c r="A1798" s="15" t="s">
        <v>6211</v>
      </c>
      <c r="B1798" s="4">
        <v>18</v>
      </c>
      <c r="C1798" s="4">
        <v>60</v>
      </c>
      <c r="D1798" s="4">
        <v>78</v>
      </c>
      <c r="E1798" s="5" t="s">
        <v>6759</v>
      </c>
      <c r="F1798" s="5" t="str">
        <f t="shared" si="153"/>
        <v>1860 München</v>
      </c>
      <c r="G1798" s="25" t="str">
        <f t="shared" si="154"/>
        <v>2023 ~ 2024</v>
      </c>
      <c r="H1798" s="5" t="str">
        <f t="shared" si="152"/>
        <v>2024</v>
      </c>
      <c r="I1798" s="4" t="s">
        <v>359</v>
      </c>
      <c r="J1798" s="4" t="s">
        <v>91</v>
      </c>
      <c r="K1798" s="4" t="s">
        <v>68</v>
      </c>
      <c r="L1798" s="4">
        <v>62</v>
      </c>
      <c r="M1798" s="4" t="s">
        <v>106</v>
      </c>
      <c r="N1798" s="4">
        <v>18</v>
      </c>
      <c r="O1798" s="6" t="s">
        <v>7592</v>
      </c>
      <c r="P1798" s="6">
        <v>500</v>
      </c>
      <c r="Q1798" s="6" t="s">
        <v>7351</v>
      </c>
      <c r="R1798" s="4">
        <v>242</v>
      </c>
      <c r="S1798" s="4">
        <v>39</v>
      </c>
      <c r="T1798" s="4">
        <v>57</v>
      </c>
      <c r="U1798" s="4">
        <v>55</v>
      </c>
      <c r="V1798" s="4">
        <v>55</v>
      </c>
      <c r="W1798" s="4">
        <v>36</v>
      </c>
      <c r="X1798" s="4">
        <v>239</v>
      </c>
      <c r="Y1798" s="4">
        <v>64</v>
      </c>
      <c r="Z1798" s="4">
        <v>33</v>
      </c>
      <c r="AA1798" s="4">
        <v>30</v>
      </c>
      <c r="AB1798" s="4">
        <v>49</v>
      </c>
      <c r="AC1798" s="4">
        <v>63</v>
      </c>
      <c r="AD1798" s="4">
        <v>366</v>
      </c>
      <c r="AE1798" s="4">
        <v>79</v>
      </c>
      <c r="AF1798" s="4">
        <v>82</v>
      </c>
      <c r="AG1798" s="4">
        <v>69</v>
      </c>
      <c r="AH1798" s="4">
        <v>67</v>
      </c>
      <c r="AI1798" s="4">
        <v>69</v>
      </c>
      <c r="AJ1798" s="4">
        <v>299</v>
      </c>
      <c r="AK1798" s="4">
        <v>47</v>
      </c>
      <c r="AL1798" s="4">
        <v>77</v>
      </c>
      <c r="AM1798" s="4">
        <v>59</v>
      </c>
      <c r="AN1798" s="4">
        <v>72</v>
      </c>
      <c r="AO1798" s="4">
        <v>44</v>
      </c>
      <c r="AP1798" s="4">
        <v>253</v>
      </c>
      <c r="AQ1798" s="4">
        <v>67</v>
      </c>
      <c r="AR1798" s="4">
        <v>29</v>
      </c>
      <c r="AS1798" s="4">
        <v>57</v>
      </c>
      <c r="AT1798" s="4">
        <v>42</v>
      </c>
      <c r="AU1798" s="4">
        <v>58</v>
      </c>
      <c r="AV1798" s="4">
        <v>49</v>
      </c>
      <c r="AW1798" s="4">
        <v>84</v>
      </c>
      <c r="AX1798" s="4">
        <v>31</v>
      </c>
      <c r="AY1798" s="4">
        <v>27</v>
      </c>
      <c r="AZ1798" s="4">
        <v>26</v>
      </c>
      <c r="BA1798" s="4">
        <v>32</v>
      </c>
      <c r="BB1798" s="4">
        <v>6</v>
      </c>
      <c r="BC1798" s="4">
        <v>7</v>
      </c>
      <c r="BD1798" s="4">
        <v>8</v>
      </c>
      <c r="BE1798" s="4">
        <v>5</v>
      </c>
      <c r="BF1798" s="4">
        <v>6</v>
      </c>
      <c r="BG1798" s="4">
        <v>1515</v>
      </c>
      <c r="BH1798" s="4">
        <v>341</v>
      </c>
      <c r="BI1798" s="4">
        <v>1</v>
      </c>
      <c r="BJ1798" s="4">
        <v>81</v>
      </c>
      <c r="BK1798" s="4">
        <v>51</v>
      </c>
      <c r="BL1798" s="4">
        <v>46</v>
      </c>
      <c r="BM1798" s="4">
        <v>64</v>
      </c>
      <c r="BN1798" s="4">
        <v>31</v>
      </c>
    </row>
    <row r="1799" spans="1:66" ht="30" customHeight="1" x14ac:dyDescent="0.25">
      <c r="A1799" s="15" t="s">
        <v>7963</v>
      </c>
      <c r="B1799" s="4">
        <v>33</v>
      </c>
      <c r="C1799" s="4">
        <v>77</v>
      </c>
      <c r="D1799" s="4">
        <v>77</v>
      </c>
      <c r="E1799" s="5" t="s">
        <v>7968</v>
      </c>
      <c r="F1799" s="5" t="str">
        <f t="shared" si="153"/>
        <v>İstanbul Başakşehir</v>
      </c>
      <c r="G1799" s="25" t="str">
        <f t="shared" si="154"/>
        <v>2022 ~ 2023</v>
      </c>
      <c r="H1799" s="5" t="str">
        <f t="shared" si="152"/>
        <v>2023</v>
      </c>
      <c r="I1799" s="4" t="s">
        <v>146</v>
      </c>
      <c r="J1799" s="4" t="s">
        <v>98</v>
      </c>
      <c r="K1799" s="4" t="s">
        <v>77</v>
      </c>
      <c r="L1799" s="4">
        <v>77</v>
      </c>
      <c r="M1799" s="4" t="s">
        <v>69</v>
      </c>
      <c r="N1799" s="4">
        <v>0</v>
      </c>
      <c r="O1799" s="6" t="s">
        <v>6919</v>
      </c>
      <c r="P1799" s="6" t="s">
        <v>6973</v>
      </c>
      <c r="Q1799" s="6" t="s">
        <v>6941</v>
      </c>
      <c r="R1799" s="4">
        <v>365</v>
      </c>
      <c r="S1799" s="4">
        <v>82</v>
      </c>
      <c r="T1799" s="4">
        <v>70</v>
      </c>
      <c r="U1799" s="4">
        <v>51</v>
      </c>
      <c r="V1799" s="4">
        <v>85</v>
      </c>
      <c r="W1799" s="4">
        <v>77</v>
      </c>
      <c r="X1799" s="4">
        <v>397</v>
      </c>
      <c r="Y1799" s="4">
        <v>78</v>
      </c>
      <c r="Z1799" s="4">
        <v>84</v>
      </c>
      <c r="AA1799" s="4">
        <v>75</v>
      </c>
      <c r="AB1799" s="4">
        <v>80</v>
      </c>
      <c r="AC1799" s="4">
        <v>80</v>
      </c>
      <c r="AD1799" s="4">
        <v>351</v>
      </c>
      <c r="AE1799" s="4">
        <v>69</v>
      </c>
      <c r="AF1799" s="4">
        <v>68</v>
      </c>
      <c r="AG1799" s="4">
        <v>75</v>
      </c>
      <c r="AH1799" s="4">
        <v>65</v>
      </c>
      <c r="AI1799" s="4">
        <v>74</v>
      </c>
      <c r="AJ1799" s="4">
        <v>250</v>
      </c>
      <c r="AK1799" s="4">
        <v>68</v>
      </c>
      <c r="AL1799" s="4">
        <v>33</v>
      </c>
      <c r="AM1799" s="4">
        <v>40</v>
      </c>
      <c r="AN1799" s="4">
        <v>43</v>
      </c>
      <c r="AO1799" s="4">
        <v>66</v>
      </c>
      <c r="AP1799" s="4">
        <v>296</v>
      </c>
      <c r="AQ1799" s="4">
        <v>44</v>
      </c>
      <c r="AR1799" s="4">
        <v>14</v>
      </c>
      <c r="AS1799" s="4">
        <v>77</v>
      </c>
      <c r="AT1799" s="4">
        <v>82</v>
      </c>
      <c r="AU1799" s="4">
        <v>79</v>
      </c>
      <c r="AV1799" s="4">
        <v>85</v>
      </c>
      <c r="AW1799" s="4">
        <v>51</v>
      </c>
      <c r="AX1799" s="4">
        <v>16</v>
      </c>
      <c r="AY1799" s="4">
        <v>16</v>
      </c>
      <c r="AZ1799" s="4">
        <v>19</v>
      </c>
      <c r="BA1799" s="4">
        <v>50</v>
      </c>
      <c r="BB1799" s="4">
        <v>6</v>
      </c>
      <c r="BC1799" s="4">
        <v>14</v>
      </c>
      <c r="BD1799" s="4">
        <v>10</v>
      </c>
      <c r="BE1799" s="4">
        <v>6</v>
      </c>
      <c r="BF1799" s="4">
        <v>14</v>
      </c>
      <c r="BG1799" s="4">
        <v>1760</v>
      </c>
      <c r="BH1799" s="4">
        <v>360</v>
      </c>
      <c r="BI1799" s="4">
        <v>4</v>
      </c>
      <c r="BJ1799" s="4">
        <v>68</v>
      </c>
      <c r="BK1799" s="4">
        <v>70</v>
      </c>
      <c r="BL1799" s="4">
        <v>83</v>
      </c>
      <c r="BM1799" s="4">
        <v>78</v>
      </c>
      <c r="BN1799" s="4">
        <v>19</v>
      </c>
    </row>
    <row r="1800" spans="1:66" ht="30" customHeight="1" x14ac:dyDescent="0.25">
      <c r="A1800" s="15" t="s">
        <v>5357</v>
      </c>
      <c r="B1800" s="4">
        <v>21</v>
      </c>
      <c r="C1800" s="4">
        <v>67</v>
      </c>
      <c r="D1800" s="4">
        <v>76</v>
      </c>
      <c r="E1800" s="5" t="s">
        <v>5358</v>
      </c>
      <c r="F1800" s="5" t="str">
        <f t="shared" si="153"/>
        <v>Al Ain</v>
      </c>
      <c r="G1800" s="25" t="str">
        <f t="shared" si="154"/>
        <v>2022 ~ 2026</v>
      </c>
      <c r="H1800" s="5" t="str">
        <f t="shared" si="152"/>
        <v>2026</v>
      </c>
      <c r="I1800" s="4" t="s">
        <v>277</v>
      </c>
      <c r="J1800" s="4" t="s">
        <v>125</v>
      </c>
      <c r="K1800" s="4" t="s">
        <v>68</v>
      </c>
      <c r="L1800" s="4">
        <v>69</v>
      </c>
      <c r="M1800" s="4" t="s">
        <v>69</v>
      </c>
      <c r="N1800" s="4">
        <v>9</v>
      </c>
      <c r="O1800" s="6" t="s">
        <v>6878</v>
      </c>
      <c r="P1800" s="6">
        <v>500</v>
      </c>
      <c r="Q1800" s="6" t="s">
        <v>6927</v>
      </c>
      <c r="R1800" s="4">
        <v>299</v>
      </c>
      <c r="S1800" s="4">
        <v>68</v>
      </c>
      <c r="T1800" s="4">
        <v>59</v>
      </c>
      <c r="U1800" s="4">
        <v>48</v>
      </c>
      <c r="V1800" s="4">
        <v>70</v>
      </c>
      <c r="W1800" s="4">
        <v>54</v>
      </c>
      <c r="X1800" s="4">
        <v>344</v>
      </c>
      <c r="Y1800" s="4">
        <v>70</v>
      </c>
      <c r="Z1800" s="4">
        <v>66</v>
      </c>
      <c r="AA1800" s="4">
        <v>69</v>
      </c>
      <c r="AB1800" s="4">
        <v>69</v>
      </c>
      <c r="AC1800" s="4">
        <v>70</v>
      </c>
      <c r="AD1800" s="4">
        <v>349</v>
      </c>
      <c r="AE1800" s="4">
        <v>71</v>
      </c>
      <c r="AF1800" s="4">
        <v>64</v>
      </c>
      <c r="AG1800" s="4">
        <v>77</v>
      </c>
      <c r="AH1800" s="4">
        <v>55</v>
      </c>
      <c r="AI1800" s="4">
        <v>82</v>
      </c>
      <c r="AJ1800" s="4">
        <v>279</v>
      </c>
      <c r="AK1800" s="4">
        <v>60</v>
      </c>
      <c r="AL1800" s="4">
        <v>53</v>
      </c>
      <c r="AM1800" s="4">
        <v>60</v>
      </c>
      <c r="AN1800" s="4">
        <v>45</v>
      </c>
      <c r="AO1800" s="4">
        <v>61</v>
      </c>
      <c r="AP1800" s="4">
        <v>258</v>
      </c>
      <c r="AQ1800" s="4">
        <v>41</v>
      </c>
      <c r="AR1800" s="4">
        <v>38</v>
      </c>
      <c r="AS1800" s="4">
        <v>62</v>
      </c>
      <c r="AT1800" s="4">
        <v>69</v>
      </c>
      <c r="AU1800" s="4">
        <v>48</v>
      </c>
      <c r="AV1800" s="4">
        <v>65</v>
      </c>
      <c r="AW1800" s="4">
        <v>142</v>
      </c>
      <c r="AX1800" s="4">
        <v>47</v>
      </c>
      <c r="AY1800" s="4">
        <v>51</v>
      </c>
      <c r="AZ1800" s="4">
        <v>44</v>
      </c>
      <c r="BA1800" s="4">
        <v>59</v>
      </c>
      <c r="BB1800" s="4">
        <v>12</v>
      </c>
      <c r="BC1800" s="4">
        <v>13</v>
      </c>
      <c r="BD1800" s="4">
        <v>10</v>
      </c>
      <c r="BE1800" s="4">
        <v>14</v>
      </c>
      <c r="BF1800" s="4">
        <v>10</v>
      </c>
      <c r="BG1800" s="4">
        <v>1730</v>
      </c>
      <c r="BH1800" s="4">
        <v>359</v>
      </c>
      <c r="BI1800" s="4">
        <v>1</v>
      </c>
      <c r="BJ1800" s="4">
        <v>67</v>
      </c>
      <c r="BK1800" s="4">
        <v>59</v>
      </c>
      <c r="BL1800" s="4">
        <v>69</v>
      </c>
      <c r="BM1800" s="4">
        <v>70</v>
      </c>
      <c r="BN1800" s="4">
        <v>46</v>
      </c>
    </row>
    <row r="1801" spans="1:66" ht="30" customHeight="1" x14ac:dyDescent="0.25">
      <c r="A1801" s="15" t="s">
        <v>8765</v>
      </c>
      <c r="B1801" s="4">
        <v>22</v>
      </c>
      <c r="C1801" s="4">
        <v>68</v>
      </c>
      <c r="D1801" s="4">
        <v>73</v>
      </c>
      <c r="E1801" s="5" t="s">
        <v>2126</v>
      </c>
      <c r="F1801" s="5" t="str">
        <f t="shared" si="153"/>
        <v>Croatia</v>
      </c>
      <c r="G1801" s="25" t="str">
        <f t="shared" si="154"/>
        <v>Free</v>
      </c>
      <c r="H1801" s="5">
        <v>0</v>
      </c>
      <c r="I1801" s="4" t="s">
        <v>241</v>
      </c>
      <c r="J1801" s="4" t="s">
        <v>156</v>
      </c>
      <c r="K1801" s="4" t="s">
        <v>77</v>
      </c>
      <c r="L1801" s="4">
        <v>70</v>
      </c>
      <c r="M1801" s="4" t="s">
        <v>69</v>
      </c>
      <c r="N1801" s="4">
        <v>5</v>
      </c>
      <c r="O1801" s="6">
        <v>0</v>
      </c>
      <c r="P1801" s="6">
        <v>0</v>
      </c>
      <c r="Q1801" s="6">
        <v>0</v>
      </c>
      <c r="R1801" s="4">
        <v>280</v>
      </c>
      <c r="S1801" s="4">
        <v>60</v>
      </c>
      <c r="T1801" s="4">
        <v>61</v>
      </c>
      <c r="U1801" s="4">
        <v>41</v>
      </c>
      <c r="V1801" s="4">
        <v>65</v>
      </c>
      <c r="W1801" s="4">
        <v>53</v>
      </c>
      <c r="X1801" s="4">
        <v>331</v>
      </c>
      <c r="Y1801" s="4">
        <v>72</v>
      </c>
      <c r="Z1801" s="4">
        <v>73</v>
      </c>
      <c r="AA1801" s="4">
        <v>65</v>
      </c>
      <c r="AB1801" s="4">
        <v>50</v>
      </c>
      <c r="AC1801" s="4">
        <v>71</v>
      </c>
      <c r="AD1801" s="4">
        <v>383</v>
      </c>
      <c r="AE1801" s="4">
        <v>78</v>
      </c>
      <c r="AF1801" s="4">
        <v>74</v>
      </c>
      <c r="AG1801" s="4">
        <v>79</v>
      </c>
      <c r="AH1801" s="4">
        <v>67</v>
      </c>
      <c r="AI1801" s="4">
        <v>85</v>
      </c>
      <c r="AJ1801" s="4">
        <v>337</v>
      </c>
      <c r="AK1801" s="4">
        <v>78</v>
      </c>
      <c r="AL1801" s="4">
        <v>59</v>
      </c>
      <c r="AM1801" s="4">
        <v>66</v>
      </c>
      <c r="AN1801" s="4">
        <v>57</v>
      </c>
      <c r="AO1801" s="4">
        <v>77</v>
      </c>
      <c r="AP1801" s="4">
        <v>251</v>
      </c>
      <c r="AQ1801" s="4">
        <v>42</v>
      </c>
      <c r="AR1801" s="4">
        <v>32</v>
      </c>
      <c r="AS1801" s="4">
        <v>64</v>
      </c>
      <c r="AT1801" s="4">
        <v>65</v>
      </c>
      <c r="AU1801" s="4">
        <v>48</v>
      </c>
      <c r="AV1801" s="4">
        <v>66</v>
      </c>
      <c r="AW1801" s="4">
        <v>95</v>
      </c>
      <c r="AX1801" s="4">
        <v>31</v>
      </c>
      <c r="AY1801" s="4">
        <v>30</v>
      </c>
      <c r="AZ1801" s="4">
        <v>34</v>
      </c>
      <c r="BA1801" s="4">
        <v>53</v>
      </c>
      <c r="BB1801" s="4">
        <v>9</v>
      </c>
      <c r="BC1801" s="4">
        <v>8</v>
      </c>
      <c r="BD1801" s="4">
        <v>13</v>
      </c>
      <c r="BE1801" s="4">
        <v>14</v>
      </c>
      <c r="BF1801" s="4">
        <v>9</v>
      </c>
      <c r="BG1801" s="4">
        <v>1730</v>
      </c>
      <c r="BH1801" s="4">
        <v>366</v>
      </c>
      <c r="BI1801" s="4">
        <v>1</v>
      </c>
      <c r="BJ1801" s="4">
        <v>76</v>
      </c>
      <c r="BK1801" s="4">
        <v>67</v>
      </c>
      <c r="BL1801" s="4">
        <v>62</v>
      </c>
      <c r="BM1801" s="4">
        <v>73</v>
      </c>
      <c r="BN1801" s="4">
        <v>32</v>
      </c>
    </row>
    <row r="1802" spans="1:66" ht="30" customHeight="1" x14ac:dyDescent="0.25">
      <c r="A1802" s="15" t="s">
        <v>4269</v>
      </c>
      <c r="B1802" s="4">
        <v>17</v>
      </c>
      <c r="C1802" s="4" t="s">
        <v>961</v>
      </c>
      <c r="D1802" s="4" t="s">
        <v>163</v>
      </c>
      <c r="E1802" s="5" t="s">
        <v>4270</v>
      </c>
      <c r="F1802" s="5" t="str">
        <f t="shared" si="153"/>
        <v>Genk</v>
      </c>
      <c r="G1802" s="25" t="str">
        <f t="shared" si="154"/>
        <v>2022 ~ 2028</v>
      </c>
      <c r="H1802" s="5" t="str">
        <f>RIGHT(G1802, 4)</f>
        <v>2028</v>
      </c>
      <c r="I1802" s="4" t="s">
        <v>890</v>
      </c>
      <c r="J1802" s="4" t="s">
        <v>3184</v>
      </c>
      <c r="K1802" s="4" t="s">
        <v>77</v>
      </c>
      <c r="L1802" s="4">
        <v>64</v>
      </c>
      <c r="M1802" s="4" t="s">
        <v>508</v>
      </c>
      <c r="N1802" s="4">
        <v>18</v>
      </c>
      <c r="O1802" s="6" t="s">
        <v>7351</v>
      </c>
      <c r="P1802" s="6">
        <v>500</v>
      </c>
      <c r="Q1802" s="6" t="s">
        <v>7108</v>
      </c>
      <c r="R1802" s="4">
        <v>65</v>
      </c>
      <c r="S1802" s="4">
        <v>12</v>
      </c>
      <c r="T1802" s="4">
        <v>8</v>
      </c>
      <c r="U1802" s="4">
        <v>12</v>
      </c>
      <c r="V1802" s="4">
        <v>24</v>
      </c>
      <c r="W1802" s="4">
        <v>9</v>
      </c>
      <c r="X1802" s="4">
        <v>78</v>
      </c>
      <c r="Y1802" s="4">
        <v>11</v>
      </c>
      <c r="Z1802" s="4">
        <v>13</v>
      </c>
      <c r="AA1802" s="4">
        <v>12</v>
      </c>
      <c r="AB1802" s="4">
        <v>25</v>
      </c>
      <c r="AC1802" s="4">
        <v>17</v>
      </c>
      <c r="AD1802" s="4">
        <v>155</v>
      </c>
      <c r="AE1802" s="4">
        <v>17</v>
      </c>
      <c r="AF1802" s="4">
        <v>25</v>
      </c>
      <c r="AG1802" s="4">
        <v>36</v>
      </c>
      <c r="AH1802" s="4">
        <v>50</v>
      </c>
      <c r="AI1802" s="4">
        <v>27</v>
      </c>
      <c r="AJ1802" s="4">
        <v>210</v>
      </c>
      <c r="AK1802" s="4">
        <v>45</v>
      </c>
      <c r="AL1802" s="4">
        <v>57</v>
      </c>
      <c r="AM1802" s="4">
        <v>26</v>
      </c>
      <c r="AN1802" s="4">
        <v>73</v>
      </c>
      <c r="AO1802" s="4">
        <v>9</v>
      </c>
      <c r="AP1802" s="4">
        <v>96</v>
      </c>
      <c r="AQ1802" s="4">
        <v>27</v>
      </c>
      <c r="AR1802" s="4">
        <v>9</v>
      </c>
      <c r="AS1802" s="4">
        <v>7</v>
      </c>
      <c r="AT1802" s="4">
        <v>38</v>
      </c>
      <c r="AU1802" s="4">
        <v>15</v>
      </c>
      <c r="AV1802" s="4">
        <v>31</v>
      </c>
      <c r="AW1802" s="4">
        <v>33</v>
      </c>
      <c r="AX1802" s="4">
        <v>9</v>
      </c>
      <c r="AY1802" s="4">
        <v>10</v>
      </c>
      <c r="AZ1802" s="4">
        <v>14</v>
      </c>
      <c r="BA1802" s="4">
        <v>321</v>
      </c>
      <c r="BB1802" s="4" t="s">
        <v>607</v>
      </c>
      <c r="BC1802" s="4" t="s">
        <v>2140</v>
      </c>
      <c r="BD1802" s="4">
        <v>60</v>
      </c>
      <c r="BE1802" s="4" t="s">
        <v>623</v>
      </c>
      <c r="BF1802" s="4">
        <v>68</v>
      </c>
      <c r="BG1802" s="4">
        <v>958</v>
      </c>
      <c r="BH1802" s="4">
        <v>341</v>
      </c>
      <c r="BI1802" s="4">
        <v>1</v>
      </c>
      <c r="BJ1802" s="4">
        <v>67</v>
      </c>
      <c r="BK1802" s="4">
        <v>64</v>
      </c>
      <c r="BL1802" s="4">
        <v>60</v>
      </c>
      <c r="BM1802" s="4">
        <v>68</v>
      </c>
      <c r="BN1802" s="4">
        <v>20</v>
      </c>
    </row>
    <row r="1803" spans="1:66" ht="30" customHeight="1" x14ac:dyDescent="0.25">
      <c r="A1803" s="15" t="s">
        <v>3315</v>
      </c>
      <c r="B1803" s="4">
        <v>20</v>
      </c>
      <c r="C1803" s="4">
        <v>71</v>
      </c>
      <c r="D1803" s="4">
        <v>83</v>
      </c>
      <c r="E1803" s="5" t="s">
        <v>8038</v>
      </c>
      <c r="F1803" s="5" t="str">
        <f t="shared" si="153"/>
        <v>Las Palmas</v>
      </c>
      <c r="G1803" s="25" t="str">
        <f t="shared" si="154"/>
        <v>Jun 30, 2024 A Prestamo</v>
      </c>
      <c r="H1803" s="5">
        <v>0</v>
      </c>
      <c r="I1803" s="4" t="s">
        <v>90</v>
      </c>
      <c r="J1803" s="4" t="s">
        <v>278</v>
      </c>
      <c r="K1803" s="4" t="s">
        <v>77</v>
      </c>
      <c r="L1803" s="4">
        <v>73</v>
      </c>
      <c r="M1803" s="4" t="s">
        <v>195</v>
      </c>
      <c r="N1803" s="4">
        <v>12</v>
      </c>
      <c r="O1803" s="6" t="s">
        <v>6873</v>
      </c>
      <c r="P1803" s="6" t="s">
        <v>7472</v>
      </c>
      <c r="Q1803" s="6">
        <v>0</v>
      </c>
      <c r="R1803" s="4">
        <v>285</v>
      </c>
      <c r="S1803" s="4">
        <v>49</v>
      </c>
      <c r="T1803" s="4">
        <v>54</v>
      </c>
      <c r="U1803" s="4">
        <v>57</v>
      </c>
      <c r="V1803" s="4">
        <v>75</v>
      </c>
      <c r="W1803" s="4">
        <v>50</v>
      </c>
      <c r="X1803" s="4">
        <v>314</v>
      </c>
      <c r="Y1803" s="4">
        <v>74</v>
      </c>
      <c r="Z1803" s="4">
        <v>55</v>
      </c>
      <c r="AA1803" s="4">
        <v>35</v>
      </c>
      <c r="AB1803" s="4">
        <v>73</v>
      </c>
      <c r="AC1803" s="4">
        <v>77</v>
      </c>
      <c r="AD1803" s="4">
        <v>344</v>
      </c>
      <c r="AE1803" s="4">
        <v>69</v>
      </c>
      <c r="AF1803" s="4">
        <v>68</v>
      </c>
      <c r="AG1803" s="4">
        <v>74</v>
      </c>
      <c r="AH1803" s="4">
        <v>61</v>
      </c>
      <c r="AI1803" s="4">
        <v>72</v>
      </c>
      <c r="AJ1803" s="4">
        <v>322</v>
      </c>
      <c r="AK1803" s="4">
        <v>59</v>
      </c>
      <c r="AL1803" s="4">
        <v>68</v>
      </c>
      <c r="AM1803" s="4">
        <v>77</v>
      </c>
      <c r="AN1803" s="4">
        <v>66</v>
      </c>
      <c r="AO1803" s="4">
        <v>52</v>
      </c>
      <c r="AP1803" s="4">
        <v>318</v>
      </c>
      <c r="AQ1803" s="4">
        <v>68</v>
      </c>
      <c r="AR1803" s="4">
        <v>70</v>
      </c>
      <c r="AS1803" s="4">
        <v>65</v>
      </c>
      <c r="AT1803" s="4">
        <v>71</v>
      </c>
      <c r="AU1803" s="4">
        <v>44</v>
      </c>
      <c r="AV1803" s="4">
        <v>66</v>
      </c>
      <c r="AW1803" s="4">
        <v>204</v>
      </c>
      <c r="AX1803" s="4">
        <v>70</v>
      </c>
      <c r="AY1803" s="4">
        <v>67</v>
      </c>
      <c r="AZ1803" s="4">
        <v>67</v>
      </c>
      <c r="BA1803" s="4">
        <v>56</v>
      </c>
      <c r="BB1803" s="4">
        <v>11</v>
      </c>
      <c r="BC1803" s="4">
        <v>10</v>
      </c>
      <c r="BD1803" s="4">
        <v>15</v>
      </c>
      <c r="BE1803" s="4">
        <v>9</v>
      </c>
      <c r="BF1803" s="4">
        <v>11</v>
      </c>
      <c r="BG1803" s="4">
        <v>1843</v>
      </c>
      <c r="BH1803" s="4">
        <v>399</v>
      </c>
      <c r="BI1803" s="4">
        <v>1</v>
      </c>
      <c r="BJ1803" s="4">
        <v>68</v>
      </c>
      <c r="BK1803" s="4">
        <v>54</v>
      </c>
      <c r="BL1803" s="4">
        <v>66</v>
      </c>
      <c r="BM1803" s="4">
        <v>74</v>
      </c>
      <c r="BN1803" s="4">
        <v>68</v>
      </c>
    </row>
    <row r="1804" spans="1:66" ht="30" customHeight="1" x14ac:dyDescent="0.25">
      <c r="A1804" s="15" t="s">
        <v>3196</v>
      </c>
      <c r="B1804" s="4">
        <v>28</v>
      </c>
      <c r="C1804" s="4">
        <v>72</v>
      </c>
      <c r="D1804" s="4">
        <v>72</v>
      </c>
      <c r="E1804" s="5" t="s">
        <v>2126</v>
      </c>
      <c r="F1804" s="5" t="str">
        <f t="shared" si="153"/>
        <v>Croatia</v>
      </c>
      <c r="G1804" s="25" t="str">
        <f t="shared" si="154"/>
        <v>Free</v>
      </c>
      <c r="H1804" s="5">
        <v>0</v>
      </c>
      <c r="I1804" s="4" t="s">
        <v>124</v>
      </c>
      <c r="J1804" s="4" t="s">
        <v>617</v>
      </c>
      <c r="K1804" s="4" t="s">
        <v>68</v>
      </c>
      <c r="L1804" s="4">
        <v>73</v>
      </c>
      <c r="M1804" s="4" t="s">
        <v>791</v>
      </c>
      <c r="N1804" s="4">
        <v>0</v>
      </c>
      <c r="O1804" s="6">
        <v>0</v>
      </c>
      <c r="P1804" s="6">
        <v>0</v>
      </c>
      <c r="Q1804" s="6">
        <v>0</v>
      </c>
      <c r="R1804" s="4">
        <v>341</v>
      </c>
      <c r="S1804" s="4">
        <v>70</v>
      </c>
      <c r="T1804" s="4">
        <v>64</v>
      </c>
      <c r="U1804" s="4">
        <v>68</v>
      </c>
      <c r="V1804" s="4">
        <v>74</v>
      </c>
      <c r="W1804" s="4">
        <v>65</v>
      </c>
      <c r="X1804" s="4">
        <v>357</v>
      </c>
      <c r="Y1804" s="4">
        <v>78</v>
      </c>
      <c r="Z1804" s="4">
        <v>68</v>
      </c>
      <c r="AA1804" s="4">
        <v>66</v>
      </c>
      <c r="AB1804" s="4">
        <v>67</v>
      </c>
      <c r="AC1804" s="4">
        <v>78</v>
      </c>
      <c r="AD1804" s="4">
        <v>360</v>
      </c>
      <c r="AE1804" s="4">
        <v>73</v>
      </c>
      <c r="AF1804" s="4">
        <v>75</v>
      </c>
      <c r="AG1804" s="4">
        <v>77</v>
      </c>
      <c r="AH1804" s="4">
        <v>70</v>
      </c>
      <c r="AI1804" s="4">
        <v>65</v>
      </c>
      <c r="AJ1804" s="4">
        <v>365</v>
      </c>
      <c r="AK1804" s="4">
        <v>78</v>
      </c>
      <c r="AL1804" s="4">
        <v>81</v>
      </c>
      <c r="AM1804" s="4">
        <v>55</v>
      </c>
      <c r="AN1804" s="4">
        <v>78</v>
      </c>
      <c r="AO1804" s="4">
        <v>73</v>
      </c>
      <c r="AP1804" s="4">
        <v>276</v>
      </c>
      <c r="AQ1804" s="4">
        <v>42</v>
      </c>
      <c r="AR1804" s="4">
        <v>30</v>
      </c>
      <c r="AS1804" s="4">
        <v>67</v>
      </c>
      <c r="AT1804" s="4">
        <v>68</v>
      </c>
      <c r="AU1804" s="4">
        <v>69</v>
      </c>
      <c r="AV1804" s="4">
        <v>62</v>
      </c>
      <c r="AW1804" s="4">
        <v>106</v>
      </c>
      <c r="AX1804" s="4">
        <v>36</v>
      </c>
      <c r="AY1804" s="4">
        <v>36</v>
      </c>
      <c r="AZ1804" s="4">
        <v>34</v>
      </c>
      <c r="BA1804" s="4">
        <v>47</v>
      </c>
      <c r="BB1804" s="4">
        <v>11</v>
      </c>
      <c r="BC1804" s="4">
        <v>5</v>
      </c>
      <c r="BD1804" s="4">
        <v>10</v>
      </c>
      <c r="BE1804" s="4">
        <v>9</v>
      </c>
      <c r="BF1804" s="4">
        <v>12</v>
      </c>
      <c r="BG1804" s="4">
        <v>1852</v>
      </c>
      <c r="BH1804" s="4">
        <v>392</v>
      </c>
      <c r="BI1804" s="4">
        <v>1</v>
      </c>
      <c r="BJ1804" s="4">
        <v>74</v>
      </c>
      <c r="BK1804" s="4">
        <v>69</v>
      </c>
      <c r="BL1804" s="4">
        <v>70</v>
      </c>
      <c r="BM1804" s="4">
        <v>76</v>
      </c>
      <c r="BN1804" s="4">
        <v>38</v>
      </c>
    </row>
    <row r="1805" spans="1:66" ht="30" customHeight="1" x14ac:dyDescent="0.25">
      <c r="A1805" s="15" t="s">
        <v>7828</v>
      </c>
      <c r="B1805" s="4">
        <v>32</v>
      </c>
      <c r="C1805" s="4">
        <v>81</v>
      </c>
      <c r="D1805" s="4">
        <v>81</v>
      </c>
      <c r="E1805" s="5" t="s">
        <v>4831</v>
      </c>
      <c r="F1805" s="5" t="str">
        <f t="shared" si="153"/>
        <v>FC Barcelona</v>
      </c>
      <c r="G1805" s="25" t="str">
        <f t="shared" si="154"/>
        <v>2020 ~ 2024</v>
      </c>
      <c r="H1805" s="5" t="str">
        <f>RIGHT(G1805, 4)</f>
        <v>2024</v>
      </c>
      <c r="I1805" s="4" t="s">
        <v>90</v>
      </c>
      <c r="J1805" s="4" t="s">
        <v>91</v>
      </c>
      <c r="K1805" s="4" t="s">
        <v>68</v>
      </c>
      <c r="L1805" s="4">
        <v>81</v>
      </c>
      <c r="M1805" s="4" t="s">
        <v>195</v>
      </c>
      <c r="N1805" s="4">
        <v>0</v>
      </c>
      <c r="O1805" s="6" t="s">
        <v>7145</v>
      </c>
      <c r="P1805" s="6" t="s">
        <v>6875</v>
      </c>
      <c r="Q1805" s="6" t="s">
        <v>6951</v>
      </c>
      <c r="R1805" s="4">
        <v>357</v>
      </c>
      <c r="S1805" s="4">
        <v>80</v>
      </c>
      <c r="T1805" s="4">
        <v>59</v>
      </c>
      <c r="U1805" s="4">
        <v>60</v>
      </c>
      <c r="V1805" s="4">
        <v>86</v>
      </c>
      <c r="W1805" s="4">
        <v>72</v>
      </c>
      <c r="X1805" s="4">
        <v>425</v>
      </c>
      <c r="Y1805" s="4">
        <v>81</v>
      </c>
      <c r="Z1805" s="4">
        <v>86</v>
      </c>
      <c r="AA1805" s="4">
        <v>92</v>
      </c>
      <c r="AB1805" s="4">
        <v>82</v>
      </c>
      <c r="AC1805" s="4">
        <v>84</v>
      </c>
      <c r="AD1805" s="4">
        <v>368</v>
      </c>
      <c r="AE1805" s="4">
        <v>67</v>
      </c>
      <c r="AF1805" s="4">
        <v>64</v>
      </c>
      <c r="AG1805" s="4">
        <v>74</v>
      </c>
      <c r="AH1805" s="4">
        <v>83</v>
      </c>
      <c r="AI1805" s="4">
        <v>80</v>
      </c>
      <c r="AJ1805" s="4">
        <v>347</v>
      </c>
      <c r="AK1805" s="4">
        <v>78</v>
      </c>
      <c r="AL1805" s="4">
        <v>59</v>
      </c>
      <c r="AM1805" s="4" t="s">
        <v>447</v>
      </c>
      <c r="AN1805" s="4">
        <v>60</v>
      </c>
      <c r="AO1805" s="4">
        <v>80</v>
      </c>
      <c r="AP1805" s="4">
        <v>376</v>
      </c>
      <c r="AQ1805" s="4">
        <v>70</v>
      </c>
      <c r="AR1805" s="4">
        <v>77</v>
      </c>
      <c r="AS1805" s="4">
        <v>68</v>
      </c>
      <c r="AT1805" s="4">
        <v>83</v>
      </c>
      <c r="AU1805" s="4">
        <v>78</v>
      </c>
      <c r="AV1805" s="4">
        <v>86</v>
      </c>
      <c r="AW1805" s="4">
        <v>222</v>
      </c>
      <c r="AX1805" s="4">
        <v>78</v>
      </c>
      <c r="AY1805" s="4">
        <v>73</v>
      </c>
      <c r="AZ1805" s="4">
        <v>71</v>
      </c>
      <c r="BA1805" s="4">
        <v>42</v>
      </c>
      <c r="BB1805" s="4">
        <v>7</v>
      </c>
      <c r="BC1805" s="4">
        <v>7</v>
      </c>
      <c r="BD1805" s="4">
        <v>13</v>
      </c>
      <c r="BE1805" s="4">
        <v>7</v>
      </c>
      <c r="BF1805" s="4">
        <v>8</v>
      </c>
      <c r="BG1805" s="4">
        <v>2137</v>
      </c>
      <c r="BH1805" s="4">
        <v>437</v>
      </c>
      <c r="BI1805" s="4">
        <v>3</v>
      </c>
      <c r="BJ1805" s="4">
        <v>65</v>
      </c>
      <c r="BK1805" s="4">
        <v>69</v>
      </c>
      <c r="BL1805" s="4">
        <v>84</v>
      </c>
      <c r="BM1805" s="4">
        <v>82</v>
      </c>
      <c r="BN1805" s="4">
        <v>74</v>
      </c>
    </row>
    <row r="1806" spans="1:66" ht="30" customHeight="1" x14ac:dyDescent="0.25">
      <c r="A1806" s="15" t="s">
        <v>8755</v>
      </c>
      <c r="B1806" s="4">
        <v>25</v>
      </c>
      <c r="C1806" s="4">
        <v>76</v>
      </c>
      <c r="D1806" s="4">
        <v>80</v>
      </c>
      <c r="E1806" s="5" t="s">
        <v>4383</v>
      </c>
      <c r="F1806" s="5" t="str">
        <f t="shared" si="153"/>
        <v>Lecce</v>
      </c>
      <c r="G1806" s="25" t="str">
        <f t="shared" si="154"/>
        <v>2023 ~ 2026</v>
      </c>
      <c r="H1806" s="5" t="str">
        <f>RIGHT(G1806, 4)</f>
        <v>2026</v>
      </c>
      <c r="I1806" s="4" t="s">
        <v>118</v>
      </c>
      <c r="J1806" s="4" t="s">
        <v>327</v>
      </c>
      <c r="K1806" s="4" t="s">
        <v>68</v>
      </c>
      <c r="L1806" s="4">
        <v>78</v>
      </c>
      <c r="M1806" s="4" t="s">
        <v>189</v>
      </c>
      <c r="N1806" s="4">
        <v>4</v>
      </c>
      <c r="O1806" s="6" t="s">
        <v>7211</v>
      </c>
      <c r="P1806" s="6" t="s">
        <v>6895</v>
      </c>
      <c r="Q1806" s="6" t="s">
        <v>7597</v>
      </c>
      <c r="R1806" s="4">
        <v>218</v>
      </c>
      <c r="S1806" s="4">
        <v>27</v>
      </c>
      <c r="T1806" s="4">
        <v>21</v>
      </c>
      <c r="U1806" s="4">
        <v>78</v>
      </c>
      <c r="V1806" s="4">
        <v>67</v>
      </c>
      <c r="W1806" s="4">
        <v>25</v>
      </c>
      <c r="X1806" s="4">
        <v>245</v>
      </c>
      <c r="Y1806" s="4">
        <v>59</v>
      </c>
      <c r="Z1806" s="4">
        <v>34</v>
      </c>
      <c r="AA1806" s="4">
        <v>25</v>
      </c>
      <c r="AB1806" s="4">
        <v>63</v>
      </c>
      <c r="AC1806" s="4">
        <v>64</v>
      </c>
      <c r="AD1806" s="4">
        <v>320</v>
      </c>
      <c r="AE1806" s="4">
        <v>62</v>
      </c>
      <c r="AF1806" s="4">
        <v>70</v>
      </c>
      <c r="AG1806" s="4">
        <v>63</v>
      </c>
      <c r="AH1806" s="4">
        <v>72</v>
      </c>
      <c r="AI1806" s="4">
        <v>53</v>
      </c>
      <c r="AJ1806" s="4">
        <v>293</v>
      </c>
      <c r="AK1806" s="4">
        <v>40</v>
      </c>
      <c r="AL1806" s="4">
        <v>86</v>
      </c>
      <c r="AM1806" s="4">
        <v>60</v>
      </c>
      <c r="AN1806" s="4">
        <v>85</v>
      </c>
      <c r="AO1806" s="4">
        <v>22</v>
      </c>
      <c r="AP1806" s="4">
        <v>262</v>
      </c>
      <c r="AQ1806" s="4">
        <v>78</v>
      </c>
      <c r="AR1806" s="4">
        <v>72</v>
      </c>
      <c r="AS1806" s="4">
        <v>28</v>
      </c>
      <c r="AT1806" s="4">
        <v>54</v>
      </c>
      <c r="AU1806" s="4">
        <v>30</v>
      </c>
      <c r="AV1806" s="4">
        <v>69</v>
      </c>
      <c r="AW1806" s="4">
        <v>226</v>
      </c>
      <c r="AX1806" s="4">
        <v>74</v>
      </c>
      <c r="AY1806" s="4">
        <v>78</v>
      </c>
      <c r="AZ1806" s="4">
        <v>74</v>
      </c>
      <c r="BA1806" s="4">
        <v>39</v>
      </c>
      <c r="BB1806" s="4">
        <v>6</v>
      </c>
      <c r="BC1806" s="4">
        <v>6</v>
      </c>
      <c r="BD1806" s="4">
        <v>14</v>
      </c>
      <c r="BE1806" s="4">
        <v>8</v>
      </c>
      <c r="BF1806" s="4">
        <v>5</v>
      </c>
      <c r="BG1806" s="4">
        <v>1603</v>
      </c>
      <c r="BH1806" s="4">
        <v>358</v>
      </c>
      <c r="BI1806" s="4">
        <v>1</v>
      </c>
      <c r="BJ1806" s="4">
        <v>66</v>
      </c>
      <c r="BK1806" s="4">
        <v>26</v>
      </c>
      <c r="BL1806" s="4">
        <v>52</v>
      </c>
      <c r="BM1806" s="4">
        <v>62</v>
      </c>
      <c r="BN1806" s="4">
        <v>75</v>
      </c>
    </row>
    <row r="1807" spans="1:66" ht="30" customHeight="1" x14ac:dyDescent="0.25">
      <c r="A1807" s="15" t="s">
        <v>5125</v>
      </c>
      <c r="B1807" s="4">
        <v>23</v>
      </c>
      <c r="C1807" s="4">
        <v>69</v>
      </c>
      <c r="D1807" s="4">
        <v>77</v>
      </c>
      <c r="E1807" s="5" t="s">
        <v>8072</v>
      </c>
      <c r="F1807" s="5" t="str">
        <f t="shared" si="153"/>
        <v>Reggiana</v>
      </c>
      <c r="G1807" s="25" t="str">
        <f t="shared" si="154"/>
        <v>Jun 30, 2024 A Prestamo</v>
      </c>
      <c r="H1807" s="5">
        <v>0</v>
      </c>
      <c r="I1807" s="4" t="s">
        <v>283</v>
      </c>
      <c r="J1807" s="4" t="s">
        <v>235</v>
      </c>
      <c r="K1807" s="4" t="s">
        <v>68</v>
      </c>
      <c r="L1807" s="4">
        <v>72</v>
      </c>
      <c r="M1807" s="4" t="s">
        <v>69</v>
      </c>
      <c r="N1807" s="4">
        <v>8</v>
      </c>
      <c r="O1807" s="6" t="s">
        <v>7364</v>
      </c>
      <c r="P1807" s="6" t="s">
        <v>7203</v>
      </c>
      <c r="Q1807" s="6">
        <v>0</v>
      </c>
      <c r="R1807" s="4">
        <v>308</v>
      </c>
      <c r="S1807" s="4">
        <v>66</v>
      </c>
      <c r="T1807" s="4">
        <v>60</v>
      </c>
      <c r="U1807" s="4">
        <v>52</v>
      </c>
      <c r="V1807" s="4">
        <v>73</v>
      </c>
      <c r="W1807" s="4">
        <v>57</v>
      </c>
      <c r="X1807" s="4">
        <v>334</v>
      </c>
      <c r="Y1807" s="4">
        <v>73</v>
      </c>
      <c r="Z1807" s="4">
        <v>59</v>
      </c>
      <c r="AA1807" s="4">
        <v>57</v>
      </c>
      <c r="AB1807" s="4">
        <v>71</v>
      </c>
      <c r="AC1807" s="4">
        <v>74</v>
      </c>
      <c r="AD1807" s="4">
        <v>328</v>
      </c>
      <c r="AE1807" s="4">
        <v>70</v>
      </c>
      <c r="AF1807" s="4">
        <v>75</v>
      </c>
      <c r="AG1807" s="4">
        <v>60</v>
      </c>
      <c r="AH1807" s="4">
        <v>65</v>
      </c>
      <c r="AI1807" s="4">
        <v>58</v>
      </c>
      <c r="AJ1807" s="4">
        <v>322</v>
      </c>
      <c r="AK1807" s="4">
        <v>70</v>
      </c>
      <c r="AL1807" s="4">
        <v>65</v>
      </c>
      <c r="AM1807" s="4">
        <v>60</v>
      </c>
      <c r="AN1807" s="4">
        <v>66</v>
      </c>
      <c r="AO1807" s="4">
        <v>61</v>
      </c>
      <c r="AP1807" s="4">
        <v>320</v>
      </c>
      <c r="AQ1807" s="4">
        <v>54</v>
      </c>
      <c r="AR1807" s="4">
        <v>56</v>
      </c>
      <c r="AS1807" s="4">
        <v>72</v>
      </c>
      <c r="AT1807" s="4">
        <v>70</v>
      </c>
      <c r="AU1807" s="4">
        <v>68</v>
      </c>
      <c r="AV1807" s="4">
        <v>69</v>
      </c>
      <c r="AW1807" s="4">
        <v>162</v>
      </c>
      <c r="AX1807" s="4">
        <v>49</v>
      </c>
      <c r="AY1807" s="4">
        <v>59</v>
      </c>
      <c r="AZ1807" s="4">
        <v>54</v>
      </c>
      <c r="BA1807" s="4">
        <v>54</v>
      </c>
      <c r="BB1807" s="4">
        <v>8</v>
      </c>
      <c r="BC1807" s="4">
        <v>8</v>
      </c>
      <c r="BD1807" s="4">
        <v>9</v>
      </c>
      <c r="BE1807" s="4">
        <v>15</v>
      </c>
      <c r="BF1807" s="4">
        <v>14</v>
      </c>
      <c r="BG1807" s="4">
        <v>1828</v>
      </c>
      <c r="BH1807" s="4">
        <v>392</v>
      </c>
      <c r="BI1807" s="4">
        <v>1</v>
      </c>
      <c r="BJ1807" s="4">
        <v>73</v>
      </c>
      <c r="BK1807" s="4">
        <v>63</v>
      </c>
      <c r="BL1807" s="4">
        <v>69</v>
      </c>
      <c r="BM1807" s="4">
        <v>71</v>
      </c>
      <c r="BN1807" s="4">
        <v>54</v>
      </c>
    </row>
    <row r="1808" spans="1:66" ht="30" customHeight="1" x14ac:dyDescent="0.25">
      <c r="A1808" s="15" t="s">
        <v>2388</v>
      </c>
      <c r="B1808" s="4">
        <v>19</v>
      </c>
      <c r="C1808" s="4">
        <v>73</v>
      </c>
      <c r="D1808" s="4">
        <v>85</v>
      </c>
      <c r="E1808" s="5" t="s">
        <v>2389</v>
      </c>
      <c r="F1808" s="5" t="str">
        <f t="shared" si="153"/>
        <v>Cagliari</v>
      </c>
      <c r="G1808" s="25" t="str">
        <f t="shared" si="154"/>
        <v>2023 ~ 2028</v>
      </c>
      <c r="H1808" s="5" t="str">
        <f t="shared" ref="H1808:H1821" si="155">RIGHT(G1808, 4)</f>
        <v>2028</v>
      </c>
      <c r="I1808" s="4" t="s">
        <v>337</v>
      </c>
      <c r="J1808" s="4" t="s">
        <v>125</v>
      </c>
      <c r="K1808" s="4" t="s">
        <v>68</v>
      </c>
      <c r="L1808" s="4">
        <v>75</v>
      </c>
      <c r="M1808" s="4" t="s">
        <v>195</v>
      </c>
      <c r="N1808" s="4">
        <v>12</v>
      </c>
      <c r="O1808" s="6" t="s">
        <v>7009</v>
      </c>
      <c r="P1808" s="6" t="s">
        <v>7203</v>
      </c>
      <c r="Q1808" s="6" t="s">
        <v>7191</v>
      </c>
      <c r="R1808" s="4">
        <v>340</v>
      </c>
      <c r="S1808" s="4">
        <v>70</v>
      </c>
      <c r="T1808" s="4">
        <v>59</v>
      </c>
      <c r="U1808" s="4">
        <v>67</v>
      </c>
      <c r="V1808" s="4">
        <v>76</v>
      </c>
      <c r="W1808" s="4">
        <v>68</v>
      </c>
      <c r="X1808" s="4">
        <v>350</v>
      </c>
      <c r="Y1808" s="4">
        <v>72</v>
      </c>
      <c r="Z1808" s="4">
        <v>71</v>
      </c>
      <c r="AA1808" s="4">
        <v>58</v>
      </c>
      <c r="AB1808" s="4">
        <v>74</v>
      </c>
      <c r="AC1808" s="4">
        <v>75</v>
      </c>
      <c r="AD1808" s="4">
        <v>331</v>
      </c>
      <c r="AE1808" s="4">
        <v>64</v>
      </c>
      <c r="AF1808" s="4">
        <v>66</v>
      </c>
      <c r="AG1808" s="4">
        <v>68</v>
      </c>
      <c r="AH1808" s="4">
        <v>71</v>
      </c>
      <c r="AI1808" s="4">
        <v>62</v>
      </c>
      <c r="AJ1808" s="4">
        <v>360</v>
      </c>
      <c r="AK1808" s="4">
        <v>74</v>
      </c>
      <c r="AL1808" s="4">
        <v>71</v>
      </c>
      <c r="AM1808" s="4">
        <v>77</v>
      </c>
      <c r="AN1808" s="4">
        <v>68</v>
      </c>
      <c r="AO1808" s="4">
        <v>70</v>
      </c>
      <c r="AP1808" s="4">
        <v>335</v>
      </c>
      <c r="AQ1808" s="4">
        <v>66</v>
      </c>
      <c r="AR1808" s="4">
        <v>72</v>
      </c>
      <c r="AS1808" s="4">
        <v>66</v>
      </c>
      <c r="AT1808" s="4">
        <v>75</v>
      </c>
      <c r="AU1808" s="4">
        <v>56</v>
      </c>
      <c r="AV1808" s="4">
        <v>73</v>
      </c>
      <c r="AW1808" s="4">
        <v>206</v>
      </c>
      <c r="AX1808" s="4">
        <v>68</v>
      </c>
      <c r="AY1808" s="4">
        <v>70</v>
      </c>
      <c r="AZ1808" s="4">
        <v>68</v>
      </c>
      <c r="BA1808" s="4">
        <v>55</v>
      </c>
      <c r="BB1808" s="4">
        <v>15</v>
      </c>
      <c r="BC1808" s="4">
        <v>13</v>
      </c>
      <c r="BD1808" s="4">
        <v>12</v>
      </c>
      <c r="BE1808" s="4">
        <v>6</v>
      </c>
      <c r="BF1808" s="4">
        <v>9</v>
      </c>
      <c r="BG1808" s="4">
        <v>1977</v>
      </c>
      <c r="BH1808" s="4">
        <v>414</v>
      </c>
      <c r="BI1808" s="4">
        <v>1</v>
      </c>
      <c r="BJ1808" s="4">
        <v>65</v>
      </c>
      <c r="BK1808" s="4">
        <v>65</v>
      </c>
      <c r="BL1808" s="4">
        <v>73</v>
      </c>
      <c r="BM1808" s="4">
        <v>72</v>
      </c>
      <c r="BN1808" s="4">
        <v>69</v>
      </c>
    </row>
    <row r="1809" spans="1:66" ht="30" customHeight="1" x14ac:dyDescent="0.25">
      <c r="A1809" s="15" t="s">
        <v>6113</v>
      </c>
      <c r="B1809" s="4">
        <v>19</v>
      </c>
      <c r="C1809" s="4">
        <v>61</v>
      </c>
      <c r="D1809" s="4">
        <v>74</v>
      </c>
      <c r="E1809" s="5" t="s">
        <v>6114</v>
      </c>
      <c r="F1809" s="5" t="str">
        <f t="shared" si="153"/>
        <v>Ajaccio</v>
      </c>
      <c r="G1809" s="25" t="str">
        <f t="shared" si="154"/>
        <v>2023 ~ 2027</v>
      </c>
      <c r="H1809" s="5" t="str">
        <f t="shared" si="155"/>
        <v>2027</v>
      </c>
      <c r="I1809" s="4" t="s">
        <v>97</v>
      </c>
      <c r="J1809" s="4" t="s">
        <v>98</v>
      </c>
      <c r="K1809" s="4" t="s">
        <v>68</v>
      </c>
      <c r="L1809" s="4">
        <v>62</v>
      </c>
      <c r="M1809" s="4" t="s">
        <v>229</v>
      </c>
      <c r="N1809" s="4">
        <v>13</v>
      </c>
      <c r="O1809" s="6" t="s">
        <v>7573</v>
      </c>
      <c r="P1809" s="6">
        <v>700</v>
      </c>
      <c r="Q1809" s="6" t="s">
        <v>7190</v>
      </c>
      <c r="R1809" s="4">
        <v>196</v>
      </c>
      <c r="S1809" s="4">
        <v>44</v>
      </c>
      <c r="T1809" s="4">
        <v>31</v>
      </c>
      <c r="U1809" s="4">
        <v>23</v>
      </c>
      <c r="V1809" s="4">
        <v>64</v>
      </c>
      <c r="W1809" s="4">
        <v>34</v>
      </c>
      <c r="X1809" s="4">
        <v>283</v>
      </c>
      <c r="Y1809" s="4">
        <v>59</v>
      </c>
      <c r="Z1809" s="4">
        <v>56</v>
      </c>
      <c r="AA1809" s="4">
        <v>49</v>
      </c>
      <c r="AB1809" s="4">
        <v>59</v>
      </c>
      <c r="AC1809" s="4">
        <v>60</v>
      </c>
      <c r="AD1809" s="4">
        <v>366</v>
      </c>
      <c r="AE1809" s="4">
        <v>74</v>
      </c>
      <c r="AF1809" s="4">
        <v>72</v>
      </c>
      <c r="AG1809" s="4">
        <v>81</v>
      </c>
      <c r="AH1809" s="4">
        <v>56</v>
      </c>
      <c r="AI1809" s="4">
        <v>83</v>
      </c>
      <c r="AJ1809" s="4">
        <v>253</v>
      </c>
      <c r="AK1809" s="4">
        <v>56</v>
      </c>
      <c r="AL1809" s="4">
        <v>46</v>
      </c>
      <c r="AM1809" s="4">
        <v>56</v>
      </c>
      <c r="AN1809" s="4">
        <v>51</v>
      </c>
      <c r="AO1809" s="4">
        <v>44</v>
      </c>
      <c r="AP1809" s="4">
        <v>278</v>
      </c>
      <c r="AQ1809" s="4">
        <v>62</v>
      </c>
      <c r="AR1809" s="4">
        <v>63</v>
      </c>
      <c r="AS1809" s="4">
        <v>49</v>
      </c>
      <c r="AT1809" s="4">
        <v>54</v>
      </c>
      <c r="AU1809" s="4">
        <v>50</v>
      </c>
      <c r="AV1809" s="4">
        <v>56</v>
      </c>
      <c r="AW1809" s="4">
        <v>177</v>
      </c>
      <c r="AX1809" s="4">
        <v>59</v>
      </c>
      <c r="AY1809" s="4">
        <v>60</v>
      </c>
      <c r="AZ1809" s="4">
        <v>58</v>
      </c>
      <c r="BA1809" s="4">
        <v>61</v>
      </c>
      <c r="BB1809" s="4">
        <v>14</v>
      </c>
      <c r="BC1809" s="4">
        <v>12</v>
      </c>
      <c r="BD1809" s="4">
        <v>13</v>
      </c>
      <c r="BE1809" s="4">
        <v>12</v>
      </c>
      <c r="BF1809" s="4">
        <v>10</v>
      </c>
      <c r="BG1809" s="4">
        <v>1614</v>
      </c>
      <c r="BH1809" s="4">
        <v>342</v>
      </c>
      <c r="BI1809" s="4">
        <v>1</v>
      </c>
      <c r="BJ1809" s="4">
        <v>73</v>
      </c>
      <c r="BK1809" s="4">
        <v>41</v>
      </c>
      <c r="BL1809" s="4">
        <v>56</v>
      </c>
      <c r="BM1809" s="4">
        <v>62</v>
      </c>
      <c r="BN1809" s="4">
        <v>56</v>
      </c>
    </row>
    <row r="1810" spans="1:66" ht="30" customHeight="1" x14ac:dyDescent="0.25">
      <c r="A1810" s="15" t="s">
        <v>5091</v>
      </c>
      <c r="B1810" s="4">
        <v>24</v>
      </c>
      <c r="C1810" s="4" t="s">
        <v>203</v>
      </c>
      <c r="D1810" s="4" t="s">
        <v>265</v>
      </c>
      <c r="E1810" s="5" t="s">
        <v>5092</v>
      </c>
      <c r="F1810" s="5" t="str">
        <f t="shared" si="153"/>
        <v>Hamburger SV</v>
      </c>
      <c r="G1810" s="25" t="str">
        <f t="shared" si="154"/>
        <v>2022 ~ 2026</v>
      </c>
      <c r="H1810" s="5" t="str">
        <f t="shared" si="155"/>
        <v>2026</v>
      </c>
      <c r="I1810" s="4" t="s">
        <v>124</v>
      </c>
      <c r="J1810" s="4" t="s">
        <v>119</v>
      </c>
      <c r="K1810" s="4" t="s">
        <v>68</v>
      </c>
      <c r="L1810" s="4">
        <v>69</v>
      </c>
      <c r="M1810" s="4" t="s">
        <v>508</v>
      </c>
      <c r="N1810" s="4">
        <v>4</v>
      </c>
      <c r="O1810" s="6" t="s">
        <v>7562</v>
      </c>
      <c r="P1810" s="6" t="s">
        <v>7001</v>
      </c>
      <c r="Q1810" s="6" t="s">
        <v>7117</v>
      </c>
      <c r="R1810" s="4">
        <v>66</v>
      </c>
      <c r="S1810" s="4">
        <v>11</v>
      </c>
      <c r="T1810" s="4">
        <v>5</v>
      </c>
      <c r="U1810" s="4">
        <v>10</v>
      </c>
      <c r="V1810" s="4">
        <v>32</v>
      </c>
      <c r="W1810" s="4">
        <v>8</v>
      </c>
      <c r="X1810" s="4">
        <v>86</v>
      </c>
      <c r="Y1810" s="4">
        <v>12</v>
      </c>
      <c r="Z1810" s="4">
        <v>14</v>
      </c>
      <c r="AA1810" s="4">
        <v>13</v>
      </c>
      <c r="AB1810" s="4">
        <v>23</v>
      </c>
      <c r="AC1810" s="4">
        <v>24</v>
      </c>
      <c r="AD1810" s="4">
        <v>164</v>
      </c>
      <c r="AE1810" s="4">
        <v>30</v>
      </c>
      <c r="AF1810" s="4">
        <v>18</v>
      </c>
      <c r="AG1810" s="4">
        <v>24</v>
      </c>
      <c r="AH1810" s="4">
        <v>58</v>
      </c>
      <c r="AI1810" s="4">
        <v>34</v>
      </c>
      <c r="AJ1810" s="4">
        <v>175</v>
      </c>
      <c r="AK1810" s="4">
        <v>50</v>
      </c>
      <c r="AL1810" s="4" t="s">
        <v>3695</v>
      </c>
      <c r="AM1810" s="4" t="s">
        <v>5093</v>
      </c>
      <c r="AN1810" s="4">
        <v>45</v>
      </c>
      <c r="AO1810" s="4">
        <v>8</v>
      </c>
      <c r="AP1810" s="4">
        <v>93</v>
      </c>
      <c r="AQ1810" s="4">
        <v>27</v>
      </c>
      <c r="AR1810" s="4">
        <v>9</v>
      </c>
      <c r="AS1810" s="4">
        <v>7</v>
      </c>
      <c r="AT1810" s="4">
        <v>33</v>
      </c>
      <c r="AU1810" s="4">
        <v>17</v>
      </c>
      <c r="AV1810" s="4">
        <v>39</v>
      </c>
      <c r="AW1810" s="4">
        <v>29</v>
      </c>
      <c r="AX1810" s="4">
        <v>6</v>
      </c>
      <c r="AY1810" s="4">
        <v>12</v>
      </c>
      <c r="AZ1810" s="4">
        <v>11</v>
      </c>
      <c r="BA1810" s="4">
        <v>344</v>
      </c>
      <c r="BB1810" s="4" t="s">
        <v>304</v>
      </c>
      <c r="BC1810" s="4">
        <v>69</v>
      </c>
      <c r="BD1810" s="4">
        <v>66</v>
      </c>
      <c r="BE1810" s="4">
        <v>70</v>
      </c>
      <c r="BF1810" s="4" t="s">
        <v>370</v>
      </c>
      <c r="BG1810" s="4">
        <v>957</v>
      </c>
      <c r="BH1810" s="4">
        <v>369</v>
      </c>
      <c r="BI1810" s="4">
        <v>1</v>
      </c>
      <c r="BJ1810" s="4">
        <v>70</v>
      </c>
      <c r="BK1810" s="4">
        <v>69</v>
      </c>
      <c r="BL1810" s="4">
        <v>66</v>
      </c>
      <c r="BM1810" s="4">
        <v>69</v>
      </c>
      <c r="BN1810" s="4">
        <v>25</v>
      </c>
    </row>
    <row r="1811" spans="1:66" ht="30" customHeight="1" x14ac:dyDescent="0.25">
      <c r="A1811" s="15" t="s">
        <v>6778</v>
      </c>
      <c r="B1811" s="4">
        <v>22</v>
      </c>
      <c r="C1811" s="4">
        <v>74</v>
      </c>
      <c r="D1811" s="4">
        <v>81</v>
      </c>
      <c r="E1811" s="5" t="s">
        <v>3416</v>
      </c>
      <c r="F1811" s="5" t="str">
        <f t="shared" si="153"/>
        <v>Independiente del Valle</v>
      </c>
      <c r="G1811" s="25" t="str">
        <f t="shared" si="154"/>
        <v>2018 ~ 2024</v>
      </c>
      <c r="H1811" s="5" t="str">
        <f t="shared" si="155"/>
        <v>2024</v>
      </c>
      <c r="I1811" s="4" t="s">
        <v>337</v>
      </c>
      <c r="J1811" s="4" t="s">
        <v>84</v>
      </c>
      <c r="K1811" s="4" t="s">
        <v>68</v>
      </c>
      <c r="L1811" s="4">
        <v>74</v>
      </c>
      <c r="M1811" s="4" t="s">
        <v>508</v>
      </c>
      <c r="N1811" s="4">
        <v>7</v>
      </c>
      <c r="O1811" s="6" t="s">
        <v>7005</v>
      </c>
      <c r="P1811" s="6">
        <v>600</v>
      </c>
      <c r="Q1811" s="6" t="s">
        <v>7438</v>
      </c>
      <c r="R1811" s="4">
        <v>76</v>
      </c>
      <c r="S1811" s="4">
        <v>13</v>
      </c>
      <c r="T1811" s="4">
        <v>8</v>
      </c>
      <c r="U1811" s="4">
        <v>14</v>
      </c>
      <c r="V1811" s="4">
        <v>35</v>
      </c>
      <c r="W1811" s="4">
        <v>6</v>
      </c>
      <c r="X1811" s="4">
        <v>66</v>
      </c>
      <c r="Y1811" s="4">
        <v>9</v>
      </c>
      <c r="Z1811" s="4">
        <v>11</v>
      </c>
      <c r="AA1811" s="4">
        <v>12</v>
      </c>
      <c r="AB1811" s="4">
        <v>16</v>
      </c>
      <c r="AC1811" s="4">
        <v>18</v>
      </c>
      <c r="AD1811" s="4">
        <v>221</v>
      </c>
      <c r="AE1811" s="4">
        <v>35</v>
      </c>
      <c r="AF1811" s="4">
        <v>29</v>
      </c>
      <c r="AG1811" s="4">
        <v>41</v>
      </c>
      <c r="AH1811" s="4">
        <v>72</v>
      </c>
      <c r="AI1811" s="4">
        <v>44</v>
      </c>
      <c r="AJ1811" s="4">
        <v>202</v>
      </c>
      <c r="AK1811" s="4">
        <v>51</v>
      </c>
      <c r="AL1811" s="4">
        <v>58</v>
      </c>
      <c r="AM1811" s="4">
        <v>29</v>
      </c>
      <c r="AN1811" s="4">
        <v>57</v>
      </c>
      <c r="AO1811" s="4">
        <v>7</v>
      </c>
      <c r="AP1811" s="4">
        <v>90</v>
      </c>
      <c r="AQ1811" s="4">
        <v>20</v>
      </c>
      <c r="AR1811" s="4">
        <v>14</v>
      </c>
      <c r="AS1811" s="4">
        <v>8</v>
      </c>
      <c r="AT1811" s="4">
        <v>35</v>
      </c>
      <c r="AU1811" s="4">
        <v>13</v>
      </c>
      <c r="AV1811" s="4">
        <v>35</v>
      </c>
      <c r="AW1811" s="4">
        <v>35</v>
      </c>
      <c r="AX1811" s="4">
        <v>11</v>
      </c>
      <c r="AY1811" s="4">
        <v>12</v>
      </c>
      <c r="AZ1811" s="4">
        <v>12</v>
      </c>
      <c r="BA1811" s="4">
        <v>360</v>
      </c>
      <c r="BB1811" s="4">
        <v>74</v>
      </c>
      <c r="BC1811" s="4">
        <v>71</v>
      </c>
      <c r="BD1811" s="4">
        <v>68</v>
      </c>
      <c r="BE1811" s="4">
        <v>72</v>
      </c>
      <c r="BF1811" s="4">
        <v>75</v>
      </c>
      <c r="BG1811" s="4">
        <v>1050</v>
      </c>
      <c r="BH1811" s="4">
        <v>393</v>
      </c>
      <c r="BI1811" s="4">
        <v>1</v>
      </c>
      <c r="BJ1811" s="4">
        <v>74</v>
      </c>
      <c r="BK1811" s="4">
        <v>71</v>
      </c>
      <c r="BL1811" s="4">
        <v>68</v>
      </c>
      <c r="BM1811" s="4">
        <v>75</v>
      </c>
      <c r="BN1811" s="4">
        <v>33</v>
      </c>
    </row>
    <row r="1812" spans="1:66" ht="30" customHeight="1" x14ac:dyDescent="0.25">
      <c r="A1812" s="15" t="s">
        <v>582</v>
      </c>
      <c r="B1812" s="4">
        <v>25</v>
      </c>
      <c r="C1812" s="4">
        <v>83</v>
      </c>
      <c r="D1812" s="4">
        <v>84</v>
      </c>
      <c r="E1812" s="5" t="s">
        <v>583</v>
      </c>
      <c r="F1812" s="5" t="str">
        <f t="shared" si="153"/>
        <v>Manchester United</v>
      </c>
      <c r="G1812" s="25" t="str">
        <f t="shared" si="154"/>
        <v>2015 ~ 2028</v>
      </c>
      <c r="H1812" s="5" t="str">
        <f t="shared" si="155"/>
        <v>2028</v>
      </c>
      <c r="I1812" s="4" t="s">
        <v>124</v>
      </c>
      <c r="J1812" s="4" t="s">
        <v>98</v>
      </c>
      <c r="K1812" s="4" t="s">
        <v>68</v>
      </c>
      <c r="L1812" s="4">
        <v>83</v>
      </c>
      <c r="M1812" s="4" t="s">
        <v>294</v>
      </c>
      <c r="N1812" s="4">
        <v>1</v>
      </c>
      <c r="O1812" s="6" t="s">
        <v>6874</v>
      </c>
      <c r="P1812" s="6" t="s">
        <v>7037</v>
      </c>
      <c r="Q1812" s="6" t="s">
        <v>7054</v>
      </c>
      <c r="R1812" s="4">
        <v>377</v>
      </c>
      <c r="S1812" s="4">
        <v>74</v>
      </c>
      <c r="T1812" s="4">
        <v>81</v>
      </c>
      <c r="U1812" s="4">
        <v>71</v>
      </c>
      <c r="V1812" s="4">
        <v>78</v>
      </c>
      <c r="W1812" s="4">
        <v>73</v>
      </c>
      <c r="X1812" s="4">
        <v>394</v>
      </c>
      <c r="Y1812" s="4">
        <v>85</v>
      </c>
      <c r="Z1812" s="4">
        <v>80</v>
      </c>
      <c r="AA1812" s="4">
        <v>75</v>
      </c>
      <c r="AB1812" s="4">
        <v>72</v>
      </c>
      <c r="AC1812" s="4">
        <v>82</v>
      </c>
      <c r="AD1812" s="4">
        <v>408</v>
      </c>
      <c r="AE1812" s="4">
        <v>88</v>
      </c>
      <c r="AF1812" s="4">
        <v>91</v>
      </c>
      <c r="AG1812" s="4">
        <v>80</v>
      </c>
      <c r="AH1812" s="4">
        <v>80</v>
      </c>
      <c r="AI1812" s="4">
        <v>69</v>
      </c>
      <c r="AJ1812" s="4">
        <v>388</v>
      </c>
      <c r="AK1812" s="4">
        <v>93</v>
      </c>
      <c r="AL1812" s="4">
        <v>82</v>
      </c>
      <c r="AM1812" s="4">
        <v>70</v>
      </c>
      <c r="AN1812" s="4">
        <v>65</v>
      </c>
      <c r="AO1812" s="4">
        <v>78</v>
      </c>
      <c r="AP1812" s="4">
        <v>326</v>
      </c>
      <c r="AQ1812" s="4">
        <v>54</v>
      </c>
      <c r="AR1812" s="4">
        <v>27</v>
      </c>
      <c r="AS1812" s="4">
        <v>83</v>
      </c>
      <c r="AT1812" s="4">
        <v>77</v>
      </c>
      <c r="AU1812" s="4">
        <v>85</v>
      </c>
      <c r="AV1812" s="4">
        <v>76</v>
      </c>
      <c r="AW1812" s="4">
        <v>83</v>
      </c>
      <c r="AX1812" s="4">
        <v>30</v>
      </c>
      <c r="AY1812" s="4">
        <v>29</v>
      </c>
      <c r="AZ1812" s="4">
        <v>24</v>
      </c>
      <c r="BA1812" s="4">
        <v>53</v>
      </c>
      <c r="BB1812" s="4">
        <v>11</v>
      </c>
      <c r="BC1812" s="4">
        <v>6</v>
      </c>
      <c r="BD1812" s="4">
        <v>15</v>
      </c>
      <c r="BE1812" s="4">
        <v>7</v>
      </c>
      <c r="BF1812" s="4">
        <v>14</v>
      </c>
      <c r="BG1812" s="4">
        <v>2029</v>
      </c>
      <c r="BH1812" s="4">
        <v>429</v>
      </c>
      <c r="BI1812" s="4">
        <v>3</v>
      </c>
      <c r="BJ1812" s="4">
        <v>90</v>
      </c>
      <c r="BK1812" s="4">
        <v>83</v>
      </c>
      <c r="BL1812" s="4">
        <v>76</v>
      </c>
      <c r="BM1812" s="4">
        <v>82</v>
      </c>
      <c r="BN1812" s="4">
        <v>33</v>
      </c>
    </row>
    <row r="1813" spans="1:66" ht="30" customHeight="1" x14ac:dyDescent="0.25">
      <c r="A1813" s="15" t="s">
        <v>3034</v>
      </c>
      <c r="B1813" s="4">
        <v>24</v>
      </c>
      <c r="C1813" s="4">
        <v>77</v>
      </c>
      <c r="D1813" s="4">
        <v>84</v>
      </c>
      <c r="E1813" s="5" t="s">
        <v>3035</v>
      </c>
      <c r="F1813" s="5" t="str">
        <f t="shared" si="153"/>
        <v>Genoa</v>
      </c>
      <c r="G1813" s="25" t="str">
        <f t="shared" si="154"/>
        <v>2023 ~ 2028</v>
      </c>
      <c r="H1813" s="5" t="str">
        <f t="shared" si="155"/>
        <v>2028</v>
      </c>
      <c r="I1813" s="4" t="s">
        <v>124</v>
      </c>
      <c r="J1813" s="4" t="s">
        <v>377</v>
      </c>
      <c r="K1813" s="4" t="s">
        <v>68</v>
      </c>
      <c r="L1813" s="4">
        <v>79</v>
      </c>
      <c r="M1813" s="4" t="s">
        <v>106</v>
      </c>
      <c r="N1813" s="4">
        <v>7</v>
      </c>
      <c r="O1813" s="6" t="s">
        <v>6978</v>
      </c>
      <c r="P1813" s="6" t="s">
        <v>7168</v>
      </c>
      <c r="Q1813" s="6" t="s">
        <v>6945</v>
      </c>
      <c r="R1813" s="4">
        <v>349</v>
      </c>
      <c r="S1813" s="4">
        <v>51</v>
      </c>
      <c r="T1813" s="4">
        <v>82</v>
      </c>
      <c r="U1813" s="4">
        <v>78</v>
      </c>
      <c r="V1813" s="4">
        <v>70</v>
      </c>
      <c r="W1813" s="4">
        <v>68</v>
      </c>
      <c r="X1813" s="4">
        <v>326</v>
      </c>
      <c r="Y1813" s="4">
        <v>69</v>
      </c>
      <c r="Z1813" s="4">
        <v>62</v>
      </c>
      <c r="AA1813" s="4">
        <v>52</v>
      </c>
      <c r="AB1813" s="4">
        <v>67</v>
      </c>
      <c r="AC1813" s="4">
        <v>76</v>
      </c>
      <c r="AD1813" s="4">
        <v>342</v>
      </c>
      <c r="AE1813" s="4">
        <v>69</v>
      </c>
      <c r="AF1813" s="4">
        <v>78</v>
      </c>
      <c r="AG1813" s="4">
        <v>62</v>
      </c>
      <c r="AH1813" s="4">
        <v>75</v>
      </c>
      <c r="AI1813" s="4">
        <v>58</v>
      </c>
      <c r="AJ1813" s="4">
        <v>387</v>
      </c>
      <c r="AK1813" s="4">
        <v>78</v>
      </c>
      <c r="AL1813" s="4">
        <v>80</v>
      </c>
      <c r="AM1813" s="4">
        <v>74</v>
      </c>
      <c r="AN1813" s="4">
        <v>85</v>
      </c>
      <c r="AO1813" s="4">
        <v>70</v>
      </c>
      <c r="AP1813" s="4">
        <v>308</v>
      </c>
      <c r="AQ1813" s="4">
        <v>62</v>
      </c>
      <c r="AR1813" s="4">
        <v>32</v>
      </c>
      <c r="AS1813" s="4">
        <v>81</v>
      </c>
      <c r="AT1813" s="4">
        <v>67</v>
      </c>
      <c r="AU1813" s="4">
        <v>66</v>
      </c>
      <c r="AV1813" s="4">
        <v>75</v>
      </c>
      <c r="AW1813" s="4">
        <v>88</v>
      </c>
      <c r="AX1813" s="4">
        <v>34</v>
      </c>
      <c r="AY1813" s="4">
        <v>29</v>
      </c>
      <c r="AZ1813" s="4">
        <v>25</v>
      </c>
      <c r="BA1813" s="4">
        <v>47</v>
      </c>
      <c r="BB1813" s="4">
        <v>7</v>
      </c>
      <c r="BC1813" s="4">
        <v>9</v>
      </c>
      <c r="BD1813" s="4">
        <v>9</v>
      </c>
      <c r="BE1813" s="4">
        <v>13</v>
      </c>
      <c r="BF1813" s="4">
        <v>9</v>
      </c>
      <c r="BG1813" s="4">
        <v>1847</v>
      </c>
      <c r="BH1813" s="4">
        <v>398</v>
      </c>
      <c r="BI1813" s="4">
        <v>1</v>
      </c>
      <c r="BJ1813" s="4">
        <v>74</v>
      </c>
      <c r="BK1813" s="4">
        <v>77</v>
      </c>
      <c r="BL1813" s="4">
        <v>64</v>
      </c>
      <c r="BM1813" s="4">
        <v>70</v>
      </c>
      <c r="BN1813" s="4">
        <v>36</v>
      </c>
    </row>
    <row r="1814" spans="1:66" ht="30" customHeight="1" x14ac:dyDescent="0.25">
      <c r="A1814" s="15" t="s">
        <v>144</v>
      </c>
      <c r="B1814" s="4">
        <v>34</v>
      </c>
      <c r="C1814" s="4">
        <v>82</v>
      </c>
      <c r="D1814" s="4">
        <v>82</v>
      </c>
      <c r="E1814" s="5" t="s">
        <v>145</v>
      </c>
      <c r="F1814" s="5" t="str">
        <f t="shared" si="153"/>
        <v>Borussia Dortmund</v>
      </c>
      <c r="G1814" s="25" t="str">
        <f t="shared" si="154"/>
        <v>2012 ~ 2024</v>
      </c>
      <c r="H1814" s="5" t="str">
        <f t="shared" si="155"/>
        <v>2024</v>
      </c>
      <c r="I1814" s="4" t="s">
        <v>146</v>
      </c>
      <c r="J1814" s="4" t="s">
        <v>147</v>
      </c>
      <c r="K1814" s="4" t="s">
        <v>68</v>
      </c>
      <c r="L1814" s="4">
        <v>82</v>
      </c>
      <c r="M1814" s="4" t="s">
        <v>69</v>
      </c>
      <c r="N1814" s="4">
        <v>0</v>
      </c>
      <c r="O1814" s="6" t="s">
        <v>6900</v>
      </c>
      <c r="P1814" s="6" t="s">
        <v>6901</v>
      </c>
      <c r="Q1814" s="6" t="s">
        <v>6902</v>
      </c>
      <c r="R1814" s="4">
        <v>379</v>
      </c>
      <c r="S1814" s="4">
        <v>82</v>
      </c>
      <c r="T1814" s="4">
        <v>84</v>
      </c>
      <c r="U1814" s="4">
        <v>44</v>
      </c>
      <c r="V1814" s="4">
        <v>85</v>
      </c>
      <c r="W1814" s="4">
        <v>84</v>
      </c>
      <c r="X1814" s="4">
        <v>420</v>
      </c>
      <c r="Y1814" s="4">
        <v>85</v>
      </c>
      <c r="Z1814" s="4">
        <v>87</v>
      </c>
      <c r="AA1814" s="4">
        <v>85</v>
      </c>
      <c r="AB1814" s="4">
        <v>77</v>
      </c>
      <c r="AC1814" s="4">
        <v>86</v>
      </c>
      <c r="AD1814" s="4">
        <v>370</v>
      </c>
      <c r="AE1814" s="4">
        <v>68</v>
      </c>
      <c r="AF1814" s="4">
        <v>60</v>
      </c>
      <c r="AG1814" s="4">
        <v>78</v>
      </c>
      <c r="AH1814" s="4">
        <v>83</v>
      </c>
      <c r="AI1814" s="4">
        <v>81</v>
      </c>
      <c r="AJ1814" s="4">
        <v>355</v>
      </c>
      <c r="AK1814" s="4">
        <v>82</v>
      </c>
      <c r="AL1814" s="4">
        <v>61</v>
      </c>
      <c r="AM1814" s="4">
        <v>65</v>
      </c>
      <c r="AN1814" s="4">
        <v>66</v>
      </c>
      <c r="AO1814" s="4">
        <v>81</v>
      </c>
      <c r="AP1814" s="4">
        <v>355</v>
      </c>
      <c r="AQ1814" s="4">
        <v>51</v>
      </c>
      <c r="AR1814" s="4">
        <v>56</v>
      </c>
      <c r="AS1814" s="4">
        <v>84</v>
      </c>
      <c r="AT1814" s="4">
        <v>83</v>
      </c>
      <c r="AU1814" s="4">
        <v>81</v>
      </c>
      <c r="AV1814" s="4">
        <v>86</v>
      </c>
      <c r="AW1814" s="4">
        <v>165</v>
      </c>
      <c r="AX1814" s="4">
        <v>59</v>
      </c>
      <c r="AY1814" s="4">
        <v>47</v>
      </c>
      <c r="AZ1814" s="4">
        <v>59</v>
      </c>
      <c r="BA1814" s="4">
        <v>61</v>
      </c>
      <c r="BB1814" s="4">
        <v>12</v>
      </c>
      <c r="BC1814" s="4">
        <v>12</v>
      </c>
      <c r="BD1814" s="4">
        <v>13</v>
      </c>
      <c r="BE1814" s="4">
        <v>13</v>
      </c>
      <c r="BF1814" s="4">
        <v>11</v>
      </c>
      <c r="BG1814" s="4">
        <v>2105</v>
      </c>
      <c r="BH1814" s="4">
        <v>430</v>
      </c>
      <c r="BI1814" s="4">
        <v>3</v>
      </c>
      <c r="BJ1814" s="4">
        <v>64</v>
      </c>
      <c r="BK1814" s="4">
        <v>83</v>
      </c>
      <c r="BL1814" s="4">
        <v>83</v>
      </c>
      <c r="BM1814" s="4">
        <v>84</v>
      </c>
      <c r="BN1814" s="4">
        <v>53</v>
      </c>
    </row>
    <row r="1815" spans="1:66" ht="30" customHeight="1" x14ac:dyDescent="0.25">
      <c r="A1815" s="15" t="s">
        <v>4377</v>
      </c>
      <c r="B1815" s="4">
        <v>25</v>
      </c>
      <c r="C1815" s="4">
        <v>74</v>
      </c>
      <c r="D1815" s="4">
        <v>75</v>
      </c>
      <c r="E1815" s="5" t="s">
        <v>2340</v>
      </c>
      <c r="F1815" s="5" t="str">
        <f t="shared" si="153"/>
        <v>FSV Mainz 05</v>
      </c>
      <c r="G1815" s="25" t="str">
        <f t="shared" si="154"/>
        <v>2023 ~ 2027</v>
      </c>
      <c r="H1815" s="5" t="str">
        <f t="shared" si="155"/>
        <v>2027</v>
      </c>
      <c r="I1815" s="4" t="s">
        <v>259</v>
      </c>
      <c r="J1815" s="4" t="s">
        <v>156</v>
      </c>
      <c r="K1815" s="4" t="s">
        <v>68</v>
      </c>
      <c r="L1815" s="4">
        <v>75</v>
      </c>
      <c r="M1815" s="4" t="s">
        <v>69</v>
      </c>
      <c r="N1815" s="4">
        <v>1</v>
      </c>
      <c r="O1815" s="6" t="s">
        <v>6882</v>
      </c>
      <c r="P1815" s="6" t="s">
        <v>6952</v>
      </c>
      <c r="Q1815" s="6" t="s">
        <v>7548</v>
      </c>
      <c r="R1815" s="4">
        <v>352</v>
      </c>
      <c r="S1815" s="4">
        <v>69</v>
      </c>
      <c r="T1815" s="4">
        <v>74</v>
      </c>
      <c r="U1815" s="4">
        <v>68</v>
      </c>
      <c r="V1815" s="4">
        <v>71</v>
      </c>
      <c r="W1815" s="4">
        <v>70</v>
      </c>
      <c r="X1815" s="4">
        <v>360</v>
      </c>
      <c r="Y1815" s="4">
        <v>80</v>
      </c>
      <c r="Z1815" s="4">
        <v>70</v>
      </c>
      <c r="AA1815" s="4">
        <v>69</v>
      </c>
      <c r="AB1815" s="4">
        <v>65</v>
      </c>
      <c r="AC1815" s="4">
        <v>76</v>
      </c>
      <c r="AD1815" s="4">
        <v>385</v>
      </c>
      <c r="AE1815" s="4">
        <v>85</v>
      </c>
      <c r="AF1815" s="4">
        <v>64</v>
      </c>
      <c r="AG1815" s="4" t="s">
        <v>1252</v>
      </c>
      <c r="AH1815" s="4">
        <v>75</v>
      </c>
      <c r="AI1815" s="4">
        <v>82</v>
      </c>
      <c r="AJ1815" s="4">
        <v>369</v>
      </c>
      <c r="AK1815" s="4">
        <v>77</v>
      </c>
      <c r="AL1815" s="4">
        <v>79</v>
      </c>
      <c r="AM1815" s="4">
        <v>69</v>
      </c>
      <c r="AN1815" s="4">
        <v>65</v>
      </c>
      <c r="AO1815" s="4">
        <v>79</v>
      </c>
      <c r="AP1815" s="4">
        <v>279</v>
      </c>
      <c r="AQ1815" s="4">
        <v>41</v>
      </c>
      <c r="AR1815" s="4">
        <v>40</v>
      </c>
      <c r="AS1815" s="4">
        <v>73</v>
      </c>
      <c r="AT1815" s="4">
        <v>69</v>
      </c>
      <c r="AU1815" s="4">
        <v>56</v>
      </c>
      <c r="AV1815" s="4">
        <v>76</v>
      </c>
      <c r="AW1815" s="4">
        <v>145</v>
      </c>
      <c r="AX1815" s="4">
        <v>38</v>
      </c>
      <c r="AY1815" s="4">
        <v>56</v>
      </c>
      <c r="AZ1815" s="4">
        <v>51</v>
      </c>
      <c r="BA1815" s="4">
        <v>47</v>
      </c>
      <c r="BB1815" s="4">
        <v>12</v>
      </c>
      <c r="BC1815" s="4">
        <v>13</v>
      </c>
      <c r="BD1815" s="4">
        <v>7</v>
      </c>
      <c r="BE1815" s="4">
        <v>5</v>
      </c>
      <c r="BF1815" s="4">
        <v>10</v>
      </c>
      <c r="BG1815" s="4">
        <v>1937</v>
      </c>
      <c r="BH1815" s="4">
        <v>404</v>
      </c>
      <c r="BI1815" s="4">
        <v>2</v>
      </c>
      <c r="BJ1815" s="4">
        <v>73</v>
      </c>
      <c r="BK1815" s="4">
        <v>74</v>
      </c>
      <c r="BL1815" s="4">
        <v>69</v>
      </c>
      <c r="BM1815" s="4">
        <v>78</v>
      </c>
      <c r="BN1815" s="4">
        <v>48</v>
      </c>
    </row>
    <row r="1816" spans="1:66" ht="30" customHeight="1" x14ac:dyDescent="0.25">
      <c r="A1816" s="15" t="s">
        <v>5883</v>
      </c>
      <c r="B1816" s="4">
        <v>33</v>
      </c>
      <c r="C1816" s="4">
        <v>71</v>
      </c>
      <c r="D1816" s="4">
        <v>71</v>
      </c>
      <c r="E1816" s="5" t="s">
        <v>5884</v>
      </c>
      <c r="F1816" s="5" t="str">
        <f t="shared" si="153"/>
        <v>Newcastle United</v>
      </c>
      <c r="G1816" s="25" t="str">
        <f t="shared" si="154"/>
        <v>2016 ~ 2024</v>
      </c>
      <c r="H1816" s="5" t="str">
        <f t="shared" si="155"/>
        <v>2024</v>
      </c>
      <c r="I1816" s="4" t="s">
        <v>252</v>
      </c>
      <c r="J1816" s="4" t="s">
        <v>67</v>
      </c>
      <c r="K1816" s="4" t="s">
        <v>77</v>
      </c>
      <c r="L1816" s="4">
        <v>72</v>
      </c>
      <c r="M1816" s="4" t="s">
        <v>69</v>
      </c>
      <c r="N1816" s="4">
        <v>0</v>
      </c>
      <c r="O1816" s="6" t="s">
        <v>7434</v>
      </c>
      <c r="P1816" s="6" t="s">
        <v>7065</v>
      </c>
      <c r="Q1816" s="6" t="s">
        <v>6878</v>
      </c>
      <c r="R1816" s="4">
        <v>330</v>
      </c>
      <c r="S1816" s="4">
        <v>76</v>
      </c>
      <c r="T1816" s="4">
        <v>66</v>
      </c>
      <c r="U1816" s="4">
        <v>39</v>
      </c>
      <c r="V1816" s="4">
        <v>74</v>
      </c>
      <c r="W1816" s="4">
        <v>75</v>
      </c>
      <c r="X1816" s="4">
        <v>367</v>
      </c>
      <c r="Y1816" s="4">
        <v>75</v>
      </c>
      <c r="Z1816" s="4">
        <v>77</v>
      </c>
      <c r="AA1816" s="4">
        <v>69</v>
      </c>
      <c r="AB1816" s="4">
        <v>72</v>
      </c>
      <c r="AC1816" s="4">
        <v>74</v>
      </c>
      <c r="AD1816" s="4">
        <v>326</v>
      </c>
      <c r="AE1816" s="4">
        <v>62</v>
      </c>
      <c r="AF1816" s="4">
        <v>54</v>
      </c>
      <c r="AG1816" s="4">
        <v>65</v>
      </c>
      <c r="AH1816" s="4">
        <v>70</v>
      </c>
      <c r="AI1816" s="4">
        <v>75</v>
      </c>
      <c r="AJ1816" s="4">
        <v>313</v>
      </c>
      <c r="AK1816" s="4">
        <v>75</v>
      </c>
      <c r="AL1816" s="4">
        <v>53</v>
      </c>
      <c r="AM1816" s="4">
        <v>52</v>
      </c>
      <c r="AN1816" s="4">
        <v>60</v>
      </c>
      <c r="AO1816" s="4">
        <v>73</v>
      </c>
      <c r="AP1816" s="4">
        <v>370</v>
      </c>
      <c r="AQ1816" s="4">
        <v>82</v>
      </c>
      <c r="AR1816" s="4">
        <v>70</v>
      </c>
      <c r="AS1816" s="4">
        <v>73</v>
      </c>
      <c r="AT1816" s="4">
        <v>73</v>
      </c>
      <c r="AU1816" s="4">
        <v>72</v>
      </c>
      <c r="AV1816" s="4">
        <v>73</v>
      </c>
      <c r="AW1816" s="4">
        <v>206</v>
      </c>
      <c r="AX1816" s="4">
        <v>68</v>
      </c>
      <c r="AY1816" s="4">
        <v>72</v>
      </c>
      <c r="AZ1816" s="4">
        <v>66</v>
      </c>
      <c r="BA1816" s="4">
        <v>61</v>
      </c>
      <c r="BB1816" s="4">
        <v>15</v>
      </c>
      <c r="BC1816" s="4">
        <v>8</v>
      </c>
      <c r="BD1816" s="4">
        <v>11</v>
      </c>
      <c r="BE1816" s="4">
        <v>14</v>
      </c>
      <c r="BF1816" s="4">
        <v>13</v>
      </c>
      <c r="BG1816" s="4">
        <v>1973</v>
      </c>
      <c r="BH1816" s="4">
        <v>404</v>
      </c>
      <c r="BI1816" s="4">
        <v>1</v>
      </c>
      <c r="BJ1816" s="4">
        <v>58</v>
      </c>
      <c r="BK1816" s="4">
        <v>70</v>
      </c>
      <c r="BL1816" s="4">
        <v>74</v>
      </c>
      <c r="BM1816" s="4">
        <v>73</v>
      </c>
      <c r="BN1816" s="4">
        <v>67</v>
      </c>
    </row>
    <row r="1817" spans="1:66" ht="30" customHeight="1" x14ac:dyDescent="0.25">
      <c r="A1817" s="15" t="s">
        <v>3730</v>
      </c>
      <c r="B1817" s="4">
        <v>20</v>
      </c>
      <c r="C1817" s="4">
        <v>69</v>
      </c>
      <c r="D1817" s="4">
        <v>80</v>
      </c>
      <c r="E1817" s="5" t="s">
        <v>3731</v>
      </c>
      <c r="F1817" s="5" t="str">
        <f t="shared" si="153"/>
        <v>Aston Villa</v>
      </c>
      <c r="G1817" s="25" t="str">
        <f t="shared" si="154"/>
        <v>2024 ~ 2029</v>
      </c>
      <c r="H1817" s="5" t="str">
        <f t="shared" si="155"/>
        <v>2029</v>
      </c>
      <c r="I1817" s="4" t="s">
        <v>494</v>
      </c>
      <c r="J1817" s="4" t="s">
        <v>290</v>
      </c>
      <c r="K1817" s="4" t="s">
        <v>68</v>
      </c>
      <c r="L1817" s="4">
        <v>70</v>
      </c>
      <c r="M1817" s="4" t="s">
        <v>206</v>
      </c>
      <c r="N1817" s="4">
        <v>11</v>
      </c>
      <c r="O1817" s="6" t="s">
        <v>7364</v>
      </c>
      <c r="P1817" s="6" t="s">
        <v>6952</v>
      </c>
      <c r="Q1817" s="6" t="s">
        <v>6919</v>
      </c>
      <c r="R1817" s="4">
        <v>306</v>
      </c>
      <c r="S1817" s="4">
        <v>62</v>
      </c>
      <c r="T1817" s="4">
        <v>64</v>
      </c>
      <c r="U1817" s="4">
        <v>56</v>
      </c>
      <c r="V1817" s="4">
        <v>68</v>
      </c>
      <c r="W1817" s="4">
        <v>56</v>
      </c>
      <c r="X1817" s="4">
        <v>308</v>
      </c>
      <c r="Y1817" s="4">
        <v>76</v>
      </c>
      <c r="Z1817" s="4" t="s">
        <v>171</v>
      </c>
      <c r="AA1817" s="4">
        <v>47</v>
      </c>
      <c r="AB1817" s="4">
        <v>56</v>
      </c>
      <c r="AC1817" s="4">
        <v>67</v>
      </c>
      <c r="AD1817" s="4">
        <v>350</v>
      </c>
      <c r="AE1817" s="4">
        <v>74</v>
      </c>
      <c r="AF1817" s="4">
        <v>79</v>
      </c>
      <c r="AG1817" s="4" t="s">
        <v>3387</v>
      </c>
      <c r="AH1817" s="4">
        <v>62</v>
      </c>
      <c r="AI1817" s="4" t="s">
        <v>3650</v>
      </c>
      <c r="AJ1817" s="4">
        <v>347</v>
      </c>
      <c r="AK1817" s="4">
        <v>70</v>
      </c>
      <c r="AL1817" s="4">
        <v>75</v>
      </c>
      <c r="AM1817" s="4">
        <v>64</v>
      </c>
      <c r="AN1817" s="4">
        <v>75</v>
      </c>
      <c r="AO1817" s="4">
        <v>63</v>
      </c>
      <c r="AP1817" s="4">
        <v>293</v>
      </c>
      <c r="AQ1817" s="4">
        <v>56</v>
      </c>
      <c r="AR1817" s="4">
        <v>46</v>
      </c>
      <c r="AS1817" s="4">
        <v>65</v>
      </c>
      <c r="AT1817" s="4">
        <v>66</v>
      </c>
      <c r="AU1817" s="4">
        <v>60</v>
      </c>
      <c r="AV1817" s="4" t="s">
        <v>3732</v>
      </c>
      <c r="AW1817" s="4">
        <v>140</v>
      </c>
      <c r="AX1817" s="4" t="s">
        <v>1885</v>
      </c>
      <c r="AY1817" s="4" t="s">
        <v>3733</v>
      </c>
      <c r="AZ1817" s="4" t="s">
        <v>384</v>
      </c>
      <c r="BA1817" s="4">
        <v>53</v>
      </c>
      <c r="BB1817" s="4">
        <v>7</v>
      </c>
      <c r="BC1817" s="4">
        <v>8</v>
      </c>
      <c r="BD1817" s="4">
        <v>13</v>
      </c>
      <c r="BE1817" s="4">
        <v>11</v>
      </c>
      <c r="BF1817" s="4">
        <v>14</v>
      </c>
      <c r="BG1817" s="4">
        <v>1797</v>
      </c>
      <c r="BH1817" s="4">
        <v>391</v>
      </c>
      <c r="BI1817" s="4">
        <v>1</v>
      </c>
      <c r="BJ1817" s="4">
        <v>77</v>
      </c>
      <c r="BK1817" s="4">
        <v>64</v>
      </c>
      <c r="BL1817" s="4">
        <v>63</v>
      </c>
      <c r="BM1817" s="4">
        <v>71</v>
      </c>
      <c r="BN1817" s="4">
        <v>48</v>
      </c>
    </row>
    <row r="1818" spans="1:66" ht="30" customHeight="1" x14ac:dyDescent="0.25">
      <c r="A1818" s="15" t="s">
        <v>6674</v>
      </c>
      <c r="B1818" s="4">
        <v>20</v>
      </c>
      <c r="C1818" s="4">
        <v>73</v>
      </c>
      <c r="D1818" s="4">
        <v>79</v>
      </c>
      <c r="E1818" s="5" t="s">
        <v>4373</v>
      </c>
      <c r="F1818" s="5" t="str">
        <f t="shared" si="153"/>
        <v>SC Freiburg</v>
      </c>
      <c r="G1818" s="25" t="str">
        <f t="shared" si="154"/>
        <v>2022 ~ 2027</v>
      </c>
      <c r="H1818" s="5" t="str">
        <f t="shared" si="155"/>
        <v>2027</v>
      </c>
      <c r="I1818" s="4" t="s">
        <v>138</v>
      </c>
      <c r="J1818" s="4" t="s">
        <v>235</v>
      </c>
      <c r="K1818" s="4" t="s">
        <v>68</v>
      </c>
      <c r="L1818" s="4">
        <v>75</v>
      </c>
      <c r="M1818" s="4" t="s">
        <v>69</v>
      </c>
      <c r="N1818" s="4">
        <v>6</v>
      </c>
      <c r="O1818" s="6" t="s">
        <v>7467</v>
      </c>
      <c r="P1818" s="6" t="s">
        <v>6944</v>
      </c>
      <c r="Q1818" s="6" t="s">
        <v>7595</v>
      </c>
      <c r="R1818" s="4">
        <v>307</v>
      </c>
      <c r="S1818" s="4">
        <v>59</v>
      </c>
      <c r="T1818" s="4">
        <v>61</v>
      </c>
      <c r="U1818" s="4">
        <v>57</v>
      </c>
      <c r="V1818" s="4">
        <v>76</v>
      </c>
      <c r="W1818" s="4">
        <v>54</v>
      </c>
      <c r="X1818" s="4">
        <v>304</v>
      </c>
      <c r="Y1818" s="4">
        <v>74</v>
      </c>
      <c r="Z1818" s="4">
        <v>49</v>
      </c>
      <c r="AA1818" s="4">
        <v>39</v>
      </c>
      <c r="AB1818" s="4">
        <v>67</v>
      </c>
      <c r="AC1818" s="4">
        <v>75</v>
      </c>
      <c r="AD1818" s="4">
        <v>359</v>
      </c>
      <c r="AE1818" s="4">
        <v>72</v>
      </c>
      <c r="AF1818" s="4">
        <v>81</v>
      </c>
      <c r="AG1818" s="4">
        <v>68</v>
      </c>
      <c r="AH1818" s="4">
        <v>72</v>
      </c>
      <c r="AI1818" s="4">
        <v>66</v>
      </c>
      <c r="AJ1818" s="4">
        <v>338</v>
      </c>
      <c r="AK1818" s="4">
        <v>63</v>
      </c>
      <c r="AL1818" s="4">
        <v>71</v>
      </c>
      <c r="AM1818" s="4">
        <v>78</v>
      </c>
      <c r="AN1818" s="4">
        <v>70</v>
      </c>
      <c r="AO1818" s="4">
        <v>56</v>
      </c>
      <c r="AP1818" s="4">
        <v>317</v>
      </c>
      <c r="AQ1818" s="4">
        <v>56</v>
      </c>
      <c r="AR1818" s="4">
        <v>64</v>
      </c>
      <c r="AS1818" s="4">
        <v>76</v>
      </c>
      <c r="AT1818" s="4">
        <v>75</v>
      </c>
      <c r="AU1818" s="4">
        <v>46</v>
      </c>
      <c r="AV1818" s="4">
        <v>66</v>
      </c>
      <c r="AW1818" s="4">
        <v>181</v>
      </c>
      <c r="AX1818" s="4">
        <v>58</v>
      </c>
      <c r="AY1818" s="4">
        <v>64</v>
      </c>
      <c r="AZ1818" s="4">
        <v>59</v>
      </c>
      <c r="BA1818" s="4">
        <v>50</v>
      </c>
      <c r="BB1818" s="4">
        <v>11</v>
      </c>
      <c r="BC1818" s="4">
        <v>14</v>
      </c>
      <c r="BD1818" s="4">
        <v>10</v>
      </c>
      <c r="BE1818" s="4">
        <v>7</v>
      </c>
      <c r="BF1818" s="4">
        <v>8</v>
      </c>
      <c r="BG1818" s="4">
        <v>1856</v>
      </c>
      <c r="BH1818" s="4">
        <v>408</v>
      </c>
      <c r="BI1818" s="4">
        <v>1</v>
      </c>
      <c r="BJ1818" s="4">
        <v>77</v>
      </c>
      <c r="BK1818" s="4">
        <v>60</v>
      </c>
      <c r="BL1818" s="4">
        <v>68</v>
      </c>
      <c r="BM1818" s="4">
        <v>73</v>
      </c>
      <c r="BN1818" s="4">
        <v>61</v>
      </c>
    </row>
    <row r="1819" spans="1:66" ht="30" customHeight="1" x14ac:dyDescent="0.25">
      <c r="A1819" s="15" t="s">
        <v>5917</v>
      </c>
      <c r="B1819" s="4">
        <v>31</v>
      </c>
      <c r="C1819" s="4">
        <v>69</v>
      </c>
      <c r="D1819" s="4">
        <v>69</v>
      </c>
      <c r="E1819" s="5" t="s">
        <v>5918</v>
      </c>
      <c r="F1819" s="5" t="str">
        <f t="shared" si="153"/>
        <v>Brisbane Roar</v>
      </c>
      <c r="G1819" s="25" t="str">
        <f t="shared" si="154"/>
        <v>2024 ~ 2024</v>
      </c>
      <c r="H1819" s="5" t="str">
        <f t="shared" si="155"/>
        <v>2024</v>
      </c>
      <c r="I1819" s="4" t="s">
        <v>104</v>
      </c>
      <c r="J1819" s="4" t="s">
        <v>278</v>
      </c>
      <c r="K1819" s="4" t="s">
        <v>68</v>
      </c>
      <c r="L1819" s="4">
        <v>69</v>
      </c>
      <c r="M1819" s="4" t="s">
        <v>294</v>
      </c>
      <c r="N1819" s="4">
        <v>0</v>
      </c>
      <c r="O1819" s="6" t="s">
        <v>7434</v>
      </c>
      <c r="P1819" s="6" t="s">
        <v>6872</v>
      </c>
      <c r="Q1819" s="6" t="s">
        <v>7479</v>
      </c>
      <c r="R1819" s="4">
        <v>289</v>
      </c>
      <c r="S1819" s="4">
        <v>60</v>
      </c>
      <c r="T1819" s="4">
        <v>66</v>
      </c>
      <c r="U1819" s="4">
        <v>31</v>
      </c>
      <c r="V1819" s="4">
        <v>67</v>
      </c>
      <c r="W1819" s="4">
        <v>65</v>
      </c>
      <c r="X1819" s="4">
        <v>344</v>
      </c>
      <c r="Y1819" s="4">
        <v>75</v>
      </c>
      <c r="Z1819" s="4">
        <v>72</v>
      </c>
      <c r="AA1819" s="4">
        <v>64</v>
      </c>
      <c r="AB1819" s="4">
        <v>64</v>
      </c>
      <c r="AC1819" s="4">
        <v>69</v>
      </c>
      <c r="AD1819" s="4">
        <v>384</v>
      </c>
      <c r="AE1819" s="4">
        <v>75</v>
      </c>
      <c r="AF1819" s="4">
        <v>79</v>
      </c>
      <c r="AG1819" s="4">
        <v>83</v>
      </c>
      <c r="AH1819" s="4">
        <v>65</v>
      </c>
      <c r="AI1819" s="4">
        <v>82</v>
      </c>
      <c r="AJ1819" s="4">
        <v>258</v>
      </c>
      <c r="AK1819" s="4">
        <v>67</v>
      </c>
      <c r="AL1819" s="4">
        <v>41</v>
      </c>
      <c r="AM1819" s="4">
        <v>51</v>
      </c>
      <c r="AN1819" s="4">
        <v>33</v>
      </c>
      <c r="AO1819" s="4">
        <v>66</v>
      </c>
      <c r="AP1819" s="4">
        <v>286</v>
      </c>
      <c r="AQ1819" s="4">
        <v>49</v>
      </c>
      <c r="AR1819" s="4">
        <v>45</v>
      </c>
      <c r="AS1819" s="4">
        <v>65</v>
      </c>
      <c r="AT1819" s="4">
        <v>70</v>
      </c>
      <c r="AU1819" s="4">
        <v>57</v>
      </c>
      <c r="AV1819" s="4">
        <v>67</v>
      </c>
      <c r="AW1819" s="4">
        <v>141</v>
      </c>
      <c r="AX1819" s="4">
        <v>49</v>
      </c>
      <c r="AY1819" s="4">
        <v>47</v>
      </c>
      <c r="AZ1819" s="4">
        <v>45</v>
      </c>
      <c r="BA1819" s="4">
        <v>44</v>
      </c>
      <c r="BB1819" s="4">
        <v>8</v>
      </c>
      <c r="BC1819" s="4">
        <v>8</v>
      </c>
      <c r="BD1819" s="4">
        <v>7</v>
      </c>
      <c r="BE1819" s="4">
        <v>9</v>
      </c>
      <c r="BF1819" s="4">
        <v>12</v>
      </c>
      <c r="BG1819" s="4">
        <v>1746</v>
      </c>
      <c r="BH1819" s="4">
        <v>368</v>
      </c>
      <c r="BI1819" s="4">
        <v>1</v>
      </c>
      <c r="BJ1819" s="4">
        <v>77</v>
      </c>
      <c r="BK1819" s="4">
        <v>66</v>
      </c>
      <c r="BL1819" s="4">
        <v>66</v>
      </c>
      <c r="BM1819" s="4">
        <v>73</v>
      </c>
      <c r="BN1819" s="4">
        <v>45</v>
      </c>
    </row>
    <row r="1820" spans="1:66" ht="30" customHeight="1" x14ac:dyDescent="0.25">
      <c r="A1820" s="15" t="s">
        <v>6631</v>
      </c>
      <c r="B1820" s="4">
        <v>26</v>
      </c>
      <c r="C1820" s="4">
        <v>76</v>
      </c>
      <c r="D1820" s="4">
        <v>76</v>
      </c>
      <c r="E1820" s="5" t="s">
        <v>5392</v>
      </c>
      <c r="F1820" s="5" t="str">
        <f t="shared" si="153"/>
        <v>Racing Club</v>
      </c>
      <c r="G1820" s="25" t="str">
        <f t="shared" si="154"/>
        <v>2019 ~ 2023</v>
      </c>
      <c r="H1820" s="5" t="str">
        <f t="shared" si="155"/>
        <v>2023</v>
      </c>
      <c r="I1820" s="4" t="s">
        <v>124</v>
      </c>
      <c r="J1820" s="4" t="s">
        <v>91</v>
      </c>
      <c r="K1820" s="4" t="s">
        <v>77</v>
      </c>
      <c r="L1820" s="4">
        <v>76</v>
      </c>
      <c r="M1820" s="4" t="s">
        <v>791</v>
      </c>
      <c r="N1820" s="4">
        <v>0</v>
      </c>
      <c r="O1820" s="6" t="s">
        <v>7363</v>
      </c>
      <c r="P1820" s="6" t="s">
        <v>7052</v>
      </c>
      <c r="Q1820" s="6" t="s">
        <v>7034</v>
      </c>
      <c r="R1820" s="4">
        <v>348</v>
      </c>
      <c r="S1820" s="4">
        <v>74</v>
      </c>
      <c r="T1820" s="4">
        <v>71</v>
      </c>
      <c r="U1820" s="4">
        <v>59</v>
      </c>
      <c r="V1820" s="4">
        <v>76</v>
      </c>
      <c r="W1820" s="4">
        <v>68</v>
      </c>
      <c r="X1820" s="4">
        <v>405</v>
      </c>
      <c r="Y1820" s="4">
        <v>79</v>
      </c>
      <c r="Z1820" s="4">
        <v>87</v>
      </c>
      <c r="AA1820" s="4">
        <v>84</v>
      </c>
      <c r="AB1820" s="4">
        <v>75</v>
      </c>
      <c r="AC1820" s="4">
        <v>80</v>
      </c>
      <c r="AD1820" s="4">
        <v>358</v>
      </c>
      <c r="AE1820" s="4">
        <v>73</v>
      </c>
      <c r="AF1820" s="4">
        <v>78</v>
      </c>
      <c r="AG1820" s="4">
        <v>75</v>
      </c>
      <c r="AH1820" s="4">
        <v>71</v>
      </c>
      <c r="AI1820" s="4">
        <v>61</v>
      </c>
      <c r="AJ1820" s="4">
        <v>350</v>
      </c>
      <c r="AK1820" s="4">
        <v>86</v>
      </c>
      <c r="AL1820" s="4">
        <v>62</v>
      </c>
      <c r="AM1820" s="4">
        <v>63</v>
      </c>
      <c r="AN1820" s="4">
        <v>58</v>
      </c>
      <c r="AO1820" s="4">
        <v>81</v>
      </c>
      <c r="AP1820" s="4">
        <v>330</v>
      </c>
      <c r="AQ1820" s="4">
        <v>46</v>
      </c>
      <c r="AR1820" s="4">
        <v>57</v>
      </c>
      <c r="AS1820" s="4">
        <v>73</v>
      </c>
      <c r="AT1820" s="4">
        <v>74</v>
      </c>
      <c r="AU1820" s="4">
        <v>80</v>
      </c>
      <c r="AV1820" s="4">
        <v>73</v>
      </c>
      <c r="AW1820" s="4">
        <v>159</v>
      </c>
      <c r="AX1820" s="4">
        <v>52</v>
      </c>
      <c r="AY1820" s="4">
        <v>57</v>
      </c>
      <c r="AZ1820" s="4">
        <v>50</v>
      </c>
      <c r="BA1820" s="4">
        <v>45</v>
      </c>
      <c r="BB1820" s="4">
        <v>8</v>
      </c>
      <c r="BC1820" s="4">
        <v>6</v>
      </c>
      <c r="BD1820" s="4">
        <v>12</v>
      </c>
      <c r="BE1820" s="4">
        <v>8</v>
      </c>
      <c r="BF1820" s="4">
        <v>11</v>
      </c>
      <c r="BG1820" s="4">
        <v>1995</v>
      </c>
      <c r="BH1820" s="4">
        <v>417</v>
      </c>
      <c r="BI1820" s="4">
        <v>1</v>
      </c>
      <c r="BJ1820" s="4">
        <v>76</v>
      </c>
      <c r="BK1820" s="4">
        <v>76</v>
      </c>
      <c r="BL1820" s="4">
        <v>76</v>
      </c>
      <c r="BM1820" s="4">
        <v>77</v>
      </c>
      <c r="BN1820" s="4">
        <v>55</v>
      </c>
    </row>
    <row r="1821" spans="1:66" ht="30" customHeight="1" x14ac:dyDescent="0.25">
      <c r="A1821" s="15" t="s">
        <v>4365</v>
      </c>
      <c r="B1821" s="4">
        <v>20</v>
      </c>
      <c r="C1821" s="4">
        <v>72</v>
      </c>
      <c r="D1821" s="4">
        <v>82</v>
      </c>
      <c r="E1821" s="5" t="s">
        <v>4366</v>
      </c>
      <c r="F1821" s="5" t="str">
        <f t="shared" si="153"/>
        <v>Atalanta</v>
      </c>
      <c r="G1821" s="25" t="str">
        <f t="shared" si="154"/>
        <v>2020 ~ 2026</v>
      </c>
      <c r="H1821" s="5" t="str">
        <f t="shared" si="155"/>
        <v>2026</v>
      </c>
      <c r="I1821" s="4" t="s">
        <v>212</v>
      </c>
      <c r="J1821" s="4" t="s">
        <v>235</v>
      </c>
      <c r="K1821" s="4" t="s">
        <v>77</v>
      </c>
      <c r="L1821" s="4">
        <v>72</v>
      </c>
      <c r="M1821" s="4" t="s">
        <v>130</v>
      </c>
      <c r="N1821" s="4">
        <v>10</v>
      </c>
      <c r="O1821" s="6" t="s">
        <v>7349</v>
      </c>
      <c r="P1821" s="6" t="s">
        <v>6942</v>
      </c>
      <c r="Q1821" s="6" t="s">
        <v>7460</v>
      </c>
      <c r="R1821" s="4">
        <v>306</v>
      </c>
      <c r="S1821" s="4">
        <v>74</v>
      </c>
      <c r="T1821" s="4">
        <v>43</v>
      </c>
      <c r="U1821" s="4">
        <v>65</v>
      </c>
      <c r="V1821" s="4">
        <v>71</v>
      </c>
      <c r="W1821" s="4">
        <v>53</v>
      </c>
      <c r="X1821" s="4">
        <v>321</v>
      </c>
      <c r="Y1821" s="4">
        <v>68</v>
      </c>
      <c r="Z1821" s="4">
        <v>69</v>
      </c>
      <c r="AA1821" s="4">
        <v>50</v>
      </c>
      <c r="AB1821" s="4">
        <v>63</v>
      </c>
      <c r="AC1821" s="4">
        <v>71</v>
      </c>
      <c r="AD1821" s="4">
        <v>316</v>
      </c>
      <c r="AE1821" s="4">
        <v>64</v>
      </c>
      <c r="AF1821" s="4">
        <v>69</v>
      </c>
      <c r="AG1821" s="4">
        <v>54</v>
      </c>
      <c r="AH1821" s="4">
        <v>72</v>
      </c>
      <c r="AI1821" s="4">
        <v>57</v>
      </c>
      <c r="AJ1821" s="4">
        <v>321</v>
      </c>
      <c r="AK1821" s="4">
        <v>69</v>
      </c>
      <c r="AL1821" s="4">
        <v>71</v>
      </c>
      <c r="AM1821" s="4">
        <v>71</v>
      </c>
      <c r="AN1821" s="4">
        <v>70</v>
      </c>
      <c r="AO1821" s="4">
        <v>40</v>
      </c>
      <c r="AP1821" s="4">
        <v>304</v>
      </c>
      <c r="AQ1821" s="4">
        <v>70</v>
      </c>
      <c r="AR1821" s="4">
        <v>69</v>
      </c>
      <c r="AS1821" s="4">
        <v>71</v>
      </c>
      <c r="AT1821" s="4">
        <v>59</v>
      </c>
      <c r="AU1821" s="4">
        <v>35</v>
      </c>
      <c r="AV1821" s="4">
        <v>57</v>
      </c>
      <c r="AW1821" s="4">
        <v>210</v>
      </c>
      <c r="AX1821" s="4">
        <v>70</v>
      </c>
      <c r="AY1821" s="4">
        <v>71</v>
      </c>
      <c r="AZ1821" s="4">
        <v>69</v>
      </c>
      <c r="BA1821" s="4">
        <v>56</v>
      </c>
      <c r="BB1821" s="4">
        <v>11</v>
      </c>
      <c r="BC1821" s="4">
        <v>12</v>
      </c>
      <c r="BD1821" s="4">
        <v>11</v>
      </c>
      <c r="BE1821" s="4">
        <v>14</v>
      </c>
      <c r="BF1821" s="4">
        <v>8</v>
      </c>
      <c r="BG1821" s="4">
        <v>1834</v>
      </c>
      <c r="BH1821" s="4">
        <v>390</v>
      </c>
      <c r="BI1821" s="4">
        <v>1</v>
      </c>
      <c r="BJ1821" s="4">
        <v>67</v>
      </c>
      <c r="BK1821" s="4">
        <v>49</v>
      </c>
      <c r="BL1821" s="4">
        <v>67</v>
      </c>
      <c r="BM1821" s="4">
        <v>67</v>
      </c>
      <c r="BN1821" s="4">
        <v>70</v>
      </c>
    </row>
    <row r="1822" spans="1:66" ht="30" customHeight="1" x14ac:dyDescent="0.25">
      <c r="A1822" s="15" t="s">
        <v>1073</v>
      </c>
      <c r="B1822" s="4">
        <v>22</v>
      </c>
      <c r="C1822" s="4">
        <v>75</v>
      </c>
      <c r="D1822" s="4">
        <v>82</v>
      </c>
      <c r="E1822" s="5" t="s">
        <v>766</v>
      </c>
      <c r="F1822" s="5" t="str">
        <f t="shared" si="153"/>
        <v>Mexico</v>
      </c>
      <c r="G1822" s="25" t="str">
        <f t="shared" si="154"/>
        <v>Free</v>
      </c>
      <c r="H1822" s="5">
        <v>0</v>
      </c>
      <c r="I1822" s="4" t="s">
        <v>146</v>
      </c>
      <c r="J1822" s="4" t="s">
        <v>84</v>
      </c>
      <c r="K1822" s="4" t="s">
        <v>68</v>
      </c>
      <c r="L1822" s="4">
        <v>77</v>
      </c>
      <c r="M1822" s="4" t="s">
        <v>195</v>
      </c>
      <c r="N1822" s="4">
        <v>7</v>
      </c>
      <c r="O1822" s="6">
        <v>0</v>
      </c>
      <c r="P1822" s="6">
        <v>0</v>
      </c>
      <c r="Q1822" s="6">
        <v>0</v>
      </c>
      <c r="R1822" s="4">
        <v>324</v>
      </c>
      <c r="S1822" s="4">
        <v>64</v>
      </c>
      <c r="T1822" s="4">
        <v>60</v>
      </c>
      <c r="U1822" s="4">
        <v>60</v>
      </c>
      <c r="V1822" s="4">
        <v>80</v>
      </c>
      <c r="W1822" s="4">
        <v>60</v>
      </c>
      <c r="X1822" s="4">
        <v>365</v>
      </c>
      <c r="Y1822" s="4" t="s">
        <v>736</v>
      </c>
      <c r="Z1822" s="4">
        <v>69</v>
      </c>
      <c r="AA1822" s="4">
        <v>68</v>
      </c>
      <c r="AB1822" s="4">
        <v>77</v>
      </c>
      <c r="AC1822" s="4">
        <v>77</v>
      </c>
      <c r="AD1822" s="4">
        <v>370</v>
      </c>
      <c r="AE1822" s="4">
        <v>74</v>
      </c>
      <c r="AF1822" s="4">
        <v>74</v>
      </c>
      <c r="AG1822" s="4">
        <v>81</v>
      </c>
      <c r="AH1822" s="4">
        <v>69</v>
      </c>
      <c r="AI1822" s="4">
        <v>72</v>
      </c>
      <c r="AJ1822" s="4">
        <v>360</v>
      </c>
      <c r="AK1822" s="4">
        <v>72</v>
      </c>
      <c r="AL1822" s="4">
        <v>72</v>
      </c>
      <c r="AM1822" s="4">
        <v>82</v>
      </c>
      <c r="AN1822" s="4">
        <v>64</v>
      </c>
      <c r="AO1822" s="4">
        <v>70</v>
      </c>
      <c r="AP1822" s="4">
        <v>345</v>
      </c>
      <c r="AQ1822" s="4">
        <v>58</v>
      </c>
      <c r="AR1822" s="4">
        <v>75</v>
      </c>
      <c r="AS1822" s="4">
        <v>70</v>
      </c>
      <c r="AT1822" s="4">
        <v>77</v>
      </c>
      <c r="AU1822" s="4">
        <v>65</v>
      </c>
      <c r="AV1822" s="4">
        <v>68</v>
      </c>
      <c r="AW1822" s="4">
        <v>199</v>
      </c>
      <c r="AX1822" s="4">
        <v>70</v>
      </c>
      <c r="AY1822" s="4">
        <v>65</v>
      </c>
      <c r="AZ1822" s="4">
        <v>64</v>
      </c>
      <c r="BA1822" s="4">
        <v>49</v>
      </c>
      <c r="BB1822" s="4">
        <v>14</v>
      </c>
      <c r="BC1822" s="4">
        <v>14</v>
      </c>
      <c r="BD1822" s="4">
        <v>6</v>
      </c>
      <c r="BE1822" s="4">
        <v>8</v>
      </c>
      <c r="BF1822" s="4">
        <v>7</v>
      </c>
      <c r="BG1822" s="4">
        <v>2012</v>
      </c>
      <c r="BH1822" s="4">
        <v>425</v>
      </c>
      <c r="BI1822" s="4">
        <v>1</v>
      </c>
      <c r="BJ1822" s="4">
        <v>74</v>
      </c>
      <c r="BK1822" s="4">
        <v>65</v>
      </c>
      <c r="BL1822" s="4">
        <v>75</v>
      </c>
      <c r="BM1822" s="4">
        <v>75</v>
      </c>
      <c r="BN1822" s="4">
        <v>68</v>
      </c>
    </row>
    <row r="1823" spans="1:66" ht="30" customHeight="1" x14ac:dyDescent="0.25">
      <c r="A1823" s="15" t="s">
        <v>1395</v>
      </c>
      <c r="B1823" s="4">
        <v>29</v>
      </c>
      <c r="C1823" s="4" t="s">
        <v>163</v>
      </c>
      <c r="D1823" s="4" t="s">
        <v>163</v>
      </c>
      <c r="E1823" s="5" t="s">
        <v>725</v>
      </c>
      <c r="F1823" s="5" t="str">
        <f t="shared" si="153"/>
        <v>Borussia Dortmund</v>
      </c>
      <c r="G1823" s="25" t="str">
        <f t="shared" si="154"/>
        <v>2023 ~ 2027</v>
      </c>
      <c r="H1823" s="5" t="str">
        <f>RIGHT(G1823, 4)</f>
        <v>2027</v>
      </c>
      <c r="I1823" s="4" t="s">
        <v>90</v>
      </c>
      <c r="J1823" s="4" t="s">
        <v>67</v>
      </c>
      <c r="K1823" s="4" t="s">
        <v>68</v>
      </c>
      <c r="L1823" s="4">
        <v>82</v>
      </c>
      <c r="M1823" s="4" t="s">
        <v>195</v>
      </c>
      <c r="N1823" s="4">
        <v>0</v>
      </c>
      <c r="O1823" s="6" t="s">
        <v>7200</v>
      </c>
      <c r="P1823" s="6" t="s">
        <v>7089</v>
      </c>
      <c r="Q1823" s="6" t="s">
        <v>7333</v>
      </c>
      <c r="R1823" s="4">
        <v>381</v>
      </c>
      <c r="S1823" s="4" t="s">
        <v>169</v>
      </c>
      <c r="T1823" s="4">
        <v>78</v>
      </c>
      <c r="U1823" s="4">
        <v>60</v>
      </c>
      <c r="V1823" s="4">
        <v>83</v>
      </c>
      <c r="W1823" s="4" t="s">
        <v>135</v>
      </c>
      <c r="X1823" s="4">
        <v>399</v>
      </c>
      <c r="Y1823" s="4">
        <v>79</v>
      </c>
      <c r="Z1823" s="4">
        <v>77</v>
      </c>
      <c r="AA1823" s="4">
        <v>78</v>
      </c>
      <c r="AB1823" s="4">
        <v>81</v>
      </c>
      <c r="AC1823" s="4" t="s">
        <v>202</v>
      </c>
      <c r="AD1823" s="4">
        <v>390</v>
      </c>
      <c r="AE1823" s="4" t="s">
        <v>624</v>
      </c>
      <c r="AF1823" s="4" t="s">
        <v>505</v>
      </c>
      <c r="AG1823" s="4" t="s">
        <v>169</v>
      </c>
      <c r="AH1823" s="4" t="s">
        <v>1397</v>
      </c>
      <c r="AI1823" s="4" t="s">
        <v>199</v>
      </c>
      <c r="AJ1823" s="4">
        <v>398</v>
      </c>
      <c r="AK1823" s="4" t="s">
        <v>302</v>
      </c>
      <c r="AL1823" s="4" t="s">
        <v>304</v>
      </c>
      <c r="AM1823" s="4" t="s">
        <v>1398</v>
      </c>
      <c r="AN1823" s="4">
        <v>75</v>
      </c>
      <c r="AO1823" s="4">
        <v>85</v>
      </c>
      <c r="AP1823" s="4">
        <v>393</v>
      </c>
      <c r="AQ1823" s="4">
        <v>78</v>
      </c>
      <c r="AR1823" s="4">
        <v>77</v>
      </c>
      <c r="AS1823" s="4" t="s">
        <v>152</v>
      </c>
      <c r="AT1823" s="4">
        <v>81</v>
      </c>
      <c r="AU1823" s="4" t="s">
        <v>621</v>
      </c>
      <c r="AV1823" s="4" t="s">
        <v>165</v>
      </c>
      <c r="AW1823" s="4">
        <v>219</v>
      </c>
      <c r="AX1823" s="4" t="s">
        <v>1148</v>
      </c>
      <c r="AY1823" s="4">
        <v>75</v>
      </c>
      <c r="AZ1823" s="4">
        <v>69</v>
      </c>
      <c r="BA1823" s="4">
        <v>66</v>
      </c>
      <c r="BB1823" s="4">
        <v>11</v>
      </c>
      <c r="BC1823" s="4">
        <v>13</v>
      </c>
      <c r="BD1823" s="4">
        <v>14</v>
      </c>
      <c r="BE1823" s="4">
        <v>15</v>
      </c>
      <c r="BF1823" s="4">
        <v>13</v>
      </c>
      <c r="BG1823" s="4">
        <v>2246</v>
      </c>
      <c r="BH1823" s="4">
        <v>467</v>
      </c>
      <c r="BI1823" s="4">
        <v>3</v>
      </c>
      <c r="BJ1823" s="4">
        <v>74</v>
      </c>
      <c r="BK1823" s="4">
        <v>81</v>
      </c>
      <c r="BL1823" s="4">
        <v>81</v>
      </c>
      <c r="BM1823" s="4">
        <v>81</v>
      </c>
      <c r="BN1823" s="4">
        <v>73</v>
      </c>
    </row>
    <row r="1824" spans="1:66" ht="30" customHeight="1" x14ac:dyDescent="0.25">
      <c r="A1824" s="15" t="s">
        <v>1232</v>
      </c>
      <c r="B1824" s="4">
        <v>31</v>
      </c>
      <c r="C1824" s="4">
        <v>89</v>
      </c>
      <c r="D1824" s="4">
        <v>89</v>
      </c>
      <c r="E1824" s="5" t="s">
        <v>1233</v>
      </c>
      <c r="F1824" s="5" t="str">
        <f t="shared" si="153"/>
        <v>Liverpool</v>
      </c>
      <c r="G1824" s="25" t="str">
        <f t="shared" si="154"/>
        <v>2017 ~ 2025</v>
      </c>
      <c r="H1824" s="5" t="str">
        <f>RIGHT(G1824, 4)</f>
        <v>2025</v>
      </c>
      <c r="I1824" s="4" t="s">
        <v>97</v>
      </c>
      <c r="J1824" s="4" t="s">
        <v>91</v>
      </c>
      <c r="K1824" s="4" t="s">
        <v>77</v>
      </c>
      <c r="L1824" s="4">
        <v>89</v>
      </c>
      <c r="M1824" s="4" t="s">
        <v>791</v>
      </c>
      <c r="N1824" s="4">
        <v>0</v>
      </c>
      <c r="O1824" s="6" t="s">
        <v>7290</v>
      </c>
      <c r="P1824" s="6" t="s">
        <v>7235</v>
      </c>
      <c r="Q1824" s="6" t="s">
        <v>7291</v>
      </c>
      <c r="R1824" s="4">
        <v>399</v>
      </c>
      <c r="S1824" s="4">
        <v>80</v>
      </c>
      <c r="T1824" s="4">
        <v>92</v>
      </c>
      <c r="U1824" s="4">
        <v>59</v>
      </c>
      <c r="V1824" s="4">
        <v>85</v>
      </c>
      <c r="W1824" s="4">
        <v>83</v>
      </c>
      <c r="X1824" s="4">
        <v>404</v>
      </c>
      <c r="Y1824" s="4">
        <v>88</v>
      </c>
      <c r="Z1824" s="4">
        <v>84</v>
      </c>
      <c r="AA1824" s="4">
        <v>69</v>
      </c>
      <c r="AB1824" s="4">
        <v>77</v>
      </c>
      <c r="AC1824" s="4">
        <v>86</v>
      </c>
      <c r="AD1824" s="4">
        <v>451</v>
      </c>
      <c r="AE1824" s="4">
        <v>89</v>
      </c>
      <c r="AF1824" s="4">
        <v>89</v>
      </c>
      <c r="AG1824" s="4">
        <v>89</v>
      </c>
      <c r="AH1824" s="4">
        <v>93</v>
      </c>
      <c r="AI1824" s="4">
        <v>91</v>
      </c>
      <c r="AJ1824" s="4">
        <v>411</v>
      </c>
      <c r="AK1824" s="4">
        <v>82</v>
      </c>
      <c r="AL1824" s="4">
        <v>81</v>
      </c>
      <c r="AM1824" s="4">
        <v>87</v>
      </c>
      <c r="AN1824" s="4">
        <v>77</v>
      </c>
      <c r="AO1824" s="4">
        <v>84</v>
      </c>
      <c r="AP1824" s="4">
        <v>376</v>
      </c>
      <c r="AQ1824" s="4">
        <v>63</v>
      </c>
      <c r="AR1824" s="4">
        <v>55</v>
      </c>
      <c r="AS1824" s="4">
        <v>92</v>
      </c>
      <c r="AT1824" s="4">
        <v>85</v>
      </c>
      <c r="AU1824" s="4">
        <v>81</v>
      </c>
      <c r="AV1824" s="4">
        <v>90</v>
      </c>
      <c r="AW1824" s="4">
        <v>122</v>
      </c>
      <c r="AX1824" s="4">
        <v>38</v>
      </c>
      <c r="AY1824" s="4">
        <v>43</v>
      </c>
      <c r="AZ1824" s="4">
        <v>41</v>
      </c>
      <c r="BA1824" s="4">
        <v>62</v>
      </c>
      <c r="BB1824" s="4">
        <v>14</v>
      </c>
      <c r="BC1824" s="4">
        <v>14</v>
      </c>
      <c r="BD1824" s="4">
        <v>9</v>
      </c>
      <c r="BE1824" s="4">
        <v>11</v>
      </c>
      <c r="BF1824" s="4">
        <v>14</v>
      </c>
      <c r="BG1824" s="4">
        <v>2225</v>
      </c>
      <c r="BH1824" s="4">
        <v>468</v>
      </c>
      <c r="BI1824" s="4">
        <v>5</v>
      </c>
      <c r="BJ1824" s="4">
        <v>89</v>
      </c>
      <c r="BK1824" s="4">
        <v>87</v>
      </c>
      <c r="BL1824" s="4">
        <v>82</v>
      </c>
      <c r="BM1824" s="4">
        <v>88</v>
      </c>
      <c r="BN1824" s="4">
        <v>45</v>
      </c>
    </row>
    <row r="1825" spans="1:66" ht="30" customHeight="1" x14ac:dyDescent="0.25">
      <c r="A1825" s="15" t="s">
        <v>3844</v>
      </c>
      <c r="B1825" s="4">
        <v>24</v>
      </c>
      <c r="C1825" s="4">
        <v>76</v>
      </c>
      <c r="D1825" s="4">
        <v>81</v>
      </c>
      <c r="E1825" s="5" t="s">
        <v>715</v>
      </c>
      <c r="F1825" s="5" t="str">
        <f t="shared" si="153"/>
        <v>Monaco</v>
      </c>
      <c r="G1825" s="25" t="str">
        <f t="shared" si="154"/>
        <v>2023 ~ 2028</v>
      </c>
      <c r="H1825" s="5" t="str">
        <f>RIGHT(G1825, 4)</f>
        <v>2028</v>
      </c>
      <c r="I1825" s="4" t="s">
        <v>183</v>
      </c>
      <c r="J1825" s="4" t="s">
        <v>327</v>
      </c>
      <c r="K1825" s="4" t="s">
        <v>77</v>
      </c>
      <c r="L1825" s="4">
        <v>78</v>
      </c>
      <c r="M1825" s="4" t="s">
        <v>189</v>
      </c>
      <c r="N1825" s="4">
        <v>5</v>
      </c>
      <c r="O1825" s="6" t="s">
        <v>7058</v>
      </c>
      <c r="P1825" s="6" t="s">
        <v>6937</v>
      </c>
      <c r="Q1825" s="6" t="s">
        <v>7255</v>
      </c>
      <c r="R1825" s="4">
        <v>235</v>
      </c>
      <c r="S1825" s="4">
        <v>40</v>
      </c>
      <c r="T1825" s="4">
        <v>30</v>
      </c>
      <c r="U1825" s="4">
        <v>72</v>
      </c>
      <c r="V1825" s="4">
        <v>71</v>
      </c>
      <c r="W1825" s="4">
        <v>22</v>
      </c>
      <c r="X1825" s="4">
        <v>249</v>
      </c>
      <c r="Y1825" s="4">
        <v>47</v>
      </c>
      <c r="Z1825" s="4">
        <v>50</v>
      </c>
      <c r="AA1825" s="4">
        <v>32</v>
      </c>
      <c r="AB1825" s="4">
        <v>58</v>
      </c>
      <c r="AC1825" s="4">
        <v>62</v>
      </c>
      <c r="AD1825" s="4">
        <v>297</v>
      </c>
      <c r="AE1825" s="4">
        <v>63</v>
      </c>
      <c r="AF1825" s="4">
        <v>72</v>
      </c>
      <c r="AG1825" s="4">
        <v>50</v>
      </c>
      <c r="AH1825" s="4">
        <v>63</v>
      </c>
      <c r="AI1825" s="4">
        <v>49</v>
      </c>
      <c r="AJ1825" s="4">
        <v>322</v>
      </c>
      <c r="AK1825" s="4">
        <v>60</v>
      </c>
      <c r="AL1825" s="4">
        <v>82</v>
      </c>
      <c r="AM1825" s="4">
        <v>67</v>
      </c>
      <c r="AN1825" s="4">
        <v>85</v>
      </c>
      <c r="AO1825" s="4">
        <v>28</v>
      </c>
      <c r="AP1825" s="4">
        <v>257</v>
      </c>
      <c r="AQ1825" s="4">
        <v>79</v>
      </c>
      <c r="AR1825" s="4">
        <v>79</v>
      </c>
      <c r="AS1825" s="4">
        <v>35</v>
      </c>
      <c r="AT1825" s="4">
        <v>24</v>
      </c>
      <c r="AU1825" s="4">
        <v>40</v>
      </c>
      <c r="AV1825" s="4">
        <v>56</v>
      </c>
      <c r="AW1825" s="4">
        <v>228</v>
      </c>
      <c r="AX1825" s="4">
        <v>77</v>
      </c>
      <c r="AY1825" s="4">
        <v>77</v>
      </c>
      <c r="AZ1825" s="4">
        <v>74</v>
      </c>
      <c r="BA1825" s="4">
        <v>41</v>
      </c>
      <c r="BB1825" s="4">
        <v>7</v>
      </c>
      <c r="BC1825" s="4">
        <v>7</v>
      </c>
      <c r="BD1825" s="4">
        <v>11</v>
      </c>
      <c r="BE1825" s="4">
        <v>10</v>
      </c>
      <c r="BF1825" s="4">
        <v>6</v>
      </c>
      <c r="BG1825" s="4">
        <v>1629</v>
      </c>
      <c r="BH1825" s="4">
        <v>363</v>
      </c>
      <c r="BI1825" s="4">
        <v>1</v>
      </c>
      <c r="BJ1825" s="4">
        <v>68</v>
      </c>
      <c r="BK1825" s="4">
        <v>36</v>
      </c>
      <c r="BL1825" s="4">
        <v>50</v>
      </c>
      <c r="BM1825" s="4">
        <v>53</v>
      </c>
      <c r="BN1825" s="4">
        <v>77</v>
      </c>
    </row>
    <row r="1826" spans="1:66" ht="30" customHeight="1" x14ac:dyDescent="0.25">
      <c r="A1826" s="15" t="s">
        <v>5447</v>
      </c>
      <c r="B1826" s="4">
        <v>25</v>
      </c>
      <c r="C1826" s="4">
        <v>71</v>
      </c>
      <c r="D1826" s="4" t="s">
        <v>736</v>
      </c>
      <c r="E1826" s="5" t="s">
        <v>5448</v>
      </c>
      <c r="F1826" s="5" t="str">
        <f t="shared" si="153"/>
        <v>Boca Juniors</v>
      </c>
      <c r="G1826" s="25" t="str">
        <f t="shared" si="154"/>
        <v>2023 ~ 2027</v>
      </c>
      <c r="H1826" s="5" t="str">
        <f>RIGHT(G1826, 4)</f>
        <v>2027</v>
      </c>
      <c r="I1826" s="4" t="s">
        <v>252</v>
      </c>
      <c r="J1826" s="4" t="s">
        <v>84</v>
      </c>
      <c r="K1826" s="4" t="s">
        <v>77</v>
      </c>
      <c r="L1826" s="4">
        <v>72</v>
      </c>
      <c r="M1826" s="4" t="s">
        <v>294</v>
      </c>
      <c r="N1826" s="4">
        <v>3</v>
      </c>
      <c r="O1826" s="6" t="s">
        <v>6878</v>
      </c>
      <c r="P1826" s="6" t="s">
        <v>6911</v>
      </c>
      <c r="Q1826" s="6" t="s">
        <v>6995</v>
      </c>
      <c r="R1826" s="4">
        <v>302</v>
      </c>
      <c r="S1826" s="4">
        <v>73</v>
      </c>
      <c r="T1826" s="4">
        <v>58</v>
      </c>
      <c r="U1826" s="4">
        <v>58</v>
      </c>
      <c r="V1826" s="4">
        <v>65</v>
      </c>
      <c r="W1826" s="4">
        <v>48</v>
      </c>
      <c r="X1826" s="4">
        <v>330</v>
      </c>
      <c r="Y1826" s="4">
        <v>67</v>
      </c>
      <c r="Z1826" s="4">
        <v>69</v>
      </c>
      <c r="AA1826" s="4">
        <v>61</v>
      </c>
      <c r="AB1826" s="4">
        <v>63</v>
      </c>
      <c r="AC1826" s="4">
        <v>70</v>
      </c>
      <c r="AD1826" s="4">
        <v>394</v>
      </c>
      <c r="AE1826" s="4">
        <v>82</v>
      </c>
      <c r="AF1826" s="4">
        <v>78</v>
      </c>
      <c r="AG1826" s="4">
        <v>84</v>
      </c>
      <c r="AH1826" s="4">
        <v>66</v>
      </c>
      <c r="AI1826" s="4">
        <v>84</v>
      </c>
      <c r="AJ1826" s="4">
        <v>346</v>
      </c>
      <c r="AK1826" s="4">
        <v>68</v>
      </c>
      <c r="AL1826" s="4">
        <v>74</v>
      </c>
      <c r="AM1826" s="4">
        <v>77</v>
      </c>
      <c r="AN1826" s="4">
        <v>62</v>
      </c>
      <c r="AO1826" s="4">
        <v>65</v>
      </c>
      <c r="AP1826" s="4">
        <v>344</v>
      </c>
      <c r="AQ1826" s="4">
        <v>79</v>
      </c>
      <c r="AR1826" s="4">
        <v>67</v>
      </c>
      <c r="AS1826" s="4">
        <v>70</v>
      </c>
      <c r="AT1826" s="4">
        <v>70</v>
      </c>
      <c r="AU1826" s="4">
        <v>58</v>
      </c>
      <c r="AV1826" s="4">
        <v>73</v>
      </c>
      <c r="AW1826" s="4">
        <v>195</v>
      </c>
      <c r="AX1826" s="4">
        <v>64</v>
      </c>
      <c r="AY1826" s="4">
        <v>65</v>
      </c>
      <c r="AZ1826" s="4">
        <v>66</v>
      </c>
      <c r="BA1826" s="4">
        <v>46</v>
      </c>
      <c r="BB1826" s="4">
        <v>8</v>
      </c>
      <c r="BC1826" s="4">
        <v>8</v>
      </c>
      <c r="BD1826" s="4">
        <v>11</v>
      </c>
      <c r="BE1826" s="4">
        <v>10</v>
      </c>
      <c r="BF1826" s="4">
        <v>9</v>
      </c>
      <c r="BG1826" s="4">
        <v>1957</v>
      </c>
      <c r="BH1826" s="4">
        <v>415</v>
      </c>
      <c r="BI1826" s="4">
        <v>1</v>
      </c>
      <c r="BJ1826" s="4">
        <v>80</v>
      </c>
      <c r="BK1826" s="4">
        <v>62</v>
      </c>
      <c r="BL1826" s="4">
        <v>67</v>
      </c>
      <c r="BM1826" s="4">
        <v>71</v>
      </c>
      <c r="BN1826" s="4">
        <v>65</v>
      </c>
    </row>
    <row r="1827" spans="1:66" ht="30" customHeight="1" x14ac:dyDescent="0.25">
      <c r="A1827" s="15" t="s">
        <v>4959</v>
      </c>
      <c r="B1827" s="4">
        <v>17</v>
      </c>
      <c r="C1827" s="4">
        <v>66</v>
      </c>
      <c r="D1827" s="4">
        <v>82</v>
      </c>
      <c r="E1827" s="5" t="s">
        <v>8119</v>
      </c>
      <c r="F1827" s="5" t="str">
        <f t="shared" si="153"/>
        <v>RWDM</v>
      </c>
      <c r="G1827" s="25" t="str">
        <f t="shared" si="154"/>
        <v>Jun 30, 2024 A Prestamo</v>
      </c>
      <c r="H1827" s="5">
        <v>0</v>
      </c>
      <c r="I1827" s="4" t="s">
        <v>730</v>
      </c>
      <c r="J1827" s="4" t="s">
        <v>139</v>
      </c>
      <c r="K1827" s="4" t="s">
        <v>68</v>
      </c>
      <c r="L1827" s="4">
        <v>68</v>
      </c>
      <c r="M1827" s="4" t="s">
        <v>189</v>
      </c>
      <c r="N1827" s="4">
        <v>16</v>
      </c>
      <c r="O1827" s="6" t="s">
        <v>7222</v>
      </c>
      <c r="P1827" s="6">
        <v>500</v>
      </c>
      <c r="Q1827" s="6">
        <v>0</v>
      </c>
      <c r="R1827" s="4">
        <v>208</v>
      </c>
      <c r="S1827" s="4">
        <v>36</v>
      </c>
      <c r="T1827" s="4">
        <v>21</v>
      </c>
      <c r="U1827" s="4">
        <v>67</v>
      </c>
      <c r="V1827" s="4">
        <v>63</v>
      </c>
      <c r="W1827" s="4">
        <v>21</v>
      </c>
      <c r="X1827" s="4">
        <v>237</v>
      </c>
      <c r="Y1827" s="4">
        <v>51</v>
      </c>
      <c r="Z1827" s="4">
        <v>49</v>
      </c>
      <c r="AA1827" s="4">
        <v>30</v>
      </c>
      <c r="AB1827" s="4">
        <v>49</v>
      </c>
      <c r="AC1827" s="4">
        <v>58</v>
      </c>
      <c r="AD1827" s="4">
        <v>283</v>
      </c>
      <c r="AE1827" s="4">
        <v>54</v>
      </c>
      <c r="AF1827" s="4">
        <v>68</v>
      </c>
      <c r="AG1827" s="4">
        <v>41</v>
      </c>
      <c r="AH1827" s="4">
        <v>63</v>
      </c>
      <c r="AI1827" s="4">
        <v>57</v>
      </c>
      <c r="AJ1827" s="4">
        <v>289</v>
      </c>
      <c r="AK1827" s="4">
        <v>58</v>
      </c>
      <c r="AL1827" s="4">
        <v>71</v>
      </c>
      <c r="AM1827" s="4">
        <v>60</v>
      </c>
      <c r="AN1827" s="4">
        <v>74</v>
      </c>
      <c r="AO1827" s="4">
        <v>26</v>
      </c>
      <c r="AP1827" s="4">
        <v>245</v>
      </c>
      <c r="AQ1827" s="4">
        <v>63</v>
      </c>
      <c r="AR1827" s="4">
        <v>65</v>
      </c>
      <c r="AS1827" s="4">
        <v>19</v>
      </c>
      <c r="AT1827" s="4">
        <v>54</v>
      </c>
      <c r="AU1827" s="4">
        <v>44</v>
      </c>
      <c r="AV1827" s="4">
        <v>68</v>
      </c>
      <c r="AW1827" s="4">
        <v>195</v>
      </c>
      <c r="AX1827" s="4">
        <v>64</v>
      </c>
      <c r="AY1827" s="4">
        <v>68</v>
      </c>
      <c r="AZ1827" s="4">
        <v>63</v>
      </c>
      <c r="BA1827" s="4">
        <v>52</v>
      </c>
      <c r="BB1827" s="4">
        <v>14</v>
      </c>
      <c r="BC1827" s="4">
        <v>5</v>
      </c>
      <c r="BD1827" s="4">
        <v>8</v>
      </c>
      <c r="BE1827" s="4">
        <v>13</v>
      </c>
      <c r="BF1827" s="4">
        <v>12</v>
      </c>
      <c r="BG1827" s="4">
        <v>1509</v>
      </c>
      <c r="BH1827" s="4">
        <v>331</v>
      </c>
      <c r="BI1827" s="4">
        <v>1</v>
      </c>
      <c r="BJ1827" s="4">
        <v>62</v>
      </c>
      <c r="BK1827" s="4">
        <v>30</v>
      </c>
      <c r="BL1827" s="4">
        <v>51</v>
      </c>
      <c r="BM1827" s="4">
        <v>54</v>
      </c>
      <c r="BN1827" s="4">
        <v>66</v>
      </c>
    </row>
    <row r="1828" spans="1:66" ht="30" customHeight="1" x14ac:dyDescent="0.25">
      <c r="A1828" s="15" t="s">
        <v>5561</v>
      </c>
      <c r="B1828" s="4">
        <v>24</v>
      </c>
      <c r="C1828" s="4">
        <v>73</v>
      </c>
      <c r="D1828" s="4">
        <v>76</v>
      </c>
      <c r="E1828" s="5" t="s">
        <v>5562</v>
      </c>
      <c r="F1828" s="5" t="str">
        <f t="shared" si="153"/>
        <v>Chelsea</v>
      </c>
      <c r="G1828" s="25" t="str">
        <f t="shared" si="154"/>
        <v>2020 ~ 2025</v>
      </c>
      <c r="H1828" s="5" t="str">
        <f>RIGHT(G1828, 4)</f>
        <v>2025</v>
      </c>
      <c r="I1828" s="4" t="s">
        <v>283</v>
      </c>
      <c r="J1828" s="4" t="s">
        <v>125</v>
      </c>
      <c r="K1828" s="4" t="s">
        <v>77</v>
      </c>
      <c r="L1828" s="4">
        <v>75</v>
      </c>
      <c r="M1828" s="4" t="s">
        <v>189</v>
      </c>
      <c r="N1828" s="4">
        <v>3</v>
      </c>
      <c r="O1828" s="6" t="s">
        <v>7007</v>
      </c>
      <c r="P1828" s="6" t="s">
        <v>7262</v>
      </c>
      <c r="Q1828" s="6" t="s">
        <v>7118</v>
      </c>
      <c r="R1828" s="4">
        <v>304</v>
      </c>
      <c r="S1828" s="4">
        <v>68</v>
      </c>
      <c r="T1828" s="4">
        <v>53</v>
      </c>
      <c r="U1828" s="4">
        <v>72</v>
      </c>
      <c r="V1828" s="4">
        <v>74</v>
      </c>
      <c r="W1828" s="4">
        <v>37</v>
      </c>
      <c r="X1828" s="4">
        <v>310</v>
      </c>
      <c r="Y1828" s="4">
        <v>61</v>
      </c>
      <c r="Z1828" s="4">
        <v>60</v>
      </c>
      <c r="AA1828" s="4">
        <v>59</v>
      </c>
      <c r="AB1828" s="4">
        <v>65</v>
      </c>
      <c r="AC1828" s="4">
        <v>65</v>
      </c>
      <c r="AD1828" s="4">
        <v>340</v>
      </c>
      <c r="AE1828" s="4">
        <v>64</v>
      </c>
      <c r="AF1828" s="4">
        <v>68</v>
      </c>
      <c r="AG1828" s="4">
        <v>67</v>
      </c>
      <c r="AH1828" s="4">
        <v>71</v>
      </c>
      <c r="AI1828" s="4">
        <v>70</v>
      </c>
      <c r="AJ1828" s="4">
        <v>324</v>
      </c>
      <c r="AK1828" s="4">
        <v>66</v>
      </c>
      <c r="AL1828" s="4">
        <v>80</v>
      </c>
      <c r="AM1828" s="4">
        <v>60</v>
      </c>
      <c r="AN1828" s="4">
        <v>78</v>
      </c>
      <c r="AO1828" s="4">
        <v>40</v>
      </c>
      <c r="AP1828" s="4">
        <v>308</v>
      </c>
      <c r="AQ1828" s="4">
        <v>68</v>
      </c>
      <c r="AR1828" s="4">
        <v>74</v>
      </c>
      <c r="AS1828" s="4">
        <v>59</v>
      </c>
      <c r="AT1828" s="4">
        <v>63</v>
      </c>
      <c r="AU1828" s="4">
        <v>44</v>
      </c>
      <c r="AV1828" s="4">
        <v>75</v>
      </c>
      <c r="AW1828" s="4">
        <v>222</v>
      </c>
      <c r="AX1828" s="4">
        <v>73</v>
      </c>
      <c r="AY1828" s="4">
        <v>75</v>
      </c>
      <c r="AZ1828" s="4">
        <v>74</v>
      </c>
      <c r="BA1828" s="4">
        <v>49</v>
      </c>
      <c r="BB1828" s="4">
        <v>6</v>
      </c>
      <c r="BC1828" s="4">
        <v>9</v>
      </c>
      <c r="BD1828" s="4">
        <v>14</v>
      </c>
      <c r="BE1828" s="4">
        <v>12</v>
      </c>
      <c r="BF1828" s="4">
        <v>8</v>
      </c>
      <c r="BG1828" s="4">
        <v>1857</v>
      </c>
      <c r="BH1828" s="4">
        <v>396</v>
      </c>
      <c r="BI1828" s="4">
        <v>1</v>
      </c>
      <c r="BJ1828" s="4">
        <v>66</v>
      </c>
      <c r="BK1828" s="4">
        <v>52</v>
      </c>
      <c r="BL1828" s="4">
        <v>68</v>
      </c>
      <c r="BM1828" s="4">
        <v>64</v>
      </c>
      <c r="BN1828" s="4">
        <v>74</v>
      </c>
    </row>
    <row r="1829" spans="1:66" ht="30" customHeight="1" x14ac:dyDescent="0.25">
      <c r="A1829" s="15" t="s">
        <v>3295</v>
      </c>
      <c r="B1829" s="4">
        <v>22</v>
      </c>
      <c r="C1829" s="4">
        <v>74</v>
      </c>
      <c r="D1829" s="4">
        <v>79</v>
      </c>
      <c r="E1829" s="5" t="s">
        <v>8056</v>
      </c>
      <c r="F1829" s="5" t="str">
        <f t="shared" si="153"/>
        <v>Stade Brestois 29</v>
      </c>
      <c r="G1829" s="25" t="str">
        <f t="shared" si="154"/>
        <v>Jun 30, 2024 A Prestamo</v>
      </c>
      <c r="H1829" s="5">
        <v>0</v>
      </c>
      <c r="I1829" s="4" t="s">
        <v>212</v>
      </c>
      <c r="J1829" s="4" t="s">
        <v>125</v>
      </c>
      <c r="K1829" s="4" t="s">
        <v>68</v>
      </c>
      <c r="L1829" s="4">
        <v>76</v>
      </c>
      <c r="M1829" s="4" t="s">
        <v>106</v>
      </c>
      <c r="N1829" s="4">
        <v>5</v>
      </c>
      <c r="O1829" s="6" t="s">
        <v>6919</v>
      </c>
      <c r="P1829" s="6" t="s">
        <v>7262</v>
      </c>
      <c r="Q1829" s="6">
        <v>0</v>
      </c>
      <c r="R1829" s="4">
        <v>343</v>
      </c>
      <c r="S1829" s="4">
        <v>56</v>
      </c>
      <c r="T1829" s="4">
        <v>77</v>
      </c>
      <c r="U1829" s="4">
        <v>73</v>
      </c>
      <c r="V1829" s="4">
        <v>71</v>
      </c>
      <c r="W1829" s="4">
        <v>66</v>
      </c>
      <c r="X1829" s="4">
        <v>313</v>
      </c>
      <c r="Y1829" s="4">
        <v>74</v>
      </c>
      <c r="Z1829" s="4">
        <v>58</v>
      </c>
      <c r="AA1829" s="4">
        <v>53</v>
      </c>
      <c r="AB1829" s="4">
        <v>51</v>
      </c>
      <c r="AC1829" s="4">
        <v>77</v>
      </c>
      <c r="AD1829" s="4">
        <v>324</v>
      </c>
      <c r="AE1829" s="4">
        <v>66</v>
      </c>
      <c r="AF1829" s="4">
        <v>69</v>
      </c>
      <c r="AG1829" s="4">
        <v>58</v>
      </c>
      <c r="AH1829" s="4">
        <v>74</v>
      </c>
      <c r="AI1829" s="4">
        <v>57</v>
      </c>
      <c r="AJ1829" s="4">
        <v>355</v>
      </c>
      <c r="AK1829" s="4">
        <v>69</v>
      </c>
      <c r="AL1829" s="4">
        <v>79</v>
      </c>
      <c r="AM1829" s="4">
        <v>66</v>
      </c>
      <c r="AN1829" s="4">
        <v>73</v>
      </c>
      <c r="AO1829" s="4">
        <v>68</v>
      </c>
      <c r="AP1829" s="4">
        <v>288</v>
      </c>
      <c r="AQ1829" s="4">
        <v>62</v>
      </c>
      <c r="AR1829" s="4">
        <v>22</v>
      </c>
      <c r="AS1829" s="4">
        <v>77</v>
      </c>
      <c r="AT1829" s="4">
        <v>58</v>
      </c>
      <c r="AU1829" s="4">
        <v>69</v>
      </c>
      <c r="AV1829" s="4">
        <v>69</v>
      </c>
      <c r="AW1829" s="4">
        <v>92</v>
      </c>
      <c r="AX1829" s="4">
        <v>27</v>
      </c>
      <c r="AY1829" s="4">
        <v>34</v>
      </c>
      <c r="AZ1829" s="4">
        <v>31</v>
      </c>
      <c r="BA1829" s="4">
        <v>52</v>
      </c>
      <c r="BB1829" s="4">
        <v>11</v>
      </c>
      <c r="BC1829" s="4">
        <v>8</v>
      </c>
      <c r="BD1829" s="4">
        <v>13</v>
      </c>
      <c r="BE1829" s="4">
        <v>13</v>
      </c>
      <c r="BF1829" s="4">
        <v>7</v>
      </c>
      <c r="BG1829" s="4">
        <v>1767</v>
      </c>
      <c r="BH1829" s="4">
        <v>376</v>
      </c>
      <c r="BI1829" s="4">
        <v>1</v>
      </c>
      <c r="BJ1829" s="4">
        <v>68</v>
      </c>
      <c r="BK1829" s="4">
        <v>73</v>
      </c>
      <c r="BL1829" s="4">
        <v>61</v>
      </c>
      <c r="BM1829" s="4">
        <v>72</v>
      </c>
      <c r="BN1829" s="4">
        <v>33</v>
      </c>
    </row>
    <row r="1830" spans="1:66" ht="30" customHeight="1" x14ac:dyDescent="0.25">
      <c r="A1830" s="15" t="s">
        <v>5539</v>
      </c>
      <c r="B1830" s="4">
        <v>25</v>
      </c>
      <c r="C1830" s="4">
        <v>65</v>
      </c>
      <c r="D1830" s="4">
        <v>69</v>
      </c>
      <c r="E1830" s="5" t="s">
        <v>5540</v>
      </c>
      <c r="F1830" s="5" t="str">
        <f t="shared" si="153"/>
        <v>Vitesse</v>
      </c>
      <c r="G1830" s="25" t="str">
        <f t="shared" si="154"/>
        <v>2021 ~ 2024</v>
      </c>
      <c r="H1830" s="5" t="str">
        <f t="shared" ref="H1830:H1840" si="156">RIGHT(G1830, 4)</f>
        <v>2024</v>
      </c>
      <c r="I1830" s="4" t="s">
        <v>289</v>
      </c>
      <c r="J1830" s="4" t="s">
        <v>119</v>
      </c>
      <c r="K1830" s="4" t="s">
        <v>68</v>
      </c>
      <c r="L1830" s="4">
        <v>65</v>
      </c>
      <c r="M1830" s="4" t="s">
        <v>508</v>
      </c>
      <c r="N1830" s="4">
        <v>4</v>
      </c>
      <c r="O1830" s="6" t="s">
        <v>7560</v>
      </c>
      <c r="P1830" s="6" t="s">
        <v>6959</v>
      </c>
      <c r="Q1830" s="6" t="s">
        <v>7434</v>
      </c>
      <c r="R1830" s="4">
        <v>83</v>
      </c>
      <c r="S1830" s="4">
        <v>12</v>
      </c>
      <c r="T1830" s="4">
        <v>8</v>
      </c>
      <c r="U1830" s="4">
        <v>10</v>
      </c>
      <c r="V1830" s="4">
        <v>45</v>
      </c>
      <c r="W1830" s="4">
        <v>8</v>
      </c>
      <c r="X1830" s="4">
        <v>110</v>
      </c>
      <c r="Y1830" s="4">
        <v>23</v>
      </c>
      <c r="Z1830" s="4">
        <v>14</v>
      </c>
      <c r="AA1830" s="4">
        <v>13</v>
      </c>
      <c r="AB1830" s="4">
        <v>30</v>
      </c>
      <c r="AC1830" s="4">
        <v>30</v>
      </c>
      <c r="AD1830" s="4">
        <v>230</v>
      </c>
      <c r="AE1830" s="4">
        <v>45</v>
      </c>
      <c r="AF1830" s="4">
        <v>30</v>
      </c>
      <c r="AG1830" s="4">
        <v>44</v>
      </c>
      <c r="AH1830" s="4">
        <v>66</v>
      </c>
      <c r="AI1830" s="4">
        <v>45</v>
      </c>
      <c r="AJ1830" s="4">
        <v>204</v>
      </c>
      <c r="AK1830" s="4">
        <v>47</v>
      </c>
      <c r="AL1830" s="4">
        <v>65</v>
      </c>
      <c r="AM1830" s="4">
        <v>27</v>
      </c>
      <c r="AN1830" s="4">
        <v>56</v>
      </c>
      <c r="AO1830" s="4">
        <v>9</v>
      </c>
      <c r="AP1830" s="4">
        <v>107</v>
      </c>
      <c r="AQ1830" s="4">
        <v>23</v>
      </c>
      <c r="AR1830" s="4">
        <v>16</v>
      </c>
      <c r="AS1830" s="4">
        <v>4</v>
      </c>
      <c r="AT1830" s="4">
        <v>52</v>
      </c>
      <c r="AU1830" s="4">
        <v>12</v>
      </c>
      <c r="AV1830" s="4">
        <v>35</v>
      </c>
      <c r="AW1830" s="4">
        <v>34</v>
      </c>
      <c r="AX1830" s="4">
        <v>13</v>
      </c>
      <c r="AY1830" s="4">
        <v>11</v>
      </c>
      <c r="AZ1830" s="4">
        <v>10</v>
      </c>
      <c r="BA1830" s="4">
        <v>319</v>
      </c>
      <c r="BB1830" s="4">
        <v>67</v>
      </c>
      <c r="BC1830" s="4">
        <v>63</v>
      </c>
      <c r="BD1830" s="4">
        <v>62</v>
      </c>
      <c r="BE1830" s="4">
        <v>60</v>
      </c>
      <c r="BF1830" s="4">
        <v>67</v>
      </c>
      <c r="BG1830" s="4">
        <v>1087</v>
      </c>
      <c r="BH1830" s="4">
        <v>358</v>
      </c>
      <c r="BI1830" s="4">
        <v>1</v>
      </c>
      <c r="BJ1830" s="4">
        <v>67</v>
      </c>
      <c r="BK1830" s="4">
        <v>63</v>
      </c>
      <c r="BL1830" s="4">
        <v>62</v>
      </c>
      <c r="BM1830" s="4">
        <v>67</v>
      </c>
      <c r="BN1830" s="4">
        <v>39</v>
      </c>
    </row>
    <row r="1831" spans="1:66" ht="30" customHeight="1" x14ac:dyDescent="0.25">
      <c r="A1831" s="15" t="s">
        <v>5774</v>
      </c>
      <c r="B1831" s="4">
        <v>34</v>
      </c>
      <c r="C1831" s="4" t="s">
        <v>198</v>
      </c>
      <c r="D1831" s="4" t="s">
        <v>198</v>
      </c>
      <c r="E1831" s="5" t="s">
        <v>7977</v>
      </c>
      <c r="F1831" s="5" t="str">
        <f t="shared" si="153"/>
        <v>Preußen Münster</v>
      </c>
      <c r="G1831" s="25" t="str">
        <f t="shared" si="154"/>
        <v>2011 ~ 2024</v>
      </c>
      <c r="H1831" s="5" t="str">
        <f t="shared" si="156"/>
        <v>2024</v>
      </c>
      <c r="I1831" s="4" t="s">
        <v>138</v>
      </c>
      <c r="J1831" s="4" t="s">
        <v>213</v>
      </c>
      <c r="K1831" s="4" t="s">
        <v>68</v>
      </c>
      <c r="L1831" s="4">
        <v>66</v>
      </c>
      <c r="M1831" s="4" t="s">
        <v>508</v>
      </c>
      <c r="N1831" s="4">
        <v>0</v>
      </c>
      <c r="O1831" s="6" t="s">
        <v>6962</v>
      </c>
      <c r="P1831" s="6" t="s">
        <v>6907</v>
      </c>
      <c r="Q1831" s="6" t="s">
        <v>7669</v>
      </c>
      <c r="R1831" s="4">
        <v>74</v>
      </c>
      <c r="S1831" s="4">
        <v>14</v>
      </c>
      <c r="T1831" s="4">
        <v>11</v>
      </c>
      <c r="U1831" s="4">
        <v>18</v>
      </c>
      <c r="V1831" s="4">
        <v>19</v>
      </c>
      <c r="W1831" s="4">
        <v>12</v>
      </c>
      <c r="X1831" s="4">
        <v>78</v>
      </c>
      <c r="Y1831" s="4">
        <v>15</v>
      </c>
      <c r="Z1831" s="4">
        <v>12</v>
      </c>
      <c r="AA1831" s="4">
        <v>14</v>
      </c>
      <c r="AB1831" s="4">
        <v>15</v>
      </c>
      <c r="AC1831" s="4">
        <v>22</v>
      </c>
      <c r="AD1831" s="4">
        <v>205</v>
      </c>
      <c r="AE1831" s="4">
        <v>38</v>
      </c>
      <c r="AF1831" s="4">
        <v>42</v>
      </c>
      <c r="AG1831" s="4">
        <v>39</v>
      </c>
      <c r="AH1831" s="4" t="s">
        <v>961</v>
      </c>
      <c r="AI1831" s="4">
        <v>22</v>
      </c>
      <c r="AJ1831" s="4">
        <v>244</v>
      </c>
      <c r="AK1831" s="4">
        <v>50</v>
      </c>
      <c r="AL1831" s="4">
        <v>69</v>
      </c>
      <c r="AM1831" s="4">
        <v>32</v>
      </c>
      <c r="AN1831" s="4">
        <v>80</v>
      </c>
      <c r="AO1831" s="4">
        <v>13</v>
      </c>
      <c r="AP1831" s="4">
        <v>134</v>
      </c>
      <c r="AQ1831" s="4">
        <v>34</v>
      </c>
      <c r="AR1831" s="4">
        <v>28</v>
      </c>
      <c r="AS1831" s="4">
        <v>14</v>
      </c>
      <c r="AT1831" s="4">
        <v>36</v>
      </c>
      <c r="AU1831" s="4">
        <v>22</v>
      </c>
      <c r="AV1831" s="4">
        <v>39</v>
      </c>
      <c r="AW1831" s="4">
        <v>54</v>
      </c>
      <c r="AX1831" s="4">
        <v>21</v>
      </c>
      <c r="AY1831" s="4">
        <v>19</v>
      </c>
      <c r="AZ1831" s="4">
        <v>14</v>
      </c>
      <c r="BA1831" s="4">
        <v>327</v>
      </c>
      <c r="BB1831" s="4" t="s">
        <v>623</v>
      </c>
      <c r="BC1831" s="4" t="s">
        <v>386</v>
      </c>
      <c r="BD1831" s="4">
        <v>66</v>
      </c>
      <c r="BE1831" s="4">
        <v>68</v>
      </c>
      <c r="BF1831" s="4" t="s">
        <v>3310</v>
      </c>
      <c r="BG1831" s="4">
        <v>1116</v>
      </c>
      <c r="BH1831" s="4">
        <v>367</v>
      </c>
      <c r="BI1831" s="4">
        <v>1</v>
      </c>
      <c r="BJ1831" s="4">
        <v>62</v>
      </c>
      <c r="BK1831" s="4">
        <v>65</v>
      </c>
      <c r="BL1831" s="4">
        <v>66</v>
      </c>
      <c r="BM1831" s="4">
        <v>66</v>
      </c>
      <c r="BN1831" s="4">
        <v>40</v>
      </c>
    </row>
    <row r="1832" spans="1:66" ht="30" customHeight="1" x14ac:dyDescent="0.25">
      <c r="A1832" s="15" t="s">
        <v>6648</v>
      </c>
      <c r="B1832" s="4">
        <v>19</v>
      </c>
      <c r="C1832" s="4">
        <v>50</v>
      </c>
      <c r="D1832" s="4">
        <v>54</v>
      </c>
      <c r="E1832" s="5" t="s">
        <v>6365</v>
      </c>
      <c r="F1832" s="5" t="str">
        <f t="shared" si="153"/>
        <v>UCD</v>
      </c>
      <c r="G1832" s="25" t="str">
        <f t="shared" si="154"/>
        <v>2020 ~ 2023</v>
      </c>
      <c r="H1832" s="5" t="str">
        <f t="shared" si="156"/>
        <v>2023</v>
      </c>
      <c r="I1832" s="4" t="s">
        <v>97</v>
      </c>
      <c r="J1832" s="4" t="s">
        <v>321</v>
      </c>
      <c r="K1832" s="4" t="s">
        <v>68</v>
      </c>
      <c r="L1832" s="4">
        <v>52</v>
      </c>
      <c r="M1832" s="4" t="s">
        <v>69</v>
      </c>
      <c r="N1832" s="4">
        <v>4</v>
      </c>
      <c r="O1832" s="6" t="s">
        <v>6901</v>
      </c>
      <c r="P1832" s="6">
        <v>500</v>
      </c>
      <c r="Q1832" s="6" t="s">
        <v>7700</v>
      </c>
      <c r="R1832" s="4">
        <v>227</v>
      </c>
      <c r="S1832" s="4">
        <v>43</v>
      </c>
      <c r="T1832" s="4">
        <v>41</v>
      </c>
      <c r="U1832" s="4">
        <v>44</v>
      </c>
      <c r="V1832" s="4">
        <v>55</v>
      </c>
      <c r="W1832" s="4">
        <v>44</v>
      </c>
      <c r="X1832" s="4">
        <v>230</v>
      </c>
      <c r="Y1832" s="4">
        <v>44</v>
      </c>
      <c r="Z1832" s="4">
        <v>41</v>
      </c>
      <c r="AA1832" s="4">
        <v>45</v>
      </c>
      <c r="AB1832" s="4">
        <v>55</v>
      </c>
      <c r="AC1832" s="4">
        <v>45</v>
      </c>
      <c r="AD1832" s="4">
        <v>293</v>
      </c>
      <c r="AE1832" s="4">
        <v>61</v>
      </c>
      <c r="AF1832" s="4">
        <v>61</v>
      </c>
      <c r="AG1832" s="4">
        <v>57</v>
      </c>
      <c r="AH1832" s="4">
        <v>48</v>
      </c>
      <c r="AI1832" s="4">
        <v>66</v>
      </c>
      <c r="AJ1832" s="4">
        <v>260</v>
      </c>
      <c r="AK1832" s="4">
        <v>46</v>
      </c>
      <c r="AL1832" s="4">
        <v>56</v>
      </c>
      <c r="AM1832" s="4">
        <v>63</v>
      </c>
      <c r="AN1832" s="4">
        <v>51</v>
      </c>
      <c r="AO1832" s="4">
        <v>44</v>
      </c>
      <c r="AP1832" s="4">
        <v>235</v>
      </c>
      <c r="AQ1832" s="4">
        <v>49</v>
      </c>
      <c r="AR1832" s="4">
        <v>40</v>
      </c>
      <c r="AS1832" s="4">
        <v>50</v>
      </c>
      <c r="AT1832" s="4">
        <v>51</v>
      </c>
      <c r="AU1832" s="4">
        <v>45</v>
      </c>
      <c r="AV1832" s="4">
        <v>51</v>
      </c>
      <c r="AW1832" s="4">
        <v>132</v>
      </c>
      <c r="AX1832" s="4">
        <v>40</v>
      </c>
      <c r="AY1832" s="4">
        <v>45</v>
      </c>
      <c r="AZ1832" s="4">
        <v>47</v>
      </c>
      <c r="BA1832" s="4">
        <v>47</v>
      </c>
      <c r="BB1832" s="4">
        <v>9</v>
      </c>
      <c r="BC1832" s="4">
        <v>7</v>
      </c>
      <c r="BD1832" s="4">
        <v>12</v>
      </c>
      <c r="BE1832" s="4">
        <v>13</v>
      </c>
      <c r="BF1832" s="4">
        <v>6</v>
      </c>
      <c r="BG1832" s="4">
        <v>1424</v>
      </c>
      <c r="BH1832" s="4">
        <v>299</v>
      </c>
      <c r="BI1832" s="4">
        <v>1</v>
      </c>
      <c r="BJ1832" s="4">
        <v>61</v>
      </c>
      <c r="BK1832" s="4">
        <v>43</v>
      </c>
      <c r="BL1832" s="4">
        <v>51</v>
      </c>
      <c r="BM1832" s="4">
        <v>47</v>
      </c>
      <c r="BN1832" s="4">
        <v>43</v>
      </c>
    </row>
    <row r="1833" spans="1:66" ht="30" customHeight="1" x14ac:dyDescent="0.25">
      <c r="A1833" s="15" t="s">
        <v>3227</v>
      </c>
      <c r="B1833" s="4">
        <v>26</v>
      </c>
      <c r="C1833" s="4">
        <v>76</v>
      </c>
      <c r="D1833" s="4">
        <v>78</v>
      </c>
      <c r="E1833" s="5" t="s">
        <v>3228</v>
      </c>
      <c r="F1833" s="5" t="str">
        <f t="shared" si="153"/>
        <v>AFC Bournemouth</v>
      </c>
      <c r="G1833" s="25" t="str">
        <f t="shared" si="154"/>
        <v>2022 ~ 2026</v>
      </c>
      <c r="H1833" s="5" t="str">
        <f t="shared" si="156"/>
        <v>2026</v>
      </c>
      <c r="I1833" s="4" t="s">
        <v>283</v>
      </c>
      <c r="J1833" s="4" t="s">
        <v>253</v>
      </c>
      <c r="K1833" s="4" t="s">
        <v>77</v>
      </c>
      <c r="L1833" s="4">
        <v>78</v>
      </c>
      <c r="M1833" s="4" t="s">
        <v>189</v>
      </c>
      <c r="N1833" s="4">
        <v>2</v>
      </c>
      <c r="O1833" s="6" t="s">
        <v>7363</v>
      </c>
      <c r="P1833" s="6" t="s">
        <v>6939</v>
      </c>
      <c r="Q1833" s="6" t="s">
        <v>7392</v>
      </c>
      <c r="R1833" s="4">
        <v>303</v>
      </c>
      <c r="S1833" s="4">
        <v>63</v>
      </c>
      <c r="T1833" s="4">
        <v>32</v>
      </c>
      <c r="U1833" s="4">
        <v>74</v>
      </c>
      <c r="V1833" s="4">
        <v>76</v>
      </c>
      <c r="W1833" s="4">
        <v>58</v>
      </c>
      <c r="X1833" s="4">
        <v>300</v>
      </c>
      <c r="Y1833" s="4">
        <v>73</v>
      </c>
      <c r="Z1833" s="4">
        <v>41</v>
      </c>
      <c r="AA1833" s="4">
        <v>32</v>
      </c>
      <c r="AB1833" s="4">
        <v>79</v>
      </c>
      <c r="AC1833" s="4">
        <v>75</v>
      </c>
      <c r="AD1833" s="4">
        <v>318</v>
      </c>
      <c r="AE1833" s="4">
        <v>65</v>
      </c>
      <c r="AF1833" s="4">
        <v>54</v>
      </c>
      <c r="AG1833" s="4">
        <v>66</v>
      </c>
      <c r="AH1833" s="4">
        <v>72</v>
      </c>
      <c r="AI1833" s="4">
        <v>61</v>
      </c>
      <c r="AJ1833" s="4">
        <v>335</v>
      </c>
      <c r="AK1833" s="4">
        <v>55</v>
      </c>
      <c r="AL1833" s="4">
        <v>80</v>
      </c>
      <c r="AM1833" s="4">
        <v>71</v>
      </c>
      <c r="AN1833" s="4">
        <v>77</v>
      </c>
      <c r="AO1833" s="4">
        <v>52</v>
      </c>
      <c r="AP1833" s="4">
        <v>298</v>
      </c>
      <c r="AQ1833" s="4">
        <v>74</v>
      </c>
      <c r="AR1833" s="4">
        <v>77</v>
      </c>
      <c r="AS1833" s="4">
        <v>32</v>
      </c>
      <c r="AT1833" s="4">
        <v>75</v>
      </c>
      <c r="AU1833" s="4">
        <v>40</v>
      </c>
      <c r="AV1833" s="4">
        <v>75</v>
      </c>
      <c r="AW1833" s="4">
        <v>230</v>
      </c>
      <c r="AX1833" s="4">
        <v>76</v>
      </c>
      <c r="AY1833" s="4">
        <v>76</v>
      </c>
      <c r="AZ1833" s="4">
        <v>78</v>
      </c>
      <c r="BA1833" s="4">
        <v>49</v>
      </c>
      <c r="BB1833" s="4">
        <v>10</v>
      </c>
      <c r="BC1833" s="4">
        <v>13</v>
      </c>
      <c r="BD1833" s="4">
        <v>11</v>
      </c>
      <c r="BE1833" s="4">
        <v>7</v>
      </c>
      <c r="BF1833" s="4">
        <v>8</v>
      </c>
      <c r="BG1833" s="4">
        <v>1833</v>
      </c>
      <c r="BH1833" s="4">
        <v>394</v>
      </c>
      <c r="BI1833" s="4">
        <v>2</v>
      </c>
      <c r="BJ1833" s="4">
        <v>59</v>
      </c>
      <c r="BK1833" s="4">
        <v>42</v>
      </c>
      <c r="BL1833" s="4">
        <v>70</v>
      </c>
      <c r="BM1833" s="4">
        <v>72</v>
      </c>
      <c r="BN1833" s="4">
        <v>76</v>
      </c>
    </row>
    <row r="1834" spans="1:66" ht="30" customHeight="1" x14ac:dyDescent="0.25">
      <c r="A1834" s="15" t="s">
        <v>5324</v>
      </c>
      <c r="B1834" s="4">
        <v>24</v>
      </c>
      <c r="C1834" s="4">
        <v>77</v>
      </c>
      <c r="D1834" s="4">
        <v>82</v>
      </c>
      <c r="E1834" s="5" t="s">
        <v>5325</v>
      </c>
      <c r="F1834" s="5" t="str">
        <f t="shared" si="153"/>
        <v>Dynamo Kyiv</v>
      </c>
      <c r="G1834" s="25" t="str">
        <f t="shared" si="154"/>
        <v>2015 ~ 2025</v>
      </c>
      <c r="H1834" s="5" t="str">
        <f t="shared" si="156"/>
        <v>2025</v>
      </c>
      <c r="I1834" s="4" t="s">
        <v>90</v>
      </c>
      <c r="J1834" s="4" t="s">
        <v>91</v>
      </c>
      <c r="K1834" s="4" t="s">
        <v>68</v>
      </c>
      <c r="L1834" s="4">
        <v>79</v>
      </c>
      <c r="M1834" s="4" t="s">
        <v>69</v>
      </c>
      <c r="N1834" s="4">
        <v>5</v>
      </c>
      <c r="O1834" s="6" t="s">
        <v>6987</v>
      </c>
      <c r="P1834" s="6" t="s">
        <v>6907</v>
      </c>
      <c r="Q1834" s="6" t="s">
        <v>7489</v>
      </c>
      <c r="R1834" s="4">
        <v>323</v>
      </c>
      <c r="S1834" s="4">
        <v>73</v>
      </c>
      <c r="T1834" s="4">
        <v>68</v>
      </c>
      <c r="U1834" s="4">
        <v>45</v>
      </c>
      <c r="V1834" s="4">
        <v>79</v>
      </c>
      <c r="W1834" s="4">
        <v>58</v>
      </c>
      <c r="X1834" s="4">
        <v>382</v>
      </c>
      <c r="Y1834" s="4">
        <v>78</v>
      </c>
      <c r="Z1834" s="4">
        <v>72</v>
      </c>
      <c r="AA1834" s="4">
        <v>74</v>
      </c>
      <c r="AB1834" s="4">
        <v>78</v>
      </c>
      <c r="AC1834" s="4">
        <v>80</v>
      </c>
      <c r="AD1834" s="4">
        <v>381</v>
      </c>
      <c r="AE1834" s="4">
        <v>80</v>
      </c>
      <c r="AF1834" s="4">
        <v>75</v>
      </c>
      <c r="AG1834" s="4">
        <v>82</v>
      </c>
      <c r="AH1834" s="4">
        <v>73</v>
      </c>
      <c r="AI1834" s="4">
        <v>71</v>
      </c>
      <c r="AJ1834" s="4">
        <v>353</v>
      </c>
      <c r="AK1834" s="4">
        <v>73</v>
      </c>
      <c r="AL1834" s="4">
        <v>65</v>
      </c>
      <c r="AM1834" s="4">
        <v>78</v>
      </c>
      <c r="AN1834" s="4">
        <v>60</v>
      </c>
      <c r="AO1834" s="4">
        <v>77</v>
      </c>
      <c r="AP1834" s="4">
        <v>363</v>
      </c>
      <c r="AQ1834" s="4">
        <v>80</v>
      </c>
      <c r="AR1834" s="4">
        <v>72</v>
      </c>
      <c r="AS1834" s="4">
        <v>72</v>
      </c>
      <c r="AT1834" s="4">
        <v>80</v>
      </c>
      <c r="AU1834" s="4">
        <v>59</v>
      </c>
      <c r="AV1834" s="4">
        <v>70</v>
      </c>
      <c r="AW1834" s="4">
        <v>202</v>
      </c>
      <c r="AX1834" s="4">
        <v>66</v>
      </c>
      <c r="AY1834" s="4">
        <v>69</v>
      </c>
      <c r="AZ1834" s="4">
        <v>67</v>
      </c>
      <c r="BA1834" s="4">
        <v>58</v>
      </c>
      <c r="BB1834" s="4">
        <v>13</v>
      </c>
      <c r="BC1834" s="4">
        <v>6</v>
      </c>
      <c r="BD1834" s="4">
        <v>12</v>
      </c>
      <c r="BE1834" s="4">
        <v>14</v>
      </c>
      <c r="BF1834" s="4">
        <v>13</v>
      </c>
      <c r="BG1834" s="4">
        <v>2062</v>
      </c>
      <c r="BH1834" s="4">
        <v>437</v>
      </c>
      <c r="BI1834" s="4">
        <v>1</v>
      </c>
      <c r="BJ1834" s="4">
        <v>77</v>
      </c>
      <c r="BK1834" s="4">
        <v>70</v>
      </c>
      <c r="BL1834" s="4">
        <v>77</v>
      </c>
      <c r="BM1834" s="4">
        <v>78</v>
      </c>
      <c r="BN1834" s="4">
        <v>66</v>
      </c>
    </row>
    <row r="1835" spans="1:66" ht="30" customHeight="1" x14ac:dyDescent="0.25">
      <c r="A1835" s="15" t="s">
        <v>5938</v>
      </c>
      <c r="B1835" s="4">
        <v>40</v>
      </c>
      <c r="C1835" s="4">
        <v>75</v>
      </c>
      <c r="D1835" s="4">
        <v>75</v>
      </c>
      <c r="E1835" s="5" t="s">
        <v>5939</v>
      </c>
      <c r="F1835" s="5" t="str">
        <f t="shared" si="153"/>
        <v>Libertad</v>
      </c>
      <c r="G1835" s="25" t="str">
        <f t="shared" si="154"/>
        <v>2019 ~ 2027</v>
      </c>
      <c r="H1835" s="5" t="str">
        <f t="shared" si="156"/>
        <v>2027</v>
      </c>
      <c r="I1835" s="4" t="s">
        <v>212</v>
      </c>
      <c r="J1835" s="4" t="s">
        <v>913</v>
      </c>
      <c r="K1835" s="4" t="s">
        <v>68</v>
      </c>
      <c r="L1835" s="4">
        <v>75</v>
      </c>
      <c r="M1835" s="4" t="s">
        <v>508</v>
      </c>
      <c r="N1835" s="4">
        <v>0</v>
      </c>
      <c r="O1835" s="6" t="s">
        <v>7592</v>
      </c>
      <c r="P1835" s="6">
        <v>500</v>
      </c>
      <c r="Q1835" s="6" t="s">
        <v>7006</v>
      </c>
      <c r="R1835" s="4">
        <v>82</v>
      </c>
      <c r="S1835" s="4">
        <v>9</v>
      </c>
      <c r="T1835" s="4">
        <v>13</v>
      </c>
      <c r="U1835" s="4">
        <v>9</v>
      </c>
      <c r="V1835" s="4">
        <v>38</v>
      </c>
      <c r="W1835" s="4">
        <v>13</v>
      </c>
      <c r="X1835" s="4">
        <v>86</v>
      </c>
      <c r="Y1835" s="4">
        <v>11</v>
      </c>
      <c r="Z1835" s="4">
        <v>13</v>
      </c>
      <c r="AA1835" s="4">
        <v>12</v>
      </c>
      <c r="AB1835" s="4">
        <v>33</v>
      </c>
      <c r="AC1835" s="4">
        <v>17</v>
      </c>
      <c r="AD1835" s="4">
        <v>197</v>
      </c>
      <c r="AE1835" s="4">
        <v>30</v>
      </c>
      <c r="AF1835" s="4">
        <v>32</v>
      </c>
      <c r="AG1835" s="4">
        <v>34</v>
      </c>
      <c r="AH1835" s="4">
        <v>62</v>
      </c>
      <c r="AI1835" s="4">
        <v>39</v>
      </c>
      <c r="AJ1835" s="4">
        <v>181</v>
      </c>
      <c r="AK1835" s="4">
        <v>54</v>
      </c>
      <c r="AL1835" s="4">
        <v>46</v>
      </c>
      <c r="AM1835" s="4">
        <v>23</v>
      </c>
      <c r="AN1835" s="4">
        <v>43</v>
      </c>
      <c r="AO1835" s="4">
        <v>15</v>
      </c>
      <c r="AP1835" s="4">
        <v>141</v>
      </c>
      <c r="AQ1835" s="4">
        <v>33</v>
      </c>
      <c r="AR1835" s="4">
        <v>23</v>
      </c>
      <c r="AS1835" s="4">
        <v>13</v>
      </c>
      <c r="AT1835" s="4">
        <v>47</v>
      </c>
      <c r="AU1835" s="4">
        <v>25</v>
      </c>
      <c r="AV1835" s="4">
        <v>66</v>
      </c>
      <c r="AW1835" s="4">
        <v>55</v>
      </c>
      <c r="AX1835" s="4">
        <v>24</v>
      </c>
      <c r="AY1835" s="4">
        <v>18</v>
      </c>
      <c r="AZ1835" s="4">
        <v>13</v>
      </c>
      <c r="BA1835" s="4">
        <v>374</v>
      </c>
      <c r="BB1835" s="4">
        <v>77</v>
      </c>
      <c r="BC1835" s="4">
        <v>73</v>
      </c>
      <c r="BD1835" s="4">
        <v>72</v>
      </c>
      <c r="BE1835" s="4">
        <v>73</v>
      </c>
      <c r="BF1835" s="4">
        <v>79</v>
      </c>
      <c r="BG1835" s="4">
        <v>1116</v>
      </c>
      <c r="BH1835" s="4">
        <v>405</v>
      </c>
      <c r="BI1835" s="4">
        <v>1</v>
      </c>
      <c r="BJ1835" s="4">
        <v>77</v>
      </c>
      <c r="BK1835" s="4">
        <v>73</v>
      </c>
      <c r="BL1835" s="4">
        <v>72</v>
      </c>
      <c r="BM1835" s="4">
        <v>79</v>
      </c>
      <c r="BN1835" s="4">
        <v>31</v>
      </c>
    </row>
    <row r="1836" spans="1:66" ht="30" customHeight="1" x14ac:dyDescent="0.25">
      <c r="A1836" s="15" t="s">
        <v>4667</v>
      </c>
      <c r="B1836" s="4">
        <v>33</v>
      </c>
      <c r="C1836" s="4">
        <v>73</v>
      </c>
      <c r="D1836" s="4">
        <v>73</v>
      </c>
      <c r="E1836" s="5" t="s">
        <v>4668</v>
      </c>
      <c r="F1836" s="5" t="str">
        <f t="shared" si="153"/>
        <v>Nantes</v>
      </c>
      <c r="G1836" s="25" t="str">
        <f t="shared" si="154"/>
        <v>2022 ~ 2024</v>
      </c>
      <c r="H1836" s="5" t="str">
        <f t="shared" si="156"/>
        <v>2024</v>
      </c>
      <c r="I1836" s="4" t="s">
        <v>212</v>
      </c>
      <c r="J1836" s="4" t="s">
        <v>213</v>
      </c>
      <c r="K1836" s="4" t="s">
        <v>68</v>
      </c>
      <c r="L1836" s="4">
        <v>73</v>
      </c>
      <c r="M1836" s="4" t="s">
        <v>195</v>
      </c>
      <c r="N1836" s="4">
        <v>0</v>
      </c>
      <c r="O1836" s="6" t="s">
        <v>7208</v>
      </c>
      <c r="P1836" s="6" t="s">
        <v>6883</v>
      </c>
      <c r="Q1836" s="6" t="s">
        <v>7004</v>
      </c>
      <c r="R1836" s="4">
        <v>324</v>
      </c>
      <c r="S1836" s="4">
        <v>71</v>
      </c>
      <c r="T1836" s="4">
        <v>54</v>
      </c>
      <c r="U1836" s="4">
        <v>65</v>
      </c>
      <c r="V1836" s="4">
        <v>72</v>
      </c>
      <c r="W1836" s="4">
        <v>62</v>
      </c>
      <c r="X1836" s="4">
        <v>359</v>
      </c>
      <c r="Y1836" s="4">
        <v>72</v>
      </c>
      <c r="Z1836" s="4">
        <v>75</v>
      </c>
      <c r="AA1836" s="4">
        <v>60</v>
      </c>
      <c r="AB1836" s="4">
        <v>75</v>
      </c>
      <c r="AC1836" s="4">
        <v>77</v>
      </c>
      <c r="AD1836" s="4">
        <v>311</v>
      </c>
      <c r="AE1836" s="4">
        <v>56</v>
      </c>
      <c r="AF1836" s="4">
        <v>62</v>
      </c>
      <c r="AG1836" s="4">
        <v>56</v>
      </c>
      <c r="AH1836" s="4">
        <v>79</v>
      </c>
      <c r="AI1836" s="4">
        <v>58</v>
      </c>
      <c r="AJ1836" s="4">
        <v>373</v>
      </c>
      <c r="AK1836" s="4">
        <v>81</v>
      </c>
      <c r="AL1836" s="4">
        <v>76</v>
      </c>
      <c r="AM1836" s="4">
        <v>69</v>
      </c>
      <c r="AN1836" s="4">
        <v>86</v>
      </c>
      <c r="AO1836" s="4">
        <v>61</v>
      </c>
      <c r="AP1836" s="4">
        <v>346</v>
      </c>
      <c r="AQ1836" s="4">
        <v>72</v>
      </c>
      <c r="AR1836" s="4">
        <v>70</v>
      </c>
      <c r="AS1836" s="4">
        <v>72</v>
      </c>
      <c r="AT1836" s="4">
        <v>72</v>
      </c>
      <c r="AU1836" s="4">
        <v>60</v>
      </c>
      <c r="AV1836" s="4">
        <v>71</v>
      </c>
      <c r="AW1836" s="4">
        <v>211</v>
      </c>
      <c r="AX1836" s="4">
        <v>69</v>
      </c>
      <c r="AY1836" s="4">
        <v>72</v>
      </c>
      <c r="AZ1836" s="4">
        <v>70</v>
      </c>
      <c r="BA1836" s="4">
        <v>51</v>
      </c>
      <c r="BB1836" s="4">
        <v>14</v>
      </c>
      <c r="BC1836" s="4">
        <v>8</v>
      </c>
      <c r="BD1836" s="4">
        <v>11</v>
      </c>
      <c r="BE1836" s="4">
        <v>10</v>
      </c>
      <c r="BF1836" s="4">
        <v>8</v>
      </c>
      <c r="BG1836" s="4">
        <v>1975</v>
      </c>
      <c r="BH1836" s="4">
        <v>413</v>
      </c>
      <c r="BI1836" s="4">
        <v>2</v>
      </c>
      <c r="BJ1836" s="4">
        <v>59</v>
      </c>
      <c r="BK1836" s="4">
        <v>62</v>
      </c>
      <c r="BL1836" s="4">
        <v>72</v>
      </c>
      <c r="BM1836" s="4">
        <v>72</v>
      </c>
      <c r="BN1836" s="4">
        <v>70</v>
      </c>
    </row>
    <row r="1837" spans="1:66" ht="30" customHeight="1" x14ac:dyDescent="0.25">
      <c r="A1837" s="15" t="s">
        <v>3616</v>
      </c>
      <c r="B1837" s="4">
        <v>19</v>
      </c>
      <c r="C1837" s="4">
        <v>70</v>
      </c>
      <c r="D1837" s="4">
        <v>82</v>
      </c>
      <c r="E1837" s="5" t="s">
        <v>3617</v>
      </c>
      <c r="F1837" s="5" t="str">
        <f t="shared" si="153"/>
        <v>Sint-Truiden</v>
      </c>
      <c r="G1837" s="25" t="str">
        <f t="shared" si="154"/>
        <v>2022 ~ 2026</v>
      </c>
      <c r="H1837" s="5" t="str">
        <f t="shared" si="156"/>
        <v>2026</v>
      </c>
      <c r="I1837" s="4" t="s">
        <v>289</v>
      </c>
      <c r="J1837" s="4" t="s">
        <v>67</v>
      </c>
      <c r="K1837" s="4" t="s">
        <v>68</v>
      </c>
      <c r="L1837" s="4">
        <v>72</v>
      </c>
      <c r="M1837" s="4" t="s">
        <v>229</v>
      </c>
      <c r="N1837" s="4">
        <v>12</v>
      </c>
      <c r="O1837" s="6" t="s">
        <v>7272</v>
      </c>
      <c r="P1837" s="6" t="s">
        <v>6928</v>
      </c>
      <c r="Q1837" s="6" t="s">
        <v>7457</v>
      </c>
      <c r="R1837" s="4">
        <v>248</v>
      </c>
      <c r="S1837" s="4">
        <v>54</v>
      </c>
      <c r="T1837" s="4">
        <v>25</v>
      </c>
      <c r="U1837" s="4">
        <v>64</v>
      </c>
      <c r="V1837" s="4">
        <v>75</v>
      </c>
      <c r="W1837" s="4">
        <v>30</v>
      </c>
      <c r="X1837" s="4">
        <v>273</v>
      </c>
      <c r="Y1837" s="4">
        <v>59</v>
      </c>
      <c r="Z1837" s="4">
        <v>41</v>
      </c>
      <c r="AA1837" s="4">
        <v>35</v>
      </c>
      <c r="AB1837" s="4">
        <v>66</v>
      </c>
      <c r="AC1837" s="4">
        <v>72</v>
      </c>
      <c r="AD1837" s="4">
        <v>328</v>
      </c>
      <c r="AE1837" s="4">
        <v>65</v>
      </c>
      <c r="AF1837" s="4">
        <v>66</v>
      </c>
      <c r="AG1837" s="4">
        <v>61</v>
      </c>
      <c r="AH1837" s="4">
        <v>68</v>
      </c>
      <c r="AI1837" s="4">
        <v>68</v>
      </c>
      <c r="AJ1837" s="4">
        <v>298</v>
      </c>
      <c r="AK1837" s="4">
        <v>52</v>
      </c>
      <c r="AL1837" s="4">
        <v>73</v>
      </c>
      <c r="AM1837" s="4">
        <v>71</v>
      </c>
      <c r="AN1837" s="4">
        <v>72</v>
      </c>
      <c r="AO1837" s="4">
        <v>30</v>
      </c>
      <c r="AP1837" s="4">
        <v>274</v>
      </c>
      <c r="AQ1837" s="4">
        <v>65</v>
      </c>
      <c r="AR1837" s="4">
        <v>70</v>
      </c>
      <c r="AS1837" s="4">
        <v>36</v>
      </c>
      <c r="AT1837" s="4">
        <v>58</v>
      </c>
      <c r="AU1837" s="4">
        <v>45</v>
      </c>
      <c r="AV1837" s="4">
        <v>64</v>
      </c>
      <c r="AW1837" s="4">
        <v>216</v>
      </c>
      <c r="AX1837" s="4">
        <v>71</v>
      </c>
      <c r="AY1837" s="4">
        <v>74</v>
      </c>
      <c r="AZ1837" s="4">
        <v>71</v>
      </c>
      <c r="BA1837" s="4">
        <v>45</v>
      </c>
      <c r="BB1837" s="4">
        <v>7</v>
      </c>
      <c r="BC1837" s="4">
        <v>6</v>
      </c>
      <c r="BD1837" s="4">
        <v>10</v>
      </c>
      <c r="BE1837" s="4">
        <v>14</v>
      </c>
      <c r="BF1837" s="4">
        <v>8</v>
      </c>
      <c r="BG1837" s="4">
        <v>1682</v>
      </c>
      <c r="BH1837" s="4">
        <v>366</v>
      </c>
      <c r="BI1837" s="4">
        <v>1</v>
      </c>
      <c r="BJ1837" s="4">
        <v>66</v>
      </c>
      <c r="BK1837" s="4">
        <v>33</v>
      </c>
      <c r="BL1837" s="4">
        <v>62</v>
      </c>
      <c r="BM1837" s="4">
        <v>64</v>
      </c>
      <c r="BN1837" s="4">
        <v>71</v>
      </c>
    </row>
    <row r="1838" spans="1:66" ht="30" customHeight="1" x14ac:dyDescent="0.25">
      <c r="A1838" s="15" t="s">
        <v>6143</v>
      </c>
      <c r="B1838" s="4">
        <v>18</v>
      </c>
      <c r="C1838" s="4">
        <v>59</v>
      </c>
      <c r="D1838" s="4">
        <v>73</v>
      </c>
      <c r="E1838" s="5" t="s">
        <v>5595</v>
      </c>
      <c r="F1838" s="5" t="str">
        <f t="shared" si="153"/>
        <v>Antwerp</v>
      </c>
      <c r="G1838" s="25" t="str">
        <f t="shared" si="154"/>
        <v>2023 ~ 2025</v>
      </c>
      <c r="H1838" s="5" t="str">
        <f t="shared" si="156"/>
        <v>2025</v>
      </c>
      <c r="I1838" s="4" t="s">
        <v>112</v>
      </c>
      <c r="J1838" s="4" t="s">
        <v>76</v>
      </c>
      <c r="K1838" s="4" t="s">
        <v>68</v>
      </c>
      <c r="L1838" s="4">
        <v>61</v>
      </c>
      <c r="M1838" s="4" t="s">
        <v>69</v>
      </c>
      <c r="N1838" s="4">
        <v>14</v>
      </c>
      <c r="O1838" s="6" t="s">
        <v>7571</v>
      </c>
      <c r="P1838" s="6" t="s">
        <v>6959</v>
      </c>
      <c r="Q1838" s="6" t="s">
        <v>7456</v>
      </c>
      <c r="R1838" s="4">
        <v>231</v>
      </c>
      <c r="S1838" s="4">
        <v>54</v>
      </c>
      <c r="T1838" s="4">
        <v>41</v>
      </c>
      <c r="U1838" s="4">
        <v>39</v>
      </c>
      <c r="V1838" s="4">
        <v>65</v>
      </c>
      <c r="W1838" s="4">
        <v>32</v>
      </c>
      <c r="X1838" s="4">
        <v>294</v>
      </c>
      <c r="Y1838" s="4">
        <v>62</v>
      </c>
      <c r="Z1838" s="4">
        <v>55</v>
      </c>
      <c r="AA1838" s="4">
        <v>51</v>
      </c>
      <c r="AB1838" s="4">
        <v>62</v>
      </c>
      <c r="AC1838" s="4">
        <v>64</v>
      </c>
      <c r="AD1838" s="4">
        <v>340</v>
      </c>
      <c r="AE1838" s="4">
        <v>74</v>
      </c>
      <c r="AF1838" s="4">
        <v>70</v>
      </c>
      <c r="AG1838" s="4">
        <v>76</v>
      </c>
      <c r="AH1838" s="4">
        <v>52</v>
      </c>
      <c r="AI1838" s="4">
        <v>68</v>
      </c>
      <c r="AJ1838" s="4">
        <v>276</v>
      </c>
      <c r="AK1838" s="4">
        <v>59</v>
      </c>
      <c r="AL1838" s="4">
        <v>51</v>
      </c>
      <c r="AM1838" s="4">
        <v>60</v>
      </c>
      <c r="AN1838" s="4">
        <v>52</v>
      </c>
      <c r="AO1838" s="4">
        <v>54</v>
      </c>
      <c r="AP1838" s="4">
        <v>253</v>
      </c>
      <c r="AQ1838" s="4">
        <v>50</v>
      </c>
      <c r="AR1838" s="4">
        <v>51</v>
      </c>
      <c r="AS1838" s="4">
        <v>45</v>
      </c>
      <c r="AT1838" s="4">
        <v>59</v>
      </c>
      <c r="AU1838" s="4">
        <v>48</v>
      </c>
      <c r="AV1838" s="4">
        <v>48</v>
      </c>
      <c r="AW1838" s="4">
        <v>140</v>
      </c>
      <c r="AX1838" s="4">
        <v>43</v>
      </c>
      <c r="AY1838" s="4">
        <v>52</v>
      </c>
      <c r="AZ1838" s="4">
        <v>45</v>
      </c>
      <c r="BA1838" s="4">
        <v>42</v>
      </c>
      <c r="BB1838" s="4">
        <v>8</v>
      </c>
      <c r="BC1838" s="4">
        <v>6</v>
      </c>
      <c r="BD1838" s="4">
        <v>13</v>
      </c>
      <c r="BE1838" s="4">
        <v>7</v>
      </c>
      <c r="BF1838" s="4">
        <v>8</v>
      </c>
      <c r="BG1838" s="4">
        <v>1576</v>
      </c>
      <c r="BH1838" s="4">
        <v>343</v>
      </c>
      <c r="BI1838" s="4">
        <v>1</v>
      </c>
      <c r="BJ1838" s="4">
        <v>72</v>
      </c>
      <c r="BK1838" s="4">
        <v>47</v>
      </c>
      <c r="BL1838" s="4">
        <v>60</v>
      </c>
      <c r="BM1838" s="4">
        <v>63</v>
      </c>
      <c r="BN1838" s="4">
        <v>47</v>
      </c>
    </row>
    <row r="1839" spans="1:66" ht="30" customHeight="1" x14ac:dyDescent="0.25">
      <c r="A1839" s="15" t="s">
        <v>3388</v>
      </c>
      <c r="B1839" s="4">
        <v>23</v>
      </c>
      <c r="C1839" s="4">
        <v>77</v>
      </c>
      <c r="D1839" s="4">
        <v>82</v>
      </c>
      <c r="E1839" s="5" t="s">
        <v>1133</v>
      </c>
      <c r="F1839" s="5" t="str">
        <f t="shared" si="153"/>
        <v>Tottenham Hotspur</v>
      </c>
      <c r="G1839" s="25" t="str">
        <f t="shared" si="154"/>
        <v>2023 ~ 2028</v>
      </c>
      <c r="H1839" s="5" t="str">
        <f t="shared" si="156"/>
        <v>2028</v>
      </c>
      <c r="I1839" s="4" t="s">
        <v>83</v>
      </c>
      <c r="J1839" s="4" t="s">
        <v>76</v>
      </c>
      <c r="K1839" s="4" t="s">
        <v>68</v>
      </c>
      <c r="L1839" s="4">
        <v>78</v>
      </c>
      <c r="M1839" s="4" t="s">
        <v>69</v>
      </c>
      <c r="N1839" s="4">
        <v>5</v>
      </c>
      <c r="O1839" s="6" t="s">
        <v>6987</v>
      </c>
      <c r="P1839" s="6" t="s">
        <v>7109</v>
      </c>
      <c r="Q1839" s="6" t="s">
        <v>7531</v>
      </c>
      <c r="R1839" s="4">
        <v>310</v>
      </c>
      <c r="S1839" s="4">
        <v>73</v>
      </c>
      <c r="T1839" s="4">
        <v>75</v>
      </c>
      <c r="U1839" s="4">
        <v>38</v>
      </c>
      <c r="V1839" s="4">
        <v>78</v>
      </c>
      <c r="W1839" s="4">
        <v>46</v>
      </c>
      <c r="X1839" s="4">
        <v>384</v>
      </c>
      <c r="Y1839" s="4">
        <v>85</v>
      </c>
      <c r="Z1839" s="4">
        <v>79</v>
      </c>
      <c r="AA1839" s="4">
        <v>72</v>
      </c>
      <c r="AB1839" s="4">
        <v>72</v>
      </c>
      <c r="AC1839" s="4">
        <v>76</v>
      </c>
      <c r="AD1839" s="4">
        <v>398</v>
      </c>
      <c r="AE1839" s="4">
        <v>84</v>
      </c>
      <c r="AF1839" s="4">
        <v>82</v>
      </c>
      <c r="AG1839" s="4">
        <v>84</v>
      </c>
      <c r="AH1839" s="4">
        <v>66</v>
      </c>
      <c r="AI1839" s="4">
        <v>82</v>
      </c>
      <c r="AJ1839" s="4">
        <v>342</v>
      </c>
      <c r="AK1839" s="4">
        <v>76</v>
      </c>
      <c r="AL1839" s="4">
        <v>65</v>
      </c>
      <c r="AM1839" s="4">
        <v>66</v>
      </c>
      <c r="AN1839" s="4">
        <v>64</v>
      </c>
      <c r="AO1839" s="4">
        <v>71</v>
      </c>
      <c r="AP1839" s="4">
        <v>270</v>
      </c>
      <c r="AQ1839" s="4">
        <v>30</v>
      </c>
      <c r="AR1839" s="4">
        <v>35</v>
      </c>
      <c r="AS1839" s="4">
        <v>74</v>
      </c>
      <c r="AT1839" s="4">
        <v>73</v>
      </c>
      <c r="AU1839" s="4">
        <v>58</v>
      </c>
      <c r="AV1839" s="4">
        <v>78</v>
      </c>
      <c r="AW1839" s="4">
        <v>132</v>
      </c>
      <c r="AX1839" s="4">
        <v>50</v>
      </c>
      <c r="AY1839" s="4">
        <v>47</v>
      </c>
      <c r="AZ1839" s="4">
        <v>35</v>
      </c>
      <c r="BA1839" s="4">
        <v>55</v>
      </c>
      <c r="BB1839" s="4">
        <v>12</v>
      </c>
      <c r="BC1839" s="4">
        <v>11</v>
      </c>
      <c r="BD1839" s="4">
        <v>9</v>
      </c>
      <c r="BE1839" s="4">
        <v>13</v>
      </c>
      <c r="BF1839" s="4">
        <v>10</v>
      </c>
      <c r="BG1839" s="4">
        <v>1891</v>
      </c>
      <c r="BH1839" s="4">
        <v>412</v>
      </c>
      <c r="BI1839" s="4">
        <v>1</v>
      </c>
      <c r="BJ1839" s="4">
        <v>83</v>
      </c>
      <c r="BK1839" s="4">
        <v>72</v>
      </c>
      <c r="BL1839" s="4">
        <v>75</v>
      </c>
      <c r="BM1839" s="4">
        <v>81</v>
      </c>
      <c r="BN1839" s="4">
        <v>43</v>
      </c>
    </row>
    <row r="1840" spans="1:66" ht="30" customHeight="1" x14ac:dyDescent="0.25">
      <c r="A1840" s="15" t="s">
        <v>2127</v>
      </c>
      <c r="B1840" s="4">
        <v>18</v>
      </c>
      <c r="C1840" s="4">
        <v>63</v>
      </c>
      <c r="D1840" s="4">
        <v>84</v>
      </c>
      <c r="E1840" s="5" t="s">
        <v>2128</v>
      </c>
      <c r="F1840" s="5" t="str">
        <f t="shared" si="153"/>
        <v>Gent</v>
      </c>
      <c r="G1840" s="25" t="str">
        <f t="shared" si="154"/>
        <v>2024 ~ 2028</v>
      </c>
      <c r="H1840" s="5" t="str">
        <f t="shared" si="156"/>
        <v>2028</v>
      </c>
      <c r="I1840" s="4" t="s">
        <v>259</v>
      </c>
      <c r="J1840" s="4" t="s">
        <v>76</v>
      </c>
      <c r="K1840" s="4" t="s">
        <v>68</v>
      </c>
      <c r="L1840" s="4">
        <v>64</v>
      </c>
      <c r="M1840" s="4" t="s">
        <v>69</v>
      </c>
      <c r="N1840" s="4">
        <v>21</v>
      </c>
      <c r="O1840" s="6" t="s">
        <v>7479</v>
      </c>
      <c r="P1840" s="6" t="s">
        <v>6959</v>
      </c>
      <c r="Q1840" s="6" t="s">
        <v>7004</v>
      </c>
      <c r="R1840" s="4">
        <v>251</v>
      </c>
      <c r="S1840" s="4">
        <v>47</v>
      </c>
      <c r="T1840" s="4">
        <v>63</v>
      </c>
      <c r="U1840" s="4">
        <v>45</v>
      </c>
      <c r="V1840" s="4">
        <v>50</v>
      </c>
      <c r="W1840" s="4">
        <v>46</v>
      </c>
      <c r="X1840" s="4">
        <v>284</v>
      </c>
      <c r="Y1840" s="4">
        <v>68</v>
      </c>
      <c r="Z1840" s="4">
        <v>54</v>
      </c>
      <c r="AA1840" s="4">
        <v>50</v>
      </c>
      <c r="AB1840" s="4">
        <v>45</v>
      </c>
      <c r="AC1840" s="4">
        <v>67</v>
      </c>
      <c r="AD1840" s="4">
        <v>381</v>
      </c>
      <c r="AE1840" s="4">
        <v>82</v>
      </c>
      <c r="AF1840" s="4">
        <v>78</v>
      </c>
      <c r="AG1840" s="4">
        <v>82</v>
      </c>
      <c r="AH1840" s="4">
        <v>56</v>
      </c>
      <c r="AI1840" s="4">
        <v>83</v>
      </c>
      <c r="AJ1840" s="4">
        <v>302</v>
      </c>
      <c r="AK1840" s="4">
        <v>64</v>
      </c>
      <c r="AL1840" s="4">
        <v>63</v>
      </c>
      <c r="AM1840" s="4">
        <v>60</v>
      </c>
      <c r="AN1840" s="4">
        <v>55</v>
      </c>
      <c r="AO1840" s="4">
        <v>60</v>
      </c>
      <c r="AP1840" s="4">
        <v>208</v>
      </c>
      <c r="AQ1840" s="4">
        <v>27</v>
      </c>
      <c r="AR1840" s="4">
        <v>10</v>
      </c>
      <c r="AS1840" s="4">
        <v>60</v>
      </c>
      <c r="AT1840" s="4">
        <v>58</v>
      </c>
      <c r="AU1840" s="4">
        <v>53</v>
      </c>
      <c r="AV1840" s="4">
        <v>61</v>
      </c>
      <c r="AW1840" s="4">
        <v>45</v>
      </c>
      <c r="AX1840" s="4">
        <v>16</v>
      </c>
      <c r="AY1840" s="4">
        <v>15</v>
      </c>
      <c r="AZ1840" s="4">
        <v>14</v>
      </c>
      <c r="BA1840" s="4">
        <v>46</v>
      </c>
      <c r="BB1840" s="4">
        <v>9</v>
      </c>
      <c r="BC1840" s="4">
        <v>10</v>
      </c>
      <c r="BD1840" s="4">
        <v>9</v>
      </c>
      <c r="BE1840" s="4">
        <v>8</v>
      </c>
      <c r="BF1840" s="4">
        <v>10</v>
      </c>
      <c r="BG1840" s="4">
        <v>1517</v>
      </c>
      <c r="BH1840" s="4">
        <v>328</v>
      </c>
      <c r="BI1840" s="4">
        <v>1</v>
      </c>
      <c r="BJ1840" s="4">
        <v>80</v>
      </c>
      <c r="BK1840" s="4">
        <v>61</v>
      </c>
      <c r="BL1840" s="4">
        <v>50</v>
      </c>
      <c r="BM1840" s="4">
        <v>69</v>
      </c>
      <c r="BN1840" s="4">
        <v>17</v>
      </c>
    </row>
    <row r="1841" spans="1:66" ht="30" customHeight="1" x14ac:dyDescent="0.25">
      <c r="A1841" s="15" t="s">
        <v>6468</v>
      </c>
      <c r="B1841" s="4">
        <v>20</v>
      </c>
      <c r="C1841" s="4">
        <v>74</v>
      </c>
      <c r="D1841" s="4">
        <v>86</v>
      </c>
      <c r="E1841" s="5" t="s">
        <v>7994</v>
      </c>
      <c r="F1841" s="5" t="str">
        <f t="shared" si="153"/>
        <v>Frosinone</v>
      </c>
      <c r="G1841" s="25" t="str">
        <f t="shared" si="154"/>
        <v>Jun 30, 2024 A Prestamo</v>
      </c>
      <c r="H1841" s="5">
        <v>0</v>
      </c>
      <c r="I1841" s="4" t="s">
        <v>259</v>
      </c>
      <c r="J1841" s="4" t="s">
        <v>105</v>
      </c>
      <c r="K1841" s="4" t="s">
        <v>77</v>
      </c>
      <c r="L1841" s="4">
        <v>76</v>
      </c>
      <c r="M1841" s="4" t="s">
        <v>69</v>
      </c>
      <c r="N1841" s="4">
        <v>12</v>
      </c>
      <c r="O1841" s="6" t="s">
        <v>7058</v>
      </c>
      <c r="P1841" s="6" t="s">
        <v>7028</v>
      </c>
      <c r="Q1841" s="6">
        <v>0</v>
      </c>
      <c r="R1841" s="4">
        <v>344</v>
      </c>
      <c r="S1841" s="4">
        <v>75</v>
      </c>
      <c r="T1841" s="4">
        <v>66</v>
      </c>
      <c r="U1841" s="4">
        <v>58</v>
      </c>
      <c r="V1841" s="4">
        <v>76</v>
      </c>
      <c r="W1841" s="4">
        <v>69</v>
      </c>
      <c r="X1841" s="4">
        <v>384</v>
      </c>
      <c r="Y1841" s="4">
        <v>82</v>
      </c>
      <c r="Z1841" s="4">
        <v>79</v>
      </c>
      <c r="AA1841" s="4">
        <v>73</v>
      </c>
      <c r="AB1841" s="4">
        <v>70</v>
      </c>
      <c r="AC1841" s="4">
        <v>80</v>
      </c>
      <c r="AD1841" s="4">
        <v>379</v>
      </c>
      <c r="AE1841" s="4">
        <v>78</v>
      </c>
      <c r="AF1841" s="4">
        <v>75</v>
      </c>
      <c r="AG1841" s="4">
        <v>83</v>
      </c>
      <c r="AH1841" s="4">
        <v>66</v>
      </c>
      <c r="AI1841" s="4">
        <v>77</v>
      </c>
      <c r="AJ1841" s="4">
        <v>315</v>
      </c>
      <c r="AK1841" s="4">
        <v>66</v>
      </c>
      <c r="AL1841" s="4">
        <v>64</v>
      </c>
      <c r="AM1841" s="4">
        <v>66</v>
      </c>
      <c r="AN1841" s="4">
        <v>47</v>
      </c>
      <c r="AO1841" s="4">
        <v>72</v>
      </c>
      <c r="AP1841" s="4">
        <v>266</v>
      </c>
      <c r="AQ1841" s="4">
        <v>33</v>
      </c>
      <c r="AR1841" s="4">
        <v>30</v>
      </c>
      <c r="AS1841" s="4">
        <v>63</v>
      </c>
      <c r="AT1841" s="4">
        <v>71</v>
      </c>
      <c r="AU1841" s="4">
        <v>69</v>
      </c>
      <c r="AV1841" s="4">
        <v>70</v>
      </c>
      <c r="AW1841" s="4">
        <v>108</v>
      </c>
      <c r="AX1841" s="4">
        <v>28</v>
      </c>
      <c r="AY1841" s="4">
        <v>41</v>
      </c>
      <c r="AZ1841" s="4">
        <v>39</v>
      </c>
      <c r="BA1841" s="4">
        <v>63</v>
      </c>
      <c r="BB1841" s="4">
        <v>15</v>
      </c>
      <c r="BC1841" s="4">
        <v>8</v>
      </c>
      <c r="BD1841" s="4">
        <v>11</v>
      </c>
      <c r="BE1841" s="4">
        <v>15</v>
      </c>
      <c r="BF1841" s="4">
        <v>14</v>
      </c>
      <c r="BG1841" s="4">
        <v>1859</v>
      </c>
      <c r="BH1841" s="4">
        <v>383</v>
      </c>
      <c r="BI1841" s="4">
        <v>1</v>
      </c>
      <c r="BJ1841" s="4">
        <v>76</v>
      </c>
      <c r="BK1841" s="4">
        <v>67</v>
      </c>
      <c r="BL1841" s="4">
        <v>74</v>
      </c>
      <c r="BM1841" s="4">
        <v>80</v>
      </c>
      <c r="BN1841" s="4">
        <v>36</v>
      </c>
    </row>
    <row r="1842" spans="1:66" ht="30" customHeight="1" x14ac:dyDescent="0.25">
      <c r="A1842" s="15" t="s">
        <v>6172</v>
      </c>
      <c r="B1842" s="4">
        <v>17</v>
      </c>
      <c r="C1842" s="4">
        <v>65</v>
      </c>
      <c r="D1842" s="4">
        <v>77</v>
      </c>
      <c r="E1842" s="5" t="s">
        <v>6173</v>
      </c>
      <c r="F1842" s="5" t="str">
        <f t="shared" si="153"/>
        <v>Ajaccio</v>
      </c>
      <c r="G1842" s="25" t="str">
        <f t="shared" si="154"/>
        <v>2023 ~ 2026</v>
      </c>
      <c r="H1842" s="5" t="str">
        <f t="shared" ref="H1842:H1850" si="157">RIGHT(G1842, 4)</f>
        <v>2026</v>
      </c>
      <c r="I1842" s="4" t="s">
        <v>337</v>
      </c>
      <c r="J1842" s="4" t="s">
        <v>290</v>
      </c>
      <c r="K1842" s="4" t="s">
        <v>68</v>
      </c>
      <c r="L1842" s="4">
        <v>67</v>
      </c>
      <c r="M1842" s="4" t="s">
        <v>106</v>
      </c>
      <c r="N1842" s="4">
        <v>12</v>
      </c>
      <c r="O1842" s="6" t="s">
        <v>7562</v>
      </c>
      <c r="P1842" s="6">
        <v>500</v>
      </c>
      <c r="Q1842" s="6" t="s">
        <v>7364</v>
      </c>
      <c r="R1842" s="4">
        <v>290</v>
      </c>
      <c r="S1842" s="4">
        <v>44</v>
      </c>
      <c r="T1842" s="4">
        <v>66</v>
      </c>
      <c r="U1842" s="4">
        <v>63</v>
      </c>
      <c r="V1842" s="4">
        <v>58</v>
      </c>
      <c r="W1842" s="4">
        <v>59</v>
      </c>
      <c r="X1842" s="4">
        <v>248</v>
      </c>
      <c r="Y1842" s="4">
        <v>60</v>
      </c>
      <c r="Z1842" s="4">
        <v>44</v>
      </c>
      <c r="AA1842" s="4">
        <v>42</v>
      </c>
      <c r="AB1842" s="4">
        <v>40</v>
      </c>
      <c r="AC1842" s="4">
        <v>62</v>
      </c>
      <c r="AD1842" s="4">
        <v>338</v>
      </c>
      <c r="AE1842" s="4">
        <v>74</v>
      </c>
      <c r="AF1842" s="4">
        <v>76</v>
      </c>
      <c r="AG1842" s="4">
        <v>61</v>
      </c>
      <c r="AH1842" s="4">
        <v>63</v>
      </c>
      <c r="AI1842" s="4">
        <v>64</v>
      </c>
      <c r="AJ1842" s="4">
        <v>344</v>
      </c>
      <c r="AK1842" s="4">
        <v>71</v>
      </c>
      <c r="AL1842" s="4">
        <v>75</v>
      </c>
      <c r="AM1842" s="4">
        <v>63</v>
      </c>
      <c r="AN1842" s="4">
        <v>70</v>
      </c>
      <c r="AO1842" s="4">
        <v>65</v>
      </c>
      <c r="AP1842" s="4">
        <v>248</v>
      </c>
      <c r="AQ1842" s="4">
        <v>45</v>
      </c>
      <c r="AR1842" s="4">
        <v>19</v>
      </c>
      <c r="AS1842" s="4">
        <v>64</v>
      </c>
      <c r="AT1842" s="4">
        <v>56</v>
      </c>
      <c r="AU1842" s="4">
        <v>64</v>
      </c>
      <c r="AV1842" s="4">
        <v>65</v>
      </c>
      <c r="AW1842" s="4">
        <v>70</v>
      </c>
      <c r="AX1842" s="4">
        <v>25</v>
      </c>
      <c r="AY1842" s="4">
        <v>26</v>
      </c>
      <c r="AZ1842" s="4">
        <v>19</v>
      </c>
      <c r="BA1842" s="4">
        <v>55</v>
      </c>
      <c r="BB1842" s="4">
        <v>15</v>
      </c>
      <c r="BC1842" s="4">
        <v>10</v>
      </c>
      <c r="BD1842" s="4">
        <v>9</v>
      </c>
      <c r="BE1842" s="4">
        <v>6</v>
      </c>
      <c r="BF1842" s="4">
        <v>15</v>
      </c>
      <c r="BG1842" s="4">
        <v>1593</v>
      </c>
      <c r="BH1842" s="4">
        <v>344</v>
      </c>
      <c r="BI1842" s="4">
        <v>1</v>
      </c>
      <c r="BJ1842" s="4">
        <v>75</v>
      </c>
      <c r="BK1842" s="4">
        <v>66</v>
      </c>
      <c r="BL1842" s="4">
        <v>51</v>
      </c>
      <c r="BM1842" s="4">
        <v>61</v>
      </c>
      <c r="BN1842" s="4">
        <v>27</v>
      </c>
    </row>
    <row r="1843" spans="1:66" ht="30" customHeight="1" x14ac:dyDescent="0.25">
      <c r="A1843" s="15" t="s">
        <v>3191</v>
      </c>
      <c r="B1843" s="4">
        <v>24</v>
      </c>
      <c r="C1843" s="4">
        <v>77</v>
      </c>
      <c r="D1843" s="4">
        <v>80</v>
      </c>
      <c r="E1843" s="5" t="s">
        <v>1810</v>
      </c>
      <c r="F1843" s="5" t="str">
        <f t="shared" si="153"/>
        <v>VfL Wolfsburg</v>
      </c>
      <c r="G1843" s="25" t="str">
        <f t="shared" si="154"/>
        <v>2022 ~ 2027</v>
      </c>
      <c r="H1843" s="5" t="str">
        <f t="shared" si="157"/>
        <v>2027</v>
      </c>
      <c r="I1843" s="4" t="s">
        <v>337</v>
      </c>
      <c r="J1843" s="4" t="s">
        <v>125</v>
      </c>
      <c r="K1843" s="4" t="s">
        <v>68</v>
      </c>
      <c r="L1843" s="4">
        <v>79</v>
      </c>
      <c r="M1843" s="4" t="s">
        <v>69</v>
      </c>
      <c r="N1843" s="4">
        <v>3</v>
      </c>
      <c r="O1843" s="6" t="s">
        <v>6900</v>
      </c>
      <c r="P1843" s="6" t="s">
        <v>6973</v>
      </c>
      <c r="Q1843" s="6" t="s">
        <v>7448</v>
      </c>
      <c r="R1843" s="4">
        <v>298</v>
      </c>
      <c r="S1843" s="4">
        <v>68</v>
      </c>
      <c r="T1843" s="4">
        <v>65</v>
      </c>
      <c r="U1843" s="4">
        <v>32</v>
      </c>
      <c r="V1843" s="4">
        <v>80</v>
      </c>
      <c r="W1843" s="4">
        <v>53</v>
      </c>
      <c r="X1843" s="4">
        <v>362</v>
      </c>
      <c r="Y1843" s="4">
        <v>78</v>
      </c>
      <c r="Z1843" s="4">
        <v>66</v>
      </c>
      <c r="AA1843" s="4">
        <v>63</v>
      </c>
      <c r="AB1843" s="4">
        <v>76</v>
      </c>
      <c r="AC1843" s="4">
        <v>79</v>
      </c>
      <c r="AD1843" s="4">
        <v>371</v>
      </c>
      <c r="AE1843" s="4">
        <v>74</v>
      </c>
      <c r="AF1843" s="4">
        <v>78</v>
      </c>
      <c r="AG1843" s="4">
        <v>74</v>
      </c>
      <c r="AH1843" s="4">
        <v>78</v>
      </c>
      <c r="AI1843" s="4">
        <v>67</v>
      </c>
      <c r="AJ1843" s="4">
        <v>366</v>
      </c>
      <c r="AK1843" s="4">
        <v>74</v>
      </c>
      <c r="AL1843" s="4">
        <v>63</v>
      </c>
      <c r="AM1843" s="4">
        <v>77</v>
      </c>
      <c r="AN1843" s="4">
        <v>75</v>
      </c>
      <c r="AO1843" s="4">
        <v>77</v>
      </c>
      <c r="AP1843" s="4">
        <v>343</v>
      </c>
      <c r="AQ1843" s="4">
        <v>65</v>
      </c>
      <c r="AR1843" s="4">
        <v>72</v>
      </c>
      <c r="AS1843" s="4">
        <v>71</v>
      </c>
      <c r="AT1843" s="4">
        <v>78</v>
      </c>
      <c r="AU1843" s="4">
        <v>57</v>
      </c>
      <c r="AV1843" s="4">
        <v>72</v>
      </c>
      <c r="AW1843" s="4">
        <v>193</v>
      </c>
      <c r="AX1843" s="4">
        <v>64</v>
      </c>
      <c r="AY1843" s="4">
        <v>67</v>
      </c>
      <c r="AZ1843" s="4">
        <v>62</v>
      </c>
      <c r="BA1843" s="4">
        <v>46</v>
      </c>
      <c r="BB1843" s="4">
        <v>7</v>
      </c>
      <c r="BC1843" s="4">
        <v>6</v>
      </c>
      <c r="BD1843" s="4">
        <v>13</v>
      </c>
      <c r="BE1843" s="4">
        <v>8</v>
      </c>
      <c r="BF1843" s="4">
        <v>12</v>
      </c>
      <c r="BG1843" s="4">
        <v>1979</v>
      </c>
      <c r="BH1843" s="4">
        <v>433</v>
      </c>
      <c r="BI1843" s="4">
        <v>2</v>
      </c>
      <c r="BJ1843" s="4">
        <v>76</v>
      </c>
      <c r="BK1843" s="4">
        <v>69</v>
      </c>
      <c r="BL1843" s="4">
        <v>75</v>
      </c>
      <c r="BM1843" s="4">
        <v>77</v>
      </c>
      <c r="BN1843" s="4">
        <v>63</v>
      </c>
    </row>
    <row r="1844" spans="1:66" ht="30" customHeight="1" x14ac:dyDescent="0.25">
      <c r="A1844" s="15" t="s">
        <v>6442</v>
      </c>
      <c r="B1844" s="4">
        <v>24</v>
      </c>
      <c r="C1844" s="4">
        <v>72</v>
      </c>
      <c r="D1844" s="4">
        <v>75</v>
      </c>
      <c r="E1844" s="5" t="s">
        <v>4900</v>
      </c>
      <c r="F1844" s="5" t="str">
        <f t="shared" si="153"/>
        <v>Arouca</v>
      </c>
      <c r="G1844" s="25" t="str">
        <f t="shared" si="154"/>
        <v>2022 ~ 2025</v>
      </c>
      <c r="H1844" s="5" t="str">
        <f t="shared" si="157"/>
        <v>2025</v>
      </c>
      <c r="I1844" s="4" t="s">
        <v>83</v>
      </c>
      <c r="J1844" s="4" t="s">
        <v>321</v>
      </c>
      <c r="K1844" s="4" t="s">
        <v>68</v>
      </c>
      <c r="L1844" s="4">
        <v>73</v>
      </c>
      <c r="M1844" s="4" t="s">
        <v>206</v>
      </c>
      <c r="N1844" s="4">
        <v>3</v>
      </c>
      <c r="O1844" s="6" t="s">
        <v>7480</v>
      </c>
      <c r="P1844" s="6" t="s">
        <v>7171</v>
      </c>
      <c r="Q1844" s="6" t="s">
        <v>7009</v>
      </c>
      <c r="R1844" s="4">
        <v>308</v>
      </c>
      <c r="S1844" s="4">
        <v>63</v>
      </c>
      <c r="T1844" s="4">
        <v>58</v>
      </c>
      <c r="U1844" s="4">
        <v>60</v>
      </c>
      <c r="V1844" s="4">
        <v>72</v>
      </c>
      <c r="W1844" s="4">
        <v>55</v>
      </c>
      <c r="X1844" s="4">
        <v>340</v>
      </c>
      <c r="Y1844" s="4">
        <v>76</v>
      </c>
      <c r="Z1844" s="4">
        <v>61</v>
      </c>
      <c r="AA1844" s="4">
        <v>65</v>
      </c>
      <c r="AB1844" s="4">
        <v>66</v>
      </c>
      <c r="AC1844" s="4">
        <v>72</v>
      </c>
      <c r="AD1844" s="4">
        <v>360</v>
      </c>
      <c r="AE1844" s="4">
        <v>76</v>
      </c>
      <c r="AF1844" s="4">
        <v>76</v>
      </c>
      <c r="AG1844" s="4">
        <v>65</v>
      </c>
      <c r="AH1844" s="4">
        <v>66</v>
      </c>
      <c r="AI1844" s="4">
        <v>77</v>
      </c>
      <c r="AJ1844" s="4">
        <v>356</v>
      </c>
      <c r="AK1844" s="4">
        <v>78</v>
      </c>
      <c r="AL1844" s="4">
        <v>70</v>
      </c>
      <c r="AM1844" s="4">
        <v>81</v>
      </c>
      <c r="AN1844" s="4">
        <v>55</v>
      </c>
      <c r="AO1844" s="4">
        <v>72</v>
      </c>
      <c r="AP1844" s="4">
        <v>327</v>
      </c>
      <c r="AQ1844" s="4">
        <v>58</v>
      </c>
      <c r="AR1844" s="4">
        <v>66</v>
      </c>
      <c r="AS1844" s="4">
        <v>72</v>
      </c>
      <c r="AT1844" s="4">
        <v>65</v>
      </c>
      <c r="AU1844" s="4">
        <v>66</v>
      </c>
      <c r="AV1844" s="4">
        <v>67</v>
      </c>
      <c r="AW1844" s="4">
        <v>180</v>
      </c>
      <c r="AX1844" s="4">
        <v>55</v>
      </c>
      <c r="AY1844" s="4">
        <v>65</v>
      </c>
      <c r="AZ1844" s="4">
        <v>60</v>
      </c>
      <c r="BA1844" s="4">
        <v>54</v>
      </c>
      <c r="BB1844" s="4">
        <v>10</v>
      </c>
      <c r="BC1844" s="4">
        <v>15</v>
      </c>
      <c r="BD1844" s="4">
        <v>11</v>
      </c>
      <c r="BE1844" s="4">
        <v>11</v>
      </c>
      <c r="BF1844" s="4">
        <v>7</v>
      </c>
      <c r="BG1844" s="4">
        <v>1925</v>
      </c>
      <c r="BH1844" s="4">
        <v>406</v>
      </c>
      <c r="BI1844" s="4">
        <v>1</v>
      </c>
      <c r="BJ1844" s="4">
        <v>76</v>
      </c>
      <c r="BK1844" s="4">
        <v>66</v>
      </c>
      <c r="BL1844" s="4">
        <v>67</v>
      </c>
      <c r="BM1844" s="4">
        <v>73</v>
      </c>
      <c r="BN1844" s="4">
        <v>61</v>
      </c>
    </row>
    <row r="1845" spans="1:66" ht="30" customHeight="1" x14ac:dyDescent="0.25">
      <c r="A1845" s="15" t="s">
        <v>2597</v>
      </c>
      <c r="B1845" s="4">
        <v>30</v>
      </c>
      <c r="C1845" s="4">
        <v>81</v>
      </c>
      <c r="D1845" s="4">
        <v>81</v>
      </c>
      <c r="E1845" s="5" t="s">
        <v>2598</v>
      </c>
      <c r="F1845" s="5" t="str">
        <f t="shared" si="153"/>
        <v>Porto</v>
      </c>
      <c r="G1845" s="25" t="str">
        <f t="shared" si="154"/>
        <v>2020 ~ 2024</v>
      </c>
      <c r="H1845" s="5" t="str">
        <f t="shared" si="157"/>
        <v>2024</v>
      </c>
      <c r="I1845" s="4" t="s">
        <v>337</v>
      </c>
      <c r="J1845" s="4" t="s">
        <v>617</v>
      </c>
      <c r="K1845" s="4" t="s">
        <v>68</v>
      </c>
      <c r="L1845" s="4">
        <v>81</v>
      </c>
      <c r="M1845" s="4" t="s">
        <v>106</v>
      </c>
      <c r="N1845" s="4">
        <v>0</v>
      </c>
      <c r="O1845" s="6" t="s">
        <v>7066</v>
      </c>
      <c r="P1845" s="6" t="s">
        <v>7052</v>
      </c>
      <c r="Q1845" s="6" t="s">
        <v>7449</v>
      </c>
      <c r="R1845" s="4">
        <v>385</v>
      </c>
      <c r="S1845" s="4">
        <v>70</v>
      </c>
      <c r="T1845" s="4">
        <v>84</v>
      </c>
      <c r="U1845" s="4">
        <v>75</v>
      </c>
      <c r="V1845" s="4">
        <v>81</v>
      </c>
      <c r="W1845" s="4">
        <v>75</v>
      </c>
      <c r="X1845" s="4">
        <v>355</v>
      </c>
      <c r="Y1845" s="4">
        <v>81</v>
      </c>
      <c r="Z1845" s="4">
        <v>74</v>
      </c>
      <c r="AA1845" s="4">
        <v>49</v>
      </c>
      <c r="AB1845" s="4">
        <v>67</v>
      </c>
      <c r="AC1845" s="4">
        <v>84</v>
      </c>
      <c r="AD1845" s="4">
        <v>377</v>
      </c>
      <c r="AE1845" s="4">
        <v>79</v>
      </c>
      <c r="AF1845" s="4">
        <v>77</v>
      </c>
      <c r="AG1845" s="4">
        <v>74</v>
      </c>
      <c r="AH1845" s="4">
        <v>82</v>
      </c>
      <c r="AI1845" s="4">
        <v>65</v>
      </c>
      <c r="AJ1845" s="4">
        <v>393</v>
      </c>
      <c r="AK1845" s="4">
        <v>81</v>
      </c>
      <c r="AL1845" s="4">
        <v>80</v>
      </c>
      <c r="AM1845" s="4">
        <v>80</v>
      </c>
      <c r="AN1845" s="4">
        <v>80</v>
      </c>
      <c r="AO1845" s="4">
        <v>72</v>
      </c>
      <c r="AP1845" s="4">
        <v>319</v>
      </c>
      <c r="AQ1845" s="4">
        <v>46</v>
      </c>
      <c r="AR1845" s="4">
        <v>23</v>
      </c>
      <c r="AS1845" s="4">
        <v>84</v>
      </c>
      <c r="AT1845" s="4">
        <v>81</v>
      </c>
      <c r="AU1845" s="4">
        <v>85</v>
      </c>
      <c r="AV1845" s="4">
        <v>84</v>
      </c>
      <c r="AW1845" s="4">
        <v>104</v>
      </c>
      <c r="AX1845" s="4">
        <v>38</v>
      </c>
      <c r="AY1845" s="4">
        <v>41</v>
      </c>
      <c r="AZ1845" s="4">
        <v>25</v>
      </c>
      <c r="BA1845" s="4">
        <v>52</v>
      </c>
      <c r="BB1845" s="4">
        <v>9</v>
      </c>
      <c r="BC1845" s="4">
        <v>11</v>
      </c>
      <c r="BD1845" s="4">
        <v>9</v>
      </c>
      <c r="BE1845" s="4">
        <v>15</v>
      </c>
      <c r="BF1845" s="4">
        <v>8</v>
      </c>
      <c r="BG1845" s="4">
        <v>1985</v>
      </c>
      <c r="BH1845" s="4">
        <v>426</v>
      </c>
      <c r="BI1845" s="4">
        <v>2</v>
      </c>
      <c r="BJ1845" s="4">
        <v>78</v>
      </c>
      <c r="BK1845" s="4">
        <v>81</v>
      </c>
      <c r="BL1845" s="4">
        <v>75</v>
      </c>
      <c r="BM1845" s="4">
        <v>81</v>
      </c>
      <c r="BN1845" s="4">
        <v>38</v>
      </c>
    </row>
    <row r="1846" spans="1:66" ht="30" customHeight="1" x14ac:dyDescent="0.25">
      <c r="A1846" s="15" t="s">
        <v>3792</v>
      </c>
      <c r="B1846" s="4">
        <v>24</v>
      </c>
      <c r="C1846" s="4">
        <v>76</v>
      </c>
      <c r="D1846" s="4">
        <v>79</v>
      </c>
      <c r="E1846" s="5" t="s">
        <v>3793</v>
      </c>
      <c r="F1846" s="5" t="str">
        <f t="shared" si="153"/>
        <v>AFC Bournemouth</v>
      </c>
      <c r="G1846" s="25" t="str">
        <f t="shared" si="154"/>
        <v>2022 ~ 2028</v>
      </c>
      <c r="H1846" s="5" t="str">
        <f t="shared" si="157"/>
        <v>2028</v>
      </c>
      <c r="I1846" s="4" t="s">
        <v>241</v>
      </c>
      <c r="J1846" s="4" t="s">
        <v>98</v>
      </c>
      <c r="K1846" s="4" t="s">
        <v>77</v>
      </c>
      <c r="L1846" s="4">
        <v>77</v>
      </c>
      <c r="M1846" s="4" t="s">
        <v>294</v>
      </c>
      <c r="N1846" s="4">
        <v>3</v>
      </c>
      <c r="O1846" s="6" t="s">
        <v>7058</v>
      </c>
      <c r="P1846" s="6" t="s">
        <v>6946</v>
      </c>
      <c r="Q1846" s="6" t="s">
        <v>7255</v>
      </c>
      <c r="R1846" s="4">
        <v>326</v>
      </c>
      <c r="S1846" s="4">
        <v>70</v>
      </c>
      <c r="T1846" s="4">
        <v>72</v>
      </c>
      <c r="U1846" s="4">
        <v>50</v>
      </c>
      <c r="V1846" s="4">
        <v>72</v>
      </c>
      <c r="W1846" s="4">
        <v>62</v>
      </c>
      <c r="X1846" s="4">
        <v>361</v>
      </c>
      <c r="Y1846" s="4">
        <v>80</v>
      </c>
      <c r="Z1846" s="4">
        <v>80</v>
      </c>
      <c r="AA1846" s="4">
        <v>58</v>
      </c>
      <c r="AB1846" s="4">
        <v>67</v>
      </c>
      <c r="AC1846" s="4">
        <v>76</v>
      </c>
      <c r="AD1846" s="4">
        <v>386</v>
      </c>
      <c r="AE1846" s="4">
        <v>79</v>
      </c>
      <c r="AF1846" s="4">
        <v>77</v>
      </c>
      <c r="AG1846" s="4">
        <v>78</v>
      </c>
      <c r="AH1846" s="4">
        <v>73</v>
      </c>
      <c r="AI1846" s="4">
        <v>79</v>
      </c>
      <c r="AJ1846" s="4">
        <v>360</v>
      </c>
      <c r="AK1846" s="4">
        <v>75</v>
      </c>
      <c r="AL1846" s="4">
        <v>68</v>
      </c>
      <c r="AM1846" s="4">
        <v>82</v>
      </c>
      <c r="AN1846" s="4">
        <v>60</v>
      </c>
      <c r="AO1846" s="4">
        <v>75</v>
      </c>
      <c r="AP1846" s="4">
        <v>315</v>
      </c>
      <c r="AQ1846" s="4">
        <v>50</v>
      </c>
      <c r="AR1846" s="4">
        <v>59</v>
      </c>
      <c r="AS1846" s="4">
        <v>71</v>
      </c>
      <c r="AT1846" s="4">
        <v>72</v>
      </c>
      <c r="AU1846" s="4">
        <v>63</v>
      </c>
      <c r="AV1846" s="4">
        <v>73</v>
      </c>
      <c r="AW1846" s="4">
        <v>182</v>
      </c>
      <c r="AX1846" s="4">
        <v>59</v>
      </c>
      <c r="AY1846" s="4">
        <v>66</v>
      </c>
      <c r="AZ1846" s="4">
        <v>57</v>
      </c>
      <c r="BA1846" s="4">
        <v>49</v>
      </c>
      <c r="BB1846" s="4">
        <v>9</v>
      </c>
      <c r="BC1846" s="4">
        <v>14</v>
      </c>
      <c r="BD1846" s="4">
        <v>6</v>
      </c>
      <c r="BE1846" s="4">
        <v>12</v>
      </c>
      <c r="BF1846" s="4">
        <v>8</v>
      </c>
      <c r="BG1846" s="4">
        <v>1979</v>
      </c>
      <c r="BH1846" s="4">
        <v>423</v>
      </c>
      <c r="BI1846" s="4">
        <v>1</v>
      </c>
      <c r="BJ1846" s="4">
        <v>78</v>
      </c>
      <c r="BK1846" s="4">
        <v>72</v>
      </c>
      <c r="BL1846" s="4">
        <v>71</v>
      </c>
      <c r="BM1846" s="4">
        <v>78</v>
      </c>
      <c r="BN1846" s="4">
        <v>60</v>
      </c>
    </row>
    <row r="1847" spans="1:66" ht="30" customHeight="1" x14ac:dyDescent="0.25">
      <c r="A1847" s="15" t="s">
        <v>281</v>
      </c>
      <c r="B1847" s="4">
        <v>18</v>
      </c>
      <c r="C1847" s="4">
        <v>75</v>
      </c>
      <c r="D1847" s="4">
        <v>88</v>
      </c>
      <c r="E1847" s="5" t="s">
        <v>6722</v>
      </c>
      <c r="F1847" s="5" t="str">
        <f t="shared" si="153"/>
        <v>FC Bayern München</v>
      </c>
      <c r="G1847" s="25" t="str">
        <f t="shared" si="154"/>
        <v>2022 ~ 2029</v>
      </c>
      <c r="H1847" s="5" t="str">
        <f t="shared" si="157"/>
        <v>2029</v>
      </c>
      <c r="I1847" s="4" t="s">
        <v>283</v>
      </c>
      <c r="J1847" s="4" t="s">
        <v>139</v>
      </c>
      <c r="K1847" s="4" t="s">
        <v>68</v>
      </c>
      <c r="L1847" s="4">
        <v>77</v>
      </c>
      <c r="M1847" s="4" t="s">
        <v>106</v>
      </c>
      <c r="N1847" s="4">
        <v>13</v>
      </c>
      <c r="O1847" s="6" t="s">
        <v>6941</v>
      </c>
      <c r="P1847" s="6" t="s">
        <v>6942</v>
      </c>
      <c r="Q1847" s="6" t="s">
        <v>6943</v>
      </c>
      <c r="R1847" s="4">
        <v>341</v>
      </c>
      <c r="S1847" s="4">
        <v>56</v>
      </c>
      <c r="T1847" s="4">
        <v>79</v>
      </c>
      <c r="U1847" s="4">
        <v>65</v>
      </c>
      <c r="V1847" s="4">
        <v>68</v>
      </c>
      <c r="W1847" s="4">
        <v>73</v>
      </c>
      <c r="X1847" s="4">
        <v>339</v>
      </c>
      <c r="Y1847" s="4">
        <v>79</v>
      </c>
      <c r="Z1847" s="4">
        <v>68</v>
      </c>
      <c r="AA1847" s="4">
        <v>56</v>
      </c>
      <c r="AB1847" s="4">
        <v>59</v>
      </c>
      <c r="AC1847" s="4">
        <v>77</v>
      </c>
      <c r="AD1847" s="4">
        <v>382</v>
      </c>
      <c r="AE1847" s="4">
        <v>79</v>
      </c>
      <c r="AF1847" s="4">
        <v>85</v>
      </c>
      <c r="AG1847" s="4">
        <v>78</v>
      </c>
      <c r="AH1847" s="4">
        <v>64</v>
      </c>
      <c r="AI1847" s="4">
        <v>76</v>
      </c>
      <c r="AJ1847" s="4">
        <v>355</v>
      </c>
      <c r="AK1847" s="4">
        <v>86</v>
      </c>
      <c r="AL1847" s="4">
        <v>76</v>
      </c>
      <c r="AM1847" s="4">
        <v>53</v>
      </c>
      <c r="AN1847" s="4">
        <v>67</v>
      </c>
      <c r="AO1847" s="4">
        <v>73</v>
      </c>
      <c r="AP1847" s="4">
        <v>278</v>
      </c>
      <c r="AQ1847" s="4">
        <v>48</v>
      </c>
      <c r="AR1847" s="4">
        <v>18</v>
      </c>
      <c r="AS1847" s="4">
        <v>77</v>
      </c>
      <c r="AT1847" s="4">
        <v>71</v>
      </c>
      <c r="AU1847" s="4">
        <v>64</v>
      </c>
      <c r="AV1847" s="4">
        <v>74</v>
      </c>
      <c r="AW1847" s="4">
        <v>81</v>
      </c>
      <c r="AX1847" s="4">
        <v>22</v>
      </c>
      <c r="AY1847" s="4">
        <v>27</v>
      </c>
      <c r="AZ1847" s="4">
        <v>32</v>
      </c>
      <c r="BA1847" s="4">
        <v>54</v>
      </c>
      <c r="BB1847" s="4">
        <v>12</v>
      </c>
      <c r="BC1847" s="4">
        <v>9</v>
      </c>
      <c r="BD1847" s="4">
        <v>15</v>
      </c>
      <c r="BE1847" s="4">
        <v>7</v>
      </c>
      <c r="BF1847" s="4">
        <v>11</v>
      </c>
      <c r="BG1847" s="4">
        <v>1830</v>
      </c>
      <c r="BH1847" s="4">
        <v>389</v>
      </c>
      <c r="BI1847" s="4">
        <v>1</v>
      </c>
      <c r="BJ1847" s="4">
        <v>82</v>
      </c>
      <c r="BK1847" s="4">
        <v>78</v>
      </c>
      <c r="BL1847" s="4">
        <v>64</v>
      </c>
      <c r="BM1847" s="4">
        <v>77</v>
      </c>
      <c r="BN1847" s="4">
        <v>28</v>
      </c>
    </row>
    <row r="1848" spans="1:66" ht="30" customHeight="1" x14ac:dyDescent="0.25">
      <c r="A1848" s="15" t="s">
        <v>5381</v>
      </c>
      <c r="B1848" s="4">
        <v>26</v>
      </c>
      <c r="C1848" s="4">
        <v>80</v>
      </c>
      <c r="D1848" s="4">
        <v>80</v>
      </c>
      <c r="E1848" s="5" t="s">
        <v>5382</v>
      </c>
      <c r="F1848" s="5" t="str">
        <f t="shared" si="153"/>
        <v>Rennes</v>
      </c>
      <c r="G1848" s="25" t="str">
        <f t="shared" si="154"/>
        <v>2020 ~ 2025</v>
      </c>
      <c r="H1848" s="5" t="str">
        <f t="shared" si="157"/>
        <v>2025</v>
      </c>
      <c r="I1848" s="4" t="s">
        <v>289</v>
      </c>
      <c r="J1848" s="4" t="s">
        <v>253</v>
      </c>
      <c r="K1848" s="4" t="s">
        <v>68</v>
      </c>
      <c r="L1848" s="4">
        <v>80</v>
      </c>
      <c r="M1848" s="4" t="s">
        <v>294</v>
      </c>
      <c r="N1848" s="4">
        <v>0</v>
      </c>
      <c r="O1848" s="6" t="s">
        <v>6954</v>
      </c>
      <c r="P1848" s="6" t="s">
        <v>7377</v>
      </c>
      <c r="Q1848" s="6" t="s">
        <v>7410</v>
      </c>
      <c r="R1848" s="4">
        <v>389</v>
      </c>
      <c r="S1848" s="4">
        <v>73</v>
      </c>
      <c r="T1848" s="4">
        <v>84</v>
      </c>
      <c r="U1848" s="4">
        <v>75</v>
      </c>
      <c r="V1848" s="4">
        <v>78</v>
      </c>
      <c r="W1848" s="4">
        <v>79</v>
      </c>
      <c r="X1848" s="4">
        <v>369</v>
      </c>
      <c r="Y1848" s="4">
        <v>80</v>
      </c>
      <c r="Z1848" s="4">
        <v>77</v>
      </c>
      <c r="AA1848" s="4">
        <v>58</v>
      </c>
      <c r="AB1848" s="4">
        <v>72</v>
      </c>
      <c r="AC1848" s="4">
        <v>82</v>
      </c>
      <c r="AD1848" s="4">
        <v>383</v>
      </c>
      <c r="AE1848" s="4">
        <v>81</v>
      </c>
      <c r="AF1848" s="4">
        <v>83</v>
      </c>
      <c r="AG1848" s="4">
        <v>72</v>
      </c>
      <c r="AH1848" s="4">
        <v>76</v>
      </c>
      <c r="AI1848" s="4">
        <v>71</v>
      </c>
      <c r="AJ1848" s="4">
        <v>395</v>
      </c>
      <c r="AK1848" s="4">
        <v>79</v>
      </c>
      <c r="AL1848" s="4">
        <v>86</v>
      </c>
      <c r="AM1848" s="4">
        <v>75</v>
      </c>
      <c r="AN1848" s="4">
        <v>75</v>
      </c>
      <c r="AO1848" s="4">
        <v>80</v>
      </c>
      <c r="AP1848" s="4">
        <v>315</v>
      </c>
      <c r="AQ1848" s="4">
        <v>57</v>
      </c>
      <c r="AR1848" s="4">
        <v>27</v>
      </c>
      <c r="AS1848" s="4">
        <v>81</v>
      </c>
      <c r="AT1848" s="4">
        <v>77</v>
      </c>
      <c r="AU1848" s="4">
        <v>73</v>
      </c>
      <c r="AV1848" s="4">
        <v>79</v>
      </c>
      <c r="AW1848" s="4">
        <v>99</v>
      </c>
      <c r="AX1848" s="4">
        <v>34</v>
      </c>
      <c r="AY1848" s="4">
        <v>31</v>
      </c>
      <c r="AZ1848" s="4">
        <v>34</v>
      </c>
      <c r="BA1848" s="4">
        <v>43</v>
      </c>
      <c r="BB1848" s="4">
        <v>12</v>
      </c>
      <c r="BC1848" s="4">
        <v>5</v>
      </c>
      <c r="BD1848" s="4">
        <v>13</v>
      </c>
      <c r="BE1848" s="4">
        <v>5</v>
      </c>
      <c r="BF1848" s="4">
        <v>8</v>
      </c>
      <c r="BG1848" s="4">
        <v>1993</v>
      </c>
      <c r="BH1848" s="4">
        <v>425</v>
      </c>
      <c r="BI1848" s="4">
        <v>2</v>
      </c>
      <c r="BJ1848" s="4">
        <v>82</v>
      </c>
      <c r="BK1848" s="4">
        <v>81</v>
      </c>
      <c r="BL1848" s="4">
        <v>75</v>
      </c>
      <c r="BM1848" s="4">
        <v>79</v>
      </c>
      <c r="BN1848" s="4">
        <v>36</v>
      </c>
    </row>
    <row r="1849" spans="1:66" ht="30" customHeight="1" x14ac:dyDescent="0.25">
      <c r="A1849" s="15" t="s">
        <v>4032</v>
      </c>
      <c r="B1849" s="4">
        <v>30</v>
      </c>
      <c r="C1849" s="4">
        <v>73</v>
      </c>
      <c r="D1849" s="4">
        <v>73</v>
      </c>
      <c r="E1849" s="5" t="s">
        <v>4033</v>
      </c>
      <c r="F1849" s="5" t="str">
        <f t="shared" si="153"/>
        <v>Pendikspor</v>
      </c>
      <c r="G1849" s="25" t="str">
        <f t="shared" si="154"/>
        <v>2024 ~ 2026</v>
      </c>
      <c r="H1849" s="5" t="str">
        <f t="shared" si="157"/>
        <v>2026</v>
      </c>
      <c r="I1849" s="4" t="s">
        <v>337</v>
      </c>
      <c r="J1849" s="4" t="s">
        <v>235</v>
      </c>
      <c r="K1849" s="4" t="s">
        <v>68</v>
      </c>
      <c r="L1849" s="4">
        <v>73</v>
      </c>
      <c r="M1849" s="4" t="s">
        <v>106</v>
      </c>
      <c r="N1849" s="4">
        <v>0</v>
      </c>
      <c r="O1849" s="6" t="s">
        <v>7060</v>
      </c>
      <c r="P1849" s="6" t="s">
        <v>7026</v>
      </c>
      <c r="Q1849" s="6" t="s">
        <v>6894</v>
      </c>
      <c r="R1849" s="4">
        <v>348</v>
      </c>
      <c r="S1849" s="4">
        <v>65</v>
      </c>
      <c r="T1849" s="4">
        <v>74</v>
      </c>
      <c r="U1849" s="4">
        <v>75</v>
      </c>
      <c r="V1849" s="4">
        <v>66</v>
      </c>
      <c r="W1849" s="4">
        <v>68</v>
      </c>
      <c r="X1849" s="4">
        <v>318</v>
      </c>
      <c r="Y1849" s="4">
        <v>73</v>
      </c>
      <c r="Z1849" s="4">
        <v>64</v>
      </c>
      <c r="AA1849" s="4">
        <v>53</v>
      </c>
      <c r="AB1849" s="4">
        <v>56</v>
      </c>
      <c r="AC1849" s="4">
        <v>72</v>
      </c>
      <c r="AD1849" s="4">
        <v>353</v>
      </c>
      <c r="AE1849" s="4">
        <v>72</v>
      </c>
      <c r="AF1849" s="4">
        <v>76</v>
      </c>
      <c r="AG1849" s="4">
        <v>74</v>
      </c>
      <c r="AH1849" s="4">
        <v>67</v>
      </c>
      <c r="AI1849" s="4">
        <v>64</v>
      </c>
      <c r="AJ1849" s="4">
        <v>361</v>
      </c>
      <c r="AK1849" s="4">
        <v>73</v>
      </c>
      <c r="AL1849" s="4">
        <v>77</v>
      </c>
      <c r="AM1849" s="4">
        <v>66</v>
      </c>
      <c r="AN1849" s="4">
        <v>77</v>
      </c>
      <c r="AO1849" s="4">
        <v>68</v>
      </c>
      <c r="AP1849" s="4">
        <v>301</v>
      </c>
      <c r="AQ1849" s="4">
        <v>64</v>
      </c>
      <c r="AR1849" s="4">
        <v>16</v>
      </c>
      <c r="AS1849" s="4">
        <v>76</v>
      </c>
      <c r="AT1849" s="4">
        <v>72</v>
      </c>
      <c r="AU1849" s="4">
        <v>73</v>
      </c>
      <c r="AV1849" s="4">
        <v>71</v>
      </c>
      <c r="AW1849" s="4">
        <v>68</v>
      </c>
      <c r="AX1849" s="4">
        <v>26</v>
      </c>
      <c r="AY1849" s="4">
        <v>20</v>
      </c>
      <c r="AZ1849" s="4">
        <v>22</v>
      </c>
      <c r="BA1849" s="4">
        <v>56</v>
      </c>
      <c r="BB1849" s="4">
        <v>11</v>
      </c>
      <c r="BC1849" s="4">
        <v>9</v>
      </c>
      <c r="BD1849" s="4">
        <v>7</v>
      </c>
      <c r="BE1849" s="4">
        <v>15</v>
      </c>
      <c r="BF1849" s="4">
        <v>14</v>
      </c>
      <c r="BG1849" s="4">
        <v>1805</v>
      </c>
      <c r="BH1849" s="4">
        <v>382</v>
      </c>
      <c r="BI1849" s="4">
        <v>1</v>
      </c>
      <c r="BJ1849" s="4">
        <v>74</v>
      </c>
      <c r="BK1849" s="4">
        <v>72</v>
      </c>
      <c r="BL1849" s="4">
        <v>65</v>
      </c>
      <c r="BM1849" s="4">
        <v>72</v>
      </c>
      <c r="BN1849" s="4">
        <v>27</v>
      </c>
    </row>
    <row r="1850" spans="1:66" ht="30" customHeight="1" x14ac:dyDescent="0.25">
      <c r="A1850" s="15" t="s">
        <v>1093</v>
      </c>
      <c r="B1850" s="4">
        <v>21</v>
      </c>
      <c r="C1850" s="4">
        <v>76</v>
      </c>
      <c r="D1850" s="4">
        <v>84</v>
      </c>
      <c r="E1850" s="5" t="s">
        <v>1094</v>
      </c>
      <c r="F1850" s="5" t="str">
        <f t="shared" si="153"/>
        <v>Milan</v>
      </c>
      <c r="G1850" s="25" t="str">
        <f t="shared" si="154"/>
        <v>2022 ~ 2027</v>
      </c>
      <c r="H1850" s="5" t="str">
        <f t="shared" si="157"/>
        <v>2027</v>
      </c>
      <c r="I1850" s="4" t="s">
        <v>183</v>
      </c>
      <c r="J1850" s="4" t="s">
        <v>290</v>
      </c>
      <c r="K1850" s="4" t="s">
        <v>68</v>
      </c>
      <c r="L1850" s="4">
        <v>78</v>
      </c>
      <c r="M1850" s="4" t="s">
        <v>189</v>
      </c>
      <c r="N1850" s="4">
        <v>8</v>
      </c>
      <c r="O1850" s="6" t="s">
        <v>7091</v>
      </c>
      <c r="P1850" s="6" t="s">
        <v>6937</v>
      </c>
      <c r="Q1850" s="6" t="s">
        <v>7200</v>
      </c>
      <c r="R1850" s="4">
        <v>282</v>
      </c>
      <c r="S1850" s="4">
        <v>49</v>
      </c>
      <c r="T1850" s="4">
        <v>43</v>
      </c>
      <c r="U1850" s="4">
        <v>74</v>
      </c>
      <c r="V1850" s="4">
        <v>72</v>
      </c>
      <c r="W1850" s="4">
        <v>44</v>
      </c>
      <c r="X1850" s="4">
        <v>291</v>
      </c>
      <c r="Y1850" s="4">
        <v>62</v>
      </c>
      <c r="Z1850" s="4">
        <v>52</v>
      </c>
      <c r="AA1850" s="4">
        <v>44</v>
      </c>
      <c r="AB1850" s="4">
        <v>65</v>
      </c>
      <c r="AC1850" s="4">
        <v>68</v>
      </c>
      <c r="AD1850" s="4">
        <v>352</v>
      </c>
      <c r="AE1850" s="4">
        <v>72</v>
      </c>
      <c r="AF1850" s="4">
        <v>76</v>
      </c>
      <c r="AG1850" s="4">
        <v>67</v>
      </c>
      <c r="AH1850" s="4">
        <v>77</v>
      </c>
      <c r="AI1850" s="4">
        <v>60</v>
      </c>
      <c r="AJ1850" s="4">
        <v>330</v>
      </c>
      <c r="AK1850" s="4">
        <v>56</v>
      </c>
      <c r="AL1850" s="4">
        <v>84</v>
      </c>
      <c r="AM1850" s="4">
        <v>65</v>
      </c>
      <c r="AN1850" s="4">
        <v>79</v>
      </c>
      <c r="AO1850" s="4">
        <v>46</v>
      </c>
      <c r="AP1850" s="4">
        <v>315</v>
      </c>
      <c r="AQ1850" s="4">
        <v>76</v>
      </c>
      <c r="AR1850" s="4">
        <v>78</v>
      </c>
      <c r="AS1850" s="4">
        <v>42</v>
      </c>
      <c r="AT1850" s="4">
        <v>55</v>
      </c>
      <c r="AU1850" s="4">
        <v>64</v>
      </c>
      <c r="AV1850" s="4">
        <v>71</v>
      </c>
      <c r="AW1850" s="4">
        <v>229</v>
      </c>
      <c r="AX1850" s="4">
        <v>74</v>
      </c>
      <c r="AY1850" s="4">
        <v>78</v>
      </c>
      <c r="AZ1850" s="4">
        <v>77</v>
      </c>
      <c r="BA1850" s="4">
        <v>51</v>
      </c>
      <c r="BB1850" s="4">
        <v>10</v>
      </c>
      <c r="BC1850" s="4">
        <v>6</v>
      </c>
      <c r="BD1850" s="4">
        <v>15</v>
      </c>
      <c r="BE1850" s="4">
        <v>11</v>
      </c>
      <c r="BF1850" s="4">
        <v>9</v>
      </c>
      <c r="BG1850" s="4">
        <v>1850</v>
      </c>
      <c r="BH1850" s="4">
        <v>398</v>
      </c>
      <c r="BI1850" s="4">
        <v>1</v>
      </c>
      <c r="BJ1850" s="4">
        <v>74</v>
      </c>
      <c r="BK1850" s="4">
        <v>47</v>
      </c>
      <c r="BL1850" s="4">
        <v>61</v>
      </c>
      <c r="BM1850" s="4">
        <v>65</v>
      </c>
      <c r="BN1850" s="4">
        <v>76</v>
      </c>
    </row>
    <row r="1851" spans="1:66" ht="30" customHeight="1" x14ac:dyDescent="0.25">
      <c r="A1851" s="15" t="s">
        <v>5749</v>
      </c>
      <c r="B1851" s="4">
        <v>27</v>
      </c>
      <c r="C1851" s="4">
        <v>72</v>
      </c>
      <c r="D1851" s="4">
        <v>73</v>
      </c>
      <c r="E1851" s="5" t="s">
        <v>8015</v>
      </c>
      <c r="F1851" s="5" t="str">
        <f t="shared" si="153"/>
        <v>Genoa</v>
      </c>
      <c r="G1851" s="25" t="str">
        <f t="shared" si="154"/>
        <v>Jun 30, 2024 A Prestamo</v>
      </c>
      <c r="H1851" s="5">
        <v>0</v>
      </c>
      <c r="I1851" s="4" t="s">
        <v>155</v>
      </c>
      <c r="J1851" s="4" t="s">
        <v>235</v>
      </c>
      <c r="K1851" s="4" t="s">
        <v>68</v>
      </c>
      <c r="L1851" s="4">
        <v>75</v>
      </c>
      <c r="M1851" s="4" t="s">
        <v>189</v>
      </c>
      <c r="N1851" s="4">
        <v>1</v>
      </c>
      <c r="O1851" s="6" t="s">
        <v>7117</v>
      </c>
      <c r="P1851" s="6" t="s">
        <v>6952</v>
      </c>
      <c r="Q1851" s="6">
        <v>0</v>
      </c>
      <c r="R1851" s="4">
        <v>341</v>
      </c>
      <c r="S1851" s="4">
        <v>68</v>
      </c>
      <c r="T1851" s="4">
        <v>62</v>
      </c>
      <c r="U1851" s="4">
        <v>83</v>
      </c>
      <c r="V1851" s="4">
        <v>73</v>
      </c>
      <c r="W1851" s="4">
        <v>55</v>
      </c>
      <c r="X1851" s="4">
        <v>320</v>
      </c>
      <c r="Y1851" s="4">
        <v>70</v>
      </c>
      <c r="Z1851" s="4">
        <v>56</v>
      </c>
      <c r="AA1851" s="4">
        <v>48</v>
      </c>
      <c r="AB1851" s="4">
        <v>72</v>
      </c>
      <c r="AC1851" s="4">
        <v>74</v>
      </c>
      <c r="AD1851" s="4">
        <v>331</v>
      </c>
      <c r="AE1851" s="4">
        <v>66</v>
      </c>
      <c r="AF1851" s="4">
        <v>60</v>
      </c>
      <c r="AG1851" s="4">
        <v>65</v>
      </c>
      <c r="AH1851" s="4">
        <v>74</v>
      </c>
      <c r="AI1851" s="4">
        <v>66</v>
      </c>
      <c r="AJ1851" s="4">
        <v>374</v>
      </c>
      <c r="AK1851" s="4">
        <v>69</v>
      </c>
      <c r="AL1851" s="4">
        <v>86</v>
      </c>
      <c r="AM1851" s="4">
        <v>84</v>
      </c>
      <c r="AN1851" s="4">
        <v>75</v>
      </c>
      <c r="AO1851" s="4">
        <v>60</v>
      </c>
      <c r="AP1851" s="4">
        <v>343</v>
      </c>
      <c r="AQ1851" s="4">
        <v>81</v>
      </c>
      <c r="AR1851" s="4">
        <v>73</v>
      </c>
      <c r="AS1851" s="4">
        <v>71</v>
      </c>
      <c r="AT1851" s="4">
        <v>69</v>
      </c>
      <c r="AU1851" s="4">
        <v>49</v>
      </c>
      <c r="AV1851" s="4">
        <v>73</v>
      </c>
      <c r="AW1851" s="4">
        <v>207</v>
      </c>
      <c r="AX1851" s="4">
        <v>68</v>
      </c>
      <c r="AY1851" s="4">
        <v>73</v>
      </c>
      <c r="AZ1851" s="4">
        <v>66</v>
      </c>
      <c r="BA1851" s="4">
        <v>57</v>
      </c>
      <c r="BB1851" s="4">
        <v>13</v>
      </c>
      <c r="BC1851" s="4">
        <v>14</v>
      </c>
      <c r="BD1851" s="4">
        <v>10</v>
      </c>
      <c r="BE1851" s="4">
        <v>7</v>
      </c>
      <c r="BF1851" s="4">
        <v>13</v>
      </c>
      <c r="BG1851" s="4">
        <v>1973</v>
      </c>
      <c r="BH1851" s="4">
        <v>416</v>
      </c>
      <c r="BI1851" s="4">
        <v>2</v>
      </c>
      <c r="BJ1851" s="4">
        <v>63</v>
      </c>
      <c r="BK1851" s="4">
        <v>62</v>
      </c>
      <c r="BL1851" s="4">
        <v>69</v>
      </c>
      <c r="BM1851" s="4">
        <v>71</v>
      </c>
      <c r="BN1851" s="4">
        <v>72</v>
      </c>
    </row>
    <row r="1852" spans="1:66" ht="30" customHeight="1" x14ac:dyDescent="0.25">
      <c r="A1852" s="15" t="s">
        <v>1876</v>
      </c>
      <c r="B1852" s="4">
        <v>25</v>
      </c>
      <c r="C1852" s="4">
        <v>81</v>
      </c>
      <c r="D1852" s="4">
        <v>84</v>
      </c>
      <c r="E1852" s="5" t="s">
        <v>851</v>
      </c>
      <c r="F1852" s="5" t="str">
        <f t="shared" si="153"/>
        <v>Inter</v>
      </c>
      <c r="G1852" s="25" t="str">
        <f t="shared" si="154"/>
        <v>2023 ~ 2028</v>
      </c>
      <c r="H1852" s="5" t="str">
        <f>RIGHT(G1852, 4)</f>
        <v>2028</v>
      </c>
      <c r="I1852" s="4" t="s">
        <v>138</v>
      </c>
      <c r="J1852" s="4" t="s">
        <v>290</v>
      </c>
      <c r="K1852" s="4" t="s">
        <v>68</v>
      </c>
      <c r="L1852" s="4">
        <v>83</v>
      </c>
      <c r="M1852" s="4" t="s">
        <v>106</v>
      </c>
      <c r="N1852" s="4">
        <v>3</v>
      </c>
      <c r="O1852" s="6" t="s">
        <v>7159</v>
      </c>
      <c r="P1852" s="6" t="s">
        <v>7179</v>
      </c>
      <c r="Q1852" s="6" t="s">
        <v>7380</v>
      </c>
      <c r="R1852" s="4">
        <v>384</v>
      </c>
      <c r="S1852" s="4">
        <v>74</v>
      </c>
      <c r="T1852" s="4">
        <v>81</v>
      </c>
      <c r="U1852" s="4">
        <v>78</v>
      </c>
      <c r="V1852" s="4">
        <v>78</v>
      </c>
      <c r="W1852" s="4">
        <v>73</v>
      </c>
      <c r="X1852" s="4">
        <v>348</v>
      </c>
      <c r="Y1852" s="4">
        <v>84</v>
      </c>
      <c r="Z1852" s="4">
        <v>71</v>
      </c>
      <c r="AA1852" s="4">
        <v>53</v>
      </c>
      <c r="AB1852" s="4">
        <v>62</v>
      </c>
      <c r="AC1852" s="4">
        <v>78</v>
      </c>
      <c r="AD1852" s="4">
        <v>393</v>
      </c>
      <c r="AE1852" s="4">
        <v>80</v>
      </c>
      <c r="AF1852" s="4">
        <v>89</v>
      </c>
      <c r="AG1852" s="4">
        <v>78</v>
      </c>
      <c r="AH1852" s="4">
        <v>81</v>
      </c>
      <c r="AI1852" s="4">
        <v>65</v>
      </c>
      <c r="AJ1852" s="4">
        <v>418</v>
      </c>
      <c r="AK1852" s="4">
        <v>83</v>
      </c>
      <c r="AL1852" s="4">
        <v>91</v>
      </c>
      <c r="AM1852" s="4">
        <v>81</v>
      </c>
      <c r="AN1852" s="4">
        <v>85</v>
      </c>
      <c r="AO1852" s="4">
        <v>78</v>
      </c>
      <c r="AP1852" s="4">
        <v>323</v>
      </c>
      <c r="AQ1852" s="4">
        <v>45</v>
      </c>
      <c r="AR1852" s="4">
        <v>50</v>
      </c>
      <c r="AS1852" s="4">
        <v>80</v>
      </c>
      <c r="AT1852" s="4">
        <v>78</v>
      </c>
      <c r="AU1852" s="4">
        <v>70</v>
      </c>
      <c r="AV1852" s="4">
        <v>77</v>
      </c>
      <c r="AW1852" s="4">
        <v>124</v>
      </c>
      <c r="AX1852" s="4">
        <v>38</v>
      </c>
      <c r="AY1852" s="4">
        <v>49</v>
      </c>
      <c r="AZ1852" s="4">
        <v>37</v>
      </c>
      <c r="BA1852" s="4">
        <v>62</v>
      </c>
      <c r="BB1852" s="4">
        <v>11</v>
      </c>
      <c r="BC1852" s="4">
        <v>13</v>
      </c>
      <c r="BD1852" s="4">
        <v>14</v>
      </c>
      <c r="BE1852" s="4">
        <v>9</v>
      </c>
      <c r="BF1852" s="4">
        <v>15</v>
      </c>
      <c r="BG1852" s="4">
        <v>2052</v>
      </c>
      <c r="BH1852" s="4">
        <v>442</v>
      </c>
      <c r="BI1852" s="4">
        <v>2</v>
      </c>
      <c r="BJ1852" s="4">
        <v>85</v>
      </c>
      <c r="BK1852" s="4">
        <v>80</v>
      </c>
      <c r="BL1852" s="4">
        <v>73</v>
      </c>
      <c r="BM1852" s="4">
        <v>80</v>
      </c>
      <c r="BN1852" s="4">
        <v>48</v>
      </c>
    </row>
    <row r="1853" spans="1:66" ht="30" customHeight="1" x14ac:dyDescent="0.25">
      <c r="A1853" s="15" t="s">
        <v>3422</v>
      </c>
      <c r="B1853" s="4">
        <v>21</v>
      </c>
      <c r="C1853" s="4">
        <v>76</v>
      </c>
      <c r="D1853" s="4">
        <v>84</v>
      </c>
      <c r="E1853" s="5" t="s">
        <v>7988</v>
      </c>
      <c r="F1853" s="5" t="str">
        <f t="shared" si="153"/>
        <v>PSV</v>
      </c>
      <c r="G1853" s="25" t="str">
        <f t="shared" si="154"/>
        <v>Jun 30, 2024 A Prestamo</v>
      </c>
      <c r="H1853" s="5">
        <v>0</v>
      </c>
      <c r="I1853" s="4" t="s">
        <v>212</v>
      </c>
      <c r="J1853" s="4" t="s">
        <v>147</v>
      </c>
      <c r="K1853" s="4" t="s">
        <v>68</v>
      </c>
      <c r="L1853" s="4">
        <v>78</v>
      </c>
      <c r="M1853" s="4" t="s">
        <v>69</v>
      </c>
      <c r="N1853" s="4">
        <v>8</v>
      </c>
      <c r="O1853" s="6" t="s">
        <v>6968</v>
      </c>
      <c r="P1853" s="6" t="s">
        <v>7023</v>
      </c>
      <c r="Q1853" s="6">
        <v>0</v>
      </c>
      <c r="R1853" s="4">
        <v>337</v>
      </c>
      <c r="S1853" s="4">
        <v>64</v>
      </c>
      <c r="T1853" s="4">
        <v>70</v>
      </c>
      <c r="U1853" s="4">
        <v>73</v>
      </c>
      <c r="V1853" s="4">
        <v>77</v>
      </c>
      <c r="W1853" s="4">
        <v>53</v>
      </c>
      <c r="X1853" s="4">
        <v>335</v>
      </c>
      <c r="Y1853" s="4">
        <v>79</v>
      </c>
      <c r="Z1853" s="4">
        <v>68</v>
      </c>
      <c r="AA1853" s="4">
        <v>41</v>
      </c>
      <c r="AB1853" s="4">
        <v>69</v>
      </c>
      <c r="AC1853" s="4">
        <v>78</v>
      </c>
      <c r="AD1853" s="4">
        <v>398</v>
      </c>
      <c r="AE1853" s="4">
        <v>82</v>
      </c>
      <c r="AF1853" s="4">
        <v>76</v>
      </c>
      <c r="AG1853" s="4">
        <v>78</v>
      </c>
      <c r="AH1853" s="4">
        <v>74</v>
      </c>
      <c r="AI1853" s="4">
        <v>88</v>
      </c>
      <c r="AJ1853" s="4">
        <v>355</v>
      </c>
      <c r="AK1853" s="4">
        <v>71</v>
      </c>
      <c r="AL1853" s="4">
        <v>85</v>
      </c>
      <c r="AM1853" s="4">
        <v>62</v>
      </c>
      <c r="AN1853" s="4">
        <v>72</v>
      </c>
      <c r="AO1853" s="4">
        <v>65</v>
      </c>
      <c r="AP1853" s="4">
        <v>323</v>
      </c>
      <c r="AQ1853" s="4">
        <v>58</v>
      </c>
      <c r="AR1853" s="4">
        <v>60</v>
      </c>
      <c r="AS1853" s="4">
        <v>72</v>
      </c>
      <c r="AT1853" s="4">
        <v>77</v>
      </c>
      <c r="AU1853" s="4">
        <v>56</v>
      </c>
      <c r="AV1853" s="4">
        <v>74</v>
      </c>
      <c r="AW1853" s="4">
        <v>176</v>
      </c>
      <c r="AX1853" s="4">
        <v>55</v>
      </c>
      <c r="AY1853" s="4">
        <v>67</v>
      </c>
      <c r="AZ1853" s="4">
        <v>54</v>
      </c>
      <c r="BA1853" s="4">
        <v>52</v>
      </c>
      <c r="BB1853" s="4">
        <v>9</v>
      </c>
      <c r="BC1853" s="4">
        <v>11</v>
      </c>
      <c r="BD1853" s="4">
        <v>11</v>
      </c>
      <c r="BE1853" s="4">
        <v>12</v>
      </c>
      <c r="BF1853" s="4">
        <v>9</v>
      </c>
      <c r="BG1853" s="4">
        <v>1976</v>
      </c>
      <c r="BH1853" s="4">
        <v>425</v>
      </c>
      <c r="BI1853" s="4">
        <v>1</v>
      </c>
      <c r="BJ1853" s="4">
        <v>79</v>
      </c>
      <c r="BK1853" s="4">
        <v>68</v>
      </c>
      <c r="BL1853" s="4">
        <v>71</v>
      </c>
      <c r="BM1853" s="4">
        <v>79</v>
      </c>
      <c r="BN1853" s="4">
        <v>61</v>
      </c>
    </row>
    <row r="1854" spans="1:66" ht="30" customHeight="1" x14ac:dyDescent="0.25">
      <c r="A1854" s="15" t="s">
        <v>8212</v>
      </c>
      <c r="B1854" s="4">
        <v>24</v>
      </c>
      <c r="C1854" s="4">
        <v>72</v>
      </c>
      <c r="D1854" s="4">
        <v>75</v>
      </c>
      <c r="E1854" s="5" t="s">
        <v>6083</v>
      </c>
      <c r="F1854" s="5" t="str">
        <f t="shared" si="153"/>
        <v>Slavia Praha</v>
      </c>
      <c r="G1854" s="25" t="str">
        <f t="shared" si="154"/>
        <v>2023 ~ 2026</v>
      </c>
      <c r="H1854" s="5" t="str">
        <f>RIGHT(G1854, 4)</f>
        <v>2026</v>
      </c>
      <c r="I1854" s="4" t="s">
        <v>426</v>
      </c>
      <c r="J1854" s="4" t="s">
        <v>139</v>
      </c>
      <c r="K1854" s="4" t="s">
        <v>68</v>
      </c>
      <c r="L1854" s="4">
        <v>73</v>
      </c>
      <c r="M1854" s="4" t="s">
        <v>206</v>
      </c>
      <c r="N1854" s="4">
        <v>3</v>
      </c>
      <c r="O1854" s="6" t="s">
        <v>7060</v>
      </c>
      <c r="P1854" s="6">
        <v>750</v>
      </c>
      <c r="Q1854" s="6" t="s">
        <v>7545</v>
      </c>
      <c r="R1854" s="4">
        <v>318</v>
      </c>
      <c r="S1854" s="4">
        <v>73</v>
      </c>
      <c r="T1854" s="4">
        <v>59</v>
      </c>
      <c r="U1854" s="4">
        <v>58</v>
      </c>
      <c r="V1854" s="4">
        <v>70</v>
      </c>
      <c r="W1854" s="4">
        <v>58</v>
      </c>
      <c r="X1854" s="4">
        <v>334</v>
      </c>
      <c r="Y1854" s="4">
        <v>71</v>
      </c>
      <c r="Z1854" s="4">
        <v>62</v>
      </c>
      <c r="AA1854" s="4">
        <v>62</v>
      </c>
      <c r="AB1854" s="4">
        <v>66</v>
      </c>
      <c r="AC1854" s="4">
        <v>73</v>
      </c>
      <c r="AD1854" s="4">
        <v>362</v>
      </c>
      <c r="AE1854" s="4">
        <v>75</v>
      </c>
      <c r="AF1854" s="4">
        <v>77</v>
      </c>
      <c r="AG1854" s="4">
        <v>72</v>
      </c>
      <c r="AH1854" s="4">
        <v>72</v>
      </c>
      <c r="AI1854" s="4">
        <v>66</v>
      </c>
      <c r="AJ1854" s="4">
        <v>353</v>
      </c>
      <c r="AK1854" s="4">
        <v>71</v>
      </c>
      <c r="AL1854" s="4">
        <v>70</v>
      </c>
      <c r="AM1854" s="4">
        <v>76</v>
      </c>
      <c r="AN1854" s="4">
        <v>62</v>
      </c>
      <c r="AO1854" s="4">
        <v>74</v>
      </c>
      <c r="AP1854" s="4">
        <v>311</v>
      </c>
      <c r="AQ1854" s="4">
        <v>68</v>
      </c>
      <c r="AR1854" s="4">
        <v>67</v>
      </c>
      <c r="AS1854" s="4">
        <v>66</v>
      </c>
      <c r="AT1854" s="4">
        <v>66</v>
      </c>
      <c r="AU1854" s="4">
        <v>44</v>
      </c>
      <c r="AV1854" s="4">
        <v>68</v>
      </c>
      <c r="AW1854" s="4">
        <v>197</v>
      </c>
      <c r="AX1854" s="4">
        <v>63</v>
      </c>
      <c r="AY1854" s="4">
        <v>66</v>
      </c>
      <c r="AZ1854" s="4">
        <v>68</v>
      </c>
      <c r="BA1854" s="4">
        <v>58</v>
      </c>
      <c r="BB1854" s="4">
        <v>9</v>
      </c>
      <c r="BC1854" s="4">
        <v>6</v>
      </c>
      <c r="BD1854" s="4">
        <v>14</v>
      </c>
      <c r="BE1854" s="4">
        <v>15</v>
      </c>
      <c r="BF1854" s="4">
        <v>14</v>
      </c>
      <c r="BG1854" s="4">
        <v>1933</v>
      </c>
      <c r="BH1854" s="4">
        <v>411</v>
      </c>
      <c r="BI1854" s="4">
        <v>1</v>
      </c>
      <c r="BJ1854" s="4">
        <v>76</v>
      </c>
      <c r="BK1854" s="4">
        <v>64</v>
      </c>
      <c r="BL1854" s="4">
        <v>68</v>
      </c>
      <c r="BM1854" s="4">
        <v>71</v>
      </c>
      <c r="BN1854" s="4">
        <v>65</v>
      </c>
    </row>
    <row r="1855" spans="1:66" ht="30" customHeight="1" x14ac:dyDescent="0.25">
      <c r="A1855" s="15" t="s">
        <v>6226</v>
      </c>
      <c r="B1855" s="4">
        <v>22</v>
      </c>
      <c r="C1855" s="4">
        <v>64</v>
      </c>
      <c r="D1855" s="4">
        <v>71</v>
      </c>
      <c r="E1855" s="5" t="s">
        <v>8238</v>
      </c>
      <c r="F1855" s="5" t="str">
        <f t="shared" si="153"/>
        <v>FeralpiSalò</v>
      </c>
      <c r="G1855" s="25" t="str">
        <f t="shared" si="154"/>
        <v>2022 ~ 2024</v>
      </c>
      <c r="H1855" s="5" t="str">
        <f>RIGHT(G1855, 4)</f>
        <v>2024</v>
      </c>
      <c r="I1855" s="4" t="s">
        <v>112</v>
      </c>
      <c r="J1855" s="4" t="s">
        <v>156</v>
      </c>
      <c r="K1855" s="4" t="s">
        <v>77</v>
      </c>
      <c r="L1855" s="4">
        <v>65</v>
      </c>
      <c r="M1855" s="4" t="s">
        <v>294</v>
      </c>
      <c r="N1855" s="4">
        <v>7</v>
      </c>
      <c r="O1855" s="6" t="s">
        <v>7434</v>
      </c>
      <c r="P1855" s="6">
        <v>950</v>
      </c>
      <c r="Q1855" s="6" t="s">
        <v>6906</v>
      </c>
      <c r="R1855" s="4">
        <v>274</v>
      </c>
      <c r="S1855" s="4">
        <v>63</v>
      </c>
      <c r="T1855" s="4">
        <v>49</v>
      </c>
      <c r="U1855" s="4">
        <v>55</v>
      </c>
      <c r="V1855" s="4">
        <v>60</v>
      </c>
      <c r="W1855" s="4">
        <v>47</v>
      </c>
      <c r="X1855" s="4">
        <v>305</v>
      </c>
      <c r="Y1855" s="4">
        <v>63</v>
      </c>
      <c r="Z1855" s="4">
        <v>63</v>
      </c>
      <c r="AA1855" s="4">
        <v>57</v>
      </c>
      <c r="AB1855" s="4">
        <v>59</v>
      </c>
      <c r="AC1855" s="4">
        <v>63</v>
      </c>
      <c r="AD1855" s="4">
        <v>365</v>
      </c>
      <c r="AE1855" s="4">
        <v>81</v>
      </c>
      <c r="AF1855" s="4">
        <v>80</v>
      </c>
      <c r="AG1855" s="4">
        <v>73</v>
      </c>
      <c r="AH1855" s="4">
        <v>60</v>
      </c>
      <c r="AI1855" s="4">
        <v>71</v>
      </c>
      <c r="AJ1855" s="4">
        <v>308</v>
      </c>
      <c r="AK1855" s="4">
        <v>54</v>
      </c>
      <c r="AL1855" s="4">
        <v>74</v>
      </c>
      <c r="AM1855" s="4">
        <v>61</v>
      </c>
      <c r="AN1855" s="4">
        <v>66</v>
      </c>
      <c r="AO1855" s="4">
        <v>53</v>
      </c>
      <c r="AP1855" s="4">
        <v>290</v>
      </c>
      <c r="AQ1855" s="4">
        <v>58</v>
      </c>
      <c r="AR1855" s="4">
        <v>59</v>
      </c>
      <c r="AS1855" s="4">
        <v>58</v>
      </c>
      <c r="AT1855" s="4">
        <v>56</v>
      </c>
      <c r="AU1855" s="4">
        <v>59</v>
      </c>
      <c r="AV1855" s="4">
        <v>57</v>
      </c>
      <c r="AW1855" s="4">
        <v>181</v>
      </c>
      <c r="AX1855" s="4">
        <v>58</v>
      </c>
      <c r="AY1855" s="4">
        <v>62</v>
      </c>
      <c r="AZ1855" s="4">
        <v>61</v>
      </c>
      <c r="BA1855" s="4">
        <v>52</v>
      </c>
      <c r="BB1855" s="4">
        <v>11</v>
      </c>
      <c r="BC1855" s="4">
        <v>5</v>
      </c>
      <c r="BD1855" s="4">
        <v>12</v>
      </c>
      <c r="BE1855" s="4">
        <v>14</v>
      </c>
      <c r="BF1855" s="4">
        <v>10</v>
      </c>
      <c r="BG1855" s="4">
        <v>1775</v>
      </c>
      <c r="BH1855" s="4">
        <v>379</v>
      </c>
      <c r="BI1855" s="4">
        <v>1</v>
      </c>
      <c r="BJ1855" s="4">
        <v>80</v>
      </c>
      <c r="BK1855" s="4">
        <v>52</v>
      </c>
      <c r="BL1855" s="4">
        <v>60</v>
      </c>
      <c r="BM1855" s="4">
        <v>64</v>
      </c>
      <c r="BN1855" s="4">
        <v>59</v>
      </c>
    </row>
    <row r="1856" spans="1:66" ht="30" customHeight="1" x14ac:dyDescent="0.25">
      <c r="A1856" s="15" t="s">
        <v>2561</v>
      </c>
      <c r="B1856" s="4">
        <v>24</v>
      </c>
      <c r="C1856" s="4">
        <v>73</v>
      </c>
      <c r="D1856" s="4">
        <v>77</v>
      </c>
      <c r="E1856" s="5" t="s">
        <v>2562</v>
      </c>
      <c r="F1856" s="5" t="str">
        <f t="shared" si="153"/>
        <v>AFC Bournemouth</v>
      </c>
      <c r="G1856" s="25" t="str">
        <f t="shared" si="154"/>
        <v>2016 ~ 2027</v>
      </c>
      <c r="H1856" s="5" t="str">
        <f>RIGHT(G1856, 4)</f>
        <v>2027</v>
      </c>
      <c r="I1856" s="4" t="s">
        <v>183</v>
      </c>
      <c r="J1856" s="4" t="s">
        <v>119</v>
      </c>
      <c r="K1856" s="4" t="s">
        <v>68</v>
      </c>
      <c r="L1856" s="4">
        <v>73</v>
      </c>
      <c r="M1856" s="4" t="s">
        <v>508</v>
      </c>
      <c r="N1856" s="4">
        <v>4</v>
      </c>
      <c r="O1856" s="6" t="s">
        <v>7272</v>
      </c>
      <c r="P1856" s="6" t="s">
        <v>6917</v>
      </c>
      <c r="Q1856" s="6" t="s">
        <v>6996</v>
      </c>
      <c r="R1856" s="4">
        <v>108</v>
      </c>
      <c r="S1856" s="4">
        <v>16</v>
      </c>
      <c r="T1856" s="4">
        <v>14</v>
      </c>
      <c r="U1856" s="4">
        <v>15</v>
      </c>
      <c r="V1856" s="4">
        <v>50</v>
      </c>
      <c r="W1856" s="4">
        <v>13</v>
      </c>
      <c r="X1856" s="4">
        <v>104</v>
      </c>
      <c r="Y1856" s="4">
        <v>13</v>
      </c>
      <c r="Z1856" s="4">
        <v>14</v>
      </c>
      <c r="AA1856" s="4">
        <v>14</v>
      </c>
      <c r="AB1856" s="4">
        <v>44</v>
      </c>
      <c r="AC1856" s="4">
        <v>19</v>
      </c>
      <c r="AD1856" s="4">
        <v>234</v>
      </c>
      <c r="AE1856" s="4">
        <v>41</v>
      </c>
      <c r="AF1856" s="4">
        <v>38</v>
      </c>
      <c r="AG1856" s="4">
        <v>39</v>
      </c>
      <c r="AH1856" s="4">
        <v>69</v>
      </c>
      <c r="AI1856" s="4">
        <v>47</v>
      </c>
      <c r="AJ1856" s="4">
        <v>217</v>
      </c>
      <c r="AK1856" s="4">
        <v>53</v>
      </c>
      <c r="AL1856" s="4">
        <v>61</v>
      </c>
      <c r="AM1856" s="4">
        <v>30</v>
      </c>
      <c r="AN1856" s="4">
        <v>60</v>
      </c>
      <c r="AO1856" s="4">
        <v>13</v>
      </c>
      <c r="AP1856" s="4">
        <v>112</v>
      </c>
      <c r="AQ1856" s="4">
        <v>23</v>
      </c>
      <c r="AR1856" s="4">
        <v>13</v>
      </c>
      <c r="AS1856" s="4">
        <v>11</v>
      </c>
      <c r="AT1856" s="4">
        <v>47</v>
      </c>
      <c r="AU1856" s="4">
        <v>18</v>
      </c>
      <c r="AV1856" s="4">
        <v>47</v>
      </c>
      <c r="AW1856" s="4">
        <v>43</v>
      </c>
      <c r="AX1856" s="4">
        <v>14</v>
      </c>
      <c r="AY1856" s="4">
        <v>15</v>
      </c>
      <c r="AZ1856" s="4">
        <v>14</v>
      </c>
      <c r="BA1856" s="4">
        <v>361</v>
      </c>
      <c r="BB1856" s="4">
        <v>73</v>
      </c>
      <c r="BC1856" s="4">
        <v>69</v>
      </c>
      <c r="BD1856" s="4">
        <v>70</v>
      </c>
      <c r="BE1856" s="4">
        <v>73</v>
      </c>
      <c r="BF1856" s="4">
        <v>76</v>
      </c>
      <c r="BG1856" s="4">
        <v>1179</v>
      </c>
      <c r="BH1856" s="4">
        <v>401</v>
      </c>
      <c r="BI1856" s="4">
        <v>1</v>
      </c>
      <c r="BJ1856" s="4">
        <v>73</v>
      </c>
      <c r="BK1856" s="4">
        <v>69</v>
      </c>
      <c r="BL1856" s="4">
        <v>70</v>
      </c>
      <c r="BM1856" s="4">
        <v>76</v>
      </c>
      <c r="BN1856" s="4">
        <v>40</v>
      </c>
    </row>
    <row r="1857" spans="1:66" ht="30" customHeight="1" x14ac:dyDescent="0.25">
      <c r="A1857" s="15" t="s">
        <v>6497</v>
      </c>
      <c r="B1857" s="4">
        <v>24</v>
      </c>
      <c r="C1857" s="4" t="s">
        <v>446</v>
      </c>
      <c r="D1857" s="4" t="s">
        <v>1177</v>
      </c>
      <c r="E1857" s="5" t="s">
        <v>8042</v>
      </c>
      <c r="F1857" s="5" t="str">
        <f t="shared" si="153"/>
        <v>Burnley</v>
      </c>
      <c r="G1857" s="25" t="str">
        <f t="shared" si="154"/>
        <v>Jun 30, 2024 A Prestamo</v>
      </c>
      <c r="H1857" s="5">
        <v>0</v>
      </c>
      <c r="I1857" s="4" t="s">
        <v>252</v>
      </c>
      <c r="J1857" s="4" t="s">
        <v>308</v>
      </c>
      <c r="K1857" s="4" t="s">
        <v>68</v>
      </c>
      <c r="L1857" s="4">
        <v>77</v>
      </c>
      <c r="M1857" s="4" t="s">
        <v>69</v>
      </c>
      <c r="N1857" s="4">
        <v>4</v>
      </c>
      <c r="O1857" s="6" t="s">
        <v>7307</v>
      </c>
      <c r="P1857" s="6" t="s">
        <v>6895</v>
      </c>
      <c r="Q1857" s="6">
        <v>0</v>
      </c>
      <c r="R1857" s="4">
        <v>321</v>
      </c>
      <c r="S1857" s="4" t="s">
        <v>1252</v>
      </c>
      <c r="T1857" s="4" t="s">
        <v>831</v>
      </c>
      <c r="U1857" s="4">
        <v>29</v>
      </c>
      <c r="V1857" s="4" t="s">
        <v>1736</v>
      </c>
      <c r="W1857" s="4">
        <v>68</v>
      </c>
      <c r="X1857" s="4">
        <v>385</v>
      </c>
      <c r="Y1857" s="4" t="s">
        <v>2879</v>
      </c>
      <c r="Z1857" s="4">
        <v>83</v>
      </c>
      <c r="AA1857" s="4">
        <v>78</v>
      </c>
      <c r="AB1857" s="4" t="s">
        <v>447</v>
      </c>
      <c r="AC1857" s="4" t="s">
        <v>446</v>
      </c>
      <c r="AD1857" s="4">
        <v>393</v>
      </c>
      <c r="AE1857" s="4" t="s">
        <v>1892</v>
      </c>
      <c r="AF1857" s="4">
        <v>75</v>
      </c>
      <c r="AG1857" s="4" t="s">
        <v>2675</v>
      </c>
      <c r="AH1857" s="4" t="s">
        <v>2267</v>
      </c>
      <c r="AI1857" s="4">
        <v>78</v>
      </c>
      <c r="AJ1857" s="4">
        <v>320</v>
      </c>
      <c r="AK1857" s="4">
        <v>71</v>
      </c>
      <c r="AL1857" s="4">
        <v>56</v>
      </c>
      <c r="AM1857" s="4">
        <v>69</v>
      </c>
      <c r="AN1857" s="4">
        <v>52</v>
      </c>
      <c r="AO1857" s="4" t="s">
        <v>598</v>
      </c>
      <c r="AP1857" s="4">
        <v>319</v>
      </c>
      <c r="AQ1857" s="4">
        <v>59</v>
      </c>
      <c r="AR1857" s="4">
        <v>45</v>
      </c>
      <c r="AS1857" s="4" t="s">
        <v>2880</v>
      </c>
      <c r="AT1857" s="4" t="s">
        <v>1263</v>
      </c>
      <c r="AU1857" s="4">
        <v>66</v>
      </c>
      <c r="AV1857" s="4" t="s">
        <v>527</v>
      </c>
      <c r="AW1857" s="4">
        <v>108</v>
      </c>
      <c r="AX1857" s="4">
        <v>41</v>
      </c>
      <c r="AY1857" s="4">
        <v>35</v>
      </c>
      <c r="AZ1857" s="4">
        <v>32</v>
      </c>
      <c r="BA1857" s="4">
        <v>58</v>
      </c>
      <c r="BB1857" s="4">
        <v>14</v>
      </c>
      <c r="BC1857" s="4">
        <v>9</v>
      </c>
      <c r="BD1857" s="4">
        <v>12</v>
      </c>
      <c r="BE1857" s="4">
        <v>11</v>
      </c>
      <c r="BF1857" s="4">
        <v>12</v>
      </c>
      <c r="BG1857" s="4">
        <v>1904</v>
      </c>
      <c r="BH1857" s="4">
        <v>400</v>
      </c>
      <c r="BI1857" s="4">
        <v>1</v>
      </c>
      <c r="BJ1857" s="4">
        <v>79</v>
      </c>
      <c r="BK1857" s="4">
        <v>70</v>
      </c>
      <c r="BL1857" s="4">
        <v>77</v>
      </c>
      <c r="BM1857" s="4">
        <v>78</v>
      </c>
      <c r="BN1857" s="4">
        <v>38</v>
      </c>
    </row>
    <row r="1858" spans="1:66" ht="30" customHeight="1" x14ac:dyDescent="0.25">
      <c r="A1858" s="15" t="s">
        <v>5069</v>
      </c>
      <c r="B1858" s="4">
        <v>19</v>
      </c>
      <c r="C1858" s="4">
        <v>63</v>
      </c>
      <c r="D1858" s="4">
        <v>78</v>
      </c>
      <c r="E1858" s="5" t="s">
        <v>4401</v>
      </c>
      <c r="F1858" s="5" t="str">
        <f t="shared" ref="F1858:F1921" si="158">IFERROR(LEFT(E1858, FIND(CHAR(10), E1858)-1), "")</f>
        <v>Parma</v>
      </c>
      <c r="G1858" s="25" t="str">
        <f t="shared" ref="G1858:G1921" si="159">IFERROR(MID(E1858,FIND(CHAR(10),E1858)+1,LEN(E1858)),")
=SI.ERROR(EXTRAE(A1, ENCONTRAR(CARACTER(10), A1)+1, LARGO(A1)), """)</f>
        <v>2021 ~ 2025</v>
      </c>
      <c r="H1858" s="5" t="str">
        <f t="shared" ref="H1858:H1868" si="160">RIGHT(G1858, 4)</f>
        <v>2025</v>
      </c>
      <c r="I1858" s="4" t="s">
        <v>359</v>
      </c>
      <c r="J1858" s="4" t="s">
        <v>139</v>
      </c>
      <c r="K1858" s="4" t="s">
        <v>77</v>
      </c>
      <c r="L1858" s="4">
        <v>63</v>
      </c>
      <c r="M1858" s="4" t="s">
        <v>508</v>
      </c>
      <c r="N1858" s="4">
        <v>15</v>
      </c>
      <c r="O1858" s="6" t="s">
        <v>6877</v>
      </c>
      <c r="P1858" s="6">
        <v>500</v>
      </c>
      <c r="Q1858" s="6" t="s">
        <v>7401</v>
      </c>
      <c r="R1858" s="4">
        <v>51</v>
      </c>
      <c r="S1858" s="4">
        <v>12</v>
      </c>
      <c r="T1858" s="4">
        <v>7</v>
      </c>
      <c r="U1858" s="4">
        <v>8</v>
      </c>
      <c r="V1858" s="4">
        <v>17</v>
      </c>
      <c r="W1858" s="4">
        <v>7</v>
      </c>
      <c r="X1858" s="4">
        <v>90</v>
      </c>
      <c r="Y1858" s="4">
        <v>13</v>
      </c>
      <c r="Z1858" s="4">
        <v>15</v>
      </c>
      <c r="AA1858" s="4">
        <v>18</v>
      </c>
      <c r="AB1858" s="4">
        <v>30</v>
      </c>
      <c r="AC1858" s="4">
        <v>14</v>
      </c>
      <c r="AD1858" s="4">
        <v>184</v>
      </c>
      <c r="AE1858" s="4">
        <v>40</v>
      </c>
      <c r="AF1858" s="4">
        <v>34</v>
      </c>
      <c r="AG1858" s="4">
        <v>28</v>
      </c>
      <c r="AH1858" s="4">
        <v>50</v>
      </c>
      <c r="AI1858" s="4">
        <v>32</v>
      </c>
      <c r="AJ1858" s="4">
        <v>191</v>
      </c>
      <c r="AK1858" s="4">
        <v>43</v>
      </c>
      <c r="AL1858" s="4">
        <v>54</v>
      </c>
      <c r="AM1858" s="4">
        <v>30</v>
      </c>
      <c r="AN1858" s="4">
        <v>55</v>
      </c>
      <c r="AO1858" s="4">
        <v>9</v>
      </c>
      <c r="AP1858" s="4">
        <v>99</v>
      </c>
      <c r="AQ1858" s="4">
        <v>26</v>
      </c>
      <c r="AR1858" s="4">
        <v>7</v>
      </c>
      <c r="AS1858" s="4">
        <v>7</v>
      </c>
      <c r="AT1858" s="4">
        <v>38</v>
      </c>
      <c r="AU1858" s="4">
        <v>21</v>
      </c>
      <c r="AV1858" s="4">
        <v>33</v>
      </c>
      <c r="AW1858" s="4">
        <v>33</v>
      </c>
      <c r="AX1858" s="4">
        <v>7</v>
      </c>
      <c r="AY1858" s="4">
        <v>14</v>
      </c>
      <c r="AZ1858" s="4">
        <v>12</v>
      </c>
      <c r="BA1858" s="4">
        <v>313</v>
      </c>
      <c r="BB1858" s="4">
        <v>66</v>
      </c>
      <c r="BC1858" s="4">
        <v>56</v>
      </c>
      <c r="BD1858" s="4">
        <v>57</v>
      </c>
      <c r="BE1858" s="4">
        <v>63</v>
      </c>
      <c r="BF1858" s="4">
        <v>71</v>
      </c>
      <c r="BG1858" s="4">
        <v>961</v>
      </c>
      <c r="BH1858" s="4">
        <v>351</v>
      </c>
      <c r="BI1858" s="4">
        <v>1</v>
      </c>
      <c r="BJ1858" s="4">
        <v>66</v>
      </c>
      <c r="BK1858" s="4">
        <v>56</v>
      </c>
      <c r="BL1858" s="4">
        <v>57</v>
      </c>
      <c r="BM1858" s="4">
        <v>71</v>
      </c>
      <c r="BN1858" s="4">
        <v>38</v>
      </c>
    </row>
    <row r="1859" spans="1:66" ht="30" customHeight="1" x14ac:dyDescent="0.25">
      <c r="A1859" s="15" t="s">
        <v>3538</v>
      </c>
      <c r="B1859" s="4">
        <v>29</v>
      </c>
      <c r="C1859" s="4">
        <v>76</v>
      </c>
      <c r="D1859" s="4">
        <v>78</v>
      </c>
      <c r="E1859" s="5" t="s">
        <v>3455</v>
      </c>
      <c r="F1859" s="5" t="str">
        <f t="shared" si="158"/>
        <v>Nottingham Forest</v>
      </c>
      <c r="G1859" s="25" t="str">
        <f t="shared" si="159"/>
        <v>2023 ~ 2027</v>
      </c>
      <c r="H1859" s="5" t="str">
        <f t="shared" si="160"/>
        <v>2027</v>
      </c>
      <c r="I1859" s="4" t="s">
        <v>359</v>
      </c>
      <c r="J1859" s="4" t="s">
        <v>235</v>
      </c>
      <c r="K1859" s="4" t="s">
        <v>68</v>
      </c>
      <c r="L1859" s="4">
        <v>76</v>
      </c>
      <c r="M1859" s="4" t="s">
        <v>508</v>
      </c>
      <c r="N1859" s="4">
        <v>2</v>
      </c>
      <c r="O1859" s="6" t="s">
        <v>6894</v>
      </c>
      <c r="P1859" s="6" t="s">
        <v>6931</v>
      </c>
      <c r="Q1859" s="6" t="s">
        <v>7320</v>
      </c>
      <c r="R1859" s="4">
        <v>82</v>
      </c>
      <c r="S1859" s="4">
        <v>13</v>
      </c>
      <c r="T1859" s="4">
        <v>15</v>
      </c>
      <c r="U1859" s="4">
        <v>14</v>
      </c>
      <c r="V1859" s="4">
        <v>24</v>
      </c>
      <c r="W1859" s="4">
        <v>16</v>
      </c>
      <c r="X1859" s="4">
        <v>96</v>
      </c>
      <c r="Y1859" s="4">
        <v>16</v>
      </c>
      <c r="Z1859" s="4">
        <v>13</v>
      </c>
      <c r="AA1859" s="4">
        <v>14</v>
      </c>
      <c r="AB1859" s="4">
        <v>29</v>
      </c>
      <c r="AC1859" s="4">
        <v>24</v>
      </c>
      <c r="AD1859" s="4">
        <v>244</v>
      </c>
      <c r="AE1859" s="4">
        <v>38</v>
      </c>
      <c r="AF1859" s="4">
        <v>42</v>
      </c>
      <c r="AG1859" s="4">
        <v>48</v>
      </c>
      <c r="AH1859" s="4">
        <v>74</v>
      </c>
      <c r="AI1859" s="4">
        <v>42</v>
      </c>
      <c r="AJ1859" s="4">
        <v>229</v>
      </c>
      <c r="AK1859" s="4">
        <v>50</v>
      </c>
      <c r="AL1859" s="4">
        <v>62</v>
      </c>
      <c r="AM1859" s="4">
        <v>35</v>
      </c>
      <c r="AN1859" s="4">
        <v>64</v>
      </c>
      <c r="AO1859" s="4">
        <v>18</v>
      </c>
      <c r="AP1859" s="4">
        <v>136</v>
      </c>
      <c r="AQ1859" s="4">
        <v>25</v>
      </c>
      <c r="AR1859" s="4">
        <v>27</v>
      </c>
      <c r="AS1859" s="4">
        <v>15</v>
      </c>
      <c r="AT1859" s="4">
        <v>55</v>
      </c>
      <c r="AU1859" s="4">
        <v>14</v>
      </c>
      <c r="AV1859" s="4">
        <v>59</v>
      </c>
      <c r="AW1859" s="4">
        <v>33</v>
      </c>
      <c r="AX1859" s="4">
        <v>11</v>
      </c>
      <c r="AY1859" s="4">
        <v>11</v>
      </c>
      <c r="AZ1859" s="4">
        <v>11</v>
      </c>
      <c r="BA1859" s="4">
        <v>371</v>
      </c>
      <c r="BB1859" s="4">
        <v>76</v>
      </c>
      <c r="BC1859" s="4">
        <v>74</v>
      </c>
      <c r="BD1859" s="4">
        <v>67</v>
      </c>
      <c r="BE1859" s="4">
        <v>78</v>
      </c>
      <c r="BF1859" s="4">
        <v>76</v>
      </c>
      <c r="BG1859" s="4">
        <v>1191</v>
      </c>
      <c r="BH1859" s="4">
        <v>411</v>
      </c>
      <c r="BI1859" s="4">
        <v>1</v>
      </c>
      <c r="BJ1859" s="4">
        <v>76</v>
      </c>
      <c r="BK1859" s="4">
        <v>74</v>
      </c>
      <c r="BL1859" s="4">
        <v>67</v>
      </c>
      <c r="BM1859" s="4">
        <v>76</v>
      </c>
      <c r="BN1859" s="4">
        <v>40</v>
      </c>
    </row>
    <row r="1860" spans="1:66" ht="30" customHeight="1" x14ac:dyDescent="0.25">
      <c r="A1860" s="15" t="s">
        <v>4198</v>
      </c>
      <c r="B1860" s="4">
        <v>21</v>
      </c>
      <c r="C1860" s="4">
        <v>74</v>
      </c>
      <c r="D1860" s="4">
        <v>84</v>
      </c>
      <c r="E1860" s="5" t="s">
        <v>2726</v>
      </c>
      <c r="F1860" s="5" t="str">
        <f t="shared" si="158"/>
        <v>FC Twente</v>
      </c>
      <c r="G1860" s="25" t="str">
        <f t="shared" si="159"/>
        <v>2023 ~ 2027</v>
      </c>
      <c r="H1860" s="5" t="str">
        <f t="shared" si="160"/>
        <v>2027</v>
      </c>
      <c r="I1860" s="4" t="s">
        <v>277</v>
      </c>
      <c r="J1860" s="4" t="s">
        <v>84</v>
      </c>
      <c r="K1860" s="4" t="s">
        <v>68</v>
      </c>
      <c r="L1860" s="4">
        <v>76</v>
      </c>
      <c r="M1860" s="4" t="s">
        <v>106</v>
      </c>
      <c r="N1860" s="4">
        <v>10</v>
      </c>
      <c r="O1860" s="6" t="s">
        <v>7211</v>
      </c>
      <c r="P1860" s="6" t="s">
        <v>7203</v>
      </c>
      <c r="Q1860" s="6" t="s">
        <v>7453</v>
      </c>
      <c r="R1860" s="4">
        <v>350</v>
      </c>
      <c r="S1860" s="4">
        <v>53</v>
      </c>
      <c r="T1860" s="4">
        <v>79</v>
      </c>
      <c r="U1860" s="4" t="s">
        <v>1249</v>
      </c>
      <c r="V1860" s="4">
        <v>74</v>
      </c>
      <c r="W1860" s="4">
        <v>67</v>
      </c>
      <c r="X1860" s="4">
        <v>320</v>
      </c>
      <c r="Y1860" s="4">
        <v>70</v>
      </c>
      <c r="Z1860" s="4">
        <v>69</v>
      </c>
      <c r="AA1860" s="4">
        <v>49</v>
      </c>
      <c r="AB1860" s="4">
        <v>55</v>
      </c>
      <c r="AC1860" s="4">
        <v>77</v>
      </c>
      <c r="AD1860" s="4">
        <v>390</v>
      </c>
      <c r="AE1860" s="4">
        <v>82</v>
      </c>
      <c r="AF1860" s="4">
        <v>74</v>
      </c>
      <c r="AG1860" s="4">
        <v>80</v>
      </c>
      <c r="AH1860" s="4">
        <v>69</v>
      </c>
      <c r="AI1860" s="4">
        <v>85</v>
      </c>
      <c r="AJ1860" s="4">
        <v>344</v>
      </c>
      <c r="AK1860" s="4">
        <v>72</v>
      </c>
      <c r="AL1860" s="4" t="s">
        <v>4199</v>
      </c>
      <c r="AM1860" s="4">
        <v>75</v>
      </c>
      <c r="AN1860" s="4">
        <v>51</v>
      </c>
      <c r="AO1860" s="4">
        <v>67</v>
      </c>
      <c r="AP1860" s="4">
        <v>304</v>
      </c>
      <c r="AQ1860" s="4">
        <v>54</v>
      </c>
      <c r="AR1860" s="4">
        <v>35</v>
      </c>
      <c r="AS1860" s="4">
        <v>76</v>
      </c>
      <c r="AT1860" s="4">
        <v>74</v>
      </c>
      <c r="AU1860" s="4">
        <v>65</v>
      </c>
      <c r="AV1860" s="4">
        <v>77</v>
      </c>
      <c r="AW1860" s="4">
        <v>116</v>
      </c>
      <c r="AX1860" s="4">
        <v>44</v>
      </c>
      <c r="AY1860" s="4">
        <v>37</v>
      </c>
      <c r="AZ1860" s="4">
        <v>35</v>
      </c>
      <c r="BA1860" s="4">
        <v>43</v>
      </c>
      <c r="BB1860" s="4">
        <v>6</v>
      </c>
      <c r="BC1860" s="4">
        <v>12</v>
      </c>
      <c r="BD1860" s="4">
        <v>6</v>
      </c>
      <c r="BE1860" s="4">
        <v>12</v>
      </c>
      <c r="BF1860" s="4">
        <v>7</v>
      </c>
      <c r="BG1860" s="4">
        <v>1867</v>
      </c>
      <c r="BH1860" s="4">
        <v>393</v>
      </c>
      <c r="BI1860" s="4">
        <v>1</v>
      </c>
      <c r="BJ1860" s="4">
        <v>78</v>
      </c>
      <c r="BK1860" s="4">
        <v>74</v>
      </c>
      <c r="BL1860" s="4">
        <v>65</v>
      </c>
      <c r="BM1860" s="4">
        <v>74</v>
      </c>
      <c r="BN1860" s="4">
        <v>43</v>
      </c>
    </row>
    <row r="1861" spans="1:66" ht="30" customHeight="1" x14ac:dyDescent="0.25">
      <c r="A1861" s="15" t="s">
        <v>1086</v>
      </c>
      <c r="B1861" s="4">
        <v>22</v>
      </c>
      <c r="C1861" s="4">
        <v>81</v>
      </c>
      <c r="D1861" s="4">
        <v>86</v>
      </c>
      <c r="E1861" s="5" t="s">
        <v>675</v>
      </c>
      <c r="F1861" s="5" t="str">
        <f t="shared" si="158"/>
        <v>Paris Saint Germain</v>
      </c>
      <c r="G1861" s="25" t="str">
        <f t="shared" si="159"/>
        <v>2023 ~ 2028</v>
      </c>
      <c r="H1861" s="5" t="str">
        <f t="shared" si="160"/>
        <v>2028</v>
      </c>
      <c r="I1861" s="4" t="s">
        <v>66</v>
      </c>
      <c r="J1861" s="4" t="s">
        <v>139</v>
      </c>
      <c r="K1861" s="4" t="s">
        <v>68</v>
      </c>
      <c r="L1861" s="4">
        <v>82</v>
      </c>
      <c r="M1861" s="4" t="s">
        <v>229</v>
      </c>
      <c r="N1861" s="4">
        <v>5</v>
      </c>
      <c r="O1861" s="6" t="s">
        <v>7245</v>
      </c>
      <c r="P1861" s="6" t="s">
        <v>7016</v>
      </c>
      <c r="Q1861" s="6" t="s">
        <v>7246</v>
      </c>
      <c r="R1861" s="4">
        <v>307</v>
      </c>
      <c r="S1861" s="4">
        <v>62</v>
      </c>
      <c r="T1861" s="4">
        <v>65</v>
      </c>
      <c r="U1861" s="4">
        <v>55</v>
      </c>
      <c r="V1861" s="4">
        <v>80</v>
      </c>
      <c r="W1861" s="4">
        <v>45</v>
      </c>
      <c r="X1861" s="4">
        <v>355</v>
      </c>
      <c r="Y1861" s="4">
        <v>79</v>
      </c>
      <c r="Z1861" s="4">
        <v>62</v>
      </c>
      <c r="AA1861" s="4">
        <v>58</v>
      </c>
      <c r="AB1861" s="4">
        <v>79</v>
      </c>
      <c r="AC1861" s="4">
        <v>77</v>
      </c>
      <c r="AD1861" s="4">
        <v>365</v>
      </c>
      <c r="AE1861" s="4">
        <v>72</v>
      </c>
      <c r="AF1861" s="4">
        <v>72</v>
      </c>
      <c r="AG1861" s="4">
        <v>69</v>
      </c>
      <c r="AH1861" s="4">
        <v>80</v>
      </c>
      <c r="AI1861" s="4">
        <v>72</v>
      </c>
      <c r="AJ1861" s="4">
        <v>366</v>
      </c>
      <c r="AK1861" s="4">
        <v>67</v>
      </c>
      <c r="AL1861" s="4">
        <v>74</v>
      </c>
      <c r="AM1861" s="4">
        <v>83</v>
      </c>
      <c r="AN1861" s="4">
        <v>77</v>
      </c>
      <c r="AO1861" s="4">
        <v>65</v>
      </c>
      <c r="AP1861" s="4">
        <v>383</v>
      </c>
      <c r="AQ1861" s="4">
        <v>88</v>
      </c>
      <c r="AR1861" s="4">
        <v>83</v>
      </c>
      <c r="AS1861" s="4">
        <v>75</v>
      </c>
      <c r="AT1861" s="4">
        <v>75</v>
      </c>
      <c r="AU1861" s="4">
        <v>62</v>
      </c>
      <c r="AV1861" s="4">
        <v>84</v>
      </c>
      <c r="AW1861" s="4">
        <v>239</v>
      </c>
      <c r="AX1861" s="4">
        <v>79</v>
      </c>
      <c r="AY1861" s="4">
        <v>83</v>
      </c>
      <c r="AZ1861" s="4">
        <v>77</v>
      </c>
      <c r="BA1861" s="4">
        <v>53</v>
      </c>
      <c r="BB1861" s="4">
        <v>6</v>
      </c>
      <c r="BC1861" s="4">
        <v>10</v>
      </c>
      <c r="BD1861" s="4">
        <v>16</v>
      </c>
      <c r="BE1861" s="4">
        <v>8</v>
      </c>
      <c r="BF1861" s="4">
        <v>13</v>
      </c>
      <c r="BG1861" s="4">
        <v>2068</v>
      </c>
      <c r="BH1861" s="4">
        <v>446</v>
      </c>
      <c r="BI1861" s="4">
        <v>1</v>
      </c>
      <c r="BJ1861" s="4">
        <v>72</v>
      </c>
      <c r="BK1861" s="4">
        <v>65</v>
      </c>
      <c r="BL1861" s="4">
        <v>73</v>
      </c>
      <c r="BM1861" s="4">
        <v>77</v>
      </c>
      <c r="BN1861" s="4">
        <v>78</v>
      </c>
    </row>
    <row r="1862" spans="1:66" ht="30" customHeight="1" x14ac:dyDescent="0.25">
      <c r="A1862" s="15" t="s">
        <v>6296</v>
      </c>
      <c r="B1862" s="4">
        <v>21</v>
      </c>
      <c r="C1862" s="4">
        <v>70</v>
      </c>
      <c r="D1862" s="4">
        <v>77</v>
      </c>
      <c r="E1862" s="5" t="s">
        <v>6297</v>
      </c>
      <c r="F1862" s="5" t="str">
        <f t="shared" si="158"/>
        <v>LASK Linz</v>
      </c>
      <c r="G1862" s="25" t="str">
        <f t="shared" si="159"/>
        <v>2024 ~ 2028</v>
      </c>
      <c r="H1862" s="5" t="str">
        <f t="shared" si="160"/>
        <v>2028</v>
      </c>
      <c r="I1862" s="4" t="s">
        <v>426</v>
      </c>
      <c r="J1862" s="4" t="s">
        <v>278</v>
      </c>
      <c r="K1862" s="4" t="s">
        <v>77</v>
      </c>
      <c r="L1862" s="4">
        <v>71</v>
      </c>
      <c r="M1862" s="4" t="s">
        <v>69</v>
      </c>
      <c r="N1862" s="4">
        <v>7</v>
      </c>
      <c r="O1862" s="6" t="s">
        <v>7480</v>
      </c>
      <c r="P1862" s="6" t="s">
        <v>7203</v>
      </c>
      <c r="Q1862" s="6" t="s">
        <v>7402</v>
      </c>
      <c r="R1862" s="4">
        <v>308</v>
      </c>
      <c r="S1862" s="4">
        <v>62</v>
      </c>
      <c r="T1862" s="4">
        <v>63</v>
      </c>
      <c r="U1862" s="4">
        <v>54</v>
      </c>
      <c r="V1862" s="4">
        <v>66</v>
      </c>
      <c r="W1862" s="4">
        <v>63</v>
      </c>
      <c r="X1862" s="4">
        <v>330</v>
      </c>
      <c r="Y1862" s="4">
        <v>74</v>
      </c>
      <c r="Z1862" s="4">
        <v>61</v>
      </c>
      <c r="AA1862" s="4">
        <v>64</v>
      </c>
      <c r="AB1862" s="4">
        <v>61</v>
      </c>
      <c r="AC1862" s="4">
        <v>70</v>
      </c>
      <c r="AD1862" s="4">
        <v>387</v>
      </c>
      <c r="AE1862" s="4">
        <v>84</v>
      </c>
      <c r="AF1862" s="4">
        <v>85</v>
      </c>
      <c r="AG1862" s="4">
        <v>83</v>
      </c>
      <c r="AH1862" s="4">
        <v>61</v>
      </c>
      <c r="AI1862" s="4">
        <v>74</v>
      </c>
      <c r="AJ1862" s="4">
        <v>337</v>
      </c>
      <c r="AK1862" s="4">
        <v>70</v>
      </c>
      <c r="AL1862" s="4">
        <v>69</v>
      </c>
      <c r="AM1862" s="4">
        <v>72</v>
      </c>
      <c r="AN1862" s="4">
        <v>58</v>
      </c>
      <c r="AO1862" s="4">
        <v>68</v>
      </c>
      <c r="AP1862" s="4">
        <v>275</v>
      </c>
      <c r="AQ1862" s="4">
        <v>58</v>
      </c>
      <c r="AR1862" s="4">
        <v>28</v>
      </c>
      <c r="AS1862" s="4">
        <v>66</v>
      </c>
      <c r="AT1862" s="4">
        <v>66</v>
      </c>
      <c r="AU1862" s="4">
        <v>57</v>
      </c>
      <c r="AV1862" s="4">
        <v>71</v>
      </c>
      <c r="AW1862" s="4">
        <v>116</v>
      </c>
      <c r="AX1862" s="4">
        <v>34</v>
      </c>
      <c r="AY1862" s="4">
        <v>43</v>
      </c>
      <c r="AZ1862" s="4">
        <v>39</v>
      </c>
      <c r="BA1862" s="4">
        <v>54</v>
      </c>
      <c r="BB1862" s="4">
        <v>14</v>
      </c>
      <c r="BC1862" s="4">
        <v>7</v>
      </c>
      <c r="BD1862" s="4">
        <v>9</v>
      </c>
      <c r="BE1862" s="4">
        <v>11</v>
      </c>
      <c r="BF1862" s="4">
        <v>13</v>
      </c>
      <c r="BG1862" s="4">
        <v>1807</v>
      </c>
      <c r="BH1862" s="4">
        <v>387</v>
      </c>
      <c r="BI1862" s="4">
        <v>1</v>
      </c>
      <c r="BJ1862" s="4">
        <v>85</v>
      </c>
      <c r="BK1862" s="4">
        <v>65</v>
      </c>
      <c r="BL1862" s="4">
        <v>64</v>
      </c>
      <c r="BM1862" s="4">
        <v>73</v>
      </c>
      <c r="BN1862" s="4">
        <v>38</v>
      </c>
    </row>
    <row r="1863" spans="1:66" ht="30" customHeight="1" x14ac:dyDescent="0.25">
      <c r="A1863" s="15" t="s">
        <v>4186</v>
      </c>
      <c r="B1863" s="4">
        <v>28</v>
      </c>
      <c r="C1863" s="4">
        <v>77</v>
      </c>
      <c r="D1863" s="4">
        <v>77</v>
      </c>
      <c r="E1863" s="5" t="s">
        <v>4187</v>
      </c>
      <c r="F1863" s="5" t="str">
        <f t="shared" si="158"/>
        <v>Granada</v>
      </c>
      <c r="G1863" s="25" t="str">
        <f t="shared" si="159"/>
        <v>2022 ~ 2025</v>
      </c>
      <c r="H1863" s="5" t="str">
        <f t="shared" si="160"/>
        <v>2025</v>
      </c>
      <c r="I1863" s="4" t="s">
        <v>90</v>
      </c>
      <c r="J1863" s="4" t="s">
        <v>278</v>
      </c>
      <c r="K1863" s="4" t="s">
        <v>68</v>
      </c>
      <c r="L1863" s="4">
        <v>78</v>
      </c>
      <c r="M1863" s="4" t="s">
        <v>791</v>
      </c>
      <c r="N1863" s="4">
        <v>0</v>
      </c>
      <c r="O1863" s="6" t="s">
        <v>7307</v>
      </c>
      <c r="P1863" s="6" t="s">
        <v>7218</v>
      </c>
      <c r="Q1863" s="6" t="s">
        <v>7036</v>
      </c>
      <c r="R1863" s="4">
        <v>358</v>
      </c>
      <c r="S1863" s="4" t="s">
        <v>660</v>
      </c>
      <c r="T1863" s="4">
        <v>81</v>
      </c>
      <c r="U1863" s="4" t="s">
        <v>736</v>
      </c>
      <c r="V1863" s="4">
        <v>72</v>
      </c>
      <c r="W1863" s="4">
        <v>57</v>
      </c>
      <c r="X1863" s="4">
        <v>358</v>
      </c>
      <c r="Y1863" s="4">
        <v>82</v>
      </c>
      <c r="Z1863" s="4">
        <v>66</v>
      </c>
      <c r="AA1863" s="4">
        <v>67</v>
      </c>
      <c r="AB1863" s="4">
        <v>63</v>
      </c>
      <c r="AC1863" s="4">
        <v>80</v>
      </c>
      <c r="AD1863" s="4">
        <v>393</v>
      </c>
      <c r="AE1863" s="4">
        <v>80</v>
      </c>
      <c r="AF1863" s="4">
        <v>82</v>
      </c>
      <c r="AG1863" s="4">
        <v>82</v>
      </c>
      <c r="AH1863" s="4">
        <v>75</v>
      </c>
      <c r="AI1863" s="4">
        <v>74</v>
      </c>
      <c r="AJ1863" s="4">
        <v>363</v>
      </c>
      <c r="AK1863" s="4">
        <v>77</v>
      </c>
      <c r="AL1863" s="4" t="s">
        <v>738</v>
      </c>
      <c r="AM1863" s="4">
        <v>67</v>
      </c>
      <c r="AN1863" s="4">
        <v>63</v>
      </c>
      <c r="AO1863" s="4">
        <v>76</v>
      </c>
      <c r="AP1863" s="4">
        <v>347</v>
      </c>
      <c r="AQ1863" s="4">
        <v>71</v>
      </c>
      <c r="AR1863" s="4">
        <v>49</v>
      </c>
      <c r="AS1863" s="4">
        <v>76</v>
      </c>
      <c r="AT1863" s="4">
        <v>72</v>
      </c>
      <c r="AU1863" s="4">
        <v>79</v>
      </c>
      <c r="AV1863" s="4">
        <v>80</v>
      </c>
      <c r="AW1863" s="4">
        <v>63</v>
      </c>
      <c r="AX1863" s="4">
        <v>22</v>
      </c>
      <c r="AY1863" s="4">
        <v>22</v>
      </c>
      <c r="AZ1863" s="4">
        <v>19</v>
      </c>
      <c r="BA1863" s="4">
        <v>52</v>
      </c>
      <c r="BB1863" s="4">
        <v>7</v>
      </c>
      <c r="BC1863" s="4">
        <v>8</v>
      </c>
      <c r="BD1863" s="4">
        <v>9</v>
      </c>
      <c r="BE1863" s="4">
        <v>15</v>
      </c>
      <c r="BF1863" s="4">
        <v>13</v>
      </c>
      <c r="BG1863" s="4">
        <v>1934</v>
      </c>
      <c r="BH1863" s="4">
        <v>409</v>
      </c>
      <c r="BI1863" s="4">
        <v>1</v>
      </c>
      <c r="BJ1863" s="4">
        <v>81</v>
      </c>
      <c r="BK1863" s="4">
        <v>78</v>
      </c>
      <c r="BL1863" s="4">
        <v>71</v>
      </c>
      <c r="BM1863" s="4">
        <v>81</v>
      </c>
      <c r="BN1863" s="4">
        <v>32</v>
      </c>
    </row>
    <row r="1864" spans="1:66" ht="30" customHeight="1" x14ac:dyDescent="0.25">
      <c r="A1864" s="15" t="s">
        <v>4244</v>
      </c>
      <c r="B1864" s="4">
        <v>19</v>
      </c>
      <c r="C1864" s="4">
        <v>69</v>
      </c>
      <c r="D1864" s="4">
        <v>81</v>
      </c>
      <c r="E1864" s="5" t="s">
        <v>4245</v>
      </c>
      <c r="F1864" s="5" t="str">
        <f t="shared" si="158"/>
        <v>AZ Alkmaar</v>
      </c>
      <c r="G1864" s="25" t="str">
        <f t="shared" si="159"/>
        <v>2019 ~ 2027</v>
      </c>
      <c r="H1864" s="5" t="str">
        <f t="shared" si="160"/>
        <v>2027</v>
      </c>
      <c r="I1864" s="4" t="s">
        <v>75</v>
      </c>
      <c r="J1864" s="4" t="s">
        <v>722</v>
      </c>
      <c r="K1864" s="4" t="s">
        <v>68</v>
      </c>
      <c r="L1864" s="4">
        <v>71</v>
      </c>
      <c r="M1864" s="4" t="s">
        <v>69</v>
      </c>
      <c r="N1864" s="4">
        <v>12</v>
      </c>
      <c r="O1864" s="6" t="s">
        <v>6909</v>
      </c>
      <c r="P1864" s="6" t="s">
        <v>6928</v>
      </c>
      <c r="Q1864" s="6" t="s">
        <v>7406</v>
      </c>
      <c r="R1864" s="4">
        <v>274</v>
      </c>
      <c r="S1864" s="4">
        <v>58</v>
      </c>
      <c r="T1864" s="4">
        <v>63</v>
      </c>
      <c r="U1864" s="4">
        <v>42</v>
      </c>
      <c r="V1864" s="4">
        <v>64</v>
      </c>
      <c r="W1864" s="4">
        <v>47</v>
      </c>
      <c r="X1864" s="4">
        <v>322</v>
      </c>
      <c r="Y1864" s="4">
        <v>82</v>
      </c>
      <c r="Z1864" s="4">
        <v>65</v>
      </c>
      <c r="AA1864" s="4">
        <v>43</v>
      </c>
      <c r="AB1864" s="4">
        <v>54</v>
      </c>
      <c r="AC1864" s="4">
        <v>78</v>
      </c>
      <c r="AD1864" s="4">
        <v>363</v>
      </c>
      <c r="AE1864" s="4">
        <v>84</v>
      </c>
      <c r="AF1864" s="4">
        <v>55</v>
      </c>
      <c r="AG1864" s="4">
        <v>84</v>
      </c>
      <c r="AH1864" s="4">
        <v>65</v>
      </c>
      <c r="AI1864" s="4">
        <v>75</v>
      </c>
      <c r="AJ1864" s="4">
        <v>281</v>
      </c>
      <c r="AK1864" s="4">
        <v>60</v>
      </c>
      <c r="AL1864" s="4">
        <v>56</v>
      </c>
      <c r="AM1864" s="4">
        <v>68</v>
      </c>
      <c r="AN1864" s="4">
        <v>47</v>
      </c>
      <c r="AO1864" s="4">
        <v>50</v>
      </c>
      <c r="AP1864" s="4">
        <v>259</v>
      </c>
      <c r="AQ1864" s="4">
        <v>54</v>
      </c>
      <c r="AR1864" s="4">
        <v>30</v>
      </c>
      <c r="AS1864" s="4">
        <v>66</v>
      </c>
      <c r="AT1864" s="4">
        <v>64</v>
      </c>
      <c r="AU1864" s="4">
        <v>45</v>
      </c>
      <c r="AV1864" s="4">
        <v>62</v>
      </c>
      <c r="AW1864" s="4">
        <v>90</v>
      </c>
      <c r="AX1864" s="4">
        <v>24</v>
      </c>
      <c r="AY1864" s="4">
        <v>40</v>
      </c>
      <c r="AZ1864" s="4">
        <v>26</v>
      </c>
      <c r="BA1864" s="4">
        <v>53</v>
      </c>
      <c r="BB1864" s="4">
        <v>7</v>
      </c>
      <c r="BC1864" s="4">
        <v>8</v>
      </c>
      <c r="BD1864" s="4">
        <v>15</v>
      </c>
      <c r="BE1864" s="4">
        <v>9</v>
      </c>
      <c r="BF1864" s="4">
        <v>14</v>
      </c>
      <c r="BG1864" s="4">
        <v>1642</v>
      </c>
      <c r="BH1864" s="4">
        <v>351</v>
      </c>
      <c r="BI1864" s="4">
        <v>1</v>
      </c>
      <c r="BJ1864" s="4">
        <v>68</v>
      </c>
      <c r="BK1864" s="4">
        <v>58</v>
      </c>
      <c r="BL1864" s="4">
        <v>60</v>
      </c>
      <c r="BM1864" s="4">
        <v>79</v>
      </c>
      <c r="BN1864" s="4">
        <v>32</v>
      </c>
    </row>
    <row r="1865" spans="1:66" ht="30" customHeight="1" x14ac:dyDescent="0.25">
      <c r="A1865" s="15" t="s">
        <v>481</v>
      </c>
      <c r="B1865" s="4">
        <v>22</v>
      </c>
      <c r="C1865" s="4">
        <v>80</v>
      </c>
      <c r="D1865" s="4">
        <v>86</v>
      </c>
      <c r="E1865" s="5" t="s">
        <v>482</v>
      </c>
      <c r="F1865" s="5" t="str">
        <f t="shared" si="158"/>
        <v>Tottenham Hotspur</v>
      </c>
      <c r="G1865" s="25" t="str">
        <f t="shared" si="159"/>
        <v>2023 ~ 2029</v>
      </c>
      <c r="H1865" s="5" t="str">
        <f t="shared" si="160"/>
        <v>2029</v>
      </c>
      <c r="I1865" s="4" t="s">
        <v>118</v>
      </c>
      <c r="J1865" s="4" t="s">
        <v>483</v>
      </c>
      <c r="K1865" s="4" t="s">
        <v>77</v>
      </c>
      <c r="L1865" s="4">
        <v>82</v>
      </c>
      <c r="M1865" s="4" t="s">
        <v>189</v>
      </c>
      <c r="N1865" s="4">
        <v>6</v>
      </c>
      <c r="O1865" s="6" t="s">
        <v>6921</v>
      </c>
      <c r="P1865" s="6" t="s">
        <v>7016</v>
      </c>
      <c r="Q1865" s="6" t="s">
        <v>6923</v>
      </c>
      <c r="R1865" s="4">
        <v>294</v>
      </c>
      <c r="S1865" s="4">
        <v>58</v>
      </c>
      <c r="T1865" s="4">
        <v>37</v>
      </c>
      <c r="U1865" s="4">
        <v>75</v>
      </c>
      <c r="V1865" s="4">
        <v>77</v>
      </c>
      <c r="W1865" s="4">
        <v>47</v>
      </c>
      <c r="X1865" s="4">
        <v>292</v>
      </c>
      <c r="Y1865" s="4">
        <v>72</v>
      </c>
      <c r="Z1865" s="4">
        <v>37</v>
      </c>
      <c r="AA1865" s="4">
        <v>34</v>
      </c>
      <c r="AB1865" s="4">
        <v>74</v>
      </c>
      <c r="AC1865" s="4">
        <v>75</v>
      </c>
      <c r="AD1865" s="4">
        <v>357</v>
      </c>
      <c r="AE1865" s="4">
        <v>79</v>
      </c>
      <c r="AF1865" s="4">
        <v>92</v>
      </c>
      <c r="AG1865" s="4">
        <v>59</v>
      </c>
      <c r="AH1865" s="4">
        <v>78</v>
      </c>
      <c r="AI1865" s="4">
        <v>49</v>
      </c>
      <c r="AJ1865" s="4">
        <v>344</v>
      </c>
      <c r="AK1865" s="4">
        <v>48</v>
      </c>
      <c r="AL1865" s="4">
        <v>88</v>
      </c>
      <c r="AM1865" s="4">
        <v>73</v>
      </c>
      <c r="AN1865" s="4">
        <v>84</v>
      </c>
      <c r="AO1865" s="4">
        <v>51</v>
      </c>
      <c r="AP1865" s="4">
        <v>299</v>
      </c>
      <c r="AQ1865" s="4">
        <v>79</v>
      </c>
      <c r="AR1865" s="4">
        <v>78</v>
      </c>
      <c r="AS1865" s="4">
        <v>48</v>
      </c>
      <c r="AT1865" s="4">
        <v>55</v>
      </c>
      <c r="AU1865" s="4">
        <v>39</v>
      </c>
      <c r="AV1865" s="4">
        <v>82</v>
      </c>
      <c r="AW1865" s="4">
        <v>243</v>
      </c>
      <c r="AX1865" s="4">
        <v>80</v>
      </c>
      <c r="AY1865" s="4">
        <v>82</v>
      </c>
      <c r="AZ1865" s="4">
        <v>81</v>
      </c>
      <c r="BA1865" s="4">
        <v>51</v>
      </c>
      <c r="BB1865" s="4">
        <v>7</v>
      </c>
      <c r="BC1865" s="4">
        <v>13</v>
      </c>
      <c r="BD1865" s="4">
        <v>13</v>
      </c>
      <c r="BE1865" s="4">
        <v>11</v>
      </c>
      <c r="BF1865" s="4">
        <v>7</v>
      </c>
      <c r="BG1865" s="4">
        <v>1880</v>
      </c>
      <c r="BH1865" s="4">
        <v>424</v>
      </c>
      <c r="BI1865" s="4">
        <v>1</v>
      </c>
      <c r="BJ1865" s="4">
        <v>86</v>
      </c>
      <c r="BK1865" s="4">
        <v>43</v>
      </c>
      <c r="BL1865" s="4">
        <v>64</v>
      </c>
      <c r="BM1865" s="4">
        <v>71</v>
      </c>
      <c r="BN1865" s="4">
        <v>80</v>
      </c>
    </row>
    <row r="1866" spans="1:66" ht="30" customHeight="1" x14ac:dyDescent="0.25">
      <c r="A1866" s="15" t="s">
        <v>1345</v>
      </c>
      <c r="B1866" s="4">
        <v>22</v>
      </c>
      <c r="C1866" s="4">
        <v>75</v>
      </c>
      <c r="D1866" s="4">
        <v>82</v>
      </c>
      <c r="E1866" s="5" t="s">
        <v>1346</v>
      </c>
      <c r="F1866" s="5" t="str">
        <f t="shared" si="158"/>
        <v>Coventry City</v>
      </c>
      <c r="G1866" s="25" t="str">
        <f t="shared" si="159"/>
        <v>2023 ~ 2027</v>
      </c>
      <c r="H1866" s="5" t="str">
        <f t="shared" si="160"/>
        <v>2027</v>
      </c>
      <c r="I1866" s="4" t="s">
        <v>97</v>
      </c>
      <c r="J1866" s="4" t="s">
        <v>98</v>
      </c>
      <c r="K1866" s="4" t="s">
        <v>68</v>
      </c>
      <c r="L1866" s="4">
        <v>75</v>
      </c>
      <c r="M1866" s="4" t="s">
        <v>406</v>
      </c>
      <c r="N1866" s="4">
        <v>7</v>
      </c>
      <c r="O1866" s="6" t="s">
        <v>7307</v>
      </c>
      <c r="P1866" s="6" t="s">
        <v>6969</v>
      </c>
      <c r="Q1866" s="6" t="s">
        <v>7308</v>
      </c>
      <c r="R1866" s="4">
        <v>298</v>
      </c>
      <c r="S1866" s="4">
        <v>69</v>
      </c>
      <c r="T1866" s="4">
        <v>52</v>
      </c>
      <c r="U1866" s="4">
        <v>60</v>
      </c>
      <c r="V1866" s="4">
        <v>69</v>
      </c>
      <c r="W1866" s="4">
        <v>48</v>
      </c>
      <c r="X1866" s="4">
        <v>321</v>
      </c>
      <c r="Y1866" s="4">
        <v>71</v>
      </c>
      <c r="Z1866" s="4">
        <v>61</v>
      </c>
      <c r="AA1866" s="4">
        <v>64</v>
      </c>
      <c r="AB1866" s="4">
        <v>56</v>
      </c>
      <c r="AC1866" s="4">
        <v>69</v>
      </c>
      <c r="AD1866" s="4">
        <v>408</v>
      </c>
      <c r="AE1866" s="4">
        <v>91</v>
      </c>
      <c r="AF1866" s="4">
        <v>93</v>
      </c>
      <c r="AG1866" s="4">
        <v>77</v>
      </c>
      <c r="AH1866" s="4">
        <v>69</v>
      </c>
      <c r="AI1866" s="4">
        <v>78</v>
      </c>
      <c r="AJ1866" s="4">
        <v>355</v>
      </c>
      <c r="AK1866" s="4">
        <v>68</v>
      </c>
      <c r="AL1866" s="4">
        <v>79</v>
      </c>
      <c r="AM1866" s="4">
        <v>82</v>
      </c>
      <c r="AN1866" s="4">
        <v>65</v>
      </c>
      <c r="AO1866" s="4">
        <v>61</v>
      </c>
      <c r="AP1866" s="4">
        <v>306</v>
      </c>
      <c r="AQ1866" s="4">
        <v>68</v>
      </c>
      <c r="AR1866" s="4">
        <v>71</v>
      </c>
      <c r="AS1866" s="4">
        <v>63</v>
      </c>
      <c r="AT1866" s="4">
        <v>63</v>
      </c>
      <c r="AU1866" s="4">
        <v>41</v>
      </c>
      <c r="AV1866" s="4">
        <v>67</v>
      </c>
      <c r="AW1866" s="4">
        <v>208</v>
      </c>
      <c r="AX1866" s="4">
        <v>69</v>
      </c>
      <c r="AY1866" s="4">
        <v>70</v>
      </c>
      <c r="AZ1866" s="4">
        <v>69</v>
      </c>
      <c r="BA1866" s="4">
        <v>56</v>
      </c>
      <c r="BB1866" s="4">
        <v>11</v>
      </c>
      <c r="BC1866" s="4">
        <v>13</v>
      </c>
      <c r="BD1866" s="4">
        <v>14</v>
      </c>
      <c r="BE1866" s="4">
        <v>12</v>
      </c>
      <c r="BF1866" s="4">
        <v>6</v>
      </c>
      <c r="BG1866" s="4">
        <v>1952</v>
      </c>
      <c r="BH1866" s="4">
        <v>425</v>
      </c>
      <c r="BI1866" s="4">
        <v>1</v>
      </c>
      <c r="BJ1866" s="4">
        <v>92</v>
      </c>
      <c r="BK1866" s="4">
        <v>57</v>
      </c>
      <c r="BL1866" s="4">
        <v>65</v>
      </c>
      <c r="BM1866" s="4">
        <v>71</v>
      </c>
      <c r="BN1866" s="4">
        <v>69</v>
      </c>
    </row>
    <row r="1867" spans="1:66" ht="30" customHeight="1" x14ac:dyDescent="0.25">
      <c r="A1867" s="15" t="s">
        <v>2096</v>
      </c>
      <c r="B1867" s="4">
        <v>21</v>
      </c>
      <c r="C1867" s="4">
        <v>75</v>
      </c>
      <c r="D1867" s="4">
        <v>84</v>
      </c>
      <c r="E1867" s="5" t="s">
        <v>2097</v>
      </c>
      <c r="F1867" s="5" t="str">
        <f t="shared" si="158"/>
        <v>Genk</v>
      </c>
      <c r="G1867" s="25" t="str">
        <f t="shared" si="159"/>
        <v>2018 ~ 2024</v>
      </c>
      <c r="H1867" s="5" t="str">
        <f t="shared" si="160"/>
        <v>2024</v>
      </c>
      <c r="I1867" s="4" t="s">
        <v>138</v>
      </c>
      <c r="J1867" s="4" t="s">
        <v>290</v>
      </c>
      <c r="K1867" s="4" t="s">
        <v>68</v>
      </c>
      <c r="L1867" s="4">
        <v>75</v>
      </c>
      <c r="M1867" s="4" t="s">
        <v>508</v>
      </c>
      <c r="N1867" s="4">
        <v>9</v>
      </c>
      <c r="O1867" s="6" t="s">
        <v>7307</v>
      </c>
      <c r="P1867" s="6" t="s">
        <v>7001</v>
      </c>
      <c r="Q1867" s="6" t="s">
        <v>7476</v>
      </c>
      <c r="R1867" s="4">
        <v>95</v>
      </c>
      <c r="S1867" s="4">
        <v>21</v>
      </c>
      <c r="T1867" s="4">
        <v>7</v>
      </c>
      <c r="U1867" s="4">
        <v>15</v>
      </c>
      <c r="V1867" s="4">
        <v>48</v>
      </c>
      <c r="W1867" s="4">
        <v>4</v>
      </c>
      <c r="X1867" s="4">
        <v>131</v>
      </c>
      <c r="Y1867" s="4">
        <v>22</v>
      </c>
      <c r="Z1867" s="4">
        <v>10</v>
      </c>
      <c r="AA1867" s="4">
        <v>8</v>
      </c>
      <c r="AB1867" s="4">
        <v>64</v>
      </c>
      <c r="AC1867" s="4">
        <v>27</v>
      </c>
      <c r="AD1867" s="4">
        <v>237</v>
      </c>
      <c r="AE1867" s="4">
        <v>41</v>
      </c>
      <c r="AF1867" s="4">
        <v>39</v>
      </c>
      <c r="AG1867" s="4">
        <v>52</v>
      </c>
      <c r="AH1867" s="4">
        <v>68</v>
      </c>
      <c r="AI1867" s="4">
        <v>37</v>
      </c>
      <c r="AJ1867" s="4">
        <v>217</v>
      </c>
      <c r="AK1867" s="4">
        <v>55</v>
      </c>
      <c r="AL1867" s="4">
        <v>61</v>
      </c>
      <c r="AM1867" s="4">
        <v>37</v>
      </c>
      <c r="AN1867" s="4">
        <v>59</v>
      </c>
      <c r="AO1867" s="4">
        <v>5</v>
      </c>
      <c r="AP1867" s="4">
        <v>111</v>
      </c>
      <c r="AQ1867" s="4">
        <v>16</v>
      </c>
      <c r="AR1867" s="4">
        <v>14</v>
      </c>
      <c r="AS1867" s="4">
        <v>5</v>
      </c>
      <c r="AT1867" s="4">
        <v>61</v>
      </c>
      <c r="AU1867" s="4">
        <v>15</v>
      </c>
      <c r="AV1867" s="4">
        <v>52</v>
      </c>
      <c r="AW1867" s="4">
        <v>39</v>
      </c>
      <c r="AX1867" s="4">
        <v>11</v>
      </c>
      <c r="AY1867" s="4">
        <v>10</v>
      </c>
      <c r="AZ1867" s="4">
        <v>18</v>
      </c>
      <c r="BA1867" s="4">
        <v>373</v>
      </c>
      <c r="BB1867" s="4">
        <v>77</v>
      </c>
      <c r="BC1867" s="4">
        <v>74</v>
      </c>
      <c r="BD1867" s="4">
        <v>73</v>
      </c>
      <c r="BE1867" s="4">
        <v>73</v>
      </c>
      <c r="BF1867" s="4">
        <v>76</v>
      </c>
      <c r="BG1867" s="4">
        <v>1203</v>
      </c>
      <c r="BH1867" s="4">
        <v>413</v>
      </c>
      <c r="BI1867" s="4">
        <v>1</v>
      </c>
      <c r="BJ1867" s="4">
        <v>77</v>
      </c>
      <c r="BK1867" s="4">
        <v>74</v>
      </c>
      <c r="BL1867" s="4">
        <v>73</v>
      </c>
      <c r="BM1867" s="4">
        <v>76</v>
      </c>
      <c r="BN1867" s="4">
        <v>40</v>
      </c>
    </row>
    <row r="1868" spans="1:66" ht="30" customHeight="1" x14ac:dyDescent="0.25">
      <c r="A1868" s="15" t="s">
        <v>2411</v>
      </c>
      <c r="B1868" s="4">
        <v>30</v>
      </c>
      <c r="C1868" s="4" t="s">
        <v>2412</v>
      </c>
      <c r="D1868" s="4" t="s">
        <v>2412</v>
      </c>
      <c r="E1868" s="5" t="s">
        <v>2413</v>
      </c>
      <c r="F1868" s="5" t="str">
        <f t="shared" si="158"/>
        <v>Paris Saint Germain</v>
      </c>
      <c r="G1868" s="25" t="str">
        <f t="shared" si="159"/>
        <v>2012 ~ 2026</v>
      </c>
      <c r="H1868" s="5" t="str">
        <f t="shared" si="160"/>
        <v>2026</v>
      </c>
      <c r="I1868" s="4" t="s">
        <v>1351</v>
      </c>
      <c r="J1868" s="4" t="s">
        <v>722</v>
      </c>
      <c r="K1868" s="4" t="s">
        <v>68</v>
      </c>
      <c r="L1868" s="4">
        <v>86</v>
      </c>
      <c r="M1868" s="4" t="s">
        <v>195</v>
      </c>
      <c r="N1868" s="4">
        <v>0</v>
      </c>
      <c r="O1868" s="6" t="s">
        <v>7510</v>
      </c>
      <c r="P1868" s="6" t="s">
        <v>6965</v>
      </c>
      <c r="Q1868" s="6" t="s">
        <v>7511</v>
      </c>
      <c r="R1868" s="4">
        <v>353</v>
      </c>
      <c r="S1868" s="4">
        <v>82</v>
      </c>
      <c r="T1868" s="4">
        <v>60</v>
      </c>
      <c r="U1868" s="4">
        <v>57</v>
      </c>
      <c r="V1868" s="4">
        <v>90</v>
      </c>
      <c r="W1868" s="4">
        <v>64</v>
      </c>
      <c r="X1868" s="4">
        <v>421</v>
      </c>
      <c r="Y1868" s="4">
        <v>91</v>
      </c>
      <c r="Z1868" s="4">
        <v>85</v>
      </c>
      <c r="AA1868" s="4">
        <v>64</v>
      </c>
      <c r="AB1868" s="4">
        <v>89</v>
      </c>
      <c r="AC1868" s="4">
        <v>92</v>
      </c>
      <c r="AD1868" s="4">
        <v>383</v>
      </c>
      <c r="AE1868" s="4" t="s">
        <v>2416</v>
      </c>
      <c r="AF1868" s="4" t="s">
        <v>2417</v>
      </c>
      <c r="AG1868" s="4" t="s">
        <v>2418</v>
      </c>
      <c r="AH1868" s="4" t="s">
        <v>2419</v>
      </c>
      <c r="AI1868" s="4">
        <v>93</v>
      </c>
      <c r="AJ1868" s="4">
        <v>306</v>
      </c>
      <c r="AK1868" s="4">
        <v>60</v>
      </c>
      <c r="AL1868" s="4" t="s">
        <v>2420</v>
      </c>
      <c r="AM1868" s="4">
        <v>75</v>
      </c>
      <c r="AN1868" s="4" t="s">
        <v>741</v>
      </c>
      <c r="AO1868" s="4">
        <v>58</v>
      </c>
      <c r="AP1868" s="4">
        <v>405</v>
      </c>
      <c r="AQ1868" s="4">
        <v>89</v>
      </c>
      <c r="AR1868" s="4" t="s">
        <v>1110</v>
      </c>
      <c r="AS1868" s="4">
        <v>78</v>
      </c>
      <c r="AT1868" s="4">
        <v>89</v>
      </c>
      <c r="AU1868" s="4">
        <v>64</v>
      </c>
      <c r="AV1868" s="4" t="s">
        <v>2029</v>
      </c>
      <c r="AW1868" s="4">
        <v>244</v>
      </c>
      <c r="AX1868" s="4">
        <v>78</v>
      </c>
      <c r="AY1868" s="4">
        <v>82</v>
      </c>
      <c r="AZ1868" s="4">
        <v>84</v>
      </c>
      <c r="BA1868" s="4">
        <v>64</v>
      </c>
      <c r="BB1868" s="4">
        <v>12</v>
      </c>
      <c r="BC1868" s="4">
        <v>12</v>
      </c>
      <c r="BD1868" s="4">
        <v>15</v>
      </c>
      <c r="BE1868" s="4">
        <v>15</v>
      </c>
      <c r="BF1868" s="4">
        <v>10</v>
      </c>
      <c r="BG1868" s="4">
        <v>2176</v>
      </c>
      <c r="BH1868" s="4">
        <v>441</v>
      </c>
      <c r="BI1868" s="4">
        <v>3</v>
      </c>
      <c r="BJ1868" s="4">
        <v>57</v>
      </c>
      <c r="BK1868" s="4">
        <v>61</v>
      </c>
      <c r="BL1868" s="4">
        <v>87</v>
      </c>
      <c r="BM1868" s="4">
        <v>91</v>
      </c>
      <c r="BN1868" s="4">
        <v>79</v>
      </c>
    </row>
    <row r="1869" spans="1:66" ht="30" customHeight="1" x14ac:dyDescent="0.25">
      <c r="A1869" s="15" t="s">
        <v>3746</v>
      </c>
      <c r="B1869" s="4">
        <v>21</v>
      </c>
      <c r="C1869" s="4">
        <v>71</v>
      </c>
      <c r="D1869" s="4">
        <v>80</v>
      </c>
      <c r="E1869" s="5" t="s">
        <v>8078</v>
      </c>
      <c r="F1869" s="5" t="str">
        <f t="shared" si="158"/>
        <v>Sassuolo</v>
      </c>
      <c r="G1869" s="25" t="str">
        <f t="shared" si="159"/>
        <v>Jun 30, 2024 A Prestamo</v>
      </c>
      <c r="H1869" s="5">
        <v>0</v>
      </c>
      <c r="I1869" s="4" t="s">
        <v>359</v>
      </c>
      <c r="J1869" s="4" t="s">
        <v>119</v>
      </c>
      <c r="K1869" s="4" t="s">
        <v>77</v>
      </c>
      <c r="L1869" s="4">
        <v>73</v>
      </c>
      <c r="M1869" s="4" t="s">
        <v>189</v>
      </c>
      <c r="N1869" s="4">
        <v>9</v>
      </c>
      <c r="O1869" s="6" t="s">
        <v>7505</v>
      </c>
      <c r="P1869" s="6" t="s">
        <v>6944</v>
      </c>
      <c r="Q1869" s="6">
        <v>0</v>
      </c>
      <c r="R1869" s="4">
        <v>235</v>
      </c>
      <c r="S1869" s="4">
        <v>35</v>
      </c>
      <c r="T1869" s="4">
        <v>26</v>
      </c>
      <c r="U1869" s="4">
        <v>74</v>
      </c>
      <c r="V1869" s="4">
        <v>67</v>
      </c>
      <c r="W1869" s="4">
        <v>33</v>
      </c>
      <c r="X1869" s="4">
        <v>233</v>
      </c>
      <c r="Y1869" s="4">
        <v>45</v>
      </c>
      <c r="Z1869" s="4">
        <v>42</v>
      </c>
      <c r="AA1869" s="4">
        <v>29</v>
      </c>
      <c r="AB1869" s="4">
        <v>57</v>
      </c>
      <c r="AC1869" s="4">
        <v>60</v>
      </c>
      <c r="AD1869" s="4">
        <v>315</v>
      </c>
      <c r="AE1869" s="4">
        <v>67</v>
      </c>
      <c r="AF1869" s="4">
        <v>73</v>
      </c>
      <c r="AG1869" s="4">
        <v>55</v>
      </c>
      <c r="AH1869" s="4">
        <v>68</v>
      </c>
      <c r="AI1869" s="4">
        <v>52</v>
      </c>
      <c r="AJ1869" s="4">
        <v>303</v>
      </c>
      <c r="AK1869" s="4">
        <v>56</v>
      </c>
      <c r="AL1869" s="4">
        <v>80</v>
      </c>
      <c r="AM1869" s="4">
        <v>62</v>
      </c>
      <c r="AN1869" s="4">
        <v>73</v>
      </c>
      <c r="AO1869" s="4">
        <v>32</v>
      </c>
      <c r="AP1869" s="4">
        <v>249</v>
      </c>
      <c r="AQ1869" s="4">
        <v>68</v>
      </c>
      <c r="AR1869" s="4">
        <v>71</v>
      </c>
      <c r="AS1869" s="4">
        <v>31</v>
      </c>
      <c r="AT1869" s="4">
        <v>39</v>
      </c>
      <c r="AU1869" s="4">
        <v>40</v>
      </c>
      <c r="AV1869" s="4">
        <v>63</v>
      </c>
      <c r="AW1869" s="4">
        <v>216</v>
      </c>
      <c r="AX1869" s="4">
        <v>71</v>
      </c>
      <c r="AY1869" s="4">
        <v>74</v>
      </c>
      <c r="AZ1869" s="4">
        <v>71</v>
      </c>
      <c r="BA1869" s="4">
        <v>54</v>
      </c>
      <c r="BB1869" s="4">
        <v>13</v>
      </c>
      <c r="BC1869" s="4">
        <v>11</v>
      </c>
      <c r="BD1869" s="4">
        <v>13</v>
      </c>
      <c r="BE1869" s="4">
        <v>6</v>
      </c>
      <c r="BF1869" s="4">
        <v>11</v>
      </c>
      <c r="BG1869" s="4">
        <v>1605</v>
      </c>
      <c r="BH1869" s="4">
        <v>350</v>
      </c>
      <c r="BI1869" s="4">
        <v>1</v>
      </c>
      <c r="BJ1869" s="4">
        <v>70</v>
      </c>
      <c r="BK1869" s="4">
        <v>35</v>
      </c>
      <c r="BL1869" s="4">
        <v>50</v>
      </c>
      <c r="BM1869" s="4">
        <v>53</v>
      </c>
      <c r="BN1869" s="4">
        <v>72</v>
      </c>
    </row>
    <row r="1870" spans="1:66" ht="30" customHeight="1" x14ac:dyDescent="0.25">
      <c r="A1870" s="15" t="s">
        <v>6774</v>
      </c>
      <c r="B1870" s="4">
        <v>20</v>
      </c>
      <c r="C1870" s="4">
        <v>75</v>
      </c>
      <c r="D1870" s="4">
        <v>82</v>
      </c>
      <c r="E1870" s="5" t="s">
        <v>2486</v>
      </c>
      <c r="F1870" s="5" t="str">
        <f t="shared" si="158"/>
        <v>Sparta Praha</v>
      </c>
      <c r="G1870" s="25" t="str">
        <f t="shared" si="159"/>
        <v>2019 ~ 2026</v>
      </c>
      <c r="H1870" s="5" t="str">
        <f>RIGHT(G1870, 4)</f>
        <v>2026</v>
      </c>
      <c r="I1870" s="4" t="s">
        <v>118</v>
      </c>
      <c r="J1870" s="4" t="s">
        <v>617</v>
      </c>
      <c r="K1870" s="4" t="s">
        <v>68</v>
      </c>
      <c r="L1870" s="4">
        <v>77</v>
      </c>
      <c r="M1870" s="4" t="s">
        <v>189</v>
      </c>
      <c r="N1870" s="4">
        <v>7</v>
      </c>
      <c r="O1870" s="6" t="s">
        <v>7064</v>
      </c>
      <c r="P1870" s="6">
        <v>700</v>
      </c>
      <c r="Q1870" s="6" t="s">
        <v>7494</v>
      </c>
      <c r="R1870" s="4">
        <v>233</v>
      </c>
      <c r="S1870" s="4">
        <v>31</v>
      </c>
      <c r="T1870" s="4">
        <v>33</v>
      </c>
      <c r="U1870" s="4">
        <v>73</v>
      </c>
      <c r="V1870" s="4">
        <v>68</v>
      </c>
      <c r="W1870" s="4">
        <v>28</v>
      </c>
      <c r="X1870" s="4">
        <v>254</v>
      </c>
      <c r="Y1870" s="4">
        <v>63</v>
      </c>
      <c r="Z1870" s="4">
        <v>32</v>
      </c>
      <c r="AA1870" s="4">
        <v>30</v>
      </c>
      <c r="AB1870" s="4">
        <v>62</v>
      </c>
      <c r="AC1870" s="4">
        <v>67</v>
      </c>
      <c r="AD1870" s="4">
        <v>313</v>
      </c>
      <c r="AE1870" s="4">
        <v>71</v>
      </c>
      <c r="AF1870" s="4">
        <v>75</v>
      </c>
      <c r="AG1870" s="4">
        <v>48</v>
      </c>
      <c r="AH1870" s="4">
        <v>74</v>
      </c>
      <c r="AI1870" s="4">
        <v>45</v>
      </c>
      <c r="AJ1870" s="4">
        <v>323</v>
      </c>
      <c r="AK1870" s="4">
        <v>60</v>
      </c>
      <c r="AL1870" s="4">
        <v>85</v>
      </c>
      <c r="AM1870" s="4">
        <v>63</v>
      </c>
      <c r="AN1870" s="4" t="s">
        <v>830</v>
      </c>
      <c r="AO1870" s="4">
        <v>34</v>
      </c>
      <c r="AP1870" s="4">
        <v>287</v>
      </c>
      <c r="AQ1870" s="4">
        <v>72</v>
      </c>
      <c r="AR1870" s="4">
        <v>76</v>
      </c>
      <c r="AS1870" s="4">
        <v>51</v>
      </c>
      <c r="AT1870" s="4">
        <v>66</v>
      </c>
      <c r="AU1870" s="4">
        <v>22</v>
      </c>
      <c r="AV1870" s="4">
        <v>67</v>
      </c>
      <c r="AW1870" s="4">
        <v>223</v>
      </c>
      <c r="AX1870" s="4">
        <v>73</v>
      </c>
      <c r="AY1870" s="4">
        <v>76</v>
      </c>
      <c r="AZ1870" s="4">
        <v>74</v>
      </c>
      <c r="BA1870" s="4">
        <v>53</v>
      </c>
      <c r="BB1870" s="4">
        <v>15</v>
      </c>
      <c r="BC1870" s="4">
        <v>12</v>
      </c>
      <c r="BD1870" s="4">
        <v>8</v>
      </c>
      <c r="BE1870" s="4">
        <v>8</v>
      </c>
      <c r="BF1870" s="4">
        <v>10</v>
      </c>
      <c r="BG1870" s="4">
        <v>1686</v>
      </c>
      <c r="BH1870" s="4">
        <v>381</v>
      </c>
      <c r="BI1870" s="4">
        <v>1</v>
      </c>
      <c r="BJ1870" s="4">
        <v>73</v>
      </c>
      <c r="BK1870" s="4">
        <v>39</v>
      </c>
      <c r="BL1870" s="4">
        <v>56</v>
      </c>
      <c r="BM1870" s="4">
        <v>63</v>
      </c>
      <c r="BN1870" s="4">
        <v>75</v>
      </c>
    </row>
    <row r="1871" spans="1:66" ht="30" customHeight="1" x14ac:dyDescent="0.25">
      <c r="A1871" s="15" t="s">
        <v>6402</v>
      </c>
      <c r="B1871" s="4">
        <v>23</v>
      </c>
      <c r="C1871" s="4">
        <v>66</v>
      </c>
      <c r="D1871" s="4">
        <v>73</v>
      </c>
      <c r="E1871" s="5" t="s">
        <v>1720</v>
      </c>
      <c r="F1871" s="5" t="str">
        <f t="shared" si="158"/>
        <v>Qatar</v>
      </c>
      <c r="G1871" s="25" t="str">
        <f t="shared" si="159"/>
        <v>Free</v>
      </c>
      <c r="H1871" s="5">
        <v>0</v>
      </c>
      <c r="I1871" s="4" t="s">
        <v>283</v>
      </c>
      <c r="J1871" s="4" t="s">
        <v>84</v>
      </c>
      <c r="K1871" s="4" t="s">
        <v>77</v>
      </c>
      <c r="L1871" s="4">
        <v>67</v>
      </c>
      <c r="M1871" s="4" t="s">
        <v>229</v>
      </c>
      <c r="N1871" s="4">
        <v>7</v>
      </c>
      <c r="O1871" s="6">
        <v>0</v>
      </c>
      <c r="P1871" s="6">
        <v>0</v>
      </c>
      <c r="Q1871" s="6">
        <v>0</v>
      </c>
      <c r="R1871" s="4">
        <v>271</v>
      </c>
      <c r="S1871" s="4">
        <v>53</v>
      </c>
      <c r="T1871" s="4">
        <v>43</v>
      </c>
      <c r="U1871" s="4">
        <v>60</v>
      </c>
      <c r="V1871" s="4">
        <v>64</v>
      </c>
      <c r="W1871" s="4">
        <v>51</v>
      </c>
      <c r="X1871" s="4">
        <v>296</v>
      </c>
      <c r="Y1871" s="4">
        <v>59</v>
      </c>
      <c r="Z1871" s="4">
        <v>55</v>
      </c>
      <c r="AA1871" s="4">
        <v>53</v>
      </c>
      <c r="AB1871" s="4">
        <v>65</v>
      </c>
      <c r="AC1871" s="4">
        <v>64</v>
      </c>
      <c r="AD1871" s="4">
        <v>306</v>
      </c>
      <c r="AE1871" s="4">
        <v>70</v>
      </c>
      <c r="AF1871" s="4">
        <v>66</v>
      </c>
      <c r="AG1871" s="4">
        <v>55</v>
      </c>
      <c r="AH1871" s="4">
        <v>64</v>
      </c>
      <c r="AI1871" s="4">
        <v>51</v>
      </c>
      <c r="AJ1871" s="4">
        <v>360</v>
      </c>
      <c r="AK1871" s="4">
        <v>74</v>
      </c>
      <c r="AL1871" s="4">
        <v>76</v>
      </c>
      <c r="AM1871" s="4">
        <v>69</v>
      </c>
      <c r="AN1871" s="4">
        <v>76</v>
      </c>
      <c r="AO1871" s="4">
        <v>65</v>
      </c>
      <c r="AP1871" s="4">
        <v>294</v>
      </c>
      <c r="AQ1871" s="4">
        <v>65</v>
      </c>
      <c r="AR1871" s="4">
        <v>64</v>
      </c>
      <c r="AS1871" s="4">
        <v>53</v>
      </c>
      <c r="AT1871" s="4">
        <v>56</v>
      </c>
      <c r="AU1871" s="4">
        <v>56</v>
      </c>
      <c r="AV1871" s="4">
        <v>51</v>
      </c>
      <c r="AW1871" s="4">
        <v>192</v>
      </c>
      <c r="AX1871" s="4">
        <v>65</v>
      </c>
      <c r="AY1871" s="4">
        <v>65</v>
      </c>
      <c r="AZ1871" s="4">
        <v>62</v>
      </c>
      <c r="BA1871" s="4">
        <v>50</v>
      </c>
      <c r="BB1871" s="4">
        <v>9</v>
      </c>
      <c r="BC1871" s="4">
        <v>14</v>
      </c>
      <c r="BD1871" s="4">
        <v>8</v>
      </c>
      <c r="BE1871" s="4">
        <v>12</v>
      </c>
      <c r="BF1871" s="4">
        <v>7</v>
      </c>
      <c r="BG1871" s="4">
        <v>1769</v>
      </c>
      <c r="BH1871" s="4">
        <v>378</v>
      </c>
      <c r="BI1871" s="4">
        <v>1</v>
      </c>
      <c r="BJ1871" s="4">
        <v>68</v>
      </c>
      <c r="BK1871" s="4">
        <v>55</v>
      </c>
      <c r="BL1871" s="4">
        <v>59</v>
      </c>
      <c r="BM1871" s="4">
        <v>60</v>
      </c>
      <c r="BN1871" s="4">
        <v>64</v>
      </c>
    </row>
    <row r="1872" spans="1:66" ht="30" customHeight="1" x14ac:dyDescent="0.25">
      <c r="A1872" s="15" t="s">
        <v>2874</v>
      </c>
      <c r="B1872" s="4">
        <v>22</v>
      </c>
      <c r="C1872" s="4">
        <v>72</v>
      </c>
      <c r="D1872" s="4">
        <v>80</v>
      </c>
      <c r="E1872" s="5" t="s">
        <v>2875</v>
      </c>
      <c r="F1872" s="5" t="str">
        <f t="shared" si="158"/>
        <v>Plymouth Argyle</v>
      </c>
      <c r="G1872" s="25" t="str">
        <f t="shared" si="159"/>
        <v>2023 ~ 2026</v>
      </c>
      <c r="H1872" s="5" t="str">
        <f>RIGHT(G1872, 4)</f>
        <v>2026</v>
      </c>
      <c r="I1872" s="4" t="s">
        <v>283</v>
      </c>
      <c r="J1872" s="4" t="s">
        <v>105</v>
      </c>
      <c r="K1872" s="4" t="s">
        <v>77</v>
      </c>
      <c r="L1872" s="4">
        <v>73</v>
      </c>
      <c r="M1872" s="4" t="s">
        <v>69</v>
      </c>
      <c r="N1872" s="4">
        <v>8</v>
      </c>
      <c r="O1872" s="6" t="s">
        <v>6927</v>
      </c>
      <c r="P1872" s="6" t="s">
        <v>7148</v>
      </c>
      <c r="Q1872" s="6" t="s">
        <v>7534</v>
      </c>
      <c r="R1872" s="4">
        <v>318</v>
      </c>
      <c r="S1872" s="4">
        <v>65</v>
      </c>
      <c r="T1872" s="4">
        <v>75</v>
      </c>
      <c r="U1872" s="4">
        <v>51</v>
      </c>
      <c r="V1872" s="4">
        <v>68</v>
      </c>
      <c r="W1872" s="4">
        <v>59</v>
      </c>
      <c r="X1872" s="4">
        <v>338</v>
      </c>
      <c r="Y1872" s="4">
        <v>74</v>
      </c>
      <c r="Z1872" s="4">
        <v>72</v>
      </c>
      <c r="AA1872" s="4">
        <v>65</v>
      </c>
      <c r="AB1872" s="4">
        <v>56</v>
      </c>
      <c r="AC1872" s="4">
        <v>71</v>
      </c>
      <c r="AD1872" s="4">
        <v>367</v>
      </c>
      <c r="AE1872" s="4">
        <v>76</v>
      </c>
      <c r="AF1872" s="4">
        <v>80</v>
      </c>
      <c r="AG1872" s="4">
        <v>74</v>
      </c>
      <c r="AH1872" s="4">
        <v>69</v>
      </c>
      <c r="AI1872" s="4">
        <v>68</v>
      </c>
      <c r="AJ1872" s="4">
        <v>349</v>
      </c>
      <c r="AK1872" s="4">
        <v>74</v>
      </c>
      <c r="AL1872" s="4">
        <v>68</v>
      </c>
      <c r="AM1872" s="4">
        <v>72</v>
      </c>
      <c r="AN1872" s="4">
        <v>63</v>
      </c>
      <c r="AO1872" s="4">
        <v>72</v>
      </c>
      <c r="AP1872" s="4">
        <v>278</v>
      </c>
      <c r="AQ1872" s="4">
        <v>41</v>
      </c>
      <c r="AR1872" s="4">
        <v>39</v>
      </c>
      <c r="AS1872" s="4">
        <v>72</v>
      </c>
      <c r="AT1872" s="4">
        <v>67</v>
      </c>
      <c r="AU1872" s="4">
        <v>59</v>
      </c>
      <c r="AV1872" s="4">
        <v>65</v>
      </c>
      <c r="AW1872" s="4">
        <v>101</v>
      </c>
      <c r="AX1872" s="4">
        <v>36</v>
      </c>
      <c r="AY1872" s="4">
        <v>38</v>
      </c>
      <c r="AZ1872" s="4">
        <v>27</v>
      </c>
      <c r="BA1872" s="4">
        <v>53</v>
      </c>
      <c r="BB1872" s="4">
        <v>13</v>
      </c>
      <c r="BC1872" s="4">
        <v>15</v>
      </c>
      <c r="BD1872" s="4">
        <v>14</v>
      </c>
      <c r="BE1872" s="4">
        <v>6</v>
      </c>
      <c r="BF1872" s="4">
        <v>5</v>
      </c>
      <c r="BG1872" s="4">
        <v>1804</v>
      </c>
      <c r="BH1872" s="4">
        <v>386</v>
      </c>
      <c r="BI1872" s="4">
        <v>1</v>
      </c>
      <c r="BJ1872" s="4">
        <v>78</v>
      </c>
      <c r="BK1872" s="4">
        <v>72</v>
      </c>
      <c r="BL1872" s="4">
        <v>65</v>
      </c>
      <c r="BM1872" s="4">
        <v>72</v>
      </c>
      <c r="BN1872" s="4">
        <v>38</v>
      </c>
    </row>
    <row r="1873" spans="1:66" ht="30" customHeight="1" x14ac:dyDescent="0.25">
      <c r="A1873" s="15" t="s">
        <v>1800</v>
      </c>
      <c r="B1873" s="4">
        <v>23</v>
      </c>
      <c r="C1873" s="4">
        <v>78</v>
      </c>
      <c r="D1873" s="4">
        <v>84</v>
      </c>
      <c r="E1873" s="5" t="s">
        <v>523</v>
      </c>
      <c r="F1873" s="5" t="str">
        <f t="shared" si="158"/>
        <v>Feyenoord</v>
      </c>
      <c r="G1873" s="25" t="str">
        <f t="shared" si="159"/>
        <v>2022 ~ 2027</v>
      </c>
      <c r="H1873" s="5" t="str">
        <f>RIGHT(G1873, 4)</f>
        <v>2027</v>
      </c>
      <c r="I1873" s="4" t="s">
        <v>494</v>
      </c>
      <c r="J1873" s="4" t="s">
        <v>253</v>
      </c>
      <c r="K1873" s="4" t="s">
        <v>68</v>
      </c>
      <c r="L1873" s="4">
        <v>79</v>
      </c>
      <c r="M1873" s="4" t="s">
        <v>229</v>
      </c>
      <c r="N1873" s="4">
        <v>6</v>
      </c>
      <c r="O1873" s="6" t="s">
        <v>7205</v>
      </c>
      <c r="P1873" s="6" t="s">
        <v>6895</v>
      </c>
      <c r="Q1873" s="6" t="s">
        <v>7425</v>
      </c>
      <c r="R1873" s="4">
        <v>347</v>
      </c>
      <c r="S1873" s="4">
        <v>68</v>
      </c>
      <c r="T1873" s="4">
        <v>58</v>
      </c>
      <c r="U1873" s="4">
        <v>75</v>
      </c>
      <c r="V1873" s="4">
        <v>78</v>
      </c>
      <c r="W1873" s="4">
        <v>68</v>
      </c>
      <c r="X1873" s="4">
        <v>352</v>
      </c>
      <c r="Y1873" s="4">
        <v>72</v>
      </c>
      <c r="Z1873" s="4">
        <v>69</v>
      </c>
      <c r="AA1873" s="4">
        <v>52</v>
      </c>
      <c r="AB1873" s="4">
        <v>79</v>
      </c>
      <c r="AC1873" s="4">
        <v>80</v>
      </c>
      <c r="AD1873" s="4">
        <v>345</v>
      </c>
      <c r="AE1873" s="4">
        <v>67</v>
      </c>
      <c r="AF1873" s="4">
        <v>73</v>
      </c>
      <c r="AG1873" s="4">
        <v>67</v>
      </c>
      <c r="AH1873" s="4">
        <v>73</v>
      </c>
      <c r="AI1873" s="4">
        <v>65</v>
      </c>
      <c r="AJ1873" s="4">
        <v>381</v>
      </c>
      <c r="AK1873" s="4">
        <v>74</v>
      </c>
      <c r="AL1873" s="4">
        <v>82</v>
      </c>
      <c r="AM1873" s="4">
        <v>77</v>
      </c>
      <c r="AN1873" s="4">
        <v>79</v>
      </c>
      <c r="AO1873" s="4">
        <v>69</v>
      </c>
      <c r="AP1873" s="4">
        <v>356</v>
      </c>
      <c r="AQ1873" s="4">
        <v>86</v>
      </c>
      <c r="AR1873" s="4">
        <v>80</v>
      </c>
      <c r="AS1873" s="4">
        <v>62</v>
      </c>
      <c r="AT1873" s="4">
        <v>73</v>
      </c>
      <c r="AU1873" s="4">
        <v>55</v>
      </c>
      <c r="AV1873" s="4">
        <v>80</v>
      </c>
      <c r="AW1873" s="4">
        <v>217</v>
      </c>
      <c r="AX1873" s="4">
        <v>69</v>
      </c>
      <c r="AY1873" s="4">
        <v>77</v>
      </c>
      <c r="AZ1873" s="4">
        <v>71</v>
      </c>
      <c r="BA1873" s="4">
        <v>52</v>
      </c>
      <c r="BB1873" s="4">
        <v>7</v>
      </c>
      <c r="BC1873" s="4">
        <v>12</v>
      </c>
      <c r="BD1873" s="4">
        <v>14</v>
      </c>
      <c r="BE1873" s="4">
        <v>12</v>
      </c>
      <c r="BF1873" s="4">
        <v>7</v>
      </c>
      <c r="BG1873" s="4">
        <v>2050</v>
      </c>
      <c r="BH1873" s="4">
        <v>435</v>
      </c>
      <c r="BI1873" s="4">
        <v>1</v>
      </c>
      <c r="BJ1873" s="4">
        <v>70</v>
      </c>
      <c r="BK1873" s="4">
        <v>64</v>
      </c>
      <c r="BL1873" s="4">
        <v>73</v>
      </c>
      <c r="BM1873" s="4">
        <v>74</v>
      </c>
      <c r="BN1873" s="4">
        <v>74</v>
      </c>
    </row>
    <row r="1874" spans="1:66" ht="30" customHeight="1" x14ac:dyDescent="0.25">
      <c r="A1874" s="15" t="s">
        <v>3491</v>
      </c>
      <c r="B1874" s="4">
        <v>27</v>
      </c>
      <c r="C1874" s="4">
        <v>73</v>
      </c>
      <c r="D1874" s="4">
        <v>73</v>
      </c>
      <c r="E1874" s="5" t="s">
        <v>2549</v>
      </c>
      <c r="F1874" s="5" t="str">
        <f t="shared" si="158"/>
        <v>VfL Bochum 1848</v>
      </c>
      <c r="G1874" s="25" t="str">
        <f t="shared" si="159"/>
        <v>2023 ~ 2026</v>
      </c>
      <c r="H1874" s="5" t="str">
        <f>RIGHT(G1874, 4)</f>
        <v>2026</v>
      </c>
      <c r="I1874" s="4" t="s">
        <v>277</v>
      </c>
      <c r="J1874" s="4" t="s">
        <v>84</v>
      </c>
      <c r="K1874" s="4" t="s">
        <v>77</v>
      </c>
      <c r="L1874" s="4">
        <v>73</v>
      </c>
      <c r="M1874" s="4" t="s">
        <v>478</v>
      </c>
      <c r="N1874" s="4">
        <v>0</v>
      </c>
      <c r="O1874" s="6" t="s">
        <v>7210</v>
      </c>
      <c r="P1874" s="6" t="s">
        <v>6886</v>
      </c>
      <c r="Q1874" s="6" t="s">
        <v>7570</v>
      </c>
      <c r="R1874" s="4">
        <v>334</v>
      </c>
      <c r="S1874" s="4">
        <v>77</v>
      </c>
      <c r="T1874" s="4">
        <v>61</v>
      </c>
      <c r="U1874" s="4">
        <v>58</v>
      </c>
      <c r="V1874" s="4">
        <v>68</v>
      </c>
      <c r="W1874" s="4">
        <v>70</v>
      </c>
      <c r="X1874" s="4">
        <v>360</v>
      </c>
      <c r="Y1874" s="4">
        <v>71</v>
      </c>
      <c r="Z1874" s="4">
        <v>78</v>
      </c>
      <c r="AA1874" s="4">
        <v>78</v>
      </c>
      <c r="AB1874" s="4">
        <v>63</v>
      </c>
      <c r="AC1874" s="4">
        <v>70</v>
      </c>
      <c r="AD1874" s="4">
        <v>389</v>
      </c>
      <c r="AE1874" s="4">
        <v>77</v>
      </c>
      <c r="AF1874" s="4">
        <v>77</v>
      </c>
      <c r="AG1874" s="4">
        <v>79</v>
      </c>
      <c r="AH1874" s="4">
        <v>71</v>
      </c>
      <c r="AI1874" s="4">
        <v>85</v>
      </c>
      <c r="AJ1874" s="4">
        <v>371</v>
      </c>
      <c r="AK1874" s="4">
        <v>80</v>
      </c>
      <c r="AL1874" s="4">
        <v>73</v>
      </c>
      <c r="AM1874" s="4">
        <v>79</v>
      </c>
      <c r="AN1874" s="4">
        <v>68</v>
      </c>
      <c r="AO1874" s="4">
        <v>71</v>
      </c>
      <c r="AP1874" s="4">
        <v>324</v>
      </c>
      <c r="AQ1874" s="4">
        <v>77</v>
      </c>
      <c r="AR1874" s="4">
        <v>66</v>
      </c>
      <c r="AS1874" s="4">
        <v>71</v>
      </c>
      <c r="AT1874" s="4">
        <v>58</v>
      </c>
      <c r="AU1874" s="4">
        <v>52</v>
      </c>
      <c r="AV1874" s="4">
        <v>72</v>
      </c>
      <c r="AW1874" s="4">
        <v>204</v>
      </c>
      <c r="AX1874" s="4">
        <v>65</v>
      </c>
      <c r="AY1874" s="4">
        <v>68</v>
      </c>
      <c r="AZ1874" s="4">
        <v>71</v>
      </c>
      <c r="BA1874" s="4">
        <v>59</v>
      </c>
      <c r="BB1874" s="4">
        <v>15</v>
      </c>
      <c r="BC1874" s="4">
        <v>12</v>
      </c>
      <c r="BD1874" s="4">
        <v>12</v>
      </c>
      <c r="BE1874" s="4">
        <v>13</v>
      </c>
      <c r="BF1874" s="4">
        <v>7</v>
      </c>
      <c r="BG1874" s="4">
        <v>2041</v>
      </c>
      <c r="BH1874" s="4">
        <v>423</v>
      </c>
      <c r="BI1874" s="4">
        <v>1</v>
      </c>
      <c r="BJ1874" s="4">
        <v>77</v>
      </c>
      <c r="BK1874" s="4">
        <v>67</v>
      </c>
      <c r="BL1874" s="4">
        <v>68</v>
      </c>
      <c r="BM1874" s="4">
        <v>72</v>
      </c>
      <c r="BN1874" s="4">
        <v>66</v>
      </c>
    </row>
    <row r="1875" spans="1:66" ht="30" customHeight="1" x14ac:dyDescent="0.25">
      <c r="A1875" s="15" t="s">
        <v>6677</v>
      </c>
      <c r="B1875" s="4">
        <v>25</v>
      </c>
      <c r="C1875" s="4">
        <v>77</v>
      </c>
      <c r="D1875" s="4">
        <v>79</v>
      </c>
      <c r="E1875" s="5" t="s">
        <v>8109</v>
      </c>
      <c r="F1875" s="5" t="str">
        <f t="shared" si="158"/>
        <v>Borussia Mönchengladbach</v>
      </c>
      <c r="G1875" s="25" t="str">
        <f t="shared" si="159"/>
        <v>Jun 30, 2024 A Prestamo</v>
      </c>
      <c r="H1875" s="5">
        <v>0</v>
      </c>
      <c r="I1875" s="4" t="s">
        <v>494</v>
      </c>
      <c r="J1875" s="4" t="s">
        <v>327</v>
      </c>
      <c r="K1875" s="4" t="s">
        <v>77</v>
      </c>
      <c r="L1875" s="4">
        <v>79</v>
      </c>
      <c r="M1875" s="4" t="s">
        <v>189</v>
      </c>
      <c r="N1875" s="4">
        <v>2</v>
      </c>
      <c r="O1875" s="6" t="s">
        <v>6913</v>
      </c>
      <c r="P1875" s="6" t="s">
        <v>7130</v>
      </c>
      <c r="Q1875" s="6">
        <v>0</v>
      </c>
      <c r="R1875" s="4">
        <v>288</v>
      </c>
      <c r="S1875" s="4">
        <v>63</v>
      </c>
      <c r="T1875" s="4">
        <v>41</v>
      </c>
      <c r="U1875" s="4">
        <v>78</v>
      </c>
      <c r="V1875" s="4">
        <v>72</v>
      </c>
      <c r="W1875" s="4">
        <v>34</v>
      </c>
      <c r="X1875" s="4">
        <v>333</v>
      </c>
      <c r="Y1875" s="4">
        <v>63</v>
      </c>
      <c r="Z1875" s="4">
        <v>65</v>
      </c>
      <c r="AA1875" s="4">
        <v>69</v>
      </c>
      <c r="AB1875" s="4">
        <v>69</v>
      </c>
      <c r="AC1875" s="4">
        <v>67</v>
      </c>
      <c r="AD1875" s="4">
        <v>323</v>
      </c>
      <c r="AE1875" s="4">
        <v>62</v>
      </c>
      <c r="AF1875" s="4">
        <v>68</v>
      </c>
      <c r="AG1875" s="4">
        <v>62</v>
      </c>
      <c r="AH1875" s="4">
        <v>76</v>
      </c>
      <c r="AI1875" s="4">
        <v>55</v>
      </c>
      <c r="AJ1875" s="4">
        <v>360</v>
      </c>
      <c r="AK1875" s="4">
        <v>67</v>
      </c>
      <c r="AL1875" s="4">
        <v>77</v>
      </c>
      <c r="AM1875" s="4">
        <v>72</v>
      </c>
      <c r="AN1875" s="4">
        <v>82</v>
      </c>
      <c r="AO1875" s="4">
        <v>62</v>
      </c>
      <c r="AP1875" s="4">
        <v>332</v>
      </c>
      <c r="AQ1875" s="4">
        <v>83</v>
      </c>
      <c r="AR1875" s="4">
        <v>75</v>
      </c>
      <c r="AS1875" s="4">
        <v>56</v>
      </c>
      <c r="AT1875" s="4">
        <v>60</v>
      </c>
      <c r="AU1875" s="4">
        <v>58</v>
      </c>
      <c r="AV1875" s="4">
        <v>67</v>
      </c>
      <c r="AW1875" s="4">
        <v>234</v>
      </c>
      <c r="AX1875" s="4">
        <v>78</v>
      </c>
      <c r="AY1875" s="4">
        <v>79</v>
      </c>
      <c r="AZ1875" s="4">
        <v>77</v>
      </c>
      <c r="BA1875" s="4">
        <v>62</v>
      </c>
      <c r="BB1875" s="4">
        <v>13</v>
      </c>
      <c r="BC1875" s="4">
        <v>13</v>
      </c>
      <c r="BD1875" s="4">
        <v>14</v>
      </c>
      <c r="BE1875" s="4">
        <v>14</v>
      </c>
      <c r="BF1875" s="4">
        <v>8</v>
      </c>
      <c r="BG1875" s="4">
        <v>1932</v>
      </c>
      <c r="BH1875" s="4">
        <v>406</v>
      </c>
      <c r="BI1875" s="4">
        <v>1</v>
      </c>
      <c r="BJ1875" s="4">
        <v>65</v>
      </c>
      <c r="BK1875" s="4">
        <v>52</v>
      </c>
      <c r="BL1875" s="4">
        <v>67</v>
      </c>
      <c r="BM1875" s="4">
        <v>65</v>
      </c>
      <c r="BN1875" s="4">
        <v>78</v>
      </c>
    </row>
    <row r="1876" spans="1:66" ht="30" customHeight="1" x14ac:dyDescent="0.25">
      <c r="A1876" s="15" t="s">
        <v>2951</v>
      </c>
      <c r="B1876" s="4">
        <v>28</v>
      </c>
      <c r="C1876" s="4">
        <v>75</v>
      </c>
      <c r="D1876" s="4">
        <v>75</v>
      </c>
      <c r="E1876" s="5" t="s">
        <v>2952</v>
      </c>
      <c r="F1876" s="5" t="str">
        <f t="shared" si="158"/>
        <v>Borussia Dortmund</v>
      </c>
      <c r="G1876" s="25" t="str">
        <f t="shared" si="159"/>
        <v>2018 ~ 2024</v>
      </c>
      <c r="H1876" s="5" t="str">
        <f>RIGHT(G1876, 4)</f>
        <v>2024</v>
      </c>
      <c r="I1876" s="4" t="s">
        <v>494</v>
      </c>
      <c r="J1876" s="4" t="s">
        <v>483</v>
      </c>
      <c r="K1876" s="4" t="s">
        <v>68</v>
      </c>
      <c r="L1876" s="4">
        <v>75</v>
      </c>
      <c r="M1876" s="4" t="s">
        <v>406</v>
      </c>
      <c r="N1876" s="4">
        <v>0</v>
      </c>
      <c r="O1876" s="6" t="s">
        <v>6882</v>
      </c>
      <c r="P1876" s="6" t="s">
        <v>7463</v>
      </c>
      <c r="Q1876" s="6" t="s">
        <v>7046</v>
      </c>
      <c r="R1876" s="4">
        <v>342</v>
      </c>
      <c r="S1876" s="4">
        <v>76</v>
      </c>
      <c r="T1876" s="4">
        <v>73</v>
      </c>
      <c r="U1876" s="4">
        <v>57</v>
      </c>
      <c r="V1876" s="4">
        <v>72</v>
      </c>
      <c r="W1876" s="4">
        <v>64</v>
      </c>
      <c r="X1876" s="4">
        <v>351</v>
      </c>
      <c r="Y1876" s="4">
        <v>75</v>
      </c>
      <c r="Z1876" s="4">
        <v>69</v>
      </c>
      <c r="AA1876" s="4">
        <v>70</v>
      </c>
      <c r="AB1876" s="4">
        <v>64</v>
      </c>
      <c r="AC1876" s="4">
        <v>73</v>
      </c>
      <c r="AD1876" s="4">
        <v>361</v>
      </c>
      <c r="AE1876" s="4">
        <v>75</v>
      </c>
      <c r="AF1876" s="4">
        <v>78</v>
      </c>
      <c r="AG1876" s="4">
        <v>67</v>
      </c>
      <c r="AH1876" s="4">
        <v>75</v>
      </c>
      <c r="AI1876" s="4">
        <v>66</v>
      </c>
      <c r="AJ1876" s="4">
        <v>378</v>
      </c>
      <c r="AK1876" s="4">
        <v>75</v>
      </c>
      <c r="AL1876" s="4">
        <v>76</v>
      </c>
      <c r="AM1876" s="4">
        <v>80</v>
      </c>
      <c r="AN1876" s="4">
        <v>77</v>
      </c>
      <c r="AO1876" s="4">
        <v>70</v>
      </c>
      <c r="AP1876" s="4">
        <v>350</v>
      </c>
      <c r="AQ1876" s="4">
        <v>78</v>
      </c>
      <c r="AR1876" s="4">
        <v>72</v>
      </c>
      <c r="AS1876" s="4">
        <v>76</v>
      </c>
      <c r="AT1876" s="4">
        <v>72</v>
      </c>
      <c r="AU1876" s="4">
        <v>52</v>
      </c>
      <c r="AV1876" s="4">
        <v>77</v>
      </c>
      <c r="AW1876" s="4">
        <v>214</v>
      </c>
      <c r="AX1876" s="4">
        <v>70</v>
      </c>
      <c r="AY1876" s="4">
        <v>72</v>
      </c>
      <c r="AZ1876" s="4">
        <v>72</v>
      </c>
      <c r="BA1876" s="4">
        <v>58</v>
      </c>
      <c r="BB1876" s="4">
        <v>12</v>
      </c>
      <c r="BC1876" s="4">
        <v>15</v>
      </c>
      <c r="BD1876" s="4">
        <v>7</v>
      </c>
      <c r="BE1876" s="4">
        <v>16</v>
      </c>
      <c r="BF1876" s="4">
        <v>8</v>
      </c>
      <c r="BG1876" s="4">
        <v>2054</v>
      </c>
      <c r="BH1876" s="4">
        <v>440</v>
      </c>
      <c r="BI1876" s="4">
        <v>2</v>
      </c>
      <c r="BJ1876" s="4">
        <v>77</v>
      </c>
      <c r="BK1876" s="4">
        <v>71</v>
      </c>
      <c r="BL1876" s="4">
        <v>71</v>
      </c>
      <c r="BM1876" s="4">
        <v>73</v>
      </c>
      <c r="BN1876" s="4">
        <v>70</v>
      </c>
    </row>
    <row r="1877" spans="1:66" ht="30" customHeight="1" x14ac:dyDescent="0.25">
      <c r="A1877" s="15" t="s">
        <v>6688</v>
      </c>
      <c r="B1877" s="4">
        <v>19</v>
      </c>
      <c r="C1877" s="4">
        <v>65</v>
      </c>
      <c r="D1877" s="4">
        <v>78</v>
      </c>
      <c r="E1877" s="5" t="s">
        <v>8174</v>
      </c>
      <c r="F1877" s="5" t="str">
        <f t="shared" si="158"/>
        <v>DSC Arminia Bielefeld</v>
      </c>
      <c r="G1877" s="25" t="str">
        <f t="shared" si="159"/>
        <v>Jun 30, 2024 A Prestamo</v>
      </c>
      <c r="H1877" s="5">
        <v>0</v>
      </c>
      <c r="I1877" s="4" t="s">
        <v>90</v>
      </c>
      <c r="J1877" s="4" t="s">
        <v>105</v>
      </c>
      <c r="K1877" s="4" t="s">
        <v>68</v>
      </c>
      <c r="L1877" s="4">
        <v>66</v>
      </c>
      <c r="M1877" s="4" t="s">
        <v>229</v>
      </c>
      <c r="N1877" s="4">
        <v>13</v>
      </c>
      <c r="O1877" s="6" t="s">
        <v>7562</v>
      </c>
      <c r="P1877" s="6" t="s">
        <v>6872</v>
      </c>
      <c r="Q1877" s="6">
        <v>0</v>
      </c>
      <c r="R1877" s="4">
        <v>254</v>
      </c>
      <c r="S1877" s="4">
        <v>58</v>
      </c>
      <c r="T1877" s="4">
        <v>45</v>
      </c>
      <c r="U1877" s="4">
        <v>50</v>
      </c>
      <c r="V1877" s="4">
        <v>67</v>
      </c>
      <c r="W1877" s="4">
        <v>34</v>
      </c>
      <c r="X1877" s="4">
        <v>263</v>
      </c>
      <c r="Y1877" s="4">
        <v>59</v>
      </c>
      <c r="Z1877" s="4">
        <v>41</v>
      </c>
      <c r="AA1877" s="4">
        <v>41</v>
      </c>
      <c r="AB1877" s="4">
        <v>59</v>
      </c>
      <c r="AC1877" s="4">
        <v>63</v>
      </c>
      <c r="AD1877" s="4">
        <v>310</v>
      </c>
      <c r="AE1877" s="4">
        <v>66</v>
      </c>
      <c r="AF1877" s="4">
        <v>63</v>
      </c>
      <c r="AG1877" s="4">
        <v>64</v>
      </c>
      <c r="AH1877" s="4">
        <v>62</v>
      </c>
      <c r="AI1877" s="4">
        <v>55</v>
      </c>
      <c r="AJ1877" s="4">
        <v>288</v>
      </c>
      <c r="AK1877" s="4">
        <v>50</v>
      </c>
      <c r="AL1877" s="4">
        <v>59</v>
      </c>
      <c r="AM1877" s="4">
        <v>76</v>
      </c>
      <c r="AN1877" s="4">
        <v>59</v>
      </c>
      <c r="AO1877" s="4">
        <v>44</v>
      </c>
      <c r="AP1877" s="4">
        <v>285</v>
      </c>
      <c r="AQ1877" s="4">
        <v>59</v>
      </c>
      <c r="AR1877" s="4">
        <v>63</v>
      </c>
      <c r="AS1877" s="4">
        <v>53</v>
      </c>
      <c r="AT1877" s="4">
        <v>60</v>
      </c>
      <c r="AU1877" s="4">
        <v>50</v>
      </c>
      <c r="AV1877" s="4">
        <v>57</v>
      </c>
      <c r="AW1877" s="4">
        <v>193</v>
      </c>
      <c r="AX1877" s="4">
        <v>65</v>
      </c>
      <c r="AY1877" s="4">
        <v>66</v>
      </c>
      <c r="AZ1877" s="4">
        <v>62</v>
      </c>
      <c r="BA1877" s="4">
        <v>62</v>
      </c>
      <c r="BB1877" s="4">
        <v>13</v>
      </c>
      <c r="BC1877" s="4">
        <v>11</v>
      </c>
      <c r="BD1877" s="4">
        <v>13</v>
      </c>
      <c r="BE1877" s="4">
        <v>11</v>
      </c>
      <c r="BF1877" s="4">
        <v>14</v>
      </c>
      <c r="BG1877" s="4">
        <v>1655</v>
      </c>
      <c r="BH1877" s="4">
        <v>357</v>
      </c>
      <c r="BI1877" s="4">
        <v>1</v>
      </c>
      <c r="BJ1877" s="4">
        <v>64</v>
      </c>
      <c r="BK1877" s="4">
        <v>46</v>
      </c>
      <c r="BL1877" s="4">
        <v>60</v>
      </c>
      <c r="BM1877" s="4">
        <v>61</v>
      </c>
      <c r="BN1877" s="4">
        <v>63</v>
      </c>
    </row>
    <row r="1878" spans="1:66" ht="30" customHeight="1" x14ac:dyDescent="0.25">
      <c r="A1878" s="15" t="s">
        <v>5570</v>
      </c>
      <c r="B1878" s="4">
        <v>24</v>
      </c>
      <c r="C1878" s="4">
        <v>62</v>
      </c>
      <c r="D1878" s="4">
        <v>67</v>
      </c>
      <c r="E1878" s="5" t="s">
        <v>2887</v>
      </c>
      <c r="F1878" s="5" t="str">
        <f t="shared" si="158"/>
        <v>New Zealand</v>
      </c>
      <c r="G1878" s="25" t="str">
        <f t="shared" si="159"/>
        <v>Free</v>
      </c>
      <c r="H1878" s="5">
        <v>0</v>
      </c>
      <c r="I1878" s="4" t="s">
        <v>852</v>
      </c>
      <c r="J1878" s="4" t="s">
        <v>327</v>
      </c>
      <c r="K1878" s="4" t="s">
        <v>77</v>
      </c>
      <c r="L1878" s="4">
        <v>62</v>
      </c>
      <c r="M1878" s="4" t="s">
        <v>508</v>
      </c>
      <c r="N1878" s="4">
        <v>5</v>
      </c>
      <c r="O1878" s="6">
        <v>0</v>
      </c>
      <c r="P1878" s="6">
        <v>0</v>
      </c>
      <c r="Q1878" s="6">
        <v>0</v>
      </c>
      <c r="R1878" s="4">
        <v>66</v>
      </c>
      <c r="S1878" s="4">
        <v>14</v>
      </c>
      <c r="T1878" s="4">
        <v>10</v>
      </c>
      <c r="U1878" s="4">
        <v>14</v>
      </c>
      <c r="V1878" s="4">
        <v>18</v>
      </c>
      <c r="W1878" s="4">
        <v>10</v>
      </c>
      <c r="X1878" s="4">
        <v>64</v>
      </c>
      <c r="Y1878" s="4">
        <v>11</v>
      </c>
      <c r="Z1878" s="4">
        <v>13</v>
      </c>
      <c r="AA1878" s="4">
        <v>12</v>
      </c>
      <c r="AB1878" s="4">
        <v>15</v>
      </c>
      <c r="AC1878" s="4">
        <v>13</v>
      </c>
      <c r="AD1878" s="4">
        <v>220</v>
      </c>
      <c r="AE1878" s="4">
        <v>41</v>
      </c>
      <c r="AF1878" s="4">
        <v>35</v>
      </c>
      <c r="AG1878" s="4">
        <v>48</v>
      </c>
      <c r="AH1878" s="4">
        <v>64</v>
      </c>
      <c r="AI1878" s="4">
        <v>32</v>
      </c>
      <c r="AJ1878" s="4">
        <v>202</v>
      </c>
      <c r="AK1878" s="4">
        <v>45</v>
      </c>
      <c r="AL1878" s="4">
        <v>56</v>
      </c>
      <c r="AM1878" s="4">
        <v>34</v>
      </c>
      <c r="AN1878" s="4">
        <v>57</v>
      </c>
      <c r="AO1878" s="4">
        <v>10</v>
      </c>
      <c r="AP1878" s="4">
        <v>90</v>
      </c>
      <c r="AQ1878" s="4">
        <v>25</v>
      </c>
      <c r="AR1878" s="4">
        <v>13</v>
      </c>
      <c r="AS1878" s="4">
        <v>10</v>
      </c>
      <c r="AT1878" s="4">
        <v>34</v>
      </c>
      <c r="AU1878" s="4">
        <v>8</v>
      </c>
      <c r="AV1878" s="4">
        <v>34</v>
      </c>
      <c r="AW1878" s="4">
        <v>36</v>
      </c>
      <c r="AX1878" s="4">
        <v>10</v>
      </c>
      <c r="AY1878" s="4">
        <v>13</v>
      </c>
      <c r="AZ1878" s="4">
        <v>13</v>
      </c>
      <c r="BA1878" s="4">
        <v>303</v>
      </c>
      <c r="BB1878" s="4">
        <v>70</v>
      </c>
      <c r="BC1878" s="4">
        <v>50</v>
      </c>
      <c r="BD1878" s="4">
        <v>60</v>
      </c>
      <c r="BE1878" s="4">
        <v>56</v>
      </c>
      <c r="BF1878" s="4">
        <v>67</v>
      </c>
      <c r="BG1878" s="4">
        <v>981</v>
      </c>
      <c r="BH1878" s="4">
        <v>342</v>
      </c>
      <c r="BI1878" s="4">
        <v>1</v>
      </c>
      <c r="BJ1878" s="4">
        <v>70</v>
      </c>
      <c r="BK1878" s="4">
        <v>50</v>
      </c>
      <c r="BL1878" s="4">
        <v>60</v>
      </c>
      <c r="BM1878" s="4">
        <v>67</v>
      </c>
      <c r="BN1878" s="4">
        <v>39</v>
      </c>
    </row>
    <row r="1879" spans="1:66" ht="30" customHeight="1" x14ac:dyDescent="0.25">
      <c r="A1879" s="15" t="s">
        <v>4622</v>
      </c>
      <c r="B1879" s="4">
        <v>28</v>
      </c>
      <c r="C1879" s="4">
        <v>82</v>
      </c>
      <c r="D1879" s="4">
        <v>82</v>
      </c>
      <c r="E1879" s="5" t="s">
        <v>4022</v>
      </c>
      <c r="F1879" s="5" t="str">
        <f t="shared" si="158"/>
        <v>Lazio</v>
      </c>
      <c r="G1879" s="25" t="str">
        <f t="shared" si="159"/>
        <v>2021 ~ 2025</v>
      </c>
      <c r="H1879" s="5" t="str">
        <f t="shared" ref="H1879:H1887" si="161">RIGHT(G1879, 4)</f>
        <v>2025</v>
      </c>
      <c r="I1879" s="4" t="s">
        <v>241</v>
      </c>
      <c r="J1879" s="4" t="s">
        <v>816</v>
      </c>
      <c r="K1879" s="4" t="s">
        <v>68</v>
      </c>
      <c r="L1879" s="4">
        <v>82</v>
      </c>
      <c r="M1879" s="4" t="s">
        <v>495</v>
      </c>
      <c r="N1879" s="4">
        <v>0</v>
      </c>
      <c r="O1879" s="6" t="s">
        <v>6985</v>
      </c>
      <c r="P1879" s="6" t="s">
        <v>6994</v>
      </c>
      <c r="Q1879" s="6" t="s">
        <v>7497</v>
      </c>
      <c r="R1879" s="4">
        <v>369</v>
      </c>
      <c r="S1879" s="4">
        <v>72</v>
      </c>
      <c r="T1879" s="4">
        <v>79</v>
      </c>
      <c r="U1879" s="4">
        <v>66</v>
      </c>
      <c r="V1879" s="4">
        <v>78</v>
      </c>
      <c r="W1879" s="4">
        <v>74</v>
      </c>
      <c r="X1879" s="4">
        <v>368</v>
      </c>
      <c r="Y1879" s="4">
        <v>89</v>
      </c>
      <c r="Z1879" s="4">
        <v>67</v>
      </c>
      <c r="AA1879" s="4">
        <v>51</v>
      </c>
      <c r="AB1879" s="4">
        <v>75</v>
      </c>
      <c r="AC1879" s="4">
        <v>86</v>
      </c>
      <c r="AD1879" s="4">
        <v>434</v>
      </c>
      <c r="AE1879" s="4">
        <v>89</v>
      </c>
      <c r="AF1879" s="4">
        <v>85</v>
      </c>
      <c r="AG1879" s="4">
        <v>92</v>
      </c>
      <c r="AH1879" s="4">
        <v>81</v>
      </c>
      <c r="AI1879" s="4">
        <v>87</v>
      </c>
      <c r="AJ1879" s="4">
        <v>373</v>
      </c>
      <c r="AK1879" s="4">
        <v>78</v>
      </c>
      <c r="AL1879" s="4">
        <v>79</v>
      </c>
      <c r="AM1879" s="4">
        <v>77</v>
      </c>
      <c r="AN1879" s="4">
        <v>63</v>
      </c>
      <c r="AO1879" s="4">
        <v>76</v>
      </c>
      <c r="AP1879" s="4">
        <v>336</v>
      </c>
      <c r="AQ1879" s="4">
        <v>61</v>
      </c>
      <c r="AR1879" s="4">
        <v>58</v>
      </c>
      <c r="AS1879" s="4">
        <v>79</v>
      </c>
      <c r="AT1879" s="4">
        <v>77</v>
      </c>
      <c r="AU1879" s="4">
        <v>61</v>
      </c>
      <c r="AV1879" s="4">
        <v>83</v>
      </c>
      <c r="AW1879" s="4">
        <v>165</v>
      </c>
      <c r="AX1879" s="4">
        <v>55</v>
      </c>
      <c r="AY1879" s="4">
        <v>58</v>
      </c>
      <c r="AZ1879" s="4">
        <v>52</v>
      </c>
      <c r="BA1879" s="4">
        <v>58</v>
      </c>
      <c r="BB1879" s="4">
        <v>13</v>
      </c>
      <c r="BC1879" s="4">
        <v>16</v>
      </c>
      <c r="BD1879" s="4">
        <v>14</v>
      </c>
      <c r="BE1879" s="4">
        <v>8</v>
      </c>
      <c r="BF1879" s="4">
        <v>7</v>
      </c>
      <c r="BG1879" s="4">
        <v>2103</v>
      </c>
      <c r="BH1879" s="4">
        <v>450</v>
      </c>
      <c r="BI1879" s="4">
        <v>1</v>
      </c>
      <c r="BJ1879" s="4">
        <v>87</v>
      </c>
      <c r="BK1879" s="4">
        <v>77</v>
      </c>
      <c r="BL1879" s="4">
        <v>74</v>
      </c>
      <c r="BM1879" s="4">
        <v>88</v>
      </c>
      <c r="BN1879" s="4">
        <v>57</v>
      </c>
    </row>
    <row r="1880" spans="1:66" ht="30" customHeight="1" x14ac:dyDescent="0.25">
      <c r="A1880" s="15" t="s">
        <v>4785</v>
      </c>
      <c r="B1880" s="4">
        <v>19</v>
      </c>
      <c r="C1880" s="4">
        <v>58</v>
      </c>
      <c r="D1880" s="4">
        <v>69</v>
      </c>
      <c r="E1880" s="5" t="s">
        <v>4786</v>
      </c>
      <c r="F1880" s="5" t="str">
        <f t="shared" si="158"/>
        <v>Adana Demirspor</v>
      </c>
      <c r="G1880" s="25" t="str">
        <f t="shared" si="159"/>
        <v>2024 ~ 2026</v>
      </c>
      <c r="H1880" s="5" t="str">
        <f t="shared" si="161"/>
        <v>2026</v>
      </c>
      <c r="I1880" s="4" t="s">
        <v>277</v>
      </c>
      <c r="J1880" s="4" t="s">
        <v>816</v>
      </c>
      <c r="K1880" s="4" t="s">
        <v>68</v>
      </c>
      <c r="L1880" s="4">
        <v>59</v>
      </c>
      <c r="M1880" s="4" t="s">
        <v>195</v>
      </c>
      <c r="N1880" s="4">
        <v>11</v>
      </c>
      <c r="O1880" s="6" t="s">
        <v>7628</v>
      </c>
      <c r="P1880" s="6" t="s">
        <v>6907</v>
      </c>
      <c r="Q1880" s="6" t="s">
        <v>7653</v>
      </c>
      <c r="R1880" s="4">
        <v>241</v>
      </c>
      <c r="S1880" s="4">
        <v>42</v>
      </c>
      <c r="T1880" s="4">
        <v>33</v>
      </c>
      <c r="U1880" s="4">
        <v>58</v>
      </c>
      <c r="V1880" s="4">
        <v>65</v>
      </c>
      <c r="W1880" s="4">
        <v>43</v>
      </c>
      <c r="X1880" s="4">
        <v>266</v>
      </c>
      <c r="Y1880" s="4">
        <v>55</v>
      </c>
      <c r="Z1880" s="4">
        <v>47</v>
      </c>
      <c r="AA1880" s="4">
        <v>43</v>
      </c>
      <c r="AB1880" s="4">
        <v>67</v>
      </c>
      <c r="AC1880" s="4">
        <v>54</v>
      </c>
      <c r="AD1880" s="4">
        <v>300</v>
      </c>
      <c r="AE1880" s="4">
        <v>60</v>
      </c>
      <c r="AF1880" s="4">
        <v>65</v>
      </c>
      <c r="AG1880" s="4">
        <v>54</v>
      </c>
      <c r="AH1880" s="4">
        <v>53</v>
      </c>
      <c r="AI1880" s="4">
        <v>68</v>
      </c>
      <c r="AJ1880" s="4">
        <v>288</v>
      </c>
      <c r="AK1880" s="4">
        <v>67</v>
      </c>
      <c r="AL1880" s="4">
        <v>57</v>
      </c>
      <c r="AM1880" s="4">
        <v>64</v>
      </c>
      <c r="AN1880" s="4">
        <v>52</v>
      </c>
      <c r="AO1880" s="4">
        <v>48</v>
      </c>
      <c r="AP1880" s="4">
        <v>263</v>
      </c>
      <c r="AQ1880" s="4">
        <v>64</v>
      </c>
      <c r="AR1880" s="4">
        <v>50</v>
      </c>
      <c r="AS1880" s="4">
        <v>54</v>
      </c>
      <c r="AT1880" s="4">
        <v>50</v>
      </c>
      <c r="AU1880" s="4">
        <v>45</v>
      </c>
      <c r="AV1880" s="4">
        <v>43</v>
      </c>
      <c r="AW1880" s="4">
        <v>165</v>
      </c>
      <c r="AX1880" s="4">
        <v>57</v>
      </c>
      <c r="AY1880" s="4">
        <v>52</v>
      </c>
      <c r="AZ1880" s="4">
        <v>56</v>
      </c>
      <c r="BA1880" s="4">
        <v>51</v>
      </c>
      <c r="BB1880" s="4">
        <v>9</v>
      </c>
      <c r="BC1880" s="4">
        <v>15</v>
      </c>
      <c r="BD1880" s="4">
        <v>11</v>
      </c>
      <c r="BE1880" s="4">
        <v>8</v>
      </c>
      <c r="BF1880" s="4">
        <v>8</v>
      </c>
      <c r="BG1880" s="4">
        <v>1574</v>
      </c>
      <c r="BH1880" s="4">
        <v>331</v>
      </c>
      <c r="BI1880" s="4">
        <v>1</v>
      </c>
      <c r="BJ1880" s="4">
        <v>63</v>
      </c>
      <c r="BK1880" s="4">
        <v>45</v>
      </c>
      <c r="BL1880" s="4">
        <v>56</v>
      </c>
      <c r="BM1880" s="4">
        <v>55</v>
      </c>
      <c r="BN1880" s="4">
        <v>54</v>
      </c>
    </row>
    <row r="1881" spans="1:66" ht="30" customHeight="1" x14ac:dyDescent="0.25">
      <c r="A1881" s="15" t="s">
        <v>4867</v>
      </c>
      <c r="B1881" s="4">
        <v>18</v>
      </c>
      <c r="C1881" s="4">
        <v>61</v>
      </c>
      <c r="D1881" s="4">
        <v>80</v>
      </c>
      <c r="E1881" s="5" t="s">
        <v>4868</v>
      </c>
      <c r="F1881" s="5" t="str">
        <f t="shared" si="158"/>
        <v>Manchester City</v>
      </c>
      <c r="G1881" s="25" t="str">
        <f t="shared" si="159"/>
        <v>2022 ~ 2024</v>
      </c>
      <c r="H1881" s="5" t="str">
        <f t="shared" si="161"/>
        <v>2024</v>
      </c>
      <c r="I1881" s="4" t="s">
        <v>97</v>
      </c>
      <c r="J1881" s="4" t="s">
        <v>147</v>
      </c>
      <c r="K1881" s="4" t="s">
        <v>68</v>
      </c>
      <c r="L1881" s="4">
        <v>62</v>
      </c>
      <c r="M1881" s="4" t="s">
        <v>229</v>
      </c>
      <c r="N1881" s="4">
        <v>19</v>
      </c>
      <c r="O1881" s="6" t="s">
        <v>7583</v>
      </c>
      <c r="P1881" s="6" t="s">
        <v>6928</v>
      </c>
      <c r="Q1881" s="6" t="s">
        <v>7222</v>
      </c>
      <c r="R1881" s="4">
        <v>258</v>
      </c>
      <c r="S1881" s="4">
        <v>53</v>
      </c>
      <c r="T1881" s="4">
        <v>41</v>
      </c>
      <c r="U1881" s="4">
        <v>57</v>
      </c>
      <c r="V1881" s="4">
        <v>63</v>
      </c>
      <c r="W1881" s="4">
        <v>44</v>
      </c>
      <c r="X1881" s="4">
        <v>289</v>
      </c>
      <c r="Y1881" s="4">
        <v>58</v>
      </c>
      <c r="Z1881" s="4">
        <v>58</v>
      </c>
      <c r="AA1881" s="4">
        <v>47</v>
      </c>
      <c r="AB1881" s="4">
        <v>61</v>
      </c>
      <c r="AC1881" s="4">
        <v>65</v>
      </c>
      <c r="AD1881" s="4">
        <v>320</v>
      </c>
      <c r="AE1881" s="4">
        <v>63</v>
      </c>
      <c r="AF1881" s="4">
        <v>62</v>
      </c>
      <c r="AG1881" s="4">
        <v>70</v>
      </c>
      <c r="AH1881" s="4">
        <v>58</v>
      </c>
      <c r="AI1881" s="4">
        <v>67</v>
      </c>
      <c r="AJ1881" s="4">
        <v>268</v>
      </c>
      <c r="AK1881" s="4">
        <v>60</v>
      </c>
      <c r="AL1881" s="4">
        <v>61</v>
      </c>
      <c r="AM1881" s="4">
        <v>50</v>
      </c>
      <c r="AN1881" s="4">
        <v>56</v>
      </c>
      <c r="AO1881" s="4">
        <v>41</v>
      </c>
      <c r="AP1881" s="4">
        <v>295</v>
      </c>
      <c r="AQ1881" s="4">
        <v>64</v>
      </c>
      <c r="AR1881" s="4">
        <v>58</v>
      </c>
      <c r="AS1881" s="4">
        <v>58</v>
      </c>
      <c r="AT1881" s="4">
        <v>60</v>
      </c>
      <c r="AU1881" s="4">
        <v>55</v>
      </c>
      <c r="AV1881" s="4">
        <v>55</v>
      </c>
      <c r="AW1881" s="4">
        <v>183</v>
      </c>
      <c r="AX1881" s="4">
        <v>62</v>
      </c>
      <c r="AY1881" s="4">
        <v>61</v>
      </c>
      <c r="AZ1881" s="4">
        <v>60</v>
      </c>
      <c r="BA1881" s="4">
        <v>53</v>
      </c>
      <c r="BB1881" s="4">
        <v>9</v>
      </c>
      <c r="BC1881" s="4">
        <v>12</v>
      </c>
      <c r="BD1881" s="4">
        <v>13</v>
      </c>
      <c r="BE1881" s="4">
        <v>11</v>
      </c>
      <c r="BF1881" s="4">
        <v>8</v>
      </c>
      <c r="BG1881" s="4">
        <v>1666</v>
      </c>
      <c r="BH1881" s="4">
        <v>346</v>
      </c>
      <c r="BI1881" s="4">
        <v>1</v>
      </c>
      <c r="BJ1881" s="4">
        <v>62</v>
      </c>
      <c r="BK1881" s="4">
        <v>47</v>
      </c>
      <c r="BL1881" s="4">
        <v>59</v>
      </c>
      <c r="BM1881" s="4">
        <v>62</v>
      </c>
      <c r="BN1881" s="4">
        <v>60</v>
      </c>
    </row>
    <row r="1882" spans="1:66" ht="30" customHeight="1" x14ac:dyDescent="0.25">
      <c r="A1882" s="15" t="s">
        <v>2940</v>
      </c>
      <c r="B1882" s="4">
        <v>26</v>
      </c>
      <c r="C1882" s="4">
        <v>82</v>
      </c>
      <c r="D1882" s="4">
        <v>82</v>
      </c>
      <c r="E1882" s="5" t="s">
        <v>2941</v>
      </c>
      <c r="F1882" s="5" t="str">
        <f t="shared" si="158"/>
        <v>Al Hilal</v>
      </c>
      <c r="G1882" s="25" t="str">
        <f t="shared" si="159"/>
        <v>2023 ~ 2027</v>
      </c>
      <c r="H1882" s="5" t="str">
        <f t="shared" si="161"/>
        <v>2027</v>
      </c>
      <c r="I1882" s="4" t="s">
        <v>252</v>
      </c>
      <c r="J1882" s="4" t="s">
        <v>156</v>
      </c>
      <c r="K1882" s="4" t="s">
        <v>77</v>
      </c>
      <c r="L1882" s="4">
        <v>82</v>
      </c>
      <c r="M1882" s="4" t="s">
        <v>69</v>
      </c>
      <c r="N1882" s="4">
        <v>0</v>
      </c>
      <c r="O1882" s="6" t="s">
        <v>7156</v>
      </c>
      <c r="P1882" s="6" t="s">
        <v>7330</v>
      </c>
      <c r="Q1882" s="6" t="s">
        <v>7556</v>
      </c>
      <c r="R1882" s="4">
        <v>377</v>
      </c>
      <c r="S1882" s="4">
        <v>77</v>
      </c>
      <c r="T1882" s="4">
        <v>78</v>
      </c>
      <c r="U1882" s="4" t="s">
        <v>2943</v>
      </c>
      <c r="V1882" s="4">
        <v>80</v>
      </c>
      <c r="W1882" s="4" t="s">
        <v>563</v>
      </c>
      <c r="X1882" s="4">
        <v>403</v>
      </c>
      <c r="Y1882" s="4">
        <v>84</v>
      </c>
      <c r="Z1882" s="4">
        <v>82</v>
      </c>
      <c r="AA1882" s="4">
        <v>78</v>
      </c>
      <c r="AB1882" s="4">
        <v>75</v>
      </c>
      <c r="AC1882" s="4">
        <v>84</v>
      </c>
      <c r="AD1882" s="4">
        <v>423</v>
      </c>
      <c r="AE1882" s="4">
        <v>86</v>
      </c>
      <c r="AF1882" s="4" t="s">
        <v>163</v>
      </c>
      <c r="AG1882" s="4">
        <v>86</v>
      </c>
      <c r="AH1882" s="4">
        <v>79</v>
      </c>
      <c r="AI1882" s="4">
        <v>90</v>
      </c>
      <c r="AJ1882" s="4">
        <v>397</v>
      </c>
      <c r="AK1882" s="4">
        <v>83</v>
      </c>
      <c r="AL1882" s="4" t="s">
        <v>152</v>
      </c>
      <c r="AM1882" s="4">
        <v>88</v>
      </c>
      <c r="AN1882" s="4">
        <v>66</v>
      </c>
      <c r="AO1882" s="4">
        <v>81</v>
      </c>
      <c r="AP1882" s="4">
        <v>314</v>
      </c>
      <c r="AQ1882" s="4">
        <v>53</v>
      </c>
      <c r="AR1882" s="4">
        <v>26</v>
      </c>
      <c r="AS1882" s="4" t="s">
        <v>266</v>
      </c>
      <c r="AT1882" s="4">
        <v>82</v>
      </c>
      <c r="AU1882" s="4">
        <v>70</v>
      </c>
      <c r="AV1882" s="4">
        <v>77</v>
      </c>
      <c r="AW1882" s="4">
        <v>123</v>
      </c>
      <c r="AX1882" s="4">
        <v>51</v>
      </c>
      <c r="AY1882" s="4">
        <v>45</v>
      </c>
      <c r="AZ1882" s="4">
        <v>27</v>
      </c>
      <c r="BA1882" s="4">
        <v>53</v>
      </c>
      <c r="BB1882" s="4">
        <v>8</v>
      </c>
      <c r="BC1882" s="4">
        <v>14</v>
      </c>
      <c r="BD1882" s="4">
        <v>15</v>
      </c>
      <c r="BE1882" s="4">
        <v>7</v>
      </c>
      <c r="BF1882" s="4">
        <v>9</v>
      </c>
      <c r="BG1882" s="4">
        <v>2090</v>
      </c>
      <c r="BH1882" s="4">
        <v>439</v>
      </c>
      <c r="BI1882" s="4">
        <v>2</v>
      </c>
      <c r="BJ1882" s="4">
        <v>84</v>
      </c>
      <c r="BK1882" s="4">
        <v>79</v>
      </c>
      <c r="BL1882" s="4">
        <v>79</v>
      </c>
      <c r="BM1882" s="4">
        <v>84</v>
      </c>
      <c r="BN1882" s="4">
        <v>43</v>
      </c>
    </row>
    <row r="1883" spans="1:66" ht="30" customHeight="1" x14ac:dyDescent="0.25">
      <c r="A1883" s="15" t="s">
        <v>6222</v>
      </c>
      <c r="B1883" s="4">
        <v>18</v>
      </c>
      <c r="C1883" s="4">
        <v>65</v>
      </c>
      <c r="D1883" s="4">
        <v>79</v>
      </c>
      <c r="E1883" s="5" t="s">
        <v>6223</v>
      </c>
      <c r="F1883" s="5" t="str">
        <f t="shared" si="158"/>
        <v>Sevilla</v>
      </c>
      <c r="G1883" s="25" t="str">
        <f t="shared" si="159"/>
        <v>2022 ~ 2025</v>
      </c>
      <c r="H1883" s="5" t="str">
        <f t="shared" si="161"/>
        <v>2025</v>
      </c>
      <c r="I1883" s="4" t="s">
        <v>90</v>
      </c>
      <c r="J1883" s="4" t="s">
        <v>260</v>
      </c>
      <c r="K1883" s="4" t="s">
        <v>77</v>
      </c>
      <c r="L1883" s="4">
        <v>67</v>
      </c>
      <c r="M1883" s="4" t="s">
        <v>69</v>
      </c>
      <c r="N1883" s="4">
        <v>14</v>
      </c>
      <c r="O1883" s="6" t="s">
        <v>7190</v>
      </c>
      <c r="P1883" s="6" t="s">
        <v>6959</v>
      </c>
      <c r="Q1883" s="6" t="s">
        <v>7025</v>
      </c>
      <c r="R1883" s="4">
        <v>261</v>
      </c>
      <c r="S1883" s="4">
        <v>42</v>
      </c>
      <c r="T1883" s="4">
        <v>65</v>
      </c>
      <c r="U1883" s="4">
        <v>52</v>
      </c>
      <c r="V1883" s="4">
        <v>68</v>
      </c>
      <c r="W1883" s="4">
        <v>34</v>
      </c>
      <c r="X1883" s="4">
        <v>283</v>
      </c>
      <c r="Y1883" s="4">
        <v>66</v>
      </c>
      <c r="Z1883" s="4">
        <v>38</v>
      </c>
      <c r="AA1883" s="4">
        <v>45</v>
      </c>
      <c r="AB1883" s="4">
        <v>66</v>
      </c>
      <c r="AC1883" s="4">
        <v>68</v>
      </c>
      <c r="AD1883" s="4">
        <v>314</v>
      </c>
      <c r="AE1883" s="4">
        <v>66</v>
      </c>
      <c r="AF1883" s="4">
        <v>61</v>
      </c>
      <c r="AG1883" s="4">
        <v>59</v>
      </c>
      <c r="AH1883" s="4">
        <v>62</v>
      </c>
      <c r="AI1883" s="4">
        <v>66</v>
      </c>
      <c r="AJ1883" s="4">
        <v>287</v>
      </c>
      <c r="AK1883" s="4">
        <v>52</v>
      </c>
      <c r="AL1883" s="4">
        <v>57</v>
      </c>
      <c r="AM1883" s="4">
        <v>60</v>
      </c>
      <c r="AN1883" s="4">
        <v>54</v>
      </c>
      <c r="AO1883" s="4">
        <v>64</v>
      </c>
      <c r="AP1883" s="4">
        <v>300</v>
      </c>
      <c r="AQ1883" s="4">
        <v>63</v>
      </c>
      <c r="AR1883" s="4">
        <v>65</v>
      </c>
      <c r="AS1883" s="4">
        <v>64</v>
      </c>
      <c r="AT1883" s="4">
        <v>60</v>
      </c>
      <c r="AU1883" s="4">
        <v>48</v>
      </c>
      <c r="AV1883" s="4">
        <v>52</v>
      </c>
      <c r="AW1883" s="4">
        <v>184</v>
      </c>
      <c r="AX1883" s="4">
        <v>58</v>
      </c>
      <c r="AY1883" s="4">
        <v>64</v>
      </c>
      <c r="AZ1883" s="4">
        <v>62</v>
      </c>
      <c r="BA1883" s="4">
        <v>55</v>
      </c>
      <c r="BB1883" s="4">
        <v>15</v>
      </c>
      <c r="BC1883" s="4">
        <v>12</v>
      </c>
      <c r="BD1883" s="4">
        <v>10</v>
      </c>
      <c r="BE1883" s="4">
        <v>7</v>
      </c>
      <c r="BF1883" s="4">
        <v>11</v>
      </c>
      <c r="BG1883" s="4">
        <v>1684</v>
      </c>
      <c r="BH1883" s="4">
        <v>364</v>
      </c>
      <c r="BI1883" s="4">
        <v>1</v>
      </c>
      <c r="BJ1883" s="4">
        <v>63</v>
      </c>
      <c r="BK1883" s="4">
        <v>60</v>
      </c>
      <c r="BL1883" s="4">
        <v>58</v>
      </c>
      <c r="BM1883" s="4">
        <v>65</v>
      </c>
      <c r="BN1883" s="4">
        <v>61</v>
      </c>
    </row>
    <row r="1884" spans="1:66" ht="30" customHeight="1" x14ac:dyDescent="0.25">
      <c r="A1884" s="15" t="s">
        <v>6823</v>
      </c>
      <c r="B1884" s="4">
        <v>19</v>
      </c>
      <c r="C1884" s="4">
        <v>65</v>
      </c>
      <c r="D1884" s="4">
        <v>79</v>
      </c>
      <c r="E1884" s="5" t="s">
        <v>2983</v>
      </c>
      <c r="F1884" s="5" t="str">
        <f t="shared" si="158"/>
        <v>FC Barcelona</v>
      </c>
      <c r="G1884" s="25" t="str">
        <f t="shared" si="159"/>
        <v>2022 ~ 2024</v>
      </c>
      <c r="H1884" s="5" t="str">
        <f t="shared" si="161"/>
        <v>2024</v>
      </c>
      <c r="I1884" s="4" t="s">
        <v>252</v>
      </c>
      <c r="J1884" s="4" t="s">
        <v>308</v>
      </c>
      <c r="K1884" s="4" t="s">
        <v>68</v>
      </c>
      <c r="L1884" s="4">
        <v>67</v>
      </c>
      <c r="M1884" s="4" t="s">
        <v>69</v>
      </c>
      <c r="N1884" s="4">
        <v>14</v>
      </c>
      <c r="O1884" s="6" t="s">
        <v>7562</v>
      </c>
      <c r="P1884" s="6" t="s">
        <v>6957</v>
      </c>
      <c r="Q1884" s="6" t="s">
        <v>7209</v>
      </c>
      <c r="R1884" s="4">
        <v>271</v>
      </c>
      <c r="S1884" s="4">
        <v>45</v>
      </c>
      <c r="T1884" s="4">
        <v>55</v>
      </c>
      <c r="U1884" s="4">
        <v>60</v>
      </c>
      <c r="V1884" s="4">
        <v>70</v>
      </c>
      <c r="W1884" s="4">
        <v>41</v>
      </c>
      <c r="X1884" s="4">
        <v>306</v>
      </c>
      <c r="Y1884" s="4">
        <v>64</v>
      </c>
      <c r="Z1884" s="4">
        <v>58</v>
      </c>
      <c r="AA1884" s="4">
        <v>44</v>
      </c>
      <c r="AB1884" s="4">
        <v>68</v>
      </c>
      <c r="AC1884" s="4">
        <v>72</v>
      </c>
      <c r="AD1884" s="4">
        <v>310</v>
      </c>
      <c r="AE1884" s="4">
        <v>62</v>
      </c>
      <c r="AF1884" s="4">
        <v>59</v>
      </c>
      <c r="AG1884" s="4">
        <v>63</v>
      </c>
      <c r="AH1884" s="4">
        <v>64</v>
      </c>
      <c r="AI1884" s="4">
        <v>62</v>
      </c>
      <c r="AJ1884" s="4">
        <v>275</v>
      </c>
      <c r="AK1884" s="4">
        <v>56</v>
      </c>
      <c r="AL1884" s="4">
        <v>60</v>
      </c>
      <c r="AM1884" s="4">
        <v>55</v>
      </c>
      <c r="AN1884" s="4">
        <v>51</v>
      </c>
      <c r="AO1884" s="4">
        <v>53</v>
      </c>
      <c r="AP1884" s="4">
        <v>286</v>
      </c>
      <c r="AQ1884" s="4">
        <v>53</v>
      </c>
      <c r="AR1884" s="4">
        <v>63</v>
      </c>
      <c r="AS1884" s="4">
        <v>63</v>
      </c>
      <c r="AT1884" s="4">
        <v>65</v>
      </c>
      <c r="AU1884" s="4">
        <v>42</v>
      </c>
      <c r="AV1884" s="4">
        <v>61</v>
      </c>
      <c r="AW1884" s="4">
        <v>182</v>
      </c>
      <c r="AX1884" s="4">
        <v>61</v>
      </c>
      <c r="AY1884" s="4">
        <v>63</v>
      </c>
      <c r="AZ1884" s="4">
        <v>58</v>
      </c>
      <c r="BA1884" s="4">
        <v>57</v>
      </c>
      <c r="BB1884" s="4">
        <v>12</v>
      </c>
      <c r="BC1884" s="4">
        <v>14</v>
      </c>
      <c r="BD1884" s="4">
        <v>11</v>
      </c>
      <c r="BE1884" s="4">
        <v>8</v>
      </c>
      <c r="BF1884" s="4">
        <v>12</v>
      </c>
      <c r="BG1884" s="4">
        <v>1687</v>
      </c>
      <c r="BH1884" s="4">
        <v>357</v>
      </c>
      <c r="BI1884" s="4">
        <v>1</v>
      </c>
      <c r="BJ1884" s="4">
        <v>60</v>
      </c>
      <c r="BK1884" s="4">
        <v>54</v>
      </c>
      <c r="BL1884" s="4">
        <v>62</v>
      </c>
      <c r="BM1884" s="4">
        <v>66</v>
      </c>
      <c r="BN1884" s="4">
        <v>62</v>
      </c>
    </row>
    <row r="1885" spans="1:66" ht="30" customHeight="1" x14ac:dyDescent="0.25">
      <c r="A1885" s="15" t="s">
        <v>1732</v>
      </c>
      <c r="B1885" s="4">
        <v>24</v>
      </c>
      <c r="C1885" s="4">
        <v>79</v>
      </c>
      <c r="D1885" s="4" t="s">
        <v>135</v>
      </c>
      <c r="E1885" s="5" t="s">
        <v>1106</v>
      </c>
      <c r="F1885" s="5" t="str">
        <f t="shared" si="158"/>
        <v>Chelsea</v>
      </c>
      <c r="G1885" s="25" t="str">
        <f t="shared" si="159"/>
        <v>2022 ~ 2028</v>
      </c>
      <c r="H1885" s="5" t="str">
        <f t="shared" si="161"/>
        <v>2028</v>
      </c>
      <c r="I1885" s="4" t="s">
        <v>277</v>
      </c>
      <c r="J1885" s="4" t="s">
        <v>321</v>
      </c>
      <c r="K1885" s="4" t="s">
        <v>77</v>
      </c>
      <c r="L1885" s="4">
        <v>80</v>
      </c>
      <c r="M1885" s="4" t="s">
        <v>130</v>
      </c>
      <c r="N1885" s="4">
        <v>4</v>
      </c>
      <c r="O1885" s="6" t="s">
        <v>7138</v>
      </c>
      <c r="P1885" s="6" t="s">
        <v>7260</v>
      </c>
      <c r="Q1885" s="6" t="s">
        <v>7418</v>
      </c>
      <c r="R1885" s="4">
        <v>328</v>
      </c>
      <c r="S1885" s="4" t="s">
        <v>193</v>
      </c>
      <c r="T1885" s="4" t="s">
        <v>1734</v>
      </c>
      <c r="U1885" s="4" t="s">
        <v>362</v>
      </c>
      <c r="V1885" s="4">
        <v>79</v>
      </c>
      <c r="W1885" s="4">
        <v>55</v>
      </c>
      <c r="X1885" s="4">
        <v>370</v>
      </c>
      <c r="Y1885" s="4">
        <v>79</v>
      </c>
      <c r="Z1885" s="4">
        <v>77</v>
      </c>
      <c r="AA1885" s="4" t="s">
        <v>1735</v>
      </c>
      <c r="AB1885" s="4" t="s">
        <v>1736</v>
      </c>
      <c r="AC1885" s="4" t="s">
        <v>521</v>
      </c>
      <c r="AD1885" s="4">
        <v>387</v>
      </c>
      <c r="AE1885" s="4" t="s">
        <v>445</v>
      </c>
      <c r="AF1885" s="4" t="s">
        <v>265</v>
      </c>
      <c r="AG1885" s="4">
        <v>77</v>
      </c>
      <c r="AH1885" s="4" t="s">
        <v>445</v>
      </c>
      <c r="AI1885" s="4">
        <v>83</v>
      </c>
      <c r="AJ1885" s="4">
        <v>358</v>
      </c>
      <c r="AK1885" s="4" t="s">
        <v>1684</v>
      </c>
      <c r="AL1885" s="4">
        <v>72</v>
      </c>
      <c r="AM1885" s="4">
        <v>86</v>
      </c>
      <c r="AN1885" s="4" t="s">
        <v>607</v>
      </c>
      <c r="AO1885" s="4">
        <v>63</v>
      </c>
      <c r="AP1885" s="4">
        <v>359</v>
      </c>
      <c r="AQ1885" s="4">
        <v>77</v>
      </c>
      <c r="AR1885" s="4" t="s">
        <v>201</v>
      </c>
      <c r="AS1885" s="4" t="s">
        <v>527</v>
      </c>
      <c r="AT1885" s="4" t="s">
        <v>527</v>
      </c>
      <c r="AU1885" s="4">
        <v>56</v>
      </c>
      <c r="AV1885" s="4" t="s">
        <v>1253</v>
      </c>
      <c r="AW1885" s="4">
        <v>230</v>
      </c>
      <c r="AX1885" s="4" t="s">
        <v>1253</v>
      </c>
      <c r="AY1885" s="4" t="s">
        <v>521</v>
      </c>
      <c r="AZ1885" s="4" t="s">
        <v>1736</v>
      </c>
      <c r="BA1885" s="4">
        <v>50</v>
      </c>
      <c r="BB1885" s="4">
        <v>13</v>
      </c>
      <c r="BC1885" s="4">
        <v>7</v>
      </c>
      <c r="BD1885" s="4">
        <v>9</v>
      </c>
      <c r="BE1885" s="4">
        <v>10</v>
      </c>
      <c r="BF1885" s="4">
        <v>11</v>
      </c>
      <c r="BG1885" s="4">
        <v>2082</v>
      </c>
      <c r="BH1885" s="4">
        <v>442</v>
      </c>
      <c r="BI1885" s="4">
        <v>2</v>
      </c>
      <c r="BJ1885" s="4">
        <v>75</v>
      </c>
      <c r="BK1885" s="4">
        <v>62</v>
      </c>
      <c r="BL1885" s="4">
        <v>77</v>
      </c>
      <c r="BM1885" s="4">
        <v>79</v>
      </c>
      <c r="BN1885" s="4">
        <v>75</v>
      </c>
    </row>
    <row r="1886" spans="1:66" ht="30" customHeight="1" x14ac:dyDescent="0.25">
      <c r="A1886" s="15" t="s">
        <v>5913</v>
      </c>
      <c r="B1886" s="4">
        <v>31</v>
      </c>
      <c r="C1886" s="4">
        <v>70</v>
      </c>
      <c r="D1886" s="4">
        <v>70</v>
      </c>
      <c r="E1886" s="5" t="s">
        <v>5914</v>
      </c>
      <c r="F1886" s="5" t="str">
        <f t="shared" si="158"/>
        <v>Lyngby</v>
      </c>
      <c r="G1886" s="25" t="str">
        <f t="shared" si="159"/>
        <v>2023 ~ 2025</v>
      </c>
      <c r="H1886" s="5" t="str">
        <f t="shared" si="161"/>
        <v>2025</v>
      </c>
      <c r="I1886" s="4" t="s">
        <v>112</v>
      </c>
      <c r="J1886" s="4" t="s">
        <v>91</v>
      </c>
      <c r="K1886" s="4" t="s">
        <v>77</v>
      </c>
      <c r="L1886" s="4">
        <v>70</v>
      </c>
      <c r="M1886" s="4" t="s">
        <v>189</v>
      </c>
      <c r="N1886" s="4">
        <v>0</v>
      </c>
      <c r="O1886" s="6" t="s">
        <v>7456</v>
      </c>
      <c r="P1886" s="6" t="s">
        <v>7031</v>
      </c>
      <c r="Q1886" s="6" t="s">
        <v>7006</v>
      </c>
      <c r="R1886" s="4">
        <v>278</v>
      </c>
      <c r="S1886" s="4">
        <v>67</v>
      </c>
      <c r="T1886" s="4">
        <v>42</v>
      </c>
      <c r="U1886" s="4">
        <v>68</v>
      </c>
      <c r="V1886" s="4">
        <v>69</v>
      </c>
      <c r="W1886" s="4">
        <v>32</v>
      </c>
      <c r="X1886" s="4">
        <v>292</v>
      </c>
      <c r="Y1886" s="4">
        <v>61</v>
      </c>
      <c r="Z1886" s="4">
        <v>66</v>
      </c>
      <c r="AA1886" s="4">
        <v>40</v>
      </c>
      <c r="AB1886" s="4">
        <v>56</v>
      </c>
      <c r="AC1886" s="4">
        <v>69</v>
      </c>
      <c r="AD1886" s="4">
        <v>294</v>
      </c>
      <c r="AE1886" s="4">
        <v>40</v>
      </c>
      <c r="AF1886" s="4">
        <v>57</v>
      </c>
      <c r="AG1886" s="4">
        <v>62</v>
      </c>
      <c r="AH1886" s="4">
        <v>69</v>
      </c>
      <c r="AI1886" s="4">
        <v>66</v>
      </c>
      <c r="AJ1886" s="4">
        <v>285</v>
      </c>
      <c r="AK1886" s="4">
        <v>46</v>
      </c>
      <c r="AL1886" s="4">
        <v>63</v>
      </c>
      <c r="AM1886" s="4">
        <v>70</v>
      </c>
      <c r="AN1886" s="4">
        <v>69</v>
      </c>
      <c r="AO1886" s="4">
        <v>37</v>
      </c>
      <c r="AP1886" s="4">
        <v>323</v>
      </c>
      <c r="AQ1886" s="4">
        <v>77</v>
      </c>
      <c r="AR1886" s="4">
        <v>74</v>
      </c>
      <c r="AS1886" s="4">
        <v>61</v>
      </c>
      <c r="AT1886" s="4">
        <v>61</v>
      </c>
      <c r="AU1886" s="4">
        <v>50</v>
      </c>
      <c r="AV1886" s="4">
        <v>72</v>
      </c>
      <c r="AW1886" s="4">
        <v>213</v>
      </c>
      <c r="AX1886" s="4">
        <v>70</v>
      </c>
      <c r="AY1886" s="4">
        <v>71</v>
      </c>
      <c r="AZ1886" s="4">
        <v>72</v>
      </c>
      <c r="BA1886" s="4">
        <v>67</v>
      </c>
      <c r="BB1886" s="4">
        <v>14</v>
      </c>
      <c r="BC1886" s="4">
        <v>12</v>
      </c>
      <c r="BD1886" s="4">
        <v>16</v>
      </c>
      <c r="BE1886" s="4">
        <v>15</v>
      </c>
      <c r="BF1886" s="4">
        <v>10</v>
      </c>
      <c r="BG1886" s="4">
        <v>1752</v>
      </c>
      <c r="BH1886" s="4">
        <v>362</v>
      </c>
      <c r="BI1886" s="4">
        <v>1</v>
      </c>
      <c r="BJ1886" s="4">
        <v>49</v>
      </c>
      <c r="BK1886" s="4">
        <v>43</v>
      </c>
      <c r="BL1886" s="4">
        <v>63</v>
      </c>
      <c r="BM1886" s="4">
        <v>65</v>
      </c>
      <c r="BN1886" s="4">
        <v>71</v>
      </c>
    </row>
    <row r="1887" spans="1:66" ht="30" customHeight="1" x14ac:dyDescent="0.25">
      <c r="A1887" s="15" t="s">
        <v>6719</v>
      </c>
      <c r="B1887" s="4">
        <v>27</v>
      </c>
      <c r="C1887" s="4">
        <v>78</v>
      </c>
      <c r="D1887" s="4">
        <v>81</v>
      </c>
      <c r="E1887" s="5" t="s">
        <v>5544</v>
      </c>
      <c r="F1887" s="5" t="str">
        <f t="shared" si="158"/>
        <v>Sevilla</v>
      </c>
      <c r="G1887" s="25" t="str">
        <f t="shared" si="159"/>
        <v>2022 ~ 2027</v>
      </c>
      <c r="H1887" s="5" t="str">
        <f t="shared" si="161"/>
        <v>2027</v>
      </c>
      <c r="I1887" s="4" t="s">
        <v>337</v>
      </c>
      <c r="J1887" s="4" t="s">
        <v>290</v>
      </c>
      <c r="K1887" s="4" t="s">
        <v>77</v>
      </c>
      <c r="L1887" s="4">
        <v>80</v>
      </c>
      <c r="M1887" s="4" t="s">
        <v>189</v>
      </c>
      <c r="N1887" s="4">
        <v>3</v>
      </c>
      <c r="O1887" s="6" t="s">
        <v>6987</v>
      </c>
      <c r="P1887" s="6" t="s">
        <v>7050</v>
      </c>
      <c r="Q1887" s="6" t="s">
        <v>7661</v>
      </c>
      <c r="R1887" s="4">
        <v>245</v>
      </c>
      <c r="S1887" s="4">
        <v>35</v>
      </c>
      <c r="T1887" s="4">
        <v>31</v>
      </c>
      <c r="U1887" s="4">
        <v>70</v>
      </c>
      <c r="V1887" s="4">
        <v>75</v>
      </c>
      <c r="W1887" s="4">
        <v>34</v>
      </c>
      <c r="X1887" s="4">
        <v>305</v>
      </c>
      <c r="Y1887" s="4">
        <v>69</v>
      </c>
      <c r="Z1887" s="4">
        <v>56</v>
      </c>
      <c r="AA1887" s="4">
        <v>34</v>
      </c>
      <c r="AB1887" s="4">
        <v>72</v>
      </c>
      <c r="AC1887" s="4">
        <v>74</v>
      </c>
      <c r="AD1887" s="4">
        <v>327</v>
      </c>
      <c r="AE1887" s="4">
        <v>63</v>
      </c>
      <c r="AF1887" s="4">
        <v>63</v>
      </c>
      <c r="AG1887" s="4">
        <v>61</v>
      </c>
      <c r="AH1887" s="4">
        <v>79</v>
      </c>
      <c r="AI1887" s="4">
        <v>61</v>
      </c>
      <c r="AJ1887" s="4">
        <v>328</v>
      </c>
      <c r="AK1887" s="4">
        <v>52</v>
      </c>
      <c r="AL1887" s="4">
        <v>79</v>
      </c>
      <c r="AM1887" s="4">
        <v>85</v>
      </c>
      <c r="AN1887" s="4">
        <v>83</v>
      </c>
      <c r="AO1887" s="4">
        <v>29</v>
      </c>
      <c r="AP1887" s="4">
        <v>303</v>
      </c>
      <c r="AQ1887" s="4">
        <v>89</v>
      </c>
      <c r="AR1887" s="4">
        <v>79</v>
      </c>
      <c r="AS1887" s="4">
        <v>25</v>
      </c>
      <c r="AT1887" s="4">
        <v>58</v>
      </c>
      <c r="AU1887" s="4">
        <v>52</v>
      </c>
      <c r="AV1887" s="4">
        <v>78</v>
      </c>
      <c r="AW1887" s="4">
        <v>234</v>
      </c>
      <c r="AX1887" s="4">
        <v>80</v>
      </c>
      <c r="AY1887" s="4">
        <v>78</v>
      </c>
      <c r="AZ1887" s="4">
        <v>76</v>
      </c>
      <c r="BA1887" s="4">
        <v>39</v>
      </c>
      <c r="BB1887" s="4">
        <v>8</v>
      </c>
      <c r="BC1887" s="4">
        <v>8</v>
      </c>
      <c r="BD1887" s="4">
        <v>8</v>
      </c>
      <c r="BE1887" s="4">
        <v>10</v>
      </c>
      <c r="BF1887" s="4">
        <v>5</v>
      </c>
      <c r="BG1887" s="4">
        <v>1781</v>
      </c>
      <c r="BH1887" s="4">
        <v>392</v>
      </c>
      <c r="BI1887" s="4">
        <v>1</v>
      </c>
      <c r="BJ1887" s="4">
        <v>63</v>
      </c>
      <c r="BK1887" s="4">
        <v>36</v>
      </c>
      <c r="BL1887" s="4">
        <v>60</v>
      </c>
      <c r="BM1887" s="4">
        <v>70</v>
      </c>
      <c r="BN1887" s="4">
        <v>78</v>
      </c>
    </row>
    <row r="1888" spans="1:66" ht="30" customHeight="1" x14ac:dyDescent="0.25">
      <c r="A1888" s="15" t="s">
        <v>6195</v>
      </c>
      <c r="B1888" s="4">
        <v>19</v>
      </c>
      <c r="C1888" s="4">
        <v>62</v>
      </c>
      <c r="D1888" s="4">
        <v>79</v>
      </c>
      <c r="E1888" s="5" t="s">
        <v>8170</v>
      </c>
      <c r="F1888" s="5" t="str">
        <f t="shared" si="158"/>
        <v>Alcorcón</v>
      </c>
      <c r="G1888" s="25" t="str">
        <f t="shared" si="159"/>
        <v>Jun 30, 2024 A Prestamo</v>
      </c>
      <c r="H1888" s="5">
        <v>0</v>
      </c>
      <c r="I1888" s="4" t="s">
        <v>146</v>
      </c>
      <c r="J1888" s="4" t="s">
        <v>156</v>
      </c>
      <c r="K1888" s="4" t="s">
        <v>68</v>
      </c>
      <c r="L1888" s="4">
        <v>64</v>
      </c>
      <c r="M1888" s="4" t="s">
        <v>106</v>
      </c>
      <c r="N1888" s="4">
        <v>17</v>
      </c>
      <c r="O1888" s="6" t="s">
        <v>6877</v>
      </c>
      <c r="P1888" s="6" t="s">
        <v>6872</v>
      </c>
      <c r="Q1888" s="6">
        <v>0</v>
      </c>
      <c r="R1888" s="4">
        <v>272</v>
      </c>
      <c r="S1888" s="4">
        <v>45</v>
      </c>
      <c r="T1888" s="4">
        <v>62</v>
      </c>
      <c r="U1888" s="4">
        <v>57</v>
      </c>
      <c r="V1888" s="4">
        <v>59</v>
      </c>
      <c r="W1888" s="4">
        <v>49</v>
      </c>
      <c r="X1888" s="4">
        <v>263</v>
      </c>
      <c r="Y1888" s="4">
        <v>61</v>
      </c>
      <c r="Z1888" s="4">
        <v>45</v>
      </c>
      <c r="AA1888" s="4">
        <v>47</v>
      </c>
      <c r="AB1888" s="4">
        <v>51</v>
      </c>
      <c r="AC1888" s="4">
        <v>59</v>
      </c>
      <c r="AD1888" s="4">
        <v>352</v>
      </c>
      <c r="AE1888" s="4">
        <v>80</v>
      </c>
      <c r="AF1888" s="4">
        <v>81</v>
      </c>
      <c r="AG1888" s="4">
        <v>69</v>
      </c>
      <c r="AH1888" s="4">
        <v>58</v>
      </c>
      <c r="AI1888" s="4">
        <v>64</v>
      </c>
      <c r="AJ1888" s="4">
        <v>334</v>
      </c>
      <c r="AK1888" s="4">
        <v>64</v>
      </c>
      <c r="AL1888" s="4">
        <v>75</v>
      </c>
      <c r="AM1888" s="4">
        <v>66</v>
      </c>
      <c r="AN1888" s="4">
        <v>70</v>
      </c>
      <c r="AO1888" s="4">
        <v>59</v>
      </c>
      <c r="AP1888" s="4">
        <v>243</v>
      </c>
      <c r="AQ1888" s="4">
        <v>54</v>
      </c>
      <c r="AR1888" s="4">
        <v>15</v>
      </c>
      <c r="AS1888" s="4">
        <v>61</v>
      </c>
      <c r="AT1888" s="4">
        <v>49</v>
      </c>
      <c r="AU1888" s="4">
        <v>64</v>
      </c>
      <c r="AV1888" s="4">
        <v>48</v>
      </c>
      <c r="AW1888" s="4">
        <v>45</v>
      </c>
      <c r="AX1888" s="4">
        <v>12</v>
      </c>
      <c r="AY1888" s="4">
        <v>16</v>
      </c>
      <c r="AZ1888" s="4">
        <v>17</v>
      </c>
      <c r="BA1888" s="4">
        <v>46</v>
      </c>
      <c r="BB1888" s="4">
        <v>7</v>
      </c>
      <c r="BC1888" s="4">
        <v>6</v>
      </c>
      <c r="BD1888" s="4">
        <v>13</v>
      </c>
      <c r="BE1888" s="4">
        <v>10</v>
      </c>
      <c r="BF1888" s="4">
        <v>10</v>
      </c>
      <c r="BG1888" s="4">
        <v>1555</v>
      </c>
      <c r="BH1888" s="4">
        <v>340</v>
      </c>
      <c r="BI1888" s="4">
        <v>1</v>
      </c>
      <c r="BJ1888" s="4">
        <v>81</v>
      </c>
      <c r="BK1888" s="4">
        <v>61</v>
      </c>
      <c r="BL1888" s="4">
        <v>52</v>
      </c>
      <c r="BM1888" s="4">
        <v>61</v>
      </c>
      <c r="BN1888" s="4">
        <v>19</v>
      </c>
    </row>
    <row r="1889" spans="1:66" ht="30" customHeight="1" x14ac:dyDescent="0.25">
      <c r="A1889" s="15" t="s">
        <v>2160</v>
      </c>
      <c r="B1889" s="4">
        <v>27</v>
      </c>
      <c r="C1889" s="4">
        <v>83</v>
      </c>
      <c r="D1889" s="4">
        <v>83</v>
      </c>
      <c r="E1889" s="5" t="s">
        <v>2161</v>
      </c>
      <c r="F1889" s="5" t="str">
        <f t="shared" si="158"/>
        <v>Paris Saint Germain</v>
      </c>
      <c r="G1889" s="25" t="str">
        <f t="shared" si="159"/>
        <v>2023 ~ 2026</v>
      </c>
      <c r="H1889" s="5" t="str">
        <f t="shared" ref="H1889:H1896" si="162">RIGHT(G1889, 4)</f>
        <v>2026</v>
      </c>
      <c r="I1889" s="4" t="s">
        <v>66</v>
      </c>
      <c r="J1889" s="4" t="s">
        <v>67</v>
      </c>
      <c r="K1889" s="4" t="s">
        <v>77</v>
      </c>
      <c r="L1889" s="4">
        <v>83</v>
      </c>
      <c r="M1889" s="4" t="s">
        <v>791</v>
      </c>
      <c r="N1889" s="4">
        <v>0</v>
      </c>
      <c r="O1889" s="6" t="s">
        <v>7146</v>
      </c>
      <c r="P1889" s="6" t="s">
        <v>7161</v>
      </c>
      <c r="Q1889" s="6" t="s">
        <v>7484</v>
      </c>
      <c r="R1889" s="4">
        <v>375</v>
      </c>
      <c r="S1889" s="4">
        <v>81</v>
      </c>
      <c r="T1889" s="4">
        <v>77</v>
      </c>
      <c r="U1889" s="4">
        <v>57</v>
      </c>
      <c r="V1889" s="4">
        <v>81</v>
      </c>
      <c r="W1889" s="4">
        <v>79</v>
      </c>
      <c r="X1889" s="4">
        <v>412</v>
      </c>
      <c r="Y1889" s="4">
        <v>83</v>
      </c>
      <c r="Z1889" s="4">
        <v>84</v>
      </c>
      <c r="AA1889" s="4">
        <v>76</v>
      </c>
      <c r="AB1889" s="4">
        <v>82</v>
      </c>
      <c r="AC1889" s="4">
        <v>87</v>
      </c>
      <c r="AD1889" s="4">
        <v>395</v>
      </c>
      <c r="AE1889" s="4">
        <v>83</v>
      </c>
      <c r="AF1889" s="4">
        <v>78</v>
      </c>
      <c r="AG1889" s="4">
        <v>80</v>
      </c>
      <c r="AH1889" s="4">
        <v>78</v>
      </c>
      <c r="AI1889" s="4">
        <v>76</v>
      </c>
      <c r="AJ1889" s="4">
        <v>386</v>
      </c>
      <c r="AK1889" s="4">
        <v>88</v>
      </c>
      <c r="AL1889" s="4">
        <v>73</v>
      </c>
      <c r="AM1889" s="4">
        <v>75</v>
      </c>
      <c r="AN1889" s="4">
        <v>63</v>
      </c>
      <c r="AO1889" s="4">
        <v>87</v>
      </c>
      <c r="AP1889" s="4">
        <v>312</v>
      </c>
      <c r="AQ1889" s="4">
        <v>45</v>
      </c>
      <c r="AR1889" s="4">
        <v>45</v>
      </c>
      <c r="AS1889" s="4">
        <v>80</v>
      </c>
      <c r="AT1889" s="4">
        <v>80</v>
      </c>
      <c r="AU1889" s="4">
        <v>62</v>
      </c>
      <c r="AV1889" s="4">
        <v>82</v>
      </c>
      <c r="AW1889" s="4">
        <v>121</v>
      </c>
      <c r="AX1889" s="4">
        <v>40</v>
      </c>
      <c r="AY1889" s="4">
        <v>42</v>
      </c>
      <c r="AZ1889" s="4">
        <v>39</v>
      </c>
      <c r="BA1889" s="4">
        <v>50</v>
      </c>
      <c r="BB1889" s="4">
        <v>13</v>
      </c>
      <c r="BC1889" s="4">
        <v>9</v>
      </c>
      <c r="BD1889" s="4">
        <v>6</v>
      </c>
      <c r="BE1889" s="4">
        <v>12</v>
      </c>
      <c r="BF1889" s="4">
        <v>10</v>
      </c>
      <c r="BG1889" s="4">
        <v>2051</v>
      </c>
      <c r="BH1889" s="4">
        <v>431</v>
      </c>
      <c r="BI1889" s="4">
        <v>3</v>
      </c>
      <c r="BJ1889" s="4">
        <v>80</v>
      </c>
      <c r="BK1889" s="4">
        <v>81</v>
      </c>
      <c r="BL1889" s="4">
        <v>81</v>
      </c>
      <c r="BM1889" s="4">
        <v>83</v>
      </c>
      <c r="BN1889" s="4">
        <v>43</v>
      </c>
    </row>
    <row r="1890" spans="1:66" ht="30" customHeight="1" x14ac:dyDescent="0.25">
      <c r="A1890" s="15" t="s">
        <v>4695</v>
      </c>
      <c r="B1890" s="4">
        <v>32</v>
      </c>
      <c r="C1890" s="4">
        <v>78</v>
      </c>
      <c r="D1890" s="4">
        <v>78</v>
      </c>
      <c r="E1890" s="5" t="s">
        <v>2983</v>
      </c>
      <c r="F1890" s="5" t="str">
        <f t="shared" si="158"/>
        <v>FC Barcelona</v>
      </c>
      <c r="G1890" s="25" t="str">
        <f t="shared" si="159"/>
        <v>2022 ~ 2024</v>
      </c>
      <c r="H1890" s="5" t="str">
        <f t="shared" si="162"/>
        <v>2024</v>
      </c>
      <c r="I1890" s="4" t="s">
        <v>494</v>
      </c>
      <c r="J1890" s="4" t="s">
        <v>612</v>
      </c>
      <c r="K1890" s="4" t="s">
        <v>77</v>
      </c>
      <c r="L1890" s="4">
        <v>78</v>
      </c>
      <c r="M1890" s="4" t="s">
        <v>478</v>
      </c>
      <c r="N1890" s="4">
        <v>0</v>
      </c>
      <c r="O1890" s="6" t="s">
        <v>7211</v>
      </c>
      <c r="P1890" s="6" t="s">
        <v>7132</v>
      </c>
      <c r="Q1890" s="6" t="s">
        <v>7017</v>
      </c>
      <c r="R1890" s="4">
        <v>397</v>
      </c>
      <c r="S1890" s="4">
        <v>84</v>
      </c>
      <c r="T1890" s="4">
        <v>70</v>
      </c>
      <c r="U1890" s="4">
        <v>83</v>
      </c>
      <c r="V1890" s="4">
        <v>84</v>
      </c>
      <c r="W1890" s="4">
        <v>76</v>
      </c>
      <c r="X1890" s="4">
        <v>404</v>
      </c>
      <c r="Y1890" s="4">
        <v>76</v>
      </c>
      <c r="Z1890" s="4">
        <v>85</v>
      </c>
      <c r="AA1890" s="4">
        <v>86</v>
      </c>
      <c r="AB1890" s="4">
        <v>75</v>
      </c>
      <c r="AC1890" s="4">
        <v>82</v>
      </c>
      <c r="AD1890" s="4">
        <v>302</v>
      </c>
      <c r="AE1890" s="4">
        <v>54</v>
      </c>
      <c r="AF1890" s="4">
        <v>47</v>
      </c>
      <c r="AG1890" s="4">
        <v>64</v>
      </c>
      <c r="AH1890" s="4">
        <v>81</v>
      </c>
      <c r="AI1890" s="4">
        <v>56</v>
      </c>
      <c r="AJ1890" s="4">
        <v>387</v>
      </c>
      <c r="AK1890" s="4">
        <v>84</v>
      </c>
      <c r="AL1890" s="4">
        <v>79</v>
      </c>
      <c r="AM1890" s="4">
        <v>77</v>
      </c>
      <c r="AN1890" s="4">
        <v>72</v>
      </c>
      <c r="AO1890" s="4">
        <v>75</v>
      </c>
      <c r="AP1890" s="4">
        <v>365</v>
      </c>
      <c r="AQ1890" s="4">
        <v>75</v>
      </c>
      <c r="AR1890" s="4">
        <v>76</v>
      </c>
      <c r="AS1890" s="4">
        <v>77</v>
      </c>
      <c r="AT1890" s="4">
        <v>74</v>
      </c>
      <c r="AU1890" s="4">
        <v>63</v>
      </c>
      <c r="AV1890" s="4">
        <v>79</v>
      </c>
      <c r="AW1890" s="4">
        <v>234</v>
      </c>
      <c r="AX1890" s="4">
        <v>72</v>
      </c>
      <c r="AY1890" s="4">
        <v>82</v>
      </c>
      <c r="AZ1890" s="4">
        <v>80</v>
      </c>
      <c r="BA1890" s="4">
        <v>50</v>
      </c>
      <c r="BB1890" s="4">
        <v>9</v>
      </c>
      <c r="BC1890" s="4">
        <v>7</v>
      </c>
      <c r="BD1890" s="4">
        <v>13</v>
      </c>
      <c r="BE1890" s="4">
        <v>9</v>
      </c>
      <c r="BF1890" s="4">
        <v>12</v>
      </c>
      <c r="BG1890" s="4">
        <v>2139</v>
      </c>
      <c r="BH1890" s="4">
        <v>433</v>
      </c>
      <c r="BI1890" s="4">
        <v>2</v>
      </c>
      <c r="BJ1890" s="4">
        <v>50</v>
      </c>
      <c r="BK1890" s="4">
        <v>74</v>
      </c>
      <c r="BL1890" s="4">
        <v>81</v>
      </c>
      <c r="BM1890" s="4">
        <v>76</v>
      </c>
      <c r="BN1890" s="4">
        <v>78</v>
      </c>
    </row>
    <row r="1891" spans="1:66" ht="30" customHeight="1" x14ac:dyDescent="0.25">
      <c r="A1891" s="15" t="s">
        <v>1407</v>
      </c>
      <c r="B1891" s="4">
        <v>28</v>
      </c>
      <c r="C1891" s="4">
        <v>84</v>
      </c>
      <c r="D1891" s="4">
        <v>84</v>
      </c>
      <c r="E1891" s="5" t="s">
        <v>6469</v>
      </c>
      <c r="F1891" s="5" t="str">
        <f t="shared" si="158"/>
        <v>Atlético Madrid</v>
      </c>
      <c r="G1891" s="25" t="str">
        <f t="shared" si="159"/>
        <v>2019 ~ 2027</v>
      </c>
      <c r="H1891" s="5" t="str">
        <f t="shared" si="162"/>
        <v>2027</v>
      </c>
      <c r="I1891" s="4" t="s">
        <v>289</v>
      </c>
      <c r="J1891" s="4" t="s">
        <v>156</v>
      </c>
      <c r="K1891" s="4" t="s">
        <v>68</v>
      </c>
      <c r="L1891" s="4">
        <v>84</v>
      </c>
      <c r="M1891" s="4" t="s">
        <v>195</v>
      </c>
      <c r="N1891" s="4">
        <v>0</v>
      </c>
      <c r="O1891" s="6" t="s">
        <v>7295</v>
      </c>
      <c r="P1891" s="6" t="s">
        <v>7337</v>
      </c>
      <c r="Q1891" s="6" t="s">
        <v>7338</v>
      </c>
      <c r="R1891" s="4">
        <v>373</v>
      </c>
      <c r="S1891" s="4">
        <v>76</v>
      </c>
      <c r="T1891" s="4">
        <v>81</v>
      </c>
      <c r="U1891" s="4">
        <v>67</v>
      </c>
      <c r="V1891" s="4">
        <v>83</v>
      </c>
      <c r="W1891" s="4">
        <v>66</v>
      </c>
      <c r="X1891" s="4">
        <v>383</v>
      </c>
      <c r="Y1891" s="4">
        <v>82</v>
      </c>
      <c r="Z1891" s="4">
        <v>75</v>
      </c>
      <c r="AA1891" s="4">
        <v>63</v>
      </c>
      <c r="AB1891" s="4">
        <v>82</v>
      </c>
      <c r="AC1891" s="4">
        <v>81</v>
      </c>
      <c r="AD1891" s="4">
        <v>412</v>
      </c>
      <c r="AE1891" s="4">
        <v>87</v>
      </c>
      <c r="AF1891" s="4">
        <v>91</v>
      </c>
      <c r="AG1891" s="4">
        <v>83</v>
      </c>
      <c r="AH1891" s="4">
        <v>83</v>
      </c>
      <c r="AI1891" s="4">
        <v>68</v>
      </c>
      <c r="AJ1891" s="4">
        <v>415</v>
      </c>
      <c r="AK1891" s="4">
        <v>84</v>
      </c>
      <c r="AL1891" s="4">
        <v>84</v>
      </c>
      <c r="AM1891" s="4">
        <v>91</v>
      </c>
      <c r="AN1891" s="4">
        <v>77</v>
      </c>
      <c r="AO1891" s="4">
        <v>79</v>
      </c>
      <c r="AP1891" s="4">
        <v>393</v>
      </c>
      <c r="AQ1891" s="4">
        <v>80</v>
      </c>
      <c r="AR1891" s="4">
        <v>83</v>
      </c>
      <c r="AS1891" s="4">
        <v>84</v>
      </c>
      <c r="AT1891" s="4">
        <v>81</v>
      </c>
      <c r="AU1891" s="4">
        <v>65</v>
      </c>
      <c r="AV1891" s="4">
        <v>79</v>
      </c>
      <c r="AW1891" s="4">
        <v>235</v>
      </c>
      <c r="AX1891" s="4">
        <v>79</v>
      </c>
      <c r="AY1891" s="4">
        <v>82</v>
      </c>
      <c r="AZ1891" s="4">
        <v>74</v>
      </c>
      <c r="BA1891" s="4">
        <v>51</v>
      </c>
      <c r="BB1891" s="4">
        <v>13</v>
      </c>
      <c r="BC1891" s="4">
        <v>6</v>
      </c>
      <c r="BD1891" s="4">
        <v>6</v>
      </c>
      <c r="BE1891" s="4">
        <v>11</v>
      </c>
      <c r="BF1891" s="4">
        <v>15</v>
      </c>
      <c r="BG1891" s="4">
        <v>2262</v>
      </c>
      <c r="BH1891" s="4">
        <v>490</v>
      </c>
      <c r="BI1891" s="4">
        <v>3</v>
      </c>
      <c r="BJ1891" s="4">
        <v>89</v>
      </c>
      <c r="BK1891" s="4">
        <v>80</v>
      </c>
      <c r="BL1891" s="4">
        <v>80</v>
      </c>
      <c r="BM1891" s="4">
        <v>81</v>
      </c>
      <c r="BN1891" s="4">
        <v>79</v>
      </c>
    </row>
    <row r="1892" spans="1:66" ht="30" customHeight="1" x14ac:dyDescent="0.25">
      <c r="A1892" s="15" t="s">
        <v>3176</v>
      </c>
      <c r="B1892" s="4">
        <v>29</v>
      </c>
      <c r="C1892" s="4">
        <v>73</v>
      </c>
      <c r="D1892" s="4">
        <v>73</v>
      </c>
      <c r="E1892" s="5" t="s">
        <v>3177</v>
      </c>
      <c r="F1892" s="5" t="str">
        <f t="shared" si="158"/>
        <v>Sevilla</v>
      </c>
      <c r="G1892" s="25" t="str">
        <f t="shared" si="159"/>
        <v>2023 ~ 2025</v>
      </c>
      <c r="H1892" s="5" t="str">
        <f t="shared" si="162"/>
        <v>2025</v>
      </c>
      <c r="I1892" s="4" t="s">
        <v>146</v>
      </c>
      <c r="J1892" s="4" t="s">
        <v>67</v>
      </c>
      <c r="K1892" s="4" t="s">
        <v>68</v>
      </c>
      <c r="L1892" s="4">
        <v>73</v>
      </c>
      <c r="M1892" s="4" t="s">
        <v>106</v>
      </c>
      <c r="N1892" s="4">
        <v>0</v>
      </c>
      <c r="O1892" s="6" t="s">
        <v>7060</v>
      </c>
      <c r="P1892" s="6" t="s">
        <v>6952</v>
      </c>
      <c r="Q1892" s="6" t="s">
        <v>7493</v>
      </c>
      <c r="R1892" s="4">
        <v>335</v>
      </c>
      <c r="S1892" s="4">
        <v>50</v>
      </c>
      <c r="T1892" s="4">
        <v>72</v>
      </c>
      <c r="U1892" s="4">
        <v>78</v>
      </c>
      <c r="V1892" s="4">
        <v>66</v>
      </c>
      <c r="W1892" s="4">
        <v>69</v>
      </c>
      <c r="X1892" s="4">
        <v>337</v>
      </c>
      <c r="Y1892" s="4">
        <v>70</v>
      </c>
      <c r="Z1892" s="4">
        <v>74</v>
      </c>
      <c r="AA1892" s="4">
        <v>73</v>
      </c>
      <c r="AB1892" s="4">
        <v>51</v>
      </c>
      <c r="AC1892" s="4">
        <v>69</v>
      </c>
      <c r="AD1892" s="4">
        <v>361</v>
      </c>
      <c r="AE1892" s="4">
        <v>71</v>
      </c>
      <c r="AF1892" s="4">
        <v>72</v>
      </c>
      <c r="AG1892" s="4">
        <v>78</v>
      </c>
      <c r="AH1892" s="4">
        <v>71</v>
      </c>
      <c r="AI1892" s="4">
        <v>69</v>
      </c>
      <c r="AJ1892" s="4">
        <v>390</v>
      </c>
      <c r="AK1892" s="4">
        <v>80</v>
      </c>
      <c r="AL1892" s="4">
        <v>86</v>
      </c>
      <c r="AM1892" s="4">
        <v>73</v>
      </c>
      <c r="AN1892" s="4">
        <v>75</v>
      </c>
      <c r="AO1892" s="4">
        <v>76</v>
      </c>
      <c r="AP1892" s="4">
        <v>334</v>
      </c>
      <c r="AQ1892" s="4">
        <v>80</v>
      </c>
      <c r="AR1892" s="4">
        <v>45</v>
      </c>
      <c r="AS1892" s="4">
        <v>74</v>
      </c>
      <c r="AT1892" s="4">
        <v>63</v>
      </c>
      <c r="AU1892" s="4">
        <v>72</v>
      </c>
      <c r="AV1892" s="4">
        <v>68</v>
      </c>
      <c r="AW1892" s="4">
        <v>115</v>
      </c>
      <c r="AX1892" s="4">
        <v>41</v>
      </c>
      <c r="AY1892" s="4">
        <v>40</v>
      </c>
      <c r="AZ1892" s="4">
        <v>34</v>
      </c>
      <c r="BA1892" s="4">
        <v>55</v>
      </c>
      <c r="BB1892" s="4">
        <v>12</v>
      </c>
      <c r="BC1892" s="4">
        <v>14</v>
      </c>
      <c r="BD1892" s="4">
        <v>6</v>
      </c>
      <c r="BE1892" s="4">
        <v>8</v>
      </c>
      <c r="BF1892" s="4">
        <v>15</v>
      </c>
      <c r="BG1892" s="4">
        <v>1927</v>
      </c>
      <c r="BH1892" s="4">
        <v>398</v>
      </c>
      <c r="BI1892" s="4">
        <v>1</v>
      </c>
      <c r="BJ1892" s="4">
        <v>72</v>
      </c>
      <c r="BK1892" s="4">
        <v>74</v>
      </c>
      <c r="BL1892" s="4">
        <v>61</v>
      </c>
      <c r="BM1892" s="4">
        <v>70</v>
      </c>
      <c r="BN1892" s="4">
        <v>45</v>
      </c>
    </row>
    <row r="1893" spans="1:66" ht="30" customHeight="1" x14ac:dyDescent="0.25">
      <c r="A1893" s="15" t="s">
        <v>1627</v>
      </c>
      <c r="B1893" s="4">
        <v>28</v>
      </c>
      <c r="C1893" s="4">
        <v>82</v>
      </c>
      <c r="D1893" s="4">
        <v>83</v>
      </c>
      <c r="E1893" s="5" t="s">
        <v>6470</v>
      </c>
      <c r="F1893" s="5" t="str">
        <f t="shared" si="158"/>
        <v>Atlético Madrid</v>
      </c>
      <c r="G1893" s="25" t="str">
        <f t="shared" si="159"/>
        <v>2019 ~ 2024</v>
      </c>
      <c r="H1893" s="5" t="str">
        <f t="shared" si="162"/>
        <v>2024</v>
      </c>
      <c r="I1893" s="4" t="s">
        <v>289</v>
      </c>
      <c r="J1893" s="4" t="s">
        <v>67</v>
      </c>
      <c r="K1893" s="4" t="s">
        <v>77</v>
      </c>
      <c r="L1893" s="4">
        <v>83</v>
      </c>
      <c r="M1893" s="4" t="s">
        <v>189</v>
      </c>
      <c r="N1893" s="4">
        <v>1</v>
      </c>
      <c r="O1893" s="6" t="s">
        <v>7289</v>
      </c>
      <c r="P1893" s="6" t="s">
        <v>7095</v>
      </c>
      <c r="Q1893" s="6" t="s">
        <v>7394</v>
      </c>
      <c r="R1893" s="4">
        <v>318</v>
      </c>
      <c r="S1893" s="4">
        <v>71</v>
      </c>
      <c r="T1893" s="4">
        <v>42</v>
      </c>
      <c r="U1893" s="4">
        <v>83</v>
      </c>
      <c r="V1893" s="4">
        <v>81</v>
      </c>
      <c r="W1893" s="4">
        <v>41</v>
      </c>
      <c r="X1893" s="4">
        <v>346</v>
      </c>
      <c r="Y1893" s="4">
        <v>67</v>
      </c>
      <c r="Z1893" s="4">
        <v>68</v>
      </c>
      <c r="AA1893" s="4">
        <v>55</v>
      </c>
      <c r="AB1893" s="4">
        <v>80</v>
      </c>
      <c r="AC1893" s="4">
        <v>76</v>
      </c>
      <c r="AD1893" s="4">
        <v>360</v>
      </c>
      <c r="AE1893" s="4">
        <v>71</v>
      </c>
      <c r="AF1893" s="4">
        <v>78</v>
      </c>
      <c r="AG1893" s="4">
        <v>70</v>
      </c>
      <c r="AH1893" s="4">
        <v>80</v>
      </c>
      <c r="AI1893" s="4">
        <v>61</v>
      </c>
      <c r="AJ1893" s="4">
        <v>354</v>
      </c>
      <c r="AK1893" s="4">
        <v>66</v>
      </c>
      <c r="AL1893" s="4">
        <v>88</v>
      </c>
      <c r="AM1893" s="4">
        <v>73</v>
      </c>
      <c r="AN1893" s="4">
        <v>80</v>
      </c>
      <c r="AO1893" s="4">
        <v>47</v>
      </c>
      <c r="AP1893" s="4">
        <v>339</v>
      </c>
      <c r="AQ1893" s="4">
        <v>84</v>
      </c>
      <c r="AR1893" s="4">
        <v>81</v>
      </c>
      <c r="AS1893" s="4">
        <v>63</v>
      </c>
      <c r="AT1893" s="4">
        <v>66</v>
      </c>
      <c r="AU1893" s="4">
        <v>45</v>
      </c>
      <c r="AV1893" s="4">
        <v>77</v>
      </c>
      <c r="AW1893" s="4">
        <v>246</v>
      </c>
      <c r="AX1893" s="4">
        <v>81</v>
      </c>
      <c r="AY1893" s="4">
        <v>83</v>
      </c>
      <c r="AZ1893" s="4">
        <v>82</v>
      </c>
      <c r="BA1893" s="4">
        <v>44</v>
      </c>
      <c r="BB1893" s="4">
        <v>13</v>
      </c>
      <c r="BC1893" s="4">
        <v>8</v>
      </c>
      <c r="BD1893" s="4">
        <v>10</v>
      </c>
      <c r="BE1893" s="4">
        <v>5</v>
      </c>
      <c r="BF1893" s="4">
        <v>8</v>
      </c>
      <c r="BG1893" s="4">
        <v>2007</v>
      </c>
      <c r="BH1893" s="4">
        <v>430</v>
      </c>
      <c r="BI1893" s="4">
        <v>1</v>
      </c>
      <c r="BJ1893" s="4">
        <v>75</v>
      </c>
      <c r="BK1893" s="4">
        <v>49</v>
      </c>
      <c r="BL1893" s="4">
        <v>74</v>
      </c>
      <c r="BM1893" s="4">
        <v>71</v>
      </c>
      <c r="BN1893" s="4">
        <v>82</v>
      </c>
    </row>
    <row r="1894" spans="1:66" ht="30" customHeight="1" x14ac:dyDescent="0.25">
      <c r="A1894" s="15" t="s">
        <v>7755</v>
      </c>
      <c r="B1894" s="4">
        <v>32</v>
      </c>
      <c r="C1894" s="4">
        <v>81</v>
      </c>
      <c r="D1894" s="4">
        <v>81</v>
      </c>
      <c r="E1894" s="5" t="s">
        <v>3583</v>
      </c>
      <c r="F1894" s="5" t="str">
        <f t="shared" si="158"/>
        <v>Napoli</v>
      </c>
      <c r="G1894" s="25" t="str">
        <f t="shared" si="159"/>
        <v>2018 ~ 2026</v>
      </c>
      <c r="H1894" s="5" t="str">
        <f t="shared" si="162"/>
        <v>2026</v>
      </c>
      <c r="I1894" s="4" t="s">
        <v>83</v>
      </c>
      <c r="J1894" s="4" t="s">
        <v>321</v>
      </c>
      <c r="K1894" s="4" t="s">
        <v>77</v>
      </c>
      <c r="L1894" s="4">
        <v>81</v>
      </c>
      <c r="M1894" s="4" t="s">
        <v>478</v>
      </c>
      <c r="N1894" s="4">
        <v>0</v>
      </c>
      <c r="O1894" s="6" t="s">
        <v>7438</v>
      </c>
      <c r="P1894" s="6" t="s">
        <v>7254</v>
      </c>
      <c r="Q1894" s="6" t="s">
        <v>7524</v>
      </c>
      <c r="R1894" s="4">
        <v>322</v>
      </c>
      <c r="S1894" s="4">
        <v>83</v>
      </c>
      <c r="T1894" s="4">
        <v>42</v>
      </c>
      <c r="U1894" s="4">
        <v>60</v>
      </c>
      <c r="V1894" s="4">
        <v>80</v>
      </c>
      <c r="W1894" s="4">
        <v>57</v>
      </c>
      <c r="X1894" s="4">
        <v>384</v>
      </c>
      <c r="Y1894" s="4">
        <v>78</v>
      </c>
      <c r="Z1894" s="4">
        <v>76</v>
      </c>
      <c r="AA1894" s="4">
        <v>74</v>
      </c>
      <c r="AB1894" s="4">
        <v>76</v>
      </c>
      <c r="AC1894" s="4">
        <v>80</v>
      </c>
      <c r="AD1894" s="4">
        <v>418</v>
      </c>
      <c r="AE1894" s="4">
        <v>84</v>
      </c>
      <c r="AF1894" s="4">
        <v>79</v>
      </c>
      <c r="AG1894" s="4">
        <v>88</v>
      </c>
      <c r="AH1894" s="4">
        <v>80</v>
      </c>
      <c r="AI1894" s="4">
        <v>87</v>
      </c>
      <c r="AJ1894" s="4">
        <v>352</v>
      </c>
      <c r="AK1894" s="4">
        <v>69</v>
      </c>
      <c r="AL1894" s="4">
        <v>72</v>
      </c>
      <c r="AM1894" s="4">
        <v>83</v>
      </c>
      <c r="AN1894" s="4">
        <v>55</v>
      </c>
      <c r="AO1894" s="4">
        <v>73</v>
      </c>
      <c r="AP1894" s="4">
        <v>351</v>
      </c>
      <c r="AQ1894" s="4">
        <v>80</v>
      </c>
      <c r="AR1894" s="4">
        <v>78</v>
      </c>
      <c r="AS1894" s="4">
        <v>64</v>
      </c>
      <c r="AT1894" s="4">
        <v>69</v>
      </c>
      <c r="AU1894" s="4">
        <v>60</v>
      </c>
      <c r="AV1894" s="4">
        <v>71</v>
      </c>
      <c r="AW1894" s="4">
        <v>231</v>
      </c>
      <c r="AX1894" s="4">
        <v>76</v>
      </c>
      <c r="AY1894" s="4">
        <v>78</v>
      </c>
      <c r="AZ1894" s="4">
        <v>77</v>
      </c>
      <c r="BA1894" s="4">
        <v>49</v>
      </c>
      <c r="BB1894" s="4">
        <v>13</v>
      </c>
      <c r="BC1894" s="4">
        <v>5</v>
      </c>
      <c r="BD1894" s="4">
        <v>9</v>
      </c>
      <c r="BE1894" s="4">
        <v>8</v>
      </c>
      <c r="BF1894" s="4">
        <v>14</v>
      </c>
      <c r="BG1894" s="4">
        <v>2107</v>
      </c>
      <c r="BH1894" s="4">
        <v>438</v>
      </c>
      <c r="BI1894" s="4">
        <v>2</v>
      </c>
      <c r="BJ1894" s="4">
        <v>81</v>
      </c>
      <c r="BK1894" s="4">
        <v>56</v>
      </c>
      <c r="BL1894" s="4">
        <v>77</v>
      </c>
      <c r="BM1894" s="4">
        <v>80</v>
      </c>
      <c r="BN1894" s="4">
        <v>76</v>
      </c>
    </row>
    <row r="1895" spans="1:66" ht="30" customHeight="1" x14ac:dyDescent="0.25">
      <c r="A1895" s="15" t="s">
        <v>2683</v>
      </c>
      <c r="B1895" s="4">
        <v>29</v>
      </c>
      <c r="C1895" s="4">
        <v>87</v>
      </c>
      <c r="D1895" s="4">
        <v>88</v>
      </c>
      <c r="E1895" s="5" t="s">
        <v>2684</v>
      </c>
      <c r="F1895" s="5" t="str">
        <f t="shared" si="158"/>
        <v>Paris Saint Germain</v>
      </c>
      <c r="G1895" s="25" t="str">
        <f t="shared" si="159"/>
        <v>2013 ~ 2028</v>
      </c>
      <c r="H1895" s="5" t="str">
        <f t="shared" si="162"/>
        <v>2028</v>
      </c>
      <c r="I1895" s="4" t="s">
        <v>283</v>
      </c>
      <c r="J1895" s="4" t="s">
        <v>125</v>
      </c>
      <c r="K1895" s="4" t="s">
        <v>68</v>
      </c>
      <c r="L1895" s="4">
        <v>87</v>
      </c>
      <c r="M1895" s="4" t="s">
        <v>189</v>
      </c>
      <c r="N1895" s="4">
        <v>1</v>
      </c>
      <c r="O1895" s="6" t="s">
        <v>7212</v>
      </c>
      <c r="P1895" s="6" t="s">
        <v>7037</v>
      </c>
      <c r="Q1895" s="6" t="s">
        <v>7542</v>
      </c>
      <c r="R1895" s="4">
        <v>334</v>
      </c>
      <c r="S1895" s="4">
        <v>68</v>
      </c>
      <c r="T1895" s="4">
        <v>59</v>
      </c>
      <c r="U1895" s="4">
        <v>88</v>
      </c>
      <c r="V1895" s="4">
        <v>84</v>
      </c>
      <c r="W1895" s="4">
        <v>35</v>
      </c>
      <c r="X1895" s="4">
        <v>323</v>
      </c>
      <c r="Y1895" s="4">
        <v>69</v>
      </c>
      <c r="Z1895" s="4">
        <v>58</v>
      </c>
      <c r="AA1895" s="4">
        <v>32</v>
      </c>
      <c r="AB1895" s="4">
        <v>85</v>
      </c>
      <c r="AC1895" s="4">
        <v>79</v>
      </c>
      <c r="AD1895" s="4">
        <v>379</v>
      </c>
      <c r="AE1895" s="4">
        <v>76</v>
      </c>
      <c r="AF1895" s="4">
        <v>82</v>
      </c>
      <c r="AG1895" s="4">
        <v>68</v>
      </c>
      <c r="AH1895" s="4">
        <v>86</v>
      </c>
      <c r="AI1895" s="4">
        <v>67</v>
      </c>
      <c r="AJ1895" s="4">
        <v>360</v>
      </c>
      <c r="AK1895" s="4">
        <v>65</v>
      </c>
      <c r="AL1895" s="4">
        <v>89</v>
      </c>
      <c r="AM1895" s="4">
        <v>83</v>
      </c>
      <c r="AN1895" s="4">
        <v>78</v>
      </c>
      <c r="AO1895" s="4">
        <v>45</v>
      </c>
      <c r="AP1895" s="4">
        <v>368</v>
      </c>
      <c r="AQ1895" s="4">
        <v>81</v>
      </c>
      <c r="AR1895" s="4">
        <v>89</v>
      </c>
      <c r="AS1895" s="4">
        <v>70</v>
      </c>
      <c r="AT1895" s="4">
        <v>76</v>
      </c>
      <c r="AU1895" s="4">
        <v>52</v>
      </c>
      <c r="AV1895" s="4">
        <v>86</v>
      </c>
      <c r="AW1895" s="4">
        <v>267</v>
      </c>
      <c r="AX1895" s="4">
        <v>90</v>
      </c>
      <c r="AY1895" s="4">
        <v>89</v>
      </c>
      <c r="AZ1895" s="4">
        <v>88</v>
      </c>
      <c r="BA1895" s="4">
        <v>47</v>
      </c>
      <c r="BB1895" s="4">
        <v>6</v>
      </c>
      <c r="BC1895" s="4">
        <v>6</v>
      </c>
      <c r="BD1895" s="4">
        <v>12</v>
      </c>
      <c r="BE1895" s="4">
        <v>10</v>
      </c>
      <c r="BF1895" s="4">
        <v>13</v>
      </c>
      <c r="BG1895" s="4">
        <v>2078</v>
      </c>
      <c r="BH1895" s="4">
        <v>453</v>
      </c>
      <c r="BI1895" s="4">
        <v>3</v>
      </c>
      <c r="BJ1895" s="4">
        <v>79</v>
      </c>
      <c r="BK1895" s="4">
        <v>56</v>
      </c>
      <c r="BL1895" s="4">
        <v>75</v>
      </c>
      <c r="BM1895" s="4">
        <v>74</v>
      </c>
      <c r="BN1895" s="4">
        <v>89</v>
      </c>
    </row>
    <row r="1896" spans="1:66" ht="30" customHeight="1" x14ac:dyDescent="0.25">
      <c r="A1896" s="15" t="s">
        <v>4265</v>
      </c>
      <c r="B1896" s="4">
        <v>20</v>
      </c>
      <c r="C1896" s="4">
        <v>70</v>
      </c>
      <c r="D1896" s="4">
        <v>79</v>
      </c>
      <c r="E1896" s="5" t="s">
        <v>1575</v>
      </c>
      <c r="F1896" s="5" t="str">
        <f t="shared" si="158"/>
        <v>Arsenal</v>
      </c>
      <c r="G1896" s="25" t="str">
        <f t="shared" si="159"/>
        <v>2022 ~ 2027</v>
      </c>
      <c r="H1896" s="5" t="str">
        <f t="shared" si="162"/>
        <v>2027</v>
      </c>
      <c r="I1896" s="4" t="s">
        <v>75</v>
      </c>
      <c r="J1896" s="4" t="s">
        <v>139</v>
      </c>
      <c r="K1896" s="4" t="s">
        <v>77</v>
      </c>
      <c r="L1896" s="4">
        <v>71</v>
      </c>
      <c r="M1896" s="4" t="s">
        <v>294</v>
      </c>
      <c r="N1896" s="4">
        <v>9</v>
      </c>
      <c r="O1896" s="6" t="s">
        <v>7272</v>
      </c>
      <c r="P1896" s="6" t="s">
        <v>7198</v>
      </c>
      <c r="Q1896" s="6" t="s">
        <v>7481</v>
      </c>
      <c r="R1896" s="4">
        <v>300</v>
      </c>
      <c r="S1896" s="4">
        <v>71</v>
      </c>
      <c r="T1896" s="4">
        <v>58</v>
      </c>
      <c r="U1896" s="4">
        <v>50</v>
      </c>
      <c r="V1896" s="4">
        <v>66</v>
      </c>
      <c r="W1896" s="4">
        <v>55</v>
      </c>
      <c r="X1896" s="4">
        <v>313</v>
      </c>
      <c r="Y1896" s="4">
        <v>73</v>
      </c>
      <c r="Z1896" s="4">
        <v>67</v>
      </c>
      <c r="AA1896" s="4">
        <v>45</v>
      </c>
      <c r="AB1896" s="4">
        <v>55</v>
      </c>
      <c r="AC1896" s="4">
        <v>73</v>
      </c>
      <c r="AD1896" s="4">
        <v>383</v>
      </c>
      <c r="AE1896" s="4">
        <v>82</v>
      </c>
      <c r="AF1896" s="4">
        <v>77</v>
      </c>
      <c r="AG1896" s="4">
        <v>77</v>
      </c>
      <c r="AH1896" s="4">
        <v>66</v>
      </c>
      <c r="AI1896" s="4">
        <v>81</v>
      </c>
      <c r="AJ1896" s="4">
        <v>304</v>
      </c>
      <c r="AK1896" s="4">
        <v>61</v>
      </c>
      <c r="AL1896" s="4">
        <v>65</v>
      </c>
      <c r="AM1896" s="4">
        <v>65</v>
      </c>
      <c r="AN1896" s="4">
        <v>54</v>
      </c>
      <c r="AO1896" s="4">
        <v>59</v>
      </c>
      <c r="AP1896" s="4">
        <v>269</v>
      </c>
      <c r="AQ1896" s="4">
        <v>45</v>
      </c>
      <c r="AR1896" s="4">
        <v>33</v>
      </c>
      <c r="AS1896" s="4">
        <v>69</v>
      </c>
      <c r="AT1896" s="4">
        <v>66</v>
      </c>
      <c r="AU1896" s="4">
        <v>56</v>
      </c>
      <c r="AV1896" s="4">
        <v>66</v>
      </c>
      <c r="AW1896" s="4">
        <v>92</v>
      </c>
      <c r="AX1896" s="4">
        <v>30</v>
      </c>
      <c r="AY1896" s="4">
        <v>32</v>
      </c>
      <c r="AZ1896" s="4">
        <v>30</v>
      </c>
      <c r="BA1896" s="4">
        <v>42</v>
      </c>
      <c r="BB1896" s="4">
        <v>6</v>
      </c>
      <c r="BC1896" s="4">
        <v>6</v>
      </c>
      <c r="BD1896" s="4">
        <v>12</v>
      </c>
      <c r="BE1896" s="4">
        <v>6</v>
      </c>
      <c r="BF1896" s="4">
        <v>12</v>
      </c>
      <c r="BG1896" s="4">
        <v>1703</v>
      </c>
      <c r="BH1896" s="4">
        <v>364</v>
      </c>
      <c r="BI1896" s="4">
        <v>1</v>
      </c>
      <c r="BJ1896" s="4">
        <v>79</v>
      </c>
      <c r="BK1896" s="4">
        <v>59</v>
      </c>
      <c r="BL1896" s="4">
        <v>64</v>
      </c>
      <c r="BM1896" s="4">
        <v>73</v>
      </c>
      <c r="BN1896" s="4">
        <v>33</v>
      </c>
    </row>
    <row r="1897" spans="1:66" ht="30" customHeight="1" x14ac:dyDescent="0.25">
      <c r="A1897" s="15" t="s">
        <v>6443</v>
      </c>
      <c r="B1897" s="4">
        <v>20</v>
      </c>
      <c r="C1897" s="4" t="s">
        <v>203</v>
      </c>
      <c r="D1897" s="4" t="s">
        <v>163</v>
      </c>
      <c r="E1897" s="5" t="s">
        <v>8184</v>
      </c>
      <c r="F1897" s="5" t="str">
        <f t="shared" si="158"/>
        <v>Gil Vicente</v>
      </c>
      <c r="G1897" s="25" t="str">
        <f t="shared" si="159"/>
        <v>Jun 30, 2024 A Prestamo</v>
      </c>
      <c r="H1897" s="5">
        <v>0</v>
      </c>
      <c r="I1897" s="4" t="s">
        <v>426</v>
      </c>
      <c r="J1897" s="4" t="s">
        <v>125</v>
      </c>
      <c r="K1897" s="4" t="s">
        <v>68</v>
      </c>
      <c r="L1897" s="4">
        <v>72</v>
      </c>
      <c r="M1897" s="4" t="s">
        <v>69</v>
      </c>
      <c r="N1897" s="4">
        <v>13</v>
      </c>
      <c r="O1897" s="6" t="s">
        <v>6909</v>
      </c>
      <c r="P1897" s="6" t="s">
        <v>6910</v>
      </c>
      <c r="Q1897" s="6">
        <v>0</v>
      </c>
      <c r="R1897" s="4">
        <v>293</v>
      </c>
      <c r="S1897" s="4">
        <v>63</v>
      </c>
      <c r="T1897" s="4">
        <v>62</v>
      </c>
      <c r="U1897" s="4">
        <v>49</v>
      </c>
      <c r="V1897" s="4" t="s">
        <v>402</v>
      </c>
      <c r="W1897" s="4">
        <v>48</v>
      </c>
      <c r="X1897" s="4">
        <v>317</v>
      </c>
      <c r="Y1897" s="4" t="s">
        <v>833</v>
      </c>
      <c r="Z1897" s="4">
        <v>54</v>
      </c>
      <c r="AA1897" s="4">
        <v>46</v>
      </c>
      <c r="AB1897" s="4" t="s">
        <v>595</v>
      </c>
      <c r="AC1897" s="4">
        <v>75</v>
      </c>
      <c r="AD1897" s="4">
        <v>361</v>
      </c>
      <c r="AE1897" s="4">
        <v>75</v>
      </c>
      <c r="AF1897" s="4" t="s">
        <v>168</v>
      </c>
      <c r="AG1897" s="4" t="s">
        <v>403</v>
      </c>
      <c r="AH1897" s="4" t="s">
        <v>203</v>
      </c>
      <c r="AI1897" s="4">
        <v>67</v>
      </c>
      <c r="AJ1897" s="4">
        <v>328</v>
      </c>
      <c r="AK1897" s="4">
        <v>72</v>
      </c>
      <c r="AL1897" s="4">
        <v>61</v>
      </c>
      <c r="AM1897" s="4" t="s">
        <v>1148</v>
      </c>
      <c r="AN1897" s="4">
        <v>56</v>
      </c>
      <c r="AO1897" s="4">
        <v>64</v>
      </c>
      <c r="AP1897" s="4">
        <v>299</v>
      </c>
      <c r="AQ1897" s="4">
        <v>61</v>
      </c>
      <c r="AR1897" s="4" t="s">
        <v>3745</v>
      </c>
      <c r="AS1897" s="4" t="s">
        <v>386</v>
      </c>
      <c r="AT1897" s="4">
        <v>70</v>
      </c>
      <c r="AU1897" s="4">
        <v>47</v>
      </c>
      <c r="AV1897" s="4">
        <v>66</v>
      </c>
      <c r="AW1897" s="4">
        <v>167</v>
      </c>
      <c r="AX1897" s="4">
        <v>54</v>
      </c>
      <c r="AY1897" s="4">
        <v>60</v>
      </c>
      <c r="AZ1897" s="4">
        <v>53</v>
      </c>
      <c r="BA1897" s="4">
        <v>52</v>
      </c>
      <c r="BB1897" s="4">
        <v>12</v>
      </c>
      <c r="BC1897" s="4">
        <v>15</v>
      </c>
      <c r="BD1897" s="4">
        <v>13</v>
      </c>
      <c r="BE1897" s="4">
        <v>6</v>
      </c>
      <c r="BF1897" s="4">
        <v>6</v>
      </c>
      <c r="BG1897" s="4">
        <v>1817</v>
      </c>
      <c r="BH1897" s="4">
        <v>395</v>
      </c>
      <c r="BI1897" s="4">
        <v>1</v>
      </c>
      <c r="BJ1897" s="4">
        <v>73</v>
      </c>
      <c r="BK1897" s="4">
        <v>63</v>
      </c>
      <c r="BL1897" s="4">
        <v>67</v>
      </c>
      <c r="BM1897" s="4">
        <v>74</v>
      </c>
      <c r="BN1897" s="4">
        <v>56</v>
      </c>
    </row>
    <row r="1898" spans="1:66" ht="30" customHeight="1" x14ac:dyDescent="0.25">
      <c r="A1898" s="15" t="s">
        <v>5119</v>
      </c>
      <c r="B1898" s="4">
        <v>23</v>
      </c>
      <c r="C1898" s="4">
        <v>72</v>
      </c>
      <c r="D1898" s="4">
        <v>77</v>
      </c>
      <c r="E1898" s="5" t="s">
        <v>8038</v>
      </c>
      <c r="F1898" s="5" t="str">
        <f t="shared" si="158"/>
        <v>Las Palmas</v>
      </c>
      <c r="G1898" s="25" t="str">
        <f t="shared" si="159"/>
        <v>Jun 30, 2024 A Prestamo</v>
      </c>
      <c r="H1898" s="5">
        <v>0</v>
      </c>
      <c r="I1898" s="4" t="s">
        <v>90</v>
      </c>
      <c r="J1898" s="4" t="s">
        <v>816</v>
      </c>
      <c r="K1898" s="4" t="s">
        <v>68</v>
      </c>
      <c r="L1898" s="4">
        <v>73</v>
      </c>
      <c r="M1898" s="4" t="s">
        <v>206</v>
      </c>
      <c r="N1898" s="4">
        <v>5</v>
      </c>
      <c r="O1898" s="6" t="s">
        <v>7272</v>
      </c>
      <c r="P1898" s="6" t="s">
        <v>7109</v>
      </c>
      <c r="Q1898" s="6">
        <v>0</v>
      </c>
      <c r="R1898" s="4">
        <v>290</v>
      </c>
      <c r="S1898" s="4">
        <v>71</v>
      </c>
      <c r="T1898" s="4">
        <v>68</v>
      </c>
      <c r="U1898" s="4">
        <v>42</v>
      </c>
      <c r="V1898" s="4">
        <v>69</v>
      </c>
      <c r="W1898" s="4">
        <v>40</v>
      </c>
      <c r="X1898" s="4">
        <v>316</v>
      </c>
      <c r="Y1898" s="4">
        <v>74</v>
      </c>
      <c r="Z1898" s="4">
        <v>62</v>
      </c>
      <c r="AA1898" s="4">
        <v>42</v>
      </c>
      <c r="AB1898" s="4">
        <v>65</v>
      </c>
      <c r="AC1898" s="4">
        <v>73</v>
      </c>
      <c r="AD1898" s="4">
        <v>385</v>
      </c>
      <c r="AE1898" s="4">
        <v>87</v>
      </c>
      <c r="AF1898" s="4">
        <v>89</v>
      </c>
      <c r="AG1898" s="4">
        <v>78</v>
      </c>
      <c r="AH1898" s="4">
        <v>61</v>
      </c>
      <c r="AI1898" s="4">
        <v>70</v>
      </c>
      <c r="AJ1898" s="4">
        <v>327</v>
      </c>
      <c r="AK1898" s="4">
        <v>56</v>
      </c>
      <c r="AL1898" s="4">
        <v>68</v>
      </c>
      <c r="AM1898" s="4">
        <v>75</v>
      </c>
      <c r="AN1898" s="4">
        <v>69</v>
      </c>
      <c r="AO1898" s="4">
        <v>59</v>
      </c>
      <c r="AP1898" s="4">
        <v>315</v>
      </c>
      <c r="AQ1898" s="4">
        <v>70</v>
      </c>
      <c r="AR1898" s="4">
        <v>64</v>
      </c>
      <c r="AS1898" s="4">
        <v>58</v>
      </c>
      <c r="AT1898" s="4">
        <v>64</v>
      </c>
      <c r="AU1898" s="4">
        <v>59</v>
      </c>
      <c r="AV1898" s="4">
        <v>57</v>
      </c>
      <c r="AW1898" s="4">
        <v>183</v>
      </c>
      <c r="AX1898" s="4">
        <v>59</v>
      </c>
      <c r="AY1898" s="4">
        <v>63</v>
      </c>
      <c r="AZ1898" s="4">
        <v>61</v>
      </c>
      <c r="BA1898" s="4">
        <v>59</v>
      </c>
      <c r="BB1898" s="4">
        <v>13</v>
      </c>
      <c r="BC1898" s="4">
        <v>6</v>
      </c>
      <c r="BD1898" s="4">
        <v>13</v>
      </c>
      <c r="BE1898" s="4">
        <v>12</v>
      </c>
      <c r="BF1898" s="4">
        <v>15</v>
      </c>
      <c r="BG1898" s="4">
        <v>1875</v>
      </c>
      <c r="BH1898" s="4">
        <v>418</v>
      </c>
      <c r="BI1898" s="4">
        <v>1</v>
      </c>
      <c r="BJ1898" s="4">
        <v>88</v>
      </c>
      <c r="BK1898" s="4">
        <v>61</v>
      </c>
      <c r="BL1898" s="4">
        <v>66</v>
      </c>
      <c r="BM1898" s="4">
        <v>72</v>
      </c>
      <c r="BN1898" s="4">
        <v>60</v>
      </c>
    </row>
    <row r="1899" spans="1:66" ht="30" customHeight="1" x14ac:dyDescent="0.25">
      <c r="A1899" s="15" t="s">
        <v>2226</v>
      </c>
      <c r="B1899" s="4">
        <v>23</v>
      </c>
      <c r="C1899" s="4">
        <v>71</v>
      </c>
      <c r="D1899" s="4">
        <v>77</v>
      </c>
      <c r="E1899" s="5" t="s">
        <v>2015</v>
      </c>
      <c r="F1899" s="5" t="str">
        <f t="shared" si="158"/>
        <v>Borussia Dortmund</v>
      </c>
      <c r="G1899" s="25" t="str">
        <f t="shared" si="159"/>
        <v>2019 ~ 2024</v>
      </c>
      <c r="H1899" s="5" t="str">
        <f>RIGHT(G1899, 4)</f>
        <v>2024</v>
      </c>
      <c r="I1899" s="4" t="s">
        <v>277</v>
      </c>
      <c r="J1899" s="4" t="s">
        <v>321</v>
      </c>
      <c r="K1899" s="4" t="s">
        <v>68</v>
      </c>
      <c r="L1899" s="4">
        <v>72</v>
      </c>
      <c r="M1899" s="4" t="s">
        <v>415</v>
      </c>
      <c r="N1899" s="4">
        <v>6</v>
      </c>
      <c r="O1899" s="6" t="s">
        <v>7108</v>
      </c>
      <c r="P1899" s="6" t="s">
        <v>6883</v>
      </c>
      <c r="Q1899" s="6" t="s">
        <v>6908</v>
      </c>
      <c r="R1899" s="4">
        <v>275</v>
      </c>
      <c r="S1899" s="4">
        <v>71</v>
      </c>
      <c r="T1899" s="4">
        <v>49</v>
      </c>
      <c r="U1899" s="4">
        <v>41</v>
      </c>
      <c r="V1899" s="4">
        <v>75</v>
      </c>
      <c r="W1899" s="4">
        <v>39</v>
      </c>
      <c r="X1899" s="4">
        <v>317</v>
      </c>
      <c r="Y1899" s="4">
        <v>75</v>
      </c>
      <c r="Z1899" s="4">
        <v>63</v>
      </c>
      <c r="AA1899" s="4">
        <v>40</v>
      </c>
      <c r="AB1899" s="4">
        <v>64</v>
      </c>
      <c r="AC1899" s="4">
        <v>75</v>
      </c>
      <c r="AD1899" s="4">
        <v>379</v>
      </c>
      <c r="AE1899" s="4">
        <v>77</v>
      </c>
      <c r="AF1899" s="4">
        <v>66</v>
      </c>
      <c r="AG1899" s="4">
        <v>80</v>
      </c>
      <c r="AH1899" s="4">
        <v>72</v>
      </c>
      <c r="AI1899" s="4">
        <v>84</v>
      </c>
      <c r="AJ1899" s="4">
        <v>240</v>
      </c>
      <c r="AK1899" s="4">
        <v>51</v>
      </c>
      <c r="AL1899" s="4">
        <v>56</v>
      </c>
      <c r="AM1899" s="4">
        <v>49</v>
      </c>
      <c r="AN1899" s="4">
        <v>52</v>
      </c>
      <c r="AO1899" s="4">
        <v>32</v>
      </c>
      <c r="AP1899" s="4">
        <v>309</v>
      </c>
      <c r="AQ1899" s="4">
        <v>75</v>
      </c>
      <c r="AR1899" s="4">
        <v>75</v>
      </c>
      <c r="AS1899" s="4">
        <v>62</v>
      </c>
      <c r="AT1899" s="4">
        <v>59</v>
      </c>
      <c r="AU1899" s="4">
        <v>38</v>
      </c>
      <c r="AV1899" s="4">
        <v>63</v>
      </c>
      <c r="AW1899" s="4">
        <v>211</v>
      </c>
      <c r="AX1899" s="4">
        <v>69</v>
      </c>
      <c r="AY1899" s="4">
        <v>69</v>
      </c>
      <c r="AZ1899" s="4">
        <v>73</v>
      </c>
      <c r="BA1899" s="4">
        <v>38</v>
      </c>
      <c r="BB1899" s="4">
        <v>6</v>
      </c>
      <c r="BC1899" s="4">
        <v>13</v>
      </c>
      <c r="BD1899" s="4">
        <v>7</v>
      </c>
      <c r="BE1899" s="4">
        <v>7</v>
      </c>
      <c r="BF1899" s="4">
        <v>5</v>
      </c>
      <c r="BG1899" s="4">
        <v>1769</v>
      </c>
      <c r="BH1899" s="4">
        <v>383</v>
      </c>
      <c r="BI1899" s="4">
        <v>1</v>
      </c>
      <c r="BJ1899" s="4">
        <v>71</v>
      </c>
      <c r="BK1899" s="4">
        <v>46</v>
      </c>
      <c r="BL1899" s="4">
        <v>67</v>
      </c>
      <c r="BM1899" s="4">
        <v>75</v>
      </c>
      <c r="BN1899" s="4">
        <v>68</v>
      </c>
    </row>
    <row r="1900" spans="1:66" ht="30" customHeight="1" x14ac:dyDescent="0.25">
      <c r="A1900" s="15" t="s">
        <v>2519</v>
      </c>
      <c r="B1900" s="4">
        <v>18</v>
      </c>
      <c r="C1900" s="4" t="s">
        <v>402</v>
      </c>
      <c r="D1900" s="4">
        <v>83</v>
      </c>
      <c r="E1900" s="5" t="s">
        <v>8026</v>
      </c>
      <c r="F1900" s="5" t="str">
        <f t="shared" si="158"/>
        <v>Estoril</v>
      </c>
      <c r="G1900" s="25" t="str">
        <f t="shared" si="159"/>
        <v>Jun 30, 2024 A Prestamo</v>
      </c>
      <c r="H1900" s="5">
        <v>0</v>
      </c>
      <c r="I1900" s="4" t="s">
        <v>90</v>
      </c>
      <c r="J1900" s="4" t="s">
        <v>91</v>
      </c>
      <c r="K1900" s="4" t="s">
        <v>68</v>
      </c>
      <c r="L1900" s="4">
        <v>74</v>
      </c>
      <c r="M1900" s="4" t="s">
        <v>69</v>
      </c>
      <c r="N1900" s="4">
        <v>12</v>
      </c>
      <c r="O1900" s="6" t="s">
        <v>7209</v>
      </c>
      <c r="P1900" s="6" t="s">
        <v>6872</v>
      </c>
      <c r="Q1900" s="6">
        <v>0</v>
      </c>
      <c r="R1900" s="4">
        <v>307</v>
      </c>
      <c r="S1900" s="4">
        <v>57</v>
      </c>
      <c r="T1900" s="4" t="s">
        <v>2521</v>
      </c>
      <c r="U1900" s="4">
        <v>56</v>
      </c>
      <c r="V1900" s="4" t="s">
        <v>201</v>
      </c>
      <c r="W1900" s="4">
        <v>60</v>
      </c>
      <c r="X1900" s="4">
        <v>349</v>
      </c>
      <c r="Y1900" s="4">
        <v>74</v>
      </c>
      <c r="Z1900" s="4">
        <v>69</v>
      </c>
      <c r="AA1900" s="4">
        <v>59</v>
      </c>
      <c r="AB1900" s="4">
        <v>72</v>
      </c>
      <c r="AC1900" s="4" t="s">
        <v>1148</v>
      </c>
      <c r="AD1900" s="4">
        <v>387</v>
      </c>
      <c r="AE1900" s="4">
        <v>77</v>
      </c>
      <c r="AF1900" s="4">
        <v>74</v>
      </c>
      <c r="AG1900" s="4">
        <v>84</v>
      </c>
      <c r="AH1900" s="4" t="s">
        <v>402</v>
      </c>
      <c r="AI1900" s="4">
        <v>81</v>
      </c>
      <c r="AJ1900" s="4">
        <v>320</v>
      </c>
      <c r="AK1900" s="4">
        <v>62</v>
      </c>
      <c r="AL1900" s="4">
        <v>71</v>
      </c>
      <c r="AM1900" s="4">
        <v>63</v>
      </c>
      <c r="AN1900" s="4">
        <v>62</v>
      </c>
      <c r="AO1900" s="4" t="s">
        <v>171</v>
      </c>
      <c r="AP1900" s="4">
        <v>327</v>
      </c>
      <c r="AQ1900" s="4">
        <v>58</v>
      </c>
      <c r="AR1900" s="4" t="s">
        <v>608</v>
      </c>
      <c r="AS1900" s="4" t="s">
        <v>168</v>
      </c>
      <c r="AT1900" s="4" t="s">
        <v>832</v>
      </c>
      <c r="AU1900" s="4">
        <v>64</v>
      </c>
      <c r="AV1900" s="4">
        <v>72</v>
      </c>
      <c r="AW1900" s="4">
        <v>165</v>
      </c>
      <c r="AX1900" s="4" t="s">
        <v>1513</v>
      </c>
      <c r="AY1900" s="4" t="s">
        <v>2007</v>
      </c>
      <c r="AZ1900" s="4">
        <v>49</v>
      </c>
      <c r="BA1900" s="4">
        <v>36</v>
      </c>
      <c r="BB1900" s="4">
        <v>6</v>
      </c>
      <c r="BC1900" s="4">
        <v>5</v>
      </c>
      <c r="BD1900" s="4">
        <v>12</v>
      </c>
      <c r="BE1900" s="4">
        <v>8</v>
      </c>
      <c r="BF1900" s="4">
        <v>5</v>
      </c>
      <c r="BG1900" s="4">
        <v>1891</v>
      </c>
      <c r="BH1900" s="4">
        <v>400</v>
      </c>
      <c r="BI1900" s="4">
        <v>1</v>
      </c>
      <c r="BJ1900" s="4">
        <v>75</v>
      </c>
      <c r="BK1900" s="4">
        <v>61</v>
      </c>
      <c r="BL1900" s="4">
        <v>69</v>
      </c>
      <c r="BM1900" s="4">
        <v>75</v>
      </c>
      <c r="BN1900" s="4">
        <v>58</v>
      </c>
    </row>
    <row r="1901" spans="1:66" ht="30" customHeight="1" x14ac:dyDescent="0.25">
      <c r="A1901" s="15" t="s">
        <v>1265</v>
      </c>
      <c r="B1901" s="4">
        <v>24</v>
      </c>
      <c r="C1901" s="4">
        <v>79</v>
      </c>
      <c r="D1901" s="4">
        <v>83</v>
      </c>
      <c r="E1901" s="5" t="s">
        <v>1266</v>
      </c>
      <c r="F1901" s="5" t="str">
        <f t="shared" si="158"/>
        <v>Wolverhampton Wanderers</v>
      </c>
      <c r="G1901" s="25" t="str">
        <f t="shared" si="159"/>
        <v>2023 ~ 2027</v>
      </c>
      <c r="H1901" s="5" t="str">
        <f>RIGHT(G1901, 4)</f>
        <v>2027</v>
      </c>
      <c r="I1901" s="4" t="s">
        <v>283</v>
      </c>
      <c r="J1901" s="4" t="s">
        <v>67</v>
      </c>
      <c r="K1901" s="4" t="s">
        <v>68</v>
      </c>
      <c r="L1901" s="4">
        <v>82</v>
      </c>
      <c r="M1901" s="4" t="s">
        <v>69</v>
      </c>
      <c r="N1901" s="4">
        <v>4</v>
      </c>
      <c r="O1901" s="6" t="s">
        <v>7066</v>
      </c>
      <c r="P1901" s="6" t="s">
        <v>7109</v>
      </c>
      <c r="Q1901" s="6" t="s">
        <v>7169</v>
      </c>
      <c r="R1901" s="4">
        <v>375</v>
      </c>
      <c r="S1901" s="4">
        <v>76</v>
      </c>
      <c r="T1901" s="4">
        <v>78</v>
      </c>
      <c r="U1901" s="4">
        <v>67</v>
      </c>
      <c r="V1901" s="4">
        <v>79</v>
      </c>
      <c r="W1901" s="4">
        <v>75</v>
      </c>
      <c r="X1901" s="4">
        <v>379</v>
      </c>
      <c r="Y1901" s="4">
        <v>84</v>
      </c>
      <c r="Z1901" s="4">
        <v>77</v>
      </c>
      <c r="AA1901" s="4">
        <v>64</v>
      </c>
      <c r="AB1901" s="4">
        <v>71</v>
      </c>
      <c r="AC1901" s="4">
        <v>83</v>
      </c>
      <c r="AD1901" s="4">
        <v>404</v>
      </c>
      <c r="AE1901" s="4">
        <v>82</v>
      </c>
      <c r="AF1901" s="4">
        <v>86</v>
      </c>
      <c r="AG1901" s="4">
        <v>83</v>
      </c>
      <c r="AH1901" s="4">
        <v>79</v>
      </c>
      <c r="AI1901" s="4">
        <v>74</v>
      </c>
      <c r="AJ1901" s="4">
        <v>391</v>
      </c>
      <c r="AK1901" s="4">
        <v>82</v>
      </c>
      <c r="AL1901" s="4">
        <v>81</v>
      </c>
      <c r="AM1901" s="4">
        <v>80</v>
      </c>
      <c r="AN1901" s="4">
        <v>73</v>
      </c>
      <c r="AO1901" s="4">
        <v>75</v>
      </c>
      <c r="AP1901" s="4">
        <v>341</v>
      </c>
      <c r="AQ1901" s="4">
        <v>70</v>
      </c>
      <c r="AR1901" s="4">
        <v>41</v>
      </c>
      <c r="AS1901" s="4">
        <v>78</v>
      </c>
      <c r="AT1901" s="4">
        <v>77</v>
      </c>
      <c r="AU1901" s="4">
        <v>75</v>
      </c>
      <c r="AV1901" s="4">
        <v>80</v>
      </c>
      <c r="AW1901" s="4">
        <v>121</v>
      </c>
      <c r="AX1901" s="4">
        <v>41</v>
      </c>
      <c r="AY1901" s="4">
        <v>41</v>
      </c>
      <c r="AZ1901" s="4">
        <v>39</v>
      </c>
      <c r="BA1901" s="4">
        <v>52</v>
      </c>
      <c r="BB1901" s="4">
        <v>8</v>
      </c>
      <c r="BC1901" s="4">
        <v>7</v>
      </c>
      <c r="BD1901" s="4">
        <v>13</v>
      </c>
      <c r="BE1901" s="4">
        <v>13</v>
      </c>
      <c r="BF1901" s="4">
        <v>11</v>
      </c>
      <c r="BG1901" s="4">
        <v>2063</v>
      </c>
      <c r="BH1901" s="4">
        <v>439</v>
      </c>
      <c r="BI1901" s="4">
        <v>2</v>
      </c>
      <c r="BJ1901" s="4">
        <v>84</v>
      </c>
      <c r="BK1901" s="4">
        <v>78</v>
      </c>
      <c r="BL1901" s="4">
        <v>76</v>
      </c>
      <c r="BM1901" s="4">
        <v>83</v>
      </c>
      <c r="BN1901" s="4">
        <v>43</v>
      </c>
    </row>
    <row r="1902" spans="1:66" ht="30" customHeight="1" x14ac:dyDescent="0.25">
      <c r="A1902" s="15" t="s">
        <v>7706</v>
      </c>
      <c r="B1902" s="4">
        <v>19</v>
      </c>
      <c r="C1902" s="4">
        <v>69</v>
      </c>
      <c r="D1902" s="4">
        <v>85</v>
      </c>
      <c r="E1902" s="5" t="s">
        <v>1975</v>
      </c>
      <c r="F1902" s="5" t="str">
        <f t="shared" si="158"/>
        <v>Crystal Palace</v>
      </c>
      <c r="G1902" s="25" t="str">
        <f t="shared" si="159"/>
        <v>2023 ~ 2028</v>
      </c>
      <c r="H1902" s="5" t="str">
        <f>RIGHT(G1902, 4)</f>
        <v>2028</v>
      </c>
      <c r="I1902" s="4" t="s">
        <v>289</v>
      </c>
      <c r="J1902" s="4" t="s">
        <v>321</v>
      </c>
      <c r="K1902" s="4" t="s">
        <v>68</v>
      </c>
      <c r="L1902" s="4">
        <v>71</v>
      </c>
      <c r="M1902" s="4" t="s">
        <v>69</v>
      </c>
      <c r="N1902" s="4">
        <v>16</v>
      </c>
      <c r="O1902" s="6" t="s">
        <v>6995</v>
      </c>
      <c r="P1902" s="6" t="s">
        <v>7203</v>
      </c>
      <c r="Q1902" s="6" t="s">
        <v>7172</v>
      </c>
      <c r="R1902" s="4">
        <v>314</v>
      </c>
      <c r="S1902" s="4">
        <v>56</v>
      </c>
      <c r="T1902" s="4">
        <v>74</v>
      </c>
      <c r="U1902" s="4">
        <v>55</v>
      </c>
      <c r="V1902" s="4">
        <v>66</v>
      </c>
      <c r="W1902" s="4">
        <v>63</v>
      </c>
      <c r="X1902" s="4">
        <v>326</v>
      </c>
      <c r="Y1902" s="4">
        <v>76</v>
      </c>
      <c r="Z1902" s="4">
        <v>60</v>
      </c>
      <c r="AA1902" s="4">
        <v>54</v>
      </c>
      <c r="AB1902" s="4">
        <v>61</v>
      </c>
      <c r="AC1902" s="4">
        <v>75</v>
      </c>
      <c r="AD1902" s="4">
        <v>384</v>
      </c>
      <c r="AE1902" s="4">
        <v>83</v>
      </c>
      <c r="AF1902" s="4">
        <v>81</v>
      </c>
      <c r="AG1902" s="4">
        <v>84</v>
      </c>
      <c r="AH1902" s="4">
        <v>63</v>
      </c>
      <c r="AI1902" s="4">
        <v>73</v>
      </c>
      <c r="AJ1902" s="4">
        <v>347</v>
      </c>
      <c r="AK1902" s="4">
        <v>69</v>
      </c>
      <c r="AL1902" s="4">
        <v>76</v>
      </c>
      <c r="AM1902" s="4">
        <v>63</v>
      </c>
      <c r="AN1902" s="4">
        <v>69</v>
      </c>
      <c r="AO1902" s="4">
        <v>70</v>
      </c>
      <c r="AP1902" s="4">
        <v>264</v>
      </c>
      <c r="AQ1902" s="4">
        <v>55</v>
      </c>
      <c r="AR1902" s="4">
        <v>30</v>
      </c>
      <c r="AS1902" s="4">
        <v>61</v>
      </c>
      <c r="AT1902" s="4">
        <v>59</v>
      </c>
      <c r="AU1902" s="4">
        <v>59</v>
      </c>
      <c r="AV1902" s="4">
        <v>66</v>
      </c>
      <c r="AW1902" s="4">
        <v>105</v>
      </c>
      <c r="AX1902" s="4">
        <v>40</v>
      </c>
      <c r="AY1902" s="4">
        <v>30</v>
      </c>
      <c r="AZ1902" s="4">
        <v>35</v>
      </c>
      <c r="BA1902" s="4">
        <v>62</v>
      </c>
      <c r="BB1902" s="4">
        <v>13</v>
      </c>
      <c r="BC1902" s="4">
        <v>15</v>
      </c>
      <c r="BD1902" s="4">
        <v>12</v>
      </c>
      <c r="BE1902" s="4">
        <v>8</v>
      </c>
      <c r="BF1902" s="4">
        <v>14</v>
      </c>
      <c r="BG1902" s="4">
        <v>1802</v>
      </c>
      <c r="BH1902" s="4">
        <v>389</v>
      </c>
      <c r="BI1902" s="4">
        <v>1</v>
      </c>
      <c r="BJ1902" s="4">
        <v>82</v>
      </c>
      <c r="BK1902" s="4">
        <v>70</v>
      </c>
      <c r="BL1902" s="4">
        <v>61</v>
      </c>
      <c r="BM1902" s="4">
        <v>75</v>
      </c>
      <c r="BN1902" s="4">
        <v>36</v>
      </c>
    </row>
    <row r="1903" spans="1:66" ht="30" customHeight="1" x14ac:dyDescent="0.25">
      <c r="A1903" s="15" t="s">
        <v>6159</v>
      </c>
      <c r="B1903" s="4">
        <v>19</v>
      </c>
      <c r="C1903" s="4">
        <v>69</v>
      </c>
      <c r="D1903" s="4">
        <v>78</v>
      </c>
      <c r="E1903" s="5" t="s">
        <v>8059</v>
      </c>
      <c r="F1903" s="5" t="str">
        <f t="shared" si="158"/>
        <v>Watford</v>
      </c>
      <c r="G1903" s="25" t="str">
        <f t="shared" si="159"/>
        <v>Jun 30, 2024 A Prestamo</v>
      </c>
      <c r="H1903" s="5">
        <v>0</v>
      </c>
      <c r="I1903" s="4" t="s">
        <v>112</v>
      </c>
      <c r="J1903" s="4" t="s">
        <v>139</v>
      </c>
      <c r="K1903" s="4" t="s">
        <v>68</v>
      </c>
      <c r="L1903" s="4">
        <v>72</v>
      </c>
      <c r="M1903" s="4" t="s">
        <v>69</v>
      </c>
      <c r="N1903" s="4">
        <v>9</v>
      </c>
      <c r="O1903" s="6" t="s">
        <v>7060</v>
      </c>
      <c r="P1903" s="6" t="s">
        <v>7171</v>
      </c>
      <c r="Q1903" s="6">
        <v>0</v>
      </c>
      <c r="R1903" s="4">
        <v>322</v>
      </c>
      <c r="S1903" s="4">
        <v>55</v>
      </c>
      <c r="T1903" s="4">
        <v>67</v>
      </c>
      <c r="U1903" s="4">
        <v>60</v>
      </c>
      <c r="V1903" s="4">
        <v>70</v>
      </c>
      <c r="W1903" s="4">
        <v>70</v>
      </c>
      <c r="X1903" s="4">
        <v>331</v>
      </c>
      <c r="Y1903" s="4">
        <v>72</v>
      </c>
      <c r="Z1903" s="4">
        <v>69</v>
      </c>
      <c r="AA1903" s="4">
        <v>52</v>
      </c>
      <c r="AB1903" s="4">
        <v>65</v>
      </c>
      <c r="AC1903" s="4">
        <v>73</v>
      </c>
      <c r="AD1903" s="4">
        <v>340</v>
      </c>
      <c r="AE1903" s="4">
        <v>68</v>
      </c>
      <c r="AF1903" s="4">
        <v>69</v>
      </c>
      <c r="AG1903" s="4">
        <v>72</v>
      </c>
      <c r="AH1903" s="4">
        <v>62</v>
      </c>
      <c r="AI1903" s="4">
        <v>69</v>
      </c>
      <c r="AJ1903" s="4">
        <v>325</v>
      </c>
      <c r="AK1903" s="4">
        <v>75</v>
      </c>
      <c r="AL1903" s="4">
        <v>65</v>
      </c>
      <c r="AM1903" s="4">
        <v>60</v>
      </c>
      <c r="AN1903" s="4">
        <v>55</v>
      </c>
      <c r="AO1903" s="4">
        <v>70</v>
      </c>
      <c r="AP1903" s="4">
        <v>277</v>
      </c>
      <c r="AQ1903" s="4">
        <v>46</v>
      </c>
      <c r="AR1903" s="4">
        <v>21</v>
      </c>
      <c r="AS1903" s="4">
        <v>72</v>
      </c>
      <c r="AT1903" s="4">
        <v>69</v>
      </c>
      <c r="AU1903" s="4">
        <v>69</v>
      </c>
      <c r="AV1903" s="4">
        <v>60</v>
      </c>
      <c r="AW1903" s="4">
        <v>76</v>
      </c>
      <c r="AX1903" s="4">
        <v>30</v>
      </c>
      <c r="AY1903" s="4">
        <v>22</v>
      </c>
      <c r="AZ1903" s="4">
        <v>24</v>
      </c>
      <c r="BA1903" s="4">
        <v>48</v>
      </c>
      <c r="BB1903" s="4">
        <v>7</v>
      </c>
      <c r="BC1903" s="4">
        <v>8</v>
      </c>
      <c r="BD1903" s="4">
        <v>14</v>
      </c>
      <c r="BE1903" s="4">
        <v>10</v>
      </c>
      <c r="BF1903" s="4">
        <v>9</v>
      </c>
      <c r="BG1903" s="4">
        <v>1719</v>
      </c>
      <c r="BH1903" s="4">
        <v>358</v>
      </c>
      <c r="BI1903" s="4">
        <v>1</v>
      </c>
      <c r="BJ1903" s="4">
        <v>69</v>
      </c>
      <c r="BK1903" s="4">
        <v>70</v>
      </c>
      <c r="BL1903" s="4">
        <v>65</v>
      </c>
      <c r="BM1903" s="4">
        <v>71</v>
      </c>
      <c r="BN1903" s="4">
        <v>28</v>
      </c>
    </row>
    <row r="1904" spans="1:66" ht="30" customHeight="1" x14ac:dyDescent="0.25">
      <c r="A1904" s="15" t="s">
        <v>1937</v>
      </c>
      <c r="B1904" s="4">
        <v>24</v>
      </c>
      <c r="C1904" s="4">
        <v>79</v>
      </c>
      <c r="D1904" s="4">
        <v>84</v>
      </c>
      <c r="E1904" s="5" t="s">
        <v>855</v>
      </c>
      <c r="F1904" s="5" t="str">
        <f t="shared" si="158"/>
        <v>Manchester City</v>
      </c>
      <c r="G1904" s="25" t="str">
        <f t="shared" si="159"/>
        <v>2023 ~ 2028</v>
      </c>
      <c r="H1904" s="5" t="str">
        <f t="shared" ref="H1904:H1927" si="163">RIGHT(G1904, 4)</f>
        <v>2028</v>
      </c>
      <c r="I1904" s="4" t="s">
        <v>283</v>
      </c>
      <c r="J1904" s="4" t="s">
        <v>67</v>
      </c>
      <c r="K1904" s="4" t="s">
        <v>68</v>
      </c>
      <c r="L1904" s="4">
        <v>81</v>
      </c>
      <c r="M1904" s="4" t="s">
        <v>69</v>
      </c>
      <c r="N1904" s="4">
        <v>5</v>
      </c>
      <c r="O1904" s="6" t="s">
        <v>7167</v>
      </c>
      <c r="P1904" s="6" t="s">
        <v>7081</v>
      </c>
      <c r="Q1904" s="6" t="s">
        <v>7449</v>
      </c>
      <c r="R1904" s="4">
        <v>322</v>
      </c>
      <c r="S1904" s="4">
        <v>59</v>
      </c>
      <c r="T1904" s="4">
        <v>71</v>
      </c>
      <c r="U1904" s="4">
        <v>53</v>
      </c>
      <c r="V1904" s="4">
        <v>80</v>
      </c>
      <c r="W1904" s="4">
        <v>59</v>
      </c>
      <c r="X1904" s="4">
        <v>377</v>
      </c>
      <c r="Y1904" s="4">
        <v>84</v>
      </c>
      <c r="Z1904" s="4">
        <v>74</v>
      </c>
      <c r="AA1904" s="4">
        <v>58</v>
      </c>
      <c r="AB1904" s="4">
        <v>79</v>
      </c>
      <c r="AC1904" s="4">
        <v>82</v>
      </c>
      <c r="AD1904" s="4">
        <v>399</v>
      </c>
      <c r="AE1904" s="4">
        <v>80</v>
      </c>
      <c r="AF1904" s="4">
        <v>86</v>
      </c>
      <c r="AG1904" s="4">
        <v>81</v>
      </c>
      <c r="AH1904" s="4">
        <v>81</v>
      </c>
      <c r="AI1904" s="4">
        <v>71</v>
      </c>
      <c r="AJ1904" s="4">
        <v>376</v>
      </c>
      <c r="AK1904" s="4">
        <v>77</v>
      </c>
      <c r="AL1904" s="4">
        <v>74</v>
      </c>
      <c r="AM1904" s="4">
        <v>83</v>
      </c>
      <c r="AN1904" s="4">
        <v>74</v>
      </c>
      <c r="AO1904" s="4">
        <v>68</v>
      </c>
      <c r="AP1904" s="4">
        <v>372</v>
      </c>
      <c r="AQ1904" s="4">
        <v>76</v>
      </c>
      <c r="AR1904" s="4">
        <v>78</v>
      </c>
      <c r="AS1904" s="4">
        <v>79</v>
      </c>
      <c r="AT1904" s="4">
        <v>77</v>
      </c>
      <c r="AU1904" s="4">
        <v>62</v>
      </c>
      <c r="AV1904" s="4">
        <v>80</v>
      </c>
      <c r="AW1904" s="4">
        <v>224</v>
      </c>
      <c r="AX1904" s="4">
        <v>75</v>
      </c>
      <c r="AY1904" s="4">
        <v>75</v>
      </c>
      <c r="AZ1904" s="4">
        <v>74</v>
      </c>
      <c r="BA1904" s="4">
        <v>60</v>
      </c>
      <c r="BB1904" s="4">
        <v>13</v>
      </c>
      <c r="BC1904" s="4">
        <v>10</v>
      </c>
      <c r="BD1904" s="4">
        <v>12</v>
      </c>
      <c r="BE1904" s="4">
        <v>12</v>
      </c>
      <c r="BF1904" s="4">
        <v>13</v>
      </c>
      <c r="BG1904" s="4">
        <v>2130</v>
      </c>
      <c r="BH1904" s="4">
        <v>460</v>
      </c>
      <c r="BI1904" s="4">
        <v>1</v>
      </c>
      <c r="BJ1904" s="4">
        <v>83</v>
      </c>
      <c r="BK1904" s="4">
        <v>71</v>
      </c>
      <c r="BL1904" s="4">
        <v>74</v>
      </c>
      <c r="BM1904" s="4">
        <v>82</v>
      </c>
      <c r="BN1904" s="4">
        <v>73</v>
      </c>
    </row>
    <row r="1905" spans="1:66" ht="30" customHeight="1" x14ac:dyDescent="0.25">
      <c r="A1905" s="15" t="s">
        <v>3919</v>
      </c>
      <c r="B1905" s="4">
        <v>28</v>
      </c>
      <c r="C1905" s="4">
        <v>78</v>
      </c>
      <c r="D1905" s="4">
        <v>79</v>
      </c>
      <c r="E1905" s="5" t="s">
        <v>3920</v>
      </c>
      <c r="F1905" s="5" t="str">
        <f t="shared" si="158"/>
        <v>Sporting CP</v>
      </c>
      <c r="G1905" s="25" t="str">
        <f t="shared" si="159"/>
        <v>2021 ~ 2026</v>
      </c>
      <c r="H1905" s="5" t="str">
        <f t="shared" si="163"/>
        <v>2026</v>
      </c>
      <c r="I1905" s="4" t="s">
        <v>289</v>
      </c>
      <c r="J1905" s="4" t="s">
        <v>290</v>
      </c>
      <c r="K1905" s="4" t="s">
        <v>77</v>
      </c>
      <c r="L1905" s="4">
        <v>79</v>
      </c>
      <c r="M1905" s="4" t="s">
        <v>189</v>
      </c>
      <c r="N1905" s="4">
        <v>1</v>
      </c>
      <c r="O1905" s="6" t="s">
        <v>7075</v>
      </c>
      <c r="P1905" s="6" t="s">
        <v>6895</v>
      </c>
      <c r="Q1905" s="6" t="s">
        <v>7022</v>
      </c>
      <c r="R1905" s="4">
        <v>318</v>
      </c>
      <c r="S1905" s="4" t="s">
        <v>166</v>
      </c>
      <c r="T1905" s="4">
        <v>50</v>
      </c>
      <c r="U1905" s="4">
        <v>70</v>
      </c>
      <c r="V1905" s="4" t="s">
        <v>959</v>
      </c>
      <c r="W1905" s="4">
        <v>45</v>
      </c>
      <c r="X1905" s="4">
        <v>339</v>
      </c>
      <c r="Y1905" s="4" t="s">
        <v>3921</v>
      </c>
      <c r="Z1905" s="4">
        <v>72</v>
      </c>
      <c r="AA1905" s="4">
        <v>47</v>
      </c>
      <c r="AB1905" s="4" t="s">
        <v>974</v>
      </c>
      <c r="AC1905" s="4" t="s">
        <v>316</v>
      </c>
      <c r="AD1905" s="4">
        <v>365</v>
      </c>
      <c r="AE1905" s="4" t="s">
        <v>2829</v>
      </c>
      <c r="AF1905" s="4" t="s">
        <v>1052</v>
      </c>
      <c r="AG1905" s="4" t="s">
        <v>2829</v>
      </c>
      <c r="AH1905" s="4">
        <v>76</v>
      </c>
      <c r="AI1905" s="4">
        <v>59</v>
      </c>
      <c r="AJ1905" s="4">
        <v>371</v>
      </c>
      <c r="AK1905" s="4" t="s">
        <v>1889</v>
      </c>
      <c r="AL1905" s="4" t="s">
        <v>562</v>
      </c>
      <c r="AM1905" s="4">
        <v>82</v>
      </c>
      <c r="AN1905" s="4">
        <v>83</v>
      </c>
      <c r="AO1905" s="4" t="s">
        <v>1512</v>
      </c>
      <c r="AP1905" s="4">
        <v>333</v>
      </c>
      <c r="AQ1905" s="4">
        <v>82</v>
      </c>
      <c r="AR1905" s="4">
        <v>79</v>
      </c>
      <c r="AS1905" s="4">
        <v>62</v>
      </c>
      <c r="AT1905" s="4">
        <v>60</v>
      </c>
      <c r="AU1905" s="4">
        <v>50</v>
      </c>
      <c r="AV1905" s="4">
        <v>76</v>
      </c>
      <c r="AW1905" s="4">
        <v>236</v>
      </c>
      <c r="AX1905" s="4">
        <v>80</v>
      </c>
      <c r="AY1905" s="4">
        <v>78</v>
      </c>
      <c r="AZ1905" s="4">
        <v>78</v>
      </c>
      <c r="BA1905" s="4">
        <v>51</v>
      </c>
      <c r="BB1905" s="4">
        <v>6</v>
      </c>
      <c r="BC1905" s="4">
        <v>14</v>
      </c>
      <c r="BD1905" s="4">
        <v>10</v>
      </c>
      <c r="BE1905" s="4">
        <v>7</v>
      </c>
      <c r="BF1905" s="4">
        <v>14</v>
      </c>
      <c r="BG1905" s="4">
        <v>2013</v>
      </c>
      <c r="BH1905" s="4">
        <v>440</v>
      </c>
      <c r="BI1905" s="4">
        <v>1</v>
      </c>
      <c r="BJ1905" s="4">
        <v>77</v>
      </c>
      <c r="BK1905" s="4">
        <v>55</v>
      </c>
      <c r="BL1905" s="4">
        <v>70</v>
      </c>
      <c r="BM1905" s="4">
        <v>77</v>
      </c>
      <c r="BN1905" s="4">
        <v>78</v>
      </c>
    </row>
    <row r="1906" spans="1:66" ht="30" customHeight="1" x14ac:dyDescent="0.25">
      <c r="A1906" s="15" t="s">
        <v>7890</v>
      </c>
      <c r="B1906" s="4">
        <v>24</v>
      </c>
      <c r="C1906" s="4">
        <v>75</v>
      </c>
      <c r="D1906" s="4">
        <v>80</v>
      </c>
      <c r="E1906" s="5" t="s">
        <v>3025</v>
      </c>
      <c r="F1906" s="5" t="str">
        <f t="shared" si="158"/>
        <v>PSV</v>
      </c>
      <c r="G1906" s="25" t="str">
        <f t="shared" si="159"/>
        <v>2017 ~ 2025</v>
      </c>
      <c r="H1906" s="5" t="str">
        <f t="shared" si="163"/>
        <v>2025</v>
      </c>
      <c r="I1906" s="4" t="s">
        <v>537</v>
      </c>
      <c r="J1906" s="4" t="s">
        <v>549</v>
      </c>
      <c r="K1906" s="4" t="s">
        <v>77</v>
      </c>
      <c r="L1906" s="4">
        <v>79</v>
      </c>
      <c r="M1906" s="4" t="s">
        <v>294</v>
      </c>
      <c r="N1906" s="4">
        <v>5</v>
      </c>
      <c r="O1906" s="6" t="s">
        <v>7363</v>
      </c>
      <c r="P1906" s="6" t="s">
        <v>7148</v>
      </c>
      <c r="Q1906" s="6" t="s">
        <v>7564</v>
      </c>
      <c r="R1906" s="4">
        <v>338</v>
      </c>
      <c r="S1906" s="4">
        <v>75</v>
      </c>
      <c r="T1906" s="4">
        <v>63</v>
      </c>
      <c r="U1906" s="4">
        <v>58</v>
      </c>
      <c r="V1906" s="4">
        <v>77</v>
      </c>
      <c r="W1906" s="4">
        <v>65</v>
      </c>
      <c r="X1906" s="4">
        <v>381</v>
      </c>
      <c r="Y1906" s="4">
        <v>79</v>
      </c>
      <c r="Z1906" s="4">
        <v>75</v>
      </c>
      <c r="AA1906" s="4">
        <v>74</v>
      </c>
      <c r="AB1906" s="4">
        <v>73</v>
      </c>
      <c r="AC1906" s="4">
        <v>80</v>
      </c>
      <c r="AD1906" s="4">
        <v>406</v>
      </c>
      <c r="AE1906" s="4">
        <v>82</v>
      </c>
      <c r="AF1906" s="4">
        <v>83</v>
      </c>
      <c r="AG1906" s="4">
        <v>88</v>
      </c>
      <c r="AH1906" s="4">
        <v>71</v>
      </c>
      <c r="AI1906" s="4">
        <v>82</v>
      </c>
      <c r="AJ1906" s="4">
        <v>304</v>
      </c>
      <c r="AK1906" s="4">
        <v>67</v>
      </c>
      <c r="AL1906" s="4">
        <v>52</v>
      </c>
      <c r="AM1906" s="4">
        <v>82</v>
      </c>
      <c r="AN1906" s="4">
        <v>34</v>
      </c>
      <c r="AO1906" s="4">
        <v>69</v>
      </c>
      <c r="AP1906" s="4">
        <v>362</v>
      </c>
      <c r="AQ1906" s="4">
        <v>76</v>
      </c>
      <c r="AR1906" s="4">
        <v>70</v>
      </c>
      <c r="AS1906" s="4">
        <v>72</v>
      </c>
      <c r="AT1906" s="4">
        <v>76</v>
      </c>
      <c r="AU1906" s="4">
        <v>68</v>
      </c>
      <c r="AV1906" s="4">
        <v>73</v>
      </c>
      <c r="AW1906" s="4">
        <v>202</v>
      </c>
      <c r="AX1906" s="4">
        <v>68</v>
      </c>
      <c r="AY1906" s="4">
        <v>69</v>
      </c>
      <c r="AZ1906" s="4">
        <v>65</v>
      </c>
      <c r="BA1906" s="4">
        <v>48</v>
      </c>
      <c r="BB1906" s="4">
        <v>7</v>
      </c>
      <c r="BC1906" s="4">
        <v>14</v>
      </c>
      <c r="BD1906" s="4">
        <v>6</v>
      </c>
      <c r="BE1906" s="4">
        <v>13</v>
      </c>
      <c r="BF1906" s="4">
        <v>8</v>
      </c>
      <c r="BG1906" s="4">
        <v>2041</v>
      </c>
      <c r="BH1906" s="4">
        <v>427</v>
      </c>
      <c r="BI1906" s="4">
        <v>1</v>
      </c>
      <c r="BJ1906" s="4">
        <v>83</v>
      </c>
      <c r="BK1906" s="4">
        <v>66</v>
      </c>
      <c r="BL1906" s="4">
        <v>76</v>
      </c>
      <c r="BM1906" s="4">
        <v>80</v>
      </c>
      <c r="BN1906" s="4">
        <v>67</v>
      </c>
    </row>
    <row r="1907" spans="1:66" ht="30" customHeight="1" x14ac:dyDescent="0.25">
      <c r="A1907" s="15" t="s">
        <v>3797</v>
      </c>
      <c r="B1907" s="4">
        <v>27</v>
      </c>
      <c r="C1907" s="4">
        <v>76</v>
      </c>
      <c r="D1907" s="4">
        <v>76</v>
      </c>
      <c r="E1907" s="5" t="s">
        <v>3798</v>
      </c>
      <c r="F1907" s="5" t="str">
        <f t="shared" si="158"/>
        <v>Al Hilal</v>
      </c>
      <c r="G1907" s="25" t="str">
        <f t="shared" si="159"/>
        <v>2022 ~ 2024</v>
      </c>
      <c r="H1907" s="5" t="str">
        <f t="shared" si="163"/>
        <v>2024</v>
      </c>
      <c r="I1907" s="4" t="s">
        <v>578</v>
      </c>
      <c r="J1907" s="4" t="s">
        <v>381</v>
      </c>
      <c r="K1907" s="4" t="s">
        <v>68</v>
      </c>
      <c r="L1907" s="4">
        <v>76</v>
      </c>
      <c r="M1907" s="4" t="s">
        <v>206</v>
      </c>
      <c r="N1907" s="4">
        <v>0</v>
      </c>
      <c r="O1907" s="6" t="s">
        <v>7363</v>
      </c>
      <c r="P1907" s="6" t="s">
        <v>7023</v>
      </c>
      <c r="Q1907" s="6" t="s">
        <v>7547</v>
      </c>
      <c r="R1907" s="4">
        <v>317</v>
      </c>
      <c r="S1907" s="4">
        <v>59</v>
      </c>
      <c r="T1907" s="4">
        <v>63</v>
      </c>
      <c r="U1907" s="4">
        <v>65</v>
      </c>
      <c r="V1907" s="4">
        <v>67</v>
      </c>
      <c r="W1907" s="4">
        <v>63</v>
      </c>
      <c r="X1907" s="4">
        <v>318</v>
      </c>
      <c r="Y1907" s="4">
        <v>89</v>
      </c>
      <c r="Z1907" s="4">
        <v>51</v>
      </c>
      <c r="AA1907" s="4">
        <v>43</v>
      </c>
      <c r="AB1907" s="4">
        <v>57</v>
      </c>
      <c r="AC1907" s="4">
        <v>78</v>
      </c>
      <c r="AD1907" s="4">
        <v>443</v>
      </c>
      <c r="AE1907" s="4">
        <v>95</v>
      </c>
      <c r="AF1907" s="4">
        <v>90</v>
      </c>
      <c r="AG1907" s="4">
        <v>92</v>
      </c>
      <c r="AH1907" s="4">
        <v>71</v>
      </c>
      <c r="AI1907" s="4">
        <v>95</v>
      </c>
      <c r="AJ1907" s="4">
        <v>334</v>
      </c>
      <c r="AK1907" s="4">
        <v>68</v>
      </c>
      <c r="AL1907" s="4">
        <v>75</v>
      </c>
      <c r="AM1907" s="4">
        <v>75</v>
      </c>
      <c r="AN1907" s="4">
        <v>51</v>
      </c>
      <c r="AO1907" s="4">
        <v>65</v>
      </c>
      <c r="AP1907" s="4">
        <v>277</v>
      </c>
      <c r="AQ1907" s="4">
        <v>42</v>
      </c>
      <c r="AR1907" s="4">
        <v>38</v>
      </c>
      <c r="AS1907" s="4">
        <v>68</v>
      </c>
      <c r="AT1907" s="4">
        <v>71</v>
      </c>
      <c r="AU1907" s="4">
        <v>58</v>
      </c>
      <c r="AV1907" s="4">
        <v>58</v>
      </c>
      <c r="AW1907" s="4">
        <v>57</v>
      </c>
      <c r="AX1907" s="4">
        <v>33</v>
      </c>
      <c r="AY1907" s="4">
        <v>13</v>
      </c>
      <c r="AZ1907" s="4">
        <v>11</v>
      </c>
      <c r="BA1907" s="4">
        <v>53</v>
      </c>
      <c r="BB1907" s="4">
        <v>6</v>
      </c>
      <c r="BC1907" s="4">
        <v>14</v>
      </c>
      <c r="BD1907" s="4">
        <v>12</v>
      </c>
      <c r="BE1907" s="4">
        <v>14</v>
      </c>
      <c r="BF1907" s="4">
        <v>7</v>
      </c>
      <c r="BG1907" s="4">
        <v>1799</v>
      </c>
      <c r="BH1907" s="4">
        <v>388</v>
      </c>
      <c r="BI1907" s="4">
        <v>1</v>
      </c>
      <c r="BJ1907" s="4">
        <v>92</v>
      </c>
      <c r="BK1907" s="4">
        <v>64</v>
      </c>
      <c r="BL1907" s="4">
        <v>63</v>
      </c>
      <c r="BM1907" s="4">
        <v>84</v>
      </c>
      <c r="BN1907" s="4">
        <v>29</v>
      </c>
    </row>
    <row r="1908" spans="1:66" ht="30" customHeight="1" x14ac:dyDescent="0.25">
      <c r="A1908" s="15" t="s">
        <v>6458</v>
      </c>
      <c r="B1908" s="4">
        <v>21</v>
      </c>
      <c r="C1908" s="4">
        <v>78</v>
      </c>
      <c r="D1908" s="4">
        <v>85</v>
      </c>
      <c r="E1908" s="5" t="s">
        <v>872</v>
      </c>
      <c r="F1908" s="5" t="str">
        <f t="shared" si="158"/>
        <v>Girona</v>
      </c>
      <c r="G1908" s="25" t="str">
        <f t="shared" si="159"/>
        <v>2022 ~ 2027</v>
      </c>
      <c r="H1908" s="5" t="str">
        <f t="shared" si="163"/>
        <v>2027</v>
      </c>
      <c r="I1908" s="4" t="s">
        <v>146</v>
      </c>
      <c r="J1908" s="4" t="s">
        <v>260</v>
      </c>
      <c r="K1908" s="4" t="s">
        <v>77</v>
      </c>
      <c r="L1908" s="4">
        <v>79</v>
      </c>
      <c r="M1908" s="4" t="s">
        <v>294</v>
      </c>
      <c r="N1908" s="4">
        <v>7</v>
      </c>
      <c r="O1908" s="6" t="s">
        <v>7153</v>
      </c>
      <c r="P1908" s="6" t="s">
        <v>6883</v>
      </c>
      <c r="Q1908" s="6" t="s">
        <v>7170</v>
      </c>
      <c r="R1908" s="4">
        <v>322</v>
      </c>
      <c r="S1908" s="4">
        <v>82</v>
      </c>
      <c r="T1908" s="4">
        <v>57</v>
      </c>
      <c r="U1908" s="4">
        <v>65</v>
      </c>
      <c r="V1908" s="4">
        <v>78</v>
      </c>
      <c r="W1908" s="4">
        <v>40</v>
      </c>
      <c r="X1908" s="4">
        <v>344</v>
      </c>
      <c r="Y1908" s="4">
        <v>80</v>
      </c>
      <c r="Z1908" s="4">
        <v>75</v>
      </c>
      <c r="AA1908" s="4">
        <v>41</v>
      </c>
      <c r="AB1908" s="4">
        <v>68</v>
      </c>
      <c r="AC1908" s="4">
        <v>80</v>
      </c>
      <c r="AD1908" s="4">
        <v>390</v>
      </c>
      <c r="AE1908" s="4">
        <v>83</v>
      </c>
      <c r="AF1908" s="4">
        <v>80</v>
      </c>
      <c r="AG1908" s="4">
        <v>78</v>
      </c>
      <c r="AH1908" s="4">
        <v>74</v>
      </c>
      <c r="AI1908" s="4">
        <v>75</v>
      </c>
      <c r="AJ1908" s="4">
        <v>344</v>
      </c>
      <c r="AK1908" s="4">
        <v>70</v>
      </c>
      <c r="AL1908" s="4">
        <v>76</v>
      </c>
      <c r="AM1908" s="4">
        <v>80</v>
      </c>
      <c r="AN1908" s="4">
        <v>62</v>
      </c>
      <c r="AO1908" s="4">
        <v>56</v>
      </c>
      <c r="AP1908" s="4">
        <v>326</v>
      </c>
      <c r="AQ1908" s="4">
        <v>60</v>
      </c>
      <c r="AR1908" s="4">
        <v>74</v>
      </c>
      <c r="AS1908" s="4">
        <v>75</v>
      </c>
      <c r="AT1908" s="4">
        <v>77</v>
      </c>
      <c r="AU1908" s="4">
        <v>40</v>
      </c>
      <c r="AV1908" s="4">
        <v>70</v>
      </c>
      <c r="AW1908" s="4">
        <v>221</v>
      </c>
      <c r="AX1908" s="4">
        <v>73</v>
      </c>
      <c r="AY1908" s="4">
        <v>75</v>
      </c>
      <c r="AZ1908" s="4">
        <v>73</v>
      </c>
      <c r="BA1908" s="4">
        <v>48</v>
      </c>
      <c r="BB1908" s="4">
        <v>14</v>
      </c>
      <c r="BC1908" s="4">
        <v>10</v>
      </c>
      <c r="BD1908" s="4">
        <v>8</v>
      </c>
      <c r="BE1908" s="4">
        <v>6</v>
      </c>
      <c r="BF1908" s="4">
        <v>10</v>
      </c>
      <c r="BG1908" s="4">
        <v>1995</v>
      </c>
      <c r="BH1908" s="4">
        <v>434</v>
      </c>
      <c r="BI1908" s="4">
        <v>1</v>
      </c>
      <c r="BJ1908" s="4">
        <v>81</v>
      </c>
      <c r="BK1908" s="4">
        <v>59</v>
      </c>
      <c r="BL1908" s="4">
        <v>75</v>
      </c>
      <c r="BM1908" s="4">
        <v>79</v>
      </c>
      <c r="BN1908" s="4">
        <v>73</v>
      </c>
    </row>
    <row r="1909" spans="1:66" ht="30" customHeight="1" x14ac:dyDescent="0.25">
      <c r="A1909" s="15" t="s">
        <v>3286</v>
      </c>
      <c r="B1909" s="4">
        <v>20</v>
      </c>
      <c r="C1909" s="4">
        <v>72</v>
      </c>
      <c r="D1909" s="4">
        <v>82</v>
      </c>
      <c r="E1909" s="5" t="s">
        <v>6827</v>
      </c>
      <c r="F1909" s="5" t="str">
        <f t="shared" si="158"/>
        <v>Vitória SC</v>
      </c>
      <c r="G1909" s="25" t="str">
        <f t="shared" si="159"/>
        <v>2020 ~ 2027</v>
      </c>
      <c r="H1909" s="5" t="str">
        <f t="shared" si="163"/>
        <v>2027</v>
      </c>
      <c r="I1909" s="4" t="s">
        <v>97</v>
      </c>
      <c r="J1909" s="4" t="s">
        <v>105</v>
      </c>
      <c r="K1909" s="4" t="s">
        <v>68</v>
      </c>
      <c r="L1909" s="4">
        <v>72</v>
      </c>
      <c r="M1909" s="4" t="s">
        <v>415</v>
      </c>
      <c r="N1909" s="4">
        <v>10</v>
      </c>
      <c r="O1909" s="6" t="s">
        <v>7349</v>
      </c>
      <c r="P1909" s="6" t="s">
        <v>7171</v>
      </c>
      <c r="Q1909" s="6" t="s">
        <v>7534</v>
      </c>
      <c r="R1909" s="4">
        <v>274</v>
      </c>
      <c r="S1909" s="4">
        <v>68</v>
      </c>
      <c r="T1909" s="4">
        <v>51</v>
      </c>
      <c r="U1909" s="4">
        <v>40</v>
      </c>
      <c r="V1909" s="4">
        <v>65</v>
      </c>
      <c r="W1909" s="4">
        <v>50</v>
      </c>
      <c r="X1909" s="4">
        <v>310</v>
      </c>
      <c r="Y1909" s="4">
        <v>65</v>
      </c>
      <c r="Z1909" s="4">
        <v>61</v>
      </c>
      <c r="AA1909" s="4">
        <v>53</v>
      </c>
      <c r="AB1909" s="4">
        <v>61</v>
      </c>
      <c r="AC1909" s="4">
        <v>70</v>
      </c>
      <c r="AD1909" s="4">
        <v>377</v>
      </c>
      <c r="AE1909" s="4">
        <v>78</v>
      </c>
      <c r="AF1909" s="4">
        <v>81</v>
      </c>
      <c r="AG1909" s="4">
        <v>75</v>
      </c>
      <c r="AH1909" s="4">
        <v>70</v>
      </c>
      <c r="AI1909" s="4">
        <v>73</v>
      </c>
      <c r="AJ1909" s="4">
        <v>284</v>
      </c>
      <c r="AK1909" s="4">
        <v>60</v>
      </c>
      <c r="AL1909" s="4">
        <v>50</v>
      </c>
      <c r="AM1909" s="4">
        <v>72</v>
      </c>
      <c r="AN1909" s="4">
        <v>44</v>
      </c>
      <c r="AO1909" s="4">
        <v>58</v>
      </c>
      <c r="AP1909" s="4">
        <v>295</v>
      </c>
      <c r="AQ1909" s="4">
        <v>55</v>
      </c>
      <c r="AR1909" s="4">
        <v>69</v>
      </c>
      <c r="AS1909" s="4">
        <v>55</v>
      </c>
      <c r="AT1909" s="4">
        <v>64</v>
      </c>
      <c r="AU1909" s="4">
        <v>52</v>
      </c>
      <c r="AV1909" s="4">
        <v>57</v>
      </c>
      <c r="AW1909" s="4">
        <v>210</v>
      </c>
      <c r="AX1909" s="4">
        <v>70</v>
      </c>
      <c r="AY1909" s="4">
        <v>70</v>
      </c>
      <c r="AZ1909" s="4">
        <v>70</v>
      </c>
      <c r="BA1909" s="4">
        <v>46</v>
      </c>
      <c r="BB1909" s="4">
        <v>13</v>
      </c>
      <c r="BC1909" s="4">
        <v>9</v>
      </c>
      <c r="BD1909" s="4">
        <v>7</v>
      </c>
      <c r="BE1909" s="4">
        <v>6</v>
      </c>
      <c r="BF1909" s="4">
        <v>11</v>
      </c>
      <c r="BG1909" s="4">
        <v>1796</v>
      </c>
      <c r="BH1909" s="4">
        <v>387</v>
      </c>
      <c r="BI1909" s="4">
        <v>1</v>
      </c>
      <c r="BJ1909" s="4">
        <v>80</v>
      </c>
      <c r="BK1909" s="4">
        <v>54</v>
      </c>
      <c r="BL1909" s="4">
        <v>64</v>
      </c>
      <c r="BM1909" s="4">
        <v>68</v>
      </c>
      <c r="BN1909" s="4">
        <v>67</v>
      </c>
    </row>
    <row r="1910" spans="1:66" ht="30" customHeight="1" x14ac:dyDescent="0.25">
      <c r="A1910" s="15" t="s">
        <v>7737</v>
      </c>
      <c r="B1910" s="4">
        <v>22</v>
      </c>
      <c r="C1910" s="4">
        <v>76</v>
      </c>
      <c r="D1910" s="4">
        <v>85</v>
      </c>
      <c r="E1910" s="5" t="s">
        <v>2377</v>
      </c>
      <c r="F1910" s="5" t="str">
        <f t="shared" si="158"/>
        <v>Las Palmas</v>
      </c>
      <c r="G1910" s="25" t="str">
        <f t="shared" si="159"/>
        <v>2023 ~ 2026</v>
      </c>
      <c r="H1910" s="5" t="str">
        <f t="shared" si="163"/>
        <v>2026</v>
      </c>
      <c r="I1910" s="4" t="s">
        <v>66</v>
      </c>
      <c r="J1910" s="4" t="s">
        <v>91</v>
      </c>
      <c r="K1910" s="4" t="s">
        <v>77</v>
      </c>
      <c r="L1910" s="4">
        <v>78</v>
      </c>
      <c r="M1910" s="4" t="s">
        <v>189</v>
      </c>
      <c r="N1910" s="4">
        <v>9</v>
      </c>
      <c r="O1910" s="6" t="s">
        <v>7091</v>
      </c>
      <c r="P1910" s="6" t="s">
        <v>6944</v>
      </c>
      <c r="Q1910" s="6" t="s">
        <v>6970</v>
      </c>
      <c r="R1910" s="4">
        <v>269</v>
      </c>
      <c r="S1910" s="4">
        <v>52</v>
      </c>
      <c r="T1910" s="4">
        <v>34</v>
      </c>
      <c r="U1910" s="4">
        <v>71</v>
      </c>
      <c r="V1910" s="4">
        <v>79</v>
      </c>
      <c r="W1910" s="4">
        <v>33</v>
      </c>
      <c r="X1910" s="4">
        <v>297</v>
      </c>
      <c r="Y1910" s="4">
        <v>73</v>
      </c>
      <c r="Z1910" s="4">
        <v>48</v>
      </c>
      <c r="AA1910" s="4">
        <v>31</v>
      </c>
      <c r="AB1910" s="4">
        <v>71</v>
      </c>
      <c r="AC1910" s="4">
        <v>74</v>
      </c>
      <c r="AD1910" s="4">
        <v>375</v>
      </c>
      <c r="AE1910" s="4">
        <v>79</v>
      </c>
      <c r="AF1910" s="4">
        <v>81</v>
      </c>
      <c r="AG1910" s="4">
        <v>74</v>
      </c>
      <c r="AH1910" s="4">
        <v>74</v>
      </c>
      <c r="AI1910" s="4">
        <v>67</v>
      </c>
      <c r="AJ1910" s="4">
        <v>307</v>
      </c>
      <c r="AK1910" s="4">
        <v>44</v>
      </c>
      <c r="AL1910" s="4">
        <v>85</v>
      </c>
      <c r="AM1910" s="4">
        <v>65</v>
      </c>
      <c r="AN1910" s="4">
        <v>76</v>
      </c>
      <c r="AO1910" s="4">
        <v>37</v>
      </c>
      <c r="AP1910" s="4">
        <v>316</v>
      </c>
      <c r="AQ1910" s="4">
        <v>75</v>
      </c>
      <c r="AR1910" s="4">
        <v>76</v>
      </c>
      <c r="AS1910" s="4">
        <v>54</v>
      </c>
      <c r="AT1910" s="4">
        <v>72</v>
      </c>
      <c r="AU1910" s="4">
        <v>39</v>
      </c>
      <c r="AV1910" s="4">
        <v>72</v>
      </c>
      <c r="AW1910" s="4">
        <v>230</v>
      </c>
      <c r="AX1910" s="4">
        <v>77</v>
      </c>
      <c r="AY1910" s="4">
        <v>78</v>
      </c>
      <c r="AZ1910" s="4">
        <v>75</v>
      </c>
      <c r="BA1910" s="4">
        <v>51</v>
      </c>
      <c r="BB1910" s="4">
        <v>9</v>
      </c>
      <c r="BC1910" s="4">
        <v>14</v>
      </c>
      <c r="BD1910" s="4">
        <v>9</v>
      </c>
      <c r="BE1910" s="4">
        <v>13</v>
      </c>
      <c r="BF1910" s="4">
        <v>6</v>
      </c>
      <c r="BG1910" s="4">
        <v>1845</v>
      </c>
      <c r="BH1910" s="4">
        <v>408</v>
      </c>
      <c r="BI1910" s="4">
        <v>1</v>
      </c>
      <c r="BJ1910" s="4">
        <v>80</v>
      </c>
      <c r="BK1910" s="4">
        <v>38</v>
      </c>
      <c r="BL1910" s="4">
        <v>67</v>
      </c>
      <c r="BM1910" s="4">
        <v>73</v>
      </c>
      <c r="BN1910" s="4">
        <v>76</v>
      </c>
    </row>
    <row r="1911" spans="1:66" ht="30" customHeight="1" x14ac:dyDescent="0.25">
      <c r="A1911" s="15" t="s">
        <v>1567</v>
      </c>
      <c r="B1911" s="4">
        <v>27</v>
      </c>
      <c r="C1911" s="4">
        <v>84</v>
      </c>
      <c r="D1911" s="4">
        <v>85</v>
      </c>
      <c r="E1911" s="5" t="s">
        <v>1568</v>
      </c>
      <c r="F1911" s="5" t="str">
        <f t="shared" si="158"/>
        <v>Real Sociedad</v>
      </c>
      <c r="G1911" s="25" t="str">
        <f t="shared" si="159"/>
        <v>2018 ~ 2025</v>
      </c>
      <c r="H1911" s="5" t="str">
        <f t="shared" si="163"/>
        <v>2025</v>
      </c>
      <c r="I1911" s="4" t="s">
        <v>155</v>
      </c>
      <c r="J1911" s="4" t="s">
        <v>617</v>
      </c>
      <c r="K1911" s="4" t="s">
        <v>77</v>
      </c>
      <c r="L1911" s="4">
        <v>85</v>
      </c>
      <c r="M1911" s="4" t="s">
        <v>195</v>
      </c>
      <c r="N1911" s="4">
        <v>1</v>
      </c>
      <c r="O1911" s="6" t="s">
        <v>7376</v>
      </c>
      <c r="P1911" s="6" t="s">
        <v>7377</v>
      </c>
      <c r="Q1911" s="6" t="s">
        <v>7378</v>
      </c>
      <c r="R1911" s="4">
        <v>387</v>
      </c>
      <c r="S1911" s="4">
        <v>77</v>
      </c>
      <c r="T1911" s="4">
        <v>79</v>
      </c>
      <c r="U1911" s="4">
        <v>87</v>
      </c>
      <c r="V1911" s="4">
        <v>86</v>
      </c>
      <c r="W1911" s="4">
        <v>58</v>
      </c>
      <c r="X1911" s="4">
        <v>401</v>
      </c>
      <c r="Y1911" s="4">
        <v>83</v>
      </c>
      <c r="Z1911" s="4">
        <v>80</v>
      </c>
      <c r="AA1911" s="4">
        <v>69</v>
      </c>
      <c r="AB1911" s="4">
        <v>84</v>
      </c>
      <c r="AC1911" s="4">
        <v>85</v>
      </c>
      <c r="AD1911" s="4">
        <v>377</v>
      </c>
      <c r="AE1911" s="4">
        <v>72</v>
      </c>
      <c r="AF1911" s="4">
        <v>72</v>
      </c>
      <c r="AG1911" s="4">
        <v>74</v>
      </c>
      <c r="AH1911" s="4">
        <v>86</v>
      </c>
      <c r="AI1911" s="4">
        <v>73</v>
      </c>
      <c r="AJ1911" s="4">
        <v>416</v>
      </c>
      <c r="AK1911" s="4">
        <v>85</v>
      </c>
      <c r="AL1911" s="4">
        <v>89</v>
      </c>
      <c r="AM1911" s="4">
        <v>83</v>
      </c>
      <c r="AN1911" s="4">
        <v>80</v>
      </c>
      <c r="AO1911" s="4">
        <v>79</v>
      </c>
      <c r="AP1911" s="4">
        <v>404</v>
      </c>
      <c r="AQ1911" s="4">
        <v>83</v>
      </c>
      <c r="AR1911" s="4">
        <v>85</v>
      </c>
      <c r="AS1911" s="4">
        <v>83</v>
      </c>
      <c r="AT1911" s="4">
        <v>83</v>
      </c>
      <c r="AU1911" s="4">
        <v>70</v>
      </c>
      <c r="AV1911" s="4">
        <v>80</v>
      </c>
      <c r="AW1911" s="4">
        <v>240</v>
      </c>
      <c r="AX1911" s="4">
        <v>80</v>
      </c>
      <c r="AY1911" s="4">
        <v>84</v>
      </c>
      <c r="AZ1911" s="4">
        <v>76</v>
      </c>
      <c r="BA1911" s="4">
        <v>57</v>
      </c>
      <c r="BB1911" s="4">
        <v>9</v>
      </c>
      <c r="BC1911" s="4">
        <v>12</v>
      </c>
      <c r="BD1911" s="4">
        <v>9</v>
      </c>
      <c r="BE1911" s="4">
        <v>13</v>
      </c>
      <c r="BF1911" s="4">
        <v>14</v>
      </c>
      <c r="BG1911" s="4">
        <v>2282</v>
      </c>
      <c r="BH1911" s="4">
        <v>480</v>
      </c>
      <c r="BI1911" s="4">
        <v>2</v>
      </c>
      <c r="BJ1911" s="4">
        <v>72</v>
      </c>
      <c r="BK1911" s="4">
        <v>79</v>
      </c>
      <c r="BL1911" s="4">
        <v>82</v>
      </c>
      <c r="BM1911" s="4">
        <v>82</v>
      </c>
      <c r="BN1911" s="4">
        <v>83</v>
      </c>
    </row>
    <row r="1912" spans="1:66" ht="30" customHeight="1" x14ac:dyDescent="0.25">
      <c r="A1912" s="15" t="s">
        <v>3438</v>
      </c>
      <c r="B1912" s="4">
        <v>24</v>
      </c>
      <c r="C1912" s="4">
        <v>75</v>
      </c>
      <c r="D1912" s="4">
        <v>80</v>
      </c>
      <c r="E1912" s="5" t="s">
        <v>3439</v>
      </c>
      <c r="F1912" s="5" t="str">
        <f t="shared" si="158"/>
        <v>Celta de Vigo</v>
      </c>
      <c r="G1912" s="25" t="str">
        <f t="shared" si="159"/>
        <v>2022 ~ 2026</v>
      </c>
      <c r="H1912" s="5" t="str">
        <f t="shared" si="163"/>
        <v>2026</v>
      </c>
      <c r="I1912" s="4" t="s">
        <v>289</v>
      </c>
      <c r="J1912" s="4" t="s">
        <v>125</v>
      </c>
      <c r="K1912" s="4" t="s">
        <v>68</v>
      </c>
      <c r="L1912" s="4">
        <v>75</v>
      </c>
      <c r="M1912" s="4" t="s">
        <v>406</v>
      </c>
      <c r="N1912" s="4">
        <v>5</v>
      </c>
      <c r="O1912" s="6" t="s">
        <v>7363</v>
      </c>
      <c r="P1912" s="6" t="s">
        <v>6975</v>
      </c>
      <c r="Q1912" s="6" t="s">
        <v>7207</v>
      </c>
      <c r="R1912" s="4">
        <v>270</v>
      </c>
      <c r="S1912" s="4">
        <v>66</v>
      </c>
      <c r="T1912" s="4">
        <v>22</v>
      </c>
      <c r="U1912" s="4">
        <v>71</v>
      </c>
      <c r="V1912" s="4">
        <v>75</v>
      </c>
      <c r="W1912" s="4">
        <v>36</v>
      </c>
      <c r="X1912" s="4">
        <v>276</v>
      </c>
      <c r="Y1912" s="4">
        <v>59</v>
      </c>
      <c r="Z1912" s="4">
        <v>42</v>
      </c>
      <c r="AA1912" s="4">
        <v>39</v>
      </c>
      <c r="AB1912" s="4">
        <v>67</v>
      </c>
      <c r="AC1912" s="4">
        <v>69</v>
      </c>
      <c r="AD1912" s="4">
        <v>363</v>
      </c>
      <c r="AE1912" s="4">
        <v>76</v>
      </c>
      <c r="AF1912" s="4">
        <v>82</v>
      </c>
      <c r="AG1912" s="4">
        <v>73</v>
      </c>
      <c r="AH1912" s="4">
        <v>70</v>
      </c>
      <c r="AI1912" s="4">
        <v>62</v>
      </c>
      <c r="AJ1912" s="4">
        <v>332</v>
      </c>
      <c r="AK1912" s="4">
        <v>61</v>
      </c>
      <c r="AL1912" s="4">
        <v>83</v>
      </c>
      <c r="AM1912" s="4">
        <v>80</v>
      </c>
      <c r="AN1912" s="4">
        <v>73</v>
      </c>
      <c r="AO1912" s="4">
        <v>35</v>
      </c>
      <c r="AP1912" s="4">
        <v>289</v>
      </c>
      <c r="AQ1912" s="4">
        <v>72</v>
      </c>
      <c r="AR1912" s="4">
        <v>73</v>
      </c>
      <c r="AS1912" s="4">
        <v>57</v>
      </c>
      <c r="AT1912" s="4">
        <v>55</v>
      </c>
      <c r="AU1912" s="4">
        <v>32</v>
      </c>
      <c r="AV1912" s="4">
        <v>66</v>
      </c>
      <c r="AW1912" s="4">
        <v>213</v>
      </c>
      <c r="AX1912" s="4">
        <v>71</v>
      </c>
      <c r="AY1912" s="4">
        <v>72</v>
      </c>
      <c r="AZ1912" s="4">
        <v>70</v>
      </c>
      <c r="BA1912" s="4">
        <v>55</v>
      </c>
      <c r="BB1912" s="4">
        <v>9</v>
      </c>
      <c r="BC1912" s="4">
        <v>10</v>
      </c>
      <c r="BD1912" s="4">
        <v>15</v>
      </c>
      <c r="BE1912" s="4">
        <v>8</v>
      </c>
      <c r="BF1912" s="4">
        <v>13</v>
      </c>
      <c r="BG1912" s="4">
        <v>1798</v>
      </c>
      <c r="BH1912" s="4">
        <v>390</v>
      </c>
      <c r="BI1912" s="4">
        <v>1</v>
      </c>
      <c r="BJ1912" s="4">
        <v>79</v>
      </c>
      <c r="BK1912" s="4">
        <v>35</v>
      </c>
      <c r="BL1912" s="4">
        <v>65</v>
      </c>
      <c r="BM1912" s="4">
        <v>64</v>
      </c>
      <c r="BN1912" s="4">
        <v>72</v>
      </c>
    </row>
    <row r="1913" spans="1:66" ht="30" customHeight="1" x14ac:dyDescent="0.25">
      <c r="A1913" s="15" t="s">
        <v>2203</v>
      </c>
      <c r="B1913" s="4">
        <v>23</v>
      </c>
      <c r="C1913" s="4">
        <v>78</v>
      </c>
      <c r="D1913" s="4">
        <v>84</v>
      </c>
      <c r="E1913" s="5" t="s">
        <v>2204</v>
      </c>
      <c r="F1913" s="5" t="str">
        <f t="shared" si="158"/>
        <v>Real Betis</v>
      </c>
      <c r="G1913" s="25" t="str">
        <f t="shared" si="159"/>
        <v>2021 ~ 2024</v>
      </c>
      <c r="H1913" s="5" t="str">
        <f t="shared" si="163"/>
        <v>2024</v>
      </c>
      <c r="I1913" s="4" t="s">
        <v>337</v>
      </c>
      <c r="J1913" s="4" t="s">
        <v>67</v>
      </c>
      <c r="K1913" s="4" t="s">
        <v>77</v>
      </c>
      <c r="L1913" s="4">
        <v>78</v>
      </c>
      <c r="M1913" s="4" t="s">
        <v>478</v>
      </c>
      <c r="N1913" s="4">
        <v>6</v>
      </c>
      <c r="O1913" s="6" t="s">
        <v>7119</v>
      </c>
      <c r="P1913" s="6" t="s">
        <v>6942</v>
      </c>
      <c r="Q1913" s="6" t="s">
        <v>7113</v>
      </c>
      <c r="R1913" s="4">
        <v>329</v>
      </c>
      <c r="S1913" s="4">
        <v>80</v>
      </c>
      <c r="T1913" s="4">
        <v>55</v>
      </c>
      <c r="U1913" s="4">
        <v>73</v>
      </c>
      <c r="V1913" s="4">
        <v>76</v>
      </c>
      <c r="W1913" s="4">
        <v>45</v>
      </c>
      <c r="X1913" s="4">
        <v>365</v>
      </c>
      <c r="Y1913" s="4">
        <v>77</v>
      </c>
      <c r="Z1913" s="4">
        <v>74</v>
      </c>
      <c r="AA1913" s="4">
        <v>73</v>
      </c>
      <c r="AB1913" s="4">
        <v>63</v>
      </c>
      <c r="AC1913" s="4">
        <v>78</v>
      </c>
      <c r="AD1913" s="4">
        <v>378</v>
      </c>
      <c r="AE1913" s="4">
        <v>82</v>
      </c>
      <c r="AF1913" s="4">
        <v>85</v>
      </c>
      <c r="AG1913" s="4">
        <v>73</v>
      </c>
      <c r="AH1913" s="4">
        <v>72</v>
      </c>
      <c r="AI1913" s="4">
        <v>66</v>
      </c>
      <c r="AJ1913" s="4">
        <v>363</v>
      </c>
      <c r="AK1913" s="4">
        <v>79</v>
      </c>
      <c r="AL1913" s="4">
        <v>82</v>
      </c>
      <c r="AM1913" s="4">
        <v>68</v>
      </c>
      <c r="AN1913" s="4">
        <v>65</v>
      </c>
      <c r="AO1913" s="4">
        <v>69</v>
      </c>
      <c r="AP1913" s="4">
        <v>324</v>
      </c>
      <c r="AQ1913" s="4">
        <v>74</v>
      </c>
      <c r="AR1913" s="4">
        <v>72</v>
      </c>
      <c r="AS1913" s="4">
        <v>68</v>
      </c>
      <c r="AT1913" s="4">
        <v>66</v>
      </c>
      <c r="AU1913" s="4">
        <v>44</v>
      </c>
      <c r="AV1913" s="4">
        <v>65</v>
      </c>
      <c r="AW1913" s="4">
        <v>226</v>
      </c>
      <c r="AX1913" s="4">
        <v>71</v>
      </c>
      <c r="AY1913" s="4">
        <v>78</v>
      </c>
      <c r="AZ1913" s="4">
        <v>77</v>
      </c>
      <c r="BA1913" s="4">
        <v>46</v>
      </c>
      <c r="BB1913" s="4">
        <v>11</v>
      </c>
      <c r="BC1913" s="4">
        <v>8</v>
      </c>
      <c r="BD1913" s="4">
        <v>12</v>
      </c>
      <c r="BE1913" s="4">
        <v>9</v>
      </c>
      <c r="BF1913" s="4">
        <v>6</v>
      </c>
      <c r="BG1913" s="4">
        <v>2031</v>
      </c>
      <c r="BH1913" s="4">
        <v>437</v>
      </c>
      <c r="BI1913" s="4">
        <v>1</v>
      </c>
      <c r="BJ1913" s="4">
        <v>84</v>
      </c>
      <c r="BK1913" s="4">
        <v>62</v>
      </c>
      <c r="BL1913" s="4">
        <v>73</v>
      </c>
      <c r="BM1913" s="4">
        <v>76</v>
      </c>
      <c r="BN1913" s="4">
        <v>74</v>
      </c>
    </row>
    <row r="1914" spans="1:66" ht="30" customHeight="1" x14ac:dyDescent="0.25">
      <c r="A1914" s="15" t="s">
        <v>331</v>
      </c>
      <c r="B1914" s="4">
        <v>19</v>
      </c>
      <c r="C1914" s="4">
        <v>77</v>
      </c>
      <c r="D1914" s="4">
        <v>87</v>
      </c>
      <c r="E1914" s="5" t="s">
        <v>332</v>
      </c>
      <c r="F1914" s="5" t="str">
        <f t="shared" si="158"/>
        <v>Las Palmas</v>
      </c>
      <c r="G1914" s="25" t="str">
        <f t="shared" si="159"/>
        <v>2021 ~ 2026</v>
      </c>
      <c r="H1914" s="5" t="str">
        <f t="shared" si="163"/>
        <v>2026</v>
      </c>
      <c r="I1914" s="4" t="s">
        <v>252</v>
      </c>
      <c r="J1914" s="4" t="s">
        <v>321</v>
      </c>
      <c r="K1914" s="4" t="s">
        <v>68</v>
      </c>
      <c r="L1914" s="4">
        <v>79</v>
      </c>
      <c r="M1914" s="4" t="s">
        <v>69</v>
      </c>
      <c r="N1914" s="4">
        <v>10</v>
      </c>
      <c r="O1914" s="6" t="s">
        <v>6954</v>
      </c>
      <c r="P1914" s="6" t="s">
        <v>6957</v>
      </c>
      <c r="Q1914" s="6" t="s">
        <v>6958</v>
      </c>
      <c r="R1914" s="4">
        <v>315</v>
      </c>
      <c r="S1914" s="4">
        <v>62</v>
      </c>
      <c r="T1914" s="4">
        <v>65</v>
      </c>
      <c r="U1914" s="4">
        <v>57</v>
      </c>
      <c r="V1914" s="4">
        <v>78</v>
      </c>
      <c r="W1914" s="4">
        <v>53</v>
      </c>
      <c r="X1914" s="4">
        <v>353</v>
      </c>
      <c r="Y1914" s="4">
        <v>82</v>
      </c>
      <c r="Z1914" s="4">
        <v>65</v>
      </c>
      <c r="AA1914" s="4">
        <v>52</v>
      </c>
      <c r="AB1914" s="4">
        <v>74</v>
      </c>
      <c r="AC1914" s="4">
        <v>80</v>
      </c>
      <c r="AD1914" s="4">
        <v>408</v>
      </c>
      <c r="AE1914" s="4">
        <v>86</v>
      </c>
      <c r="AF1914" s="4">
        <v>81</v>
      </c>
      <c r="AG1914" s="4">
        <v>88</v>
      </c>
      <c r="AH1914" s="4">
        <v>70</v>
      </c>
      <c r="AI1914" s="4">
        <v>83</v>
      </c>
      <c r="AJ1914" s="4">
        <v>339</v>
      </c>
      <c r="AK1914" s="4">
        <v>70</v>
      </c>
      <c r="AL1914" s="4">
        <v>74</v>
      </c>
      <c r="AM1914" s="4">
        <v>67</v>
      </c>
      <c r="AN1914" s="4">
        <v>60</v>
      </c>
      <c r="AO1914" s="4">
        <v>68</v>
      </c>
      <c r="AP1914" s="4">
        <v>322</v>
      </c>
      <c r="AQ1914" s="4">
        <v>60</v>
      </c>
      <c r="AR1914" s="4">
        <v>48</v>
      </c>
      <c r="AS1914" s="4">
        <v>74</v>
      </c>
      <c r="AT1914" s="4">
        <v>81</v>
      </c>
      <c r="AU1914" s="4">
        <v>59</v>
      </c>
      <c r="AV1914" s="4">
        <v>71</v>
      </c>
      <c r="AW1914" s="4">
        <v>155</v>
      </c>
      <c r="AX1914" s="4">
        <v>47</v>
      </c>
      <c r="AY1914" s="4">
        <v>55</v>
      </c>
      <c r="AZ1914" s="4">
        <v>53</v>
      </c>
      <c r="BA1914" s="4">
        <v>45</v>
      </c>
      <c r="BB1914" s="4">
        <v>6</v>
      </c>
      <c r="BC1914" s="4">
        <v>9</v>
      </c>
      <c r="BD1914" s="4">
        <v>11</v>
      </c>
      <c r="BE1914" s="4">
        <v>8</v>
      </c>
      <c r="BF1914" s="4">
        <v>11</v>
      </c>
      <c r="BG1914" s="4">
        <v>1937</v>
      </c>
      <c r="BH1914" s="4">
        <v>416</v>
      </c>
      <c r="BI1914" s="4">
        <v>1</v>
      </c>
      <c r="BJ1914" s="4">
        <v>83</v>
      </c>
      <c r="BK1914" s="4">
        <v>66</v>
      </c>
      <c r="BL1914" s="4">
        <v>73</v>
      </c>
      <c r="BM1914" s="4">
        <v>81</v>
      </c>
      <c r="BN1914" s="4">
        <v>51</v>
      </c>
    </row>
    <row r="1915" spans="1:66" ht="30" customHeight="1" x14ac:dyDescent="0.25">
      <c r="A1915" s="15" t="s">
        <v>2860</v>
      </c>
      <c r="B1915" s="4">
        <v>25</v>
      </c>
      <c r="C1915" s="4">
        <v>78</v>
      </c>
      <c r="D1915" s="4">
        <v>83</v>
      </c>
      <c r="E1915" s="5" t="s">
        <v>2861</v>
      </c>
      <c r="F1915" s="5" t="str">
        <f t="shared" si="158"/>
        <v>Osasuna</v>
      </c>
      <c r="G1915" s="25" t="str">
        <f t="shared" si="159"/>
        <v>2017 ~ 2031</v>
      </c>
      <c r="H1915" s="5" t="str">
        <f t="shared" si="163"/>
        <v>2031</v>
      </c>
      <c r="I1915" s="4" t="s">
        <v>66</v>
      </c>
      <c r="J1915" s="4" t="s">
        <v>253</v>
      </c>
      <c r="K1915" s="4" t="s">
        <v>68</v>
      </c>
      <c r="L1915" s="4">
        <v>80</v>
      </c>
      <c r="M1915" s="4" t="s">
        <v>195</v>
      </c>
      <c r="N1915" s="4">
        <v>5</v>
      </c>
      <c r="O1915" s="6" t="s">
        <v>7205</v>
      </c>
      <c r="P1915" s="6" t="s">
        <v>7114</v>
      </c>
      <c r="Q1915" s="6" t="s">
        <v>7278</v>
      </c>
      <c r="R1915" s="4">
        <v>322</v>
      </c>
      <c r="S1915" s="4">
        <v>67</v>
      </c>
      <c r="T1915" s="4">
        <v>68</v>
      </c>
      <c r="U1915" s="4">
        <v>55</v>
      </c>
      <c r="V1915" s="4">
        <v>82</v>
      </c>
      <c r="W1915" s="4">
        <v>50</v>
      </c>
      <c r="X1915" s="4">
        <v>352</v>
      </c>
      <c r="Y1915" s="4">
        <v>82</v>
      </c>
      <c r="Z1915" s="4">
        <v>56</v>
      </c>
      <c r="AA1915" s="4">
        <v>57</v>
      </c>
      <c r="AB1915" s="4">
        <v>79</v>
      </c>
      <c r="AC1915" s="4">
        <v>78</v>
      </c>
      <c r="AD1915" s="4">
        <v>335</v>
      </c>
      <c r="AE1915" s="4">
        <v>64</v>
      </c>
      <c r="AF1915" s="4">
        <v>64</v>
      </c>
      <c r="AG1915" s="4">
        <v>66</v>
      </c>
      <c r="AH1915" s="4">
        <v>76</v>
      </c>
      <c r="AI1915" s="4">
        <v>65</v>
      </c>
      <c r="AJ1915" s="4">
        <v>344</v>
      </c>
      <c r="AK1915" s="4">
        <v>70</v>
      </c>
      <c r="AL1915" s="4">
        <v>66</v>
      </c>
      <c r="AM1915" s="4">
        <v>74</v>
      </c>
      <c r="AN1915" s="4">
        <v>67</v>
      </c>
      <c r="AO1915" s="4">
        <v>67</v>
      </c>
      <c r="AP1915" s="4">
        <v>352</v>
      </c>
      <c r="AQ1915" s="4">
        <v>75</v>
      </c>
      <c r="AR1915" s="4">
        <v>76</v>
      </c>
      <c r="AS1915" s="4">
        <v>74</v>
      </c>
      <c r="AT1915" s="4">
        <v>77</v>
      </c>
      <c r="AU1915" s="4">
        <v>50</v>
      </c>
      <c r="AV1915" s="4">
        <v>73</v>
      </c>
      <c r="AW1915" s="4">
        <v>227</v>
      </c>
      <c r="AX1915" s="4">
        <v>72</v>
      </c>
      <c r="AY1915" s="4">
        <v>78</v>
      </c>
      <c r="AZ1915" s="4">
        <v>77</v>
      </c>
      <c r="BA1915" s="4">
        <v>50</v>
      </c>
      <c r="BB1915" s="4">
        <v>7</v>
      </c>
      <c r="BC1915" s="4">
        <v>7</v>
      </c>
      <c r="BD1915" s="4">
        <v>11</v>
      </c>
      <c r="BE1915" s="4">
        <v>11</v>
      </c>
      <c r="BF1915" s="4">
        <v>14</v>
      </c>
      <c r="BG1915" s="4">
        <v>1982</v>
      </c>
      <c r="BH1915" s="4">
        <v>427</v>
      </c>
      <c r="BI1915" s="4">
        <v>1</v>
      </c>
      <c r="BJ1915" s="4">
        <v>64</v>
      </c>
      <c r="BK1915" s="4">
        <v>67</v>
      </c>
      <c r="BL1915" s="4">
        <v>75</v>
      </c>
      <c r="BM1915" s="4">
        <v>78</v>
      </c>
      <c r="BN1915" s="4">
        <v>73</v>
      </c>
    </row>
    <row r="1916" spans="1:66" ht="30" customHeight="1" x14ac:dyDescent="0.25">
      <c r="A1916" s="15" t="s">
        <v>4611</v>
      </c>
      <c r="B1916" s="4">
        <v>35</v>
      </c>
      <c r="C1916" s="4">
        <v>78</v>
      </c>
      <c r="D1916" s="4">
        <v>78</v>
      </c>
      <c r="E1916" s="5" t="s">
        <v>4612</v>
      </c>
      <c r="F1916" s="5" t="str">
        <f t="shared" si="158"/>
        <v>Villarreal</v>
      </c>
      <c r="G1916" s="25" t="str">
        <f t="shared" si="159"/>
        <v>2022 ~ 2024</v>
      </c>
      <c r="H1916" s="5" t="str">
        <f t="shared" si="163"/>
        <v>2024</v>
      </c>
      <c r="I1916" s="4" t="s">
        <v>146</v>
      </c>
      <c r="J1916" s="4" t="s">
        <v>98</v>
      </c>
      <c r="K1916" s="4" t="s">
        <v>68</v>
      </c>
      <c r="L1916" s="4">
        <v>79</v>
      </c>
      <c r="M1916" s="4" t="s">
        <v>791</v>
      </c>
      <c r="N1916" s="4">
        <v>0</v>
      </c>
      <c r="O1916" s="6" t="s">
        <v>6894</v>
      </c>
      <c r="P1916" s="6" t="s">
        <v>7104</v>
      </c>
      <c r="Q1916" s="6" t="s">
        <v>6896</v>
      </c>
      <c r="R1916" s="4">
        <v>381</v>
      </c>
      <c r="S1916" s="4">
        <v>75</v>
      </c>
      <c r="T1916" s="4">
        <v>83</v>
      </c>
      <c r="U1916" s="4">
        <v>64</v>
      </c>
      <c r="V1916" s="4">
        <v>77</v>
      </c>
      <c r="W1916" s="4">
        <v>82</v>
      </c>
      <c r="X1916" s="4">
        <v>373</v>
      </c>
      <c r="Y1916" s="4">
        <v>79</v>
      </c>
      <c r="Z1916" s="4">
        <v>79</v>
      </c>
      <c r="AA1916" s="4">
        <v>68</v>
      </c>
      <c r="AB1916" s="4">
        <v>69</v>
      </c>
      <c r="AC1916" s="4">
        <v>78</v>
      </c>
      <c r="AD1916" s="4">
        <v>394</v>
      </c>
      <c r="AE1916" s="4">
        <v>79</v>
      </c>
      <c r="AF1916" s="4">
        <v>78</v>
      </c>
      <c r="AG1916" s="4">
        <v>78</v>
      </c>
      <c r="AH1916" s="4">
        <v>80</v>
      </c>
      <c r="AI1916" s="4">
        <v>79</v>
      </c>
      <c r="AJ1916" s="4">
        <v>376</v>
      </c>
      <c r="AK1916" s="4">
        <v>83</v>
      </c>
      <c r="AL1916" s="4">
        <v>77</v>
      </c>
      <c r="AM1916" s="4">
        <v>68</v>
      </c>
      <c r="AN1916" s="4">
        <v>69</v>
      </c>
      <c r="AO1916" s="4">
        <v>79</v>
      </c>
      <c r="AP1916" s="4">
        <v>348</v>
      </c>
      <c r="AQ1916" s="4">
        <v>58</v>
      </c>
      <c r="AR1916" s="4">
        <v>58</v>
      </c>
      <c r="AS1916" s="4">
        <v>82</v>
      </c>
      <c r="AT1916" s="4">
        <v>74</v>
      </c>
      <c r="AU1916" s="4">
        <v>76</v>
      </c>
      <c r="AV1916" s="4">
        <v>79</v>
      </c>
      <c r="AW1916" s="4">
        <v>143</v>
      </c>
      <c r="AX1916" s="4">
        <v>44</v>
      </c>
      <c r="AY1916" s="4">
        <v>54</v>
      </c>
      <c r="AZ1916" s="4">
        <v>45</v>
      </c>
      <c r="BA1916" s="4">
        <v>64</v>
      </c>
      <c r="BB1916" s="4">
        <v>14</v>
      </c>
      <c r="BC1916" s="4">
        <v>13</v>
      </c>
      <c r="BD1916" s="4">
        <v>13</v>
      </c>
      <c r="BE1916" s="4">
        <v>16</v>
      </c>
      <c r="BF1916" s="4">
        <v>8</v>
      </c>
      <c r="BG1916" s="4">
        <v>2079</v>
      </c>
      <c r="BH1916" s="4">
        <v>432</v>
      </c>
      <c r="BI1916" s="4">
        <v>2</v>
      </c>
      <c r="BJ1916" s="4">
        <v>78</v>
      </c>
      <c r="BK1916" s="4">
        <v>82</v>
      </c>
      <c r="BL1916" s="4">
        <v>74</v>
      </c>
      <c r="BM1916" s="4">
        <v>79</v>
      </c>
      <c r="BN1916" s="4">
        <v>52</v>
      </c>
    </row>
    <row r="1917" spans="1:66" ht="30" customHeight="1" x14ac:dyDescent="0.25">
      <c r="A1917" s="15" t="s">
        <v>2022</v>
      </c>
      <c r="B1917" s="4">
        <v>30</v>
      </c>
      <c r="C1917" s="4">
        <v>84</v>
      </c>
      <c r="D1917" s="4">
        <v>84</v>
      </c>
      <c r="E1917" s="5" t="s">
        <v>6479</v>
      </c>
      <c r="F1917" s="5" t="str">
        <f t="shared" si="158"/>
        <v>Atlético Madrid</v>
      </c>
      <c r="G1917" s="25" t="str">
        <f t="shared" si="159"/>
        <v>2020 ~ 2026</v>
      </c>
      <c r="H1917" s="5" t="str">
        <f t="shared" si="163"/>
        <v>2026</v>
      </c>
      <c r="I1917" s="4" t="s">
        <v>359</v>
      </c>
      <c r="J1917" s="4" t="s">
        <v>612</v>
      </c>
      <c r="K1917" s="4" t="s">
        <v>68</v>
      </c>
      <c r="L1917" s="4">
        <v>84</v>
      </c>
      <c r="M1917" s="4" t="s">
        <v>106</v>
      </c>
      <c r="N1917" s="4">
        <v>0</v>
      </c>
      <c r="O1917" s="6" t="s">
        <v>7281</v>
      </c>
      <c r="P1917" s="6" t="s">
        <v>7098</v>
      </c>
      <c r="Q1917" s="6" t="s">
        <v>7465</v>
      </c>
      <c r="R1917" s="4">
        <v>404</v>
      </c>
      <c r="S1917" s="4">
        <v>72</v>
      </c>
      <c r="T1917" s="4">
        <v>86</v>
      </c>
      <c r="U1917" s="4">
        <v>87</v>
      </c>
      <c r="V1917" s="4">
        <v>77</v>
      </c>
      <c r="W1917" s="4">
        <v>82</v>
      </c>
      <c r="X1917" s="4">
        <v>356</v>
      </c>
      <c r="Y1917" s="4">
        <v>80</v>
      </c>
      <c r="Z1917" s="4">
        <v>78</v>
      </c>
      <c r="AA1917" s="4">
        <v>52</v>
      </c>
      <c r="AB1917" s="4">
        <v>63</v>
      </c>
      <c r="AC1917" s="4">
        <v>83</v>
      </c>
      <c r="AD1917" s="4">
        <v>385</v>
      </c>
      <c r="AE1917" s="4">
        <v>81</v>
      </c>
      <c r="AF1917" s="4">
        <v>83</v>
      </c>
      <c r="AG1917" s="4">
        <v>74</v>
      </c>
      <c r="AH1917" s="4">
        <v>84</v>
      </c>
      <c r="AI1917" s="4">
        <v>63</v>
      </c>
      <c r="AJ1917" s="4">
        <v>412</v>
      </c>
      <c r="AK1917" s="4">
        <v>83</v>
      </c>
      <c r="AL1917" s="4">
        <v>93</v>
      </c>
      <c r="AM1917" s="4">
        <v>79</v>
      </c>
      <c r="AN1917" s="4">
        <v>81</v>
      </c>
      <c r="AO1917" s="4">
        <v>76</v>
      </c>
      <c r="AP1917" s="4">
        <v>334</v>
      </c>
      <c r="AQ1917" s="4">
        <v>69</v>
      </c>
      <c r="AR1917" s="4">
        <v>26</v>
      </c>
      <c r="AS1917" s="4">
        <v>87</v>
      </c>
      <c r="AT1917" s="4">
        <v>77</v>
      </c>
      <c r="AU1917" s="4">
        <v>75</v>
      </c>
      <c r="AV1917" s="4">
        <v>79</v>
      </c>
      <c r="AW1917" s="4">
        <v>71</v>
      </c>
      <c r="AX1917" s="4">
        <v>37</v>
      </c>
      <c r="AY1917" s="4">
        <v>14</v>
      </c>
      <c r="AZ1917" s="4">
        <v>20</v>
      </c>
      <c r="BA1917" s="4">
        <v>22</v>
      </c>
      <c r="BB1917" s="4">
        <v>4</v>
      </c>
      <c r="BC1917" s="4">
        <v>5</v>
      </c>
      <c r="BD1917" s="4">
        <v>4</v>
      </c>
      <c r="BE1917" s="4">
        <v>4</v>
      </c>
      <c r="BF1917" s="4">
        <v>5</v>
      </c>
      <c r="BG1917" s="4">
        <v>1984</v>
      </c>
      <c r="BH1917" s="4">
        <v>428</v>
      </c>
      <c r="BI1917" s="4">
        <v>3</v>
      </c>
      <c r="BJ1917" s="4">
        <v>82</v>
      </c>
      <c r="BK1917" s="4">
        <v>83</v>
      </c>
      <c r="BL1917" s="4">
        <v>73</v>
      </c>
      <c r="BM1917" s="4">
        <v>80</v>
      </c>
      <c r="BN1917" s="4">
        <v>31</v>
      </c>
    </row>
    <row r="1918" spans="1:66" ht="30" customHeight="1" x14ac:dyDescent="0.25">
      <c r="A1918" s="15" t="s">
        <v>1813</v>
      </c>
      <c r="B1918" s="4">
        <v>22</v>
      </c>
      <c r="C1918" s="4">
        <v>76</v>
      </c>
      <c r="D1918" s="4">
        <v>84</v>
      </c>
      <c r="E1918" s="5" t="s">
        <v>1814</v>
      </c>
      <c r="F1918" s="5" t="str">
        <f t="shared" si="158"/>
        <v>Benfica</v>
      </c>
      <c r="G1918" s="25" t="str">
        <f t="shared" si="159"/>
        <v>2019 ~ 2027</v>
      </c>
      <c r="H1918" s="5" t="str">
        <f t="shared" si="163"/>
        <v>2027</v>
      </c>
      <c r="I1918" s="4" t="s">
        <v>138</v>
      </c>
      <c r="J1918" s="4" t="s">
        <v>271</v>
      </c>
      <c r="K1918" s="4" t="s">
        <v>77</v>
      </c>
      <c r="L1918" s="4">
        <v>78</v>
      </c>
      <c r="M1918" s="4" t="s">
        <v>189</v>
      </c>
      <c r="N1918" s="4">
        <v>8</v>
      </c>
      <c r="O1918" s="6" t="s">
        <v>7091</v>
      </c>
      <c r="P1918" s="6" t="s">
        <v>6911</v>
      </c>
      <c r="Q1918" s="6" t="s">
        <v>7427</v>
      </c>
      <c r="R1918" s="4">
        <v>268</v>
      </c>
      <c r="S1918" s="4">
        <v>56</v>
      </c>
      <c r="T1918" s="4">
        <v>32</v>
      </c>
      <c r="U1918" s="4">
        <v>76</v>
      </c>
      <c r="V1918" s="4">
        <v>65</v>
      </c>
      <c r="W1918" s="4">
        <v>39</v>
      </c>
      <c r="X1918" s="4">
        <v>267</v>
      </c>
      <c r="Y1918" s="4">
        <v>61</v>
      </c>
      <c r="Z1918" s="4">
        <v>52</v>
      </c>
      <c r="AA1918" s="4">
        <v>27</v>
      </c>
      <c r="AB1918" s="4">
        <v>62</v>
      </c>
      <c r="AC1918" s="4">
        <v>65</v>
      </c>
      <c r="AD1918" s="4">
        <v>294</v>
      </c>
      <c r="AE1918" s="4">
        <v>66</v>
      </c>
      <c r="AF1918" s="4">
        <v>69</v>
      </c>
      <c r="AG1918" s="4">
        <v>41</v>
      </c>
      <c r="AH1918" s="4">
        <v>75</v>
      </c>
      <c r="AI1918" s="4">
        <v>43</v>
      </c>
      <c r="AJ1918" s="4">
        <v>319</v>
      </c>
      <c r="AK1918" s="4">
        <v>55</v>
      </c>
      <c r="AL1918" s="4">
        <v>80</v>
      </c>
      <c r="AM1918" s="4">
        <v>68</v>
      </c>
      <c r="AN1918" s="4">
        <v>88</v>
      </c>
      <c r="AO1918" s="4">
        <v>28</v>
      </c>
      <c r="AP1918" s="4">
        <v>280</v>
      </c>
      <c r="AQ1918" s="4">
        <v>83</v>
      </c>
      <c r="AR1918" s="4">
        <v>75</v>
      </c>
      <c r="AS1918" s="4">
        <v>29</v>
      </c>
      <c r="AT1918" s="4">
        <v>49</v>
      </c>
      <c r="AU1918" s="4">
        <v>44</v>
      </c>
      <c r="AV1918" s="4">
        <v>75</v>
      </c>
      <c r="AW1918" s="4">
        <v>227</v>
      </c>
      <c r="AX1918" s="4">
        <v>76</v>
      </c>
      <c r="AY1918" s="4">
        <v>77</v>
      </c>
      <c r="AZ1918" s="4">
        <v>74</v>
      </c>
      <c r="BA1918" s="4">
        <v>48</v>
      </c>
      <c r="BB1918" s="4">
        <v>12</v>
      </c>
      <c r="BC1918" s="4">
        <v>12</v>
      </c>
      <c r="BD1918" s="4">
        <v>12</v>
      </c>
      <c r="BE1918" s="4">
        <v>6</v>
      </c>
      <c r="BF1918" s="4">
        <v>6</v>
      </c>
      <c r="BG1918" s="4">
        <v>1703</v>
      </c>
      <c r="BH1918" s="4">
        <v>381</v>
      </c>
      <c r="BI1918" s="4">
        <v>1</v>
      </c>
      <c r="BJ1918" s="4">
        <v>68</v>
      </c>
      <c r="BK1918" s="4">
        <v>37</v>
      </c>
      <c r="BL1918" s="4">
        <v>57</v>
      </c>
      <c r="BM1918" s="4">
        <v>61</v>
      </c>
      <c r="BN1918" s="4">
        <v>76</v>
      </c>
    </row>
    <row r="1919" spans="1:66" ht="30" customHeight="1" x14ac:dyDescent="0.25">
      <c r="A1919" s="15" t="s">
        <v>4681</v>
      </c>
      <c r="B1919" s="4">
        <v>30</v>
      </c>
      <c r="C1919" s="4">
        <v>79</v>
      </c>
      <c r="D1919" s="4">
        <v>79</v>
      </c>
      <c r="E1919" s="5" t="s">
        <v>4682</v>
      </c>
      <c r="F1919" s="5" t="str">
        <f t="shared" si="158"/>
        <v>Athletic Club</v>
      </c>
      <c r="G1919" s="25" t="str">
        <f t="shared" si="159"/>
        <v>2009 ~ 2024</v>
      </c>
      <c r="H1919" s="5" t="str">
        <f t="shared" si="163"/>
        <v>2024</v>
      </c>
      <c r="I1919" s="4" t="s">
        <v>83</v>
      </c>
      <c r="J1919" s="4" t="s">
        <v>308</v>
      </c>
      <c r="K1919" s="4" t="s">
        <v>68</v>
      </c>
      <c r="L1919" s="4">
        <v>79</v>
      </c>
      <c r="M1919" s="4" t="s">
        <v>69</v>
      </c>
      <c r="N1919" s="4">
        <v>0</v>
      </c>
      <c r="O1919" s="6" t="s">
        <v>6968</v>
      </c>
      <c r="P1919" s="6" t="s">
        <v>7010</v>
      </c>
      <c r="Q1919" s="6" t="s">
        <v>6970</v>
      </c>
      <c r="R1919" s="4">
        <v>343</v>
      </c>
      <c r="S1919" s="4">
        <v>75</v>
      </c>
      <c r="T1919" s="4">
        <v>74</v>
      </c>
      <c r="U1919" s="4">
        <v>43</v>
      </c>
      <c r="V1919" s="4" t="s">
        <v>738</v>
      </c>
      <c r="W1919" s="4">
        <v>71</v>
      </c>
      <c r="X1919" s="4">
        <v>400</v>
      </c>
      <c r="Y1919" s="4">
        <v>81</v>
      </c>
      <c r="Z1919" s="4">
        <v>84</v>
      </c>
      <c r="AA1919" s="4">
        <v>79</v>
      </c>
      <c r="AB1919" s="4">
        <v>74</v>
      </c>
      <c r="AC1919" s="4">
        <v>82</v>
      </c>
      <c r="AD1919" s="4">
        <v>416</v>
      </c>
      <c r="AE1919" s="4">
        <v>80</v>
      </c>
      <c r="AF1919" s="4">
        <v>73</v>
      </c>
      <c r="AG1919" s="4">
        <v>92</v>
      </c>
      <c r="AH1919" s="4" t="s">
        <v>1248</v>
      </c>
      <c r="AI1919" s="4">
        <v>94</v>
      </c>
      <c r="AJ1919" s="4">
        <v>323</v>
      </c>
      <c r="AK1919" s="4">
        <v>72</v>
      </c>
      <c r="AL1919" s="4">
        <v>59</v>
      </c>
      <c r="AM1919" s="4">
        <v>70</v>
      </c>
      <c r="AN1919" s="4">
        <v>50</v>
      </c>
      <c r="AO1919" s="4">
        <v>72</v>
      </c>
      <c r="AP1919" s="4">
        <v>329</v>
      </c>
      <c r="AQ1919" s="4">
        <v>66</v>
      </c>
      <c r="AR1919" s="4">
        <v>45</v>
      </c>
      <c r="AS1919" s="4">
        <v>75</v>
      </c>
      <c r="AT1919" s="4" t="s">
        <v>4683</v>
      </c>
      <c r="AU1919" s="4">
        <v>64</v>
      </c>
      <c r="AV1919" s="4">
        <v>84</v>
      </c>
      <c r="AW1919" s="4">
        <v>151</v>
      </c>
      <c r="AX1919" s="4">
        <v>58</v>
      </c>
      <c r="AY1919" s="4">
        <v>55</v>
      </c>
      <c r="AZ1919" s="4">
        <v>38</v>
      </c>
      <c r="BA1919" s="4">
        <v>45</v>
      </c>
      <c r="BB1919" s="4">
        <v>10</v>
      </c>
      <c r="BC1919" s="4">
        <v>5</v>
      </c>
      <c r="BD1919" s="4">
        <v>5</v>
      </c>
      <c r="BE1919" s="4">
        <v>13</v>
      </c>
      <c r="BF1919" s="4">
        <v>12</v>
      </c>
      <c r="BG1919" s="4">
        <v>2007</v>
      </c>
      <c r="BH1919" s="4">
        <v>420</v>
      </c>
      <c r="BI1919" s="4">
        <v>2</v>
      </c>
      <c r="BJ1919" s="4">
        <v>76</v>
      </c>
      <c r="BK1919" s="4">
        <v>73</v>
      </c>
      <c r="BL1919" s="4">
        <v>78</v>
      </c>
      <c r="BM1919" s="4">
        <v>83</v>
      </c>
      <c r="BN1919" s="4">
        <v>51</v>
      </c>
    </row>
    <row r="1920" spans="1:66" ht="30" customHeight="1" x14ac:dyDescent="0.25">
      <c r="A1920" s="15" t="s">
        <v>6137</v>
      </c>
      <c r="B1920" s="4">
        <v>20</v>
      </c>
      <c r="C1920" s="4">
        <v>57</v>
      </c>
      <c r="D1920" s="4">
        <v>71</v>
      </c>
      <c r="E1920" s="5" t="s">
        <v>6138</v>
      </c>
      <c r="F1920" s="5" t="str">
        <f t="shared" si="158"/>
        <v>Getafe</v>
      </c>
      <c r="G1920" s="25" t="str">
        <f t="shared" si="159"/>
        <v>2023 ~ 2024</v>
      </c>
      <c r="H1920" s="5" t="str">
        <f t="shared" si="163"/>
        <v>2024</v>
      </c>
      <c r="I1920" s="4" t="s">
        <v>146</v>
      </c>
      <c r="J1920" s="4" t="s">
        <v>125</v>
      </c>
      <c r="K1920" s="4" t="s">
        <v>68</v>
      </c>
      <c r="L1920" s="4">
        <v>59</v>
      </c>
      <c r="M1920" s="4" t="s">
        <v>189</v>
      </c>
      <c r="N1920" s="4">
        <v>14</v>
      </c>
      <c r="O1920" s="6" t="s">
        <v>7577</v>
      </c>
      <c r="P1920" s="6" t="s">
        <v>6872</v>
      </c>
      <c r="Q1920" s="6" t="s">
        <v>6877</v>
      </c>
      <c r="R1920" s="4">
        <v>194</v>
      </c>
      <c r="S1920" s="4">
        <v>53</v>
      </c>
      <c r="T1920" s="4">
        <v>22</v>
      </c>
      <c r="U1920" s="4">
        <v>51</v>
      </c>
      <c r="V1920" s="4">
        <v>53</v>
      </c>
      <c r="W1920" s="4">
        <v>15</v>
      </c>
      <c r="X1920" s="4">
        <v>173</v>
      </c>
      <c r="Y1920" s="4">
        <v>30</v>
      </c>
      <c r="Z1920" s="4">
        <v>28</v>
      </c>
      <c r="AA1920" s="4">
        <v>23</v>
      </c>
      <c r="AB1920" s="4">
        <v>47</v>
      </c>
      <c r="AC1920" s="4">
        <v>45</v>
      </c>
      <c r="AD1920" s="4">
        <v>278</v>
      </c>
      <c r="AE1920" s="4">
        <v>56</v>
      </c>
      <c r="AF1920" s="4">
        <v>60</v>
      </c>
      <c r="AG1920" s="4">
        <v>44</v>
      </c>
      <c r="AH1920" s="4">
        <v>56</v>
      </c>
      <c r="AI1920" s="4">
        <v>62</v>
      </c>
      <c r="AJ1920" s="4">
        <v>227</v>
      </c>
      <c r="AK1920" s="4">
        <v>38</v>
      </c>
      <c r="AL1920" s="4">
        <v>55</v>
      </c>
      <c r="AM1920" s="4">
        <v>57</v>
      </c>
      <c r="AN1920" s="4">
        <v>59</v>
      </c>
      <c r="AO1920" s="4">
        <v>18</v>
      </c>
      <c r="AP1920" s="4">
        <v>194</v>
      </c>
      <c r="AQ1920" s="4">
        <v>56</v>
      </c>
      <c r="AR1920" s="4">
        <v>58</v>
      </c>
      <c r="AS1920" s="4">
        <v>22</v>
      </c>
      <c r="AT1920" s="4">
        <v>26</v>
      </c>
      <c r="AU1920" s="4">
        <v>32</v>
      </c>
      <c r="AV1920" s="4">
        <v>45</v>
      </c>
      <c r="AW1920" s="4">
        <v>177</v>
      </c>
      <c r="AX1920" s="4">
        <v>55</v>
      </c>
      <c r="AY1920" s="4">
        <v>64</v>
      </c>
      <c r="AZ1920" s="4">
        <v>58</v>
      </c>
      <c r="BA1920" s="4">
        <v>53</v>
      </c>
      <c r="BB1920" s="4">
        <v>13</v>
      </c>
      <c r="BC1920" s="4">
        <v>11</v>
      </c>
      <c r="BD1920" s="4">
        <v>12</v>
      </c>
      <c r="BE1920" s="4">
        <v>12</v>
      </c>
      <c r="BF1920" s="4">
        <v>5</v>
      </c>
      <c r="BG1920" s="4">
        <v>1296</v>
      </c>
      <c r="BH1920" s="4">
        <v>283</v>
      </c>
      <c r="BI1920" s="4">
        <v>1</v>
      </c>
      <c r="BJ1920" s="4">
        <v>58</v>
      </c>
      <c r="BK1920" s="4">
        <v>25</v>
      </c>
      <c r="BL1920" s="4">
        <v>44</v>
      </c>
      <c r="BM1920" s="4">
        <v>40</v>
      </c>
      <c r="BN1920" s="4">
        <v>58</v>
      </c>
    </row>
    <row r="1921" spans="1:66" ht="30" customHeight="1" x14ac:dyDescent="0.25">
      <c r="A1921" s="15" t="s">
        <v>2848</v>
      </c>
      <c r="B1921" s="4">
        <v>27</v>
      </c>
      <c r="C1921" s="4">
        <v>79</v>
      </c>
      <c r="D1921" s="4">
        <v>81</v>
      </c>
      <c r="E1921" s="5" t="s">
        <v>1417</v>
      </c>
      <c r="F1921" s="5" t="str">
        <f t="shared" si="158"/>
        <v>West Ham United</v>
      </c>
      <c r="G1921" s="25" t="str">
        <f t="shared" si="159"/>
        <v>2022 ~ 2027</v>
      </c>
      <c r="H1921" s="5" t="str">
        <f t="shared" si="163"/>
        <v>2027</v>
      </c>
      <c r="I1921" s="4" t="s">
        <v>359</v>
      </c>
      <c r="J1921" s="4" t="s">
        <v>67</v>
      </c>
      <c r="K1921" s="4" t="s">
        <v>77</v>
      </c>
      <c r="L1921" s="4">
        <v>81</v>
      </c>
      <c r="M1921" s="4" t="s">
        <v>189</v>
      </c>
      <c r="N1921" s="4">
        <v>2</v>
      </c>
      <c r="O1921" s="6" t="s">
        <v>7302</v>
      </c>
      <c r="P1921" s="6" t="s">
        <v>6955</v>
      </c>
      <c r="Q1921" s="6" t="s">
        <v>7245</v>
      </c>
      <c r="R1921" s="4">
        <v>284</v>
      </c>
      <c r="S1921" s="4">
        <v>48</v>
      </c>
      <c r="T1921" s="4">
        <v>40</v>
      </c>
      <c r="U1921" s="4">
        <v>81</v>
      </c>
      <c r="V1921" s="4">
        <v>74</v>
      </c>
      <c r="W1921" s="4">
        <v>41</v>
      </c>
      <c r="X1921" s="4">
        <v>303</v>
      </c>
      <c r="Y1921" s="4">
        <v>58</v>
      </c>
      <c r="Z1921" s="4">
        <v>55</v>
      </c>
      <c r="AA1921" s="4">
        <v>41</v>
      </c>
      <c r="AB1921" s="4">
        <v>75</v>
      </c>
      <c r="AC1921" s="4">
        <v>74</v>
      </c>
      <c r="AD1921" s="4">
        <v>332</v>
      </c>
      <c r="AE1921" s="4">
        <v>66</v>
      </c>
      <c r="AF1921" s="4">
        <v>80</v>
      </c>
      <c r="AG1921" s="4">
        <v>58</v>
      </c>
      <c r="AH1921" s="4">
        <v>79</v>
      </c>
      <c r="AI1921" s="4">
        <v>49</v>
      </c>
      <c r="AJ1921" s="4">
        <v>352</v>
      </c>
      <c r="AK1921" s="4">
        <v>69</v>
      </c>
      <c r="AL1921" s="4">
        <v>84</v>
      </c>
      <c r="AM1921" s="4">
        <v>69</v>
      </c>
      <c r="AN1921" s="4">
        <v>76</v>
      </c>
      <c r="AO1921" s="4">
        <v>54</v>
      </c>
      <c r="AP1921" s="4">
        <v>320</v>
      </c>
      <c r="AQ1921" s="4">
        <v>77</v>
      </c>
      <c r="AR1921" s="4">
        <v>81</v>
      </c>
      <c r="AS1921" s="4">
        <v>52</v>
      </c>
      <c r="AT1921" s="4">
        <v>62</v>
      </c>
      <c r="AU1921" s="4">
        <v>48</v>
      </c>
      <c r="AV1921" s="4">
        <v>72</v>
      </c>
      <c r="AW1921" s="4">
        <v>240</v>
      </c>
      <c r="AX1921" s="4">
        <v>79</v>
      </c>
      <c r="AY1921" s="4">
        <v>83</v>
      </c>
      <c r="AZ1921" s="4">
        <v>78</v>
      </c>
      <c r="BA1921" s="4">
        <v>51</v>
      </c>
      <c r="BB1921" s="4">
        <v>7</v>
      </c>
      <c r="BC1921" s="4">
        <v>15</v>
      </c>
      <c r="BD1921" s="4">
        <v>9</v>
      </c>
      <c r="BE1921" s="4">
        <v>14</v>
      </c>
      <c r="BF1921" s="4">
        <v>6</v>
      </c>
      <c r="BG1921" s="4">
        <v>1882</v>
      </c>
      <c r="BH1921" s="4">
        <v>408</v>
      </c>
      <c r="BI1921" s="4">
        <v>2</v>
      </c>
      <c r="BJ1921" s="4">
        <v>74</v>
      </c>
      <c r="BK1921" s="4">
        <v>50</v>
      </c>
      <c r="BL1921" s="4">
        <v>64</v>
      </c>
      <c r="BM1921" s="4">
        <v>64</v>
      </c>
      <c r="BN1921" s="4">
        <v>81</v>
      </c>
    </row>
    <row r="1922" spans="1:66" ht="30" customHeight="1" x14ac:dyDescent="0.25">
      <c r="A1922" s="15" t="s">
        <v>3722</v>
      </c>
      <c r="B1922" s="4">
        <v>21</v>
      </c>
      <c r="C1922" s="4">
        <v>70</v>
      </c>
      <c r="D1922" s="4">
        <v>78</v>
      </c>
      <c r="E1922" s="5" t="s">
        <v>3723</v>
      </c>
      <c r="F1922" s="5" t="str">
        <f t="shared" ref="F1922:F1985" si="164">IFERROR(LEFT(E1922, FIND(CHAR(10), E1922)-1), "")</f>
        <v>Crystal Palace</v>
      </c>
      <c r="G1922" s="25" t="str">
        <f t="shared" ref="G1922:G1985" si="165">IFERROR(MID(E1922,FIND(CHAR(10),E1922)+1,LEN(E1922)),")
=SI.ERROR(EXTRAE(A1, ENCONTRAR(CARACTER(10), A1)+1, LARGO(A1)), """)</f>
        <v>2023 ~ 2026</v>
      </c>
      <c r="H1922" s="5" t="str">
        <f t="shared" si="163"/>
        <v>2026</v>
      </c>
      <c r="I1922" s="4" t="s">
        <v>283</v>
      </c>
      <c r="J1922" s="4" t="s">
        <v>260</v>
      </c>
      <c r="K1922" s="4" t="s">
        <v>68</v>
      </c>
      <c r="L1922" s="4">
        <v>73</v>
      </c>
      <c r="M1922" s="4" t="s">
        <v>69</v>
      </c>
      <c r="N1922" s="4">
        <v>8</v>
      </c>
      <c r="O1922" s="6" t="s">
        <v>6995</v>
      </c>
      <c r="P1922" s="6" t="s">
        <v>6895</v>
      </c>
      <c r="Q1922" s="6" t="s">
        <v>7462</v>
      </c>
      <c r="R1922" s="4">
        <v>295</v>
      </c>
      <c r="S1922" s="4">
        <v>57</v>
      </c>
      <c r="T1922" s="4">
        <v>59</v>
      </c>
      <c r="U1922" s="4">
        <v>56</v>
      </c>
      <c r="V1922" s="4">
        <v>75</v>
      </c>
      <c r="W1922" s="4">
        <v>48</v>
      </c>
      <c r="X1922" s="4">
        <v>307</v>
      </c>
      <c r="Y1922" s="4">
        <v>77</v>
      </c>
      <c r="Z1922" s="4">
        <v>45</v>
      </c>
      <c r="AA1922" s="4">
        <v>46</v>
      </c>
      <c r="AB1922" s="4">
        <v>64</v>
      </c>
      <c r="AC1922" s="4">
        <v>75</v>
      </c>
      <c r="AD1922" s="4">
        <v>367</v>
      </c>
      <c r="AE1922" s="4">
        <v>74</v>
      </c>
      <c r="AF1922" s="4">
        <v>70</v>
      </c>
      <c r="AG1922" s="4">
        <v>75</v>
      </c>
      <c r="AH1922" s="4">
        <v>70</v>
      </c>
      <c r="AI1922" s="4">
        <v>78</v>
      </c>
      <c r="AJ1922" s="4">
        <v>325</v>
      </c>
      <c r="AK1922" s="4">
        <v>71</v>
      </c>
      <c r="AL1922" s="4">
        <v>67</v>
      </c>
      <c r="AM1922" s="4">
        <v>64</v>
      </c>
      <c r="AN1922" s="4">
        <v>58</v>
      </c>
      <c r="AO1922" s="4">
        <v>65</v>
      </c>
      <c r="AP1922" s="4">
        <v>314</v>
      </c>
      <c r="AQ1922" s="4">
        <v>66</v>
      </c>
      <c r="AR1922" s="4">
        <v>64</v>
      </c>
      <c r="AS1922" s="4">
        <v>65</v>
      </c>
      <c r="AT1922" s="4">
        <v>70</v>
      </c>
      <c r="AU1922" s="4">
        <v>49</v>
      </c>
      <c r="AV1922" s="4">
        <v>65</v>
      </c>
      <c r="AW1922" s="4">
        <v>180</v>
      </c>
      <c r="AX1922" s="4">
        <v>55</v>
      </c>
      <c r="AY1922" s="4">
        <v>67</v>
      </c>
      <c r="AZ1922" s="4">
        <v>58</v>
      </c>
      <c r="BA1922" s="4">
        <v>43</v>
      </c>
      <c r="BB1922" s="4">
        <v>13</v>
      </c>
      <c r="BC1922" s="4">
        <v>9</v>
      </c>
      <c r="BD1922" s="4">
        <v>7</v>
      </c>
      <c r="BE1922" s="4">
        <v>5</v>
      </c>
      <c r="BF1922" s="4">
        <v>9</v>
      </c>
      <c r="BG1922" s="4">
        <v>1831</v>
      </c>
      <c r="BH1922" s="4">
        <v>398</v>
      </c>
      <c r="BI1922" s="4">
        <v>1</v>
      </c>
      <c r="BJ1922" s="4">
        <v>72</v>
      </c>
      <c r="BK1922" s="4">
        <v>62</v>
      </c>
      <c r="BL1922" s="4">
        <v>66</v>
      </c>
      <c r="BM1922" s="4">
        <v>75</v>
      </c>
      <c r="BN1922" s="4">
        <v>61</v>
      </c>
    </row>
    <row r="1923" spans="1:66" ht="30" customHeight="1" x14ac:dyDescent="0.25">
      <c r="A1923" s="15" t="s">
        <v>6474</v>
      </c>
      <c r="B1923" s="4">
        <v>28</v>
      </c>
      <c r="C1923" s="4">
        <v>82</v>
      </c>
      <c r="D1923" s="4">
        <v>83</v>
      </c>
      <c r="E1923" s="5" t="s">
        <v>1427</v>
      </c>
      <c r="F1923" s="5" t="str">
        <f t="shared" si="164"/>
        <v>Manchester City</v>
      </c>
      <c r="G1923" s="25" t="str">
        <f t="shared" si="165"/>
        <v>2020 ~ 2027</v>
      </c>
      <c r="H1923" s="5" t="str">
        <f t="shared" si="163"/>
        <v>2027</v>
      </c>
      <c r="I1923" s="4" t="s">
        <v>146</v>
      </c>
      <c r="J1923" s="4" t="s">
        <v>125</v>
      </c>
      <c r="K1923" s="4" t="s">
        <v>77</v>
      </c>
      <c r="L1923" s="4">
        <v>83</v>
      </c>
      <c r="M1923" s="4" t="s">
        <v>189</v>
      </c>
      <c r="N1923" s="4">
        <v>1</v>
      </c>
      <c r="O1923" s="6" t="s">
        <v>7289</v>
      </c>
      <c r="P1923" s="6" t="s">
        <v>6965</v>
      </c>
      <c r="Q1923" s="6" t="s">
        <v>7409</v>
      </c>
      <c r="R1923" s="4">
        <v>326</v>
      </c>
      <c r="S1923" s="4">
        <v>63</v>
      </c>
      <c r="T1923" s="4">
        <v>48</v>
      </c>
      <c r="U1923" s="4">
        <v>82</v>
      </c>
      <c r="V1923" s="4">
        <v>81</v>
      </c>
      <c r="W1923" s="4">
        <v>52</v>
      </c>
      <c r="X1923" s="4">
        <v>349</v>
      </c>
      <c r="Y1923" s="4">
        <v>73</v>
      </c>
      <c r="Z1923" s="4">
        <v>64</v>
      </c>
      <c r="AA1923" s="4">
        <v>59</v>
      </c>
      <c r="AB1923" s="4">
        <v>75</v>
      </c>
      <c r="AC1923" s="4">
        <v>78</v>
      </c>
      <c r="AD1923" s="4">
        <v>371</v>
      </c>
      <c r="AE1923" s="4">
        <v>78</v>
      </c>
      <c r="AF1923" s="4">
        <v>75</v>
      </c>
      <c r="AG1923" s="4">
        <v>67</v>
      </c>
      <c r="AH1923" s="4">
        <v>83</v>
      </c>
      <c r="AI1923" s="4">
        <v>68</v>
      </c>
      <c r="AJ1923" s="4">
        <v>358</v>
      </c>
      <c r="AK1923" s="4">
        <v>64</v>
      </c>
      <c r="AL1923" s="4">
        <v>89</v>
      </c>
      <c r="AM1923" s="4">
        <v>71</v>
      </c>
      <c r="AN1923" s="4">
        <v>78</v>
      </c>
      <c r="AO1923" s="4">
        <v>56</v>
      </c>
      <c r="AP1923" s="4">
        <v>331</v>
      </c>
      <c r="AQ1923" s="4">
        <v>78</v>
      </c>
      <c r="AR1923" s="4">
        <v>81</v>
      </c>
      <c r="AS1923" s="4">
        <v>51</v>
      </c>
      <c r="AT1923" s="4">
        <v>68</v>
      </c>
      <c r="AU1923" s="4">
        <v>53</v>
      </c>
      <c r="AV1923" s="4">
        <v>79</v>
      </c>
      <c r="AW1923" s="4">
        <v>252</v>
      </c>
      <c r="AX1923" s="4">
        <v>84</v>
      </c>
      <c r="AY1923" s="4">
        <v>85</v>
      </c>
      <c r="AZ1923" s="4">
        <v>83</v>
      </c>
      <c r="BA1923" s="4">
        <v>50</v>
      </c>
      <c r="BB1923" s="4">
        <v>10</v>
      </c>
      <c r="BC1923" s="4">
        <v>7</v>
      </c>
      <c r="BD1923" s="4">
        <v>7</v>
      </c>
      <c r="BE1923" s="4">
        <v>16</v>
      </c>
      <c r="BF1923" s="4">
        <v>10</v>
      </c>
      <c r="BG1923" s="4">
        <v>2037</v>
      </c>
      <c r="BH1923" s="4">
        <v>435</v>
      </c>
      <c r="BI1923" s="4">
        <v>3</v>
      </c>
      <c r="BJ1923" s="4">
        <v>76</v>
      </c>
      <c r="BK1923" s="4">
        <v>53</v>
      </c>
      <c r="BL1923" s="4">
        <v>72</v>
      </c>
      <c r="BM1923" s="4">
        <v>74</v>
      </c>
      <c r="BN1923" s="4">
        <v>83</v>
      </c>
    </row>
    <row r="1924" spans="1:66" ht="30" customHeight="1" x14ac:dyDescent="0.25">
      <c r="A1924" s="15" t="s">
        <v>4654</v>
      </c>
      <c r="B1924" s="4">
        <v>26</v>
      </c>
      <c r="C1924" s="4">
        <v>77</v>
      </c>
      <c r="D1924" s="4">
        <v>78</v>
      </c>
      <c r="E1924" s="5" t="s">
        <v>4655</v>
      </c>
      <c r="F1924" s="5" t="str">
        <f t="shared" si="164"/>
        <v>FSV Mainz 05</v>
      </c>
      <c r="G1924" s="25" t="str">
        <f t="shared" si="165"/>
        <v>2024 ~ 2026</v>
      </c>
      <c r="H1924" s="5" t="str">
        <f t="shared" si="163"/>
        <v>2026</v>
      </c>
      <c r="I1924" s="4" t="s">
        <v>146</v>
      </c>
      <c r="J1924" s="4" t="s">
        <v>125</v>
      </c>
      <c r="K1924" s="4" t="s">
        <v>68</v>
      </c>
      <c r="L1924" s="4">
        <v>79</v>
      </c>
      <c r="M1924" s="4" t="s">
        <v>69</v>
      </c>
      <c r="N1924" s="4">
        <v>1</v>
      </c>
      <c r="O1924" s="6" t="s">
        <v>7247</v>
      </c>
      <c r="P1924" s="6" t="s">
        <v>7114</v>
      </c>
      <c r="Q1924" s="6" t="s">
        <v>7646</v>
      </c>
      <c r="R1924" s="4">
        <v>333</v>
      </c>
      <c r="S1924" s="4">
        <v>78</v>
      </c>
      <c r="T1924" s="4">
        <v>68</v>
      </c>
      <c r="U1924" s="4">
        <v>42</v>
      </c>
      <c r="V1924" s="4" t="s">
        <v>200</v>
      </c>
      <c r="W1924" s="4">
        <v>66</v>
      </c>
      <c r="X1924" s="4">
        <v>395</v>
      </c>
      <c r="Y1924" s="4">
        <v>83</v>
      </c>
      <c r="Z1924" s="4">
        <v>80</v>
      </c>
      <c r="AA1924" s="4" t="s">
        <v>660</v>
      </c>
      <c r="AB1924" s="4">
        <v>77</v>
      </c>
      <c r="AC1924" s="4">
        <v>81</v>
      </c>
      <c r="AD1924" s="4">
        <v>373</v>
      </c>
      <c r="AE1924" s="4">
        <v>76</v>
      </c>
      <c r="AF1924" s="4" t="s">
        <v>2007</v>
      </c>
      <c r="AG1924" s="4">
        <v>81</v>
      </c>
      <c r="AH1924" s="4" t="s">
        <v>316</v>
      </c>
      <c r="AI1924" s="4">
        <v>78</v>
      </c>
      <c r="AJ1924" s="4">
        <v>366</v>
      </c>
      <c r="AK1924" s="4">
        <v>81</v>
      </c>
      <c r="AL1924" s="4" t="s">
        <v>961</v>
      </c>
      <c r="AM1924" s="4" t="s">
        <v>199</v>
      </c>
      <c r="AN1924" s="4" t="s">
        <v>468</v>
      </c>
      <c r="AO1924" s="4">
        <v>76</v>
      </c>
      <c r="AP1924" s="4">
        <v>352</v>
      </c>
      <c r="AQ1924" s="4" t="s">
        <v>595</v>
      </c>
      <c r="AR1924" s="4" t="s">
        <v>1495</v>
      </c>
      <c r="AS1924" s="4" t="s">
        <v>624</v>
      </c>
      <c r="AT1924" s="4" t="s">
        <v>621</v>
      </c>
      <c r="AU1924" s="4">
        <v>65</v>
      </c>
      <c r="AV1924" s="4" t="s">
        <v>2829</v>
      </c>
      <c r="AW1924" s="4">
        <v>160</v>
      </c>
      <c r="AX1924" s="4" t="s">
        <v>469</v>
      </c>
      <c r="AY1924" s="4" t="s">
        <v>1883</v>
      </c>
      <c r="AZ1924" s="4">
        <v>42</v>
      </c>
      <c r="BA1924" s="4">
        <v>60</v>
      </c>
      <c r="BB1924" s="4">
        <v>12</v>
      </c>
      <c r="BC1924" s="4">
        <v>12</v>
      </c>
      <c r="BD1924" s="4">
        <v>14</v>
      </c>
      <c r="BE1924" s="4">
        <v>12</v>
      </c>
      <c r="BF1924" s="4">
        <v>10</v>
      </c>
      <c r="BG1924" s="4">
        <v>2039</v>
      </c>
      <c r="BH1924" s="4">
        <v>426</v>
      </c>
      <c r="BI1924" s="4">
        <v>2</v>
      </c>
      <c r="BJ1924" s="4">
        <v>68</v>
      </c>
      <c r="BK1924" s="4">
        <v>72</v>
      </c>
      <c r="BL1924" s="4">
        <v>78</v>
      </c>
      <c r="BM1924" s="4">
        <v>81</v>
      </c>
      <c r="BN1924" s="4">
        <v>57</v>
      </c>
    </row>
    <row r="1925" spans="1:66" ht="30" customHeight="1" x14ac:dyDescent="0.25">
      <c r="A1925" s="15" t="s">
        <v>1837</v>
      </c>
      <c r="B1925" s="4">
        <v>21</v>
      </c>
      <c r="C1925" s="4">
        <v>73</v>
      </c>
      <c r="D1925" s="4">
        <v>81</v>
      </c>
      <c r="E1925" s="5" t="s">
        <v>1838</v>
      </c>
      <c r="F1925" s="5" t="str">
        <f t="shared" si="164"/>
        <v>SC Freiburg</v>
      </c>
      <c r="G1925" s="25" t="str">
        <f t="shared" si="165"/>
        <v>2021 ~ 2027</v>
      </c>
      <c r="H1925" s="5" t="str">
        <f t="shared" si="163"/>
        <v>2027</v>
      </c>
      <c r="I1925" s="4" t="s">
        <v>359</v>
      </c>
      <c r="J1925" s="4" t="s">
        <v>1839</v>
      </c>
      <c r="K1925" s="4" t="s">
        <v>68</v>
      </c>
      <c r="L1925" s="4">
        <v>73</v>
      </c>
      <c r="M1925" s="4" t="s">
        <v>508</v>
      </c>
      <c r="N1925" s="4">
        <v>8</v>
      </c>
      <c r="O1925" s="6" t="s">
        <v>6894</v>
      </c>
      <c r="P1925" s="6" t="s">
        <v>6911</v>
      </c>
      <c r="Q1925" s="6" t="s">
        <v>7061</v>
      </c>
      <c r="R1925" s="4">
        <v>68</v>
      </c>
      <c r="S1925" s="4">
        <v>12</v>
      </c>
      <c r="T1925" s="4">
        <v>8</v>
      </c>
      <c r="U1925" s="4">
        <v>13</v>
      </c>
      <c r="V1925" s="4">
        <v>27</v>
      </c>
      <c r="W1925" s="4">
        <v>8</v>
      </c>
      <c r="X1925" s="4">
        <v>81</v>
      </c>
      <c r="Y1925" s="4">
        <v>11</v>
      </c>
      <c r="Z1925" s="4">
        <v>13</v>
      </c>
      <c r="AA1925" s="4">
        <v>12</v>
      </c>
      <c r="AB1925" s="4">
        <v>31</v>
      </c>
      <c r="AC1925" s="4">
        <v>14</v>
      </c>
      <c r="AD1925" s="4">
        <v>204</v>
      </c>
      <c r="AE1925" s="4">
        <v>35</v>
      </c>
      <c r="AF1925" s="4">
        <v>36</v>
      </c>
      <c r="AG1925" s="4">
        <v>32</v>
      </c>
      <c r="AH1925" s="4">
        <v>70</v>
      </c>
      <c r="AI1925" s="4">
        <v>31</v>
      </c>
      <c r="AJ1925" s="4">
        <v>237</v>
      </c>
      <c r="AK1925" s="4">
        <v>53</v>
      </c>
      <c r="AL1925" s="4">
        <v>67</v>
      </c>
      <c r="AM1925" s="4">
        <v>29</v>
      </c>
      <c r="AN1925" s="4">
        <v>79</v>
      </c>
      <c r="AO1925" s="4">
        <v>9</v>
      </c>
      <c r="AP1925" s="4">
        <v>112</v>
      </c>
      <c r="AQ1925" s="4">
        <v>26</v>
      </c>
      <c r="AR1925" s="4">
        <v>13</v>
      </c>
      <c r="AS1925" s="4">
        <v>9</v>
      </c>
      <c r="AT1925" s="4">
        <v>50</v>
      </c>
      <c r="AU1925" s="4">
        <v>14</v>
      </c>
      <c r="AV1925" s="4">
        <v>46</v>
      </c>
      <c r="AW1925" s="4">
        <v>36</v>
      </c>
      <c r="AX1925" s="4">
        <v>12</v>
      </c>
      <c r="AY1925" s="4">
        <v>12</v>
      </c>
      <c r="AZ1925" s="4">
        <v>12</v>
      </c>
      <c r="BA1925" s="4">
        <v>358</v>
      </c>
      <c r="BB1925" s="4">
        <v>73</v>
      </c>
      <c r="BC1925" s="4">
        <v>69</v>
      </c>
      <c r="BD1925" s="4">
        <v>70</v>
      </c>
      <c r="BE1925" s="4">
        <v>72</v>
      </c>
      <c r="BF1925" s="4">
        <v>74</v>
      </c>
      <c r="BG1925" s="4">
        <v>1096</v>
      </c>
      <c r="BH1925" s="4">
        <v>393</v>
      </c>
      <c r="BI1925" s="4">
        <v>1</v>
      </c>
      <c r="BJ1925" s="4">
        <v>73</v>
      </c>
      <c r="BK1925" s="4">
        <v>69</v>
      </c>
      <c r="BL1925" s="4">
        <v>70</v>
      </c>
      <c r="BM1925" s="4">
        <v>74</v>
      </c>
      <c r="BN1925" s="4">
        <v>35</v>
      </c>
    </row>
    <row r="1926" spans="1:66" ht="30" customHeight="1" x14ac:dyDescent="0.25">
      <c r="A1926" s="15" t="s">
        <v>5394</v>
      </c>
      <c r="B1926" s="4">
        <v>24</v>
      </c>
      <c r="C1926" s="4">
        <v>74</v>
      </c>
      <c r="D1926" s="4">
        <v>77</v>
      </c>
      <c r="E1926" s="5" t="s">
        <v>5395</v>
      </c>
      <c r="F1926" s="5" t="str">
        <f t="shared" si="164"/>
        <v>Sassuolo</v>
      </c>
      <c r="G1926" s="25" t="str">
        <f t="shared" si="165"/>
        <v>2023 ~ 2026</v>
      </c>
      <c r="H1926" s="5" t="str">
        <f t="shared" si="163"/>
        <v>2026</v>
      </c>
      <c r="I1926" s="4" t="s">
        <v>112</v>
      </c>
      <c r="J1926" s="4" t="s">
        <v>84</v>
      </c>
      <c r="K1926" s="4" t="s">
        <v>68</v>
      </c>
      <c r="L1926" s="4">
        <v>77</v>
      </c>
      <c r="M1926" s="4" t="s">
        <v>69</v>
      </c>
      <c r="N1926" s="4">
        <v>3</v>
      </c>
      <c r="O1926" s="6" t="s">
        <v>6894</v>
      </c>
      <c r="P1926" s="6" t="s">
        <v>6895</v>
      </c>
      <c r="Q1926" s="6" t="s">
        <v>7103</v>
      </c>
      <c r="R1926" s="4">
        <v>335</v>
      </c>
      <c r="S1926" s="4">
        <v>71</v>
      </c>
      <c r="T1926" s="4">
        <v>65</v>
      </c>
      <c r="U1926" s="4">
        <v>54</v>
      </c>
      <c r="V1926" s="4">
        <v>77</v>
      </c>
      <c r="W1926" s="4">
        <v>68</v>
      </c>
      <c r="X1926" s="4">
        <v>367</v>
      </c>
      <c r="Y1926" s="4">
        <v>77</v>
      </c>
      <c r="Z1926" s="4">
        <v>75</v>
      </c>
      <c r="AA1926" s="4">
        <v>64</v>
      </c>
      <c r="AB1926" s="4">
        <v>72</v>
      </c>
      <c r="AC1926" s="4">
        <v>79</v>
      </c>
      <c r="AD1926" s="4">
        <v>377</v>
      </c>
      <c r="AE1926" s="4">
        <v>77</v>
      </c>
      <c r="AF1926" s="4">
        <v>77</v>
      </c>
      <c r="AG1926" s="4">
        <v>78</v>
      </c>
      <c r="AH1926" s="4">
        <v>70</v>
      </c>
      <c r="AI1926" s="4">
        <v>75</v>
      </c>
      <c r="AJ1926" s="4">
        <v>347</v>
      </c>
      <c r="AK1926" s="4">
        <v>74</v>
      </c>
      <c r="AL1926" s="4">
        <v>69</v>
      </c>
      <c r="AM1926" s="4">
        <v>76</v>
      </c>
      <c r="AN1926" s="4">
        <v>63</v>
      </c>
      <c r="AO1926" s="4">
        <v>65</v>
      </c>
      <c r="AP1926" s="4">
        <v>343</v>
      </c>
      <c r="AQ1926" s="4">
        <v>67</v>
      </c>
      <c r="AR1926" s="4">
        <v>56</v>
      </c>
      <c r="AS1926" s="4">
        <v>75</v>
      </c>
      <c r="AT1926" s="4">
        <v>76</v>
      </c>
      <c r="AU1926" s="4">
        <v>69</v>
      </c>
      <c r="AV1926" s="4">
        <v>68</v>
      </c>
      <c r="AW1926" s="4">
        <v>184</v>
      </c>
      <c r="AX1926" s="4">
        <v>58</v>
      </c>
      <c r="AY1926" s="4">
        <v>62</v>
      </c>
      <c r="AZ1926" s="4">
        <v>64</v>
      </c>
      <c r="BA1926" s="4">
        <v>46</v>
      </c>
      <c r="BB1926" s="4">
        <v>14</v>
      </c>
      <c r="BC1926" s="4">
        <v>6</v>
      </c>
      <c r="BD1926" s="4">
        <v>10</v>
      </c>
      <c r="BE1926" s="4">
        <v>7</v>
      </c>
      <c r="BF1926" s="4">
        <v>9</v>
      </c>
      <c r="BG1926" s="4">
        <v>1999</v>
      </c>
      <c r="BH1926" s="4">
        <v>422</v>
      </c>
      <c r="BI1926" s="4">
        <v>1</v>
      </c>
      <c r="BJ1926" s="4">
        <v>77</v>
      </c>
      <c r="BK1926" s="4">
        <v>68</v>
      </c>
      <c r="BL1926" s="4">
        <v>74</v>
      </c>
      <c r="BM1926" s="4">
        <v>77</v>
      </c>
      <c r="BN1926" s="4">
        <v>59</v>
      </c>
    </row>
    <row r="1927" spans="1:66" ht="30" customHeight="1" x14ac:dyDescent="0.25">
      <c r="A1927" s="15" t="s">
        <v>642</v>
      </c>
      <c r="B1927" s="4">
        <v>26</v>
      </c>
      <c r="C1927" s="4">
        <v>86</v>
      </c>
      <c r="D1927" s="4">
        <v>87</v>
      </c>
      <c r="E1927" s="5" t="s">
        <v>643</v>
      </c>
      <c r="F1927" s="5" t="str">
        <f t="shared" si="164"/>
        <v>Inter</v>
      </c>
      <c r="G1927" s="25" t="str">
        <f t="shared" si="165"/>
        <v>2020 ~ 2026</v>
      </c>
      <c r="H1927" s="5" t="str">
        <f t="shared" si="163"/>
        <v>2026</v>
      </c>
      <c r="I1927" s="4" t="s">
        <v>252</v>
      </c>
      <c r="J1927" s="4" t="s">
        <v>84</v>
      </c>
      <c r="K1927" s="4" t="s">
        <v>68</v>
      </c>
      <c r="L1927" s="4">
        <v>86</v>
      </c>
      <c r="M1927" s="4" t="s">
        <v>195</v>
      </c>
      <c r="N1927" s="4">
        <v>1</v>
      </c>
      <c r="O1927" s="6" t="s">
        <v>7078</v>
      </c>
      <c r="P1927" s="6" t="s">
        <v>6965</v>
      </c>
      <c r="Q1927" s="6" t="s">
        <v>7079</v>
      </c>
      <c r="R1927" s="4">
        <v>378</v>
      </c>
      <c r="S1927" s="4">
        <v>79</v>
      </c>
      <c r="T1927" s="4">
        <v>78</v>
      </c>
      <c r="U1927" s="4">
        <v>53</v>
      </c>
      <c r="V1927" s="4">
        <v>88</v>
      </c>
      <c r="W1927" s="4">
        <v>80</v>
      </c>
      <c r="X1927" s="4">
        <v>399</v>
      </c>
      <c r="Y1927" s="4">
        <v>81</v>
      </c>
      <c r="Z1927" s="4">
        <v>79</v>
      </c>
      <c r="AA1927" s="4">
        <v>67</v>
      </c>
      <c r="AB1927" s="4">
        <v>85</v>
      </c>
      <c r="AC1927" s="4">
        <v>87</v>
      </c>
      <c r="AD1927" s="4">
        <v>430</v>
      </c>
      <c r="AE1927" s="4">
        <v>83</v>
      </c>
      <c r="AF1927" s="4">
        <v>78</v>
      </c>
      <c r="AG1927" s="4">
        <v>90</v>
      </c>
      <c r="AH1927" s="4">
        <v>89</v>
      </c>
      <c r="AI1927" s="4">
        <v>90</v>
      </c>
      <c r="AJ1927" s="4">
        <v>401</v>
      </c>
      <c r="AK1927" s="4">
        <v>80</v>
      </c>
      <c r="AL1927" s="4">
        <v>75</v>
      </c>
      <c r="AM1927" s="4">
        <v>94</v>
      </c>
      <c r="AN1927" s="4">
        <v>73</v>
      </c>
      <c r="AO1927" s="4">
        <v>79</v>
      </c>
      <c r="AP1927" s="4">
        <v>406</v>
      </c>
      <c r="AQ1927" s="4">
        <v>84</v>
      </c>
      <c r="AR1927" s="4">
        <v>83</v>
      </c>
      <c r="AS1927" s="4">
        <v>83</v>
      </c>
      <c r="AT1927" s="4">
        <v>83</v>
      </c>
      <c r="AU1927" s="4">
        <v>73</v>
      </c>
      <c r="AV1927" s="4">
        <v>86</v>
      </c>
      <c r="AW1927" s="4">
        <v>244</v>
      </c>
      <c r="AX1927" s="4">
        <v>80</v>
      </c>
      <c r="AY1927" s="4">
        <v>83</v>
      </c>
      <c r="AZ1927" s="4">
        <v>81</v>
      </c>
      <c r="BA1927" s="4">
        <v>54</v>
      </c>
      <c r="BB1927" s="4">
        <v>11</v>
      </c>
      <c r="BC1927" s="4">
        <v>5</v>
      </c>
      <c r="BD1927" s="4">
        <v>13</v>
      </c>
      <c r="BE1927" s="4">
        <v>14</v>
      </c>
      <c r="BF1927" s="4">
        <v>11</v>
      </c>
      <c r="BG1927" s="4">
        <v>2312</v>
      </c>
      <c r="BH1927" s="4">
        <v>487</v>
      </c>
      <c r="BI1927" s="4">
        <v>3</v>
      </c>
      <c r="BJ1927" s="4">
        <v>80</v>
      </c>
      <c r="BK1927" s="4">
        <v>79</v>
      </c>
      <c r="BL1927" s="4">
        <v>83</v>
      </c>
      <c r="BM1927" s="4">
        <v>85</v>
      </c>
      <c r="BN1927" s="4">
        <v>79</v>
      </c>
    </row>
    <row r="1928" spans="1:66" ht="30" customHeight="1" x14ac:dyDescent="0.25">
      <c r="A1928" s="15" t="s">
        <v>5024</v>
      </c>
      <c r="B1928" s="4">
        <v>18</v>
      </c>
      <c r="C1928" s="4">
        <v>64</v>
      </c>
      <c r="D1928" s="4">
        <v>78</v>
      </c>
      <c r="E1928" s="5" t="s">
        <v>8123</v>
      </c>
      <c r="F1928" s="5" t="str">
        <f t="shared" si="164"/>
        <v>Mechelen</v>
      </c>
      <c r="G1928" s="25" t="str">
        <f t="shared" si="165"/>
        <v>Jun 30, 2024 A Prestamo</v>
      </c>
      <c r="H1928" s="5">
        <v>0</v>
      </c>
      <c r="I1928" s="4" t="s">
        <v>124</v>
      </c>
      <c r="J1928" s="4" t="s">
        <v>156</v>
      </c>
      <c r="K1928" s="4" t="s">
        <v>77</v>
      </c>
      <c r="L1928" s="4">
        <v>66</v>
      </c>
      <c r="M1928" s="4" t="s">
        <v>106</v>
      </c>
      <c r="N1928" s="4">
        <v>14</v>
      </c>
      <c r="O1928" s="6" t="s">
        <v>7006</v>
      </c>
      <c r="P1928" s="6">
        <v>850</v>
      </c>
      <c r="Q1928" s="6">
        <v>0</v>
      </c>
      <c r="R1928" s="4">
        <v>279</v>
      </c>
      <c r="S1928" s="4">
        <v>30</v>
      </c>
      <c r="T1928" s="4">
        <v>68</v>
      </c>
      <c r="U1928" s="4">
        <v>67</v>
      </c>
      <c r="V1928" s="4">
        <v>56</v>
      </c>
      <c r="W1928" s="4">
        <v>58</v>
      </c>
      <c r="X1928" s="4">
        <v>243</v>
      </c>
      <c r="Y1928" s="4">
        <v>57</v>
      </c>
      <c r="Z1928" s="4">
        <v>46</v>
      </c>
      <c r="AA1928" s="4">
        <v>40</v>
      </c>
      <c r="AB1928" s="4">
        <v>38</v>
      </c>
      <c r="AC1928" s="4">
        <v>62</v>
      </c>
      <c r="AD1928" s="4">
        <v>338</v>
      </c>
      <c r="AE1928" s="4">
        <v>72</v>
      </c>
      <c r="AF1928" s="4">
        <v>74</v>
      </c>
      <c r="AG1928" s="4">
        <v>67</v>
      </c>
      <c r="AH1928" s="4">
        <v>58</v>
      </c>
      <c r="AI1928" s="4">
        <v>67</v>
      </c>
      <c r="AJ1928" s="4">
        <v>324</v>
      </c>
      <c r="AK1928" s="4">
        <v>64</v>
      </c>
      <c r="AL1928" s="4">
        <v>75</v>
      </c>
      <c r="AM1928" s="4">
        <v>64</v>
      </c>
      <c r="AN1928" s="4">
        <v>67</v>
      </c>
      <c r="AO1928" s="4">
        <v>54</v>
      </c>
      <c r="AP1928" s="4">
        <v>253</v>
      </c>
      <c r="AQ1928" s="4">
        <v>56</v>
      </c>
      <c r="AR1928" s="4">
        <v>19</v>
      </c>
      <c r="AS1928" s="4">
        <v>64</v>
      </c>
      <c r="AT1928" s="4">
        <v>48</v>
      </c>
      <c r="AU1928" s="4">
        <v>66</v>
      </c>
      <c r="AV1928" s="4">
        <v>55</v>
      </c>
      <c r="AW1928" s="4">
        <v>96</v>
      </c>
      <c r="AX1928" s="4">
        <v>11</v>
      </c>
      <c r="AY1928" s="4">
        <v>45</v>
      </c>
      <c r="AZ1928" s="4">
        <v>40</v>
      </c>
      <c r="BA1928" s="4">
        <v>46</v>
      </c>
      <c r="BB1928" s="4">
        <v>9</v>
      </c>
      <c r="BC1928" s="4">
        <v>6</v>
      </c>
      <c r="BD1928" s="4">
        <v>9</v>
      </c>
      <c r="BE1928" s="4">
        <v>9</v>
      </c>
      <c r="BF1928" s="4">
        <v>13</v>
      </c>
      <c r="BG1928" s="4">
        <v>1579</v>
      </c>
      <c r="BH1928" s="4">
        <v>337</v>
      </c>
      <c r="BI1928" s="4">
        <v>1</v>
      </c>
      <c r="BJ1928" s="4">
        <v>73</v>
      </c>
      <c r="BK1928" s="4">
        <v>64</v>
      </c>
      <c r="BL1928" s="4">
        <v>45</v>
      </c>
      <c r="BM1928" s="4">
        <v>60</v>
      </c>
      <c r="BN1928" s="4">
        <v>31</v>
      </c>
    </row>
    <row r="1929" spans="1:66" ht="30" customHeight="1" x14ac:dyDescent="0.25">
      <c r="A1929" s="15" t="s">
        <v>6867</v>
      </c>
      <c r="B1929" s="4">
        <v>23</v>
      </c>
      <c r="C1929" s="4">
        <v>68</v>
      </c>
      <c r="D1929" s="4">
        <v>73</v>
      </c>
      <c r="E1929" s="5" t="s">
        <v>5089</v>
      </c>
      <c r="F1929" s="5" t="str">
        <f t="shared" si="164"/>
        <v>Wehen Wiesbaden</v>
      </c>
      <c r="G1929" s="25" t="str">
        <f t="shared" si="165"/>
        <v>2023 ~ 2024</v>
      </c>
      <c r="H1929" s="5" t="str">
        <f t="shared" ref="H1929:H1934" si="166">RIGHT(G1929, 4)</f>
        <v>2024</v>
      </c>
      <c r="I1929" s="4" t="s">
        <v>97</v>
      </c>
      <c r="J1929" s="4" t="s">
        <v>308</v>
      </c>
      <c r="K1929" s="4" t="s">
        <v>68</v>
      </c>
      <c r="L1929" s="4">
        <v>70</v>
      </c>
      <c r="M1929" s="4" t="s">
        <v>69</v>
      </c>
      <c r="N1929" s="4">
        <v>5</v>
      </c>
      <c r="O1929" s="6" t="s">
        <v>6871</v>
      </c>
      <c r="P1929" s="6" t="s">
        <v>7031</v>
      </c>
      <c r="Q1929" s="6" t="s">
        <v>7210</v>
      </c>
      <c r="R1929" s="4">
        <v>296</v>
      </c>
      <c r="S1929" s="4">
        <v>66</v>
      </c>
      <c r="T1929" s="4">
        <v>60</v>
      </c>
      <c r="U1929" s="4">
        <v>37</v>
      </c>
      <c r="V1929" s="4">
        <v>74</v>
      </c>
      <c r="W1929" s="4">
        <v>59</v>
      </c>
      <c r="X1929" s="4">
        <v>348</v>
      </c>
      <c r="Y1929" s="4">
        <v>73</v>
      </c>
      <c r="Z1929" s="4">
        <v>72</v>
      </c>
      <c r="AA1929" s="4">
        <v>56</v>
      </c>
      <c r="AB1929" s="4">
        <v>73</v>
      </c>
      <c r="AC1929" s="4">
        <v>74</v>
      </c>
      <c r="AD1929" s="4">
        <v>358</v>
      </c>
      <c r="AE1929" s="4">
        <v>75</v>
      </c>
      <c r="AF1929" s="4">
        <v>66</v>
      </c>
      <c r="AG1929" s="4">
        <v>79</v>
      </c>
      <c r="AH1929" s="4">
        <v>58</v>
      </c>
      <c r="AI1929" s="4">
        <v>80</v>
      </c>
      <c r="AJ1929" s="4">
        <v>299</v>
      </c>
      <c r="AK1929" s="4">
        <v>57</v>
      </c>
      <c r="AL1929" s="4">
        <v>55</v>
      </c>
      <c r="AM1929" s="4">
        <v>69</v>
      </c>
      <c r="AN1929" s="4">
        <v>56</v>
      </c>
      <c r="AO1929" s="4">
        <v>62</v>
      </c>
      <c r="AP1929" s="4">
        <v>287</v>
      </c>
      <c r="AQ1929" s="4">
        <v>53</v>
      </c>
      <c r="AR1929" s="4">
        <v>58</v>
      </c>
      <c r="AS1929" s="4">
        <v>53</v>
      </c>
      <c r="AT1929" s="4">
        <v>69</v>
      </c>
      <c r="AU1929" s="4">
        <v>54</v>
      </c>
      <c r="AV1929" s="4">
        <v>60</v>
      </c>
      <c r="AW1929" s="4">
        <v>169</v>
      </c>
      <c r="AX1929" s="4">
        <v>58</v>
      </c>
      <c r="AY1929" s="4">
        <v>59</v>
      </c>
      <c r="AZ1929" s="4">
        <v>52</v>
      </c>
      <c r="BA1929" s="4">
        <v>43</v>
      </c>
      <c r="BB1929" s="4">
        <v>9</v>
      </c>
      <c r="BC1929" s="4">
        <v>8</v>
      </c>
      <c r="BD1929" s="4">
        <v>12</v>
      </c>
      <c r="BE1929" s="4">
        <v>7</v>
      </c>
      <c r="BF1929" s="4">
        <v>7</v>
      </c>
      <c r="BG1929" s="4">
        <v>1800</v>
      </c>
      <c r="BH1929" s="4">
        <v>387</v>
      </c>
      <c r="BI1929" s="4">
        <v>1</v>
      </c>
      <c r="BJ1929" s="4">
        <v>70</v>
      </c>
      <c r="BK1929" s="4">
        <v>59</v>
      </c>
      <c r="BL1929" s="4">
        <v>70</v>
      </c>
      <c r="BM1929" s="4">
        <v>73</v>
      </c>
      <c r="BN1929" s="4">
        <v>56</v>
      </c>
    </row>
    <row r="1930" spans="1:66" ht="30" customHeight="1" x14ac:dyDescent="0.25">
      <c r="A1930" s="15" t="s">
        <v>5661</v>
      </c>
      <c r="B1930" s="4">
        <v>28</v>
      </c>
      <c r="C1930" s="4">
        <v>78</v>
      </c>
      <c r="D1930" s="4">
        <v>78</v>
      </c>
      <c r="E1930" s="5" t="s">
        <v>5662</v>
      </c>
      <c r="F1930" s="5" t="str">
        <f t="shared" si="164"/>
        <v>LOSC Lille</v>
      </c>
      <c r="G1930" s="25" t="str">
        <f t="shared" si="165"/>
        <v>2023 ~ 2026</v>
      </c>
      <c r="H1930" s="5" t="str">
        <f t="shared" si="166"/>
        <v>2026</v>
      </c>
      <c r="I1930" s="4" t="s">
        <v>212</v>
      </c>
      <c r="J1930" s="4" t="s">
        <v>253</v>
      </c>
      <c r="K1930" s="4" t="s">
        <v>77</v>
      </c>
      <c r="L1930" s="4">
        <v>78</v>
      </c>
      <c r="M1930" s="4" t="s">
        <v>229</v>
      </c>
      <c r="N1930" s="4">
        <v>0</v>
      </c>
      <c r="O1930" s="6" t="s">
        <v>7247</v>
      </c>
      <c r="P1930" s="6" t="s">
        <v>7198</v>
      </c>
      <c r="Q1930" s="6" t="s">
        <v>7248</v>
      </c>
      <c r="R1930" s="4">
        <v>338</v>
      </c>
      <c r="S1930" s="4">
        <v>65</v>
      </c>
      <c r="T1930" s="4">
        <v>65</v>
      </c>
      <c r="U1930" s="4">
        <v>57</v>
      </c>
      <c r="V1930" s="4">
        <v>83</v>
      </c>
      <c r="W1930" s="4">
        <v>68</v>
      </c>
      <c r="X1930" s="4">
        <v>382</v>
      </c>
      <c r="Y1930" s="4">
        <v>80</v>
      </c>
      <c r="Z1930" s="4">
        <v>70</v>
      </c>
      <c r="AA1930" s="4">
        <v>71</v>
      </c>
      <c r="AB1930" s="4">
        <v>79</v>
      </c>
      <c r="AC1930" s="4">
        <v>82</v>
      </c>
      <c r="AD1930" s="4">
        <v>324</v>
      </c>
      <c r="AE1930" s="4">
        <v>56</v>
      </c>
      <c r="AF1930" s="4">
        <v>51</v>
      </c>
      <c r="AG1930" s="4">
        <v>72</v>
      </c>
      <c r="AH1930" s="4">
        <v>76</v>
      </c>
      <c r="AI1930" s="4">
        <v>69</v>
      </c>
      <c r="AJ1930" s="4">
        <v>380</v>
      </c>
      <c r="AK1930" s="4">
        <v>83</v>
      </c>
      <c r="AL1930" s="4">
        <v>69</v>
      </c>
      <c r="AM1930" s="4">
        <v>74</v>
      </c>
      <c r="AN1930" s="4">
        <v>76</v>
      </c>
      <c r="AO1930" s="4">
        <v>78</v>
      </c>
      <c r="AP1930" s="4">
        <v>379</v>
      </c>
      <c r="AQ1930" s="4">
        <v>77</v>
      </c>
      <c r="AR1930" s="4">
        <v>73</v>
      </c>
      <c r="AS1930" s="4">
        <v>65</v>
      </c>
      <c r="AT1930" s="4">
        <v>81</v>
      </c>
      <c r="AU1930" s="4">
        <v>83</v>
      </c>
      <c r="AV1930" s="4">
        <v>80</v>
      </c>
      <c r="AW1930" s="4">
        <v>213</v>
      </c>
      <c r="AX1930" s="4">
        <v>72</v>
      </c>
      <c r="AY1930" s="4">
        <v>74</v>
      </c>
      <c r="AZ1930" s="4">
        <v>67</v>
      </c>
      <c r="BA1930" s="4">
        <v>59</v>
      </c>
      <c r="BB1930" s="4">
        <v>9</v>
      </c>
      <c r="BC1930" s="4">
        <v>10</v>
      </c>
      <c r="BD1930" s="4">
        <v>16</v>
      </c>
      <c r="BE1930" s="4">
        <v>9</v>
      </c>
      <c r="BF1930" s="4">
        <v>15</v>
      </c>
      <c r="BG1930" s="4">
        <v>2075</v>
      </c>
      <c r="BH1930" s="4">
        <v>427</v>
      </c>
      <c r="BI1930" s="4">
        <v>2</v>
      </c>
      <c r="BJ1930" s="4">
        <v>53</v>
      </c>
      <c r="BK1930" s="4">
        <v>72</v>
      </c>
      <c r="BL1930" s="4">
        <v>77</v>
      </c>
      <c r="BM1930" s="4">
        <v>79</v>
      </c>
      <c r="BN1930" s="4">
        <v>71</v>
      </c>
    </row>
    <row r="1931" spans="1:66" ht="30" customHeight="1" x14ac:dyDescent="0.25">
      <c r="A1931" s="15" t="s">
        <v>5070</v>
      </c>
      <c r="B1931" s="4">
        <v>21</v>
      </c>
      <c r="C1931" s="4">
        <v>67</v>
      </c>
      <c r="D1931" s="4">
        <v>78</v>
      </c>
      <c r="E1931" s="5" t="s">
        <v>5071</v>
      </c>
      <c r="F1931" s="5" t="str">
        <f t="shared" si="164"/>
        <v>Pisa</v>
      </c>
      <c r="G1931" s="25" t="str">
        <f t="shared" si="165"/>
        <v>2024 ~ 2026</v>
      </c>
      <c r="H1931" s="5" t="str">
        <f t="shared" si="166"/>
        <v>2026</v>
      </c>
      <c r="I1931" s="4" t="s">
        <v>90</v>
      </c>
      <c r="J1931" s="4" t="s">
        <v>308</v>
      </c>
      <c r="K1931" s="4" t="s">
        <v>68</v>
      </c>
      <c r="L1931" s="4">
        <v>69</v>
      </c>
      <c r="M1931" s="4" t="s">
        <v>106</v>
      </c>
      <c r="N1931" s="4">
        <v>11</v>
      </c>
      <c r="O1931" s="6" t="s">
        <v>6878</v>
      </c>
      <c r="P1931" s="6" t="s">
        <v>6959</v>
      </c>
      <c r="Q1931" s="6" t="s">
        <v>6869</v>
      </c>
      <c r="R1931" s="4">
        <v>296</v>
      </c>
      <c r="S1931" s="4">
        <v>35</v>
      </c>
      <c r="T1931" s="4">
        <v>66</v>
      </c>
      <c r="U1931" s="4">
        <v>71</v>
      </c>
      <c r="V1931" s="4">
        <v>60</v>
      </c>
      <c r="W1931" s="4">
        <v>64</v>
      </c>
      <c r="X1931" s="4">
        <v>272</v>
      </c>
      <c r="Y1931" s="4">
        <v>67</v>
      </c>
      <c r="Z1931" s="4">
        <v>57</v>
      </c>
      <c r="AA1931" s="4">
        <v>45</v>
      </c>
      <c r="AB1931" s="4">
        <v>35</v>
      </c>
      <c r="AC1931" s="4">
        <v>68</v>
      </c>
      <c r="AD1931" s="4">
        <v>342</v>
      </c>
      <c r="AE1931" s="4">
        <v>70</v>
      </c>
      <c r="AF1931" s="4">
        <v>71</v>
      </c>
      <c r="AG1931" s="4">
        <v>62</v>
      </c>
      <c r="AH1931" s="4">
        <v>68</v>
      </c>
      <c r="AI1931" s="4">
        <v>71</v>
      </c>
      <c r="AJ1931" s="4">
        <v>344</v>
      </c>
      <c r="AK1931" s="4">
        <v>70</v>
      </c>
      <c r="AL1931" s="4">
        <v>76</v>
      </c>
      <c r="AM1931" s="4">
        <v>64</v>
      </c>
      <c r="AN1931" s="4">
        <v>64</v>
      </c>
      <c r="AO1931" s="4">
        <v>70</v>
      </c>
      <c r="AP1931" s="4">
        <v>223</v>
      </c>
      <c r="AQ1931" s="4">
        <v>38</v>
      </c>
      <c r="AR1931" s="4">
        <v>17</v>
      </c>
      <c r="AS1931" s="4">
        <v>64</v>
      </c>
      <c r="AT1931" s="4">
        <v>48</v>
      </c>
      <c r="AU1931" s="4">
        <v>56</v>
      </c>
      <c r="AV1931" s="4">
        <v>53</v>
      </c>
      <c r="AW1931" s="4">
        <v>87</v>
      </c>
      <c r="AX1931" s="4">
        <v>22</v>
      </c>
      <c r="AY1931" s="4">
        <v>25</v>
      </c>
      <c r="AZ1931" s="4">
        <v>40</v>
      </c>
      <c r="BA1931" s="4">
        <v>56</v>
      </c>
      <c r="BB1931" s="4">
        <v>12</v>
      </c>
      <c r="BC1931" s="4">
        <v>13</v>
      </c>
      <c r="BD1931" s="4">
        <v>10</v>
      </c>
      <c r="BE1931" s="4">
        <v>13</v>
      </c>
      <c r="BF1931" s="4">
        <v>8</v>
      </c>
      <c r="BG1931" s="4">
        <v>1620</v>
      </c>
      <c r="BH1931" s="4">
        <v>340</v>
      </c>
      <c r="BI1931" s="4">
        <v>1</v>
      </c>
      <c r="BJ1931" s="4">
        <v>71</v>
      </c>
      <c r="BK1931" s="4">
        <v>67</v>
      </c>
      <c r="BL1931" s="4">
        <v>48</v>
      </c>
      <c r="BM1931" s="4">
        <v>66</v>
      </c>
      <c r="BN1931" s="4">
        <v>29</v>
      </c>
    </row>
    <row r="1932" spans="1:66" ht="30" customHeight="1" x14ac:dyDescent="0.25">
      <c r="A1932" s="15" t="s">
        <v>704</v>
      </c>
      <c r="B1932" s="4">
        <v>25</v>
      </c>
      <c r="C1932" s="4">
        <v>72</v>
      </c>
      <c r="D1932" s="4">
        <v>73</v>
      </c>
      <c r="E1932" s="5" t="s">
        <v>705</v>
      </c>
      <c r="F1932" s="5" t="str">
        <f t="shared" si="164"/>
        <v>Ipswich Town</v>
      </c>
      <c r="G1932" s="25" t="str">
        <f t="shared" si="165"/>
        <v>2023 ~ 2026</v>
      </c>
      <c r="H1932" s="5" t="str">
        <f t="shared" si="166"/>
        <v>2026</v>
      </c>
      <c r="I1932" s="4" t="s">
        <v>90</v>
      </c>
      <c r="J1932" s="4" t="s">
        <v>260</v>
      </c>
      <c r="K1932" s="4" t="s">
        <v>68</v>
      </c>
      <c r="L1932" s="4">
        <v>72</v>
      </c>
      <c r="M1932" s="4" t="s">
        <v>294</v>
      </c>
      <c r="N1932" s="4">
        <v>1</v>
      </c>
      <c r="O1932" s="6" t="s">
        <v>7108</v>
      </c>
      <c r="P1932" s="6" t="s">
        <v>6895</v>
      </c>
      <c r="Q1932" s="6" t="s">
        <v>6927</v>
      </c>
      <c r="R1932" s="4">
        <v>336</v>
      </c>
      <c r="S1932" s="4">
        <v>68</v>
      </c>
      <c r="T1932" s="4">
        <v>73</v>
      </c>
      <c r="U1932" s="4">
        <v>65</v>
      </c>
      <c r="V1932" s="4">
        <v>67</v>
      </c>
      <c r="W1932" s="4">
        <v>63</v>
      </c>
      <c r="X1932" s="4">
        <v>338</v>
      </c>
      <c r="Y1932" s="4">
        <v>74</v>
      </c>
      <c r="Z1932" s="4">
        <v>68</v>
      </c>
      <c r="AA1932" s="4">
        <v>65</v>
      </c>
      <c r="AB1932" s="4">
        <v>58</v>
      </c>
      <c r="AC1932" s="4">
        <v>73</v>
      </c>
      <c r="AD1932" s="4">
        <v>377</v>
      </c>
      <c r="AE1932" s="4">
        <v>81</v>
      </c>
      <c r="AF1932" s="4">
        <v>79</v>
      </c>
      <c r="AG1932" s="4">
        <v>75</v>
      </c>
      <c r="AH1932" s="4">
        <v>68</v>
      </c>
      <c r="AI1932" s="4">
        <v>74</v>
      </c>
      <c r="AJ1932" s="4">
        <v>350</v>
      </c>
      <c r="AK1932" s="4">
        <v>72</v>
      </c>
      <c r="AL1932" s="4">
        <v>77</v>
      </c>
      <c r="AM1932" s="4">
        <v>68</v>
      </c>
      <c r="AN1932" s="4">
        <v>65</v>
      </c>
      <c r="AO1932" s="4">
        <v>68</v>
      </c>
      <c r="AP1932" s="4">
        <v>300</v>
      </c>
      <c r="AQ1932" s="4">
        <v>65</v>
      </c>
      <c r="AR1932" s="4">
        <v>32</v>
      </c>
      <c r="AS1932" s="4">
        <v>71</v>
      </c>
      <c r="AT1932" s="4">
        <v>68</v>
      </c>
      <c r="AU1932" s="4">
        <v>64</v>
      </c>
      <c r="AV1932" s="4">
        <v>65</v>
      </c>
      <c r="AW1932" s="4">
        <v>97</v>
      </c>
      <c r="AX1932" s="4">
        <v>39</v>
      </c>
      <c r="AY1932" s="4">
        <v>28</v>
      </c>
      <c r="AZ1932" s="4">
        <v>30</v>
      </c>
      <c r="BA1932" s="4">
        <v>39</v>
      </c>
      <c r="BB1932" s="4">
        <v>9</v>
      </c>
      <c r="BC1932" s="4">
        <v>8</v>
      </c>
      <c r="BD1932" s="4">
        <v>7</v>
      </c>
      <c r="BE1932" s="4">
        <v>7</v>
      </c>
      <c r="BF1932" s="4">
        <v>8</v>
      </c>
      <c r="BG1932" s="4">
        <v>1837</v>
      </c>
      <c r="BH1932" s="4">
        <v>392</v>
      </c>
      <c r="BI1932" s="4">
        <v>1</v>
      </c>
      <c r="BJ1932" s="4">
        <v>80</v>
      </c>
      <c r="BK1932" s="4">
        <v>71</v>
      </c>
      <c r="BL1932" s="4">
        <v>66</v>
      </c>
      <c r="BM1932" s="4">
        <v>73</v>
      </c>
      <c r="BN1932" s="4">
        <v>36</v>
      </c>
    </row>
    <row r="1933" spans="1:66" ht="30" customHeight="1" x14ac:dyDescent="0.25">
      <c r="A1933" s="15" t="s">
        <v>4378</v>
      </c>
      <c r="B1933" s="4">
        <v>24</v>
      </c>
      <c r="C1933" s="4">
        <v>73</v>
      </c>
      <c r="D1933" s="4">
        <v>78</v>
      </c>
      <c r="E1933" s="5" t="s">
        <v>6837</v>
      </c>
      <c r="F1933" s="5" t="str">
        <f t="shared" si="164"/>
        <v>Talleres Córdoba</v>
      </c>
      <c r="G1933" s="25" t="str">
        <f t="shared" si="165"/>
        <v>2023 ~ 2025</v>
      </c>
      <c r="H1933" s="5" t="str">
        <f t="shared" si="166"/>
        <v>2025</v>
      </c>
      <c r="I1933" s="4" t="s">
        <v>259</v>
      </c>
      <c r="J1933" s="4" t="s">
        <v>278</v>
      </c>
      <c r="K1933" s="4" t="s">
        <v>68</v>
      </c>
      <c r="L1933" s="4">
        <v>75</v>
      </c>
      <c r="M1933" s="4" t="s">
        <v>106</v>
      </c>
      <c r="N1933" s="4">
        <v>5</v>
      </c>
      <c r="O1933" s="6" t="s">
        <v>7467</v>
      </c>
      <c r="P1933" s="6" t="s">
        <v>7148</v>
      </c>
      <c r="Q1933" s="6" t="s">
        <v>7461</v>
      </c>
      <c r="R1933" s="4">
        <v>336</v>
      </c>
      <c r="S1933" s="4">
        <v>65</v>
      </c>
      <c r="T1933" s="4">
        <v>74</v>
      </c>
      <c r="U1933" s="4">
        <v>63</v>
      </c>
      <c r="V1933" s="4">
        <v>71</v>
      </c>
      <c r="W1933" s="4">
        <v>63</v>
      </c>
      <c r="X1933" s="4">
        <v>349</v>
      </c>
      <c r="Y1933" s="4">
        <v>75</v>
      </c>
      <c r="Z1933" s="4">
        <v>73</v>
      </c>
      <c r="AA1933" s="4">
        <v>68</v>
      </c>
      <c r="AB1933" s="4">
        <v>60</v>
      </c>
      <c r="AC1933" s="4">
        <v>73</v>
      </c>
      <c r="AD1933" s="4">
        <v>403</v>
      </c>
      <c r="AE1933" s="4">
        <v>80</v>
      </c>
      <c r="AF1933" s="4">
        <v>82</v>
      </c>
      <c r="AG1933" s="4">
        <v>82</v>
      </c>
      <c r="AH1933" s="4">
        <v>73</v>
      </c>
      <c r="AI1933" s="4">
        <v>86</v>
      </c>
      <c r="AJ1933" s="4">
        <v>369</v>
      </c>
      <c r="AK1933" s="4">
        <v>76</v>
      </c>
      <c r="AL1933" s="4">
        <v>77</v>
      </c>
      <c r="AM1933" s="4">
        <v>76</v>
      </c>
      <c r="AN1933" s="4">
        <v>68</v>
      </c>
      <c r="AO1933" s="4">
        <v>72</v>
      </c>
      <c r="AP1933" s="4">
        <v>298</v>
      </c>
      <c r="AQ1933" s="4">
        <v>62</v>
      </c>
      <c r="AR1933" s="4">
        <v>27</v>
      </c>
      <c r="AS1933" s="4">
        <v>75</v>
      </c>
      <c r="AT1933" s="4">
        <v>63</v>
      </c>
      <c r="AU1933" s="4">
        <v>71</v>
      </c>
      <c r="AV1933" s="4">
        <v>75</v>
      </c>
      <c r="AW1933" s="4">
        <v>93</v>
      </c>
      <c r="AX1933" s="4">
        <v>33</v>
      </c>
      <c r="AY1933" s="4">
        <v>29</v>
      </c>
      <c r="AZ1933" s="4">
        <v>31</v>
      </c>
      <c r="BA1933" s="4">
        <v>61</v>
      </c>
      <c r="BB1933" s="4">
        <v>11</v>
      </c>
      <c r="BC1933" s="4">
        <v>14</v>
      </c>
      <c r="BD1933" s="4">
        <v>10</v>
      </c>
      <c r="BE1933" s="4">
        <v>14</v>
      </c>
      <c r="BF1933" s="4">
        <v>12</v>
      </c>
      <c r="BG1933" s="4">
        <v>1909</v>
      </c>
      <c r="BH1933" s="4">
        <v>399</v>
      </c>
      <c r="BI1933" s="4">
        <v>1</v>
      </c>
      <c r="BJ1933" s="4">
        <v>81</v>
      </c>
      <c r="BK1933" s="4">
        <v>73</v>
      </c>
      <c r="BL1933" s="4">
        <v>67</v>
      </c>
      <c r="BM1933" s="4">
        <v>76</v>
      </c>
      <c r="BN1933" s="4">
        <v>33</v>
      </c>
    </row>
    <row r="1934" spans="1:66" ht="30" customHeight="1" x14ac:dyDescent="0.25">
      <c r="A1934" s="15" t="s">
        <v>4133</v>
      </c>
      <c r="B1934" s="4">
        <v>20</v>
      </c>
      <c r="C1934" s="4">
        <v>59</v>
      </c>
      <c r="D1934" s="4">
        <v>68</v>
      </c>
      <c r="E1934" s="5" t="s">
        <v>4134</v>
      </c>
      <c r="F1934" s="5" t="str">
        <f t="shared" si="164"/>
        <v>Arsenal</v>
      </c>
      <c r="G1934" s="25" t="str">
        <f t="shared" si="165"/>
        <v>2021 ~ 2024</v>
      </c>
      <c r="H1934" s="5" t="str">
        <f t="shared" si="166"/>
        <v>2024</v>
      </c>
      <c r="I1934" s="4" t="s">
        <v>241</v>
      </c>
      <c r="J1934" s="4" t="s">
        <v>156</v>
      </c>
      <c r="K1934" s="4" t="s">
        <v>68</v>
      </c>
      <c r="L1934" s="4">
        <v>61</v>
      </c>
      <c r="M1934" s="4" t="s">
        <v>106</v>
      </c>
      <c r="N1934" s="4">
        <v>9</v>
      </c>
      <c r="O1934" s="6" t="s">
        <v>7624</v>
      </c>
      <c r="P1934" s="6" t="s">
        <v>6911</v>
      </c>
      <c r="Q1934" s="6" t="s">
        <v>6877</v>
      </c>
      <c r="R1934" s="4">
        <v>275</v>
      </c>
      <c r="S1934" s="4">
        <v>55</v>
      </c>
      <c r="T1934" s="4">
        <v>60</v>
      </c>
      <c r="U1934" s="4">
        <v>56</v>
      </c>
      <c r="V1934" s="4">
        <v>55</v>
      </c>
      <c r="W1934" s="4">
        <v>49</v>
      </c>
      <c r="X1934" s="4">
        <v>263</v>
      </c>
      <c r="Y1934" s="4">
        <v>62</v>
      </c>
      <c r="Z1934" s="4">
        <v>55</v>
      </c>
      <c r="AA1934" s="4">
        <v>42</v>
      </c>
      <c r="AB1934" s="4">
        <v>45</v>
      </c>
      <c r="AC1934" s="4">
        <v>59</v>
      </c>
      <c r="AD1934" s="4">
        <v>352</v>
      </c>
      <c r="AE1934" s="4">
        <v>77</v>
      </c>
      <c r="AF1934" s="4">
        <v>76</v>
      </c>
      <c r="AG1934" s="4">
        <v>73</v>
      </c>
      <c r="AH1934" s="4">
        <v>53</v>
      </c>
      <c r="AI1934" s="4">
        <v>73</v>
      </c>
      <c r="AJ1934" s="4">
        <v>278</v>
      </c>
      <c r="AK1934" s="4">
        <v>57</v>
      </c>
      <c r="AL1934" s="4">
        <v>66</v>
      </c>
      <c r="AM1934" s="4">
        <v>48</v>
      </c>
      <c r="AN1934" s="4">
        <v>54</v>
      </c>
      <c r="AO1934" s="4">
        <v>53</v>
      </c>
      <c r="AP1934" s="4">
        <v>236</v>
      </c>
      <c r="AQ1934" s="4">
        <v>48</v>
      </c>
      <c r="AR1934" s="4">
        <v>15</v>
      </c>
      <c r="AS1934" s="4">
        <v>57</v>
      </c>
      <c r="AT1934" s="4">
        <v>54</v>
      </c>
      <c r="AU1934" s="4">
        <v>62</v>
      </c>
      <c r="AV1934" s="4">
        <v>55</v>
      </c>
      <c r="AW1934" s="4">
        <v>48</v>
      </c>
      <c r="AX1934" s="4">
        <v>14</v>
      </c>
      <c r="AY1934" s="4">
        <v>14</v>
      </c>
      <c r="AZ1934" s="4">
        <v>20</v>
      </c>
      <c r="BA1934" s="4">
        <v>48</v>
      </c>
      <c r="BB1934" s="4">
        <v>6</v>
      </c>
      <c r="BC1934" s="4">
        <v>10</v>
      </c>
      <c r="BD1934" s="4">
        <v>13</v>
      </c>
      <c r="BE1934" s="4">
        <v>14</v>
      </c>
      <c r="BF1934" s="4">
        <v>5</v>
      </c>
      <c r="BG1934" s="4">
        <v>1500</v>
      </c>
      <c r="BH1934" s="4">
        <v>319</v>
      </c>
      <c r="BI1934" s="4">
        <v>1</v>
      </c>
      <c r="BJ1934" s="4">
        <v>76</v>
      </c>
      <c r="BK1934" s="4">
        <v>57</v>
      </c>
      <c r="BL1934" s="4">
        <v>53</v>
      </c>
      <c r="BM1934" s="4">
        <v>62</v>
      </c>
      <c r="BN1934" s="4">
        <v>19</v>
      </c>
    </row>
    <row r="1935" spans="1:66" ht="30" customHeight="1" x14ac:dyDescent="0.25">
      <c r="A1935" s="15" t="s">
        <v>2385</v>
      </c>
      <c r="B1935" s="4">
        <v>22</v>
      </c>
      <c r="C1935" s="4">
        <v>73</v>
      </c>
      <c r="D1935" s="4">
        <v>82</v>
      </c>
      <c r="E1935" s="5" t="s">
        <v>7998</v>
      </c>
      <c r="F1935" s="5" t="str">
        <f t="shared" si="164"/>
        <v>Empoli</v>
      </c>
      <c r="G1935" s="25" t="str">
        <f t="shared" si="165"/>
        <v>Jun 30, 2024 A Prestamo</v>
      </c>
      <c r="H1935" s="5">
        <v>0</v>
      </c>
      <c r="I1935" s="4" t="s">
        <v>277</v>
      </c>
      <c r="J1935" s="4" t="s">
        <v>156</v>
      </c>
      <c r="K1935" s="4" t="s">
        <v>68</v>
      </c>
      <c r="L1935" s="4">
        <v>75</v>
      </c>
      <c r="M1935" s="4" t="s">
        <v>106</v>
      </c>
      <c r="N1935" s="4">
        <v>9</v>
      </c>
      <c r="O1935" s="6" t="s">
        <v>7009</v>
      </c>
      <c r="P1935" s="6" t="s">
        <v>7198</v>
      </c>
      <c r="Q1935" s="6">
        <v>0</v>
      </c>
      <c r="R1935" s="4">
        <v>340</v>
      </c>
      <c r="S1935" s="4">
        <v>68</v>
      </c>
      <c r="T1935" s="4">
        <v>73</v>
      </c>
      <c r="U1935" s="4">
        <v>63</v>
      </c>
      <c r="V1935" s="4">
        <v>68</v>
      </c>
      <c r="W1935" s="4">
        <v>68</v>
      </c>
      <c r="X1935" s="4">
        <v>313</v>
      </c>
      <c r="Y1935" s="4">
        <v>78</v>
      </c>
      <c r="Z1935" s="4">
        <v>60</v>
      </c>
      <c r="AA1935" s="4">
        <v>46</v>
      </c>
      <c r="AB1935" s="4">
        <v>54</v>
      </c>
      <c r="AC1935" s="4">
        <v>75</v>
      </c>
      <c r="AD1935" s="4">
        <v>388</v>
      </c>
      <c r="AE1935" s="4">
        <v>78</v>
      </c>
      <c r="AF1935" s="4">
        <v>80</v>
      </c>
      <c r="AG1935" s="4">
        <v>77</v>
      </c>
      <c r="AH1935" s="4">
        <v>75</v>
      </c>
      <c r="AI1935" s="4">
        <v>78</v>
      </c>
      <c r="AJ1935" s="4">
        <v>367</v>
      </c>
      <c r="AK1935" s="4">
        <v>79</v>
      </c>
      <c r="AL1935" s="4">
        <v>76</v>
      </c>
      <c r="AM1935" s="4">
        <v>74</v>
      </c>
      <c r="AN1935" s="4">
        <v>67</v>
      </c>
      <c r="AO1935" s="4">
        <v>71</v>
      </c>
      <c r="AP1935" s="4">
        <v>296</v>
      </c>
      <c r="AQ1935" s="4">
        <v>68</v>
      </c>
      <c r="AR1935" s="4">
        <v>38</v>
      </c>
      <c r="AS1935" s="4">
        <v>71</v>
      </c>
      <c r="AT1935" s="4">
        <v>61</v>
      </c>
      <c r="AU1935" s="4">
        <v>58</v>
      </c>
      <c r="AV1935" s="4">
        <v>63</v>
      </c>
      <c r="AW1935" s="4">
        <v>100</v>
      </c>
      <c r="AX1935" s="4">
        <v>27</v>
      </c>
      <c r="AY1935" s="4">
        <v>41</v>
      </c>
      <c r="AZ1935" s="4">
        <v>32</v>
      </c>
      <c r="BA1935" s="4">
        <v>55</v>
      </c>
      <c r="BB1935" s="4">
        <v>7</v>
      </c>
      <c r="BC1935" s="4">
        <v>12</v>
      </c>
      <c r="BD1935" s="4">
        <v>8</v>
      </c>
      <c r="BE1935" s="4">
        <v>14</v>
      </c>
      <c r="BF1935" s="4">
        <v>14</v>
      </c>
      <c r="BG1935" s="4">
        <v>1859</v>
      </c>
      <c r="BH1935" s="4">
        <v>398</v>
      </c>
      <c r="BI1935" s="4">
        <v>1</v>
      </c>
      <c r="BJ1935" s="4">
        <v>79</v>
      </c>
      <c r="BK1935" s="4">
        <v>73</v>
      </c>
      <c r="BL1935" s="4">
        <v>63</v>
      </c>
      <c r="BM1935" s="4">
        <v>76</v>
      </c>
      <c r="BN1935" s="4">
        <v>38</v>
      </c>
    </row>
    <row r="1936" spans="1:66" ht="30" customHeight="1" x14ac:dyDescent="0.25">
      <c r="A1936" s="15" t="s">
        <v>3357</v>
      </c>
      <c r="B1936" s="4">
        <v>25</v>
      </c>
      <c r="C1936" s="4">
        <v>79</v>
      </c>
      <c r="D1936" s="4">
        <v>82</v>
      </c>
      <c r="E1936" s="5" t="s">
        <v>3358</v>
      </c>
      <c r="F1936" s="5" t="str">
        <f t="shared" si="164"/>
        <v>Lazio</v>
      </c>
      <c r="G1936" s="25" t="str">
        <f t="shared" si="165"/>
        <v>2022 ~ 2027</v>
      </c>
      <c r="H1936" s="5" t="str">
        <f t="shared" ref="H1936:H1954" si="167">RIGHT(G1936, 4)</f>
        <v>2027</v>
      </c>
      <c r="I1936" s="4" t="s">
        <v>183</v>
      </c>
      <c r="J1936" s="4" t="s">
        <v>290</v>
      </c>
      <c r="K1936" s="4" t="s">
        <v>68</v>
      </c>
      <c r="L1936" s="4">
        <v>81</v>
      </c>
      <c r="M1936" s="4" t="s">
        <v>189</v>
      </c>
      <c r="N1936" s="4">
        <v>3</v>
      </c>
      <c r="O1936" s="6" t="s">
        <v>7205</v>
      </c>
      <c r="P1936" s="6" t="s">
        <v>7111</v>
      </c>
      <c r="Q1936" s="6" t="s">
        <v>7489</v>
      </c>
      <c r="R1936" s="4">
        <v>310</v>
      </c>
      <c r="S1936" s="4">
        <v>69</v>
      </c>
      <c r="T1936" s="4">
        <v>47</v>
      </c>
      <c r="U1936" s="4">
        <v>77</v>
      </c>
      <c r="V1936" s="4">
        <v>70</v>
      </c>
      <c r="W1936" s="4">
        <v>47</v>
      </c>
      <c r="X1936" s="4">
        <v>306</v>
      </c>
      <c r="Y1936" s="4">
        <v>70</v>
      </c>
      <c r="Z1936" s="4">
        <v>60</v>
      </c>
      <c r="AA1936" s="4">
        <v>44</v>
      </c>
      <c r="AB1936" s="4">
        <v>63</v>
      </c>
      <c r="AC1936" s="4">
        <v>69</v>
      </c>
      <c r="AD1936" s="4">
        <v>353</v>
      </c>
      <c r="AE1936" s="4">
        <v>74</v>
      </c>
      <c r="AF1936" s="4">
        <v>80</v>
      </c>
      <c r="AG1936" s="4">
        <v>60</v>
      </c>
      <c r="AH1936" s="4">
        <v>79</v>
      </c>
      <c r="AI1936" s="4">
        <v>60</v>
      </c>
      <c r="AJ1936" s="4">
        <v>360</v>
      </c>
      <c r="AK1936" s="4">
        <v>72</v>
      </c>
      <c r="AL1936" s="4">
        <v>89</v>
      </c>
      <c r="AM1936" s="4">
        <v>67</v>
      </c>
      <c r="AN1936" s="4">
        <v>84</v>
      </c>
      <c r="AO1936" s="4">
        <v>48</v>
      </c>
      <c r="AP1936" s="4">
        <v>329</v>
      </c>
      <c r="AQ1936" s="4">
        <v>80</v>
      </c>
      <c r="AR1936" s="4">
        <v>80</v>
      </c>
      <c r="AS1936" s="4">
        <v>54</v>
      </c>
      <c r="AT1936" s="4">
        <v>63</v>
      </c>
      <c r="AU1936" s="4">
        <v>52</v>
      </c>
      <c r="AV1936" s="4">
        <v>77</v>
      </c>
      <c r="AW1936" s="4">
        <v>240</v>
      </c>
      <c r="AX1936" s="4">
        <v>82</v>
      </c>
      <c r="AY1936" s="4">
        <v>80</v>
      </c>
      <c r="AZ1936" s="4">
        <v>78</v>
      </c>
      <c r="BA1936" s="4">
        <v>57</v>
      </c>
      <c r="BB1936" s="4">
        <v>14</v>
      </c>
      <c r="BC1936" s="4">
        <v>8</v>
      </c>
      <c r="BD1936" s="4">
        <v>13</v>
      </c>
      <c r="BE1936" s="4">
        <v>13</v>
      </c>
      <c r="BF1936" s="4">
        <v>9</v>
      </c>
      <c r="BG1936" s="4">
        <v>1955</v>
      </c>
      <c r="BH1936" s="4">
        <v>424</v>
      </c>
      <c r="BI1936" s="4">
        <v>1</v>
      </c>
      <c r="BJ1936" s="4">
        <v>77</v>
      </c>
      <c r="BK1936" s="4">
        <v>53</v>
      </c>
      <c r="BL1936" s="4">
        <v>66</v>
      </c>
      <c r="BM1936" s="4">
        <v>69</v>
      </c>
      <c r="BN1936" s="4">
        <v>80</v>
      </c>
    </row>
    <row r="1937" spans="1:66" ht="30" customHeight="1" x14ac:dyDescent="0.25">
      <c r="A1937" s="15" t="s">
        <v>3063</v>
      </c>
      <c r="B1937" s="4">
        <v>22</v>
      </c>
      <c r="C1937" s="4">
        <v>75</v>
      </c>
      <c r="D1937" s="4">
        <v>82</v>
      </c>
      <c r="E1937" s="5" t="s">
        <v>3064</v>
      </c>
      <c r="F1937" s="5" t="str">
        <f t="shared" si="164"/>
        <v>Brentford</v>
      </c>
      <c r="G1937" s="25" t="str">
        <f t="shared" si="165"/>
        <v>2023 ~ 2029</v>
      </c>
      <c r="H1937" s="5" t="str">
        <f t="shared" si="167"/>
        <v>2029</v>
      </c>
      <c r="I1937" s="4" t="s">
        <v>118</v>
      </c>
      <c r="J1937" s="4" t="s">
        <v>483</v>
      </c>
      <c r="K1937" s="4" t="s">
        <v>68</v>
      </c>
      <c r="L1937" s="4">
        <v>77</v>
      </c>
      <c r="M1937" s="4" t="s">
        <v>189</v>
      </c>
      <c r="N1937" s="4">
        <v>7</v>
      </c>
      <c r="O1937" s="6" t="s">
        <v>7064</v>
      </c>
      <c r="P1937" s="6" t="s">
        <v>7023</v>
      </c>
      <c r="Q1937" s="6" t="s">
        <v>7189</v>
      </c>
      <c r="R1937" s="4">
        <v>244</v>
      </c>
      <c r="S1937" s="4">
        <v>50</v>
      </c>
      <c r="T1937" s="4">
        <v>29</v>
      </c>
      <c r="U1937" s="4">
        <v>75</v>
      </c>
      <c r="V1937" s="4">
        <v>68</v>
      </c>
      <c r="W1937" s="4">
        <v>22</v>
      </c>
      <c r="X1937" s="4">
        <v>258</v>
      </c>
      <c r="Y1937" s="4">
        <v>62</v>
      </c>
      <c r="Z1937" s="4">
        <v>39</v>
      </c>
      <c r="AA1937" s="4">
        <v>25</v>
      </c>
      <c r="AB1937" s="4">
        <v>66</v>
      </c>
      <c r="AC1937" s="4">
        <v>66</v>
      </c>
      <c r="AD1937" s="4">
        <v>299</v>
      </c>
      <c r="AE1937" s="4">
        <v>59</v>
      </c>
      <c r="AF1937" s="4">
        <v>73</v>
      </c>
      <c r="AG1937" s="4">
        <v>46</v>
      </c>
      <c r="AH1937" s="4">
        <v>74</v>
      </c>
      <c r="AI1937" s="4">
        <v>47</v>
      </c>
      <c r="AJ1937" s="4">
        <v>294</v>
      </c>
      <c r="AK1937" s="4">
        <v>46</v>
      </c>
      <c r="AL1937" s="4">
        <v>79</v>
      </c>
      <c r="AM1937" s="4">
        <v>72</v>
      </c>
      <c r="AN1937" s="4">
        <v>78</v>
      </c>
      <c r="AO1937" s="4">
        <v>19</v>
      </c>
      <c r="AP1937" s="4">
        <v>250</v>
      </c>
      <c r="AQ1937" s="4">
        <v>76</v>
      </c>
      <c r="AR1937" s="4">
        <v>76</v>
      </c>
      <c r="AS1937" s="4">
        <v>24</v>
      </c>
      <c r="AT1937" s="4">
        <v>39</v>
      </c>
      <c r="AU1937" s="4">
        <v>35</v>
      </c>
      <c r="AV1937" s="4">
        <v>74</v>
      </c>
      <c r="AW1937" s="4">
        <v>227</v>
      </c>
      <c r="AX1937" s="4">
        <v>75</v>
      </c>
      <c r="AY1937" s="4">
        <v>76</v>
      </c>
      <c r="AZ1937" s="4">
        <v>76</v>
      </c>
      <c r="BA1937" s="4">
        <v>47</v>
      </c>
      <c r="BB1937" s="4">
        <v>9</v>
      </c>
      <c r="BC1937" s="4">
        <v>10</v>
      </c>
      <c r="BD1937" s="4">
        <v>6</v>
      </c>
      <c r="BE1937" s="4">
        <v>13</v>
      </c>
      <c r="BF1937" s="4">
        <v>9</v>
      </c>
      <c r="BG1937" s="4">
        <v>1619</v>
      </c>
      <c r="BH1937" s="4">
        <v>366</v>
      </c>
      <c r="BI1937" s="4">
        <v>1</v>
      </c>
      <c r="BJ1937" s="4">
        <v>67</v>
      </c>
      <c r="BK1937" s="4">
        <v>30</v>
      </c>
      <c r="BL1937" s="4">
        <v>55</v>
      </c>
      <c r="BM1937" s="4">
        <v>62</v>
      </c>
      <c r="BN1937" s="4">
        <v>76</v>
      </c>
    </row>
    <row r="1938" spans="1:66" ht="30" customHeight="1" x14ac:dyDescent="0.25">
      <c r="A1938" s="15" t="s">
        <v>3012</v>
      </c>
      <c r="B1938" s="4">
        <v>26</v>
      </c>
      <c r="C1938" s="4">
        <v>79</v>
      </c>
      <c r="D1938" s="4">
        <v>80</v>
      </c>
      <c r="E1938" s="5" t="s">
        <v>3013</v>
      </c>
      <c r="F1938" s="5" t="str">
        <f t="shared" si="164"/>
        <v>River Plate</v>
      </c>
      <c r="G1938" s="25" t="str">
        <f t="shared" si="165"/>
        <v>2017 ~ 2025</v>
      </c>
      <c r="H1938" s="5" t="str">
        <f t="shared" si="167"/>
        <v>2025</v>
      </c>
      <c r="I1938" s="4" t="s">
        <v>1320</v>
      </c>
      <c r="J1938" s="4" t="s">
        <v>76</v>
      </c>
      <c r="K1938" s="4" t="s">
        <v>68</v>
      </c>
      <c r="L1938" s="4">
        <v>81</v>
      </c>
      <c r="M1938" s="4" t="s">
        <v>69</v>
      </c>
      <c r="N1938" s="4">
        <v>1</v>
      </c>
      <c r="O1938" s="6" t="s">
        <v>7205</v>
      </c>
      <c r="P1938" s="6" t="s">
        <v>7218</v>
      </c>
      <c r="Q1938" s="6" t="s">
        <v>7563</v>
      </c>
      <c r="R1938" s="4">
        <v>371</v>
      </c>
      <c r="S1938" s="4">
        <v>75</v>
      </c>
      <c r="T1938" s="4">
        <v>74</v>
      </c>
      <c r="U1938" s="4">
        <v>70</v>
      </c>
      <c r="V1938" s="4">
        <v>79</v>
      </c>
      <c r="W1938" s="4">
        <v>73</v>
      </c>
      <c r="X1938" s="4">
        <v>397</v>
      </c>
      <c r="Y1938" s="4">
        <v>83</v>
      </c>
      <c r="Z1938" s="4">
        <v>84</v>
      </c>
      <c r="AA1938" s="4">
        <v>75</v>
      </c>
      <c r="AB1938" s="4">
        <v>75</v>
      </c>
      <c r="AC1938" s="4">
        <v>80</v>
      </c>
      <c r="AD1938" s="4">
        <v>427</v>
      </c>
      <c r="AE1938" s="4">
        <v>89</v>
      </c>
      <c r="AF1938" s="4">
        <v>80</v>
      </c>
      <c r="AG1938" s="4">
        <v>92</v>
      </c>
      <c r="AH1938" s="4">
        <v>79</v>
      </c>
      <c r="AI1938" s="4">
        <v>87</v>
      </c>
      <c r="AJ1938" s="4">
        <v>378</v>
      </c>
      <c r="AK1938" s="4">
        <v>83</v>
      </c>
      <c r="AL1938" s="4">
        <v>77</v>
      </c>
      <c r="AM1938" s="4">
        <v>83</v>
      </c>
      <c r="AN1938" s="4">
        <v>57</v>
      </c>
      <c r="AO1938" s="4">
        <v>78</v>
      </c>
      <c r="AP1938" s="4">
        <v>379</v>
      </c>
      <c r="AQ1938" s="4">
        <v>80</v>
      </c>
      <c r="AR1938" s="4">
        <v>70</v>
      </c>
      <c r="AS1938" s="4">
        <v>80</v>
      </c>
      <c r="AT1938" s="4">
        <v>80</v>
      </c>
      <c r="AU1938" s="4">
        <v>69</v>
      </c>
      <c r="AV1938" s="4">
        <v>83</v>
      </c>
      <c r="AW1938" s="4">
        <v>212</v>
      </c>
      <c r="AX1938" s="4">
        <v>65</v>
      </c>
      <c r="AY1938" s="4">
        <v>76</v>
      </c>
      <c r="AZ1938" s="4">
        <v>71</v>
      </c>
      <c r="BA1938" s="4">
        <v>40</v>
      </c>
      <c r="BB1938" s="4">
        <v>9</v>
      </c>
      <c r="BC1938" s="4">
        <v>6</v>
      </c>
      <c r="BD1938" s="4">
        <v>9</v>
      </c>
      <c r="BE1938" s="4">
        <v>7</v>
      </c>
      <c r="BF1938" s="4">
        <v>9</v>
      </c>
      <c r="BG1938" s="4">
        <v>2204</v>
      </c>
      <c r="BH1938" s="4">
        <v>461</v>
      </c>
      <c r="BI1938" s="4">
        <v>2</v>
      </c>
      <c r="BJ1938" s="4">
        <v>84</v>
      </c>
      <c r="BK1938" s="4">
        <v>77</v>
      </c>
      <c r="BL1938" s="4">
        <v>78</v>
      </c>
      <c r="BM1938" s="4">
        <v>83</v>
      </c>
      <c r="BN1938" s="4">
        <v>70</v>
      </c>
    </row>
    <row r="1939" spans="1:66" ht="30" customHeight="1" x14ac:dyDescent="0.25">
      <c r="A1939" s="15" t="s">
        <v>2062</v>
      </c>
      <c r="B1939" s="4">
        <v>25</v>
      </c>
      <c r="C1939" s="4">
        <v>75</v>
      </c>
      <c r="D1939" s="4">
        <v>79</v>
      </c>
      <c r="E1939" s="5" t="s">
        <v>2063</v>
      </c>
      <c r="F1939" s="5" t="str">
        <f t="shared" si="164"/>
        <v>FC Augsburg</v>
      </c>
      <c r="G1939" s="25" t="str">
        <f t="shared" si="165"/>
        <v>2021 ~ 2026</v>
      </c>
      <c r="H1939" s="5" t="str">
        <f t="shared" si="167"/>
        <v>2026</v>
      </c>
      <c r="I1939" s="4" t="s">
        <v>97</v>
      </c>
      <c r="J1939" s="4" t="s">
        <v>67</v>
      </c>
      <c r="K1939" s="4" t="s">
        <v>68</v>
      </c>
      <c r="L1939" s="4">
        <v>77</v>
      </c>
      <c r="M1939" s="4" t="s">
        <v>195</v>
      </c>
      <c r="N1939" s="4">
        <v>4</v>
      </c>
      <c r="O1939" s="6" t="s">
        <v>7009</v>
      </c>
      <c r="P1939" s="6" t="s">
        <v>6917</v>
      </c>
      <c r="Q1939" s="6" t="s">
        <v>6997</v>
      </c>
      <c r="R1939" s="4">
        <v>335</v>
      </c>
      <c r="S1939" s="4">
        <v>65</v>
      </c>
      <c r="T1939" s="4">
        <v>66</v>
      </c>
      <c r="U1939" s="4">
        <v>61</v>
      </c>
      <c r="V1939" s="4">
        <v>78</v>
      </c>
      <c r="W1939" s="4">
        <v>65</v>
      </c>
      <c r="X1939" s="4">
        <v>357</v>
      </c>
      <c r="Y1939" s="4">
        <v>76</v>
      </c>
      <c r="Z1939" s="4">
        <v>63</v>
      </c>
      <c r="AA1939" s="4">
        <v>63</v>
      </c>
      <c r="AB1939" s="4">
        <v>75</v>
      </c>
      <c r="AC1939" s="4">
        <v>80</v>
      </c>
      <c r="AD1939" s="4">
        <v>371</v>
      </c>
      <c r="AE1939" s="4">
        <v>74</v>
      </c>
      <c r="AF1939" s="4">
        <v>60</v>
      </c>
      <c r="AG1939" s="4">
        <v>80</v>
      </c>
      <c r="AH1939" s="4">
        <v>73</v>
      </c>
      <c r="AI1939" s="4">
        <v>84</v>
      </c>
      <c r="AJ1939" s="4">
        <v>381</v>
      </c>
      <c r="AK1939" s="4">
        <v>82</v>
      </c>
      <c r="AL1939" s="4">
        <v>74</v>
      </c>
      <c r="AM1939" s="4">
        <v>76</v>
      </c>
      <c r="AN1939" s="4">
        <v>69</v>
      </c>
      <c r="AO1939" s="4">
        <v>80</v>
      </c>
      <c r="AP1939" s="4">
        <v>348</v>
      </c>
      <c r="AQ1939" s="4">
        <v>77</v>
      </c>
      <c r="AR1939" s="4">
        <v>71</v>
      </c>
      <c r="AS1939" s="4">
        <v>64</v>
      </c>
      <c r="AT1939" s="4">
        <v>74</v>
      </c>
      <c r="AU1939" s="4">
        <v>62</v>
      </c>
      <c r="AV1939" s="4">
        <v>73</v>
      </c>
      <c r="AW1939" s="4">
        <v>217</v>
      </c>
      <c r="AX1939" s="4">
        <v>73</v>
      </c>
      <c r="AY1939" s="4">
        <v>73</v>
      </c>
      <c r="AZ1939" s="4">
        <v>71</v>
      </c>
      <c r="BA1939" s="4">
        <v>40</v>
      </c>
      <c r="BB1939" s="4">
        <v>12</v>
      </c>
      <c r="BC1939" s="4">
        <v>9</v>
      </c>
      <c r="BD1939" s="4">
        <v>5</v>
      </c>
      <c r="BE1939" s="4">
        <v>9</v>
      </c>
      <c r="BF1939" s="4">
        <v>5</v>
      </c>
      <c r="BG1939" s="4">
        <v>2049</v>
      </c>
      <c r="BH1939" s="4">
        <v>433</v>
      </c>
      <c r="BI1939" s="4">
        <v>2</v>
      </c>
      <c r="BJ1939" s="4">
        <v>66</v>
      </c>
      <c r="BK1939" s="4">
        <v>72</v>
      </c>
      <c r="BL1939" s="4">
        <v>73</v>
      </c>
      <c r="BM1939" s="4">
        <v>78</v>
      </c>
      <c r="BN1939" s="4">
        <v>71</v>
      </c>
    </row>
    <row r="1940" spans="1:66" ht="30" customHeight="1" x14ac:dyDescent="0.25">
      <c r="A1940" s="15" t="s">
        <v>6129</v>
      </c>
      <c r="B1940" s="4">
        <v>17</v>
      </c>
      <c r="C1940" s="4">
        <v>60</v>
      </c>
      <c r="D1940" s="4">
        <v>82</v>
      </c>
      <c r="E1940" s="5" t="s">
        <v>2774</v>
      </c>
      <c r="F1940" s="5" t="str">
        <f t="shared" si="164"/>
        <v>Toulouse</v>
      </c>
      <c r="G1940" s="25" t="str">
        <f t="shared" si="165"/>
        <v>2023 ~ 2026</v>
      </c>
      <c r="H1940" s="5" t="str">
        <f t="shared" si="167"/>
        <v>2026</v>
      </c>
      <c r="I1940" s="4" t="s">
        <v>426</v>
      </c>
      <c r="J1940" s="4" t="s">
        <v>260</v>
      </c>
      <c r="K1940" s="4" t="s">
        <v>68</v>
      </c>
      <c r="L1940" s="4">
        <v>61</v>
      </c>
      <c r="M1940" s="4" t="s">
        <v>206</v>
      </c>
      <c r="N1940" s="4">
        <v>22</v>
      </c>
      <c r="O1940" s="6" t="s">
        <v>7560</v>
      </c>
      <c r="P1940" s="6">
        <v>500</v>
      </c>
      <c r="Q1940" s="6" t="s">
        <v>6878</v>
      </c>
      <c r="R1940" s="4">
        <v>264</v>
      </c>
      <c r="S1940" s="4">
        <v>53</v>
      </c>
      <c r="T1940" s="4">
        <v>55</v>
      </c>
      <c r="U1940" s="4">
        <v>42</v>
      </c>
      <c r="V1940" s="4">
        <v>60</v>
      </c>
      <c r="W1940" s="4">
        <v>54</v>
      </c>
      <c r="X1940" s="4">
        <v>266</v>
      </c>
      <c r="Y1940" s="4">
        <v>63</v>
      </c>
      <c r="Z1940" s="4">
        <v>54</v>
      </c>
      <c r="AA1940" s="4">
        <v>39</v>
      </c>
      <c r="AB1940" s="4">
        <v>50</v>
      </c>
      <c r="AC1940" s="4">
        <v>60</v>
      </c>
      <c r="AD1940" s="4">
        <v>323</v>
      </c>
      <c r="AE1940" s="4">
        <v>72</v>
      </c>
      <c r="AF1940" s="4">
        <v>73</v>
      </c>
      <c r="AG1940" s="4">
        <v>59</v>
      </c>
      <c r="AH1940" s="4">
        <v>54</v>
      </c>
      <c r="AI1940" s="4">
        <v>65</v>
      </c>
      <c r="AJ1940" s="4">
        <v>274</v>
      </c>
      <c r="AK1940" s="4">
        <v>66</v>
      </c>
      <c r="AL1940" s="4">
        <v>51</v>
      </c>
      <c r="AM1940" s="4">
        <v>62</v>
      </c>
      <c r="AN1940" s="4">
        <v>53</v>
      </c>
      <c r="AO1940" s="4">
        <v>42</v>
      </c>
      <c r="AP1940" s="4">
        <v>213</v>
      </c>
      <c r="AQ1940" s="4">
        <v>31</v>
      </c>
      <c r="AR1940" s="4">
        <v>17</v>
      </c>
      <c r="AS1940" s="4">
        <v>52</v>
      </c>
      <c r="AT1940" s="4">
        <v>53</v>
      </c>
      <c r="AU1940" s="4">
        <v>60</v>
      </c>
      <c r="AV1940" s="4">
        <v>50</v>
      </c>
      <c r="AW1940" s="4">
        <v>89</v>
      </c>
      <c r="AX1940" s="4">
        <v>30</v>
      </c>
      <c r="AY1940" s="4">
        <v>26</v>
      </c>
      <c r="AZ1940" s="4">
        <v>33</v>
      </c>
      <c r="BA1940" s="4">
        <v>43</v>
      </c>
      <c r="BB1940" s="4">
        <v>9</v>
      </c>
      <c r="BC1940" s="4">
        <v>6</v>
      </c>
      <c r="BD1940" s="4">
        <v>10</v>
      </c>
      <c r="BE1940" s="4">
        <v>12</v>
      </c>
      <c r="BF1940" s="4">
        <v>6</v>
      </c>
      <c r="BG1940" s="4">
        <v>1472</v>
      </c>
      <c r="BH1940" s="4">
        <v>322</v>
      </c>
      <c r="BI1940" s="4">
        <v>1</v>
      </c>
      <c r="BJ1940" s="4">
        <v>73</v>
      </c>
      <c r="BK1940" s="4">
        <v>55</v>
      </c>
      <c r="BL1940" s="4">
        <v>54</v>
      </c>
      <c r="BM1940" s="4">
        <v>61</v>
      </c>
      <c r="BN1940" s="4">
        <v>28</v>
      </c>
    </row>
    <row r="1941" spans="1:66" ht="30" customHeight="1" x14ac:dyDescent="0.25">
      <c r="A1941" s="15" t="s">
        <v>3475</v>
      </c>
      <c r="B1941" s="4">
        <v>27</v>
      </c>
      <c r="C1941" s="4" t="s">
        <v>316</v>
      </c>
      <c r="D1941" s="4" t="s">
        <v>316</v>
      </c>
      <c r="E1941" s="5" t="s">
        <v>3476</v>
      </c>
      <c r="F1941" s="5" t="str">
        <f t="shared" si="164"/>
        <v>AEK Athens</v>
      </c>
      <c r="G1941" s="25" t="str">
        <f t="shared" si="165"/>
        <v>2022 ~ 2027</v>
      </c>
      <c r="H1941" s="5" t="str">
        <f t="shared" si="167"/>
        <v>2027</v>
      </c>
      <c r="I1941" s="4" t="s">
        <v>90</v>
      </c>
      <c r="J1941" s="4" t="s">
        <v>98</v>
      </c>
      <c r="K1941" s="4" t="s">
        <v>77</v>
      </c>
      <c r="L1941" s="4">
        <v>77</v>
      </c>
      <c r="M1941" s="4" t="s">
        <v>206</v>
      </c>
      <c r="N1941" s="4">
        <v>0</v>
      </c>
      <c r="O1941" s="6" t="s">
        <v>7307</v>
      </c>
      <c r="P1941" s="6" t="s">
        <v>6907</v>
      </c>
      <c r="Q1941" s="6" t="s">
        <v>7308</v>
      </c>
      <c r="R1941" s="4">
        <v>312</v>
      </c>
      <c r="S1941" s="4" t="s">
        <v>266</v>
      </c>
      <c r="T1941" s="4">
        <v>62</v>
      </c>
      <c r="U1941" s="4">
        <v>32</v>
      </c>
      <c r="V1941" s="4" t="s">
        <v>561</v>
      </c>
      <c r="W1941" s="4">
        <v>62</v>
      </c>
      <c r="X1941" s="4">
        <v>372</v>
      </c>
      <c r="Y1941" s="4">
        <v>76</v>
      </c>
      <c r="Z1941" s="4">
        <v>79</v>
      </c>
      <c r="AA1941" s="4">
        <v>71</v>
      </c>
      <c r="AB1941" s="4" t="s">
        <v>1677</v>
      </c>
      <c r="AC1941" s="4">
        <v>75</v>
      </c>
      <c r="AD1941" s="4">
        <v>422</v>
      </c>
      <c r="AE1941" s="4">
        <v>90</v>
      </c>
      <c r="AF1941" s="4">
        <v>87</v>
      </c>
      <c r="AG1941" s="4">
        <v>91</v>
      </c>
      <c r="AH1941" s="4">
        <v>76</v>
      </c>
      <c r="AI1941" s="4">
        <v>78</v>
      </c>
      <c r="AJ1941" s="4">
        <v>333</v>
      </c>
      <c r="AK1941" s="4">
        <v>66</v>
      </c>
      <c r="AL1941" s="4">
        <v>64</v>
      </c>
      <c r="AM1941" s="4">
        <v>76</v>
      </c>
      <c r="AN1941" s="4">
        <v>62</v>
      </c>
      <c r="AO1941" s="4">
        <v>65</v>
      </c>
      <c r="AP1941" s="4">
        <v>286</v>
      </c>
      <c r="AQ1941" s="4">
        <v>60</v>
      </c>
      <c r="AR1941" s="4">
        <v>35</v>
      </c>
      <c r="AS1941" s="4">
        <v>62</v>
      </c>
      <c r="AT1941" s="4" t="s">
        <v>959</v>
      </c>
      <c r="AU1941" s="4">
        <v>53</v>
      </c>
      <c r="AV1941" s="4">
        <v>73</v>
      </c>
      <c r="AW1941" s="4">
        <v>125</v>
      </c>
      <c r="AX1941" s="4">
        <v>42</v>
      </c>
      <c r="AY1941" s="4">
        <v>48</v>
      </c>
      <c r="AZ1941" s="4">
        <v>35</v>
      </c>
      <c r="BA1941" s="4">
        <v>58</v>
      </c>
      <c r="BB1941" s="4">
        <v>11</v>
      </c>
      <c r="BC1941" s="4">
        <v>7</v>
      </c>
      <c r="BD1941" s="4">
        <v>10</v>
      </c>
      <c r="BE1941" s="4">
        <v>16</v>
      </c>
      <c r="BF1941" s="4">
        <v>14</v>
      </c>
      <c r="BG1941" s="4">
        <v>1908</v>
      </c>
      <c r="BH1941" s="4">
        <v>410</v>
      </c>
      <c r="BI1941" s="4">
        <v>1</v>
      </c>
      <c r="BJ1941" s="4">
        <v>88</v>
      </c>
      <c r="BK1941" s="4">
        <v>63</v>
      </c>
      <c r="BL1941" s="4">
        <v>76</v>
      </c>
      <c r="BM1941" s="4">
        <v>77</v>
      </c>
      <c r="BN1941" s="4">
        <v>41</v>
      </c>
    </row>
    <row r="1942" spans="1:66" ht="30" customHeight="1" x14ac:dyDescent="0.25">
      <c r="A1942" s="15" t="s">
        <v>1765</v>
      </c>
      <c r="B1942" s="4">
        <v>22</v>
      </c>
      <c r="C1942" s="4">
        <v>77</v>
      </c>
      <c r="D1942" s="4">
        <v>87</v>
      </c>
      <c r="E1942" s="5" t="s">
        <v>1766</v>
      </c>
      <c r="F1942" s="5" t="str">
        <f t="shared" si="164"/>
        <v>Juventus</v>
      </c>
      <c r="G1942" s="25" t="str">
        <f t="shared" si="165"/>
        <v>2019 ~ 2026</v>
      </c>
      <c r="H1942" s="5" t="str">
        <f t="shared" si="167"/>
        <v>2026</v>
      </c>
      <c r="I1942" s="4" t="s">
        <v>90</v>
      </c>
      <c r="J1942" s="4" t="s">
        <v>91</v>
      </c>
      <c r="K1942" s="4" t="s">
        <v>68</v>
      </c>
      <c r="L1942" s="4">
        <v>79</v>
      </c>
      <c r="M1942" s="4" t="s">
        <v>195</v>
      </c>
      <c r="N1942" s="4">
        <v>10</v>
      </c>
      <c r="O1942" s="6" t="s">
        <v>7138</v>
      </c>
      <c r="P1942" s="6" t="s">
        <v>6994</v>
      </c>
      <c r="Q1942" s="6" t="s">
        <v>7139</v>
      </c>
      <c r="R1942" s="4">
        <v>330</v>
      </c>
      <c r="S1942" s="4">
        <v>69</v>
      </c>
      <c r="T1942" s="4">
        <v>52</v>
      </c>
      <c r="U1942" s="4">
        <v>58</v>
      </c>
      <c r="V1942" s="4">
        <v>83</v>
      </c>
      <c r="W1942" s="4">
        <v>68</v>
      </c>
      <c r="X1942" s="4">
        <v>387</v>
      </c>
      <c r="Y1942" s="4">
        <v>79</v>
      </c>
      <c r="Z1942" s="4">
        <v>79</v>
      </c>
      <c r="AA1942" s="4">
        <v>68</v>
      </c>
      <c r="AB1942" s="4">
        <v>80</v>
      </c>
      <c r="AC1942" s="4">
        <v>81</v>
      </c>
      <c r="AD1942" s="4">
        <v>382</v>
      </c>
      <c r="AE1942" s="4">
        <v>75</v>
      </c>
      <c r="AF1942" s="4">
        <v>77</v>
      </c>
      <c r="AG1942" s="4">
        <v>77</v>
      </c>
      <c r="AH1942" s="4">
        <v>76</v>
      </c>
      <c r="AI1942" s="4">
        <v>77</v>
      </c>
      <c r="AJ1942" s="4">
        <v>363</v>
      </c>
      <c r="AK1942" s="4">
        <v>76</v>
      </c>
      <c r="AL1942" s="4">
        <v>71</v>
      </c>
      <c r="AM1942" s="4">
        <v>79</v>
      </c>
      <c r="AN1942" s="4">
        <v>65</v>
      </c>
      <c r="AO1942" s="4">
        <v>72</v>
      </c>
      <c r="AP1942" s="4">
        <v>350</v>
      </c>
      <c r="AQ1942" s="4">
        <v>70</v>
      </c>
      <c r="AR1942" s="4">
        <v>70</v>
      </c>
      <c r="AS1942" s="4">
        <v>62</v>
      </c>
      <c r="AT1942" s="4">
        <v>80</v>
      </c>
      <c r="AU1942" s="4">
        <v>68</v>
      </c>
      <c r="AV1942" s="4">
        <v>72</v>
      </c>
      <c r="AW1942" s="4">
        <v>215</v>
      </c>
      <c r="AX1942" s="4">
        <v>69</v>
      </c>
      <c r="AY1942" s="4">
        <v>74</v>
      </c>
      <c r="AZ1942" s="4">
        <v>72</v>
      </c>
      <c r="BA1942" s="4">
        <v>48</v>
      </c>
      <c r="BB1942" s="4">
        <v>7</v>
      </c>
      <c r="BC1942" s="4">
        <v>10</v>
      </c>
      <c r="BD1942" s="4">
        <v>8</v>
      </c>
      <c r="BE1942" s="4">
        <v>10</v>
      </c>
      <c r="BF1942" s="4">
        <v>13</v>
      </c>
      <c r="BG1942" s="4">
        <v>2075</v>
      </c>
      <c r="BH1942" s="4">
        <v>436</v>
      </c>
      <c r="BI1942" s="4">
        <v>1</v>
      </c>
      <c r="BJ1942" s="4">
        <v>76</v>
      </c>
      <c r="BK1942" s="4">
        <v>63</v>
      </c>
      <c r="BL1942" s="4">
        <v>78</v>
      </c>
      <c r="BM1942" s="4">
        <v>79</v>
      </c>
      <c r="BN1942" s="4">
        <v>70</v>
      </c>
    </row>
    <row r="1943" spans="1:66" ht="30" customHeight="1" x14ac:dyDescent="0.25">
      <c r="A1943" s="15" t="s">
        <v>2447</v>
      </c>
      <c r="B1943" s="4">
        <v>29</v>
      </c>
      <c r="C1943" s="4">
        <v>82</v>
      </c>
      <c r="D1943" s="4">
        <v>82</v>
      </c>
      <c r="E1943" s="5" t="s">
        <v>2448</v>
      </c>
      <c r="F1943" s="5" t="str">
        <f t="shared" si="164"/>
        <v>Real Betis</v>
      </c>
      <c r="G1943" s="25" t="str">
        <f t="shared" si="165"/>
        <v>2019 ~ 2026</v>
      </c>
      <c r="H1943" s="5" t="str">
        <f t="shared" si="167"/>
        <v>2026</v>
      </c>
      <c r="I1943" s="4" t="s">
        <v>277</v>
      </c>
      <c r="J1943" s="4" t="s">
        <v>125</v>
      </c>
      <c r="K1943" s="4" t="s">
        <v>77</v>
      </c>
      <c r="L1943" s="4">
        <v>82</v>
      </c>
      <c r="M1943" s="4" t="s">
        <v>69</v>
      </c>
      <c r="N1943" s="4">
        <v>0</v>
      </c>
      <c r="O1943" s="6" t="s">
        <v>7219</v>
      </c>
      <c r="P1943" s="6" t="s">
        <v>7023</v>
      </c>
      <c r="Q1943" s="6" t="s">
        <v>7087</v>
      </c>
      <c r="R1943" s="4">
        <v>368</v>
      </c>
      <c r="S1943" s="4">
        <v>81</v>
      </c>
      <c r="T1943" s="4">
        <v>79</v>
      </c>
      <c r="U1943" s="4">
        <v>50</v>
      </c>
      <c r="V1943" s="4">
        <v>81</v>
      </c>
      <c r="W1943" s="4">
        <v>77</v>
      </c>
      <c r="X1943" s="4">
        <v>407</v>
      </c>
      <c r="Y1943" s="4">
        <v>85</v>
      </c>
      <c r="Z1943" s="4">
        <v>83</v>
      </c>
      <c r="AA1943" s="4">
        <v>79</v>
      </c>
      <c r="AB1943" s="4">
        <v>77</v>
      </c>
      <c r="AC1943" s="4">
        <v>83</v>
      </c>
      <c r="AD1943" s="4">
        <v>416</v>
      </c>
      <c r="AE1943" s="4">
        <v>86</v>
      </c>
      <c r="AF1943" s="4">
        <v>78</v>
      </c>
      <c r="AG1943" s="4">
        <v>84</v>
      </c>
      <c r="AH1943" s="4">
        <v>78</v>
      </c>
      <c r="AI1943" s="4">
        <v>90</v>
      </c>
      <c r="AJ1943" s="4">
        <v>396</v>
      </c>
      <c r="AK1943" s="4">
        <v>84</v>
      </c>
      <c r="AL1943" s="4">
        <v>78</v>
      </c>
      <c r="AM1943" s="4">
        <v>75</v>
      </c>
      <c r="AN1943" s="4">
        <v>80</v>
      </c>
      <c r="AO1943" s="4">
        <v>79</v>
      </c>
      <c r="AP1943" s="4">
        <v>355</v>
      </c>
      <c r="AQ1943" s="4">
        <v>82</v>
      </c>
      <c r="AR1943" s="4">
        <v>36</v>
      </c>
      <c r="AS1943" s="4">
        <v>80</v>
      </c>
      <c r="AT1943" s="4">
        <v>83</v>
      </c>
      <c r="AU1943" s="4">
        <v>74</v>
      </c>
      <c r="AV1943" s="4">
        <v>86</v>
      </c>
      <c r="AW1943" s="4">
        <v>109</v>
      </c>
      <c r="AX1943" s="4">
        <v>36</v>
      </c>
      <c r="AY1943" s="4">
        <v>43</v>
      </c>
      <c r="AZ1943" s="4">
        <v>30</v>
      </c>
      <c r="BA1943" s="4">
        <v>61</v>
      </c>
      <c r="BB1943" s="4">
        <v>15</v>
      </c>
      <c r="BC1943" s="4">
        <v>9</v>
      </c>
      <c r="BD1943" s="4">
        <v>8</v>
      </c>
      <c r="BE1943" s="4">
        <v>14</v>
      </c>
      <c r="BF1943" s="4">
        <v>15</v>
      </c>
      <c r="BG1943" s="4">
        <v>2112</v>
      </c>
      <c r="BH1943" s="4">
        <v>445</v>
      </c>
      <c r="BI1943" s="4">
        <v>3</v>
      </c>
      <c r="BJ1943" s="4">
        <v>82</v>
      </c>
      <c r="BK1943" s="4">
        <v>80</v>
      </c>
      <c r="BL1943" s="4">
        <v>81</v>
      </c>
      <c r="BM1943" s="4">
        <v>84</v>
      </c>
      <c r="BN1943" s="4">
        <v>39</v>
      </c>
    </row>
    <row r="1944" spans="1:66" ht="30" customHeight="1" x14ac:dyDescent="0.25">
      <c r="A1944" s="15" t="s">
        <v>5285</v>
      </c>
      <c r="B1944" s="4">
        <v>22</v>
      </c>
      <c r="C1944" s="4">
        <v>66</v>
      </c>
      <c r="D1944" s="4">
        <v>72</v>
      </c>
      <c r="E1944" s="5" t="s">
        <v>5286</v>
      </c>
      <c r="F1944" s="5" t="str">
        <f t="shared" si="164"/>
        <v>Crystal Palace</v>
      </c>
      <c r="G1944" s="25" t="str">
        <f t="shared" si="165"/>
        <v>2020 ~ 2024</v>
      </c>
      <c r="H1944" s="5" t="str">
        <f t="shared" si="167"/>
        <v>2024</v>
      </c>
      <c r="I1944" s="4" t="s">
        <v>90</v>
      </c>
      <c r="J1944" s="4" t="s">
        <v>67</v>
      </c>
      <c r="K1944" s="4" t="s">
        <v>68</v>
      </c>
      <c r="L1944" s="4">
        <v>68</v>
      </c>
      <c r="M1944" s="4" t="s">
        <v>189</v>
      </c>
      <c r="N1944" s="4">
        <v>6</v>
      </c>
      <c r="O1944" s="6" t="s">
        <v>7434</v>
      </c>
      <c r="P1944" s="6" t="s">
        <v>7305</v>
      </c>
      <c r="Q1944" s="6" t="s">
        <v>7093</v>
      </c>
      <c r="R1944" s="4">
        <v>244</v>
      </c>
      <c r="S1944" s="4">
        <v>59</v>
      </c>
      <c r="T1944" s="4">
        <v>30</v>
      </c>
      <c r="U1944" s="4">
        <v>59</v>
      </c>
      <c r="V1944" s="4">
        <v>66</v>
      </c>
      <c r="W1944" s="4">
        <v>30</v>
      </c>
      <c r="X1944" s="4">
        <v>265</v>
      </c>
      <c r="Y1944" s="4">
        <v>63</v>
      </c>
      <c r="Z1944" s="4">
        <v>48</v>
      </c>
      <c r="AA1944" s="4">
        <v>33</v>
      </c>
      <c r="AB1944" s="4">
        <v>56</v>
      </c>
      <c r="AC1944" s="4">
        <v>65</v>
      </c>
      <c r="AD1944" s="4">
        <v>308</v>
      </c>
      <c r="AE1944" s="4">
        <v>60</v>
      </c>
      <c r="AF1944" s="4">
        <v>62</v>
      </c>
      <c r="AG1944" s="4">
        <v>56</v>
      </c>
      <c r="AH1944" s="4">
        <v>64</v>
      </c>
      <c r="AI1944" s="4">
        <v>66</v>
      </c>
      <c r="AJ1944" s="4">
        <v>269</v>
      </c>
      <c r="AK1944" s="4">
        <v>49</v>
      </c>
      <c r="AL1944" s="4">
        <v>67</v>
      </c>
      <c r="AM1944" s="4">
        <v>45</v>
      </c>
      <c r="AN1944" s="4">
        <v>70</v>
      </c>
      <c r="AO1944" s="4">
        <v>38</v>
      </c>
      <c r="AP1944" s="4">
        <v>252</v>
      </c>
      <c r="AQ1944" s="4">
        <v>64</v>
      </c>
      <c r="AR1944" s="4">
        <v>68</v>
      </c>
      <c r="AS1944" s="4">
        <v>36</v>
      </c>
      <c r="AT1944" s="4">
        <v>39</v>
      </c>
      <c r="AU1944" s="4">
        <v>45</v>
      </c>
      <c r="AV1944" s="4">
        <v>67</v>
      </c>
      <c r="AW1944" s="4">
        <v>203</v>
      </c>
      <c r="AX1944" s="4">
        <v>66</v>
      </c>
      <c r="AY1944" s="4">
        <v>68</v>
      </c>
      <c r="AZ1944" s="4">
        <v>69</v>
      </c>
      <c r="BA1944" s="4">
        <v>51</v>
      </c>
      <c r="BB1944" s="4">
        <v>8</v>
      </c>
      <c r="BC1944" s="4">
        <v>9</v>
      </c>
      <c r="BD1944" s="4">
        <v>10</v>
      </c>
      <c r="BE1944" s="4">
        <v>13</v>
      </c>
      <c r="BF1944" s="4">
        <v>11</v>
      </c>
      <c r="BG1944" s="4">
        <v>1592</v>
      </c>
      <c r="BH1944" s="4">
        <v>344</v>
      </c>
      <c r="BI1944" s="4">
        <v>1</v>
      </c>
      <c r="BJ1944" s="4">
        <v>61</v>
      </c>
      <c r="BK1944" s="4">
        <v>36</v>
      </c>
      <c r="BL1944" s="4">
        <v>55</v>
      </c>
      <c r="BM1944" s="4">
        <v>63</v>
      </c>
      <c r="BN1944" s="4">
        <v>67</v>
      </c>
    </row>
    <row r="1945" spans="1:66" ht="30" customHeight="1" x14ac:dyDescent="0.25">
      <c r="A1945" s="15" t="s">
        <v>6729</v>
      </c>
      <c r="B1945" s="4">
        <v>30</v>
      </c>
      <c r="C1945" s="4">
        <v>81</v>
      </c>
      <c r="D1945" s="4">
        <v>81</v>
      </c>
      <c r="E1945" s="5" t="s">
        <v>1044</v>
      </c>
      <c r="F1945" s="5" t="str">
        <f t="shared" si="164"/>
        <v>Borussia Dortmund</v>
      </c>
      <c r="G1945" s="25" t="str">
        <f t="shared" si="165"/>
        <v>2023 ~ 2026</v>
      </c>
      <c r="H1945" s="5" t="str">
        <f t="shared" si="167"/>
        <v>2026</v>
      </c>
      <c r="I1945" s="4" t="s">
        <v>494</v>
      </c>
      <c r="J1945" s="4" t="s">
        <v>617</v>
      </c>
      <c r="K1945" s="4" t="s">
        <v>68</v>
      </c>
      <c r="L1945" s="4">
        <v>81</v>
      </c>
      <c r="M1945" s="4" t="s">
        <v>106</v>
      </c>
      <c r="N1945" s="4">
        <v>0</v>
      </c>
      <c r="O1945" s="6" t="s">
        <v>7066</v>
      </c>
      <c r="P1945" s="6" t="s">
        <v>6901</v>
      </c>
      <c r="Q1945" s="6" t="s">
        <v>7229</v>
      </c>
      <c r="R1945" s="4">
        <v>391</v>
      </c>
      <c r="S1945" s="4">
        <v>65</v>
      </c>
      <c r="T1945" s="4">
        <v>84</v>
      </c>
      <c r="U1945" s="4">
        <v>86</v>
      </c>
      <c r="V1945" s="4">
        <v>77</v>
      </c>
      <c r="W1945" s="4">
        <v>79</v>
      </c>
      <c r="X1945" s="4">
        <v>352</v>
      </c>
      <c r="Y1945" s="4">
        <v>74</v>
      </c>
      <c r="Z1945" s="4">
        <v>72</v>
      </c>
      <c r="AA1945" s="4">
        <v>68</v>
      </c>
      <c r="AB1945" s="4">
        <v>59</v>
      </c>
      <c r="AC1945" s="4">
        <v>79</v>
      </c>
      <c r="AD1945" s="4">
        <v>333</v>
      </c>
      <c r="AE1945" s="4">
        <v>62</v>
      </c>
      <c r="AF1945" s="4">
        <v>62</v>
      </c>
      <c r="AG1945" s="4">
        <v>64</v>
      </c>
      <c r="AH1945" s="4">
        <v>83</v>
      </c>
      <c r="AI1945" s="4">
        <v>62</v>
      </c>
      <c r="AJ1945" s="4">
        <v>404</v>
      </c>
      <c r="AK1945" s="4">
        <v>86</v>
      </c>
      <c r="AL1945" s="4">
        <v>88</v>
      </c>
      <c r="AM1945" s="4">
        <v>66</v>
      </c>
      <c r="AN1945" s="4">
        <v>86</v>
      </c>
      <c r="AO1945" s="4">
        <v>78</v>
      </c>
      <c r="AP1945" s="4">
        <v>350</v>
      </c>
      <c r="AQ1945" s="4">
        <v>78</v>
      </c>
      <c r="AR1945" s="4">
        <v>24</v>
      </c>
      <c r="AS1945" s="4">
        <v>84</v>
      </c>
      <c r="AT1945" s="4">
        <v>76</v>
      </c>
      <c r="AU1945" s="4">
        <v>88</v>
      </c>
      <c r="AV1945" s="4">
        <v>80</v>
      </c>
      <c r="AW1945" s="4">
        <v>117</v>
      </c>
      <c r="AX1945" s="4">
        <v>41</v>
      </c>
      <c r="AY1945" s="4">
        <v>46</v>
      </c>
      <c r="AZ1945" s="4">
        <v>30</v>
      </c>
      <c r="BA1945" s="4">
        <v>56</v>
      </c>
      <c r="BB1945" s="4">
        <v>15</v>
      </c>
      <c r="BC1945" s="4">
        <v>9</v>
      </c>
      <c r="BD1945" s="4">
        <v>10</v>
      </c>
      <c r="BE1945" s="4">
        <v>13</v>
      </c>
      <c r="BF1945" s="4">
        <v>9</v>
      </c>
      <c r="BG1945" s="4">
        <v>2003</v>
      </c>
      <c r="BH1945" s="4">
        <v>414</v>
      </c>
      <c r="BI1945" s="4">
        <v>2</v>
      </c>
      <c r="BJ1945" s="4">
        <v>62</v>
      </c>
      <c r="BK1945" s="4">
        <v>83</v>
      </c>
      <c r="BL1945" s="4">
        <v>71</v>
      </c>
      <c r="BM1945" s="4">
        <v>75</v>
      </c>
      <c r="BN1945" s="4">
        <v>43</v>
      </c>
    </row>
    <row r="1946" spans="1:66" ht="30" customHeight="1" x14ac:dyDescent="0.25">
      <c r="A1946" s="15" t="s">
        <v>5244</v>
      </c>
      <c r="B1946" s="4">
        <v>22</v>
      </c>
      <c r="C1946" s="4">
        <v>69</v>
      </c>
      <c r="D1946" s="4">
        <v>75</v>
      </c>
      <c r="E1946" s="5" t="s">
        <v>5245</v>
      </c>
      <c r="F1946" s="5" t="str">
        <f t="shared" si="164"/>
        <v>Como</v>
      </c>
      <c r="G1946" s="25" t="str">
        <f t="shared" si="165"/>
        <v>2024 ~ 2027</v>
      </c>
      <c r="H1946" s="5" t="str">
        <f t="shared" si="167"/>
        <v>2027</v>
      </c>
      <c r="I1946" s="4" t="s">
        <v>283</v>
      </c>
      <c r="J1946" s="4" t="s">
        <v>235</v>
      </c>
      <c r="K1946" s="4" t="s">
        <v>68</v>
      </c>
      <c r="L1946" s="4">
        <v>71</v>
      </c>
      <c r="M1946" s="4" t="s">
        <v>106</v>
      </c>
      <c r="N1946" s="4">
        <v>6</v>
      </c>
      <c r="O1946" s="6" t="s">
        <v>6878</v>
      </c>
      <c r="P1946" s="6" t="s">
        <v>6959</v>
      </c>
      <c r="Q1946" s="6" t="s">
        <v>6869</v>
      </c>
      <c r="R1946" s="4">
        <v>310</v>
      </c>
      <c r="S1946" s="4">
        <v>57</v>
      </c>
      <c r="T1946" s="4">
        <v>70</v>
      </c>
      <c r="U1946" s="4">
        <v>63</v>
      </c>
      <c r="V1946" s="4">
        <v>61</v>
      </c>
      <c r="W1946" s="4">
        <v>59</v>
      </c>
      <c r="X1946" s="4">
        <v>285</v>
      </c>
      <c r="Y1946" s="4">
        <v>69</v>
      </c>
      <c r="Z1946" s="4">
        <v>52</v>
      </c>
      <c r="AA1946" s="4">
        <v>47</v>
      </c>
      <c r="AB1946" s="4">
        <v>48</v>
      </c>
      <c r="AC1946" s="4">
        <v>69</v>
      </c>
      <c r="AD1946" s="4">
        <v>345</v>
      </c>
      <c r="AE1946" s="4">
        <v>75</v>
      </c>
      <c r="AF1946" s="4">
        <v>82</v>
      </c>
      <c r="AG1946" s="4">
        <v>62</v>
      </c>
      <c r="AH1946" s="4">
        <v>64</v>
      </c>
      <c r="AI1946" s="4">
        <v>62</v>
      </c>
      <c r="AJ1946" s="4">
        <v>354</v>
      </c>
      <c r="AK1946" s="4">
        <v>68</v>
      </c>
      <c r="AL1946" s="4">
        <v>77</v>
      </c>
      <c r="AM1946" s="4">
        <v>69</v>
      </c>
      <c r="AN1946" s="4">
        <v>72</v>
      </c>
      <c r="AO1946" s="4">
        <v>68</v>
      </c>
      <c r="AP1946" s="4">
        <v>286</v>
      </c>
      <c r="AQ1946" s="4">
        <v>64</v>
      </c>
      <c r="AR1946" s="4">
        <v>26</v>
      </c>
      <c r="AS1946" s="4">
        <v>71</v>
      </c>
      <c r="AT1946" s="4">
        <v>59</v>
      </c>
      <c r="AU1946" s="4">
        <v>66</v>
      </c>
      <c r="AV1946" s="4">
        <v>63</v>
      </c>
      <c r="AW1946" s="4">
        <v>68</v>
      </c>
      <c r="AX1946" s="4">
        <v>27</v>
      </c>
      <c r="AY1946" s="4">
        <v>24</v>
      </c>
      <c r="AZ1946" s="4">
        <v>17</v>
      </c>
      <c r="BA1946" s="4">
        <v>49</v>
      </c>
      <c r="BB1946" s="4">
        <v>14</v>
      </c>
      <c r="BC1946" s="4">
        <v>7</v>
      </c>
      <c r="BD1946" s="4">
        <v>10</v>
      </c>
      <c r="BE1946" s="4">
        <v>9</v>
      </c>
      <c r="BF1946" s="4">
        <v>9</v>
      </c>
      <c r="BG1946" s="4">
        <v>1697</v>
      </c>
      <c r="BH1946" s="4">
        <v>371</v>
      </c>
      <c r="BI1946" s="4">
        <v>1</v>
      </c>
      <c r="BJ1946" s="4">
        <v>79</v>
      </c>
      <c r="BK1946" s="4">
        <v>69</v>
      </c>
      <c r="BL1946" s="4">
        <v>57</v>
      </c>
      <c r="BM1946" s="4">
        <v>67</v>
      </c>
      <c r="BN1946" s="4">
        <v>29</v>
      </c>
    </row>
    <row r="1947" spans="1:66" ht="30" customHeight="1" x14ac:dyDescent="0.25">
      <c r="A1947" s="15" t="s">
        <v>7739</v>
      </c>
      <c r="B1947" s="4">
        <v>25</v>
      </c>
      <c r="C1947" s="4">
        <v>81</v>
      </c>
      <c r="D1947" s="4">
        <v>82</v>
      </c>
      <c r="E1947" s="5" t="s">
        <v>2590</v>
      </c>
      <c r="F1947" s="5" t="str">
        <f t="shared" si="164"/>
        <v>Fiorentina</v>
      </c>
      <c r="G1947" s="25" t="str">
        <f t="shared" si="165"/>
        <v>2021 ~ 2026</v>
      </c>
      <c r="H1947" s="5" t="str">
        <f t="shared" si="167"/>
        <v>2026</v>
      </c>
      <c r="I1947" s="4" t="s">
        <v>146</v>
      </c>
      <c r="J1947" s="4" t="s">
        <v>91</v>
      </c>
      <c r="K1947" s="4" t="s">
        <v>77</v>
      </c>
      <c r="L1947" s="4">
        <v>81</v>
      </c>
      <c r="M1947" s="4" t="s">
        <v>791</v>
      </c>
      <c r="N1947" s="4">
        <v>1</v>
      </c>
      <c r="O1947" s="6" t="s">
        <v>6921</v>
      </c>
      <c r="P1947" s="6" t="s">
        <v>7109</v>
      </c>
      <c r="Q1947" s="6" t="s">
        <v>7533</v>
      </c>
      <c r="R1947" s="4">
        <v>386</v>
      </c>
      <c r="S1947" s="4">
        <v>78</v>
      </c>
      <c r="T1947" s="4">
        <v>80</v>
      </c>
      <c r="U1947" s="4">
        <v>80</v>
      </c>
      <c r="V1947" s="4">
        <v>80</v>
      </c>
      <c r="W1947" s="4">
        <v>68</v>
      </c>
      <c r="X1947" s="4">
        <v>355</v>
      </c>
      <c r="Y1947" s="4">
        <v>85</v>
      </c>
      <c r="Z1947" s="4">
        <v>65</v>
      </c>
      <c r="AA1947" s="4">
        <v>54</v>
      </c>
      <c r="AB1947" s="4">
        <v>66</v>
      </c>
      <c r="AC1947" s="4">
        <v>85</v>
      </c>
      <c r="AD1947" s="4">
        <v>408</v>
      </c>
      <c r="AE1947" s="4">
        <v>85</v>
      </c>
      <c r="AF1947" s="4">
        <v>88</v>
      </c>
      <c r="AG1947" s="4">
        <v>81</v>
      </c>
      <c r="AH1947" s="4">
        <v>76</v>
      </c>
      <c r="AI1947" s="4">
        <v>78</v>
      </c>
      <c r="AJ1947" s="4">
        <v>352</v>
      </c>
      <c r="AK1947" s="4">
        <v>75</v>
      </c>
      <c r="AL1947" s="4">
        <v>81</v>
      </c>
      <c r="AM1947" s="4">
        <v>76</v>
      </c>
      <c r="AN1947" s="4">
        <v>55</v>
      </c>
      <c r="AO1947" s="4">
        <v>65</v>
      </c>
      <c r="AP1947" s="4">
        <v>341</v>
      </c>
      <c r="AQ1947" s="4">
        <v>67</v>
      </c>
      <c r="AR1947" s="4">
        <v>39</v>
      </c>
      <c r="AS1947" s="4">
        <v>81</v>
      </c>
      <c r="AT1947" s="4">
        <v>69</v>
      </c>
      <c r="AU1947" s="4">
        <v>85</v>
      </c>
      <c r="AV1947" s="4">
        <v>76</v>
      </c>
      <c r="AW1947" s="4">
        <v>123</v>
      </c>
      <c r="AX1947" s="4">
        <v>38</v>
      </c>
      <c r="AY1947" s="4">
        <v>46</v>
      </c>
      <c r="AZ1947" s="4">
        <v>39</v>
      </c>
      <c r="BA1947" s="4">
        <v>38</v>
      </c>
      <c r="BB1947" s="4">
        <v>10</v>
      </c>
      <c r="BC1947" s="4">
        <v>6</v>
      </c>
      <c r="BD1947" s="4">
        <v>9</v>
      </c>
      <c r="BE1947" s="4">
        <v>5</v>
      </c>
      <c r="BF1947" s="4">
        <v>8</v>
      </c>
      <c r="BG1947" s="4">
        <v>2003</v>
      </c>
      <c r="BH1947" s="4">
        <v>428</v>
      </c>
      <c r="BI1947" s="4">
        <v>2</v>
      </c>
      <c r="BJ1947" s="4">
        <v>87</v>
      </c>
      <c r="BK1947" s="4">
        <v>76</v>
      </c>
      <c r="BL1947" s="4">
        <v>73</v>
      </c>
      <c r="BM1947" s="4">
        <v>83</v>
      </c>
      <c r="BN1947" s="4">
        <v>45</v>
      </c>
    </row>
    <row r="1948" spans="1:66" ht="30" customHeight="1" x14ac:dyDescent="0.25">
      <c r="A1948" s="15" t="s">
        <v>988</v>
      </c>
      <c r="B1948" s="4">
        <v>17</v>
      </c>
      <c r="C1948" s="4">
        <v>65</v>
      </c>
      <c r="D1948" s="4">
        <v>85</v>
      </c>
      <c r="E1948" s="5" t="s">
        <v>989</v>
      </c>
      <c r="F1948" s="5" t="str">
        <f t="shared" si="164"/>
        <v>Adelaide United</v>
      </c>
      <c r="G1948" s="25" t="str">
        <f t="shared" si="165"/>
        <v>2021 ~ 2024</v>
      </c>
      <c r="H1948" s="5" t="str">
        <f t="shared" si="167"/>
        <v>2024</v>
      </c>
      <c r="I1948" s="4" t="s">
        <v>75</v>
      </c>
      <c r="J1948" s="4" t="s">
        <v>156</v>
      </c>
      <c r="K1948" s="4" t="s">
        <v>68</v>
      </c>
      <c r="L1948" s="4">
        <v>68</v>
      </c>
      <c r="M1948" s="4" t="s">
        <v>106</v>
      </c>
      <c r="N1948" s="4">
        <v>20</v>
      </c>
      <c r="O1948" s="6" t="s">
        <v>7208</v>
      </c>
      <c r="P1948" s="6">
        <v>500</v>
      </c>
      <c r="Q1948" s="6" t="s">
        <v>7209</v>
      </c>
      <c r="R1948" s="4">
        <v>279</v>
      </c>
      <c r="S1948" s="4">
        <v>58</v>
      </c>
      <c r="T1948" s="4">
        <v>63</v>
      </c>
      <c r="U1948" s="4">
        <v>49</v>
      </c>
      <c r="V1948" s="4">
        <v>56</v>
      </c>
      <c r="W1948" s="4">
        <v>53</v>
      </c>
      <c r="X1948" s="4">
        <v>309</v>
      </c>
      <c r="Y1948" s="4">
        <v>65</v>
      </c>
      <c r="Z1948" s="4">
        <v>62</v>
      </c>
      <c r="AA1948" s="4">
        <v>69</v>
      </c>
      <c r="AB1948" s="4">
        <v>52</v>
      </c>
      <c r="AC1948" s="4">
        <v>61</v>
      </c>
      <c r="AD1948" s="4">
        <v>423</v>
      </c>
      <c r="AE1948" s="4">
        <v>95</v>
      </c>
      <c r="AF1948" s="4">
        <v>91</v>
      </c>
      <c r="AG1948" s="4">
        <v>88</v>
      </c>
      <c r="AH1948" s="4">
        <v>60</v>
      </c>
      <c r="AI1948" s="4">
        <v>89</v>
      </c>
      <c r="AJ1948" s="4">
        <v>360</v>
      </c>
      <c r="AK1948" s="4">
        <v>87</v>
      </c>
      <c r="AL1948" s="4">
        <v>78</v>
      </c>
      <c r="AM1948" s="4">
        <v>55</v>
      </c>
      <c r="AN1948" s="4">
        <v>74</v>
      </c>
      <c r="AO1948" s="4">
        <v>66</v>
      </c>
      <c r="AP1948" s="4">
        <v>288</v>
      </c>
      <c r="AQ1948" s="4">
        <v>78</v>
      </c>
      <c r="AR1948" s="4">
        <v>37</v>
      </c>
      <c r="AS1948" s="4">
        <v>56</v>
      </c>
      <c r="AT1948" s="4">
        <v>61</v>
      </c>
      <c r="AU1948" s="4">
        <v>56</v>
      </c>
      <c r="AV1948" s="4">
        <v>62</v>
      </c>
      <c r="AW1948" s="4">
        <v>121</v>
      </c>
      <c r="AX1948" s="4">
        <v>30</v>
      </c>
      <c r="AY1948" s="4">
        <v>45</v>
      </c>
      <c r="AZ1948" s="4">
        <v>46</v>
      </c>
      <c r="BA1948" s="4">
        <v>45</v>
      </c>
      <c r="BB1948" s="4">
        <v>8</v>
      </c>
      <c r="BC1948" s="4">
        <v>10</v>
      </c>
      <c r="BD1948" s="4">
        <v>12</v>
      </c>
      <c r="BE1948" s="4">
        <v>7</v>
      </c>
      <c r="BF1948" s="4">
        <v>8</v>
      </c>
      <c r="BG1948" s="4">
        <v>1825</v>
      </c>
      <c r="BH1948" s="4">
        <v>394</v>
      </c>
      <c r="BI1948" s="4">
        <v>1</v>
      </c>
      <c r="BJ1948" s="4">
        <v>93</v>
      </c>
      <c r="BK1948" s="4">
        <v>67</v>
      </c>
      <c r="BL1948" s="4">
        <v>58</v>
      </c>
      <c r="BM1948" s="4">
        <v>67</v>
      </c>
      <c r="BN1948" s="4">
        <v>39</v>
      </c>
    </row>
    <row r="1949" spans="1:66" ht="30" customHeight="1" x14ac:dyDescent="0.25">
      <c r="A1949" s="15" t="s">
        <v>1095</v>
      </c>
      <c r="B1949" s="4">
        <v>22</v>
      </c>
      <c r="C1949" s="4">
        <v>77</v>
      </c>
      <c r="D1949" s="4" t="s">
        <v>202</v>
      </c>
      <c r="E1949" s="5" t="s">
        <v>380</v>
      </c>
      <c r="F1949" s="5" t="str">
        <f t="shared" si="164"/>
        <v>Chelsea</v>
      </c>
      <c r="G1949" s="25" t="str">
        <f t="shared" si="165"/>
        <v>2023 ~ 2031</v>
      </c>
      <c r="H1949" s="5" t="str">
        <f t="shared" si="167"/>
        <v>2031</v>
      </c>
      <c r="I1949" s="4" t="s">
        <v>212</v>
      </c>
      <c r="J1949" s="4" t="s">
        <v>253</v>
      </c>
      <c r="K1949" s="4" t="s">
        <v>68</v>
      </c>
      <c r="L1949" s="4">
        <v>79</v>
      </c>
      <c r="M1949" s="4" t="s">
        <v>106</v>
      </c>
      <c r="N1949" s="4">
        <v>7</v>
      </c>
      <c r="O1949" s="6" t="s">
        <v>6978</v>
      </c>
      <c r="P1949" s="6" t="s">
        <v>7249</v>
      </c>
      <c r="Q1949" s="6" t="s">
        <v>6979</v>
      </c>
      <c r="R1949" s="4">
        <v>359</v>
      </c>
      <c r="S1949" s="4" t="s">
        <v>1097</v>
      </c>
      <c r="T1949" s="4">
        <v>79</v>
      </c>
      <c r="U1949" s="4">
        <v>76</v>
      </c>
      <c r="V1949" s="4">
        <v>75</v>
      </c>
      <c r="W1949" s="4">
        <v>76</v>
      </c>
      <c r="X1949" s="4">
        <v>319</v>
      </c>
      <c r="Y1949" s="4">
        <v>81</v>
      </c>
      <c r="Z1949" s="4" t="s">
        <v>1098</v>
      </c>
      <c r="AA1949" s="4" t="s">
        <v>1099</v>
      </c>
      <c r="AB1949" s="4" t="s">
        <v>1100</v>
      </c>
      <c r="AC1949" s="4">
        <v>77</v>
      </c>
      <c r="AD1949" s="4">
        <v>377</v>
      </c>
      <c r="AE1949" s="4" t="s">
        <v>193</v>
      </c>
      <c r="AF1949" s="4">
        <v>80</v>
      </c>
      <c r="AG1949" s="4">
        <v>74</v>
      </c>
      <c r="AH1949" s="4">
        <v>72</v>
      </c>
      <c r="AI1949" s="4" t="s">
        <v>402</v>
      </c>
      <c r="AJ1949" s="4">
        <v>388</v>
      </c>
      <c r="AK1949" s="4" t="s">
        <v>445</v>
      </c>
      <c r="AL1949" s="4">
        <v>87</v>
      </c>
      <c r="AM1949" s="4">
        <v>75</v>
      </c>
      <c r="AN1949" s="4">
        <v>74</v>
      </c>
      <c r="AO1949" s="4">
        <v>75</v>
      </c>
      <c r="AP1949" s="4">
        <v>297</v>
      </c>
      <c r="AQ1949" s="4" t="s">
        <v>1101</v>
      </c>
      <c r="AR1949" s="4" t="s">
        <v>1102</v>
      </c>
      <c r="AS1949" s="4">
        <v>78</v>
      </c>
      <c r="AT1949" s="4">
        <v>63</v>
      </c>
      <c r="AU1949" s="4" t="s">
        <v>1103</v>
      </c>
      <c r="AV1949" s="4" t="s">
        <v>1104</v>
      </c>
      <c r="AW1949" s="4">
        <v>113</v>
      </c>
      <c r="AX1949" s="4">
        <v>36</v>
      </c>
      <c r="AY1949" s="4" t="s">
        <v>388</v>
      </c>
      <c r="AZ1949" s="4">
        <v>37</v>
      </c>
      <c r="BA1949" s="4">
        <v>45</v>
      </c>
      <c r="BB1949" s="4">
        <v>12</v>
      </c>
      <c r="BC1949" s="4">
        <v>7</v>
      </c>
      <c r="BD1949" s="4">
        <v>12</v>
      </c>
      <c r="BE1949" s="4">
        <v>7</v>
      </c>
      <c r="BF1949" s="4">
        <v>7</v>
      </c>
      <c r="BG1949" s="4">
        <v>1898</v>
      </c>
      <c r="BH1949" s="4">
        <v>412</v>
      </c>
      <c r="BI1949" s="4">
        <v>1</v>
      </c>
      <c r="BJ1949" s="4">
        <v>80</v>
      </c>
      <c r="BK1949" s="4">
        <v>77</v>
      </c>
      <c r="BL1949" s="4">
        <v>63</v>
      </c>
      <c r="BM1949" s="4">
        <v>78</v>
      </c>
      <c r="BN1949" s="4">
        <v>42</v>
      </c>
    </row>
    <row r="1950" spans="1:66" ht="30" customHeight="1" x14ac:dyDescent="0.25">
      <c r="A1950" s="15" t="s">
        <v>6481</v>
      </c>
      <c r="B1950" s="4">
        <v>32</v>
      </c>
      <c r="C1950" s="4">
        <v>85</v>
      </c>
      <c r="D1950" s="4">
        <v>85</v>
      </c>
      <c r="E1950" s="5" t="s">
        <v>1549</v>
      </c>
      <c r="F1950" s="5" t="str">
        <f t="shared" si="164"/>
        <v>Al Ittihad</v>
      </c>
      <c r="G1950" s="25" t="str">
        <f t="shared" si="165"/>
        <v>2023 ~ 2026</v>
      </c>
      <c r="H1950" s="5" t="str">
        <f t="shared" si="167"/>
        <v>2026</v>
      </c>
      <c r="I1950" s="4" t="s">
        <v>104</v>
      </c>
      <c r="J1950" s="4" t="s">
        <v>98</v>
      </c>
      <c r="K1950" s="4" t="s">
        <v>68</v>
      </c>
      <c r="L1950" s="4">
        <v>85</v>
      </c>
      <c r="M1950" s="4" t="s">
        <v>229</v>
      </c>
      <c r="N1950" s="4">
        <v>0</v>
      </c>
      <c r="O1950" s="6" t="s">
        <v>7468</v>
      </c>
      <c r="P1950" s="6" t="s">
        <v>7157</v>
      </c>
      <c r="Q1950" s="6" t="s">
        <v>7348</v>
      </c>
      <c r="R1950" s="4">
        <v>322</v>
      </c>
      <c r="S1950" s="4">
        <v>68</v>
      </c>
      <c r="T1950" s="4">
        <v>64</v>
      </c>
      <c r="U1950" s="4">
        <v>54</v>
      </c>
      <c r="V1950" s="4">
        <v>80</v>
      </c>
      <c r="W1950" s="4">
        <v>56</v>
      </c>
      <c r="X1950" s="4">
        <v>331</v>
      </c>
      <c r="Y1950" s="4">
        <v>78</v>
      </c>
      <c r="Z1950" s="4">
        <v>49</v>
      </c>
      <c r="AA1950" s="4">
        <v>49</v>
      </c>
      <c r="AB1950" s="4">
        <v>74</v>
      </c>
      <c r="AC1950" s="4">
        <v>81</v>
      </c>
      <c r="AD1950" s="4">
        <v>395</v>
      </c>
      <c r="AE1950" s="4">
        <v>74</v>
      </c>
      <c r="AF1950" s="4">
        <v>64</v>
      </c>
      <c r="AG1950" s="4">
        <v>78</v>
      </c>
      <c r="AH1950" s="4">
        <v>87</v>
      </c>
      <c r="AI1950" s="4">
        <v>92</v>
      </c>
      <c r="AJ1950" s="4">
        <v>358</v>
      </c>
      <c r="AK1950" s="4">
        <v>71</v>
      </c>
      <c r="AL1950" s="4">
        <v>70</v>
      </c>
      <c r="AM1950" s="4">
        <v>82</v>
      </c>
      <c r="AN1950" s="4">
        <v>70</v>
      </c>
      <c r="AO1950" s="4">
        <v>65</v>
      </c>
      <c r="AP1950" s="4">
        <v>378</v>
      </c>
      <c r="AQ1950" s="4">
        <v>87</v>
      </c>
      <c r="AR1950" s="4">
        <v>88</v>
      </c>
      <c r="AS1950" s="4">
        <v>72</v>
      </c>
      <c r="AT1950" s="4">
        <v>77</v>
      </c>
      <c r="AU1950" s="4">
        <v>54</v>
      </c>
      <c r="AV1950" s="4">
        <v>82</v>
      </c>
      <c r="AW1950" s="4">
        <v>263</v>
      </c>
      <c r="AX1950" s="4">
        <v>88</v>
      </c>
      <c r="AY1950" s="4">
        <v>90</v>
      </c>
      <c r="AZ1950" s="4">
        <v>85</v>
      </c>
      <c r="BA1950" s="4">
        <v>54</v>
      </c>
      <c r="BB1950" s="4">
        <v>15</v>
      </c>
      <c r="BC1950" s="4">
        <v>12</v>
      </c>
      <c r="BD1950" s="4">
        <v>10</v>
      </c>
      <c r="BE1950" s="4">
        <v>7</v>
      </c>
      <c r="BF1950" s="4">
        <v>10</v>
      </c>
      <c r="BG1950" s="4">
        <v>2101</v>
      </c>
      <c r="BH1950" s="4">
        <v>448</v>
      </c>
      <c r="BI1950" s="4">
        <v>4</v>
      </c>
      <c r="BJ1950" s="4">
        <v>69</v>
      </c>
      <c r="BK1950" s="4">
        <v>65</v>
      </c>
      <c r="BL1950" s="4">
        <v>73</v>
      </c>
      <c r="BM1950" s="4">
        <v>80</v>
      </c>
      <c r="BN1950" s="4">
        <v>85</v>
      </c>
    </row>
    <row r="1951" spans="1:66" ht="30" customHeight="1" x14ac:dyDescent="0.25">
      <c r="A1951" s="15" t="s">
        <v>5368</v>
      </c>
      <c r="B1951" s="4">
        <v>22</v>
      </c>
      <c r="C1951" s="4">
        <v>69</v>
      </c>
      <c r="D1951" s="4">
        <v>77</v>
      </c>
      <c r="E1951" s="5" t="s">
        <v>5369</v>
      </c>
      <c r="F1951" s="5" t="str">
        <f t="shared" si="164"/>
        <v>Hamburger SV</v>
      </c>
      <c r="G1951" s="25" t="str">
        <f t="shared" si="165"/>
        <v>2024 ~ 2024</v>
      </c>
      <c r="H1951" s="5" t="str">
        <f t="shared" si="167"/>
        <v>2024</v>
      </c>
      <c r="I1951" s="4" t="s">
        <v>146</v>
      </c>
      <c r="J1951" s="4" t="s">
        <v>260</v>
      </c>
      <c r="K1951" s="4" t="s">
        <v>77</v>
      </c>
      <c r="L1951" s="4">
        <v>69</v>
      </c>
      <c r="M1951" s="4" t="s">
        <v>478</v>
      </c>
      <c r="N1951" s="4">
        <v>8</v>
      </c>
      <c r="O1951" s="6" t="s">
        <v>7060</v>
      </c>
      <c r="P1951" s="6" t="s">
        <v>6911</v>
      </c>
      <c r="Q1951" s="6" t="s">
        <v>7402</v>
      </c>
      <c r="R1951" s="4">
        <v>252</v>
      </c>
      <c r="S1951" s="4">
        <v>62</v>
      </c>
      <c r="T1951" s="4">
        <v>40</v>
      </c>
      <c r="U1951" s="4">
        <v>53</v>
      </c>
      <c r="V1951" s="4">
        <v>66</v>
      </c>
      <c r="W1951" s="4">
        <v>31</v>
      </c>
      <c r="X1951" s="4">
        <v>268</v>
      </c>
      <c r="Y1951" s="4">
        <v>72</v>
      </c>
      <c r="Z1951" s="4">
        <v>41</v>
      </c>
      <c r="AA1951" s="4">
        <v>31</v>
      </c>
      <c r="AB1951" s="4">
        <v>53</v>
      </c>
      <c r="AC1951" s="4">
        <v>71</v>
      </c>
      <c r="AD1951" s="4">
        <v>363</v>
      </c>
      <c r="AE1951" s="4">
        <v>72</v>
      </c>
      <c r="AF1951" s="4">
        <v>70</v>
      </c>
      <c r="AG1951" s="4">
        <v>77</v>
      </c>
      <c r="AH1951" s="4">
        <v>68</v>
      </c>
      <c r="AI1951" s="4">
        <v>76</v>
      </c>
      <c r="AJ1951" s="4">
        <v>257</v>
      </c>
      <c r="AK1951" s="4">
        <v>46</v>
      </c>
      <c r="AL1951" s="4">
        <v>61</v>
      </c>
      <c r="AM1951" s="4" t="s">
        <v>2416</v>
      </c>
      <c r="AN1951" s="4">
        <v>54</v>
      </c>
      <c r="AO1951" s="4">
        <v>32</v>
      </c>
      <c r="AP1951" s="4">
        <v>265</v>
      </c>
      <c r="AQ1951" s="4">
        <v>59</v>
      </c>
      <c r="AR1951" s="4">
        <v>67</v>
      </c>
      <c r="AS1951" s="4">
        <v>48</v>
      </c>
      <c r="AT1951" s="4">
        <v>50</v>
      </c>
      <c r="AU1951" s="4">
        <v>41</v>
      </c>
      <c r="AV1951" s="4">
        <v>70</v>
      </c>
      <c r="AW1951" s="4">
        <v>201</v>
      </c>
      <c r="AX1951" s="4">
        <v>66</v>
      </c>
      <c r="AY1951" s="4">
        <v>68</v>
      </c>
      <c r="AZ1951" s="4">
        <v>67</v>
      </c>
      <c r="BA1951" s="4">
        <v>55</v>
      </c>
      <c r="BB1951" s="4">
        <v>12</v>
      </c>
      <c r="BC1951" s="4">
        <v>13</v>
      </c>
      <c r="BD1951" s="4">
        <v>12</v>
      </c>
      <c r="BE1951" s="4">
        <v>10</v>
      </c>
      <c r="BF1951" s="4">
        <v>8</v>
      </c>
      <c r="BG1951" s="4">
        <v>1661</v>
      </c>
      <c r="BH1951" s="4">
        <v>364</v>
      </c>
      <c r="BI1951" s="4">
        <v>1</v>
      </c>
      <c r="BJ1951" s="4">
        <v>71</v>
      </c>
      <c r="BK1951" s="4">
        <v>40</v>
      </c>
      <c r="BL1951" s="4">
        <v>57</v>
      </c>
      <c r="BM1951" s="4">
        <v>72</v>
      </c>
      <c r="BN1951" s="4">
        <v>66</v>
      </c>
    </row>
    <row r="1952" spans="1:66" ht="30" customHeight="1" x14ac:dyDescent="0.25">
      <c r="A1952" s="15" t="s">
        <v>6657</v>
      </c>
      <c r="B1952" s="4">
        <v>28</v>
      </c>
      <c r="C1952" s="4" t="s">
        <v>527</v>
      </c>
      <c r="D1952" s="4" t="s">
        <v>527</v>
      </c>
      <c r="E1952" s="5" t="s">
        <v>5182</v>
      </c>
      <c r="F1952" s="5" t="str">
        <f t="shared" si="164"/>
        <v>Werder Bremen</v>
      </c>
      <c r="G1952" s="25" t="str">
        <f t="shared" si="165"/>
        <v>2023 ~ 2026</v>
      </c>
      <c r="H1952" s="5" t="str">
        <f t="shared" si="167"/>
        <v>2026</v>
      </c>
      <c r="I1952" s="4" t="s">
        <v>252</v>
      </c>
      <c r="J1952" s="4" t="s">
        <v>278</v>
      </c>
      <c r="K1952" s="4" t="s">
        <v>68</v>
      </c>
      <c r="L1952" s="4">
        <v>76</v>
      </c>
      <c r="M1952" s="4" t="s">
        <v>69</v>
      </c>
      <c r="N1952" s="4">
        <v>0</v>
      </c>
      <c r="O1952" s="6" t="s">
        <v>6927</v>
      </c>
      <c r="P1952" s="6" t="s">
        <v>7218</v>
      </c>
      <c r="Q1952" s="6" t="s">
        <v>6884</v>
      </c>
      <c r="R1952" s="4">
        <v>326</v>
      </c>
      <c r="S1952" s="4">
        <v>63</v>
      </c>
      <c r="T1952" s="4" t="s">
        <v>2446</v>
      </c>
      <c r="U1952" s="4">
        <v>42</v>
      </c>
      <c r="V1952" s="4" t="s">
        <v>1248</v>
      </c>
      <c r="W1952" s="4">
        <v>75</v>
      </c>
      <c r="X1952" s="4">
        <v>365</v>
      </c>
      <c r="Y1952" s="4">
        <v>81</v>
      </c>
      <c r="Z1952" s="4">
        <v>64</v>
      </c>
      <c r="AA1952" s="4">
        <v>67</v>
      </c>
      <c r="AB1952" s="4" t="s">
        <v>598</v>
      </c>
      <c r="AC1952" s="4" t="s">
        <v>830</v>
      </c>
      <c r="AD1952" s="4">
        <v>381</v>
      </c>
      <c r="AE1952" s="4" t="s">
        <v>5742</v>
      </c>
      <c r="AF1952" s="4" t="s">
        <v>1175</v>
      </c>
      <c r="AG1952" s="4" t="s">
        <v>5743</v>
      </c>
      <c r="AH1952" s="4" t="s">
        <v>445</v>
      </c>
      <c r="AI1952" s="4" t="s">
        <v>440</v>
      </c>
      <c r="AJ1952" s="4">
        <v>320</v>
      </c>
      <c r="AK1952" s="4">
        <v>74</v>
      </c>
      <c r="AL1952" s="4" t="s">
        <v>5744</v>
      </c>
      <c r="AM1952" s="4" t="s">
        <v>5745</v>
      </c>
      <c r="AN1952" s="4" t="s">
        <v>5746</v>
      </c>
      <c r="AO1952" s="4">
        <v>73</v>
      </c>
      <c r="AP1952" s="4">
        <v>356</v>
      </c>
      <c r="AQ1952" s="4" t="s">
        <v>1264</v>
      </c>
      <c r="AR1952" s="4" t="s">
        <v>2106</v>
      </c>
      <c r="AS1952" s="4">
        <v>72</v>
      </c>
      <c r="AT1952" s="4" t="s">
        <v>445</v>
      </c>
      <c r="AU1952" s="4">
        <v>58</v>
      </c>
      <c r="AV1952" s="4">
        <v>80</v>
      </c>
      <c r="AW1952" s="4">
        <v>205</v>
      </c>
      <c r="AX1952" s="4" t="s">
        <v>4940</v>
      </c>
      <c r="AY1952" s="4">
        <v>72</v>
      </c>
      <c r="AZ1952" s="4">
        <v>67</v>
      </c>
      <c r="BA1952" s="4">
        <v>59</v>
      </c>
      <c r="BB1952" s="4">
        <v>7</v>
      </c>
      <c r="BC1952" s="4">
        <v>14</v>
      </c>
      <c r="BD1952" s="4">
        <v>15</v>
      </c>
      <c r="BE1952" s="4">
        <v>14</v>
      </c>
      <c r="BF1952" s="4">
        <v>9</v>
      </c>
      <c r="BG1952" s="4">
        <v>2012</v>
      </c>
      <c r="BH1952" s="4">
        <v>417</v>
      </c>
      <c r="BI1952" s="4">
        <v>3</v>
      </c>
      <c r="BJ1952" s="4">
        <v>65</v>
      </c>
      <c r="BK1952" s="4">
        <v>71</v>
      </c>
      <c r="BL1952" s="4">
        <v>72</v>
      </c>
      <c r="BM1952" s="4">
        <v>81</v>
      </c>
      <c r="BN1952" s="4">
        <v>67</v>
      </c>
    </row>
    <row r="1953" spans="1:66" ht="30" customHeight="1" x14ac:dyDescent="0.25">
      <c r="A1953" s="15" t="s">
        <v>3499</v>
      </c>
      <c r="B1953" s="4">
        <v>30</v>
      </c>
      <c r="C1953" s="4">
        <v>67</v>
      </c>
      <c r="D1953" s="4">
        <v>67</v>
      </c>
      <c r="E1953" s="5" t="s">
        <v>3500</v>
      </c>
      <c r="F1953" s="5" t="str">
        <f t="shared" si="164"/>
        <v>Hallescher FC</v>
      </c>
      <c r="G1953" s="25" t="str">
        <f t="shared" si="165"/>
        <v>2021 ~ 2026</v>
      </c>
      <c r="H1953" s="5" t="str">
        <f t="shared" si="167"/>
        <v>2026</v>
      </c>
      <c r="I1953" s="4" t="s">
        <v>90</v>
      </c>
      <c r="J1953" s="4" t="s">
        <v>67</v>
      </c>
      <c r="K1953" s="4" t="s">
        <v>68</v>
      </c>
      <c r="L1953" s="4">
        <v>67</v>
      </c>
      <c r="M1953" s="4" t="s">
        <v>406</v>
      </c>
      <c r="N1953" s="4">
        <v>0</v>
      </c>
      <c r="O1953" s="6" t="s">
        <v>7598</v>
      </c>
      <c r="P1953" s="6" t="s">
        <v>6907</v>
      </c>
      <c r="Q1953" s="6" t="s">
        <v>7351</v>
      </c>
      <c r="R1953" s="4">
        <v>296</v>
      </c>
      <c r="S1953" s="4">
        <v>73</v>
      </c>
      <c r="T1953" s="4">
        <v>56</v>
      </c>
      <c r="U1953" s="4">
        <v>43</v>
      </c>
      <c r="V1953" s="4">
        <v>64</v>
      </c>
      <c r="W1953" s="4">
        <v>60</v>
      </c>
      <c r="X1953" s="4">
        <v>326</v>
      </c>
      <c r="Y1953" s="4">
        <v>65</v>
      </c>
      <c r="Z1953" s="4">
        <v>68</v>
      </c>
      <c r="AA1953" s="4">
        <v>70</v>
      </c>
      <c r="AB1953" s="4">
        <v>62</v>
      </c>
      <c r="AC1953" s="4">
        <v>61</v>
      </c>
      <c r="AD1953" s="4">
        <v>375</v>
      </c>
      <c r="AE1953" s="4">
        <v>81</v>
      </c>
      <c r="AF1953" s="4">
        <v>76</v>
      </c>
      <c r="AG1953" s="4">
        <v>79</v>
      </c>
      <c r="AH1953" s="4">
        <v>60</v>
      </c>
      <c r="AI1953" s="4">
        <v>79</v>
      </c>
      <c r="AJ1953" s="4">
        <v>329</v>
      </c>
      <c r="AK1953" s="4">
        <v>65</v>
      </c>
      <c r="AL1953" s="4">
        <v>64</v>
      </c>
      <c r="AM1953" s="4">
        <v>80</v>
      </c>
      <c r="AN1953" s="4">
        <v>64</v>
      </c>
      <c r="AO1953" s="4">
        <v>56</v>
      </c>
      <c r="AP1953" s="4">
        <v>322</v>
      </c>
      <c r="AQ1953" s="4">
        <v>78</v>
      </c>
      <c r="AR1953" s="4">
        <v>58</v>
      </c>
      <c r="AS1953" s="4">
        <v>64</v>
      </c>
      <c r="AT1953" s="4">
        <v>61</v>
      </c>
      <c r="AU1953" s="4">
        <v>61</v>
      </c>
      <c r="AV1953" s="4">
        <v>57</v>
      </c>
      <c r="AW1953" s="4">
        <v>181</v>
      </c>
      <c r="AX1953" s="4">
        <v>60</v>
      </c>
      <c r="AY1953" s="4">
        <v>60</v>
      </c>
      <c r="AZ1953" s="4">
        <v>61</v>
      </c>
      <c r="BA1953" s="4">
        <v>64</v>
      </c>
      <c r="BB1953" s="4">
        <v>10</v>
      </c>
      <c r="BC1953" s="4">
        <v>13</v>
      </c>
      <c r="BD1953" s="4">
        <v>15</v>
      </c>
      <c r="BE1953" s="4">
        <v>16</v>
      </c>
      <c r="BF1953" s="4">
        <v>10</v>
      </c>
      <c r="BG1953" s="4">
        <v>1893</v>
      </c>
      <c r="BH1953" s="4">
        <v>396</v>
      </c>
      <c r="BI1953" s="4">
        <v>1</v>
      </c>
      <c r="BJ1953" s="4">
        <v>78</v>
      </c>
      <c r="BK1953" s="4">
        <v>59</v>
      </c>
      <c r="BL1953" s="4">
        <v>65</v>
      </c>
      <c r="BM1953" s="4">
        <v>65</v>
      </c>
      <c r="BN1953" s="4">
        <v>58</v>
      </c>
    </row>
    <row r="1954" spans="1:66" ht="30" customHeight="1" x14ac:dyDescent="0.25">
      <c r="A1954" s="15" t="s">
        <v>7830</v>
      </c>
      <c r="B1954" s="4">
        <v>23</v>
      </c>
      <c r="C1954" s="4">
        <v>74</v>
      </c>
      <c r="D1954" s="4">
        <v>81</v>
      </c>
      <c r="E1954" s="5" t="s">
        <v>4855</v>
      </c>
      <c r="F1954" s="5" t="str">
        <f t="shared" si="164"/>
        <v>Lecce</v>
      </c>
      <c r="G1954" s="25" t="str">
        <f t="shared" si="165"/>
        <v>2023 ~ 2027</v>
      </c>
      <c r="H1954" s="5" t="str">
        <f t="shared" si="167"/>
        <v>2027</v>
      </c>
      <c r="I1954" s="4" t="s">
        <v>337</v>
      </c>
      <c r="J1954" s="4" t="s">
        <v>913</v>
      </c>
      <c r="K1954" s="4" t="s">
        <v>68</v>
      </c>
      <c r="L1954" s="4">
        <v>76</v>
      </c>
      <c r="M1954" s="4" t="s">
        <v>106</v>
      </c>
      <c r="N1954" s="4">
        <v>7</v>
      </c>
      <c r="O1954" s="6" t="s">
        <v>7046</v>
      </c>
      <c r="P1954" s="6" t="s">
        <v>6895</v>
      </c>
      <c r="Q1954" s="6" t="s">
        <v>6968</v>
      </c>
      <c r="R1954" s="4">
        <v>333</v>
      </c>
      <c r="S1954" s="4">
        <v>46</v>
      </c>
      <c r="T1954" s="4">
        <v>78</v>
      </c>
      <c r="U1954" s="4">
        <v>80</v>
      </c>
      <c r="V1954" s="4">
        <v>63</v>
      </c>
      <c r="W1954" s="4">
        <v>66</v>
      </c>
      <c r="X1954" s="4">
        <v>306</v>
      </c>
      <c r="Y1954" s="4">
        <v>71</v>
      </c>
      <c r="Z1954" s="4">
        <v>58</v>
      </c>
      <c r="AA1954" s="4">
        <v>66</v>
      </c>
      <c r="AB1954" s="4">
        <v>39</v>
      </c>
      <c r="AC1954" s="4">
        <v>72</v>
      </c>
      <c r="AD1954" s="4">
        <v>331</v>
      </c>
      <c r="AE1954" s="4">
        <v>65</v>
      </c>
      <c r="AF1954" s="4">
        <v>72</v>
      </c>
      <c r="AG1954" s="4">
        <v>61</v>
      </c>
      <c r="AH1954" s="4">
        <v>74</v>
      </c>
      <c r="AI1954" s="4">
        <v>59</v>
      </c>
      <c r="AJ1954" s="4">
        <v>379</v>
      </c>
      <c r="AK1954" s="4">
        <v>74</v>
      </c>
      <c r="AL1954" s="4">
        <v>87</v>
      </c>
      <c r="AM1954" s="4">
        <v>66</v>
      </c>
      <c r="AN1954" s="4">
        <v>83</v>
      </c>
      <c r="AO1954" s="4">
        <v>69</v>
      </c>
      <c r="AP1954" s="4">
        <v>279</v>
      </c>
      <c r="AQ1954" s="4">
        <v>58</v>
      </c>
      <c r="AR1954" s="4">
        <v>18</v>
      </c>
      <c r="AS1954" s="4">
        <v>76</v>
      </c>
      <c r="AT1954" s="4">
        <v>57</v>
      </c>
      <c r="AU1954" s="4">
        <v>70</v>
      </c>
      <c r="AV1954" s="4">
        <v>64</v>
      </c>
      <c r="AW1954" s="4">
        <v>63</v>
      </c>
      <c r="AX1954" s="4">
        <v>20</v>
      </c>
      <c r="AY1954" s="4">
        <v>18</v>
      </c>
      <c r="AZ1954" s="4">
        <v>25</v>
      </c>
      <c r="BA1954" s="4">
        <v>47</v>
      </c>
      <c r="BB1954" s="4">
        <v>9</v>
      </c>
      <c r="BC1954" s="4">
        <v>14</v>
      </c>
      <c r="BD1954" s="4">
        <v>8</v>
      </c>
      <c r="BE1954" s="4">
        <v>10</v>
      </c>
      <c r="BF1954" s="4">
        <v>6</v>
      </c>
      <c r="BG1954" s="4">
        <v>1738</v>
      </c>
      <c r="BH1954" s="4">
        <v>368</v>
      </c>
      <c r="BI1954" s="4">
        <v>1</v>
      </c>
      <c r="BJ1954" s="4">
        <v>69</v>
      </c>
      <c r="BK1954" s="4">
        <v>74</v>
      </c>
      <c r="BL1954" s="4">
        <v>55</v>
      </c>
      <c r="BM1954" s="4">
        <v>70</v>
      </c>
      <c r="BN1954" s="4">
        <v>26</v>
      </c>
    </row>
    <row r="1955" spans="1:66" ht="30" customHeight="1" x14ac:dyDescent="0.25">
      <c r="A1955" s="15" t="s">
        <v>7800</v>
      </c>
      <c r="B1955" s="4">
        <v>23</v>
      </c>
      <c r="C1955" s="4">
        <v>74</v>
      </c>
      <c r="D1955" s="4">
        <v>79</v>
      </c>
      <c r="E1955" s="5" t="s">
        <v>2126</v>
      </c>
      <c r="F1955" s="5" t="str">
        <f t="shared" si="164"/>
        <v>Croatia</v>
      </c>
      <c r="G1955" s="25" t="str">
        <f t="shared" si="165"/>
        <v>Free</v>
      </c>
      <c r="H1955" s="5">
        <v>0</v>
      </c>
      <c r="I1955" s="4" t="s">
        <v>852</v>
      </c>
      <c r="J1955" s="4" t="s">
        <v>396</v>
      </c>
      <c r="K1955" s="4" t="s">
        <v>68</v>
      </c>
      <c r="L1955" s="4">
        <v>74</v>
      </c>
      <c r="M1955" s="4" t="s">
        <v>508</v>
      </c>
      <c r="N1955" s="4">
        <v>5</v>
      </c>
      <c r="O1955" s="6">
        <v>0</v>
      </c>
      <c r="P1955" s="6">
        <v>0</v>
      </c>
      <c r="Q1955" s="6">
        <v>0</v>
      </c>
      <c r="R1955" s="4">
        <v>79</v>
      </c>
      <c r="S1955" s="4">
        <v>12</v>
      </c>
      <c r="T1955" s="4">
        <v>9</v>
      </c>
      <c r="U1955" s="4">
        <v>12</v>
      </c>
      <c r="V1955" s="4">
        <v>39</v>
      </c>
      <c r="W1955" s="4">
        <v>7</v>
      </c>
      <c r="X1955" s="4">
        <v>102</v>
      </c>
      <c r="Y1955" s="4">
        <v>15</v>
      </c>
      <c r="Z1955" s="4">
        <v>11</v>
      </c>
      <c r="AA1955" s="4">
        <v>14</v>
      </c>
      <c r="AB1955" s="4">
        <v>41</v>
      </c>
      <c r="AC1955" s="4">
        <v>21</v>
      </c>
      <c r="AD1955" s="4">
        <v>248</v>
      </c>
      <c r="AE1955" s="4">
        <v>41</v>
      </c>
      <c r="AF1955" s="4">
        <v>39</v>
      </c>
      <c r="AG1955" s="4">
        <v>46</v>
      </c>
      <c r="AH1955" s="4">
        <v>71</v>
      </c>
      <c r="AI1955" s="4">
        <v>51</v>
      </c>
      <c r="AJ1955" s="4">
        <v>232</v>
      </c>
      <c r="AK1955" s="4">
        <v>49</v>
      </c>
      <c r="AL1955" s="4">
        <v>69</v>
      </c>
      <c r="AM1955" s="4">
        <v>28</v>
      </c>
      <c r="AN1955" s="4">
        <v>78</v>
      </c>
      <c r="AO1955" s="4">
        <v>8</v>
      </c>
      <c r="AP1955" s="4">
        <v>113</v>
      </c>
      <c r="AQ1955" s="4">
        <v>31</v>
      </c>
      <c r="AR1955" s="4">
        <v>15</v>
      </c>
      <c r="AS1955" s="4">
        <v>6</v>
      </c>
      <c r="AT1955" s="4">
        <v>43</v>
      </c>
      <c r="AU1955" s="4">
        <v>18</v>
      </c>
      <c r="AV1955" s="4">
        <v>41</v>
      </c>
      <c r="AW1955" s="4">
        <v>54</v>
      </c>
      <c r="AX1955" s="4">
        <v>17</v>
      </c>
      <c r="AY1955" s="4">
        <v>18</v>
      </c>
      <c r="AZ1955" s="4">
        <v>19</v>
      </c>
      <c r="BA1955" s="4">
        <v>362</v>
      </c>
      <c r="BB1955" s="4">
        <v>77</v>
      </c>
      <c r="BC1955" s="4">
        <v>70</v>
      </c>
      <c r="BD1955" s="4">
        <v>65</v>
      </c>
      <c r="BE1955" s="4">
        <v>74</v>
      </c>
      <c r="BF1955" s="4">
        <v>76</v>
      </c>
      <c r="BG1955" s="4">
        <v>1190</v>
      </c>
      <c r="BH1955" s="4">
        <v>402</v>
      </c>
      <c r="BI1955" s="4">
        <v>1</v>
      </c>
      <c r="BJ1955" s="4">
        <v>77</v>
      </c>
      <c r="BK1955" s="4">
        <v>70</v>
      </c>
      <c r="BL1955" s="4">
        <v>65</v>
      </c>
      <c r="BM1955" s="4">
        <v>76</v>
      </c>
      <c r="BN1955" s="4">
        <v>40</v>
      </c>
    </row>
    <row r="1956" spans="1:66" ht="30" customHeight="1" x14ac:dyDescent="0.25">
      <c r="A1956" s="15" t="s">
        <v>2773</v>
      </c>
      <c r="B1956" s="4">
        <v>18</v>
      </c>
      <c r="C1956" s="4">
        <v>65</v>
      </c>
      <c r="D1956" s="4">
        <v>82</v>
      </c>
      <c r="E1956" s="5" t="s">
        <v>2774</v>
      </c>
      <c r="F1956" s="5" t="str">
        <f t="shared" si="164"/>
        <v>Toulouse</v>
      </c>
      <c r="G1956" s="25" t="str">
        <f t="shared" si="165"/>
        <v>2023 ~ 2026</v>
      </c>
      <c r="H1956" s="5" t="str">
        <f>RIGHT(G1956, 4)</f>
        <v>2026</v>
      </c>
      <c r="I1956" s="4" t="s">
        <v>277</v>
      </c>
      <c r="J1956" s="4" t="s">
        <v>147</v>
      </c>
      <c r="K1956" s="4" t="s">
        <v>68</v>
      </c>
      <c r="L1956" s="4">
        <v>67</v>
      </c>
      <c r="M1956" s="4" t="s">
        <v>69</v>
      </c>
      <c r="N1956" s="4">
        <v>17</v>
      </c>
      <c r="O1956" s="6" t="s">
        <v>6871</v>
      </c>
      <c r="P1956" s="6" t="s">
        <v>6959</v>
      </c>
      <c r="Q1956" s="6" t="s">
        <v>7467</v>
      </c>
      <c r="R1956" s="4">
        <v>310</v>
      </c>
      <c r="S1956" s="4">
        <v>58</v>
      </c>
      <c r="T1956" s="4">
        <v>60</v>
      </c>
      <c r="U1956" s="4">
        <v>60</v>
      </c>
      <c r="V1956" s="4">
        <v>74</v>
      </c>
      <c r="W1956" s="4">
        <v>58</v>
      </c>
      <c r="X1956" s="4">
        <v>313</v>
      </c>
      <c r="Y1956" s="4">
        <v>67</v>
      </c>
      <c r="Z1956" s="4">
        <v>59</v>
      </c>
      <c r="AA1956" s="4">
        <v>54</v>
      </c>
      <c r="AB1956" s="4">
        <v>67</v>
      </c>
      <c r="AC1956" s="4">
        <v>66</v>
      </c>
      <c r="AD1956" s="4">
        <v>334</v>
      </c>
      <c r="AE1956" s="4">
        <v>69</v>
      </c>
      <c r="AF1956" s="4">
        <v>66</v>
      </c>
      <c r="AG1956" s="4">
        <v>59</v>
      </c>
      <c r="AH1956" s="4">
        <v>63</v>
      </c>
      <c r="AI1956" s="4">
        <v>77</v>
      </c>
      <c r="AJ1956" s="4">
        <v>308</v>
      </c>
      <c r="AK1956" s="4">
        <v>67</v>
      </c>
      <c r="AL1956" s="4">
        <v>63</v>
      </c>
      <c r="AM1956" s="4">
        <v>66</v>
      </c>
      <c r="AN1956" s="4">
        <v>54</v>
      </c>
      <c r="AO1956" s="4">
        <v>58</v>
      </c>
      <c r="AP1956" s="4">
        <v>291</v>
      </c>
      <c r="AQ1956" s="4">
        <v>66</v>
      </c>
      <c r="AR1956" s="4">
        <v>52</v>
      </c>
      <c r="AS1956" s="4">
        <v>55</v>
      </c>
      <c r="AT1956" s="4">
        <v>64</v>
      </c>
      <c r="AU1956" s="4">
        <v>54</v>
      </c>
      <c r="AV1956" s="4">
        <v>63</v>
      </c>
      <c r="AW1956" s="4">
        <v>181</v>
      </c>
      <c r="AX1956" s="4">
        <v>56</v>
      </c>
      <c r="AY1956" s="4">
        <v>63</v>
      </c>
      <c r="AZ1956" s="4">
        <v>62</v>
      </c>
      <c r="BA1956" s="4">
        <v>52</v>
      </c>
      <c r="BB1956" s="4">
        <v>12</v>
      </c>
      <c r="BC1956" s="4">
        <v>10</v>
      </c>
      <c r="BD1956" s="4">
        <v>9</v>
      </c>
      <c r="BE1956" s="4">
        <v>10</v>
      </c>
      <c r="BF1956" s="4">
        <v>11</v>
      </c>
      <c r="BG1956" s="4">
        <v>1789</v>
      </c>
      <c r="BH1956" s="4">
        <v>377</v>
      </c>
      <c r="BI1956" s="4">
        <v>1</v>
      </c>
      <c r="BJ1956" s="4">
        <v>67</v>
      </c>
      <c r="BK1956" s="4">
        <v>60</v>
      </c>
      <c r="BL1956" s="4">
        <v>66</v>
      </c>
      <c r="BM1956" s="4">
        <v>66</v>
      </c>
      <c r="BN1956" s="4">
        <v>58</v>
      </c>
    </row>
    <row r="1957" spans="1:66" ht="30" customHeight="1" x14ac:dyDescent="0.25">
      <c r="A1957" s="15" t="s">
        <v>2083</v>
      </c>
      <c r="B1957" s="4">
        <v>24</v>
      </c>
      <c r="C1957" s="4">
        <v>79</v>
      </c>
      <c r="D1957" s="4">
        <v>84</v>
      </c>
      <c r="E1957" s="5" t="s">
        <v>2084</v>
      </c>
      <c r="F1957" s="5" t="str">
        <f t="shared" si="164"/>
        <v>PSV</v>
      </c>
      <c r="G1957" s="25" t="str">
        <f t="shared" si="165"/>
        <v>2023 ~ 2028</v>
      </c>
      <c r="H1957" s="5" t="str">
        <f>RIGHT(G1957, 4)</f>
        <v>2028</v>
      </c>
      <c r="I1957" s="4" t="s">
        <v>112</v>
      </c>
      <c r="J1957" s="4" t="s">
        <v>105</v>
      </c>
      <c r="K1957" s="4" t="s">
        <v>68</v>
      </c>
      <c r="L1957" s="4">
        <v>81</v>
      </c>
      <c r="M1957" s="4" t="s">
        <v>69</v>
      </c>
      <c r="N1957" s="4">
        <v>5</v>
      </c>
      <c r="O1957" s="6" t="s">
        <v>7167</v>
      </c>
      <c r="P1957" s="6" t="s">
        <v>7052</v>
      </c>
      <c r="Q1957" s="6" t="s">
        <v>7474</v>
      </c>
      <c r="R1957" s="4">
        <v>351</v>
      </c>
      <c r="S1957" s="4">
        <v>69</v>
      </c>
      <c r="T1957" s="4">
        <v>77</v>
      </c>
      <c r="U1957" s="4">
        <v>49</v>
      </c>
      <c r="V1957" s="4">
        <v>76</v>
      </c>
      <c r="W1957" s="4">
        <v>80</v>
      </c>
      <c r="X1957" s="4">
        <v>369</v>
      </c>
      <c r="Y1957" s="4">
        <v>85</v>
      </c>
      <c r="Z1957" s="4">
        <v>75</v>
      </c>
      <c r="AA1957" s="4">
        <v>57</v>
      </c>
      <c r="AB1957" s="4">
        <v>68</v>
      </c>
      <c r="AC1957" s="4">
        <v>84</v>
      </c>
      <c r="AD1957" s="4">
        <v>422</v>
      </c>
      <c r="AE1957" s="4">
        <v>86</v>
      </c>
      <c r="AF1957" s="4">
        <v>84</v>
      </c>
      <c r="AG1957" s="4">
        <v>88</v>
      </c>
      <c r="AH1957" s="4">
        <v>78</v>
      </c>
      <c r="AI1957" s="4">
        <v>86</v>
      </c>
      <c r="AJ1957" s="4">
        <v>356</v>
      </c>
      <c r="AK1957" s="4">
        <v>72</v>
      </c>
      <c r="AL1957" s="4">
        <v>70</v>
      </c>
      <c r="AM1957" s="4">
        <v>79</v>
      </c>
      <c r="AN1957" s="4">
        <v>63</v>
      </c>
      <c r="AO1957" s="4">
        <v>72</v>
      </c>
      <c r="AP1957" s="4">
        <v>349</v>
      </c>
      <c r="AQ1957" s="4">
        <v>72</v>
      </c>
      <c r="AR1957" s="4">
        <v>57</v>
      </c>
      <c r="AS1957" s="4">
        <v>75</v>
      </c>
      <c r="AT1957" s="4">
        <v>74</v>
      </c>
      <c r="AU1957" s="4">
        <v>71</v>
      </c>
      <c r="AV1957" s="4">
        <v>82</v>
      </c>
      <c r="AW1957" s="4">
        <v>141</v>
      </c>
      <c r="AX1957" s="4">
        <v>47</v>
      </c>
      <c r="AY1957" s="4">
        <v>51</v>
      </c>
      <c r="AZ1957" s="4">
        <v>43</v>
      </c>
      <c r="BA1957" s="4">
        <v>57</v>
      </c>
      <c r="BB1957" s="4">
        <v>13</v>
      </c>
      <c r="BC1957" s="4">
        <v>7</v>
      </c>
      <c r="BD1957" s="4">
        <v>13</v>
      </c>
      <c r="BE1957" s="4">
        <v>12</v>
      </c>
      <c r="BF1957" s="4">
        <v>12</v>
      </c>
      <c r="BG1957" s="4">
        <v>2045</v>
      </c>
      <c r="BH1957" s="4">
        <v>436</v>
      </c>
      <c r="BI1957" s="4">
        <v>1</v>
      </c>
      <c r="BJ1957" s="4">
        <v>85</v>
      </c>
      <c r="BK1957" s="4">
        <v>75</v>
      </c>
      <c r="BL1957" s="4">
        <v>72</v>
      </c>
      <c r="BM1957" s="4">
        <v>85</v>
      </c>
      <c r="BN1957" s="4">
        <v>50</v>
      </c>
    </row>
    <row r="1958" spans="1:66" ht="30" customHeight="1" x14ac:dyDescent="0.25">
      <c r="A1958" s="15" t="s">
        <v>2394</v>
      </c>
      <c r="B1958" s="4">
        <v>18</v>
      </c>
      <c r="C1958" s="4">
        <v>64</v>
      </c>
      <c r="D1958" s="4">
        <v>78</v>
      </c>
      <c r="E1958" s="5" t="s">
        <v>8021</v>
      </c>
      <c r="F1958" s="5" t="str">
        <f t="shared" si="164"/>
        <v>Wolverhampton Wanderers</v>
      </c>
      <c r="G1958" s="25" t="str">
        <f t="shared" si="165"/>
        <v>Jun 30, 2024 A Prestamo</v>
      </c>
      <c r="H1958" s="5">
        <v>0</v>
      </c>
      <c r="I1958" s="4" t="s">
        <v>252</v>
      </c>
      <c r="J1958" s="4" t="s">
        <v>253</v>
      </c>
      <c r="K1958" s="4" t="s">
        <v>68</v>
      </c>
      <c r="L1958" s="4">
        <v>65</v>
      </c>
      <c r="M1958" s="4" t="s">
        <v>69</v>
      </c>
      <c r="N1958" s="4">
        <v>14</v>
      </c>
      <c r="O1958" s="6" t="s">
        <v>7006</v>
      </c>
      <c r="P1958" s="6" t="s">
        <v>7171</v>
      </c>
      <c r="Q1958" s="6">
        <v>0</v>
      </c>
      <c r="R1958" s="4">
        <v>267</v>
      </c>
      <c r="S1958" s="4">
        <v>58</v>
      </c>
      <c r="T1958" s="4">
        <v>58</v>
      </c>
      <c r="U1958" s="4">
        <v>39</v>
      </c>
      <c r="V1958" s="4">
        <v>59</v>
      </c>
      <c r="W1958" s="4">
        <v>53</v>
      </c>
      <c r="X1958" s="4">
        <v>310</v>
      </c>
      <c r="Y1958" s="4">
        <v>70</v>
      </c>
      <c r="Z1958" s="4">
        <v>62</v>
      </c>
      <c r="AA1958" s="4">
        <v>62</v>
      </c>
      <c r="AB1958" s="4">
        <v>51</v>
      </c>
      <c r="AC1958" s="4">
        <v>65</v>
      </c>
      <c r="AD1958" s="4">
        <v>380</v>
      </c>
      <c r="AE1958" s="4">
        <v>81</v>
      </c>
      <c r="AF1958" s="4">
        <v>78</v>
      </c>
      <c r="AG1958" s="4">
        <v>80</v>
      </c>
      <c r="AH1958" s="4">
        <v>57</v>
      </c>
      <c r="AI1958" s="4">
        <v>84</v>
      </c>
      <c r="AJ1958" s="4">
        <v>297</v>
      </c>
      <c r="AK1958" s="4">
        <v>70</v>
      </c>
      <c r="AL1958" s="4">
        <v>60</v>
      </c>
      <c r="AM1958" s="4">
        <v>49</v>
      </c>
      <c r="AN1958" s="4">
        <v>59</v>
      </c>
      <c r="AO1958" s="4">
        <v>59</v>
      </c>
      <c r="AP1958" s="4">
        <v>246</v>
      </c>
      <c r="AQ1958" s="4">
        <v>44</v>
      </c>
      <c r="AR1958" s="4">
        <v>27</v>
      </c>
      <c r="AS1958" s="4">
        <v>57</v>
      </c>
      <c r="AT1958" s="4">
        <v>58</v>
      </c>
      <c r="AU1958" s="4">
        <v>60</v>
      </c>
      <c r="AV1958" s="4">
        <v>62</v>
      </c>
      <c r="AW1958" s="4">
        <v>85</v>
      </c>
      <c r="AX1958" s="4">
        <v>28</v>
      </c>
      <c r="AY1958" s="4">
        <v>28</v>
      </c>
      <c r="AZ1958" s="4">
        <v>29</v>
      </c>
      <c r="BA1958" s="4">
        <v>50</v>
      </c>
      <c r="BB1958" s="4">
        <v>7</v>
      </c>
      <c r="BC1958" s="4">
        <v>12</v>
      </c>
      <c r="BD1958" s="4">
        <v>11</v>
      </c>
      <c r="BE1958" s="4">
        <v>8</v>
      </c>
      <c r="BF1958" s="4">
        <v>12</v>
      </c>
      <c r="BG1958" s="4">
        <v>1635</v>
      </c>
      <c r="BH1958" s="4">
        <v>349</v>
      </c>
      <c r="BI1958" s="4">
        <v>1</v>
      </c>
      <c r="BJ1958" s="4">
        <v>79</v>
      </c>
      <c r="BK1958" s="4">
        <v>60</v>
      </c>
      <c r="BL1958" s="4">
        <v>58</v>
      </c>
      <c r="BM1958" s="4">
        <v>69</v>
      </c>
      <c r="BN1958" s="4">
        <v>29</v>
      </c>
    </row>
    <row r="1959" spans="1:66" ht="30" customHeight="1" x14ac:dyDescent="0.25">
      <c r="A1959" s="15" t="s">
        <v>2548</v>
      </c>
      <c r="B1959" s="4">
        <v>26</v>
      </c>
      <c r="C1959" s="4">
        <v>67</v>
      </c>
      <c r="D1959" s="4">
        <v>70</v>
      </c>
      <c r="E1959" s="5" t="s">
        <v>2549</v>
      </c>
      <c r="F1959" s="5" t="str">
        <f t="shared" si="164"/>
        <v>VfL Bochum 1848</v>
      </c>
      <c r="G1959" s="25" t="str">
        <f t="shared" si="165"/>
        <v>2023 ~ 2026</v>
      </c>
      <c r="H1959" s="5" t="str">
        <f>RIGHT(G1959, 4)</f>
        <v>2026</v>
      </c>
      <c r="I1959" s="4" t="s">
        <v>124</v>
      </c>
      <c r="J1959" s="4" t="s">
        <v>612</v>
      </c>
      <c r="K1959" s="4" t="s">
        <v>68</v>
      </c>
      <c r="L1959" s="4">
        <v>69</v>
      </c>
      <c r="M1959" s="4" t="s">
        <v>189</v>
      </c>
      <c r="N1959" s="4">
        <v>3</v>
      </c>
      <c r="O1959" s="6" t="s">
        <v>7434</v>
      </c>
      <c r="P1959" s="6" t="s">
        <v>7001</v>
      </c>
      <c r="Q1959" s="6" t="s">
        <v>6878</v>
      </c>
      <c r="R1959" s="4">
        <v>243</v>
      </c>
      <c r="S1959" s="4">
        <v>37</v>
      </c>
      <c r="T1959" s="4">
        <v>45</v>
      </c>
      <c r="U1959" s="4">
        <v>72</v>
      </c>
      <c r="V1959" s="4">
        <v>58</v>
      </c>
      <c r="W1959" s="4">
        <v>31</v>
      </c>
      <c r="X1959" s="4">
        <v>226</v>
      </c>
      <c r="Y1959" s="4">
        <v>52</v>
      </c>
      <c r="Z1959" s="4">
        <v>31</v>
      </c>
      <c r="AA1959" s="4">
        <v>27</v>
      </c>
      <c r="AB1959" s="4">
        <v>60</v>
      </c>
      <c r="AC1959" s="4">
        <v>56</v>
      </c>
      <c r="AD1959" s="4">
        <v>323</v>
      </c>
      <c r="AE1959" s="4">
        <v>68</v>
      </c>
      <c r="AF1959" s="4">
        <v>72</v>
      </c>
      <c r="AG1959" s="4">
        <v>65</v>
      </c>
      <c r="AH1959" s="4">
        <v>56</v>
      </c>
      <c r="AI1959" s="4">
        <v>62</v>
      </c>
      <c r="AJ1959" s="4">
        <v>333</v>
      </c>
      <c r="AK1959" s="4">
        <v>50</v>
      </c>
      <c r="AL1959" s="4">
        <v>84</v>
      </c>
      <c r="AM1959" s="4">
        <v>75</v>
      </c>
      <c r="AN1959" s="4">
        <v>81</v>
      </c>
      <c r="AO1959" s="4">
        <v>43</v>
      </c>
      <c r="AP1959" s="4">
        <v>228</v>
      </c>
      <c r="AQ1959" s="4">
        <v>64</v>
      </c>
      <c r="AR1959" s="4">
        <v>67</v>
      </c>
      <c r="AS1959" s="4">
        <v>26</v>
      </c>
      <c r="AT1959" s="4">
        <v>35</v>
      </c>
      <c r="AU1959" s="4">
        <v>36</v>
      </c>
      <c r="AV1959" s="4">
        <v>55</v>
      </c>
      <c r="AW1959" s="4">
        <v>195</v>
      </c>
      <c r="AX1959" s="4">
        <v>62</v>
      </c>
      <c r="AY1959" s="4">
        <v>67</v>
      </c>
      <c r="AZ1959" s="4">
        <v>66</v>
      </c>
      <c r="BA1959" s="4">
        <v>49</v>
      </c>
      <c r="BB1959" s="4">
        <v>11</v>
      </c>
      <c r="BC1959" s="4">
        <v>8</v>
      </c>
      <c r="BD1959" s="4">
        <v>10</v>
      </c>
      <c r="BE1959" s="4">
        <v>7</v>
      </c>
      <c r="BF1959" s="4">
        <v>13</v>
      </c>
      <c r="BG1959" s="4">
        <v>1597</v>
      </c>
      <c r="BH1959" s="4">
        <v>358</v>
      </c>
      <c r="BI1959" s="4">
        <v>1</v>
      </c>
      <c r="BJ1959" s="4">
        <v>70</v>
      </c>
      <c r="BK1959" s="4">
        <v>44</v>
      </c>
      <c r="BL1959" s="4">
        <v>47</v>
      </c>
      <c r="BM1959" s="4">
        <v>55</v>
      </c>
      <c r="BN1959" s="4">
        <v>66</v>
      </c>
    </row>
    <row r="1960" spans="1:66" ht="30" customHeight="1" x14ac:dyDescent="0.25">
      <c r="A1960" s="15" t="s">
        <v>733</v>
      </c>
      <c r="B1960" s="4">
        <v>21</v>
      </c>
      <c r="C1960" s="4">
        <v>76</v>
      </c>
      <c r="D1960" s="4">
        <v>83</v>
      </c>
      <c r="E1960" s="5" t="s">
        <v>154</v>
      </c>
      <c r="F1960" s="5" t="str">
        <f t="shared" si="164"/>
        <v>Chelsea</v>
      </c>
      <c r="G1960" s="25" t="str">
        <f t="shared" si="165"/>
        <v>2023 ~ 2030</v>
      </c>
      <c r="H1960" s="5" t="str">
        <f>RIGHT(G1960, 4)</f>
        <v>2030</v>
      </c>
      <c r="I1960" s="4" t="s">
        <v>66</v>
      </c>
      <c r="J1960" s="4" t="s">
        <v>125</v>
      </c>
      <c r="K1960" s="4" t="s">
        <v>77</v>
      </c>
      <c r="L1960" s="4">
        <v>77</v>
      </c>
      <c r="M1960" s="4" t="s">
        <v>69</v>
      </c>
      <c r="N1960" s="4">
        <v>7</v>
      </c>
      <c r="O1960" s="6" t="s">
        <v>7121</v>
      </c>
      <c r="P1960" s="6" t="s">
        <v>6901</v>
      </c>
      <c r="Q1960" s="6" t="s">
        <v>7085</v>
      </c>
      <c r="R1960" s="4">
        <v>318</v>
      </c>
      <c r="S1960" s="4" t="s">
        <v>735</v>
      </c>
      <c r="T1960" s="4">
        <v>72</v>
      </c>
      <c r="U1960" s="4">
        <v>40</v>
      </c>
      <c r="V1960" s="4">
        <v>71</v>
      </c>
      <c r="W1960" s="4">
        <v>67</v>
      </c>
      <c r="X1960" s="4">
        <v>368</v>
      </c>
      <c r="Y1960" s="4">
        <v>85</v>
      </c>
      <c r="Z1960" s="4" t="s">
        <v>736</v>
      </c>
      <c r="AA1960" s="4">
        <v>63</v>
      </c>
      <c r="AB1960" s="4" t="s">
        <v>737</v>
      </c>
      <c r="AC1960" s="4" t="s">
        <v>738</v>
      </c>
      <c r="AD1960" s="4">
        <v>416</v>
      </c>
      <c r="AE1960" s="4">
        <v>89</v>
      </c>
      <c r="AF1960" s="4">
        <v>90</v>
      </c>
      <c r="AG1960" s="4" t="s">
        <v>219</v>
      </c>
      <c r="AH1960" s="4" t="s">
        <v>739</v>
      </c>
      <c r="AI1960" s="4">
        <v>77</v>
      </c>
      <c r="AJ1960" s="4">
        <v>346</v>
      </c>
      <c r="AK1960" s="4" t="s">
        <v>660</v>
      </c>
      <c r="AL1960" s="4" t="s">
        <v>595</v>
      </c>
      <c r="AM1960" s="4" t="s">
        <v>386</v>
      </c>
      <c r="AN1960" s="4" t="s">
        <v>740</v>
      </c>
      <c r="AO1960" s="4">
        <v>72</v>
      </c>
      <c r="AP1960" s="4">
        <v>284</v>
      </c>
      <c r="AQ1960" s="4" t="s">
        <v>741</v>
      </c>
      <c r="AR1960" s="4" t="s">
        <v>742</v>
      </c>
      <c r="AS1960" s="4">
        <v>67</v>
      </c>
      <c r="AT1960" s="4">
        <v>67</v>
      </c>
      <c r="AU1960" s="4" t="s">
        <v>743</v>
      </c>
      <c r="AV1960" s="4" t="s">
        <v>265</v>
      </c>
      <c r="AW1960" s="4">
        <v>102</v>
      </c>
      <c r="AX1960" s="4">
        <v>37</v>
      </c>
      <c r="AY1960" s="4" t="s">
        <v>744</v>
      </c>
      <c r="AZ1960" s="4" t="s">
        <v>745</v>
      </c>
      <c r="BA1960" s="4">
        <v>51</v>
      </c>
      <c r="BB1960" s="4">
        <v>5</v>
      </c>
      <c r="BC1960" s="4">
        <v>13</v>
      </c>
      <c r="BD1960" s="4">
        <v>6</v>
      </c>
      <c r="BE1960" s="4">
        <v>12</v>
      </c>
      <c r="BF1960" s="4">
        <v>15</v>
      </c>
      <c r="BG1960" s="4">
        <v>1885</v>
      </c>
      <c r="BH1960" s="4">
        <v>412</v>
      </c>
      <c r="BI1960" s="4">
        <v>1</v>
      </c>
      <c r="BJ1960" s="4">
        <v>90</v>
      </c>
      <c r="BK1960" s="4">
        <v>72</v>
      </c>
      <c r="BL1960" s="4">
        <v>69</v>
      </c>
      <c r="BM1960" s="4">
        <v>82</v>
      </c>
      <c r="BN1960" s="4">
        <v>35</v>
      </c>
    </row>
    <row r="1961" spans="1:66" ht="30" customHeight="1" x14ac:dyDescent="0.25">
      <c r="A1961" s="15" t="s">
        <v>7839</v>
      </c>
      <c r="B1961" s="4">
        <v>28</v>
      </c>
      <c r="C1961" s="4">
        <v>78</v>
      </c>
      <c r="D1961" s="4">
        <v>78</v>
      </c>
      <c r="E1961" s="5" t="s">
        <v>5421</v>
      </c>
      <c r="F1961" s="5" t="str">
        <f t="shared" si="164"/>
        <v>Getafe</v>
      </c>
      <c r="G1961" s="25" t="str">
        <f t="shared" si="165"/>
        <v>2018 ~ 2024</v>
      </c>
      <c r="H1961" s="5" t="str">
        <f>RIGHT(G1961, 4)</f>
        <v>2024</v>
      </c>
      <c r="I1961" s="4" t="s">
        <v>155</v>
      </c>
      <c r="J1961" s="4" t="s">
        <v>253</v>
      </c>
      <c r="K1961" s="4" t="s">
        <v>68</v>
      </c>
      <c r="L1961" s="4">
        <v>79</v>
      </c>
      <c r="M1961" s="4" t="s">
        <v>229</v>
      </c>
      <c r="N1961" s="4">
        <v>0</v>
      </c>
      <c r="O1961" s="6" t="s">
        <v>7191</v>
      </c>
      <c r="P1961" s="6" t="s">
        <v>6969</v>
      </c>
      <c r="Q1961" s="6" t="s">
        <v>7204</v>
      </c>
      <c r="R1961" s="4">
        <v>339</v>
      </c>
      <c r="S1961" s="4">
        <v>65</v>
      </c>
      <c r="T1961" s="4">
        <v>74</v>
      </c>
      <c r="U1961" s="4">
        <v>73</v>
      </c>
      <c r="V1961" s="4">
        <v>78</v>
      </c>
      <c r="W1961" s="4">
        <v>49</v>
      </c>
      <c r="X1961" s="4">
        <v>364</v>
      </c>
      <c r="Y1961" s="4">
        <v>75</v>
      </c>
      <c r="Z1961" s="4">
        <v>63</v>
      </c>
      <c r="AA1961" s="4">
        <v>72</v>
      </c>
      <c r="AB1961" s="4">
        <v>77</v>
      </c>
      <c r="AC1961" s="4">
        <v>77</v>
      </c>
      <c r="AD1961" s="4">
        <v>286</v>
      </c>
      <c r="AE1961" s="4">
        <v>49</v>
      </c>
      <c r="AF1961" s="4">
        <v>45</v>
      </c>
      <c r="AG1961" s="4">
        <v>58</v>
      </c>
      <c r="AH1961" s="4">
        <v>80</v>
      </c>
      <c r="AI1961" s="4">
        <v>54</v>
      </c>
      <c r="AJ1961" s="4">
        <v>383</v>
      </c>
      <c r="AK1961" s="4">
        <v>72</v>
      </c>
      <c r="AL1961" s="4">
        <v>75</v>
      </c>
      <c r="AM1961" s="4">
        <v>82</v>
      </c>
      <c r="AN1961" s="4">
        <v>78</v>
      </c>
      <c r="AO1961" s="4">
        <v>76</v>
      </c>
      <c r="AP1961" s="4">
        <v>369</v>
      </c>
      <c r="AQ1961" s="4">
        <v>77</v>
      </c>
      <c r="AR1961" s="4">
        <v>83</v>
      </c>
      <c r="AS1961" s="4">
        <v>79</v>
      </c>
      <c r="AT1961" s="4">
        <v>79</v>
      </c>
      <c r="AU1961" s="4">
        <v>51</v>
      </c>
      <c r="AV1961" s="4">
        <v>76</v>
      </c>
      <c r="AW1961" s="4">
        <v>232</v>
      </c>
      <c r="AX1961" s="4">
        <v>79</v>
      </c>
      <c r="AY1961" s="4">
        <v>82</v>
      </c>
      <c r="AZ1961" s="4">
        <v>71</v>
      </c>
      <c r="BA1961" s="4">
        <v>67</v>
      </c>
      <c r="BB1961" s="4">
        <v>14</v>
      </c>
      <c r="BC1961" s="4">
        <v>10</v>
      </c>
      <c r="BD1961" s="4">
        <v>15</v>
      </c>
      <c r="BE1961" s="4">
        <v>15</v>
      </c>
      <c r="BF1961" s="4">
        <v>13</v>
      </c>
      <c r="BG1961" s="4">
        <v>2040</v>
      </c>
      <c r="BH1961" s="4">
        <v>424</v>
      </c>
      <c r="BI1961" s="4">
        <v>1</v>
      </c>
      <c r="BJ1961" s="4">
        <v>47</v>
      </c>
      <c r="BK1961" s="4">
        <v>72</v>
      </c>
      <c r="BL1961" s="4">
        <v>74</v>
      </c>
      <c r="BM1961" s="4">
        <v>73</v>
      </c>
      <c r="BN1961" s="4">
        <v>79</v>
      </c>
    </row>
    <row r="1962" spans="1:66" ht="30" customHeight="1" x14ac:dyDescent="0.25">
      <c r="A1962" s="15" t="s">
        <v>7802</v>
      </c>
      <c r="B1962" s="4">
        <v>34</v>
      </c>
      <c r="C1962" s="4">
        <v>80</v>
      </c>
      <c r="D1962" s="4">
        <v>80</v>
      </c>
      <c r="E1962" s="5" t="s">
        <v>2288</v>
      </c>
      <c r="F1962" s="5" t="str">
        <f t="shared" si="164"/>
        <v>Olympique Lyonnais</v>
      </c>
      <c r="G1962" s="25" t="str">
        <f t="shared" si="165"/>
        <v>2024 ~ 2026</v>
      </c>
      <c r="H1962" s="5" t="str">
        <f>RIGHT(G1962, 4)</f>
        <v>2026</v>
      </c>
      <c r="I1962" s="4" t="s">
        <v>730</v>
      </c>
      <c r="J1962" s="4" t="s">
        <v>327</v>
      </c>
      <c r="K1962" s="4" t="s">
        <v>77</v>
      </c>
      <c r="L1962" s="4">
        <v>80</v>
      </c>
      <c r="M1962" s="4" t="s">
        <v>229</v>
      </c>
      <c r="N1962" s="4">
        <v>0</v>
      </c>
      <c r="O1962" s="6" t="s">
        <v>7009</v>
      </c>
      <c r="P1962" s="6" t="s">
        <v>6939</v>
      </c>
      <c r="Q1962" s="6" t="s">
        <v>7352</v>
      </c>
      <c r="R1962" s="4">
        <v>351</v>
      </c>
      <c r="S1962" s="4">
        <v>68</v>
      </c>
      <c r="T1962" s="4">
        <v>59</v>
      </c>
      <c r="U1962" s="4">
        <v>70</v>
      </c>
      <c r="V1962" s="4">
        <v>83</v>
      </c>
      <c r="W1962" s="4">
        <v>71</v>
      </c>
      <c r="X1962" s="4">
        <v>377</v>
      </c>
      <c r="Y1962" s="4">
        <v>78</v>
      </c>
      <c r="Z1962" s="4">
        <v>70</v>
      </c>
      <c r="AA1962" s="4">
        <v>63</v>
      </c>
      <c r="AB1962" s="4">
        <v>82</v>
      </c>
      <c r="AC1962" s="4">
        <v>84</v>
      </c>
      <c r="AD1962" s="4">
        <v>245</v>
      </c>
      <c r="AE1962" s="4">
        <v>32</v>
      </c>
      <c r="AF1962" s="4">
        <v>36</v>
      </c>
      <c r="AG1962" s="4">
        <v>47</v>
      </c>
      <c r="AH1962" s="4">
        <v>81</v>
      </c>
      <c r="AI1962" s="4">
        <v>49</v>
      </c>
      <c r="AJ1962" s="4">
        <v>375</v>
      </c>
      <c r="AK1962" s="4">
        <v>84</v>
      </c>
      <c r="AL1962" s="4">
        <v>68</v>
      </c>
      <c r="AM1962" s="4">
        <v>74</v>
      </c>
      <c r="AN1962" s="4">
        <v>82</v>
      </c>
      <c r="AO1962" s="4">
        <v>67</v>
      </c>
      <c r="AP1962" s="4">
        <v>351</v>
      </c>
      <c r="AQ1962" s="4">
        <v>77</v>
      </c>
      <c r="AR1962" s="4">
        <v>77</v>
      </c>
      <c r="AS1962" s="4">
        <v>61</v>
      </c>
      <c r="AT1962" s="4">
        <v>72</v>
      </c>
      <c r="AU1962" s="4">
        <v>64</v>
      </c>
      <c r="AV1962" s="4">
        <v>88</v>
      </c>
      <c r="AW1962" s="4">
        <v>231</v>
      </c>
      <c r="AX1962" s="4">
        <v>82</v>
      </c>
      <c r="AY1962" s="4">
        <v>78</v>
      </c>
      <c r="AZ1962" s="4">
        <v>71</v>
      </c>
      <c r="BA1962" s="4">
        <v>57</v>
      </c>
      <c r="BB1962" s="4">
        <v>7</v>
      </c>
      <c r="BC1962" s="4">
        <v>15</v>
      </c>
      <c r="BD1962" s="4">
        <v>12</v>
      </c>
      <c r="BE1962" s="4">
        <v>14</v>
      </c>
      <c r="BF1962" s="4">
        <v>9</v>
      </c>
      <c r="BG1962" s="4">
        <v>1987</v>
      </c>
      <c r="BH1962" s="4">
        <v>409</v>
      </c>
      <c r="BI1962" s="4">
        <v>3</v>
      </c>
      <c r="BJ1962" s="4">
        <v>34</v>
      </c>
      <c r="BK1962" s="4">
        <v>67</v>
      </c>
      <c r="BL1962" s="4">
        <v>76</v>
      </c>
      <c r="BM1962" s="4">
        <v>76</v>
      </c>
      <c r="BN1962" s="4">
        <v>78</v>
      </c>
    </row>
    <row r="1963" spans="1:66" ht="30" customHeight="1" x14ac:dyDescent="0.25">
      <c r="A1963" s="15" t="s">
        <v>4582</v>
      </c>
      <c r="B1963" s="4">
        <v>26</v>
      </c>
      <c r="C1963" s="4">
        <v>74</v>
      </c>
      <c r="D1963" s="4">
        <v>75</v>
      </c>
      <c r="E1963" s="5" t="s">
        <v>8112</v>
      </c>
      <c r="F1963" s="5" t="str">
        <f t="shared" si="164"/>
        <v>Brentford</v>
      </c>
      <c r="G1963" s="25" t="str">
        <f t="shared" si="165"/>
        <v>Jun 30, 2024 A Prestamo</v>
      </c>
      <c r="H1963" s="5">
        <v>0</v>
      </c>
      <c r="I1963" s="4" t="s">
        <v>277</v>
      </c>
      <c r="J1963" s="4" t="s">
        <v>105</v>
      </c>
      <c r="K1963" s="4" t="s">
        <v>68</v>
      </c>
      <c r="L1963" s="4">
        <v>75</v>
      </c>
      <c r="M1963" s="4" t="s">
        <v>106</v>
      </c>
      <c r="N1963" s="4">
        <v>1</v>
      </c>
      <c r="O1963" s="6" t="s">
        <v>6882</v>
      </c>
      <c r="P1963" s="6" t="s">
        <v>7023</v>
      </c>
      <c r="Q1963" s="6">
        <v>0</v>
      </c>
      <c r="R1963" s="4">
        <v>358</v>
      </c>
      <c r="S1963" s="4">
        <v>61</v>
      </c>
      <c r="T1963" s="4">
        <v>76</v>
      </c>
      <c r="U1963" s="4">
        <v>73</v>
      </c>
      <c r="V1963" s="4">
        <v>74</v>
      </c>
      <c r="W1963" s="4">
        <v>74</v>
      </c>
      <c r="X1963" s="4">
        <v>318</v>
      </c>
      <c r="Y1963" s="4">
        <v>66</v>
      </c>
      <c r="Z1963" s="4">
        <v>63</v>
      </c>
      <c r="AA1963" s="4">
        <v>55</v>
      </c>
      <c r="AB1963" s="4">
        <v>59</v>
      </c>
      <c r="AC1963" s="4">
        <v>75</v>
      </c>
      <c r="AD1963" s="4">
        <v>374</v>
      </c>
      <c r="AE1963" s="4">
        <v>76</v>
      </c>
      <c r="AF1963" s="4">
        <v>63</v>
      </c>
      <c r="AG1963" s="4">
        <v>76</v>
      </c>
      <c r="AH1963" s="4">
        <v>78</v>
      </c>
      <c r="AI1963" s="4">
        <v>81</v>
      </c>
      <c r="AJ1963" s="4">
        <v>372</v>
      </c>
      <c r="AK1963" s="4">
        <v>79</v>
      </c>
      <c r="AL1963" s="4">
        <v>81</v>
      </c>
      <c r="AM1963" s="4">
        <v>74</v>
      </c>
      <c r="AN1963" s="4">
        <v>67</v>
      </c>
      <c r="AO1963" s="4">
        <v>71</v>
      </c>
      <c r="AP1963" s="4">
        <v>330</v>
      </c>
      <c r="AQ1963" s="4">
        <v>80</v>
      </c>
      <c r="AR1963" s="4">
        <v>26</v>
      </c>
      <c r="AS1963" s="4">
        <v>77</v>
      </c>
      <c r="AT1963" s="4">
        <v>69</v>
      </c>
      <c r="AU1963" s="4">
        <v>78</v>
      </c>
      <c r="AV1963" s="4">
        <v>70</v>
      </c>
      <c r="AW1963" s="4">
        <v>118</v>
      </c>
      <c r="AX1963" s="4">
        <v>30</v>
      </c>
      <c r="AY1963" s="4">
        <v>55</v>
      </c>
      <c r="AZ1963" s="4">
        <v>33</v>
      </c>
      <c r="BA1963" s="4">
        <v>52</v>
      </c>
      <c r="BB1963" s="4">
        <v>11</v>
      </c>
      <c r="BC1963" s="4">
        <v>12</v>
      </c>
      <c r="BD1963" s="4">
        <v>7</v>
      </c>
      <c r="BE1963" s="4">
        <v>8</v>
      </c>
      <c r="BF1963" s="4">
        <v>14</v>
      </c>
      <c r="BG1963" s="4">
        <v>1922</v>
      </c>
      <c r="BH1963" s="4">
        <v>396</v>
      </c>
      <c r="BI1963" s="4">
        <v>1</v>
      </c>
      <c r="BJ1963" s="4">
        <v>69</v>
      </c>
      <c r="BK1963" s="4">
        <v>76</v>
      </c>
      <c r="BL1963" s="4">
        <v>67</v>
      </c>
      <c r="BM1963" s="4">
        <v>71</v>
      </c>
      <c r="BN1963" s="4">
        <v>41</v>
      </c>
    </row>
    <row r="1964" spans="1:66" ht="30" customHeight="1" x14ac:dyDescent="0.25">
      <c r="A1964" s="15" t="s">
        <v>1901</v>
      </c>
      <c r="B1964" s="4">
        <v>25</v>
      </c>
      <c r="C1964" s="4">
        <v>81</v>
      </c>
      <c r="D1964" s="4">
        <v>83</v>
      </c>
      <c r="E1964" s="5" t="s">
        <v>6740</v>
      </c>
      <c r="F1964" s="5" t="str">
        <f t="shared" si="164"/>
        <v>FC Bayern München</v>
      </c>
      <c r="G1964" s="25" t="str">
        <f t="shared" si="165"/>
        <v>2022 ~ 2026</v>
      </c>
      <c r="H1964" s="5" t="str">
        <f>RIGHT(G1964, 4)</f>
        <v>2026</v>
      </c>
      <c r="I1964" s="4" t="s">
        <v>283</v>
      </c>
      <c r="J1964" s="4" t="s">
        <v>76</v>
      </c>
      <c r="K1964" s="4" t="s">
        <v>68</v>
      </c>
      <c r="L1964" s="4">
        <v>82</v>
      </c>
      <c r="M1964" s="4" t="s">
        <v>206</v>
      </c>
      <c r="N1964" s="4">
        <v>2</v>
      </c>
      <c r="O1964" s="6" t="s">
        <v>7200</v>
      </c>
      <c r="P1964" s="6" t="s">
        <v>6901</v>
      </c>
      <c r="Q1964" s="6" t="s">
        <v>7441</v>
      </c>
      <c r="R1964" s="4">
        <v>352</v>
      </c>
      <c r="S1964" s="4">
        <v>79</v>
      </c>
      <c r="T1964" s="4">
        <v>69</v>
      </c>
      <c r="U1964" s="4">
        <v>65</v>
      </c>
      <c r="V1964" s="4">
        <v>83</v>
      </c>
      <c r="W1964" s="4">
        <v>56</v>
      </c>
      <c r="X1964" s="4">
        <v>354</v>
      </c>
      <c r="Y1964" s="4">
        <v>83</v>
      </c>
      <c r="Z1964" s="4">
        <v>69</v>
      </c>
      <c r="AA1964" s="4">
        <v>42</v>
      </c>
      <c r="AB1964" s="4">
        <v>76</v>
      </c>
      <c r="AC1964" s="4">
        <v>84</v>
      </c>
      <c r="AD1964" s="4">
        <v>393</v>
      </c>
      <c r="AE1964" s="4">
        <v>83</v>
      </c>
      <c r="AF1964" s="4">
        <v>75</v>
      </c>
      <c r="AG1964" s="4">
        <v>86</v>
      </c>
      <c r="AH1964" s="4">
        <v>79</v>
      </c>
      <c r="AI1964" s="4">
        <v>70</v>
      </c>
      <c r="AJ1964" s="4">
        <v>362</v>
      </c>
      <c r="AK1964" s="4">
        <v>68</v>
      </c>
      <c r="AL1964" s="4">
        <v>79</v>
      </c>
      <c r="AM1964" s="4">
        <v>84</v>
      </c>
      <c r="AN1964" s="4">
        <v>70</v>
      </c>
      <c r="AO1964" s="4">
        <v>61</v>
      </c>
      <c r="AP1964" s="4">
        <v>351</v>
      </c>
      <c r="AQ1964" s="4">
        <v>69</v>
      </c>
      <c r="AR1964" s="4">
        <v>81</v>
      </c>
      <c r="AS1964" s="4">
        <v>80</v>
      </c>
      <c r="AT1964" s="4">
        <v>77</v>
      </c>
      <c r="AU1964" s="4">
        <v>44</v>
      </c>
      <c r="AV1964" s="4">
        <v>79</v>
      </c>
      <c r="AW1964" s="4">
        <v>234</v>
      </c>
      <c r="AX1964" s="4">
        <v>76</v>
      </c>
      <c r="AY1964" s="4">
        <v>77</v>
      </c>
      <c r="AZ1964" s="4">
        <v>81</v>
      </c>
      <c r="BA1964" s="4">
        <v>56</v>
      </c>
      <c r="BB1964" s="4">
        <v>12</v>
      </c>
      <c r="BC1964" s="4">
        <v>7</v>
      </c>
      <c r="BD1964" s="4">
        <v>13</v>
      </c>
      <c r="BE1964" s="4">
        <v>12</v>
      </c>
      <c r="BF1964" s="4">
        <v>12</v>
      </c>
      <c r="BG1964" s="4">
        <v>2102</v>
      </c>
      <c r="BH1964" s="4">
        <v>456</v>
      </c>
      <c r="BI1964" s="4">
        <v>2</v>
      </c>
      <c r="BJ1964" s="4">
        <v>79</v>
      </c>
      <c r="BK1964" s="4">
        <v>66</v>
      </c>
      <c r="BL1964" s="4">
        <v>77</v>
      </c>
      <c r="BM1964" s="4">
        <v>83</v>
      </c>
      <c r="BN1964" s="4">
        <v>77</v>
      </c>
    </row>
    <row r="1965" spans="1:66" ht="30" customHeight="1" x14ac:dyDescent="0.25">
      <c r="A1965" s="15" t="s">
        <v>931</v>
      </c>
      <c r="B1965" s="4">
        <v>18</v>
      </c>
      <c r="C1965" s="4">
        <v>65</v>
      </c>
      <c r="D1965" s="4">
        <v>84</v>
      </c>
      <c r="E1965" s="5" t="s">
        <v>395</v>
      </c>
      <c r="F1965" s="5" t="str">
        <f t="shared" si="164"/>
        <v>Bayer 04 Leverkusen</v>
      </c>
      <c r="G1965" s="25" t="str">
        <f t="shared" si="165"/>
        <v>2023 ~ 2028</v>
      </c>
      <c r="H1965" s="5" t="str">
        <f>RIGHT(G1965, 4)</f>
        <v>2028</v>
      </c>
      <c r="I1965" s="4" t="s">
        <v>212</v>
      </c>
      <c r="J1965" s="4" t="s">
        <v>125</v>
      </c>
      <c r="K1965" s="4" t="s">
        <v>68</v>
      </c>
      <c r="L1965" s="4">
        <v>67</v>
      </c>
      <c r="M1965" s="4" t="s">
        <v>189</v>
      </c>
      <c r="N1965" s="4">
        <v>19</v>
      </c>
      <c r="O1965" s="6" t="s">
        <v>7190</v>
      </c>
      <c r="P1965" s="6" t="s">
        <v>6872</v>
      </c>
      <c r="Q1965" s="6" t="s">
        <v>7045</v>
      </c>
      <c r="R1965" s="4">
        <v>205</v>
      </c>
      <c r="S1965" s="4">
        <v>31</v>
      </c>
      <c r="T1965" s="4">
        <v>20</v>
      </c>
      <c r="U1965" s="4">
        <v>64</v>
      </c>
      <c r="V1965" s="4">
        <v>67</v>
      </c>
      <c r="W1965" s="4">
        <v>23</v>
      </c>
      <c r="X1965" s="4">
        <v>249</v>
      </c>
      <c r="Y1965" s="4">
        <v>66</v>
      </c>
      <c r="Z1965" s="4">
        <v>25</v>
      </c>
      <c r="AA1965" s="4">
        <v>28</v>
      </c>
      <c r="AB1965" s="4">
        <v>64</v>
      </c>
      <c r="AC1965" s="4">
        <v>66</v>
      </c>
      <c r="AD1965" s="4">
        <v>329</v>
      </c>
      <c r="AE1965" s="4">
        <v>67</v>
      </c>
      <c r="AF1965" s="4">
        <v>76</v>
      </c>
      <c r="AG1965" s="4">
        <v>67</v>
      </c>
      <c r="AH1965" s="4">
        <v>56</v>
      </c>
      <c r="AI1965" s="4">
        <v>63</v>
      </c>
      <c r="AJ1965" s="4">
        <v>315</v>
      </c>
      <c r="AK1965" s="4">
        <v>53</v>
      </c>
      <c r="AL1965" s="4">
        <v>74</v>
      </c>
      <c r="AM1965" s="4">
        <v>65</v>
      </c>
      <c r="AN1965" s="4">
        <v>73</v>
      </c>
      <c r="AO1965" s="4">
        <v>50</v>
      </c>
      <c r="AP1965" s="4">
        <v>258</v>
      </c>
      <c r="AQ1965" s="4">
        <v>68</v>
      </c>
      <c r="AR1965" s="4">
        <v>61</v>
      </c>
      <c r="AS1965" s="4">
        <v>44</v>
      </c>
      <c r="AT1965" s="4">
        <v>59</v>
      </c>
      <c r="AU1965" s="4">
        <v>26</v>
      </c>
      <c r="AV1965" s="4">
        <v>62</v>
      </c>
      <c r="AW1965" s="4">
        <v>193</v>
      </c>
      <c r="AX1965" s="4">
        <v>61</v>
      </c>
      <c r="AY1965" s="4">
        <v>67</v>
      </c>
      <c r="AZ1965" s="4">
        <v>65</v>
      </c>
      <c r="BA1965" s="4">
        <v>54</v>
      </c>
      <c r="BB1965" s="4">
        <v>12</v>
      </c>
      <c r="BC1965" s="4">
        <v>11</v>
      </c>
      <c r="BD1965" s="4">
        <v>11</v>
      </c>
      <c r="BE1965" s="4">
        <v>14</v>
      </c>
      <c r="BF1965" s="4">
        <v>6</v>
      </c>
      <c r="BG1965" s="4">
        <v>1603</v>
      </c>
      <c r="BH1965" s="4">
        <v>359</v>
      </c>
      <c r="BI1965" s="4">
        <v>1</v>
      </c>
      <c r="BJ1965" s="4">
        <v>72</v>
      </c>
      <c r="BK1965" s="4">
        <v>34</v>
      </c>
      <c r="BL1965" s="4">
        <v>54</v>
      </c>
      <c r="BM1965" s="4">
        <v>65</v>
      </c>
      <c r="BN1965" s="4">
        <v>64</v>
      </c>
    </row>
    <row r="1966" spans="1:66" ht="30" customHeight="1" x14ac:dyDescent="0.25">
      <c r="A1966" s="15" t="s">
        <v>6071</v>
      </c>
      <c r="B1966" s="4">
        <v>18</v>
      </c>
      <c r="C1966" s="4">
        <v>60</v>
      </c>
      <c r="D1966" s="4">
        <v>74</v>
      </c>
      <c r="E1966" s="5" t="s">
        <v>8163</v>
      </c>
      <c r="F1966" s="5" t="str">
        <f t="shared" si="164"/>
        <v>Real Betis</v>
      </c>
      <c r="G1966" s="25" t="str">
        <f t="shared" si="165"/>
        <v>Jun 30, 2024 A Prestamo</v>
      </c>
      <c r="H1966" s="5">
        <v>0</v>
      </c>
      <c r="I1966" s="4" t="s">
        <v>212</v>
      </c>
      <c r="J1966" s="4" t="s">
        <v>290</v>
      </c>
      <c r="K1966" s="4" t="s">
        <v>77</v>
      </c>
      <c r="L1966" s="4">
        <v>60</v>
      </c>
      <c r="M1966" s="4" t="s">
        <v>478</v>
      </c>
      <c r="N1966" s="4">
        <v>14</v>
      </c>
      <c r="O1966" s="6" t="s">
        <v>7632</v>
      </c>
      <c r="P1966" s="6">
        <v>500</v>
      </c>
      <c r="Q1966" s="6">
        <v>0</v>
      </c>
      <c r="R1966" s="4">
        <v>244</v>
      </c>
      <c r="S1966" s="4">
        <v>51</v>
      </c>
      <c r="T1966" s="4">
        <v>43</v>
      </c>
      <c r="U1966" s="4">
        <v>55</v>
      </c>
      <c r="V1966" s="4">
        <v>56</v>
      </c>
      <c r="W1966" s="4">
        <v>39</v>
      </c>
      <c r="X1966" s="4">
        <v>245</v>
      </c>
      <c r="Y1966" s="4">
        <v>53</v>
      </c>
      <c r="Z1966" s="4">
        <v>46</v>
      </c>
      <c r="AA1966" s="4">
        <v>41</v>
      </c>
      <c r="AB1966" s="4">
        <v>50</v>
      </c>
      <c r="AC1966" s="4">
        <v>55</v>
      </c>
      <c r="AD1966" s="4">
        <v>296</v>
      </c>
      <c r="AE1966" s="4">
        <v>64</v>
      </c>
      <c r="AF1966" s="4">
        <v>74</v>
      </c>
      <c r="AG1966" s="4">
        <v>52</v>
      </c>
      <c r="AH1966" s="4">
        <v>57</v>
      </c>
      <c r="AI1966" s="4">
        <v>49</v>
      </c>
      <c r="AJ1966" s="4">
        <v>282</v>
      </c>
      <c r="AK1966" s="4">
        <v>49</v>
      </c>
      <c r="AL1966" s="4">
        <v>65</v>
      </c>
      <c r="AM1966" s="4">
        <v>60</v>
      </c>
      <c r="AN1966" s="4">
        <v>66</v>
      </c>
      <c r="AO1966" s="4">
        <v>42</v>
      </c>
      <c r="AP1966" s="4">
        <v>256</v>
      </c>
      <c r="AQ1966" s="4">
        <v>60</v>
      </c>
      <c r="AR1966" s="4">
        <v>55</v>
      </c>
      <c r="AS1966" s="4">
        <v>48</v>
      </c>
      <c r="AT1966" s="4">
        <v>53</v>
      </c>
      <c r="AU1966" s="4">
        <v>40</v>
      </c>
      <c r="AV1966" s="4">
        <v>56</v>
      </c>
      <c r="AW1966" s="4">
        <v>171</v>
      </c>
      <c r="AX1966" s="4">
        <v>56</v>
      </c>
      <c r="AY1966" s="4">
        <v>58</v>
      </c>
      <c r="AZ1966" s="4">
        <v>57</v>
      </c>
      <c r="BA1966" s="4">
        <v>61</v>
      </c>
      <c r="BB1966" s="4">
        <v>10</v>
      </c>
      <c r="BC1966" s="4">
        <v>15</v>
      </c>
      <c r="BD1966" s="4">
        <v>9</v>
      </c>
      <c r="BE1966" s="4">
        <v>14</v>
      </c>
      <c r="BF1966" s="4">
        <v>13</v>
      </c>
      <c r="BG1966" s="4">
        <v>1555</v>
      </c>
      <c r="BH1966" s="4">
        <v>339</v>
      </c>
      <c r="BI1966" s="4">
        <v>1</v>
      </c>
      <c r="BJ1966" s="4">
        <v>70</v>
      </c>
      <c r="BK1966" s="4">
        <v>44</v>
      </c>
      <c r="BL1966" s="4">
        <v>52</v>
      </c>
      <c r="BM1966" s="4">
        <v>54</v>
      </c>
      <c r="BN1966" s="4">
        <v>56</v>
      </c>
    </row>
    <row r="1967" spans="1:66" ht="30" customHeight="1" x14ac:dyDescent="0.25">
      <c r="A1967" s="15" t="s">
        <v>7801</v>
      </c>
      <c r="B1967" s="4">
        <v>25</v>
      </c>
      <c r="C1967" s="4">
        <v>79</v>
      </c>
      <c r="D1967" s="4">
        <v>82</v>
      </c>
      <c r="E1967" s="5" t="s">
        <v>2197</v>
      </c>
      <c r="F1967" s="5" t="str">
        <f t="shared" si="164"/>
        <v>Fiorentina</v>
      </c>
      <c r="G1967" s="25" t="str">
        <f t="shared" si="165"/>
        <v>2017 ~ 2027</v>
      </c>
      <c r="H1967" s="5" t="str">
        <f t="shared" ref="H1967:H1976" si="168">RIGHT(G1967, 4)</f>
        <v>2027</v>
      </c>
      <c r="I1967" s="4" t="s">
        <v>419</v>
      </c>
      <c r="J1967" s="4" t="s">
        <v>213</v>
      </c>
      <c r="K1967" s="4" t="s">
        <v>68</v>
      </c>
      <c r="L1967" s="4">
        <v>81</v>
      </c>
      <c r="M1967" s="4" t="s">
        <v>189</v>
      </c>
      <c r="N1967" s="4">
        <v>3</v>
      </c>
      <c r="O1967" s="6" t="s">
        <v>7205</v>
      </c>
      <c r="P1967" s="6" t="s">
        <v>7488</v>
      </c>
      <c r="Q1967" s="6" t="s">
        <v>7489</v>
      </c>
      <c r="R1967" s="4">
        <v>291</v>
      </c>
      <c r="S1967" s="4">
        <v>66</v>
      </c>
      <c r="T1967" s="4">
        <v>38</v>
      </c>
      <c r="U1967" s="4">
        <v>83</v>
      </c>
      <c r="V1967" s="4">
        <v>69</v>
      </c>
      <c r="W1967" s="4">
        <v>35</v>
      </c>
      <c r="X1967" s="4">
        <v>268</v>
      </c>
      <c r="Y1967" s="4">
        <v>60</v>
      </c>
      <c r="Z1967" s="4">
        <v>43</v>
      </c>
      <c r="AA1967" s="4">
        <v>29</v>
      </c>
      <c r="AB1967" s="4">
        <v>66</v>
      </c>
      <c r="AC1967" s="4">
        <v>70</v>
      </c>
      <c r="AD1967" s="4">
        <v>289</v>
      </c>
      <c r="AE1967" s="4">
        <v>67</v>
      </c>
      <c r="AF1967" s="4">
        <v>62</v>
      </c>
      <c r="AG1967" s="4">
        <v>50</v>
      </c>
      <c r="AH1967" s="4">
        <v>76</v>
      </c>
      <c r="AI1967" s="4">
        <v>34</v>
      </c>
      <c r="AJ1967" s="4">
        <v>365</v>
      </c>
      <c r="AK1967" s="4">
        <v>60</v>
      </c>
      <c r="AL1967" s="4">
        <v>88</v>
      </c>
      <c r="AM1967" s="4">
        <v>79</v>
      </c>
      <c r="AN1967" s="4">
        <v>84</v>
      </c>
      <c r="AO1967" s="4">
        <v>54</v>
      </c>
      <c r="AP1967" s="4">
        <v>276</v>
      </c>
      <c r="AQ1967" s="4">
        <v>84</v>
      </c>
      <c r="AR1967" s="4">
        <v>78</v>
      </c>
      <c r="AS1967" s="4">
        <v>25</v>
      </c>
      <c r="AT1967" s="4">
        <v>55</v>
      </c>
      <c r="AU1967" s="4">
        <v>34</v>
      </c>
      <c r="AV1967" s="4">
        <v>78</v>
      </c>
      <c r="AW1967" s="4">
        <v>237</v>
      </c>
      <c r="AX1967" s="4">
        <v>78</v>
      </c>
      <c r="AY1967" s="4">
        <v>81</v>
      </c>
      <c r="AZ1967" s="4">
        <v>78</v>
      </c>
      <c r="BA1967" s="4">
        <v>49</v>
      </c>
      <c r="BB1967" s="4">
        <v>8</v>
      </c>
      <c r="BC1967" s="4">
        <v>7</v>
      </c>
      <c r="BD1967" s="4">
        <v>13</v>
      </c>
      <c r="BE1967" s="4">
        <v>7</v>
      </c>
      <c r="BF1967" s="4">
        <v>14</v>
      </c>
      <c r="BG1967" s="4">
        <v>1775</v>
      </c>
      <c r="BH1967" s="4">
        <v>395</v>
      </c>
      <c r="BI1967" s="4">
        <v>2</v>
      </c>
      <c r="BJ1967" s="4">
        <v>64</v>
      </c>
      <c r="BK1967" s="4">
        <v>45</v>
      </c>
      <c r="BL1967" s="4">
        <v>62</v>
      </c>
      <c r="BM1967" s="4">
        <v>62</v>
      </c>
      <c r="BN1967" s="4">
        <v>79</v>
      </c>
    </row>
    <row r="1968" spans="1:66" ht="30" customHeight="1" x14ac:dyDescent="0.25">
      <c r="A1968" s="15" t="s">
        <v>6430</v>
      </c>
      <c r="B1968" s="4">
        <v>20</v>
      </c>
      <c r="C1968" s="4">
        <v>67</v>
      </c>
      <c r="D1968" s="4">
        <v>77</v>
      </c>
      <c r="E1968" s="5" t="s">
        <v>6431</v>
      </c>
      <c r="F1968" s="5" t="str">
        <f t="shared" si="164"/>
        <v>Shakhtar Donetsk</v>
      </c>
      <c r="G1968" s="25" t="str">
        <f t="shared" si="165"/>
        <v>2022 ~ 2025</v>
      </c>
      <c r="H1968" s="5" t="str">
        <f t="shared" si="168"/>
        <v>2025</v>
      </c>
      <c r="I1968" s="4" t="s">
        <v>66</v>
      </c>
      <c r="J1968" s="4" t="s">
        <v>156</v>
      </c>
      <c r="K1968" s="4" t="s">
        <v>77</v>
      </c>
      <c r="L1968" s="4">
        <v>67</v>
      </c>
      <c r="M1968" s="4" t="s">
        <v>478</v>
      </c>
      <c r="N1968" s="4">
        <v>10</v>
      </c>
      <c r="O1968" s="6" t="s">
        <v>6906</v>
      </c>
      <c r="P1968" s="6">
        <v>500</v>
      </c>
      <c r="Q1968" s="6" t="s">
        <v>6882</v>
      </c>
      <c r="R1968" s="4">
        <v>268</v>
      </c>
      <c r="S1968" s="4">
        <v>63</v>
      </c>
      <c r="T1968" s="4">
        <v>39</v>
      </c>
      <c r="U1968" s="4">
        <v>61</v>
      </c>
      <c r="V1968" s="4">
        <v>67</v>
      </c>
      <c r="W1968" s="4">
        <v>38</v>
      </c>
      <c r="X1968" s="4">
        <v>300</v>
      </c>
      <c r="Y1968" s="4">
        <v>63</v>
      </c>
      <c r="Z1968" s="4">
        <v>49</v>
      </c>
      <c r="AA1968" s="4">
        <v>62</v>
      </c>
      <c r="AB1968" s="4">
        <v>62</v>
      </c>
      <c r="AC1968" s="4">
        <v>64</v>
      </c>
      <c r="AD1968" s="4">
        <v>350</v>
      </c>
      <c r="AE1968" s="4">
        <v>72</v>
      </c>
      <c r="AF1968" s="4">
        <v>75</v>
      </c>
      <c r="AG1968" s="4">
        <v>71</v>
      </c>
      <c r="AH1968" s="4">
        <v>62</v>
      </c>
      <c r="AI1968" s="4">
        <v>70</v>
      </c>
      <c r="AJ1968" s="4">
        <v>338</v>
      </c>
      <c r="AK1968" s="4">
        <v>65</v>
      </c>
      <c r="AL1968" s="4">
        <v>76</v>
      </c>
      <c r="AM1968" s="4">
        <v>74</v>
      </c>
      <c r="AN1968" s="4">
        <v>72</v>
      </c>
      <c r="AO1968" s="4">
        <v>51</v>
      </c>
      <c r="AP1968" s="4">
        <v>295</v>
      </c>
      <c r="AQ1968" s="4">
        <v>77</v>
      </c>
      <c r="AR1968" s="4">
        <v>63</v>
      </c>
      <c r="AS1968" s="4">
        <v>60</v>
      </c>
      <c r="AT1968" s="4">
        <v>62</v>
      </c>
      <c r="AU1968" s="4">
        <v>33</v>
      </c>
      <c r="AV1968" s="4">
        <v>55</v>
      </c>
      <c r="AW1968" s="4">
        <v>186</v>
      </c>
      <c r="AX1968" s="4">
        <v>61</v>
      </c>
      <c r="AY1968" s="4">
        <v>65</v>
      </c>
      <c r="AZ1968" s="4">
        <v>60</v>
      </c>
      <c r="BA1968" s="4">
        <v>50</v>
      </c>
      <c r="BB1968" s="4">
        <v>11</v>
      </c>
      <c r="BC1968" s="4">
        <v>9</v>
      </c>
      <c r="BD1968" s="4">
        <v>10</v>
      </c>
      <c r="BE1968" s="4">
        <v>7</v>
      </c>
      <c r="BF1968" s="4">
        <v>13</v>
      </c>
      <c r="BG1968" s="4">
        <v>1787</v>
      </c>
      <c r="BH1968" s="4">
        <v>385</v>
      </c>
      <c r="BI1968" s="4">
        <v>1</v>
      </c>
      <c r="BJ1968" s="4">
        <v>74</v>
      </c>
      <c r="BK1968" s="4">
        <v>47</v>
      </c>
      <c r="BL1968" s="4">
        <v>63</v>
      </c>
      <c r="BM1968" s="4">
        <v>64</v>
      </c>
      <c r="BN1968" s="4">
        <v>63</v>
      </c>
    </row>
    <row r="1969" spans="1:66" ht="30" customHeight="1" x14ac:dyDescent="0.25">
      <c r="A1969" s="15" t="s">
        <v>1218</v>
      </c>
      <c r="B1969" s="4">
        <v>25</v>
      </c>
      <c r="C1969" s="4">
        <v>82</v>
      </c>
      <c r="D1969" s="4">
        <v>85</v>
      </c>
      <c r="E1969" s="5" t="s">
        <v>6463</v>
      </c>
      <c r="F1969" s="5" t="str">
        <f t="shared" si="164"/>
        <v>Atlético Madrid</v>
      </c>
      <c r="G1969" s="25" t="str">
        <f t="shared" si="165"/>
        <v>2022 ~ 2027</v>
      </c>
      <c r="H1969" s="5" t="str">
        <f t="shared" si="168"/>
        <v>2027</v>
      </c>
      <c r="I1969" s="4" t="s">
        <v>97</v>
      </c>
      <c r="J1969" s="4" t="s">
        <v>98</v>
      </c>
      <c r="K1969" s="4" t="s">
        <v>68</v>
      </c>
      <c r="L1969" s="4">
        <v>82</v>
      </c>
      <c r="M1969" s="4" t="s">
        <v>415</v>
      </c>
      <c r="N1969" s="4">
        <v>3</v>
      </c>
      <c r="O1969" s="6" t="s">
        <v>6967</v>
      </c>
      <c r="P1969" s="6" t="s">
        <v>7083</v>
      </c>
      <c r="Q1969" s="6" t="s">
        <v>7286</v>
      </c>
      <c r="R1969" s="4">
        <v>353</v>
      </c>
      <c r="S1969" s="4">
        <v>80</v>
      </c>
      <c r="T1969" s="4">
        <v>67</v>
      </c>
      <c r="U1969" s="4">
        <v>64</v>
      </c>
      <c r="V1969" s="4">
        <v>80</v>
      </c>
      <c r="W1969" s="4">
        <v>62</v>
      </c>
      <c r="X1969" s="4">
        <v>338</v>
      </c>
      <c r="Y1969" s="4">
        <v>77</v>
      </c>
      <c r="Z1969" s="4">
        <v>68</v>
      </c>
      <c r="AA1969" s="4">
        <v>44</v>
      </c>
      <c r="AB1969" s="4">
        <v>69</v>
      </c>
      <c r="AC1969" s="4">
        <v>80</v>
      </c>
      <c r="AD1969" s="4">
        <v>406</v>
      </c>
      <c r="AE1969" s="4">
        <v>84</v>
      </c>
      <c r="AF1969" s="4">
        <v>85</v>
      </c>
      <c r="AG1969" s="4">
        <v>82</v>
      </c>
      <c r="AH1969" s="4">
        <v>79</v>
      </c>
      <c r="AI1969" s="4">
        <v>76</v>
      </c>
      <c r="AJ1969" s="4">
        <v>360</v>
      </c>
      <c r="AK1969" s="4">
        <v>70</v>
      </c>
      <c r="AL1969" s="4">
        <v>76</v>
      </c>
      <c r="AM1969" s="4">
        <v>86</v>
      </c>
      <c r="AN1969" s="4">
        <v>61</v>
      </c>
      <c r="AO1969" s="4">
        <v>67</v>
      </c>
      <c r="AP1969" s="4">
        <v>352</v>
      </c>
      <c r="AQ1969" s="4">
        <v>74</v>
      </c>
      <c r="AR1969" s="4">
        <v>80</v>
      </c>
      <c r="AS1969" s="4">
        <v>77</v>
      </c>
      <c r="AT1969" s="4">
        <v>76</v>
      </c>
      <c r="AU1969" s="4">
        <v>45</v>
      </c>
      <c r="AV1969" s="4">
        <v>76</v>
      </c>
      <c r="AW1969" s="4">
        <v>235</v>
      </c>
      <c r="AX1969" s="4">
        <v>79</v>
      </c>
      <c r="AY1969" s="4">
        <v>79</v>
      </c>
      <c r="AZ1969" s="4">
        <v>77</v>
      </c>
      <c r="BA1969" s="4">
        <v>48</v>
      </c>
      <c r="BB1969" s="4">
        <v>12</v>
      </c>
      <c r="BC1969" s="4">
        <v>13</v>
      </c>
      <c r="BD1969" s="4">
        <v>8</v>
      </c>
      <c r="BE1969" s="4">
        <v>5</v>
      </c>
      <c r="BF1969" s="4">
        <v>10</v>
      </c>
      <c r="BG1969" s="4">
        <v>2092</v>
      </c>
      <c r="BH1969" s="4">
        <v>454</v>
      </c>
      <c r="BI1969" s="4">
        <v>1</v>
      </c>
      <c r="BJ1969" s="4">
        <v>85</v>
      </c>
      <c r="BK1969" s="4">
        <v>67</v>
      </c>
      <c r="BL1969" s="4">
        <v>75</v>
      </c>
      <c r="BM1969" s="4">
        <v>78</v>
      </c>
      <c r="BN1969" s="4">
        <v>78</v>
      </c>
    </row>
    <row r="1970" spans="1:66" ht="30" customHeight="1" x14ac:dyDescent="0.25">
      <c r="A1970" s="15" t="s">
        <v>4445</v>
      </c>
      <c r="B1970" s="4">
        <v>25</v>
      </c>
      <c r="C1970" s="4">
        <v>74</v>
      </c>
      <c r="D1970" s="4">
        <v>79</v>
      </c>
      <c r="E1970" s="5" t="s">
        <v>529</v>
      </c>
      <c r="F1970" s="5" t="str">
        <f t="shared" si="164"/>
        <v>Bologna</v>
      </c>
      <c r="G1970" s="25" t="str">
        <f t="shared" si="165"/>
        <v>2023 ~ 2027</v>
      </c>
      <c r="H1970" s="5" t="str">
        <f t="shared" si="168"/>
        <v>2027</v>
      </c>
      <c r="I1970" s="4" t="s">
        <v>337</v>
      </c>
      <c r="J1970" s="4" t="s">
        <v>139</v>
      </c>
      <c r="K1970" s="4" t="s">
        <v>68</v>
      </c>
      <c r="L1970" s="4">
        <v>77</v>
      </c>
      <c r="M1970" s="4" t="s">
        <v>195</v>
      </c>
      <c r="N1970" s="4">
        <v>5</v>
      </c>
      <c r="O1970" s="6" t="s">
        <v>6927</v>
      </c>
      <c r="P1970" s="6" t="s">
        <v>7218</v>
      </c>
      <c r="Q1970" s="6" t="s">
        <v>7528</v>
      </c>
      <c r="R1970" s="4">
        <v>344</v>
      </c>
      <c r="S1970" s="4">
        <v>65</v>
      </c>
      <c r="T1970" s="4">
        <v>71</v>
      </c>
      <c r="U1970" s="4">
        <v>69</v>
      </c>
      <c r="V1970" s="4">
        <v>75</v>
      </c>
      <c r="W1970" s="4">
        <v>64</v>
      </c>
      <c r="X1970" s="4">
        <v>361</v>
      </c>
      <c r="Y1970" s="4">
        <v>73</v>
      </c>
      <c r="Z1970" s="4">
        <v>60</v>
      </c>
      <c r="AA1970" s="4">
        <v>70</v>
      </c>
      <c r="AB1970" s="4">
        <v>81</v>
      </c>
      <c r="AC1970" s="4">
        <v>77</v>
      </c>
      <c r="AD1970" s="4">
        <v>342</v>
      </c>
      <c r="AE1970" s="4">
        <v>69</v>
      </c>
      <c r="AF1970" s="4">
        <v>72</v>
      </c>
      <c r="AG1970" s="4">
        <v>69</v>
      </c>
      <c r="AH1970" s="4">
        <v>72</v>
      </c>
      <c r="AI1970" s="4">
        <v>60</v>
      </c>
      <c r="AJ1970" s="4">
        <v>394</v>
      </c>
      <c r="AK1970" s="4">
        <v>83</v>
      </c>
      <c r="AL1970" s="4">
        <v>78</v>
      </c>
      <c r="AM1970" s="4">
        <v>83</v>
      </c>
      <c r="AN1970" s="4">
        <v>76</v>
      </c>
      <c r="AO1970" s="4">
        <v>74</v>
      </c>
      <c r="AP1970" s="4">
        <v>342</v>
      </c>
      <c r="AQ1970" s="4">
        <v>70</v>
      </c>
      <c r="AR1970" s="4">
        <v>68</v>
      </c>
      <c r="AS1970" s="4">
        <v>60</v>
      </c>
      <c r="AT1970" s="4">
        <v>76</v>
      </c>
      <c r="AU1970" s="4">
        <v>68</v>
      </c>
      <c r="AV1970" s="4">
        <v>77</v>
      </c>
      <c r="AW1970" s="4">
        <v>208</v>
      </c>
      <c r="AX1970" s="4">
        <v>69</v>
      </c>
      <c r="AY1970" s="4">
        <v>69</v>
      </c>
      <c r="AZ1970" s="4">
        <v>70</v>
      </c>
      <c r="BA1970" s="4">
        <v>52</v>
      </c>
      <c r="BB1970" s="4">
        <v>9</v>
      </c>
      <c r="BC1970" s="4">
        <v>9</v>
      </c>
      <c r="BD1970" s="4">
        <v>10</v>
      </c>
      <c r="BE1970" s="4">
        <v>13</v>
      </c>
      <c r="BF1970" s="4">
        <v>11</v>
      </c>
      <c r="BG1970" s="4">
        <v>2043</v>
      </c>
      <c r="BH1970" s="4">
        <v>436</v>
      </c>
      <c r="BI1970" s="4">
        <v>1</v>
      </c>
      <c r="BJ1970" s="4">
        <v>71</v>
      </c>
      <c r="BK1970" s="4">
        <v>73</v>
      </c>
      <c r="BL1970" s="4">
        <v>73</v>
      </c>
      <c r="BM1970" s="4">
        <v>73</v>
      </c>
      <c r="BN1970" s="4">
        <v>69</v>
      </c>
    </row>
    <row r="1971" spans="1:66" ht="30" customHeight="1" x14ac:dyDescent="0.25">
      <c r="A1971" s="15" t="s">
        <v>3638</v>
      </c>
      <c r="B1971" s="4">
        <v>18</v>
      </c>
      <c r="C1971" s="4" t="s">
        <v>198</v>
      </c>
      <c r="D1971" s="4" t="s">
        <v>193</v>
      </c>
      <c r="E1971" s="5" t="s">
        <v>3639</v>
      </c>
      <c r="F1971" s="5" t="str">
        <f t="shared" si="164"/>
        <v>Mechelen</v>
      </c>
      <c r="G1971" s="25" t="str">
        <f t="shared" si="165"/>
        <v>2022 ~ 2027</v>
      </c>
      <c r="H1971" s="5" t="str">
        <f t="shared" si="168"/>
        <v>2027</v>
      </c>
      <c r="I1971" s="4" t="s">
        <v>494</v>
      </c>
      <c r="J1971" s="4" t="s">
        <v>91</v>
      </c>
      <c r="K1971" s="4" t="s">
        <v>77</v>
      </c>
      <c r="L1971" s="4">
        <v>68</v>
      </c>
      <c r="M1971" s="4" t="s">
        <v>189</v>
      </c>
      <c r="N1971" s="4">
        <v>14</v>
      </c>
      <c r="O1971" s="6" t="s">
        <v>7208</v>
      </c>
      <c r="P1971" s="6" t="s">
        <v>6907</v>
      </c>
      <c r="Q1971" s="6" t="s">
        <v>7045</v>
      </c>
      <c r="R1971" s="4">
        <v>235</v>
      </c>
      <c r="S1971" s="4" t="s">
        <v>2743</v>
      </c>
      <c r="T1971" s="4">
        <v>32</v>
      </c>
      <c r="U1971" s="4">
        <v>63</v>
      </c>
      <c r="V1971" s="4">
        <v>69</v>
      </c>
      <c r="W1971" s="4">
        <v>32</v>
      </c>
      <c r="X1971" s="4">
        <v>268</v>
      </c>
      <c r="Y1971" s="4" t="s">
        <v>2755</v>
      </c>
      <c r="Z1971" s="4">
        <v>39</v>
      </c>
      <c r="AA1971" s="4">
        <v>38</v>
      </c>
      <c r="AB1971" s="4" t="s">
        <v>1103</v>
      </c>
      <c r="AC1971" s="4">
        <v>67</v>
      </c>
      <c r="AD1971" s="4">
        <v>326</v>
      </c>
      <c r="AE1971" s="4">
        <v>65</v>
      </c>
      <c r="AF1971" s="4" t="s">
        <v>2140</v>
      </c>
      <c r="AG1971" s="4">
        <v>62</v>
      </c>
      <c r="AH1971" s="4">
        <v>62</v>
      </c>
      <c r="AI1971" s="4">
        <v>73</v>
      </c>
      <c r="AJ1971" s="4">
        <v>289</v>
      </c>
      <c r="AK1971" s="4" t="s">
        <v>1934</v>
      </c>
      <c r="AL1971" s="4" t="s">
        <v>2943</v>
      </c>
      <c r="AM1971" s="4" t="s">
        <v>978</v>
      </c>
      <c r="AN1971" s="4" t="s">
        <v>2243</v>
      </c>
      <c r="AO1971" s="4">
        <v>42</v>
      </c>
      <c r="AP1971" s="4">
        <v>274</v>
      </c>
      <c r="AQ1971" s="4" t="s">
        <v>833</v>
      </c>
      <c r="AR1971" s="4">
        <v>66</v>
      </c>
      <c r="AS1971" s="4" t="s">
        <v>2783</v>
      </c>
      <c r="AT1971" s="4" t="s">
        <v>3640</v>
      </c>
      <c r="AU1971" s="4">
        <v>40</v>
      </c>
      <c r="AV1971" s="4">
        <v>58</v>
      </c>
      <c r="AW1971" s="4">
        <v>197</v>
      </c>
      <c r="AX1971" s="4">
        <v>68</v>
      </c>
      <c r="AY1971" s="4">
        <v>67</v>
      </c>
      <c r="AZ1971" s="4">
        <v>62</v>
      </c>
      <c r="BA1971" s="4">
        <v>52</v>
      </c>
      <c r="BB1971" s="4">
        <v>9</v>
      </c>
      <c r="BC1971" s="4">
        <v>8</v>
      </c>
      <c r="BD1971" s="4">
        <v>10</v>
      </c>
      <c r="BE1971" s="4">
        <v>13</v>
      </c>
      <c r="BF1971" s="4">
        <v>12</v>
      </c>
      <c r="BG1971" s="4">
        <v>1641</v>
      </c>
      <c r="BH1971" s="4">
        <v>353</v>
      </c>
      <c r="BI1971" s="4">
        <v>1</v>
      </c>
      <c r="BJ1971" s="4">
        <v>64</v>
      </c>
      <c r="BK1971" s="4">
        <v>40</v>
      </c>
      <c r="BL1971" s="4">
        <v>55</v>
      </c>
      <c r="BM1971" s="4">
        <v>64</v>
      </c>
      <c r="BN1971" s="4">
        <v>66</v>
      </c>
    </row>
    <row r="1972" spans="1:66" ht="30" customHeight="1" x14ac:dyDescent="0.25">
      <c r="A1972" s="15" t="s">
        <v>4478</v>
      </c>
      <c r="B1972" s="4">
        <v>25</v>
      </c>
      <c r="C1972" s="4">
        <v>79</v>
      </c>
      <c r="D1972" s="4">
        <v>81</v>
      </c>
      <c r="E1972" s="5" t="s">
        <v>1146</v>
      </c>
      <c r="F1972" s="5" t="str">
        <f t="shared" si="164"/>
        <v>Paris Saint Germain</v>
      </c>
      <c r="G1972" s="25" t="str">
        <f t="shared" si="165"/>
        <v>2022 ~ 2027</v>
      </c>
      <c r="H1972" s="5" t="str">
        <f t="shared" si="168"/>
        <v>2027</v>
      </c>
      <c r="I1972" s="4" t="s">
        <v>212</v>
      </c>
      <c r="J1972" s="4" t="s">
        <v>612</v>
      </c>
      <c r="K1972" s="4" t="s">
        <v>68</v>
      </c>
      <c r="L1972" s="4">
        <v>81</v>
      </c>
      <c r="M1972" s="4" t="s">
        <v>189</v>
      </c>
      <c r="N1972" s="4">
        <v>2</v>
      </c>
      <c r="O1972" s="6" t="s">
        <v>7145</v>
      </c>
      <c r="P1972" s="6" t="s">
        <v>7109</v>
      </c>
      <c r="Q1972" s="6" t="s">
        <v>7146</v>
      </c>
      <c r="R1972" s="4">
        <v>294</v>
      </c>
      <c r="S1972" s="4">
        <v>71</v>
      </c>
      <c r="T1972" s="4">
        <v>40</v>
      </c>
      <c r="U1972" s="4">
        <v>72</v>
      </c>
      <c r="V1972" s="4">
        <v>72</v>
      </c>
      <c r="W1972" s="4">
        <v>39</v>
      </c>
      <c r="X1972" s="4">
        <v>315</v>
      </c>
      <c r="Y1972" s="4">
        <v>71</v>
      </c>
      <c r="Z1972" s="4">
        <v>68</v>
      </c>
      <c r="AA1972" s="4">
        <v>33</v>
      </c>
      <c r="AB1972" s="4">
        <v>69</v>
      </c>
      <c r="AC1972" s="4">
        <v>74</v>
      </c>
      <c r="AD1972" s="4">
        <v>356</v>
      </c>
      <c r="AE1972" s="4">
        <v>76</v>
      </c>
      <c r="AF1972" s="4">
        <v>78</v>
      </c>
      <c r="AG1972" s="4">
        <v>65</v>
      </c>
      <c r="AH1972" s="4">
        <v>72</v>
      </c>
      <c r="AI1972" s="4">
        <v>65</v>
      </c>
      <c r="AJ1972" s="4">
        <v>362</v>
      </c>
      <c r="AK1972" s="4">
        <v>67</v>
      </c>
      <c r="AL1972" s="4">
        <v>85</v>
      </c>
      <c r="AM1972" s="4">
        <v>79</v>
      </c>
      <c r="AN1972" s="4">
        <v>79</v>
      </c>
      <c r="AO1972" s="4">
        <v>52</v>
      </c>
      <c r="AP1972" s="4">
        <v>333</v>
      </c>
      <c r="AQ1972" s="4">
        <v>83</v>
      </c>
      <c r="AR1972" s="4">
        <v>81</v>
      </c>
      <c r="AS1972" s="4">
        <v>60</v>
      </c>
      <c r="AT1972" s="4">
        <v>64</v>
      </c>
      <c r="AU1972" s="4">
        <v>45</v>
      </c>
      <c r="AV1972" s="4">
        <v>71</v>
      </c>
      <c r="AW1972" s="4">
        <v>243</v>
      </c>
      <c r="AX1972" s="4">
        <v>79</v>
      </c>
      <c r="AY1972" s="4">
        <v>83</v>
      </c>
      <c r="AZ1972" s="4">
        <v>81</v>
      </c>
      <c r="BA1972" s="4">
        <v>57</v>
      </c>
      <c r="BB1972" s="4">
        <v>10</v>
      </c>
      <c r="BC1972" s="4">
        <v>7</v>
      </c>
      <c r="BD1972" s="4">
        <v>14</v>
      </c>
      <c r="BE1972" s="4">
        <v>11</v>
      </c>
      <c r="BF1972" s="4">
        <v>15</v>
      </c>
      <c r="BG1972" s="4">
        <v>1960</v>
      </c>
      <c r="BH1972" s="4">
        <v>425</v>
      </c>
      <c r="BI1972" s="4">
        <v>2</v>
      </c>
      <c r="BJ1972" s="4">
        <v>77</v>
      </c>
      <c r="BK1972" s="4">
        <v>49</v>
      </c>
      <c r="BL1972" s="4">
        <v>68</v>
      </c>
      <c r="BM1972" s="4">
        <v>71</v>
      </c>
      <c r="BN1972" s="4">
        <v>80</v>
      </c>
    </row>
    <row r="1973" spans="1:66" ht="30" customHeight="1" x14ac:dyDescent="0.25">
      <c r="A1973" s="15" t="s">
        <v>7759</v>
      </c>
      <c r="B1973" s="4">
        <v>27</v>
      </c>
      <c r="C1973" s="4">
        <v>75</v>
      </c>
      <c r="D1973" s="4">
        <v>75</v>
      </c>
      <c r="E1973" s="5" t="s">
        <v>3924</v>
      </c>
      <c r="F1973" s="5" t="str">
        <f t="shared" si="164"/>
        <v>Cagliari</v>
      </c>
      <c r="G1973" s="25" t="str">
        <f t="shared" si="165"/>
        <v>2019 ~ 2024</v>
      </c>
      <c r="H1973" s="5" t="str">
        <f t="shared" si="168"/>
        <v>2024</v>
      </c>
      <c r="I1973" s="4" t="s">
        <v>252</v>
      </c>
      <c r="J1973" s="4" t="s">
        <v>98</v>
      </c>
      <c r="K1973" s="4" t="s">
        <v>68</v>
      </c>
      <c r="L1973" s="4">
        <v>75</v>
      </c>
      <c r="M1973" s="4" t="s">
        <v>206</v>
      </c>
      <c r="N1973" s="4">
        <v>0</v>
      </c>
      <c r="O1973" s="6" t="s">
        <v>6894</v>
      </c>
      <c r="P1973" s="6" t="s">
        <v>6952</v>
      </c>
      <c r="Q1973" s="6" t="s">
        <v>7350</v>
      </c>
      <c r="R1973" s="4">
        <v>326</v>
      </c>
      <c r="S1973" s="4">
        <v>72</v>
      </c>
      <c r="T1973" s="4">
        <v>59</v>
      </c>
      <c r="U1973" s="4">
        <v>58</v>
      </c>
      <c r="V1973" s="4">
        <v>73</v>
      </c>
      <c r="W1973" s="4">
        <v>64</v>
      </c>
      <c r="X1973" s="4">
        <v>347</v>
      </c>
      <c r="Y1973" s="4">
        <v>76</v>
      </c>
      <c r="Z1973" s="4">
        <v>73</v>
      </c>
      <c r="AA1973" s="4">
        <v>54</v>
      </c>
      <c r="AB1973" s="4">
        <v>70</v>
      </c>
      <c r="AC1973" s="4">
        <v>74</v>
      </c>
      <c r="AD1973" s="4">
        <v>417</v>
      </c>
      <c r="AE1973" s="4">
        <v>86</v>
      </c>
      <c r="AF1973" s="4">
        <v>80</v>
      </c>
      <c r="AG1973" s="4">
        <v>87</v>
      </c>
      <c r="AH1973" s="4">
        <v>76</v>
      </c>
      <c r="AI1973" s="4">
        <v>88</v>
      </c>
      <c r="AJ1973" s="4">
        <v>362</v>
      </c>
      <c r="AK1973" s="4">
        <v>65</v>
      </c>
      <c r="AL1973" s="4">
        <v>79</v>
      </c>
      <c r="AM1973" s="4">
        <v>88</v>
      </c>
      <c r="AN1973" s="4">
        <v>72</v>
      </c>
      <c r="AO1973" s="4">
        <v>58</v>
      </c>
      <c r="AP1973" s="4">
        <v>365</v>
      </c>
      <c r="AQ1973" s="4">
        <v>90</v>
      </c>
      <c r="AR1973" s="4">
        <v>74</v>
      </c>
      <c r="AS1973" s="4">
        <v>72</v>
      </c>
      <c r="AT1973" s="4">
        <v>69</v>
      </c>
      <c r="AU1973" s="4">
        <v>60</v>
      </c>
      <c r="AV1973" s="4">
        <v>69</v>
      </c>
      <c r="AW1973" s="4">
        <v>207</v>
      </c>
      <c r="AX1973" s="4">
        <v>64</v>
      </c>
      <c r="AY1973" s="4">
        <v>71</v>
      </c>
      <c r="AZ1973" s="4">
        <v>72</v>
      </c>
      <c r="BA1973" s="4">
        <v>50</v>
      </c>
      <c r="BB1973" s="4">
        <v>8</v>
      </c>
      <c r="BC1973" s="4">
        <v>8</v>
      </c>
      <c r="BD1973" s="4">
        <v>14</v>
      </c>
      <c r="BE1973" s="4">
        <v>5</v>
      </c>
      <c r="BF1973" s="4">
        <v>15</v>
      </c>
      <c r="BG1973" s="4">
        <v>2074</v>
      </c>
      <c r="BH1973" s="4">
        <v>440</v>
      </c>
      <c r="BI1973" s="4">
        <v>2</v>
      </c>
      <c r="BJ1973" s="4">
        <v>83</v>
      </c>
      <c r="BK1973" s="4">
        <v>61</v>
      </c>
      <c r="BL1973" s="4">
        <v>71</v>
      </c>
      <c r="BM1973" s="4">
        <v>77</v>
      </c>
      <c r="BN1973" s="4">
        <v>68</v>
      </c>
    </row>
    <row r="1974" spans="1:66" ht="30" customHeight="1" x14ac:dyDescent="0.25">
      <c r="A1974" s="15" t="s">
        <v>3349</v>
      </c>
      <c r="B1974" s="4">
        <v>23</v>
      </c>
      <c r="C1974" s="4">
        <v>68</v>
      </c>
      <c r="D1974" s="4">
        <v>75</v>
      </c>
      <c r="E1974" s="5" t="s">
        <v>3350</v>
      </c>
      <c r="F1974" s="5" t="str">
        <f t="shared" si="164"/>
        <v>VfB Stuttgart</v>
      </c>
      <c r="G1974" s="25" t="str">
        <f t="shared" si="165"/>
        <v>2019 ~ 2025</v>
      </c>
      <c r="H1974" s="5" t="str">
        <f t="shared" si="168"/>
        <v>2025</v>
      </c>
      <c r="I1974" s="4" t="s">
        <v>337</v>
      </c>
      <c r="J1974" s="4" t="s">
        <v>483</v>
      </c>
      <c r="K1974" s="4" t="s">
        <v>77</v>
      </c>
      <c r="L1974" s="4">
        <v>71</v>
      </c>
      <c r="M1974" s="4" t="s">
        <v>294</v>
      </c>
      <c r="N1974" s="4">
        <v>7</v>
      </c>
      <c r="O1974" s="6" t="s">
        <v>7429</v>
      </c>
      <c r="P1974" s="6" t="s">
        <v>7305</v>
      </c>
      <c r="Q1974" s="6" t="s">
        <v>7025</v>
      </c>
      <c r="R1974" s="4">
        <v>285</v>
      </c>
      <c r="S1974" s="4">
        <v>65</v>
      </c>
      <c r="T1974" s="4">
        <v>55</v>
      </c>
      <c r="U1974" s="4">
        <v>60</v>
      </c>
      <c r="V1974" s="4">
        <v>73</v>
      </c>
      <c r="W1974" s="4">
        <v>32</v>
      </c>
      <c r="X1974" s="4">
        <v>297</v>
      </c>
      <c r="Y1974" s="4">
        <v>73</v>
      </c>
      <c r="Z1974" s="4">
        <v>45</v>
      </c>
      <c r="AA1974" s="4">
        <v>40</v>
      </c>
      <c r="AB1974" s="4">
        <v>65</v>
      </c>
      <c r="AC1974" s="4">
        <v>74</v>
      </c>
      <c r="AD1974" s="4">
        <v>366</v>
      </c>
      <c r="AE1974" s="4">
        <v>71</v>
      </c>
      <c r="AF1974" s="4">
        <v>73</v>
      </c>
      <c r="AG1974" s="4">
        <v>75</v>
      </c>
      <c r="AH1974" s="4">
        <v>71</v>
      </c>
      <c r="AI1974" s="4">
        <v>76</v>
      </c>
      <c r="AJ1974" s="4">
        <v>295</v>
      </c>
      <c r="AK1974" s="4">
        <v>51</v>
      </c>
      <c r="AL1974" s="4">
        <v>75</v>
      </c>
      <c r="AM1974" s="4">
        <v>59</v>
      </c>
      <c r="AN1974" s="4">
        <v>72</v>
      </c>
      <c r="AO1974" s="4">
        <v>38</v>
      </c>
      <c r="AP1974" s="4">
        <v>307</v>
      </c>
      <c r="AQ1974" s="4">
        <v>67</v>
      </c>
      <c r="AR1974" s="4">
        <v>66</v>
      </c>
      <c r="AS1974" s="4">
        <v>63</v>
      </c>
      <c r="AT1974" s="4">
        <v>70</v>
      </c>
      <c r="AU1974" s="4">
        <v>41</v>
      </c>
      <c r="AV1974" s="4">
        <v>67</v>
      </c>
      <c r="AW1974" s="4">
        <v>196</v>
      </c>
      <c r="AX1974" s="4">
        <v>67</v>
      </c>
      <c r="AY1974" s="4">
        <v>68</v>
      </c>
      <c r="AZ1974" s="4">
        <v>61</v>
      </c>
      <c r="BA1974" s="4">
        <v>53</v>
      </c>
      <c r="BB1974" s="4">
        <v>13</v>
      </c>
      <c r="BC1974" s="4">
        <v>9</v>
      </c>
      <c r="BD1974" s="4">
        <v>13</v>
      </c>
      <c r="BE1974" s="4">
        <v>6</v>
      </c>
      <c r="BF1974" s="4">
        <v>12</v>
      </c>
      <c r="BG1974" s="4">
        <v>1799</v>
      </c>
      <c r="BH1974" s="4">
        <v>395</v>
      </c>
      <c r="BI1974" s="4">
        <v>1</v>
      </c>
      <c r="BJ1974" s="4">
        <v>72</v>
      </c>
      <c r="BK1974" s="4">
        <v>49</v>
      </c>
      <c r="BL1974" s="4">
        <v>67</v>
      </c>
      <c r="BM1974" s="4">
        <v>73</v>
      </c>
      <c r="BN1974" s="4">
        <v>66</v>
      </c>
    </row>
    <row r="1975" spans="1:66" ht="30" customHeight="1" x14ac:dyDescent="0.25">
      <c r="A1975" s="15" t="s">
        <v>5254</v>
      </c>
      <c r="B1975" s="4">
        <v>22</v>
      </c>
      <c r="C1975" s="4">
        <v>73</v>
      </c>
      <c r="D1975" s="4">
        <v>81</v>
      </c>
      <c r="E1975" s="5" t="s">
        <v>867</v>
      </c>
      <c r="F1975" s="5" t="str">
        <f t="shared" si="164"/>
        <v>Eintracht Frankfurt</v>
      </c>
      <c r="G1975" s="25" t="str">
        <f t="shared" si="165"/>
        <v>2023 ~ 2028</v>
      </c>
      <c r="H1975" s="5" t="str">
        <f t="shared" si="168"/>
        <v>2028</v>
      </c>
      <c r="I1975" s="4" t="s">
        <v>146</v>
      </c>
      <c r="J1975" s="4" t="s">
        <v>139</v>
      </c>
      <c r="K1975" s="4" t="s">
        <v>77</v>
      </c>
      <c r="L1975" s="4">
        <v>73</v>
      </c>
      <c r="M1975" s="4" t="s">
        <v>130</v>
      </c>
      <c r="N1975" s="4">
        <v>8</v>
      </c>
      <c r="O1975" s="6" t="s">
        <v>6919</v>
      </c>
      <c r="P1975" s="6" t="s">
        <v>6917</v>
      </c>
      <c r="Q1975" s="6" t="s">
        <v>7193</v>
      </c>
      <c r="R1975" s="4">
        <v>268</v>
      </c>
      <c r="S1975" s="4">
        <v>73</v>
      </c>
      <c r="T1975" s="4">
        <v>42</v>
      </c>
      <c r="U1975" s="4">
        <v>55</v>
      </c>
      <c r="V1975" s="4">
        <v>70</v>
      </c>
      <c r="W1975" s="4">
        <v>28</v>
      </c>
      <c r="X1975" s="4">
        <v>311</v>
      </c>
      <c r="Y1975" s="4">
        <v>72</v>
      </c>
      <c r="Z1975" s="4">
        <v>67</v>
      </c>
      <c r="AA1975" s="4">
        <v>31</v>
      </c>
      <c r="AB1975" s="4">
        <v>68</v>
      </c>
      <c r="AC1975" s="4">
        <v>73</v>
      </c>
      <c r="AD1975" s="4">
        <v>373</v>
      </c>
      <c r="AE1975" s="4">
        <v>79</v>
      </c>
      <c r="AF1975" s="4">
        <v>79</v>
      </c>
      <c r="AG1975" s="4">
        <v>75</v>
      </c>
      <c r="AH1975" s="4">
        <v>67</v>
      </c>
      <c r="AI1975" s="4">
        <v>73</v>
      </c>
      <c r="AJ1975" s="4">
        <v>326</v>
      </c>
      <c r="AK1975" s="4">
        <v>54</v>
      </c>
      <c r="AL1975" s="4">
        <v>76</v>
      </c>
      <c r="AM1975" s="4">
        <v>80</v>
      </c>
      <c r="AN1975" s="4">
        <v>74</v>
      </c>
      <c r="AO1975" s="4">
        <v>42</v>
      </c>
      <c r="AP1975" s="4">
        <v>281</v>
      </c>
      <c r="AQ1975" s="4">
        <v>61</v>
      </c>
      <c r="AR1975" s="4">
        <v>65</v>
      </c>
      <c r="AS1975" s="4">
        <v>57</v>
      </c>
      <c r="AT1975" s="4">
        <v>61</v>
      </c>
      <c r="AU1975" s="4">
        <v>37</v>
      </c>
      <c r="AV1975" s="4">
        <v>63</v>
      </c>
      <c r="AW1975" s="4">
        <v>198</v>
      </c>
      <c r="AX1975" s="4">
        <v>68</v>
      </c>
      <c r="AY1975" s="4">
        <v>67</v>
      </c>
      <c r="AZ1975" s="4">
        <v>63</v>
      </c>
      <c r="BA1975" s="4">
        <v>57</v>
      </c>
      <c r="BB1975" s="4">
        <v>11</v>
      </c>
      <c r="BC1975" s="4">
        <v>10</v>
      </c>
      <c r="BD1975" s="4">
        <v>14</v>
      </c>
      <c r="BE1975" s="4">
        <v>7</v>
      </c>
      <c r="BF1975" s="4">
        <v>15</v>
      </c>
      <c r="BG1975" s="4">
        <v>1814</v>
      </c>
      <c r="BH1975" s="4">
        <v>399</v>
      </c>
      <c r="BI1975" s="4">
        <v>1</v>
      </c>
      <c r="BJ1975" s="4">
        <v>79</v>
      </c>
      <c r="BK1975" s="4">
        <v>44</v>
      </c>
      <c r="BL1975" s="4">
        <v>66</v>
      </c>
      <c r="BM1975" s="4">
        <v>72</v>
      </c>
      <c r="BN1975" s="4">
        <v>65</v>
      </c>
    </row>
    <row r="1976" spans="1:66" ht="30" customHeight="1" x14ac:dyDescent="0.25">
      <c r="A1976" s="15" t="s">
        <v>1227</v>
      </c>
      <c r="B1976" s="4">
        <v>23</v>
      </c>
      <c r="C1976" s="4">
        <v>77</v>
      </c>
      <c r="D1976" s="4">
        <v>84</v>
      </c>
      <c r="E1976" s="5" t="s">
        <v>1228</v>
      </c>
      <c r="F1976" s="5" t="str">
        <f t="shared" si="164"/>
        <v>Milan</v>
      </c>
      <c r="G1976" s="25" t="str">
        <f t="shared" si="165"/>
        <v>2023 ~ 2028</v>
      </c>
      <c r="H1976" s="5" t="str">
        <f t="shared" si="168"/>
        <v>2028</v>
      </c>
      <c r="I1976" s="4" t="s">
        <v>337</v>
      </c>
      <c r="J1976" s="4" t="s">
        <v>327</v>
      </c>
      <c r="K1976" s="4" t="s">
        <v>68</v>
      </c>
      <c r="L1976" s="4">
        <v>79</v>
      </c>
      <c r="M1976" s="4" t="s">
        <v>69</v>
      </c>
      <c r="N1976" s="4">
        <v>7</v>
      </c>
      <c r="O1976" s="6" t="s">
        <v>6978</v>
      </c>
      <c r="P1976" s="6" t="s">
        <v>7071</v>
      </c>
      <c r="Q1976" s="6" t="s">
        <v>7288</v>
      </c>
      <c r="R1976" s="4">
        <v>348</v>
      </c>
      <c r="S1976" s="4">
        <v>66</v>
      </c>
      <c r="T1976" s="4">
        <v>78</v>
      </c>
      <c r="U1976" s="4">
        <v>63</v>
      </c>
      <c r="V1976" s="4">
        <v>72</v>
      </c>
      <c r="W1976" s="4">
        <v>69</v>
      </c>
      <c r="X1976" s="4">
        <v>357</v>
      </c>
      <c r="Y1976" s="4">
        <v>82</v>
      </c>
      <c r="Z1976" s="4">
        <v>68</v>
      </c>
      <c r="AA1976" s="4">
        <v>63</v>
      </c>
      <c r="AB1976" s="4">
        <v>64</v>
      </c>
      <c r="AC1976" s="4">
        <v>80</v>
      </c>
      <c r="AD1976" s="4">
        <v>416</v>
      </c>
      <c r="AE1976" s="4">
        <v>91</v>
      </c>
      <c r="AF1976" s="4">
        <v>91</v>
      </c>
      <c r="AG1976" s="4">
        <v>87</v>
      </c>
      <c r="AH1976" s="4">
        <v>76</v>
      </c>
      <c r="AI1976" s="4">
        <v>71</v>
      </c>
      <c r="AJ1976" s="4">
        <v>390</v>
      </c>
      <c r="AK1976" s="4">
        <v>75</v>
      </c>
      <c r="AL1976" s="4">
        <v>88</v>
      </c>
      <c r="AM1976" s="4">
        <v>71</v>
      </c>
      <c r="AN1976" s="4">
        <v>83</v>
      </c>
      <c r="AO1976" s="4">
        <v>73</v>
      </c>
      <c r="AP1976" s="4">
        <v>294</v>
      </c>
      <c r="AQ1976" s="4">
        <v>53</v>
      </c>
      <c r="AR1976" s="4">
        <v>20</v>
      </c>
      <c r="AS1976" s="4">
        <v>78</v>
      </c>
      <c r="AT1976" s="4">
        <v>73</v>
      </c>
      <c r="AU1976" s="4">
        <v>70</v>
      </c>
      <c r="AV1976" s="4">
        <v>73</v>
      </c>
      <c r="AW1976" s="4">
        <v>83</v>
      </c>
      <c r="AX1976" s="4">
        <v>38</v>
      </c>
      <c r="AY1976" s="4">
        <v>25</v>
      </c>
      <c r="AZ1976" s="4">
        <v>20</v>
      </c>
      <c r="BA1976" s="4">
        <v>50</v>
      </c>
      <c r="BB1976" s="4">
        <v>14</v>
      </c>
      <c r="BC1976" s="4">
        <v>14</v>
      </c>
      <c r="BD1976" s="4">
        <v>11</v>
      </c>
      <c r="BE1976" s="4">
        <v>6</v>
      </c>
      <c r="BF1976" s="4">
        <v>5</v>
      </c>
      <c r="BG1976" s="4">
        <v>1938</v>
      </c>
      <c r="BH1976" s="4">
        <v>422</v>
      </c>
      <c r="BI1976" s="4">
        <v>1</v>
      </c>
      <c r="BJ1976" s="4">
        <v>91</v>
      </c>
      <c r="BK1976" s="4">
        <v>76</v>
      </c>
      <c r="BL1976" s="4">
        <v>69</v>
      </c>
      <c r="BM1976" s="4">
        <v>81</v>
      </c>
      <c r="BN1976" s="4">
        <v>31</v>
      </c>
    </row>
    <row r="1977" spans="1:66" ht="30" customHeight="1" x14ac:dyDescent="0.25">
      <c r="A1977" s="15" t="s">
        <v>6183</v>
      </c>
      <c r="B1977" s="4">
        <v>21</v>
      </c>
      <c r="C1977" s="4">
        <v>66</v>
      </c>
      <c r="D1977" s="4">
        <v>73</v>
      </c>
      <c r="E1977" s="5" t="s">
        <v>8168</v>
      </c>
      <c r="F1977" s="5" t="str">
        <f t="shared" si="164"/>
        <v>OH Leuven</v>
      </c>
      <c r="G1977" s="25" t="str">
        <f t="shared" si="165"/>
        <v>Jun 30, 2024 A Prestamo</v>
      </c>
      <c r="H1977" s="5">
        <v>0</v>
      </c>
      <c r="I1977" s="4" t="s">
        <v>283</v>
      </c>
      <c r="J1977" s="4" t="s">
        <v>253</v>
      </c>
      <c r="K1977" s="4" t="s">
        <v>68</v>
      </c>
      <c r="L1977" s="4">
        <v>68</v>
      </c>
      <c r="M1977" s="4" t="s">
        <v>106</v>
      </c>
      <c r="N1977" s="4">
        <v>7</v>
      </c>
      <c r="O1977" s="6" t="s">
        <v>6871</v>
      </c>
      <c r="P1977" s="6" t="s">
        <v>7203</v>
      </c>
      <c r="Q1977" s="6">
        <v>0</v>
      </c>
      <c r="R1977" s="4">
        <v>300</v>
      </c>
      <c r="S1977" s="4">
        <v>54</v>
      </c>
      <c r="T1977" s="4">
        <v>69</v>
      </c>
      <c r="U1977" s="4">
        <v>60</v>
      </c>
      <c r="V1977" s="4">
        <v>56</v>
      </c>
      <c r="W1977" s="4">
        <v>61</v>
      </c>
      <c r="X1977" s="4">
        <v>276</v>
      </c>
      <c r="Y1977" s="4">
        <v>67</v>
      </c>
      <c r="Z1977" s="4">
        <v>60</v>
      </c>
      <c r="AA1977" s="4">
        <v>39</v>
      </c>
      <c r="AB1977" s="4">
        <v>45</v>
      </c>
      <c r="AC1977" s="4">
        <v>65</v>
      </c>
      <c r="AD1977" s="4">
        <v>364</v>
      </c>
      <c r="AE1977" s="4">
        <v>80</v>
      </c>
      <c r="AF1977" s="4">
        <v>82</v>
      </c>
      <c r="AG1977" s="4">
        <v>77</v>
      </c>
      <c r="AH1977" s="4">
        <v>58</v>
      </c>
      <c r="AI1977" s="4">
        <v>67</v>
      </c>
      <c r="AJ1977" s="4">
        <v>325</v>
      </c>
      <c r="AK1977" s="4">
        <v>70</v>
      </c>
      <c r="AL1977" s="4">
        <v>75</v>
      </c>
      <c r="AM1977" s="4">
        <v>51</v>
      </c>
      <c r="AN1977" s="4">
        <v>65</v>
      </c>
      <c r="AO1977" s="4">
        <v>64</v>
      </c>
      <c r="AP1977" s="4">
        <v>268</v>
      </c>
      <c r="AQ1977" s="4">
        <v>60</v>
      </c>
      <c r="AR1977" s="4">
        <v>16</v>
      </c>
      <c r="AS1977" s="4">
        <v>62</v>
      </c>
      <c r="AT1977" s="4">
        <v>60</v>
      </c>
      <c r="AU1977" s="4">
        <v>70</v>
      </c>
      <c r="AV1977" s="4">
        <v>55</v>
      </c>
      <c r="AW1977" s="4">
        <v>62</v>
      </c>
      <c r="AX1977" s="4">
        <v>23</v>
      </c>
      <c r="AY1977" s="4">
        <v>22</v>
      </c>
      <c r="AZ1977" s="4">
        <v>17</v>
      </c>
      <c r="BA1977" s="4">
        <v>50</v>
      </c>
      <c r="BB1977" s="4">
        <v>8</v>
      </c>
      <c r="BC1977" s="4">
        <v>8</v>
      </c>
      <c r="BD1977" s="4">
        <v>7</v>
      </c>
      <c r="BE1977" s="4">
        <v>13</v>
      </c>
      <c r="BF1977" s="4">
        <v>14</v>
      </c>
      <c r="BG1977" s="4">
        <v>1645</v>
      </c>
      <c r="BH1977" s="4">
        <v>354</v>
      </c>
      <c r="BI1977" s="4">
        <v>1</v>
      </c>
      <c r="BJ1977" s="4">
        <v>81</v>
      </c>
      <c r="BK1977" s="4">
        <v>68</v>
      </c>
      <c r="BL1977" s="4">
        <v>54</v>
      </c>
      <c r="BM1977" s="4">
        <v>66</v>
      </c>
      <c r="BN1977" s="4">
        <v>24</v>
      </c>
    </row>
    <row r="1978" spans="1:66" ht="30" customHeight="1" x14ac:dyDescent="0.25">
      <c r="A1978" s="15" t="s">
        <v>4156</v>
      </c>
      <c r="B1978" s="4">
        <v>18</v>
      </c>
      <c r="C1978" s="4">
        <v>61</v>
      </c>
      <c r="D1978" s="4">
        <v>80</v>
      </c>
      <c r="E1978" s="5" t="s">
        <v>4083</v>
      </c>
      <c r="F1978" s="5" t="str">
        <f t="shared" si="164"/>
        <v>Manchester City</v>
      </c>
      <c r="G1978" s="25" t="str">
        <f t="shared" si="165"/>
        <v>2021 ~ 2024</v>
      </c>
      <c r="H1978" s="5" t="str">
        <f>RIGHT(G1978, 4)</f>
        <v>2024</v>
      </c>
      <c r="I1978" s="4" t="s">
        <v>118</v>
      </c>
      <c r="J1978" s="4" t="s">
        <v>119</v>
      </c>
      <c r="K1978" s="4" t="s">
        <v>77</v>
      </c>
      <c r="L1978" s="4">
        <v>63</v>
      </c>
      <c r="M1978" s="4" t="s">
        <v>69</v>
      </c>
      <c r="N1978" s="4">
        <v>19</v>
      </c>
      <c r="O1978" s="6" t="s">
        <v>7568</v>
      </c>
      <c r="P1978" s="6" t="s">
        <v>7171</v>
      </c>
      <c r="Q1978" s="6" t="s">
        <v>7222</v>
      </c>
      <c r="R1978" s="4">
        <v>270</v>
      </c>
      <c r="S1978" s="4">
        <v>54</v>
      </c>
      <c r="T1978" s="4">
        <v>55</v>
      </c>
      <c r="U1978" s="4">
        <v>48</v>
      </c>
      <c r="V1978" s="4">
        <v>60</v>
      </c>
      <c r="W1978" s="4">
        <v>53</v>
      </c>
      <c r="X1978" s="4">
        <v>305</v>
      </c>
      <c r="Y1978" s="4">
        <v>65</v>
      </c>
      <c r="Z1978" s="4">
        <v>55</v>
      </c>
      <c r="AA1978" s="4">
        <v>56</v>
      </c>
      <c r="AB1978" s="4">
        <v>62</v>
      </c>
      <c r="AC1978" s="4">
        <v>67</v>
      </c>
      <c r="AD1978" s="4">
        <v>316</v>
      </c>
      <c r="AE1978" s="4">
        <v>64</v>
      </c>
      <c r="AF1978" s="4">
        <v>73</v>
      </c>
      <c r="AG1978" s="4">
        <v>73</v>
      </c>
      <c r="AH1978" s="4">
        <v>55</v>
      </c>
      <c r="AI1978" s="4">
        <v>51</v>
      </c>
      <c r="AJ1978" s="4">
        <v>288</v>
      </c>
      <c r="AK1978" s="4">
        <v>59</v>
      </c>
      <c r="AL1978" s="4">
        <v>60</v>
      </c>
      <c r="AM1978" s="4">
        <v>48</v>
      </c>
      <c r="AN1978" s="4">
        <v>67</v>
      </c>
      <c r="AO1978" s="4">
        <v>54</v>
      </c>
      <c r="AP1978" s="4">
        <v>266</v>
      </c>
      <c r="AQ1978" s="4">
        <v>52</v>
      </c>
      <c r="AR1978" s="4">
        <v>41</v>
      </c>
      <c r="AS1978" s="4">
        <v>57</v>
      </c>
      <c r="AT1978" s="4">
        <v>58</v>
      </c>
      <c r="AU1978" s="4">
        <v>58</v>
      </c>
      <c r="AV1978" s="4">
        <v>60</v>
      </c>
      <c r="AW1978" s="4">
        <v>133</v>
      </c>
      <c r="AX1978" s="4">
        <v>46</v>
      </c>
      <c r="AY1978" s="4">
        <v>46</v>
      </c>
      <c r="AZ1978" s="4">
        <v>41</v>
      </c>
      <c r="BA1978" s="4">
        <v>47</v>
      </c>
      <c r="BB1978" s="4">
        <v>7</v>
      </c>
      <c r="BC1978" s="4">
        <v>13</v>
      </c>
      <c r="BD1978" s="4">
        <v>8</v>
      </c>
      <c r="BE1978" s="4">
        <v>7</v>
      </c>
      <c r="BF1978" s="4">
        <v>12</v>
      </c>
      <c r="BG1978" s="4">
        <v>1625</v>
      </c>
      <c r="BH1978" s="4">
        <v>352</v>
      </c>
      <c r="BI1978" s="4">
        <v>1</v>
      </c>
      <c r="BJ1978" s="4">
        <v>69</v>
      </c>
      <c r="BK1978" s="4">
        <v>56</v>
      </c>
      <c r="BL1978" s="4">
        <v>58</v>
      </c>
      <c r="BM1978" s="4">
        <v>65</v>
      </c>
      <c r="BN1978" s="4">
        <v>45</v>
      </c>
    </row>
    <row r="1979" spans="1:66" ht="30" customHeight="1" x14ac:dyDescent="0.25">
      <c r="A1979" s="15" t="s">
        <v>3132</v>
      </c>
      <c r="B1979" s="4">
        <v>35</v>
      </c>
      <c r="C1979" s="4">
        <v>82</v>
      </c>
      <c r="D1979" s="4">
        <v>82</v>
      </c>
      <c r="E1979" s="5" t="s">
        <v>3133</v>
      </c>
      <c r="F1979" s="5" t="str">
        <f t="shared" si="164"/>
        <v>Benfica</v>
      </c>
      <c r="G1979" s="25" t="str">
        <f t="shared" si="165"/>
        <v>2020 ~ 2025</v>
      </c>
      <c r="H1979" s="5" t="str">
        <f>RIGHT(G1979, 4)</f>
        <v>2025</v>
      </c>
      <c r="I1979" s="4" t="s">
        <v>283</v>
      </c>
      <c r="J1979" s="4" t="s">
        <v>253</v>
      </c>
      <c r="K1979" s="4" t="s">
        <v>68</v>
      </c>
      <c r="L1979" s="4">
        <v>82</v>
      </c>
      <c r="M1979" s="4" t="s">
        <v>189</v>
      </c>
      <c r="N1979" s="4">
        <v>0</v>
      </c>
      <c r="O1979" s="6" t="s">
        <v>7363</v>
      </c>
      <c r="P1979" s="6" t="s">
        <v>7026</v>
      </c>
      <c r="Q1979" s="6" t="s">
        <v>6987</v>
      </c>
      <c r="R1979" s="4">
        <v>316</v>
      </c>
      <c r="S1979" s="4">
        <v>52</v>
      </c>
      <c r="T1979" s="4">
        <v>54</v>
      </c>
      <c r="U1979" s="4">
        <v>79</v>
      </c>
      <c r="V1979" s="4">
        <v>74</v>
      </c>
      <c r="W1979" s="4">
        <v>57</v>
      </c>
      <c r="X1979" s="4">
        <v>278</v>
      </c>
      <c r="Y1979" s="4">
        <v>51</v>
      </c>
      <c r="Z1979" s="4">
        <v>50</v>
      </c>
      <c r="AA1979" s="4">
        <v>39</v>
      </c>
      <c r="AB1979" s="4">
        <v>72</v>
      </c>
      <c r="AC1979" s="4">
        <v>66</v>
      </c>
      <c r="AD1979" s="4">
        <v>325</v>
      </c>
      <c r="AE1979" s="4">
        <v>63</v>
      </c>
      <c r="AF1979" s="4">
        <v>65</v>
      </c>
      <c r="AG1979" s="4">
        <v>58</v>
      </c>
      <c r="AH1979" s="4">
        <v>81</v>
      </c>
      <c r="AI1979" s="4">
        <v>58</v>
      </c>
      <c r="AJ1979" s="4">
        <v>382</v>
      </c>
      <c r="AK1979" s="4">
        <v>69</v>
      </c>
      <c r="AL1979" s="4">
        <v>91</v>
      </c>
      <c r="AM1979" s="4">
        <v>83</v>
      </c>
      <c r="AN1979" s="4">
        <v>83</v>
      </c>
      <c r="AO1979" s="4">
        <v>56</v>
      </c>
      <c r="AP1979" s="4">
        <v>329</v>
      </c>
      <c r="AQ1979" s="4">
        <v>90</v>
      </c>
      <c r="AR1979" s="4">
        <v>84</v>
      </c>
      <c r="AS1979" s="4">
        <v>48</v>
      </c>
      <c r="AT1979" s="4">
        <v>62</v>
      </c>
      <c r="AU1979" s="4">
        <v>45</v>
      </c>
      <c r="AV1979" s="4">
        <v>79</v>
      </c>
      <c r="AW1979" s="4">
        <v>248</v>
      </c>
      <c r="AX1979" s="4">
        <v>84</v>
      </c>
      <c r="AY1979" s="4">
        <v>84</v>
      </c>
      <c r="AZ1979" s="4">
        <v>80</v>
      </c>
      <c r="BA1979" s="4">
        <v>48</v>
      </c>
      <c r="BB1979" s="4">
        <v>12</v>
      </c>
      <c r="BC1979" s="4">
        <v>5</v>
      </c>
      <c r="BD1979" s="4">
        <v>8</v>
      </c>
      <c r="BE1979" s="4">
        <v>11</v>
      </c>
      <c r="BF1979" s="4">
        <v>12</v>
      </c>
      <c r="BG1979" s="4">
        <v>1926</v>
      </c>
      <c r="BH1979" s="4">
        <v>412</v>
      </c>
      <c r="BI1979" s="4">
        <v>3</v>
      </c>
      <c r="BJ1979" s="4">
        <v>64</v>
      </c>
      <c r="BK1979" s="4">
        <v>57</v>
      </c>
      <c r="BL1979" s="4">
        <v>64</v>
      </c>
      <c r="BM1979" s="4">
        <v>59</v>
      </c>
      <c r="BN1979" s="4">
        <v>83</v>
      </c>
    </row>
    <row r="1980" spans="1:66" ht="30" customHeight="1" x14ac:dyDescent="0.25">
      <c r="A1980" s="15" t="s">
        <v>3087</v>
      </c>
      <c r="B1980" s="4">
        <v>21</v>
      </c>
      <c r="C1980" s="4">
        <v>72</v>
      </c>
      <c r="D1980" s="4">
        <v>82</v>
      </c>
      <c r="E1980" s="5" t="s">
        <v>668</v>
      </c>
      <c r="F1980" s="5" t="str">
        <f t="shared" si="164"/>
        <v>Everton</v>
      </c>
      <c r="G1980" s="25" t="str">
        <f t="shared" si="165"/>
        <v>2022 ~ 2027</v>
      </c>
      <c r="H1980" s="5" t="str">
        <f>RIGHT(G1980, 4)</f>
        <v>2027</v>
      </c>
      <c r="I1980" s="4" t="s">
        <v>283</v>
      </c>
      <c r="J1980" s="4" t="s">
        <v>290</v>
      </c>
      <c r="K1980" s="4" t="s">
        <v>68</v>
      </c>
      <c r="L1980" s="4">
        <v>72</v>
      </c>
      <c r="M1980" s="4" t="s">
        <v>406</v>
      </c>
      <c r="N1980" s="4">
        <v>10</v>
      </c>
      <c r="O1980" s="6" t="s">
        <v>6882</v>
      </c>
      <c r="P1980" s="6" t="s">
        <v>6886</v>
      </c>
      <c r="Q1980" s="6" t="s">
        <v>7064</v>
      </c>
      <c r="R1980" s="4">
        <v>273</v>
      </c>
      <c r="S1980" s="4">
        <v>63</v>
      </c>
      <c r="T1980" s="4">
        <v>41</v>
      </c>
      <c r="U1980" s="4">
        <v>62</v>
      </c>
      <c r="V1980" s="4">
        <v>66</v>
      </c>
      <c r="W1980" s="4">
        <v>41</v>
      </c>
      <c r="X1980" s="4">
        <v>313</v>
      </c>
      <c r="Y1980" s="4">
        <v>70</v>
      </c>
      <c r="Z1980" s="4">
        <v>56</v>
      </c>
      <c r="AA1980" s="4">
        <v>57</v>
      </c>
      <c r="AB1980" s="4">
        <v>61</v>
      </c>
      <c r="AC1980" s="4">
        <v>69</v>
      </c>
      <c r="AD1980" s="4">
        <v>364</v>
      </c>
      <c r="AE1980" s="4">
        <v>74</v>
      </c>
      <c r="AF1980" s="4">
        <v>79</v>
      </c>
      <c r="AG1980" s="4">
        <v>72</v>
      </c>
      <c r="AH1980" s="4">
        <v>67</v>
      </c>
      <c r="AI1980" s="4">
        <v>72</v>
      </c>
      <c r="AJ1980" s="4">
        <v>319</v>
      </c>
      <c r="AK1980" s="4">
        <v>62</v>
      </c>
      <c r="AL1980" s="4">
        <v>74</v>
      </c>
      <c r="AM1980" s="4">
        <v>74</v>
      </c>
      <c r="AN1980" s="4">
        <v>68</v>
      </c>
      <c r="AO1980" s="4">
        <v>41</v>
      </c>
      <c r="AP1980" s="4">
        <v>284</v>
      </c>
      <c r="AQ1980" s="4">
        <v>74</v>
      </c>
      <c r="AR1980" s="4">
        <v>66</v>
      </c>
      <c r="AS1980" s="4">
        <v>55</v>
      </c>
      <c r="AT1980" s="4">
        <v>54</v>
      </c>
      <c r="AU1980" s="4">
        <v>35</v>
      </c>
      <c r="AV1980" s="4">
        <v>58</v>
      </c>
      <c r="AW1980" s="4">
        <v>215</v>
      </c>
      <c r="AX1980" s="4">
        <v>70</v>
      </c>
      <c r="AY1980" s="4">
        <v>73</v>
      </c>
      <c r="AZ1980" s="4">
        <v>72</v>
      </c>
      <c r="BA1980" s="4">
        <v>44</v>
      </c>
      <c r="BB1980" s="4">
        <v>7</v>
      </c>
      <c r="BC1980" s="4">
        <v>13</v>
      </c>
      <c r="BD1980" s="4">
        <v>9</v>
      </c>
      <c r="BE1980" s="4">
        <v>7</v>
      </c>
      <c r="BF1980" s="4">
        <v>8</v>
      </c>
      <c r="BG1980" s="4">
        <v>1812</v>
      </c>
      <c r="BH1980" s="4">
        <v>394</v>
      </c>
      <c r="BI1980" s="4">
        <v>1</v>
      </c>
      <c r="BJ1980" s="4">
        <v>77</v>
      </c>
      <c r="BK1980" s="4">
        <v>46</v>
      </c>
      <c r="BL1980" s="4">
        <v>61</v>
      </c>
      <c r="BM1980" s="4">
        <v>69</v>
      </c>
      <c r="BN1980" s="4">
        <v>70</v>
      </c>
    </row>
    <row r="1981" spans="1:66" ht="30" customHeight="1" x14ac:dyDescent="0.25">
      <c r="A1981" s="15" t="s">
        <v>6486</v>
      </c>
      <c r="B1981" s="4">
        <v>28</v>
      </c>
      <c r="C1981" s="4">
        <v>78</v>
      </c>
      <c r="D1981" s="4">
        <v>78</v>
      </c>
      <c r="E1981" s="5" t="s">
        <v>2461</v>
      </c>
      <c r="F1981" s="5" t="str">
        <f t="shared" si="164"/>
        <v>Trabzonspor</v>
      </c>
      <c r="G1981" s="25" t="str">
        <f t="shared" si="165"/>
        <v>2023 ~ 2024</v>
      </c>
      <c r="H1981" s="5" t="str">
        <f>RIGHT(G1981, 4)</f>
        <v>2024</v>
      </c>
      <c r="I1981" s="4" t="s">
        <v>283</v>
      </c>
      <c r="J1981" s="4" t="s">
        <v>260</v>
      </c>
      <c r="K1981" s="4" t="s">
        <v>77</v>
      </c>
      <c r="L1981" s="4">
        <v>79</v>
      </c>
      <c r="M1981" s="4" t="s">
        <v>495</v>
      </c>
      <c r="N1981" s="4">
        <v>0</v>
      </c>
      <c r="O1981" s="6" t="s">
        <v>7191</v>
      </c>
      <c r="P1981" s="6" t="s">
        <v>7071</v>
      </c>
      <c r="Q1981" s="6" t="s">
        <v>7022</v>
      </c>
      <c r="R1981" s="4">
        <v>352</v>
      </c>
      <c r="S1981" s="4">
        <v>75</v>
      </c>
      <c r="T1981" s="4">
        <v>75</v>
      </c>
      <c r="U1981" s="4">
        <v>57</v>
      </c>
      <c r="V1981" s="4">
        <v>75</v>
      </c>
      <c r="W1981" s="4">
        <v>70</v>
      </c>
      <c r="X1981" s="4">
        <v>388</v>
      </c>
      <c r="Y1981" s="4">
        <v>82</v>
      </c>
      <c r="Z1981" s="4">
        <v>81</v>
      </c>
      <c r="AA1981" s="4">
        <v>79</v>
      </c>
      <c r="AB1981" s="4">
        <v>66</v>
      </c>
      <c r="AC1981" s="4">
        <v>80</v>
      </c>
      <c r="AD1981" s="4">
        <v>413</v>
      </c>
      <c r="AE1981" s="4">
        <v>87</v>
      </c>
      <c r="AF1981" s="4">
        <v>87</v>
      </c>
      <c r="AG1981" s="4">
        <v>90</v>
      </c>
      <c r="AH1981" s="4">
        <v>74</v>
      </c>
      <c r="AI1981" s="4">
        <v>75</v>
      </c>
      <c r="AJ1981" s="4">
        <v>364</v>
      </c>
      <c r="AK1981" s="4">
        <v>80</v>
      </c>
      <c r="AL1981" s="4">
        <v>77</v>
      </c>
      <c r="AM1981" s="4">
        <v>65</v>
      </c>
      <c r="AN1981" s="4">
        <v>68</v>
      </c>
      <c r="AO1981" s="4">
        <v>74</v>
      </c>
      <c r="AP1981" s="4">
        <v>311</v>
      </c>
      <c r="AQ1981" s="4">
        <v>43</v>
      </c>
      <c r="AR1981" s="4">
        <v>33</v>
      </c>
      <c r="AS1981" s="4">
        <v>76</v>
      </c>
      <c r="AT1981" s="4">
        <v>74</v>
      </c>
      <c r="AU1981" s="4">
        <v>85</v>
      </c>
      <c r="AV1981" s="4">
        <v>75</v>
      </c>
      <c r="AW1981" s="4">
        <v>100</v>
      </c>
      <c r="AX1981" s="4">
        <v>36</v>
      </c>
      <c r="AY1981" s="4">
        <v>34</v>
      </c>
      <c r="AZ1981" s="4">
        <v>30</v>
      </c>
      <c r="BA1981" s="4">
        <v>50</v>
      </c>
      <c r="BB1981" s="4">
        <v>11</v>
      </c>
      <c r="BC1981" s="4">
        <v>14</v>
      </c>
      <c r="BD1981" s="4">
        <v>11</v>
      </c>
      <c r="BE1981" s="4">
        <v>6</v>
      </c>
      <c r="BF1981" s="4">
        <v>8</v>
      </c>
      <c r="BG1981" s="4">
        <v>1978</v>
      </c>
      <c r="BH1981" s="4">
        <v>417</v>
      </c>
      <c r="BI1981" s="4">
        <v>2</v>
      </c>
      <c r="BJ1981" s="4">
        <v>87</v>
      </c>
      <c r="BK1981" s="4">
        <v>76</v>
      </c>
      <c r="BL1981" s="4">
        <v>74</v>
      </c>
      <c r="BM1981" s="4">
        <v>81</v>
      </c>
      <c r="BN1981" s="4">
        <v>36</v>
      </c>
    </row>
    <row r="1982" spans="1:66" ht="30" customHeight="1" x14ac:dyDescent="0.25">
      <c r="A1982" s="15" t="s">
        <v>6506</v>
      </c>
      <c r="B1982" s="4">
        <v>23</v>
      </c>
      <c r="C1982" s="4">
        <v>75</v>
      </c>
      <c r="D1982" s="4">
        <v>81</v>
      </c>
      <c r="E1982" s="5" t="s">
        <v>3366</v>
      </c>
      <c r="F1982" s="5" t="str">
        <f t="shared" si="164"/>
        <v>Udinese</v>
      </c>
      <c r="G1982" s="25" t="str">
        <f t="shared" si="165"/>
        <v>2022 ~ 2027</v>
      </c>
      <c r="H1982" s="5" t="str">
        <f>RIGHT(G1982, 4)</f>
        <v>2027</v>
      </c>
      <c r="I1982" s="4" t="s">
        <v>289</v>
      </c>
      <c r="J1982" s="4" t="s">
        <v>125</v>
      </c>
      <c r="K1982" s="4" t="s">
        <v>68</v>
      </c>
      <c r="L1982" s="4">
        <v>77</v>
      </c>
      <c r="M1982" s="4" t="s">
        <v>189</v>
      </c>
      <c r="N1982" s="4">
        <v>6</v>
      </c>
      <c r="O1982" s="6" t="s">
        <v>7363</v>
      </c>
      <c r="P1982" s="6" t="s">
        <v>7148</v>
      </c>
      <c r="Q1982" s="6" t="s">
        <v>6987</v>
      </c>
      <c r="R1982" s="4">
        <v>207</v>
      </c>
      <c r="S1982" s="4">
        <v>21</v>
      </c>
      <c r="T1982" s="4">
        <v>21</v>
      </c>
      <c r="U1982" s="4">
        <v>74</v>
      </c>
      <c r="V1982" s="4">
        <v>69</v>
      </c>
      <c r="W1982" s="4">
        <v>22</v>
      </c>
      <c r="X1982" s="4">
        <v>212</v>
      </c>
      <c r="Y1982" s="4">
        <v>39</v>
      </c>
      <c r="Z1982" s="4">
        <v>21</v>
      </c>
      <c r="AA1982" s="4">
        <v>32</v>
      </c>
      <c r="AB1982" s="4">
        <v>60</v>
      </c>
      <c r="AC1982" s="4">
        <v>60</v>
      </c>
      <c r="AD1982" s="4">
        <v>291</v>
      </c>
      <c r="AE1982" s="4">
        <v>60</v>
      </c>
      <c r="AF1982" s="4">
        <v>55</v>
      </c>
      <c r="AG1982" s="4">
        <v>48</v>
      </c>
      <c r="AH1982" s="4">
        <v>73</v>
      </c>
      <c r="AI1982" s="4">
        <v>55</v>
      </c>
      <c r="AJ1982" s="4">
        <v>280</v>
      </c>
      <c r="AK1982" s="4">
        <v>42</v>
      </c>
      <c r="AL1982" s="4">
        <v>78</v>
      </c>
      <c r="AM1982" s="4">
        <v>69</v>
      </c>
      <c r="AN1982" s="4">
        <v>75</v>
      </c>
      <c r="AO1982" s="4">
        <v>16</v>
      </c>
      <c r="AP1982" s="4">
        <v>258</v>
      </c>
      <c r="AQ1982" s="4">
        <v>80</v>
      </c>
      <c r="AR1982" s="4">
        <v>76</v>
      </c>
      <c r="AS1982" s="4">
        <v>26</v>
      </c>
      <c r="AT1982" s="4">
        <v>36</v>
      </c>
      <c r="AU1982" s="4">
        <v>40</v>
      </c>
      <c r="AV1982" s="4">
        <v>70</v>
      </c>
      <c r="AW1982" s="4">
        <v>234</v>
      </c>
      <c r="AX1982" s="4">
        <v>77</v>
      </c>
      <c r="AY1982" s="4">
        <v>80</v>
      </c>
      <c r="AZ1982" s="4">
        <v>77</v>
      </c>
      <c r="BA1982" s="4">
        <v>40</v>
      </c>
      <c r="BB1982" s="4">
        <v>9</v>
      </c>
      <c r="BC1982" s="4">
        <v>8</v>
      </c>
      <c r="BD1982" s="4">
        <v>8</v>
      </c>
      <c r="BE1982" s="4">
        <v>9</v>
      </c>
      <c r="BF1982" s="4">
        <v>6</v>
      </c>
      <c r="BG1982" s="4">
        <v>1522</v>
      </c>
      <c r="BH1982" s="4">
        <v>331</v>
      </c>
      <c r="BI1982" s="4">
        <v>1</v>
      </c>
      <c r="BJ1982" s="4">
        <v>57</v>
      </c>
      <c r="BK1982" s="4">
        <v>25</v>
      </c>
      <c r="BL1982" s="4">
        <v>47</v>
      </c>
      <c r="BM1982" s="4">
        <v>50</v>
      </c>
      <c r="BN1982" s="4">
        <v>77</v>
      </c>
    </row>
    <row r="1983" spans="1:66" ht="30" customHeight="1" x14ac:dyDescent="0.25">
      <c r="A1983" s="15" t="s">
        <v>6281</v>
      </c>
      <c r="B1983" s="4">
        <v>21</v>
      </c>
      <c r="C1983" s="4">
        <v>67</v>
      </c>
      <c r="D1983" s="4">
        <v>78</v>
      </c>
      <c r="E1983" s="5" t="s">
        <v>8036</v>
      </c>
      <c r="F1983" s="5" t="str">
        <f t="shared" si="164"/>
        <v>Salernitana</v>
      </c>
      <c r="G1983" s="25" t="str">
        <f t="shared" si="165"/>
        <v>Jun 30, 2024 A Prestamo</v>
      </c>
      <c r="H1983" s="5">
        <v>0</v>
      </c>
      <c r="I1983" s="4" t="s">
        <v>289</v>
      </c>
      <c r="J1983" s="4" t="s">
        <v>125</v>
      </c>
      <c r="K1983" s="4" t="s">
        <v>68</v>
      </c>
      <c r="L1983" s="4">
        <v>70</v>
      </c>
      <c r="M1983" s="4" t="s">
        <v>69</v>
      </c>
      <c r="N1983" s="4">
        <v>11</v>
      </c>
      <c r="O1983" s="6" t="s">
        <v>7401</v>
      </c>
      <c r="P1983" s="6" t="s">
        <v>7203</v>
      </c>
      <c r="Q1983" s="6">
        <v>0</v>
      </c>
      <c r="R1983" s="4">
        <v>296</v>
      </c>
      <c r="S1983" s="4">
        <v>68</v>
      </c>
      <c r="T1983" s="4">
        <v>65</v>
      </c>
      <c r="U1983" s="4">
        <v>41</v>
      </c>
      <c r="V1983" s="4">
        <v>67</v>
      </c>
      <c r="W1983" s="4">
        <v>55</v>
      </c>
      <c r="X1983" s="4">
        <v>319</v>
      </c>
      <c r="Y1983" s="4">
        <v>72</v>
      </c>
      <c r="Z1983" s="4">
        <v>59</v>
      </c>
      <c r="AA1983" s="4">
        <v>63</v>
      </c>
      <c r="AB1983" s="4">
        <v>53</v>
      </c>
      <c r="AC1983" s="4">
        <v>72</v>
      </c>
      <c r="AD1983" s="4">
        <v>363</v>
      </c>
      <c r="AE1983" s="4">
        <v>76</v>
      </c>
      <c r="AF1983" s="4">
        <v>76</v>
      </c>
      <c r="AG1983" s="4">
        <v>79</v>
      </c>
      <c r="AH1983" s="4">
        <v>55</v>
      </c>
      <c r="AI1983" s="4">
        <v>77</v>
      </c>
      <c r="AJ1983" s="4">
        <v>325</v>
      </c>
      <c r="AK1983" s="4">
        <v>65</v>
      </c>
      <c r="AL1983" s="4">
        <v>62</v>
      </c>
      <c r="AM1983" s="4">
        <v>71</v>
      </c>
      <c r="AN1983" s="4">
        <v>67</v>
      </c>
      <c r="AO1983" s="4">
        <v>60</v>
      </c>
      <c r="AP1983" s="4">
        <v>303</v>
      </c>
      <c r="AQ1983" s="4">
        <v>55</v>
      </c>
      <c r="AR1983" s="4">
        <v>60</v>
      </c>
      <c r="AS1983" s="4">
        <v>67</v>
      </c>
      <c r="AT1983" s="4">
        <v>67</v>
      </c>
      <c r="AU1983" s="4">
        <v>54</v>
      </c>
      <c r="AV1983" s="4">
        <v>60</v>
      </c>
      <c r="AW1983" s="4">
        <v>191</v>
      </c>
      <c r="AX1983" s="4">
        <v>67</v>
      </c>
      <c r="AY1983" s="4">
        <v>61</v>
      </c>
      <c r="AZ1983" s="4">
        <v>63</v>
      </c>
      <c r="BA1983" s="4">
        <v>62</v>
      </c>
      <c r="BB1983" s="4">
        <v>11</v>
      </c>
      <c r="BC1983" s="4">
        <v>15</v>
      </c>
      <c r="BD1983" s="4">
        <v>12</v>
      </c>
      <c r="BE1983" s="4">
        <v>10</v>
      </c>
      <c r="BF1983" s="4">
        <v>14</v>
      </c>
      <c r="BG1983" s="4">
        <v>1859</v>
      </c>
      <c r="BH1983" s="4">
        <v>402</v>
      </c>
      <c r="BI1983" s="4">
        <v>1</v>
      </c>
      <c r="BJ1983" s="4">
        <v>76</v>
      </c>
      <c r="BK1983" s="4">
        <v>63</v>
      </c>
      <c r="BL1983" s="4">
        <v>65</v>
      </c>
      <c r="BM1983" s="4">
        <v>72</v>
      </c>
      <c r="BN1983" s="4">
        <v>61</v>
      </c>
    </row>
    <row r="1984" spans="1:66" ht="30" customHeight="1" x14ac:dyDescent="0.25">
      <c r="A1984" s="15" t="s">
        <v>3149</v>
      </c>
      <c r="B1984" s="4">
        <v>31</v>
      </c>
      <c r="C1984" s="4">
        <v>84</v>
      </c>
      <c r="D1984" s="4">
        <v>84</v>
      </c>
      <c r="E1984" s="5" t="s">
        <v>3150</v>
      </c>
      <c r="F1984" s="5" t="str">
        <f t="shared" si="164"/>
        <v>Newcastle United</v>
      </c>
      <c r="G1984" s="25" t="str">
        <f t="shared" si="165"/>
        <v>2022 ~ 2026</v>
      </c>
      <c r="H1984" s="5" t="str">
        <f>RIGHT(G1984, 4)</f>
        <v>2026</v>
      </c>
      <c r="I1984" s="4" t="s">
        <v>1670</v>
      </c>
      <c r="J1984" s="4" t="s">
        <v>67</v>
      </c>
      <c r="K1984" s="4" t="s">
        <v>68</v>
      </c>
      <c r="L1984" s="4">
        <v>84</v>
      </c>
      <c r="M1984" s="4" t="s">
        <v>508</v>
      </c>
      <c r="N1984" s="4">
        <v>0</v>
      </c>
      <c r="O1984" s="6" t="s">
        <v>6885</v>
      </c>
      <c r="P1984" s="6" t="s">
        <v>6889</v>
      </c>
      <c r="Q1984" s="6" t="s">
        <v>6887</v>
      </c>
      <c r="R1984" s="4">
        <v>92</v>
      </c>
      <c r="S1984" s="4">
        <v>11</v>
      </c>
      <c r="T1984" s="4">
        <v>14</v>
      </c>
      <c r="U1984" s="4">
        <v>11</v>
      </c>
      <c r="V1984" s="4">
        <v>42</v>
      </c>
      <c r="W1984" s="4">
        <v>14</v>
      </c>
      <c r="X1984" s="4">
        <v>117</v>
      </c>
      <c r="Y1984" s="4">
        <v>15</v>
      </c>
      <c r="Z1984" s="4">
        <v>13</v>
      </c>
      <c r="AA1984" s="4">
        <v>12</v>
      </c>
      <c r="AB1984" s="4">
        <v>52</v>
      </c>
      <c r="AC1984" s="4">
        <v>25</v>
      </c>
      <c r="AD1984" s="4">
        <v>255</v>
      </c>
      <c r="AE1984" s="4">
        <v>50</v>
      </c>
      <c r="AF1984" s="4">
        <v>47</v>
      </c>
      <c r="AG1984" s="4">
        <v>36</v>
      </c>
      <c r="AH1984" s="4">
        <v>80</v>
      </c>
      <c r="AI1984" s="4">
        <v>42</v>
      </c>
      <c r="AJ1984" s="4">
        <v>254</v>
      </c>
      <c r="AK1984" s="4">
        <v>56</v>
      </c>
      <c r="AL1984" s="4">
        <v>71</v>
      </c>
      <c r="AM1984" s="4">
        <v>37</v>
      </c>
      <c r="AN1984" s="4">
        <v>75</v>
      </c>
      <c r="AO1984" s="4">
        <v>15</v>
      </c>
      <c r="AP1984" s="4">
        <v>144</v>
      </c>
      <c r="AQ1984" s="4">
        <v>36</v>
      </c>
      <c r="AR1984" s="4">
        <v>23</v>
      </c>
      <c r="AS1984" s="4">
        <v>13</v>
      </c>
      <c r="AT1984" s="4">
        <v>50</v>
      </c>
      <c r="AU1984" s="4">
        <v>22</v>
      </c>
      <c r="AV1984" s="4">
        <v>63</v>
      </c>
      <c r="AW1984" s="4">
        <v>48</v>
      </c>
      <c r="AX1984" s="4">
        <v>19</v>
      </c>
      <c r="AY1984" s="4">
        <v>15</v>
      </c>
      <c r="AZ1984" s="4">
        <v>14</v>
      </c>
      <c r="BA1984" s="4">
        <v>409</v>
      </c>
      <c r="BB1984" s="4">
        <v>82</v>
      </c>
      <c r="BC1984" s="4">
        <v>82</v>
      </c>
      <c r="BD1984" s="4">
        <v>75</v>
      </c>
      <c r="BE1984" s="4">
        <v>84</v>
      </c>
      <c r="BF1984" s="4">
        <v>86</v>
      </c>
      <c r="BG1984" s="4">
        <v>1319</v>
      </c>
      <c r="BH1984" s="4">
        <v>458</v>
      </c>
      <c r="BI1984" s="4">
        <v>2</v>
      </c>
      <c r="BJ1984" s="4">
        <v>82</v>
      </c>
      <c r="BK1984" s="4">
        <v>82</v>
      </c>
      <c r="BL1984" s="4">
        <v>75</v>
      </c>
      <c r="BM1984" s="4">
        <v>86</v>
      </c>
      <c r="BN1984" s="4">
        <v>49</v>
      </c>
    </row>
    <row r="1985" spans="1:66" ht="30" customHeight="1" x14ac:dyDescent="0.25">
      <c r="A1985" s="15" t="s">
        <v>6291</v>
      </c>
      <c r="B1985" s="4">
        <v>22</v>
      </c>
      <c r="C1985" s="4">
        <v>66</v>
      </c>
      <c r="D1985" s="4">
        <v>73</v>
      </c>
      <c r="E1985" s="5" t="s">
        <v>8135</v>
      </c>
      <c r="F1985" s="5" t="str">
        <f t="shared" si="164"/>
        <v>WSG Tirol</v>
      </c>
      <c r="G1985" s="25" t="str">
        <f t="shared" si="165"/>
        <v>Jun 30, 2024 A Prestamo</v>
      </c>
      <c r="H1985" s="5">
        <v>0</v>
      </c>
      <c r="I1985" s="4" t="s">
        <v>212</v>
      </c>
      <c r="J1985" s="4" t="s">
        <v>290</v>
      </c>
      <c r="K1985" s="4" t="s">
        <v>77</v>
      </c>
      <c r="L1985" s="4">
        <v>68</v>
      </c>
      <c r="M1985" s="4" t="s">
        <v>106</v>
      </c>
      <c r="N1985" s="4">
        <v>7</v>
      </c>
      <c r="O1985" s="6" t="s">
        <v>6871</v>
      </c>
      <c r="P1985" s="6" t="s">
        <v>7031</v>
      </c>
      <c r="Q1985" s="6">
        <v>0</v>
      </c>
      <c r="R1985" s="4">
        <v>285</v>
      </c>
      <c r="S1985" s="4">
        <v>40</v>
      </c>
      <c r="T1985" s="4">
        <v>66</v>
      </c>
      <c r="U1985" s="4">
        <v>59</v>
      </c>
      <c r="V1985" s="4">
        <v>65</v>
      </c>
      <c r="W1985" s="4">
        <v>55</v>
      </c>
      <c r="X1985" s="4">
        <v>265</v>
      </c>
      <c r="Y1985" s="4">
        <v>64</v>
      </c>
      <c r="Z1985" s="4">
        <v>42</v>
      </c>
      <c r="AA1985" s="4">
        <v>43</v>
      </c>
      <c r="AB1985" s="4">
        <v>47</v>
      </c>
      <c r="AC1985" s="4">
        <v>69</v>
      </c>
      <c r="AD1985" s="4">
        <v>309</v>
      </c>
      <c r="AE1985" s="4">
        <v>62</v>
      </c>
      <c r="AF1985" s="4">
        <v>71</v>
      </c>
      <c r="AG1985" s="4">
        <v>60</v>
      </c>
      <c r="AH1985" s="4">
        <v>58</v>
      </c>
      <c r="AI1985" s="4">
        <v>58</v>
      </c>
      <c r="AJ1985" s="4">
        <v>343</v>
      </c>
      <c r="AK1985" s="4">
        <v>70</v>
      </c>
      <c r="AL1985" s="4">
        <v>75</v>
      </c>
      <c r="AM1985" s="4">
        <v>58</v>
      </c>
      <c r="AN1985" s="4">
        <v>82</v>
      </c>
      <c r="AO1985" s="4">
        <v>58</v>
      </c>
      <c r="AP1985" s="4">
        <v>273</v>
      </c>
      <c r="AQ1985" s="4">
        <v>50</v>
      </c>
      <c r="AR1985" s="4">
        <v>28</v>
      </c>
      <c r="AS1985" s="4">
        <v>68</v>
      </c>
      <c r="AT1985" s="4">
        <v>65</v>
      </c>
      <c r="AU1985" s="4">
        <v>62</v>
      </c>
      <c r="AV1985" s="4">
        <v>57</v>
      </c>
      <c r="AW1985" s="4">
        <v>89</v>
      </c>
      <c r="AX1985" s="4">
        <v>38</v>
      </c>
      <c r="AY1985" s="4">
        <v>26</v>
      </c>
      <c r="AZ1985" s="4">
        <v>25</v>
      </c>
      <c r="BA1985" s="4">
        <v>45</v>
      </c>
      <c r="BB1985" s="4">
        <v>8</v>
      </c>
      <c r="BC1985" s="4">
        <v>7</v>
      </c>
      <c r="BD1985" s="4">
        <v>14</v>
      </c>
      <c r="BE1985" s="4">
        <v>8</v>
      </c>
      <c r="BF1985" s="4">
        <v>8</v>
      </c>
      <c r="BG1985" s="4">
        <v>1609</v>
      </c>
      <c r="BH1985" s="4">
        <v>353</v>
      </c>
      <c r="BI1985" s="4">
        <v>1</v>
      </c>
      <c r="BJ1985" s="4">
        <v>67</v>
      </c>
      <c r="BK1985" s="4">
        <v>65</v>
      </c>
      <c r="BL1985" s="4">
        <v>55</v>
      </c>
      <c r="BM1985" s="4">
        <v>64</v>
      </c>
      <c r="BN1985" s="4">
        <v>33</v>
      </c>
    </row>
    <row r="1986" spans="1:66" ht="30" customHeight="1" x14ac:dyDescent="0.25">
      <c r="A1986" s="15" t="s">
        <v>2585</v>
      </c>
      <c r="B1986" s="4">
        <v>22</v>
      </c>
      <c r="C1986" s="4">
        <v>75</v>
      </c>
      <c r="D1986" s="4">
        <v>84</v>
      </c>
      <c r="E1986" s="5" t="s">
        <v>2586</v>
      </c>
      <c r="F1986" s="5" t="str">
        <f t="shared" ref="F1986:F2049" si="169">IFERROR(LEFT(E1986, FIND(CHAR(10), E1986)-1), "")</f>
        <v>Rangers</v>
      </c>
      <c r="G1986" s="25" t="str">
        <f t="shared" ref="G1986:G2049" si="170">IFERROR(MID(E1986,FIND(CHAR(10),E1986)+1,LEN(E1986)),")
=SI.ERROR(EXTRAE(A1, ENCONTRAR(CARACTER(10), A1)+1, LARGO(A1)), """)</f>
        <v>2023 ~ 2028</v>
      </c>
      <c r="H1986" s="5" t="str">
        <f>RIGHT(G1986, 4)</f>
        <v>2028</v>
      </c>
      <c r="I1986" s="4" t="s">
        <v>90</v>
      </c>
      <c r="J1986" s="4" t="s">
        <v>156</v>
      </c>
      <c r="K1986" s="4" t="s">
        <v>68</v>
      </c>
      <c r="L1986" s="4">
        <v>77</v>
      </c>
      <c r="M1986" s="4" t="s">
        <v>195</v>
      </c>
      <c r="N1986" s="4">
        <v>9</v>
      </c>
      <c r="O1986" s="6" t="s">
        <v>7247</v>
      </c>
      <c r="P1986" s="6" t="s">
        <v>6939</v>
      </c>
      <c r="Q1986" s="6" t="s">
        <v>7214</v>
      </c>
      <c r="R1986" s="4">
        <v>327</v>
      </c>
      <c r="S1986" s="4">
        <v>66</v>
      </c>
      <c r="T1986" s="4">
        <v>58</v>
      </c>
      <c r="U1986" s="4">
        <v>66</v>
      </c>
      <c r="V1986" s="4">
        <v>79</v>
      </c>
      <c r="W1986" s="4">
        <v>58</v>
      </c>
      <c r="X1986" s="4">
        <v>359</v>
      </c>
      <c r="Y1986" s="4">
        <v>71</v>
      </c>
      <c r="Z1986" s="4">
        <v>69</v>
      </c>
      <c r="AA1986" s="4">
        <v>67</v>
      </c>
      <c r="AB1986" s="4">
        <v>76</v>
      </c>
      <c r="AC1986" s="4">
        <v>76</v>
      </c>
      <c r="AD1986" s="4">
        <v>383</v>
      </c>
      <c r="AE1986" s="4">
        <v>74</v>
      </c>
      <c r="AF1986" s="4">
        <v>67</v>
      </c>
      <c r="AG1986" s="4">
        <v>79</v>
      </c>
      <c r="AH1986" s="4">
        <v>80</v>
      </c>
      <c r="AI1986" s="4">
        <v>83</v>
      </c>
      <c r="AJ1986" s="4">
        <v>365</v>
      </c>
      <c r="AK1986" s="4">
        <v>71</v>
      </c>
      <c r="AL1986" s="4">
        <v>75</v>
      </c>
      <c r="AM1986" s="4">
        <v>84</v>
      </c>
      <c r="AN1986" s="4">
        <v>68</v>
      </c>
      <c r="AO1986" s="4">
        <v>67</v>
      </c>
      <c r="AP1986" s="4">
        <v>344</v>
      </c>
      <c r="AQ1986" s="4">
        <v>82</v>
      </c>
      <c r="AR1986" s="4">
        <v>71</v>
      </c>
      <c r="AS1986" s="4">
        <v>62</v>
      </c>
      <c r="AT1986" s="4">
        <v>71</v>
      </c>
      <c r="AU1986" s="4">
        <v>58</v>
      </c>
      <c r="AV1986" s="4">
        <v>79</v>
      </c>
      <c r="AW1986" s="4">
        <v>216</v>
      </c>
      <c r="AX1986" s="4">
        <v>70</v>
      </c>
      <c r="AY1986" s="4">
        <v>76</v>
      </c>
      <c r="AZ1986" s="4">
        <v>70</v>
      </c>
      <c r="BA1986" s="4">
        <v>59</v>
      </c>
      <c r="BB1986" s="4">
        <v>14</v>
      </c>
      <c r="BC1986" s="4">
        <v>14</v>
      </c>
      <c r="BD1986" s="4">
        <v>13</v>
      </c>
      <c r="BE1986" s="4">
        <v>11</v>
      </c>
      <c r="BF1986" s="4">
        <v>7</v>
      </c>
      <c r="BG1986" s="4">
        <v>2053</v>
      </c>
      <c r="BH1986" s="4">
        <v>428</v>
      </c>
      <c r="BI1986" s="4">
        <v>1</v>
      </c>
      <c r="BJ1986" s="4">
        <v>70</v>
      </c>
      <c r="BK1986" s="4">
        <v>63</v>
      </c>
      <c r="BL1986" s="4">
        <v>73</v>
      </c>
      <c r="BM1986" s="4">
        <v>75</v>
      </c>
      <c r="BN1986" s="4">
        <v>72</v>
      </c>
    </row>
    <row r="1987" spans="1:66" ht="30" customHeight="1" x14ac:dyDescent="0.25">
      <c r="A1987" s="15" t="s">
        <v>4708</v>
      </c>
      <c r="B1987" s="4">
        <v>29</v>
      </c>
      <c r="C1987" s="4" t="s">
        <v>2106</v>
      </c>
      <c r="D1987" s="4" t="s">
        <v>2106</v>
      </c>
      <c r="E1987" s="5" t="s">
        <v>4709</v>
      </c>
      <c r="F1987" s="5" t="str">
        <f t="shared" si="169"/>
        <v>Burnley</v>
      </c>
      <c r="G1987" s="25" t="str">
        <f t="shared" si="170"/>
        <v>2023 ~ 2025</v>
      </c>
      <c r="H1987" s="5" t="str">
        <f>RIGHT(G1987, 4)</f>
        <v>2025</v>
      </c>
      <c r="I1987" s="4" t="s">
        <v>277</v>
      </c>
      <c r="J1987" s="4" t="s">
        <v>105</v>
      </c>
      <c r="K1987" s="4" t="s">
        <v>68</v>
      </c>
      <c r="L1987" s="4">
        <v>75</v>
      </c>
      <c r="M1987" s="4" t="s">
        <v>791</v>
      </c>
      <c r="N1987" s="4">
        <v>0</v>
      </c>
      <c r="O1987" s="6" t="s">
        <v>6869</v>
      </c>
      <c r="P1987" s="6" t="s">
        <v>6880</v>
      </c>
      <c r="Q1987" s="6" t="s">
        <v>7502</v>
      </c>
      <c r="R1987" s="4">
        <v>299</v>
      </c>
      <c r="S1987" s="4" t="s">
        <v>1519</v>
      </c>
      <c r="T1987" s="4" t="s">
        <v>4710</v>
      </c>
      <c r="U1987" s="4">
        <v>33</v>
      </c>
      <c r="V1987" s="4" t="s">
        <v>832</v>
      </c>
      <c r="W1987" s="4">
        <v>55</v>
      </c>
      <c r="X1987" s="4">
        <v>351</v>
      </c>
      <c r="Y1987" s="4" t="s">
        <v>448</v>
      </c>
      <c r="Z1987" s="4">
        <v>70</v>
      </c>
      <c r="AA1987" s="4">
        <v>65</v>
      </c>
      <c r="AB1987" s="4">
        <v>62</v>
      </c>
      <c r="AC1987" s="4" t="s">
        <v>446</v>
      </c>
      <c r="AD1987" s="4">
        <v>403</v>
      </c>
      <c r="AE1987" s="4" t="s">
        <v>4711</v>
      </c>
      <c r="AF1987" s="4" t="s">
        <v>521</v>
      </c>
      <c r="AG1987" s="4" t="s">
        <v>4712</v>
      </c>
      <c r="AH1987" s="4" t="s">
        <v>2516</v>
      </c>
      <c r="AI1987" s="4">
        <v>86</v>
      </c>
      <c r="AJ1987" s="4">
        <v>349</v>
      </c>
      <c r="AK1987" s="4" t="s">
        <v>1177</v>
      </c>
      <c r="AL1987" s="4" t="s">
        <v>1262</v>
      </c>
      <c r="AM1987" s="4" t="s">
        <v>2267</v>
      </c>
      <c r="AN1987" s="4">
        <v>62</v>
      </c>
      <c r="AO1987" s="4" t="s">
        <v>736</v>
      </c>
      <c r="AP1987" s="4">
        <v>271</v>
      </c>
      <c r="AQ1987" s="4">
        <v>39</v>
      </c>
      <c r="AR1987" s="4">
        <v>30</v>
      </c>
      <c r="AS1987" s="4" t="s">
        <v>3090</v>
      </c>
      <c r="AT1987" s="4" t="s">
        <v>598</v>
      </c>
      <c r="AU1987" s="4">
        <v>57</v>
      </c>
      <c r="AV1987" s="4">
        <v>70</v>
      </c>
      <c r="AW1987" s="4">
        <v>89</v>
      </c>
      <c r="AX1987" s="4">
        <v>33</v>
      </c>
      <c r="AY1987" s="4">
        <v>26</v>
      </c>
      <c r="AZ1987" s="4">
        <v>30</v>
      </c>
      <c r="BA1987" s="4">
        <v>58</v>
      </c>
      <c r="BB1987" s="4">
        <v>12</v>
      </c>
      <c r="BC1987" s="4">
        <v>14</v>
      </c>
      <c r="BD1987" s="4">
        <v>16</v>
      </c>
      <c r="BE1987" s="4">
        <v>6</v>
      </c>
      <c r="BF1987" s="4">
        <v>10</v>
      </c>
      <c r="BG1987" s="4">
        <v>1820</v>
      </c>
      <c r="BH1987" s="4">
        <v>390</v>
      </c>
      <c r="BI1987" s="4">
        <v>2</v>
      </c>
      <c r="BJ1987" s="4">
        <v>81</v>
      </c>
      <c r="BK1987" s="4">
        <v>72</v>
      </c>
      <c r="BL1987" s="4">
        <v>69</v>
      </c>
      <c r="BM1987" s="4">
        <v>78</v>
      </c>
      <c r="BN1987" s="4">
        <v>30</v>
      </c>
    </row>
    <row r="1988" spans="1:66" ht="30" customHeight="1" x14ac:dyDescent="0.25">
      <c r="A1988" s="15" t="s">
        <v>1811</v>
      </c>
      <c r="B1988" s="4">
        <v>21</v>
      </c>
      <c r="C1988" s="4">
        <v>77</v>
      </c>
      <c r="D1988" s="4">
        <v>86</v>
      </c>
      <c r="E1988" s="5" t="s">
        <v>8008</v>
      </c>
      <c r="F1988" s="5" t="str">
        <f t="shared" si="169"/>
        <v>Lazio</v>
      </c>
      <c r="G1988" s="25" t="str">
        <f t="shared" si="170"/>
        <v>Jun 30, 2025 A Prestamo</v>
      </c>
      <c r="H1988" s="5">
        <v>0</v>
      </c>
      <c r="I1988" s="4" t="s">
        <v>112</v>
      </c>
      <c r="J1988" s="4" t="s">
        <v>98</v>
      </c>
      <c r="K1988" s="4" t="s">
        <v>68</v>
      </c>
      <c r="L1988" s="4">
        <v>80</v>
      </c>
      <c r="M1988" s="4" t="s">
        <v>229</v>
      </c>
      <c r="N1988" s="4">
        <v>9</v>
      </c>
      <c r="O1988" s="6" t="s">
        <v>7138</v>
      </c>
      <c r="P1988" s="6" t="s">
        <v>7014</v>
      </c>
      <c r="Q1988" s="6">
        <v>0</v>
      </c>
      <c r="R1988" s="4">
        <v>324</v>
      </c>
      <c r="S1988" s="4">
        <v>67</v>
      </c>
      <c r="T1988" s="4">
        <v>52</v>
      </c>
      <c r="U1988" s="4">
        <v>56</v>
      </c>
      <c r="V1988" s="4">
        <v>81</v>
      </c>
      <c r="W1988" s="4">
        <v>68</v>
      </c>
      <c r="X1988" s="4">
        <v>379</v>
      </c>
      <c r="Y1988" s="4">
        <v>75</v>
      </c>
      <c r="Z1988" s="4">
        <v>74</v>
      </c>
      <c r="AA1988" s="4">
        <v>71</v>
      </c>
      <c r="AB1988" s="4">
        <v>79</v>
      </c>
      <c r="AC1988" s="4">
        <v>80</v>
      </c>
      <c r="AD1988" s="4">
        <v>384</v>
      </c>
      <c r="AE1988" s="4">
        <v>75</v>
      </c>
      <c r="AF1988" s="4">
        <v>79</v>
      </c>
      <c r="AG1988" s="4">
        <v>79</v>
      </c>
      <c r="AH1988" s="4">
        <v>74</v>
      </c>
      <c r="AI1988" s="4">
        <v>77</v>
      </c>
      <c r="AJ1988" s="4">
        <v>368</v>
      </c>
      <c r="AK1988" s="4">
        <v>72</v>
      </c>
      <c r="AL1988" s="4">
        <v>70</v>
      </c>
      <c r="AM1988" s="4">
        <v>87</v>
      </c>
      <c r="AN1988" s="4">
        <v>63</v>
      </c>
      <c r="AO1988" s="4">
        <v>76</v>
      </c>
      <c r="AP1988" s="4">
        <v>359</v>
      </c>
      <c r="AQ1988" s="4">
        <v>80</v>
      </c>
      <c r="AR1988" s="4">
        <v>74</v>
      </c>
      <c r="AS1988" s="4">
        <v>68</v>
      </c>
      <c r="AT1988" s="4">
        <v>77</v>
      </c>
      <c r="AU1988" s="4">
        <v>60</v>
      </c>
      <c r="AV1988" s="4">
        <v>74</v>
      </c>
      <c r="AW1988" s="4">
        <v>233</v>
      </c>
      <c r="AX1988" s="4">
        <v>75</v>
      </c>
      <c r="AY1988" s="4">
        <v>79</v>
      </c>
      <c r="AZ1988" s="4">
        <v>79</v>
      </c>
      <c r="BA1988" s="4">
        <v>51</v>
      </c>
      <c r="BB1988" s="4">
        <v>9</v>
      </c>
      <c r="BC1988" s="4">
        <v>12</v>
      </c>
      <c r="BD1988" s="4">
        <v>11</v>
      </c>
      <c r="BE1988" s="4">
        <v>9</v>
      </c>
      <c r="BF1988" s="4">
        <v>10</v>
      </c>
      <c r="BG1988" s="4">
        <v>2098</v>
      </c>
      <c r="BH1988" s="4">
        <v>441</v>
      </c>
      <c r="BI1988" s="4">
        <v>1</v>
      </c>
      <c r="BJ1988" s="4">
        <v>77</v>
      </c>
      <c r="BK1988" s="4">
        <v>63</v>
      </c>
      <c r="BL1988" s="4">
        <v>76</v>
      </c>
      <c r="BM1988" s="4">
        <v>77</v>
      </c>
      <c r="BN1988" s="4">
        <v>75</v>
      </c>
    </row>
    <row r="1989" spans="1:66" ht="30" customHeight="1" x14ac:dyDescent="0.25">
      <c r="A1989" s="15" t="s">
        <v>6287</v>
      </c>
      <c r="B1989" s="4">
        <v>19</v>
      </c>
      <c r="C1989" s="4">
        <v>67</v>
      </c>
      <c r="D1989" s="4">
        <v>80</v>
      </c>
      <c r="E1989" s="5" t="s">
        <v>6288</v>
      </c>
      <c r="F1989" s="5" t="str">
        <f t="shared" si="169"/>
        <v>Rapid Wien</v>
      </c>
      <c r="G1989" s="25" t="str">
        <f t="shared" si="170"/>
        <v>2022 ~ 2025</v>
      </c>
      <c r="H1989" s="5" t="str">
        <f t="shared" ref="H1989:H1996" si="171">RIGHT(G1989, 4)</f>
        <v>2025</v>
      </c>
      <c r="I1989" s="4" t="s">
        <v>183</v>
      </c>
      <c r="J1989" s="4" t="s">
        <v>260</v>
      </c>
      <c r="K1989" s="4" t="s">
        <v>68</v>
      </c>
      <c r="L1989" s="4">
        <v>68</v>
      </c>
      <c r="M1989" s="4" t="s">
        <v>229</v>
      </c>
      <c r="N1989" s="4">
        <v>13</v>
      </c>
      <c r="O1989" s="6" t="s">
        <v>6878</v>
      </c>
      <c r="P1989" s="6" t="s">
        <v>6928</v>
      </c>
      <c r="Q1989" s="6" t="s">
        <v>7454</v>
      </c>
      <c r="R1989" s="4">
        <v>241</v>
      </c>
      <c r="S1989" s="4">
        <v>46</v>
      </c>
      <c r="T1989" s="4">
        <v>31</v>
      </c>
      <c r="U1989" s="4">
        <v>62</v>
      </c>
      <c r="V1989" s="4">
        <v>69</v>
      </c>
      <c r="W1989" s="4">
        <v>33</v>
      </c>
      <c r="X1989" s="4">
        <v>269</v>
      </c>
      <c r="Y1989" s="4">
        <v>57</v>
      </c>
      <c r="Z1989" s="4">
        <v>36</v>
      </c>
      <c r="AA1989" s="4">
        <v>40</v>
      </c>
      <c r="AB1989" s="4">
        <v>67</v>
      </c>
      <c r="AC1989" s="4">
        <v>69</v>
      </c>
      <c r="AD1989" s="4">
        <v>283</v>
      </c>
      <c r="AE1989" s="4">
        <v>58</v>
      </c>
      <c r="AF1989" s="4">
        <v>51</v>
      </c>
      <c r="AG1989" s="4">
        <v>58</v>
      </c>
      <c r="AH1989" s="4">
        <v>59</v>
      </c>
      <c r="AI1989" s="4">
        <v>57</v>
      </c>
      <c r="AJ1989" s="4">
        <v>292</v>
      </c>
      <c r="AK1989" s="4">
        <v>58</v>
      </c>
      <c r="AL1989" s="4">
        <v>68</v>
      </c>
      <c r="AM1989" s="4">
        <v>59</v>
      </c>
      <c r="AN1989" s="4">
        <v>69</v>
      </c>
      <c r="AO1989" s="4">
        <v>38</v>
      </c>
      <c r="AP1989" s="4">
        <v>290</v>
      </c>
      <c r="AQ1989" s="4">
        <v>66</v>
      </c>
      <c r="AR1989" s="4">
        <v>66</v>
      </c>
      <c r="AS1989" s="4">
        <v>43</v>
      </c>
      <c r="AT1989" s="4">
        <v>67</v>
      </c>
      <c r="AU1989" s="4">
        <v>48</v>
      </c>
      <c r="AV1989" s="4">
        <v>65</v>
      </c>
      <c r="AW1989" s="4">
        <v>196</v>
      </c>
      <c r="AX1989" s="4">
        <v>65</v>
      </c>
      <c r="AY1989" s="4">
        <v>68</v>
      </c>
      <c r="AZ1989" s="4">
        <v>63</v>
      </c>
      <c r="BA1989" s="4">
        <v>44</v>
      </c>
      <c r="BB1989" s="4">
        <v>13</v>
      </c>
      <c r="BC1989" s="4">
        <v>9</v>
      </c>
      <c r="BD1989" s="4">
        <v>7</v>
      </c>
      <c r="BE1989" s="4">
        <v>5</v>
      </c>
      <c r="BF1989" s="4">
        <v>10</v>
      </c>
      <c r="BG1989" s="4">
        <v>1615</v>
      </c>
      <c r="BH1989" s="4">
        <v>347</v>
      </c>
      <c r="BI1989" s="4">
        <v>1</v>
      </c>
      <c r="BJ1989" s="4">
        <v>54</v>
      </c>
      <c r="BK1989" s="4">
        <v>39</v>
      </c>
      <c r="BL1989" s="4">
        <v>61</v>
      </c>
      <c r="BM1989" s="4">
        <v>61</v>
      </c>
      <c r="BN1989" s="4">
        <v>66</v>
      </c>
    </row>
    <row r="1990" spans="1:66" ht="30" customHeight="1" x14ac:dyDescent="0.25">
      <c r="A1990" s="15" t="s">
        <v>860</v>
      </c>
      <c r="B1990" s="4">
        <v>23</v>
      </c>
      <c r="C1990" s="4">
        <v>83</v>
      </c>
      <c r="D1990" s="4">
        <v>86</v>
      </c>
      <c r="E1990" s="5" t="s">
        <v>293</v>
      </c>
      <c r="F1990" s="5" t="str">
        <f t="shared" si="169"/>
        <v>Borussia Dortmund</v>
      </c>
      <c r="G1990" s="25" t="str">
        <f t="shared" si="170"/>
        <v>2022 ~ 2027</v>
      </c>
      <c r="H1990" s="5" t="str">
        <f t="shared" si="171"/>
        <v>2027</v>
      </c>
      <c r="I1990" s="4" t="s">
        <v>183</v>
      </c>
      <c r="J1990" s="4" t="s">
        <v>377</v>
      </c>
      <c r="K1990" s="4" t="s">
        <v>77</v>
      </c>
      <c r="L1990" s="4">
        <v>86</v>
      </c>
      <c r="M1990" s="4" t="s">
        <v>189</v>
      </c>
      <c r="N1990" s="4">
        <v>3</v>
      </c>
      <c r="O1990" s="6" t="s">
        <v>7164</v>
      </c>
      <c r="P1990" s="6" t="s">
        <v>7065</v>
      </c>
      <c r="Q1990" s="6" t="s">
        <v>7165</v>
      </c>
      <c r="R1990" s="4">
        <v>310</v>
      </c>
      <c r="S1990" s="4">
        <v>49</v>
      </c>
      <c r="T1990" s="4">
        <v>51</v>
      </c>
      <c r="U1990" s="4">
        <v>84</v>
      </c>
      <c r="V1990" s="4">
        <v>75</v>
      </c>
      <c r="W1990" s="4">
        <v>51</v>
      </c>
      <c r="X1990" s="4">
        <v>315</v>
      </c>
      <c r="Y1990" s="4">
        <v>74</v>
      </c>
      <c r="Z1990" s="4">
        <v>49</v>
      </c>
      <c r="AA1990" s="4">
        <v>41</v>
      </c>
      <c r="AB1990" s="4">
        <v>81</v>
      </c>
      <c r="AC1990" s="4">
        <v>70</v>
      </c>
      <c r="AD1990" s="4">
        <v>368</v>
      </c>
      <c r="AE1990" s="4">
        <v>79</v>
      </c>
      <c r="AF1990" s="4">
        <v>77</v>
      </c>
      <c r="AG1990" s="4">
        <v>68</v>
      </c>
      <c r="AH1990" s="4">
        <v>80</v>
      </c>
      <c r="AI1990" s="4">
        <v>64</v>
      </c>
      <c r="AJ1990" s="4">
        <v>389</v>
      </c>
      <c r="AK1990" s="4">
        <v>75</v>
      </c>
      <c r="AL1990" s="4">
        <v>92</v>
      </c>
      <c r="AM1990" s="4">
        <v>73</v>
      </c>
      <c r="AN1990" s="4">
        <v>83</v>
      </c>
      <c r="AO1990" s="4">
        <v>66</v>
      </c>
      <c r="AP1990" s="4">
        <v>330</v>
      </c>
      <c r="AQ1990" s="4">
        <v>82</v>
      </c>
      <c r="AR1990" s="4">
        <v>83</v>
      </c>
      <c r="AS1990" s="4">
        <v>58</v>
      </c>
      <c r="AT1990" s="4">
        <v>69</v>
      </c>
      <c r="AU1990" s="4">
        <v>38</v>
      </c>
      <c r="AV1990" s="4">
        <v>77</v>
      </c>
      <c r="AW1990" s="4">
        <v>251</v>
      </c>
      <c r="AX1990" s="4">
        <v>83</v>
      </c>
      <c r="AY1990" s="4">
        <v>86</v>
      </c>
      <c r="AZ1990" s="4">
        <v>82</v>
      </c>
      <c r="BA1990" s="4">
        <v>53</v>
      </c>
      <c r="BB1990" s="4">
        <v>8</v>
      </c>
      <c r="BC1990" s="4">
        <v>10</v>
      </c>
      <c r="BD1990" s="4">
        <v>8</v>
      </c>
      <c r="BE1990" s="4">
        <v>14</v>
      </c>
      <c r="BF1990" s="4">
        <v>13</v>
      </c>
      <c r="BG1990" s="4">
        <v>2016</v>
      </c>
      <c r="BH1990" s="4">
        <v>441</v>
      </c>
      <c r="BI1990" s="4">
        <v>3</v>
      </c>
      <c r="BJ1990" s="4">
        <v>78</v>
      </c>
      <c r="BK1990" s="4">
        <v>59</v>
      </c>
      <c r="BL1990" s="4">
        <v>67</v>
      </c>
      <c r="BM1990" s="4">
        <v>72</v>
      </c>
      <c r="BN1990" s="4">
        <v>84</v>
      </c>
    </row>
    <row r="1991" spans="1:66" ht="30" customHeight="1" x14ac:dyDescent="0.25">
      <c r="A1991" s="15" t="s">
        <v>6623</v>
      </c>
      <c r="B1991" s="4">
        <v>29</v>
      </c>
      <c r="C1991" s="4">
        <v>73</v>
      </c>
      <c r="D1991" s="4">
        <v>73</v>
      </c>
      <c r="E1991" s="5" t="s">
        <v>2015</v>
      </c>
      <c r="F1991" s="5" t="str">
        <f t="shared" si="169"/>
        <v>Borussia Dortmund</v>
      </c>
      <c r="G1991" s="25" t="str">
        <f t="shared" si="170"/>
        <v>2019 ~ 2024</v>
      </c>
      <c r="H1991" s="5" t="str">
        <f t="shared" si="171"/>
        <v>2024</v>
      </c>
      <c r="I1991" s="4" t="s">
        <v>426</v>
      </c>
      <c r="J1991" s="4" t="s">
        <v>617</v>
      </c>
      <c r="K1991" s="4" t="s">
        <v>77</v>
      </c>
      <c r="L1991" s="4">
        <v>73</v>
      </c>
      <c r="M1991" s="4" t="s">
        <v>478</v>
      </c>
      <c r="N1991" s="4">
        <v>0</v>
      </c>
      <c r="O1991" s="6" t="s">
        <v>7117</v>
      </c>
      <c r="P1991" s="6" t="s">
        <v>7188</v>
      </c>
      <c r="Q1991" s="6" t="s">
        <v>7025</v>
      </c>
      <c r="R1991" s="4">
        <v>268</v>
      </c>
      <c r="S1991" s="4">
        <v>69</v>
      </c>
      <c r="T1991" s="4">
        <v>39</v>
      </c>
      <c r="U1991" s="4">
        <v>60</v>
      </c>
      <c r="V1991" s="4">
        <v>66</v>
      </c>
      <c r="W1991" s="4">
        <v>34</v>
      </c>
      <c r="X1991" s="4">
        <v>295</v>
      </c>
      <c r="Y1991" s="4">
        <v>67</v>
      </c>
      <c r="Z1991" s="4">
        <v>59</v>
      </c>
      <c r="AA1991" s="4">
        <v>42</v>
      </c>
      <c r="AB1991" s="4">
        <v>63</v>
      </c>
      <c r="AC1991" s="4">
        <v>64</v>
      </c>
      <c r="AD1991" s="4">
        <v>375</v>
      </c>
      <c r="AE1991" s="4">
        <v>80</v>
      </c>
      <c r="AF1991" s="4">
        <v>83</v>
      </c>
      <c r="AG1991" s="4">
        <v>67</v>
      </c>
      <c r="AH1991" s="4">
        <v>72</v>
      </c>
      <c r="AI1991" s="4">
        <v>73</v>
      </c>
      <c r="AJ1991" s="4">
        <v>325</v>
      </c>
      <c r="AK1991" s="4">
        <v>65</v>
      </c>
      <c r="AL1991" s="4">
        <v>65</v>
      </c>
      <c r="AM1991" s="4">
        <v>77</v>
      </c>
      <c r="AN1991" s="4">
        <v>82</v>
      </c>
      <c r="AO1991" s="4">
        <v>36</v>
      </c>
      <c r="AP1991" s="4">
        <v>341</v>
      </c>
      <c r="AQ1991" s="4">
        <v>78</v>
      </c>
      <c r="AR1991" s="4">
        <v>70</v>
      </c>
      <c r="AS1991" s="4">
        <v>70</v>
      </c>
      <c r="AT1991" s="4">
        <v>67</v>
      </c>
      <c r="AU1991" s="4">
        <v>56</v>
      </c>
      <c r="AV1991" s="4">
        <v>68</v>
      </c>
      <c r="AW1991" s="4">
        <v>215</v>
      </c>
      <c r="AX1991" s="4">
        <v>72</v>
      </c>
      <c r="AY1991" s="4">
        <v>71</v>
      </c>
      <c r="AZ1991" s="4">
        <v>72</v>
      </c>
      <c r="BA1991" s="4">
        <v>58</v>
      </c>
      <c r="BB1991" s="4">
        <v>13</v>
      </c>
      <c r="BC1991" s="4">
        <v>9</v>
      </c>
      <c r="BD1991" s="4">
        <v>15</v>
      </c>
      <c r="BE1991" s="4">
        <v>7</v>
      </c>
      <c r="BF1991" s="4">
        <v>14</v>
      </c>
      <c r="BG1991" s="4">
        <v>1877</v>
      </c>
      <c r="BH1991" s="4">
        <v>409</v>
      </c>
      <c r="BI1991" s="4">
        <v>2</v>
      </c>
      <c r="BJ1991" s="4">
        <v>82</v>
      </c>
      <c r="BK1991" s="4">
        <v>46</v>
      </c>
      <c r="BL1991" s="4">
        <v>65</v>
      </c>
      <c r="BM1991" s="4">
        <v>67</v>
      </c>
      <c r="BN1991" s="4">
        <v>70</v>
      </c>
    </row>
    <row r="1992" spans="1:66" ht="30" customHeight="1" x14ac:dyDescent="0.25">
      <c r="A1992" s="15" t="s">
        <v>2701</v>
      </c>
      <c r="B1992" s="4">
        <v>22</v>
      </c>
      <c r="C1992" s="4">
        <v>76</v>
      </c>
      <c r="D1992" s="4">
        <v>84</v>
      </c>
      <c r="E1992" s="5" t="s">
        <v>785</v>
      </c>
      <c r="F1992" s="5" t="str">
        <f t="shared" si="169"/>
        <v>RB Leipzig</v>
      </c>
      <c r="G1992" s="25" t="str">
        <f t="shared" si="170"/>
        <v>2023 ~ 2028</v>
      </c>
      <c r="H1992" s="5" t="str">
        <f t="shared" si="171"/>
        <v>2028</v>
      </c>
      <c r="I1992" s="4" t="s">
        <v>112</v>
      </c>
      <c r="J1992" s="4" t="s">
        <v>235</v>
      </c>
      <c r="K1992" s="4" t="s">
        <v>68</v>
      </c>
      <c r="L1992" s="4">
        <v>78</v>
      </c>
      <c r="M1992" s="4" t="s">
        <v>195</v>
      </c>
      <c r="N1992" s="4">
        <v>8</v>
      </c>
      <c r="O1992" s="6" t="s">
        <v>6968</v>
      </c>
      <c r="P1992" s="6" t="s">
        <v>6946</v>
      </c>
      <c r="Q1992" s="6" t="s">
        <v>7304</v>
      </c>
      <c r="R1992" s="4">
        <v>326</v>
      </c>
      <c r="S1992" s="4">
        <v>70</v>
      </c>
      <c r="T1992" s="4">
        <v>58</v>
      </c>
      <c r="U1992" s="4">
        <v>63</v>
      </c>
      <c r="V1992" s="4">
        <v>77</v>
      </c>
      <c r="W1992" s="4">
        <v>58</v>
      </c>
      <c r="X1992" s="4">
        <v>354</v>
      </c>
      <c r="Y1992" s="4">
        <v>72</v>
      </c>
      <c r="Z1992" s="4">
        <v>69</v>
      </c>
      <c r="AA1992" s="4">
        <v>60</v>
      </c>
      <c r="AB1992" s="4">
        <v>78</v>
      </c>
      <c r="AC1992" s="4">
        <v>75</v>
      </c>
      <c r="AD1992" s="4">
        <v>379</v>
      </c>
      <c r="AE1992" s="4">
        <v>74</v>
      </c>
      <c r="AF1992" s="4">
        <v>73</v>
      </c>
      <c r="AG1992" s="4">
        <v>77</v>
      </c>
      <c r="AH1992" s="4">
        <v>79</v>
      </c>
      <c r="AI1992" s="4">
        <v>76</v>
      </c>
      <c r="AJ1992" s="4">
        <v>366</v>
      </c>
      <c r="AK1992" s="4">
        <v>70</v>
      </c>
      <c r="AL1992" s="4">
        <v>73</v>
      </c>
      <c r="AM1992" s="4">
        <v>92</v>
      </c>
      <c r="AN1992" s="4">
        <v>65</v>
      </c>
      <c r="AO1992" s="4">
        <v>66</v>
      </c>
      <c r="AP1992" s="4">
        <v>348</v>
      </c>
      <c r="AQ1992" s="4">
        <v>76</v>
      </c>
      <c r="AR1992" s="4">
        <v>76</v>
      </c>
      <c r="AS1992" s="4">
        <v>68</v>
      </c>
      <c r="AT1992" s="4">
        <v>74</v>
      </c>
      <c r="AU1992" s="4">
        <v>54</v>
      </c>
      <c r="AV1992" s="4">
        <v>70</v>
      </c>
      <c r="AW1992" s="4">
        <v>219</v>
      </c>
      <c r="AX1992" s="4">
        <v>71</v>
      </c>
      <c r="AY1992" s="4">
        <v>76</v>
      </c>
      <c r="AZ1992" s="4">
        <v>72</v>
      </c>
      <c r="BA1992" s="4">
        <v>41</v>
      </c>
      <c r="BB1992" s="4">
        <v>5</v>
      </c>
      <c r="BC1992" s="4">
        <v>8</v>
      </c>
      <c r="BD1992" s="4">
        <v>7</v>
      </c>
      <c r="BE1992" s="4">
        <v>14</v>
      </c>
      <c r="BF1992" s="4">
        <v>7</v>
      </c>
      <c r="BG1992" s="4">
        <v>2033</v>
      </c>
      <c r="BH1992" s="4">
        <v>430</v>
      </c>
      <c r="BI1992" s="4">
        <v>1</v>
      </c>
      <c r="BJ1992" s="4">
        <v>73</v>
      </c>
      <c r="BK1992" s="4">
        <v>62</v>
      </c>
      <c r="BL1992" s="4">
        <v>74</v>
      </c>
      <c r="BM1992" s="4">
        <v>74</v>
      </c>
      <c r="BN1992" s="4">
        <v>73</v>
      </c>
    </row>
    <row r="1993" spans="1:66" ht="30" customHeight="1" x14ac:dyDescent="0.25">
      <c r="A1993" s="15" t="s">
        <v>3459</v>
      </c>
      <c r="B1993" s="4">
        <v>30</v>
      </c>
      <c r="C1993" s="4">
        <v>77</v>
      </c>
      <c r="D1993" s="4">
        <v>77</v>
      </c>
      <c r="E1993" s="5" t="s">
        <v>3460</v>
      </c>
      <c r="F1993" s="5" t="str">
        <f t="shared" si="169"/>
        <v>Damac</v>
      </c>
      <c r="G1993" s="25" t="str">
        <f t="shared" si="170"/>
        <v>2023 ~ 2025</v>
      </c>
      <c r="H1993" s="5" t="str">
        <f t="shared" si="171"/>
        <v>2025</v>
      </c>
      <c r="I1993" s="4" t="s">
        <v>83</v>
      </c>
      <c r="J1993" s="4" t="s">
        <v>98</v>
      </c>
      <c r="K1993" s="4" t="s">
        <v>68</v>
      </c>
      <c r="L1993" s="4">
        <v>77</v>
      </c>
      <c r="M1993" s="4" t="s">
        <v>195</v>
      </c>
      <c r="N1993" s="4">
        <v>0</v>
      </c>
      <c r="O1993" s="6" t="s">
        <v>7058</v>
      </c>
      <c r="P1993" s="6" t="s">
        <v>7218</v>
      </c>
      <c r="Q1993" s="6" t="s">
        <v>7270</v>
      </c>
      <c r="R1993" s="4">
        <v>363</v>
      </c>
      <c r="S1993" s="4">
        <v>76</v>
      </c>
      <c r="T1993" s="4">
        <v>72</v>
      </c>
      <c r="U1993" s="4">
        <v>66</v>
      </c>
      <c r="V1993" s="4">
        <v>79</v>
      </c>
      <c r="W1993" s="4">
        <v>70</v>
      </c>
      <c r="X1993" s="4">
        <v>398</v>
      </c>
      <c r="Y1993" s="4">
        <v>77</v>
      </c>
      <c r="Z1993" s="4">
        <v>81</v>
      </c>
      <c r="AA1993" s="4">
        <v>82</v>
      </c>
      <c r="AB1993" s="4">
        <v>80</v>
      </c>
      <c r="AC1993" s="4">
        <v>78</v>
      </c>
      <c r="AD1993" s="4">
        <v>408</v>
      </c>
      <c r="AE1993" s="4">
        <v>79</v>
      </c>
      <c r="AF1993" s="4">
        <v>74</v>
      </c>
      <c r="AG1993" s="4">
        <v>90</v>
      </c>
      <c r="AH1993" s="4">
        <v>75</v>
      </c>
      <c r="AI1993" s="4">
        <v>90</v>
      </c>
      <c r="AJ1993" s="4">
        <v>376</v>
      </c>
      <c r="AK1993" s="4">
        <v>76</v>
      </c>
      <c r="AL1993" s="4">
        <v>74</v>
      </c>
      <c r="AM1993" s="4">
        <v>90</v>
      </c>
      <c r="AN1993" s="4">
        <v>60</v>
      </c>
      <c r="AO1993" s="4">
        <v>76</v>
      </c>
      <c r="AP1993" s="4">
        <v>348</v>
      </c>
      <c r="AQ1993" s="4">
        <v>69</v>
      </c>
      <c r="AR1993" s="4">
        <v>60</v>
      </c>
      <c r="AS1993" s="4">
        <v>73</v>
      </c>
      <c r="AT1993" s="4">
        <v>78</v>
      </c>
      <c r="AU1993" s="4">
        <v>68</v>
      </c>
      <c r="AV1993" s="4">
        <v>78</v>
      </c>
      <c r="AW1993" s="4">
        <v>182</v>
      </c>
      <c r="AX1993" s="4">
        <v>62</v>
      </c>
      <c r="AY1993" s="4">
        <v>62</v>
      </c>
      <c r="AZ1993" s="4">
        <v>58</v>
      </c>
      <c r="BA1993" s="4">
        <v>56</v>
      </c>
      <c r="BB1993" s="4">
        <v>14</v>
      </c>
      <c r="BC1993" s="4">
        <v>7</v>
      </c>
      <c r="BD1993" s="4">
        <v>13</v>
      </c>
      <c r="BE1993" s="4">
        <v>10</v>
      </c>
      <c r="BF1993" s="4">
        <v>12</v>
      </c>
      <c r="BG1993" s="4">
        <v>2131</v>
      </c>
      <c r="BH1993" s="4">
        <v>439</v>
      </c>
      <c r="BI1993" s="4">
        <v>2</v>
      </c>
      <c r="BJ1993" s="4">
        <v>76</v>
      </c>
      <c r="BK1993" s="4">
        <v>73</v>
      </c>
      <c r="BL1993" s="4">
        <v>79</v>
      </c>
      <c r="BM1993" s="4">
        <v>79</v>
      </c>
      <c r="BN1993" s="4">
        <v>62</v>
      </c>
    </row>
    <row r="1994" spans="1:66" ht="30" customHeight="1" x14ac:dyDescent="0.25">
      <c r="A1994" s="15" t="s">
        <v>6741</v>
      </c>
      <c r="B1994" s="4">
        <v>27</v>
      </c>
      <c r="C1994" s="4">
        <v>83</v>
      </c>
      <c r="D1994" s="4">
        <v>85</v>
      </c>
      <c r="E1994" s="5" t="s">
        <v>2151</v>
      </c>
      <c r="F1994" s="5" t="str">
        <f t="shared" si="169"/>
        <v>Borussia Dortmund</v>
      </c>
      <c r="G1994" s="25" t="str">
        <f t="shared" si="170"/>
        <v>2022 ~ 2026</v>
      </c>
      <c r="H1994" s="5" t="str">
        <f t="shared" si="171"/>
        <v>2026</v>
      </c>
      <c r="I1994" s="4" t="s">
        <v>419</v>
      </c>
      <c r="J1994" s="4" t="s">
        <v>1839</v>
      </c>
      <c r="K1994" s="4" t="s">
        <v>68</v>
      </c>
      <c r="L1994" s="4">
        <v>85</v>
      </c>
      <c r="M1994" s="4" t="s">
        <v>189</v>
      </c>
      <c r="N1994" s="4">
        <v>2</v>
      </c>
      <c r="O1994" s="6" t="s">
        <v>7146</v>
      </c>
      <c r="P1994" s="6" t="s">
        <v>6901</v>
      </c>
      <c r="Q1994" s="6" t="s">
        <v>7482</v>
      </c>
      <c r="R1994" s="4">
        <v>301</v>
      </c>
      <c r="S1994" s="4">
        <v>48</v>
      </c>
      <c r="T1994" s="4">
        <v>36</v>
      </c>
      <c r="U1994" s="4">
        <v>78</v>
      </c>
      <c r="V1994" s="4">
        <v>80</v>
      </c>
      <c r="W1994" s="4">
        <v>59</v>
      </c>
      <c r="X1994" s="4">
        <v>293</v>
      </c>
      <c r="Y1994" s="4">
        <v>60</v>
      </c>
      <c r="Z1994" s="4">
        <v>43</v>
      </c>
      <c r="AA1994" s="4">
        <v>38</v>
      </c>
      <c r="AB1994" s="4">
        <v>82</v>
      </c>
      <c r="AC1994" s="4">
        <v>70</v>
      </c>
      <c r="AD1994" s="4">
        <v>301</v>
      </c>
      <c r="AE1994" s="4">
        <v>60</v>
      </c>
      <c r="AF1994" s="4">
        <v>82</v>
      </c>
      <c r="AG1994" s="4">
        <v>34</v>
      </c>
      <c r="AH1994" s="4">
        <v>81</v>
      </c>
      <c r="AI1994" s="4">
        <v>44</v>
      </c>
      <c r="AJ1994" s="4">
        <v>372</v>
      </c>
      <c r="AK1994" s="4">
        <v>78</v>
      </c>
      <c r="AL1994" s="4">
        <v>79</v>
      </c>
      <c r="AM1994" s="4">
        <v>59</v>
      </c>
      <c r="AN1994" s="4">
        <v>94</v>
      </c>
      <c r="AO1994" s="4">
        <v>62</v>
      </c>
      <c r="AP1994" s="4">
        <v>302</v>
      </c>
      <c r="AQ1994" s="4">
        <v>82</v>
      </c>
      <c r="AR1994" s="4">
        <v>80</v>
      </c>
      <c r="AS1994" s="4">
        <v>42</v>
      </c>
      <c r="AT1994" s="4">
        <v>66</v>
      </c>
      <c r="AU1994" s="4">
        <v>32</v>
      </c>
      <c r="AV1994" s="4">
        <v>84</v>
      </c>
      <c r="AW1994" s="4">
        <v>257</v>
      </c>
      <c r="AX1994" s="4">
        <v>87</v>
      </c>
      <c r="AY1994" s="4">
        <v>87</v>
      </c>
      <c r="AZ1994" s="4">
        <v>83</v>
      </c>
      <c r="BA1994" s="4">
        <v>58</v>
      </c>
      <c r="BB1994" s="4">
        <v>15</v>
      </c>
      <c r="BC1994" s="4">
        <v>7</v>
      </c>
      <c r="BD1994" s="4">
        <v>14</v>
      </c>
      <c r="BE1994" s="4">
        <v>7</v>
      </c>
      <c r="BF1994" s="4">
        <v>15</v>
      </c>
      <c r="BG1994" s="4">
        <v>1884</v>
      </c>
      <c r="BH1994" s="4">
        <v>418</v>
      </c>
      <c r="BI1994" s="4">
        <v>3</v>
      </c>
      <c r="BJ1994" s="4">
        <v>72</v>
      </c>
      <c r="BK1994" s="4">
        <v>51</v>
      </c>
      <c r="BL1994" s="4">
        <v>67</v>
      </c>
      <c r="BM1994" s="4">
        <v>62</v>
      </c>
      <c r="BN1994" s="4">
        <v>84</v>
      </c>
    </row>
    <row r="1995" spans="1:66" ht="30" customHeight="1" x14ac:dyDescent="0.25">
      <c r="A1995" s="15" t="s">
        <v>4574</v>
      </c>
      <c r="B1995" s="4">
        <v>30</v>
      </c>
      <c r="C1995" s="4">
        <v>78</v>
      </c>
      <c r="D1995" s="4">
        <v>78</v>
      </c>
      <c r="E1995" s="5" t="s">
        <v>4114</v>
      </c>
      <c r="F1995" s="5" t="str">
        <f t="shared" si="169"/>
        <v>Olympique Lyonnais</v>
      </c>
      <c r="G1995" s="25" t="str">
        <f t="shared" si="170"/>
        <v>2022 ~ 2025</v>
      </c>
      <c r="H1995" s="5" t="str">
        <f t="shared" si="171"/>
        <v>2025</v>
      </c>
      <c r="I1995" s="4" t="s">
        <v>252</v>
      </c>
      <c r="J1995" s="4" t="s">
        <v>76</v>
      </c>
      <c r="K1995" s="4" t="s">
        <v>77</v>
      </c>
      <c r="L1995" s="4">
        <v>78</v>
      </c>
      <c r="M1995" s="4" t="s">
        <v>478</v>
      </c>
      <c r="N1995" s="4">
        <v>0</v>
      </c>
      <c r="O1995" s="6" t="s">
        <v>7034</v>
      </c>
      <c r="P1995" s="6" t="s">
        <v>6937</v>
      </c>
      <c r="Q1995" s="6" t="s">
        <v>7035</v>
      </c>
      <c r="R1995" s="4">
        <v>327</v>
      </c>
      <c r="S1995" s="4">
        <v>75</v>
      </c>
      <c r="T1995" s="4">
        <v>57</v>
      </c>
      <c r="U1995" s="4">
        <v>77</v>
      </c>
      <c r="V1995" s="4">
        <v>74</v>
      </c>
      <c r="W1995" s="4">
        <v>44</v>
      </c>
      <c r="X1995" s="4">
        <v>327</v>
      </c>
      <c r="Y1995" s="4">
        <v>73</v>
      </c>
      <c r="Z1995" s="4">
        <v>66</v>
      </c>
      <c r="AA1995" s="4">
        <v>40</v>
      </c>
      <c r="AB1995" s="4">
        <v>72</v>
      </c>
      <c r="AC1995" s="4">
        <v>76</v>
      </c>
      <c r="AD1995" s="4">
        <v>387</v>
      </c>
      <c r="AE1995" s="4">
        <v>78</v>
      </c>
      <c r="AF1995" s="4">
        <v>74</v>
      </c>
      <c r="AG1995" s="4">
        <v>78</v>
      </c>
      <c r="AH1995" s="4">
        <v>74</v>
      </c>
      <c r="AI1995" s="4">
        <v>83</v>
      </c>
      <c r="AJ1995" s="4">
        <v>356</v>
      </c>
      <c r="AK1995" s="4">
        <v>65</v>
      </c>
      <c r="AL1995" s="4">
        <v>87</v>
      </c>
      <c r="AM1995" s="4">
        <v>83</v>
      </c>
      <c r="AN1995" s="4">
        <v>75</v>
      </c>
      <c r="AO1995" s="4">
        <v>46</v>
      </c>
      <c r="AP1995" s="4">
        <v>340</v>
      </c>
      <c r="AQ1995" s="4">
        <v>81</v>
      </c>
      <c r="AR1995" s="4">
        <v>77</v>
      </c>
      <c r="AS1995" s="4">
        <v>69</v>
      </c>
      <c r="AT1995" s="4">
        <v>67</v>
      </c>
      <c r="AU1995" s="4">
        <v>46</v>
      </c>
      <c r="AV1995" s="4">
        <v>76</v>
      </c>
      <c r="AW1995" s="4">
        <v>229</v>
      </c>
      <c r="AX1995" s="4">
        <v>76</v>
      </c>
      <c r="AY1995" s="4">
        <v>76</v>
      </c>
      <c r="AZ1995" s="4">
        <v>77</v>
      </c>
      <c r="BA1995" s="4">
        <v>63</v>
      </c>
      <c r="BB1995" s="4">
        <v>13</v>
      </c>
      <c r="BC1995" s="4">
        <v>9</v>
      </c>
      <c r="BD1995" s="4">
        <v>10</v>
      </c>
      <c r="BE1995" s="4">
        <v>15</v>
      </c>
      <c r="BF1995" s="4">
        <v>16</v>
      </c>
      <c r="BG1995" s="4">
        <v>2029</v>
      </c>
      <c r="BH1995" s="4">
        <v>432</v>
      </c>
      <c r="BI1995" s="4">
        <v>3</v>
      </c>
      <c r="BJ1995" s="4">
        <v>76</v>
      </c>
      <c r="BK1995" s="4">
        <v>56</v>
      </c>
      <c r="BL1995" s="4">
        <v>70</v>
      </c>
      <c r="BM1995" s="4">
        <v>75</v>
      </c>
      <c r="BN1995" s="4">
        <v>76</v>
      </c>
    </row>
    <row r="1996" spans="1:66" ht="30" customHeight="1" x14ac:dyDescent="0.25">
      <c r="A1996" s="15" t="s">
        <v>1906</v>
      </c>
      <c r="B1996" s="4">
        <v>23</v>
      </c>
      <c r="C1996" s="4">
        <v>75</v>
      </c>
      <c r="D1996" s="4">
        <v>81</v>
      </c>
      <c r="E1996" s="5" t="s">
        <v>395</v>
      </c>
      <c r="F1996" s="5" t="str">
        <f t="shared" si="169"/>
        <v>Bayer 04 Leverkusen</v>
      </c>
      <c r="G1996" s="25" t="str">
        <f t="shared" si="170"/>
        <v>2023 ~ 2028</v>
      </c>
      <c r="H1996" s="5" t="str">
        <f t="shared" si="171"/>
        <v>2028</v>
      </c>
      <c r="I1996" s="4" t="s">
        <v>277</v>
      </c>
      <c r="J1996" s="4" t="s">
        <v>98</v>
      </c>
      <c r="K1996" s="4" t="s">
        <v>68</v>
      </c>
      <c r="L1996" s="4">
        <v>76</v>
      </c>
      <c r="M1996" s="4" t="s">
        <v>206</v>
      </c>
      <c r="N1996" s="4">
        <v>6</v>
      </c>
      <c r="O1996" s="6" t="s">
        <v>7051</v>
      </c>
      <c r="P1996" s="6" t="s">
        <v>7023</v>
      </c>
      <c r="Q1996" s="6" t="s">
        <v>7442</v>
      </c>
      <c r="R1996" s="4">
        <v>330</v>
      </c>
      <c r="S1996" s="4">
        <v>70</v>
      </c>
      <c r="T1996" s="4">
        <v>74</v>
      </c>
      <c r="U1996" s="4">
        <v>58</v>
      </c>
      <c r="V1996" s="4">
        <v>71</v>
      </c>
      <c r="W1996" s="4">
        <v>57</v>
      </c>
      <c r="X1996" s="4">
        <v>317</v>
      </c>
      <c r="Y1996" s="4">
        <v>77</v>
      </c>
      <c r="Z1996" s="4">
        <v>64</v>
      </c>
      <c r="AA1996" s="4">
        <v>39</v>
      </c>
      <c r="AB1996" s="4">
        <v>60</v>
      </c>
      <c r="AC1996" s="4">
        <v>77</v>
      </c>
      <c r="AD1996" s="4">
        <v>409</v>
      </c>
      <c r="AE1996" s="4">
        <v>90</v>
      </c>
      <c r="AF1996" s="4">
        <v>87</v>
      </c>
      <c r="AG1996" s="4">
        <v>84</v>
      </c>
      <c r="AH1996" s="4">
        <v>65</v>
      </c>
      <c r="AI1996" s="4">
        <v>83</v>
      </c>
      <c r="AJ1996" s="4">
        <v>324</v>
      </c>
      <c r="AK1996" s="4">
        <v>72</v>
      </c>
      <c r="AL1996" s="4">
        <v>71</v>
      </c>
      <c r="AM1996" s="4">
        <v>69</v>
      </c>
      <c r="AN1996" s="4">
        <v>52</v>
      </c>
      <c r="AO1996" s="4">
        <v>60</v>
      </c>
      <c r="AP1996" s="4">
        <v>273</v>
      </c>
      <c r="AQ1996" s="4">
        <v>54</v>
      </c>
      <c r="AR1996" s="4">
        <v>25</v>
      </c>
      <c r="AS1996" s="4">
        <v>72</v>
      </c>
      <c r="AT1996" s="4">
        <v>70</v>
      </c>
      <c r="AU1996" s="4">
        <v>52</v>
      </c>
      <c r="AV1996" s="4">
        <v>70</v>
      </c>
      <c r="AW1996" s="4">
        <v>91</v>
      </c>
      <c r="AX1996" s="4">
        <v>30</v>
      </c>
      <c r="AY1996" s="4">
        <v>34</v>
      </c>
      <c r="AZ1996" s="4">
        <v>27</v>
      </c>
      <c r="BA1996" s="4">
        <v>41</v>
      </c>
      <c r="BB1996" s="4">
        <v>9</v>
      </c>
      <c r="BC1996" s="4">
        <v>6</v>
      </c>
      <c r="BD1996" s="4">
        <v>8</v>
      </c>
      <c r="BE1996" s="4">
        <v>12</v>
      </c>
      <c r="BF1996" s="4">
        <v>6</v>
      </c>
      <c r="BG1996" s="4">
        <v>1785</v>
      </c>
      <c r="BH1996" s="4">
        <v>392</v>
      </c>
      <c r="BI1996" s="4">
        <v>1</v>
      </c>
      <c r="BJ1996" s="4">
        <v>88</v>
      </c>
      <c r="BK1996" s="4">
        <v>69</v>
      </c>
      <c r="BL1996" s="4">
        <v>67</v>
      </c>
      <c r="BM1996" s="4">
        <v>77</v>
      </c>
      <c r="BN1996" s="4">
        <v>33</v>
      </c>
    </row>
    <row r="1997" spans="1:66" ht="30" customHeight="1" x14ac:dyDescent="0.25">
      <c r="A1997" s="15" t="s">
        <v>4878</v>
      </c>
      <c r="B1997" s="4">
        <v>21</v>
      </c>
      <c r="C1997" s="4">
        <v>64</v>
      </c>
      <c r="D1997" s="4">
        <v>73</v>
      </c>
      <c r="E1997" s="5" t="s">
        <v>8114</v>
      </c>
      <c r="F1997" s="5" t="str">
        <f t="shared" si="169"/>
        <v>SC Heerenveen</v>
      </c>
      <c r="G1997" s="25" t="str">
        <f t="shared" si="170"/>
        <v>Jun 30, 2024 A Prestamo</v>
      </c>
      <c r="H1997" s="5">
        <v>0</v>
      </c>
      <c r="I1997" s="4" t="s">
        <v>183</v>
      </c>
      <c r="J1997" s="4" t="s">
        <v>290</v>
      </c>
      <c r="K1997" s="4" t="s">
        <v>77</v>
      </c>
      <c r="L1997" s="4">
        <v>64</v>
      </c>
      <c r="M1997" s="4" t="s">
        <v>478</v>
      </c>
      <c r="N1997" s="4">
        <v>9</v>
      </c>
      <c r="O1997" s="6" t="s">
        <v>7351</v>
      </c>
      <c r="P1997" s="6" t="s">
        <v>6928</v>
      </c>
      <c r="Q1997" s="6">
        <v>0</v>
      </c>
      <c r="R1997" s="4">
        <v>235</v>
      </c>
      <c r="S1997" s="4">
        <v>62</v>
      </c>
      <c r="T1997" s="4">
        <v>31</v>
      </c>
      <c r="U1997" s="4">
        <v>48</v>
      </c>
      <c r="V1997" s="4">
        <v>59</v>
      </c>
      <c r="W1997" s="4">
        <v>35</v>
      </c>
      <c r="X1997" s="4">
        <v>250</v>
      </c>
      <c r="Y1997" s="4">
        <v>59</v>
      </c>
      <c r="Z1997" s="4">
        <v>52</v>
      </c>
      <c r="AA1997" s="4">
        <v>33</v>
      </c>
      <c r="AB1997" s="4">
        <v>48</v>
      </c>
      <c r="AC1997" s="4">
        <v>58</v>
      </c>
      <c r="AD1997" s="4">
        <v>307</v>
      </c>
      <c r="AE1997" s="4">
        <v>70</v>
      </c>
      <c r="AF1997" s="4" t="s">
        <v>445</v>
      </c>
      <c r="AG1997" s="4">
        <v>54</v>
      </c>
      <c r="AH1997" s="4">
        <v>59</v>
      </c>
      <c r="AI1997" s="4">
        <v>47</v>
      </c>
      <c r="AJ1997" s="4">
        <v>298</v>
      </c>
      <c r="AK1997" s="4">
        <v>49</v>
      </c>
      <c r="AL1997" s="4">
        <v>66</v>
      </c>
      <c r="AM1997" s="4" t="s">
        <v>3877</v>
      </c>
      <c r="AN1997" s="4">
        <v>73</v>
      </c>
      <c r="AO1997" s="4">
        <v>44</v>
      </c>
      <c r="AP1997" s="4">
        <v>249</v>
      </c>
      <c r="AQ1997" s="4">
        <v>56</v>
      </c>
      <c r="AR1997" s="4">
        <v>60</v>
      </c>
      <c r="AS1997" s="4">
        <v>49</v>
      </c>
      <c r="AT1997" s="4">
        <v>42</v>
      </c>
      <c r="AU1997" s="4">
        <v>42</v>
      </c>
      <c r="AV1997" s="4">
        <v>46</v>
      </c>
      <c r="AW1997" s="4">
        <v>178</v>
      </c>
      <c r="AX1997" s="4">
        <v>50</v>
      </c>
      <c r="AY1997" s="4">
        <v>65</v>
      </c>
      <c r="AZ1997" s="4">
        <v>63</v>
      </c>
      <c r="BA1997" s="4">
        <v>57</v>
      </c>
      <c r="BB1997" s="4">
        <v>13</v>
      </c>
      <c r="BC1997" s="4">
        <v>13</v>
      </c>
      <c r="BD1997" s="4">
        <v>6</v>
      </c>
      <c r="BE1997" s="4">
        <v>14</v>
      </c>
      <c r="BF1997" s="4">
        <v>11</v>
      </c>
      <c r="BG1997" s="4">
        <v>1574</v>
      </c>
      <c r="BH1997" s="4">
        <v>349</v>
      </c>
      <c r="BI1997" s="4">
        <v>1</v>
      </c>
      <c r="BJ1997" s="4">
        <v>74</v>
      </c>
      <c r="BK1997" s="4">
        <v>39</v>
      </c>
      <c r="BL1997" s="4">
        <v>53</v>
      </c>
      <c r="BM1997" s="4">
        <v>57</v>
      </c>
      <c r="BN1997" s="4">
        <v>58</v>
      </c>
    </row>
    <row r="1998" spans="1:66" ht="30" customHeight="1" x14ac:dyDescent="0.25">
      <c r="A1998" s="15" t="s">
        <v>5045</v>
      </c>
      <c r="B1998" s="4">
        <v>22</v>
      </c>
      <c r="C1998" s="4">
        <v>72</v>
      </c>
      <c r="D1998" s="4">
        <v>80</v>
      </c>
      <c r="E1998" s="5" t="s">
        <v>5046</v>
      </c>
      <c r="F1998" s="5" t="str">
        <f t="shared" si="169"/>
        <v>Boca Juniors</v>
      </c>
      <c r="G1998" s="25" t="str">
        <f t="shared" si="170"/>
        <v>2019 ~ 2024</v>
      </c>
      <c r="H1998" s="5" t="str">
        <f t="shared" ref="H1998:H2005" si="172">RIGHT(G1998, 4)</f>
        <v>2024</v>
      </c>
      <c r="I1998" s="4" t="s">
        <v>212</v>
      </c>
      <c r="J1998" s="4" t="s">
        <v>156</v>
      </c>
      <c r="K1998" s="4" t="s">
        <v>77</v>
      </c>
      <c r="L1998" s="4">
        <v>74</v>
      </c>
      <c r="M1998" s="4" t="s">
        <v>189</v>
      </c>
      <c r="N1998" s="4">
        <v>8</v>
      </c>
      <c r="O1998" s="6" t="s">
        <v>7349</v>
      </c>
      <c r="P1998" s="6" t="s">
        <v>6911</v>
      </c>
      <c r="Q1998" s="6" t="s">
        <v>7250</v>
      </c>
      <c r="R1998" s="4">
        <v>224</v>
      </c>
      <c r="S1998" s="4">
        <v>27</v>
      </c>
      <c r="T1998" s="4">
        <v>28</v>
      </c>
      <c r="U1998" s="4">
        <v>68</v>
      </c>
      <c r="V1998" s="4">
        <v>69</v>
      </c>
      <c r="W1998" s="4">
        <v>32</v>
      </c>
      <c r="X1998" s="4">
        <v>248</v>
      </c>
      <c r="Y1998" s="4">
        <v>60</v>
      </c>
      <c r="Z1998" s="4">
        <v>28</v>
      </c>
      <c r="AA1998" s="4">
        <v>34</v>
      </c>
      <c r="AB1998" s="4">
        <v>62</v>
      </c>
      <c r="AC1998" s="4">
        <v>64</v>
      </c>
      <c r="AD1998" s="4">
        <v>347</v>
      </c>
      <c r="AE1998" s="4">
        <v>72</v>
      </c>
      <c r="AF1998" s="4">
        <v>73</v>
      </c>
      <c r="AG1998" s="4">
        <v>62</v>
      </c>
      <c r="AH1998" s="4">
        <v>69</v>
      </c>
      <c r="AI1998" s="4">
        <v>71</v>
      </c>
      <c r="AJ1998" s="4">
        <v>308</v>
      </c>
      <c r="AK1998" s="4">
        <v>44</v>
      </c>
      <c r="AL1998" s="4">
        <v>86</v>
      </c>
      <c r="AM1998" s="4">
        <v>73</v>
      </c>
      <c r="AN1998" s="4">
        <v>74</v>
      </c>
      <c r="AO1998" s="4">
        <v>31</v>
      </c>
      <c r="AP1998" s="4">
        <v>261</v>
      </c>
      <c r="AQ1998" s="4">
        <v>72</v>
      </c>
      <c r="AR1998" s="4">
        <v>70</v>
      </c>
      <c r="AS1998" s="4">
        <v>21</v>
      </c>
      <c r="AT1998" s="4">
        <v>60</v>
      </c>
      <c r="AU1998" s="4">
        <v>38</v>
      </c>
      <c r="AV1998" s="4">
        <v>70</v>
      </c>
      <c r="AW1998" s="4">
        <v>220</v>
      </c>
      <c r="AX1998" s="4">
        <v>73</v>
      </c>
      <c r="AY1998" s="4">
        <v>73</v>
      </c>
      <c r="AZ1998" s="4">
        <v>74</v>
      </c>
      <c r="BA1998" s="4">
        <v>54</v>
      </c>
      <c r="BB1998" s="4">
        <v>13</v>
      </c>
      <c r="BC1998" s="4">
        <v>5</v>
      </c>
      <c r="BD1998" s="4">
        <v>15</v>
      </c>
      <c r="BE1998" s="4">
        <v>10</v>
      </c>
      <c r="BF1998" s="4">
        <v>11</v>
      </c>
      <c r="BG1998" s="4">
        <v>1662</v>
      </c>
      <c r="BH1998" s="4">
        <v>368</v>
      </c>
      <c r="BI1998" s="4">
        <v>1</v>
      </c>
      <c r="BJ1998" s="4">
        <v>73</v>
      </c>
      <c r="BK1998" s="4">
        <v>32</v>
      </c>
      <c r="BL1998" s="4">
        <v>54</v>
      </c>
      <c r="BM1998" s="4">
        <v>63</v>
      </c>
      <c r="BN1998" s="4">
        <v>72</v>
      </c>
    </row>
    <row r="1999" spans="1:66" ht="30" customHeight="1" x14ac:dyDescent="0.25">
      <c r="A1999" s="15" t="s">
        <v>7827</v>
      </c>
      <c r="B1999" s="4">
        <v>33</v>
      </c>
      <c r="C1999" s="4">
        <v>81</v>
      </c>
      <c r="D1999" s="4">
        <v>81</v>
      </c>
      <c r="E1999" s="5" t="s">
        <v>4799</v>
      </c>
      <c r="F1999" s="5" t="str">
        <f t="shared" si="169"/>
        <v>Inter</v>
      </c>
      <c r="G1999" s="25" t="str">
        <f t="shared" si="170"/>
        <v>2014 ~ 2016</v>
      </c>
      <c r="H1999" s="5" t="str">
        <f t="shared" si="172"/>
        <v>2016</v>
      </c>
      <c r="I1999" s="4" t="s">
        <v>359</v>
      </c>
      <c r="J1999" s="4" t="s">
        <v>913</v>
      </c>
      <c r="K1999" s="4" t="s">
        <v>68</v>
      </c>
      <c r="L1999" s="4">
        <v>80</v>
      </c>
      <c r="M1999" s="4" t="s">
        <v>189</v>
      </c>
      <c r="N1999" s="4">
        <v>0</v>
      </c>
      <c r="O1999" s="6" t="s">
        <v>7005</v>
      </c>
      <c r="P1999" s="6" t="s">
        <v>7260</v>
      </c>
      <c r="Q1999" s="6">
        <v>0</v>
      </c>
      <c r="R1999" s="4">
        <v>237</v>
      </c>
      <c r="S1999" s="4">
        <v>34</v>
      </c>
      <c r="T1999" s="4">
        <v>26</v>
      </c>
      <c r="U1999" s="4">
        <v>85</v>
      </c>
      <c r="V1999" s="4">
        <v>57</v>
      </c>
      <c r="W1999" s="4">
        <v>35</v>
      </c>
      <c r="X1999" s="4">
        <v>230</v>
      </c>
      <c r="Y1999" s="4">
        <v>43</v>
      </c>
      <c r="Z1999" s="4">
        <v>42</v>
      </c>
      <c r="AA1999" s="4">
        <v>32</v>
      </c>
      <c r="AB1999" s="4">
        <v>57</v>
      </c>
      <c r="AC1999" s="4">
        <v>56</v>
      </c>
      <c r="AD1999" s="4">
        <v>270</v>
      </c>
      <c r="AE1999" s="4">
        <v>49</v>
      </c>
      <c r="AF1999" s="4">
        <v>54</v>
      </c>
      <c r="AG1999" s="4">
        <v>50</v>
      </c>
      <c r="AH1999" s="4">
        <v>70</v>
      </c>
      <c r="AI1999" s="4">
        <v>47</v>
      </c>
      <c r="AJ1999" s="4">
        <v>311</v>
      </c>
      <c r="AK1999" s="4">
        <v>56</v>
      </c>
      <c r="AL1999" s="4">
        <v>84</v>
      </c>
      <c r="AM1999" s="4">
        <v>52</v>
      </c>
      <c r="AN1999" s="4">
        <v>91</v>
      </c>
      <c r="AO1999" s="4">
        <v>28</v>
      </c>
      <c r="AP1999" s="4">
        <v>271</v>
      </c>
      <c r="AQ1999" s="4">
        <v>81</v>
      </c>
      <c r="AR1999" s="4">
        <v>83</v>
      </c>
      <c r="AS1999" s="4">
        <v>20</v>
      </c>
      <c r="AT1999" s="4">
        <v>44</v>
      </c>
      <c r="AU1999" s="4">
        <v>43</v>
      </c>
      <c r="AV1999" s="4">
        <v>0</v>
      </c>
      <c r="AW1999" s="4">
        <v>250</v>
      </c>
      <c r="AX1999" s="4">
        <v>84</v>
      </c>
      <c r="AY1999" s="4">
        <v>84</v>
      </c>
      <c r="AZ1999" s="4">
        <v>82</v>
      </c>
      <c r="BA1999" s="4">
        <v>40</v>
      </c>
      <c r="BB1999" s="4">
        <v>11</v>
      </c>
      <c r="BC1999" s="4">
        <v>4</v>
      </c>
      <c r="BD1999" s="4">
        <v>13</v>
      </c>
      <c r="BE1999" s="4">
        <v>7</v>
      </c>
      <c r="BF1999" s="4">
        <v>5</v>
      </c>
      <c r="BG1999" s="4">
        <v>1609</v>
      </c>
      <c r="BH1999" s="4">
        <v>345</v>
      </c>
      <c r="BI1999" s="4">
        <v>3</v>
      </c>
      <c r="BJ1999" s="4">
        <v>52</v>
      </c>
      <c r="BK1999" s="4">
        <v>33</v>
      </c>
      <c r="BL1999" s="4">
        <v>48</v>
      </c>
      <c r="BM1999" s="4">
        <v>49</v>
      </c>
      <c r="BN1999" s="4">
        <v>84</v>
      </c>
    </row>
    <row r="2000" spans="1:66" ht="30" customHeight="1" x14ac:dyDescent="0.25">
      <c r="A2000" s="15" t="s">
        <v>8766</v>
      </c>
      <c r="B2000" s="4">
        <v>25</v>
      </c>
      <c r="C2000" s="4">
        <v>79</v>
      </c>
      <c r="D2000" s="4">
        <v>81</v>
      </c>
      <c r="E2000" s="5" t="s">
        <v>1663</v>
      </c>
      <c r="F2000" s="5" t="str">
        <f t="shared" si="169"/>
        <v>Torino</v>
      </c>
      <c r="G2000" s="25" t="str">
        <f t="shared" si="170"/>
        <v>2023 ~ 2027</v>
      </c>
      <c r="H2000" s="5" t="str">
        <f t="shared" si="172"/>
        <v>2027</v>
      </c>
      <c r="I2000" s="4" t="s">
        <v>112</v>
      </c>
      <c r="J2000" s="4" t="s">
        <v>235</v>
      </c>
      <c r="K2000" s="4" t="s">
        <v>68</v>
      </c>
      <c r="L2000" s="4">
        <v>81</v>
      </c>
      <c r="M2000" s="4" t="s">
        <v>69</v>
      </c>
      <c r="N2000" s="4">
        <v>2</v>
      </c>
      <c r="O2000" s="6" t="s">
        <v>6885</v>
      </c>
      <c r="P2000" s="6" t="s">
        <v>7262</v>
      </c>
      <c r="Q2000" s="6" t="s">
        <v>7120</v>
      </c>
      <c r="R2000" s="4">
        <v>361</v>
      </c>
      <c r="S2000" s="4">
        <v>71</v>
      </c>
      <c r="T2000" s="4">
        <v>74</v>
      </c>
      <c r="U2000" s="4">
        <v>65</v>
      </c>
      <c r="V2000" s="4">
        <v>80</v>
      </c>
      <c r="W2000" s="4">
        <v>71</v>
      </c>
      <c r="X2000" s="4">
        <v>382</v>
      </c>
      <c r="Y2000" s="4">
        <v>83</v>
      </c>
      <c r="Z2000" s="4">
        <v>70</v>
      </c>
      <c r="AA2000" s="4">
        <v>72</v>
      </c>
      <c r="AB2000" s="4">
        <v>74</v>
      </c>
      <c r="AC2000" s="4">
        <v>83</v>
      </c>
      <c r="AD2000" s="4">
        <v>398</v>
      </c>
      <c r="AE2000" s="4">
        <v>79</v>
      </c>
      <c r="AF2000" s="4">
        <v>76</v>
      </c>
      <c r="AG2000" s="4">
        <v>78</v>
      </c>
      <c r="AH2000" s="4">
        <v>77</v>
      </c>
      <c r="AI2000" s="4">
        <v>88</v>
      </c>
      <c r="AJ2000" s="4">
        <v>384</v>
      </c>
      <c r="AK2000" s="4">
        <v>80</v>
      </c>
      <c r="AL2000" s="4">
        <v>77</v>
      </c>
      <c r="AM2000" s="4">
        <v>77</v>
      </c>
      <c r="AN2000" s="4">
        <v>70</v>
      </c>
      <c r="AO2000" s="4">
        <v>80</v>
      </c>
      <c r="AP2000" s="4">
        <v>360</v>
      </c>
      <c r="AQ2000" s="4">
        <v>75</v>
      </c>
      <c r="AR2000" s="4">
        <v>65</v>
      </c>
      <c r="AS2000" s="4">
        <v>76</v>
      </c>
      <c r="AT2000" s="4">
        <v>78</v>
      </c>
      <c r="AU2000" s="4">
        <v>66</v>
      </c>
      <c r="AV2000" s="4">
        <v>77</v>
      </c>
      <c r="AW2000" s="4">
        <v>153</v>
      </c>
      <c r="AX2000" s="4">
        <v>54</v>
      </c>
      <c r="AY2000" s="4">
        <v>62</v>
      </c>
      <c r="AZ2000" s="4">
        <v>37</v>
      </c>
      <c r="BA2000" s="4">
        <v>58</v>
      </c>
      <c r="BB2000" s="4">
        <v>6</v>
      </c>
      <c r="BC2000" s="4">
        <v>14</v>
      </c>
      <c r="BD2000" s="4">
        <v>15</v>
      </c>
      <c r="BE2000" s="4">
        <v>9</v>
      </c>
      <c r="BF2000" s="4">
        <v>14</v>
      </c>
      <c r="BG2000" s="4">
        <v>2096</v>
      </c>
      <c r="BH2000" s="4">
        <v>442</v>
      </c>
      <c r="BI2000" s="4">
        <v>2</v>
      </c>
      <c r="BJ2000" s="4">
        <v>77</v>
      </c>
      <c r="BK2000" s="4">
        <v>76</v>
      </c>
      <c r="BL2000" s="4">
        <v>76</v>
      </c>
      <c r="BM2000" s="4">
        <v>82</v>
      </c>
      <c r="BN2000" s="4">
        <v>58</v>
      </c>
    </row>
    <row r="2001" spans="1:66" ht="30" customHeight="1" x14ac:dyDescent="0.25">
      <c r="A2001" s="15" t="s">
        <v>2382</v>
      </c>
      <c r="B2001" s="4">
        <v>18</v>
      </c>
      <c r="C2001" s="4">
        <v>66</v>
      </c>
      <c r="D2001" s="4">
        <v>86</v>
      </c>
      <c r="E2001" s="5" t="s">
        <v>2383</v>
      </c>
      <c r="F2001" s="5" t="str">
        <f t="shared" si="169"/>
        <v>FSV Mainz 05</v>
      </c>
      <c r="G2001" s="25" t="str">
        <f t="shared" si="170"/>
        <v>2022 ~ 2025</v>
      </c>
      <c r="H2001" s="5" t="str">
        <f t="shared" si="172"/>
        <v>2025</v>
      </c>
      <c r="I2001" s="4" t="s">
        <v>183</v>
      </c>
      <c r="J2001" s="4" t="s">
        <v>119</v>
      </c>
      <c r="K2001" s="4" t="s">
        <v>68</v>
      </c>
      <c r="L2001" s="4">
        <v>68</v>
      </c>
      <c r="M2001" s="4" t="s">
        <v>106</v>
      </c>
      <c r="N2001" s="4">
        <v>20</v>
      </c>
      <c r="O2001" s="6" t="s">
        <v>7429</v>
      </c>
      <c r="P2001" s="6" t="s">
        <v>6872</v>
      </c>
      <c r="Q2001" s="6" t="s">
        <v>7507</v>
      </c>
      <c r="R2001" s="4">
        <v>291</v>
      </c>
      <c r="S2001" s="4">
        <v>39</v>
      </c>
      <c r="T2001" s="4">
        <v>71</v>
      </c>
      <c r="U2001" s="4">
        <v>70</v>
      </c>
      <c r="V2001" s="4">
        <v>50</v>
      </c>
      <c r="W2001" s="4">
        <v>61</v>
      </c>
      <c r="X2001" s="4">
        <v>259</v>
      </c>
      <c r="Y2001" s="4">
        <v>67</v>
      </c>
      <c r="Z2001" s="4">
        <v>46</v>
      </c>
      <c r="AA2001" s="4">
        <v>43</v>
      </c>
      <c r="AB2001" s="4">
        <v>37</v>
      </c>
      <c r="AC2001" s="4">
        <v>66</v>
      </c>
      <c r="AD2001" s="4">
        <v>315</v>
      </c>
      <c r="AE2001" s="4">
        <v>64</v>
      </c>
      <c r="AF2001" s="4">
        <v>68</v>
      </c>
      <c r="AG2001" s="4">
        <v>63</v>
      </c>
      <c r="AH2001" s="4">
        <v>64</v>
      </c>
      <c r="AI2001" s="4">
        <v>56</v>
      </c>
      <c r="AJ2001" s="4">
        <v>324</v>
      </c>
      <c r="AK2001" s="4">
        <v>62</v>
      </c>
      <c r="AL2001" s="4">
        <v>75</v>
      </c>
      <c r="AM2001" s="4">
        <v>56</v>
      </c>
      <c r="AN2001" s="4">
        <v>74</v>
      </c>
      <c r="AO2001" s="4">
        <v>57</v>
      </c>
      <c r="AP2001" s="4">
        <v>260</v>
      </c>
      <c r="AQ2001" s="4">
        <v>65</v>
      </c>
      <c r="AR2001" s="4">
        <v>18</v>
      </c>
      <c r="AS2001" s="4">
        <v>69</v>
      </c>
      <c r="AT2001" s="4">
        <v>51</v>
      </c>
      <c r="AU2001" s="4">
        <v>57</v>
      </c>
      <c r="AV2001" s="4">
        <v>59</v>
      </c>
      <c r="AW2001" s="4">
        <v>62</v>
      </c>
      <c r="AX2001" s="4">
        <v>23</v>
      </c>
      <c r="AY2001" s="4">
        <v>20</v>
      </c>
      <c r="AZ2001" s="4">
        <v>19</v>
      </c>
      <c r="BA2001" s="4">
        <v>47</v>
      </c>
      <c r="BB2001" s="4">
        <v>10</v>
      </c>
      <c r="BC2001" s="4">
        <v>13</v>
      </c>
      <c r="BD2001" s="4">
        <v>12</v>
      </c>
      <c r="BE2001" s="4">
        <v>6</v>
      </c>
      <c r="BF2001" s="4">
        <v>6</v>
      </c>
      <c r="BG2001" s="4">
        <v>1558</v>
      </c>
      <c r="BH2001" s="4">
        <v>335</v>
      </c>
      <c r="BI2001" s="4">
        <v>1</v>
      </c>
      <c r="BJ2001" s="4">
        <v>66</v>
      </c>
      <c r="BK2001" s="4">
        <v>65</v>
      </c>
      <c r="BL2001" s="4">
        <v>46</v>
      </c>
      <c r="BM2001" s="4">
        <v>65</v>
      </c>
      <c r="BN2001" s="4">
        <v>25</v>
      </c>
    </row>
    <row r="2002" spans="1:66" ht="30" customHeight="1" x14ac:dyDescent="0.25">
      <c r="A2002" s="15" t="s">
        <v>7975</v>
      </c>
      <c r="B2002" s="4">
        <v>21</v>
      </c>
      <c r="C2002" s="4">
        <v>72</v>
      </c>
      <c r="D2002" s="4">
        <v>77</v>
      </c>
      <c r="E2002" s="5" t="s">
        <v>1838</v>
      </c>
      <c r="F2002" s="5" t="str">
        <f t="shared" si="169"/>
        <v>SC Freiburg</v>
      </c>
      <c r="G2002" s="25" t="str">
        <f t="shared" si="170"/>
        <v>2021 ~ 2027</v>
      </c>
      <c r="H2002" s="5" t="str">
        <f t="shared" si="172"/>
        <v>2027</v>
      </c>
      <c r="I2002" s="4" t="s">
        <v>426</v>
      </c>
      <c r="J2002" s="4" t="s">
        <v>67</v>
      </c>
      <c r="K2002" s="4" t="s">
        <v>68</v>
      </c>
      <c r="L2002" s="4">
        <v>73</v>
      </c>
      <c r="M2002" s="4" t="s">
        <v>206</v>
      </c>
      <c r="N2002" s="4">
        <v>5</v>
      </c>
      <c r="O2002" s="6" t="s">
        <v>6995</v>
      </c>
      <c r="P2002" s="6" t="s">
        <v>7026</v>
      </c>
      <c r="Q2002" s="6" t="s">
        <v>7535</v>
      </c>
      <c r="R2002" s="4">
        <v>292</v>
      </c>
      <c r="S2002" s="4">
        <v>69</v>
      </c>
      <c r="T2002" s="4">
        <v>62</v>
      </c>
      <c r="U2002" s="4">
        <v>39</v>
      </c>
      <c r="V2002" s="4">
        <v>70</v>
      </c>
      <c r="W2002" s="4">
        <v>52</v>
      </c>
      <c r="X2002" s="4">
        <v>325</v>
      </c>
      <c r="Y2002" s="4">
        <v>75</v>
      </c>
      <c r="Z2002" s="4">
        <v>60</v>
      </c>
      <c r="AA2002" s="4">
        <v>59</v>
      </c>
      <c r="AB2002" s="4">
        <v>58</v>
      </c>
      <c r="AC2002" s="4">
        <v>73</v>
      </c>
      <c r="AD2002" s="4">
        <v>377</v>
      </c>
      <c r="AE2002" s="4">
        <v>81</v>
      </c>
      <c r="AF2002" s="4">
        <v>76</v>
      </c>
      <c r="AG2002" s="4">
        <v>77</v>
      </c>
      <c r="AH2002" s="4">
        <v>68</v>
      </c>
      <c r="AI2002" s="4">
        <v>75</v>
      </c>
      <c r="AJ2002" s="4">
        <v>288</v>
      </c>
      <c r="AK2002" s="4">
        <v>60</v>
      </c>
      <c r="AL2002" s="4">
        <v>58</v>
      </c>
      <c r="AM2002" s="4">
        <v>62</v>
      </c>
      <c r="AN2002" s="4">
        <v>54</v>
      </c>
      <c r="AO2002" s="4">
        <v>54</v>
      </c>
      <c r="AP2002" s="4">
        <v>300</v>
      </c>
      <c r="AQ2002" s="4">
        <v>55</v>
      </c>
      <c r="AR2002" s="4">
        <v>51</v>
      </c>
      <c r="AS2002" s="4">
        <v>71</v>
      </c>
      <c r="AT2002" s="4">
        <v>70</v>
      </c>
      <c r="AU2002" s="4">
        <v>53</v>
      </c>
      <c r="AV2002" s="4">
        <v>60</v>
      </c>
      <c r="AW2002" s="4">
        <v>138</v>
      </c>
      <c r="AX2002" s="4">
        <v>45</v>
      </c>
      <c r="AY2002" s="4">
        <v>46</v>
      </c>
      <c r="AZ2002" s="4">
        <v>47</v>
      </c>
      <c r="BA2002" s="4">
        <v>47</v>
      </c>
      <c r="BB2002" s="4">
        <v>10</v>
      </c>
      <c r="BC2002" s="4">
        <v>15</v>
      </c>
      <c r="BD2002" s="4">
        <v>9</v>
      </c>
      <c r="BE2002" s="4">
        <v>8</v>
      </c>
      <c r="BF2002" s="4">
        <v>5</v>
      </c>
      <c r="BG2002" s="4">
        <v>1767</v>
      </c>
      <c r="BH2002" s="4">
        <v>381</v>
      </c>
      <c r="BI2002" s="4">
        <v>1</v>
      </c>
      <c r="BJ2002" s="4">
        <v>78</v>
      </c>
      <c r="BK2002" s="4">
        <v>60</v>
      </c>
      <c r="BL2002" s="4">
        <v>67</v>
      </c>
      <c r="BM2002" s="4">
        <v>74</v>
      </c>
      <c r="BN2002" s="4">
        <v>46</v>
      </c>
    </row>
    <row r="2003" spans="1:66" ht="30" customHeight="1" x14ac:dyDescent="0.25">
      <c r="A2003" s="15" t="s">
        <v>2216</v>
      </c>
      <c r="B2003" s="4">
        <v>22</v>
      </c>
      <c r="C2003" s="4">
        <v>74</v>
      </c>
      <c r="D2003" s="4">
        <v>80</v>
      </c>
      <c r="E2003" s="5" t="s">
        <v>2217</v>
      </c>
      <c r="F2003" s="5" t="str">
        <f t="shared" si="169"/>
        <v>Nottingham Forest</v>
      </c>
      <c r="G2003" s="25" t="str">
        <f t="shared" si="170"/>
        <v>2022 ~ 2026</v>
      </c>
      <c r="H2003" s="5" t="str">
        <f t="shared" si="172"/>
        <v>2026</v>
      </c>
      <c r="I2003" s="4" t="s">
        <v>283</v>
      </c>
      <c r="J2003" s="4" t="s">
        <v>91</v>
      </c>
      <c r="K2003" s="4" t="s">
        <v>68</v>
      </c>
      <c r="L2003" s="4">
        <v>74</v>
      </c>
      <c r="M2003" s="4" t="s">
        <v>406</v>
      </c>
      <c r="N2003" s="4">
        <v>6</v>
      </c>
      <c r="O2003" s="6" t="s">
        <v>6919</v>
      </c>
      <c r="P2003" s="6" t="s">
        <v>7130</v>
      </c>
      <c r="Q2003" s="6" t="s">
        <v>7361</v>
      </c>
      <c r="R2003" s="4">
        <v>280</v>
      </c>
      <c r="S2003" s="4">
        <v>74</v>
      </c>
      <c r="T2003" s="4">
        <v>43</v>
      </c>
      <c r="U2003" s="4">
        <v>54</v>
      </c>
      <c r="V2003" s="4">
        <v>73</v>
      </c>
      <c r="W2003" s="4">
        <v>36</v>
      </c>
      <c r="X2003" s="4">
        <v>327</v>
      </c>
      <c r="Y2003" s="4">
        <v>73</v>
      </c>
      <c r="Z2003" s="4">
        <v>58</v>
      </c>
      <c r="AA2003" s="4">
        <v>55</v>
      </c>
      <c r="AB2003" s="4">
        <v>68</v>
      </c>
      <c r="AC2003" s="4">
        <v>73</v>
      </c>
      <c r="AD2003" s="4">
        <v>366</v>
      </c>
      <c r="AE2003" s="4">
        <v>74</v>
      </c>
      <c r="AF2003" s="4">
        <v>75</v>
      </c>
      <c r="AG2003" s="4">
        <v>73</v>
      </c>
      <c r="AH2003" s="4">
        <v>71</v>
      </c>
      <c r="AI2003" s="4">
        <v>73</v>
      </c>
      <c r="AJ2003" s="4">
        <v>294</v>
      </c>
      <c r="AK2003" s="4">
        <v>55</v>
      </c>
      <c r="AL2003" s="4">
        <v>65</v>
      </c>
      <c r="AM2003" s="4">
        <v>74</v>
      </c>
      <c r="AN2003" s="4">
        <v>57</v>
      </c>
      <c r="AO2003" s="4">
        <v>43</v>
      </c>
      <c r="AP2003" s="4">
        <v>293</v>
      </c>
      <c r="AQ2003" s="4">
        <v>66</v>
      </c>
      <c r="AR2003" s="4">
        <v>72</v>
      </c>
      <c r="AS2003" s="4">
        <v>52</v>
      </c>
      <c r="AT2003" s="4">
        <v>58</v>
      </c>
      <c r="AU2003" s="4">
        <v>45</v>
      </c>
      <c r="AV2003" s="4">
        <v>67</v>
      </c>
      <c r="AW2003" s="4">
        <v>212</v>
      </c>
      <c r="AX2003" s="4">
        <v>69</v>
      </c>
      <c r="AY2003" s="4">
        <v>74</v>
      </c>
      <c r="AZ2003" s="4">
        <v>69</v>
      </c>
      <c r="BA2003" s="4">
        <v>57</v>
      </c>
      <c r="BB2003" s="4">
        <v>10</v>
      </c>
      <c r="BC2003" s="4">
        <v>11</v>
      </c>
      <c r="BD2003" s="4">
        <v>7</v>
      </c>
      <c r="BE2003" s="4">
        <v>14</v>
      </c>
      <c r="BF2003" s="4">
        <v>15</v>
      </c>
      <c r="BG2003" s="4">
        <v>1829</v>
      </c>
      <c r="BH2003" s="4">
        <v>395</v>
      </c>
      <c r="BI2003" s="4">
        <v>1</v>
      </c>
      <c r="BJ2003" s="4">
        <v>75</v>
      </c>
      <c r="BK2003" s="4">
        <v>46</v>
      </c>
      <c r="BL2003" s="4">
        <v>68</v>
      </c>
      <c r="BM2003" s="4">
        <v>73</v>
      </c>
      <c r="BN2003" s="4">
        <v>70</v>
      </c>
    </row>
    <row r="2004" spans="1:66" ht="30" customHeight="1" x14ac:dyDescent="0.25">
      <c r="A2004" s="15" t="s">
        <v>2881</v>
      </c>
      <c r="B2004" s="4">
        <v>21</v>
      </c>
      <c r="C2004" s="4">
        <v>68</v>
      </c>
      <c r="D2004" s="4">
        <v>77</v>
      </c>
      <c r="E2004" s="5" t="s">
        <v>2882</v>
      </c>
      <c r="F2004" s="5" t="str">
        <f t="shared" si="169"/>
        <v>Werder Bremen</v>
      </c>
      <c r="G2004" s="25" t="str">
        <f t="shared" si="170"/>
        <v>2019 ~ 2024</v>
      </c>
      <c r="H2004" s="5" t="str">
        <f t="shared" si="172"/>
        <v>2024</v>
      </c>
      <c r="I2004" s="4" t="s">
        <v>2883</v>
      </c>
      <c r="J2004" s="4" t="s">
        <v>125</v>
      </c>
      <c r="K2004" s="4" t="s">
        <v>68</v>
      </c>
      <c r="L2004" s="4">
        <v>70</v>
      </c>
      <c r="M2004" s="4" t="s">
        <v>106</v>
      </c>
      <c r="N2004" s="4">
        <v>9</v>
      </c>
      <c r="O2004" s="6" t="s">
        <v>7117</v>
      </c>
      <c r="P2004" s="6" t="s">
        <v>7001</v>
      </c>
      <c r="Q2004" s="6" t="s">
        <v>7402</v>
      </c>
      <c r="R2004" s="4">
        <v>306</v>
      </c>
      <c r="S2004" s="4">
        <v>46</v>
      </c>
      <c r="T2004" s="4">
        <v>70</v>
      </c>
      <c r="U2004" s="4">
        <v>68</v>
      </c>
      <c r="V2004" s="4">
        <v>68</v>
      </c>
      <c r="W2004" s="4">
        <v>54</v>
      </c>
      <c r="X2004" s="4">
        <v>292</v>
      </c>
      <c r="Y2004" s="4">
        <v>71</v>
      </c>
      <c r="Z2004" s="4">
        <v>51</v>
      </c>
      <c r="AA2004" s="4">
        <v>42</v>
      </c>
      <c r="AB2004" s="4">
        <v>55</v>
      </c>
      <c r="AC2004" s="4">
        <v>73</v>
      </c>
      <c r="AD2004" s="4">
        <v>280</v>
      </c>
      <c r="AE2004" s="4">
        <v>63</v>
      </c>
      <c r="AF2004" s="4">
        <v>70</v>
      </c>
      <c r="AG2004" s="4">
        <v>42</v>
      </c>
      <c r="AH2004" s="4">
        <v>67</v>
      </c>
      <c r="AI2004" s="4">
        <v>38</v>
      </c>
      <c r="AJ2004" s="4">
        <v>334</v>
      </c>
      <c r="AK2004" s="4">
        <v>65</v>
      </c>
      <c r="AL2004" s="4">
        <v>71</v>
      </c>
      <c r="AM2004" s="4">
        <v>71</v>
      </c>
      <c r="AN2004" s="4">
        <v>69</v>
      </c>
      <c r="AO2004" s="4">
        <v>58</v>
      </c>
      <c r="AP2004" s="4">
        <v>289</v>
      </c>
      <c r="AQ2004" s="4">
        <v>60</v>
      </c>
      <c r="AR2004" s="4">
        <v>33</v>
      </c>
      <c r="AS2004" s="4">
        <v>64</v>
      </c>
      <c r="AT2004" s="4">
        <v>67</v>
      </c>
      <c r="AU2004" s="4">
        <v>65</v>
      </c>
      <c r="AV2004" s="4">
        <v>65</v>
      </c>
      <c r="AW2004" s="4">
        <v>104</v>
      </c>
      <c r="AX2004" s="4">
        <v>32</v>
      </c>
      <c r="AY2004" s="4">
        <v>42</v>
      </c>
      <c r="AZ2004" s="4">
        <v>30</v>
      </c>
      <c r="BA2004" s="4">
        <v>49</v>
      </c>
      <c r="BB2004" s="4">
        <v>11</v>
      </c>
      <c r="BC2004" s="4">
        <v>8</v>
      </c>
      <c r="BD2004" s="4">
        <v>13</v>
      </c>
      <c r="BE2004" s="4">
        <v>9</v>
      </c>
      <c r="BF2004" s="4">
        <v>8</v>
      </c>
      <c r="BG2004" s="4">
        <v>1654</v>
      </c>
      <c r="BH2004" s="4">
        <v>365</v>
      </c>
      <c r="BI2004" s="4">
        <v>1</v>
      </c>
      <c r="BJ2004" s="4">
        <v>67</v>
      </c>
      <c r="BK2004" s="4">
        <v>65</v>
      </c>
      <c r="BL2004" s="4">
        <v>59</v>
      </c>
      <c r="BM2004" s="4">
        <v>67</v>
      </c>
      <c r="BN2004" s="4">
        <v>39</v>
      </c>
    </row>
    <row r="2005" spans="1:66" ht="30" customHeight="1" x14ac:dyDescent="0.25">
      <c r="A2005" s="15" t="s">
        <v>1500</v>
      </c>
      <c r="B2005" s="4">
        <v>21</v>
      </c>
      <c r="C2005" s="4">
        <v>75</v>
      </c>
      <c r="D2005" s="4">
        <v>82</v>
      </c>
      <c r="E2005" s="5" t="s">
        <v>1501</v>
      </c>
      <c r="F2005" s="5" t="str">
        <f t="shared" si="169"/>
        <v>Roma</v>
      </c>
      <c r="G2005" s="25" t="str">
        <f t="shared" si="170"/>
        <v>2020 ~ 2025</v>
      </c>
      <c r="H2005" s="5" t="str">
        <f t="shared" si="172"/>
        <v>2025</v>
      </c>
      <c r="I2005" s="4" t="s">
        <v>97</v>
      </c>
      <c r="J2005" s="4" t="s">
        <v>253</v>
      </c>
      <c r="K2005" s="4" t="s">
        <v>68</v>
      </c>
      <c r="L2005" s="4">
        <v>78</v>
      </c>
      <c r="M2005" s="4" t="s">
        <v>206</v>
      </c>
      <c r="N2005" s="4">
        <v>7</v>
      </c>
      <c r="O2005" s="6" t="s">
        <v>7307</v>
      </c>
      <c r="P2005" s="6" t="s">
        <v>7010</v>
      </c>
      <c r="Q2005" s="6" t="s">
        <v>7362</v>
      </c>
      <c r="R2005" s="4">
        <v>324</v>
      </c>
      <c r="S2005" s="4">
        <v>75</v>
      </c>
      <c r="T2005" s="4">
        <v>58</v>
      </c>
      <c r="U2005" s="4">
        <v>45</v>
      </c>
      <c r="V2005" s="4">
        <v>77</v>
      </c>
      <c r="W2005" s="4">
        <v>69</v>
      </c>
      <c r="X2005" s="4">
        <v>372</v>
      </c>
      <c r="Y2005" s="4">
        <v>80</v>
      </c>
      <c r="Z2005" s="4">
        <v>75</v>
      </c>
      <c r="AA2005" s="4">
        <v>72</v>
      </c>
      <c r="AB2005" s="4">
        <v>66</v>
      </c>
      <c r="AC2005" s="4">
        <v>79</v>
      </c>
      <c r="AD2005" s="4">
        <v>393</v>
      </c>
      <c r="AE2005" s="4">
        <v>83</v>
      </c>
      <c r="AF2005" s="4">
        <v>83</v>
      </c>
      <c r="AG2005" s="4">
        <v>80</v>
      </c>
      <c r="AH2005" s="4">
        <v>72</v>
      </c>
      <c r="AI2005" s="4">
        <v>75</v>
      </c>
      <c r="AJ2005" s="4">
        <v>325</v>
      </c>
      <c r="AK2005" s="4">
        <v>72</v>
      </c>
      <c r="AL2005" s="4">
        <v>59</v>
      </c>
      <c r="AM2005" s="4">
        <v>82</v>
      </c>
      <c r="AN2005" s="4">
        <v>46</v>
      </c>
      <c r="AO2005" s="4">
        <v>66</v>
      </c>
      <c r="AP2005" s="4">
        <v>346</v>
      </c>
      <c r="AQ2005" s="4">
        <v>65</v>
      </c>
      <c r="AR2005" s="4">
        <v>64</v>
      </c>
      <c r="AS2005" s="4">
        <v>75</v>
      </c>
      <c r="AT2005" s="4">
        <v>73</v>
      </c>
      <c r="AU2005" s="4">
        <v>69</v>
      </c>
      <c r="AV2005" s="4">
        <v>72</v>
      </c>
      <c r="AW2005" s="4">
        <v>196</v>
      </c>
      <c r="AX2005" s="4">
        <v>66</v>
      </c>
      <c r="AY2005" s="4">
        <v>67</v>
      </c>
      <c r="AZ2005" s="4">
        <v>63</v>
      </c>
      <c r="BA2005" s="4">
        <v>45</v>
      </c>
      <c r="BB2005" s="4">
        <v>10</v>
      </c>
      <c r="BC2005" s="4">
        <v>5</v>
      </c>
      <c r="BD2005" s="4">
        <v>7</v>
      </c>
      <c r="BE2005" s="4">
        <v>8</v>
      </c>
      <c r="BF2005" s="4">
        <v>15</v>
      </c>
      <c r="BG2005" s="4">
        <v>2001</v>
      </c>
      <c r="BH2005" s="4">
        <v>423</v>
      </c>
      <c r="BI2005" s="4">
        <v>1</v>
      </c>
      <c r="BJ2005" s="4">
        <v>83</v>
      </c>
      <c r="BK2005" s="4">
        <v>64</v>
      </c>
      <c r="BL2005" s="4">
        <v>74</v>
      </c>
      <c r="BM2005" s="4">
        <v>79</v>
      </c>
      <c r="BN2005" s="4">
        <v>64</v>
      </c>
    </row>
    <row r="2006" spans="1:66" ht="30" customHeight="1" x14ac:dyDescent="0.25">
      <c r="A2006" s="15" t="s">
        <v>1246</v>
      </c>
      <c r="B2006" s="4">
        <v>23</v>
      </c>
      <c r="C2006" s="4" t="s">
        <v>1031</v>
      </c>
      <c r="D2006" s="4" t="s">
        <v>165</v>
      </c>
      <c r="E2006" s="5" t="s">
        <v>7992</v>
      </c>
      <c r="F2006" s="5" t="str">
        <f t="shared" si="169"/>
        <v>Aston Villa</v>
      </c>
      <c r="G2006" s="25" t="str">
        <f t="shared" si="170"/>
        <v>Jun 30, 2024 A Prestamo</v>
      </c>
      <c r="H2006" s="5">
        <v>0</v>
      </c>
      <c r="I2006" s="4" t="s">
        <v>359</v>
      </c>
      <c r="J2006" s="4" t="s">
        <v>235</v>
      </c>
      <c r="K2006" s="4" t="s">
        <v>77</v>
      </c>
      <c r="L2006" s="4">
        <v>79</v>
      </c>
      <c r="M2006" s="4" t="s">
        <v>69</v>
      </c>
      <c r="N2006" s="4">
        <v>3</v>
      </c>
      <c r="O2006" s="6" t="s">
        <v>7059</v>
      </c>
      <c r="P2006" s="6" t="s">
        <v>6973</v>
      </c>
      <c r="Q2006" s="6">
        <v>0</v>
      </c>
      <c r="R2006" s="4">
        <v>353</v>
      </c>
      <c r="S2006" s="4">
        <v>73</v>
      </c>
      <c r="T2006" s="4" t="s">
        <v>527</v>
      </c>
      <c r="U2006" s="4">
        <v>64</v>
      </c>
      <c r="V2006" s="4" t="s">
        <v>1248</v>
      </c>
      <c r="W2006" s="4">
        <v>64</v>
      </c>
      <c r="X2006" s="4">
        <v>364</v>
      </c>
      <c r="Y2006" s="4" t="s">
        <v>445</v>
      </c>
      <c r="Z2006" s="4">
        <v>74</v>
      </c>
      <c r="AA2006" s="4">
        <v>60</v>
      </c>
      <c r="AB2006" s="4">
        <v>73</v>
      </c>
      <c r="AC2006" s="4" t="s">
        <v>1177</v>
      </c>
      <c r="AD2006" s="4">
        <v>373</v>
      </c>
      <c r="AE2006" s="4">
        <v>74</v>
      </c>
      <c r="AF2006" s="4" t="s">
        <v>1249</v>
      </c>
      <c r="AG2006" s="4" t="s">
        <v>1250</v>
      </c>
      <c r="AH2006" s="4">
        <v>80</v>
      </c>
      <c r="AI2006" s="4">
        <v>76</v>
      </c>
      <c r="AJ2006" s="4">
        <v>397</v>
      </c>
      <c r="AK2006" s="4">
        <v>84</v>
      </c>
      <c r="AL2006" s="4">
        <v>75</v>
      </c>
      <c r="AM2006" s="4">
        <v>75</v>
      </c>
      <c r="AN2006" s="4">
        <v>86</v>
      </c>
      <c r="AO2006" s="4">
        <v>77</v>
      </c>
      <c r="AP2006" s="4">
        <v>364</v>
      </c>
      <c r="AQ2006" s="4">
        <v>87</v>
      </c>
      <c r="AR2006" s="4" t="s">
        <v>1251</v>
      </c>
      <c r="AS2006" s="4" t="s">
        <v>1252</v>
      </c>
      <c r="AT2006" s="4" t="s">
        <v>1253</v>
      </c>
      <c r="AU2006" s="4">
        <v>60</v>
      </c>
      <c r="AV2006" s="4">
        <v>74</v>
      </c>
      <c r="AW2006" s="4">
        <v>175</v>
      </c>
      <c r="AX2006" s="4" t="s">
        <v>1254</v>
      </c>
      <c r="AY2006" s="4">
        <v>63</v>
      </c>
      <c r="AZ2006" s="4">
        <v>58</v>
      </c>
      <c r="BA2006" s="4">
        <v>48</v>
      </c>
      <c r="BB2006" s="4">
        <v>8</v>
      </c>
      <c r="BC2006" s="4">
        <v>11</v>
      </c>
      <c r="BD2006" s="4">
        <v>11</v>
      </c>
      <c r="BE2006" s="4">
        <v>13</v>
      </c>
      <c r="BF2006" s="4">
        <v>5</v>
      </c>
      <c r="BG2006" s="4">
        <v>2074</v>
      </c>
      <c r="BH2006" s="4">
        <v>446</v>
      </c>
      <c r="BI2006" s="4">
        <v>2</v>
      </c>
      <c r="BJ2006" s="4">
        <v>76</v>
      </c>
      <c r="BK2006" s="4">
        <v>76</v>
      </c>
      <c r="BL2006" s="4">
        <v>74</v>
      </c>
      <c r="BM2006" s="4">
        <v>77</v>
      </c>
      <c r="BN2006" s="4">
        <v>60</v>
      </c>
    </row>
    <row r="2007" spans="1:66" ht="30" customHeight="1" x14ac:dyDescent="0.25">
      <c r="A2007" s="15" t="s">
        <v>7717</v>
      </c>
      <c r="B2007" s="4">
        <v>33</v>
      </c>
      <c r="C2007" s="4">
        <v>82</v>
      </c>
      <c r="D2007" s="4">
        <v>82</v>
      </c>
      <c r="E2007" s="5" t="s">
        <v>898</v>
      </c>
      <c r="F2007" s="5" t="str">
        <f t="shared" si="169"/>
        <v>Real Madrid</v>
      </c>
      <c r="G2007" s="25" t="str">
        <f t="shared" si="170"/>
        <v>2010 ~ 2024</v>
      </c>
      <c r="H2007" s="5" t="str">
        <f t="shared" ref="H2007:H2020" si="173">RIGHT(G2007, 4)</f>
        <v>2024</v>
      </c>
      <c r="I2007" s="4" t="s">
        <v>146</v>
      </c>
      <c r="J2007" s="4" t="s">
        <v>67</v>
      </c>
      <c r="K2007" s="4" t="s">
        <v>68</v>
      </c>
      <c r="L2007" s="4">
        <v>82</v>
      </c>
      <c r="M2007" s="4" t="s">
        <v>189</v>
      </c>
      <c r="N2007" s="4">
        <v>0</v>
      </c>
      <c r="O2007" s="6" t="s">
        <v>6900</v>
      </c>
      <c r="P2007" s="6" t="s">
        <v>7176</v>
      </c>
      <c r="Q2007" s="6" t="s">
        <v>7177</v>
      </c>
      <c r="R2007" s="4">
        <v>301</v>
      </c>
      <c r="S2007" s="4">
        <v>70</v>
      </c>
      <c r="T2007" s="4">
        <v>32</v>
      </c>
      <c r="U2007" s="4">
        <v>79</v>
      </c>
      <c r="V2007" s="4">
        <v>82</v>
      </c>
      <c r="W2007" s="4">
        <v>38</v>
      </c>
      <c r="X2007" s="4">
        <v>302</v>
      </c>
      <c r="Y2007" s="4">
        <v>64</v>
      </c>
      <c r="Z2007" s="4">
        <v>55</v>
      </c>
      <c r="AA2007" s="4">
        <v>37</v>
      </c>
      <c r="AB2007" s="4">
        <v>67</v>
      </c>
      <c r="AC2007" s="4">
        <v>79</v>
      </c>
      <c r="AD2007" s="4">
        <v>370</v>
      </c>
      <c r="AE2007" s="4">
        <v>69</v>
      </c>
      <c r="AF2007" s="4">
        <v>79</v>
      </c>
      <c r="AG2007" s="4">
        <v>65</v>
      </c>
      <c r="AH2007" s="4">
        <v>81</v>
      </c>
      <c r="AI2007" s="4">
        <v>76</v>
      </c>
      <c r="AJ2007" s="4">
        <v>325</v>
      </c>
      <c r="AK2007" s="4">
        <v>54</v>
      </c>
      <c r="AL2007" s="4">
        <v>84</v>
      </c>
      <c r="AM2007" s="4">
        <v>80</v>
      </c>
      <c r="AN2007" s="4">
        <v>79</v>
      </c>
      <c r="AO2007" s="4">
        <v>28</v>
      </c>
      <c r="AP2007" s="4">
        <v>297</v>
      </c>
      <c r="AQ2007" s="4">
        <v>80</v>
      </c>
      <c r="AR2007" s="4">
        <v>82</v>
      </c>
      <c r="AS2007" s="4">
        <v>37</v>
      </c>
      <c r="AT2007" s="4">
        <v>53</v>
      </c>
      <c r="AU2007" s="4">
        <v>45</v>
      </c>
      <c r="AV2007" s="4">
        <v>75</v>
      </c>
      <c r="AW2007" s="4">
        <v>246</v>
      </c>
      <c r="AX2007" s="4">
        <v>82</v>
      </c>
      <c r="AY2007" s="4">
        <v>83</v>
      </c>
      <c r="AZ2007" s="4">
        <v>81</v>
      </c>
      <c r="BA2007" s="4">
        <v>51</v>
      </c>
      <c r="BB2007" s="4">
        <v>12</v>
      </c>
      <c r="BC2007" s="4">
        <v>7</v>
      </c>
      <c r="BD2007" s="4">
        <v>10</v>
      </c>
      <c r="BE2007" s="4">
        <v>15</v>
      </c>
      <c r="BF2007" s="4">
        <v>7</v>
      </c>
      <c r="BG2007" s="4">
        <v>1892</v>
      </c>
      <c r="BH2007" s="4">
        <v>413</v>
      </c>
      <c r="BI2007" s="4">
        <v>2</v>
      </c>
      <c r="BJ2007" s="4">
        <v>75</v>
      </c>
      <c r="BK2007" s="4">
        <v>37</v>
      </c>
      <c r="BL2007" s="4">
        <v>68</v>
      </c>
      <c r="BM2007" s="4">
        <v>71</v>
      </c>
      <c r="BN2007" s="4">
        <v>82</v>
      </c>
    </row>
    <row r="2008" spans="1:66" ht="30" customHeight="1" x14ac:dyDescent="0.25">
      <c r="A2008" s="15" t="s">
        <v>4495</v>
      </c>
      <c r="B2008" s="4">
        <v>27</v>
      </c>
      <c r="C2008" s="4">
        <v>81</v>
      </c>
      <c r="D2008" s="4">
        <v>81</v>
      </c>
      <c r="E2008" s="5" t="s">
        <v>6529</v>
      </c>
      <c r="F2008" s="5" t="str">
        <f t="shared" si="169"/>
        <v>Atlético Mineiro</v>
      </c>
      <c r="G2008" s="25" t="str">
        <f t="shared" si="170"/>
        <v>2023 ~ 2026</v>
      </c>
      <c r="H2008" s="5" t="str">
        <f t="shared" si="173"/>
        <v>2026</v>
      </c>
      <c r="I2008" s="4" t="s">
        <v>146</v>
      </c>
      <c r="J2008" s="4" t="s">
        <v>125</v>
      </c>
      <c r="K2008" s="4" t="s">
        <v>68</v>
      </c>
      <c r="L2008" s="4">
        <v>81</v>
      </c>
      <c r="M2008" s="4" t="s">
        <v>69</v>
      </c>
      <c r="N2008" s="4">
        <v>0</v>
      </c>
      <c r="O2008" s="6" t="s">
        <v>7032</v>
      </c>
      <c r="P2008" s="6" t="s">
        <v>7008</v>
      </c>
      <c r="Q2008" s="6" t="s">
        <v>6881</v>
      </c>
      <c r="R2008" s="4">
        <v>351</v>
      </c>
      <c r="S2008" s="4">
        <v>67</v>
      </c>
      <c r="T2008" s="4">
        <v>72</v>
      </c>
      <c r="U2008" s="4">
        <v>64</v>
      </c>
      <c r="V2008" s="4">
        <v>85</v>
      </c>
      <c r="W2008" s="4">
        <v>63</v>
      </c>
      <c r="X2008" s="4">
        <v>389</v>
      </c>
      <c r="Y2008" s="4">
        <v>84</v>
      </c>
      <c r="Z2008" s="4">
        <v>70</v>
      </c>
      <c r="AA2008" s="4">
        <v>67</v>
      </c>
      <c r="AB2008" s="4">
        <v>83</v>
      </c>
      <c r="AC2008" s="4">
        <v>85</v>
      </c>
      <c r="AD2008" s="4">
        <v>386</v>
      </c>
      <c r="AE2008" s="4">
        <v>85</v>
      </c>
      <c r="AF2008" s="4">
        <v>79</v>
      </c>
      <c r="AG2008" s="4">
        <v>75</v>
      </c>
      <c r="AH2008" s="4">
        <v>80</v>
      </c>
      <c r="AI2008" s="4">
        <v>67</v>
      </c>
      <c r="AJ2008" s="4">
        <v>384</v>
      </c>
      <c r="AK2008" s="4">
        <v>75</v>
      </c>
      <c r="AL2008" s="4">
        <v>81</v>
      </c>
      <c r="AM2008" s="4">
        <v>75</v>
      </c>
      <c r="AN2008" s="4">
        <v>74</v>
      </c>
      <c r="AO2008" s="4">
        <v>79</v>
      </c>
      <c r="AP2008" s="4">
        <v>319</v>
      </c>
      <c r="AQ2008" s="4">
        <v>54</v>
      </c>
      <c r="AR2008" s="4">
        <v>53</v>
      </c>
      <c r="AS2008" s="4">
        <v>82</v>
      </c>
      <c r="AT2008" s="4">
        <v>75</v>
      </c>
      <c r="AU2008" s="4">
        <v>55</v>
      </c>
      <c r="AV2008" s="4">
        <v>78</v>
      </c>
      <c r="AW2008" s="4">
        <v>144</v>
      </c>
      <c r="AX2008" s="4">
        <v>50</v>
      </c>
      <c r="AY2008" s="4">
        <v>52</v>
      </c>
      <c r="AZ2008" s="4">
        <v>42</v>
      </c>
      <c r="BA2008" s="4">
        <v>45</v>
      </c>
      <c r="BB2008" s="4">
        <v>8</v>
      </c>
      <c r="BC2008" s="4">
        <v>9</v>
      </c>
      <c r="BD2008" s="4">
        <v>12</v>
      </c>
      <c r="BE2008" s="4">
        <v>8</v>
      </c>
      <c r="BF2008" s="4">
        <v>8</v>
      </c>
      <c r="BG2008" s="4">
        <v>2018</v>
      </c>
      <c r="BH2008" s="4">
        <v>437</v>
      </c>
      <c r="BI2008" s="4">
        <v>1</v>
      </c>
      <c r="BJ2008" s="4">
        <v>82</v>
      </c>
      <c r="BK2008" s="4">
        <v>73</v>
      </c>
      <c r="BL2008" s="4">
        <v>77</v>
      </c>
      <c r="BM2008" s="4">
        <v>82</v>
      </c>
      <c r="BN2008" s="4">
        <v>52</v>
      </c>
    </row>
    <row r="2009" spans="1:66" ht="30" customHeight="1" x14ac:dyDescent="0.25">
      <c r="A2009" s="15" t="s">
        <v>4080</v>
      </c>
      <c r="B2009" s="4">
        <v>36</v>
      </c>
      <c r="C2009" s="4">
        <v>73</v>
      </c>
      <c r="D2009" s="4">
        <v>73</v>
      </c>
      <c r="E2009" s="5" t="s">
        <v>4081</v>
      </c>
      <c r="F2009" s="5" t="str">
        <f t="shared" si="169"/>
        <v>Adana Demirspor</v>
      </c>
      <c r="G2009" s="25" t="str">
        <f t="shared" si="170"/>
        <v>2023 ~ 2024</v>
      </c>
      <c r="H2009" s="5" t="str">
        <f t="shared" si="173"/>
        <v>2024</v>
      </c>
      <c r="I2009" s="4" t="s">
        <v>241</v>
      </c>
      <c r="J2009" s="4" t="s">
        <v>91</v>
      </c>
      <c r="K2009" s="4" t="s">
        <v>68</v>
      </c>
      <c r="L2009" s="4">
        <v>73</v>
      </c>
      <c r="M2009" s="4" t="s">
        <v>294</v>
      </c>
      <c r="N2009" s="4">
        <v>0</v>
      </c>
      <c r="O2009" s="6" t="s">
        <v>6877</v>
      </c>
      <c r="P2009" s="6" t="s">
        <v>7305</v>
      </c>
      <c r="Q2009" s="6" t="s">
        <v>7222</v>
      </c>
      <c r="R2009" s="4">
        <v>363</v>
      </c>
      <c r="S2009" s="4">
        <v>75</v>
      </c>
      <c r="T2009" s="4">
        <v>70</v>
      </c>
      <c r="U2009" s="4">
        <v>68</v>
      </c>
      <c r="V2009" s="4">
        <v>73</v>
      </c>
      <c r="W2009" s="4">
        <v>77</v>
      </c>
      <c r="X2009" s="4">
        <v>387</v>
      </c>
      <c r="Y2009" s="4">
        <v>79</v>
      </c>
      <c r="Z2009" s="4">
        <v>83</v>
      </c>
      <c r="AA2009" s="4">
        <v>78</v>
      </c>
      <c r="AB2009" s="4">
        <v>72</v>
      </c>
      <c r="AC2009" s="4">
        <v>75</v>
      </c>
      <c r="AD2009" s="4">
        <v>348</v>
      </c>
      <c r="AE2009" s="4">
        <v>68</v>
      </c>
      <c r="AF2009" s="4">
        <v>64</v>
      </c>
      <c r="AG2009" s="4">
        <v>77</v>
      </c>
      <c r="AH2009" s="4">
        <v>60</v>
      </c>
      <c r="AI2009" s="4">
        <v>79</v>
      </c>
      <c r="AJ2009" s="4">
        <v>364</v>
      </c>
      <c r="AK2009" s="4">
        <v>79</v>
      </c>
      <c r="AL2009" s="4">
        <v>76</v>
      </c>
      <c r="AM2009" s="4">
        <v>60</v>
      </c>
      <c r="AN2009" s="4">
        <v>74</v>
      </c>
      <c r="AO2009" s="4">
        <v>75</v>
      </c>
      <c r="AP2009" s="4">
        <v>316</v>
      </c>
      <c r="AQ2009" s="4">
        <v>69</v>
      </c>
      <c r="AR2009" s="4">
        <v>31</v>
      </c>
      <c r="AS2009" s="4">
        <v>69</v>
      </c>
      <c r="AT2009" s="4">
        <v>77</v>
      </c>
      <c r="AU2009" s="4">
        <v>70</v>
      </c>
      <c r="AV2009" s="4">
        <v>79</v>
      </c>
      <c r="AW2009" s="4">
        <v>83</v>
      </c>
      <c r="AX2009" s="4">
        <v>41</v>
      </c>
      <c r="AY2009" s="4">
        <v>22</v>
      </c>
      <c r="AZ2009" s="4">
        <v>20</v>
      </c>
      <c r="BA2009" s="4">
        <v>40</v>
      </c>
      <c r="BB2009" s="4">
        <v>5</v>
      </c>
      <c r="BC2009" s="4">
        <v>10</v>
      </c>
      <c r="BD2009" s="4">
        <v>13</v>
      </c>
      <c r="BE2009" s="4">
        <v>6</v>
      </c>
      <c r="BF2009" s="4">
        <v>6</v>
      </c>
      <c r="BG2009" s="4">
        <v>1901</v>
      </c>
      <c r="BH2009" s="4">
        <v>395</v>
      </c>
      <c r="BI2009" s="4">
        <v>3</v>
      </c>
      <c r="BJ2009" s="4">
        <v>66</v>
      </c>
      <c r="BK2009" s="4">
        <v>73</v>
      </c>
      <c r="BL2009" s="4">
        <v>75</v>
      </c>
      <c r="BM2009" s="4">
        <v>77</v>
      </c>
      <c r="BN2009" s="4">
        <v>34</v>
      </c>
    </row>
    <row r="2010" spans="1:66" ht="30" customHeight="1" x14ac:dyDescent="0.25">
      <c r="A2010" s="15" t="s">
        <v>3711</v>
      </c>
      <c r="B2010" s="4">
        <v>21</v>
      </c>
      <c r="C2010" s="4">
        <v>70</v>
      </c>
      <c r="D2010" s="4">
        <v>81</v>
      </c>
      <c r="E2010" s="5" t="s">
        <v>6714</v>
      </c>
      <c r="F2010" s="5" t="str">
        <f t="shared" si="169"/>
        <v>Famalicão</v>
      </c>
      <c r="G2010" s="25" t="str">
        <f t="shared" si="170"/>
        <v>2023 ~ 2024</v>
      </c>
      <c r="H2010" s="5" t="str">
        <f t="shared" si="173"/>
        <v>2024</v>
      </c>
      <c r="I2010" s="4" t="s">
        <v>283</v>
      </c>
      <c r="J2010" s="4" t="s">
        <v>125</v>
      </c>
      <c r="K2010" s="4" t="s">
        <v>68</v>
      </c>
      <c r="L2010" s="4">
        <v>70</v>
      </c>
      <c r="M2010" s="4" t="s">
        <v>406</v>
      </c>
      <c r="N2010" s="4">
        <v>11</v>
      </c>
      <c r="O2010" s="6" t="s">
        <v>7184</v>
      </c>
      <c r="P2010" s="6" t="s">
        <v>6928</v>
      </c>
      <c r="Q2010" s="6" t="s">
        <v>7365</v>
      </c>
      <c r="R2010" s="4">
        <v>251</v>
      </c>
      <c r="S2010" s="4">
        <v>61</v>
      </c>
      <c r="T2010" s="4">
        <v>35</v>
      </c>
      <c r="U2010" s="4">
        <v>51</v>
      </c>
      <c r="V2010" s="4">
        <v>64</v>
      </c>
      <c r="W2010" s="4">
        <v>40</v>
      </c>
      <c r="X2010" s="4">
        <v>282</v>
      </c>
      <c r="Y2010" s="4">
        <v>74</v>
      </c>
      <c r="Z2010" s="4">
        <v>51</v>
      </c>
      <c r="AA2010" s="4">
        <v>40</v>
      </c>
      <c r="AB2010" s="4">
        <v>47</v>
      </c>
      <c r="AC2010" s="4">
        <v>70</v>
      </c>
      <c r="AD2010" s="4">
        <v>361</v>
      </c>
      <c r="AE2010" s="4">
        <v>84</v>
      </c>
      <c r="AF2010" s="4">
        <v>82</v>
      </c>
      <c r="AG2010" s="4">
        <v>70</v>
      </c>
      <c r="AH2010" s="4">
        <v>66</v>
      </c>
      <c r="AI2010" s="4">
        <v>59</v>
      </c>
      <c r="AJ2010" s="4">
        <v>294</v>
      </c>
      <c r="AK2010" s="4">
        <v>41</v>
      </c>
      <c r="AL2010" s="4">
        <v>73</v>
      </c>
      <c r="AM2010" s="4">
        <v>73</v>
      </c>
      <c r="AN2010" s="4">
        <v>68</v>
      </c>
      <c r="AO2010" s="4">
        <v>39</v>
      </c>
      <c r="AP2010" s="4">
        <v>287</v>
      </c>
      <c r="AQ2010" s="4">
        <v>69</v>
      </c>
      <c r="AR2010" s="4">
        <v>62</v>
      </c>
      <c r="AS2010" s="4">
        <v>60</v>
      </c>
      <c r="AT2010" s="4">
        <v>53</v>
      </c>
      <c r="AU2010" s="4">
        <v>43</v>
      </c>
      <c r="AV2010" s="4">
        <v>65</v>
      </c>
      <c r="AW2010" s="4">
        <v>203</v>
      </c>
      <c r="AX2010" s="4">
        <v>65</v>
      </c>
      <c r="AY2010" s="4">
        <v>72</v>
      </c>
      <c r="AZ2010" s="4">
        <v>66</v>
      </c>
      <c r="BA2010" s="4">
        <v>40</v>
      </c>
      <c r="BB2010" s="4">
        <v>8</v>
      </c>
      <c r="BC2010" s="4">
        <v>6</v>
      </c>
      <c r="BD2010" s="4">
        <v>9</v>
      </c>
      <c r="BE2010" s="4">
        <v>6</v>
      </c>
      <c r="BF2010" s="4">
        <v>11</v>
      </c>
      <c r="BG2010" s="4">
        <v>1718</v>
      </c>
      <c r="BH2010" s="4">
        <v>385</v>
      </c>
      <c r="BI2010" s="4">
        <v>1</v>
      </c>
      <c r="BJ2010" s="4">
        <v>83</v>
      </c>
      <c r="BK2010" s="4">
        <v>39</v>
      </c>
      <c r="BL2010" s="4">
        <v>57</v>
      </c>
      <c r="BM2010" s="4">
        <v>71</v>
      </c>
      <c r="BN2010" s="4">
        <v>65</v>
      </c>
    </row>
    <row r="2011" spans="1:66" ht="30" customHeight="1" x14ac:dyDescent="0.25">
      <c r="A2011" s="15" t="s">
        <v>5470</v>
      </c>
      <c r="B2011" s="4">
        <v>26</v>
      </c>
      <c r="C2011" s="4">
        <v>74</v>
      </c>
      <c r="D2011" s="4">
        <v>74</v>
      </c>
      <c r="E2011" s="5" t="s">
        <v>5471</v>
      </c>
      <c r="F2011" s="5" t="str">
        <f t="shared" si="169"/>
        <v>Clermont</v>
      </c>
      <c r="G2011" s="25" t="str">
        <f t="shared" si="170"/>
        <v>2022 ~ 2024</v>
      </c>
      <c r="H2011" s="5" t="str">
        <f t="shared" si="173"/>
        <v>2024</v>
      </c>
      <c r="I2011" s="4" t="s">
        <v>337</v>
      </c>
      <c r="J2011" s="4" t="s">
        <v>612</v>
      </c>
      <c r="K2011" s="4" t="s">
        <v>77</v>
      </c>
      <c r="L2011" s="4">
        <v>74</v>
      </c>
      <c r="M2011" s="4" t="s">
        <v>130</v>
      </c>
      <c r="N2011" s="4">
        <v>0</v>
      </c>
      <c r="O2011" s="6" t="s">
        <v>7492</v>
      </c>
      <c r="P2011" s="6" t="s">
        <v>6944</v>
      </c>
      <c r="Q2011" s="6" t="s">
        <v>7426</v>
      </c>
      <c r="R2011" s="4">
        <v>290</v>
      </c>
      <c r="S2011" s="4">
        <v>71</v>
      </c>
      <c r="T2011" s="4">
        <v>48</v>
      </c>
      <c r="U2011" s="4">
        <v>62</v>
      </c>
      <c r="V2011" s="4">
        <v>69</v>
      </c>
      <c r="W2011" s="4">
        <v>40</v>
      </c>
      <c r="X2011" s="4">
        <v>295</v>
      </c>
      <c r="Y2011" s="4">
        <v>73</v>
      </c>
      <c r="Z2011" s="4">
        <v>49</v>
      </c>
      <c r="AA2011" s="4">
        <v>37</v>
      </c>
      <c r="AB2011" s="4">
        <v>63</v>
      </c>
      <c r="AC2011" s="4">
        <v>73</v>
      </c>
      <c r="AD2011" s="4">
        <v>343</v>
      </c>
      <c r="AE2011" s="4">
        <v>70</v>
      </c>
      <c r="AF2011" s="4">
        <v>70</v>
      </c>
      <c r="AG2011" s="4">
        <v>70</v>
      </c>
      <c r="AH2011" s="4">
        <v>74</v>
      </c>
      <c r="AI2011" s="4">
        <v>59</v>
      </c>
      <c r="AJ2011" s="4">
        <v>349</v>
      </c>
      <c r="AK2011" s="4">
        <v>55</v>
      </c>
      <c r="AL2011" s="4">
        <v>79</v>
      </c>
      <c r="AM2011" s="4">
        <v>81</v>
      </c>
      <c r="AN2011" s="4">
        <v>84</v>
      </c>
      <c r="AO2011" s="4">
        <v>50</v>
      </c>
      <c r="AP2011" s="4">
        <v>305</v>
      </c>
      <c r="AQ2011" s="4">
        <v>68</v>
      </c>
      <c r="AR2011" s="4">
        <v>69</v>
      </c>
      <c r="AS2011" s="4">
        <v>68</v>
      </c>
      <c r="AT2011" s="4">
        <v>66</v>
      </c>
      <c r="AU2011" s="4">
        <v>34</v>
      </c>
      <c r="AV2011" s="4">
        <v>73</v>
      </c>
      <c r="AW2011" s="4">
        <v>209</v>
      </c>
      <c r="AX2011" s="4">
        <v>70</v>
      </c>
      <c r="AY2011" s="4">
        <v>70</v>
      </c>
      <c r="AZ2011" s="4">
        <v>69</v>
      </c>
      <c r="BA2011" s="4">
        <v>47</v>
      </c>
      <c r="BB2011" s="4">
        <v>10</v>
      </c>
      <c r="BC2011" s="4">
        <v>7</v>
      </c>
      <c r="BD2011" s="4">
        <v>14</v>
      </c>
      <c r="BE2011" s="4">
        <v>6</v>
      </c>
      <c r="BF2011" s="4">
        <v>10</v>
      </c>
      <c r="BG2011" s="4">
        <v>1838</v>
      </c>
      <c r="BH2011" s="4">
        <v>406</v>
      </c>
      <c r="BI2011" s="4">
        <v>1</v>
      </c>
      <c r="BJ2011" s="4">
        <v>70</v>
      </c>
      <c r="BK2011" s="4">
        <v>50</v>
      </c>
      <c r="BL2011" s="4">
        <v>65</v>
      </c>
      <c r="BM2011" s="4">
        <v>72</v>
      </c>
      <c r="BN2011" s="4">
        <v>69</v>
      </c>
    </row>
    <row r="2012" spans="1:66" ht="30" customHeight="1" x14ac:dyDescent="0.25">
      <c r="A2012" s="15" t="s">
        <v>4700</v>
      </c>
      <c r="B2012" s="4">
        <v>33</v>
      </c>
      <c r="C2012" s="4">
        <v>78</v>
      </c>
      <c r="D2012" s="4">
        <v>78</v>
      </c>
      <c r="E2012" s="5" t="s">
        <v>3228</v>
      </c>
      <c r="F2012" s="5" t="str">
        <f t="shared" si="169"/>
        <v>AFC Bournemouth</v>
      </c>
      <c r="G2012" s="25" t="str">
        <f t="shared" si="170"/>
        <v>2022 ~ 2026</v>
      </c>
      <c r="H2012" s="5" t="str">
        <f t="shared" si="173"/>
        <v>2026</v>
      </c>
      <c r="I2012" s="4" t="s">
        <v>359</v>
      </c>
      <c r="J2012" s="4" t="s">
        <v>612</v>
      </c>
      <c r="K2012" s="4" t="s">
        <v>68</v>
      </c>
      <c r="L2012" s="4">
        <v>78</v>
      </c>
      <c r="M2012" s="4" t="s">
        <v>508</v>
      </c>
      <c r="N2012" s="4">
        <v>0</v>
      </c>
      <c r="O2012" s="6" t="s">
        <v>7025</v>
      </c>
      <c r="P2012" s="6" t="s">
        <v>6973</v>
      </c>
      <c r="Q2012" s="6" t="s">
        <v>7538</v>
      </c>
      <c r="R2012" s="4">
        <v>88</v>
      </c>
      <c r="S2012" s="4">
        <v>11</v>
      </c>
      <c r="T2012" s="4">
        <v>15</v>
      </c>
      <c r="U2012" s="4">
        <v>14</v>
      </c>
      <c r="V2012" s="4">
        <v>36</v>
      </c>
      <c r="W2012" s="4">
        <v>12</v>
      </c>
      <c r="X2012" s="4">
        <v>109</v>
      </c>
      <c r="Y2012" s="4">
        <v>19</v>
      </c>
      <c r="Z2012" s="4">
        <v>12</v>
      </c>
      <c r="AA2012" s="4">
        <v>13</v>
      </c>
      <c r="AB2012" s="4">
        <v>41</v>
      </c>
      <c r="AC2012" s="4">
        <v>24</v>
      </c>
      <c r="AD2012" s="4">
        <v>295</v>
      </c>
      <c r="AE2012" s="4">
        <v>56</v>
      </c>
      <c r="AF2012" s="4">
        <v>52</v>
      </c>
      <c r="AG2012" s="4">
        <v>59</v>
      </c>
      <c r="AH2012" s="4">
        <v>79</v>
      </c>
      <c r="AI2012" s="4">
        <v>49</v>
      </c>
      <c r="AJ2012" s="4">
        <v>243</v>
      </c>
      <c r="AK2012" s="4">
        <v>54</v>
      </c>
      <c r="AL2012" s="4">
        <v>68</v>
      </c>
      <c r="AM2012" s="4">
        <v>40</v>
      </c>
      <c r="AN2012" s="4">
        <v>61</v>
      </c>
      <c r="AO2012" s="4">
        <v>20</v>
      </c>
      <c r="AP2012" s="4">
        <v>130</v>
      </c>
      <c r="AQ2012" s="4">
        <v>40</v>
      </c>
      <c r="AR2012" s="4">
        <v>15</v>
      </c>
      <c r="AS2012" s="4">
        <v>11</v>
      </c>
      <c r="AT2012" s="4">
        <v>42</v>
      </c>
      <c r="AU2012" s="4">
        <v>22</v>
      </c>
      <c r="AV2012" s="4">
        <v>60</v>
      </c>
      <c r="AW2012" s="4">
        <v>46</v>
      </c>
      <c r="AX2012" s="4">
        <v>17</v>
      </c>
      <c r="AY2012" s="4">
        <v>14</v>
      </c>
      <c r="AZ2012" s="4">
        <v>15</v>
      </c>
      <c r="BA2012" s="4">
        <v>382</v>
      </c>
      <c r="BB2012" s="4">
        <v>80</v>
      </c>
      <c r="BC2012" s="4">
        <v>71</v>
      </c>
      <c r="BD2012" s="4">
        <v>72</v>
      </c>
      <c r="BE2012" s="4">
        <v>76</v>
      </c>
      <c r="BF2012" s="4">
        <v>83</v>
      </c>
      <c r="BG2012" s="4">
        <v>1293</v>
      </c>
      <c r="BH2012" s="4">
        <v>436</v>
      </c>
      <c r="BI2012" s="4">
        <v>2</v>
      </c>
      <c r="BJ2012" s="4">
        <v>80</v>
      </c>
      <c r="BK2012" s="4">
        <v>71</v>
      </c>
      <c r="BL2012" s="4">
        <v>72</v>
      </c>
      <c r="BM2012" s="4">
        <v>83</v>
      </c>
      <c r="BN2012" s="4">
        <v>54</v>
      </c>
    </row>
    <row r="2013" spans="1:66" ht="30" customHeight="1" x14ac:dyDescent="0.25">
      <c r="A2013" s="15" t="s">
        <v>2003</v>
      </c>
      <c r="B2013" s="4">
        <v>18</v>
      </c>
      <c r="C2013" s="4" t="s">
        <v>198</v>
      </c>
      <c r="D2013" s="4">
        <v>85</v>
      </c>
      <c r="E2013" s="5" t="s">
        <v>2004</v>
      </c>
      <c r="F2013" s="5" t="str">
        <f t="shared" si="169"/>
        <v>Shakhtar Donetsk</v>
      </c>
      <c r="G2013" s="25" t="str">
        <f t="shared" si="170"/>
        <v>2023 ~ 2028</v>
      </c>
      <c r="H2013" s="5" t="str">
        <f t="shared" si="173"/>
        <v>2028</v>
      </c>
      <c r="I2013" s="4" t="s">
        <v>1320</v>
      </c>
      <c r="J2013" s="4" t="s">
        <v>2005</v>
      </c>
      <c r="K2013" s="4" t="s">
        <v>68</v>
      </c>
      <c r="L2013" s="4">
        <v>68</v>
      </c>
      <c r="M2013" s="4" t="s">
        <v>206</v>
      </c>
      <c r="N2013" s="4">
        <v>19</v>
      </c>
      <c r="O2013" s="6" t="s">
        <v>7401</v>
      </c>
      <c r="P2013" s="6">
        <v>500</v>
      </c>
      <c r="Q2013" s="6" t="s">
        <v>6960</v>
      </c>
      <c r="R2013" s="4">
        <v>263</v>
      </c>
      <c r="S2013" s="4">
        <v>61</v>
      </c>
      <c r="T2013" s="4">
        <v>59</v>
      </c>
      <c r="U2013" s="4">
        <v>38</v>
      </c>
      <c r="V2013" s="4">
        <v>66</v>
      </c>
      <c r="W2013" s="4">
        <v>39</v>
      </c>
      <c r="X2013" s="4">
        <v>280</v>
      </c>
      <c r="Y2013" s="4" t="s">
        <v>833</v>
      </c>
      <c r="Z2013" s="4">
        <v>40</v>
      </c>
      <c r="AA2013" s="4">
        <v>38</v>
      </c>
      <c r="AB2013" s="4">
        <v>62</v>
      </c>
      <c r="AC2013" s="4">
        <v>66</v>
      </c>
      <c r="AD2013" s="4">
        <v>385</v>
      </c>
      <c r="AE2013" s="4" t="s">
        <v>268</v>
      </c>
      <c r="AF2013" s="4" t="s">
        <v>403</v>
      </c>
      <c r="AG2013" s="4" t="s">
        <v>2006</v>
      </c>
      <c r="AH2013" s="4" t="s">
        <v>2007</v>
      </c>
      <c r="AI2013" s="4">
        <v>92</v>
      </c>
      <c r="AJ2013" s="4">
        <v>245</v>
      </c>
      <c r="AK2013" s="4">
        <v>51</v>
      </c>
      <c r="AL2013" s="4" t="s">
        <v>2008</v>
      </c>
      <c r="AM2013" s="4">
        <v>60</v>
      </c>
      <c r="AN2013" s="4" t="s">
        <v>2009</v>
      </c>
      <c r="AO2013" s="4">
        <v>48</v>
      </c>
      <c r="AP2013" s="4">
        <v>222</v>
      </c>
      <c r="AQ2013" s="4">
        <v>28</v>
      </c>
      <c r="AR2013" s="4">
        <v>27</v>
      </c>
      <c r="AS2013" s="4" t="s">
        <v>2010</v>
      </c>
      <c r="AT2013" s="4">
        <v>60</v>
      </c>
      <c r="AU2013" s="4">
        <v>47</v>
      </c>
      <c r="AV2013" s="4" t="s">
        <v>1793</v>
      </c>
      <c r="AW2013" s="4">
        <v>68</v>
      </c>
      <c r="AX2013" s="4">
        <v>22</v>
      </c>
      <c r="AY2013" s="4">
        <v>21</v>
      </c>
      <c r="AZ2013" s="4">
        <v>25</v>
      </c>
      <c r="BA2013" s="4">
        <v>52</v>
      </c>
      <c r="BB2013" s="4">
        <v>9</v>
      </c>
      <c r="BC2013" s="4">
        <v>8</v>
      </c>
      <c r="BD2013" s="4">
        <v>11</v>
      </c>
      <c r="BE2013" s="4">
        <v>11</v>
      </c>
      <c r="BF2013" s="4">
        <v>13</v>
      </c>
      <c r="BG2013" s="4">
        <v>1515</v>
      </c>
      <c r="BH2013" s="4">
        <v>332</v>
      </c>
      <c r="BI2013" s="4">
        <v>1</v>
      </c>
      <c r="BJ2013" s="4">
        <v>80</v>
      </c>
      <c r="BK2013" s="4">
        <v>54</v>
      </c>
      <c r="BL2013" s="4">
        <v>61</v>
      </c>
      <c r="BM2013" s="4">
        <v>70</v>
      </c>
      <c r="BN2013" s="4">
        <v>25</v>
      </c>
    </row>
    <row r="2014" spans="1:66" ht="30" customHeight="1" x14ac:dyDescent="0.25">
      <c r="A2014" s="15" t="s">
        <v>837</v>
      </c>
      <c r="B2014" s="4">
        <v>31</v>
      </c>
      <c r="C2014" s="4" t="s">
        <v>838</v>
      </c>
      <c r="D2014" s="4" t="s">
        <v>838</v>
      </c>
      <c r="E2014" s="5" t="s">
        <v>839</v>
      </c>
      <c r="F2014" s="5" t="str">
        <f t="shared" si="169"/>
        <v>Al Hilal</v>
      </c>
      <c r="G2014" s="25" t="str">
        <f t="shared" si="170"/>
        <v>2023 ~ 2025</v>
      </c>
      <c r="H2014" s="5" t="str">
        <f t="shared" si="173"/>
        <v>2025</v>
      </c>
      <c r="I2014" s="4" t="s">
        <v>97</v>
      </c>
      <c r="J2014" s="4" t="s">
        <v>84</v>
      </c>
      <c r="K2014" s="4" t="s">
        <v>68</v>
      </c>
      <c r="L2014" s="4">
        <v>88</v>
      </c>
      <c r="M2014" s="4" t="s">
        <v>495</v>
      </c>
      <c r="N2014" s="4">
        <v>0</v>
      </c>
      <c r="O2014" s="6" t="s">
        <v>7160</v>
      </c>
      <c r="P2014" s="6" t="s">
        <v>7161</v>
      </c>
      <c r="Q2014" s="6" t="s">
        <v>6940</v>
      </c>
      <c r="R2014" s="4">
        <v>400</v>
      </c>
      <c r="S2014" s="4">
        <v>83</v>
      </c>
      <c r="T2014" s="4">
        <v>83</v>
      </c>
      <c r="U2014" s="4">
        <v>63</v>
      </c>
      <c r="V2014" s="4">
        <v>85</v>
      </c>
      <c r="W2014" s="4">
        <v>86</v>
      </c>
      <c r="X2014" s="4">
        <v>445</v>
      </c>
      <c r="Y2014" s="4">
        <v>95</v>
      </c>
      <c r="Z2014" s="4">
        <v>88</v>
      </c>
      <c r="AA2014" s="4">
        <v>87</v>
      </c>
      <c r="AB2014" s="4">
        <v>81</v>
      </c>
      <c r="AC2014" s="4">
        <v>94</v>
      </c>
      <c r="AD2014" s="4">
        <v>425</v>
      </c>
      <c r="AE2014" s="4" t="s">
        <v>842</v>
      </c>
      <c r="AF2014" s="4" t="s">
        <v>843</v>
      </c>
      <c r="AG2014" s="4" t="s">
        <v>844</v>
      </c>
      <c r="AH2014" s="4" t="s">
        <v>842</v>
      </c>
      <c r="AI2014" s="4">
        <v>83</v>
      </c>
      <c r="AJ2014" s="4">
        <v>355</v>
      </c>
      <c r="AK2014" s="4">
        <v>79</v>
      </c>
      <c r="AL2014" s="4" t="s">
        <v>832</v>
      </c>
      <c r="AM2014" s="4" t="s">
        <v>845</v>
      </c>
      <c r="AN2014" s="4">
        <v>51</v>
      </c>
      <c r="AO2014" s="4">
        <v>81</v>
      </c>
      <c r="AP2014" s="4">
        <v>355</v>
      </c>
      <c r="AQ2014" s="4">
        <v>63</v>
      </c>
      <c r="AR2014" s="4">
        <v>37</v>
      </c>
      <c r="AS2014" s="4" t="s">
        <v>846</v>
      </c>
      <c r="AT2014" s="4" t="s">
        <v>847</v>
      </c>
      <c r="AU2014" s="4">
        <v>85</v>
      </c>
      <c r="AV2014" s="4">
        <v>93</v>
      </c>
      <c r="AW2014" s="4">
        <v>96</v>
      </c>
      <c r="AX2014" s="4">
        <v>35</v>
      </c>
      <c r="AY2014" s="4">
        <v>32</v>
      </c>
      <c r="AZ2014" s="4">
        <v>29</v>
      </c>
      <c r="BA2014" s="4">
        <v>59</v>
      </c>
      <c r="BB2014" s="4">
        <v>9</v>
      </c>
      <c r="BC2014" s="4">
        <v>9</v>
      </c>
      <c r="BD2014" s="4">
        <v>15</v>
      </c>
      <c r="BE2014" s="4">
        <v>15</v>
      </c>
      <c r="BF2014" s="4">
        <v>11</v>
      </c>
      <c r="BG2014" s="4">
        <v>2135</v>
      </c>
      <c r="BH2014" s="4">
        <v>440</v>
      </c>
      <c r="BI2014" s="4">
        <v>5</v>
      </c>
      <c r="BJ2014" s="4">
        <v>83</v>
      </c>
      <c r="BK2014" s="4">
        <v>82</v>
      </c>
      <c r="BL2014" s="4">
        <v>85</v>
      </c>
      <c r="BM2014" s="4">
        <v>93</v>
      </c>
      <c r="BN2014" s="4">
        <v>37</v>
      </c>
    </row>
    <row r="2015" spans="1:66" ht="30" customHeight="1" x14ac:dyDescent="0.25">
      <c r="A2015" s="15" t="s">
        <v>7730</v>
      </c>
      <c r="B2015" s="4">
        <v>21</v>
      </c>
      <c r="C2015" s="4">
        <v>76</v>
      </c>
      <c r="D2015" s="4">
        <v>82</v>
      </c>
      <c r="E2015" s="5" t="s">
        <v>966</v>
      </c>
      <c r="F2015" s="5" t="str">
        <f t="shared" si="169"/>
        <v>Porto</v>
      </c>
      <c r="G2015" s="25" t="str">
        <f t="shared" si="170"/>
        <v>2023 ~ 2028</v>
      </c>
      <c r="H2015" s="5" t="str">
        <f t="shared" si="173"/>
        <v>2028</v>
      </c>
      <c r="I2015" s="4" t="s">
        <v>494</v>
      </c>
      <c r="J2015" s="4" t="s">
        <v>327</v>
      </c>
      <c r="K2015" s="4" t="s">
        <v>68</v>
      </c>
      <c r="L2015" s="4">
        <v>77</v>
      </c>
      <c r="M2015" s="4" t="s">
        <v>229</v>
      </c>
      <c r="N2015" s="4">
        <v>6</v>
      </c>
      <c r="O2015" s="6" t="s">
        <v>7307</v>
      </c>
      <c r="P2015" s="6" t="s">
        <v>7305</v>
      </c>
      <c r="Q2015" s="6" t="s">
        <v>7036</v>
      </c>
      <c r="R2015" s="4">
        <v>323</v>
      </c>
      <c r="S2015" s="4">
        <v>62</v>
      </c>
      <c r="T2015" s="4">
        <v>60</v>
      </c>
      <c r="U2015" s="4">
        <v>69</v>
      </c>
      <c r="V2015" s="4">
        <v>81</v>
      </c>
      <c r="W2015" s="4">
        <v>51</v>
      </c>
      <c r="X2015" s="4">
        <v>335</v>
      </c>
      <c r="Y2015" s="4">
        <v>77</v>
      </c>
      <c r="Z2015" s="4">
        <v>50</v>
      </c>
      <c r="AA2015" s="4">
        <v>59</v>
      </c>
      <c r="AB2015" s="4">
        <v>75</v>
      </c>
      <c r="AC2015" s="4">
        <v>74</v>
      </c>
      <c r="AD2015" s="4">
        <v>319</v>
      </c>
      <c r="AE2015" s="4">
        <v>63</v>
      </c>
      <c r="AF2015" s="4">
        <v>68</v>
      </c>
      <c r="AG2015" s="4">
        <v>64</v>
      </c>
      <c r="AH2015" s="4">
        <v>70</v>
      </c>
      <c r="AI2015" s="4">
        <v>54</v>
      </c>
      <c r="AJ2015" s="4">
        <v>362</v>
      </c>
      <c r="AK2015" s="4">
        <v>65</v>
      </c>
      <c r="AL2015" s="4">
        <v>78</v>
      </c>
      <c r="AM2015" s="4">
        <v>75</v>
      </c>
      <c r="AN2015" s="4">
        <v>82</v>
      </c>
      <c r="AO2015" s="4">
        <v>62</v>
      </c>
      <c r="AP2015" s="4">
        <v>352</v>
      </c>
      <c r="AQ2015" s="4">
        <v>80</v>
      </c>
      <c r="AR2015" s="4">
        <v>72</v>
      </c>
      <c r="AS2015" s="4">
        <v>70</v>
      </c>
      <c r="AT2015" s="4">
        <v>76</v>
      </c>
      <c r="AU2015" s="4">
        <v>54</v>
      </c>
      <c r="AV2015" s="4">
        <v>73</v>
      </c>
      <c r="AW2015" s="4">
        <v>210</v>
      </c>
      <c r="AX2015" s="4">
        <v>72</v>
      </c>
      <c r="AY2015" s="4">
        <v>73</v>
      </c>
      <c r="AZ2015" s="4">
        <v>65</v>
      </c>
      <c r="BA2015" s="4">
        <v>57</v>
      </c>
      <c r="BB2015" s="4">
        <v>14</v>
      </c>
      <c r="BC2015" s="4">
        <v>14</v>
      </c>
      <c r="BD2015" s="4">
        <v>10</v>
      </c>
      <c r="BE2015" s="4">
        <v>12</v>
      </c>
      <c r="BF2015" s="4">
        <v>7</v>
      </c>
      <c r="BG2015" s="4">
        <v>1958</v>
      </c>
      <c r="BH2015" s="4">
        <v>424</v>
      </c>
      <c r="BI2015" s="4">
        <v>1</v>
      </c>
      <c r="BJ2015" s="4">
        <v>66</v>
      </c>
      <c r="BK2015" s="4">
        <v>61</v>
      </c>
      <c r="BL2015" s="4">
        <v>73</v>
      </c>
      <c r="BM2015" s="4">
        <v>73</v>
      </c>
      <c r="BN2015" s="4">
        <v>71</v>
      </c>
    </row>
    <row r="2016" spans="1:66" ht="30" customHeight="1" x14ac:dyDescent="0.25">
      <c r="A2016" s="15" t="s">
        <v>2775</v>
      </c>
      <c r="B2016" s="4">
        <v>18</v>
      </c>
      <c r="C2016" s="4">
        <v>65</v>
      </c>
      <c r="D2016" s="4">
        <v>83</v>
      </c>
      <c r="E2016" s="5" t="s">
        <v>815</v>
      </c>
      <c r="F2016" s="5" t="str">
        <f t="shared" si="169"/>
        <v>Real Madrid</v>
      </c>
      <c r="G2016" s="25" t="str">
        <f t="shared" si="170"/>
        <v>2023 ~ 2027</v>
      </c>
      <c r="H2016" s="5" t="str">
        <f t="shared" si="173"/>
        <v>2027</v>
      </c>
      <c r="I2016" s="4" t="s">
        <v>124</v>
      </c>
      <c r="J2016" s="4" t="s">
        <v>483</v>
      </c>
      <c r="K2016" s="4" t="s">
        <v>77</v>
      </c>
      <c r="L2016" s="4">
        <v>69</v>
      </c>
      <c r="M2016" s="4" t="s">
        <v>69</v>
      </c>
      <c r="N2016" s="4">
        <v>18</v>
      </c>
      <c r="O2016" s="6" t="s">
        <v>6871</v>
      </c>
      <c r="P2016" s="6" t="s">
        <v>7203</v>
      </c>
      <c r="Q2016" s="6" t="s">
        <v>7454</v>
      </c>
      <c r="R2016" s="4">
        <v>257</v>
      </c>
      <c r="S2016" s="4">
        <v>54</v>
      </c>
      <c r="T2016" s="4">
        <v>62</v>
      </c>
      <c r="U2016" s="4">
        <v>38</v>
      </c>
      <c r="V2016" s="4">
        <v>65</v>
      </c>
      <c r="W2016" s="4">
        <v>38</v>
      </c>
      <c r="X2016" s="4">
        <v>308</v>
      </c>
      <c r="Y2016" s="4">
        <v>68</v>
      </c>
      <c r="Z2016" s="4">
        <v>54</v>
      </c>
      <c r="AA2016" s="4">
        <v>52</v>
      </c>
      <c r="AB2016" s="4">
        <v>63</v>
      </c>
      <c r="AC2016" s="4">
        <v>71</v>
      </c>
      <c r="AD2016" s="4">
        <v>328</v>
      </c>
      <c r="AE2016" s="4">
        <v>68</v>
      </c>
      <c r="AF2016" s="4">
        <v>67</v>
      </c>
      <c r="AG2016" s="4">
        <v>69</v>
      </c>
      <c r="AH2016" s="4">
        <v>63</v>
      </c>
      <c r="AI2016" s="4">
        <v>61</v>
      </c>
      <c r="AJ2016" s="4">
        <v>312</v>
      </c>
      <c r="AK2016" s="4">
        <v>59</v>
      </c>
      <c r="AL2016" s="4">
        <v>56</v>
      </c>
      <c r="AM2016" s="4">
        <v>65</v>
      </c>
      <c r="AN2016" s="4">
        <v>66</v>
      </c>
      <c r="AO2016" s="4">
        <v>66</v>
      </c>
      <c r="AP2016" s="4">
        <v>280</v>
      </c>
      <c r="AQ2016" s="4">
        <v>38</v>
      </c>
      <c r="AR2016" s="4">
        <v>58</v>
      </c>
      <c r="AS2016" s="4">
        <v>62</v>
      </c>
      <c r="AT2016" s="4">
        <v>69</v>
      </c>
      <c r="AU2016" s="4">
        <v>53</v>
      </c>
      <c r="AV2016" s="4">
        <v>64</v>
      </c>
      <c r="AW2016" s="4">
        <v>141</v>
      </c>
      <c r="AX2016" s="4">
        <v>35</v>
      </c>
      <c r="AY2016" s="4">
        <v>62</v>
      </c>
      <c r="AZ2016" s="4">
        <v>44</v>
      </c>
      <c r="BA2016" s="4">
        <v>59</v>
      </c>
      <c r="BB2016" s="4">
        <v>14</v>
      </c>
      <c r="BC2016" s="4">
        <v>10</v>
      </c>
      <c r="BD2016" s="4">
        <v>15</v>
      </c>
      <c r="BE2016" s="4">
        <v>12</v>
      </c>
      <c r="BF2016" s="4">
        <v>8</v>
      </c>
      <c r="BG2016" s="4">
        <v>1685</v>
      </c>
      <c r="BH2016" s="4">
        <v>367</v>
      </c>
      <c r="BI2016" s="4">
        <v>1</v>
      </c>
      <c r="BJ2016" s="4">
        <v>67</v>
      </c>
      <c r="BK2016" s="4">
        <v>61</v>
      </c>
      <c r="BL2016" s="4">
        <v>62</v>
      </c>
      <c r="BM2016" s="4">
        <v>68</v>
      </c>
      <c r="BN2016" s="4">
        <v>49</v>
      </c>
    </row>
    <row r="2017" spans="1:66" ht="30" customHeight="1" x14ac:dyDescent="0.25">
      <c r="A2017" s="15" t="s">
        <v>717</v>
      </c>
      <c r="B2017" s="4">
        <v>20</v>
      </c>
      <c r="C2017" s="4">
        <v>82</v>
      </c>
      <c r="D2017" s="4">
        <v>88</v>
      </c>
      <c r="E2017" s="5" t="s">
        <v>718</v>
      </c>
      <c r="F2017" s="5" t="str">
        <f t="shared" si="169"/>
        <v>Athletic Club</v>
      </c>
      <c r="G2017" s="25" t="str">
        <f t="shared" si="170"/>
        <v>2020 ~ 2027</v>
      </c>
      <c r="H2017" s="5" t="str">
        <f t="shared" si="173"/>
        <v>2027</v>
      </c>
      <c r="I2017" s="4" t="s">
        <v>426</v>
      </c>
      <c r="J2017" s="4" t="s">
        <v>321</v>
      </c>
      <c r="K2017" s="4" t="s">
        <v>68</v>
      </c>
      <c r="L2017" s="4">
        <v>83</v>
      </c>
      <c r="M2017" s="4" t="s">
        <v>69</v>
      </c>
      <c r="N2017" s="4">
        <v>6</v>
      </c>
      <c r="O2017" s="6" t="s">
        <v>6972</v>
      </c>
      <c r="P2017" s="6" t="s">
        <v>7114</v>
      </c>
      <c r="Q2017" s="6" t="s">
        <v>7115</v>
      </c>
      <c r="R2017" s="4">
        <v>359</v>
      </c>
      <c r="S2017" s="4">
        <v>77</v>
      </c>
      <c r="T2017" s="4">
        <v>75</v>
      </c>
      <c r="U2017" s="4">
        <v>65</v>
      </c>
      <c r="V2017" s="4">
        <v>78</v>
      </c>
      <c r="W2017" s="4">
        <v>64</v>
      </c>
      <c r="X2017" s="4">
        <v>380</v>
      </c>
      <c r="Y2017" s="4">
        <v>88</v>
      </c>
      <c r="Z2017" s="4">
        <v>76</v>
      </c>
      <c r="AA2017" s="4">
        <v>72</v>
      </c>
      <c r="AB2017" s="4">
        <v>59</v>
      </c>
      <c r="AC2017" s="4">
        <v>85</v>
      </c>
      <c r="AD2017" s="4">
        <v>443</v>
      </c>
      <c r="AE2017" s="4">
        <v>94</v>
      </c>
      <c r="AF2017" s="4">
        <v>93</v>
      </c>
      <c r="AG2017" s="4">
        <v>92</v>
      </c>
      <c r="AH2017" s="4">
        <v>80</v>
      </c>
      <c r="AI2017" s="4">
        <v>84</v>
      </c>
      <c r="AJ2017" s="4">
        <v>370</v>
      </c>
      <c r="AK2017" s="4">
        <v>78</v>
      </c>
      <c r="AL2017" s="4">
        <v>79</v>
      </c>
      <c r="AM2017" s="4">
        <v>81</v>
      </c>
      <c r="AN2017" s="4">
        <v>60</v>
      </c>
      <c r="AO2017" s="4">
        <v>72</v>
      </c>
      <c r="AP2017" s="4">
        <v>313</v>
      </c>
      <c r="AQ2017" s="4">
        <v>55</v>
      </c>
      <c r="AR2017" s="4">
        <v>40</v>
      </c>
      <c r="AS2017" s="4">
        <v>76</v>
      </c>
      <c r="AT2017" s="4">
        <v>80</v>
      </c>
      <c r="AU2017" s="4">
        <v>62</v>
      </c>
      <c r="AV2017" s="4">
        <v>78</v>
      </c>
      <c r="AW2017" s="4">
        <v>89</v>
      </c>
      <c r="AX2017" s="4">
        <v>36</v>
      </c>
      <c r="AY2017" s="4">
        <v>28</v>
      </c>
      <c r="AZ2017" s="4">
        <v>25</v>
      </c>
      <c r="BA2017" s="4">
        <v>60</v>
      </c>
      <c r="BB2017" s="4">
        <v>9</v>
      </c>
      <c r="BC2017" s="4">
        <v>13</v>
      </c>
      <c r="BD2017" s="4">
        <v>12</v>
      </c>
      <c r="BE2017" s="4">
        <v>12</v>
      </c>
      <c r="BF2017" s="4">
        <v>14</v>
      </c>
      <c r="BG2017" s="4">
        <v>2014</v>
      </c>
      <c r="BH2017" s="4">
        <v>429</v>
      </c>
      <c r="BI2017" s="4">
        <v>2</v>
      </c>
      <c r="BJ2017" s="4">
        <v>93</v>
      </c>
      <c r="BK2017" s="4">
        <v>74</v>
      </c>
      <c r="BL2017" s="4">
        <v>75</v>
      </c>
      <c r="BM2017" s="4">
        <v>86</v>
      </c>
      <c r="BN2017" s="4">
        <v>36</v>
      </c>
    </row>
    <row r="2018" spans="1:66" ht="30" customHeight="1" x14ac:dyDescent="0.25">
      <c r="A2018" s="15" t="s">
        <v>4227</v>
      </c>
      <c r="B2018" s="4">
        <v>20</v>
      </c>
      <c r="C2018" s="4">
        <v>62</v>
      </c>
      <c r="D2018" s="4">
        <v>76</v>
      </c>
      <c r="E2018" s="5" t="s">
        <v>1867</v>
      </c>
      <c r="F2018" s="5" t="str">
        <f t="shared" si="169"/>
        <v>Real Madrid</v>
      </c>
      <c r="G2018" s="25" t="str">
        <f t="shared" si="170"/>
        <v>2022 ~ 2026</v>
      </c>
      <c r="H2018" s="5" t="str">
        <f t="shared" si="173"/>
        <v>2026</v>
      </c>
      <c r="I2018" s="4" t="s">
        <v>66</v>
      </c>
      <c r="J2018" s="4" t="s">
        <v>84</v>
      </c>
      <c r="K2018" s="4" t="s">
        <v>68</v>
      </c>
      <c r="L2018" s="4">
        <v>64</v>
      </c>
      <c r="M2018" s="4" t="s">
        <v>106</v>
      </c>
      <c r="N2018" s="4">
        <v>14</v>
      </c>
      <c r="O2018" s="6" t="s">
        <v>7591</v>
      </c>
      <c r="P2018" s="6" t="s">
        <v>6944</v>
      </c>
      <c r="Q2018" s="6" t="s">
        <v>7269</v>
      </c>
      <c r="R2018" s="4">
        <v>292</v>
      </c>
      <c r="S2018" s="4">
        <v>50</v>
      </c>
      <c r="T2018" s="4">
        <v>64</v>
      </c>
      <c r="U2018" s="4">
        <v>59</v>
      </c>
      <c r="V2018" s="4">
        <v>61</v>
      </c>
      <c r="W2018" s="4">
        <v>58</v>
      </c>
      <c r="X2018" s="4">
        <v>281</v>
      </c>
      <c r="Y2018" s="4">
        <v>62</v>
      </c>
      <c r="Z2018" s="4">
        <v>59</v>
      </c>
      <c r="AA2018" s="4">
        <v>51</v>
      </c>
      <c r="AB2018" s="4">
        <v>42</v>
      </c>
      <c r="AC2018" s="4">
        <v>67</v>
      </c>
      <c r="AD2018" s="4">
        <v>309</v>
      </c>
      <c r="AE2018" s="4">
        <v>63</v>
      </c>
      <c r="AF2018" s="4">
        <v>68</v>
      </c>
      <c r="AG2018" s="4">
        <v>56</v>
      </c>
      <c r="AH2018" s="4">
        <v>64</v>
      </c>
      <c r="AI2018" s="4">
        <v>58</v>
      </c>
      <c r="AJ2018" s="4">
        <v>272</v>
      </c>
      <c r="AK2018" s="4">
        <v>65</v>
      </c>
      <c r="AL2018" s="4">
        <v>55</v>
      </c>
      <c r="AM2018" s="4">
        <v>47</v>
      </c>
      <c r="AN2018" s="4">
        <v>46</v>
      </c>
      <c r="AO2018" s="4">
        <v>59</v>
      </c>
      <c r="AP2018" s="4">
        <v>242</v>
      </c>
      <c r="AQ2018" s="4">
        <v>40</v>
      </c>
      <c r="AR2018" s="4">
        <v>24</v>
      </c>
      <c r="AS2018" s="4">
        <v>63</v>
      </c>
      <c r="AT2018" s="4">
        <v>59</v>
      </c>
      <c r="AU2018" s="4">
        <v>56</v>
      </c>
      <c r="AV2018" s="4">
        <v>57</v>
      </c>
      <c r="AW2018" s="4">
        <v>69</v>
      </c>
      <c r="AX2018" s="4">
        <v>35</v>
      </c>
      <c r="AY2018" s="4">
        <v>18</v>
      </c>
      <c r="AZ2018" s="4">
        <v>16</v>
      </c>
      <c r="BA2018" s="4">
        <v>59</v>
      </c>
      <c r="BB2018" s="4">
        <v>13</v>
      </c>
      <c r="BC2018" s="4">
        <v>13</v>
      </c>
      <c r="BD2018" s="4">
        <v>11</v>
      </c>
      <c r="BE2018" s="4">
        <v>14</v>
      </c>
      <c r="BF2018" s="4">
        <v>8</v>
      </c>
      <c r="BG2018" s="4">
        <v>1524</v>
      </c>
      <c r="BH2018" s="4">
        <v>320</v>
      </c>
      <c r="BI2018" s="4">
        <v>1</v>
      </c>
      <c r="BJ2018" s="4">
        <v>66</v>
      </c>
      <c r="BK2018" s="4">
        <v>62</v>
      </c>
      <c r="BL2018" s="4">
        <v>55</v>
      </c>
      <c r="BM2018" s="4">
        <v>63</v>
      </c>
      <c r="BN2018" s="4">
        <v>28</v>
      </c>
    </row>
    <row r="2019" spans="1:66" ht="30" customHeight="1" x14ac:dyDescent="0.25">
      <c r="A2019" s="15" t="s">
        <v>1020</v>
      </c>
      <c r="B2019" s="4">
        <v>21</v>
      </c>
      <c r="C2019" s="4">
        <v>82</v>
      </c>
      <c r="D2019" s="4">
        <v>87</v>
      </c>
      <c r="E2019" s="5" t="s">
        <v>1021</v>
      </c>
      <c r="F2019" s="5" t="str">
        <f t="shared" si="169"/>
        <v>Paris Saint Germain</v>
      </c>
      <c r="G2019" s="25" t="str">
        <f t="shared" si="170"/>
        <v>2021 ~ 2026</v>
      </c>
      <c r="H2019" s="5" t="str">
        <f t="shared" si="173"/>
        <v>2026</v>
      </c>
      <c r="I2019" s="4" t="s">
        <v>146</v>
      </c>
      <c r="J2019" s="4" t="s">
        <v>98</v>
      </c>
      <c r="K2019" s="4" t="s">
        <v>77</v>
      </c>
      <c r="L2019" s="4">
        <v>82</v>
      </c>
      <c r="M2019" s="4" t="s">
        <v>478</v>
      </c>
      <c r="N2019" s="4">
        <v>5</v>
      </c>
      <c r="O2019" s="6" t="s">
        <v>6874</v>
      </c>
      <c r="P2019" s="6" t="s">
        <v>7089</v>
      </c>
      <c r="Q2019" s="6" t="s">
        <v>7221</v>
      </c>
      <c r="R2019" s="4">
        <v>327</v>
      </c>
      <c r="S2019" s="4">
        <v>79</v>
      </c>
      <c r="T2019" s="4">
        <v>45</v>
      </c>
      <c r="U2019" s="4">
        <v>70</v>
      </c>
      <c r="V2019" s="4">
        <v>79</v>
      </c>
      <c r="W2019" s="4">
        <v>54</v>
      </c>
      <c r="X2019" s="4">
        <v>362</v>
      </c>
      <c r="Y2019" s="4">
        <v>78</v>
      </c>
      <c r="Z2019" s="4">
        <v>73</v>
      </c>
      <c r="AA2019" s="4">
        <v>59</v>
      </c>
      <c r="AB2019" s="4">
        <v>72</v>
      </c>
      <c r="AC2019" s="4">
        <v>80</v>
      </c>
      <c r="AD2019" s="4">
        <v>424</v>
      </c>
      <c r="AE2019" s="4">
        <v>90</v>
      </c>
      <c r="AF2019" s="4">
        <v>88</v>
      </c>
      <c r="AG2019" s="4">
        <v>82</v>
      </c>
      <c r="AH2019" s="4">
        <v>80</v>
      </c>
      <c r="AI2019" s="4">
        <v>84</v>
      </c>
      <c r="AJ2019" s="4">
        <v>381</v>
      </c>
      <c r="AK2019" s="4">
        <v>80</v>
      </c>
      <c r="AL2019" s="4">
        <v>84</v>
      </c>
      <c r="AM2019" s="4">
        <v>81</v>
      </c>
      <c r="AN2019" s="4">
        <v>73</v>
      </c>
      <c r="AO2019" s="4">
        <v>63</v>
      </c>
      <c r="AP2019" s="4">
        <v>345</v>
      </c>
      <c r="AQ2019" s="4">
        <v>74</v>
      </c>
      <c r="AR2019" s="4">
        <v>77</v>
      </c>
      <c r="AS2019" s="4">
        <v>77</v>
      </c>
      <c r="AT2019" s="4">
        <v>72</v>
      </c>
      <c r="AU2019" s="4">
        <v>45</v>
      </c>
      <c r="AV2019" s="4">
        <v>80</v>
      </c>
      <c r="AW2019" s="4">
        <v>233</v>
      </c>
      <c r="AX2019" s="4">
        <v>76</v>
      </c>
      <c r="AY2019" s="4">
        <v>79</v>
      </c>
      <c r="AZ2019" s="4">
        <v>78</v>
      </c>
      <c r="BA2019" s="4">
        <v>50</v>
      </c>
      <c r="BB2019" s="4">
        <v>7</v>
      </c>
      <c r="BC2019" s="4">
        <v>8</v>
      </c>
      <c r="BD2019" s="4">
        <v>8</v>
      </c>
      <c r="BE2019" s="4">
        <v>12</v>
      </c>
      <c r="BF2019" s="4">
        <v>15</v>
      </c>
      <c r="BG2019" s="4">
        <v>2122</v>
      </c>
      <c r="BH2019" s="4">
        <v>455</v>
      </c>
      <c r="BI2019" s="4">
        <v>2</v>
      </c>
      <c r="BJ2019" s="4">
        <v>89</v>
      </c>
      <c r="BK2019" s="4">
        <v>58</v>
      </c>
      <c r="BL2019" s="4">
        <v>75</v>
      </c>
      <c r="BM2019" s="4">
        <v>80</v>
      </c>
      <c r="BN2019" s="4">
        <v>77</v>
      </c>
    </row>
    <row r="2020" spans="1:66" ht="30" customHeight="1" x14ac:dyDescent="0.25">
      <c r="A2020" s="15" t="s">
        <v>3899</v>
      </c>
      <c r="B2020" s="4">
        <v>28</v>
      </c>
      <c r="C2020" s="4">
        <v>80</v>
      </c>
      <c r="D2020" s="4">
        <v>80</v>
      </c>
      <c r="E2020" s="5" t="s">
        <v>1330</v>
      </c>
      <c r="F2020" s="5" t="str">
        <f t="shared" si="169"/>
        <v>Sporting CP</v>
      </c>
      <c r="G2020" s="25" t="str">
        <f t="shared" si="170"/>
        <v>2020 ~ 2027</v>
      </c>
      <c r="H2020" s="5" t="str">
        <f t="shared" si="173"/>
        <v>2027</v>
      </c>
      <c r="I2020" s="4" t="s">
        <v>241</v>
      </c>
      <c r="J2020" s="4" t="s">
        <v>91</v>
      </c>
      <c r="K2020" s="4" t="s">
        <v>77</v>
      </c>
      <c r="L2020" s="4">
        <v>80</v>
      </c>
      <c r="M2020" s="4" t="s">
        <v>495</v>
      </c>
      <c r="N2020" s="4">
        <v>0</v>
      </c>
      <c r="O2020" s="6" t="s">
        <v>7119</v>
      </c>
      <c r="P2020" s="6" t="s">
        <v>6942</v>
      </c>
      <c r="Q2020" s="6" t="s">
        <v>7295</v>
      </c>
      <c r="R2020" s="4">
        <v>377</v>
      </c>
      <c r="S2020" s="4">
        <v>79</v>
      </c>
      <c r="T2020" s="4">
        <v>79</v>
      </c>
      <c r="U2020" s="4">
        <v>59</v>
      </c>
      <c r="V2020" s="4">
        <v>76</v>
      </c>
      <c r="W2020" s="4">
        <v>84</v>
      </c>
      <c r="X2020" s="4">
        <v>385</v>
      </c>
      <c r="Y2020" s="4">
        <v>81</v>
      </c>
      <c r="Z2020" s="4">
        <v>79</v>
      </c>
      <c r="AA2020" s="4">
        <v>72</v>
      </c>
      <c r="AB2020" s="4">
        <v>73</v>
      </c>
      <c r="AC2020" s="4">
        <v>80</v>
      </c>
      <c r="AD2020" s="4">
        <v>398</v>
      </c>
      <c r="AE2020" s="4">
        <v>84</v>
      </c>
      <c r="AF2020" s="4">
        <v>82</v>
      </c>
      <c r="AG2020" s="4">
        <v>81</v>
      </c>
      <c r="AH2020" s="4">
        <v>79</v>
      </c>
      <c r="AI2020" s="4">
        <v>72</v>
      </c>
      <c r="AJ2020" s="4">
        <v>395</v>
      </c>
      <c r="AK2020" s="4">
        <v>86</v>
      </c>
      <c r="AL2020" s="4" t="s">
        <v>1148</v>
      </c>
      <c r="AM2020" s="4" t="s">
        <v>3306</v>
      </c>
      <c r="AN2020" s="4" t="s">
        <v>1889</v>
      </c>
      <c r="AO2020" s="4">
        <v>81</v>
      </c>
      <c r="AP2020" s="4">
        <v>378</v>
      </c>
      <c r="AQ2020" s="4" t="s">
        <v>3900</v>
      </c>
      <c r="AR2020" s="4">
        <v>70</v>
      </c>
      <c r="AS2020" s="4">
        <v>81</v>
      </c>
      <c r="AT2020" s="4">
        <v>76</v>
      </c>
      <c r="AU2020" s="4">
        <v>71</v>
      </c>
      <c r="AV2020" s="4">
        <v>75</v>
      </c>
      <c r="AW2020" s="4">
        <v>202</v>
      </c>
      <c r="AX2020" s="4">
        <v>73</v>
      </c>
      <c r="AY2020" s="4" t="s">
        <v>740</v>
      </c>
      <c r="AZ2020" s="4" t="s">
        <v>1541</v>
      </c>
      <c r="BA2020" s="4">
        <v>53</v>
      </c>
      <c r="BB2020" s="4">
        <v>14</v>
      </c>
      <c r="BC2020" s="4">
        <v>7</v>
      </c>
      <c r="BD2020" s="4">
        <v>8</v>
      </c>
      <c r="BE2020" s="4">
        <v>9</v>
      </c>
      <c r="BF2020" s="4">
        <v>15</v>
      </c>
      <c r="BG2020" s="4">
        <v>2188</v>
      </c>
      <c r="BH2020" s="4">
        <v>462</v>
      </c>
      <c r="BI2020" s="4">
        <v>1</v>
      </c>
      <c r="BJ2020" s="4">
        <v>83</v>
      </c>
      <c r="BK2020" s="4">
        <v>81</v>
      </c>
      <c r="BL2020" s="4">
        <v>76</v>
      </c>
      <c r="BM2020" s="4">
        <v>80</v>
      </c>
      <c r="BN2020" s="4">
        <v>68</v>
      </c>
    </row>
    <row r="2021" spans="1:66" ht="30" customHeight="1" x14ac:dyDescent="0.25">
      <c r="A2021" s="15" t="s">
        <v>3401</v>
      </c>
      <c r="B2021" s="4">
        <v>23</v>
      </c>
      <c r="C2021" s="4">
        <v>75</v>
      </c>
      <c r="D2021" s="4">
        <v>79</v>
      </c>
      <c r="E2021" s="5" t="s">
        <v>8007</v>
      </c>
      <c r="F2021" s="5" t="str">
        <f t="shared" si="169"/>
        <v>Nottingham Forest</v>
      </c>
      <c r="G2021" s="25" t="str">
        <f t="shared" si="170"/>
        <v>Jun 30, 2024 A Prestamo</v>
      </c>
      <c r="H2021" s="5">
        <v>0</v>
      </c>
      <c r="I2021" s="4" t="s">
        <v>283</v>
      </c>
      <c r="J2021" s="4" t="s">
        <v>125</v>
      </c>
      <c r="K2021" s="4" t="s">
        <v>77</v>
      </c>
      <c r="L2021" s="4">
        <v>75</v>
      </c>
      <c r="M2021" s="4" t="s">
        <v>478</v>
      </c>
      <c r="N2021" s="4">
        <v>4</v>
      </c>
      <c r="O2021" s="6" t="s">
        <v>7005</v>
      </c>
      <c r="P2021" s="6" t="s">
        <v>7201</v>
      </c>
      <c r="Q2021" s="6">
        <v>0</v>
      </c>
      <c r="R2021" s="4">
        <v>312</v>
      </c>
      <c r="S2021" s="4">
        <v>78</v>
      </c>
      <c r="T2021" s="4">
        <v>61</v>
      </c>
      <c r="U2021" s="4">
        <v>58</v>
      </c>
      <c r="V2021" s="4">
        <v>71</v>
      </c>
      <c r="W2021" s="4">
        <v>44</v>
      </c>
      <c r="X2021" s="4">
        <v>341</v>
      </c>
      <c r="Y2021" s="4">
        <v>74</v>
      </c>
      <c r="Z2021" s="4">
        <v>73</v>
      </c>
      <c r="AA2021" s="4">
        <v>55</v>
      </c>
      <c r="AB2021" s="4">
        <v>67</v>
      </c>
      <c r="AC2021" s="4">
        <v>72</v>
      </c>
      <c r="AD2021" s="4">
        <v>371</v>
      </c>
      <c r="AE2021" s="4">
        <v>79</v>
      </c>
      <c r="AF2021" s="4">
        <v>88</v>
      </c>
      <c r="AG2021" s="4">
        <v>75</v>
      </c>
      <c r="AH2021" s="4">
        <v>69</v>
      </c>
      <c r="AI2021" s="4">
        <v>60</v>
      </c>
      <c r="AJ2021" s="4">
        <v>390</v>
      </c>
      <c r="AK2021" s="4">
        <v>80</v>
      </c>
      <c r="AL2021" s="4">
        <v>79</v>
      </c>
      <c r="AM2021" s="4">
        <v>83</v>
      </c>
      <c r="AN2021" s="4">
        <v>79</v>
      </c>
      <c r="AO2021" s="4">
        <v>69</v>
      </c>
      <c r="AP2021" s="4">
        <v>315</v>
      </c>
      <c r="AQ2021" s="4">
        <v>73</v>
      </c>
      <c r="AR2021" s="4">
        <v>62</v>
      </c>
      <c r="AS2021" s="4">
        <v>76</v>
      </c>
      <c r="AT2021" s="4">
        <v>62</v>
      </c>
      <c r="AU2021" s="4">
        <v>42</v>
      </c>
      <c r="AV2021" s="4">
        <v>71</v>
      </c>
      <c r="AW2021" s="4">
        <v>213</v>
      </c>
      <c r="AX2021" s="4">
        <v>66</v>
      </c>
      <c r="AY2021" s="4">
        <v>74</v>
      </c>
      <c r="AZ2021" s="4">
        <v>73</v>
      </c>
      <c r="BA2021" s="4">
        <v>52</v>
      </c>
      <c r="BB2021" s="4">
        <v>8</v>
      </c>
      <c r="BC2021" s="4">
        <v>13</v>
      </c>
      <c r="BD2021" s="4">
        <v>6</v>
      </c>
      <c r="BE2021" s="4">
        <v>12</v>
      </c>
      <c r="BF2021" s="4">
        <v>13</v>
      </c>
      <c r="BG2021" s="4">
        <v>1994</v>
      </c>
      <c r="BH2021" s="4">
        <v>437</v>
      </c>
      <c r="BI2021" s="4">
        <v>1</v>
      </c>
      <c r="BJ2021" s="4">
        <v>84</v>
      </c>
      <c r="BK2021" s="4">
        <v>65</v>
      </c>
      <c r="BL2021" s="4">
        <v>69</v>
      </c>
      <c r="BM2021" s="4">
        <v>72</v>
      </c>
      <c r="BN2021" s="4">
        <v>68</v>
      </c>
    </row>
    <row r="2022" spans="1:66" ht="30" customHeight="1" x14ac:dyDescent="0.25">
      <c r="A2022" s="15" t="s">
        <v>4491</v>
      </c>
      <c r="B2022" s="4">
        <v>27</v>
      </c>
      <c r="C2022" s="4">
        <v>73</v>
      </c>
      <c r="D2022" s="4">
        <v>74</v>
      </c>
      <c r="E2022" s="5" t="s">
        <v>4492</v>
      </c>
      <c r="F2022" s="5" t="str">
        <f t="shared" si="169"/>
        <v>Como</v>
      </c>
      <c r="G2022" s="25" t="str">
        <f t="shared" si="170"/>
        <v>2023 ~ 2024</v>
      </c>
      <c r="H2022" s="5" t="str">
        <f>RIGHT(G2022, 4)</f>
        <v>2024</v>
      </c>
      <c r="I2022" s="4" t="s">
        <v>138</v>
      </c>
      <c r="J2022" s="4" t="s">
        <v>377</v>
      </c>
      <c r="K2022" s="4" t="s">
        <v>77</v>
      </c>
      <c r="L2022" s="4">
        <v>74</v>
      </c>
      <c r="M2022" s="4" t="s">
        <v>189</v>
      </c>
      <c r="N2022" s="4">
        <v>1</v>
      </c>
      <c r="O2022" s="6" t="s">
        <v>7364</v>
      </c>
      <c r="P2022" s="6" t="s">
        <v>6928</v>
      </c>
      <c r="Q2022" s="6" t="s">
        <v>7570</v>
      </c>
      <c r="R2022" s="4">
        <v>325</v>
      </c>
      <c r="S2022" s="4">
        <v>55</v>
      </c>
      <c r="T2022" s="4">
        <v>58</v>
      </c>
      <c r="U2022" s="4">
        <v>76</v>
      </c>
      <c r="V2022" s="4">
        <v>75</v>
      </c>
      <c r="W2022" s="4">
        <v>61</v>
      </c>
      <c r="X2022" s="4">
        <v>333</v>
      </c>
      <c r="Y2022" s="4">
        <v>69</v>
      </c>
      <c r="Z2022" s="4">
        <v>62</v>
      </c>
      <c r="AA2022" s="4">
        <v>61</v>
      </c>
      <c r="AB2022" s="4">
        <v>69</v>
      </c>
      <c r="AC2022" s="4">
        <v>72</v>
      </c>
      <c r="AD2022" s="4">
        <v>323</v>
      </c>
      <c r="AE2022" s="4">
        <v>52</v>
      </c>
      <c r="AF2022" s="4">
        <v>66</v>
      </c>
      <c r="AG2022" s="4">
        <v>62</v>
      </c>
      <c r="AH2022" s="4">
        <v>73</v>
      </c>
      <c r="AI2022" s="4">
        <v>70</v>
      </c>
      <c r="AJ2022" s="4">
        <v>384</v>
      </c>
      <c r="AK2022" s="4">
        <v>74</v>
      </c>
      <c r="AL2022" s="4">
        <v>81</v>
      </c>
      <c r="AM2022" s="4">
        <v>79</v>
      </c>
      <c r="AN2022" s="4">
        <v>82</v>
      </c>
      <c r="AO2022" s="4">
        <v>68</v>
      </c>
      <c r="AP2022" s="4">
        <v>323</v>
      </c>
      <c r="AQ2022" s="4">
        <v>73</v>
      </c>
      <c r="AR2022" s="4">
        <v>68</v>
      </c>
      <c r="AS2022" s="4">
        <v>68</v>
      </c>
      <c r="AT2022" s="4">
        <v>69</v>
      </c>
      <c r="AU2022" s="4">
        <v>45</v>
      </c>
      <c r="AV2022" s="4">
        <v>70</v>
      </c>
      <c r="AW2022" s="4">
        <v>211</v>
      </c>
      <c r="AX2022" s="4">
        <v>68</v>
      </c>
      <c r="AY2022" s="4">
        <v>72</v>
      </c>
      <c r="AZ2022" s="4">
        <v>71</v>
      </c>
      <c r="BA2022" s="4">
        <v>51</v>
      </c>
      <c r="BB2022" s="4">
        <v>11</v>
      </c>
      <c r="BC2022" s="4">
        <v>9</v>
      </c>
      <c r="BD2022" s="4">
        <v>10</v>
      </c>
      <c r="BE2022" s="4">
        <v>11</v>
      </c>
      <c r="BF2022" s="4">
        <v>10</v>
      </c>
      <c r="BG2022" s="4">
        <v>1950</v>
      </c>
      <c r="BH2022" s="4">
        <v>410</v>
      </c>
      <c r="BI2022" s="4">
        <v>1</v>
      </c>
      <c r="BJ2022" s="4">
        <v>60</v>
      </c>
      <c r="BK2022" s="4">
        <v>63</v>
      </c>
      <c r="BL2022" s="4">
        <v>68</v>
      </c>
      <c r="BM2022" s="4">
        <v>70</v>
      </c>
      <c r="BN2022" s="4">
        <v>70</v>
      </c>
    </row>
    <row r="2023" spans="1:66" ht="30" customHeight="1" x14ac:dyDescent="0.25">
      <c r="A2023" s="15" t="s">
        <v>7966</v>
      </c>
      <c r="B2023" s="4">
        <v>19</v>
      </c>
      <c r="C2023" s="4">
        <v>62</v>
      </c>
      <c r="D2023" s="4">
        <v>75</v>
      </c>
      <c r="E2023" s="5" t="s">
        <v>8143</v>
      </c>
      <c r="F2023" s="5" t="str">
        <f t="shared" si="169"/>
        <v>Hatayspor</v>
      </c>
      <c r="G2023" s="25" t="str">
        <f t="shared" si="170"/>
        <v>May 31, 2024 A Prestamo</v>
      </c>
      <c r="H2023" s="5">
        <v>0</v>
      </c>
      <c r="I2023" s="4" t="s">
        <v>537</v>
      </c>
      <c r="J2023" s="4" t="s">
        <v>76</v>
      </c>
      <c r="K2023" s="4" t="s">
        <v>77</v>
      </c>
      <c r="L2023" s="4">
        <v>64</v>
      </c>
      <c r="M2023" s="4" t="s">
        <v>69</v>
      </c>
      <c r="N2023" s="4">
        <v>13</v>
      </c>
      <c r="O2023" s="6" t="s">
        <v>7589</v>
      </c>
      <c r="P2023" s="6" t="s">
        <v>6959</v>
      </c>
      <c r="Q2023" s="6">
        <v>0</v>
      </c>
      <c r="R2023" s="4">
        <v>279</v>
      </c>
      <c r="S2023" s="4">
        <v>61</v>
      </c>
      <c r="T2023" s="4">
        <v>54</v>
      </c>
      <c r="U2023" s="4">
        <v>49</v>
      </c>
      <c r="V2023" s="4">
        <v>66</v>
      </c>
      <c r="W2023" s="4">
        <v>49</v>
      </c>
      <c r="X2023" s="4">
        <v>306</v>
      </c>
      <c r="Y2023" s="4">
        <v>67</v>
      </c>
      <c r="Z2023" s="4">
        <v>54</v>
      </c>
      <c r="AA2023" s="4">
        <v>56</v>
      </c>
      <c r="AB2023" s="4">
        <v>63</v>
      </c>
      <c r="AC2023" s="4">
        <v>66</v>
      </c>
      <c r="AD2023" s="4">
        <v>359</v>
      </c>
      <c r="AE2023" s="4">
        <v>65</v>
      </c>
      <c r="AF2023" s="4">
        <v>65</v>
      </c>
      <c r="AG2023" s="4">
        <v>83</v>
      </c>
      <c r="AH2023" s="4">
        <v>57</v>
      </c>
      <c r="AI2023" s="4">
        <v>89</v>
      </c>
      <c r="AJ2023" s="4">
        <v>211</v>
      </c>
      <c r="AK2023" s="4">
        <v>57</v>
      </c>
      <c r="AL2023" s="4">
        <v>42</v>
      </c>
      <c r="AM2023" s="4">
        <v>37</v>
      </c>
      <c r="AN2023" s="4">
        <v>34</v>
      </c>
      <c r="AO2023" s="4">
        <v>41</v>
      </c>
      <c r="AP2023" s="4">
        <v>255</v>
      </c>
      <c r="AQ2023" s="4">
        <v>49</v>
      </c>
      <c r="AR2023" s="4">
        <v>31</v>
      </c>
      <c r="AS2023" s="4">
        <v>60</v>
      </c>
      <c r="AT2023" s="4">
        <v>61</v>
      </c>
      <c r="AU2023" s="4">
        <v>54</v>
      </c>
      <c r="AV2023" s="4">
        <v>60</v>
      </c>
      <c r="AW2023" s="4">
        <v>158</v>
      </c>
      <c r="AX2023" s="4">
        <v>47</v>
      </c>
      <c r="AY2023" s="4">
        <v>54</v>
      </c>
      <c r="AZ2023" s="4">
        <v>57</v>
      </c>
      <c r="BA2023" s="4">
        <v>44</v>
      </c>
      <c r="BB2023" s="4">
        <v>8</v>
      </c>
      <c r="BC2023" s="4">
        <v>10</v>
      </c>
      <c r="BD2023" s="4">
        <v>8</v>
      </c>
      <c r="BE2023" s="4">
        <v>7</v>
      </c>
      <c r="BF2023" s="4">
        <v>11</v>
      </c>
      <c r="BG2023" s="4">
        <v>1612</v>
      </c>
      <c r="BH2023" s="4">
        <v>333</v>
      </c>
      <c r="BI2023" s="4">
        <v>1</v>
      </c>
      <c r="BJ2023" s="4">
        <v>65</v>
      </c>
      <c r="BK2023" s="4">
        <v>52</v>
      </c>
      <c r="BL2023" s="4">
        <v>62</v>
      </c>
      <c r="BM2023" s="4">
        <v>69</v>
      </c>
      <c r="BN2023" s="4">
        <v>47</v>
      </c>
    </row>
    <row r="2024" spans="1:66" ht="30" customHeight="1" x14ac:dyDescent="0.25">
      <c r="A2024" s="15" t="s">
        <v>2145</v>
      </c>
      <c r="B2024" s="4">
        <v>19</v>
      </c>
      <c r="C2024" s="4">
        <v>68</v>
      </c>
      <c r="D2024" s="4">
        <v>82</v>
      </c>
      <c r="E2024" s="5" t="s">
        <v>2146</v>
      </c>
      <c r="F2024" s="5" t="str">
        <f t="shared" si="169"/>
        <v>Manchester City</v>
      </c>
      <c r="G2024" s="25" t="str">
        <f t="shared" si="170"/>
        <v>2019 ~ 2029</v>
      </c>
      <c r="H2024" s="5" t="str">
        <f>RIGHT(G2024, 4)</f>
        <v>2029</v>
      </c>
      <c r="I2024" s="4" t="s">
        <v>75</v>
      </c>
      <c r="J2024" s="4" t="s">
        <v>260</v>
      </c>
      <c r="K2024" s="4" t="s">
        <v>77</v>
      </c>
      <c r="L2024" s="4">
        <v>69</v>
      </c>
      <c r="M2024" s="4" t="s">
        <v>69</v>
      </c>
      <c r="N2024" s="4">
        <v>14</v>
      </c>
      <c r="O2024" s="6" t="s">
        <v>7210</v>
      </c>
      <c r="P2024" s="6" t="s">
        <v>7218</v>
      </c>
      <c r="Q2024" s="6" t="s">
        <v>7481</v>
      </c>
      <c r="R2024" s="4">
        <v>292</v>
      </c>
      <c r="S2024" s="4">
        <v>60</v>
      </c>
      <c r="T2024" s="4">
        <v>62</v>
      </c>
      <c r="U2024" s="4">
        <v>48</v>
      </c>
      <c r="V2024" s="4">
        <v>67</v>
      </c>
      <c r="W2024" s="4">
        <v>55</v>
      </c>
      <c r="X2024" s="4">
        <v>324</v>
      </c>
      <c r="Y2024" s="4">
        <v>74</v>
      </c>
      <c r="Z2024" s="4">
        <v>63</v>
      </c>
      <c r="AA2024" s="4">
        <v>58</v>
      </c>
      <c r="AB2024" s="4">
        <v>56</v>
      </c>
      <c r="AC2024" s="4">
        <v>73</v>
      </c>
      <c r="AD2024" s="4">
        <v>383</v>
      </c>
      <c r="AE2024" s="4">
        <v>84</v>
      </c>
      <c r="AF2024" s="4">
        <v>76</v>
      </c>
      <c r="AG2024" s="4">
        <v>81</v>
      </c>
      <c r="AH2024" s="4">
        <v>62</v>
      </c>
      <c r="AI2024" s="4">
        <v>80</v>
      </c>
      <c r="AJ2024" s="4">
        <v>252</v>
      </c>
      <c r="AK2024" s="4">
        <v>66</v>
      </c>
      <c r="AL2024" s="4">
        <v>46</v>
      </c>
      <c r="AM2024" s="4">
        <v>50</v>
      </c>
      <c r="AN2024" s="4">
        <v>36</v>
      </c>
      <c r="AO2024" s="4">
        <v>54</v>
      </c>
      <c r="AP2024" s="4">
        <v>253</v>
      </c>
      <c r="AQ2024" s="4">
        <v>44</v>
      </c>
      <c r="AR2024" s="4">
        <v>24</v>
      </c>
      <c r="AS2024" s="4">
        <v>59</v>
      </c>
      <c r="AT2024" s="4">
        <v>63</v>
      </c>
      <c r="AU2024" s="4">
        <v>63</v>
      </c>
      <c r="AV2024" s="4">
        <v>66</v>
      </c>
      <c r="AW2024" s="4">
        <v>97</v>
      </c>
      <c r="AX2024" s="4">
        <v>32</v>
      </c>
      <c r="AY2024" s="4">
        <v>34</v>
      </c>
      <c r="AZ2024" s="4">
        <v>31</v>
      </c>
      <c r="BA2024" s="4">
        <v>55</v>
      </c>
      <c r="BB2024" s="4">
        <v>11</v>
      </c>
      <c r="BC2024" s="4">
        <v>12</v>
      </c>
      <c r="BD2024" s="4">
        <v>9</v>
      </c>
      <c r="BE2024" s="4">
        <v>15</v>
      </c>
      <c r="BF2024" s="4">
        <v>8</v>
      </c>
      <c r="BG2024" s="4">
        <v>1656</v>
      </c>
      <c r="BH2024" s="4">
        <v>353</v>
      </c>
      <c r="BI2024" s="4">
        <v>1</v>
      </c>
      <c r="BJ2024" s="4">
        <v>80</v>
      </c>
      <c r="BK2024" s="4">
        <v>61</v>
      </c>
      <c r="BL2024" s="4">
        <v>63</v>
      </c>
      <c r="BM2024" s="4">
        <v>74</v>
      </c>
      <c r="BN2024" s="4">
        <v>33</v>
      </c>
    </row>
    <row r="2025" spans="1:66" ht="30" customHeight="1" x14ac:dyDescent="0.25">
      <c r="A2025" s="15" t="s">
        <v>2257</v>
      </c>
      <c r="B2025" s="4">
        <v>24</v>
      </c>
      <c r="C2025" s="4">
        <v>72</v>
      </c>
      <c r="D2025" s="4">
        <v>74</v>
      </c>
      <c r="E2025" s="5" t="s">
        <v>2258</v>
      </c>
      <c r="F2025" s="5" t="str">
        <f t="shared" si="169"/>
        <v>Ghana</v>
      </c>
      <c r="G2025" s="25" t="str">
        <f t="shared" si="170"/>
        <v>Free</v>
      </c>
      <c r="H2025" s="5">
        <v>0</v>
      </c>
      <c r="I2025" s="4" t="s">
        <v>83</v>
      </c>
      <c r="J2025" s="4" t="s">
        <v>84</v>
      </c>
      <c r="K2025" s="4" t="s">
        <v>68</v>
      </c>
      <c r="L2025" s="4">
        <v>72</v>
      </c>
      <c r="M2025" s="4" t="s">
        <v>791</v>
      </c>
      <c r="N2025" s="4">
        <v>2</v>
      </c>
      <c r="O2025" s="6">
        <v>0</v>
      </c>
      <c r="P2025" s="6">
        <v>0</v>
      </c>
      <c r="Q2025" s="6">
        <v>0</v>
      </c>
      <c r="R2025" s="4">
        <v>296</v>
      </c>
      <c r="S2025" s="4">
        <v>59</v>
      </c>
      <c r="T2025" s="4">
        <v>67</v>
      </c>
      <c r="U2025" s="4">
        <v>46</v>
      </c>
      <c r="V2025" s="4">
        <v>66</v>
      </c>
      <c r="W2025" s="4">
        <v>58</v>
      </c>
      <c r="X2025" s="4">
        <v>303</v>
      </c>
      <c r="Y2025" s="4">
        <v>76</v>
      </c>
      <c r="Z2025" s="4">
        <v>61</v>
      </c>
      <c r="AA2025" s="4">
        <v>48</v>
      </c>
      <c r="AB2025" s="4">
        <v>46</v>
      </c>
      <c r="AC2025" s="4">
        <v>72</v>
      </c>
      <c r="AD2025" s="4">
        <v>404</v>
      </c>
      <c r="AE2025" s="4">
        <v>87</v>
      </c>
      <c r="AF2025" s="4">
        <v>83</v>
      </c>
      <c r="AG2025" s="4">
        <v>85</v>
      </c>
      <c r="AH2025" s="4">
        <v>66</v>
      </c>
      <c r="AI2025" s="4">
        <v>83</v>
      </c>
      <c r="AJ2025" s="4">
        <v>343</v>
      </c>
      <c r="AK2025" s="4">
        <v>67</v>
      </c>
      <c r="AL2025" s="4">
        <v>69</v>
      </c>
      <c r="AM2025" s="4">
        <v>73</v>
      </c>
      <c r="AN2025" s="4">
        <v>63</v>
      </c>
      <c r="AO2025" s="4">
        <v>71</v>
      </c>
      <c r="AP2025" s="4">
        <v>287</v>
      </c>
      <c r="AQ2025" s="4">
        <v>61</v>
      </c>
      <c r="AR2025" s="4">
        <v>28</v>
      </c>
      <c r="AS2025" s="4">
        <v>70</v>
      </c>
      <c r="AT2025" s="4">
        <v>67</v>
      </c>
      <c r="AU2025" s="4">
        <v>61</v>
      </c>
      <c r="AV2025" s="4">
        <v>69</v>
      </c>
      <c r="AW2025" s="4">
        <v>115</v>
      </c>
      <c r="AX2025" s="4">
        <v>21</v>
      </c>
      <c r="AY2025" s="4">
        <v>56</v>
      </c>
      <c r="AZ2025" s="4">
        <v>38</v>
      </c>
      <c r="BA2025" s="4">
        <v>47</v>
      </c>
      <c r="BB2025" s="4">
        <v>13</v>
      </c>
      <c r="BC2025" s="4">
        <v>6</v>
      </c>
      <c r="BD2025" s="4">
        <v>14</v>
      </c>
      <c r="BE2025" s="4">
        <v>7</v>
      </c>
      <c r="BF2025" s="4">
        <v>7</v>
      </c>
      <c r="BG2025" s="4">
        <v>1795</v>
      </c>
      <c r="BH2025" s="4">
        <v>390</v>
      </c>
      <c r="BI2025" s="4">
        <v>1</v>
      </c>
      <c r="BJ2025" s="4">
        <v>85</v>
      </c>
      <c r="BK2025" s="4">
        <v>67</v>
      </c>
      <c r="BL2025" s="4">
        <v>61</v>
      </c>
      <c r="BM2025" s="4">
        <v>75</v>
      </c>
      <c r="BN2025" s="4">
        <v>37</v>
      </c>
    </row>
    <row r="2026" spans="1:66" ht="30" customHeight="1" x14ac:dyDescent="0.25">
      <c r="A2026" s="15" t="s">
        <v>4471</v>
      </c>
      <c r="B2026" s="4">
        <v>26</v>
      </c>
      <c r="C2026" s="4">
        <v>68</v>
      </c>
      <c r="D2026" s="4">
        <v>68</v>
      </c>
      <c r="E2026" s="5" t="s">
        <v>8083</v>
      </c>
      <c r="F2026" s="5" t="str">
        <f t="shared" si="169"/>
        <v>Birmingham City</v>
      </c>
      <c r="G2026" s="25" t="str">
        <f t="shared" si="170"/>
        <v>Jun 30, 2024 A Prestamo</v>
      </c>
      <c r="H2026" s="5">
        <v>0</v>
      </c>
      <c r="I2026" s="4" t="s">
        <v>494</v>
      </c>
      <c r="J2026" s="4" t="s">
        <v>119</v>
      </c>
      <c r="K2026" s="4" t="s">
        <v>68</v>
      </c>
      <c r="L2026" s="4">
        <v>68</v>
      </c>
      <c r="M2026" s="4" t="s">
        <v>206</v>
      </c>
      <c r="N2026" s="4">
        <v>0</v>
      </c>
      <c r="O2026" s="6" t="s">
        <v>7351</v>
      </c>
      <c r="P2026" s="6" t="s">
        <v>7203</v>
      </c>
      <c r="Q2026" s="6">
        <v>0</v>
      </c>
      <c r="R2026" s="4">
        <v>302</v>
      </c>
      <c r="S2026" s="4">
        <v>63</v>
      </c>
      <c r="T2026" s="4">
        <v>65</v>
      </c>
      <c r="U2026" s="4">
        <v>54</v>
      </c>
      <c r="V2026" s="4">
        <v>66</v>
      </c>
      <c r="W2026" s="4">
        <v>54</v>
      </c>
      <c r="X2026" s="4">
        <v>309</v>
      </c>
      <c r="Y2026" s="4">
        <v>68</v>
      </c>
      <c r="Z2026" s="4">
        <v>63</v>
      </c>
      <c r="AA2026" s="4">
        <v>62</v>
      </c>
      <c r="AB2026" s="4">
        <v>57</v>
      </c>
      <c r="AC2026" s="4">
        <v>59</v>
      </c>
      <c r="AD2026" s="4">
        <v>372</v>
      </c>
      <c r="AE2026" s="4">
        <v>81</v>
      </c>
      <c r="AF2026" s="4">
        <v>88</v>
      </c>
      <c r="AG2026" s="4">
        <v>68</v>
      </c>
      <c r="AH2026" s="4">
        <v>66</v>
      </c>
      <c r="AI2026" s="4">
        <v>69</v>
      </c>
      <c r="AJ2026" s="4">
        <v>358</v>
      </c>
      <c r="AK2026" s="4">
        <v>73</v>
      </c>
      <c r="AL2026" s="4">
        <v>79</v>
      </c>
      <c r="AM2026" s="4">
        <v>68</v>
      </c>
      <c r="AN2026" s="4">
        <v>79</v>
      </c>
      <c r="AO2026" s="4">
        <v>59</v>
      </c>
      <c r="AP2026" s="4">
        <v>271</v>
      </c>
      <c r="AQ2026" s="4">
        <v>58</v>
      </c>
      <c r="AR2026" s="4">
        <v>36</v>
      </c>
      <c r="AS2026" s="4">
        <v>66</v>
      </c>
      <c r="AT2026" s="4">
        <v>60</v>
      </c>
      <c r="AU2026" s="4">
        <v>51</v>
      </c>
      <c r="AV2026" s="4">
        <v>63</v>
      </c>
      <c r="AW2026" s="4">
        <v>99</v>
      </c>
      <c r="AX2026" s="4">
        <v>34</v>
      </c>
      <c r="AY2026" s="4">
        <v>38</v>
      </c>
      <c r="AZ2026" s="4">
        <v>27</v>
      </c>
      <c r="BA2026" s="4">
        <v>53</v>
      </c>
      <c r="BB2026" s="4">
        <v>13</v>
      </c>
      <c r="BC2026" s="4">
        <v>11</v>
      </c>
      <c r="BD2026" s="4">
        <v>7</v>
      </c>
      <c r="BE2026" s="4">
        <v>7</v>
      </c>
      <c r="BF2026" s="4">
        <v>15</v>
      </c>
      <c r="BG2026" s="4">
        <v>1764</v>
      </c>
      <c r="BH2026" s="4">
        <v>386</v>
      </c>
      <c r="BI2026" s="4">
        <v>1</v>
      </c>
      <c r="BJ2026" s="4">
        <v>85</v>
      </c>
      <c r="BK2026" s="4">
        <v>64</v>
      </c>
      <c r="BL2026" s="4">
        <v>63</v>
      </c>
      <c r="BM2026" s="4">
        <v>65</v>
      </c>
      <c r="BN2026" s="4">
        <v>37</v>
      </c>
    </row>
    <row r="2027" spans="1:66" ht="30" customHeight="1" x14ac:dyDescent="0.25">
      <c r="A2027" s="15" t="s">
        <v>5181</v>
      </c>
      <c r="B2027" s="4">
        <v>23</v>
      </c>
      <c r="C2027" s="4">
        <v>72</v>
      </c>
      <c r="D2027" s="4">
        <v>78</v>
      </c>
      <c r="E2027" s="5" t="s">
        <v>5182</v>
      </c>
      <c r="F2027" s="5" t="str">
        <f t="shared" si="169"/>
        <v>Werder Bremen</v>
      </c>
      <c r="G2027" s="25" t="str">
        <f t="shared" si="170"/>
        <v>2023 ~ 2026</v>
      </c>
      <c r="H2027" s="5" t="str">
        <f t="shared" ref="H2027:H2037" si="174">RIGHT(G2027, 4)</f>
        <v>2026</v>
      </c>
      <c r="I2027" s="4" t="s">
        <v>426</v>
      </c>
      <c r="J2027" s="4" t="s">
        <v>98</v>
      </c>
      <c r="K2027" s="4" t="s">
        <v>77</v>
      </c>
      <c r="L2027" s="4">
        <v>73</v>
      </c>
      <c r="M2027" s="4" t="s">
        <v>294</v>
      </c>
      <c r="N2027" s="4">
        <v>6</v>
      </c>
      <c r="O2027" s="6" t="s">
        <v>7272</v>
      </c>
      <c r="P2027" s="6" t="s">
        <v>7026</v>
      </c>
      <c r="Q2027" s="6" t="s">
        <v>7009</v>
      </c>
      <c r="R2027" s="4">
        <v>328</v>
      </c>
      <c r="S2027" s="4">
        <v>71</v>
      </c>
      <c r="T2027" s="4">
        <v>61</v>
      </c>
      <c r="U2027" s="4">
        <v>67</v>
      </c>
      <c r="V2027" s="4">
        <v>69</v>
      </c>
      <c r="W2027" s="4">
        <v>60</v>
      </c>
      <c r="X2027" s="4">
        <v>327</v>
      </c>
      <c r="Y2027" s="4">
        <v>71</v>
      </c>
      <c r="Z2027" s="4">
        <v>63</v>
      </c>
      <c r="AA2027" s="4">
        <v>58</v>
      </c>
      <c r="AB2027" s="4">
        <v>63</v>
      </c>
      <c r="AC2027" s="4">
        <v>72</v>
      </c>
      <c r="AD2027" s="4">
        <v>362</v>
      </c>
      <c r="AE2027" s="4">
        <v>74</v>
      </c>
      <c r="AF2027" s="4">
        <v>77</v>
      </c>
      <c r="AG2027" s="4">
        <v>76</v>
      </c>
      <c r="AH2027" s="4">
        <v>68</v>
      </c>
      <c r="AI2027" s="4">
        <v>67</v>
      </c>
      <c r="AJ2027" s="4">
        <v>356</v>
      </c>
      <c r="AK2027" s="4">
        <v>71</v>
      </c>
      <c r="AL2027" s="4">
        <v>74</v>
      </c>
      <c r="AM2027" s="4">
        <v>85</v>
      </c>
      <c r="AN2027" s="4">
        <v>63</v>
      </c>
      <c r="AO2027" s="4">
        <v>63</v>
      </c>
      <c r="AP2027" s="4">
        <v>324</v>
      </c>
      <c r="AQ2027" s="4">
        <v>73</v>
      </c>
      <c r="AR2027" s="4">
        <v>67</v>
      </c>
      <c r="AS2027" s="4">
        <v>67</v>
      </c>
      <c r="AT2027" s="4">
        <v>72</v>
      </c>
      <c r="AU2027" s="4">
        <v>45</v>
      </c>
      <c r="AV2027" s="4">
        <v>63</v>
      </c>
      <c r="AW2027" s="4">
        <v>194</v>
      </c>
      <c r="AX2027" s="4">
        <v>66</v>
      </c>
      <c r="AY2027" s="4">
        <v>63</v>
      </c>
      <c r="AZ2027" s="4">
        <v>65</v>
      </c>
      <c r="BA2027" s="4">
        <v>53</v>
      </c>
      <c r="BB2027" s="4">
        <v>10</v>
      </c>
      <c r="BC2027" s="4">
        <v>15</v>
      </c>
      <c r="BD2027" s="4">
        <v>5</v>
      </c>
      <c r="BE2027" s="4">
        <v>10</v>
      </c>
      <c r="BF2027" s="4">
        <v>13</v>
      </c>
      <c r="BG2027" s="4">
        <v>1944</v>
      </c>
      <c r="BH2027" s="4">
        <v>414</v>
      </c>
      <c r="BI2027" s="4">
        <v>1</v>
      </c>
      <c r="BJ2027" s="4">
        <v>76</v>
      </c>
      <c r="BK2027" s="4">
        <v>63</v>
      </c>
      <c r="BL2027" s="4">
        <v>68</v>
      </c>
      <c r="BM2027" s="4">
        <v>71</v>
      </c>
      <c r="BN2027" s="4">
        <v>65</v>
      </c>
    </row>
    <row r="2028" spans="1:66" ht="30" customHeight="1" x14ac:dyDescent="0.25">
      <c r="A2028" s="15" t="s">
        <v>6471</v>
      </c>
      <c r="B2028" s="4">
        <v>26</v>
      </c>
      <c r="C2028" s="4">
        <v>86</v>
      </c>
      <c r="D2028" s="4">
        <v>87</v>
      </c>
      <c r="E2028" s="5" t="s">
        <v>675</v>
      </c>
      <c r="F2028" s="5" t="str">
        <f t="shared" si="169"/>
        <v>Paris Saint Germain</v>
      </c>
      <c r="G2028" s="25" t="str">
        <f t="shared" si="170"/>
        <v>2023 ~ 2028</v>
      </c>
      <c r="H2028" s="5" t="str">
        <f t="shared" si="174"/>
        <v>2028</v>
      </c>
      <c r="I2028" s="4" t="s">
        <v>90</v>
      </c>
      <c r="J2028" s="4" t="s">
        <v>321</v>
      </c>
      <c r="K2028" s="4" t="s">
        <v>77</v>
      </c>
      <c r="L2028" s="4">
        <v>86</v>
      </c>
      <c r="M2028" s="4" t="s">
        <v>791</v>
      </c>
      <c r="N2028" s="4">
        <v>1</v>
      </c>
      <c r="O2028" s="6" t="s">
        <v>7258</v>
      </c>
      <c r="P2028" s="6" t="s">
        <v>6962</v>
      </c>
      <c r="Q2028" s="6" t="s">
        <v>7395</v>
      </c>
      <c r="R2028" s="4">
        <v>360</v>
      </c>
      <c r="S2028" s="4">
        <v>86</v>
      </c>
      <c r="T2028" s="4">
        <v>75</v>
      </c>
      <c r="U2028" s="4">
        <v>43</v>
      </c>
      <c r="V2028" s="4">
        <v>80</v>
      </c>
      <c r="W2028" s="4">
        <v>76</v>
      </c>
      <c r="X2028" s="4">
        <v>398</v>
      </c>
      <c r="Y2028" s="4">
        <v>89</v>
      </c>
      <c r="Z2028" s="4">
        <v>82</v>
      </c>
      <c r="AA2028" s="4">
        <v>64</v>
      </c>
      <c r="AB2028" s="4">
        <v>76</v>
      </c>
      <c r="AC2028" s="4">
        <v>87</v>
      </c>
      <c r="AD2028" s="4">
        <v>438</v>
      </c>
      <c r="AE2028" s="4">
        <v>94</v>
      </c>
      <c r="AF2028" s="4">
        <v>93</v>
      </c>
      <c r="AG2028" s="4">
        <v>90</v>
      </c>
      <c r="AH2028" s="4">
        <v>80</v>
      </c>
      <c r="AI2028" s="4">
        <v>81</v>
      </c>
      <c r="AJ2028" s="4">
        <v>344</v>
      </c>
      <c r="AK2028" s="4">
        <v>83</v>
      </c>
      <c r="AL2028" s="4">
        <v>65</v>
      </c>
      <c r="AM2028" s="4">
        <v>68</v>
      </c>
      <c r="AN2028" s="4">
        <v>52</v>
      </c>
      <c r="AO2028" s="4">
        <v>76</v>
      </c>
      <c r="AP2028" s="4">
        <v>328</v>
      </c>
      <c r="AQ2028" s="4">
        <v>54</v>
      </c>
      <c r="AR2028" s="4">
        <v>36</v>
      </c>
      <c r="AS2028" s="4">
        <v>80</v>
      </c>
      <c r="AT2028" s="4">
        <v>83</v>
      </c>
      <c r="AU2028" s="4">
        <v>75</v>
      </c>
      <c r="AV2028" s="4">
        <v>81</v>
      </c>
      <c r="AW2028" s="4">
        <v>105</v>
      </c>
      <c r="AX2028" s="4">
        <v>42</v>
      </c>
      <c r="AY2028" s="4">
        <v>30</v>
      </c>
      <c r="AZ2028" s="4">
        <v>33</v>
      </c>
      <c r="BA2028" s="4">
        <v>49</v>
      </c>
      <c r="BB2028" s="4">
        <v>6</v>
      </c>
      <c r="BC2028" s="4">
        <v>6</v>
      </c>
      <c r="BD2028" s="4">
        <v>14</v>
      </c>
      <c r="BE2028" s="4">
        <v>10</v>
      </c>
      <c r="BF2028" s="4">
        <v>13</v>
      </c>
      <c r="BG2028" s="4">
        <v>2022</v>
      </c>
      <c r="BH2028" s="4">
        <v>431</v>
      </c>
      <c r="BI2028" s="4">
        <v>3</v>
      </c>
      <c r="BJ2028" s="4">
        <v>93</v>
      </c>
      <c r="BK2028" s="4">
        <v>77</v>
      </c>
      <c r="BL2028" s="4">
        <v>81</v>
      </c>
      <c r="BM2028" s="4">
        <v>87</v>
      </c>
      <c r="BN2028" s="4">
        <v>36</v>
      </c>
    </row>
    <row r="2029" spans="1:66" ht="30" customHeight="1" x14ac:dyDescent="0.25">
      <c r="A2029" s="15" t="s">
        <v>6522</v>
      </c>
      <c r="B2029" s="4">
        <v>19</v>
      </c>
      <c r="C2029" s="4">
        <v>71</v>
      </c>
      <c r="D2029" s="4">
        <v>81</v>
      </c>
      <c r="E2029" s="5" t="s">
        <v>2608</v>
      </c>
      <c r="F2029" s="5" t="str">
        <f t="shared" si="169"/>
        <v xml:space="preserve">Stade de Reims </v>
      </c>
      <c r="G2029" s="25" t="str">
        <f t="shared" si="170"/>
        <v>2023 ~ 2028</v>
      </c>
      <c r="H2029" s="5" t="str">
        <f t="shared" si="174"/>
        <v>2028</v>
      </c>
      <c r="I2029" s="4" t="s">
        <v>66</v>
      </c>
      <c r="J2029" s="4" t="s">
        <v>125</v>
      </c>
      <c r="K2029" s="4" t="s">
        <v>68</v>
      </c>
      <c r="L2029" s="4">
        <v>73</v>
      </c>
      <c r="M2029" s="4" t="s">
        <v>106</v>
      </c>
      <c r="N2029" s="4">
        <v>10</v>
      </c>
      <c r="O2029" s="6" t="s">
        <v>6869</v>
      </c>
      <c r="P2029" s="6" t="s">
        <v>7203</v>
      </c>
      <c r="Q2029" s="6" t="s">
        <v>7051</v>
      </c>
      <c r="R2029" s="4">
        <v>324</v>
      </c>
      <c r="S2029" s="4">
        <v>58</v>
      </c>
      <c r="T2029" s="4">
        <v>71</v>
      </c>
      <c r="U2029" s="4">
        <v>68</v>
      </c>
      <c r="V2029" s="4">
        <v>63</v>
      </c>
      <c r="W2029" s="4">
        <v>64</v>
      </c>
      <c r="X2029" s="4">
        <v>286</v>
      </c>
      <c r="Y2029" s="4">
        <v>71</v>
      </c>
      <c r="Z2029" s="4">
        <v>55</v>
      </c>
      <c r="AA2029" s="4">
        <v>46</v>
      </c>
      <c r="AB2029" s="4">
        <v>44</v>
      </c>
      <c r="AC2029" s="4">
        <v>70</v>
      </c>
      <c r="AD2029" s="4">
        <v>361</v>
      </c>
      <c r="AE2029" s="4">
        <v>77</v>
      </c>
      <c r="AF2029" s="4">
        <v>81</v>
      </c>
      <c r="AG2029" s="4">
        <v>68</v>
      </c>
      <c r="AH2029" s="4">
        <v>67</v>
      </c>
      <c r="AI2029" s="4">
        <v>68</v>
      </c>
      <c r="AJ2029" s="4">
        <v>352</v>
      </c>
      <c r="AK2029" s="4">
        <v>75</v>
      </c>
      <c r="AL2029" s="4">
        <v>80</v>
      </c>
      <c r="AM2029" s="4">
        <v>59</v>
      </c>
      <c r="AN2029" s="4">
        <v>72</v>
      </c>
      <c r="AO2029" s="4">
        <v>66</v>
      </c>
      <c r="AP2029" s="4">
        <v>271</v>
      </c>
      <c r="AQ2029" s="4">
        <v>61</v>
      </c>
      <c r="AR2029" s="4">
        <v>15</v>
      </c>
      <c r="AS2029" s="4">
        <v>71</v>
      </c>
      <c r="AT2029" s="4">
        <v>58</v>
      </c>
      <c r="AU2029" s="4">
        <v>66</v>
      </c>
      <c r="AV2029" s="4">
        <v>66</v>
      </c>
      <c r="AW2029" s="4">
        <v>44</v>
      </c>
      <c r="AX2029" s="4">
        <v>13</v>
      </c>
      <c r="AY2029" s="4">
        <v>19</v>
      </c>
      <c r="AZ2029" s="4">
        <v>12</v>
      </c>
      <c r="BA2029" s="4">
        <v>57</v>
      </c>
      <c r="BB2029" s="4">
        <v>12</v>
      </c>
      <c r="BC2029" s="4">
        <v>11</v>
      </c>
      <c r="BD2029" s="4">
        <v>8</v>
      </c>
      <c r="BE2029" s="4">
        <v>12</v>
      </c>
      <c r="BF2029" s="4">
        <v>14</v>
      </c>
      <c r="BG2029" s="4">
        <v>1695</v>
      </c>
      <c r="BH2029" s="4">
        <v>364</v>
      </c>
      <c r="BI2029" s="4">
        <v>1</v>
      </c>
      <c r="BJ2029" s="4">
        <v>79</v>
      </c>
      <c r="BK2029" s="4">
        <v>70</v>
      </c>
      <c r="BL2029" s="4">
        <v>57</v>
      </c>
      <c r="BM2029" s="4">
        <v>70</v>
      </c>
      <c r="BN2029" s="4">
        <v>21</v>
      </c>
    </row>
    <row r="2030" spans="1:66" ht="30" customHeight="1" x14ac:dyDescent="0.25">
      <c r="A2030" s="15" t="s">
        <v>874</v>
      </c>
      <c r="B2030" s="4">
        <v>19</v>
      </c>
      <c r="C2030" s="4">
        <v>78</v>
      </c>
      <c r="D2030" s="4">
        <v>86</v>
      </c>
      <c r="E2030" s="5" t="s">
        <v>875</v>
      </c>
      <c r="F2030" s="5" t="str">
        <f t="shared" si="169"/>
        <v>Sporting CP</v>
      </c>
      <c r="G2030" s="25" t="str">
        <f t="shared" si="170"/>
        <v>2023 ~ 2027</v>
      </c>
      <c r="H2030" s="5" t="str">
        <f t="shared" si="174"/>
        <v>2027</v>
      </c>
      <c r="I2030" s="4" t="s">
        <v>359</v>
      </c>
      <c r="J2030" s="4" t="s">
        <v>377</v>
      </c>
      <c r="K2030" s="4" t="s">
        <v>68</v>
      </c>
      <c r="L2030" s="4">
        <v>80</v>
      </c>
      <c r="M2030" s="4" t="s">
        <v>189</v>
      </c>
      <c r="N2030" s="4">
        <v>8</v>
      </c>
      <c r="O2030" s="6" t="s">
        <v>6993</v>
      </c>
      <c r="P2030" s="6" t="s">
        <v>7001</v>
      </c>
      <c r="Q2030" s="6" t="s">
        <v>7043</v>
      </c>
      <c r="R2030" s="4">
        <v>220</v>
      </c>
      <c r="S2030" s="4">
        <v>28</v>
      </c>
      <c r="T2030" s="4">
        <v>20</v>
      </c>
      <c r="U2030" s="4">
        <v>74</v>
      </c>
      <c r="V2030" s="4" t="s">
        <v>833</v>
      </c>
      <c r="W2030" s="4">
        <v>24</v>
      </c>
      <c r="X2030" s="4">
        <v>273</v>
      </c>
      <c r="Y2030" s="4">
        <v>71</v>
      </c>
      <c r="Z2030" s="4">
        <v>25</v>
      </c>
      <c r="AA2030" s="4">
        <v>24</v>
      </c>
      <c r="AB2030" s="4" t="s">
        <v>624</v>
      </c>
      <c r="AC2030" s="4" t="s">
        <v>166</v>
      </c>
      <c r="AD2030" s="4">
        <v>361</v>
      </c>
      <c r="AE2030" s="4" t="s">
        <v>876</v>
      </c>
      <c r="AF2030" s="4" t="s">
        <v>315</v>
      </c>
      <c r="AG2030" s="4">
        <v>63</v>
      </c>
      <c r="AH2030" s="4">
        <v>78</v>
      </c>
      <c r="AI2030" s="4" t="s">
        <v>877</v>
      </c>
      <c r="AJ2030" s="4">
        <v>311</v>
      </c>
      <c r="AK2030" s="4">
        <v>40</v>
      </c>
      <c r="AL2030" s="4" t="s">
        <v>878</v>
      </c>
      <c r="AM2030" s="4" t="s">
        <v>311</v>
      </c>
      <c r="AN2030" s="4">
        <v>87</v>
      </c>
      <c r="AO2030" s="4">
        <v>22</v>
      </c>
      <c r="AP2030" s="4">
        <v>255</v>
      </c>
      <c r="AQ2030" s="4" t="s">
        <v>310</v>
      </c>
      <c r="AR2030" s="4">
        <v>72</v>
      </c>
      <c r="AS2030" s="4">
        <v>24</v>
      </c>
      <c r="AT2030" s="4">
        <v>38</v>
      </c>
      <c r="AU2030" s="4">
        <v>39</v>
      </c>
      <c r="AV2030" s="4" t="s">
        <v>879</v>
      </c>
      <c r="AW2030" s="4">
        <v>235</v>
      </c>
      <c r="AX2030" s="4">
        <v>76</v>
      </c>
      <c r="AY2030" s="4">
        <v>81</v>
      </c>
      <c r="AZ2030" s="4">
        <v>78</v>
      </c>
      <c r="BA2030" s="4">
        <v>41</v>
      </c>
      <c r="BB2030" s="4">
        <v>8</v>
      </c>
      <c r="BC2030" s="4">
        <v>6</v>
      </c>
      <c r="BD2030" s="4">
        <v>15</v>
      </c>
      <c r="BE2030" s="4">
        <v>6</v>
      </c>
      <c r="BF2030" s="4">
        <v>6</v>
      </c>
      <c r="BG2030" s="4">
        <v>1696</v>
      </c>
      <c r="BH2030" s="4">
        <v>386</v>
      </c>
      <c r="BI2030" s="4">
        <v>1</v>
      </c>
      <c r="BJ2030" s="4">
        <v>74</v>
      </c>
      <c r="BK2030" s="4">
        <v>26</v>
      </c>
      <c r="BL2030" s="4">
        <v>53</v>
      </c>
      <c r="BM2030" s="4">
        <v>73</v>
      </c>
      <c r="BN2030" s="4">
        <v>77</v>
      </c>
    </row>
    <row r="2031" spans="1:66" ht="30" customHeight="1" x14ac:dyDescent="0.25">
      <c r="A2031" s="15" t="s">
        <v>4306</v>
      </c>
      <c r="B2031" s="4">
        <v>24</v>
      </c>
      <c r="C2031" s="4">
        <v>77</v>
      </c>
      <c r="D2031" s="4">
        <v>81</v>
      </c>
      <c r="E2031" s="5" t="s">
        <v>4307</v>
      </c>
      <c r="F2031" s="5" t="str">
        <f t="shared" si="169"/>
        <v>Slavia Praha</v>
      </c>
      <c r="G2031" s="25" t="str">
        <f t="shared" si="170"/>
        <v>2019 ~ 2027</v>
      </c>
      <c r="H2031" s="5" t="str">
        <f t="shared" si="174"/>
        <v>2027</v>
      </c>
      <c r="I2031" s="4" t="s">
        <v>75</v>
      </c>
      <c r="J2031" s="4" t="s">
        <v>308</v>
      </c>
      <c r="K2031" s="4" t="s">
        <v>77</v>
      </c>
      <c r="L2031" s="4">
        <v>79</v>
      </c>
      <c r="M2031" s="4" t="s">
        <v>130</v>
      </c>
      <c r="N2031" s="4">
        <v>4</v>
      </c>
      <c r="O2031" s="6" t="s">
        <v>7191</v>
      </c>
      <c r="P2031" s="6" t="s">
        <v>6907</v>
      </c>
      <c r="Q2031" s="6" t="s">
        <v>7631</v>
      </c>
      <c r="R2031" s="4">
        <v>324</v>
      </c>
      <c r="S2031" s="4">
        <v>74</v>
      </c>
      <c r="T2031" s="4" t="s">
        <v>4309</v>
      </c>
      <c r="U2031" s="4">
        <v>64</v>
      </c>
      <c r="V2031" s="4">
        <v>80</v>
      </c>
      <c r="W2031" s="4">
        <v>54</v>
      </c>
      <c r="X2031" s="4">
        <v>373</v>
      </c>
      <c r="Y2031" s="4" t="s">
        <v>201</v>
      </c>
      <c r="Z2031" s="4">
        <v>75</v>
      </c>
      <c r="AA2031" s="4">
        <v>67</v>
      </c>
      <c r="AB2031" s="4">
        <v>76</v>
      </c>
      <c r="AC2031" s="4">
        <v>79</v>
      </c>
      <c r="AD2031" s="4">
        <v>402</v>
      </c>
      <c r="AE2031" s="4">
        <v>80</v>
      </c>
      <c r="AF2031" s="4">
        <v>76</v>
      </c>
      <c r="AG2031" s="4">
        <v>86</v>
      </c>
      <c r="AH2031" s="4">
        <v>77</v>
      </c>
      <c r="AI2031" s="4">
        <v>83</v>
      </c>
      <c r="AJ2031" s="4">
        <v>319</v>
      </c>
      <c r="AK2031" s="4" t="s">
        <v>4310</v>
      </c>
      <c r="AL2031" s="4">
        <v>75</v>
      </c>
      <c r="AM2031" s="4">
        <v>86</v>
      </c>
      <c r="AN2031" s="4">
        <v>64</v>
      </c>
      <c r="AO2031" s="4" t="s">
        <v>4311</v>
      </c>
      <c r="AP2031" s="4">
        <v>348</v>
      </c>
      <c r="AQ2031" s="4">
        <v>72</v>
      </c>
      <c r="AR2031" s="4">
        <v>76</v>
      </c>
      <c r="AS2031" s="4" t="s">
        <v>1303</v>
      </c>
      <c r="AT2031" s="4" t="s">
        <v>2106</v>
      </c>
      <c r="AU2031" s="4">
        <v>62</v>
      </c>
      <c r="AV2031" s="4" t="s">
        <v>200</v>
      </c>
      <c r="AW2031" s="4">
        <v>224</v>
      </c>
      <c r="AX2031" s="4">
        <v>76</v>
      </c>
      <c r="AY2031" s="4" t="s">
        <v>833</v>
      </c>
      <c r="AZ2031" s="4" t="s">
        <v>660</v>
      </c>
      <c r="BA2031" s="4">
        <v>43</v>
      </c>
      <c r="BB2031" s="4">
        <v>11</v>
      </c>
      <c r="BC2031" s="4">
        <v>6</v>
      </c>
      <c r="BD2031" s="4">
        <v>8</v>
      </c>
      <c r="BE2031" s="4">
        <v>13</v>
      </c>
      <c r="BF2031" s="4">
        <v>5</v>
      </c>
      <c r="BG2031" s="4">
        <v>2033</v>
      </c>
      <c r="BH2031" s="4">
        <v>429</v>
      </c>
      <c r="BI2031" s="4">
        <v>1</v>
      </c>
      <c r="BJ2031" s="4">
        <v>78</v>
      </c>
      <c r="BK2031" s="4">
        <v>51</v>
      </c>
      <c r="BL2031" s="4">
        <v>76</v>
      </c>
      <c r="BM2031" s="4">
        <v>78</v>
      </c>
      <c r="BN2031" s="4">
        <v>74</v>
      </c>
    </row>
    <row r="2032" spans="1:66" ht="30" customHeight="1" x14ac:dyDescent="0.25">
      <c r="A2032" s="15" t="s">
        <v>5549</v>
      </c>
      <c r="B2032" s="4">
        <v>32</v>
      </c>
      <c r="C2032" s="4">
        <v>70</v>
      </c>
      <c r="D2032" s="4">
        <v>70</v>
      </c>
      <c r="E2032" s="5" t="s">
        <v>5550</v>
      </c>
      <c r="F2032" s="5" t="str">
        <f t="shared" si="169"/>
        <v>Le Havre</v>
      </c>
      <c r="G2032" s="25" t="str">
        <f t="shared" si="170"/>
        <v>2022 ~ 2026</v>
      </c>
      <c r="H2032" s="5" t="str">
        <f t="shared" si="174"/>
        <v>2026</v>
      </c>
      <c r="I2032" s="4" t="s">
        <v>426</v>
      </c>
      <c r="J2032" s="4" t="s">
        <v>91</v>
      </c>
      <c r="K2032" s="4" t="s">
        <v>68</v>
      </c>
      <c r="L2032" s="4">
        <v>70</v>
      </c>
      <c r="M2032" s="4" t="s">
        <v>406</v>
      </c>
      <c r="N2032" s="4">
        <v>0</v>
      </c>
      <c r="O2032" s="6" t="s">
        <v>7456</v>
      </c>
      <c r="P2032" s="6" t="s">
        <v>7203</v>
      </c>
      <c r="Q2032" s="6" t="s">
        <v>7401</v>
      </c>
      <c r="R2032" s="4">
        <v>268</v>
      </c>
      <c r="S2032" s="4">
        <v>63</v>
      </c>
      <c r="T2032" s="4">
        <v>35</v>
      </c>
      <c r="U2032" s="4">
        <v>66</v>
      </c>
      <c r="V2032" s="4">
        <v>69</v>
      </c>
      <c r="W2032" s="4">
        <v>35</v>
      </c>
      <c r="X2032" s="4">
        <v>306</v>
      </c>
      <c r="Y2032" s="4">
        <v>66</v>
      </c>
      <c r="Z2032" s="4">
        <v>69</v>
      </c>
      <c r="AA2032" s="4">
        <v>38</v>
      </c>
      <c r="AB2032" s="4">
        <v>67</v>
      </c>
      <c r="AC2032" s="4">
        <v>66</v>
      </c>
      <c r="AD2032" s="4">
        <v>338</v>
      </c>
      <c r="AE2032" s="4">
        <v>67</v>
      </c>
      <c r="AF2032" s="4">
        <v>70</v>
      </c>
      <c r="AG2032" s="4">
        <v>67</v>
      </c>
      <c r="AH2032" s="4">
        <v>67</v>
      </c>
      <c r="AI2032" s="4">
        <v>67</v>
      </c>
      <c r="AJ2032" s="4">
        <v>336</v>
      </c>
      <c r="AK2032" s="4">
        <v>59</v>
      </c>
      <c r="AL2032" s="4">
        <v>74</v>
      </c>
      <c r="AM2032" s="4">
        <v>76</v>
      </c>
      <c r="AN2032" s="4">
        <v>71</v>
      </c>
      <c r="AO2032" s="4">
        <v>56</v>
      </c>
      <c r="AP2032" s="4">
        <v>294</v>
      </c>
      <c r="AQ2032" s="4">
        <v>70</v>
      </c>
      <c r="AR2032" s="4">
        <v>70</v>
      </c>
      <c r="AS2032" s="4">
        <v>61</v>
      </c>
      <c r="AT2032" s="4">
        <v>60</v>
      </c>
      <c r="AU2032" s="4">
        <v>33</v>
      </c>
      <c r="AV2032" s="4">
        <v>69</v>
      </c>
      <c r="AW2032" s="4">
        <v>206</v>
      </c>
      <c r="AX2032" s="4">
        <v>70</v>
      </c>
      <c r="AY2032" s="4">
        <v>69</v>
      </c>
      <c r="AZ2032" s="4">
        <v>67</v>
      </c>
      <c r="BA2032" s="4">
        <v>51</v>
      </c>
      <c r="BB2032" s="4">
        <v>6</v>
      </c>
      <c r="BC2032" s="4">
        <v>13</v>
      </c>
      <c r="BD2032" s="4">
        <v>11</v>
      </c>
      <c r="BE2032" s="4">
        <v>13</v>
      </c>
      <c r="BF2032" s="4">
        <v>8</v>
      </c>
      <c r="BG2032" s="4">
        <v>1799</v>
      </c>
      <c r="BH2032" s="4">
        <v>385</v>
      </c>
      <c r="BI2032" s="4">
        <v>1</v>
      </c>
      <c r="BJ2032" s="4">
        <v>69</v>
      </c>
      <c r="BK2032" s="4">
        <v>45</v>
      </c>
      <c r="BL2032" s="4">
        <v>64</v>
      </c>
      <c r="BM2032" s="4">
        <v>66</v>
      </c>
      <c r="BN2032" s="4">
        <v>69</v>
      </c>
    </row>
    <row r="2033" spans="1:66" ht="30" customHeight="1" x14ac:dyDescent="0.25">
      <c r="A2033" s="15" t="s">
        <v>5165</v>
      </c>
      <c r="B2033" s="4">
        <v>19</v>
      </c>
      <c r="C2033" s="4">
        <v>71</v>
      </c>
      <c r="D2033" s="4">
        <v>81</v>
      </c>
      <c r="E2033" s="5" t="s">
        <v>5166</v>
      </c>
      <c r="F2033" s="5" t="str">
        <f t="shared" si="169"/>
        <v>Espanyol</v>
      </c>
      <c r="G2033" s="25" t="str">
        <f t="shared" si="170"/>
        <v>2023 ~ 2027</v>
      </c>
      <c r="H2033" s="5" t="str">
        <f t="shared" si="174"/>
        <v>2027</v>
      </c>
      <c r="I2033" s="4" t="s">
        <v>283</v>
      </c>
      <c r="J2033" s="4" t="s">
        <v>125</v>
      </c>
      <c r="K2033" s="4" t="s">
        <v>68</v>
      </c>
      <c r="L2033" s="4">
        <v>71</v>
      </c>
      <c r="M2033" s="4" t="s">
        <v>406</v>
      </c>
      <c r="N2033" s="4">
        <v>10</v>
      </c>
      <c r="O2033" s="6" t="s">
        <v>7505</v>
      </c>
      <c r="P2033" s="6" t="s">
        <v>6928</v>
      </c>
      <c r="Q2033" s="6" t="s">
        <v>7009</v>
      </c>
      <c r="R2033" s="4">
        <v>256</v>
      </c>
      <c r="S2033" s="4">
        <v>65</v>
      </c>
      <c r="T2033" s="4">
        <v>35</v>
      </c>
      <c r="U2033" s="4">
        <v>60</v>
      </c>
      <c r="V2033" s="4">
        <v>66</v>
      </c>
      <c r="W2033" s="4">
        <v>30</v>
      </c>
      <c r="X2033" s="4">
        <v>283</v>
      </c>
      <c r="Y2033" s="4">
        <v>65</v>
      </c>
      <c r="Z2033" s="4">
        <v>60</v>
      </c>
      <c r="AA2033" s="4">
        <v>30</v>
      </c>
      <c r="AB2033" s="4">
        <v>62</v>
      </c>
      <c r="AC2033" s="4">
        <v>66</v>
      </c>
      <c r="AD2033" s="4">
        <v>369</v>
      </c>
      <c r="AE2033" s="4">
        <v>80</v>
      </c>
      <c r="AF2033" s="4">
        <v>78</v>
      </c>
      <c r="AG2033" s="4">
        <v>75</v>
      </c>
      <c r="AH2033" s="4">
        <v>69</v>
      </c>
      <c r="AI2033" s="4">
        <v>67</v>
      </c>
      <c r="AJ2033" s="4">
        <v>314</v>
      </c>
      <c r="AK2033" s="4">
        <v>55</v>
      </c>
      <c r="AL2033" s="4">
        <v>76</v>
      </c>
      <c r="AM2033" s="4">
        <v>75</v>
      </c>
      <c r="AN2033" s="4">
        <v>68</v>
      </c>
      <c r="AO2033" s="4">
        <v>40</v>
      </c>
      <c r="AP2033" s="4">
        <v>289</v>
      </c>
      <c r="AQ2033" s="4">
        <v>66</v>
      </c>
      <c r="AR2033" s="4">
        <v>69</v>
      </c>
      <c r="AS2033" s="4">
        <v>52</v>
      </c>
      <c r="AT2033" s="4">
        <v>62</v>
      </c>
      <c r="AU2033" s="4">
        <v>40</v>
      </c>
      <c r="AV2033" s="4">
        <v>62</v>
      </c>
      <c r="AW2033" s="4">
        <v>206</v>
      </c>
      <c r="AX2033" s="4">
        <v>67</v>
      </c>
      <c r="AY2033" s="4">
        <v>70</v>
      </c>
      <c r="AZ2033" s="4">
        <v>69</v>
      </c>
      <c r="BA2033" s="4">
        <v>60</v>
      </c>
      <c r="BB2033" s="4">
        <v>10</v>
      </c>
      <c r="BC2033" s="4">
        <v>13</v>
      </c>
      <c r="BD2033" s="4">
        <v>10</v>
      </c>
      <c r="BE2033" s="4">
        <v>13</v>
      </c>
      <c r="BF2033" s="4">
        <v>14</v>
      </c>
      <c r="BG2033" s="4">
        <v>1777</v>
      </c>
      <c r="BH2033" s="4">
        <v>386</v>
      </c>
      <c r="BI2033" s="4">
        <v>1</v>
      </c>
      <c r="BJ2033" s="4">
        <v>79</v>
      </c>
      <c r="BK2033" s="4">
        <v>41</v>
      </c>
      <c r="BL2033" s="4">
        <v>62</v>
      </c>
      <c r="BM2033" s="4">
        <v>66</v>
      </c>
      <c r="BN2033" s="4">
        <v>68</v>
      </c>
    </row>
    <row r="2034" spans="1:66" ht="30" customHeight="1" x14ac:dyDescent="0.25">
      <c r="A2034" s="15" t="s">
        <v>6383</v>
      </c>
      <c r="B2034" s="4">
        <v>18</v>
      </c>
      <c r="C2034" s="4">
        <v>61</v>
      </c>
      <c r="D2034" s="4">
        <v>78</v>
      </c>
      <c r="E2034" s="5" t="s">
        <v>2292</v>
      </c>
      <c r="F2034" s="5" t="str">
        <f t="shared" si="169"/>
        <v>Manchester United</v>
      </c>
      <c r="G2034" s="25" t="str">
        <f t="shared" si="170"/>
        <v>2021 ~ 2024</v>
      </c>
      <c r="H2034" s="5" t="str">
        <f t="shared" si="174"/>
        <v>2024</v>
      </c>
      <c r="I2034" s="4" t="s">
        <v>112</v>
      </c>
      <c r="J2034" s="4" t="s">
        <v>321</v>
      </c>
      <c r="K2034" s="4" t="s">
        <v>77</v>
      </c>
      <c r="L2034" s="4">
        <v>63</v>
      </c>
      <c r="M2034" s="4" t="s">
        <v>69</v>
      </c>
      <c r="N2034" s="4">
        <v>17</v>
      </c>
      <c r="O2034" s="6" t="s">
        <v>7568</v>
      </c>
      <c r="P2034" s="6" t="s">
        <v>6910</v>
      </c>
      <c r="Q2034" s="6" t="s">
        <v>6906</v>
      </c>
      <c r="R2034" s="4">
        <v>253</v>
      </c>
      <c r="S2034" s="4">
        <v>51</v>
      </c>
      <c r="T2034" s="4">
        <v>58</v>
      </c>
      <c r="U2034" s="4">
        <v>35</v>
      </c>
      <c r="V2034" s="4">
        <v>57</v>
      </c>
      <c r="W2034" s="4">
        <v>52</v>
      </c>
      <c r="X2034" s="4">
        <v>291</v>
      </c>
      <c r="Y2034" s="4">
        <v>64</v>
      </c>
      <c r="Z2034" s="4">
        <v>68</v>
      </c>
      <c r="AA2034" s="4">
        <v>47</v>
      </c>
      <c r="AB2034" s="4">
        <v>50</v>
      </c>
      <c r="AC2034" s="4">
        <v>62</v>
      </c>
      <c r="AD2034" s="4">
        <v>343</v>
      </c>
      <c r="AE2034" s="4">
        <v>75</v>
      </c>
      <c r="AF2034" s="4">
        <v>70</v>
      </c>
      <c r="AG2034" s="4">
        <v>78</v>
      </c>
      <c r="AH2034" s="4">
        <v>55</v>
      </c>
      <c r="AI2034" s="4">
        <v>65</v>
      </c>
      <c r="AJ2034" s="4">
        <v>289</v>
      </c>
      <c r="AK2034" s="4">
        <v>72</v>
      </c>
      <c r="AL2034" s="4">
        <v>50</v>
      </c>
      <c r="AM2034" s="4">
        <v>57</v>
      </c>
      <c r="AN2034" s="4">
        <v>52</v>
      </c>
      <c r="AO2034" s="4">
        <v>58</v>
      </c>
      <c r="AP2034" s="4">
        <v>244</v>
      </c>
      <c r="AQ2034" s="4">
        <v>40</v>
      </c>
      <c r="AR2034" s="4">
        <v>31</v>
      </c>
      <c r="AS2034" s="4">
        <v>61</v>
      </c>
      <c r="AT2034" s="4">
        <v>60</v>
      </c>
      <c r="AU2034" s="4">
        <v>52</v>
      </c>
      <c r="AV2034" s="4">
        <v>63</v>
      </c>
      <c r="AW2034" s="4">
        <v>87</v>
      </c>
      <c r="AX2034" s="4">
        <v>29</v>
      </c>
      <c r="AY2034" s="4">
        <v>34</v>
      </c>
      <c r="AZ2034" s="4">
        <v>24</v>
      </c>
      <c r="BA2034" s="4">
        <v>41</v>
      </c>
      <c r="BB2034" s="4">
        <v>7</v>
      </c>
      <c r="BC2034" s="4">
        <v>6</v>
      </c>
      <c r="BD2034" s="4">
        <v>9</v>
      </c>
      <c r="BE2034" s="4">
        <v>11</v>
      </c>
      <c r="BF2034" s="4">
        <v>8</v>
      </c>
      <c r="BG2034" s="4">
        <v>1548</v>
      </c>
      <c r="BH2034" s="4">
        <v>333</v>
      </c>
      <c r="BI2034" s="4">
        <v>1</v>
      </c>
      <c r="BJ2034" s="4">
        <v>72</v>
      </c>
      <c r="BK2034" s="4">
        <v>60</v>
      </c>
      <c r="BL2034" s="4">
        <v>55</v>
      </c>
      <c r="BM2034" s="4">
        <v>64</v>
      </c>
      <c r="BN2034" s="4">
        <v>31</v>
      </c>
    </row>
    <row r="2035" spans="1:66" ht="30" customHeight="1" x14ac:dyDescent="0.25">
      <c r="A2035" s="15" t="s">
        <v>4996</v>
      </c>
      <c r="B2035" s="4">
        <v>20</v>
      </c>
      <c r="C2035" s="4">
        <v>64</v>
      </c>
      <c r="D2035" s="4">
        <v>76</v>
      </c>
      <c r="E2035" s="5" t="s">
        <v>4997</v>
      </c>
      <c r="F2035" s="5" t="str">
        <f t="shared" si="169"/>
        <v>Amiens SC</v>
      </c>
      <c r="G2035" s="25" t="str">
        <f t="shared" si="170"/>
        <v>2021 ~ 2024</v>
      </c>
      <c r="H2035" s="5" t="str">
        <f t="shared" si="174"/>
        <v>2024</v>
      </c>
      <c r="I2035" s="4" t="s">
        <v>337</v>
      </c>
      <c r="J2035" s="4" t="s">
        <v>125</v>
      </c>
      <c r="K2035" s="4" t="s">
        <v>68</v>
      </c>
      <c r="L2035" s="4">
        <v>65</v>
      </c>
      <c r="M2035" s="4" t="s">
        <v>229</v>
      </c>
      <c r="N2035" s="4">
        <v>12</v>
      </c>
      <c r="O2035" s="6" t="s">
        <v>7351</v>
      </c>
      <c r="P2035" s="6" t="s">
        <v>6907</v>
      </c>
      <c r="Q2035" s="6" t="s">
        <v>7093</v>
      </c>
      <c r="R2035" s="4">
        <v>264</v>
      </c>
      <c r="S2035" s="4">
        <v>55</v>
      </c>
      <c r="T2035" s="4">
        <v>41</v>
      </c>
      <c r="U2035" s="4">
        <v>58</v>
      </c>
      <c r="V2035" s="4">
        <v>67</v>
      </c>
      <c r="W2035" s="4">
        <v>43</v>
      </c>
      <c r="X2035" s="4">
        <v>275</v>
      </c>
      <c r="Y2035" s="4">
        <v>64</v>
      </c>
      <c r="Z2035" s="4">
        <v>42</v>
      </c>
      <c r="AA2035" s="4">
        <v>37</v>
      </c>
      <c r="AB2035" s="4">
        <v>67</v>
      </c>
      <c r="AC2035" s="4">
        <v>65</v>
      </c>
      <c r="AD2035" s="4">
        <v>327</v>
      </c>
      <c r="AE2035" s="4">
        <v>67</v>
      </c>
      <c r="AF2035" s="4">
        <v>65</v>
      </c>
      <c r="AG2035" s="4">
        <v>66</v>
      </c>
      <c r="AH2035" s="4">
        <v>64</v>
      </c>
      <c r="AI2035" s="4">
        <v>65</v>
      </c>
      <c r="AJ2035" s="4">
        <v>309</v>
      </c>
      <c r="AK2035" s="4">
        <v>63</v>
      </c>
      <c r="AL2035" s="4">
        <v>68</v>
      </c>
      <c r="AM2035" s="4">
        <v>66</v>
      </c>
      <c r="AN2035" s="4">
        <v>67</v>
      </c>
      <c r="AO2035" s="4">
        <v>45</v>
      </c>
      <c r="AP2035" s="4">
        <v>276</v>
      </c>
      <c r="AQ2035" s="4">
        <v>66</v>
      </c>
      <c r="AR2035" s="4">
        <v>55</v>
      </c>
      <c r="AS2035" s="4">
        <v>55</v>
      </c>
      <c r="AT2035" s="4">
        <v>55</v>
      </c>
      <c r="AU2035" s="4">
        <v>45</v>
      </c>
      <c r="AV2035" s="4">
        <v>55</v>
      </c>
      <c r="AW2035" s="4">
        <v>182</v>
      </c>
      <c r="AX2035" s="4">
        <v>55</v>
      </c>
      <c r="AY2035" s="4">
        <v>64</v>
      </c>
      <c r="AZ2035" s="4">
        <v>63</v>
      </c>
      <c r="BA2035" s="4">
        <v>51</v>
      </c>
      <c r="BB2035" s="4">
        <v>9</v>
      </c>
      <c r="BC2035" s="4">
        <v>14</v>
      </c>
      <c r="BD2035" s="4">
        <v>7</v>
      </c>
      <c r="BE2035" s="4">
        <v>12</v>
      </c>
      <c r="BF2035" s="4">
        <v>9</v>
      </c>
      <c r="BG2035" s="4">
        <v>1684</v>
      </c>
      <c r="BH2035" s="4">
        <v>362</v>
      </c>
      <c r="BI2035" s="4">
        <v>1</v>
      </c>
      <c r="BJ2035" s="4">
        <v>66</v>
      </c>
      <c r="BK2035" s="4">
        <v>47</v>
      </c>
      <c r="BL2035" s="4">
        <v>59</v>
      </c>
      <c r="BM2035" s="4">
        <v>64</v>
      </c>
      <c r="BN2035" s="4">
        <v>59</v>
      </c>
    </row>
    <row r="2036" spans="1:66" ht="30" customHeight="1" x14ac:dyDescent="0.25">
      <c r="A2036" s="15" t="s">
        <v>2285</v>
      </c>
      <c r="B2036" s="4">
        <v>36</v>
      </c>
      <c r="C2036" s="4">
        <v>83</v>
      </c>
      <c r="D2036" s="4">
        <v>83</v>
      </c>
      <c r="E2036" s="5" t="s">
        <v>2286</v>
      </c>
      <c r="F2036" s="5" t="str">
        <f t="shared" si="169"/>
        <v>Milan</v>
      </c>
      <c r="G2036" s="25" t="str">
        <f t="shared" si="170"/>
        <v>2021 ~ 2024</v>
      </c>
      <c r="H2036" s="5" t="str">
        <f t="shared" si="174"/>
        <v>2024</v>
      </c>
      <c r="I2036" s="4" t="s">
        <v>118</v>
      </c>
      <c r="J2036" s="4" t="s">
        <v>396</v>
      </c>
      <c r="K2036" s="4" t="s">
        <v>77</v>
      </c>
      <c r="L2036" s="4">
        <v>83</v>
      </c>
      <c r="M2036" s="4" t="s">
        <v>106</v>
      </c>
      <c r="N2036" s="4">
        <v>0</v>
      </c>
      <c r="O2036" s="6" t="s">
        <v>7247</v>
      </c>
      <c r="P2036" s="6" t="s">
        <v>7232</v>
      </c>
      <c r="Q2036" s="6" t="s">
        <v>7358</v>
      </c>
      <c r="R2036" s="4">
        <v>414</v>
      </c>
      <c r="S2036" s="4">
        <v>64</v>
      </c>
      <c r="T2036" s="4">
        <v>88</v>
      </c>
      <c r="U2036" s="4">
        <v>90</v>
      </c>
      <c r="V2036" s="4">
        <v>84</v>
      </c>
      <c r="W2036" s="4">
        <v>88</v>
      </c>
      <c r="X2036" s="4">
        <v>362</v>
      </c>
      <c r="Y2036" s="4">
        <v>73</v>
      </c>
      <c r="Z2036" s="4">
        <v>73</v>
      </c>
      <c r="AA2036" s="4">
        <v>65</v>
      </c>
      <c r="AB2036" s="4">
        <v>64</v>
      </c>
      <c r="AC2036" s="4">
        <v>87</v>
      </c>
      <c r="AD2036" s="4">
        <v>285</v>
      </c>
      <c r="AE2036" s="4">
        <v>44</v>
      </c>
      <c r="AF2036" s="4">
        <v>49</v>
      </c>
      <c r="AG2036" s="4">
        <v>55</v>
      </c>
      <c r="AH2036" s="4">
        <v>84</v>
      </c>
      <c r="AI2036" s="4">
        <v>53</v>
      </c>
      <c r="AJ2036" s="4">
        <v>393</v>
      </c>
      <c r="AK2036" s="4">
        <v>87</v>
      </c>
      <c r="AL2036" s="4">
        <v>84</v>
      </c>
      <c r="AM2036" s="4">
        <v>61</v>
      </c>
      <c r="AN2036" s="4">
        <v>90</v>
      </c>
      <c r="AO2036" s="4">
        <v>71</v>
      </c>
      <c r="AP2036" s="4">
        <v>373</v>
      </c>
      <c r="AQ2036" s="4">
        <v>76</v>
      </c>
      <c r="AR2036" s="4">
        <v>42</v>
      </c>
      <c r="AS2036" s="4">
        <v>89</v>
      </c>
      <c r="AT2036" s="4">
        <v>78</v>
      </c>
      <c r="AU2036" s="4">
        <v>88</v>
      </c>
      <c r="AV2036" s="4">
        <v>86</v>
      </c>
      <c r="AW2036" s="4">
        <v>94</v>
      </c>
      <c r="AX2036" s="4">
        <v>37</v>
      </c>
      <c r="AY2036" s="4">
        <v>37</v>
      </c>
      <c r="AZ2036" s="4">
        <v>20</v>
      </c>
      <c r="BA2036" s="4">
        <v>49</v>
      </c>
      <c r="BB2036" s="4">
        <v>12</v>
      </c>
      <c r="BC2036" s="4">
        <v>15</v>
      </c>
      <c r="BD2036" s="4">
        <v>11</v>
      </c>
      <c r="BE2036" s="4">
        <v>6</v>
      </c>
      <c r="BF2036" s="4">
        <v>5</v>
      </c>
      <c r="BG2036" s="4">
        <v>1970</v>
      </c>
      <c r="BH2036" s="4">
        <v>403</v>
      </c>
      <c r="BI2036" s="4">
        <v>3</v>
      </c>
      <c r="BJ2036" s="4">
        <v>47</v>
      </c>
      <c r="BK2036" s="4">
        <v>84</v>
      </c>
      <c r="BL2036" s="4">
        <v>74</v>
      </c>
      <c r="BM2036" s="4">
        <v>76</v>
      </c>
      <c r="BN2036" s="4">
        <v>42</v>
      </c>
    </row>
    <row r="2037" spans="1:66" ht="30" customHeight="1" x14ac:dyDescent="0.25">
      <c r="A2037" s="15" t="s">
        <v>1844</v>
      </c>
      <c r="B2037" s="4">
        <v>19</v>
      </c>
      <c r="C2037" s="4">
        <v>75</v>
      </c>
      <c r="D2037" s="4">
        <v>86</v>
      </c>
      <c r="E2037" s="5" t="s">
        <v>1845</v>
      </c>
      <c r="F2037" s="5" t="str">
        <f t="shared" si="169"/>
        <v>Salzburg</v>
      </c>
      <c r="G2037" s="25" t="str">
        <f t="shared" si="170"/>
        <v>2023 ~ 2027</v>
      </c>
      <c r="H2037" s="5" t="str">
        <f t="shared" si="174"/>
        <v>2027</v>
      </c>
      <c r="I2037" s="4" t="s">
        <v>83</v>
      </c>
      <c r="J2037" s="4" t="s">
        <v>84</v>
      </c>
      <c r="K2037" s="4" t="s">
        <v>68</v>
      </c>
      <c r="L2037" s="4">
        <v>77</v>
      </c>
      <c r="M2037" s="4" t="s">
        <v>69</v>
      </c>
      <c r="N2037" s="4">
        <v>11</v>
      </c>
      <c r="O2037" s="6" t="s">
        <v>7034</v>
      </c>
      <c r="P2037" s="6" t="s">
        <v>6911</v>
      </c>
      <c r="Q2037" s="6" t="s">
        <v>7432</v>
      </c>
      <c r="R2037" s="4">
        <v>318</v>
      </c>
      <c r="S2037" s="4">
        <v>65</v>
      </c>
      <c r="T2037" s="4">
        <v>71</v>
      </c>
      <c r="U2037" s="4">
        <v>52</v>
      </c>
      <c r="V2037" s="4">
        <v>75</v>
      </c>
      <c r="W2037" s="4">
        <v>55</v>
      </c>
      <c r="X2037" s="4">
        <v>370</v>
      </c>
      <c r="Y2037" s="4">
        <v>84</v>
      </c>
      <c r="Z2037" s="4">
        <v>73</v>
      </c>
      <c r="AA2037" s="4">
        <v>67</v>
      </c>
      <c r="AB2037" s="4">
        <v>64</v>
      </c>
      <c r="AC2037" s="4">
        <v>82</v>
      </c>
      <c r="AD2037" s="4">
        <v>380</v>
      </c>
      <c r="AE2037" s="4">
        <v>80</v>
      </c>
      <c r="AF2037" s="4">
        <v>70</v>
      </c>
      <c r="AG2037" s="4">
        <v>83</v>
      </c>
      <c r="AH2037" s="4">
        <v>62</v>
      </c>
      <c r="AI2037" s="4">
        <v>85</v>
      </c>
      <c r="AJ2037" s="4">
        <v>307</v>
      </c>
      <c r="AK2037" s="4">
        <v>71</v>
      </c>
      <c r="AL2037" s="4">
        <v>57</v>
      </c>
      <c r="AM2037" s="4">
        <v>71</v>
      </c>
      <c r="AN2037" s="4">
        <v>38</v>
      </c>
      <c r="AO2037" s="4">
        <v>70</v>
      </c>
      <c r="AP2037" s="4">
        <v>282</v>
      </c>
      <c r="AQ2037" s="4">
        <v>45</v>
      </c>
      <c r="AR2037" s="4">
        <v>28</v>
      </c>
      <c r="AS2037" s="4">
        <v>67</v>
      </c>
      <c r="AT2037" s="4">
        <v>76</v>
      </c>
      <c r="AU2037" s="4">
        <v>66</v>
      </c>
      <c r="AV2037" s="4">
        <v>78</v>
      </c>
      <c r="AW2037" s="4">
        <v>102</v>
      </c>
      <c r="AX2037" s="4">
        <v>42</v>
      </c>
      <c r="AY2037" s="4">
        <v>32</v>
      </c>
      <c r="AZ2037" s="4">
        <v>28</v>
      </c>
      <c r="BA2037" s="4">
        <v>45</v>
      </c>
      <c r="BB2037" s="4">
        <v>6</v>
      </c>
      <c r="BC2037" s="4">
        <v>8</v>
      </c>
      <c r="BD2037" s="4">
        <v>13</v>
      </c>
      <c r="BE2037" s="4">
        <v>13</v>
      </c>
      <c r="BF2037" s="4">
        <v>5</v>
      </c>
      <c r="BG2037" s="4">
        <v>1804</v>
      </c>
      <c r="BH2037" s="4">
        <v>383</v>
      </c>
      <c r="BI2037" s="4">
        <v>1</v>
      </c>
      <c r="BJ2037" s="4">
        <v>75</v>
      </c>
      <c r="BK2037" s="4">
        <v>70</v>
      </c>
      <c r="BL2037" s="4">
        <v>71</v>
      </c>
      <c r="BM2037" s="4">
        <v>82</v>
      </c>
      <c r="BN2037" s="4">
        <v>36</v>
      </c>
    </row>
    <row r="2038" spans="1:66" ht="30" customHeight="1" x14ac:dyDescent="0.25">
      <c r="A2038" s="15" t="s">
        <v>6075</v>
      </c>
      <c r="B2038" s="4">
        <v>19</v>
      </c>
      <c r="C2038" s="4">
        <v>62</v>
      </c>
      <c r="D2038" s="4">
        <v>75</v>
      </c>
      <c r="E2038" s="5" t="s">
        <v>8164</v>
      </c>
      <c r="F2038" s="5" t="str">
        <f t="shared" si="169"/>
        <v>Colchester United</v>
      </c>
      <c r="G2038" s="25" t="str">
        <f t="shared" si="170"/>
        <v>Jun 30, 2024 A Prestamo</v>
      </c>
      <c r="H2038" s="5">
        <v>0</v>
      </c>
      <c r="I2038" s="4" t="s">
        <v>118</v>
      </c>
      <c r="J2038" s="4" t="s">
        <v>612</v>
      </c>
      <c r="K2038" s="4" t="s">
        <v>77</v>
      </c>
      <c r="L2038" s="4">
        <v>62</v>
      </c>
      <c r="M2038" s="4" t="s">
        <v>508</v>
      </c>
      <c r="N2038" s="4">
        <v>13</v>
      </c>
      <c r="O2038" s="6" t="s">
        <v>7568</v>
      </c>
      <c r="P2038" s="6" t="s">
        <v>6959</v>
      </c>
      <c r="Q2038" s="6">
        <v>0</v>
      </c>
      <c r="R2038" s="4">
        <v>83</v>
      </c>
      <c r="S2038" s="4">
        <v>13</v>
      </c>
      <c r="T2038" s="4">
        <v>5</v>
      </c>
      <c r="U2038" s="4">
        <v>14</v>
      </c>
      <c r="V2038" s="4">
        <v>44</v>
      </c>
      <c r="W2038" s="4">
        <v>7</v>
      </c>
      <c r="X2038" s="4">
        <v>131</v>
      </c>
      <c r="Y2038" s="4">
        <v>30</v>
      </c>
      <c r="Z2038" s="4">
        <v>12</v>
      </c>
      <c r="AA2038" s="4">
        <v>10</v>
      </c>
      <c r="AB2038" s="4">
        <v>44</v>
      </c>
      <c r="AC2038" s="4">
        <v>35</v>
      </c>
      <c r="AD2038" s="4">
        <v>231</v>
      </c>
      <c r="AE2038" s="4">
        <v>37</v>
      </c>
      <c r="AF2038" s="4">
        <v>40</v>
      </c>
      <c r="AG2038" s="4">
        <v>55</v>
      </c>
      <c r="AH2038" s="4">
        <v>54</v>
      </c>
      <c r="AI2038" s="4">
        <v>45</v>
      </c>
      <c r="AJ2038" s="4">
        <v>224</v>
      </c>
      <c r="AK2038" s="4">
        <v>48</v>
      </c>
      <c r="AL2038" s="4">
        <v>63</v>
      </c>
      <c r="AM2038" s="4">
        <v>35</v>
      </c>
      <c r="AN2038" s="4">
        <v>73</v>
      </c>
      <c r="AO2038" s="4">
        <v>5</v>
      </c>
      <c r="AP2038" s="4">
        <v>92</v>
      </c>
      <c r="AQ2038" s="4">
        <v>17</v>
      </c>
      <c r="AR2038" s="4">
        <v>9</v>
      </c>
      <c r="AS2038" s="4">
        <v>8</v>
      </c>
      <c r="AT2038" s="4">
        <v>46</v>
      </c>
      <c r="AU2038" s="4">
        <v>12</v>
      </c>
      <c r="AV2038" s="4">
        <v>48</v>
      </c>
      <c r="AW2038" s="4">
        <v>32</v>
      </c>
      <c r="AX2038" s="4">
        <v>5</v>
      </c>
      <c r="AY2038" s="4">
        <v>13</v>
      </c>
      <c r="AZ2038" s="4">
        <v>14</v>
      </c>
      <c r="BA2038" s="4">
        <v>310</v>
      </c>
      <c r="BB2038" s="4">
        <v>64</v>
      </c>
      <c r="BC2038" s="4">
        <v>59</v>
      </c>
      <c r="BD2038" s="4">
        <v>64</v>
      </c>
      <c r="BE2038" s="4">
        <v>59</v>
      </c>
      <c r="BF2038" s="4">
        <v>64</v>
      </c>
      <c r="BG2038" s="4">
        <v>1103</v>
      </c>
      <c r="BH2038" s="4">
        <v>348</v>
      </c>
      <c r="BI2038" s="4">
        <v>1</v>
      </c>
      <c r="BJ2038" s="4">
        <v>64</v>
      </c>
      <c r="BK2038" s="4">
        <v>59</v>
      </c>
      <c r="BL2038" s="4">
        <v>64</v>
      </c>
      <c r="BM2038" s="4">
        <v>64</v>
      </c>
      <c r="BN2038" s="4">
        <v>38</v>
      </c>
    </row>
    <row r="2039" spans="1:66" ht="30" customHeight="1" x14ac:dyDescent="0.25">
      <c r="A2039" s="15" t="s">
        <v>6702</v>
      </c>
      <c r="B2039" s="4">
        <v>18</v>
      </c>
      <c r="C2039" s="4">
        <v>62</v>
      </c>
      <c r="D2039" s="4">
        <v>78</v>
      </c>
      <c r="E2039" s="5" t="s">
        <v>6703</v>
      </c>
      <c r="F2039" s="5" t="str">
        <f t="shared" si="169"/>
        <v>København</v>
      </c>
      <c r="G2039" s="25" t="str">
        <f t="shared" si="170"/>
        <v>2021 ~ 2024</v>
      </c>
      <c r="H2039" s="5" t="str">
        <f>RIGHT(G2039, 4)</f>
        <v>2024</v>
      </c>
      <c r="I2039" s="4" t="s">
        <v>289</v>
      </c>
      <c r="J2039" s="4" t="s">
        <v>147</v>
      </c>
      <c r="K2039" s="4" t="s">
        <v>68</v>
      </c>
      <c r="L2039" s="4">
        <v>65</v>
      </c>
      <c r="M2039" s="4" t="s">
        <v>229</v>
      </c>
      <c r="N2039" s="4">
        <v>16</v>
      </c>
      <c r="O2039" s="6" t="s">
        <v>6877</v>
      </c>
      <c r="P2039" s="6" t="s">
        <v>6907</v>
      </c>
      <c r="Q2039" s="6" t="s">
        <v>7208</v>
      </c>
      <c r="R2039" s="4">
        <v>271</v>
      </c>
      <c r="S2039" s="4">
        <v>52</v>
      </c>
      <c r="T2039" s="4">
        <v>48</v>
      </c>
      <c r="U2039" s="4">
        <v>56</v>
      </c>
      <c r="V2039" s="4">
        <v>65</v>
      </c>
      <c r="W2039" s="4">
        <v>50</v>
      </c>
      <c r="X2039" s="4">
        <v>290</v>
      </c>
      <c r="Y2039" s="4">
        <v>63</v>
      </c>
      <c r="Z2039" s="4">
        <v>53</v>
      </c>
      <c r="AA2039" s="4">
        <v>48</v>
      </c>
      <c r="AB2039" s="4">
        <v>62</v>
      </c>
      <c r="AC2039" s="4">
        <v>64</v>
      </c>
      <c r="AD2039" s="4">
        <v>362</v>
      </c>
      <c r="AE2039" s="4">
        <v>74</v>
      </c>
      <c r="AF2039" s="4">
        <v>72</v>
      </c>
      <c r="AG2039" s="4">
        <v>79</v>
      </c>
      <c r="AH2039" s="4">
        <v>63</v>
      </c>
      <c r="AI2039" s="4">
        <v>74</v>
      </c>
      <c r="AJ2039" s="4">
        <v>304</v>
      </c>
      <c r="AK2039" s="4">
        <v>54</v>
      </c>
      <c r="AL2039" s="4">
        <v>70</v>
      </c>
      <c r="AM2039" s="4">
        <v>68</v>
      </c>
      <c r="AN2039" s="4">
        <v>64</v>
      </c>
      <c r="AO2039" s="4">
        <v>48</v>
      </c>
      <c r="AP2039" s="4">
        <v>294</v>
      </c>
      <c r="AQ2039" s="4">
        <v>68</v>
      </c>
      <c r="AR2039" s="4">
        <v>61</v>
      </c>
      <c r="AS2039" s="4">
        <v>62</v>
      </c>
      <c r="AT2039" s="4">
        <v>58</v>
      </c>
      <c r="AU2039" s="4">
        <v>45</v>
      </c>
      <c r="AV2039" s="4">
        <v>64</v>
      </c>
      <c r="AW2039" s="4">
        <v>183</v>
      </c>
      <c r="AX2039" s="4">
        <v>60</v>
      </c>
      <c r="AY2039" s="4">
        <v>61</v>
      </c>
      <c r="AZ2039" s="4">
        <v>62</v>
      </c>
      <c r="BA2039" s="4">
        <v>46</v>
      </c>
      <c r="BB2039" s="4">
        <v>9</v>
      </c>
      <c r="BC2039" s="4">
        <v>10</v>
      </c>
      <c r="BD2039" s="4">
        <v>6</v>
      </c>
      <c r="BE2039" s="4">
        <v>8</v>
      </c>
      <c r="BF2039" s="4">
        <v>13</v>
      </c>
      <c r="BG2039" s="4">
        <v>1750</v>
      </c>
      <c r="BH2039" s="4">
        <v>374</v>
      </c>
      <c r="BI2039" s="4">
        <v>1</v>
      </c>
      <c r="BJ2039" s="4">
        <v>73</v>
      </c>
      <c r="BK2039" s="4">
        <v>50</v>
      </c>
      <c r="BL2039" s="4">
        <v>59</v>
      </c>
      <c r="BM2039" s="4">
        <v>66</v>
      </c>
      <c r="BN2039" s="4">
        <v>60</v>
      </c>
    </row>
    <row r="2040" spans="1:66" ht="30" customHeight="1" x14ac:dyDescent="0.25">
      <c r="A2040" s="15" t="s">
        <v>73</v>
      </c>
      <c r="B2040" s="4">
        <v>19</v>
      </c>
      <c r="C2040" s="4">
        <v>65</v>
      </c>
      <c r="D2040" s="4">
        <v>81</v>
      </c>
      <c r="E2040" s="5" t="s">
        <v>74</v>
      </c>
      <c r="F2040" s="5" t="str">
        <f t="shared" si="169"/>
        <v>Ipswich Town</v>
      </c>
      <c r="G2040" s="25" t="str">
        <f t="shared" si="170"/>
        <v>2022 ~ 2025</v>
      </c>
      <c r="H2040" s="5" t="str">
        <f>RIGHT(G2040, 4)</f>
        <v>2025</v>
      </c>
      <c r="I2040" s="4" t="s">
        <v>75</v>
      </c>
      <c r="J2040" s="4" t="s">
        <v>76</v>
      </c>
      <c r="K2040" s="4" t="s">
        <v>77</v>
      </c>
      <c r="L2040" s="4">
        <v>67</v>
      </c>
      <c r="M2040" s="4" t="s">
        <v>69</v>
      </c>
      <c r="N2040" s="4">
        <v>16</v>
      </c>
      <c r="O2040" s="6" t="s">
        <v>6871</v>
      </c>
      <c r="P2040" s="6" t="s">
        <v>6872</v>
      </c>
      <c r="Q2040" s="6" t="s">
        <v>6873</v>
      </c>
      <c r="R2040" s="4">
        <v>266</v>
      </c>
      <c r="S2040" s="4">
        <v>48</v>
      </c>
      <c r="T2040" s="4">
        <v>53</v>
      </c>
      <c r="U2040" s="4">
        <v>49</v>
      </c>
      <c r="V2040" s="4">
        <v>66</v>
      </c>
      <c r="W2040" s="4">
        <v>50</v>
      </c>
      <c r="X2040" s="4">
        <v>304</v>
      </c>
      <c r="Y2040" s="4">
        <v>69</v>
      </c>
      <c r="Z2040" s="4">
        <v>52</v>
      </c>
      <c r="AA2040" s="4">
        <v>50</v>
      </c>
      <c r="AB2040" s="4">
        <v>65</v>
      </c>
      <c r="AC2040" s="4">
        <v>68</v>
      </c>
      <c r="AD2040" s="4">
        <v>366</v>
      </c>
      <c r="AE2040" s="4">
        <v>76</v>
      </c>
      <c r="AF2040" s="4">
        <v>69</v>
      </c>
      <c r="AG2040" s="4">
        <v>81</v>
      </c>
      <c r="AH2040" s="4">
        <v>61</v>
      </c>
      <c r="AI2040" s="4">
        <v>79</v>
      </c>
      <c r="AJ2040" s="4">
        <v>272</v>
      </c>
      <c r="AK2040" s="4">
        <v>62</v>
      </c>
      <c r="AL2040" s="4">
        <v>56</v>
      </c>
      <c r="AM2040" s="4">
        <v>63</v>
      </c>
      <c r="AN2040" s="4">
        <v>47</v>
      </c>
      <c r="AO2040" s="4">
        <v>44</v>
      </c>
      <c r="AP2040" s="4">
        <v>264</v>
      </c>
      <c r="AQ2040" s="4">
        <v>41</v>
      </c>
      <c r="AR2040" s="4">
        <v>37</v>
      </c>
      <c r="AS2040" s="4">
        <v>60</v>
      </c>
      <c r="AT2040" s="4">
        <v>65</v>
      </c>
      <c r="AU2040" s="4">
        <v>61</v>
      </c>
      <c r="AV2040" s="4">
        <v>63</v>
      </c>
      <c r="AW2040" s="4">
        <v>140</v>
      </c>
      <c r="AX2040" s="4">
        <v>40</v>
      </c>
      <c r="AY2040" s="4">
        <v>49</v>
      </c>
      <c r="AZ2040" s="4">
        <v>51</v>
      </c>
      <c r="BA2040" s="4">
        <v>39</v>
      </c>
      <c r="BB2040" s="4">
        <v>10</v>
      </c>
      <c r="BC2040" s="4">
        <v>7</v>
      </c>
      <c r="BD2040" s="4">
        <v>9</v>
      </c>
      <c r="BE2040" s="4">
        <v>5</v>
      </c>
      <c r="BF2040" s="4">
        <v>8</v>
      </c>
      <c r="BG2040" s="4">
        <v>1651</v>
      </c>
      <c r="BH2040" s="4">
        <v>351</v>
      </c>
      <c r="BI2040" s="4">
        <v>1</v>
      </c>
      <c r="BJ2040" s="4">
        <v>72</v>
      </c>
      <c r="BK2040" s="4">
        <v>54</v>
      </c>
      <c r="BL2040" s="4">
        <v>61</v>
      </c>
      <c r="BM2040" s="4">
        <v>70</v>
      </c>
      <c r="BN2040" s="4">
        <v>44</v>
      </c>
    </row>
    <row r="2041" spans="1:66" ht="30" customHeight="1" x14ac:dyDescent="0.25">
      <c r="A2041" s="15" t="s">
        <v>7702</v>
      </c>
      <c r="B2041" s="4">
        <v>22</v>
      </c>
      <c r="C2041" s="4">
        <v>82</v>
      </c>
      <c r="D2041" s="4">
        <v>86</v>
      </c>
      <c r="E2041" s="5" t="s">
        <v>946</v>
      </c>
      <c r="F2041" s="5" t="str">
        <f t="shared" si="169"/>
        <v>Benfica</v>
      </c>
      <c r="G2041" s="25" t="str">
        <f t="shared" si="170"/>
        <v>2023 ~ 2028</v>
      </c>
      <c r="H2041" s="5" t="str">
        <f>RIGHT(G2041, 4)</f>
        <v>2028</v>
      </c>
      <c r="I2041" s="4" t="s">
        <v>97</v>
      </c>
      <c r="J2041" s="4" t="s">
        <v>105</v>
      </c>
      <c r="K2041" s="4" t="s">
        <v>68</v>
      </c>
      <c r="L2041" s="4">
        <v>84</v>
      </c>
      <c r="M2041" s="4" t="s">
        <v>195</v>
      </c>
      <c r="N2041" s="4">
        <v>4</v>
      </c>
      <c r="O2041" s="6" t="s">
        <v>7196</v>
      </c>
      <c r="P2041" s="6" t="s">
        <v>6886</v>
      </c>
      <c r="Q2041" s="6" t="s">
        <v>7197</v>
      </c>
      <c r="R2041" s="4">
        <v>347</v>
      </c>
      <c r="S2041" s="4">
        <v>78</v>
      </c>
      <c r="T2041" s="4">
        <v>72</v>
      </c>
      <c r="U2041" s="4">
        <v>41</v>
      </c>
      <c r="V2041" s="4">
        <v>84</v>
      </c>
      <c r="W2041" s="4">
        <v>72</v>
      </c>
      <c r="X2041" s="4">
        <v>412</v>
      </c>
      <c r="Y2041" s="4">
        <v>78</v>
      </c>
      <c r="Z2041" s="4">
        <v>82</v>
      </c>
      <c r="AA2041" s="4">
        <v>82</v>
      </c>
      <c r="AB2041" s="4">
        <v>85</v>
      </c>
      <c r="AC2041" s="4">
        <v>85</v>
      </c>
      <c r="AD2041" s="4">
        <v>376</v>
      </c>
      <c r="AE2041" s="4">
        <v>75</v>
      </c>
      <c r="AF2041" s="4">
        <v>69</v>
      </c>
      <c r="AG2041" s="4">
        <v>78</v>
      </c>
      <c r="AH2041" s="4">
        <v>74</v>
      </c>
      <c r="AI2041" s="4">
        <v>80</v>
      </c>
      <c r="AJ2041" s="4">
        <v>389</v>
      </c>
      <c r="AK2041" s="4">
        <v>78</v>
      </c>
      <c r="AL2041" s="4">
        <v>66</v>
      </c>
      <c r="AM2041" s="4">
        <v>88</v>
      </c>
      <c r="AN2041" s="4">
        <v>73</v>
      </c>
      <c r="AO2041" s="4">
        <v>84</v>
      </c>
      <c r="AP2041" s="4">
        <v>398</v>
      </c>
      <c r="AQ2041" s="4">
        <v>85</v>
      </c>
      <c r="AR2041" s="4">
        <v>74</v>
      </c>
      <c r="AS2041" s="4">
        <v>77</v>
      </c>
      <c r="AT2041" s="4">
        <v>84</v>
      </c>
      <c r="AU2041" s="4">
        <v>78</v>
      </c>
      <c r="AV2041" s="4">
        <v>78</v>
      </c>
      <c r="AW2041" s="4">
        <v>212</v>
      </c>
      <c r="AX2041" s="4">
        <v>70</v>
      </c>
      <c r="AY2041" s="4">
        <v>73</v>
      </c>
      <c r="AZ2041" s="4">
        <v>69</v>
      </c>
      <c r="BA2041" s="4">
        <v>43</v>
      </c>
      <c r="BB2041" s="4">
        <v>9</v>
      </c>
      <c r="BC2041" s="4">
        <v>6</v>
      </c>
      <c r="BD2041" s="4">
        <v>10</v>
      </c>
      <c r="BE2041" s="4">
        <v>6</v>
      </c>
      <c r="BF2041" s="4">
        <v>12</v>
      </c>
      <c r="BG2041" s="4">
        <v>2177</v>
      </c>
      <c r="BH2041" s="4">
        <v>459</v>
      </c>
      <c r="BI2041" s="4">
        <v>2</v>
      </c>
      <c r="BJ2041" s="4">
        <v>72</v>
      </c>
      <c r="BK2041" s="4">
        <v>76</v>
      </c>
      <c r="BL2041" s="4">
        <v>83</v>
      </c>
      <c r="BM2041" s="4">
        <v>80</v>
      </c>
      <c r="BN2041" s="4">
        <v>69</v>
      </c>
    </row>
    <row r="2042" spans="1:66" ht="30" customHeight="1" x14ac:dyDescent="0.25">
      <c r="A2042" s="15" t="s">
        <v>710</v>
      </c>
      <c r="B2042" s="4">
        <v>22</v>
      </c>
      <c r="C2042" s="4">
        <v>80</v>
      </c>
      <c r="D2042" s="4">
        <v>86</v>
      </c>
      <c r="E2042" s="5" t="s">
        <v>711</v>
      </c>
      <c r="F2042" s="5" t="str">
        <f t="shared" si="169"/>
        <v>Bayer 04 Leverkusen</v>
      </c>
      <c r="G2042" s="25" t="str">
        <f t="shared" si="170"/>
        <v>2021 ~ 2026</v>
      </c>
      <c r="H2042" s="5" t="str">
        <f>RIGHT(G2042, 4)</f>
        <v>2026</v>
      </c>
      <c r="I2042" s="4" t="s">
        <v>183</v>
      </c>
      <c r="J2042" s="4" t="s">
        <v>119</v>
      </c>
      <c r="K2042" s="4" t="s">
        <v>68</v>
      </c>
      <c r="L2042" s="4">
        <v>82</v>
      </c>
      <c r="M2042" s="4" t="s">
        <v>189</v>
      </c>
      <c r="N2042" s="4">
        <v>6</v>
      </c>
      <c r="O2042" s="6" t="s">
        <v>6921</v>
      </c>
      <c r="P2042" s="6" t="s">
        <v>7111</v>
      </c>
      <c r="Q2042" s="6" t="s">
        <v>7112</v>
      </c>
      <c r="R2042" s="4">
        <v>267</v>
      </c>
      <c r="S2042" s="4">
        <v>58</v>
      </c>
      <c r="T2042" s="4">
        <v>26</v>
      </c>
      <c r="U2042" s="4">
        <v>78</v>
      </c>
      <c r="V2042" s="4">
        <v>77</v>
      </c>
      <c r="W2042" s="4">
        <v>28</v>
      </c>
      <c r="X2042" s="4">
        <v>266</v>
      </c>
      <c r="Y2042" s="4">
        <v>66</v>
      </c>
      <c r="Z2042" s="4">
        <v>33</v>
      </c>
      <c r="AA2042" s="4">
        <v>23</v>
      </c>
      <c r="AB2042" s="4">
        <v>75</v>
      </c>
      <c r="AC2042" s="4">
        <v>69</v>
      </c>
      <c r="AD2042" s="4">
        <v>348</v>
      </c>
      <c r="AE2042" s="4">
        <v>74</v>
      </c>
      <c r="AF2042" s="4">
        <v>81</v>
      </c>
      <c r="AG2042" s="4">
        <v>62</v>
      </c>
      <c r="AH2042" s="4">
        <v>75</v>
      </c>
      <c r="AI2042" s="4">
        <v>56</v>
      </c>
      <c r="AJ2042" s="4">
        <v>315</v>
      </c>
      <c r="AK2042" s="4">
        <v>52</v>
      </c>
      <c r="AL2042" s="4">
        <v>81</v>
      </c>
      <c r="AM2042" s="4">
        <v>76</v>
      </c>
      <c r="AN2042" s="4">
        <v>82</v>
      </c>
      <c r="AO2042" s="4">
        <v>24</v>
      </c>
      <c r="AP2042" s="4">
        <v>290</v>
      </c>
      <c r="AQ2042" s="4">
        <v>77</v>
      </c>
      <c r="AR2042" s="4">
        <v>80</v>
      </c>
      <c r="AS2042" s="4">
        <v>44</v>
      </c>
      <c r="AT2042" s="4">
        <v>57</v>
      </c>
      <c r="AU2042" s="4">
        <v>32</v>
      </c>
      <c r="AV2042" s="4">
        <v>73</v>
      </c>
      <c r="AW2042" s="4">
        <v>244</v>
      </c>
      <c r="AX2042" s="4">
        <v>80</v>
      </c>
      <c r="AY2042" s="4">
        <v>83</v>
      </c>
      <c r="AZ2042" s="4">
        <v>81</v>
      </c>
      <c r="BA2042" s="4">
        <v>35</v>
      </c>
      <c r="BB2042" s="4">
        <v>5</v>
      </c>
      <c r="BC2042" s="4">
        <v>8</v>
      </c>
      <c r="BD2042" s="4">
        <v>6</v>
      </c>
      <c r="BE2042" s="4">
        <v>10</v>
      </c>
      <c r="BF2042" s="4">
        <v>6</v>
      </c>
      <c r="BG2042" s="4">
        <v>1765</v>
      </c>
      <c r="BH2042" s="4">
        <v>401</v>
      </c>
      <c r="BI2042" s="4">
        <v>1</v>
      </c>
      <c r="BJ2042" s="4">
        <v>78</v>
      </c>
      <c r="BK2042" s="4">
        <v>32</v>
      </c>
      <c r="BL2042" s="4">
        <v>64</v>
      </c>
      <c r="BM2042" s="4">
        <v>67</v>
      </c>
      <c r="BN2042" s="4">
        <v>81</v>
      </c>
    </row>
    <row r="2043" spans="1:66" ht="30" customHeight="1" x14ac:dyDescent="0.25">
      <c r="A2043" s="15" t="s">
        <v>2802</v>
      </c>
      <c r="B2043" s="4">
        <v>25</v>
      </c>
      <c r="C2043" s="4">
        <v>76</v>
      </c>
      <c r="D2043" s="4">
        <v>79</v>
      </c>
      <c r="E2043" s="5" t="s">
        <v>8000</v>
      </c>
      <c r="F2043" s="5" t="str">
        <f t="shared" si="169"/>
        <v>Olympique Lyonnais</v>
      </c>
      <c r="G2043" s="25" t="str">
        <f t="shared" si="170"/>
        <v>Jun 30, 2024 A Prestamo</v>
      </c>
      <c r="H2043" s="5">
        <v>0</v>
      </c>
      <c r="I2043" s="4" t="s">
        <v>90</v>
      </c>
      <c r="J2043" s="4" t="s">
        <v>290</v>
      </c>
      <c r="K2043" s="4" t="s">
        <v>68</v>
      </c>
      <c r="L2043" s="4">
        <v>78</v>
      </c>
      <c r="M2043" s="4" t="s">
        <v>195</v>
      </c>
      <c r="N2043" s="4">
        <v>3</v>
      </c>
      <c r="O2043" s="6" t="s">
        <v>7058</v>
      </c>
      <c r="P2043" s="6" t="s">
        <v>7377</v>
      </c>
      <c r="Q2043" s="6">
        <v>0</v>
      </c>
      <c r="R2043" s="4">
        <v>292</v>
      </c>
      <c r="S2043" s="4">
        <v>61</v>
      </c>
      <c r="T2043" s="4">
        <v>51</v>
      </c>
      <c r="U2043" s="4">
        <v>51</v>
      </c>
      <c r="V2043" s="4">
        <v>79</v>
      </c>
      <c r="W2043" s="4">
        <v>50</v>
      </c>
      <c r="X2043" s="4">
        <v>355</v>
      </c>
      <c r="Y2043" s="4">
        <v>83</v>
      </c>
      <c r="Z2043" s="4">
        <v>65</v>
      </c>
      <c r="AA2043" s="4">
        <v>50</v>
      </c>
      <c r="AB2043" s="4">
        <v>75</v>
      </c>
      <c r="AC2043" s="4">
        <v>82</v>
      </c>
      <c r="AD2043" s="4">
        <v>382</v>
      </c>
      <c r="AE2043" s="4">
        <v>75</v>
      </c>
      <c r="AF2043" s="4">
        <v>66</v>
      </c>
      <c r="AG2043" s="4">
        <v>77</v>
      </c>
      <c r="AH2043" s="4">
        <v>78</v>
      </c>
      <c r="AI2043" s="4">
        <v>86</v>
      </c>
      <c r="AJ2043" s="4">
        <v>358</v>
      </c>
      <c r="AK2043" s="4">
        <v>66</v>
      </c>
      <c r="AL2043" s="4">
        <v>72</v>
      </c>
      <c r="AM2043" s="4">
        <v>78</v>
      </c>
      <c r="AN2043" s="4">
        <v>74</v>
      </c>
      <c r="AO2043" s="4">
        <v>68</v>
      </c>
      <c r="AP2043" s="4">
        <v>333</v>
      </c>
      <c r="AQ2043" s="4">
        <v>78</v>
      </c>
      <c r="AR2043" s="4">
        <v>73</v>
      </c>
      <c r="AS2043" s="4">
        <v>64</v>
      </c>
      <c r="AT2043" s="4">
        <v>76</v>
      </c>
      <c r="AU2043" s="4">
        <v>42</v>
      </c>
      <c r="AV2043" s="4">
        <v>82</v>
      </c>
      <c r="AW2043" s="4">
        <v>221</v>
      </c>
      <c r="AX2043" s="4">
        <v>76</v>
      </c>
      <c r="AY2043" s="4">
        <v>73</v>
      </c>
      <c r="AZ2043" s="4">
        <v>72</v>
      </c>
      <c r="BA2043" s="4">
        <v>37</v>
      </c>
      <c r="BB2043" s="4">
        <v>7</v>
      </c>
      <c r="BC2043" s="4">
        <v>6</v>
      </c>
      <c r="BD2043" s="4">
        <v>7</v>
      </c>
      <c r="BE2043" s="4">
        <v>7</v>
      </c>
      <c r="BF2043" s="4">
        <v>10</v>
      </c>
      <c r="BG2043" s="4">
        <v>1978</v>
      </c>
      <c r="BH2043" s="4">
        <v>430</v>
      </c>
      <c r="BI2043" s="4">
        <v>2</v>
      </c>
      <c r="BJ2043" s="4">
        <v>70</v>
      </c>
      <c r="BK2043" s="4">
        <v>58</v>
      </c>
      <c r="BL2043" s="4">
        <v>72</v>
      </c>
      <c r="BM2043" s="4">
        <v>82</v>
      </c>
      <c r="BN2043" s="4">
        <v>72</v>
      </c>
    </row>
    <row r="2044" spans="1:66" ht="30" customHeight="1" x14ac:dyDescent="0.25">
      <c r="A2044" s="15" t="s">
        <v>3700</v>
      </c>
      <c r="B2044" s="4">
        <v>23</v>
      </c>
      <c r="C2044" s="4">
        <v>72</v>
      </c>
      <c r="D2044" s="4">
        <v>77</v>
      </c>
      <c r="E2044" s="5" t="s">
        <v>3701</v>
      </c>
      <c r="F2044" s="5" t="str">
        <f t="shared" si="169"/>
        <v>Cangzhou Mighty Lions</v>
      </c>
      <c r="G2044" s="25" t="str">
        <f t="shared" si="170"/>
        <v>2021 ~ 2027</v>
      </c>
      <c r="H2044" s="5" t="str">
        <f t="shared" ref="H2044:H2049" si="175">RIGHT(G2044, 4)</f>
        <v>2027</v>
      </c>
      <c r="I2044" s="4" t="s">
        <v>66</v>
      </c>
      <c r="J2044" s="4" t="s">
        <v>290</v>
      </c>
      <c r="K2044" s="4" t="s">
        <v>68</v>
      </c>
      <c r="L2044" s="4">
        <v>74</v>
      </c>
      <c r="M2044" s="4" t="s">
        <v>106</v>
      </c>
      <c r="N2044" s="4">
        <v>5</v>
      </c>
      <c r="O2044" s="6" t="s">
        <v>6995</v>
      </c>
      <c r="P2044" s="6" t="s">
        <v>7031</v>
      </c>
      <c r="Q2044" s="6" t="s">
        <v>7298</v>
      </c>
      <c r="R2044" s="4">
        <v>320</v>
      </c>
      <c r="S2044" s="4">
        <v>61</v>
      </c>
      <c r="T2044" s="4">
        <v>74</v>
      </c>
      <c r="U2044" s="4">
        <v>63</v>
      </c>
      <c r="V2044" s="4">
        <v>53</v>
      </c>
      <c r="W2044" s="4">
        <v>69</v>
      </c>
      <c r="X2044" s="4">
        <v>288</v>
      </c>
      <c r="Y2044" s="4">
        <v>74</v>
      </c>
      <c r="Z2044" s="4">
        <v>53</v>
      </c>
      <c r="AA2044" s="4">
        <v>48</v>
      </c>
      <c r="AB2044" s="4">
        <v>45</v>
      </c>
      <c r="AC2044" s="4">
        <v>68</v>
      </c>
      <c r="AD2044" s="4">
        <v>377</v>
      </c>
      <c r="AE2044" s="4">
        <v>81</v>
      </c>
      <c r="AF2044" s="4">
        <v>87</v>
      </c>
      <c r="AG2044" s="4">
        <v>77</v>
      </c>
      <c r="AH2044" s="4">
        <v>74</v>
      </c>
      <c r="AI2044" s="4">
        <v>58</v>
      </c>
      <c r="AJ2044" s="4">
        <v>364</v>
      </c>
      <c r="AK2044" s="4">
        <v>72</v>
      </c>
      <c r="AL2044" s="4">
        <v>81</v>
      </c>
      <c r="AM2044" s="4">
        <v>74</v>
      </c>
      <c r="AN2044" s="4">
        <v>74</v>
      </c>
      <c r="AO2044" s="4">
        <v>63</v>
      </c>
      <c r="AP2044" s="4">
        <v>260</v>
      </c>
      <c r="AQ2044" s="4">
        <v>32</v>
      </c>
      <c r="AR2044" s="4">
        <v>23</v>
      </c>
      <c r="AS2044" s="4">
        <v>76</v>
      </c>
      <c r="AT2044" s="4">
        <v>60</v>
      </c>
      <c r="AU2044" s="4">
        <v>69</v>
      </c>
      <c r="AV2044" s="4">
        <v>58</v>
      </c>
      <c r="AW2044" s="4">
        <v>64</v>
      </c>
      <c r="AX2044" s="4">
        <v>25</v>
      </c>
      <c r="AY2044" s="4">
        <v>18</v>
      </c>
      <c r="AZ2044" s="4">
        <v>21</v>
      </c>
      <c r="BA2044" s="4">
        <v>53</v>
      </c>
      <c r="BB2044" s="4">
        <v>14</v>
      </c>
      <c r="BC2044" s="4">
        <v>6</v>
      </c>
      <c r="BD2044" s="4">
        <v>15</v>
      </c>
      <c r="BE2044" s="4">
        <v>7</v>
      </c>
      <c r="BF2044" s="4">
        <v>11</v>
      </c>
      <c r="BG2044" s="4">
        <v>1726</v>
      </c>
      <c r="BH2044" s="4">
        <v>373</v>
      </c>
      <c r="BI2044" s="4">
        <v>1</v>
      </c>
      <c r="BJ2044" s="4">
        <v>84</v>
      </c>
      <c r="BK2044" s="4">
        <v>71</v>
      </c>
      <c r="BL2044" s="4">
        <v>55</v>
      </c>
      <c r="BM2044" s="4">
        <v>71</v>
      </c>
      <c r="BN2044" s="4">
        <v>26</v>
      </c>
    </row>
    <row r="2045" spans="1:66" ht="30" customHeight="1" x14ac:dyDescent="0.25">
      <c r="A2045" s="15" t="s">
        <v>1659</v>
      </c>
      <c r="B2045" s="4">
        <v>24</v>
      </c>
      <c r="C2045" s="4">
        <v>78</v>
      </c>
      <c r="D2045" s="4">
        <v>81</v>
      </c>
      <c r="E2045" s="5" t="s">
        <v>1660</v>
      </c>
      <c r="F2045" s="5" t="str">
        <f t="shared" si="169"/>
        <v>Eintracht Frankfurt</v>
      </c>
      <c r="G2045" s="25" t="str">
        <f t="shared" si="170"/>
        <v>2023 ~ 2027</v>
      </c>
      <c r="H2045" s="5" t="str">
        <f t="shared" si="175"/>
        <v>2027</v>
      </c>
      <c r="I2045" s="4" t="s">
        <v>283</v>
      </c>
      <c r="J2045" s="4" t="s">
        <v>483</v>
      </c>
      <c r="K2045" s="4" t="s">
        <v>68</v>
      </c>
      <c r="L2045" s="4">
        <v>80</v>
      </c>
      <c r="M2045" s="4" t="s">
        <v>106</v>
      </c>
      <c r="N2045" s="4">
        <v>3</v>
      </c>
      <c r="O2045" s="6" t="s">
        <v>7017</v>
      </c>
      <c r="P2045" s="6" t="s">
        <v>6973</v>
      </c>
      <c r="Q2045" s="6" t="s">
        <v>7400</v>
      </c>
      <c r="R2045" s="4">
        <v>343</v>
      </c>
      <c r="S2045" s="4">
        <v>49</v>
      </c>
      <c r="T2045" s="4">
        <v>79</v>
      </c>
      <c r="U2045" s="4">
        <v>67</v>
      </c>
      <c r="V2045" s="4">
        <v>77</v>
      </c>
      <c r="W2045" s="4">
        <v>71</v>
      </c>
      <c r="X2045" s="4">
        <v>338</v>
      </c>
      <c r="Y2045" s="4">
        <v>82</v>
      </c>
      <c r="Z2045" s="4">
        <v>60</v>
      </c>
      <c r="AA2045" s="4">
        <v>63</v>
      </c>
      <c r="AB2045" s="4">
        <v>52</v>
      </c>
      <c r="AC2045" s="4">
        <v>81</v>
      </c>
      <c r="AD2045" s="4">
        <v>416</v>
      </c>
      <c r="AE2045" s="4">
        <v>84</v>
      </c>
      <c r="AF2045" s="4">
        <v>88</v>
      </c>
      <c r="AG2045" s="4">
        <v>90</v>
      </c>
      <c r="AH2045" s="4">
        <v>74</v>
      </c>
      <c r="AI2045" s="4">
        <v>80</v>
      </c>
      <c r="AJ2045" s="4">
        <v>370</v>
      </c>
      <c r="AK2045" s="4">
        <v>78</v>
      </c>
      <c r="AL2045" s="4">
        <v>79</v>
      </c>
      <c r="AM2045" s="4">
        <v>69</v>
      </c>
      <c r="AN2045" s="4">
        <v>68</v>
      </c>
      <c r="AO2045" s="4">
        <v>76</v>
      </c>
      <c r="AP2045" s="4">
        <v>328</v>
      </c>
      <c r="AQ2045" s="4">
        <v>70</v>
      </c>
      <c r="AR2045" s="4">
        <v>34</v>
      </c>
      <c r="AS2045" s="4">
        <v>80</v>
      </c>
      <c r="AT2045" s="4">
        <v>74</v>
      </c>
      <c r="AU2045" s="4">
        <v>70</v>
      </c>
      <c r="AV2045" s="4">
        <v>79</v>
      </c>
      <c r="AW2045" s="4">
        <v>77</v>
      </c>
      <c r="AX2045" s="4">
        <v>26</v>
      </c>
      <c r="AY2045" s="4">
        <v>30</v>
      </c>
      <c r="AZ2045" s="4">
        <v>21</v>
      </c>
      <c r="BA2045" s="4">
        <v>58</v>
      </c>
      <c r="BB2045" s="4">
        <v>11</v>
      </c>
      <c r="BC2045" s="4">
        <v>13</v>
      </c>
      <c r="BD2045" s="4">
        <v>15</v>
      </c>
      <c r="BE2045" s="4">
        <v>8</v>
      </c>
      <c r="BF2045" s="4">
        <v>11</v>
      </c>
      <c r="BG2045" s="4">
        <v>1930</v>
      </c>
      <c r="BH2045" s="4">
        <v>412</v>
      </c>
      <c r="BI2045" s="4">
        <v>1</v>
      </c>
      <c r="BJ2045" s="4">
        <v>86</v>
      </c>
      <c r="BK2045" s="4">
        <v>77</v>
      </c>
      <c r="BL2045" s="4">
        <v>66</v>
      </c>
      <c r="BM2045" s="4">
        <v>82</v>
      </c>
      <c r="BN2045" s="4">
        <v>32</v>
      </c>
    </row>
    <row r="2046" spans="1:66" ht="30" customHeight="1" x14ac:dyDescent="0.25">
      <c r="A2046" s="15" t="s">
        <v>6414</v>
      </c>
      <c r="B2046" s="4">
        <v>25</v>
      </c>
      <c r="C2046" s="4">
        <v>67</v>
      </c>
      <c r="D2046" s="4">
        <v>70</v>
      </c>
      <c r="E2046" s="5" t="s">
        <v>6415</v>
      </c>
      <c r="F2046" s="5" t="str">
        <f t="shared" si="169"/>
        <v>Portsmouth</v>
      </c>
      <c r="G2046" s="25" t="str">
        <f t="shared" si="170"/>
        <v>2024 ~ 2027</v>
      </c>
      <c r="H2046" s="5" t="str">
        <f t="shared" si="175"/>
        <v>2027</v>
      </c>
      <c r="I2046" s="4" t="s">
        <v>124</v>
      </c>
      <c r="J2046" s="4" t="s">
        <v>67</v>
      </c>
      <c r="K2046" s="4" t="s">
        <v>68</v>
      </c>
      <c r="L2046" s="4">
        <v>70</v>
      </c>
      <c r="M2046" s="4" t="s">
        <v>415</v>
      </c>
      <c r="N2046" s="4">
        <v>3</v>
      </c>
      <c r="O2046" s="6" t="s">
        <v>7351</v>
      </c>
      <c r="P2046" s="6" t="s">
        <v>6910</v>
      </c>
      <c r="Q2046" s="6" t="s">
        <v>7429</v>
      </c>
      <c r="R2046" s="4">
        <v>285</v>
      </c>
      <c r="S2046" s="4">
        <v>64</v>
      </c>
      <c r="T2046" s="4">
        <v>57</v>
      </c>
      <c r="U2046" s="4">
        <v>56</v>
      </c>
      <c r="V2046" s="4">
        <v>66</v>
      </c>
      <c r="W2046" s="4">
        <v>42</v>
      </c>
      <c r="X2046" s="4">
        <v>323</v>
      </c>
      <c r="Y2046" s="4">
        <v>65</v>
      </c>
      <c r="Z2046" s="4">
        <v>66</v>
      </c>
      <c r="AA2046" s="4">
        <v>61</v>
      </c>
      <c r="AB2046" s="4">
        <v>66</v>
      </c>
      <c r="AC2046" s="4">
        <v>65</v>
      </c>
      <c r="AD2046" s="4">
        <v>335</v>
      </c>
      <c r="AE2046" s="4">
        <v>67</v>
      </c>
      <c r="AF2046" s="4">
        <v>68</v>
      </c>
      <c r="AG2046" s="4">
        <v>69</v>
      </c>
      <c r="AH2046" s="4">
        <v>65</v>
      </c>
      <c r="AI2046" s="4">
        <v>66</v>
      </c>
      <c r="AJ2046" s="4">
        <v>357</v>
      </c>
      <c r="AK2046" s="4">
        <v>62</v>
      </c>
      <c r="AL2046" s="4">
        <v>70</v>
      </c>
      <c r="AM2046" s="4">
        <v>91</v>
      </c>
      <c r="AN2046" s="4">
        <v>71</v>
      </c>
      <c r="AO2046" s="4">
        <v>63</v>
      </c>
      <c r="AP2046" s="4">
        <v>319</v>
      </c>
      <c r="AQ2046" s="4">
        <v>77</v>
      </c>
      <c r="AR2046" s="4">
        <v>65</v>
      </c>
      <c r="AS2046" s="4">
        <v>60</v>
      </c>
      <c r="AT2046" s="4">
        <v>66</v>
      </c>
      <c r="AU2046" s="4">
        <v>51</v>
      </c>
      <c r="AV2046" s="4">
        <v>63</v>
      </c>
      <c r="AW2046" s="4">
        <v>191</v>
      </c>
      <c r="AX2046" s="4">
        <v>59</v>
      </c>
      <c r="AY2046" s="4">
        <v>67</v>
      </c>
      <c r="AZ2046" s="4">
        <v>65</v>
      </c>
      <c r="BA2046" s="4">
        <v>62</v>
      </c>
      <c r="BB2046" s="4">
        <v>8</v>
      </c>
      <c r="BC2046" s="4">
        <v>12</v>
      </c>
      <c r="BD2046" s="4">
        <v>14</v>
      </c>
      <c r="BE2046" s="4">
        <v>14</v>
      </c>
      <c r="BF2046" s="4">
        <v>14</v>
      </c>
      <c r="BG2046" s="4">
        <v>1872</v>
      </c>
      <c r="BH2046" s="4">
        <v>396</v>
      </c>
      <c r="BI2046" s="4">
        <v>1</v>
      </c>
      <c r="BJ2046" s="4">
        <v>68</v>
      </c>
      <c r="BK2046" s="4">
        <v>58</v>
      </c>
      <c r="BL2046" s="4">
        <v>65</v>
      </c>
      <c r="BM2046" s="4">
        <v>65</v>
      </c>
      <c r="BN2046" s="4">
        <v>63</v>
      </c>
    </row>
    <row r="2047" spans="1:66" ht="30" customHeight="1" x14ac:dyDescent="0.25">
      <c r="A2047" s="15" t="s">
        <v>8233</v>
      </c>
      <c r="B2047" s="4">
        <v>18</v>
      </c>
      <c r="C2047" s="4">
        <v>65</v>
      </c>
      <c r="D2047" s="4">
        <v>80</v>
      </c>
      <c r="E2047" s="5" t="s">
        <v>6699</v>
      </c>
      <c r="F2047" s="5" t="str">
        <f t="shared" si="169"/>
        <v>København</v>
      </c>
      <c r="G2047" s="25" t="str">
        <f t="shared" si="170"/>
        <v>2022 ~ 2025</v>
      </c>
      <c r="H2047" s="5" t="str">
        <f t="shared" si="175"/>
        <v>2025</v>
      </c>
      <c r="I2047" s="4" t="s">
        <v>494</v>
      </c>
      <c r="J2047" s="4" t="s">
        <v>290</v>
      </c>
      <c r="K2047" s="4" t="s">
        <v>68</v>
      </c>
      <c r="L2047" s="4">
        <v>67</v>
      </c>
      <c r="M2047" s="4" t="s">
        <v>106</v>
      </c>
      <c r="N2047" s="4">
        <v>15</v>
      </c>
      <c r="O2047" s="6" t="s">
        <v>7190</v>
      </c>
      <c r="P2047" s="6" t="s">
        <v>6872</v>
      </c>
      <c r="Q2047" s="6" t="s">
        <v>6909</v>
      </c>
      <c r="R2047" s="4">
        <v>298</v>
      </c>
      <c r="S2047" s="4">
        <v>49</v>
      </c>
      <c r="T2047" s="4">
        <v>67</v>
      </c>
      <c r="U2047" s="4">
        <v>61</v>
      </c>
      <c r="V2047" s="4">
        <v>63</v>
      </c>
      <c r="W2047" s="4">
        <v>58</v>
      </c>
      <c r="X2047" s="4">
        <v>293</v>
      </c>
      <c r="Y2047" s="4">
        <v>63</v>
      </c>
      <c r="Z2047" s="4">
        <v>53</v>
      </c>
      <c r="AA2047" s="4">
        <v>56</v>
      </c>
      <c r="AB2047" s="4">
        <v>55</v>
      </c>
      <c r="AC2047" s="4">
        <v>66</v>
      </c>
      <c r="AD2047" s="4">
        <v>342</v>
      </c>
      <c r="AE2047" s="4">
        <v>70</v>
      </c>
      <c r="AF2047" s="4">
        <v>70</v>
      </c>
      <c r="AG2047" s="4">
        <v>66</v>
      </c>
      <c r="AH2047" s="4">
        <v>64</v>
      </c>
      <c r="AI2047" s="4">
        <v>72</v>
      </c>
      <c r="AJ2047" s="4">
        <v>337</v>
      </c>
      <c r="AK2047" s="4">
        <v>66</v>
      </c>
      <c r="AL2047" s="4">
        <v>74</v>
      </c>
      <c r="AM2047" s="4">
        <v>68</v>
      </c>
      <c r="AN2047" s="4">
        <v>72</v>
      </c>
      <c r="AO2047" s="4">
        <v>57</v>
      </c>
      <c r="AP2047" s="4">
        <v>268</v>
      </c>
      <c r="AQ2047" s="4">
        <v>54</v>
      </c>
      <c r="AR2047" s="4">
        <v>26</v>
      </c>
      <c r="AS2047" s="4">
        <v>66</v>
      </c>
      <c r="AT2047" s="4">
        <v>59</v>
      </c>
      <c r="AU2047" s="4">
        <v>63</v>
      </c>
      <c r="AV2047" s="4">
        <v>61</v>
      </c>
      <c r="AW2047" s="4">
        <v>79</v>
      </c>
      <c r="AX2047" s="4">
        <v>29</v>
      </c>
      <c r="AY2047" s="4">
        <v>25</v>
      </c>
      <c r="AZ2047" s="4">
        <v>25</v>
      </c>
      <c r="BA2047" s="4">
        <v>62</v>
      </c>
      <c r="BB2047" s="4">
        <v>14</v>
      </c>
      <c r="BC2047" s="4">
        <v>14</v>
      </c>
      <c r="BD2047" s="4">
        <v>12</v>
      </c>
      <c r="BE2047" s="4">
        <v>15</v>
      </c>
      <c r="BF2047" s="4">
        <v>7</v>
      </c>
      <c r="BG2047" s="4">
        <v>1679</v>
      </c>
      <c r="BH2047" s="4">
        <v>354</v>
      </c>
      <c r="BI2047" s="4">
        <v>1</v>
      </c>
      <c r="BJ2047" s="4">
        <v>70</v>
      </c>
      <c r="BK2047" s="4">
        <v>64</v>
      </c>
      <c r="BL2047" s="4">
        <v>57</v>
      </c>
      <c r="BM2047" s="4">
        <v>65</v>
      </c>
      <c r="BN2047" s="4">
        <v>30</v>
      </c>
    </row>
    <row r="2048" spans="1:66" ht="30" customHeight="1" x14ac:dyDescent="0.25">
      <c r="A2048" s="15" t="s">
        <v>5283</v>
      </c>
      <c r="B2048" s="4">
        <v>22</v>
      </c>
      <c r="C2048" s="4">
        <v>61</v>
      </c>
      <c r="D2048" s="4">
        <v>71</v>
      </c>
      <c r="E2048" s="5" t="s">
        <v>5284</v>
      </c>
      <c r="F2048" s="5" t="str">
        <f t="shared" si="169"/>
        <v>Club Brugge</v>
      </c>
      <c r="G2048" s="25" t="str">
        <f t="shared" si="170"/>
        <v>2021 ~ 2025</v>
      </c>
      <c r="H2048" s="5" t="str">
        <f t="shared" si="175"/>
        <v>2025</v>
      </c>
      <c r="I2048" s="4" t="s">
        <v>183</v>
      </c>
      <c r="J2048" s="4" t="s">
        <v>396</v>
      </c>
      <c r="K2048" s="4" t="s">
        <v>68</v>
      </c>
      <c r="L2048" s="4">
        <v>63</v>
      </c>
      <c r="M2048" s="4" t="s">
        <v>189</v>
      </c>
      <c r="N2048" s="4">
        <v>10</v>
      </c>
      <c r="O2048" s="6" t="s">
        <v>7466</v>
      </c>
      <c r="P2048" s="6" t="s">
        <v>6872</v>
      </c>
      <c r="Q2048" s="6" t="s">
        <v>7434</v>
      </c>
      <c r="R2048" s="4">
        <v>247</v>
      </c>
      <c r="S2048" s="4">
        <v>44</v>
      </c>
      <c r="T2048" s="4">
        <v>43</v>
      </c>
      <c r="U2048" s="4">
        <v>58</v>
      </c>
      <c r="V2048" s="4">
        <v>64</v>
      </c>
      <c r="W2048" s="4">
        <v>38</v>
      </c>
      <c r="X2048" s="4">
        <v>277</v>
      </c>
      <c r="Y2048" s="4">
        <v>63</v>
      </c>
      <c r="Z2048" s="4">
        <v>40</v>
      </c>
      <c r="AA2048" s="4">
        <v>51</v>
      </c>
      <c r="AB2048" s="4">
        <v>61</v>
      </c>
      <c r="AC2048" s="4">
        <v>62</v>
      </c>
      <c r="AD2048" s="4">
        <v>262</v>
      </c>
      <c r="AE2048" s="4">
        <v>53</v>
      </c>
      <c r="AF2048" s="4">
        <v>68</v>
      </c>
      <c r="AG2048" s="4">
        <v>51</v>
      </c>
      <c r="AH2048" s="4">
        <v>52</v>
      </c>
      <c r="AI2048" s="4">
        <v>38</v>
      </c>
      <c r="AJ2048" s="4">
        <v>307</v>
      </c>
      <c r="AK2048" s="4">
        <v>50</v>
      </c>
      <c r="AL2048" s="4">
        <v>70</v>
      </c>
      <c r="AM2048" s="4">
        <v>60</v>
      </c>
      <c r="AN2048" s="4">
        <v>80</v>
      </c>
      <c r="AO2048" s="4">
        <v>47</v>
      </c>
      <c r="AP2048" s="4">
        <v>271</v>
      </c>
      <c r="AQ2048" s="4">
        <v>63</v>
      </c>
      <c r="AR2048" s="4">
        <v>53</v>
      </c>
      <c r="AS2048" s="4">
        <v>54</v>
      </c>
      <c r="AT2048" s="4">
        <v>58</v>
      </c>
      <c r="AU2048" s="4">
        <v>43</v>
      </c>
      <c r="AV2048" s="4">
        <v>54</v>
      </c>
      <c r="AW2048" s="4">
        <v>178</v>
      </c>
      <c r="AX2048" s="4">
        <v>52</v>
      </c>
      <c r="AY2048" s="4">
        <v>63</v>
      </c>
      <c r="AZ2048" s="4">
        <v>63</v>
      </c>
      <c r="BA2048" s="4">
        <v>52</v>
      </c>
      <c r="BB2048" s="4">
        <v>6</v>
      </c>
      <c r="BC2048" s="4">
        <v>13</v>
      </c>
      <c r="BD2048" s="4">
        <v>13</v>
      </c>
      <c r="BE2048" s="4">
        <v>6</v>
      </c>
      <c r="BF2048" s="4">
        <v>14</v>
      </c>
      <c r="BG2048" s="4">
        <v>1594</v>
      </c>
      <c r="BH2048" s="4">
        <v>351</v>
      </c>
      <c r="BI2048" s="4">
        <v>1</v>
      </c>
      <c r="BJ2048" s="4">
        <v>61</v>
      </c>
      <c r="BK2048" s="4">
        <v>46</v>
      </c>
      <c r="BL2048" s="4">
        <v>57</v>
      </c>
      <c r="BM2048" s="4">
        <v>59</v>
      </c>
      <c r="BN2048" s="4">
        <v>57</v>
      </c>
    </row>
    <row r="2049" spans="1:66" ht="30" customHeight="1" x14ac:dyDescent="0.25">
      <c r="A2049" s="15" t="s">
        <v>4947</v>
      </c>
      <c r="B2049" s="4">
        <v>17</v>
      </c>
      <c r="C2049" s="4">
        <v>67</v>
      </c>
      <c r="D2049" s="4">
        <v>83</v>
      </c>
      <c r="E2049" s="5" t="s">
        <v>6543</v>
      </c>
      <c r="F2049" s="5" t="str">
        <f t="shared" si="169"/>
        <v>Atlético Nacional</v>
      </c>
      <c r="G2049" s="25" t="str">
        <f t="shared" si="170"/>
        <v>2023 ~ 2024</v>
      </c>
      <c r="H2049" s="5" t="str">
        <f t="shared" si="175"/>
        <v>2024</v>
      </c>
      <c r="I2049" s="4" t="s">
        <v>146</v>
      </c>
      <c r="J2049" s="4" t="s">
        <v>84</v>
      </c>
      <c r="K2049" s="4" t="s">
        <v>68</v>
      </c>
      <c r="L2049" s="4">
        <v>68</v>
      </c>
      <c r="M2049" s="4" t="s">
        <v>206</v>
      </c>
      <c r="N2049" s="4">
        <v>16</v>
      </c>
      <c r="O2049" s="6" t="s">
        <v>7093</v>
      </c>
      <c r="P2049" s="6">
        <v>500</v>
      </c>
      <c r="Q2049" s="6" t="s">
        <v>7508</v>
      </c>
      <c r="R2049" s="4">
        <v>286</v>
      </c>
      <c r="S2049" s="4">
        <v>65</v>
      </c>
      <c r="T2049" s="4">
        <v>70</v>
      </c>
      <c r="U2049" s="4">
        <v>44</v>
      </c>
      <c r="V2049" s="4">
        <v>63</v>
      </c>
      <c r="W2049" s="4">
        <v>44</v>
      </c>
      <c r="X2049" s="4">
        <v>281</v>
      </c>
      <c r="Y2049" s="4">
        <v>73</v>
      </c>
      <c r="Z2049" s="4">
        <v>42</v>
      </c>
      <c r="AA2049" s="4">
        <v>44</v>
      </c>
      <c r="AB2049" s="4">
        <v>50</v>
      </c>
      <c r="AC2049" s="4">
        <v>72</v>
      </c>
      <c r="AD2049" s="4">
        <v>335</v>
      </c>
      <c r="AE2049" s="4">
        <v>69</v>
      </c>
      <c r="AF2049" s="4">
        <v>69</v>
      </c>
      <c r="AG2049" s="4">
        <v>62</v>
      </c>
      <c r="AH2049" s="4">
        <v>64</v>
      </c>
      <c r="AI2049" s="4">
        <v>71</v>
      </c>
      <c r="AJ2049" s="4">
        <v>254</v>
      </c>
      <c r="AK2049" s="4">
        <v>58</v>
      </c>
      <c r="AL2049" s="4">
        <v>50</v>
      </c>
      <c r="AM2049" s="4">
        <v>44</v>
      </c>
      <c r="AN2049" s="4">
        <v>50</v>
      </c>
      <c r="AO2049" s="4">
        <v>52</v>
      </c>
      <c r="AP2049" s="4">
        <v>237</v>
      </c>
      <c r="AQ2049" s="4">
        <v>45</v>
      </c>
      <c r="AR2049" s="4">
        <v>20</v>
      </c>
      <c r="AS2049" s="4">
        <v>64</v>
      </c>
      <c r="AT2049" s="4">
        <v>62</v>
      </c>
      <c r="AU2049" s="4">
        <v>46</v>
      </c>
      <c r="AV2049" s="4">
        <v>58</v>
      </c>
      <c r="AW2049" s="4">
        <v>73</v>
      </c>
      <c r="AX2049" s="4">
        <v>22</v>
      </c>
      <c r="AY2049" s="4">
        <v>21</v>
      </c>
      <c r="AZ2049" s="4">
        <v>30</v>
      </c>
      <c r="BA2049" s="4">
        <v>51</v>
      </c>
      <c r="BB2049" s="4">
        <v>9</v>
      </c>
      <c r="BC2049" s="4">
        <v>11</v>
      </c>
      <c r="BD2049" s="4">
        <v>11</v>
      </c>
      <c r="BE2049" s="4">
        <v>9</v>
      </c>
      <c r="BF2049" s="4">
        <v>11</v>
      </c>
      <c r="BG2049" s="4">
        <v>1517</v>
      </c>
      <c r="BH2049" s="4">
        <v>331</v>
      </c>
      <c r="BI2049" s="4">
        <v>1</v>
      </c>
      <c r="BJ2049" s="4">
        <v>69</v>
      </c>
      <c r="BK2049" s="4">
        <v>61</v>
      </c>
      <c r="BL2049" s="4">
        <v>59</v>
      </c>
      <c r="BM2049" s="4">
        <v>70</v>
      </c>
      <c r="BN2049" s="4">
        <v>24</v>
      </c>
    </row>
    <row r="2050" spans="1:66" ht="30" customHeight="1" x14ac:dyDescent="0.25">
      <c r="A2050" s="15" t="s">
        <v>4437</v>
      </c>
      <c r="B2050" s="4">
        <v>26</v>
      </c>
      <c r="C2050" s="4">
        <v>68</v>
      </c>
      <c r="D2050" s="4">
        <v>71</v>
      </c>
      <c r="E2050" s="5" t="s">
        <v>4438</v>
      </c>
      <c r="F2050" s="5" t="str">
        <f t="shared" ref="F2050:F2113" si="176">IFERROR(LEFT(E2050, FIND(CHAR(10), E2050)-1), "")</f>
        <v>Ukraine</v>
      </c>
      <c r="G2050" s="25" t="str">
        <f t="shared" ref="G2050:G2113" si="177">IFERROR(MID(E2050,FIND(CHAR(10),E2050)+1,LEN(E2050)),")
=SI.ERROR(EXTRAE(A1, ENCONTRAR(CARACTER(10), A1)+1, LARGO(A1)), """)</f>
        <v>Free</v>
      </c>
      <c r="H2050" s="5">
        <v>0</v>
      </c>
      <c r="I2050" s="4" t="s">
        <v>112</v>
      </c>
      <c r="J2050" s="4" t="s">
        <v>91</v>
      </c>
      <c r="K2050" s="4" t="s">
        <v>77</v>
      </c>
      <c r="L2050" s="4">
        <v>70</v>
      </c>
      <c r="M2050" s="4" t="s">
        <v>69</v>
      </c>
      <c r="N2050" s="4">
        <v>3</v>
      </c>
      <c r="O2050" s="6">
        <v>0</v>
      </c>
      <c r="P2050" s="6">
        <v>0</v>
      </c>
      <c r="Q2050" s="6">
        <v>0</v>
      </c>
      <c r="R2050" s="4">
        <v>273</v>
      </c>
      <c r="S2050" s="4">
        <v>50</v>
      </c>
      <c r="T2050" s="4">
        <v>63</v>
      </c>
      <c r="U2050" s="4">
        <v>49</v>
      </c>
      <c r="V2050" s="4">
        <v>72</v>
      </c>
      <c r="W2050" s="4">
        <v>39</v>
      </c>
      <c r="X2050" s="4">
        <v>294</v>
      </c>
      <c r="Y2050" s="4">
        <v>68</v>
      </c>
      <c r="Z2050" s="4">
        <v>42</v>
      </c>
      <c r="AA2050" s="4">
        <v>47</v>
      </c>
      <c r="AB2050" s="4">
        <v>71</v>
      </c>
      <c r="AC2050" s="4">
        <v>66</v>
      </c>
      <c r="AD2050" s="4">
        <v>331</v>
      </c>
      <c r="AE2050" s="4">
        <v>69</v>
      </c>
      <c r="AF2050" s="4">
        <v>64</v>
      </c>
      <c r="AG2050" s="4">
        <v>59</v>
      </c>
      <c r="AH2050" s="4">
        <v>63</v>
      </c>
      <c r="AI2050" s="4">
        <v>76</v>
      </c>
      <c r="AJ2050" s="4">
        <v>302</v>
      </c>
      <c r="AK2050" s="4">
        <v>68</v>
      </c>
      <c r="AL2050" s="4">
        <v>52</v>
      </c>
      <c r="AM2050" s="4">
        <v>72</v>
      </c>
      <c r="AN2050" s="4">
        <v>47</v>
      </c>
      <c r="AO2050" s="4">
        <v>63</v>
      </c>
      <c r="AP2050" s="4">
        <v>323</v>
      </c>
      <c r="AQ2050" s="4">
        <v>67</v>
      </c>
      <c r="AR2050" s="4">
        <v>54</v>
      </c>
      <c r="AS2050" s="4">
        <v>64</v>
      </c>
      <c r="AT2050" s="4">
        <v>73</v>
      </c>
      <c r="AU2050" s="4">
        <v>65</v>
      </c>
      <c r="AV2050" s="4">
        <v>68</v>
      </c>
      <c r="AW2050" s="4">
        <v>165</v>
      </c>
      <c r="AX2050" s="4">
        <v>53</v>
      </c>
      <c r="AY2050" s="4">
        <v>59</v>
      </c>
      <c r="AZ2050" s="4">
        <v>53</v>
      </c>
      <c r="BA2050" s="4">
        <v>49</v>
      </c>
      <c r="BB2050" s="4">
        <v>10</v>
      </c>
      <c r="BC2050" s="4">
        <v>10</v>
      </c>
      <c r="BD2050" s="4">
        <v>12</v>
      </c>
      <c r="BE2050" s="4">
        <v>6</v>
      </c>
      <c r="BF2050" s="4">
        <v>11</v>
      </c>
      <c r="BG2050" s="4">
        <v>1737</v>
      </c>
      <c r="BH2050" s="4">
        <v>374</v>
      </c>
      <c r="BI2050" s="4">
        <v>1</v>
      </c>
      <c r="BJ2050" s="4">
        <v>66</v>
      </c>
      <c r="BK2050" s="4">
        <v>63</v>
      </c>
      <c r="BL2050" s="4">
        <v>65</v>
      </c>
      <c r="BM2050" s="4">
        <v>67</v>
      </c>
      <c r="BN2050" s="4">
        <v>55</v>
      </c>
    </row>
    <row r="2051" spans="1:66" ht="30" customHeight="1" x14ac:dyDescent="0.25">
      <c r="A2051" s="15" t="s">
        <v>3879</v>
      </c>
      <c r="B2051" s="4">
        <v>27</v>
      </c>
      <c r="C2051" s="4">
        <v>76</v>
      </c>
      <c r="D2051" s="4">
        <v>76</v>
      </c>
      <c r="E2051" s="5" t="s">
        <v>3880</v>
      </c>
      <c r="F2051" s="5" t="str">
        <f t="shared" si="176"/>
        <v>AEK Athens</v>
      </c>
      <c r="G2051" s="25" t="str">
        <f t="shared" si="177"/>
        <v>2023 ~ 2027</v>
      </c>
      <c r="H2051" s="5" t="str">
        <f>RIGHT(G2051, 4)</f>
        <v>2027</v>
      </c>
      <c r="I2051" s="4" t="s">
        <v>320</v>
      </c>
      <c r="J2051" s="4" t="s">
        <v>816</v>
      </c>
      <c r="K2051" s="4" t="s">
        <v>68</v>
      </c>
      <c r="L2051" s="4">
        <v>77</v>
      </c>
      <c r="M2051" s="4" t="s">
        <v>206</v>
      </c>
      <c r="N2051" s="4">
        <v>0</v>
      </c>
      <c r="O2051" s="6" t="s">
        <v>7363</v>
      </c>
      <c r="P2051" s="6" t="s">
        <v>6907</v>
      </c>
      <c r="Q2051" s="6" t="s">
        <v>7414</v>
      </c>
      <c r="R2051" s="4">
        <v>350</v>
      </c>
      <c r="S2051" s="4">
        <v>73</v>
      </c>
      <c r="T2051" s="4">
        <v>74</v>
      </c>
      <c r="U2051" s="4">
        <v>60</v>
      </c>
      <c r="V2051" s="4">
        <v>73</v>
      </c>
      <c r="W2051" s="4">
        <v>70</v>
      </c>
      <c r="X2051" s="4">
        <v>360</v>
      </c>
      <c r="Y2051" s="4">
        <v>81</v>
      </c>
      <c r="Z2051" s="4">
        <v>70</v>
      </c>
      <c r="AA2051" s="4">
        <v>56</v>
      </c>
      <c r="AB2051" s="4">
        <v>73</v>
      </c>
      <c r="AC2051" s="4">
        <v>80</v>
      </c>
      <c r="AD2051" s="4">
        <v>406</v>
      </c>
      <c r="AE2051" s="4">
        <v>82</v>
      </c>
      <c r="AF2051" s="4">
        <v>80</v>
      </c>
      <c r="AG2051" s="4">
        <v>88</v>
      </c>
      <c r="AH2051" s="4">
        <v>78</v>
      </c>
      <c r="AI2051" s="4">
        <v>78</v>
      </c>
      <c r="AJ2051" s="4">
        <v>361</v>
      </c>
      <c r="AK2051" s="4">
        <v>76</v>
      </c>
      <c r="AL2051" s="4">
        <v>72</v>
      </c>
      <c r="AM2051" s="4">
        <v>81</v>
      </c>
      <c r="AN2051" s="4">
        <v>57</v>
      </c>
      <c r="AO2051" s="4">
        <v>75</v>
      </c>
      <c r="AP2051" s="4">
        <v>355</v>
      </c>
      <c r="AQ2051" s="4">
        <v>70</v>
      </c>
      <c r="AR2051" s="4">
        <v>66</v>
      </c>
      <c r="AS2051" s="4">
        <v>73</v>
      </c>
      <c r="AT2051" s="4">
        <v>71</v>
      </c>
      <c r="AU2051" s="4">
        <v>75</v>
      </c>
      <c r="AV2051" s="4">
        <v>70</v>
      </c>
      <c r="AW2051" s="4">
        <v>195</v>
      </c>
      <c r="AX2051" s="4">
        <v>65</v>
      </c>
      <c r="AY2051" s="4">
        <v>65</v>
      </c>
      <c r="AZ2051" s="4">
        <v>65</v>
      </c>
      <c r="BA2051" s="4">
        <v>56</v>
      </c>
      <c r="BB2051" s="4">
        <v>15</v>
      </c>
      <c r="BC2051" s="4">
        <v>14</v>
      </c>
      <c r="BD2051" s="4">
        <v>7</v>
      </c>
      <c r="BE2051" s="4">
        <v>10</v>
      </c>
      <c r="BF2051" s="4">
        <v>10</v>
      </c>
      <c r="BG2051" s="4">
        <v>2083</v>
      </c>
      <c r="BH2051" s="4">
        <v>439</v>
      </c>
      <c r="BI2051" s="4">
        <v>1</v>
      </c>
      <c r="BJ2051" s="4">
        <v>81</v>
      </c>
      <c r="BK2051" s="4">
        <v>74</v>
      </c>
      <c r="BL2051" s="4">
        <v>72</v>
      </c>
      <c r="BM2051" s="4">
        <v>81</v>
      </c>
      <c r="BN2051" s="4">
        <v>65</v>
      </c>
    </row>
    <row r="2052" spans="1:66" ht="30" customHeight="1" x14ac:dyDescent="0.25">
      <c r="A2052" s="15" t="s">
        <v>4203</v>
      </c>
      <c r="B2052" s="4">
        <v>22</v>
      </c>
      <c r="C2052" s="4">
        <v>68</v>
      </c>
      <c r="D2052" s="4">
        <v>74</v>
      </c>
      <c r="E2052" s="5" t="s">
        <v>336</v>
      </c>
      <c r="F2052" s="5" t="str">
        <f t="shared" si="176"/>
        <v>Borussia Dortmund</v>
      </c>
      <c r="G2052" s="25" t="str">
        <f t="shared" si="177"/>
        <v>2023 ~ 2025</v>
      </c>
      <c r="H2052" s="5" t="str">
        <f>RIGHT(G2052, 4)</f>
        <v>2025</v>
      </c>
      <c r="I2052" s="4" t="s">
        <v>283</v>
      </c>
      <c r="J2052" s="4" t="s">
        <v>290</v>
      </c>
      <c r="K2052" s="4" t="s">
        <v>68</v>
      </c>
      <c r="L2052" s="4">
        <v>71</v>
      </c>
      <c r="M2052" s="4" t="s">
        <v>69</v>
      </c>
      <c r="N2052" s="4">
        <v>6</v>
      </c>
      <c r="O2052" s="6" t="s">
        <v>7208</v>
      </c>
      <c r="P2052" s="6" t="s">
        <v>7148</v>
      </c>
      <c r="Q2052" s="6" t="s">
        <v>6995</v>
      </c>
      <c r="R2052" s="4">
        <v>289</v>
      </c>
      <c r="S2052" s="4">
        <v>59</v>
      </c>
      <c r="T2052" s="4">
        <v>63</v>
      </c>
      <c r="U2052" s="4">
        <v>41</v>
      </c>
      <c r="V2052" s="4">
        <v>69</v>
      </c>
      <c r="W2052" s="4">
        <v>57</v>
      </c>
      <c r="X2052" s="4">
        <v>345</v>
      </c>
      <c r="Y2052" s="4">
        <v>73</v>
      </c>
      <c r="Z2052" s="4">
        <v>67</v>
      </c>
      <c r="AA2052" s="4">
        <v>67</v>
      </c>
      <c r="AB2052" s="4">
        <v>66</v>
      </c>
      <c r="AC2052" s="4">
        <v>72</v>
      </c>
      <c r="AD2052" s="4">
        <v>360</v>
      </c>
      <c r="AE2052" s="4">
        <v>76</v>
      </c>
      <c r="AF2052" s="4">
        <v>67</v>
      </c>
      <c r="AG2052" s="4">
        <v>75</v>
      </c>
      <c r="AH2052" s="4">
        <v>69</v>
      </c>
      <c r="AI2052" s="4">
        <v>73</v>
      </c>
      <c r="AJ2052" s="4">
        <v>336</v>
      </c>
      <c r="AK2052" s="4">
        <v>61</v>
      </c>
      <c r="AL2052" s="4">
        <v>66</v>
      </c>
      <c r="AM2052" s="4">
        <v>77</v>
      </c>
      <c r="AN2052" s="4">
        <v>73</v>
      </c>
      <c r="AO2052" s="4">
        <v>59</v>
      </c>
      <c r="AP2052" s="4">
        <v>298</v>
      </c>
      <c r="AQ2052" s="4">
        <v>52</v>
      </c>
      <c r="AR2052" s="4">
        <v>57</v>
      </c>
      <c r="AS2052" s="4">
        <v>66</v>
      </c>
      <c r="AT2052" s="4">
        <v>68</v>
      </c>
      <c r="AU2052" s="4">
        <v>55</v>
      </c>
      <c r="AV2052" s="4">
        <v>65</v>
      </c>
      <c r="AW2052" s="4">
        <v>147</v>
      </c>
      <c r="AX2052" s="4">
        <v>45</v>
      </c>
      <c r="AY2052" s="4">
        <v>54</v>
      </c>
      <c r="AZ2052" s="4">
        <v>48</v>
      </c>
      <c r="BA2052" s="4">
        <v>58</v>
      </c>
      <c r="BB2052" s="4">
        <v>11</v>
      </c>
      <c r="BC2052" s="4">
        <v>15</v>
      </c>
      <c r="BD2052" s="4">
        <v>8</v>
      </c>
      <c r="BE2052" s="4">
        <v>15</v>
      </c>
      <c r="BF2052" s="4">
        <v>9</v>
      </c>
      <c r="BG2052" s="4">
        <v>1833</v>
      </c>
      <c r="BH2052" s="4">
        <v>389</v>
      </c>
      <c r="BI2052" s="4">
        <v>1</v>
      </c>
      <c r="BJ2052" s="4">
        <v>71</v>
      </c>
      <c r="BK2052" s="4">
        <v>61</v>
      </c>
      <c r="BL2052" s="4">
        <v>66</v>
      </c>
      <c r="BM2052" s="4">
        <v>72</v>
      </c>
      <c r="BN2052" s="4">
        <v>50</v>
      </c>
    </row>
    <row r="2053" spans="1:66" ht="30" customHeight="1" x14ac:dyDescent="0.25">
      <c r="A2053" s="15" t="s">
        <v>2483</v>
      </c>
      <c r="B2053" s="4">
        <v>20</v>
      </c>
      <c r="C2053" s="4">
        <v>69</v>
      </c>
      <c r="D2053" s="4">
        <v>82</v>
      </c>
      <c r="E2053" s="5" t="s">
        <v>2484</v>
      </c>
      <c r="F2053" s="5" t="str">
        <f t="shared" si="176"/>
        <v>FCSB</v>
      </c>
      <c r="G2053" s="25" t="str">
        <f t="shared" si="177"/>
        <v>2020 ~ 2024</v>
      </c>
      <c r="H2053" s="5" t="str">
        <f>RIGHT(G2053, 4)</f>
        <v>2024</v>
      </c>
      <c r="I2053" s="4" t="s">
        <v>146</v>
      </c>
      <c r="J2053" s="4" t="s">
        <v>308</v>
      </c>
      <c r="K2053" s="4" t="s">
        <v>68</v>
      </c>
      <c r="L2053" s="4">
        <v>71</v>
      </c>
      <c r="M2053" s="4" t="s">
        <v>69</v>
      </c>
      <c r="N2053" s="4">
        <v>13</v>
      </c>
      <c r="O2053" s="6" t="s">
        <v>7184</v>
      </c>
      <c r="P2053" s="6" t="s">
        <v>7031</v>
      </c>
      <c r="Q2053" s="6" t="s">
        <v>7507</v>
      </c>
      <c r="R2053" s="4">
        <v>296</v>
      </c>
      <c r="S2053" s="4">
        <v>66</v>
      </c>
      <c r="T2053" s="4">
        <v>63</v>
      </c>
      <c r="U2053" s="4">
        <v>40</v>
      </c>
      <c r="V2053" s="4">
        <v>68</v>
      </c>
      <c r="W2053" s="4">
        <v>59</v>
      </c>
      <c r="X2053" s="4">
        <v>345</v>
      </c>
      <c r="Y2053" s="4">
        <v>72</v>
      </c>
      <c r="Z2053" s="4">
        <v>73</v>
      </c>
      <c r="AA2053" s="4">
        <v>60</v>
      </c>
      <c r="AB2053" s="4">
        <v>67</v>
      </c>
      <c r="AC2053" s="4">
        <v>73</v>
      </c>
      <c r="AD2053" s="4">
        <v>385</v>
      </c>
      <c r="AE2053" s="4">
        <v>81</v>
      </c>
      <c r="AF2053" s="4">
        <v>82</v>
      </c>
      <c r="AG2053" s="4">
        <v>82</v>
      </c>
      <c r="AH2053" s="4">
        <v>60</v>
      </c>
      <c r="AI2053" s="4">
        <v>80</v>
      </c>
      <c r="AJ2053" s="4">
        <v>312</v>
      </c>
      <c r="AK2053" s="4">
        <v>70</v>
      </c>
      <c r="AL2053" s="4">
        <v>53</v>
      </c>
      <c r="AM2053" s="4">
        <v>76</v>
      </c>
      <c r="AN2053" s="4">
        <v>45</v>
      </c>
      <c r="AO2053" s="4">
        <v>68</v>
      </c>
      <c r="AP2053" s="4">
        <v>270</v>
      </c>
      <c r="AQ2053" s="4">
        <v>58</v>
      </c>
      <c r="AR2053" s="4">
        <v>30</v>
      </c>
      <c r="AS2053" s="4">
        <v>58</v>
      </c>
      <c r="AT2053" s="4">
        <v>68</v>
      </c>
      <c r="AU2053" s="4">
        <v>56</v>
      </c>
      <c r="AV2053" s="4">
        <v>60</v>
      </c>
      <c r="AW2053" s="4">
        <v>87</v>
      </c>
      <c r="AX2053" s="4">
        <v>27</v>
      </c>
      <c r="AY2053" s="4">
        <v>34</v>
      </c>
      <c r="AZ2053" s="4">
        <v>26</v>
      </c>
      <c r="BA2053" s="4">
        <v>61</v>
      </c>
      <c r="BB2053" s="4">
        <v>15</v>
      </c>
      <c r="BC2053" s="4">
        <v>12</v>
      </c>
      <c r="BD2053" s="4">
        <v>14</v>
      </c>
      <c r="BE2053" s="4">
        <v>11</v>
      </c>
      <c r="BF2053" s="4">
        <v>9</v>
      </c>
      <c r="BG2053" s="4">
        <v>1756</v>
      </c>
      <c r="BH2053" s="4">
        <v>374</v>
      </c>
      <c r="BI2053" s="4">
        <v>1</v>
      </c>
      <c r="BJ2053" s="4">
        <v>82</v>
      </c>
      <c r="BK2053" s="4">
        <v>65</v>
      </c>
      <c r="BL2053" s="4">
        <v>67</v>
      </c>
      <c r="BM2053" s="4">
        <v>73</v>
      </c>
      <c r="BN2053" s="4">
        <v>31</v>
      </c>
    </row>
    <row r="2054" spans="1:66" ht="30" customHeight="1" x14ac:dyDescent="0.25">
      <c r="A2054" s="15" t="s">
        <v>5557</v>
      </c>
      <c r="B2054" s="4">
        <v>25</v>
      </c>
      <c r="C2054" s="4">
        <v>72</v>
      </c>
      <c r="D2054" s="4">
        <v>77</v>
      </c>
      <c r="E2054" s="5" t="s">
        <v>2217</v>
      </c>
      <c r="F2054" s="5" t="str">
        <f t="shared" si="176"/>
        <v>Nottingham Forest</v>
      </c>
      <c r="G2054" s="25" t="str">
        <f t="shared" si="177"/>
        <v>2022 ~ 2026</v>
      </c>
      <c r="H2054" s="5" t="str">
        <f>RIGHT(G2054, 4)</f>
        <v>2026</v>
      </c>
      <c r="I2054" s="4" t="s">
        <v>75</v>
      </c>
      <c r="J2054" s="4" t="s">
        <v>98</v>
      </c>
      <c r="K2054" s="4" t="s">
        <v>77</v>
      </c>
      <c r="L2054" s="4">
        <v>72</v>
      </c>
      <c r="M2054" s="4" t="s">
        <v>478</v>
      </c>
      <c r="N2054" s="4">
        <v>5</v>
      </c>
      <c r="O2054" s="6" t="s">
        <v>7480</v>
      </c>
      <c r="P2054" s="6" t="s">
        <v>7463</v>
      </c>
      <c r="Q2054" s="6" t="s">
        <v>7493</v>
      </c>
      <c r="R2054" s="4">
        <v>281</v>
      </c>
      <c r="S2054" s="4" t="s">
        <v>737</v>
      </c>
      <c r="T2054" s="4">
        <v>56</v>
      </c>
      <c r="U2054" s="4" t="s">
        <v>825</v>
      </c>
      <c r="V2054" s="4" t="s">
        <v>203</v>
      </c>
      <c r="W2054" s="4">
        <v>34</v>
      </c>
      <c r="X2054" s="4">
        <v>287</v>
      </c>
      <c r="Y2054" s="4">
        <v>71</v>
      </c>
      <c r="Z2054" s="4">
        <v>55</v>
      </c>
      <c r="AA2054" s="4">
        <v>34</v>
      </c>
      <c r="AB2054" s="4">
        <v>53</v>
      </c>
      <c r="AC2054" s="4">
        <v>74</v>
      </c>
      <c r="AD2054" s="4">
        <v>364</v>
      </c>
      <c r="AE2054" s="4" t="s">
        <v>4199</v>
      </c>
      <c r="AF2054" s="4" t="s">
        <v>2136</v>
      </c>
      <c r="AG2054" s="4">
        <v>76</v>
      </c>
      <c r="AH2054" s="4" t="s">
        <v>203</v>
      </c>
      <c r="AI2054" s="4" t="s">
        <v>1030</v>
      </c>
      <c r="AJ2054" s="4">
        <v>246</v>
      </c>
      <c r="AK2054" s="4">
        <v>43</v>
      </c>
      <c r="AL2054" s="4" t="s">
        <v>5558</v>
      </c>
      <c r="AM2054" s="4" t="s">
        <v>5559</v>
      </c>
      <c r="AN2054" s="4">
        <v>48</v>
      </c>
      <c r="AO2054" s="4">
        <v>31</v>
      </c>
      <c r="AP2054" s="4">
        <v>293</v>
      </c>
      <c r="AQ2054" s="4">
        <v>77</v>
      </c>
      <c r="AR2054" s="4" t="s">
        <v>304</v>
      </c>
      <c r="AS2054" s="4">
        <v>56</v>
      </c>
      <c r="AT2054" s="4">
        <v>54</v>
      </c>
      <c r="AU2054" s="4">
        <v>36</v>
      </c>
      <c r="AV2054" s="4">
        <v>62</v>
      </c>
      <c r="AW2054" s="4">
        <v>218</v>
      </c>
      <c r="AX2054" s="4" t="s">
        <v>203</v>
      </c>
      <c r="AY2054" s="4">
        <v>74</v>
      </c>
      <c r="AZ2054" s="4">
        <v>75</v>
      </c>
      <c r="BA2054" s="4">
        <v>54</v>
      </c>
      <c r="BB2054" s="4">
        <v>11</v>
      </c>
      <c r="BC2054" s="4">
        <v>9</v>
      </c>
      <c r="BD2054" s="4">
        <v>13</v>
      </c>
      <c r="BE2054" s="4">
        <v>10</v>
      </c>
      <c r="BF2054" s="4">
        <v>11</v>
      </c>
      <c r="BG2054" s="4">
        <v>1743</v>
      </c>
      <c r="BH2054" s="4">
        <v>377</v>
      </c>
      <c r="BI2054" s="4">
        <v>1</v>
      </c>
      <c r="BJ2054" s="4">
        <v>70</v>
      </c>
      <c r="BK2054" s="4">
        <v>46</v>
      </c>
      <c r="BL2054" s="4">
        <v>61</v>
      </c>
      <c r="BM2054" s="4">
        <v>72</v>
      </c>
      <c r="BN2054" s="4">
        <v>70</v>
      </c>
    </row>
    <row r="2055" spans="1:66" ht="30" customHeight="1" x14ac:dyDescent="0.25">
      <c r="A2055" s="15" t="s">
        <v>2205</v>
      </c>
      <c r="B2055" s="4">
        <v>22</v>
      </c>
      <c r="C2055" s="4">
        <v>77</v>
      </c>
      <c r="D2055" s="4">
        <v>82</v>
      </c>
      <c r="E2055" s="5" t="s">
        <v>2206</v>
      </c>
      <c r="F2055" s="5" t="str">
        <f t="shared" si="176"/>
        <v>Tottenham Hotspur</v>
      </c>
      <c r="G2055" s="25" t="str">
        <f t="shared" si="177"/>
        <v>2018 ~ 2027</v>
      </c>
      <c r="H2055" s="5" t="str">
        <f>RIGHT(G2055, 4)</f>
        <v>2027</v>
      </c>
      <c r="I2055" s="4" t="s">
        <v>97</v>
      </c>
      <c r="J2055" s="4" t="s">
        <v>98</v>
      </c>
      <c r="K2055" s="4" t="s">
        <v>68</v>
      </c>
      <c r="L2055" s="4">
        <v>78</v>
      </c>
      <c r="M2055" s="4" t="s">
        <v>229</v>
      </c>
      <c r="N2055" s="4">
        <v>5</v>
      </c>
      <c r="O2055" s="6" t="s">
        <v>7121</v>
      </c>
      <c r="P2055" s="6" t="s">
        <v>7330</v>
      </c>
      <c r="Q2055" s="6" t="s">
        <v>6943</v>
      </c>
      <c r="R2055" s="4">
        <v>260</v>
      </c>
      <c r="S2055" s="4">
        <v>52</v>
      </c>
      <c r="T2055" s="4">
        <v>41</v>
      </c>
      <c r="U2055" s="4">
        <v>51</v>
      </c>
      <c r="V2055" s="4">
        <v>78</v>
      </c>
      <c r="W2055" s="4">
        <v>38</v>
      </c>
      <c r="X2055" s="4">
        <v>322</v>
      </c>
      <c r="Y2055" s="4">
        <v>69</v>
      </c>
      <c r="Z2055" s="4">
        <v>61</v>
      </c>
      <c r="AA2055" s="4">
        <v>42</v>
      </c>
      <c r="AB2055" s="4">
        <v>76</v>
      </c>
      <c r="AC2055" s="4">
        <v>74</v>
      </c>
      <c r="AD2055" s="4">
        <v>344</v>
      </c>
      <c r="AE2055" s="4">
        <v>69</v>
      </c>
      <c r="AF2055" s="4">
        <v>60</v>
      </c>
      <c r="AG2055" s="4">
        <v>65</v>
      </c>
      <c r="AH2055" s="4">
        <v>76</v>
      </c>
      <c r="AI2055" s="4">
        <v>74</v>
      </c>
      <c r="AJ2055" s="4">
        <v>312</v>
      </c>
      <c r="AK2055" s="4">
        <v>63</v>
      </c>
      <c r="AL2055" s="4">
        <v>65</v>
      </c>
      <c r="AM2055" s="4">
        <v>73</v>
      </c>
      <c r="AN2055" s="4">
        <v>66</v>
      </c>
      <c r="AO2055" s="4">
        <v>45</v>
      </c>
      <c r="AP2055" s="4">
        <v>337</v>
      </c>
      <c r="AQ2055" s="4">
        <v>80</v>
      </c>
      <c r="AR2055" s="4">
        <v>78</v>
      </c>
      <c r="AS2055" s="4">
        <v>54</v>
      </c>
      <c r="AT2055" s="4">
        <v>71</v>
      </c>
      <c r="AU2055" s="4">
        <v>54</v>
      </c>
      <c r="AV2055" s="4">
        <v>74</v>
      </c>
      <c r="AW2055" s="4">
        <v>232</v>
      </c>
      <c r="AX2055" s="4">
        <v>77</v>
      </c>
      <c r="AY2055" s="4">
        <v>77</v>
      </c>
      <c r="AZ2055" s="4">
        <v>78</v>
      </c>
      <c r="BA2055" s="4">
        <v>41</v>
      </c>
      <c r="BB2055" s="4">
        <v>8</v>
      </c>
      <c r="BC2055" s="4">
        <v>12</v>
      </c>
      <c r="BD2055" s="4">
        <v>9</v>
      </c>
      <c r="BE2055" s="4">
        <v>7</v>
      </c>
      <c r="BF2055" s="4">
        <v>5</v>
      </c>
      <c r="BG2055" s="4">
        <v>1848</v>
      </c>
      <c r="BH2055" s="4">
        <v>396</v>
      </c>
      <c r="BI2055" s="4">
        <v>1</v>
      </c>
      <c r="BJ2055" s="4">
        <v>64</v>
      </c>
      <c r="BK2055" s="4">
        <v>47</v>
      </c>
      <c r="BL2055" s="4">
        <v>68</v>
      </c>
      <c r="BM2055" s="4">
        <v>71</v>
      </c>
      <c r="BN2055" s="4">
        <v>75</v>
      </c>
    </row>
    <row r="2056" spans="1:66" ht="30" customHeight="1" x14ac:dyDescent="0.25">
      <c r="A2056" s="15" t="s">
        <v>2317</v>
      </c>
      <c r="B2056" s="4">
        <v>24</v>
      </c>
      <c r="C2056" s="4">
        <v>73</v>
      </c>
      <c r="D2056" s="4">
        <v>76</v>
      </c>
      <c r="E2056" s="5" t="s">
        <v>2318</v>
      </c>
      <c r="F2056" s="5" t="str">
        <f t="shared" si="176"/>
        <v>Norway</v>
      </c>
      <c r="G2056" s="25" t="str">
        <f t="shared" si="177"/>
        <v>Free</v>
      </c>
      <c r="H2056" s="5">
        <v>0</v>
      </c>
      <c r="I2056" s="4" t="s">
        <v>155</v>
      </c>
      <c r="J2056" s="4" t="s">
        <v>119</v>
      </c>
      <c r="K2056" s="4" t="s">
        <v>77</v>
      </c>
      <c r="L2056" s="4">
        <v>74</v>
      </c>
      <c r="M2056" s="4" t="s">
        <v>294</v>
      </c>
      <c r="N2056" s="4">
        <v>3</v>
      </c>
      <c r="O2056" s="6">
        <v>0</v>
      </c>
      <c r="P2056" s="6">
        <v>0</v>
      </c>
      <c r="Q2056" s="6">
        <v>0</v>
      </c>
      <c r="R2056" s="4">
        <v>301</v>
      </c>
      <c r="S2056" s="4">
        <v>67</v>
      </c>
      <c r="T2056" s="4">
        <v>73</v>
      </c>
      <c r="U2056" s="4">
        <v>40</v>
      </c>
      <c r="V2056" s="4">
        <v>70</v>
      </c>
      <c r="W2056" s="4">
        <v>51</v>
      </c>
      <c r="X2056" s="4">
        <v>322</v>
      </c>
      <c r="Y2056" s="4">
        <v>72</v>
      </c>
      <c r="Z2056" s="4">
        <v>66</v>
      </c>
      <c r="AA2056" s="4">
        <v>50</v>
      </c>
      <c r="AB2056" s="4">
        <v>60</v>
      </c>
      <c r="AC2056" s="4">
        <v>74</v>
      </c>
      <c r="AD2056" s="4">
        <v>380</v>
      </c>
      <c r="AE2056" s="4">
        <v>80</v>
      </c>
      <c r="AF2056" s="4">
        <v>82</v>
      </c>
      <c r="AG2056" s="4">
        <v>82</v>
      </c>
      <c r="AH2056" s="4">
        <v>65</v>
      </c>
      <c r="AI2056" s="4">
        <v>71</v>
      </c>
      <c r="AJ2056" s="4">
        <v>346</v>
      </c>
      <c r="AK2056" s="4">
        <v>68</v>
      </c>
      <c r="AL2056" s="4">
        <v>64</v>
      </c>
      <c r="AM2056" s="4">
        <v>83</v>
      </c>
      <c r="AN2056" s="4">
        <v>66</v>
      </c>
      <c r="AO2056" s="4">
        <v>65</v>
      </c>
      <c r="AP2056" s="4">
        <v>303</v>
      </c>
      <c r="AQ2056" s="4">
        <v>58</v>
      </c>
      <c r="AR2056" s="4">
        <v>44</v>
      </c>
      <c r="AS2056" s="4">
        <v>74</v>
      </c>
      <c r="AT2056" s="4">
        <v>66</v>
      </c>
      <c r="AU2056" s="4">
        <v>61</v>
      </c>
      <c r="AV2056" s="4">
        <v>66</v>
      </c>
      <c r="AW2056" s="4">
        <v>99</v>
      </c>
      <c r="AX2056" s="4">
        <v>39</v>
      </c>
      <c r="AY2056" s="4">
        <v>32</v>
      </c>
      <c r="AZ2056" s="4">
        <v>28</v>
      </c>
      <c r="BA2056" s="4">
        <v>52</v>
      </c>
      <c r="BB2056" s="4">
        <v>9</v>
      </c>
      <c r="BC2056" s="4">
        <v>12</v>
      </c>
      <c r="BD2056" s="4">
        <v>13</v>
      </c>
      <c r="BE2056" s="4">
        <v>7</v>
      </c>
      <c r="BF2056" s="4">
        <v>11</v>
      </c>
      <c r="BG2056" s="4">
        <v>1803</v>
      </c>
      <c r="BH2056" s="4">
        <v>395</v>
      </c>
      <c r="BI2056" s="4">
        <v>1</v>
      </c>
      <c r="BJ2056" s="4">
        <v>81</v>
      </c>
      <c r="BK2056" s="4">
        <v>69</v>
      </c>
      <c r="BL2056" s="4">
        <v>66</v>
      </c>
      <c r="BM2056" s="4">
        <v>73</v>
      </c>
      <c r="BN2056" s="4">
        <v>37</v>
      </c>
    </row>
    <row r="2057" spans="1:66" ht="30" customHeight="1" x14ac:dyDescent="0.25">
      <c r="A2057" s="15" t="s">
        <v>2214</v>
      </c>
      <c r="B2057" s="4">
        <v>23</v>
      </c>
      <c r="C2057" s="4">
        <v>76</v>
      </c>
      <c r="D2057" s="4">
        <v>83</v>
      </c>
      <c r="E2057" s="5" t="s">
        <v>2215</v>
      </c>
      <c r="F2057" s="5" t="str">
        <f t="shared" si="176"/>
        <v>Salzburg</v>
      </c>
      <c r="G2057" s="25" t="str">
        <f t="shared" si="177"/>
        <v>2020 ~ 2025</v>
      </c>
      <c r="H2057" s="5" t="str">
        <f t="shared" ref="H2057:H2066" si="178">RIGHT(G2057, 4)</f>
        <v>2025</v>
      </c>
      <c r="I2057" s="4" t="s">
        <v>138</v>
      </c>
      <c r="J2057" s="4" t="s">
        <v>913</v>
      </c>
      <c r="K2057" s="4" t="s">
        <v>68</v>
      </c>
      <c r="L2057" s="4">
        <v>78</v>
      </c>
      <c r="M2057" s="4" t="s">
        <v>189</v>
      </c>
      <c r="N2057" s="4">
        <v>7</v>
      </c>
      <c r="O2057" s="6" t="s">
        <v>7191</v>
      </c>
      <c r="P2057" s="6" t="s">
        <v>6895</v>
      </c>
      <c r="Q2057" s="6" t="s">
        <v>7248</v>
      </c>
      <c r="R2057" s="4">
        <v>246</v>
      </c>
      <c r="S2057" s="4">
        <v>31</v>
      </c>
      <c r="T2057" s="4">
        <v>35</v>
      </c>
      <c r="U2057" s="4">
        <v>68</v>
      </c>
      <c r="V2057" s="4">
        <v>79</v>
      </c>
      <c r="W2057" s="4">
        <v>33</v>
      </c>
      <c r="X2057" s="4">
        <v>277</v>
      </c>
      <c r="Y2057" s="4">
        <v>69</v>
      </c>
      <c r="Z2057" s="4">
        <v>35</v>
      </c>
      <c r="AA2057" s="4">
        <v>34</v>
      </c>
      <c r="AB2057" s="4">
        <v>71</v>
      </c>
      <c r="AC2057" s="4">
        <v>68</v>
      </c>
      <c r="AD2057" s="4">
        <v>331</v>
      </c>
      <c r="AE2057" s="4">
        <v>74</v>
      </c>
      <c r="AF2057" s="4">
        <v>86</v>
      </c>
      <c r="AG2057" s="4">
        <v>65</v>
      </c>
      <c r="AH2057" s="4">
        <v>70</v>
      </c>
      <c r="AI2057" s="4">
        <v>36</v>
      </c>
      <c r="AJ2057" s="4">
        <v>359</v>
      </c>
      <c r="AK2057" s="4">
        <v>64</v>
      </c>
      <c r="AL2057" s="4">
        <v>84</v>
      </c>
      <c r="AM2057" s="4">
        <v>84</v>
      </c>
      <c r="AN2057" s="4">
        <v>88</v>
      </c>
      <c r="AO2057" s="4">
        <v>39</v>
      </c>
      <c r="AP2057" s="4">
        <v>309</v>
      </c>
      <c r="AQ2057" s="4">
        <v>77</v>
      </c>
      <c r="AR2057" s="4">
        <v>75</v>
      </c>
      <c r="AS2057" s="4">
        <v>59</v>
      </c>
      <c r="AT2057" s="4">
        <v>56</v>
      </c>
      <c r="AU2057" s="4">
        <v>42</v>
      </c>
      <c r="AV2057" s="4">
        <v>69</v>
      </c>
      <c r="AW2057" s="4">
        <v>224</v>
      </c>
      <c r="AX2057" s="4">
        <v>77</v>
      </c>
      <c r="AY2057" s="4">
        <v>75</v>
      </c>
      <c r="AZ2057" s="4">
        <v>72</v>
      </c>
      <c r="BA2057" s="4">
        <v>65</v>
      </c>
      <c r="BB2057" s="4">
        <v>12</v>
      </c>
      <c r="BC2057" s="4">
        <v>14</v>
      </c>
      <c r="BD2057" s="4">
        <v>10</v>
      </c>
      <c r="BE2057" s="4">
        <v>14</v>
      </c>
      <c r="BF2057" s="4">
        <v>15</v>
      </c>
      <c r="BG2057" s="4">
        <v>1811</v>
      </c>
      <c r="BH2057" s="4">
        <v>410</v>
      </c>
      <c r="BI2057" s="4">
        <v>1</v>
      </c>
      <c r="BJ2057" s="4">
        <v>81</v>
      </c>
      <c r="BK2057" s="4">
        <v>43</v>
      </c>
      <c r="BL2057" s="4">
        <v>59</v>
      </c>
      <c r="BM2057" s="4">
        <v>67</v>
      </c>
      <c r="BN2057" s="4">
        <v>75</v>
      </c>
    </row>
    <row r="2058" spans="1:66" ht="30" customHeight="1" x14ac:dyDescent="0.25">
      <c r="A2058" s="15" t="s">
        <v>6524</v>
      </c>
      <c r="B2058" s="4">
        <v>25</v>
      </c>
      <c r="C2058" s="4" t="s">
        <v>265</v>
      </c>
      <c r="D2058" s="4">
        <v>75</v>
      </c>
      <c r="E2058" s="5" t="s">
        <v>4330</v>
      </c>
      <c r="F2058" s="5" t="str">
        <f t="shared" si="176"/>
        <v>Heidenheim</v>
      </c>
      <c r="G2058" s="25" t="str">
        <f t="shared" si="177"/>
        <v>2023 ~ 2026</v>
      </c>
      <c r="H2058" s="5" t="str">
        <f t="shared" si="178"/>
        <v>2026</v>
      </c>
      <c r="I2058" s="4" t="s">
        <v>212</v>
      </c>
      <c r="J2058" s="4" t="s">
        <v>253</v>
      </c>
      <c r="K2058" s="4" t="s">
        <v>68</v>
      </c>
      <c r="L2058" s="4">
        <v>73</v>
      </c>
      <c r="M2058" s="4" t="s">
        <v>406</v>
      </c>
      <c r="N2058" s="4">
        <v>2</v>
      </c>
      <c r="O2058" s="6" t="s">
        <v>7272</v>
      </c>
      <c r="P2058" s="6" t="s">
        <v>7052</v>
      </c>
      <c r="Q2058" s="6" t="s">
        <v>7459</v>
      </c>
      <c r="R2058" s="4">
        <v>259</v>
      </c>
      <c r="S2058" s="4">
        <v>67</v>
      </c>
      <c r="T2058" s="4">
        <v>44</v>
      </c>
      <c r="U2058" s="4">
        <v>55</v>
      </c>
      <c r="V2058" s="4">
        <v>64</v>
      </c>
      <c r="W2058" s="4">
        <v>29</v>
      </c>
      <c r="X2058" s="4">
        <v>289</v>
      </c>
      <c r="Y2058" s="4" t="s">
        <v>160</v>
      </c>
      <c r="Z2058" s="4">
        <v>61</v>
      </c>
      <c r="AA2058" s="4">
        <v>35</v>
      </c>
      <c r="AB2058" s="4">
        <v>54</v>
      </c>
      <c r="AC2058" s="4" t="s">
        <v>203</v>
      </c>
      <c r="AD2058" s="4">
        <v>376</v>
      </c>
      <c r="AE2058" s="4">
        <v>85</v>
      </c>
      <c r="AF2058" s="4">
        <v>88</v>
      </c>
      <c r="AG2058" s="4">
        <v>69</v>
      </c>
      <c r="AH2058" s="4">
        <v>60</v>
      </c>
      <c r="AI2058" s="4">
        <v>74</v>
      </c>
      <c r="AJ2058" s="4">
        <v>341</v>
      </c>
      <c r="AK2058" s="4">
        <v>62</v>
      </c>
      <c r="AL2058" s="4">
        <v>74</v>
      </c>
      <c r="AM2058" s="4">
        <v>85</v>
      </c>
      <c r="AN2058" s="4">
        <v>62</v>
      </c>
      <c r="AO2058" s="4">
        <v>58</v>
      </c>
      <c r="AP2058" s="4">
        <v>320</v>
      </c>
      <c r="AQ2058" s="4" t="s">
        <v>369</v>
      </c>
      <c r="AR2058" s="4">
        <v>66</v>
      </c>
      <c r="AS2058" s="4" t="s">
        <v>4331</v>
      </c>
      <c r="AT2058" s="4">
        <v>60</v>
      </c>
      <c r="AU2058" s="4">
        <v>51</v>
      </c>
      <c r="AV2058" s="4">
        <v>68</v>
      </c>
      <c r="AW2058" s="4">
        <v>211</v>
      </c>
      <c r="AX2058" s="4">
        <v>66</v>
      </c>
      <c r="AY2058" s="4" t="s">
        <v>833</v>
      </c>
      <c r="AZ2058" s="4" t="s">
        <v>402</v>
      </c>
      <c r="BA2058" s="4">
        <v>52</v>
      </c>
      <c r="BB2058" s="4">
        <v>10</v>
      </c>
      <c r="BC2058" s="4">
        <v>14</v>
      </c>
      <c r="BD2058" s="4">
        <v>6</v>
      </c>
      <c r="BE2058" s="4">
        <v>15</v>
      </c>
      <c r="BF2058" s="4">
        <v>7</v>
      </c>
      <c r="BG2058" s="4">
        <v>1848</v>
      </c>
      <c r="BH2058" s="4">
        <v>407</v>
      </c>
      <c r="BI2058" s="4">
        <v>1</v>
      </c>
      <c r="BJ2058" s="4">
        <v>87</v>
      </c>
      <c r="BK2058" s="4">
        <v>51</v>
      </c>
      <c r="BL2058" s="4">
        <v>61</v>
      </c>
      <c r="BM2058" s="4">
        <v>69</v>
      </c>
      <c r="BN2058" s="4">
        <v>68</v>
      </c>
    </row>
    <row r="2059" spans="1:66" ht="30" customHeight="1" x14ac:dyDescent="0.25">
      <c r="A2059" s="15" t="s">
        <v>3739</v>
      </c>
      <c r="B2059" s="4">
        <v>17</v>
      </c>
      <c r="C2059" s="4">
        <v>64</v>
      </c>
      <c r="D2059" s="4">
        <v>80</v>
      </c>
      <c r="E2059" s="5" t="s">
        <v>3740</v>
      </c>
      <c r="F2059" s="5" t="str">
        <f t="shared" si="176"/>
        <v>Seattle Sounders</v>
      </c>
      <c r="G2059" s="25" t="str">
        <f t="shared" si="177"/>
        <v>2021 ~ 2025</v>
      </c>
      <c r="H2059" s="5" t="str">
        <f t="shared" si="178"/>
        <v>2025</v>
      </c>
      <c r="I2059" s="4" t="s">
        <v>97</v>
      </c>
      <c r="J2059" s="4" t="s">
        <v>84</v>
      </c>
      <c r="K2059" s="4" t="s">
        <v>68</v>
      </c>
      <c r="L2059" s="4">
        <v>67</v>
      </c>
      <c r="M2059" s="4" t="s">
        <v>69</v>
      </c>
      <c r="N2059" s="4">
        <v>16</v>
      </c>
      <c r="O2059" s="6" t="s">
        <v>7479</v>
      </c>
      <c r="P2059" s="6">
        <v>500</v>
      </c>
      <c r="Q2059" s="6" t="s">
        <v>7480</v>
      </c>
      <c r="R2059" s="4">
        <v>250</v>
      </c>
      <c r="S2059" s="4">
        <v>54</v>
      </c>
      <c r="T2059" s="4">
        <v>35</v>
      </c>
      <c r="U2059" s="4">
        <v>48</v>
      </c>
      <c r="V2059" s="4">
        <v>69</v>
      </c>
      <c r="W2059" s="4">
        <v>44</v>
      </c>
      <c r="X2059" s="4">
        <v>296</v>
      </c>
      <c r="Y2059" s="4">
        <v>70</v>
      </c>
      <c r="Z2059" s="4">
        <v>50</v>
      </c>
      <c r="AA2059" s="4">
        <v>44</v>
      </c>
      <c r="AB2059" s="4">
        <v>63</v>
      </c>
      <c r="AC2059" s="4">
        <v>69</v>
      </c>
      <c r="AD2059" s="4">
        <v>370</v>
      </c>
      <c r="AE2059" s="4">
        <v>76</v>
      </c>
      <c r="AF2059" s="4">
        <v>73</v>
      </c>
      <c r="AG2059" s="4">
        <v>79</v>
      </c>
      <c r="AH2059" s="4">
        <v>64</v>
      </c>
      <c r="AI2059" s="4">
        <v>78</v>
      </c>
      <c r="AJ2059" s="4">
        <v>251</v>
      </c>
      <c r="AK2059" s="4">
        <v>48</v>
      </c>
      <c r="AL2059" s="4">
        <v>51</v>
      </c>
      <c r="AM2059" s="4">
        <v>64</v>
      </c>
      <c r="AN2059" s="4">
        <v>40</v>
      </c>
      <c r="AO2059" s="4">
        <v>48</v>
      </c>
      <c r="AP2059" s="4">
        <v>285</v>
      </c>
      <c r="AQ2059" s="4">
        <v>60</v>
      </c>
      <c r="AR2059" s="4">
        <v>55</v>
      </c>
      <c r="AS2059" s="4">
        <v>62</v>
      </c>
      <c r="AT2059" s="4">
        <v>65</v>
      </c>
      <c r="AU2059" s="4">
        <v>43</v>
      </c>
      <c r="AV2059" s="4">
        <v>69</v>
      </c>
      <c r="AW2059" s="4">
        <v>163</v>
      </c>
      <c r="AX2059" s="4">
        <v>58</v>
      </c>
      <c r="AY2059" s="4">
        <v>57</v>
      </c>
      <c r="AZ2059" s="4">
        <v>48</v>
      </c>
      <c r="BA2059" s="4">
        <v>41</v>
      </c>
      <c r="BB2059" s="4">
        <v>6</v>
      </c>
      <c r="BC2059" s="4">
        <v>9</v>
      </c>
      <c r="BD2059" s="4">
        <v>11</v>
      </c>
      <c r="BE2059" s="4">
        <v>7</v>
      </c>
      <c r="BF2059" s="4">
        <v>8</v>
      </c>
      <c r="BG2059" s="4">
        <v>1656</v>
      </c>
      <c r="BH2059" s="4">
        <v>355</v>
      </c>
      <c r="BI2059" s="4">
        <v>1</v>
      </c>
      <c r="BJ2059" s="4">
        <v>74</v>
      </c>
      <c r="BK2059" s="4">
        <v>42</v>
      </c>
      <c r="BL2059" s="4">
        <v>62</v>
      </c>
      <c r="BM2059" s="4">
        <v>71</v>
      </c>
      <c r="BN2059" s="4">
        <v>55</v>
      </c>
    </row>
    <row r="2060" spans="1:66" ht="30" customHeight="1" x14ac:dyDescent="0.25">
      <c r="A2060" s="15" t="s">
        <v>3454</v>
      </c>
      <c r="B2060" s="4">
        <v>29</v>
      </c>
      <c r="C2060" s="4">
        <v>80</v>
      </c>
      <c r="D2060" s="4" t="s">
        <v>1177</v>
      </c>
      <c r="E2060" s="5" t="s">
        <v>3455</v>
      </c>
      <c r="F2060" s="5" t="str">
        <f t="shared" si="176"/>
        <v>Nottingham Forest</v>
      </c>
      <c r="G2060" s="25" t="str">
        <f t="shared" si="177"/>
        <v>2023 ~ 2027</v>
      </c>
      <c r="H2060" s="5" t="str">
        <f t="shared" si="178"/>
        <v>2027</v>
      </c>
      <c r="I2060" s="4" t="s">
        <v>359</v>
      </c>
      <c r="J2060" s="4" t="s">
        <v>483</v>
      </c>
      <c r="K2060" s="4" t="s">
        <v>68</v>
      </c>
      <c r="L2060" s="4">
        <v>80</v>
      </c>
      <c r="M2060" s="4" t="s">
        <v>508</v>
      </c>
      <c r="N2060" s="4">
        <v>0</v>
      </c>
      <c r="O2060" s="6" t="s">
        <v>6900</v>
      </c>
      <c r="P2060" s="6" t="s">
        <v>7254</v>
      </c>
      <c r="Q2060" s="6" t="s">
        <v>7331</v>
      </c>
      <c r="R2060" s="4">
        <v>81</v>
      </c>
      <c r="S2060" s="4">
        <v>15</v>
      </c>
      <c r="T2060" s="4">
        <v>12</v>
      </c>
      <c r="U2060" s="4">
        <v>13</v>
      </c>
      <c r="V2060" s="4">
        <v>27</v>
      </c>
      <c r="W2060" s="4">
        <v>14</v>
      </c>
      <c r="X2060" s="4">
        <v>90</v>
      </c>
      <c r="Y2060" s="4">
        <v>13</v>
      </c>
      <c r="Z2060" s="4">
        <v>17</v>
      </c>
      <c r="AA2060" s="4">
        <v>13</v>
      </c>
      <c r="AB2060" s="4">
        <v>24</v>
      </c>
      <c r="AC2060" s="4">
        <v>23</v>
      </c>
      <c r="AD2060" s="4">
        <v>265</v>
      </c>
      <c r="AE2060" s="4">
        <v>42</v>
      </c>
      <c r="AF2060" s="4">
        <v>44</v>
      </c>
      <c r="AG2060" s="4">
        <v>62</v>
      </c>
      <c r="AH2060" s="4">
        <v>79</v>
      </c>
      <c r="AI2060" s="4">
        <v>38</v>
      </c>
      <c r="AJ2060" s="4">
        <v>245</v>
      </c>
      <c r="AK2060" s="4">
        <v>50</v>
      </c>
      <c r="AL2060" s="4">
        <v>72</v>
      </c>
      <c r="AM2060" s="4">
        <v>39</v>
      </c>
      <c r="AN2060" s="4">
        <v>68</v>
      </c>
      <c r="AO2060" s="4">
        <v>16</v>
      </c>
      <c r="AP2060" s="4">
        <v>133</v>
      </c>
      <c r="AQ2060" s="4">
        <v>32</v>
      </c>
      <c r="AR2060" s="4">
        <v>23</v>
      </c>
      <c r="AS2060" s="4">
        <v>14</v>
      </c>
      <c r="AT2060" s="4">
        <v>46</v>
      </c>
      <c r="AU2060" s="4">
        <v>18</v>
      </c>
      <c r="AV2060" s="4">
        <v>56</v>
      </c>
      <c r="AW2060" s="4">
        <v>43</v>
      </c>
      <c r="AX2060" s="4">
        <v>17</v>
      </c>
      <c r="AY2060" s="4">
        <v>14</v>
      </c>
      <c r="AZ2060" s="4">
        <v>12</v>
      </c>
      <c r="BA2060" s="4">
        <v>383</v>
      </c>
      <c r="BB2060" s="4">
        <v>80</v>
      </c>
      <c r="BC2060" s="4">
        <v>76</v>
      </c>
      <c r="BD2060" s="4">
        <v>66</v>
      </c>
      <c r="BE2060" s="4">
        <v>78</v>
      </c>
      <c r="BF2060" s="4">
        <v>83</v>
      </c>
      <c r="BG2060" s="4">
        <v>1240</v>
      </c>
      <c r="BH2060" s="4">
        <v>426</v>
      </c>
      <c r="BI2060" s="4">
        <v>1</v>
      </c>
      <c r="BJ2060" s="4">
        <v>80</v>
      </c>
      <c r="BK2060" s="4">
        <v>76</v>
      </c>
      <c r="BL2060" s="4">
        <v>66</v>
      </c>
      <c r="BM2060" s="4">
        <v>83</v>
      </c>
      <c r="BN2060" s="4">
        <v>43</v>
      </c>
    </row>
    <row r="2061" spans="1:66" ht="30" customHeight="1" x14ac:dyDescent="0.25">
      <c r="A2061" s="15" t="s">
        <v>1048</v>
      </c>
      <c r="B2061" s="4">
        <v>27</v>
      </c>
      <c r="C2061" s="4" t="s">
        <v>135</v>
      </c>
      <c r="D2061" s="4" t="s">
        <v>135</v>
      </c>
      <c r="E2061" s="5" t="s">
        <v>1049</v>
      </c>
      <c r="F2061" s="5" t="str">
        <f t="shared" si="176"/>
        <v>Aston Villa</v>
      </c>
      <c r="G2061" s="25" t="str">
        <f t="shared" si="177"/>
        <v>2020 ~ 2028</v>
      </c>
      <c r="H2061" s="5" t="str">
        <f t="shared" si="178"/>
        <v>2028</v>
      </c>
      <c r="I2061" s="4" t="s">
        <v>146</v>
      </c>
      <c r="J2061" s="4" t="s">
        <v>98</v>
      </c>
      <c r="K2061" s="4" t="s">
        <v>68</v>
      </c>
      <c r="L2061" s="4">
        <v>83</v>
      </c>
      <c r="M2061" s="4" t="s">
        <v>106</v>
      </c>
      <c r="N2061" s="4">
        <v>0</v>
      </c>
      <c r="O2061" s="6" t="s">
        <v>6903</v>
      </c>
      <c r="P2061" s="6" t="s">
        <v>7230</v>
      </c>
      <c r="Q2061" s="6" t="s">
        <v>7231</v>
      </c>
      <c r="R2061" s="4">
        <v>391</v>
      </c>
      <c r="S2061" s="4">
        <v>67</v>
      </c>
      <c r="T2061" s="4" t="s">
        <v>217</v>
      </c>
      <c r="U2061" s="4">
        <v>83</v>
      </c>
      <c r="V2061" s="4">
        <v>78</v>
      </c>
      <c r="W2061" s="4" t="s">
        <v>1052</v>
      </c>
      <c r="X2061" s="4">
        <v>359</v>
      </c>
      <c r="Y2061" s="4" t="s">
        <v>165</v>
      </c>
      <c r="Z2061" s="4">
        <v>74</v>
      </c>
      <c r="AA2061" s="4">
        <v>63</v>
      </c>
      <c r="AB2061" s="4" t="s">
        <v>978</v>
      </c>
      <c r="AC2061" s="4" t="s">
        <v>166</v>
      </c>
      <c r="AD2061" s="4">
        <v>408</v>
      </c>
      <c r="AE2061" s="4">
        <v>80</v>
      </c>
      <c r="AF2061" s="4">
        <v>89</v>
      </c>
      <c r="AG2061" s="4">
        <v>79</v>
      </c>
      <c r="AH2061" s="4">
        <v>84</v>
      </c>
      <c r="AI2061" s="4">
        <v>76</v>
      </c>
      <c r="AJ2061" s="4">
        <v>419</v>
      </c>
      <c r="AK2061" s="4">
        <v>83</v>
      </c>
      <c r="AL2061" s="4">
        <v>92</v>
      </c>
      <c r="AM2061" s="4">
        <v>88</v>
      </c>
      <c r="AN2061" s="4">
        <v>82</v>
      </c>
      <c r="AO2061" s="4">
        <v>74</v>
      </c>
      <c r="AP2061" s="4">
        <v>366</v>
      </c>
      <c r="AQ2061" s="4" t="s">
        <v>1053</v>
      </c>
      <c r="AR2061" s="4" t="s">
        <v>385</v>
      </c>
      <c r="AS2061" s="4" t="s">
        <v>143</v>
      </c>
      <c r="AT2061" s="4">
        <v>77</v>
      </c>
      <c r="AU2061" s="4">
        <v>74</v>
      </c>
      <c r="AV2061" s="4" t="s">
        <v>906</v>
      </c>
      <c r="AW2061" s="4">
        <v>127</v>
      </c>
      <c r="AX2061" s="4" t="s">
        <v>1054</v>
      </c>
      <c r="AY2061" s="4">
        <v>46</v>
      </c>
      <c r="AZ2061" s="4">
        <v>36</v>
      </c>
      <c r="BA2061" s="4">
        <v>58</v>
      </c>
      <c r="BB2061" s="4">
        <v>14</v>
      </c>
      <c r="BC2061" s="4">
        <v>14</v>
      </c>
      <c r="BD2061" s="4">
        <v>14</v>
      </c>
      <c r="BE2061" s="4">
        <v>6</v>
      </c>
      <c r="BF2061" s="4">
        <v>10</v>
      </c>
      <c r="BG2061" s="4">
        <v>2128</v>
      </c>
      <c r="BH2061" s="4">
        <v>452</v>
      </c>
      <c r="BI2061" s="4">
        <v>2</v>
      </c>
      <c r="BJ2061" s="4">
        <v>85</v>
      </c>
      <c r="BK2061" s="4">
        <v>82</v>
      </c>
      <c r="BL2061" s="4">
        <v>73</v>
      </c>
      <c r="BM2061" s="4">
        <v>80</v>
      </c>
      <c r="BN2061" s="4">
        <v>50</v>
      </c>
    </row>
    <row r="2062" spans="1:66" ht="30" customHeight="1" x14ac:dyDescent="0.25">
      <c r="A2062" s="15" t="s">
        <v>8235</v>
      </c>
      <c r="B2062" s="4">
        <v>19</v>
      </c>
      <c r="C2062" s="4">
        <v>70</v>
      </c>
      <c r="D2062" s="4">
        <v>83</v>
      </c>
      <c r="E2062" s="5" t="s">
        <v>6388</v>
      </c>
      <c r="F2062" s="5" t="str">
        <f t="shared" si="176"/>
        <v>LDU Quito</v>
      </c>
      <c r="G2062" s="25" t="str">
        <f t="shared" si="177"/>
        <v>2022 ~ 2024</v>
      </c>
      <c r="H2062" s="5" t="str">
        <f t="shared" si="178"/>
        <v>2024</v>
      </c>
      <c r="I2062" s="4" t="s">
        <v>97</v>
      </c>
      <c r="J2062" s="4" t="s">
        <v>84</v>
      </c>
      <c r="K2062" s="4" t="s">
        <v>68</v>
      </c>
      <c r="L2062" s="4">
        <v>72</v>
      </c>
      <c r="M2062" s="4" t="s">
        <v>195</v>
      </c>
      <c r="N2062" s="4">
        <v>13</v>
      </c>
      <c r="O2062" s="6" t="s">
        <v>6995</v>
      </c>
      <c r="P2062" s="6">
        <v>500</v>
      </c>
      <c r="Q2062" s="6" t="s">
        <v>7452</v>
      </c>
      <c r="R2062" s="4">
        <v>269</v>
      </c>
      <c r="S2062" s="4">
        <v>47</v>
      </c>
      <c r="T2062" s="4">
        <v>58</v>
      </c>
      <c r="U2062" s="4">
        <v>56</v>
      </c>
      <c r="V2062" s="4">
        <v>73</v>
      </c>
      <c r="W2062" s="4">
        <v>35</v>
      </c>
      <c r="X2062" s="4">
        <v>328</v>
      </c>
      <c r="Y2062" s="4">
        <v>71</v>
      </c>
      <c r="Z2062" s="4">
        <v>55</v>
      </c>
      <c r="AA2062" s="4">
        <v>58</v>
      </c>
      <c r="AB2062" s="4">
        <v>75</v>
      </c>
      <c r="AC2062" s="4">
        <v>69</v>
      </c>
      <c r="AD2062" s="4">
        <v>336</v>
      </c>
      <c r="AE2062" s="4">
        <v>66</v>
      </c>
      <c r="AF2062" s="4">
        <v>68</v>
      </c>
      <c r="AG2062" s="4">
        <v>65</v>
      </c>
      <c r="AH2062" s="4">
        <v>67</v>
      </c>
      <c r="AI2062" s="4">
        <v>70</v>
      </c>
      <c r="AJ2062" s="4">
        <v>326</v>
      </c>
      <c r="AK2062" s="4">
        <v>61</v>
      </c>
      <c r="AL2062" s="4">
        <v>67</v>
      </c>
      <c r="AM2062" s="4">
        <v>68</v>
      </c>
      <c r="AN2062" s="4">
        <v>68</v>
      </c>
      <c r="AO2062" s="4">
        <v>62</v>
      </c>
      <c r="AP2062" s="4">
        <v>321</v>
      </c>
      <c r="AQ2062" s="4">
        <v>64</v>
      </c>
      <c r="AR2062" s="4">
        <v>68</v>
      </c>
      <c r="AS2062" s="4">
        <v>60</v>
      </c>
      <c r="AT2062" s="4">
        <v>73</v>
      </c>
      <c r="AU2062" s="4">
        <v>56</v>
      </c>
      <c r="AV2062" s="4">
        <v>70</v>
      </c>
      <c r="AW2062" s="4">
        <v>201</v>
      </c>
      <c r="AX2062" s="4">
        <v>67</v>
      </c>
      <c r="AY2062" s="4">
        <v>69</v>
      </c>
      <c r="AZ2062" s="4">
        <v>65</v>
      </c>
      <c r="BA2062" s="4">
        <v>52</v>
      </c>
      <c r="BB2062" s="4">
        <v>5</v>
      </c>
      <c r="BC2062" s="4">
        <v>13</v>
      </c>
      <c r="BD2062" s="4">
        <v>15</v>
      </c>
      <c r="BE2062" s="4">
        <v>9</v>
      </c>
      <c r="BF2062" s="4">
        <v>10</v>
      </c>
      <c r="BG2062" s="4">
        <v>1833</v>
      </c>
      <c r="BH2062" s="4">
        <v>395</v>
      </c>
      <c r="BI2062" s="4">
        <v>1</v>
      </c>
      <c r="BJ2062" s="4">
        <v>67</v>
      </c>
      <c r="BK2062" s="4">
        <v>58</v>
      </c>
      <c r="BL2062" s="4">
        <v>66</v>
      </c>
      <c r="BM2062" s="4">
        <v>70</v>
      </c>
      <c r="BN2062" s="4">
        <v>67</v>
      </c>
    </row>
    <row r="2063" spans="1:66" ht="30" customHeight="1" x14ac:dyDescent="0.25">
      <c r="A2063" s="15" t="s">
        <v>1574</v>
      </c>
      <c r="B2063" s="4">
        <v>26</v>
      </c>
      <c r="C2063" s="4">
        <v>81</v>
      </c>
      <c r="D2063" s="4">
        <v>82</v>
      </c>
      <c r="E2063" s="5" t="s">
        <v>1575</v>
      </c>
      <c r="F2063" s="5" t="str">
        <f t="shared" si="176"/>
        <v>Arsenal</v>
      </c>
      <c r="G2063" s="25" t="str">
        <f t="shared" si="177"/>
        <v>2022 ~ 2027</v>
      </c>
      <c r="H2063" s="5" t="str">
        <f t="shared" si="178"/>
        <v>2027</v>
      </c>
      <c r="I2063" s="4" t="s">
        <v>97</v>
      </c>
      <c r="J2063" s="4" t="s">
        <v>278</v>
      </c>
      <c r="K2063" s="4" t="s">
        <v>77</v>
      </c>
      <c r="L2063" s="4">
        <v>83</v>
      </c>
      <c r="M2063" s="4" t="s">
        <v>195</v>
      </c>
      <c r="N2063" s="4">
        <v>1</v>
      </c>
      <c r="O2063" s="6" t="s">
        <v>7032</v>
      </c>
      <c r="P2063" s="6" t="s">
        <v>7132</v>
      </c>
      <c r="Q2063" s="6" t="s">
        <v>6958</v>
      </c>
      <c r="R2063" s="4">
        <v>359</v>
      </c>
      <c r="S2063" s="4">
        <v>84</v>
      </c>
      <c r="T2063" s="4">
        <v>58</v>
      </c>
      <c r="U2063" s="4">
        <v>70</v>
      </c>
      <c r="V2063" s="4">
        <v>86</v>
      </c>
      <c r="W2063" s="4">
        <v>61</v>
      </c>
      <c r="X2063" s="4">
        <v>412</v>
      </c>
      <c r="Y2063" s="4">
        <v>84</v>
      </c>
      <c r="Z2063" s="4">
        <v>83</v>
      </c>
      <c r="AA2063" s="4">
        <v>76</v>
      </c>
      <c r="AB2063" s="4">
        <v>84</v>
      </c>
      <c r="AC2063" s="4">
        <v>85</v>
      </c>
      <c r="AD2063" s="4">
        <v>372</v>
      </c>
      <c r="AE2063" s="4">
        <v>73</v>
      </c>
      <c r="AF2063" s="4">
        <v>61</v>
      </c>
      <c r="AG2063" s="4">
        <v>79</v>
      </c>
      <c r="AH2063" s="4">
        <v>81</v>
      </c>
      <c r="AI2063" s="4">
        <v>78</v>
      </c>
      <c r="AJ2063" s="4">
        <v>365</v>
      </c>
      <c r="AK2063" s="4">
        <v>78</v>
      </c>
      <c r="AL2063" s="4">
        <v>74</v>
      </c>
      <c r="AM2063" s="4">
        <v>77</v>
      </c>
      <c r="AN2063" s="4">
        <v>63</v>
      </c>
      <c r="AO2063" s="4">
        <v>73</v>
      </c>
      <c r="AP2063" s="4">
        <v>372</v>
      </c>
      <c r="AQ2063" s="4">
        <v>74</v>
      </c>
      <c r="AR2063" s="4">
        <v>80</v>
      </c>
      <c r="AS2063" s="4">
        <v>77</v>
      </c>
      <c r="AT2063" s="4">
        <v>83</v>
      </c>
      <c r="AU2063" s="4">
        <v>58</v>
      </c>
      <c r="AV2063" s="4">
        <v>81</v>
      </c>
      <c r="AW2063" s="4">
        <v>236</v>
      </c>
      <c r="AX2063" s="4">
        <v>77</v>
      </c>
      <c r="AY2063" s="4">
        <v>80</v>
      </c>
      <c r="AZ2063" s="4">
        <v>79</v>
      </c>
      <c r="BA2063" s="4">
        <v>61</v>
      </c>
      <c r="BB2063" s="4">
        <v>15</v>
      </c>
      <c r="BC2063" s="4">
        <v>11</v>
      </c>
      <c r="BD2063" s="4">
        <v>13</v>
      </c>
      <c r="BE2063" s="4">
        <v>11</v>
      </c>
      <c r="BF2063" s="4">
        <v>11</v>
      </c>
      <c r="BG2063" s="4">
        <v>2177</v>
      </c>
      <c r="BH2063" s="4">
        <v>446</v>
      </c>
      <c r="BI2063" s="4">
        <v>2</v>
      </c>
      <c r="BJ2063" s="4">
        <v>66</v>
      </c>
      <c r="BK2063" s="4">
        <v>66</v>
      </c>
      <c r="BL2063" s="4">
        <v>84</v>
      </c>
      <c r="BM2063" s="4">
        <v>83</v>
      </c>
      <c r="BN2063" s="4">
        <v>78</v>
      </c>
    </row>
    <row r="2064" spans="1:66" ht="30" customHeight="1" x14ac:dyDescent="0.25">
      <c r="A2064" s="15" t="s">
        <v>4352</v>
      </c>
      <c r="B2064" s="4">
        <v>19</v>
      </c>
      <c r="C2064" s="4">
        <v>65</v>
      </c>
      <c r="D2064" s="4">
        <v>80</v>
      </c>
      <c r="E2064" s="5" t="s">
        <v>4353</v>
      </c>
      <c r="F2064" s="5" t="str">
        <f t="shared" si="176"/>
        <v>Real Madrid</v>
      </c>
      <c r="G2064" s="25" t="str">
        <f t="shared" si="177"/>
        <v>2021 ~ 2024</v>
      </c>
      <c r="H2064" s="5" t="str">
        <f t="shared" si="178"/>
        <v>2024</v>
      </c>
      <c r="I2064" s="4" t="s">
        <v>66</v>
      </c>
      <c r="J2064" s="4" t="s">
        <v>105</v>
      </c>
      <c r="K2064" s="4" t="s">
        <v>77</v>
      </c>
      <c r="L2064" s="4">
        <v>65</v>
      </c>
      <c r="M2064" s="4" t="s">
        <v>478</v>
      </c>
      <c r="N2064" s="4">
        <v>15</v>
      </c>
      <c r="O2064" s="6" t="s">
        <v>7562</v>
      </c>
      <c r="P2064" s="6" t="s">
        <v>7148</v>
      </c>
      <c r="Q2064" s="6" t="s">
        <v>7209</v>
      </c>
      <c r="R2064" s="4">
        <v>227</v>
      </c>
      <c r="S2064" s="4">
        <v>58</v>
      </c>
      <c r="T2064" s="4">
        <v>30</v>
      </c>
      <c r="U2064" s="4">
        <v>54</v>
      </c>
      <c r="V2064" s="4">
        <v>57</v>
      </c>
      <c r="W2064" s="4">
        <v>28</v>
      </c>
      <c r="X2064" s="4">
        <v>215</v>
      </c>
      <c r="Y2064" s="4">
        <v>57</v>
      </c>
      <c r="Z2064" s="4">
        <v>34</v>
      </c>
      <c r="AA2064" s="4">
        <v>34</v>
      </c>
      <c r="AB2064" s="4">
        <v>35</v>
      </c>
      <c r="AC2064" s="4">
        <v>55</v>
      </c>
      <c r="AD2064" s="4">
        <v>349</v>
      </c>
      <c r="AE2064" s="4">
        <v>78</v>
      </c>
      <c r="AF2064" s="4">
        <v>79</v>
      </c>
      <c r="AG2064" s="4">
        <v>65</v>
      </c>
      <c r="AH2064" s="4">
        <v>58</v>
      </c>
      <c r="AI2064" s="4">
        <v>69</v>
      </c>
      <c r="AJ2064" s="4">
        <v>259</v>
      </c>
      <c r="AK2064" s="4">
        <v>26</v>
      </c>
      <c r="AL2064" s="4">
        <v>69</v>
      </c>
      <c r="AM2064" s="4">
        <v>69</v>
      </c>
      <c r="AN2064" s="4">
        <v>62</v>
      </c>
      <c r="AO2064" s="4">
        <v>33</v>
      </c>
      <c r="AP2064" s="4">
        <v>237</v>
      </c>
      <c r="AQ2064" s="4">
        <v>54</v>
      </c>
      <c r="AR2064" s="4">
        <v>59</v>
      </c>
      <c r="AS2064" s="4">
        <v>42</v>
      </c>
      <c r="AT2064" s="4">
        <v>39</v>
      </c>
      <c r="AU2064" s="4">
        <v>43</v>
      </c>
      <c r="AV2064" s="4">
        <v>46</v>
      </c>
      <c r="AW2064" s="4">
        <v>188</v>
      </c>
      <c r="AX2064" s="4">
        <v>57</v>
      </c>
      <c r="AY2064" s="4">
        <v>66</v>
      </c>
      <c r="AZ2064" s="4">
        <v>65</v>
      </c>
      <c r="BA2064" s="4">
        <v>43</v>
      </c>
      <c r="BB2064" s="4">
        <v>5</v>
      </c>
      <c r="BC2064" s="4">
        <v>9</v>
      </c>
      <c r="BD2064" s="4">
        <v>8</v>
      </c>
      <c r="BE2064" s="4">
        <v>12</v>
      </c>
      <c r="BF2064" s="4">
        <v>9</v>
      </c>
      <c r="BG2064" s="4">
        <v>1518</v>
      </c>
      <c r="BH2064" s="4">
        <v>339</v>
      </c>
      <c r="BI2064" s="4">
        <v>1</v>
      </c>
      <c r="BJ2064" s="4">
        <v>79</v>
      </c>
      <c r="BK2064" s="4">
        <v>31</v>
      </c>
      <c r="BL2064" s="4">
        <v>48</v>
      </c>
      <c r="BM2064" s="4">
        <v>57</v>
      </c>
      <c r="BN2064" s="4">
        <v>61</v>
      </c>
    </row>
    <row r="2065" spans="1:66" ht="30" customHeight="1" x14ac:dyDescent="0.25">
      <c r="A2065" s="15" t="s">
        <v>5191</v>
      </c>
      <c r="B2065" s="4">
        <v>22</v>
      </c>
      <c r="C2065" s="4">
        <v>70</v>
      </c>
      <c r="D2065" s="4">
        <v>77</v>
      </c>
      <c r="E2065" s="5" t="s">
        <v>3658</v>
      </c>
      <c r="F2065" s="5" t="str">
        <f t="shared" si="176"/>
        <v>Celtic</v>
      </c>
      <c r="G2065" s="25" t="str">
        <f t="shared" si="177"/>
        <v>2023 ~ 2028</v>
      </c>
      <c r="H2065" s="5" t="str">
        <f t="shared" si="178"/>
        <v>2028</v>
      </c>
      <c r="I2065" s="4" t="s">
        <v>337</v>
      </c>
      <c r="J2065" s="4" t="s">
        <v>617</v>
      </c>
      <c r="K2065" s="4" t="s">
        <v>68</v>
      </c>
      <c r="L2065" s="4">
        <v>72</v>
      </c>
      <c r="M2065" s="4" t="s">
        <v>106</v>
      </c>
      <c r="N2065" s="4">
        <v>7</v>
      </c>
      <c r="O2065" s="6" t="s">
        <v>6909</v>
      </c>
      <c r="P2065" s="6" t="s">
        <v>7050</v>
      </c>
      <c r="Q2065" s="6" t="s">
        <v>7459</v>
      </c>
      <c r="R2065" s="4">
        <v>313</v>
      </c>
      <c r="S2065" s="4">
        <v>48</v>
      </c>
      <c r="T2065" s="4">
        <v>70</v>
      </c>
      <c r="U2065" s="4">
        <v>73</v>
      </c>
      <c r="V2065" s="4">
        <v>60</v>
      </c>
      <c r="W2065" s="4">
        <v>62</v>
      </c>
      <c r="X2065" s="4">
        <v>268</v>
      </c>
      <c r="Y2065" s="4">
        <v>62</v>
      </c>
      <c r="Z2065" s="4">
        <v>53</v>
      </c>
      <c r="AA2065" s="4">
        <v>41</v>
      </c>
      <c r="AB2065" s="4">
        <v>45</v>
      </c>
      <c r="AC2065" s="4">
        <v>67</v>
      </c>
      <c r="AD2065" s="4">
        <v>367</v>
      </c>
      <c r="AE2065" s="4">
        <v>73</v>
      </c>
      <c r="AF2065" s="4">
        <v>81</v>
      </c>
      <c r="AG2065" s="4">
        <v>71</v>
      </c>
      <c r="AH2065" s="4">
        <v>68</v>
      </c>
      <c r="AI2065" s="4">
        <v>74</v>
      </c>
      <c r="AJ2065" s="4">
        <v>372</v>
      </c>
      <c r="AK2065" s="4">
        <v>75</v>
      </c>
      <c r="AL2065" s="4">
        <v>80</v>
      </c>
      <c r="AM2065" s="4">
        <v>72</v>
      </c>
      <c r="AN2065" s="4">
        <v>83</v>
      </c>
      <c r="AO2065" s="4">
        <v>62</v>
      </c>
      <c r="AP2065" s="4">
        <v>300</v>
      </c>
      <c r="AQ2065" s="4">
        <v>80</v>
      </c>
      <c r="AR2065" s="4">
        <v>29</v>
      </c>
      <c r="AS2065" s="4">
        <v>72</v>
      </c>
      <c r="AT2065" s="4">
        <v>55</v>
      </c>
      <c r="AU2065" s="4">
        <v>64</v>
      </c>
      <c r="AV2065" s="4">
        <v>55</v>
      </c>
      <c r="AW2065" s="4">
        <v>128</v>
      </c>
      <c r="AX2065" s="4">
        <v>38</v>
      </c>
      <c r="AY2065" s="4">
        <v>47</v>
      </c>
      <c r="AZ2065" s="4">
        <v>43</v>
      </c>
      <c r="BA2065" s="4">
        <v>47</v>
      </c>
      <c r="BB2065" s="4">
        <v>10</v>
      </c>
      <c r="BC2065" s="4">
        <v>6</v>
      </c>
      <c r="BD2065" s="4">
        <v>10</v>
      </c>
      <c r="BE2065" s="4">
        <v>10</v>
      </c>
      <c r="BF2065" s="4">
        <v>11</v>
      </c>
      <c r="BG2065" s="4">
        <v>1795</v>
      </c>
      <c r="BH2065" s="4">
        <v>387</v>
      </c>
      <c r="BI2065" s="4">
        <v>1</v>
      </c>
      <c r="BJ2065" s="4">
        <v>77</v>
      </c>
      <c r="BK2065" s="4">
        <v>69</v>
      </c>
      <c r="BL2065" s="4">
        <v>53</v>
      </c>
      <c r="BM2065" s="4">
        <v>65</v>
      </c>
      <c r="BN2065" s="4">
        <v>43</v>
      </c>
    </row>
    <row r="2066" spans="1:66" ht="30" customHeight="1" x14ac:dyDescent="0.25">
      <c r="A2066" s="15" t="s">
        <v>2916</v>
      </c>
      <c r="B2066" s="4">
        <v>31</v>
      </c>
      <c r="C2066" s="4">
        <v>80</v>
      </c>
      <c r="D2066" s="4">
        <v>80</v>
      </c>
      <c r="E2066" s="5" t="s">
        <v>457</v>
      </c>
      <c r="F2066" s="5" t="str">
        <f t="shared" si="176"/>
        <v>FC Barcelona</v>
      </c>
      <c r="G2066" s="25" t="str">
        <f t="shared" si="177"/>
        <v>2023 ~ 2026</v>
      </c>
      <c r="H2066" s="5" t="str">
        <f t="shared" si="178"/>
        <v>2026</v>
      </c>
      <c r="I2066" s="4" t="s">
        <v>283</v>
      </c>
      <c r="J2066" s="4" t="s">
        <v>617</v>
      </c>
      <c r="K2066" s="4" t="s">
        <v>68</v>
      </c>
      <c r="L2066" s="4">
        <v>80</v>
      </c>
      <c r="M2066" s="4" t="s">
        <v>229</v>
      </c>
      <c r="N2066" s="4">
        <v>0</v>
      </c>
      <c r="O2066" s="6" t="s">
        <v>7121</v>
      </c>
      <c r="P2066" s="6" t="s">
        <v>7329</v>
      </c>
      <c r="Q2066" s="6" t="s">
        <v>7554</v>
      </c>
      <c r="R2066" s="4">
        <v>296</v>
      </c>
      <c r="S2066" s="4">
        <v>46</v>
      </c>
      <c r="T2066" s="4">
        <v>45</v>
      </c>
      <c r="U2066" s="4">
        <v>73</v>
      </c>
      <c r="V2066" s="4">
        <v>80</v>
      </c>
      <c r="W2066" s="4">
        <v>52</v>
      </c>
      <c r="X2066" s="4">
        <v>325</v>
      </c>
      <c r="Y2066" s="4">
        <v>65</v>
      </c>
      <c r="Z2066" s="4">
        <v>57</v>
      </c>
      <c r="AA2066" s="4">
        <v>53</v>
      </c>
      <c r="AB2066" s="4">
        <v>75</v>
      </c>
      <c r="AC2066" s="4">
        <v>75</v>
      </c>
      <c r="AD2066" s="4">
        <v>273</v>
      </c>
      <c r="AE2066" s="4">
        <v>50</v>
      </c>
      <c r="AF2066" s="4">
        <v>38</v>
      </c>
      <c r="AG2066" s="4">
        <v>53</v>
      </c>
      <c r="AH2066" s="4">
        <v>76</v>
      </c>
      <c r="AI2066" s="4">
        <v>56</v>
      </c>
      <c r="AJ2066" s="4">
        <v>363</v>
      </c>
      <c r="AK2066" s="4">
        <v>78</v>
      </c>
      <c r="AL2066" s="4">
        <v>77</v>
      </c>
      <c r="AM2066" s="4">
        <v>75</v>
      </c>
      <c r="AN2066" s="4">
        <v>83</v>
      </c>
      <c r="AO2066" s="4">
        <v>50</v>
      </c>
      <c r="AP2066" s="4">
        <v>360</v>
      </c>
      <c r="AQ2066" s="4">
        <v>87</v>
      </c>
      <c r="AR2066" s="4">
        <v>81</v>
      </c>
      <c r="AS2066" s="4">
        <v>64</v>
      </c>
      <c r="AT2066" s="4">
        <v>74</v>
      </c>
      <c r="AU2066" s="4">
        <v>54</v>
      </c>
      <c r="AV2066" s="4">
        <v>75</v>
      </c>
      <c r="AW2066" s="4">
        <v>238</v>
      </c>
      <c r="AX2066" s="4">
        <v>79</v>
      </c>
      <c r="AY2066" s="4">
        <v>80</v>
      </c>
      <c r="AZ2066" s="4">
        <v>79</v>
      </c>
      <c r="BA2066" s="4">
        <v>63</v>
      </c>
      <c r="BB2066" s="4">
        <v>12</v>
      </c>
      <c r="BC2066" s="4">
        <v>14</v>
      </c>
      <c r="BD2066" s="4">
        <v>10</v>
      </c>
      <c r="BE2066" s="4">
        <v>11</v>
      </c>
      <c r="BF2066" s="4">
        <v>16</v>
      </c>
      <c r="BG2066" s="4">
        <v>1918</v>
      </c>
      <c r="BH2066" s="4">
        <v>394</v>
      </c>
      <c r="BI2066" s="4">
        <v>2</v>
      </c>
      <c r="BJ2066" s="4">
        <v>43</v>
      </c>
      <c r="BK2066" s="4">
        <v>54</v>
      </c>
      <c r="BL2066" s="4">
        <v>69</v>
      </c>
      <c r="BM2066" s="4">
        <v>67</v>
      </c>
      <c r="BN2066" s="4">
        <v>79</v>
      </c>
    </row>
    <row r="2067" spans="1:66" ht="30" customHeight="1" x14ac:dyDescent="0.25">
      <c r="A2067" s="15" t="s">
        <v>8232</v>
      </c>
      <c r="B2067" s="4">
        <v>25</v>
      </c>
      <c r="C2067" s="4">
        <v>74</v>
      </c>
      <c r="D2067" s="4">
        <v>78</v>
      </c>
      <c r="E2067" s="5" t="s">
        <v>7980</v>
      </c>
      <c r="F2067" s="5" t="str">
        <f t="shared" si="176"/>
        <v>Getafe</v>
      </c>
      <c r="G2067" s="25" t="str">
        <f t="shared" si="177"/>
        <v>Jun 30, 2024 A Prestamo</v>
      </c>
      <c r="H2067" s="5">
        <v>0</v>
      </c>
      <c r="I2067" s="4" t="s">
        <v>75</v>
      </c>
      <c r="J2067" s="4" t="s">
        <v>321</v>
      </c>
      <c r="K2067" s="4" t="s">
        <v>68</v>
      </c>
      <c r="L2067" s="4">
        <v>77</v>
      </c>
      <c r="M2067" s="4" t="s">
        <v>69</v>
      </c>
      <c r="N2067" s="4">
        <v>4</v>
      </c>
      <c r="O2067" s="6" t="s">
        <v>6894</v>
      </c>
      <c r="P2067" s="6" t="s">
        <v>7052</v>
      </c>
      <c r="Q2067" s="6">
        <v>0</v>
      </c>
      <c r="R2067" s="4">
        <v>329</v>
      </c>
      <c r="S2067" s="4">
        <v>66</v>
      </c>
      <c r="T2067" s="4">
        <v>76</v>
      </c>
      <c r="U2067" s="4">
        <v>45</v>
      </c>
      <c r="V2067" s="4">
        <v>77</v>
      </c>
      <c r="W2067" s="4">
        <v>65</v>
      </c>
      <c r="X2067" s="4">
        <v>390</v>
      </c>
      <c r="Y2067" s="4">
        <v>75</v>
      </c>
      <c r="Z2067" s="4">
        <v>78</v>
      </c>
      <c r="AA2067" s="4">
        <v>85</v>
      </c>
      <c r="AB2067" s="4">
        <v>76</v>
      </c>
      <c r="AC2067" s="4">
        <v>76</v>
      </c>
      <c r="AD2067" s="4">
        <v>324</v>
      </c>
      <c r="AE2067" s="4">
        <v>58</v>
      </c>
      <c r="AF2067" s="4">
        <v>56</v>
      </c>
      <c r="AG2067" s="4">
        <v>64</v>
      </c>
      <c r="AH2067" s="4">
        <v>76</v>
      </c>
      <c r="AI2067" s="4">
        <v>70</v>
      </c>
      <c r="AJ2067" s="4">
        <v>318</v>
      </c>
      <c r="AK2067" s="4">
        <v>72</v>
      </c>
      <c r="AL2067" s="4">
        <v>54</v>
      </c>
      <c r="AM2067" s="4">
        <v>55</v>
      </c>
      <c r="AN2067" s="4">
        <v>56</v>
      </c>
      <c r="AO2067" s="4">
        <v>81</v>
      </c>
      <c r="AP2067" s="4">
        <v>325</v>
      </c>
      <c r="AQ2067" s="4">
        <v>47</v>
      </c>
      <c r="AR2067" s="4">
        <v>70</v>
      </c>
      <c r="AS2067" s="4">
        <v>73</v>
      </c>
      <c r="AT2067" s="4">
        <v>78</v>
      </c>
      <c r="AU2067" s="4">
        <v>57</v>
      </c>
      <c r="AV2067" s="4">
        <v>74</v>
      </c>
      <c r="AW2067" s="4">
        <v>157</v>
      </c>
      <c r="AX2067" s="4">
        <v>47</v>
      </c>
      <c r="AY2067" s="4">
        <v>62</v>
      </c>
      <c r="AZ2067" s="4">
        <v>48</v>
      </c>
      <c r="BA2067" s="4">
        <v>46</v>
      </c>
      <c r="BB2067" s="4">
        <v>12</v>
      </c>
      <c r="BC2067" s="4">
        <v>7</v>
      </c>
      <c r="BD2067" s="4">
        <v>9</v>
      </c>
      <c r="BE2067" s="4">
        <v>11</v>
      </c>
      <c r="BF2067" s="4">
        <v>7</v>
      </c>
      <c r="BG2067" s="4">
        <v>1889</v>
      </c>
      <c r="BH2067" s="4">
        <v>391</v>
      </c>
      <c r="BI2067" s="4">
        <v>1</v>
      </c>
      <c r="BJ2067" s="4">
        <v>57</v>
      </c>
      <c r="BK2067" s="4">
        <v>75</v>
      </c>
      <c r="BL2067" s="4">
        <v>75</v>
      </c>
      <c r="BM2067" s="4">
        <v>74</v>
      </c>
      <c r="BN2067" s="4">
        <v>56</v>
      </c>
    </row>
    <row r="2068" spans="1:66" ht="30" customHeight="1" x14ac:dyDescent="0.25">
      <c r="A2068" s="15" t="s">
        <v>7753</v>
      </c>
      <c r="B2068" s="4">
        <v>28</v>
      </c>
      <c r="C2068" s="4">
        <v>82</v>
      </c>
      <c r="D2068" s="4">
        <v>82</v>
      </c>
      <c r="E2068" s="5" t="s">
        <v>2692</v>
      </c>
      <c r="F2068" s="5" t="str">
        <f t="shared" si="176"/>
        <v>Al Nassr</v>
      </c>
      <c r="G2068" s="25" t="str">
        <f t="shared" si="177"/>
        <v>2023 ~ 2026</v>
      </c>
      <c r="H2068" s="5" t="str">
        <f t="shared" ref="H2068:H2079" si="179">RIGHT(G2068, 4)</f>
        <v>2026</v>
      </c>
      <c r="I2068" s="4" t="s">
        <v>537</v>
      </c>
      <c r="J2068" s="4" t="s">
        <v>321</v>
      </c>
      <c r="K2068" s="4" t="s">
        <v>68</v>
      </c>
      <c r="L2068" s="4">
        <v>82</v>
      </c>
      <c r="M2068" s="4" t="s">
        <v>69</v>
      </c>
      <c r="N2068" s="4">
        <v>0</v>
      </c>
      <c r="O2068" s="6" t="s">
        <v>6985</v>
      </c>
      <c r="P2068" s="6" t="s">
        <v>7083</v>
      </c>
      <c r="Q2068" s="6" t="s">
        <v>7594</v>
      </c>
      <c r="R2068" s="4">
        <v>367</v>
      </c>
      <c r="S2068" s="4">
        <v>79</v>
      </c>
      <c r="T2068" s="4">
        <v>71</v>
      </c>
      <c r="U2068" s="4">
        <v>65</v>
      </c>
      <c r="V2068" s="4">
        <v>83</v>
      </c>
      <c r="W2068" s="4">
        <v>69</v>
      </c>
      <c r="X2068" s="4">
        <v>402</v>
      </c>
      <c r="Y2068" s="4">
        <v>86</v>
      </c>
      <c r="Z2068" s="4">
        <v>80</v>
      </c>
      <c r="AA2068" s="4">
        <v>72</v>
      </c>
      <c r="AB2068" s="4">
        <v>79</v>
      </c>
      <c r="AC2068" s="4">
        <v>85</v>
      </c>
      <c r="AD2068" s="4">
        <v>409</v>
      </c>
      <c r="AE2068" s="4">
        <v>81</v>
      </c>
      <c r="AF2068" s="4">
        <v>76</v>
      </c>
      <c r="AG2068" s="4">
        <v>85</v>
      </c>
      <c r="AH2068" s="4">
        <v>84</v>
      </c>
      <c r="AI2068" s="4">
        <v>83</v>
      </c>
      <c r="AJ2068" s="4">
        <v>364</v>
      </c>
      <c r="AK2068" s="4">
        <v>73</v>
      </c>
      <c r="AL2068" s="4">
        <v>75</v>
      </c>
      <c r="AM2068" s="4">
        <v>86</v>
      </c>
      <c r="AN2068" s="4">
        <v>62</v>
      </c>
      <c r="AO2068" s="4">
        <v>68</v>
      </c>
      <c r="AP2068" s="4">
        <v>387</v>
      </c>
      <c r="AQ2068" s="4">
        <v>87</v>
      </c>
      <c r="AR2068" s="4">
        <v>63</v>
      </c>
      <c r="AS2068" s="4">
        <v>80</v>
      </c>
      <c r="AT2068" s="4">
        <v>85</v>
      </c>
      <c r="AU2068" s="4">
        <v>72</v>
      </c>
      <c r="AV2068" s="4">
        <v>81</v>
      </c>
      <c r="AW2068" s="4">
        <v>199</v>
      </c>
      <c r="AX2068" s="4">
        <v>66</v>
      </c>
      <c r="AY2068" s="4">
        <v>73</v>
      </c>
      <c r="AZ2068" s="4">
        <v>60</v>
      </c>
      <c r="BA2068" s="4">
        <v>57</v>
      </c>
      <c r="BB2068" s="4">
        <v>11</v>
      </c>
      <c r="BC2068" s="4">
        <v>12</v>
      </c>
      <c r="BD2068" s="4">
        <v>9</v>
      </c>
      <c r="BE2068" s="4">
        <v>10</v>
      </c>
      <c r="BF2068" s="4">
        <v>15</v>
      </c>
      <c r="BG2068" s="4">
        <v>2185</v>
      </c>
      <c r="BH2068" s="4">
        <v>456</v>
      </c>
      <c r="BI2068" s="4">
        <v>2</v>
      </c>
      <c r="BJ2068" s="4">
        <v>78</v>
      </c>
      <c r="BK2068" s="4">
        <v>71</v>
      </c>
      <c r="BL2068" s="4">
        <v>81</v>
      </c>
      <c r="BM2068" s="4">
        <v>85</v>
      </c>
      <c r="BN2068" s="4">
        <v>67</v>
      </c>
    </row>
    <row r="2069" spans="1:66" ht="30" customHeight="1" x14ac:dyDescent="0.25">
      <c r="A2069" s="15" t="s">
        <v>7728</v>
      </c>
      <c r="B2069" s="4">
        <v>21</v>
      </c>
      <c r="C2069" s="4" t="s">
        <v>303</v>
      </c>
      <c r="D2069" s="4">
        <v>85</v>
      </c>
      <c r="E2069" s="5" t="s">
        <v>1848</v>
      </c>
      <c r="F2069" s="5" t="str">
        <f t="shared" si="176"/>
        <v>Porto</v>
      </c>
      <c r="G2069" s="25" t="str">
        <f t="shared" si="177"/>
        <v>2024 ~ 2028</v>
      </c>
      <c r="H2069" s="5" t="str">
        <f t="shared" si="179"/>
        <v>2028</v>
      </c>
      <c r="I2069" s="4" t="s">
        <v>212</v>
      </c>
      <c r="J2069" s="4" t="s">
        <v>617</v>
      </c>
      <c r="K2069" s="4" t="s">
        <v>77</v>
      </c>
      <c r="L2069" s="4">
        <v>75</v>
      </c>
      <c r="M2069" s="4" t="s">
        <v>189</v>
      </c>
      <c r="N2069" s="4">
        <v>12</v>
      </c>
      <c r="O2069" s="6" t="s">
        <v>7009</v>
      </c>
      <c r="P2069" s="6" t="s">
        <v>7031</v>
      </c>
      <c r="Q2069" s="6" t="s">
        <v>7433</v>
      </c>
      <c r="R2069" s="4">
        <v>209</v>
      </c>
      <c r="S2069" s="4">
        <v>33</v>
      </c>
      <c r="T2069" s="4">
        <v>24</v>
      </c>
      <c r="U2069" s="4" t="s">
        <v>168</v>
      </c>
      <c r="V2069" s="4">
        <v>53</v>
      </c>
      <c r="W2069" s="4">
        <v>27</v>
      </c>
      <c r="X2069" s="4">
        <v>204</v>
      </c>
      <c r="Y2069" s="4" t="s">
        <v>1176</v>
      </c>
      <c r="Z2069" s="4">
        <v>43</v>
      </c>
      <c r="AA2069" s="4">
        <v>27</v>
      </c>
      <c r="AB2069" s="4">
        <v>41</v>
      </c>
      <c r="AC2069" s="4" t="s">
        <v>1850</v>
      </c>
      <c r="AD2069" s="4">
        <v>295</v>
      </c>
      <c r="AE2069" s="4">
        <v>63</v>
      </c>
      <c r="AF2069" s="4">
        <v>66</v>
      </c>
      <c r="AG2069" s="4">
        <v>43</v>
      </c>
      <c r="AH2069" s="4" t="s">
        <v>1470</v>
      </c>
      <c r="AI2069" s="4">
        <v>50</v>
      </c>
      <c r="AJ2069" s="4">
        <v>293</v>
      </c>
      <c r="AK2069" s="4">
        <v>43</v>
      </c>
      <c r="AL2069" s="4">
        <v>81</v>
      </c>
      <c r="AM2069" s="4">
        <v>65</v>
      </c>
      <c r="AN2069" s="4">
        <v>80</v>
      </c>
      <c r="AO2069" s="4">
        <v>24</v>
      </c>
      <c r="AP2069" s="4">
        <v>259</v>
      </c>
      <c r="AQ2069" s="4" t="s">
        <v>1851</v>
      </c>
      <c r="AR2069" s="4">
        <v>72</v>
      </c>
      <c r="AS2069" s="4">
        <v>29</v>
      </c>
      <c r="AT2069" s="4">
        <v>32</v>
      </c>
      <c r="AU2069" s="4">
        <v>43</v>
      </c>
      <c r="AV2069" s="4" t="s">
        <v>608</v>
      </c>
      <c r="AW2069" s="4">
        <v>224</v>
      </c>
      <c r="AX2069" s="4">
        <v>74</v>
      </c>
      <c r="AY2069" s="4" t="s">
        <v>201</v>
      </c>
      <c r="AZ2069" s="4" t="s">
        <v>546</v>
      </c>
      <c r="BA2069" s="4">
        <v>51</v>
      </c>
      <c r="BB2069" s="4">
        <v>14</v>
      </c>
      <c r="BC2069" s="4">
        <v>12</v>
      </c>
      <c r="BD2069" s="4">
        <v>14</v>
      </c>
      <c r="BE2069" s="4">
        <v>5</v>
      </c>
      <c r="BF2069" s="4">
        <v>6</v>
      </c>
      <c r="BG2069" s="4">
        <v>1535</v>
      </c>
      <c r="BH2069" s="4">
        <v>333</v>
      </c>
      <c r="BI2069" s="4">
        <v>1</v>
      </c>
      <c r="BJ2069" s="4">
        <v>65</v>
      </c>
      <c r="BK2069" s="4">
        <v>29</v>
      </c>
      <c r="BL2069" s="4">
        <v>41</v>
      </c>
      <c r="BM2069" s="4">
        <v>47</v>
      </c>
      <c r="BN2069" s="4">
        <v>74</v>
      </c>
    </row>
    <row r="2070" spans="1:66" ht="30" customHeight="1" x14ac:dyDescent="0.25">
      <c r="A2070" s="15" t="s">
        <v>5375</v>
      </c>
      <c r="B2070" s="4">
        <v>25</v>
      </c>
      <c r="C2070" s="4">
        <v>72</v>
      </c>
      <c r="D2070" s="4">
        <v>74</v>
      </c>
      <c r="E2070" s="5" t="s">
        <v>2057</v>
      </c>
      <c r="F2070" s="5" t="str">
        <f t="shared" si="176"/>
        <v>Olympique Lyonnais</v>
      </c>
      <c r="G2070" s="25" t="str">
        <f t="shared" si="177"/>
        <v>2023 ~ 2027</v>
      </c>
      <c r="H2070" s="5" t="str">
        <f t="shared" si="179"/>
        <v>2027</v>
      </c>
      <c r="I2070" s="4" t="s">
        <v>66</v>
      </c>
      <c r="J2070" s="4" t="s">
        <v>84</v>
      </c>
      <c r="K2070" s="4" t="s">
        <v>68</v>
      </c>
      <c r="L2070" s="4">
        <v>73</v>
      </c>
      <c r="M2070" s="4" t="s">
        <v>229</v>
      </c>
      <c r="N2070" s="4">
        <v>2</v>
      </c>
      <c r="O2070" s="6" t="s">
        <v>7269</v>
      </c>
      <c r="P2070" s="6" t="s">
        <v>6942</v>
      </c>
      <c r="Q2070" s="6" t="s">
        <v>7508</v>
      </c>
      <c r="R2070" s="4">
        <v>293</v>
      </c>
      <c r="S2070" s="4">
        <v>59</v>
      </c>
      <c r="T2070" s="4">
        <v>54</v>
      </c>
      <c r="U2070" s="4">
        <v>62</v>
      </c>
      <c r="V2070" s="4">
        <v>76</v>
      </c>
      <c r="W2070" s="4">
        <v>42</v>
      </c>
      <c r="X2070" s="4">
        <v>300</v>
      </c>
      <c r="Y2070" s="4">
        <v>68</v>
      </c>
      <c r="Z2070" s="4">
        <v>43</v>
      </c>
      <c r="AA2070" s="4">
        <v>39</v>
      </c>
      <c r="AB2070" s="4">
        <v>75</v>
      </c>
      <c r="AC2070" s="4">
        <v>75</v>
      </c>
      <c r="AD2070" s="4">
        <v>312</v>
      </c>
      <c r="AE2070" s="4">
        <v>54</v>
      </c>
      <c r="AF2070" s="4">
        <v>57</v>
      </c>
      <c r="AG2070" s="4">
        <v>69</v>
      </c>
      <c r="AH2070" s="4">
        <v>70</v>
      </c>
      <c r="AI2070" s="4">
        <v>62</v>
      </c>
      <c r="AJ2070" s="4">
        <v>309</v>
      </c>
      <c r="AK2070" s="4">
        <v>65</v>
      </c>
      <c r="AL2070" s="4">
        <v>64</v>
      </c>
      <c r="AM2070" s="4">
        <v>59</v>
      </c>
      <c r="AN2070" s="4">
        <v>63</v>
      </c>
      <c r="AO2070" s="4">
        <v>58</v>
      </c>
      <c r="AP2070" s="4">
        <v>314</v>
      </c>
      <c r="AQ2070" s="4">
        <v>66</v>
      </c>
      <c r="AR2070" s="4">
        <v>71</v>
      </c>
      <c r="AS2070" s="4">
        <v>57</v>
      </c>
      <c r="AT2070" s="4">
        <v>71</v>
      </c>
      <c r="AU2070" s="4">
        <v>49</v>
      </c>
      <c r="AV2070" s="4">
        <v>63</v>
      </c>
      <c r="AW2070" s="4">
        <v>215</v>
      </c>
      <c r="AX2070" s="4">
        <v>72</v>
      </c>
      <c r="AY2070" s="4">
        <v>73</v>
      </c>
      <c r="AZ2070" s="4">
        <v>70</v>
      </c>
      <c r="BA2070" s="4">
        <v>55</v>
      </c>
      <c r="BB2070" s="4">
        <v>10</v>
      </c>
      <c r="BC2070" s="4">
        <v>15</v>
      </c>
      <c r="BD2070" s="4">
        <v>13</v>
      </c>
      <c r="BE2070" s="4">
        <v>8</v>
      </c>
      <c r="BF2070" s="4">
        <v>9</v>
      </c>
      <c r="BG2070" s="4">
        <v>1798</v>
      </c>
      <c r="BH2070" s="4">
        <v>384</v>
      </c>
      <c r="BI2070" s="4">
        <v>1</v>
      </c>
      <c r="BJ2070" s="4">
        <v>56</v>
      </c>
      <c r="BK2070" s="4">
        <v>56</v>
      </c>
      <c r="BL2070" s="4">
        <v>68</v>
      </c>
      <c r="BM2070" s="4">
        <v>70</v>
      </c>
      <c r="BN2070" s="4">
        <v>71</v>
      </c>
    </row>
    <row r="2071" spans="1:66" ht="30" customHeight="1" x14ac:dyDescent="0.25">
      <c r="A2071" s="15" t="s">
        <v>4882</v>
      </c>
      <c r="B2071" s="4">
        <v>19</v>
      </c>
      <c r="C2071" s="4">
        <v>62</v>
      </c>
      <c r="D2071" s="4" t="s">
        <v>1030</v>
      </c>
      <c r="E2071" s="5" t="s">
        <v>4883</v>
      </c>
      <c r="F2071" s="5" t="str">
        <f t="shared" si="176"/>
        <v>Borussia Dortmund II</v>
      </c>
      <c r="G2071" s="25" t="str">
        <f t="shared" si="177"/>
        <v>2022 ~ 2026</v>
      </c>
      <c r="H2071" s="5" t="str">
        <f t="shared" si="179"/>
        <v>2026</v>
      </c>
      <c r="I2071" s="4" t="s">
        <v>259</v>
      </c>
      <c r="J2071" s="4" t="s">
        <v>147</v>
      </c>
      <c r="K2071" s="4" t="s">
        <v>77</v>
      </c>
      <c r="L2071" s="4">
        <v>65</v>
      </c>
      <c r="M2071" s="4" t="s">
        <v>294</v>
      </c>
      <c r="N2071" s="4">
        <v>15</v>
      </c>
      <c r="O2071" s="6" t="s">
        <v>7527</v>
      </c>
      <c r="P2071" s="6">
        <v>500</v>
      </c>
      <c r="Q2071" s="6" t="s">
        <v>7208</v>
      </c>
      <c r="R2071" s="4">
        <v>230</v>
      </c>
      <c r="S2071" s="4">
        <v>65</v>
      </c>
      <c r="T2071" s="4">
        <v>35</v>
      </c>
      <c r="U2071" s="4">
        <v>32</v>
      </c>
      <c r="V2071" s="4">
        <v>61</v>
      </c>
      <c r="W2071" s="4">
        <v>37</v>
      </c>
      <c r="X2071" s="4">
        <v>262</v>
      </c>
      <c r="Y2071" s="4">
        <v>70</v>
      </c>
      <c r="Z2071" s="4">
        <v>49</v>
      </c>
      <c r="AA2071" s="4">
        <v>35</v>
      </c>
      <c r="AB2071" s="4">
        <v>42</v>
      </c>
      <c r="AC2071" s="4">
        <v>66</v>
      </c>
      <c r="AD2071" s="4">
        <v>398</v>
      </c>
      <c r="AE2071" s="4">
        <v>84</v>
      </c>
      <c r="AF2071" s="4">
        <v>82</v>
      </c>
      <c r="AG2071" s="4">
        <v>85</v>
      </c>
      <c r="AH2071" s="4">
        <v>57</v>
      </c>
      <c r="AI2071" s="4">
        <v>90</v>
      </c>
      <c r="AJ2071" s="4">
        <v>227</v>
      </c>
      <c r="AK2071" s="4">
        <v>44</v>
      </c>
      <c r="AL2071" s="4">
        <v>46</v>
      </c>
      <c r="AM2071" s="4">
        <v>70</v>
      </c>
      <c r="AN2071" s="4">
        <v>39</v>
      </c>
      <c r="AO2071" s="4">
        <v>28</v>
      </c>
      <c r="AP2071" s="4">
        <v>270</v>
      </c>
      <c r="AQ2071" s="4">
        <v>68</v>
      </c>
      <c r="AR2071" s="4">
        <v>56</v>
      </c>
      <c r="AS2071" s="4">
        <v>57</v>
      </c>
      <c r="AT2071" s="4">
        <v>47</v>
      </c>
      <c r="AU2071" s="4">
        <v>42</v>
      </c>
      <c r="AV2071" s="4">
        <v>52</v>
      </c>
      <c r="AW2071" s="4">
        <v>158</v>
      </c>
      <c r="AX2071" s="4">
        <v>50</v>
      </c>
      <c r="AY2071" s="4">
        <v>53</v>
      </c>
      <c r="AZ2071" s="4">
        <v>55</v>
      </c>
      <c r="BA2071" s="4">
        <v>59</v>
      </c>
      <c r="BB2071" s="4">
        <v>14</v>
      </c>
      <c r="BC2071" s="4">
        <v>8</v>
      </c>
      <c r="BD2071" s="4">
        <v>13</v>
      </c>
      <c r="BE2071" s="4">
        <v>12</v>
      </c>
      <c r="BF2071" s="4">
        <v>12</v>
      </c>
      <c r="BG2071" s="4">
        <v>1604</v>
      </c>
      <c r="BH2071" s="4">
        <v>348</v>
      </c>
      <c r="BI2071" s="4">
        <v>1</v>
      </c>
      <c r="BJ2071" s="4">
        <v>83</v>
      </c>
      <c r="BK2071" s="4">
        <v>37</v>
      </c>
      <c r="BL2071" s="4">
        <v>54</v>
      </c>
      <c r="BM2071" s="4">
        <v>70</v>
      </c>
      <c r="BN2071" s="4">
        <v>51</v>
      </c>
    </row>
    <row r="2072" spans="1:66" ht="30" customHeight="1" x14ac:dyDescent="0.25">
      <c r="A2072" s="15" t="s">
        <v>1600</v>
      </c>
      <c r="B2072" s="4">
        <v>34</v>
      </c>
      <c r="C2072" s="4">
        <v>81</v>
      </c>
      <c r="D2072" s="4">
        <v>81</v>
      </c>
      <c r="E2072" s="5" t="s">
        <v>1601</v>
      </c>
      <c r="F2072" s="5" t="str">
        <f t="shared" si="176"/>
        <v>Olympique de Marseille</v>
      </c>
      <c r="G2072" s="25" t="str">
        <f t="shared" si="177"/>
        <v>2023 ~ 2026</v>
      </c>
      <c r="H2072" s="5" t="str">
        <f t="shared" si="179"/>
        <v>2026</v>
      </c>
      <c r="I2072" s="4" t="s">
        <v>212</v>
      </c>
      <c r="J2072" s="4" t="s">
        <v>290</v>
      </c>
      <c r="K2072" s="4" t="s">
        <v>68</v>
      </c>
      <c r="L2072" s="4">
        <v>81</v>
      </c>
      <c r="M2072" s="4" t="s">
        <v>106</v>
      </c>
      <c r="N2072" s="4">
        <v>0</v>
      </c>
      <c r="O2072" s="6" t="s">
        <v>7247</v>
      </c>
      <c r="P2072" s="6" t="s">
        <v>7377</v>
      </c>
      <c r="Q2072" s="6" t="s">
        <v>7248</v>
      </c>
      <c r="R2072" s="4">
        <v>385</v>
      </c>
      <c r="S2072" s="4">
        <v>72</v>
      </c>
      <c r="T2072" s="4">
        <v>84</v>
      </c>
      <c r="U2072" s="4">
        <v>76</v>
      </c>
      <c r="V2072" s="4">
        <v>73</v>
      </c>
      <c r="W2072" s="4">
        <v>80</v>
      </c>
      <c r="X2072" s="4">
        <v>377</v>
      </c>
      <c r="Y2072" s="4">
        <v>77</v>
      </c>
      <c r="Z2072" s="4">
        <v>80</v>
      </c>
      <c r="AA2072" s="4">
        <v>76</v>
      </c>
      <c r="AB2072" s="4">
        <v>64</v>
      </c>
      <c r="AC2072" s="4">
        <v>80</v>
      </c>
      <c r="AD2072" s="4">
        <v>383</v>
      </c>
      <c r="AE2072" s="4">
        <v>79</v>
      </c>
      <c r="AF2072" s="4">
        <v>87</v>
      </c>
      <c r="AG2072" s="4">
        <v>71</v>
      </c>
      <c r="AH2072" s="4">
        <v>79</v>
      </c>
      <c r="AI2072" s="4">
        <v>67</v>
      </c>
      <c r="AJ2072" s="4">
        <v>376</v>
      </c>
      <c r="AK2072" s="4">
        <v>81</v>
      </c>
      <c r="AL2072" s="4">
        <v>85</v>
      </c>
      <c r="AM2072" s="4">
        <v>62</v>
      </c>
      <c r="AN2072" s="4">
        <v>71</v>
      </c>
      <c r="AO2072" s="4">
        <v>77</v>
      </c>
      <c r="AP2072" s="4">
        <v>322</v>
      </c>
      <c r="AQ2072" s="4">
        <v>43</v>
      </c>
      <c r="AR2072" s="4">
        <v>44</v>
      </c>
      <c r="AS2072" s="4">
        <v>83</v>
      </c>
      <c r="AT2072" s="4">
        <v>71</v>
      </c>
      <c r="AU2072" s="4">
        <v>81</v>
      </c>
      <c r="AV2072" s="4">
        <v>79</v>
      </c>
      <c r="AW2072" s="4">
        <v>85</v>
      </c>
      <c r="AX2072" s="4">
        <v>20</v>
      </c>
      <c r="AY2072" s="4">
        <v>29</v>
      </c>
      <c r="AZ2072" s="4">
        <v>36</v>
      </c>
      <c r="BA2072" s="4">
        <v>48</v>
      </c>
      <c r="BB2072" s="4">
        <v>6</v>
      </c>
      <c r="BC2072" s="4">
        <v>9</v>
      </c>
      <c r="BD2072" s="4">
        <v>15</v>
      </c>
      <c r="BE2072" s="4">
        <v>9</v>
      </c>
      <c r="BF2072" s="4">
        <v>9</v>
      </c>
      <c r="BG2072" s="4">
        <v>1976</v>
      </c>
      <c r="BH2072" s="4">
        <v>413</v>
      </c>
      <c r="BI2072" s="4">
        <v>3</v>
      </c>
      <c r="BJ2072" s="4">
        <v>83</v>
      </c>
      <c r="BK2072" s="4">
        <v>82</v>
      </c>
      <c r="BL2072" s="4">
        <v>72</v>
      </c>
      <c r="BM2072" s="4">
        <v>77</v>
      </c>
      <c r="BN2072" s="4">
        <v>35</v>
      </c>
    </row>
    <row r="2073" spans="1:66" ht="30" customHeight="1" x14ac:dyDescent="0.25">
      <c r="A2073" s="15" t="s">
        <v>4752</v>
      </c>
      <c r="B2073" s="4">
        <v>29</v>
      </c>
      <c r="C2073" s="4">
        <v>73</v>
      </c>
      <c r="D2073" s="4">
        <v>73</v>
      </c>
      <c r="E2073" s="5" t="s">
        <v>4753</v>
      </c>
      <c r="F2073" s="5" t="str">
        <f t="shared" si="176"/>
        <v>Leeds United</v>
      </c>
      <c r="G2073" s="25" t="str">
        <f t="shared" si="177"/>
        <v>2018 ~ 2026</v>
      </c>
      <c r="H2073" s="5" t="str">
        <f t="shared" si="179"/>
        <v>2026</v>
      </c>
      <c r="I2073" s="4" t="s">
        <v>337</v>
      </c>
      <c r="J2073" s="4" t="s">
        <v>147</v>
      </c>
      <c r="K2073" s="4" t="s">
        <v>77</v>
      </c>
      <c r="L2073" s="4">
        <v>73</v>
      </c>
      <c r="M2073" s="4" t="s">
        <v>106</v>
      </c>
      <c r="N2073" s="4">
        <v>0</v>
      </c>
      <c r="O2073" s="6" t="s">
        <v>7060</v>
      </c>
      <c r="P2073" s="6" t="s">
        <v>6946</v>
      </c>
      <c r="Q2073" s="6" t="s">
        <v>7175</v>
      </c>
      <c r="R2073" s="4">
        <v>345</v>
      </c>
      <c r="S2073" s="4">
        <v>59</v>
      </c>
      <c r="T2073" s="4">
        <v>70</v>
      </c>
      <c r="U2073" s="4">
        <v>74</v>
      </c>
      <c r="V2073" s="4">
        <v>73</v>
      </c>
      <c r="W2073" s="4">
        <v>69</v>
      </c>
      <c r="X2073" s="4">
        <v>333</v>
      </c>
      <c r="Y2073" s="4">
        <v>70</v>
      </c>
      <c r="Z2073" s="4">
        <v>68</v>
      </c>
      <c r="AA2073" s="4">
        <v>59</v>
      </c>
      <c r="AB2073" s="4">
        <v>63</v>
      </c>
      <c r="AC2073" s="4">
        <v>73</v>
      </c>
      <c r="AD2073" s="4">
        <v>350</v>
      </c>
      <c r="AE2073" s="4">
        <v>69</v>
      </c>
      <c r="AF2073" s="4">
        <v>74</v>
      </c>
      <c r="AG2073" s="4">
        <v>67</v>
      </c>
      <c r="AH2073" s="4">
        <v>75</v>
      </c>
      <c r="AI2073" s="4">
        <v>65</v>
      </c>
      <c r="AJ2073" s="4">
        <v>375</v>
      </c>
      <c r="AK2073" s="4">
        <v>76</v>
      </c>
      <c r="AL2073" s="4">
        <v>80</v>
      </c>
      <c r="AM2073" s="4">
        <v>76</v>
      </c>
      <c r="AN2073" s="4">
        <v>74</v>
      </c>
      <c r="AO2073" s="4">
        <v>69</v>
      </c>
      <c r="AP2073" s="4">
        <v>334</v>
      </c>
      <c r="AQ2073" s="4">
        <v>65</v>
      </c>
      <c r="AR2073" s="4">
        <v>47</v>
      </c>
      <c r="AS2073" s="4">
        <v>79</v>
      </c>
      <c r="AT2073" s="4">
        <v>74</v>
      </c>
      <c r="AU2073" s="4">
        <v>69</v>
      </c>
      <c r="AV2073" s="4">
        <v>72</v>
      </c>
      <c r="AW2073" s="4">
        <v>94</v>
      </c>
      <c r="AX2073" s="4">
        <v>47</v>
      </c>
      <c r="AY2073" s="4">
        <v>27</v>
      </c>
      <c r="AZ2073" s="4">
        <v>20</v>
      </c>
      <c r="BA2073" s="4">
        <v>49</v>
      </c>
      <c r="BB2073" s="4">
        <v>9</v>
      </c>
      <c r="BC2073" s="4">
        <v>7</v>
      </c>
      <c r="BD2073" s="4">
        <v>11</v>
      </c>
      <c r="BE2073" s="4">
        <v>6</v>
      </c>
      <c r="BF2073" s="4">
        <v>16</v>
      </c>
      <c r="BG2073" s="4">
        <v>1880</v>
      </c>
      <c r="BH2073" s="4">
        <v>396</v>
      </c>
      <c r="BI2073" s="4">
        <v>2</v>
      </c>
      <c r="BJ2073" s="4">
        <v>72</v>
      </c>
      <c r="BK2073" s="4">
        <v>71</v>
      </c>
      <c r="BL2073" s="4">
        <v>68</v>
      </c>
      <c r="BM2073" s="4">
        <v>71</v>
      </c>
      <c r="BN2073" s="4">
        <v>41</v>
      </c>
    </row>
    <row r="2074" spans="1:66" ht="30" customHeight="1" x14ac:dyDescent="0.25">
      <c r="A2074" s="15" t="s">
        <v>4623</v>
      </c>
      <c r="B2074" s="4">
        <v>27</v>
      </c>
      <c r="C2074" s="4">
        <v>77</v>
      </c>
      <c r="D2074" s="4">
        <v>78</v>
      </c>
      <c r="E2074" s="5" t="s">
        <v>1405</v>
      </c>
      <c r="F2074" s="5" t="str">
        <f t="shared" si="176"/>
        <v>AFC Bournemouth</v>
      </c>
      <c r="G2074" s="25" t="str">
        <f t="shared" si="177"/>
        <v>2019 ~ 2027</v>
      </c>
      <c r="H2074" s="5" t="str">
        <f t="shared" si="179"/>
        <v>2027</v>
      </c>
      <c r="I2074" s="4" t="s">
        <v>611</v>
      </c>
      <c r="J2074" s="4" t="s">
        <v>290</v>
      </c>
      <c r="K2074" s="4" t="s">
        <v>77</v>
      </c>
      <c r="L2074" s="4">
        <v>79</v>
      </c>
      <c r="M2074" s="4" t="s">
        <v>106</v>
      </c>
      <c r="N2074" s="4">
        <v>1</v>
      </c>
      <c r="O2074" s="6" t="s">
        <v>7034</v>
      </c>
      <c r="P2074" s="6" t="s">
        <v>7008</v>
      </c>
      <c r="Q2074" s="6" t="s">
        <v>7642</v>
      </c>
      <c r="R2074" s="4">
        <v>368</v>
      </c>
      <c r="S2074" s="4">
        <v>62</v>
      </c>
      <c r="T2074" s="4">
        <v>78</v>
      </c>
      <c r="U2074" s="4">
        <v>77</v>
      </c>
      <c r="V2074" s="4">
        <v>78</v>
      </c>
      <c r="W2074" s="4">
        <v>73</v>
      </c>
      <c r="X2074" s="4">
        <v>377</v>
      </c>
      <c r="Y2074" s="4">
        <v>78</v>
      </c>
      <c r="Z2074" s="4">
        <v>74</v>
      </c>
      <c r="AA2074" s="4">
        <v>71</v>
      </c>
      <c r="AB2074" s="4">
        <v>75</v>
      </c>
      <c r="AC2074" s="4">
        <v>79</v>
      </c>
      <c r="AD2074" s="4">
        <v>300</v>
      </c>
      <c r="AE2074" s="4">
        <v>53</v>
      </c>
      <c r="AF2074" s="4">
        <v>63</v>
      </c>
      <c r="AG2074" s="4">
        <v>54</v>
      </c>
      <c r="AH2074" s="4">
        <v>81</v>
      </c>
      <c r="AI2074" s="4">
        <v>49</v>
      </c>
      <c r="AJ2074" s="4">
        <v>407</v>
      </c>
      <c r="AK2074" s="4">
        <v>85</v>
      </c>
      <c r="AL2074" s="4">
        <v>81</v>
      </c>
      <c r="AM2074" s="4">
        <v>81</v>
      </c>
      <c r="AN2074" s="4">
        <v>82</v>
      </c>
      <c r="AO2074" s="4">
        <v>78</v>
      </c>
      <c r="AP2074" s="4">
        <v>364</v>
      </c>
      <c r="AQ2074" s="4">
        <v>76</v>
      </c>
      <c r="AR2074" s="4">
        <v>74</v>
      </c>
      <c r="AS2074" s="4">
        <v>82</v>
      </c>
      <c r="AT2074" s="4">
        <v>74</v>
      </c>
      <c r="AU2074" s="4">
        <v>58</v>
      </c>
      <c r="AV2074" s="4">
        <v>81</v>
      </c>
      <c r="AW2074" s="4">
        <v>209</v>
      </c>
      <c r="AX2074" s="4">
        <v>69</v>
      </c>
      <c r="AY2074" s="4">
        <v>71</v>
      </c>
      <c r="AZ2074" s="4">
        <v>69</v>
      </c>
      <c r="BA2074" s="4">
        <v>55</v>
      </c>
      <c r="BB2074" s="4">
        <v>11</v>
      </c>
      <c r="BC2074" s="4">
        <v>7</v>
      </c>
      <c r="BD2074" s="4">
        <v>10</v>
      </c>
      <c r="BE2074" s="4">
        <v>14</v>
      </c>
      <c r="BF2074" s="4">
        <v>13</v>
      </c>
      <c r="BG2074" s="4">
        <v>2080</v>
      </c>
      <c r="BH2074" s="4">
        <v>437</v>
      </c>
      <c r="BI2074" s="4">
        <v>1</v>
      </c>
      <c r="BJ2074" s="4">
        <v>59</v>
      </c>
      <c r="BK2074" s="4">
        <v>78</v>
      </c>
      <c r="BL2074" s="4">
        <v>73</v>
      </c>
      <c r="BM2074" s="4">
        <v>75</v>
      </c>
      <c r="BN2074" s="4">
        <v>71</v>
      </c>
    </row>
    <row r="2075" spans="1:66" ht="30" customHeight="1" x14ac:dyDescent="0.25">
      <c r="A2075" s="15" t="s">
        <v>335</v>
      </c>
      <c r="B2075" s="4">
        <v>17</v>
      </c>
      <c r="C2075" s="4">
        <v>65</v>
      </c>
      <c r="D2075" s="4">
        <v>87</v>
      </c>
      <c r="E2075" s="5" t="s">
        <v>336</v>
      </c>
      <c r="F2075" s="5" t="str">
        <f t="shared" si="176"/>
        <v>Borussia Dortmund</v>
      </c>
      <c r="G2075" s="25" t="str">
        <f t="shared" si="177"/>
        <v>2023 ~ 2025</v>
      </c>
      <c r="H2075" s="5" t="str">
        <f t="shared" si="179"/>
        <v>2025</v>
      </c>
      <c r="I2075" s="4" t="s">
        <v>337</v>
      </c>
      <c r="J2075" s="4" t="s">
        <v>139</v>
      </c>
      <c r="K2075" s="4" t="s">
        <v>68</v>
      </c>
      <c r="L2075" s="4">
        <v>67</v>
      </c>
      <c r="M2075" s="4" t="s">
        <v>106</v>
      </c>
      <c r="N2075" s="4">
        <v>22</v>
      </c>
      <c r="O2075" s="6" t="s">
        <v>6878</v>
      </c>
      <c r="P2075" s="6" t="s">
        <v>6959</v>
      </c>
      <c r="Q2075" s="6" t="s">
        <v>6960</v>
      </c>
      <c r="R2075" s="4">
        <v>298</v>
      </c>
      <c r="S2075" s="4">
        <v>42</v>
      </c>
      <c r="T2075" s="4">
        <v>72</v>
      </c>
      <c r="U2075" s="4">
        <v>60</v>
      </c>
      <c r="V2075" s="4">
        <v>61</v>
      </c>
      <c r="W2075" s="4">
        <v>63</v>
      </c>
      <c r="X2075" s="4">
        <v>274</v>
      </c>
      <c r="Y2075" s="4">
        <v>68</v>
      </c>
      <c r="Z2075" s="4">
        <v>63</v>
      </c>
      <c r="AA2075" s="4">
        <v>40</v>
      </c>
      <c r="AB2075" s="4">
        <v>39</v>
      </c>
      <c r="AC2075" s="4">
        <v>64</v>
      </c>
      <c r="AD2075" s="4">
        <v>334</v>
      </c>
      <c r="AE2075" s="4">
        <v>69</v>
      </c>
      <c r="AF2075" s="4">
        <v>68</v>
      </c>
      <c r="AG2075" s="4">
        <v>71</v>
      </c>
      <c r="AH2075" s="4">
        <v>59</v>
      </c>
      <c r="AI2075" s="4">
        <v>67</v>
      </c>
      <c r="AJ2075" s="4">
        <v>311</v>
      </c>
      <c r="AK2075" s="4">
        <v>62</v>
      </c>
      <c r="AL2075" s="4">
        <v>69</v>
      </c>
      <c r="AM2075" s="4">
        <v>57</v>
      </c>
      <c r="AN2075" s="4">
        <v>64</v>
      </c>
      <c r="AO2075" s="4">
        <v>59</v>
      </c>
      <c r="AP2075" s="4">
        <v>243</v>
      </c>
      <c r="AQ2075" s="4">
        <v>48</v>
      </c>
      <c r="AR2075" s="4">
        <v>24</v>
      </c>
      <c r="AS2075" s="4">
        <v>62</v>
      </c>
      <c r="AT2075" s="4">
        <v>50</v>
      </c>
      <c r="AU2075" s="4">
        <v>59</v>
      </c>
      <c r="AV2075" s="4">
        <v>59</v>
      </c>
      <c r="AW2075" s="4">
        <v>68</v>
      </c>
      <c r="AX2075" s="4">
        <v>20</v>
      </c>
      <c r="AY2075" s="4">
        <v>28</v>
      </c>
      <c r="AZ2075" s="4">
        <v>20</v>
      </c>
      <c r="BA2075" s="4">
        <v>43</v>
      </c>
      <c r="BB2075" s="4">
        <v>10</v>
      </c>
      <c r="BC2075" s="4">
        <v>7</v>
      </c>
      <c r="BD2075" s="4">
        <v>12</v>
      </c>
      <c r="BE2075" s="4">
        <v>8</v>
      </c>
      <c r="BF2075" s="4">
        <v>6</v>
      </c>
      <c r="BG2075" s="4">
        <v>1571</v>
      </c>
      <c r="BH2075" s="4">
        <v>337</v>
      </c>
      <c r="BI2075" s="4">
        <v>1</v>
      </c>
      <c r="BJ2075" s="4">
        <v>68</v>
      </c>
      <c r="BK2075" s="4">
        <v>66</v>
      </c>
      <c r="BL2075" s="4">
        <v>51</v>
      </c>
      <c r="BM2075" s="4">
        <v>66</v>
      </c>
      <c r="BN2075" s="4">
        <v>27</v>
      </c>
    </row>
    <row r="2076" spans="1:66" ht="30" customHeight="1" x14ac:dyDescent="0.25">
      <c r="A2076" s="15" t="s">
        <v>5396</v>
      </c>
      <c r="B2076" s="4">
        <v>25</v>
      </c>
      <c r="C2076" s="4">
        <v>72</v>
      </c>
      <c r="D2076" s="4">
        <v>74</v>
      </c>
      <c r="E2076" s="5" t="s">
        <v>5397</v>
      </c>
      <c r="F2076" s="5" t="str">
        <f t="shared" si="176"/>
        <v>Como</v>
      </c>
      <c r="G2076" s="25" t="str">
        <f t="shared" si="177"/>
        <v>2022 ~ 2025</v>
      </c>
      <c r="H2076" s="5" t="str">
        <f t="shared" si="179"/>
        <v>2025</v>
      </c>
      <c r="I2076" s="4" t="s">
        <v>283</v>
      </c>
      <c r="J2076" s="4" t="s">
        <v>235</v>
      </c>
      <c r="K2076" s="4" t="s">
        <v>68</v>
      </c>
      <c r="L2076" s="4">
        <v>74</v>
      </c>
      <c r="M2076" s="4" t="s">
        <v>106</v>
      </c>
      <c r="N2076" s="4">
        <v>2</v>
      </c>
      <c r="O2076" s="6" t="s">
        <v>7060</v>
      </c>
      <c r="P2076" s="6" t="s">
        <v>6928</v>
      </c>
      <c r="Q2076" s="6" t="s">
        <v>6882</v>
      </c>
      <c r="R2076" s="4">
        <v>331</v>
      </c>
      <c r="S2076" s="4">
        <v>48</v>
      </c>
      <c r="T2076" s="4">
        <v>74</v>
      </c>
      <c r="U2076" s="4">
        <v>72</v>
      </c>
      <c r="V2076" s="4">
        <v>66</v>
      </c>
      <c r="W2076" s="4">
        <v>71</v>
      </c>
      <c r="X2076" s="4">
        <v>296</v>
      </c>
      <c r="Y2076" s="4">
        <v>72</v>
      </c>
      <c r="Z2076" s="4">
        <v>63</v>
      </c>
      <c r="AA2076" s="4">
        <v>42</v>
      </c>
      <c r="AB2076" s="4">
        <v>44</v>
      </c>
      <c r="AC2076" s="4">
        <v>75</v>
      </c>
      <c r="AD2076" s="4">
        <v>350</v>
      </c>
      <c r="AE2076" s="4">
        <v>69</v>
      </c>
      <c r="AF2076" s="4">
        <v>74</v>
      </c>
      <c r="AG2076" s="4">
        <v>63</v>
      </c>
      <c r="AH2076" s="4">
        <v>70</v>
      </c>
      <c r="AI2076" s="4">
        <v>74</v>
      </c>
      <c r="AJ2076" s="4">
        <v>350</v>
      </c>
      <c r="AK2076" s="4">
        <v>72</v>
      </c>
      <c r="AL2076" s="4">
        <v>79</v>
      </c>
      <c r="AM2076" s="4">
        <v>64</v>
      </c>
      <c r="AN2076" s="4">
        <v>72</v>
      </c>
      <c r="AO2076" s="4">
        <v>63</v>
      </c>
      <c r="AP2076" s="4">
        <v>275</v>
      </c>
      <c r="AQ2076" s="4">
        <v>62</v>
      </c>
      <c r="AR2076" s="4">
        <v>14</v>
      </c>
      <c r="AS2076" s="4">
        <v>75</v>
      </c>
      <c r="AT2076" s="4">
        <v>56</v>
      </c>
      <c r="AU2076" s="4">
        <v>68</v>
      </c>
      <c r="AV2076" s="4">
        <v>72</v>
      </c>
      <c r="AW2076" s="4">
        <v>74</v>
      </c>
      <c r="AX2076" s="4">
        <v>36</v>
      </c>
      <c r="AY2076" s="4">
        <v>20</v>
      </c>
      <c r="AZ2076" s="4">
        <v>18</v>
      </c>
      <c r="BA2076" s="4">
        <v>39</v>
      </c>
      <c r="BB2076" s="4">
        <v>10</v>
      </c>
      <c r="BC2076" s="4">
        <v>7</v>
      </c>
      <c r="BD2076" s="4">
        <v>7</v>
      </c>
      <c r="BE2076" s="4">
        <v>10</v>
      </c>
      <c r="BF2076" s="4">
        <v>5</v>
      </c>
      <c r="BG2076" s="4">
        <v>1715</v>
      </c>
      <c r="BH2076" s="4">
        <v>368</v>
      </c>
      <c r="BI2076" s="4">
        <v>1</v>
      </c>
      <c r="BJ2076" s="4">
        <v>72</v>
      </c>
      <c r="BK2076" s="4">
        <v>71</v>
      </c>
      <c r="BL2076" s="4">
        <v>56</v>
      </c>
      <c r="BM2076" s="4">
        <v>72</v>
      </c>
      <c r="BN2076" s="4">
        <v>29</v>
      </c>
    </row>
    <row r="2077" spans="1:66" ht="30" customHeight="1" x14ac:dyDescent="0.25">
      <c r="A2077" s="15" t="s">
        <v>3636</v>
      </c>
      <c r="B2077" s="4">
        <v>17</v>
      </c>
      <c r="C2077" s="4">
        <v>61</v>
      </c>
      <c r="D2077" s="4">
        <v>82</v>
      </c>
      <c r="E2077" s="5" t="s">
        <v>6865</v>
      </c>
      <c r="F2077" s="5" t="str">
        <f t="shared" si="176"/>
        <v>Häcken</v>
      </c>
      <c r="G2077" s="25" t="str">
        <f t="shared" si="177"/>
        <v>2022 ~ 2027</v>
      </c>
      <c r="H2077" s="5" t="str">
        <f t="shared" si="179"/>
        <v>2027</v>
      </c>
      <c r="I2077" s="4" t="s">
        <v>337</v>
      </c>
      <c r="J2077" s="4" t="s">
        <v>253</v>
      </c>
      <c r="K2077" s="4" t="s">
        <v>77</v>
      </c>
      <c r="L2077" s="4">
        <v>63</v>
      </c>
      <c r="M2077" s="4" t="s">
        <v>69</v>
      </c>
      <c r="N2077" s="4">
        <v>21</v>
      </c>
      <c r="O2077" s="6" t="s">
        <v>6877</v>
      </c>
      <c r="P2077" s="6">
        <v>500</v>
      </c>
      <c r="Q2077" s="6" t="s">
        <v>6878</v>
      </c>
      <c r="R2077" s="4">
        <v>260</v>
      </c>
      <c r="S2077" s="4">
        <v>45</v>
      </c>
      <c r="T2077" s="4">
        <v>63</v>
      </c>
      <c r="U2077" s="4">
        <v>38</v>
      </c>
      <c r="V2077" s="4">
        <v>64</v>
      </c>
      <c r="W2077" s="4">
        <v>50</v>
      </c>
      <c r="X2077" s="4">
        <v>270</v>
      </c>
      <c r="Y2077" s="4">
        <v>65</v>
      </c>
      <c r="Z2077" s="4">
        <v>53</v>
      </c>
      <c r="AA2077" s="4">
        <v>36</v>
      </c>
      <c r="AB2077" s="4">
        <v>50</v>
      </c>
      <c r="AC2077" s="4">
        <v>66</v>
      </c>
      <c r="AD2077" s="4">
        <v>342</v>
      </c>
      <c r="AE2077" s="4">
        <v>75</v>
      </c>
      <c r="AF2077" s="4">
        <v>70</v>
      </c>
      <c r="AG2077" s="4">
        <v>76</v>
      </c>
      <c r="AH2077" s="4">
        <v>45</v>
      </c>
      <c r="AI2077" s="4">
        <v>76</v>
      </c>
      <c r="AJ2077" s="4">
        <v>287</v>
      </c>
      <c r="AK2077" s="4">
        <v>59</v>
      </c>
      <c r="AL2077" s="4">
        <v>51</v>
      </c>
      <c r="AM2077" s="4">
        <v>65</v>
      </c>
      <c r="AN2077" s="4">
        <v>52</v>
      </c>
      <c r="AO2077" s="4">
        <v>60</v>
      </c>
      <c r="AP2077" s="4">
        <v>237</v>
      </c>
      <c r="AQ2077" s="4">
        <v>46</v>
      </c>
      <c r="AR2077" s="4">
        <v>38</v>
      </c>
      <c r="AS2077" s="4">
        <v>52</v>
      </c>
      <c r="AT2077" s="4">
        <v>55</v>
      </c>
      <c r="AU2077" s="4">
        <v>46</v>
      </c>
      <c r="AV2077" s="4">
        <v>56</v>
      </c>
      <c r="AW2077" s="4">
        <v>128</v>
      </c>
      <c r="AX2077" s="4">
        <v>32</v>
      </c>
      <c r="AY2077" s="4">
        <v>50</v>
      </c>
      <c r="AZ2077" s="4">
        <v>46</v>
      </c>
      <c r="BA2077" s="4">
        <v>40</v>
      </c>
      <c r="BB2077" s="4">
        <v>9</v>
      </c>
      <c r="BC2077" s="4">
        <v>11</v>
      </c>
      <c r="BD2077" s="4">
        <v>7</v>
      </c>
      <c r="BE2077" s="4">
        <v>6</v>
      </c>
      <c r="BF2077" s="4">
        <v>7</v>
      </c>
      <c r="BG2077" s="4">
        <v>1564</v>
      </c>
      <c r="BH2077" s="4">
        <v>347</v>
      </c>
      <c r="BI2077" s="4">
        <v>1</v>
      </c>
      <c r="BJ2077" s="4">
        <v>72</v>
      </c>
      <c r="BK2077" s="4">
        <v>60</v>
      </c>
      <c r="BL2077" s="4">
        <v>54</v>
      </c>
      <c r="BM2077" s="4">
        <v>66</v>
      </c>
      <c r="BN2077" s="4">
        <v>41</v>
      </c>
    </row>
    <row r="2078" spans="1:66" ht="30" customHeight="1" x14ac:dyDescent="0.25">
      <c r="A2078" s="15" t="s">
        <v>2592</v>
      </c>
      <c r="B2078" s="4">
        <v>24</v>
      </c>
      <c r="C2078" s="4">
        <v>74</v>
      </c>
      <c r="D2078" s="4">
        <v>77</v>
      </c>
      <c r="E2078" s="5" t="s">
        <v>2593</v>
      </c>
      <c r="F2078" s="5" t="str">
        <f t="shared" si="176"/>
        <v>Leicester City</v>
      </c>
      <c r="G2078" s="25" t="str">
        <f t="shared" si="177"/>
        <v>2021 ~ 2026</v>
      </c>
      <c r="H2078" s="5" t="str">
        <f t="shared" si="179"/>
        <v>2026</v>
      </c>
      <c r="I2078" s="4" t="s">
        <v>283</v>
      </c>
      <c r="J2078" s="4" t="s">
        <v>147</v>
      </c>
      <c r="K2078" s="4" t="s">
        <v>68</v>
      </c>
      <c r="L2078" s="4">
        <v>76</v>
      </c>
      <c r="M2078" s="4" t="s">
        <v>106</v>
      </c>
      <c r="N2078" s="4">
        <v>3</v>
      </c>
      <c r="O2078" s="6" t="s">
        <v>6894</v>
      </c>
      <c r="P2078" s="6" t="s">
        <v>7463</v>
      </c>
      <c r="Q2078" s="6" t="s">
        <v>7534</v>
      </c>
      <c r="R2078" s="4">
        <v>332</v>
      </c>
      <c r="S2078" s="4">
        <v>51</v>
      </c>
      <c r="T2078" s="4">
        <v>78</v>
      </c>
      <c r="U2078" s="4">
        <v>63</v>
      </c>
      <c r="V2078" s="4">
        <v>64</v>
      </c>
      <c r="W2078" s="4">
        <v>76</v>
      </c>
      <c r="X2078" s="4">
        <v>328</v>
      </c>
      <c r="Y2078" s="4">
        <v>74</v>
      </c>
      <c r="Z2078" s="4">
        <v>65</v>
      </c>
      <c r="AA2078" s="4">
        <v>54</v>
      </c>
      <c r="AB2078" s="4">
        <v>61</v>
      </c>
      <c r="AC2078" s="4">
        <v>74</v>
      </c>
      <c r="AD2078" s="4">
        <v>403</v>
      </c>
      <c r="AE2078" s="4">
        <v>87</v>
      </c>
      <c r="AF2078" s="4">
        <v>88</v>
      </c>
      <c r="AG2078" s="4">
        <v>79</v>
      </c>
      <c r="AH2078" s="4">
        <v>77</v>
      </c>
      <c r="AI2078" s="4">
        <v>72</v>
      </c>
      <c r="AJ2078" s="4">
        <v>363</v>
      </c>
      <c r="AK2078" s="4">
        <v>75</v>
      </c>
      <c r="AL2078" s="4">
        <v>79</v>
      </c>
      <c r="AM2078" s="4">
        <v>73</v>
      </c>
      <c r="AN2078" s="4">
        <v>66</v>
      </c>
      <c r="AO2078" s="4">
        <v>70</v>
      </c>
      <c r="AP2078" s="4">
        <v>286</v>
      </c>
      <c r="AQ2078" s="4">
        <v>63</v>
      </c>
      <c r="AR2078" s="4">
        <v>20</v>
      </c>
      <c r="AS2078" s="4">
        <v>75</v>
      </c>
      <c r="AT2078" s="4">
        <v>53</v>
      </c>
      <c r="AU2078" s="4">
        <v>75</v>
      </c>
      <c r="AV2078" s="4">
        <v>69</v>
      </c>
      <c r="AW2078" s="4">
        <v>62</v>
      </c>
      <c r="AX2078" s="4">
        <v>18</v>
      </c>
      <c r="AY2078" s="4">
        <v>28</v>
      </c>
      <c r="AZ2078" s="4">
        <v>16</v>
      </c>
      <c r="BA2078" s="4">
        <v>39</v>
      </c>
      <c r="BB2078" s="4">
        <v>8</v>
      </c>
      <c r="BC2078" s="4">
        <v>6</v>
      </c>
      <c r="BD2078" s="4">
        <v>9</v>
      </c>
      <c r="BE2078" s="4">
        <v>5</v>
      </c>
      <c r="BF2078" s="4">
        <v>11</v>
      </c>
      <c r="BG2078" s="4">
        <v>1813</v>
      </c>
      <c r="BH2078" s="4">
        <v>389</v>
      </c>
      <c r="BI2078" s="4">
        <v>1</v>
      </c>
      <c r="BJ2078" s="4">
        <v>88</v>
      </c>
      <c r="BK2078" s="4">
        <v>75</v>
      </c>
      <c r="BL2078" s="4">
        <v>58</v>
      </c>
      <c r="BM2078" s="4">
        <v>74</v>
      </c>
      <c r="BN2078" s="4">
        <v>26</v>
      </c>
    </row>
    <row r="2079" spans="1:66" ht="30" customHeight="1" x14ac:dyDescent="0.25">
      <c r="A2079" s="15" t="s">
        <v>5355</v>
      </c>
      <c r="B2079" s="4">
        <v>22</v>
      </c>
      <c r="C2079" s="4">
        <v>75</v>
      </c>
      <c r="D2079" s="4">
        <v>84</v>
      </c>
      <c r="E2079" s="5" t="s">
        <v>5356</v>
      </c>
      <c r="F2079" s="5" t="str">
        <f t="shared" si="176"/>
        <v>Seattle Sounders</v>
      </c>
      <c r="G2079" s="25" t="str">
        <f t="shared" si="177"/>
        <v>2024 ~ 2027</v>
      </c>
      <c r="H2079" s="5" t="str">
        <f t="shared" si="179"/>
        <v>2027</v>
      </c>
      <c r="I2079" s="4" t="s">
        <v>97</v>
      </c>
      <c r="J2079" s="4" t="s">
        <v>321</v>
      </c>
      <c r="K2079" s="4" t="s">
        <v>68</v>
      </c>
      <c r="L2079" s="4">
        <v>76</v>
      </c>
      <c r="M2079" s="4" t="s">
        <v>206</v>
      </c>
      <c r="N2079" s="4">
        <v>9</v>
      </c>
      <c r="O2079" s="6" t="s">
        <v>7247</v>
      </c>
      <c r="P2079" s="6" t="s">
        <v>7001</v>
      </c>
      <c r="Q2079" s="6" t="s">
        <v>7358</v>
      </c>
      <c r="R2079" s="4">
        <v>355</v>
      </c>
      <c r="S2079" s="4">
        <v>73</v>
      </c>
      <c r="T2079" s="4">
        <v>73</v>
      </c>
      <c r="U2079" s="4">
        <v>71</v>
      </c>
      <c r="V2079" s="4">
        <v>72</v>
      </c>
      <c r="W2079" s="4">
        <v>66</v>
      </c>
      <c r="X2079" s="4">
        <v>339</v>
      </c>
      <c r="Y2079" s="4">
        <v>75</v>
      </c>
      <c r="Z2079" s="4">
        <v>59</v>
      </c>
      <c r="AA2079" s="4">
        <v>68</v>
      </c>
      <c r="AB2079" s="4">
        <v>64</v>
      </c>
      <c r="AC2079" s="4">
        <v>73</v>
      </c>
      <c r="AD2079" s="4">
        <v>400</v>
      </c>
      <c r="AE2079" s="4">
        <v>81</v>
      </c>
      <c r="AF2079" s="4">
        <v>83</v>
      </c>
      <c r="AG2079" s="4">
        <v>83</v>
      </c>
      <c r="AH2079" s="4">
        <v>76</v>
      </c>
      <c r="AI2079" s="4">
        <v>77</v>
      </c>
      <c r="AJ2079" s="4">
        <v>380</v>
      </c>
      <c r="AK2079" s="4">
        <v>77</v>
      </c>
      <c r="AL2079" s="4">
        <v>82</v>
      </c>
      <c r="AM2079" s="4">
        <v>80</v>
      </c>
      <c r="AN2079" s="4">
        <v>66</v>
      </c>
      <c r="AO2079" s="4">
        <v>75</v>
      </c>
      <c r="AP2079" s="4">
        <v>327</v>
      </c>
      <c r="AQ2079" s="4">
        <v>75</v>
      </c>
      <c r="AR2079" s="4">
        <v>50</v>
      </c>
      <c r="AS2079" s="4">
        <v>69</v>
      </c>
      <c r="AT2079" s="4">
        <v>67</v>
      </c>
      <c r="AU2079" s="4">
        <v>66</v>
      </c>
      <c r="AV2079" s="4">
        <v>73</v>
      </c>
      <c r="AW2079" s="4">
        <v>142</v>
      </c>
      <c r="AX2079" s="4">
        <v>46</v>
      </c>
      <c r="AY2079" s="4">
        <v>47</v>
      </c>
      <c r="AZ2079" s="4">
        <v>49</v>
      </c>
      <c r="BA2079" s="4">
        <v>49</v>
      </c>
      <c r="BB2079" s="4">
        <v>8</v>
      </c>
      <c r="BC2079" s="4">
        <v>9</v>
      </c>
      <c r="BD2079" s="4">
        <v>15</v>
      </c>
      <c r="BE2079" s="4">
        <v>8</v>
      </c>
      <c r="BF2079" s="4">
        <v>9</v>
      </c>
      <c r="BG2079" s="4">
        <v>1992</v>
      </c>
      <c r="BH2079" s="4">
        <v>421</v>
      </c>
      <c r="BI2079" s="4">
        <v>1</v>
      </c>
      <c r="BJ2079" s="4">
        <v>82</v>
      </c>
      <c r="BK2079" s="4">
        <v>73</v>
      </c>
      <c r="BL2079" s="4">
        <v>69</v>
      </c>
      <c r="BM2079" s="4">
        <v>75</v>
      </c>
      <c r="BN2079" s="4">
        <v>50</v>
      </c>
    </row>
    <row r="2080" spans="1:66" ht="30" customHeight="1" x14ac:dyDescent="0.25">
      <c r="A2080" s="15" t="s">
        <v>6544</v>
      </c>
      <c r="B2080" s="4">
        <v>25</v>
      </c>
      <c r="C2080" s="4">
        <v>68</v>
      </c>
      <c r="D2080" s="4">
        <v>71</v>
      </c>
      <c r="E2080" s="5" t="s">
        <v>4537</v>
      </c>
      <c r="F2080" s="5" t="str">
        <f t="shared" si="176"/>
        <v>Hungary</v>
      </c>
      <c r="G2080" s="25" t="str">
        <f t="shared" si="177"/>
        <v>Free</v>
      </c>
      <c r="H2080" s="5">
        <v>0</v>
      </c>
      <c r="I2080" s="4" t="s">
        <v>124</v>
      </c>
      <c r="J2080" s="4" t="s">
        <v>253</v>
      </c>
      <c r="K2080" s="4" t="s">
        <v>68</v>
      </c>
      <c r="L2080" s="4">
        <v>68</v>
      </c>
      <c r="M2080" s="4" t="s">
        <v>508</v>
      </c>
      <c r="N2080" s="4">
        <v>3</v>
      </c>
      <c r="O2080" s="6">
        <v>0</v>
      </c>
      <c r="P2080" s="6">
        <v>0</v>
      </c>
      <c r="Q2080" s="6">
        <v>0</v>
      </c>
      <c r="R2080" s="4">
        <v>71</v>
      </c>
      <c r="S2080" s="4">
        <v>11</v>
      </c>
      <c r="T2080" s="4">
        <v>12</v>
      </c>
      <c r="U2080" s="4">
        <v>11</v>
      </c>
      <c r="V2080" s="4">
        <v>22</v>
      </c>
      <c r="W2080" s="4">
        <v>15</v>
      </c>
      <c r="X2080" s="4">
        <v>75</v>
      </c>
      <c r="Y2080" s="4">
        <v>16</v>
      </c>
      <c r="Z2080" s="4">
        <v>12</v>
      </c>
      <c r="AA2080" s="4">
        <v>12</v>
      </c>
      <c r="AB2080" s="4">
        <v>16</v>
      </c>
      <c r="AC2080" s="4">
        <v>19</v>
      </c>
      <c r="AD2080" s="4">
        <v>166</v>
      </c>
      <c r="AE2080" s="4">
        <v>29</v>
      </c>
      <c r="AF2080" s="4">
        <v>24</v>
      </c>
      <c r="AG2080" s="4">
        <v>32</v>
      </c>
      <c r="AH2080" s="4">
        <v>50</v>
      </c>
      <c r="AI2080" s="4">
        <v>31</v>
      </c>
      <c r="AJ2080" s="4">
        <v>213</v>
      </c>
      <c r="AK2080" s="4">
        <v>52</v>
      </c>
      <c r="AL2080" s="4">
        <v>56</v>
      </c>
      <c r="AM2080" s="4">
        <v>25</v>
      </c>
      <c r="AN2080" s="4">
        <v>62</v>
      </c>
      <c r="AO2080" s="4">
        <v>18</v>
      </c>
      <c r="AP2080" s="4">
        <v>143</v>
      </c>
      <c r="AQ2080" s="4">
        <v>26</v>
      </c>
      <c r="AR2080" s="4">
        <v>26</v>
      </c>
      <c r="AS2080" s="4">
        <v>17</v>
      </c>
      <c r="AT2080" s="4">
        <v>57</v>
      </c>
      <c r="AU2080" s="4">
        <v>17</v>
      </c>
      <c r="AV2080" s="4">
        <v>34</v>
      </c>
      <c r="AW2080" s="4">
        <v>54</v>
      </c>
      <c r="AX2080" s="4">
        <v>19</v>
      </c>
      <c r="AY2080" s="4">
        <v>22</v>
      </c>
      <c r="AZ2080" s="4">
        <v>13</v>
      </c>
      <c r="BA2080" s="4">
        <v>344</v>
      </c>
      <c r="BB2080" s="4">
        <v>69</v>
      </c>
      <c r="BC2080" s="4">
        <v>65</v>
      </c>
      <c r="BD2080" s="4">
        <v>69</v>
      </c>
      <c r="BE2080" s="4">
        <v>71</v>
      </c>
      <c r="BF2080" s="4">
        <v>70</v>
      </c>
      <c r="BG2080" s="4">
        <v>1066</v>
      </c>
      <c r="BH2080" s="4">
        <v>371</v>
      </c>
      <c r="BI2080" s="4">
        <v>1</v>
      </c>
      <c r="BJ2080" s="4">
        <v>69</v>
      </c>
      <c r="BK2080" s="4">
        <v>65</v>
      </c>
      <c r="BL2080" s="4">
        <v>69</v>
      </c>
      <c r="BM2080" s="4">
        <v>70</v>
      </c>
      <c r="BN2080" s="4">
        <v>27</v>
      </c>
    </row>
    <row r="2081" spans="1:66" ht="30" customHeight="1" x14ac:dyDescent="0.25">
      <c r="A2081" s="15" t="s">
        <v>6215</v>
      </c>
      <c r="B2081" s="4">
        <v>19</v>
      </c>
      <c r="C2081" s="4">
        <v>62</v>
      </c>
      <c r="D2081" s="4">
        <v>80</v>
      </c>
      <c r="E2081" s="5" t="s">
        <v>2770</v>
      </c>
      <c r="F2081" s="5" t="str">
        <f t="shared" si="176"/>
        <v>Metz</v>
      </c>
      <c r="G2081" s="25" t="str">
        <f t="shared" si="177"/>
        <v>2023 ~ 2026</v>
      </c>
      <c r="H2081" s="5" t="str">
        <f t="shared" ref="H2081:H2097" si="180">RIGHT(G2081, 4)</f>
        <v>2026</v>
      </c>
      <c r="I2081" s="4" t="s">
        <v>66</v>
      </c>
      <c r="J2081" s="4" t="s">
        <v>321</v>
      </c>
      <c r="K2081" s="4" t="s">
        <v>68</v>
      </c>
      <c r="L2081" s="4">
        <v>63</v>
      </c>
      <c r="M2081" s="4" t="s">
        <v>69</v>
      </c>
      <c r="N2081" s="4">
        <v>18</v>
      </c>
      <c r="O2081" s="6" t="s">
        <v>6877</v>
      </c>
      <c r="P2081" s="6" t="s">
        <v>6959</v>
      </c>
      <c r="Q2081" s="6" t="s">
        <v>7269</v>
      </c>
      <c r="R2081" s="4">
        <v>267</v>
      </c>
      <c r="S2081" s="4">
        <v>47</v>
      </c>
      <c r="T2081" s="4">
        <v>61</v>
      </c>
      <c r="U2081" s="4">
        <v>58</v>
      </c>
      <c r="V2081" s="4">
        <v>57</v>
      </c>
      <c r="W2081" s="4">
        <v>44</v>
      </c>
      <c r="X2081" s="4">
        <v>282</v>
      </c>
      <c r="Y2081" s="4">
        <v>65</v>
      </c>
      <c r="Z2081" s="4">
        <v>53</v>
      </c>
      <c r="AA2081" s="4">
        <v>43</v>
      </c>
      <c r="AB2081" s="4">
        <v>53</v>
      </c>
      <c r="AC2081" s="4">
        <v>68</v>
      </c>
      <c r="AD2081" s="4">
        <v>330</v>
      </c>
      <c r="AE2081" s="4">
        <v>73</v>
      </c>
      <c r="AF2081" s="4">
        <v>67</v>
      </c>
      <c r="AG2081" s="4">
        <v>64</v>
      </c>
      <c r="AH2081" s="4">
        <v>58</v>
      </c>
      <c r="AI2081" s="4">
        <v>68</v>
      </c>
      <c r="AJ2081" s="4">
        <v>283</v>
      </c>
      <c r="AK2081" s="4">
        <v>61</v>
      </c>
      <c r="AL2081" s="4">
        <v>60</v>
      </c>
      <c r="AM2081" s="4">
        <v>59</v>
      </c>
      <c r="AN2081" s="4">
        <v>48</v>
      </c>
      <c r="AO2081" s="4">
        <v>55</v>
      </c>
      <c r="AP2081" s="4">
        <v>236</v>
      </c>
      <c r="AQ2081" s="4">
        <v>35</v>
      </c>
      <c r="AR2081" s="4">
        <v>18</v>
      </c>
      <c r="AS2081" s="4">
        <v>61</v>
      </c>
      <c r="AT2081" s="4">
        <v>56</v>
      </c>
      <c r="AU2081" s="4">
        <v>66</v>
      </c>
      <c r="AV2081" s="4">
        <v>64</v>
      </c>
      <c r="AW2081" s="4">
        <v>54</v>
      </c>
      <c r="AX2081" s="4">
        <v>15</v>
      </c>
      <c r="AY2081" s="4">
        <v>23</v>
      </c>
      <c r="AZ2081" s="4">
        <v>16</v>
      </c>
      <c r="BA2081" s="4">
        <v>52</v>
      </c>
      <c r="BB2081" s="4">
        <v>9</v>
      </c>
      <c r="BC2081" s="4">
        <v>13</v>
      </c>
      <c r="BD2081" s="4">
        <v>8</v>
      </c>
      <c r="BE2081" s="4">
        <v>14</v>
      </c>
      <c r="BF2081" s="4">
        <v>8</v>
      </c>
      <c r="BG2081" s="4">
        <v>1504</v>
      </c>
      <c r="BH2081" s="4">
        <v>319</v>
      </c>
      <c r="BI2081" s="4">
        <v>1</v>
      </c>
      <c r="BJ2081" s="4">
        <v>70</v>
      </c>
      <c r="BK2081" s="4">
        <v>59</v>
      </c>
      <c r="BL2081" s="4">
        <v>53</v>
      </c>
      <c r="BM2081" s="4">
        <v>66</v>
      </c>
      <c r="BN2081" s="4">
        <v>22</v>
      </c>
    </row>
    <row r="2082" spans="1:66" ht="30" customHeight="1" x14ac:dyDescent="0.25">
      <c r="A2082" s="15" t="s">
        <v>6608</v>
      </c>
      <c r="B2082" s="4">
        <v>20</v>
      </c>
      <c r="C2082" s="4">
        <v>59</v>
      </c>
      <c r="D2082" s="4">
        <v>69</v>
      </c>
      <c r="E2082" s="5" t="s">
        <v>6374</v>
      </c>
      <c r="F2082" s="5" t="str">
        <f t="shared" si="176"/>
        <v>Sparta Rotterdam</v>
      </c>
      <c r="G2082" s="25" t="str">
        <f t="shared" si="177"/>
        <v>2020 ~ 2022</v>
      </c>
      <c r="H2082" s="5" t="str">
        <f t="shared" si="180"/>
        <v>2022</v>
      </c>
      <c r="I2082" s="4" t="s">
        <v>259</v>
      </c>
      <c r="J2082" s="4" t="s">
        <v>156</v>
      </c>
      <c r="K2082" s="4" t="s">
        <v>68</v>
      </c>
      <c r="L2082" s="4">
        <v>61</v>
      </c>
      <c r="M2082" s="4" t="s">
        <v>106</v>
      </c>
      <c r="N2082" s="4">
        <v>10</v>
      </c>
      <c r="O2082" s="6" t="s">
        <v>7624</v>
      </c>
      <c r="P2082" s="6" t="s">
        <v>6907</v>
      </c>
      <c r="Q2082" s="6" t="s">
        <v>7568</v>
      </c>
      <c r="R2082" s="4">
        <v>266</v>
      </c>
      <c r="S2082" s="4">
        <v>46</v>
      </c>
      <c r="T2082" s="4">
        <v>60</v>
      </c>
      <c r="U2082" s="4">
        <v>57</v>
      </c>
      <c r="V2082" s="4">
        <v>54</v>
      </c>
      <c r="W2082" s="4">
        <v>49</v>
      </c>
      <c r="X2082" s="4">
        <v>248</v>
      </c>
      <c r="Y2082" s="4">
        <v>63</v>
      </c>
      <c r="Z2082" s="4">
        <v>42</v>
      </c>
      <c r="AA2082" s="4">
        <v>41</v>
      </c>
      <c r="AB2082" s="4">
        <v>41</v>
      </c>
      <c r="AC2082" s="4">
        <v>61</v>
      </c>
      <c r="AD2082" s="4">
        <v>331</v>
      </c>
      <c r="AE2082" s="4">
        <v>74</v>
      </c>
      <c r="AF2082" s="4">
        <v>73</v>
      </c>
      <c r="AG2082" s="4">
        <v>59</v>
      </c>
      <c r="AH2082" s="4">
        <v>58</v>
      </c>
      <c r="AI2082" s="4">
        <v>67</v>
      </c>
      <c r="AJ2082" s="4">
        <v>278</v>
      </c>
      <c r="AK2082" s="4">
        <v>57</v>
      </c>
      <c r="AL2082" s="4">
        <v>58</v>
      </c>
      <c r="AM2082" s="4">
        <v>55</v>
      </c>
      <c r="AN2082" s="4">
        <v>50</v>
      </c>
      <c r="AO2082" s="4">
        <v>58</v>
      </c>
      <c r="AP2082" s="4">
        <v>216</v>
      </c>
      <c r="AQ2082" s="4">
        <v>31</v>
      </c>
      <c r="AR2082" s="4">
        <v>17</v>
      </c>
      <c r="AS2082" s="4">
        <v>58</v>
      </c>
      <c r="AT2082" s="4">
        <v>52</v>
      </c>
      <c r="AU2082" s="4">
        <v>58</v>
      </c>
      <c r="AV2082" s="4">
        <v>57</v>
      </c>
      <c r="AW2082" s="4">
        <v>54</v>
      </c>
      <c r="AX2082" s="4">
        <v>18</v>
      </c>
      <c r="AY2082" s="4">
        <v>17</v>
      </c>
      <c r="AZ2082" s="4">
        <v>19</v>
      </c>
      <c r="BA2082" s="4">
        <v>42</v>
      </c>
      <c r="BB2082" s="4">
        <v>13</v>
      </c>
      <c r="BC2082" s="4">
        <v>6</v>
      </c>
      <c r="BD2082" s="4">
        <v>8</v>
      </c>
      <c r="BE2082" s="4">
        <v>8</v>
      </c>
      <c r="BF2082" s="4">
        <v>7</v>
      </c>
      <c r="BG2082" s="4">
        <v>1435</v>
      </c>
      <c r="BH2082" s="4">
        <v>312</v>
      </c>
      <c r="BI2082" s="4">
        <v>1</v>
      </c>
      <c r="BJ2082" s="4">
        <v>73</v>
      </c>
      <c r="BK2082" s="4">
        <v>58</v>
      </c>
      <c r="BL2082" s="4">
        <v>49</v>
      </c>
      <c r="BM2082" s="4">
        <v>62</v>
      </c>
      <c r="BN2082" s="4">
        <v>22</v>
      </c>
    </row>
    <row r="2083" spans="1:66" ht="30" customHeight="1" x14ac:dyDescent="0.25">
      <c r="A2083" s="15" t="s">
        <v>1855</v>
      </c>
      <c r="B2083" s="4">
        <v>18</v>
      </c>
      <c r="C2083" s="4">
        <v>65</v>
      </c>
      <c r="D2083" s="4">
        <v>83</v>
      </c>
      <c r="E2083" s="5" t="s">
        <v>1856</v>
      </c>
      <c r="F2083" s="5" t="str">
        <f t="shared" si="176"/>
        <v>Lecce</v>
      </c>
      <c r="G2083" s="25" t="str">
        <f t="shared" si="177"/>
        <v>2022 ~ 2027</v>
      </c>
      <c r="H2083" s="5" t="str">
        <f t="shared" si="180"/>
        <v>2027</v>
      </c>
      <c r="I2083" s="4" t="s">
        <v>97</v>
      </c>
      <c r="J2083" s="4" t="s">
        <v>722</v>
      </c>
      <c r="K2083" s="4" t="s">
        <v>77</v>
      </c>
      <c r="L2083" s="4">
        <v>65</v>
      </c>
      <c r="M2083" s="4" t="s">
        <v>478</v>
      </c>
      <c r="N2083" s="4">
        <v>18</v>
      </c>
      <c r="O2083" s="6" t="s">
        <v>7190</v>
      </c>
      <c r="P2083" s="6" t="s">
        <v>6907</v>
      </c>
      <c r="Q2083" s="6" t="s">
        <v>6869</v>
      </c>
      <c r="R2083" s="4">
        <v>263</v>
      </c>
      <c r="S2083" s="4">
        <v>63</v>
      </c>
      <c r="T2083" s="4">
        <v>52</v>
      </c>
      <c r="U2083" s="4">
        <v>53</v>
      </c>
      <c r="V2083" s="4">
        <v>56</v>
      </c>
      <c r="W2083" s="4">
        <v>39</v>
      </c>
      <c r="X2083" s="4">
        <v>287</v>
      </c>
      <c r="Y2083" s="4">
        <v>70</v>
      </c>
      <c r="Z2083" s="4">
        <v>54</v>
      </c>
      <c r="AA2083" s="4">
        <v>52</v>
      </c>
      <c r="AB2083" s="4">
        <v>47</v>
      </c>
      <c r="AC2083" s="4">
        <v>64</v>
      </c>
      <c r="AD2083" s="4">
        <v>370</v>
      </c>
      <c r="AE2083" s="4">
        <v>77</v>
      </c>
      <c r="AF2083" s="4">
        <v>83</v>
      </c>
      <c r="AG2083" s="4">
        <v>71</v>
      </c>
      <c r="AH2083" s="4">
        <v>61</v>
      </c>
      <c r="AI2083" s="4">
        <v>78</v>
      </c>
      <c r="AJ2083" s="4">
        <v>262</v>
      </c>
      <c r="AK2083" s="4">
        <v>51</v>
      </c>
      <c r="AL2083" s="4">
        <v>55</v>
      </c>
      <c r="AM2083" s="4">
        <v>66</v>
      </c>
      <c r="AN2083" s="4">
        <v>41</v>
      </c>
      <c r="AO2083" s="4">
        <v>49</v>
      </c>
      <c r="AP2083" s="4">
        <v>271</v>
      </c>
      <c r="AQ2083" s="4">
        <v>64</v>
      </c>
      <c r="AR2083" s="4">
        <v>57</v>
      </c>
      <c r="AS2083" s="4">
        <v>60</v>
      </c>
      <c r="AT2083" s="4">
        <v>48</v>
      </c>
      <c r="AU2083" s="4">
        <v>42</v>
      </c>
      <c r="AV2083" s="4">
        <v>45</v>
      </c>
      <c r="AW2083" s="4">
        <v>177</v>
      </c>
      <c r="AX2083" s="4">
        <v>53</v>
      </c>
      <c r="AY2083" s="4">
        <v>60</v>
      </c>
      <c r="AZ2083" s="4">
        <v>64</v>
      </c>
      <c r="BA2083" s="4">
        <v>43</v>
      </c>
      <c r="BB2083" s="4">
        <v>11</v>
      </c>
      <c r="BC2083" s="4">
        <v>8</v>
      </c>
      <c r="BD2083" s="4">
        <v>6</v>
      </c>
      <c r="BE2083" s="4">
        <v>11</v>
      </c>
      <c r="BF2083" s="4">
        <v>7</v>
      </c>
      <c r="BG2083" s="4">
        <v>1673</v>
      </c>
      <c r="BH2083" s="4">
        <v>361</v>
      </c>
      <c r="BI2083" s="4">
        <v>1</v>
      </c>
      <c r="BJ2083" s="4">
        <v>80</v>
      </c>
      <c r="BK2083" s="4">
        <v>50</v>
      </c>
      <c r="BL2083" s="4">
        <v>54</v>
      </c>
      <c r="BM2083" s="4">
        <v>67</v>
      </c>
      <c r="BN2083" s="4">
        <v>57</v>
      </c>
    </row>
    <row r="2084" spans="1:66" ht="30" customHeight="1" x14ac:dyDescent="0.25">
      <c r="A2084" s="15" t="s">
        <v>1372</v>
      </c>
      <c r="B2084" s="4">
        <v>29</v>
      </c>
      <c r="C2084" s="4">
        <v>86</v>
      </c>
      <c r="D2084" s="4">
        <v>86</v>
      </c>
      <c r="E2084" s="5" t="s">
        <v>1373</v>
      </c>
      <c r="F2084" s="5" t="str">
        <f t="shared" si="176"/>
        <v>Roma</v>
      </c>
      <c r="G2084" s="25" t="str">
        <f t="shared" si="177"/>
        <v>2022 ~ 2025</v>
      </c>
      <c r="H2084" s="5" t="str">
        <f t="shared" si="180"/>
        <v>2025</v>
      </c>
      <c r="I2084" s="4" t="s">
        <v>241</v>
      </c>
      <c r="J2084" s="4" t="s">
        <v>125</v>
      </c>
      <c r="K2084" s="4" t="s">
        <v>77</v>
      </c>
      <c r="L2084" s="4">
        <v>87</v>
      </c>
      <c r="M2084" s="4" t="s">
        <v>69</v>
      </c>
      <c r="N2084" s="4">
        <v>0</v>
      </c>
      <c r="O2084" s="6" t="s">
        <v>7323</v>
      </c>
      <c r="P2084" s="6" t="s">
        <v>6898</v>
      </c>
      <c r="Q2084" s="6" t="s">
        <v>7324</v>
      </c>
      <c r="R2084" s="4">
        <v>394</v>
      </c>
      <c r="S2084" s="4">
        <v>82</v>
      </c>
      <c r="T2084" s="4">
        <v>82</v>
      </c>
      <c r="U2084" s="4">
        <v>54</v>
      </c>
      <c r="V2084" s="4">
        <v>86</v>
      </c>
      <c r="W2084" s="4">
        <v>90</v>
      </c>
      <c r="X2084" s="4">
        <v>440</v>
      </c>
      <c r="Y2084" s="4">
        <v>90</v>
      </c>
      <c r="Z2084" s="4">
        <v>90</v>
      </c>
      <c r="AA2084" s="4">
        <v>88</v>
      </c>
      <c r="AB2084" s="4">
        <v>79</v>
      </c>
      <c r="AC2084" s="4">
        <v>93</v>
      </c>
      <c r="AD2084" s="4">
        <v>420</v>
      </c>
      <c r="AE2084" s="4">
        <v>84</v>
      </c>
      <c r="AF2084" s="4">
        <v>76</v>
      </c>
      <c r="AG2084" s="4">
        <v>88</v>
      </c>
      <c r="AH2084" s="4">
        <v>82</v>
      </c>
      <c r="AI2084" s="4">
        <v>90</v>
      </c>
      <c r="AJ2084" s="4">
        <v>378</v>
      </c>
      <c r="AK2084" s="4">
        <v>84</v>
      </c>
      <c r="AL2084" s="4">
        <v>71</v>
      </c>
      <c r="AM2084" s="4">
        <v>74</v>
      </c>
      <c r="AN2084" s="4">
        <v>60</v>
      </c>
      <c r="AO2084" s="4">
        <v>89</v>
      </c>
      <c r="AP2084" s="4">
        <v>346</v>
      </c>
      <c r="AQ2084" s="4">
        <v>43</v>
      </c>
      <c r="AR2084" s="4">
        <v>42</v>
      </c>
      <c r="AS2084" s="4">
        <v>82</v>
      </c>
      <c r="AT2084" s="4">
        <v>91</v>
      </c>
      <c r="AU2084" s="4">
        <v>88</v>
      </c>
      <c r="AV2084" s="4">
        <v>84</v>
      </c>
      <c r="AW2084" s="4">
        <v>112</v>
      </c>
      <c r="AX2084" s="4">
        <v>32</v>
      </c>
      <c r="AY2084" s="4">
        <v>41</v>
      </c>
      <c r="AZ2084" s="4">
        <v>39</v>
      </c>
      <c r="BA2084" s="4">
        <v>26</v>
      </c>
      <c r="BB2084" s="4">
        <v>5</v>
      </c>
      <c r="BC2084" s="4">
        <v>4</v>
      </c>
      <c r="BD2084" s="4">
        <v>4</v>
      </c>
      <c r="BE2084" s="4">
        <v>5</v>
      </c>
      <c r="BF2084" s="4">
        <v>8</v>
      </c>
      <c r="BG2084" s="4">
        <v>2116</v>
      </c>
      <c r="BH2084" s="4">
        <v>441</v>
      </c>
      <c r="BI2084" s="4">
        <v>3</v>
      </c>
      <c r="BJ2084" s="4">
        <v>80</v>
      </c>
      <c r="BK2084" s="4">
        <v>85</v>
      </c>
      <c r="BL2084" s="4">
        <v>85</v>
      </c>
      <c r="BM2084" s="4">
        <v>90</v>
      </c>
      <c r="BN2084" s="4">
        <v>40</v>
      </c>
    </row>
    <row r="2085" spans="1:66" ht="30" customHeight="1" x14ac:dyDescent="0.25">
      <c r="A2085" s="15" t="s">
        <v>7854</v>
      </c>
      <c r="B2085" s="4">
        <v>25</v>
      </c>
      <c r="C2085" s="4">
        <v>81</v>
      </c>
      <c r="D2085" s="4">
        <v>83</v>
      </c>
      <c r="E2085" s="5" t="s">
        <v>1641</v>
      </c>
      <c r="F2085" s="5" t="str">
        <f t="shared" si="176"/>
        <v>Brighton &amp; Hove Albion</v>
      </c>
      <c r="G2085" s="25" t="str">
        <f t="shared" si="177"/>
        <v>2022 ~ 2027</v>
      </c>
      <c r="H2085" s="5" t="str">
        <f t="shared" si="180"/>
        <v>2027</v>
      </c>
      <c r="I2085" s="4" t="s">
        <v>97</v>
      </c>
      <c r="J2085" s="4" t="s">
        <v>253</v>
      </c>
      <c r="K2085" s="4" t="s">
        <v>77</v>
      </c>
      <c r="L2085" s="4">
        <v>81</v>
      </c>
      <c r="M2085" s="4" t="s">
        <v>478</v>
      </c>
      <c r="N2085" s="4">
        <v>2</v>
      </c>
      <c r="O2085" s="6" t="s">
        <v>7200</v>
      </c>
      <c r="P2085" s="6" t="s">
        <v>6922</v>
      </c>
      <c r="Q2085" s="6" t="s">
        <v>7396</v>
      </c>
      <c r="R2085" s="4">
        <v>324</v>
      </c>
      <c r="S2085" s="4">
        <v>83</v>
      </c>
      <c r="T2085" s="4">
        <v>48</v>
      </c>
      <c r="U2085" s="4">
        <v>75</v>
      </c>
      <c r="V2085" s="4">
        <v>80</v>
      </c>
      <c r="W2085" s="4">
        <v>38</v>
      </c>
      <c r="X2085" s="4">
        <v>325</v>
      </c>
      <c r="Y2085" s="4">
        <v>79</v>
      </c>
      <c r="Z2085" s="4">
        <v>65</v>
      </c>
      <c r="AA2085" s="4">
        <v>36</v>
      </c>
      <c r="AB2085" s="4">
        <v>64</v>
      </c>
      <c r="AC2085" s="4">
        <v>81</v>
      </c>
      <c r="AD2085" s="4">
        <v>381</v>
      </c>
      <c r="AE2085" s="4">
        <v>80</v>
      </c>
      <c r="AF2085" s="4">
        <v>78</v>
      </c>
      <c r="AG2085" s="4">
        <v>74</v>
      </c>
      <c r="AH2085" s="4">
        <v>76</v>
      </c>
      <c r="AI2085" s="4">
        <v>73</v>
      </c>
      <c r="AJ2085" s="4">
        <v>356</v>
      </c>
      <c r="AK2085" s="4">
        <v>58</v>
      </c>
      <c r="AL2085" s="4">
        <v>84</v>
      </c>
      <c r="AM2085" s="4">
        <v>81</v>
      </c>
      <c r="AN2085" s="4">
        <v>73</v>
      </c>
      <c r="AO2085" s="4">
        <v>60</v>
      </c>
      <c r="AP2085" s="4">
        <v>345</v>
      </c>
      <c r="AQ2085" s="4">
        <v>74</v>
      </c>
      <c r="AR2085" s="4">
        <v>76</v>
      </c>
      <c r="AS2085" s="4">
        <v>66</v>
      </c>
      <c r="AT2085" s="4">
        <v>60</v>
      </c>
      <c r="AU2085" s="4">
        <v>69</v>
      </c>
      <c r="AV2085" s="4">
        <v>74</v>
      </c>
      <c r="AW2085" s="4">
        <v>233</v>
      </c>
      <c r="AX2085" s="4">
        <v>73</v>
      </c>
      <c r="AY2085" s="4">
        <v>81</v>
      </c>
      <c r="AZ2085" s="4">
        <v>79</v>
      </c>
      <c r="BA2085" s="4">
        <v>49</v>
      </c>
      <c r="BB2085" s="4">
        <v>14</v>
      </c>
      <c r="BC2085" s="4">
        <v>7</v>
      </c>
      <c r="BD2085" s="4">
        <v>14</v>
      </c>
      <c r="BE2085" s="4">
        <v>7</v>
      </c>
      <c r="BF2085" s="4">
        <v>7</v>
      </c>
      <c r="BG2085" s="4">
        <v>2013</v>
      </c>
      <c r="BH2085" s="4">
        <v>435</v>
      </c>
      <c r="BI2085" s="4">
        <v>1</v>
      </c>
      <c r="BJ2085" s="4">
        <v>79</v>
      </c>
      <c r="BK2085" s="4">
        <v>54</v>
      </c>
      <c r="BL2085" s="4">
        <v>71</v>
      </c>
      <c r="BM2085" s="4">
        <v>78</v>
      </c>
      <c r="BN2085" s="4">
        <v>77</v>
      </c>
    </row>
    <row r="2086" spans="1:66" ht="30" customHeight="1" x14ac:dyDescent="0.25">
      <c r="A2086" s="15" t="s">
        <v>685</v>
      </c>
      <c r="B2086" s="4">
        <v>23</v>
      </c>
      <c r="C2086" s="4">
        <v>86</v>
      </c>
      <c r="D2086" s="4">
        <v>90</v>
      </c>
      <c r="E2086" s="5" t="s">
        <v>686</v>
      </c>
      <c r="F2086" s="5" t="str">
        <f t="shared" si="176"/>
        <v>Manchester City</v>
      </c>
      <c r="G2086" s="25" t="str">
        <f t="shared" si="177"/>
        <v>2016 ~ 2027</v>
      </c>
      <c r="H2086" s="5" t="str">
        <f t="shared" si="180"/>
        <v>2027</v>
      </c>
      <c r="I2086" s="4" t="s">
        <v>537</v>
      </c>
      <c r="J2086" s="4" t="s">
        <v>105</v>
      </c>
      <c r="K2086" s="4" t="s">
        <v>77</v>
      </c>
      <c r="L2086" s="4">
        <v>89</v>
      </c>
      <c r="M2086" s="4" t="s">
        <v>69</v>
      </c>
      <c r="N2086" s="4">
        <v>4</v>
      </c>
      <c r="O2086" s="6" t="s">
        <v>7100</v>
      </c>
      <c r="P2086" s="6" t="s">
        <v>7101</v>
      </c>
      <c r="Q2086" s="6" t="s">
        <v>7102</v>
      </c>
      <c r="R2086" s="4">
        <v>355</v>
      </c>
      <c r="S2086" s="4">
        <v>80</v>
      </c>
      <c r="T2086" s="4">
        <v>82</v>
      </c>
      <c r="U2086" s="4">
        <v>47</v>
      </c>
      <c r="V2086" s="4">
        <v>87</v>
      </c>
      <c r="W2086" s="4">
        <v>59</v>
      </c>
      <c r="X2086" s="4">
        <v>411</v>
      </c>
      <c r="Y2086" s="4">
        <v>88</v>
      </c>
      <c r="Z2086" s="4">
        <v>82</v>
      </c>
      <c r="AA2086" s="4">
        <v>68</v>
      </c>
      <c r="AB2086" s="4">
        <v>82</v>
      </c>
      <c r="AC2086" s="4">
        <v>91</v>
      </c>
      <c r="AD2086" s="4">
        <v>427</v>
      </c>
      <c r="AE2086" s="4">
        <v>86</v>
      </c>
      <c r="AF2086" s="4">
        <v>78</v>
      </c>
      <c r="AG2086" s="4">
        <v>91</v>
      </c>
      <c r="AH2086" s="4">
        <v>81</v>
      </c>
      <c r="AI2086" s="4">
        <v>91</v>
      </c>
      <c r="AJ2086" s="4">
        <v>363</v>
      </c>
      <c r="AK2086" s="4">
        <v>87</v>
      </c>
      <c r="AL2086" s="4">
        <v>63</v>
      </c>
      <c r="AM2086" s="4">
        <v>83</v>
      </c>
      <c r="AN2086" s="4">
        <v>47</v>
      </c>
      <c r="AO2086" s="4">
        <v>83</v>
      </c>
      <c r="AP2086" s="4">
        <v>358</v>
      </c>
      <c r="AQ2086" s="4">
        <v>64</v>
      </c>
      <c r="AR2086" s="4">
        <v>59</v>
      </c>
      <c r="AS2086" s="4">
        <v>85</v>
      </c>
      <c r="AT2086" s="4">
        <v>86</v>
      </c>
      <c r="AU2086" s="4">
        <v>64</v>
      </c>
      <c r="AV2086" s="4">
        <v>86</v>
      </c>
      <c r="AW2086" s="4">
        <v>166</v>
      </c>
      <c r="AX2086" s="4">
        <v>60</v>
      </c>
      <c r="AY2086" s="4">
        <v>59</v>
      </c>
      <c r="AZ2086" s="4">
        <v>47</v>
      </c>
      <c r="BA2086" s="4">
        <v>52</v>
      </c>
      <c r="BB2086" s="4">
        <v>8</v>
      </c>
      <c r="BC2086" s="4">
        <v>15</v>
      </c>
      <c r="BD2086" s="4">
        <v>6</v>
      </c>
      <c r="BE2086" s="4">
        <v>10</v>
      </c>
      <c r="BF2086" s="4">
        <v>13</v>
      </c>
      <c r="BG2086" s="4">
        <v>2132</v>
      </c>
      <c r="BH2086" s="4">
        <v>452</v>
      </c>
      <c r="BI2086" s="4">
        <v>3</v>
      </c>
      <c r="BJ2086" s="4">
        <v>82</v>
      </c>
      <c r="BK2086" s="4">
        <v>81</v>
      </c>
      <c r="BL2086" s="4">
        <v>83</v>
      </c>
      <c r="BM2086" s="4">
        <v>89</v>
      </c>
      <c r="BN2086" s="4">
        <v>57</v>
      </c>
    </row>
    <row r="2087" spans="1:66" ht="30" customHeight="1" x14ac:dyDescent="0.25">
      <c r="A2087" s="15" t="s">
        <v>3456</v>
      </c>
      <c r="B2087" s="4">
        <v>28</v>
      </c>
      <c r="C2087" s="4">
        <v>78</v>
      </c>
      <c r="D2087" s="4">
        <v>78</v>
      </c>
      <c r="E2087" s="5" t="s">
        <v>3457</v>
      </c>
      <c r="F2087" s="5" t="str">
        <f t="shared" si="176"/>
        <v>Lens</v>
      </c>
      <c r="G2087" s="25" t="str">
        <f t="shared" si="177"/>
        <v>2021 ~ 2028</v>
      </c>
      <c r="H2087" s="5" t="str">
        <f t="shared" si="180"/>
        <v>2028</v>
      </c>
      <c r="I2087" s="4" t="s">
        <v>97</v>
      </c>
      <c r="J2087" s="4" t="s">
        <v>98</v>
      </c>
      <c r="K2087" s="4" t="s">
        <v>68</v>
      </c>
      <c r="L2087" s="4">
        <v>78</v>
      </c>
      <c r="M2087" s="4" t="s">
        <v>415</v>
      </c>
      <c r="N2087" s="4">
        <v>0</v>
      </c>
      <c r="O2087" s="6" t="s">
        <v>7247</v>
      </c>
      <c r="P2087" s="6" t="s">
        <v>7023</v>
      </c>
      <c r="Q2087" s="6" t="s">
        <v>7248</v>
      </c>
      <c r="R2087" s="4">
        <v>357</v>
      </c>
      <c r="S2087" s="4">
        <v>78</v>
      </c>
      <c r="T2087" s="4">
        <v>71</v>
      </c>
      <c r="U2087" s="4">
        <v>59</v>
      </c>
      <c r="V2087" s="4">
        <v>77</v>
      </c>
      <c r="W2087" s="4">
        <v>72</v>
      </c>
      <c r="X2087" s="4">
        <v>358</v>
      </c>
      <c r="Y2087" s="4">
        <v>76</v>
      </c>
      <c r="Z2087" s="4">
        <v>71</v>
      </c>
      <c r="AA2087" s="4">
        <v>62</v>
      </c>
      <c r="AB2087" s="4">
        <v>72</v>
      </c>
      <c r="AC2087" s="4">
        <v>77</v>
      </c>
      <c r="AD2087" s="4">
        <v>404</v>
      </c>
      <c r="AE2087" s="4" t="s">
        <v>2900</v>
      </c>
      <c r="AF2087" s="4" t="s">
        <v>3458</v>
      </c>
      <c r="AG2087" s="4">
        <v>75</v>
      </c>
      <c r="AH2087" s="4">
        <v>77</v>
      </c>
      <c r="AI2087" s="4">
        <v>75</v>
      </c>
      <c r="AJ2087" s="4">
        <v>378</v>
      </c>
      <c r="AK2087" s="4">
        <v>73</v>
      </c>
      <c r="AL2087" s="4">
        <v>79</v>
      </c>
      <c r="AM2087" s="4">
        <v>84</v>
      </c>
      <c r="AN2087" s="4">
        <v>70</v>
      </c>
      <c r="AO2087" s="4">
        <v>72</v>
      </c>
      <c r="AP2087" s="4">
        <v>365</v>
      </c>
      <c r="AQ2087" s="4">
        <v>69</v>
      </c>
      <c r="AR2087" s="4">
        <v>70</v>
      </c>
      <c r="AS2087" s="4">
        <v>74</v>
      </c>
      <c r="AT2087" s="4">
        <v>76</v>
      </c>
      <c r="AU2087" s="4">
        <v>76</v>
      </c>
      <c r="AV2087" s="4">
        <v>78</v>
      </c>
      <c r="AW2087" s="4">
        <v>206</v>
      </c>
      <c r="AX2087" s="4">
        <v>68</v>
      </c>
      <c r="AY2087" s="4">
        <v>70</v>
      </c>
      <c r="AZ2087" s="4">
        <v>68</v>
      </c>
      <c r="BA2087" s="4">
        <v>53</v>
      </c>
      <c r="BB2087" s="4">
        <v>7</v>
      </c>
      <c r="BC2087" s="4">
        <v>14</v>
      </c>
      <c r="BD2087" s="4">
        <v>13</v>
      </c>
      <c r="BE2087" s="4">
        <v>8</v>
      </c>
      <c r="BF2087" s="4">
        <v>11</v>
      </c>
      <c r="BG2087" s="4">
        <v>2121</v>
      </c>
      <c r="BH2087" s="4">
        <v>453</v>
      </c>
      <c r="BI2087" s="4">
        <v>2</v>
      </c>
      <c r="BJ2087" s="4">
        <v>88</v>
      </c>
      <c r="BK2087" s="4">
        <v>72</v>
      </c>
      <c r="BL2087" s="4">
        <v>75</v>
      </c>
      <c r="BM2087" s="4">
        <v>76</v>
      </c>
      <c r="BN2087" s="4">
        <v>68</v>
      </c>
    </row>
    <row r="2088" spans="1:66" ht="30" customHeight="1" x14ac:dyDescent="0.25">
      <c r="A2088" s="15" t="s">
        <v>3591</v>
      </c>
      <c r="B2088" s="4">
        <v>31</v>
      </c>
      <c r="C2088" s="4">
        <v>81</v>
      </c>
      <c r="D2088" s="4">
        <v>81</v>
      </c>
      <c r="E2088" s="5" t="s">
        <v>1441</v>
      </c>
      <c r="F2088" s="5" t="str">
        <f t="shared" si="176"/>
        <v>Girona</v>
      </c>
      <c r="G2088" s="25" t="str">
        <f t="shared" si="177"/>
        <v>2023 ~ 2027</v>
      </c>
      <c r="H2088" s="5" t="str">
        <f t="shared" si="180"/>
        <v>2027</v>
      </c>
      <c r="I2088" s="4" t="s">
        <v>852</v>
      </c>
      <c r="J2088" s="4" t="s">
        <v>213</v>
      </c>
      <c r="K2088" s="4" t="s">
        <v>68</v>
      </c>
      <c r="L2088" s="4">
        <v>81</v>
      </c>
      <c r="M2088" s="4" t="s">
        <v>508</v>
      </c>
      <c r="N2088" s="4">
        <v>0</v>
      </c>
      <c r="O2088" s="6" t="s">
        <v>7075</v>
      </c>
      <c r="P2088" s="6" t="s">
        <v>7267</v>
      </c>
      <c r="Q2088" s="6" t="s">
        <v>7446</v>
      </c>
      <c r="R2088" s="4">
        <v>111</v>
      </c>
      <c r="S2088" s="4">
        <v>23</v>
      </c>
      <c r="T2088" s="4">
        <v>12</v>
      </c>
      <c r="U2088" s="4">
        <v>14</v>
      </c>
      <c r="V2088" s="4">
        <v>49</v>
      </c>
      <c r="W2088" s="4">
        <v>13</v>
      </c>
      <c r="X2088" s="4">
        <v>157</v>
      </c>
      <c r="Y2088" s="4">
        <v>20</v>
      </c>
      <c r="Z2088" s="4">
        <v>31</v>
      </c>
      <c r="AA2088" s="4">
        <v>21</v>
      </c>
      <c r="AB2088" s="4">
        <v>54</v>
      </c>
      <c r="AC2088" s="4">
        <v>31</v>
      </c>
      <c r="AD2088" s="4">
        <v>316</v>
      </c>
      <c r="AE2088" s="4">
        <v>57</v>
      </c>
      <c r="AF2088" s="4">
        <v>56</v>
      </c>
      <c r="AG2088" s="4">
        <v>65</v>
      </c>
      <c r="AH2088" s="4">
        <v>78</v>
      </c>
      <c r="AI2088" s="4">
        <v>60</v>
      </c>
      <c r="AJ2088" s="4">
        <v>241</v>
      </c>
      <c r="AK2088" s="4">
        <v>59</v>
      </c>
      <c r="AL2088" s="4">
        <v>66</v>
      </c>
      <c r="AM2088" s="4">
        <v>42</v>
      </c>
      <c r="AN2088" s="4">
        <v>55</v>
      </c>
      <c r="AO2088" s="4">
        <v>19</v>
      </c>
      <c r="AP2088" s="4">
        <v>178</v>
      </c>
      <c r="AQ2088" s="4">
        <v>40</v>
      </c>
      <c r="AR2088" s="4">
        <v>19</v>
      </c>
      <c r="AS2088" s="4">
        <v>15</v>
      </c>
      <c r="AT2088" s="4">
        <v>64</v>
      </c>
      <c r="AU2088" s="4">
        <v>40</v>
      </c>
      <c r="AV2088" s="4">
        <v>61</v>
      </c>
      <c r="AW2088" s="4">
        <v>58</v>
      </c>
      <c r="AX2088" s="4">
        <v>23</v>
      </c>
      <c r="AY2088" s="4">
        <v>21</v>
      </c>
      <c r="AZ2088" s="4">
        <v>14</v>
      </c>
      <c r="BA2088" s="4">
        <v>400</v>
      </c>
      <c r="BB2088" s="4">
        <v>80</v>
      </c>
      <c r="BC2088" s="4">
        <v>80</v>
      </c>
      <c r="BD2088" s="4">
        <v>79</v>
      </c>
      <c r="BE2088" s="4">
        <v>80</v>
      </c>
      <c r="BF2088" s="4">
        <v>81</v>
      </c>
      <c r="BG2088" s="4">
        <v>1461</v>
      </c>
      <c r="BH2088" s="4">
        <v>457</v>
      </c>
      <c r="BI2088" s="4">
        <v>1</v>
      </c>
      <c r="BJ2088" s="4">
        <v>80</v>
      </c>
      <c r="BK2088" s="4">
        <v>80</v>
      </c>
      <c r="BL2088" s="4">
        <v>79</v>
      </c>
      <c r="BM2088" s="4">
        <v>81</v>
      </c>
      <c r="BN2088" s="4">
        <v>57</v>
      </c>
    </row>
    <row r="2089" spans="1:66" ht="30" customHeight="1" x14ac:dyDescent="0.25">
      <c r="A2089" s="15" t="s">
        <v>7974</v>
      </c>
      <c r="B2089" s="4">
        <v>32</v>
      </c>
      <c r="C2089" s="4">
        <v>80</v>
      </c>
      <c r="D2089" s="4">
        <v>80</v>
      </c>
      <c r="E2089" s="5" t="s">
        <v>2666</v>
      </c>
      <c r="F2089" s="5" t="str">
        <f t="shared" si="176"/>
        <v>Brighton &amp; Hove Albion</v>
      </c>
      <c r="G2089" s="25" t="str">
        <f t="shared" si="177"/>
        <v>2017 ~ 2025</v>
      </c>
      <c r="H2089" s="5" t="str">
        <f t="shared" si="180"/>
        <v>2025</v>
      </c>
      <c r="I2089" s="4" t="s">
        <v>426</v>
      </c>
      <c r="J2089" s="4" t="s">
        <v>253</v>
      </c>
      <c r="K2089" s="4" t="s">
        <v>68</v>
      </c>
      <c r="L2089" s="4">
        <v>80</v>
      </c>
      <c r="M2089" s="4" t="s">
        <v>195</v>
      </c>
      <c r="N2089" s="4">
        <v>0</v>
      </c>
      <c r="O2089" s="6" t="s">
        <v>7270</v>
      </c>
      <c r="P2089" s="6" t="s">
        <v>7098</v>
      </c>
      <c r="Q2089" s="6" t="s">
        <v>7077</v>
      </c>
      <c r="R2089" s="4">
        <v>362</v>
      </c>
      <c r="S2089" s="4">
        <v>84</v>
      </c>
      <c r="T2089" s="4">
        <v>75</v>
      </c>
      <c r="U2089" s="4">
        <v>53</v>
      </c>
      <c r="V2089" s="4">
        <v>83</v>
      </c>
      <c r="W2089" s="4">
        <v>67</v>
      </c>
      <c r="X2089" s="4">
        <v>406</v>
      </c>
      <c r="Y2089" s="4">
        <v>80</v>
      </c>
      <c r="Z2089" s="4">
        <v>85</v>
      </c>
      <c r="AA2089" s="4">
        <v>77</v>
      </c>
      <c r="AB2089" s="4">
        <v>82</v>
      </c>
      <c r="AC2089" s="4">
        <v>82</v>
      </c>
      <c r="AD2089" s="4">
        <v>321</v>
      </c>
      <c r="AE2089" s="4">
        <v>55</v>
      </c>
      <c r="AF2089" s="4">
        <v>50</v>
      </c>
      <c r="AG2089" s="4">
        <v>67</v>
      </c>
      <c r="AH2089" s="4">
        <v>83</v>
      </c>
      <c r="AI2089" s="4">
        <v>66</v>
      </c>
      <c r="AJ2089" s="4">
        <v>373</v>
      </c>
      <c r="AK2089" s="4">
        <v>78</v>
      </c>
      <c r="AL2089" s="4">
        <v>62</v>
      </c>
      <c r="AM2089" s="4">
        <v>85</v>
      </c>
      <c r="AN2089" s="4">
        <v>68</v>
      </c>
      <c r="AO2089" s="4">
        <v>80</v>
      </c>
      <c r="AP2089" s="4">
        <v>367</v>
      </c>
      <c r="AQ2089" s="4">
        <v>69</v>
      </c>
      <c r="AR2089" s="4">
        <v>62</v>
      </c>
      <c r="AS2089" s="4">
        <v>80</v>
      </c>
      <c r="AT2089" s="4">
        <v>84</v>
      </c>
      <c r="AU2089" s="4">
        <v>72</v>
      </c>
      <c r="AV2089" s="4">
        <v>84</v>
      </c>
      <c r="AW2089" s="4">
        <v>202</v>
      </c>
      <c r="AX2089" s="4">
        <v>70</v>
      </c>
      <c r="AY2089" s="4" t="s">
        <v>468</v>
      </c>
      <c r="AZ2089" s="4" t="s">
        <v>368</v>
      </c>
      <c r="BA2089" s="4">
        <v>65</v>
      </c>
      <c r="BB2089" s="4">
        <v>8</v>
      </c>
      <c r="BC2089" s="4">
        <v>15</v>
      </c>
      <c r="BD2089" s="4">
        <v>15</v>
      </c>
      <c r="BE2089" s="4">
        <v>16</v>
      </c>
      <c r="BF2089" s="4">
        <v>11</v>
      </c>
      <c r="BG2089" s="4">
        <v>2096</v>
      </c>
      <c r="BH2089" s="4">
        <v>427</v>
      </c>
      <c r="BI2089" s="4">
        <v>2</v>
      </c>
      <c r="BJ2089" s="4">
        <v>52</v>
      </c>
      <c r="BK2089" s="4">
        <v>76</v>
      </c>
      <c r="BL2089" s="4">
        <v>83</v>
      </c>
      <c r="BM2089" s="4">
        <v>79</v>
      </c>
      <c r="BN2089" s="4">
        <v>65</v>
      </c>
    </row>
    <row r="2090" spans="1:66" ht="30" customHeight="1" x14ac:dyDescent="0.25">
      <c r="A2090" s="15" t="s">
        <v>7785</v>
      </c>
      <c r="B2090" s="4">
        <v>33</v>
      </c>
      <c r="C2090" s="4">
        <v>82</v>
      </c>
      <c r="D2090" s="4">
        <v>82</v>
      </c>
      <c r="E2090" s="5" t="s">
        <v>5876</v>
      </c>
      <c r="F2090" s="5" t="str">
        <f t="shared" si="176"/>
        <v>RB Leipzig</v>
      </c>
      <c r="G2090" s="25" t="str">
        <f t="shared" si="177"/>
        <v>2015 ~ 2025</v>
      </c>
      <c r="H2090" s="5" t="str">
        <f t="shared" si="180"/>
        <v>2025</v>
      </c>
      <c r="I2090" s="4" t="s">
        <v>183</v>
      </c>
      <c r="J2090" s="4" t="s">
        <v>377</v>
      </c>
      <c r="K2090" s="4" t="s">
        <v>68</v>
      </c>
      <c r="L2090" s="4">
        <v>82</v>
      </c>
      <c r="M2090" s="4" t="s">
        <v>508</v>
      </c>
      <c r="N2090" s="4">
        <v>0</v>
      </c>
      <c r="O2090" s="6" t="s">
        <v>7058</v>
      </c>
      <c r="P2090" s="6" t="s">
        <v>7488</v>
      </c>
      <c r="Q2090" s="6" t="s">
        <v>6968</v>
      </c>
      <c r="R2090" s="4">
        <v>94</v>
      </c>
      <c r="S2090" s="4">
        <v>16</v>
      </c>
      <c r="T2090" s="4">
        <v>10</v>
      </c>
      <c r="U2090" s="4">
        <v>23</v>
      </c>
      <c r="V2090" s="4">
        <v>35</v>
      </c>
      <c r="W2090" s="4">
        <v>10</v>
      </c>
      <c r="X2090" s="4">
        <v>104</v>
      </c>
      <c r="Y2090" s="4">
        <v>19</v>
      </c>
      <c r="Z2090" s="4">
        <v>18</v>
      </c>
      <c r="AA2090" s="4">
        <v>11</v>
      </c>
      <c r="AB2090" s="4">
        <v>31</v>
      </c>
      <c r="AC2090" s="4">
        <v>25</v>
      </c>
      <c r="AD2090" s="4">
        <v>248</v>
      </c>
      <c r="AE2090" s="4">
        <v>42</v>
      </c>
      <c r="AF2090" s="4">
        <v>44</v>
      </c>
      <c r="AG2090" s="4">
        <v>41</v>
      </c>
      <c r="AH2090" s="4">
        <v>79</v>
      </c>
      <c r="AI2090" s="4">
        <v>42</v>
      </c>
      <c r="AJ2090" s="4">
        <v>251</v>
      </c>
      <c r="AK2090" s="4">
        <v>56</v>
      </c>
      <c r="AL2090" s="4">
        <v>72</v>
      </c>
      <c r="AM2090" s="4">
        <v>37</v>
      </c>
      <c r="AN2090" s="4">
        <v>74</v>
      </c>
      <c r="AO2090" s="4">
        <v>12</v>
      </c>
      <c r="AP2090" s="4">
        <v>136</v>
      </c>
      <c r="AQ2090" s="4">
        <v>34</v>
      </c>
      <c r="AR2090" s="4">
        <v>23</v>
      </c>
      <c r="AS2090" s="4">
        <v>11</v>
      </c>
      <c r="AT2090" s="4">
        <v>44</v>
      </c>
      <c r="AU2090" s="4">
        <v>24</v>
      </c>
      <c r="AV2090" s="4">
        <v>45</v>
      </c>
      <c r="AW2090" s="4">
        <v>61</v>
      </c>
      <c r="AX2090" s="4">
        <v>25</v>
      </c>
      <c r="AY2090" s="4">
        <v>16</v>
      </c>
      <c r="AZ2090" s="4">
        <v>20</v>
      </c>
      <c r="BA2090" s="4">
        <v>403</v>
      </c>
      <c r="BB2090" s="4">
        <v>82</v>
      </c>
      <c r="BC2090" s="4">
        <v>82</v>
      </c>
      <c r="BD2090" s="4">
        <v>75</v>
      </c>
      <c r="BE2090" s="4">
        <v>83</v>
      </c>
      <c r="BF2090" s="4">
        <v>81</v>
      </c>
      <c r="BG2090" s="4">
        <v>1297</v>
      </c>
      <c r="BH2090" s="4">
        <v>446</v>
      </c>
      <c r="BI2090" s="4">
        <v>3</v>
      </c>
      <c r="BJ2090" s="4">
        <v>82</v>
      </c>
      <c r="BK2090" s="4">
        <v>82</v>
      </c>
      <c r="BL2090" s="4">
        <v>75</v>
      </c>
      <c r="BM2090" s="4">
        <v>81</v>
      </c>
      <c r="BN2090" s="4">
        <v>43</v>
      </c>
    </row>
    <row r="2091" spans="1:66" ht="30" customHeight="1" x14ac:dyDescent="0.25">
      <c r="A2091" s="15" t="s">
        <v>6455</v>
      </c>
      <c r="B2091" s="4">
        <v>21</v>
      </c>
      <c r="C2091" s="4">
        <v>79</v>
      </c>
      <c r="D2091" s="4">
        <v>86</v>
      </c>
      <c r="E2091" s="5" t="s">
        <v>554</v>
      </c>
      <c r="F2091" s="5" t="str">
        <f t="shared" si="176"/>
        <v>Bayer 04 Leverkusen</v>
      </c>
      <c r="G2091" s="25" t="str">
        <f t="shared" si="177"/>
        <v>2021 ~ 2027</v>
      </c>
      <c r="H2091" s="5" t="str">
        <f t="shared" si="180"/>
        <v>2027</v>
      </c>
      <c r="I2091" s="4" t="s">
        <v>283</v>
      </c>
      <c r="J2091" s="4" t="s">
        <v>139</v>
      </c>
      <c r="K2091" s="4" t="s">
        <v>77</v>
      </c>
      <c r="L2091" s="4">
        <v>81</v>
      </c>
      <c r="M2091" s="4" t="s">
        <v>189</v>
      </c>
      <c r="N2091" s="4">
        <v>7</v>
      </c>
      <c r="O2091" s="6" t="s">
        <v>6948</v>
      </c>
      <c r="P2091" s="6" t="s">
        <v>7023</v>
      </c>
      <c r="Q2091" s="6" t="s">
        <v>7043</v>
      </c>
      <c r="R2091" s="4">
        <v>284</v>
      </c>
      <c r="S2091" s="4">
        <v>55</v>
      </c>
      <c r="T2091" s="4">
        <v>40</v>
      </c>
      <c r="U2091" s="4">
        <v>78</v>
      </c>
      <c r="V2091" s="4">
        <v>78</v>
      </c>
      <c r="W2091" s="4">
        <v>33</v>
      </c>
      <c r="X2091" s="4">
        <v>305</v>
      </c>
      <c r="Y2091" s="4">
        <v>70</v>
      </c>
      <c r="Z2091" s="4">
        <v>56</v>
      </c>
      <c r="AA2091" s="4">
        <v>32</v>
      </c>
      <c r="AB2091" s="4">
        <v>74</v>
      </c>
      <c r="AC2091" s="4">
        <v>73</v>
      </c>
      <c r="AD2091" s="4">
        <v>385</v>
      </c>
      <c r="AE2091" s="4">
        <v>79</v>
      </c>
      <c r="AF2091" s="4">
        <v>85</v>
      </c>
      <c r="AG2091" s="4">
        <v>75</v>
      </c>
      <c r="AH2091" s="4">
        <v>78</v>
      </c>
      <c r="AI2091" s="4">
        <v>68</v>
      </c>
      <c r="AJ2091" s="4">
        <v>320</v>
      </c>
      <c r="AK2091" s="4">
        <v>50</v>
      </c>
      <c r="AL2091" s="4">
        <v>88</v>
      </c>
      <c r="AM2091" s="4">
        <v>74</v>
      </c>
      <c r="AN2091" s="4">
        <v>77</v>
      </c>
      <c r="AO2091" s="4">
        <v>31</v>
      </c>
      <c r="AP2091" s="4">
        <v>298</v>
      </c>
      <c r="AQ2091" s="4">
        <v>80</v>
      </c>
      <c r="AR2091" s="4">
        <v>77</v>
      </c>
      <c r="AS2091" s="4">
        <v>55</v>
      </c>
      <c r="AT2091" s="4">
        <v>53</v>
      </c>
      <c r="AU2091" s="4">
        <v>33</v>
      </c>
      <c r="AV2091" s="4">
        <v>76</v>
      </c>
      <c r="AW2091" s="4">
        <v>242</v>
      </c>
      <c r="AX2091" s="4">
        <v>79</v>
      </c>
      <c r="AY2091" s="4">
        <v>79</v>
      </c>
      <c r="AZ2091" s="4">
        <v>84</v>
      </c>
      <c r="BA2091" s="4">
        <v>49</v>
      </c>
      <c r="BB2091" s="4">
        <v>9</v>
      </c>
      <c r="BC2091" s="4">
        <v>15</v>
      </c>
      <c r="BD2091" s="4">
        <v>10</v>
      </c>
      <c r="BE2091" s="4">
        <v>6</v>
      </c>
      <c r="BF2091" s="4">
        <v>9</v>
      </c>
      <c r="BG2091" s="4">
        <v>1883</v>
      </c>
      <c r="BH2091" s="4">
        <v>414</v>
      </c>
      <c r="BI2091" s="4">
        <v>2</v>
      </c>
      <c r="BJ2091" s="4">
        <v>82</v>
      </c>
      <c r="BK2091" s="4">
        <v>40</v>
      </c>
      <c r="BL2091" s="4">
        <v>64</v>
      </c>
      <c r="BM2091" s="4">
        <v>72</v>
      </c>
      <c r="BN2091" s="4">
        <v>79</v>
      </c>
    </row>
    <row r="2092" spans="1:66" ht="30" customHeight="1" x14ac:dyDescent="0.25">
      <c r="A2092" s="15" t="s">
        <v>6691</v>
      </c>
      <c r="B2092" s="4">
        <v>27</v>
      </c>
      <c r="C2092" s="4">
        <v>82</v>
      </c>
      <c r="D2092" s="4">
        <v>83</v>
      </c>
      <c r="E2092" s="5" t="s">
        <v>2166</v>
      </c>
      <c r="F2092" s="5" t="str">
        <f t="shared" si="176"/>
        <v>Tottenham Hotspur</v>
      </c>
      <c r="G2092" s="25" t="str">
        <f t="shared" si="177"/>
        <v>2020 ~ 2025</v>
      </c>
      <c r="H2092" s="5" t="str">
        <f t="shared" si="180"/>
        <v>2025</v>
      </c>
      <c r="I2092" s="4" t="s">
        <v>212</v>
      </c>
      <c r="J2092" s="4" t="s">
        <v>612</v>
      </c>
      <c r="K2092" s="4" t="s">
        <v>68</v>
      </c>
      <c r="L2092" s="4">
        <v>82</v>
      </c>
      <c r="M2092" s="4" t="s">
        <v>229</v>
      </c>
      <c r="N2092" s="4">
        <v>1</v>
      </c>
      <c r="O2092" s="6" t="s">
        <v>6921</v>
      </c>
      <c r="P2092" s="6" t="s">
        <v>6981</v>
      </c>
      <c r="Q2092" s="6" t="s">
        <v>7380</v>
      </c>
      <c r="R2092" s="4">
        <v>347</v>
      </c>
      <c r="S2092" s="4">
        <v>68</v>
      </c>
      <c r="T2092" s="4">
        <v>68</v>
      </c>
      <c r="U2092" s="4">
        <v>65</v>
      </c>
      <c r="V2092" s="4">
        <v>82</v>
      </c>
      <c r="W2092" s="4">
        <v>64</v>
      </c>
      <c r="X2092" s="4">
        <v>383</v>
      </c>
      <c r="Y2092" s="4">
        <v>76</v>
      </c>
      <c r="Z2092" s="4">
        <v>70</v>
      </c>
      <c r="AA2092" s="4">
        <v>74</v>
      </c>
      <c r="AB2092" s="4">
        <v>83</v>
      </c>
      <c r="AC2092" s="4">
        <v>80</v>
      </c>
      <c r="AD2092" s="4">
        <v>316</v>
      </c>
      <c r="AE2092" s="4">
        <v>56</v>
      </c>
      <c r="AF2092" s="4">
        <v>54</v>
      </c>
      <c r="AG2092" s="4">
        <v>60</v>
      </c>
      <c r="AH2092" s="4">
        <v>81</v>
      </c>
      <c r="AI2092" s="4">
        <v>65</v>
      </c>
      <c r="AJ2092" s="4">
        <v>398</v>
      </c>
      <c r="AK2092" s="4">
        <v>85</v>
      </c>
      <c r="AL2092" s="4">
        <v>72</v>
      </c>
      <c r="AM2092" s="4">
        <v>84</v>
      </c>
      <c r="AN2092" s="4">
        <v>78</v>
      </c>
      <c r="AO2092" s="4">
        <v>79</v>
      </c>
      <c r="AP2092" s="4">
        <v>369</v>
      </c>
      <c r="AQ2092" s="4">
        <v>88</v>
      </c>
      <c r="AR2092" s="4">
        <v>83</v>
      </c>
      <c r="AS2092" s="4">
        <v>69</v>
      </c>
      <c r="AT2092" s="4">
        <v>73</v>
      </c>
      <c r="AU2092" s="4">
        <v>56</v>
      </c>
      <c r="AV2092" s="4">
        <v>80</v>
      </c>
      <c r="AW2092" s="4">
        <v>234</v>
      </c>
      <c r="AX2092" s="4">
        <v>80</v>
      </c>
      <c r="AY2092" s="4">
        <v>81</v>
      </c>
      <c r="AZ2092" s="4">
        <v>73</v>
      </c>
      <c r="BA2092" s="4">
        <v>50</v>
      </c>
      <c r="BB2092" s="4">
        <v>9</v>
      </c>
      <c r="BC2092" s="4">
        <v>7</v>
      </c>
      <c r="BD2092" s="4">
        <v>12</v>
      </c>
      <c r="BE2092" s="4">
        <v>11</v>
      </c>
      <c r="BF2092" s="4">
        <v>11</v>
      </c>
      <c r="BG2092" s="4">
        <v>2097</v>
      </c>
      <c r="BH2092" s="4">
        <v>441</v>
      </c>
      <c r="BI2092" s="4">
        <v>2</v>
      </c>
      <c r="BJ2092" s="4">
        <v>55</v>
      </c>
      <c r="BK2092" s="4">
        <v>73</v>
      </c>
      <c r="BL2092" s="4">
        <v>77</v>
      </c>
      <c r="BM2092" s="4">
        <v>76</v>
      </c>
      <c r="BN2092" s="4">
        <v>79</v>
      </c>
    </row>
    <row r="2093" spans="1:66" ht="30" customHeight="1" x14ac:dyDescent="0.25">
      <c r="A2093" s="15" t="s">
        <v>6616</v>
      </c>
      <c r="B2093" s="4">
        <v>30</v>
      </c>
      <c r="C2093" s="4">
        <v>70</v>
      </c>
      <c r="D2093" s="4">
        <v>70</v>
      </c>
      <c r="E2093" s="5" t="s">
        <v>3568</v>
      </c>
      <c r="F2093" s="5" t="str">
        <f t="shared" si="176"/>
        <v>Manchester United</v>
      </c>
      <c r="G2093" s="25" t="str">
        <f t="shared" si="177"/>
        <v>2011 ~ 2023</v>
      </c>
      <c r="H2093" s="5" t="str">
        <f t="shared" si="180"/>
        <v>2023</v>
      </c>
      <c r="I2093" s="4" t="s">
        <v>337</v>
      </c>
      <c r="J2093" s="4" t="s">
        <v>147</v>
      </c>
      <c r="K2093" s="4" t="s">
        <v>68</v>
      </c>
      <c r="L2093" s="4">
        <v>70</v>
      </c>
      <c r="M2093" s="4" t="s">
        <v>189</v>
      </c>
      <c r="N2093" s="4">
        <v>0</v>
      </c>
      <c r="O2093" s="6" t="s">
        <v>7351</v>
      </c>
      <c r="P2093" s="6" t="s">
        <v>6931</v>
      </c>
      <c r="Q2093" s="6" t="s">
        <v>7093</v>
      </c>
      <c r="R2093" s="4">
        <v>288</v>
      </c>
      <c r="S2093" s="4">
        <v>52</v>
      </c>
      <c r="T2093" s="4">
        <v>44</v>
      </c>
      <c r="U2093" s="4">
        <v>74</v>
      </c>
      <c r="V2093" s="4">
        <v>69</v>
      </c>
      <c r="W2093" s="4">
        <v>49</v>
      </c>
      <c r="X2093" s="4">
        <v>243</v>
      </c>
      <c r="Y2093" s="4">
        <v>53</v>
      </c>
      <c r="Z2093" s="4">
        <v>38</v>
      </c>
      <c r="AA2093" s="4">
        <v>35</v>
      </c>
      <c r="AB2093" s="4">
        <v>63</v>
      </c>
      <c r="AC2093" s="4">
        <v>54</v>
      </c>
      <c r="AD2093" s="4">
        <v>225</v>
      </c>
      <c r="AE2093" s="4">
        <v>34</v>
      </c>
      <c r="AF2093" s="4">
        <v>33</v>
      </c>
      <c r="AG2093" s="4">
        <v>50</v>
      </c>
      <c r="AH2093" s="4">
        <v>60</v>
      </c>
      <c r="AI2093" s="4">
        <v>48</v>
      </c>
      <c r="AJ2093" s="4">
        <v>289</v>
      </c>
      <c r="AK2093" s="4">
        <v>68</v>
      </c>
      <c r="AL2093" s="4">
        <v>75</v>
      </c>
      <c r="AM2093" s="4">
        <v>26</v>
      </c>
      <c r="AN2093" s="4">
        <v>71</v>
      </c>
      <c r="AO2093" s="4">
        <v>49</v>
      </c>
      <c r="AP2093" s="4">
        <v>296</v>
      </c>
      <c r="AQ2093" s="4">
        <v>82</v>
      </c>
      <c r="AR2093" s="4">
        <v>72</v>
      </c>
      <c r="AS2093" s="4">
        <v>42</v>
      </c>
      <c r="AT2093" s="4">
        <v>50</v>
      </c>
      <c r="AU2093" s="4">
        <v>50</v>
      </c>
      <c r="AV2093" s="4">
        <v>58</v>
      </c>
      <c r="AW2093" s="4">
        <v>214</v>
      </c>
      <c r="AX2093" s="4">
        <v>71</v>
      </c>
      <c r="AY2093" s="4">
        <v>72</v>
      </c>
      <c r="AZ2093" s="4">
        <v>71</v>
      </c>
      <c r="BA2093" s="4">
        <v>51</v>
      </c>
      <c r="BB2093" s="4">
        <v>10</v>
      </c>
      <c r="BC2093" s="4">
        <v>8</v>
      </c>
      <c r="BD2093" s="4">
        <v>6</v>
      </c>
      <c r="BE2093" s="4">
        <v>16</v>
      </c>
      <c r="BF2093" s="4">
        <v>11</v>
      </c>
      <c r="BG2093" s="4">
        <v>1606</v>
      </c>
      <c r="BH2093" s="4">
        <v>328</v>
      </c>
      <c r="BI2093" s="4">
        <v>2</v>
      </c>
      <c r="BJ2093" s="4">
        <v>33</v>
      </c>
      <c r="BK2093" s="4">
        <v>50</v>
      </c>
      <c r="BL2093" s="4">
        <v>58</v>
      </c>
      <c r="BM2093" s="4">
        <v>53</v>
      </c>
      <c r="BN2093" s="4">
        <v>72</v>
      </c>
    </row>
    <row r="2094" spans="1:66" ht="30" customHeight="1" x14ac:dyDescent="0.25">
      <c r="A2094" s="15" t="s">
        <v>5138</v>
      </c>
      <c r="B2094" s="4">
        <v>20</v>
      </c>
      <c r="C2094" s="4">
        <v>61</v>
      </c>
      <c r="D2094" s="4">
        <v>78</v>
      </c>
      <c r="E2094" s="5" t="s">
        <v>5139</v>
      </c>
      <c r="F2094" s="5" t="str">
        <f t="shared" si="176"/>
        <v>Huddersfield Town</v>
      </c>
      <c r="G2094" s="25" t="str">
        <f t="shared" si="177"/>
        <v>2020 ~ 2025</v>
      </c>
      <c r="H2094" s="5" t="str">
        <f t="shared" si="180"/>
        <v>2025</v>
      </c>
      <c r="I2094" s="4" t="s">
        <v>146</v>
      </c>
      <c r="J2094" s="4" t="s">
        <v>98</v>
      </c>
      <c r="K2094" s="4" t="s">
        <v>68</v>
      </c>
      <c r="L2094" s="4">
        <v>62</v>
      </c>
      <c r="M2094" s="4" t="s">
        <v>206</v>
      </c>
      <c r="N2094" s="4">
        <v>17</v>
      </c>
      <c r="O2094" s="6" t="s">
        <v>7590</v>
      </c>
      <c r="P2094" s="6" t="s">
        <v>6907</v>
      </c>
      <c r="Q2094" s="6" t="s">
        <v>6906</v>
      </c>
      <c r="R2094" s="4">
        <v>233</v>
      </c>
      <c r="S2094" s="4">
        <v>53</v>
      </c>
      <c r="T2094" s="4">
        <v>54</v>
      </c>
      <c r="U2094" s="4">
        <v>35</v>
      </c>
      <c r="V2094" s="4">
        <v>51</v>
      </c>
      <c r="W2094" s="4">
        <v>40</v>
      </c>
      <c r="X2094" s="4">
        <v>262</v>
      </c>
      <c r="Y2094" s="4">
        <v>67</v>
      </c>
      <c r="Z2094" s="4">
        <v>44</v>
      </c>
      <c r="AA2094" s="4">
        <v>38</v>
      </c>
      <c r="AB2094" s="4">
        <v>47</v>
      </c>
      <c r="AC2094" s="4">
        <v>66</v>
      </c>
      <c r="AD2094" s="4">
        <v>382</v>
      </c>
      <c r="AE2094" s="4">
        <v>89</v>
      </c>
      <c r="AF2094" s="4">
        <v>90</v>
      </c>
      <c r="AG2094" s="4">
        <v>76</v>
      </c>
      <c r="AH2094" s="4">
        <v>48</v>
      </c>
      <c r="AI2094" s="4">
        <v>79</v>
      </c>
      <c r="AJ2094" s="4">
        <v>263</v>
      </c>
      <c r="AK2094" s="4">
        <v>67</v>
      </c>
      <c r="AL2094" s="4">
        <v>54</v>
      </c>
      <c r="AM2094" s="4">
        <v>51</v>
      </c>
      <c r="AN2094" s="4">
        <v>48</v>
      </c>
      <c r="AO2094" s="4">
        <v>43</v>
      </c>
      <c r="AP2094" s="4">
        <v>211</v>
      </c>
      <c r="AQ2094" s="4">
        <v>38</v>
      </c>
      <c r="AR2094" s="4">
        <v>20</v>
      </c>
      <c r="AS2094" s="4">
        <v>49</v>
      </c>
      <c r="AT2094" s="4">
        <v>50</v>
      </c>
      <c r="AU2094" s="4">
        <v>54</v>
      </c>
      <c r="AV2094" s="4">
        <v>52</v>
      </c>
      <c r="AW2094" s="4">
        <v>94</v>
      </c>
      <c r="AX2094" s="4">
        <v>30</v>
      </c>
      <c r="AY2094" s="4">
        <v>31</v>
      </c>
      <c r="AZ2094" s="4">
        <v>33</v>
      </c>
      <c r="BA2094" s="4">
        <v>55</v>
      </c>
      <c r="BB2094" s="4">
        <v>15</v>
      </c>
      <c r="BC2094" s="4">
        <v>9</v>
      </c>
      <c r="BD2094" s="4">
        <v>14</v>
      </c>
      <c r="BE2094" s="4">
        <v>8</v>
      </c>
      <c r="BF2094" s="4">
        <v>9</v>
      </c>
      <c r="BG2094" s="4">
        <v>1500</v>
      </c>
      <c r="BH2094" s="4">
        <v>336</v>
      </c>
      <c r="BI2094" s="4">
        <v>1</v>
      </c>
      <c r="BJ2094" s="4">
        <v>90</v>
      </c>
      <c r="BK2094" s="4">
        <v>53</v>
      </c>
      <c r="BL2094" s="4">
        <v>50</v>
      </c>
      <c r="BM2094" s="4">
        <v>67</v>
      </c>
      <c r="BN2094" s="4">
        <v>29</v>
      </c>
    </row>
    <row r="2095" spans="1:66" ht="30" customHeight="1" x14ac:dyDescent="0.25">
      <c r="A2095" s="15" t="s">
        <v>1482</v>
      </c>
      <c r="B2095" s="4">
        <v>23</v>
      </c>
      <c r="C2095" s="4">
        <v>78</v>
      </c>
      <c r="D2095" s="4">
        <v>85</v>
      </c>
      <c r="E2095" s="5" t="s">
        <v>1483</v>
      </c>
      <c r="F2095" s="5" t="str">
        <f t="shared" si="176"/>
        <v>Milan</v>
      </c>
      <c r="G2095" s="25" t="str">
        <f t="shared" si="177"/>
        <v>2020 ~ 2027</v>
      </c>
      <c r="H2095" s="5" t="str">
        <f t="shared" si="180"/>
        <v>2027</v>
      </c>
      <c r="I2095" s="4" t="s">
        <v>289</v>
      </c>
      <c r="J2095" s="4" t="s">
        <v>119</v>
      </c>
      <c r="K2095" s="4" t="s">
        <v>68</v>
      </c>
      <c r="L2095" s="4">
        <v>80</v>
      </c>
      <c r="M2095" s="4" t="s">
        <v>189</v>
      </c>
      <c r="N2095" s="4">
        <v>7</v>
      </c>
      <c r="O2095" s="6" t="s">
        <v>7276</v>
      </c>
      <c r="P2095" s="6" t="s">
        <v>7008</v>
      </c>
      <c r="Q2095" s="6" t="s">
        <v>7257</v>
      </c>
      <c r="R2095" s="4">
        <v>311</v>
      </c>
      <c r="S2095" s="4">
        <v>70</v>
      </c>
      <c r="T2095" s="4">
        <v>43</v>
      </c>
      <c r="U2095" s="4">
        <v>76</v>
      </c>
      <c r="V2095" s="4">
        <v>78</v>
      </c>
      <c r="W2095" s="4">
        <v>44</v>
      </c>
      <c r="X2095" s="4">
        <v>312</v>
      </c>
      <c r="Y2095" s="4">
        <v>64</v>
      </c>
      <c r="Z2095" s="4">
        <v>65</v>
      </c>
      <c r="AA2095" s="4">
        <v>44</v>
      </c>
      <c r="AB2095" s="4">
        <v>65</v>
      </c>
      <c r="AC2095" s="4">
        <v>74</v>
      </c>
      <c r="AD2095" s="4">
        <v>376</v>
      </c>
      <c r="AE2095" s="4">
        <v>77</v>
      </c>
      <c r="AF2095" s="4">
        <v>83</v>
      </c>
      <c r="AG2095" s="4">
        <v>69</v>
      </c>
      <c r="AH2095" s="4">
        <v>78</v>
      </c>
      <c r="AI2095" s="4">
        <v>69</v>
      </c>
      <c r="AJ2095" s="4">
        <v>349</v>
      </c>
      <c r="AK2095" s="4">
        <v>66</v>
      </c>
      <c r="AL2095" s="4">
        <v>86</v>
      </c>
      <c r="AM2095" s="4">
        <v>72</v>
      </c>
      <c r="AN2095" s="4">
        <v>74</v>
      </c>
      <c r="AO2095" s="4">
        <v>51</v>
      </c>
      <c r="AP2095" s="4">
        <v>323</v>
      </c>
      <c r="AQ2095" s="4">
        <v>77</v>
      </c>
      <c r="AR2095" s="4">
        <v>78</v>
      </c>
      <c r="AS2095" s="4">
        <v>60</v>
      </c>
      <c r="AT2095" s="4">
        <v>59</v>
      </c>
      <c r="AU2095" s="4">
        <v>49</v>
      </c>
      <c r="AV2095" s="4">
        <v>77</v>
      </c>
      <c r="AW2095" s="4">
        <v>239</v>
      </c>
      <c r="AX2095" s="4">
        <v>80</v>
      </c>
      <c r="AY2095" s="4">
        <v>80</v>
      </c>
      <c r="AZ2095" s="4">
        <v>79</v>
      </c>
      <c r="BA2095" s="4">
        <v>50</v>
      </c>
      <c r="BB2095" s="4">
        <v>12</v>
      </c>
      <c r="BC2095" s="4">
        <v>5</v>
      </c>
      <c r="BD2095" s="4">
        <v>13</v>
      </c>
      <c r="BE2095" s="4">
        <v>9</v>
      </c>
      <c r="BF2095" s="4">
        <v>11</v>
      </c>
      <c r="BG2095" s="4">
        <v>1960</v>
      </c>
      <c r="BH2095" s="4">
        <v>421</v>
      </c>
      <c r="BI2095" s="4">
        <v>1</v>
      </c>
      <c r="BJ2095" s="4">
        <v>80</v>
      </c>
      <c r="BK2095" s="4">
        <v>50</v>
      </c>
      <c r="BL2095" s="4">
        <v>68</v>
      </c>
      <c r="BM2095" s="4">
        <v>69</v>
      </c>
      <c r="BN2095" s="4">
        <v>79</v>
      </c>
    </row>
    <row r="2096" spans="1:66" ht="30" customHeight="1" x14ac:dyDescent="0.25">
      <c r="A2096" s="15" t="s">
        <v>2458</v>
      </c>
      <c r="B2096" s="4">
        <v>27</v>
      </c>
      <c r="C2096" s="4">
        <v>81</v>
      </c>
      <c r="D2096" s="4">
        <v>83</v>
      </c>
      <c r="E2096" s="5" t="s">
        <v>2459</v>
      </c>
      <c r="F2096" s="5" t="str">
        <f t="shared" si="176"/>
        <v>Paris Saint Germain</v>
      </c>
      <c r="G2096" s="25" t="str">
        <f t="shared" si="177"/>
        <v>2015 ~ 2026</v>
      </c>
      <c r="H2096" s="5" t="str">
        <f t="shared" si="180"/>
        <v>2026</v>
      </c>
      <c r="I2096" s="4" t="s">
        <v>155</v>
      </c>
      <c r="J2096" s="4" t="s">
        <v>290</v>
      </c>
      <c r="K2096" s="4" t="s">
        <v>77</v>
      </c>
      <c r="L2096" s="4">
        <v>83</v>
      </c>
      <c r="M2096" s="4" t="s">
        <v>189</v>
      </c>
      <c r="N2096" s="4">
        <v>2</v>
      </c>
      <c r="O2096" s="6" t="s">
        <v>7032</v>
      </c>
      <c r="P2096" s="6" t="s">
        <v>7224</v>
      </c>
      <c r="Q2096" s="6" t="s">
        <v>6958</v>
      </c>
      <c r="R2096" s="4">
        <v>282</v>
      </c>
      <c r="S2096" s="4">
        <v>59</v>
      </c>
      <c r="T2096" s="4">
        <v>33</v>
      </c>
      <c r="U2096" s="4">
        <v>79</v>
      </c>
      <c r="V2096" s="4">
        <v>78</v>
      </c>
      <c r="W2096" s="4">
        <v>33</v>
      </c>
      <c r="X2096" s="4">
        <v>297</v>
      </c>
      <c r="Y2096" s="4">
        <v>63</v>
      </c>
      <c r="Z2096" s="4">
        <v>50</v>
      </c>
      <c r="AA2096" s="4">
        <v>32</v>
      </c>
      <c r="AB2096" s="4">
        <v>75</v>
      </c>
      <c r="AC2096" s="4">
        <v>77</v>
      </c>
      <c r="AD2096" s="4">
        <v>357</v>
      </c>
      <c r="AE2096" s="4">
        <v>75</v>
      </c>
      <c r="AF2096" s="4">
        <v>77</v>
      </c>
      <c r="AG2096" s="4">
        <v>68</v>
      </c>
      <c r="AH2096" s="4">
        <v>78</v>
      </c>
      <c r="AI2096" s="4">
        <v>59</v>
      </c>
      <c r="AJ2096" s="4">
        <v>348</v>
      </c>
      <c r="AK2096" s="4">
        <v>70</v>
      </c>
      <c r="AL2096" s="4">
        <v>90</v>
      </c>
      <c r="AM2096" s="4">
        <v>65</v>
      </c>
      <c r="AN2096" s="4">
        <v>86</v>
      </c>
      <c r="AO2096" s="4">
        <v>37</v>
      </c>
      <c r="AP2096" s="4">
        <v>332</v>
      </c>
      <c r="AQ2096" s="4">
        <v>89</v>
      </c>
      <c r="AR2096" s="4">
        <v>80</v>
      </c>
      <c r="AS2096" s="4">
        <v>47</v>
      </c>
      <c r="AT2096" s="4">
        <v>64</v>
      </c>
      <c r="AU2096" s="4">
        <v>52</v>
      </c>
      <c r="AV2096" s="4">
        <v>79</v>
      </c>
      <c r="AW2096" s="4">
        <v>243</v>
      </c>
      <c r="AX2096" s="4">
        <v>80</v>
      </c>
      <c r="AY2096" s="4">
        <v>82</v>
      </c>
      <c r="AZ2096" s="4">
        <v>81</v>
      </c>
      <c r="BA2096" s="4">
        <v>53</v>
      </c>
      <c r="BB2096" s="4">
        <v>7</v>
      </c>
      <c r="BC2096" s="4">
        <v>8</v>
      </c>
      <c r="BD2096" s="4">
        <v>14</v>
      </c>
      <c r="BE2096" s="4">
        <v>15</v>
      </c>
      <c r="BF2096" s="4">
        <v>9</v>
      </c>
      <c r="BG2096" s="4">
        <v>1912</v>
      </c>
      <c r="BH2096" s="4">
        <v>418</v>
      </c>
      <c r="BI2096" s="4">
        <v>3</v>
      </c>
      <c r="BJ2096" s="4">
        <v>76</v>
      </c>
      <c r="BK2096" s="4">
        <v>43</v>
      </c>
      <c r="BL2096" s="4">
        <v>67</v>
      </c>
      <c r="BM2096" s="4">
        <v>69</v>
      </c>
      <c r="BN2096" s="4">
        <v>81</v>
      </c>
    </row>
    <row r="2097" spans="1:66" ht="30" customHeight="1" x14ac:dyDescent="0.25">
      <c r="A2097" s="15" t="s">
        <v>6675</v>
      </c>
      <c r="B2097" s="4">
        <v>25</v>
      </c>
      <c r="C2097" s="4">
        <v>75</v>
      </c>
      <c r="D2097" s="4">
        <v>79</v>
      </c>
      <c r="E2097" s="5" t="s">
        <v>715</v>
      </c>
      <c r="F2097" s="5" t="str">
        <f t="shared" si="176"/>
        <v>Monaco</v>
      </c>
      <c r="G2097" s="25" t="str">
        <f t="shared" si="177"/>
        <v>2023 ~ 2028</v>
      </c>
      <c r="H2097" s="5" t="str">
        <f t="shared" si="180"/>
        <v>2028</v>
      </c>
      <c r="I2097" s="4" t="s">
        <v>359</v>
      </c>
      <c r="J2097" s="4" t="s">
        <v>290</v>
      </c>
      <c r="K2097" s="4" t="s">
        <v>68</v>
      </c>
      <c r="L2097" s="4">
        <v>75</v>
      </c>
      <c r="M2097" s="4" t="s">
        <v>508</v>
      </c>
      <c r="N2097" s="4">
        <v>4</v>
      </c>
      <c r="O2097" s="6" t="s">
        <v>6894</v>
      </c>
      <c r="P2097" s="6" t="s">
        <v>7114</v>
      </c>
      <c r="Q2097" s="6" t="s">
        <v>7320</v>
      </c>
      <c r="R2097" s="4">
        <v>72</v>
      </c>
      <c r="S2097" s="4">
        <v>11</v>
      </c>
      <c r="T2097" s="4">
        <v>8</v>
      </c>
      <c r="U2097" s="4">
        <v>12</v>
      </c>
      <c r="V2097" s="4">
        <v>35</v>
      </c>
      <c r="W2097" s="4">
        <v>6</v>
      </c>
      <c r="X2097" s="4">
        <v>105</v>
      </c>
      <c r="Y2097" s="4">
        <v>23</v>
      </c>
      <c r="Z2097" s="4">
        <v>10</v>
      </c>
      <c r="AA2097" s="4">
        <v>14</v>
      </c>
      <c r="AB2097" s="4">
        <v>30</v>
      </c>
      <c r="AC2097" s="4">
        <v>28</v>
      </c>
      <c r="AD2097" s="4">
        <v>245</v>
      </c>
      <c r="AE2097" s="4">
        <v>48</v>
      </c>
      <c r="AF2097" s="4">
        <v>43</v>
      </c>
      <c r="AG2097" s="4">
        <v>56</v>
      </c>
      <c r="AH2097" s="4">
        <v>72</v>
      </c>
      <c r="AI2097" s="4">
        <v>26</v>
      </c>
      <c r="AJ2097" s="4">
        <v>213</v>
      </c>
      <c r="AK2097" s="4">
        <v>51</v>
      </c>
      <c r="AL2097" s="4">
        <v>64</v>
      </c>
      <c r="AM2097" s="4">
        <v>28</v>
      </c>
      <c r="AN2097" s="4">
        <v>63</v>
      </c>
      <c r="AO2097" s="4">
        <v>7</v>
      </c>
      <c r="AP2097" s="4">
        <v>117</v>
      </c>
      <c r="AQ2097" s="4">
        <v>28</v>
      </c>
      <c r="AR2097" s="4">
        <v>12</v>
      </c>
      <c r="AS2097" s="4">
        <v>7</v>
      </c>
      <c r="AT2097" s="4">
        <v>54</v>
      </c>
      <c r="AU2097" s="4">
        <v>16</v>
      </c>
      <c r="AV2097" s="4">
        <v>32</v>
      </c>
      <c r="AW2097" s="4">
        <v>39</v>
      </c>
      <c r="AX2097" s="4">
        <v>12</v>
      </c>
      <c r="AY2097" s="4">
        <v>13</v>
      </c>
      <c r="AZ2097" s="4">
        <v>14</v>
      </c>
      <c r="BA2097" s="4">
        <v>367</v>
      </c>
      <c r="BB2097" s="4">
        <v>76</v>
      </c>
      <c r="BC2097" s="4">
        <v>73</v>
      </c>
      <c r="BD2097" s="4">
        <v>68</v>
      </c>
      <c r="BE2097" s="4">
        <v>74</v>
      </c>
      <c r="BF2097" s="4">
        <v>76</v>
      </c>
      <c r="BG2097" s="4">
        <v>1158</v>
      </c>
      <c r="BH2097" s="4">
        <v>413</v>
      </c>
      <c r="BI2097" s="4">
        <v>1</v>
      </c>
      <c r="BJ2097" s="4">
        <v>76</v>
      </c>
      <c r="BK2097" s="4">
        <v>73</v>
      </c>
      <c r="BL2097" s="4">
        <v>68</v>
      </c>
      <c r="BM2097" s="4">
        <v>76</v>
      </c>
      <c r="BN2097" s="4">
        <v>46</v>
      </c>
    </row>
    <row r="2098" spans="1:66" ht="30" customHeight="1" x14ac:dyDescent="0.25">
      <c r="A2098" s="15" t="s">
        <v>5615</v>
      </c>
      <c r="B2098" s="4">
        <v>25</v>
      </c>
      <c r="C2098" s="4">
        <v>66</v>
      </c>
      <c r="D2098" s="4">
        <v>69</v>
      </c>
      <c r="E2098" s="5" t="s">
        <v>2258</v>
      </c>
      <c r="F2098" s="5" t="str">
        <f t="shared" si="176"/>
        <v>Ghana</v>
      </c>
      <c r="G2098" s="25" t="str">
        <f t="shared" si="177"/>
        <v>Free</v>
      </c>
      <c r="H2098" s="5">
        <v>0</v>
      </c>
      <c r="I2098" s="4" t="s">
        <v>146</v>
      </c>
      <c r="J2098" s="4" t="s">
        <v>139</v>
      </c>
      <c r="K2098" s="4" t="s">
        <v>77</v>
      </c>
      <c r="L2098" s="4">
        <v>67</v>
      </c>
      <c r="M2098" s="4" t="s">
        <v>130</v>
      </c>
      <c r="N2098" s="4">
        <v>3</v>
      </c>
      <c r="O2098" s="6">
        <v>0</v>
      </c>
      <c r="P2098" s="6">
        <v>0</v>
      </c>
      <c r="Q2098" s="6">
        <v>0</v>
      </c>
      <c r="R2098" s="4">
        <v>241</v>
      </c>
      <c r="S2098" s="4">
        <v>62</v>
      </c>
      <c r="T2098" s="4">
        <v>38</v>
      </c>
      <c r="U2098" s="4">
        <v>44</v>
      </c>
      <c r="V2098" s="4">
        <v>59</v>
      </c>
      <c r="W2098" s="4">
        <v>38</v>
      </c>
      <c r="X2098" s="4">
        <v>284</v>
      </c>
      <c r="Y2098" s="4">
        <v>64</v>
      </c>
      <c r="Z2098" s="4">
        <v>58</v>
      </c>
      <c r="AA2098" s="4">
        <v>48</v>
      </c>
      <c r="AB2098" s="4">
        <v>52</v>
      </c>
      <c r="AC2098" s="4">
        <v>62</v>
      </c>
      <c r="AD2098" s="4">
        <v>387</v>
      </c>
      <c r="AE2098" s="4">
        <v>80</v>
      </c>
      <c r="AF2098" s="4">
        <v>82</v>
      </c>
      <c r="AG2098" s="4">
        <v>82</v>
      </c>
      <c r="AH2098" s="4">
        <v>64</v>
      </c>
      <c r="AI2098" s="4">
        <v>79</v>
      </c>
      <c r="AJ2098" s="4">
        <v>311</v>
      </c>
      <c r="AK2098" s="4">
        <v>55</v>
      </c>
      <c r="AL2098" s="4">
        <v>68</v>
      </c>
      <c r="AM2098" s="4">
        <v>76</v>
      </c>
      <c r="AN2098" s="4">
        <v>74</v>
      </c>
      <c r="AO2098" s="4">
        <v>38</v>
      </c>
      <c r="AP2098" s="4">
        <v>264</v>
      </c>
      <c r="AQ2098" s="4">
        <v>55</v>
      </c>
      <c r="AR2098" s="4">
        <v>59</v>
      </c>
      <c r="AS2098" s="4">
        <v>52</v>
      </c>
      <c r="AT2098" s="4">
        <v>58</v>
      </c>
      <c r="AU2098" s="4">
        <v>40</v>
      </c>
      <c r="AV2098" s="4">
        <v>58</v>
      </c>
      <c r="AW2098" s="4">
        <v>182</v>
      </c>
      <c r="AX2098" s="4">
        <v>58</v>
      </c>
      <c r="AY2098" s="4">
        <v>61</v>
      </c>
      <c r="AZ2098" s="4">
        <v>63</v>
      </c>
      <c r="BA2098" s="4">
        <v>61</v>
      </c>
      <c r="BB2098" s="4">
        <v>8</v>
      </c>
      <c r="BC2098" s="4">
        <v>12</v>
      </c>
      <c r="BD2098" s="4">
        <v>14</v>
      </c>
      <c r="BE2098" s="4">
        <v>13</v>
      </c>
      <c r="BF2098" s="4">
        <v>14</v>
      </c>
      <c r="BG2098" s="4">
        <v>1730</v>
      </c>
      <c r="BH2098" s="4">
        <v>375</v>
      </c>
      <c r="BI2098" s="4">
        <v>1</v>
      </c>
      <c r="BJ2098" s="4">
        <v>81</v>
      </c>
      <c r="BK2098" s="4">
        <v>42</v>
      </c>
      <c r="BL2098" s="4">
        <v>58</v>
      </c>
      <c r="BM2098" s="4">
        <v>66</v>
      </c>
      <c r="BN2098" s="4">
        <v>58</v>
      </c>
    </row>
    <row r="2099" spans="1:66" ht="30" customHeight="1" x14ac:dyDescent="0.25">
      <c r="A2099" s="15" t="s">
        <v>5635</v>
      </c>
      <c r="B2099" s="4">
        <v>30</v>
      </c>
      <c r="C2099" s="4">
        <v>78</v>
      </c>
      <c r="D2099" s="4">
        <v>78</v>
      </c>
      <c r="E2099" s="5" t="s">
        <v>5636</v>
      </c>
      <c r="F2099" s="5" t="str">
        <f t="shared" si="176"/>
        <v>Stade Brestois 29</v>
      </c>
      <c r="G2099" s="25" t="str">
        <f t="shared" si="177"/>
        <v>2022 ~ 2025</v>
      </c>
      <c r="H2099" s="5" t="str">
        <f>RIGHT(G2099, 4)</f>
        <v>2025</v>
      </c>
      <c r="I2099" s="4" t="s">
        <v>124</v>
      </c>
      <c r="J2099" s="4" t="s">
        <v>98</v>
      </c>
      <c r="K2099" s="4" t="s">
        <v>68</v>
      </c>
      <c r="L2099" s="4">
        <v>79</v>
      </c>
      <c r="M2099" s="4" t="s">
        <v>195</v>
      </c>
      <c r="N2099" s="4">
        <v>0</v>
      </c>
      <c r="O2099" s="6" t="s">
        <v>7034</v>
      </c>
      <c r="P2099" s="6" t="s">
        <v>6942</v>
      </c>
      <c r="Q2099" s="6" t="s">
        <v>7275</v>
      </c>
      <c r="R2099" s="4">
        <v>343</v>
      </c>
      <c r="S2099" s="4">
        <v>78</v>
      </c>
      <c r="T2099" s="4">
        <v>69</v>
      </c>
      <c r="U2099" s="4">
        <v>58</v>
      </c>
      <c r="V2099" s="4">
        <v>80</v>
      </c>
      <c r="W2099" s="4">
        <v>58</v>
      </c>
      <c r="X2099" s="4">
        <v>381</v>
      </c>
      <c r="Y2099" s="4">
        <v>75</v>
      </c>
      <c r="Z2099" s="4">
        <v>78</v>
      </c>
      <c r="AA2099" s="4">
        <v>69</v>
      </c>
      <c r="AB2099" s="4">
        <v>79</v>
      </c>
      <c r="AC2099" s="4">
        <v>80</v>
      </c>
      <c r="AD2099" s="4">
        <v>340</v>
      </c>
      <c r="AE2099" s="4">
        <v>64</v>
      </c>
      <c r="AF2099" s="4">
        <v>61</v>
      </c>
      <c r="AG2099" s="4">
        <v>72</v>
      </c>
      <c r="AH2099" s="4">
        <v>78</v>
      </c>
      <c r="AI2099" s="4">
        <v>65</v>
      </c>
      <c r="AJ2099" s="4">
        <v>384</v>
      </c>
      <c r="AK2099" s="4">
        <v>77</v>
      </c>
      <c r="AL2099" s="4">
        <v>70</v>
      </c>
      <c r="AM2099" s="4">
        <v>88</v>
      </c>
      <c r="AN2099" s="4">
        <v>72</v>
      </c>
      <c r="AO2099" s="4">
        <v>77</v>
      </c>
      <c r="AP2099" s="4">
        <v>368</v>
      </c>
      <c r="AQ2099" s="4">
        <v>71</v>
      </c>
      <c r="AR2099" s="4">
        <v>80</v>
      </c>
      <c r="AS2099" s="4">
        <v>74</v>
      </c>
      <c r="AT2099" s="4">
        <v>78</v>
      </c>
      <c r="AU2099" s="4">
        <v>65</v>
      </c>
      <c r="AV2099" s="4">
        <v>78</v>
      </c>
      <c r="AW2099" s="4">
        <v>214</v>
      </c>
      <c r="AX2099" s="4">
        <v>75</v>
      </c>
      <c r="AY2099" s="4">
        <v>74</v>
      </c>
      <c r="AZ2099" s="4">
        <v>65</v>
      </c>
      <c r="BA2099" s="4">
        <v>51</v>
      </c>
      <c r="BB2099" s="4">
        <v>14</v>
      </c>
      <c r="BC2099" s="4">
        <v>6</v>
      </c>
      <c r="BD2099" s="4">
        <v>12</v>
      </c>
      <c r="BE2099" s="4">
        <v>9</v>
      </c>
      <c r="BF2099" s="4">
        <v>10</v>
      </c>
      <c r="BG2099" s="4">
        <v>2081</v>
      </c>
      <c r="BH2099" s="4">
        <v>437</v>
      </c>
      <c r="BI2099" s="4">
        <v>2</v>
      </c>
      <c r="BJ2099" s="4">
        <v>62</v>
      </c>
      <c r="BK2099" s="4">
        <v>72</v>
      </c>
      <c r="BL2099" s="4">
        <v>78</v>
      </c>
      <c r="BM2099" s="4">
        <v>76</v>
      </c>
      <c r="BN2099" s="4">
        <v>73</v>
      </c>
    </row>
    <row r="2100" spans="1:66" ht="30" customHeight="1" x14ac:dyDescent="0.25">
      <c r="A2100" s="15" t="s">
        <v>5308</v>
      </c>
      <c r="B2100" s="4">
        <v>22</v>
      </c>
      <c r="C2100" s="4">
        <v>65</v>
      </c>
      <c r="D2100" s="4">
        <v>73</v>
      </c>
      <c r="E2100" s="5" t="s">
        <v>8139</v>
      </c>
      <c r="F2100" s="5" t="str">
        <f t="shared" si="176"/>
        <v>Bolton Wanderers</v>
      </c>
      <c r="G2100" s="25" t="str">
        <f t="shared" si="177"/>
        <v>Jun 30, 2024 A Prestamo</v>
      </c>
      <c r="H2100" s="5">
        <v>0</v>
      </c>
      <c r="I2100" s="4" t="s">
        <v>90</v>
      </c>
      <c r="J2100" s="4" t="s">
        <v>156</v>
      </c>
      <c r="K2100" s="4" t="s">
        <v>68</v>
      </c>
      <c r="L2100" s="4">
        <v>67</v>
      </c>
      <c r="M2100" s="4" t="s">
        <v>195</v>
      </c>
      <c r="N2100" s="4">
        <v>8</v>
      </c>
      <c r="O2100" s="6" t="s">
        <v>7562</v>
      </c>
      <c r="P2100" s="6" t="s">
        <v>6911</v>
      </c>
      <c r="Q2100" s="6">
        <v>0</v>
      </c>
      <c r="R2100" s="4">
        <v>266</v>
      </c>
      <c r="S2100" s="4">
        <v>55</v>
      </c>
      <c r="T2100" s="4">
        <v>56</v>
      </c>
      <c r="U2100" s="4">
        <v>45</v>
      </c>
      <c r="V2100" s="4">
        <v>66</v>
      </c>
      <c r="W2100" s="4">
        <v>44</v>
      </c>
      <c r="X2100" s="4">
        <v>314</v>
      </c>
      <c r="Y2100" s="4">
        <v>66</v>
      </c>
      <c r="Z2100" s="4">
        <v>63</v>
      </c>
      <c r="AA2100" s="4">
        <v>53</v>
      </c>
      <c r="AB2100" s="4">
        <v>67</v>
      </c>
      <c r="AC2100" s="4">
        <v>65</v>
      </c>
      <c r="AD2100" s="4">
        <v>347</v>
      </c>
      <c r="AE2100" s="4">
        <v>71</v>
      </c>
      <c r="AF2100" s="4">
        <v>64</v>
      </c>
      <c r="AG2100" s="4">
        <v>71</v>
      </c>
      <c r="AH2100" s="4">
        <v>65</v>
      </c>
      <c r="AI2100" s="4">
        <v>76</v>
      </c>
      <c r="AJ2100" s="4">
        <v>323</v>
      </c>
      <c r="AK2100" s="4">
        <v>62</v>
      </c>
      <c r="AL2100" s="4">
        <v>63</v>
      </c>
      <c r="AM2100" s="4">
        <v>72</v>
      </c>
      <c r="AN2100" s="4">
        <v>66</v>
      </c>
      <c r="AO2100" s="4">
        <v>60</v>
      </c>
      <c r="AP2100" s="4">
        <v>301</v>
      </c>
      <c r="AQ2100" s="4">
        <v>70</v>
      </c>
      <c r="AR2100" s="4">
        <v>58</v>
      </c>
      <c r="AS2100" s="4">
        <v>58</v>
      </c>
      <c r="AT2100" s="4">
        <v>64</v>
      </c>
      <c r="AU2100" s="4">
        <v>51</v>
      </c>
      <c r="AV2100" s="4">
        <v>64</v>
      </c>
      <c r="AW2100" s="4">
        <v>186</v>
      </c>
      <c r="AX2100" s="4">
        <v>60</v>
      </c>
      <c r="AY2100" s="4">
        <v>64</v>
      </c>
      <c r="AZ2100" s="4">
        <v>62</v>
      </c>
      <c r="BA2100" s="4">
        <v>51</v>
      </c>
      <c r="BB2100" s="4">
        <v>11</v>
      </c>
      <c r="BC2100" s="4">
        <v>7</v>
      </c>
      <c r="BD2100" s="4">
        <v>12</v>
      </c>
      <c r="BE2100" s="4">
        <v>11</v>
      </c>
      <c r="BF2100" s="4">
        <v>10</v>
      </c>
      <c r="BG2100" s="4">
        <v>1788</v>
      </c>
      <c r="BH2100" s="4">
        <v>382</v>
      </c>
      <c r="BI2100" s="4">
        <v>1</v>
      </c>
      <c r="BJ2100" s="4">
        <v>67</v>
      </c>
      <c r="BK2100" s="4">
        <v>57</v>
      </c>
      <c r="BL2100" s="4">
        <v>63</v>
      </c>
      <c r="BM2100" s="4">
        <v>67</v>
      </c>
      <c r="BN2100" s="4">
        <v>60</v>
      </c>
    </row>
    <row r="2101" spans="1:66" ht="30" customHeight="1" x14ac:dyDescent="0.25">
      <c r="A2101" s="15" t="s">
        <v>8744</v>
      </c>
      <c r="B2101" s="4">
        <v>40</v>
      </c>
      <c r="C2101" s="4">
        <v>77</v>
      </c>
      <c r="D2101" s="4">
        <v>89</v>
      </c>
      <c r="E2101" s="5" t="s">
        <v>4768</v>
      </c>
      <c r="F2101" s="5" t="str">
        <f t="shared" si="176"/>
        <v>Milan</v>
      </c>
      <c r="G2101" s="25" t="str">
        <f t="shared" si="177"/>
        <v>2009</v>
      </c>
      <c r="H2101" s="5" t="str">
        <f t="shared" ref="H2101:H2106" si="181">RIGHT(G2101, 4)</f>
        <v>2009</v>
      </c>
      <c r="I2101" s="4" t="s">
        <v>124</v>
      </c>
      <c r="J2101" s="4" t="s">
        <v>327</v>
      </c>
      <c r="K2101" s="4" t="s">
        <v>68</v>
      </c>
      <c r="L2101" s="4">
        <v>78</v>
      </c>
      <c r="M2101" s="4" t="s">
        <v>189</v>
      </c>
      <c r="N2101" s="4">
        <v>12</v>
      </c>
      <c r="O2101" s="6">
        <v>0</v>
      </c>
      <c r="P2101" s="6">
        <v>0</v>
      </c>
      <c r="Q2101" s="6">
        <v>0</v>
      </c>
      <c r="R2101" s="4">
        <v>276</v>
      </c>
      <c r="S2101" s="4">
        <v>73</v>
      </c>
      <c r="T2101" s="4">
        <v>42</v>
      </c>
      <c r="U2101" s="4">
        <v>85</v>
      </c>
      <c r="V2101" s="4">
        <v>76</v>
      </c>
      <c r="W2101" s="4">
        <v>0</v>
      </c>
      <c r="X2101" s="4">
        <v>232</v>
      </c>
      <c r="Y2101" s="4">
        <v>60</v>
      </c>
      <c r="Z2101" s="4">
        <v>0</v>
      </c>
      <c r="AA2101" s="4">
        <v>26</v>
      </c>
      <c r="AB2101" s="4">
        <v>70</v>
      </c>
      <c r="AC2101" s="4">
        <v>76</v>
      </c>
      <c r="AD2101" s="4">
        <v>174</v>
      </c>
      <c r="AE2101" s="4">
        <v>50</v>
      </c>
      <c r="AF2101" s="4">
        <v>55</v>
      </c>
      <c r="AG2101" s="4">
        <v>0</v>
      </c>
      <c r="AH2101" s="4">
        <v>69</v>
      </c>
      <c r="AI2101" s="4">
        <v>0</v>
      </c>
      <c r="AJ2101" s="4">
        <v>197</v>
      </c>
      <c r="AK2101" s="4">
        <v>60</v>
      </c>
      <c r="AL2101" s="4">
        <v>0</v>
      </c>
      <c r="AM2101" s="4">
        <v>54</v>
      </c>
      <c r="AN2101" s="4">
        <v>62</v>
      </c>
      <c r="AO2101" s="4">
        <v>21</v>
      </c>
      <c r="AP2101" s="4">
        <v>357</v>
      </c>
      <c r="AQ2101" s="4">
        <v>76</v>
      </c>
      <c r="AR2101" s="4">
        <v>95</v>
      </c>
      <c r="AS2101" s="4">
        <v>96</v>
      </c>
      <c r="AT2101" s="4">
        <v>0</v>
      </c>
      <c r="AU2101" s="4">
        <v>90</v>
      </c>
      <c r="AV2101" s="4">
        <v>0</v>
      </c>
      <c r="AW2101" s="4">
        <v>167</v>
      </c>
      <c r="AX2101" s="4">
        <v>85</v>
      </c>
      <c r="AY2101" s="4">
        <v>82</v>
      </c>
      <c r="AZ2101" s="4">
        <v>0</v>
      </c>
      <c r="BA2101" s="4">
        <v>68</v>
      </c>
      <c r="BB2101" s="4">
        <v>5</v>
      </c>
      <c r="BC2101" s="4">
        <v>21</v>
      </c>
      <c r="BD2101" s="4">
        <v>70</v>
      </c>
      <c r="BE2101" s="4">
        <v>21</v>
      </c>
      <c r="BF2101" s="4">
        <v>21</v>
      </c>
      <c r="BG2101" s="4">
        <v>1471</v>
      </c>
      <c r="BH2101" s="4">
        <v>382</v>
      </c>
      <c r="BI2101" s="4">
        <v>5</v>
      </c>
      <c r="BJ2101" s="4">
        <v>53</v>
      </c>
      <c r="BK2101" s="4">
        <v>45</v>
      </c>
      <c r="BL2101" s="4">
        <v>69</v>
      </c>
      <c r="BM2101" s="4">
        <v>67</v>
      </c>
      <c r="BN2101" s="4">
        <v>86</v>
      </c>
    </row>
    <row r="2102" spans="1:66" ht="30" customHeight="1" x14ac:dyDescent="0.25">
      <c r="A2102" s="15" t="s">
        <v>4589</v>
      </c>
      <c r="B2102" s="4">
        <v>29</v>
      </c>
      <c r="C2102" s="4">
        <v>75</v>
      </c>
      <c r="D2102" s="4">
        <v>75</v>
      </c>
      <c r="E2102" s="5" t="s">
        <v>4590</v>
      </c>
      <c r="F2102" s="5" t="str">
        <f t="shared" si="176"/>
        <v>Eintracht Frankfurt</v>
      </c>
      <c r="G2102" s="25" t="str">
        <f t="shared" si="177"/>
        <v>2023 ~ 2026</v>
      </c>
      <c r="H2102" s="5" t="str">
        <f t="shared" si="181"/>
        <v>2026</v>
      </c>
      <c r="I2102" s="4" t="s">
        <v>241</v>
      </c>
      <c r="J2102" s="4" t="s">
        <v>139</v>
      </c>
      <c r="K2102" s="4" t="s">
        <v>77</v>
      </c>
      <c r="L2102" s="4">
        <v>75</v>
      </c>
      <c r="M2102" s="4" t="s">
        <v>130</v>
      </c>
      <c r="N2102" s="4">
        <v>0</v>
      </c>
      <c r="O2102" s="6" t="s">
        <v>7349</v>
      </c>
      <c r="P2102" s="6" t="s">
        <v>6969</v>
      </c>
      <c r="Q2102" s="6" t="s">
        <v>7250</v>
      </c>
      <c r="R2102" s="4">
        <v>320</v>
      </c>
      <c r="S2102" s="4">
        <v>78</v>
      </c>
      <c r="T2102" s="4">
        <v>63</v>
      </c>
      <c r="U2102" s="4">
        <v>60</v>
      </c>
      <c r="V2102" s="4">
        <v>74</v>
      </c>
      <c r="W2102" s="4">
        <v>45</v>
      </c>
      <c r="X2102" s="4">
        <v>368</v>
      </c>
      <c r="Y2102" s="4">
        <v>72</v>
      </c>
      <c r="Z2102" s="4">
        <v>77</v>
      </c>
      <c r="AA2102" s="4">
        <v>73</v>
      </c>
      <c r="AB2102" s="4">
        <v>73</v>
      </c>
      <c r="AC2102" s="4">
        <v>73</v>
      </c>
      <c r="AD2102" s="4">
        <v>374</v>
      </c>
      <c r="AE2102" s="4">
        <v>77</v>
      </c>
      <c r="AF2102" s="4">
        <v>74</v>
      </c>
      <c r="AG2102" s="4">
        <v>75</v>
      </c>
      <c r="AH2102" s="4">
        <v>72</v>
      </c>
      <c r="AI2102" s="4">
        <v>76</v>
      </c>
      <c r="AJ2102" s="4">
        <v>359</v>
      </c>
      <c r="AK2102" s="4">
        <v>75</v>
      </c>
      <c r="AL2102" s="4">
        <v>75</v>
      </c>
      <c r="AM2102" s="4">
        <v>76</v>
      </c>
      <c r="AN2102" s="4">
        <v>70</v>
      </c>
      <c r="AO2102" s="4">
        <v>63</v>
      </c>
      <c r="AP2102" s="4">
        <v>342</v>
      </c>
      <c r="AQ2102" s="4">
        <v>70</v>
      </c>
      <c r="AR2102" s="4">
        <v>71</v>
      </c>
      <c r="AS2102" s="4">
        <v>69</v>
      </c>
      <c r="AT2102" s="4">
        <v>72</v>
      </c>
      <c r="AU2102" s="4">
        <v>60</v>
      </c>
      <c r="AV2102" s="4">
        <v>72</v>
      </c>
      <c r="AW2102" s="4">
        <v>212</v>
      </c>
      <c r="AX2102" s="4">
        <v>69</v>
      </c>
      <c r="AY2102" s="4">
        <v>72</v>
      </c>
      <c r="AZ2102" s="4">
        <v>71</v>
      </c>
      <c r="BA2102" s="4">
        <v>57</v>
      </c>
      <c r="BB2102" s="4">
        <v>15</v>
      </c>
      <c r="BC2102" s="4">
        <v>12</v>
      </c>
      <c r="BD2102" s="4">
        <v>11</v>
      </c>
      <c r="BE2102" s="4">
        <v>8</v>
      </c>
      <c r="BF2102" s="4">
        <v>11</v>
      </c>
      <c r="BG2102" s="4">
        <v>2032</v>
      </c>
      <c r="BH2102" s="4">
        <v>429</v>
      </c>
      <c r="BI2102" s="4">
        <v>2</v>
      </c>
      <c r="BJ2102" s="4">
        <v>75</v>
      </c>
      <c r="BK2102" s="4">
        <v>65</v>
      </c>
      <c r="BL2102" s="4">
        <v>74</v>
      </c>
      <c r="BM2102" s="4">
        <v>73</v>
      </c>
      <c r="BN2102" s="4">
        <v>70</v>
      </c>
    </row>
    <row r="2103" spans="1:66" ht="30" customHeight="1" x14ac:dyDescent="0.25">
      <c r="A2103" s="15" t="s">
        <v>6331</v>
      </c>
      <c r="B2103" s="4">
        <v>19</v>
      </c>
      <c r="C2103" s="4">
        <v>65</v>
      </c>
      <c r="D2103" s="4">
        <v>76</v>
      </c>
      <c r="E2103" s="5" t="s">
        <v>6128</v>
      </c>
      <c r="F2103" s="5" t="str">
        <f t="shared" si="176"/>
        <v>RWDM</v>
      </c>
      <c r="G2103" s="25" t="str">
        <f t="shared" si="177"/>
        <v>2023 ~ 2026</v>
      </c>
      <c r="H2103" s="5" t="str">
        <f t="shared" si="181"/>
        <v>2026</v>
      </c>
      <c r="I2103" s="4" t="s">
        <v>97</v>
      </c>
      <c r="J2103" s="4" t="s">
        <v>76</v>
      </c>
      <c r="K2103" s="4" t="s">
        <v>68</v>
      </c>
      <c r="L2103" s="4">
        <v>66</v>
      </c>
      <c r="M2103" s="4" t="s">
        <v>69</v>
      </c>
      <c r="N2103" s="4">
        <v>11</v>
      </c>
      <c r="O2103" s="6" t="s">
        <v>7479</v>
      </c>
      <c r="P2103" s="6" t="s">
        <v>6872</v>
      </c>
      <c r="Q2103" s="6" t="s">
        <v>7093</v>
      </c>
      <c r="R2103" s="4">
        <v>260</v>
      </c>
      <c r="S2103" s="4">
        <v>58</v>
      </c>
      <c r="T2103" s="4">
        <v>61</v>
      </c>
      <c r="U2103" s="4">
        <v>32</v>
      </c>
      <c r="V2103" s="4">
        <v>61</v>
      </c>
      <c r="W2103" s="4">
        <v>48</v>
      </c>
      <c r="X2103" s="4">
        <v>275</v>
      </c>
      <c r="Y2103" s="4">
        <v>69</v>
      </c>
      <c r="Z2103" s="4">
        <v>54</v>
      </c>
      <c r="AA2103" s="4">
        <v>35</v>
      </c>
      <c r="AB2103" s="4">
        <v>49</v>
      </c>
      <c r="AC2103" s="4">
        <v>68</v>
      </c>
      <c r="AD2103" s="4">
        <v>384</v>
      </c>
      <c r="AE2103" s="4">
        <v>81</v>
      </c>
      <c r="AF2103" s="4">
        <v>82</v>
      </c>
      <c r="AG2103" s="4">
        <v>78</v>
      </c>
      <c r="AH2103" s="4">
        <v>62</v>
      </c>
      <c r="AI2103" s="4">
        <v>81</v>
      </c>
      <c r="AJ2103" s="4">
        <v>292</v>
      </c>
      <c r="AK2103" s="4">
        <v>72</v>
      </c>
      <c r="AL2103" s="4">
        <v>57</v>
      </c>
      <c r="AM2103" s="4">
        <v>48</v>
      </c>
      <c r="AN2103" s="4">
        <v>55</v>
      </c>
      <c r="AO2103" s="4">
        <v>60</v>
      </c>
      <c r="AP2103" s="4">
        <v>219</v>
      </c>
      <c r="AQ2103" s="4">
        <v>32</v>
      </c>
      <c r="AR2103" s="4">
        <v>18</v>
      </c>
      <c r="AS2103" s="4">
        <v>55</v>
      </c>
      <c r="AT2103" s="4">
        <v>58</v>
      </c>
      <c r="AU2103" s="4">
        <v>56</v>
      </c>
      <c r="AV2103" s="4">
        <v>60</v>
      </c>
      <c r="AW2103" s="4">
        <v>82</v>
      </c>
      <c r="AX2103" s="4">
        <v>21</v>
      </c>
      <c r="AY2103" s="4">
        <v>38</v>
      </c>
      <c r="AZ2103" s="4">
        <v>23</v>
      </c>
      <c r="BA2103" s="4">
        <v>59</v>
      </c>
      <c r="BB2103" s="4">
        <v>13</v>
      </c>
      <c r="BC2103" s="4">
        <v>11</v>
      </c>
      <c r="BD2103" s="4">
        <v>13</v>
      </c>
      <c r="BE2103" s="4">
        <v>11</v>
      </c>
      <c r="BF2103" s="4">
        <v>11</v>
      </c>
      <c r="BG2103" s="4">
        <v>1571</v>
      </c>
      <c r="BH2103" s="4">
        <v>345</v>
      </c>
      <c r="BI2103" s="4">
        <v>1</v>
      </c>
      <c r="BJ2103" s="4">
        <v>82</v>
      </c>
      <c r="BK2103" s="4">
        <v>62</v>
      </c>
      <c r="BL2103" s="4">
        <v>56</v>
      </c>
      <c r="BM2103" s="4">
        <v>69</v>
      </c>
      <c r="BN2103" s="4">
        <v>27</v>
      </c>
    </row>
    <row r="2104" spans="1:66" ht="30" customHeight="1" x14ac:dyDescent="0.25">
      <c r="A2104" s="15" t="s">
        <v>3597</v>
      </c>
      <c r="B2104" s="4">
        <v>29</v>
      </c>
      <c r="C2104" s="4">
        <v>71</v>
      </c>
      <c r="D2104" s="4">
        <v>71</v>
      </c>
      <c r="E2104" s="5" t="s">
        <v>3598</v>
      </c>
      <c r="F2104" s="5" t="str">
        <f t="shared" si="176"/>
        <v>Luton Town</v>
      </c>
      <c r="G2104" s="25" t="str">
        <f t="shared" si="177"/>
        <v>2014 ~ 2024</v>
      </c>
      <c r="H2104" s="5" t="str">
        <f t="shared" si="181"/>
        <v>2024</v>
      </c>
      <c r="I2104" s="4" t="s">
        <v>97</v>
      </c>
      <c r="J2104" s="4" t="s">
        <v>156</v>
      </c>
      <c r="K2104" s="4" t="s">
        <v>68</v>
      </c>
      <c r="L2104" s="4">
        <v>72</v>
      </c>
      <c r="M2104" s="4" t="s">
        <v>195</v>
      </c>
      <c r="N2104" s="4">
        <v>0</v>
      </c>
      <c r="O2104" s="6" t="s">
        <v>6871</v>
      </c>
      <c r="P2104" s="6" t="s">
        <v>7114</v>
      </c>
      <c r="Q2104" s="6" t="s">
        <v>6995</v>
      </c>
      <c r="R2104" s="4">
        <v>320</v>
      </c>
      <c r="S2104" s="4">
        <v>65</v>
      </c>
      <c r="T2104" s="4">
        <v>60</v>
      </c>
      <c r="U2104" s="4">
        <v>70</v>
      </c>
      <c r="V2104" s="4">
        <v>73</v>
      </c>
      <c r="W2104" s="4">
        <v>52</v>
      </c>
      <c r="X2104" s="4">
        <v>296</v>
      </c>
      <c r="Y2104" s="4">
        <v>73</v>
      </c>
      <c r="Z2104" s="4">
        <v>43</v>
      </c>
      <c r="AA2104" s="4">
        <v>41</v>
      </c>
      <c r="AB2104" s="4">
        <v>68</v>
      </c>
      <c r="AC2104" s="4">
        <v>71</v>
      </c>
      <c r="AD2104" s="4">
        <v>382</v>
      </c>
      <c r="AE2104" s="4">
        <v>80</v>
      </c>
      <c r="AF2104" s="4">
        <v>78</v>
      </c>
      <c r="AG2104" s="4">
        <v>72</v>
      </c>
      <c r="AH2104" s="4">
        <v>70</v>
      </c>
      <c r="AI2104" s="4">
        <v>82</v>
      </c>
      <c r="AJ2104" s="4">
        <v>399</v>
      </c>
      <c r="AK2104" s="4">
        <v>75</v>
      </c>
      <c r="AL2104" s="4">
        <v>87</v>
      </c>
      <c r="AM2104" s="4">
        <v>88</v>
      </c>
      <c r="AN2104" s="4">
        <v>84</v>
      </c>
      <c r="AO2104" s="4">
        <v>65</v>
      </c>
      <c r="AP2104" s="4">
        <v>318</v>
      </c>
      <c r="AQ2104" s="4">
        <v>68</v>
      </c>
      <c r="AR2104" s="4">
        <v>71</v>
      </c>
      <c r="AS2104" s="4">
        <v>68</v>
      </c>
      <c r="AT2104" s="4">
        <v>67</v>
      </c>
      <c r="AU2104" s="4">
        <v>44</v>
      </c>
      <c r="AV2104" s="4">
        <v>73</v>
      </c>
      <c r="AW2104" s="4">
        <v>204</v>
      </c>
      <c r="AX2104" s="4">
        <v>65</v>
      </c>
      <c r="AY2104" s="4">
        <v>71</v>
      </c>
      <c r="AZ2104" s="4">
        <v>68</v>
      </c>
      <c r="BA2104" s="4">
        <v>63</v>
      </c>
      <c r="BB2104" s="4">
        <v>16</v>
      </c>
      <c r="BC2104" s="4">
        <v>7</v>
      </c>
      <c r="BD2104" s="4">
        <v>14</v>
      </c>
      <c r="BE2104" s="4">
        <v>15</v>
      </c>
      <c r="BF2104" s="4">
        <v>11</v>
      </c>
      <c r="BG2104" s="4">
        <v>1982</v>
      </c>
      <c r="BH2104" s="4">
        <v>432</v>
      </c>
      <c r="BI2104" s="4">
        <v>1</v>
      </c>
      <c r="BJ2104" s="4">
        <v>79</v>
      </c>
      <c r="BK2104" s="4">
        <v>63</v>
      </c>
      <c r="BL2104" s="4">
        <v>66</v>
      </c>
      <c r="BM2104" s="4">
        <v>73</v>
      </c>
      <c r="BN2104" s="4">
        <v>69</v>
      </c>
    </row>
    <row r="2105" spans="1:66" ht="30" customHeight="1" x14ac:dyDescent="0.25">
      <c r="A2105" s="15" t="s">
        <v>6761</v>
      </c>
      <c r="B2105" s="4">
        <v>20</v>
      </c>
      <c r="C2105" s="4">
        <v>57</v>
      </c>
      <c r="D2105" s="4">
        <v>68</v>
      </c>
      <c r="E2105" s="5" t="s">
        <v>4260</v>
      </c>
      <c r="F2105" s="5" t="str">
        <f t="shared" si="176"/>
        <v>Wolfsberger AC</v>
      </c>
      <c r="G2105" s="25" t="str">
        <f t="shared" si="177"/>
        <v>2022 ~ 2025</v>
      </c>
      <c r="H2105" s="5" t="str">
        <f t="shared" si="181"/>
        <v>2025</v>
      </c>
      <c r="I2105" s="4" t="s">
        <v>259</v>
      </c>
      <c r="J2105" s="4" t="s">
        <v>98</v>
      </c>
      <c r="K2105" s="4" t="s">
        <v>68</v>
      </c>
      <c r="L2105" s="4">
        <v>60</v>
      </c>
      <c r="M2105" s="4" t="s">
        <v>69</v>
      </c>
      <c r="N2105" s="4">
        <v>11</v>
      </c>
      <c r="O2105" s="6" t="s">
        <v>7195</v>
      </c>
      <c r="P2105" s="6" t="s">
        <v>6959</v>
      </c>
      <c r="Q2105" s="6" t="s">
        <v>7693</v>
      </c>
      <c r="R2105" s="4">
        <v>261</v>
      </c>
      <c r="S2105" s="4">
        <v>52</v>
      </c>
      <c r="T2105" s="4">
        <v>51</v>
      </c>
      <c r="U2105" s="4">
        <v>48</v>
      </c>
      <c r="V2105" s="4">
        <v>64</v>
      </c>
      <c r="W2105" s="4">
        <v>46</v>
      </c>
      <c r="X2105" s="4">
        <v>285</v>
      </c>
      <c r="Y2105" s="4">
        <v>56</v>
      </c>
      <c r="Z2105" s="4">
        <v>53</v>
      </c>
      <c r="AA2105" s="4">
        <v>55</v>
      </c>
      <c r="AB2105" s="4">
        <v>57</v>
      </c>
      <c r="AC2105" s="4">
        <v>64</v>
      </c>
      <c r="AD2105" s="4">
        <v>312</v>
      </c>
      <c r="AE2105" s="4">
        <v>66</v>
      </c>
      <c r="AF2105" s="4">
        <v>57</v>
      </c>
      <c r="AG2105" s="4">
        <v>69</v>
      </c>
      <c r="AH2105" s="4">
        <v>47</v>
      </c>
      <c r="AI2105" s="4">
        <v>73</v>
      </c>
      <c r="AJ2105" s="4">
        <v>267</v>
      </c>
      <c r="AK2105" s="4">
        <v>60</v>
      </c>
      <c r="AL2105" s="4">
        <v>48</v>
      </c>
      <c r="AM2105" s="4">
        <v>54</v>
      </c>
      <c r="AN2105" s="4">
        <v>49</v>
      </c>
      <c r="AO2105" s="4">
        <v>56</v>
      </c>
      <c r="AP2105" s="4">
        <v>281</v>
      </c>
      <c r="AQ2105" s="4">
        <v>71</v>
      </c>
      <c r="AR2105" s="4">
        <v>54</v>
      </c>
      <c r="AS2105" s="4">
        <v>50</v>
      </c>
      <c r="AT2105" s="4">
        <v>57</v>
      </c>
      <c r="AU2105" s="4">
        <v>49</v>
      </c>
      <c r="AV2105" s="4">
        <v>47</v>
      </c>
      <c r="AW2105" s="4">
        <v>163</v>
      </c>
      <c r="AX2105" s="4">
        <v>53</v>
      </c>
      <c r="AY2105" s="4">
        <v>56</v>
      </c>
      <c r="AZ2105" s="4">
        <v>54</v>
      </c>
      <c r="BA2105" s="4">
        <v>42</v>
      </c>
      <c r="BB2105" s="4">
        <v>7</v>
      </c>
      <c r="BC2105" s="4">
        <v>9</v>
      </c>
      <c r="BD2105" s="4">
        <v>7</v>
      </c>
      <c r="BE2105" s="4">
        <v>12</v>
      </c>
      <c r="BF2105" s="4">
        <v>7</v>
      </c>
      <c r="BG2105" s="4">
        <v>1611</v>
      </c>
      <c r="BH2105" s="4">
        <v>341</v>
      </c>
      <c r="BI2105" s="4">
        <v>1</v>
      </c>
      <c r="BJ2105" s="4">
        <v>61</v>
      </c>
      <c r="BK2105" s="4">
        <v>53</v>
      </c>
      <c r="BL2105" s="4">
        <v>58</v>
      </c>
      <c r="BM2105" s="4">
        <v>60</v>
      </c>
      <c r="BN2105" s="4">
        <v>54</v>
      </c>
    </row>
    <row r="2106" spans="1:66" ht="30" customHeight="1" x14ac:dyDescent="0.25">
      <c r="A2106" s="15" t="s">
        <v>5676</v>
      </c>
      <c r="B2106" s="4">
        <v>28</v>
      </c>
      <c r="C2106" s="4">
        <v>68</v>
      </c>
      <c r="D2106" s="4">
        <v>68</v>
      </c>
      <c r="E2106" s="5" t="s">
        <v>5677</v>
      </c>
      <c r="F2106" s="5" t="str">
        <f t="shared" si="176"/>
        <v>Wrexham</v>
      </c>
      <c r="G2106" s="25" t="str">
        <f t="shared" si="177"/>
        <v>2021 ~ 2027</v>
      </c>
      <c r="H2106" s="5" t="str">
        <f t="shared" si="181"/>
        <v>2027</v>
      </c>
      <c r="I2106" s="4" t="s">
        <v>90</v>
      </c>
      <c r="J2106" s="4" t="s">
        <v>147</v>
      </c>
      <c r="K2106" s="4" t="s">
        <v>68</v>
      </c>
      <c r="L2106" s="4">
        <v>68</v>
      </c>
      <c r="M2106" s="4" t="s">
        <v>106</v>
      </c>
      <c r="N2106" s="4">
        <v>0</v>
      </c>
      <c r="O2106" s="6" t="s">
        <v>7434</v>
      </c>
      <c r="P2106" s="6" t="s">
        <v>7203</v>
      </c>
      <c r="Q2106" s="6" t="s">
        <v>6906</v>
      </c>
      <c r="R2106" s="4">
        <v>309</v>
      </c>
      <c r="S2106" s="4">
        <v>55</v>
      </c>
      <c r="T2106" s="4">
        <v>69</v>
      </c>
      <c r="U2106" s="4">
        <v>66</v>
      </c>
      <c r="V2106" s="4">
        <v>58</v>
      </c>
      <c r="W2106" s="4">
        <v>61</v>
      </c>
      <c r="X2106" s="4">
        <v>300</v>
      </c>
      <c r="Y2106" s="4">
        <v>65</v>
      </c>
      <c r="Z2106" s="4">
        <v>64</v>
      </c>
      <c r="AA2106" s="4">
        <v>59</v>
      </c>
      <c r="AB2106" s="4">
        <v>47</v>
      </c>
      <c r="AC2106" s="4">
        <v>65</v>
      </c>
      <c r="AD2106" s="4">
        <v>365</v>
      </c>
      <c r="AE2106" s="4">
        <v>74</v>
      </c>
      <c r="AF2106" s="4">
        <v>77</v>
      </c>
      <c r="AG2106" s="4">
        <v>71</v>
      </c>
      <c r="AH2106" s="4">
        <v>67</v>
      </c>
      <c r="AI2106" s="4">
        <v>76</v>
      </c>
      <c r="AJ2106" s="4">
        <v>368</v>
      </c>
      <c r="AK2106" s="4">
        <v>70</v>
      </c>
      <c r="AL2106" s="4">
        <v>78</v>
      </c>
      <c r="AM2106" s="4">
        <v>83</v>
      </c>
      <c r="AN2106" s="4">
        <v>71</v>
      </c>
      <c r="AO2106" s="4">
        <v>66</v>
      </c>
      <c r="AP2106" s="4">
        <v>278</v>
      </c>
      <c r="AQ2106" s="4">
        <v>58</v>
      </c>
      <c r="AR2106" s="4">
        <v>34</v>
      </c>
      <c r="AS2106" s="4">
        <v>68</v>
      </c>
      <c r="AT2106" s="4">
        <v>55</v>
      </c>
      <c r="AU2106" s="4">
        <v>63</v>
      </c>
      <c r="AV2106" s="4">
        <v>68</v>
      </c>
      <c r="AW2106" s="4">
        <v>104</v>
      </c>
      <c r="AX2106" s="4">
        <v>42</v>
      </c>
      <c r="AY2106" s="4">
        <v>35</v>
      </c>
      <c r="AZ2106" s="4">
        <v>27</v>
      </c>
      <c r="BA2106" s="4">
        <v>48</v>
      </c>
      <c r="BB2106" s="4">
        <v>14</v>
      </c>
      <c r="BC2106" s="4">
        <v>8</v>
      </c>
      <c r="BD2106" s="4">
        <v>10</v>
      </c>
      <c r="BE2106" s="4">
        <v>9</v>
      </c>
      <c r="BF2106" s="4">
        <v>7</v>
      </c>
      <c r="BG2106" s="4">
        <v>1772</v>
      </c>
      <c r="BH2106" s="4">
        <v>377</v>
      </c>
      <c r="BI2106" s="4">
        <v>1</v>
      </c>
      <c r="BJ2106" s="4">
        <v>76</v>
      </c>
      <c r="BK2106" s="4">
        <v>68</v>
      </c>
      <c r="BL2106" s="4">
        <v>56</v>
      </c>
      <c r="BM2106" s="4">
        <v>66</v>
      </c>
      <c r="BN2106" s="4">
        <v>39</v>
      </c>
    </row>
    <row r="2107" spans="1:66" ht="30" customHeight="1" x14ac:dyDescent="0.25">
      <c r="A2107" s="15" t="s">
        <v>3693</v>
      </c>
      <c r="B2107" s="4">
        <v>20</v>
      </c>
      <c r="C2107" s="4">
        <v>70</v>
      </c>
      <c r="D2107" s="4">
        <v>80</v>
      </c>
      <c r="E2107" s="5" t="s">
        <v>8076</v>
      </c>
      <c r="F2107" s="5" t="str">
        <f t="shared" si="176"/>
        <v>Karlsruher SC</v>
      </c>
      <c r="G2107" s="25" t="str">
        <f t="shared" si="177"/>
        <v>Jun 30, 2024 A Prestamo</v>
      </c>
      <c r="H2107" s="5">
        <v>0</v>
      </c>
      <c r="I2107" s="4" t="s">
        <v>320</v>
      </c>
      <c r="J2107" s="4" t="s">
        <v>308</v>
      </c>
      <c r="K2107" s="4" t="s">
        <v>68</v>
      </c>
      <c r="L2107" s="4">
        <v>72</v>
      </c>
      <c r="M2107" s="4" t="s">
        <v>69</v>
      </c>
      <c r="N2107" s="4">
        <v>10</v>
      </c>
      <c r="O2107" s="6" t="s">
        <v>7272</v>
      </c>
      <c r="P2107" s="6" t="s">
        <v>6911</v>
      </c>
      <c r="Q2107" s="6">
        <v>0</v>
      </c>
      <c r="R2107" s="4">
        <v>282</v>
      </c>
      <c r="S2107" s="4">
        <v>55</v>
      </c>
      <c r="T2107" s="4">
        <v>65</v>
      </c>
      <c r="U2107" s="4">
        <v>39</v>
      </c>
      <c r="V2107" s="4">
        <v>72</v>
      </c>
      <c r="W2107" s="4">
        <v>51</v>
      </c>
      <c r="X2107" s="4">
        <v>323</v>
      </c>
      <c r="Y2107" s="4">
        <v>76</v>
      </c>
      <c r="Z2107" s="4" t="s">
        <v>2010</v>
      </c>
      <c r="AA2107" s="4" t="s">
        <v>3695</v>
      </c>
      <c r="AB2107" s="4" t="s">
        <v>468</v>
      </c>
      <c r="AC2107" s="4">
        <v>73</v>
      </c>
      <c r="AD2107" s="4">
        <v>386</v>
      </c>
      <c r="AE2107" s="4">
        <v>79</v>
      </c>
      <c r="AF2107" s="4" t="s">
        <v>1772</v>
      </c>
      <c r="AG2107" s="4">
        <v>90</v>
      </c>
      <c r="AH2107" s="4">
        <v>68</v>
      </c>
      <c r="AI2107" s="4">
        <v>90</v>
      </c>
      <c r="AJ2107" s="4">
        <v>309</v>
      </c>
      <c r="AK2107" s="4" t="s">
        <v>1251</v>
      </c>
      <c r="AL2107" s="4">
        <v>53</v>
      </c>
      <c r="AM2107" s="4">
        <v>90</v>
      </c>
      <c r="AN2107" s="4">
        <v>49</v>
      </c>
      <c r="AO2107" s="4" t="s">
        <v>1883</v>
      </c>
      <c r="AP2107" s="4">
        <v>253</v>
      </c>
      <c r="AQ2107" s="4">
        <v>42</v>
      </c>
      <c r="AR2107" s="4">
        <v>25</v>
      </c>
      <c r="AS2107" s="4">
        <v>65</v>
      </c>
      <c r="AT2107" s="4">
        <v>69</v>
      </c>
      <c r="AU2107" s="4" t="s">
        <v>471</v>
      </c>
      <c r="AV2107" s="4" t="s">
        <v>1103</v>
      </c>
      <c r="AW2107" s="4">
        <v>85</v>
      </c>
      <c r="AX2107" s="4">
        <v>26</v>
      </c>
      <c r="AY2107" s="4">
        <v>32</v>
      </c>
      <c r="AZ2107" s="4">
        <v>27</v>
      </c>
      <c r="BA2107" s="4">
        <v>45</v>
      </c>
      <c r="BB2107" s="4">
        <v>11</v>
      </c>
      <c r="BC2107" s="4">
        <v>9</v>
      </c>
      <c r="BD2107" s="4">
        <v>10</v>
      </c>
      <c r="BE2107" s="4">
        <v>6</v>
      </c>
      <c r="BF2107" s="4">
        <v>9</v>
      </c>
      <c r="BG2107" s="4">
        <v>1683</v>
      </c>
      <c r="BH2107" s="4">
        <v>357</v>
      </c>
      <c r="BI2107" s="4">
        <v>1</v>
      </c>
      <c r="BJ2107" s="4">
        <v>68</v>
      </c>
      <c r="BK2107" s="4">
        <v>61</v>
      </c>
      <c r="BL2107" s="4">
        <v>65</v>
      </c>
      <c r="BM2107" s="4">
        <v>76</v>
      </c>
      <c r="BN2107" s="4">
        <v>29</v>
      </c>
    </row>
    <row r="2108" spans="1:66" ht="30" customHeight="1" x14ac:dyDescent="0.25">
      <c r="A2108" s="15" t="s">
        <v>2976</v>
      </c>
      <c r="B2108" s="4">
        <v>17</v>
      </c>
      <c r="C2108" s="4">
        <v>60</v>
      </c>
      <c r="D2108" s="4">
        <v>82</v>
      </c>
      <c r="E2108" s="5" t="s">
        <v>2977</v>
      </c>
      <c r="F2108" s="5" t="str">
        <f t="shared" si="176"/>
        <v>Brescia</v>
      </c>
      <c r="G2108" s="25" t="str">
        <f t="shared" si="177"/>
        <v>2022 ~ 2025</v>
      </c>
      <c r="H2108" s="5" t="str">
        <f>RIGHT(G2108, 4)</f>
        <v>2025</v>
      </c>
      <c r="I2108" s="4" t="s">
        <v>112</v>
      </c>
      <c r="J2108" s="4" t="s">
        <v>91</v>
      </c>
      <c r="K2108" s="4" t="s">
        <v>68</v>
      </c>
      <c r="L2108" s="4">
        <v>64</v>
      </c>
      <c r="M2108" s="4" t="s">
        <v>69</v>
      </c>
      <c r="N2108" s="4">
        <v>22</v>
      </c>
      <c r="O2108" s="6" t="s">
        <v>7560</v>
      </c>
      <c r="P2108" s="6">
        <v>500</v>
      </c>
      <c r="Q2108" s="6" t="s">
        <v>7222</v>
      </c>
      <c r="R2108" s="4">
        <v>289</v>
      </c>
      <c r="S2108" s="4">
        <v>56</v>
      </c>
      <c r="T2108" s="4">
        <v>53</v>
      </c>
      <c r="U2108" s="4">
        <v>56</v>
      </c>
      <c r="V2108" s="4">
        <v>66</v>
      </c>
      <c r="W2108" s="4">
        <v>58</v>
      </c>
      <c r="X2108" s="4">
        <v>311</v>
      </c>
      <c r="Y2108" s="4">
        <v>62</v>
      </c>
      <c r="Z2108" s="4">
        <v>67</v>
      </c>
      <c r="AA2108" s="4">
        <v>57</v>
      </c>
      <c r="AB2108" s="4">
        <v>63</v>
      </c>
      <c r="AC2108" s="4">
        <v>62</v>
      </c>
      <c r="AD2108" s="4">
        <v>350</v>
      </c>
      <c r="AE2108" s="4">
        <v>77</v>
      </c>
      <c r="AF2108" s="4">
        <v>77</v>
      </c>
      <c r="AG2108" s="4">
        <v>67</v>
      </c>
      <c r="AH2108" s="4">
        <v>59</v>
      </c>
      <c r="AI2108" s="4">
        <v>70</v>
      </c>
      <c r="AJ2108" s="4">
        <v>317</v>
      </c>
      <c r="AK2108" s="4">
        <v>67</v>
      </c>
      <c r="AL2108" s="4">
        <v>72</v>
      </c>
      <c r="AM2108" s="4">
        <v>58</v>
      </c>
      <c r="AN2108" s="4">
        <v>62</v>
      </c>
      <c r="AO2108" s="4">
        <v>58</v>
      </c>
      <c r="AP2108" s="4">
        <v>289</v>
      </c>
      <c r="AQ2108" s="4">
        <v>65</v>
      </c>
      <c r="AR2108" s="4">
        <v>56</v>
      </c>
      <c r="AS2108" s="4">
        <v>54</v>
      </c>
      <c r="AT2108" s="4">
        <v>58</v>
      </c>
      <c r="AU2108" s="4">
        <v>56</v>
      </c>
      <c r="AV2108" s="4">
        <v>58</v>
      </c>
      <c r="AW2108" s="4">
        <v>169</v>
      </c>
      <c r="AX2108" s="4">
        <v>56</v>
      </c>
      <c r="AY2108" s="4">
        <v>57</v>
      </c>
      <c r="AZ2108" s="4">
        <v>56</v>
      </c>
      <c r="BA2108" s="4">
        <v>46</v>
      </c>
      <c r="BB2108" s="4">
        <v>6</v>
      </c>
      <c r="BC2108" s="4">
        <v>12</v>
      </c>
      <c r="BD2108" s="4">
        <v>9</v>
      </c>
      <c r="BE2108" s="4">
        <v>14</v>
      </c>
      <c r="BF2108" s="4">
        <v>5</v>
      </c>
      <c r="BG2108" s="4">
        <v>1771</v>
      </c>
      <c r="BH2108" s="4">
        <v>377</v>
      </c>
      <c r="BI2108" s="4">
        <v>1</v>
      </c>
      <c r="BJ2108" s="4">
        <v>77</v>
      </c>
      <c r="BK2108" s="4">
        <v>57</v>
      </c>
      <c r="BL2108" s="4">
        <v>62</v>
      </c>
      <c r="BM2108" s="4">
        <v>63</v>
      </c>
      <c r="BN2108" s="4">
        <v>56</v>
      </c>
    </row>
    <row r="2109" spans="1:66" ht="30" customHeight="1" x14ac:dyDescent="0.25">
      <c r="A2109" s="15" t="s">
        <v>6633</v>
      </c>
      <c r="B2109" s="4">
        <v>26</v>
      </c>
      <c r="C2109" s="4">
        <v>76</v>
      </c>
      <c r="D2109" s="4">
        <v>76</v>
      </c>
      <c r="E2109" s="5" t="s">
        <v>5585</v>
      </c>
      <c r="F2109" s="5" t="str">
        <f t="shared" si="176"/>
        <v>Slavia Praha</v>
      </c>
      <c r="G2109" s="25" t="str">
        <f t="shared" si="177"/>
        <v>2018 ~ 2023</v>
      </c>
      <c r="H2109" s="5" t="str">
        <f>RIGHT(G2109, 4)</f>
        <v>2023</v>
      </c>
      <c r="I2109" s="4" t="s">
        <v>494</v>
      </c>
      <c r="J2109" s="4" t="s">
        <v>139</v>
      </c>
      <c r="K2109" s="4" t="s">
        <v>68</v>
      </c>
      <c r="L2109" s="4">
        <v>76</v>
      </c>
      <c r="M2109" s="4" t="s">
        <v>294</v>
      </c>
      <c r="N2109" s="4">
        <v>0</v>
      </c>
      <c r="O2109" s="6" t="s">
        <v>7363</v>
      </c>
      <c r="P2109" s="6" t="s">
        <v>6907</v>
      </c>
      <c r="Q2109" s="6" t="s">
        <v>7608</v>
      </c>
      <c r="R2109" s="4">
        <v>357</v>
      </c>
      <c r="S2109" s="4">
        <v>72</v>
      </c>
      <c r="T2109" s="4">
        <v>71</v>
      </c>
      <c r="U2109" s="4">
        <v>77</v>
      </c>
      <c r="V2109" s="4">
        <v>71</v>
      </c>
      <c r="W2109" s="4">
        <v>66</v>
      </c>
      <c r="X2109" s="4">
        <v>355</v>
      </c>
      <c r="Y2109" s="4">
        <v>74</v>
      </c>
      <c r="Z2109" s="4">
        <v>74</v>
      </c>
      <c r="AA2109" s="4">
        <v>64</v>
      </c>
      <c r="AB2109" s="4">
        <v>68</v>
      </c>
      <c r="AC2109" s="4">
        <v>75</v>
      </c>
      <c r="AD2109" s="4">
        <v>387</v>
      </c>
      <c r="AE2109" s="4">
        <v>82</v>
      </c>
      <c r="AF2109" s="4">
        <v>84</v>
      </c>
      <c r="AG2109" s="4">
        <v>78</v>
      </c>
      <c r="AH2109" s="4">
        <v>74</v>
      </c>
      <c r="AI2109" s="4">
        <v>69</v>
      </c>
      <c r="AJ2109" s="4">
        <v>375</v>
      </c>
      <c r="AK2109" s="4">
        <v>71</v>
      </c>
      <c r="AL2109" s="4">
        <v>76</v>
      </c>
      <c r="AM2109" s="4">
        <v>88</v>
      </c>
      <c r="AN2109" s="4">
        <v>74</v>
      </c>
      <c r="AO2109" s="4">
        <v>66</v>
      </c>
      <c r="AP2109" s="4">
        <v>353</v>
      </c>
      <c r="AQ2109" s="4">
        <v>74</v>
      </c>
      <c r="AR2109" s="4">
        <v>64</v>
      </c>
      <c r="AS2109" s="4">
        <v>77</v>
      </c>
      <c r="AT2109" s="4">
        <v>70</v>
      </c>
      <c r="AU2109" s="4">
        <v>68</v>
      </c>
      <c r="AV2109" s="4">
        <v>75</v>
      </c>
      <c r="AW2109" s="4">
        <v>195</v>
      </c>
      <c r="AX2109" s="4">
        <v>66</v>
      </c>
      <c r="AY2109" s="4">
        <v>67</v>
      </c>
      <c r="AZ2109" s="4">
        <v>62</v>
      </c>
      <c r="BA2109" s="4">
        <v>55</v>
      </c>
      <c r="BB2109" s="4">
        <v>13</v>
      </c>
      <c r="BC2109" s="4">
        <v>9</v>
      </c>
      <c r="BD2109" s="4">
        <v>7</v>
      </c>
      <c r="BE2109" s="4">
        <v>15</v>
      </c>
      <c r="BF2109" s="4">
        <v>11</v>
      </c>
      <c r="BG2109" s="4">
        <v>2077</v>
      </c>
      <c r="BH2109" s="4">
        <v>443</v>
      </c>
      <c r="BI2109" s="4">
        <v>1</v>
      </c>
      <c r="BJ2109" s="4">
        <v>83</v>
      </c>
      <c r="BK2109" s="4">
        <v>70</v>
      </c>
      <c r="BL2109" s="4">
        <v>70</v>
      </c>
      <c r="BM2109" s="4">
        <v>75</v>
      </c>
      <c r="BN2109" s="4">
        <v>67</v>
      </c>
    </row>
    <row r="2110" spans="1:66" ht="30" customHeight="1" x14ac:dyDescent="0.25">
      <c r="A2110" s="15" t="s">
        <v>2438</v>
      </c>
      <c r="B2110" s="4">
        <v>29</v>
      </c>
      <c r="C2110" s="4">
        <v>74</v>
      </c>
      <c r="D2110" s="4">
        <v>74</v>
      </c>
      <c r="E2110" s="5" t="s">
        <v>8022</v>
      </c>
      <c r="F2110" s="5" t="str">
        <f t="shared" si="176"/>
        <v>Trabzonspor</v>
      </c>
      <c r="G2110" s="25" t="str">
        <f t="shared" si="177"/>
        <v>Jun 30, 2024 A Prestamo</v>
      </c>
      <c r="H2110" s="5">
        <v>0</v>
      </c>
      <c r="I2110" s="4" t="s">
        <v>2440</v>
      </c>
      <c r="J2110" s="4" t="s">
        <v>1960</v>
      </c>
      <c r="K2110" s="4" t="s">
        <v>68</v>
      </c>
      <c r="L2110" s="4">
        <v>74</v>
      </c>
      <c r="M2110" s="4" t="s">
        <v>106</v>
      </c>
      <c r="N2110" s="4">
        <v>0</v>
      </c>
      <c r="O2110" s="6" t="s">
        <v>7492</v>
      </c>
      <c r="P2110" s="6" t="s">
        <v>7076</v>
      </c>
      <c r="Q2110" s="6">
        <v>0</v>
      </c>
      <c r="R2110" s="4">
        <v>344</v>
      </c>
      <c r="S2110" s="4">
        <v>41</v>
      </c>
      <c r="T2110" s="4">
        <v>76</v>
      </c>
      <c r="U2110" s="4">
        <v>85</v>
      </c>
      <c r="V2110" s="4">
        <v>69</v>
      </c>
      <c r="W2110" s="4">
        <v>73</v>
      </c>
      <c r="X2110" s="4">
        <v>289</v>
      </c>
      <c r="Y2110" s="4">
        <v>68</v>
      </c>
      <c r="Z2110" s="4">
        <v>58</v>
      </c>
      <c r="AA2110" s="4">
        <v>30</v>
      </c>
      <c r="AB2110" s="4">
        <v>62</v>
      </c>
      <c r="AC2110" s="4">
        <v>71</v>
      </c>
      <c r="AD2110" s="4">
        <v>262</v>
      </c>
      <c r="AE2110" s="4">
        <v>54</v>
      </c>
      <c r="AF2110" s="4">
        <v>65</v>
      </c>
      <c r="AG2110" s="4">
        <v>38</v>
      </c>
      <c r="AH2110" s="4">
        <v>73</v>
      </c>
      <c r="AI2110" s="4">
        <v>32</v>
      </c>
      <c r="AJ2110" s="4">
        <v>377</v>
      </c>
      <c r="AK2110" s="4">
        <v>75</v>
      </c>
      <c r="AL2110" s="4">
        <v>82</v>
      </c>
      <c r="AM2110" s="4">
        <v>65</v>
      </c>
      <c r="AN2110" s="4">
        <v>92</v>
      </c>
      <c r="AO2110" s="4">
        <v>63</v>
      </c>
      <c r="AP2110" s="4">
        <v>337</v>
      </c>
      <c r="AQ2110" s="4">
        <v>74</v>
      </c>
      <c r="AR2110" s="4">
        <v>41</v>
      </c>
      <c r="AS2110" s="4">
        <v>76</v>
      </c>
      <c r="AT2110" s="4">
        <v>60</v>
      </c>
      <c r="AU2110" s="4">
        <v>86</v>
      </c>
      <c r="AV2110" s="4">
        <v>68</v>
      </c>
      <c r="AW2110" s="4">
        <v>117</v>
      </c>
      <c r="AX2110" s="4">
        <v>33</v>
      </c>
      <c r="AY2110" s="4">
        <v>48</v>
      </c>
      <c r="AZ2110" s="4">
        <v>36</v>
      </c>
      <c r="BA2110" s="4">
        <v>52</v>
      </c>
      <c r="BB2110" s="4">
        <v>9</v>
      </c>
      <c r="BC2110" s="4">
        <v>12</v>
      </c>
      <c r="BD2110" s="4">
        <v>14</v>
      </c>
      <c r="BE2110" s="4">
        <v>9</v>
      </c>
      <c r="BF2110" s="4">
        <v>8</v>
      </c>
      <c r="BG2110" s="4">
        <v>1778</v>
      </c>
      <c r="BH2110" s="4">
        <v>382</v>
      </c>
      <c r="BI2110" s="4">
        <v>1</v>
      </c>
      <c r="BJ2110" s="4">
        <v>60</v>
      </c>
      <c r="BK2110" s="4">
        <v>74</v>
      </c>
      <c r="BL2110" s="4">
        <v>58</v>
      </c>
      <c r="BM2110" s="4">
        <v>64</v>
      </c>
      <c r="BN2110" s="4">
        <v>45</v>
      </c>
    </row>
    <row r="2111" spans="1:66" ht="30" customHeight="1" x14ac:dyDescent="0.25">
      <c r="A2111" s="15" t="s">
        <v>6406</v>
      </c>
      <c r="B2111" s="4">
        <v>21</v>
      </c>
      <c r="C2111" s="4">
        <v>62</v>
      </c>
      <c r="D2111" s="4">
        <v>74</v>
      </c>
      <c r="E2111" s="5" t="s">
        <v>3915</v>
      </c>
      <c r="F2111" s="5" t="str">
        <f t="shared" si="176"/>
        <v>Poland</v>
      </c>
      <c r="G2111" s="25" t="str">
        <f t="shared" si="177"/>
        <v>Free</v>
      </c>
      <c r="H2111" s="5">
        <v>0</v>
      </c>
      <c r="I2111" s="4" t="s">
        <v>138</v>
      </c>
      <c r="J2111" s="4" t="s">
        <v>617</v>
      </c>
      <c r="K2111" s="4" t="s">
        <v>68</v>
      </c>
      <c r="L2111" s="4">
        <v>64</v>
      </c>
      <c r="M2111" s="4" t="s">
        <v>189</v>
      </c>
      <c r="N2111" s="4">
        <v>12</v>
      </c>
      <c r="O2111" s="6">
        <v>0</v>
      </c>
      <c r="P2111" s="6">
        <v>0</v>
      </c>
      <c r="Q2111" s="6">
        <v>0</v>
      </c>
      <c r="R2111" s="4">
        <v>233</v>
      </c>
      <c r="S2111" s="4">
        <v>42</v>
      </c>
      <c r="T2111" s="4">
        <v>36</v>
      </c>
      <c r="U2111" s="4">
        <v>59</v>
      </c>
      <c r="V2111" s="4">
        <v>58</v>
      </c>
      <c r="W2111" s="4">
        <v>38</v>
      </c>
      <c r="X2111" s="4">
        <v>214</v>
      </c>
      <c r="Y2111" s="4">
        <v>42</v>
      </c>
      <c r="Z2111" s="4">
        <v>42</v>
      </c>
      <c r="AA2111" s="4">
        <v>39</v>
      </c>
      <c r="AB2111" s="4">
        <v>46</v>
      </c>
      <c r="AC2111" s="4">
        <v>45</v>
      </c>
      <c r="AD2111" s="4">
        <v>280</v>
      </c>
      <c r="AE2111" s="4">
        <v>63</v>
      </c>
      <c r="AF2111" s="4">
        <v>64</v>
      </c>
      <c r="AG2111" s="4">
        <v>49</v>
      </c>
      <c r="AH2111" s="4">
        <v>62</v>
      </c>
      <c r="AI2111" s="4">
        <v>42</v>
      </c>
      <c r="AJ2111" s="4">
        <v>314</v>
      </c>
      <c r="AK2111" s="4">
        <v>62</v>
      </c>
      <c r="AL2111" s="4">
        <v>74</v>
      </c>
      <c r="AM2111" s="4">
        <v>62</v>
      </c>
      <c r="AN2111" s="4">
        <v>80</v>
      </c>
      <c r="AO2111" s="4">
        <v>36</v>
      </c>
      <c r="AP2111" s="4">
        <v>242</v>
      </c>
      <c r="AQ2111" s="4">
        <v>53</v>
      </c>
      <c r="AR2111" s="4">
        <v>64</v>
      </c>
      <c r="AS2111" s="4">
        <v>37</v>
      </c>
      <c r="AT2111" s="4">
        <v>44</v>
      </c>
      <c r="AU2111" s="4">
        <v>44</v>
      </c>
      <c r="AV2111" s="4">
        <v>43</v>
      </c>
      <c r="AW2111" s="4">
        <v>183</v>
      </c>
      <c r="AX2111" s="4">
        <v>62</v>
      </c>
      <c r="AY2111" s="4">
        <v>63</v>
      </c>
      <c r="AZ2111" s="4">
        <v>58</v>
      </c>
      <c r="BA2111" s="4">
        <v>45</v>
      </c>
      <c r="BB2111" s="4">
        <v>13</v>
      </c>
      <c r="BC2111" s="4">
        <v>6</v>
      </c>
      <c r="BD2111" s="4">
        <v>9</v>
      </c>
      <c r="BE2111" s="4">
        <v>6</v>
      </c>
      <c r="BF2111" s="4">
        <v>11</v>
      </c>
      <c r="BG2111" s="4">
        <v>1511</v>
      </c>
      <c r="BH2111" s="4">
        <v>331</v>
      </c>
      <c r="BI2111" s="4">
        <v>1</v>
      </c>
      <c r="BJ2111" s="4">
        <v>64</v>
      </c>
      <c r="BK2111" s="4">
        <v>42</v>
      </c>
      <c r="BL2111" s="4">
        <v>48</v>
      </c>
      <c r="BM2111" s="4">
        <v>45</v>
      </c>
      <c r="BN2111" s="4">
        <v>62</v>
      </c>
    </row>
    <row r="2112" spans="1:66" ht="30" customHeight="1" x14ac:dyDescent="0.25">
      <c r="A2112" s="15" t="s">
        <v>4419</v>
      </c>
      <c r="B2112" s="4">
        <v>23</v>
      </c>
      <c r="C2112" s="4">
        <v>72</v>
      </c>
      <c r="D2112" s="4">
        <v>76</v>
      </c>
      <c r="E2112" s="5" t="s">
        <v>2529</v>
      </c>
      <c r="F2112" s="5" t="str">
        <f t="shared" si="176"/>
        <v>FC Augsburg</v>
      </c>
      <c r="G2112" s="25" t="str">
        <f t="shared" si="177"/>
        <v>2023 ~ 2027</v>
      </c>
      <c r="H2112" s="5" t="str">
        <f t="shared" ref="H2112:H2124" si="182">RIGHT(G2112, 4)</f>
        <v>2027</v>
      </c>
      <c r="I2112" s="4" t="s">
        <v>852</v>
      </c>
      <c r="J2112" s="4" t="s">
        <v>396</v>
      </c>
      <c r="K2112" s="4" t="s">
        <v>68</v>
      </c>
      <c r="L2112" s="4">
        <v>74</v>
      </c>
      <c r="M2112" s="4" t="s">
        <v>189</v>
      </c>
      <c r="N2112" s="4">
        <v>4</v>
      </c>
      <c r="O2112" s="6" t="s">
        <v>7060</v>
      </c>
      <c r="P2112" s="6" t="s">
        <v>6895</v>
      </c>
      <c r="Q2112" s="6" t="s">
        <v>7406</v>
      </c>
      <c r="R2112" s="4">
        <v>233</v>
      </c>
      <c r="S2112" s="4">
        <v>34</v>
      </c>
      <c r="T2112" s="4">
        <v>30</v>
      </c>
      <c r="U2112" s="4">
        <v>71</v>
      </c>
      <c r="V2112" s="4">
        <v>64</v>
      </c>
      <c r="W2112" s="4">
        <v>34</v>
      </c>
      <c r="X2112" s="4">
        <v>237</v>
      </c>
      <c r="Y2112" s="4">
        <v>57</v>
      </c>
      <c r="Z2112" s="4">
        <v>29</v>
      </c>
      <c r="AA2112" s="4">
        <v>28</v>
      </c>
      <c r="AB2112" s="4">
        <v>61</v>
      </c>
      <c r="AC2112" s="4">
        <v>62</v>
      </c>
      <c r="AD2112" s="4">
        <v>292</v>
      </c>
      <c r="AE2112" s="4">
        <v>63</v>
      </c>
      <c r="AF2112" s="4">
        <v>80</v>
      </c>
      <c r="AG2112" s="4">
        <v>42</v>
      </c>
      <c r="AH2112" s="4">
        <v>69</v>
      </c>
      <c r="AI2112" s="4">
        <v>38</v>
      </c>
      <c r="AJ2112" s="4">
        <v>320</v>
      </c>
      <c r="AK2112" s="4">
        <v>51</v>
      </c>
      <c r="AL2112" s="4">
        <v>85</v>
      </c>
      <c r="AM2112" s="4">
        <v>66</v>
      </c>
      <c r="AN2112" s="4">
        <v>90</v>
      </c>
      <c r="AO2112" s="4">
        <v>28</v>
      </c>
      <c r="AP2112" s="4">
        <v>251</v>
      </c>
      <c r="AQ2112" s="4">
        <v>75</v>
      </c>
      <c r="AR2112" s="4">
        <v>70</v>
      </c>
      <c r="AS2112" s="4">
        <v>39</v>
      </c>
      <c r="AT2112" s="4">
        <v>28</v>
      </c>
      <c r="AU2112" s="4">
        <v>39</v>
      </c>
      <c r="AV2112" s="4">
        <v>68</v>
      </c>
      <c r="AW2112" s="4">
        <v>209</v>
      </c>
      <c r="AX2112" s="4">
        <v>72</v>
      </c>
      <c r="AY2112" s="4">
        <v>70</v>
      </c>
      <c r="AZ2112" s="4">
        <v>67</v>
      </c>
      <c r="BA2112" s="4">
        <v>56</v>
      </c>
      <c r="BB2112" s="4">
        <v>13</v>
      </c>
      <c r="BC2112" s="4">
        <v>11</v>
      </c>
      <c r="BD2112" s="4">
        <v>10</v>
      </c>
      <c r="BE2112" s="4">
        <v>11</v>
      </c>
      <c r="BF2112" s="4">
        <v>11</v>
      </c>
      <c r="BG2112" s="4">
        <v>1598</v>
      </c>
      <c r="BH2112" s="4">
        <v>362</v>
      </c>
      <c r="BI2112" s="4">
        <v>1</v>
      </c>
      <c r="BJ2112" s="4">
        <v>72</v>
      </c>
      <c r="BK2112" s="4">
        <v>35</v>
      </c>
      <c r="BL2112" s="4">
        <v>47</v>
      </c>
      <c r="BM2112" s="4">
        <v>57</v>
      </c>
      <c r="BN2112" s="4">
        <v>70</v>
      </c>
    </row>
    <row r="2113" spans="1:66" ht="30" customHeight="1" x14ac:dyDescent="0.25">
      <c r="A2113" s="15" t="s">
        <v>2906</v>
      </c>
      <c r="B2113" s="4">
        <v>30</v>
      </c>
      <c r="C2113" s="4" t="s">
        <v>2907</v>
      </c>
      <c r="D2113" s="4" t="s">
        <v>2907</v>
      </c>
      <c r="E2113" s="5" t="s">
        <v>1341</v>
      </c>
      <c r="F2113" s="5" t="str">
        <f t="shared" si="176"/>
        <v>Juventus</v>
      </c>
      <c r="G2113" s="25" t="str">
        <f t="shared" si="177"/>
        <v>2022 ~ 2026</v>
      </c>
      <c r="H2113" s="5" t="str">
        <f t="shared" si="182"/>
        <v>2026</v>
      </c>
      <c r="I2113" s="4" t="s">
        <v>183</v>
      </c>
      <c r="J2113" s="4" t="s">
        <v>612</v>
      </c>
      <c r="K2113" s="4" t="s">
        <v>68</v>
      </c>
      <c r="L2113" s="4">
        <v>82</v>
      </c>
      <c r="M2113" s="4" t="s">
        <v>195</v>
      </c>
      <c r="N2113" s="4">
        <v>0</v>
      </c>
      <c r="O2113" s="6" t="s">
        <v>7289</v>
      </c>
      <c r="P2113" s="6" t="s">
        <v>7230</v>
      </c>
      <c r="Q2113" s="6" t="s">
        <v>7552</v>
      </c>
      <c r="R2113" s="4">
        <v>388</v>
      </c>
      <c r="S2113" s="4">
        <v>73</v>
      </c>
      <c r="T2113" s="4" t="s">
        <v>2909</v>
      </c>
      <c r="U2113" s="4">
        <v>74</v>
      </c>
      <c r="V2113" s="4">
        <v>87</v>
      </c>
      <c r="W2113" s="4">
        <v>84</v>
      </c>
      <c r="X2113" s="4">
        <v>431</v>
      </c>
      <c r="Y2113" s="4" t="s">
        <v>838</v>
      </c>
      <c r="Z2113" s="4">
        <v>85</v>
      </c>
      <c r="AA2113" s="4">
        <v>82</v>
      </c>
      <c r="AB2113" s="4" t="s">
        <v>2910</v>
      </c>
      <c r="AC2113" s="4">
        <v>87</v>
      </c>
      <c r="AD2113" s="4">
        <v>339</v>
      </c>
      <c r="AE2113" s="4">
        <v>60</v>
      </c>
      <c r="AF2113" s="4" t="s">
        <v>2446</v>
      </c>
      <c r="AG2113" s="4" t="s">
        <v>831</v>
      </c>
      <c r="AH2113" s="4" t="s">
        <v>527</v>
      </c>
      <c r="AI2113" s="4">
        <v>65</v>
      </c>
      <c r="AJ2113" s="4">
        <v>403</v>
      </c>
      <c r="AK2113" s="4">
        <v>90</v>
      </c>
      <c r="AL2113" s="4" t="s">
        <v>264</v>
      </c>
      <c r="AM2113" s="4" t="s">
        <v>2911</v>
      </c>
      <c r="AN2113" s="4">
        <v>88</v>
      </c>
      <c r="AO2113" s="4">
        <v>84</v>
      </c>
      <c r="AP2113" s="4">
        <v>382</v>
      </c>
      <c r="AQ2113" s="4">
        <v>78</v>
      </c>
      <c r="AR2113" s="4">
        <v>62</v>
      </c>
      <c r="AS2113" s="4" t="s">
        <v>1253</v>
      </c>
      <c r="AT2113" s="4" t="s">
        <v>2912</v>
      </c>
      <c r="AU2113" s="4">
        <v>80</v>
      </c>
      <c r="AV2113" s="4">
        <v>85</v>
      </c>
      <c r="AW2113" s="4">
        <v>184</v>
      </c>
      <c r="AX2113" s="4">
        <v>54</v>
      </c>
      <c r="AY2113" s="4">
        <v>67</v>
      </c>
      <c r="AZ2113" s="4">
        <v>63</v>
      </c>
      <c r="BA2113" s="4">
        <v>20</v>
      </c>
      <c r="BB2113" s="4">
        <v>5</v>
      </c>
      <c r="BC2113" s="4">
        <v>6</v>
      </c>
      <c r="BD2113" s="4">
        <v>2</v>
      </c>
      <c r="BE2113" s="4">
        <v>4</v>
      </c>
      <c r="BF2113" s="4">
        <v>3</v>
      </c>
      <c r="BG2113" s="4">
        <v>2147</v>
      </c>
      <c r="BH2113" s="4">
        <v>451</v>
      </c>
      <c r="BI2113" s="4">
        <v>4</v>
      </c>
      <c r="BJ2113" s="4">
        <v>65</v>
      </c>
      <c r="BK2113" s="4">
        <v>78</v>
      </c>
      <c r="BL2113" s="4">
        <v>84</v>
      </c>
      <c r="BM2113" s="4">
        <v>84</v>
      </c>
      <c r="BN2113" s="4">
        <v>62</v>
      </c>
    </row>
    <row r="2114" spans="1:66" ht="30" customHeight="1" x14ac:dyDescent="0.25">
      <c r="A2114" s="15" t="s">
        <v>5400</v>
      </c>
      <c r="B2114" s="4">
        <v>23</v>
      </c>
      <c r="C2114" s="4">
        <v>69</v>
      </c>
      <c r="D2114" s="4">
        <v>74</v>
      </c>
      <c r="E2114" s="5" t="s">
        <v>5401</v>
      </c>
      <c r="F2114" s="5" t="str">
        <f t="shared" ref="F2114:F2177" si="183">IFERROR(LEFT(E2114, FIND(CHAR(10), E2114)-1), "")</f>
        <v>Dallas</v>
      </c>
      <c r="G2114" s="25" t="str">
        <f t="shared" ref="G2114:G2177" si="184">IFERROR(MID(E2114,FIND(CHAR(10),E2114)+1,LEN(E2114)),")
=SI.ERROR(EXTRAE(A1, ENCONTRAR(CARACTER(10), A1)+1, LARGO(A1)), """)</f>
        <v>2016 ~ 2026</v>
      </c>
      <c r="H2114" s="5" t="str">
        <f t="shared" si="182"/>
        <v>2026</v>
      </c>
      <c r="I2114" s="4" t="s">
        <v>277</v>
      </c>
      <c r="J2114" s="4" t="s">
        <v>260</v>
      </c>
      <c r="K2114" s="4" t="s">
        <v>77</v>
      </c>
      <c r="L2114" s="4">
        <v>71</v>
      </c>
      <c r="M2114" s="4" t="s">
        <v>69</v>
      </c>
      <c r="N2114" s="4">
        <v>5</v>
      </c>
      <c r="O2114" s="6" t="s">
        <v>6906</v>
      </c>
      <c r="P2114" s="6" t="s">
        <v>6928</v>
      </c>
      <c r="Q2114" s="6" t="s">
        <v>7480</v>
      </c>
      <c r="R2114" s="4">
        <v>288</v>
      </c>
      <c r="S2114" s="4">
        <v>65</v>
      </c>
      <c r="T2114" s="4">
        <v>51</v>
      </c>
      <c r="U2114" s="4">
        <v>42</v>
      </c>
      <c r="V2114" s="4">
        <v>74</v>
      </c>
      <c r="W2114" s="4">
        <v>56</v>
      </c>
      <c r="X2114" s="4">
        <v>337</v>
      </c>
      <c r="Y2114" s="4">
        <v>73</v>
      </c>
      <c r="Z2114" s="4">
        <v>63</v>
      </c>
      <c r="AA2114" s="4">
        <v>65</v>
      </c>
      <c r="AB2114" s="4">
        <v>69</v>
      </c>
      <c r="AC2114" s="4">
        <v>67</v>
      </c>
      <c r="AD2114" s="4">
        <v>377</v>
      </c>
      <c r="AE2114" s="4">
        <v>77</v>
      </c>
      <c r="AF2114" s="4">
        <v>71</v>
      </c>
      <c r="AG2114" s="4">
        <v>81</v>
      </c>
      <c r="AH2114" s="4">
        <v>66</v>
      </c>
      <c r="AI2114" s="4">
        <v>82</v>
      </c>
      <c r="AJ2114" s="4">
        <v>335</v>
      </c>
      <c r="AK2114" s="4">
        <v>62</v>
      </c>
      <c r="AL2114" s="4">
        <v>63</v>
      </c>
      <c r="AM2114" s="4">
        <v>80</v>
      </c>
      <c r="AN2114" s="4">
        <v>67</v>
      </c>
      <c r="AO2114" s="4">
        <v>63</v>
      </c>
      <c r="AP2114" s="4">
        <v>299</v>
      </c>
      <c r="AQ2114" s="4">
        <v>58</v>
      </c>
      <c r="AR2114" s="4">
        <v>51</v>
      </c>
      <c r="AS2114" s="4">
        <v>65</v>
      </c>
      <c r="AT2114" s="4">
        <v>70</v>
      </c>
      <c r="AU2114" s="4">
        <v>55</v>
      </c>
      <c r="AV2114" s="4">
        <v>73</v>
      </c>
      <c r="AW2114" s="4">
        <v>194</v>
      </c>
      <c r="AX2114" s="4">
        <v>71</v>
      </c>
      <c r="AY2114" s="4">
        <v>66</v>
      </c>
      <c r="AZ2114" s="4">
        <v>57</v>
      </c>
      <c r="BA2114" s="4">
        <v>46</v>
      </c>
      <c r="BB2114" s="4">
        <v>10</v>
      </c>
      <c r="BC2114" s="4">
        <v>6</v>
      </c>
      <c r="BD2114" s="4">
        <v>13</v>
      </c>
      <c r="BE2114" s="4">
        <v>6</v>
      </c>
      <c r="BF2114" s="4">
        <v>11</v>
      </c>
      <c r="BG2114" s="4">
        <v>1876</v>
      </c>
      <c r="BH2114" s="4">
        <v>402</v>
      </c>
      <c r="BI2114" s="4">
        <v>1</v>
      </c>
      <c r="BJ2114" s="4">
        <v>74</v>
      </c>
      <c r="BK2114" s="4">
        <v>57</v>
      </c>
      <c r="BL2114" s="4">
        <v>70</v>
      </c>
      <c r="BM2114" s="4">
        <v>72</v>
      </c>
      <c r="BN2114" s="4">
        <v>61</v>
      </c>
    </row>
    <row r="2115" spans="1:66" ht="30" customHeight="1" x14ac:dyDescent="0.25">
      <c r="A2115" s="15" t="s">
        <v>6236</v>
      </c>
      <c r="B2115" s="4">
        <v>19</v>
      </c>
      <c r="C2115" s="4">
        <v>65</v>
      </c>
      <c r="D2115" s="4">
        <v>76</v>
      </c>
      <c r="E2115" s="5" t="s">
        <v>2958</v>
      </c>
      <c r="F2115" s="5" t="str">
        <f t="shared" si="183"/>
        <v>Salzburg</v>
      </c>
      <c r="G2115" s="25" t="str">
        <f t="shared" si="184"/>
        <v>2023 ~ 2028</v>
      </c>
      <c r="H2115" s="5" t="str">
        <f t="shared" si="182"/>
        <v>2028</v>
      </c>
      <c r="I2115" s="4" t="s">
        <v>118</v>
      </c>
      <c r="J2115" s="4" t="s">
        <v>67</v>
      </c>
      <c r="K2115" s="4" t="s">
        <v>68</v>
      </c>
      <c r="L2115" s="4">
        <v>67</v>
      </c>
      <c r="M2115" s="4" t="s">
        <v>106</v>
      </c>
      <c r="N2115" s="4">
        <v>11</v>
      </c>
      <c r="O2115" s="6" t="s">
        <v>7562</v>
      </c>
      <c r="P2115" s="6" t="s">
        <v>6872</v>
      </c>
      <c r="Q2115" s="6" t="s">
        <v>7117</v>
      </c>
      <c r="R2115" s="4">
        <v>289</v>
      </c>
      <c r="S2115" s="4">
        <v>42</v>
      </c>
      <c r="T2115" s="4">
        <v>67</v>
      </c>
      <c r="U2115" s="4">
        <v>69</v>
      </c>
      <c r="V2115" s="4">
        <v>59</v>
      </c>
      <c r="W2115" s="4">
        <v>52</v>
      </c>
      <c r="X2115" s="4">
        <v>256</v>
      </c>
      <c r="Y2115" s="4">
        <v>63</v>
      </c>
      <c r="Z2115" s="4">
        <v>40</v>
      </c>
      <c r="AA2115" s="4">
        <v>42</v>
      </c>
      <c r="AB2115" s="4">
        <v>42</v>
      </c>
      <c r="AC2115" s="4">
        <v>69</v>
      </c>
      <c r="AD2115" s="4">
        <v>306</v>
      </c>
      <c r="AE2115" s="4">
        <v>61</v>
      </c>
      <c r="AF2115" s="4">
        <v>73</v>
      </c>
      <c r="AG2115" s="4">
        <v>68</v>
      </c>
      <c r="AH2115" s="4">
        <v>58</v>
      </c>
      <c r="AI2115" s="4">
        <v>46</v>
      </c>
      <c r="AJ2115" s="4">
        <v>324</v>
      </c>
      <c r="AK2115" s="4">
        <v>64</v>
      </c>
      <c r="AL2115" s="4">
        <v>71</v>
      </c>
      <c r="AM2115" s="4">
        <v>60</v>
      </c>
      <c r="AN2115" s="4">
        <v>68</v>
      </c>
      <c r="AO2115" s="4">
        <v>61</v>
      </c>
      <c r="AP2115" s="4">
        <v>262</v>
      </c>
      <c r="AQ2115" s="4">
        <v>66</v>
      </c>
      <c r="AR2115" s="4">
        <v>15</v>
      </c>
      <c r="AS2115" s="4">
        <v>61</v>
      </c>
      <c r="AT2115" s="4">
        <v>58</v>
      </c>
      <c r="AU2115" s="4">
        <v>62</v>
      </c>
      <c r="AV2115" s="4">
        <v>52</v>
      </c>
      <c r="AW2115" s="4">
        <v>89</v>
      </c>
      <c r="AX2115" s="4">
        <v>27</v>
      </c>
      <c r="AY2115" s="4">
        <v>30</v>
      </c>
      <c r="AZ2115" s="4">
        <v>32</v>
      </c>
      <c r="BA2115" s="4">
        <v>62</v>
      </c>
      <c r="BB2115" s="4">
        <v>14</v>
      </c>
      <c r="BC2115" s="4">
        <v>7</v>
      </c>
      <c r="BD2115" s="4">
        <v>15</v>
      </c>
      <c r="BE2115" s="4">
        <v>14</v>
      </c>
      <c r="BF2115" s="4">
        <v>12</v>
      </c>
      <c r="BG2115" s="4">
        <v>1588</v>
      </c>
      <c r="BH2115" s="4">
        <v>343</v>
      </c>
      <c r="BI2115" s="4">
        <v>1</v>
      </c>
      <c r="BJ2115" s="4">
        <v>68</v>
      </c>
      <c r="BK2115" s="4">
        <v>64</v>
      </c>
      <c r="BL2115" s="4">
        <v>51</v>
      </c>
      <c r="BM2115" s="4">
        <v>64</v>
      </c>
      <c r="BN2115" s="4">
        <v>30</v>
      </c>
    </row>
    <row r="2116" spans="1:66" ht="30" customHeight="1" x14ac:dyDescent="0.25">
      <c r="A2116" s="15" t="s">
        <v>2250</v>
      </c>
      <c r="B2116" s="4">
        <v>21</v>
      </c>
      <c r="C2116" s="4">
        <v>69</v>
      </c>
      <c r="D2116" s="4">
        <v>74</v>
      </c>
      <c r="E2116" s="5" t="s">
        <v>2251</v>
      </c>
      <c r="F2116" s="5" t="str">
        <f t="shared" si="183"/>
        <v>Melgar</v>
      </c>
      <c r="G2116" s="25" t="str">
        <f t="shared" si="184"/>
        <v>2019 ~ 2027</v>
      </c>
      <c r="H2116" s="5" t="str">
        <f t="shared" si="182"/>
        <v>2027</v>
      </c>
      <c r="I2116" s="4" t="s">
        <v>283</v>
      </c>
      <c r="J2116" s="4" t="s">
        <v>139</v>
      </c>
      <c r="K2116" s="4" t="s">
        <v>77</v>
      </c>
      <c r="L2116" s="4">
        <v>69</v>
      </c>
      <c r="M2116" s="4" t="s">
        <v>478</v>
      </c>
      <c r="N2116" s="4">
        <v>5</v>
      </c>
      <c r="O2116" s="6" t="s">
        <v>7222</v>
      </c>
      <c r="P2116" s="6">
        <v>500</v>
      </c>
      <c r="Q2116" s="6" t="s">
        <v>7025</v>
      </c>
      <c r="R2116" s="4">
        <v>282</v>
      </c>
      <c r="S2116" s="4">
        <v>67</v>
      </c>
      <c r="T2116" s="4">
        <v>47</v>
      </c>
      <c r="U2116" s="4">
        <v>58</v>
      </c>
      <c r="V2116" s="4">
        <v>65</v>
      </c>
      <c r="W2116" s="4">
        <v>45</v>
      </c>
      <c r="X2116" s="4">
        <v>267</v>
      </c>
      <c r="Y2116" s="4">
        <v>45</v>
      </c>
      <c r="Z2116" s="4">
        <v>55</v>
      </c>
      <c r="AA2116" s="4">
        <v>44</v>
      </c>
      <c r="AB2116" s="4">
        <v>56</v>
      </c>
      <c r="AC2116" s="4">
        <v>67</v>
      </c>
      <c r="AD2116" s="4">
        <v>397</v>
      </c>
      <c r="AE2116" s="4">
        <v>83</v>
      </c>
      <c r="AF2116" s="4">
        <v>84</v>
      </c>
      <c r="AG2116" s="4">
        <v>86</v>
      </c>
      <c r="AH2116" s="4">
        <v>67</v>
      </c>
      <c r="AI2116" s="4">
        <v>77</v>
      </c>
      <c r="AJ2116" s="4">
        <v>362</v>
      </c>
      <c r="AK2116" s="4">
        <v>67</v>
      </c>
      <c r="AL2116" s="4">
        <v>76</v>
      </c>
      <c r="AM2116" s="4">
        <v>81</v>
      </c>
      <c r="AN2116" s="4">
        <v>69</v>
      </c>
      <c r="AO2116" s="4">
        <v>69</v>
      </c>
      <c r="AP2116" s="4">
        <v>281</v>
      </c>
      <c r="AQ2116" s="4">
        <v>55</v>
      </c>
      <c r="AR2116" s="4">
        <v>66</v>
      </c>
      <c r="AS2116" s="4">
        <v>62</v>
      </c>
      <c r="AT2116" s="4">
        <v>65</v>
      </c>
      <c r="AU2116" s="4">
        <v>33</v>
      </c>
      <c r="AV2116" s="4">
        <v>52</v>
      </c>
      <c r="AW2116" s="4">
        <v>179</v>
      </c>
      <c r="AX2116" s="4">
        <v>62</v>
      </c>
      <c r="AY2116" s="4">
        <v>60</v>
      </c>
      <c r="AZ2116" s="4">
        <v>57</v>
      </c>
      <c r="BA2116" s="4">
        <v>51</v>
      </c>
      <c r="BB2116" s="4">
        <v>6</v>
      </c>
      <c r="BC2116" s="4">
        <v>10</v>
      </c>
      <c r="BD2116" s="4">
        <v>15</v>
      </c>
      <c r="BE2116" s="4">
        <v>9</v>
      </c>
      <c r="BF2116" s="4">
        <v>11</v>
      </c>
      <c r="BG2116" s="4">
        <v>1819</v>
      </c>
      <c r="BH2116" s="4">
        <v>392</v>
      </c>
      <c r="BI2116" s="4">
        <v>1</v>
      </c>
      <c r="BJ2116" s="4">
        <v>84</v>
      </c>
      <c r="BK2116" s="4">
        <v>55</v>
      </c>
      <c r="BL2116" s="4">
        <v>63</v>
      </c>
      <c r="BM2116" s="4">
        <v>59</v>
      </c>
      <c r="BN2116" s="4">
        <v>61</v>
      </c>
    </row>
    <row r="2117" spans="1:66" ht="30" customHeight="1" x14ac:dyDescent="0.25">
      <c r="A2117" s="15" t="s">
        <v>4052</v>
      </c>
      <c r="B2117" s="4">
        <v>26</v>
      </c>
      <c r="C2117" s="4">
        <v>71</v>
      </c>
      <c r="D2117" s="4">
        <v>71</v>
      </c>
      <c r="E2117" s="5" t="s">
        <v>1336</v>
      </c>
      <c r="F2117" s="5" t="str">
        <f t="shared" si="183"/>
        <v>Sunderland</v>
      </c>
      <c r="G2117" s="25" t="str">
        <f t="shared" si="184"/>
        <v>2022 ~ 2026</v>
      </c>
      <c r="H2117" s="5" t="str">
        <f t="shared" si="182"/>
        <v>2026</v>
      </c>
      <c r="I2117" s="4" t="s">
        <v>1320</v>
      </c>
      <c r="J2117" s="4" t="s">
        <v>308</v>
      </c>
      <c r="K2117" s="4" t="s">
        <v>77</v>
      </c>
      <c r="L2117" s="4">
        <v>72</v>
      </c>
      <c r="M2117" s="4" t="s">
        <v>495</v>
      </c>
      <c r="N2117" s="4">
        <v>0</v>
      </c>
      <c r="O2117" s="6" t="s">
        <v>7222</v>
      </c>
      <c r="P2117" s="6" t="s">
        <v>6917</v>
      </c>
      <c r="Q2117" s="6" t="s">
        <v>7004</v>
      </c>
      <c r="R2117" s="4">
        <v>292</v>
      </c>
      <c r="S2117" s="4">
        <v>64</v>
      </c>
      <c r="T2117" s="4">
        <v>65</v>
      </c>
      <c r="U2117" s="4">
        <v>43</v>
      </c>
      <c r="V2117" s="4">
        <v>68</v>
      </c>
      <c r="W2117" s="4">
        <v>52</v>
      </c>
      <c r="X2117" s="4">
        <v>337</v>
      </c>
      <c r="Y2117" s="4">
        <v>77</v>
      </c>
      <c r="Z2117" s="4">
        <v>66</v>
      </c>
      <c r="AA2117" s="4">
        <v>58</v>
      </c>
      <c r="AB2117" s="4">
        <v>61</v>
      </c>
      <c r="AC2117" s="4">
        <v>75</v>
      </c>
      <c r="AD2117" s="4">
        <v>402</v>
      </c>
      <c r="AE2117" s="4">
        <v>85</v>
      </c>
      <c r="AF2117" s="4">
        <v>79</v>
      </c>
      <c r="AG2117" s="4">
        <v>91</v>
      </c>
      <c r="AH2117" s="4">
        <v>59</v>
      </c>
      <c r="AI2117" s="4">
        <v>88</v>
      </c>
      <c r="AJ2117" s="4">
        <v>271</v>
      </c>
      <c r="AK2117" s="4">
        <v>64</v>
      </c>
      <c r="AL2117" s="4">
        <v>50</v>
      </c>
      <c r="AM2117" s="4">
        <v>55</v>
      </c>
      <c r="AN2117" s="4">
        <v>33</v>
      </c>
      <c r="AO2117" s="4">
        <v>69</v>
      </c>
      <c r="AP2117" s="4">
        <v>258</v>
      </c>
      <c r="AQ2117" s="4">
        <v>38</v>
      </c>
      <c r="AR2117" s="4">
        <v>21</v>
      </c>
      <c r="AS2117" s="4">
        <v>66</v>
      </c>
      <c r="AT2117" s="4">
        <v>71</v>
      </c>
      <c r="AU2117" s="4">
        <v>62</v>
      </c>
      <c r="AV2117" s="4">
        <v>74</v>
      </c>
      <c r="AW2117" s="4">
        <v>78</v>
      </c>
      <c r="AX2117" s="4">
        <v>37</v>
      </c>
      <c r="AY2117" s="4">
        <v>22</v>
      </c>
      <c r="AZ2117" s="4">
        <v>19</v>
      </c>
      <c r="BA2117" s="4">
        <v>46</v>
      </c>
      <c r="BB2117" s="4">
        <v>12</v>
      </c>
      <c r="BC2117" s="4">
        <v>7</v>
      </c>
      <c r="BD2117" s="4">
        <v>8</v>
      </c>
      <c r="BE2117" s="4">
        <v>7</v>
      </c>
      <c r="BF2117" s="4">
        <v>12</v>
      </c>
      <c r="BG2117" s="4">
        <v>1684</v>
      </c>
      <c r="BH2117" s="4">
        <v>358</v>
      </c>
      <c r="BI2117" s="4">
        <v>1</v>
      </c>
      <c r="BJ2117" s="4">
        <v>82</v>
      </c>
      <c r="BK2117" s="4">
        <v>65</v>
      </c>
      <c r="BL2117" s="4">
        <v>66</v>
      </c>
      <c r="BM2117" s="4">
        <v>77</v>
      </c>
      <c r="BN2117" s="4">
        <v>28</v>
      </c>
    </row>
    <row r="2118" spans="1:66" ht="30" customHeight="1" x14ac:dyDescent="0.25">
      <c r="A2118" s="15" t="s">
        <v>3440</v>
      </c>
      <c r="B2118" s="4">
        <v>20</v>
      </c>
      <c r="C2118" s="4">
        <v>77</v>
      </c>
      <c r="D2118" s="4">
        <v>83</v>
      </c>
      <c r="E2118" s="5" t="s">
        <v>3441</v>
      </c>
      <c r="F2118" s="5" t="str">
        <f t="shared" si="183"/>
        <v>Tottenham Hotspur</v>
      </c>
      <c r="G2118" s="25" t="str">
        <f t="shared" si="184"/>
        <v>2021 ~ 2030</v>
      </c>
      <c r="H2118" s="5" t="str">
        <f t="shared" si="182"/>
        <v>2030</v>
      </c>
      <c r="I2118" s="4" t="s">
        <v>289</v>
      </c>
      <c r="J2118" s="4" t="s">
        <v>98</v>
      </c>
      <c r="K2118" s="4" t="s">
        <v>68</v>
      </c>
      <c r="L2118" s="4">
        <v>79</v>
      </c>
      <c r="M2118" s="4" t="s">
        <v>195</v>
      </c>
      <c r="N2118" s="4">
        <v>6</v>
      </c>
      <c r="O2118" s="6" t="s">
        <v>7270</v>
      </c>
      <c r="P2118" s="6" t="s">
        <v>7262</v>
      </c>
      <c r="Q2118" s="6" t="s">
        <v>7469</v>
      </c>
      <c r="R2118" s="4">
        <v>330</v>
      </c>
      <c r="S2118" s="4">
        <v>72</v>
      </c>
      <c r="T2118" s="4">
        <v>65</v>
      </c>
      <c r="U2118" s="4">
        <v>58</v>
      </c>
      <c r="V2118" s="4">
        <v>81</v>
      </c>
      <c r="W2118" s="4">
        <v>54</v>
      </c>
      <c r="X2118" s="4">
        <v>341</v>
      </c>
      <c r="Y2118" s="4">
        <v>78</v>
      </c>
      <c r="Z2118" s="4">
        <v>60</v>
      </c>
      <c r="AA2118" s="4">
        <v>49</v>
      </c>
      <c r="AB2118" s="4">
        <v>76</v>
      </c>
      <c r="AC2118" s="4">
        <v>78</v>
      </c>
      <c r="AD2118" s="4">
        <v>365</v>
      </c>
      <c r="AE2118" s="4">
        <v>72</v>
      </c>
      <c r="AF2118" s="4">
        <v>68</v>
      </c>
      <c r="AG2118" s="4">
        <v>75</v>
      </c>
      <c r="AH2118" s="4">
        <v>78</v>
      </c>
      <c r="AI2118" s="4">
        <v>72</v>
      </c>
      <c r="AJ2118" s="4">
        <v>362</v>
      </c>
      <c r="AK2118" s="4">
        <v>69</v>
      </c>
      <c r="AL2118" s="4">
        <v>73</v>
      </c>
      <c r="AM2118" s="4">
        <v>82</v>
      </c>
      <c r="AN2118" s="4">
        <v>71</v>
      </c>
      <c r="AO2118" s="4">
        <v>67</v>
      </c>
      <c r="AP2118" s="4">
        <v>345</v>
      </c>
      <c r="AQ2118" s="4">
        <v>74</v>
      </c>
      <c r="AR2118" s="4">
        <v>73</v>
      </c>
      <c r="AS2118" s="4">
        <v>73</v>
      </c>
      <c r="AT2118" s="4">
        <v>75</v>
      </c>
      <c r="AU2118" s="4">
        <v>50</v>
      </c>
      <c r="AV2118" s="4">
        <v>79</v>
      </c>
      <c r="AW2118" s="4">
        <v>221</v>
      </c>
      <c r="AX2118" s="4">
        <v>74</v>
      </c>
      <c r="AY2118" s="4">
        <v>77</v>
      </c>
      <c r="AZ2118" s="4">
        <v>70</v>
      </c>
      <c r="BA2118" s="4">
        <v>52</v>
      </c>
      <c r="BB2118" s="4">
        <v>14</v>
      </c>
      <c r="BC2118" s="4">
        <v>8</v>
      </c>
      <c r="BD2118" s="4">
        <v>14</v>
      </c>
      <c r="BE2118" s="4">
        <v>8</v>
      </c>
      <c r="BF2118" s="4">
        <v>8</v>
      </c>
      <c r="BG2118" s="4">
        <v>2016</v>
      </c>
      <c r="BH2118" s="4">
        <v>434</v>
      </c>
      <c r="BI2118" s="4">
        <v>1</v>
      </c>
      <c r="BJ2118" s="4">
        <v>70</v>
      </c>
      <c r="BK2118" s="4">
        <v>65</v>
      </c>
      <c r="BL2118" s="4">
        <v>75</v>
      </c>
      <c r="BM2118" s="4">
        <v>77</v>
      </c>
      <c r="BN2118" s="4">
        <v>73</v>
      </c>
    </row>
    <row r="2119" spans="1:66" ht="30" customHeight="1" x14ac:dyDescent="0.25">
      <c r="A2119" s="15" t="s">
        <v>1582</v>
      </c>
      <c r="B2119" s="4">
        <v>27</v>
      </c>
      <c r="C2119" s="4">
        <v>82</v>
      </c>
      <c r="D2119" s="4">
        <v>82</v>
      </c>
      <c r="E2119" s="5" t="s">
        <v>240</v>
      </c>
      <c r="F2119" s="5" t="str">
        <f t="shared" si="183"/>
        <v>Bayer 04 Leverkusen</v>
      </c>
      <c r="G2119" s="25" t="str">
        <f t="shared" si="184"/>
        <v>2020 ~ 2027</v>
      </c>
      <c r="H2119" s="5" t="str">
        <f t="shared" si="182"/>
        <v>2027</v>
      </c>
      <c r="I2119" s="4" t="s">
        <v>183</v>
      </c>
      <c r="J2119" s="4" t="s">
        <v>853</v>
      </c>
      <c r="K2119" s="4" t="s">
        <v>77</v>
      </c>
      <c r="L2119" s="4">
        <v>82</v>
      </c>
      <c r="M2119" s="4" t="s">
        <v>106</v>
      </c>
      <c r="N2119" s="4">
        <v>0</v>
      </c>
      <c r="O2119" s="6" t="s">
        <v>6948</v>
      </c>
      <c r="P2119" s="6" t="s">
        <v>6994</v>
      </c>
      <c r="Q2119" s="6" t="s">
        <v>6949</v>
      </c>
      <c r="R2119" s="4">
        <v>388</v>
      </c>
      <c r="S2119" s="4">
        <v>64</v>
      </c>
      <c r="T2119" s="4">
        <v>82</v>
      </c>
      <c r="U2119" s="4">
        <v>84</v>
      </c>
      <c r="V2119" s="4">
        <v>78</v>
      </c>
      <c r="W2119" s="4">
        <v>80</v>
      </c>
      <c r="X2119" s="4">
        <v>362</v>
      </c>
      <c r="Y2119" s="4">
        <v>81</v>
      </c>
      <c r="Z2119" s="4">
        <v>78</v>
      </c>
      <c r="AA2119" s="4">
        <v>56</v>
      </c>
      <c r="AB2119" s="4">
        <v>64</v>
      </c>
      <c r="AC2119" s="4">
        <v>83</v>
      </c>
      <c r="AD2119" s="4">
        <v>383</v>
      </c>
      <c r="AE2119" s="4">
        <v>74</v>
      </c>
      <c r="AF2119" s="4">
        <v>77</v>
      </c>
      <c r="AG2119" s="4">
        <v>83</v>
      </c>
      <c r="AH2119" s="4">
        <v>82</v>
      </c>
      <c r="AI2119" s="4">
        <v>67</v>
      </c>
      <c r="AJ2119" s="4">
        <v>400</v>
      </c>
      <c r="AK2119" s="4">
        <v>82</v>
      </c>
      <c r="AL2119" s="4">
        <v>90</v>
      </c>
      <c r="AM2119" s="4">
        <v>69</v>
      </c>
      <c r="AN2119" s="4">
        <v>83</v>
      </c>
      <c r="AO2119" s="4">
        <v>76</v>
      </c>
      <c r="AP2119" s="4">
        <v>309</v>
      </c>
      <c r="AQ2119" s="4">
        <v>65</v>
      </c>
      <c r="AR2119" s="4">
        <v>25</v>
      </c>
      <c r="AS2119" s="4">
        <v>84</v>
      </c>
      <c r="AT2119" s="4">
        <v>74</v>
      </c>
      <c r="AU2119" s="4">
        <v>61</v>
      </c>
      <c r="AV2119" s="4">
        <v>84</v>
      </c>
      <c r="AW2119" s="4">
        <v>92</v>
      </c>
      <c r="AX2119" s="4">
        <v>44</v>
      </c>
      <c r="AY2119" s="4">
        <v>29</v>
      </c>
      <c r="AZ2119" s="4">
        <v>19</v>
      </c>
      <c r="BA2119" s="4">
        <v>57</v>
      </c>
      <c r="BB2119" s="4">
        <v>11</v>
      </c>
      <c r="BC2119" s="4">
        <v>15</v>
      </c>
      <c r="BD2119" s="4">
        <v>8</v>
      </c>
      <c r="BE2119" s="4">
        <v>9</v>
      </c>
      <c r="BF2119" s="4">
        <v>14</v>
      </c>
      <c r="BG2119" s="4">
        <v>1991</v>
      </c>
      <c r="BH2119" s="4">
        <v>421</v>
      </c>
      <c r="BI2119" s="4">
        <v>3</v>
      </c>
      <c r="BJ2119" s="4">
        <v>76</v>
      </c>
      <c r="BK2119" s="4">
        <v>80</v>
      </c>
      <c r="BL2119" s="4">
        <v>71</v>
      </c>
      <c r="BM2119" s="4">
        <v>81</v>
      </c>
      <c r="BN2119" s="4">
        <v>37</v>
      </c>
    </row>
    <row r="2120" spans="1:66" ht="30" customHeight="1" x14ac:dyDescent="0.25">
      <c r="A2120" s="15" t="s">
        <v>1916</v>
      </c>
      <c r="B2120" s="4">
        <v>23</v>
      </c>
      <c r="C2120" s="4">
        <v>79</v>
      </c>
      <c r="D2120" s="4">
        <v>84</v>
      </c>
      <c r="E2120" s="5" t="s">
        <v>864</v>
      </c>
      <c r="F2120" s="5" t="str">
        <f t="shared" si="183"/>
        <v>Torino</v>
      </c>
      <c r="G2120" s="25" t="str">
        <f t="shared" si="184"/>
        <v>2022 ~ 2026</v>
      </c>
      <c r="H2120" s="5" t="str">
        <f t="shared" si="182"/>
        <v>2026</v>
      </c>
      <c r="I2120" s="4" t="s">
        <v>183</v>
      </c>
      <c r="J2120" s="4" t="s">
        <v>327</v>
      </c>
      <c r="K2120" s="4" t="s">
        <v>68</v>
      </c>
      <c r="L2120" s="4">
        <v>81</v>
      </c>
      <c r="M2120" s="4" t="s">
        <v>189</v>
      </c>
      <c r="N2120" s="4">
        <v>5</v>
      </c>
      <c r="O2120" s="6" t="s">
        <v>7275</v>
      </c>
      <c r="P2120" s="6" t="s">
        <v>7130</v>
      </c>
      <c r="Q2120" s="6" t="s">
        <v>7445</v>
      </c>
      <c r="R2120" s="4">
        <v>331</v>
      </c>
      <c r="S2120" s="4">
        <v>69</v>
      </c>
      <c r="T2120" s="4">
        <v>57</v>
      </c>
      <c r="U2120" s="4">
        <v>75</v>
      </c>
      <c r="V2120" s="4">
        <v>78</v>
      </c>
      <c r="W2120" s="4">
        <v>52</v>
      </c>
      <c r="X2120" s="4">
        <v>359</v>
      </c>
      <c r="Y2120" s="4">
        <v>68</v>
      </c>
      <c r="Z2120" s="4">
        <v>68</v>
      </c>
      <c r="AA2120" s="4">
        <v>71</v>
      </c>
      <c r="AB2120" s="4">
        <v>77</v>
      </c>
      <c r="AC2120" s="4">
        <v>75</v>
      </c>
      <c r="AD2120" s="4">
        <v>316</v>
      </c>
      <c r="AE2120" s="4">
        <v>65</v>
      </c>
      <c r="AF2120" s="4">
        <v>78</v>
      </c>
      <c r="AG2120" s="4">
        <v>62</v>
      </c>
      <c r="AH2120" s="4">
        <v>75</v>
      </c>
      <c r="AI2120" s="4">
        <v>36</v>
      </c>
      <c r="AJ2120" s="4">
        <v>387</v>
      </c>
      <c r="AK2120" s="4">
        <v>85</v>
      </c>
      <c r="AL2120" s="4">
        <v>80</v>
      </c>
      <c r="AM2120" s="4">
        <v>75</v>
      </c>
      <c r="AN2120" s="4">
        <v>77</v>
      </c>
      <c r="AO2120" s="4">
        <v>70</v>
      </c>
      <c r="AP2120" s="4">
        <v>323</v>
      </c>
      <c r="AQ2120" s="4">
        <v>70</v>
      </c>
      <c r="AR2120" s="4">
        <v>82</v>
      </c>
      <c r="AS2120" s="4">
        <v>44</v>
      </c>
      <c r="AT2120" s="4">
        <v>70</v>
      </c>
      <c r="AU2120" s="4">
        <v>57</v>
      </c>
      <c r="AV2120" s="4">
        <v>77</v>
      </c>
      <c r="AW2120" s="4">
        <v>243</v>
      </c>
      <c r="AX2120" s="4">
        <v>80</v>
      </c>
      <c r="AY2120" s="4">
        <v>83</v>
      </c>
      <c r="AZ2120" s="4">
        <v>80</v>
      </c>
      <c r="BA2120" s="4">
        <v>45</v>
      </c>
      <c r="BB2120" s="4">
        <v>10</v>
      </c>
      <c r="BC2120" s="4">
        <v>13</v>
      </c>
      <c r="BD2120" s="4">
        <v>9</v>
      </c>
      <c r="BE2120" s="4">
        <v>7</v>
      </c>
      <c r="BF2120" s="4">
        <v>6</v>
      </c>
      <c r="BG2120" s="4">
        <v>2004</v>
      </c>
      <c r="BH2120" s="4">
        <v>435</v>
      </c>
      <c r="BI2120" s="4">
        <v>1</v>
      </c>
      <c r="BJ2120" s="4">
        <v>72</v>
      </c>
      <c r="BK2120" s="4">
        <v>64</v>
      </c>
      <c r="BL2120" s="4">
        <v>74</v>
      </c>
      <c r="BM2120" s="4">
        <v>69</v>
      </c>
      <c r="BN2120" s="4">
        <v>81</v>
      </c>
    </row>
    <row r="2121" spans="1:66" ht="30" customHeight="1" x14ac:dyDescent="0.25">
      <c r="A2121" s="15" t="s">
        <v>1945</v>
      </c>
      <c r="B2121" s="4">
        <v>22</v>
      </c>
      <c r="C2121" s="4">
        <v>74</v>
      </c>
      <c r="D2121" s="4">
        <v>81</v>
      </c>
      <c r="E2121" s="5" t="s">
        <v>1946</v>
      </c>
      <c r="F2121" s="5" t="str">
        <f t="shared" si="183"/>
        <v>River Plate</v>
      </c>
      <c r="G2121" s="25" t="str">
        <f t="shared" si="184"/>
        <v>2022 ~ 2027</v>
      </c>
      <c r="H2121" s="5" t="str">
        <f t="shared" si="182"/>
        <v>2027</v>
      </c>
      <c r="I2121" s="4" t="s">
        <v>90</v>
      </c>
      <c r="J2121" s="4" t="s">
        <v>253</v>
      </c>
      <c r="K2121" s="4" t="s">
        <v>68</v>
      </c>
      <c r="L2121" s="4">
        <v>76</v>
      </c>
      <c r="M2121" s="4" t="s">
        <v>106</v>
      </c>
      <c r="N2121" s="4">
        <v>7</v>
      </c>
      <c r="O2121" s="6" t="s">
        <v>7046</v>
      </c>
      <c r="P2121" s="6" t="s">
        <v>6944</v>
      </c>
      <c r="Q2121" s="6" t="s">
        <v>7451</v>
      </c>
      <c r="R2121" s="4">
        <v>338</v>
      </c>
      <c r="S2121" s="4">
        <v>70</v>
      </c>
      <c r="T2121" s="4">
        <v>75</v>
      </c>
      <c r="U2121" s="4">
        <v>63</v>
      </c>
      <c r="V2121" s="4">
        <v>64</v>
      </c>
      <c r="W2121" s="4">
        <v>66</v>
      </c>
      <c r="X2121" s="4">
        <v>333</v>
      </c>
      <c r="Y2121" s="4">
        <v>76</v>
      </c>
      <c r="Z2121" s="4">
        <v>59</v>
      </c>
      <c r="AA2121" s="4">
        <v>64</v>
      </c>
      <c r="AB2121" s="4">
        <v>58</v>
      </c>
      <c r="AC2121" s="4">
        <v>76</v>
      </c>
      <c r="AD2121" s="4">
        <v>399</v>
      </c>
      <c r="AE2121" s="4">
        <v>85</v>
      </c>
      <c r="AF2121" s="4">
        <v>86</v>
      </c>
      <c r="AG2121" s="4">
        <v>82</v>
      </c>
      <c r="AH2121" s="4">
        <v>73</v>
      </c>
      <c r="AI2121" s="4">
        <v>73</v>
      </c>
      <c r="AJ2121" s="4">
        <v>367</v>
      </c>
      <c r="AK2121" s="4">
        <v>77</v>
      </c>
      <c r="AL2121" s="4">
        <v>74</v>
      </c>
      <c r="AM2121" s="4">
        <v>69</v>
      </c>
      <c r="AN2121" s="4">
        <v>72</v>
      </c>
      <c r="AO2121" s="4">
        <v>75</v>
      </c>
      <c r="AP2121" s="4">
        <v>293</v>
      </c>
      <c r="AQ2121" s="4">
        <v>59</v>
      </c>
      <c r="AR2121" s="4">
        <v>21</v>
      </c>
      <c r="AS2121" s="4">
        <v>78</v>
      </c>
      <c r="AT2121" s="4">
        <v>70</v>
      </c>
      <c r="AU2121" s="4">
        <v>65</v>
      </c>
      <c r="AV2121" s="4">
        <v>76</v>
      </c>
      <c r="AW2121" s="4">
        <v>107</v>
      </c>
      <c r="AX2121" s="4">
        <v>35</v>
      </c>
      <c r="AY2121" s="4">
        <v>37</v>
      </c>
      <c r="AZ2121" s="4">
        <v>35</v>
      </c>
      <c r="BA2121" s="4">
        <v>52</v>
      </c>
      <c r="BB2121" s="4">
        <v>11</v>
      </c>
      <c r="BC2121" s="4">
        <v>8</v>
      </c>
      <c r="BD2121" s="4">
        <v>13</v>
      </c>
      <c r="BE2121" s="4">
        <v>14</v>
      </c>
      <c r="BF2121" s="4">
        <v>6</v>
      </c>
      <c r="BG2121" s="4">
        <v>1889</v>
      </c>
      <c r="BH2121" s="4">
        <v>407</v>
      </c>
      <c r="BI2121" s="4">
        <v>1</v>
      </c>
      <c r="BJ2121" s="4">
        <v>86</v>
      </c>
      <c r="BK2121" s="4">
        <v>75</v>
      </c>
      <c r="BL2121" s="4">
        <v>65</v>
      </c>
      <c r="BM2121" s="4">
        <v>76</v>
      </c>
      <c r="BN2121" s="4">
        <v>36</v>
      </c>
    </row>
    <row r="2122" spans="1:66" ht="30" customHeight="1" x14ac:dyDescent="0.25">
      <c r="A2122" s="15" t="s">
        <v>4389</v>
      </c>
      <c r="B2122" s="4">
        <v>23</v>
      </c>
      <c r="C2122" s="4">
        <v>74</v>
      </c>
      <c r="D2122" s="4">
        <v>79</v>
      </c>
      <c r="E2122" s="5" t="s">
        <v>4390</v>
      </c>
      <c r="F2122" s="5" t="str">
        <f t="shared" si="183"/>
        <v>Leeds United</v>
      </c>
      <c r="G2122" s="25" t="str">
        <f t="shared" si="184"/>
        <v>2018 ~ 2027</v>
      </c>
      <c r="H2122" s="5" t="str">
        <f t="shared" si="182"/>
        <v>2027</v>
      </c>
      <c r="I2122" s="4" t="s">
        <v>359</v>
      </c>
      <c r="J2122" s="4" t="s">
        <v>235</v>
      </c>
      <c r="K2122" s="4" t="s">
        <v>77</v>
      </c>
      <c r="L2122" s="4">
        <v>76</v>
      </c>
      <c r="M2122" s="4" t="s">
        <v>189</v>
      </c>
      <c r="N2122" s="4">
        <v>5</v>
      </c>
      <c r="O2122" s="6" t="s">
        <v>6894</v>
      </c>
      <c r="P2122" s="6" t="s">
        <v>7114</v>
      </c>
      <c r="Q2122" s="6" t="s">
        <v>7320</v>
      </c>
      <c r="R2122" s="4">
        <v>264</v>
      </c>
      <c r="S2122" s="4">
        <v>42</v>
      </c>
      <c r="T2122" s="4">
        <v>42</v>
      </c>
      <c r="U2122" s="4">
        <v>73</v>
      </c>
      <c r="V2122" s="4">
        <v>73</v>
      </c>
      <c r="W2122" s="4">
        <v>34</v>
      </c>
      <c r="X2122" s="4">
        <v>275</v>
      </c>
      <c r="Y2122" s="4">
        <v>62</v>
      </c>
      <c r="Z2122" s="4">
        <v>42</v>
      </c>
      <c r="AA2122" s="4">
        <v>32</v>
      </c>
      <c r="AB2122" s="4">
        <v>69</v>
      </c>
      <c r="AC2122" s="4">
        <v>70</v>
      </c>
      <c r="AD2122" s="4">
        <v>295</v>
      </c>
      <c r="AE2122" s="4">
        <v>57</v>
      </c>
      <c r="AF2122" s="4">
        <v>58</v>
      </c>
      <c r="AG2122" s="4">
        <v>53</v>
      </c>
      <c r="AH2122" s="4">
        <v>73</v>
      </c>
      <c r="AI2122" s="4">
        <v>54</v>
      </c>
      <c r="AJ2122" s="4">
        <v>329</v>
      </c>
      <c r="AK2122" s="4">
        <v>66</v>
      </c>
      <c r="AL2122" s="4">
        <v>78</v>
      </c>
      <c r="AM2122" s="4">
        <v>74</v>
      </c>
      <c r="AN2122" s="4">
        <v>79</v>
      </c>
      <c r="AO2122" s="4">
        <v>32</v>
      </c>
      <c r="AP2122" s="4">
        <v>313</v>
      </c>
      <c r="AQ2122" s="4">
        <v>74</v>
      </c>
      <c r="AR2122" s="4">
        <v>75</v>
      </c>
      <c r="AS2122" s="4">
        <v>44</v>
      </c>
      <c r="AT2122" s="4">
        <v>56</v>
      </c>
      <c r="AU2122" s="4">
        <v>64</v>
      </c>
      <c r="AV2122" s="4">
        <v>75</v>
      </c>
      <c r="AW2122" s="4">
        <v>221</v>
      </c>
      <c r="AX2122" s="4">
        <v>74</v>
      </c>
      <c r="AY2122" s="4">
        <v>74</v>
      </c>
      <c r="AZ2122" s="4">
        <v>73</v>
      </c>
      <c r="BA2122" s="4">
        <v>54</v>
      </c>
      <c r="BB2122" s="4">
        <v>14</v>
      </c>
      <c r="BC2122" s="4">
        <v>8</v>
      </c>
      <c r="BD2122" s="4">
        <v>8</v>
      </c>
      <c r="BE2122" s="4">
        <v>10</v>
      </c>
      <c r="BF2122" s="4">
        <v>14</v>
      </c>
      <c r="BG2122" s="4">
        <v>1751</v>
      </c>
      <c r="BH2122" s="4">
        <v>378</v>
      </c>
      <c r="BI2122" s="4">
        <v>1</v>
      </c>
      <c r="BJ2122" s="4">
        <v>58</v>
      </c>
      <c r="BK2122" s="4">
        <v>46</v>
      </c>
      <c r="BL2122" s="4">
        <v>59</v>
      </c>
      <c r="BM2122" s="4">
        <v>64</v>
      </c>
      <c r="BN2122" s="4">
        <v>74</v>
      </c>
    </row>
    <row r="2123" spans="1:66" ht="30" customHeight="1" x14ac:dyDescent="0.25">
      <c r="A2123" s="15" t="s">
        <v>8224</v>
      </c>
      <c r="B2123" s="4">
        <v>22</v>
      </c>
      <c r="C2123" s="4" t="s">
        <v>201</v>
      </c>
      <c r="D2123" s="4" t="s">
        <v>193</v>
      </c>
      <c r="E2123" s="5" t="s">
        <v>8223</v>
      </c>
      <c r="F2123" s="5" t="str">
        <f t="shared" si="183"/>
        <v>Viktoria Plzeň</v>
      </c>
      <c r="G2123" s="25" t="str">
        <f t="shared" si="184"/>
        <v>2017 ~ 2026</v>
      </c>
      <c r="H2123" s="5" t="str">
        <f t="shared" si="182"/>
        <v>2026</v>
      </c>
      <c r="I2123" s="4" t="s">
        <v>97</v>
      </c>
      <c r="J2123" s="4" t="s">
        <v>321</v>
      </c>
      <c r="K2123" s="4" t="s">
        <v>68</v>
      </c>
      <c r="L2123" s="4">
        <v>78</v>
      </c>
      <c r="M2123" s="4" t="s">
        <v>69</v>
      </c>
      <c r="N2123" s="4">
        <v>4</v>
      </c>
      <c r="O2123" s="6" t="s">
        <v>7307</v>
      </c>
      <c r="P2123" s="6" t="s">
        <v>6907</v>
      </c>
      <c r="Q2123" s="6" t="s">
        <v>7214</v>
      </c>
      <c r="R2123" s="4">
        <v>350</v>
      </c>
      <c r="S2123" s="4">
        <v>73</v>
      </c>
      <c r="T2123" s="4" t="s">
        <v>1148</v>
      </c>
      <c r="U2123" s="4">
        <v>57</v>
      </c>
      <c r="V2123" s="4">
        <v>78</v>
      </c>
      <c r="W2123" s="4" t="s">
        <v>607</v>
      </c>
      <c r="X2123" s="4">
        <v>342</v>
      </c>
      <c r="Y2123" s="4">
        <v>77</v>
      </c>
      <c r="Z2123" s="4">
        <v>62</v>
      </c>
      <c r="AA2123" s="4">
        <v>55</v>
      </c>
      <c r="AB2123" s="4">
        <v>73</v>
      </c>
      <c r="AC2123" s="4">
        <v>75</v>
      </c>
      <c r="AD2123" s="4">
        <v>369</v>
      </c>
      <c r="AE2123" s="4">
        <v>72</v>
      </c>
      <c r="AF2123" s="4" t="s">
        <v>963</v>
      </c>
      <c r="AG2123" s="4">
        <v>75</v>
      </c>
      <c r="AH2123" s="4" t="s">
        <v>201</v>
      </c>
      <c r="AI2123" s="4">
        <v>76</v>
      </c>
      <c r="AJ2123" s="4">
        <v>325</v>
      </c>
      <c r="AK2123" s="4" t="s">
        <v>198</v>
      </c>
      <c r="AL2123" s="4">
        <v>64</v>
      </c>
      <c r="AM2123" s="4" t="s">
        <v>160</v>
      </c>
      <c r="AN2123" s="4">
        <v>54</v>
      </c>
      <c r="AO2123" s="4" t="s">
        <v>1965</v>
      </c>
      <c r="AP2123" s="4">
        <v>308</v>
      </c>
      <c r="AQ2123" s="4">
        <v>62</v>
      </c>
      <c r="AR2123" s="4">
        <v>32</v>
      </c>
      <c r="AS2123" s="4" t="s">
        <v>199</v>
      </c>
      <c r="AT2123" s="4">
        <v>76</v>
      </c>
      <c r="AU2123" s="4" t="s">
        <v>1436</v>
      </c>
      <c r="AV2123" s="4" t="s">
        <v>200</v>
      </c>
      <c r="AW2123" s="4">
        <v>120</v>
      </c>
      <c r="AX2123" s="4">
        <v>35</v>
      </c>
      <c r="AY2123" s="4">
        <v>40</v>
      </c>
      <c r="AZ2123" s="4">
        <v>45</v>
      </c>
      <c r="BA2123" s="4">
        <v>55</v>
      </c>
      <c r="BB2123" s="4">
        <v>12</v>
      </c>
      <c r="BC2123" s="4">
        <v>11</v>
      </c>
      <c r="BD2123" s="4">
        <v>8</v>
      </c>
      <c r="BE2123" s="4">
        <v>12</v>
      </c>
      <c r="BF2123" s="4">
        <v>12</v>
      </c>
      <c r="BG2123" s="4">
        <v>1869</v>
      </c>
      <c r="BH2123" s="4">
        <v>391</v>
      </c>
      <c r="BI2123" s="4">
        <v>1</v>
      </c>
      <c r="BJ2123" s="4">
        <v>71</v>
      </c>
      <c r="BK2123" s="4">
        <v>71</v>
      </c>
      <c r="BL2123" s="4">
        <v>74</v>
      </c>
      <c r="BM2123" s="4">
        <v>76</v>
      </c>
      <c r="BN2123" s="4">
        <v>39</v>
      </c>
    </row>
    <row r="2124" spans="1:66" ht="30" customHeight="1" x14ac:dyDescent="0.25">
      <c r="A2124" s="15" t="s">
        <v>5515</v>
      </c>
      <c r="B2124" s="4">
        <v>25</v>
      </c>
      <c r="C2124" s="4">
        <v>74</v>
      </c>
      <c r="D2124" s="4">
        <v>76</v>
      </c>
      <c r="E2124" s="5" t="s">
        <v>2529</v>
      </c>
      <c r="F2124" s="5" t="str">
        <f t="shared" si="183"/>
        <v>FC Augsburg</v>
      </c>
      <c r="G2124" s="25" t="str">
        <f t="shared" si="184"/>
        <v>2023 ~ 2027</v>
      </c>
      <c r="H2124" s="5" t="str">
        <f t="shared" si="182"/>
        <v>2027</v>
      </c>
      <c r="I2124" s="4" t="s">
        <v>359</v>
      </c>
      <c r="J2124" s="4" t="s">
        <v>377</v>
      </c>
      <c r="K2124" s="4" t="s">
        <v>68</v>
      </c>
      <c r="L2124" s="4">
        <v>76</v>
      </c>
      <c r="M2124" s="4" t="s">
        <v>106</v>
      </c>
      <c r="N2124" s="4">
        <v>2</v>
      </c>
      <c r="O2124" s="6" t="s">
        <v>6927</v>
      </c>
      <c r="P2124" s="6" t="s">
        <v>7168</v>
      </c>
      <c r="Q2124" s="6" t="s">
        <v>7478</v>
      </c>
      <c r="R2124" s="4">
        <v>311</v>
      </c>
      <c r="S2124" s="4">
        <v>37</v>
      </c>
      <c r="T2124" s="4">
        <v>76</v>
      </c>
      <c r="U2124" s="4">
        <v>73</v>
      </c>
      <c r="V2124" s="4">
        <v>67</v>
      </c>
      <c r="W2124" s="4">
        <v>58</v>
      </c>
      <c r="X2124" s="4">
        <v>296</v>
      </c>
      <c r="Y2124" s="4">
        <v>66</v>
      </c>
      <c r="Z2124" s="4">
        <v>51</v>
      </c>
      <c r="AA2124" s="4">
        <v>56</v>
      </c>
      <c r="AB2124" s="4">
        <v>50</v>
      </c>
      <c r="AC2124" s="4">
        <v>73</v>
      </c>
      <c r="AD2124" s="4">
        <v>328</v>
      </c>
      <c r="AE2124" s="4">
        <v>62</v>
      </c>
      <c r="AF2124" s="4">
        <v>73</v>
      </c>
      <c r="AG2124" s="4">
        <v>63</v>
      </c>
      <c r="AH2124" s="4">
        <v>75</v>
      </c>
      <c r="AI2124" s="4">
        <v>55</v>
      </c>
      <c r="AJ2124" s="4">
        <v>383</v>
      </c>
      <c r="AK2124" s="4">
        <v>77</v>
      </c>
      <c r="AL2124" s="4">
        <v>82</v>
      </c>
      <c r="AM2124" s="4">
        <v>74</v>
      </c>
      <c r="AN2124" s="4">
        <v>84</v>
      </c>
      <c r="AO2124" s="4">
        <v>66</v>
      </c>
      <c r="AP2124" s="4">
        <v>297</v>
      </c>
      <c r="AQ2124" s="4">
        <v>66</v>
      </c>
      <c r="AR2124" s="4">
        <v>25</v>
      </c>
      <c r="AS2124" s="4">
        <v>78</v>
      </c>
      <c r="AT2124" s="4">
        <v>63</v>
      </c>
      <c r="AU2124" s="4">
        <v>65</v>
      </c>
      <c r="AV2124" s="4">
        <v>72</v>
      </c>
      <c r="AW2124" s="4">
        <v>85</v>
      </c>
      <c r="AX2124" s="4">
        <v>26</v>
      </c>
      <c r="AY2124" s="4">
        <v>36</v>
      </c>
      <c r="AZ2124" s="4">
        <v>23</v>
      </c>
      <c r="BA2124" s="4">
        <v>40</v>
      </c>
      <c r="BB2124" s="4">
        <v>10</v>
      </c>
      <c r="BC2124" s="4">
        <v>7</v>
      </c>
      <c r="BD2124" s="4">
        <v>5</v>
      </c>
      <c r="BE2124" s="4">
        <v>11</v>
      </c>
      <c r="BF2124" s="4">
        <v>7</v>
      </c>
      <c r="BG2124" s="4">
        <v>1740</v>
      </c>
      <c r="BH2124" s="4">
        <v>376</v>
      </c>
      <c r="BI2124" s="4">
        <v>1</v>
      </c>
      <c r="BJ2124" s="4">
        <v>68</v>
      </c>
      <c r="BK2124" s="4">
        <v>73</v>
      </c>
      <c r="BL2124" s="4">
        <v>56</v>
      </c>
      <c r="BM2124" s="4">
        <v>68</v>
      </c>
      <c r="BN2124" s="4">
        <v>33</v>
      </c>
    </row>
    <row r="2125" spans="1:66" ht="30" customHeight="1" x14ac:dyDescent="0.25">
      <c r="A2125" s="15" t="s">
        <v>2502</v>
      </c>
      <c r="B2125" s="4">
        <v>17</v>
      </c>
      <c r="C2125" s="4">
        <v>66</v>
      </c>
      <c r="D2125" s="4">
        <v>86</v>
      </c>
      <c r="E2125" s="5" t="s">
        <v>8025</v>
      </c>
      <c r="F2125" s="5" t="str">
        <f t="shared" si="183"/>
        <v>Elversberg</v>
      </c>
      <c r="G2125" s="25" t="str">
        <f t="shared" si="184"/>
        <v>Jun 30, 2024 A Prestamo</v>
      </c>
      <c r="H2125" s="5">
        <v>0</v>
      </c>
      <c r="I2125" s="4" t="s">
        <v>337</v>
      </c>
      <c r="J2125" s="4" t="s">
        <v>91</v>
      </c>
      <c r="K2125" s="4" t="s">
        <v>77</v>
      </c>
      <c r="L2125" s="4">
        <v>68</v>
      </c>
      <c r="M2125" s="4" t="s">
        <v>69</v>
      </c>
      <c r="N2125" s="4">
        <v>20</v>
      </c>
      <c r="O2125" s="6" t="s">
        <v>6878</v>
      </c>
      <c r="P2125" s="6" t="s">
        <v>6959</v>
      </c>
      <c r="Q2125" s="6">
        <v>0</v>
      </c>
      <c r="R2125" s="4">
        <v>269</v>
      </c>
      <c r="S2125" s="4">
        <v>54</v>
      </c>
      <c r="T2125" s="4">
        <v>49</v>
      </c>
      <c r="U2125" s="4">
        <v>51</v>
      </c>
      <c r="V2125" s="4">
        <v>71</v>
      </c>
      <c r="W2125" s="4">
        <v>44</v>
      </c>
      <c r="X2125" s="4">
        <v>313</v>
      </c>
      <c r="Y2125" s="4">
        <v>71</v>
      </c>
      <c r="Z2125" s="4">
        <v>58</v>
      </c>
      <c r="AA2125" s="4">
        <v>45</v>
      </c>
      <c r="AB2125" s="4">
        <v>64</v>
      </c>
      <c r="AC2125" s="4">
        <v>75</v>
      </c>
      <c r="AD2125" s="4">
        <v>348</v>
      </c>
      <c r="AE2125" s="4">
        <v>76</v>
      </c>
      <c r="AF2125" s="4">
        <v>62</v>
      </c>
      <c r="AG2125" s="4">
        <v>74</v>
      </c>
      <c r="AH2125" s="4">
        <v>62</v>
      </c>
      <c r="AI2125" s="4">
        <v>74</v>
      </c>
      <c r="AJ2125" s="4">
        <v>259</v>
      </c>
      <c r="AK2125" s="4">
        <v>61</v>
      </c>
      <c r="AL2125" s="4">
        <v>53</v>
      </c>
      <c r="AM2125" s="4">
        <v>60</v>
      </c>
      <c r="AN2125" s="4">
        <v>36</v>
      </c>
      <c r="AO2125" s="4">
        <v>49</v>
      </c>
      <c r="AP2125" s="4">
        <v>272</v>
      </c>
      <c r="AQ2125" s="4">
        <v>48</v>
      </c>
      <c r="AR2125" s="4">
        <v>48</v>
      </c>
      <c r="AS2125" s="4">
        <v>59</v>
      </c>
      <c r="AT2125" s="4">
        <v>67</v>
      </c>
      <c r="AU2125" s="4">
        <v>50</v>
      </c>
      <c r="AV2125" s="4">
        <v>60</v>
      </c>
      <c r="AW2125" s="4">
        <v>126</v>
      </c>
      <c r="AX2125" s="4">
        <v>42</v>
      </c>
      <c r="AY2125" s="4">
        <v>41</v>
      </c>
      <c r="AZ2125" s="4">
        <v>43</v>
      </c>
      <c r="BA2125" s="4">
        <v>56</v>
      </c>
      <c r="BB2125" s="4">
        <v>7</v>
      </c>
      <c r="BC2125" s="4">
        <v>12</v>
      </c>
      <c r="BD2125" s="4">
        <v>13</v>
      </c>
      <c r="BE2125" s="4">
        <v>11</v>
      </c>
      <c r="BF2125" s="4">
        <v>13</v>
      </c>
      <c r="BG2125" s="4">
        <v>1643</v>
      </c>
      <c r="BH2125" s="4">
        <v>345</v>
      </c>
      <c r="BI2125" s="4">
        <v>1</v>
      </c>
      <c r="BJ2125" s="4">
        <v>68</v>
      </c>
      <c r="BK2125" s="4">
        <v>52</v>
      </c>
      <c r="BL2125" s="4">
        <v>64</v>
      </c>
      <c r="BM2125" s="4">
        <v>72</v>
      </c>
      <c r="BN2125" s="4">
        <v>44</v>
      </c>
    </row>
    <row r="2126" spans="1:66" ht="30" customHeight="1" x14ac:dyDescent="0.25">
      <c r="A2126" s="15" t="s">
        <v>1809</v>
      </c>
      <c r="B2126" s="4">
        <v>22</v>
      </c>
      <c r="C2126" s="4">
        <v>77</v>
      </c>
      <c r="D2126" s="4">
        <v>83</v>
      </c>
      <c r="E2126" s="5" t="s">
        <v>1810</v>
      </c>
      <c r="F2126" s="5" t="str">
        <f t="shared" si="183"/>
        <v>VfL Wolfsburg</v>
      </c>
      <c r="G2126" s="25" t="str">
        <f t="shared" si="184"/>
        <v>2022 ~ 2027</v>
      </c>
      <c r="H2126" s="5" t="str">
        <f t="shared" ref="H2126:H2132" si="185">RIGHT(G2126, 4)</f>
        <v>2027</v>
      </c>
      <c r="I2126" s="4" t="s">
        <v>66</v>
      </c>
      <c r="J2126" s="4" t="s">
        <v>139</v>
      </c>
      <c r="K2126" s="4" t="s">
        <v>68</v>
      </c>
      <c r="L2126" s="4">
        <v>78</v>
      </c>
      <c r="M2126" s="4" t="s">
        <v>69</v>
      </c>
      <c r="N2126" s="4">
        <v>6</v>
      </c>
      <c r="O2126" s="6" t="s">
        <v>6968</v>
      </c>
      <c r="P2126" s="6" t="s">
        <v>6973</v>
      </c>
      <c r="Q2126" s="6" t="s">
        <v>7304</v>
      </c>
      <c r="R2126" s="4">
        <v>316</v>
      </c>
      <c r="S2126" s="4">
        <v>71</v>
      </c>
      <c r="T2126" s="4">
        <v>69</v>
      </c>
      <c r="U2126" s="4">
        <v>44</v>
      </c>
      <c r="V2126" s="4">
        <v>75</v>
      </c>
      <c r="W2126" s="4">
        <v>57</v>
      </c>
      <c r="X2126" s="4">
        <v>336</v>
      </c>
      <c r="Y2126" s="4">
        <v>83</v>
      </c>
      <c r="Z2126" s="4">
        <v>64</v>
      </c>
      <c r="AA2126" s="4">
        <v>50</v>
      </c>
      <c r="AB2126" s="4">
        <v>61</v>
      </c>
      <c r="AC2126" s="4">
        <v>78</v>
      </c>
      <c r="AD2126" s="4">
        <v>406</v>
      </c>
      <c r="AE2126" s="4">
        <v>83</v>
      </c>
      <c r="AF2126" s="4">
        <v>82</v>
      </c>
      <c r="AG2126" s="4">
        <v>84</v>
      </c>
      <c r="AH2126" s="4">
        <v>75</v>
      </c>
      <c r="AI2126" s="4">
        <v>82</v>
      </c>
      <c r="AJ2126" s="4">
        <v>361</v>
      </c>
      <c r="AK2126" s="4">
        <v>77</v>
      </c>
      <c r="AL2126" s="4">
        <v>70</v>
      </c>
      <c r="AM2126" s="4">
        <v>76</v>
      </c>
      <c r="AN2126" s="4">
        <v>71</v>
      </c>
      <c r="AO2126" s="4">
        <v>67</v>
      </c>
      <c r="AP2126" s="4">
        <v>314</v>
      </c>
      <c r="AQ2126" s="4">
        <v>60</v>
      </c>
      <c r="AR2126" s="4">
        <v>48</v>
      </c>
      <c r="AS2126" s="4">
        <v>76</v>
      </c>
      <c r="AT2126" s="4">
        <v>78</v>
      </c>
      <c r="AU2126" s="4">
        <v>52</v>
      </c>
      <c r="AV2126" s="4">
        <v>68</v>
      </c>
      <c r="AW2126" s="4">
        <v>145</v>
      </c>
      <c r="AX2126" s="4">
        <v>53</v>
      </c>
      <c r="AY2126" s="4">
        <v>47</v>
      </c>
      <c r="AZ2126" s="4">
        <v>45</v>
      </c>
      <c r="BA2126" s="4">
        <v>61</v>
      </c>
      <c r="BB2126" s="4">
        <v>12</v>
      </c>
      <c r="BC2126" s="4">
        <v>13</v>
      </c>
      <c r="BD2126" s="4">
        <v>9</v>
      </c>
      <c r="BE2126" s="4">
        <v>14</v>
      </c>
      <c r="BF2126" s="4">
        <v>13</v>
      </c>
      <c r="BG2126" s="4">
        <v>1939</v>
      </c>
      <c r="BH2126" s="4">
        <v>421</v>
      </c>
      <c r="BI2126" s="4">
        <v>2</v>
      </c>
      <c r="BJ2126" s="4">
        <v>82</v>
      </c>
      <c r="BK2126" s="4">
        <v>69</v>
      </c>
      <c r="BL2126" s="4">
        <v>71</v>
      </c>
      <c r="BM2126" s="4">
        <v>80</v>
      </c>
      <c r="BN2126" s="4">
        <v>49</v>
      </c>
    </row>
    <row r="2127" spans="1:66" ht="30" customHeight="1" x14ac:dyDescent="0.25">
      <c r="A2127" s="15" t="s">
        <v>6594</v>
      </c>
      <c r="B2127" s="4">
        <v>34</v>
      </c>
      <c r="C2127" s="4">
        <v>74</v>
      </c>
      <c r="D2127" s="4">
        <v>74</v>
      </c>
      <c r="E2127" s="5" t="s">
        <v>5976</v>
      </c>
      <c r="F2127" s="5" t="str">
        <f t="shared" si="183"/>
        <v>West Ham United</v>
      </c>
      <c r="G2127" s="25" t="str">
        <f t="shared" si="184"/>
        <v>2017 ~ 2020</v>
      </c>
      <c r="H2127" s="5" t="str">
        <f t="shared" si="185"/>
        <v>2020</v>
      </c>
      <c r="I2127" s="4" t="s">
        <v>90</v>
      </c>
      <c r="J2127" s="4" t="s">
        <v>156</v>
      </c>
      <c r="K2127" s="4" t="s">
        <v>68</v>
      </c>
      <c r="L2127" s="4">
        <v>77</v>
      </c>
      <c r="M2127" s="4" t="s">
        <v>189</v>
      </c>
      <c r="N2127" s="4">
        <v>0</v>
      </c>
      <c r="O2127" s="6" t="s">
        <v>7222</v>
      </c>
      <c r="P2127" s="6" t="s">
        <v>7071</v>
      </c>
      <c r="Q2127" s="6" t="s">
        <v>7004</v>
      </c>
      <c r="R2127" s="4">
        <v>319</v>
      </c>
      <c r="S2127" s="4">
        <v>74</v>
      </c>
      <c r="T2127" s="4">
        <v>49</v>
      </c>
      <c r="U2127" s="4">
        <v>74</v>
      </c>
      <c r="V2127" s="4">
        <v>72</v>
      </c>
      <c r="W2127" s="4">
        <v>50</v>
      </c>
      <c r="X2127" s="4">
        <v>343</v>
      </c>
      <c r="Y2127" s="4">
        <v>71</v>
      </c>
      <c r="Z2127" s="4">
        <v>68</v>
      </c>
      <c r="AA2127" s="4">
        <v>66</v>
      </c>
      <c r="AB2127" s="4">
        <v>64</v>
      </c>
      <c r="AC2127" s="4">
        <v>74</v>
      </c>
      <c r="AD2127" s="4">
        <v>303</v>
      </c>
      <c r="AE2127" s="4">
        <v>52</v>
      </c>
      <c r="AF2127" s="4">
        <v>47</v>
      </c>
      <c r="AG2127" s="4">
        <v>61</v>
      </c>
      <c r="AH2127" s="4">
        <v>79</v>
      </c>
      <c r="AI2127" s="4">
        <v>64</v>
      </c>
      <c r="AJ2127" s="4">
        <v>328</v>
      </c>
      <c r="AK2127" s="4">
        <v>66</v>
      </c>
      <c r="AL2127" s="4">
        <v>76</v>
      </c>
      <c r="AM2127" s="4">
        <v>60</v>
      </c>
      <c r="AN2127" s="4">
        <v>69</v>
      </c>
      <c r="AO2127" s="4">
        <v>57</v>
      </c>
      <c r="AP2127" s="4">
        <v>362</v>
      </c>
      <c r="AQ2127" s="4">
        <v>85</v>
      </c>
      <c r="AR2127" s="4">
        <v>80</v>
      </c>
      <c r="AS2127" s="4">
        <v>67</v>
      </c>
      <c r="AT2127" s="4">
        <v>66</v>
      </c>
      <c r="AU2127" s="4">
        <v>64</v>
      </c>
      <c r="AV2127" s="4">
        <v>76</v>
      </c>
      <c r="AW2127" s="4">
        <v>235</v>
      </c>
      <c r="AX2127" s="4">
        <v>79</v>
      </c>
      <c r="AY2127" s="4">
        <v>79</v>
      </c>
      <c r="AZ2127" s="4">
        <v>77</v>
      </c>
      <c r="BA2127" s="4">
        <v>51</v>
      </c>
      <c r="BB2127" s="4">
        <v>10</v>
      </c>
      <c r="BC2127" s="4">
        <v>14</v>
      </c>
      <c r="BD2127" s="4">
        <v>15</v>
      </c>
      <c r="BE2127" s="4">
        <v>7</v>
      </c>
      <c r="BF2127" s="4">
        <v>5</v>
      </c>
      <c r="BG2127" s="4">
        <v>1941</v>
      </c>
      <c r="BH2127" s="4">
        <v>395</v>
      </c>
      <c r="BI2127" s="4">
        <v>3</v>
      </c>
      <c r="BJ2127" s="4">
        <v>49</v>
      </c>
      <c r="BK2127" s="4">
        <v>56</v>
      </c>
      <c r="BL2127" s="4">
        <v>70</v>
      </c>
      <c r="BM2127" s="4">
        <v>71</v>
      </c>
      <c r="BN2127" s="4">
        <v>79</v>
      </c>
    </row>
    <row r="2128" spans="1:66" ht="30" customHeight="1" x14ac:dyDescent="0.25">
      <c r="A2128" s="15" t="s">
        <v>7905</v>
      </c>
      <c r="B2128" s="4">
        <v>29</v>
      </c>
      <c r="C2128" s="4">
        <v>82</v>
      </c>
      <c r="D2128" s="4">
        <v>82</v>
      </c>
      <c r="E2128" s="5" t="s">
        <v>2044</v>
      </c>
      <c r="F2128" s="5" t="str">
        <f t="shared" si="183"/>
        <v>Napoli</v>
      </c>
      <c r="G2128" s="25" t="str">
        <f t="shared" si="184"/>
        <v>2016 ~ 2026</v>
      </c>
      <c r="H2128" s="5" t="str">
        <f t="shared" si="185"/>
        <v>2026</v>
      </c>
      <c r="I2128" s="4" t="s">
        <v>146</v>
      </c>
      <c r="J2128" s="4" t="s">
        <v>125</v>
      </c>
      <c r="K2128" s="4" t="s">
        <v>68</v>
      </c>
      <c r="L2128" s="4">
        <v>83</v>
      </c>
      <c r="M2128" s="4" t="s">
        <v>69</v>
      </c>
      <c r="N2128" s="4">
        <v>0</v>
      </c>
      <c r="O2128" s="6" t="s">
        <v>7200</v>
      </c>
      <c r="P2128" s="6" t="s">
        <v>7232</v>
      </c>
      <c r="Q2128" s="6" t="s">
        <v>7333</v>
      </c>
      <c r="R2128" s="4">
        <v>360</v>
      </c>
      <c r="S2128" s="4">
        <v>73</v>
      </c>
      <c r="T2128" s="4">
        <v>75</v>
      </c>
      <c r="U2128" s="4">
        <v>52</v>
      </c>
      <c r="V2128" s="4">
        <v>85</v>
      </c>
      <c r="W2128" s="4">
        <v>75</v>
      </c>
      <c r="X2128" s="4">
        <v>400</v>
      </c>
      <c r="Y2128" s="4">
        <v>87</v>
      </c>
      <c r="Z2128" s="4">
        <v>80</v>
      </c>
      <c r="AA2128" s="4">
        <v>65</v>
      </c>
      <c r="AB2128" s="4">
        <v>81</v>
      </c>
      <c r="AC2128" s="4">
        <v>87</v>
      </c>
      <c r="AD2128" s="4">
        <v>405</v>
      </c>
      <c r="AE2128" s="4">
        <v>80</v>
      </c>
      <c r="AF2128" s="4">
        <v>81</v>
      </c>
      <c r="AG2128" s="4">
        <v>85</v>
      </c>
      <c r="AH2128" s="4">
        <v>80</v>
      </c>
      <c r="AI2128" s="4">
        <v>79</v>
      </c>
      <c r="AJ2128" s="4">
        <v>365</v>
      </c>
      <c r="AK2128" s="4">
        <v>79</v>
      </c>
      <c r="AL2128" s="4">
        <v>67</v>
      </c>
      <c r="AM2128" s="4">
        <v>79</v>
      </c>
      <c r="AN2128" s="4">
        <v>57</v>
      </c>
      <c r="AO2128" s="4">
        <v>83</v>
      </c>
      <c r="AP2128" s="4">
        <v>351</v>
      </c>
      <c r="AQ2128" s="4">
        <v>56</v>
      </c>
      <c r="AR2128" s="4">
        <v>76</v>
      </c>
      <c r="AS2128" s="4">
        <v>79</v>
      </c>
      <c r="AT2128" s="4">
        <v>82</v>
      </c>
      <c r="AU2128" s="4">
        <v>58</v>
      </c>
      <c r="AV2128" s="4">
        <v>75</v>
      </c>
      <c r="AW2128" s="4">
        <v>222</v>
      </c>
      <c r="AX2128" s="4">
        <v>69</v>
      </c>
      <c r="AY2128" s="4">
        <v>78</v>
      </c>
      <c r="AZ2128" s="4">
        <v>75</v>
      </c>
      <c r="BA2128" s="4">
        <v>50</v>
      </c>
      <c r="BB2128" s="4">
        <v>12</v>
      </c>
      <c r="BC2128" s="4">
        <v>9</v>
      </c>
      <c r="BD2128" s="4">
        <v>12</v>
      </c>
      <c r="BE2128" s="4">
        <v>11</v>
      </c>
      <c r="BF2128" s="4">
        <v>6</v>
      </c>
      <c r="BG2128" s="4">
        <v>2153</v>
      </c>
      <c r="BH2128" s="4">
        <v>458</v>
      </c>
      <c r="BI2128" s="4">
        <v>3</v>
      </c>
      <c r="BJ2128" s="4">
        <v>81</v>
      </c>
      <c r="BK2128" s="4">
        <v>77</v>
      </c>
      <c r="BL2128" s="4">
        <v>80</v>
      </c>
      <c r="BM2128" s="4">
        <v>85</v>
      </c>
      <c r="BN2128" s="4">
        <v>72</v>
      </c>
    </row>
    <row r="2129" spans="1:66" ht="30" customHeight="1" x14ac:dyDescent="0.25">
      <c r="A2129" s="15" t="s">
        <v>1158</v>
      </c>
      <c r="B2129" s="4">
        <v>20</v>
      </c>
      <c r="C2129" s="4">
        <v>76</v>
      </c>
      <c r="D2129" s="4">
        <v>86</v>
      </c>
      <c r="E2129" s="5" t="s">
        <v>6462</v>
      </c>
      <c r="F2129" s="5" t="str">
        <f t="shared" si="183"/>
        <v>Atlético Madrid</v>
      </c>
      <c r="G2129" s="25" t="str">
        <f t="shared" si="184"/>
        <v>2022 ~ 2028</v>
      </c>
      <c r="H2129" s="5" t="str">
        <f t="shared" si="185"/>
        <v>2028</v>
      </c>
      <c r="I2129" s="4" t="s">
        <v>426</v>
      </c>
      <c r="J2129" s="4" t="s">
        <v>125</v>
      </c>
      <c r="K2129" s="4" t="s">
        <v>68</v>
      </c>
      <c r="L2129" s="4">
        <v>78</v>
      </c>
      <c r="M2129" s="4" t="s">
        <v>69</v>
      </c>
      <c r="N2129" s="4">
        <v>10</v>
      </c>
      <c r="O2129" s="6" t="s">
        <v>7270</v>
      </c>
      <c r="P2129" s="6" t="s">
        <v>7010</v>
      </c>
      <c r="Q2129" s="6" t="s">
        <v>7271</v>
      </c>
      <c r="R2129" s="4">
        <v>308</v>
      </c>
      <c r="S2129" s="4">
        <v>57</v>
      </c>
      <c r="T2129" s="4">
        <v>69</v>
      </c>
      <c r="U2129" s="4">
        <v>57</v>
      </c>
      <c r="V2129" s="4">
        <v>80</v>
      </c>
      <c r="W2129" s="4">
        <v>45</v>
      </c>
      <c r="X2129" s="4">
        <v>326</v>
      </c>
      <c r="Y2129" s="4">
        <v>75</v>
      </c>
      <c r="Z2129" s="4">
        <v>47</v>
      </c>
      <c r="AA2129" s="4">
        <v>48</v>
      </c>
      <c r="AB2129" s="4">
        <v>79</v>
      </c>
      <c r="AC2129" s="4">
        <v>77</v>
      </c>
      <c r="AD2129" s="4">
        <v>359</v>
      </c>
      <c r="AE2129" s="4">
        <v>77</v>
      </c>
      <c r="AF2129" s="4">
        <v>75</v>
      </c>
      <c r="AG2129" s="4">
        <v>72</v>
      </c>
      <c r="AH2129" s="4">
        <v>73</v>
      </c>
      <c r="AI2129" s="4">
        <v>62</v>
      </c>
      <c r="AJ2129" s="4">
        <v>334</v>
      </c>
      <c r="AK2129" s="4">
        <v>72</v>
      </c>
      <c r="AL2129" s="4">
        <v>71</v>
      </c>
      <c r="AM2129" s="4">
        <v>60</v>
      </c>
      <c r="AN2129" s="4">
        <v>61</v>
      </c>
      <c r="AO2129" s="4">
        <v>70</v>
      </c>
      <c r="AP2129" s="4">
        <v>353</v>
      </c>
      <c r="AQ2129" s="4">
        <v>62</v>
      </c>
      <c r="AR2129" s="4">
        <v>78</v>
      </c>
      <c r="AS2129" s="4">
        <v>72</v>
      </c>
      <c r="AT2129" s="4">
        <v>79</v>
      </c>
      <c r="AU2129" s="4">
        <v>62</v>
      </c>
      <c r="AV2129" s="4">
        <v>75</v>
      </c>
      <c r="AW2129" s="4">
        <v>200</v>
      </c>
      <c r="AX2129" s="4">
        <v>66</v>
      </c>
      <c r="AY2129" s="4">
        <v>71</v>
      </c>
      <c r="AZ2129" s="4">
        <v>63</v>
      </c>
      <c r="BA2129" s="4">
        <v>52</v>
      </c>
      <c r="BB2129" s="4">
        <v>5</v>
      </c>
      <c r="BC2129" s="4">
        <v>15</v>
      </c>
      <c r="BD2129" s="4">
        <v>9</v>
      </c>
      <c r="BE2129" s="4">
        <v>13</v>
      </c>
      <c r="BF2129" s="4">
        <v>10</v>
      </c>
      <c r="BG2129" s="4">
        <v>1932</v>
      </c>
      <c r="BH2129" s="4">
        <v>421</v>
      </c>
      <c r="BI2129" s="4">
        <v>1</v>
      </c>
      <c r="BJ2129" s="4">
        <v>76</v>
      </c>
      <c r="BK2129" s="4">
        <v>68</v>
      </c>
      <c r="BL2129" s="4">
        <v>72</v>
      </c>
      <c r="BM2129" s="4">
        <v>75</v>
      </c>
      <c r="BN2129" s="4">
        <v>69</v>
      </c>
    </row>
    <row r="2130" spans="1:66" ht="30" customHeight="1" x14ac:dyDescent="0.25">
      <c r="A2130" s="15" t="s">
        <v>2450</v>
      </c>
      <c r="B2130" s="4">
        <v>25</v>
      </c>
      <c r="C2130" s="4">
        <v>79</v>
      </c>
      <c r="D2130" s="4">
        <v>82</v>
      </c>
      <c r="E2130" s="5" t="s">
        <v>2451</v>
      </c>
      <c r="F2130" s="5" t="str">
        <f t="shared" si="183"/>
        <v>Mallorca</v>
      </c>
      <c r="G2130" s="25" t="str">
        <f t="shared" si="184"/>
        <v>2022 ~ 2026</v>
      </c>
      <c r="H2130" s="5" t="str">
        <f t="shared" si="185"/>
        <v>2026</v>
      </c>
      <c r="I2130" s="4" t="s">
        <v>252</v>
      </c>
      <c r="J2130" s="4" t="s">
        <v>98</v>
      </c>
      <c r="K2130" s="4" t="s">
        <v>68</v>
      </c>
      <c r="L2130" s="4">
        <v>79</v>
      </c>
      <c r="M2130" s="4" t="s">
        <v>415</v>
      </c>
      <c r="N2130" s="4">
        <v>3</v>
      </c>
      <c r="O2130" s="6" t="s">
        <v>6978</v>
      </c>
      <c r="P2130" s="6" t="s">
        <v>7104</v>
      </c>
      <c r="Q2130" s="6" t="s">
        <v>7518</v>
      </c>
      <c r="R2130" s="4">
        <v>298</v>
      </c>
      <c r="S2130" s="4">
        <v>79</v>
      </c>
      <c r="T2130" s="4">
        <v>53</v>
      </c>
      <c r="U2130" s="4">
        <v>70</v>
      </c>
      <c r="V2130" s="4">
        <v>75</v>
      </c>
      <c r="W2130" s="4">
        <v>21</v>
      </c>
      <c r="X2130" s="4">
        <v>334</v>
      </c>
      <c r="Y2130" s="4">
        <v>81</v>
      </c>
      <c r="Z2130" s="4">
        <v>71</v>
      </c>
      <c r="AA2130" s="4">
        <v>34</v>
      </c>
      <c r="AB2130" s="4">
        <v>68</v>
      </c>
      <c r="AC2130" s="4">
        <v>80</v>
      </c>
      <c r="AD2130" s="4">
        <v>394</v>
      </c>
      <c r="AE2130" s="4">
        <v>85</v>
      </c>
      <c r="AF2130" s="4">
        <v>80</v>
      </c>
      <c r="AG2130" s="4">
        <v>75</v>
      </c>
      <c r="AH2130" s="4">
        <v>73</v>
      </c>
      <c r="AI2130" s="4">
        <v>81</v>
      </c>
      <c r="AJ2130" s="4">
        <v>331</v>
      </c>
      <c r="AK2130" s="4">
        <v>57</v>
      </c>
      <c r="AL2130" s="4">
        <v>81</v>
      </c>
      <c r="AM2130" s="4">
        <v>71</v>
      </c>
      <c r="AN2130" s="4">
        <v>70</v>
      </c>
      <c r="AO2130" s="4">
        <v>52</v>
      </c>
      <c r="AP2130" s="4">
        <v>306</v>
      </c>
      <c r="AQ2130" s="4">
        <v>67</v>
      </c>
      <c r="AR2130" s="4">
        <v>71</v>
      </c>
      <c r="AS2130" s="4">
        <v>67</v>
      </c>
      <c r="AT2130" s="4">
        <v>64</v>
      </c>
      <c r="AU2130" s="4">
        <v>37</v>
      </c>
      <c r="AV2130" s="4">
        <v>62</v>
      </c>
      <c r="AW2130" s="4">
        <v>234</v>
      </c>
      <c r="AX2130" s="4">
        <v>74</v>
      </c>
      <c r="AY2130" s="4">
        <v>82</v>
      </c>
      <c r="AZ2130" s="4">
        <v>78</v>
      </c>
      <c r="BA2130" s="4">
        <v>58</v>
      </c>
      <c r="BB2130" s="4">
        <v>10</v>
      </c>
      <c r="BC2130" s="4">
        <v>7</v>
      </c>
      <c r="BD2130" s="4">
        <v>14</v>
      </c>
      <c r="BE2130" s="4">
        <v>12</v>
      </c>
      <c r="BF2130" s="4">
        <v>15</v>
      </c>
      <c r="BG2130" s="4">
        <v>1955</v>
      </c>
      <c r="BH2130" s="4">
        <v>429</v>
      </c>
      <c r="BI2130" s="4">
        <v>1</v>
      </c>
      <c r="BJ2130" s="4">
        <v>82</v>
      </c>
      <c r="BK2130" s="4">
        <v>52</v>
      </c>
      <c r="BL2130" s="4">
        <v>70</v>
      </c>
      <c r="BM2130" s="4">
        <v>79</v>
      </c>
      <c r="BN2130" s="4">
        <v>76</v>
      </c>
    </row>
    <row r="2131" spans="1:66" ht="30" customHeight="1" x14ac:dyDescent="0.25">
      <c r="A2131" s="15" t="s">
        <v>6810</v>
      </c>
      <c r="B2131" s="4">
        <v>29</v>
      </c>
      <c r="C2131" s="4">
        <v>75</v>
      </c>
      <c r="D2131" s="4">
        <v>75</v>
      </c>
      <c r="E2131" s="5" t="s">
        <v>5820</v>
      </c>
      <c r="F2131" s="5" t="str">
        <f t="shared" si="183"/>
        <v>Monza</v>
      </c>
      <c r="G2131" s="25" t="str">
        <f t="shared" si="184"/>
        <v>2023 ~ 2024</v>
      </c>
      <c r="H2131" s="5" t="str">
        <f t="shared" si="185"/>
        <v>2024</v>
      </c>
      <c r="I2131" s="4" t="s">
        <v>118</v>
      </c>
      <c r="J2131" s="4" t="s">
        <v>853</v>
      </c>
      <c r="K2131" s="4" t="s">
        <v>77</v>
      </c>
      <c r="L2131" s="4">
        <v>75</v>
      </c>
      <c r="M2131" s="4" t="s">
        <v>189</v>
      </c>
      <c r="N2131" s="4">
        <v>0</v>
      </c>
      <c r="O2131" s="6" t="s">
        <v>7467</v>
      </c>
      <c r="P2131" s="6" t="s">
        <v>6939</v>
      </c>
      <c r="Q2131" s="6" t="s">
        <v>7363</v>
      </c>
      <c r="R2131" s="4">
        <v>244</v>
      </c>
      <c r="S2131" s="4">
        <v>32</v>
      </c>
      <c r="T2131" s="4">
        <v>38</v>
      </c>
      <c r="U2131" s="4">
        <v>78</v>
      </c>
      <c r="V2131" s="4">
        <v>68</v>
      </c>
      <c r="W2131" s="4">
        <v>28</v>
      </c>
      <c r="X2131" s="4">
        <v>227</v>
      </c>
      <c r="Y2131" s="4">
        <v>49</v>
      </c>
      <c r="Z2131" s="4">
        <v>27</v>
      </c>
      <c r="AA2131" s="4">
        <v>30</v>
      </c>
      <c r="AB2131" s="4">
        <v>61</v>
      </c>
      <c r="AC2131" s="4">
        <v>60</v>
      </c>
      <c r="AD2131" s="4">
        <v>275</v>
      </c>
      <c r="AE2131" s="4">
        <v>56</v>
      </c>
      <c r="AF2131" s="4">
        <v>66</v>
      </c>
      <c r="AG2131" s="4">
        <v>49</v>
      </c>
      <c r="AH2131" s="4">
        <v>71</v>
      </c>
      <c r="AI2131" s="4">
        <v>33</v>
      </c>
      <c r="AJ2131" s="4">
        <v>308</v>
      </c>
      <c r="AK2131" s="4">
        <v>49</v>
      </c>
      <c r="AL2131" s="4">
        <v>82</v>
      </c>
      <c r="AM2131" s="4">
        <v>57</v>
      </c>
      <c r="AN2131" s="4">
        <v>80</v>
      </c>
      <c r="AO2131" s="4">
        <v>40</v>
      </c>
      <c r="AP2131" s="4">
        <v>250</v>
      </c>
      <c r="AQ2131" s="4">
        <v>74</v>
      </c>
      <c r="AR2131" s="4">
        <v>77</v>
      </c>
      <c r="AS2131" s="4">
        <v>34</v>
      </c>
      <c r="AT2131" s="4">
        <v>34</v>
      </c>
      <c r="AU2131" s="4">
        <v>31</v>
      </c>
      <c r="AV2131" s="4">
        <v>70</v>
      </c>
      <c r="AW2131" s="4">
        <v>229</v>
      </c>
      <c r="AX2131" s="4">
        <v>75</v>
      </c>
      <c r="AY2131" s="4">
        <v>78</v>
      </c>
      <c r="AZ2131" s="4">
        <v>76</v>
      </c>
      <c r="BA2131" s="4">
        <v>52</v>
      </c>
      <c r="BB2131" s="4">
        <v>6</v>
      </c>
      <c r="BC2131" s="4">
        <v>14</v>
      </c>
      <c r="BD2131" s="4">
        <v>7</v>
      </c>
      <c r="BE2131" s="4">
        <v>13</v>
      </c>
      <c r="BF2131" s="4">
        <v>12</v>
      </c>
      <c r="BG2131" s="4">
        <v>1585</v>
      </c>
      <c r="BH2131" s="4">
        <v>355</v>
      </c>
      <c r="BI2131" s="4">
        <v>2</v>
      </c>
      <c r="BJ2131" s="4">
        <v>62</v>
      </c>
      <c r="BK2131" s="4">
        <v>40</v>
      </c>
      <c r="BL2131" s="4">
        <v>49</v>
      </c>
      <c r="BM2131" s="4">
        <v>54</v>
      </c>
      <c r="BN2131" s="4">
        <v>77</v>
      </c>
    </row>
    <row r="2132" spans="1:66" ht="30" customHeight="1" x14ac:dyDescent="0.25">
      <c r="A2132" s="15" t="s">
        <v>5940</v>
      </c>
      <c r="B2132" s="4">
        <v>31</v>
      </c>
      <c r="C2132" s="4">
        <v>77</v>
      </c>
      <c r="D2132" s="4">
        <v>77</v>
      </c>
      <c r="E2132" s="5" t="s">
        <v>5941</v>
      </c>
      <c r="F2132" s="5" t="str">
        <f t="shared" si="183"/>
        <v>Wolverhampton Wanderers</v>
      </c>
      <c r="G2132" s="25" t="str">
        <f t="shared" si="184"/>
        <v>2023 ~ 2025</v>
      </c>
      <c r="H2132" s="5" t="str">
        <f t="shared" si="185"/>
        <v>2025</v>
      </c>
      <c r="I2132" s="4" t="s">
        <v>75</v>
      </c>
      <c r="J2132" s="4" t="s">
        <v>98</v>
      </c>
      <c r="K2132" s="4" t="s">
        <v>77</v>
      </c>
      <c r="L2132" s="4">
        <v>78</v>
      </c>
      <c r="M2132" s="4" t="s">
        <v>69</v>
      </c>
      <c r="N2132" s="4">
        <v>0</v>
      </c>
      <c r="O2132" s="6" t="s">
        <v>7046</v>
      </c>
      <c r="P2132" s="6" t="s">
        <v>7095</v>
      </c>
      <c r="Q2132" s="6" t="s">
        <v>7453</v>
      </c>
      <c r="R2132" s="4">
        <v>359</v>
      </c>
      <c r="S2132" s="4">
        <v>80</v>
      </c>
      <c r="T2132" s="4">
        <v>71</v>
      </c>
      <c r="U2132" s="4">
        <v>63</v>
      </c>
      <c r="V2132" s="4">
        <v>81</v>
      </c>
      <c r="W2132" s="4">
        <v>64</v>
      </c>
      <c r="X2132" s="4">
        <v>396</v>
      </c>
      <c r="Y2132" s="4">
        <v>80</v>
      </c>
      <c r="Z2132" s="4">
        <v>83</v>
      </c>
      <c r="AA2132" s="4">
        <v>75</v>
      </c>
      <c r="AB2132" s="4">
        <v>78</v>
      </c>
      <c r="AC2132" s="4">
        <v>80</v>
      </c>
      <c r="AD2132" s="4">
        <v>374</v>
      </c>
      <c r="AE2132" s="4">
        <v>72</v>
      </c>
      <c r="AF2132" s="4">
        <v>67</v>
      </c>
      <c r="AG2132" s="4">
        <v>81</v>
      </c>
      <c r="AH2132" s="4">
        <v>76</v>
      </c>
      <c r="AI2132" s="4">
        <v>78</v>
      </c>
      <c r="AJ2132" s="4">
        <v>342</v>
      </c>
      <c r="AK2132" s="4">
        <v>76</v>
      </c>
      <c r="AL2132" s="4">
        <v>69</v>
      </c>
      <c r="AM2132" s="4">
        <v>66</v>
      </c>
      <c r="AN2132" s="4">
        <v>56</v>
      </c>
      <c r="AO2132" s="4">
        <v>75</v>
      </c>
      <c r="AP2132" s="4">
        <v>336</v>
      </c>
      <c r="AQ2132" s="4">
        <v>49</v>
      </c>
      <c r="AR2132" s="4">
        <v>58</v>
      </c>
      <c r="AS2132" s="4">
        <v>78</v>
      </c>
      <c r="AT2132" s="4">
        <v>79</v>
      </c>
      <c r="AU2132" s="4">
        <v>72</v>
      </c>
      <c r="AV2132" s="4">
        <v>76</v>
      </c>
      <c r="AW2132" s="4">
        <v>163</v>
      </c>
      <c r="AX2132" s="4">
        <v>60</v>
      </c>
      <c r="AY2132" s="4">
        <v>54</v>
      </c>
      <c r="AZ2132" s="4">
        <v>49</v>
      </c>
      <c r="BA2132" s="4">
        <v>58</v>
      </c>
      <c r="BB2132" s="4">
        <v>16</v>
      </c>
      <c r="BC2132" s="4">
        <v>7</v>
      </c>
      <c r="BD2132" s="4">
        <v>15</v>
      </c>
      <c r="BE2132" s="4">
        <v>6</v>
      </c>
      <c r="BF2132" s="4">
        <v>14</v>
      </c>
      <c r="BG2132" s="4">
        <v>2028</v>
      </c>
      <c r="BH2132" s="4">
        <v>417</v>
      </c>
      <c r="BI2132" s="4">
        <v>2</v>
      </c>
      <c r="BJ2132" s="4">
        <v>69</v>
      </c>
      <c r="BK2132" s="4">
        <v>73</v>
      </c>
      <c r="BL2132" s="4">
        <v>80</v>
      </c>
      <c r="BM2132" s="4">
        <v>80</v>
      </c>
      <c r="BN2132" s="4">
        <v>57</v>
      </c>
    </row>
    <row r="2133" spans="1:66" ht="30" customHeight="1" x14ac:dyDescent="0.25">
      <c r="A2133" s="15" t="s">
        <v>1457</v>
      </c>
      <c r="B2133" s="4">
        <v>20</v>
      </c>
      <c r="C2133" s="4">
        <v>74</v>
      </c>
      <c r="D2133" s="4">
        <v>86</v>
      </c>
      <c r="E2133" s="5" t="s">
        <v>7983</v>
      </c>
      <c r="F2133" s="5" t="str">
        <f t="shared" si="183"/>
        <v>Girona</v>
      </c>
      <c r="G2133" s="25" t="str">
        <f t="shared" si="184"/>
        <v>Jun 30, 2024 A Prestamo</v>
      </c>
      <c r="H2133" s="5">
        <v>0</v>
      </c>
      <c r="I2133" s="4" t="s">
        <v>277</v>
      </c>
      <c r="J2133" s="4" t="s">
        <v>816</v>
      </c>
      <c r="K2133" s="4" t="s">
        <v>68</v>
      </c>
      <c r="L2133" s="4">
        <v>76</v>
      </c>
      <c r="M2133" s="4" t="s">
        <v>69</v>
      </c>
      <c r="N2133" s="4">
        <v>12</v>
      </c>
      <c r="O2133" s="6" t="s">
        <v>7058</v>
      </c>
      <c r="P2133" s="6" t="s">
        <v>7157</v>
      </c>
      <c r="Q2133" s="6">
        <v>0</v>
      </c>
      <c r="R2133" s="4">
        <v>308</v>
      </c>
      <c r="S2133" s="4">
        <v>75</v>
      </c>
      <c r="T2133" s="4">
        <v>65</v>
      </c>
      <c r="U2133" s="4">
        <v>41</v>
      </c>
      <c r="V2133" s="4">
        <v>77</v>
      </c>
      <c r="W2133" s="4">
        <v>50</v>
      </c>
      <c r="X2133" s="4">
        <v>381</v>
      </c>
      <c r="Y2133" s="4">
        <v>76</v>
      </c>
      <c r="Z2133" s="4">
        <v>75</v>
      </c>
      <c r="AA2133" s="4">
        <v>79</v>
      </c>
      <c r="AB2133" s="4">
        <v>75</v>
      </c>
      <c r="AC2133" s="4">
        <v>76</v>
      </c>
      <c r="AD2133" s="4">
        <v>377</v>
      </c>
      <c r="AE2133" s="4">
        <v>76</v>
      </c>
      <c r="AF2133" s="4">
        <v>69</v>
      </c>
      <c r="AG2133" s="4">
        <v>82</v>
      </c>
      <c r="AH2133" s="4">
        <v>69</v>
      </c>
      <c r="AI2133" s="4">
        <v>81</v>
      </c>
      <c r="AJ2133" s="4">
        <v>303</v>
      </c>
      <c r="AK2133" s="4">
        <v>62</v>
      </c>
      <c r="AL2133" s="4">
        <v>54</v>
      </c>
      <c r="AM2133" s="4">
        <v>71</v>
      </c>
      <c r="AN2133" s="4">
        <v>48</v>
      </c>
      <c r="AO2133" s="4">
        <v>68</v>
      </c>
      <c r="AP2133" s="4">
        <v>297</v>
      </c>
      <c r="AQ2133" s="4">
        <v>44</v>
      </c>
      <c r="AR2133" s="4">
        <v>45</v>
      </c>
      <c r="AS2133" s="4">
        <v>70</v>
      </c>
      <c r="AT2133" s="4">
        <v>76</v>
      </c>
      <c r="AU2133" s="4">
        <v>62</v>
      </c>
      <c r="AV2133" s="4">
        <v>70</v>
      </c>
      <c r="AW2133" s="4">
        <v>136</v>
      </c>
      <c r="AX2133" s="4">
        <v>42</v>
      </c>
      <c r="AY2133" s="4">
        <v>48</v>
      </c>
      <c r="AZ2133" s="4">
        <v>46</v>
      </c>
      <c r="BA2133" s="4">
        <v>59</v>
      </c>
      <c r="BB2133" s="4">
        <v>15</v>
      </c>
      <c r="BC2133" s="4">
        <v>10</v>
      </c>
      <c r="BD2133" s="4">
        <v>15</v>
      </c>
      <c r="BE2133" s="4">
        <v>10</v>
      </c>
      <c r="BF2133" s="4">
        <v>9</v>
      </c>
      <c r="BG2133" s="4">
        <v>1861</v>
      </c>
      <c r="BH2133" s="4">
        <v>386</v>
      </c>
      <c r="BI2133" s="4">
        <v>1</v>
      </c>
      <c r="BJ2133" s="4">
        <v>72</v>
      </c>
      <c r="BK2133" s="4">
        <v>64</v>
      </c>
      <c r="BL2133" s="4">
        <v>76</v>
      </c>
      <c r="BM2133" s="4">
        <v>76</v>
      </c>
      <c r="BN2133" s="4">
        <v>45</v>
      </c>
    </row>
    <row r="2134" spans="1:66" ht="30" customHeight="1" x14ac:dyDescent="0.25">
      <c r="A2134" s="15" t="s">
        <v>7784</v>
      </c>
      <c r="B2134" s="4">
        <v>28</v>
      </c>
      <c r="C2134" s="4" t="s">
        <v>521</v>
      </c>
      <c r="D2134" s="4" t="s">
        <v>521</v>
      </c>
      <c r="E2134" s="5" t="s">
        <v>4349</v>
      </c>
      <c r="F2134" s="5" t="str">
        <f t="shared" si="183"/>
        <v>Villarreal</v>
      </c>
      <c r="G2134" s="25" t="str">
        <f t="shared" si="184"/>
        <v>2020 ~ 2025</v>
      </c>
      <c r="H2134" s="5" t="str">
        <f t="shared" ref="H2134:H2167" si="186">RIGHT(G2134, 4)</f>
        <v>2025</v>
      </c>
      <c r="I2134" s="4" t="s">
        <v>97</v>
      </c>
      <c r="J2134" s="4" t="s">
        <v>98</v>
      </c>
      <c r="K2134" s="4" t="s">
        <v>68</v>
      </c>
      <c r="L2134" s="4">
        <v>79</v>
      </c>
      <c r="M2134" s="4" t="s">
        <v>106</v>
      </c>
      <c r="N2134" s="4">
        <v>0</v>
      </c>
      <c r="O2134" s="6" t="s">
        <v>7438</v>
      </c>
      <c r="P2134" s="6" t="s">
        <v>7076</v>
      </c>
      <c r="Q2134" s="6" t="s">
        <v>7464</v>
      </c>
      <c r="R2134" s="4">
        <v>379</v>
      </c>
      <c r="S2134" s="4">
        <v>60</v>
      </c>
      <c r="T2134" s="4" t="s">
        <v>843</v>
      </c>
      <c r="U2134" s="4">
        <v>76</v>
      </c>
      <c r="V2134" s="4">
        <v>78</v>
      </c>
      <c r="W2134" s="4">
        <v>83</v>
      </c>
      <c r="X2134" s="4">
        <v>390</v>
      </c>
      <c r="Y2134" s="4">
        <v>77</v>
      </c>
      <c r="Z2134" s="4">
        <v>82</v>
      </c>
      <c r="AA2134" s="4" t="s">
        <v>1416</v>
      </c>
      <c r="AB2134" s="4" t="s">
        <v>5763</v>
      </c>
      <c r="AC2134" s="4">
        <v>80</v>
      </c>
      <c r="AD2134" s="4">
        <v>391</v>
      </c>
      <c r="AE2134" s="4" t="s">
        <v>1736</v>
      </c>
      <c r="AF2134" s="4" t="s">
        <v>2106</v>
      </c>
      <c r="AG2134" s="4">
        <v>80</v>
      </c>
      <c r="AH2134" s="4">
        <v>82</v>
      </c>
      <c r="AI2134" s="4">
        <v>80</v>
      </c>
      <c r="AJ2134" s="4">
        <v>346</v>
      </c>
      <c r="AK2134" s="4" t="s">
        <v>830</v>
      </c>
      <c r="AL2134" s="4">
        <v>67</v>
      </c>
      <c r="AM2134" s="4" t="s">
        <v>5764</v>
      </c>
      <c r="AN2134" s="4" t="s">
        <v>4943</v>
      </c>
      <c r="AO2134" s="4" t="s">
        <v>2907</v>
      </c>
      <c r="AP2134" s="4">
        <v>304</v>
      </c>
      <c r="AQ2134" s="4">
        <v>57</v>
      </c>
      <c r="AR2134" s="4">
        <v>26</v>
      </c>
      <c r="AS2134" s="4" t="s">
        <v>846</v>
      </c>
      <c r="AT2134" s="4">
        <v>67</v>
      </c>
      <c r="AU2134" s="4">
        <v>71</v>
      </c>
      <c r="AV2134" s="4">
        <v>82</v>
      </c>
      <c r="AW2134" s="4">
        <v>89</v>
      </c>
      <c r="AX2134" s="4">
        <v>43</v>
      </c>
      <c r="AY2134" s="4">
        <v>24</v>
      </c>
      <c r="AZ2134" s="4">
        <v>22</v>
      </c>
      <c r="BA2134" s="4">
        <v>53</v>
      </c>
      <c r="BB2134" s="4">
        <v>12</v>
      </c>
      <c r="BC2134" s="4">
        <v>11</v>
      </c>
      <c r="BD2134" s="4">
        <v>11</v>
      </c>
      <c r="BE2134" s="4">
        <v>10</v>
      </c>
      <c r="BF2134" s="4">
        <v>9</v>
      </c>
      <c r="BG2134" s="4">
        <v>1952</v>
      </c>
      <c r="BH2134" s="4">
        <v>399</v>
      </c>
      <c r="BI2134" s="4">
        <v>2</v>
      </c>
      <c r="BJ2134" s="4">
        <v>74</v>
      </c>
      <c r="BK2134" s="4">
        <v>81</v>
      </c>
      <c r="BL2134" s="4">
        <v>71</v>
      </c>
      <c r="BM2134" s="4">
        <v>79</v>
      </c>
      <c r="BN2134" s="4">
        <v>35</v>
      </c>
    </row>
    <row r="2135" spans="1:66" ht="30" customHeight="1" x14ac:dyDescent="0.25">
      <c r="A2135" s="15" t="s">
        <v>2073</v>
      </c>
      <c r="B2135" s="4">
        <v>26</v>
      </c>
      <c r="C2135" s="4">
        <v>73</v>
      </c>
      <c r="D2135" s="4">
        <v>74</v>
      </c>
      <c r="E2135" s="5" t="s">
        <v>2074</v>
      </c>
      <c r="F2135" s="5" t="str">
        <f t="shared" si="183"/>
        <v>Birmingham City</v>
      </c>
      <c r="G2135" s="25" t="str">
        <f t="shared" si="184"/>
        <v>2024 ~ 2026</v>
      </c>
      <c r="H2135" s="5" t="str">
        <f t="shared" si="186"/>
        <v>2026</v>
      </c>
      <c r="I2135" s="4" t="s">
        <v>146</v>
      </c>
      <c r="J2135" s="4" t="s">
        <v>253</v>
      </c>
      <c r="K2135" s="4" t="s">
        <v>68</v>
      </c>
      <c r="L2135" s="4">
        <v>74</v>
      </c>
      <c r="M2135" s="4" t="s">
        <v>195</v>
      </c>
      <c r="N2135" s="4">
        <v>1</v>
      </c>
      <c r="O2135" s="6" t="s">
        <v>6995</v>
      </c>
      <c r="P2135" s="6" t="s">
        <v>6895</v>
      </c>
      <c r="Q2135" s="6" t="s">
        <v>7471</v>
      </c>
      <c r="R2135" s="4">
        <v>317</v>
      </c>
      <c r="S2135" s="4">
        <v>61</v>
      </c>
      <c r="T2135" s="4">
        <v>63</v>
      </c>
      <c r="U2135" s="4">
        <v>53</v>
      </c>
      <c r="V2135" s="4">
        <v>75</v>
      </c>
      <c r="W2135" s="4">
        <v>65</v>
      </c>
      <c r="X2135" s="4">
        <v>359</v>
      </c>
      <c r="Y2135" s="4">
        <v>75</v>
      </c>
      <c r="Z2135" s="4">
        <v>66</v>
      </c>
      <c r="AA2135" s="4">
        <v>72</v>
      </c>
      <c r="AB2135" s="4">
        <v>72</v>
      </c>
      <c r="AC2135" s="4">
        <v>74</v>
      </c>
      <c r="AD2135" s="4">
        <v>363</v>
      </c>
      <c r="AE2135" s="4">
        <v>72</v>
      </c>
      <c r="AF2135" s="4">
        <v>66</v>
      </c>
      <c r="AG2135" s="4">
        <v>77</v>
      </c>
      <c r="AH2135" s="4">
        <v>67</v>
      </c>
      <c r="AI2135" s="4">
        <v>81</v>
      </c>
      <c r="AJ2135" s="4">
        <v>383</v>
      </c>
      <c r="AK2135" s="4">
        <v>76</v>
      </c>
      <c r="AL2135" s="4">
        <v>71</v>
      </c>
      <c r="AM2135" s="4">
        <v>89</v>
      </c>
      <c r="AN2135" s="4">
        <v>73</v>
      </c>
      <c r="AO2135" s="4">
        <v>74</v>
      </c>
      <c r="AP2135" s="4">
        <v>337</v>
      </c>
      <c r="AQ2135" s="4">
        <v>63</v>
      </c>
      <c r="AR2135" s="4">
        <v>67</v>
      </c>
      <c r="AS2135" s="4">
        <v>65</v>
      </c>
      <c r="AT2135" s="4">
        <v>74</v>
      </c>
      <c r="AU2135" s="4">
        <v>68</v>
      </c>
      <c r="AV2135" s="4">
        <v>72</v>
      </c>
      <c r="AW2135" s="4">
        <v>190</v>
      </c>
      <c r="AX2135" s="4">
        <v>65</v>
      </c>
      <c r="AY2135" s="4">
        <v>67</v>
      </c>
      <c r="AZ2135" s="4">
        <v>58</v>
      </c>
      <c r="BA2135" s="4">
        <v>48</v>
      </c>
      <c r="BB2135" s="4">
        <v>5</v>
      </c>
      <c r="BC2135" s="4">
        <v>12</v>
      </c>
      <c r="BD2135" s="4">
        <v>6</v>
      </c>
      <c r="BE2135" s="4">
        <v>15</v>
      </c>
      <c r="BF2135" s="4">
        <v>10</v>
      </c>
      <c r="BG2135" s="4">
        <v>1997</v>
      </c>
      <c r="BH2135" s="4">
        <v>422</v>
      </c>
      <c r="BI2135" s="4">
        <v>1</v>
      </c>
      <c r="BJ2135" s="4">
        <v>69</v>
      </c>
      <c r="BK2135" s="4">
        <v>68</v>
      </c>
      <c r="BL2135" s="4">
        <v>71</v>
      </c>
      <c r="BM2135" s="4">
        <v>75</v>
      </c>
      <c r="BN2135" s="4">
        <v>64</v>
      </c>
    </row>
    <row r="2136" spans="1:66" ht="30" customHeight="1" x14ac:dyDescent="0.25">
      <c r="A2136" s="15" t="s">
        <v>357</v>
      </c>
      <c r="B2136" s="4">
        <v>27</v>
      </c>
      <c r="C2136" s="4">
        <v>84</v>
      </c>
      <c r="D2136" s="4">
        <v>85</v>
      </c>
      <c r="E2136" s="5" t="s">
        <v>358</v>
      </c>
      <c r="F2136" s="5" t="str">
        <f t="shared" si="183"/>
        <v>Fulham</v>
      </c>
      <c r="G2136" s="25" t="str">
        <f t="shared" si="184"/>
        <v>2022 ~ 2028</v>
      </c>
      <c r="H2136" s="5" t="str">
        <f t="shared" si="186"/>
        <v>2028</v>
      </c>
      <c r="I2136" s="4" t="s">
        <v>359</v>
      </c>
      <c r="J2136" s="4" t="s">
        <v>327</v>
      </c>
      <c r="K2136" s="4" t="s">
        <v>68</v>
      </c>
      <c r="L2136" s="4">
        <v>86</v>
      </c>
      <c r="M2136" s="4" t="s">
        <v>189</v>
      </c>
      <c r="N2136" s="4">
        <v>1</v>
      </c>
      <c r="O2136" s="6" t="s">
        <v>6945</v>
      </c>
      <c r="P2136" s="6" t="s">
        <v>6889</v>
      </c>
      <c r="Q2136" s="6" t="s">
        <v>6971</v>
      </c>
      <c r="R2136" s="4">
        <v>339</v>
      </c>
      <c r="S2136" s="4">
        <v>60</v>
      </c>
      <c r="T2136" s="4">
        <v>66</v>
      </c>
      <c r="U2136" s="4">
        <v>79</v>
      </c>
      <c r="V2136" s="4">
        <v>79</v>
      </c>
      <c r="W2136" s="4">
        <v>55</v>
      </c>
      <c r="X2136" s="4">
        <v>349</v>
      </c>
      <c r="Y2136" s="4">
        <v>77</v>
      </c>
      <c r="Z2136" s="4">
        <v>66</v>
      </c>
      <c r="AA2136" s="4">
        <v>45</v>
      </c>
      <c r="AB2136" s="4">
        <v>80</v>
      </c>
      <c r="AC2136" s="4">
        <v>81</v>
      </c>
      <c r="AD2136" s="4">
        <v>331</v>
      </c>
      <c r="AE2136" s="4" t="s">
        <v>361</v>
      </c>
      <c r="AF2136" s="4">
        <v>67</v>
      </c>
      <c r="AG2136" s="4">
        <v>64</v>
      </c>
      <c r="AH2136" s="4">
        <v>80</v>
      </c>
      <c r="AI2136" s="4" t="s">
        <v>362</v>
      </c>
      <c r="AJ2136" s="4">
        <v>412</v>
      </c>
      <c r="AK2136" s="4">
        <v>81</v>
      </c>
      <c r="AL2136" s="4" t="s">
        <v>143</v>
      </c>
      <c r="AM2136" s="4">
        <v>88</v>
      </c>
      <c r="AN2136" s="4">
        <v>90</v>
      </c>
      <c r="AO2136" s="4">
        <v>67</v>
      </c>
      <c r="AP2136" s="4">
        <v>376</v>
      </c>
      <c r="AQ2136" s="4">
        <v>95</v>
      </c>
      <c r="AR2136" s="4">
        <v>83</v>
      </c>
      <c r="AS2136" s="4">
        <v>69</v>
      </c>
      <c r="AT2136" s="4">
        <v>72</v>
      </c>
      <c r="AU2136" s="4">
        <v>57</v>
      </c>
      <c r="AV2136" s="4">
        <v>84</v>
      </c>
      <c r="AW2136" s="4">
        <v>259</v>
      </c>
      <c r="AX2136" s="4">
        <v>84</v>
      </c>
      <c r="AY2136" s="4">
        <v>88</v>
      </c>
      <c r="AZ2136" s="4">
        <v>87</v>
      </c>
      <c r="BA2136" s="4">
        <v>46</v>
      </c>
      <c r="BB2136" s="4">
        <v>14</v>
      </c>
      <c r="BC2136" s="4">
        <v>10</v>
      </c>
      <c r="BD2136" s="4">
        <v>8</v>
      </c>
      <c r="BE2136" s="4">
        <v>7</v>
      </c>
      <c r="BF2136" s="4">
        <v>7</v>
      </c>
      <c r="BG2136" s="4">
        <v>2112</v>
      </c>
      <c r="BH2136" s="4">
        <v>456</v>
      </c>
      <c r="BI2136" s="4">
        <v>2</v>
      </c>
      <c r="BJ2136" s="4">
        <v>65</v>
      </c>
      <c r="BK2136" s="4">
        <v>68</v>
      </c>
      <c r="BL2136" s="4">
        <v>72</v>
      </c>
      <c r="BM2136" s="4">
        <v>76</v>
      </c>
      <c r="BN2136" s="4">
        <v>85</v>
      </c>
    </row>
    <row r="2137" spans="1:66" ht="30" customHeight="1" x14ac:dyDescent="0.25">
      <c r="A2137" s="15" t="s">
        <v>2402</v>
      </c>
      <c r="B2137" s="4">
        <v>34</v>
      </c>
      <c r="C2137" s="4">
        <v>84</v>
      </c>
      <c r="D2137" s="4">
        <v>84</v>
      </c>
      <c r="E2137" s="5" t="s">
        <v>2403</v>
      </c>
      <c r="F2137" s="5" t="str">
        <f t="shared" si="183"/>
        <v>Villarreal</v>
      </c>
      <c r="G2137" s="25" t="str">
        <f t="shared" si="184"/>
        <v>2020 ~ 2026</v>
      </c>
      <c r="H2137" s="5" t="str">
        <f t="shared" si="186"/>
        <v>2026</v>
      </c>
      <c r="I2137" s="4" t="s">
        <v>66</v>
      </c>
      <c r="J2137" s="4" t="s">
        <v>156</v>
      </c>
      <c r="K2137" s="4" t="s">
        <v>68</v>
      </c>
      <c r="L2137" s="4">
        <v>84</v>
      </c>
      <c r="M2137" s="4" t="s">
        <v>195</v>
      </c>
      <c r="N2137" s="4">
        <v>0</v>
      </c>
      <c r="O2137" s="6" t="s">
        <v>7017</v>
      </c>
      <c r="P2137" s="6" t="s">
        <v>7377</v>
      </c>
      <c r="Q2137" s="6" t="s">
        <v>6951</v>
      </c>
      <c r="R2137" s="4">
        <v>388</v>
      </c>
      <c r="S2137" s="4">
        <v>86</v>
      </c>
      <c r="T2137" s="4">
        <v>78</v>
      </c>
      <c r="U2137" s="4">
        <v>63</v>
      </c>
      <c r="V2137" s="4">
        <v>89</v>
      </c>
      <c r="W2137" s="4">
        <v>72</v>
      </c>
      <c r="X2137" s="4">
        <v>427</v>
      </c>
      <c r="Y2137" s="4">
        <v>77</v>
      </c>
      <c r="Z2137" s="4">
        <v>88</v>
      </c>
      <c r="AA2137" s="4">
        <v>90</v>
      </c>
      <c r="AB2137" s="4">
        <v>87</v>
      </c>
      <c r="AC2137" s="4">
        <v>85</v>
      </c>
      <c r="AD2137" s="4">
        <v>314</v>
      </c>
      <c r="AE2137" s="4">
        <v>53</v>
      </c>
      <c r="AF2137" s="4">
        <v>52</v>
      </c>
      <c r="AG2137" s="4">
        <v>60</v>
      </c>
      <c r="AH2137" s="4">
        <v>75</v>
      </c>
      <c r="AI2137" s="4">
        <v>74</v>
      </c>
      <c r="AJ2137" s="4">
        <v>373</v>
      </c>
      <c r="AK2137" s="4">
        <v>80</v>
      </c>
      <c r="AL2137" s="4">
        <v>67</v>
      </c>
      <c r="AM2137" s="4">
        <v>71</v>
      </c>
      <c r="AN2137" s="4">
        <v>70</v>
      </c>
      <c r="AO2137" s="4">
        <v>85</v>
      </c>
      <c r="AP2137" s="4">
        <v>397</v>
      </c>
      <c r="AQ2137" s="4">
        <v>65</v>
      </c>
      <c r="AR2137" s="4">
        <v>79</v>
      </c>
      <c r="AS2137" s="4">
        <v>77</v>
      </c>
      <c r="AT2137" s="4">
        <v>90</v>
      </c>
      <c r="AU2137" s="4">
        <v>86</v>
      </c>
      <c r="AV2137" s="4">
        <v>85</v>
      </c>
      <c r="AW2137" s="4">
        <v>223</v>
      </c>
      <c r="AX2137" s="4">
        <v>76</v>
      </c>
      <c r="AY2137" s="4">
        <v>74</v>
      </c>
      <c r="AZ2137" s="4">
        <v>73</v>
      </c>
      <c r="BA2137" s="4">
        <v>48</v>
      </c>
      <c r="BB2137" s="4">
        <v>5</v>
      </c>
      <c r="BC2137" s="4">
        <v>9</v>
      </c>
      <c r="BD2137" s="4">
        <v>12</v>
      </c>
      <c r="BE2137" s="4">
        <v>14</v>
      </c>
      <c r="BF2137" s="4">
        <v>8</v>
      </c>
      <c r="BG2137" s="4">
        <v>2170</v>
      </c>
      <c r="BH2137" s="4">
        <v>441</v>
      </c>
      <c r="BI2137" s="4">
        <v>2</v>
      </c>
      <c r="BJ2137" s="4">
        <v>52</v>
      </c>
      <c r="BK2137" s="4">
        <v>80</v>
      </c>
      <c r="BL2137" s="4">
        <v>88</v>
      </c>
      <c r="BM2137" s="4">
        <v>78</v>
      </c>
      <c r="BN2137" s="4">
        <v>74</v>
      </c>
    </row>
    <row r="2138" spans="1:66" ht="30" customHeight="1" x14ac:dyDescent="0.25">
      <c r="A2138" s="15" t="s">
        <v>6763</v>
      </c>
      <c r="B2138" s="4">
        <v>16</v>
      </c>
      <c r="C2138" s="4">
        <v>64</v>
      </c>
      <c r="D2138" s="4">
        <v>83</v>
      </c>
      <c r="E2138" s="5" t="s">
        <v>457</v>
      </c>
      <c r="F2138" s="5" t="str">
        <f t="shared" si="183"/>
        <v>FC Barcelona</v>
      </c>
      <c r="G2138" s="25" t="str">
        <f t="shared" si="184"/>
        <v>2023 ~ 2026</v>
      </c>
      <c r="H2138" s="5" t="str">
        <f t="shared" si="186"/>
        <v>2026</v>
      </c>
      <c r="I2138" s="4" t="s">
        <v>66</v>
      </c>
      <c r="J2138" s="4" t="s">
        <v>125</v>
      </c>
      <c r="K2138" s="4" t="s">
        <v>68</v>
      </c>
      <c r="L2138" s="4">
        <v>66</v>
      </c>
      <c r="M2138" s="4" t="s">
        <v>189</v>
      </c>
      <c r="N2138" s="4">
        <v>19</v>
      </c>
      <c r="O2138" s="6" t="s">
        <v>7006</v>
      </c>
      <c r="P2138" s="6" t="s">
        <v>6907</v>
      </c>
      <c r="Q2138" s="6" t="s">
        <v>7007</v>
      </c>
      <c r="R2138" s="4">
        <v>197</v>
      </c>
      <c r="S2138" s="4">
        <v>26</v>
      </c>
      <c r="T2138" s="4">
        <v>22</v>
      </c>
      <c r="U2138" s="4">
        <v>65</v>
      </c>
      <c r="V2138" s="4">
        <v>63</v>
      </c>
      <c r="W2138" s="4">
        <v>21</v>
      </c>
      <c r="X2138" s="4">
        <v>207</v>
      </c>
      <c r="Y2138" s="4">
        <v>43</v>
      </c>
      <c r="Z2138" s="4">
        <v>22</v>
      </c>
      <c r="AA2138" s="4">
        <v>25</v>
      </c>
      <c r="AB2138" s="4">
        <v>54</v>
      </c>
      <c r="AC2138" s="4">
        <v>63</v>
      </c>
      <c r="AD2138" s="4">
        <v>322</v>
      </c>
      <c r="AE2138" s="4">
        <v>63</v>
      </c>
      <c r="AF2138" s="4">
        <v>68</v>
      </c>
      <c r="AG2138" s="4">
        <v>65</v>
      </c>
      <c r="AH2138" s="4">
        <v>64</v>
      </c>
      <c r="AI2138" s="4">
        <v>62</v>
      </c>
      <c r="AJ2138" s="4">
        <v>243</v>
      </c>
      <c r="AK2138" s="4">
        <v>32</v>
      </c>
      <c r="AL2138" s="4">
        <v>67</v>
      </c>
      <c r="AM2138" s="4">
        <v>68</v>
      </c>
      <c r="AN2138" s="4">
        <v>60</v>
      </c>
      <c r="AO2138" s="4">
        <v>16</v>
      </c>
      <c r="AP2138" s="4">
        <v>220</v>
      </c>
      <c r="AQ2138" s="4">
        <v>63</v>
      </c>
      <c r="AR2138" s="4">
        <v>65</v>
      </c>
      <c r="AS2138" s="4">
        <v>22</v>
      </c>
      <c r="AT2138" s="4">
        <v>34</v>
      </c>
      <c r="AU2138" s="4">
        <v>36</v>
      </c>
      <c r="AV2138" s="4">
        <v>59</v>
      </c>
      <c r="AW2138" s="4">
        <v>196</v>
      </c>
      <c r="AX2138" s="4">
        <v>63</v>
      </c>
      <c r="AY2138" s="4">
        <v>67</v>
      </c>
      <c r="AZ2138" s="4">
        <v>66</v>
      </c>
      <c r="BA2138" s="4">
        <v>51</v>
      </c>
      <c r="BB2138" s="4">
        <v>10</v>
      </c>
      <c r="BC2138" s="4">
        <v>6</v>
      </c>
      <c r="BD2138" s="4">
        <v>14</v>
      </c>
      <c r="BE2138" s="4">
        <v>7</v>
      </c>
      <c r="BF2138" s="4">
        <v>14</v>
      </c>
      <c r="BG2138" s="4">
        <v>1436</v>
      </c>
      <c r="BH2138" s="4">
        <v>316</v>
      </c>
      <c r="BI2138" s="4">
        <v>1</v>
      </c>
      <c r="BJ2138" s="4">
        <v>66</v>
      </c>
      <c r="BK2138" s="4">
        <v>23</v>
      </c>
      <c r="BL2138" s="4">
        <v>45</v>
      </c>
      <c r="BM2138" s="4">
        <v>54</v>
      </c>
      <c r="BN2138" s="4">
        <v>65</v>
      </c>
    </row>
    <row r="2139" spans="1:66" ht="30" customHeight="1" x14ac:dyDescent="0.25">
      <c r="A2139" s="15" t="s">
        <v>6829</v>
      </c>
      <c r="B2139" s="4">
        <v>28</v>
      </c>
      <c r="C2139" s="4" t="s">
        <v>521</v>
      </c>
      <c r="D2139" s="4" t="s">
        <v>738</v>
      </c>
      <c r="E2139" s="5" t="s">
        <v>3478</v>
      </c>
      <c r="F2139" s="5" t="str">
        <f t="shared" si="183"/>
        <v>Olympique de Marseille</v>
      </c>
      <c r="G2139" s="25" t="str">
        <f t="shared" si="184"/>
        <v>2022 ~ 2026</v>
      </c>
      <c r="H2139" s="5" t="str">
        <f t="shared" si="186"/>
        <v>2026</v>
      </c>
      <c r="I2139" s="4" t="s">
        <v>155</v>
      </c>
      <c r="J2139" s="4" t="s">
        <v>139</v>
      </c>
      <c r="K2139" s="4" t="s">
        <v>77</v>
      </c>
      <c r="L2139" s="4">
        <v>79</v>
      </c>
      <c r="M2139" s="4" t="s">
        <v>508</v>
      </c>
      <c r="N2139" s="4">
        <v>1</v>
      </c>
      <c r="O2139" s="6" t="s">
        <v>7191</v>
      </c>
      <c r="P2139" s="6" t="s">
        <v>7463</v>
      </c>
      <c r="Q2139" s="6" t="s">
        <v>7530</v>
      </c>
      <c r="R2139" s="4">
        <v>138</v>
      </c>
      <c r="S2139" s="4">
        <v>24</v>
      </c>
      <c r="T2139" s="4">
        <v>19</v>
      </c>
      <c r="U2139" s="4">
        <v>15</v>
      </c>
      <c r="V2139" s="4">
        <v>63</v>
      </c>
      <c r="W2139" s="4">
        <v>17</v>
      </c>
      <c r="X2139" s="4">
        <v>161</v>
      </c>
      <c r="Y2139" s="4">
        <v>18</v>
      </c>
      <c r="Z2139" s="4">
        <v>23</v>
      </c>
      <c r="AA2139" s="4">
        <v>21</v>
      </c>
      <c r="AB2139" s="4">
        <v>55</v>
      </c>
      <c r="AC2139" s="4">
        <v>44</v>
      </c>
      <c r="AD2139" s="4">
        <v>268</v>
      </c>
      <c r="AE2139" s="4">
        <v>45</v>
      </c>
      <c r="AF2139" s="4">
        <v>52</v>
      </c>
      <c r="AG2139" s="4">
        <v>40</v>
      </c>
      <c r="AH2139" s="4">
        <v>74</v>
      </c>
      <c r="AI2139" s="4">
        <v>57</v>
      </c>
      <c r="AJ2139" s="4">
        <v>231</v>
      </c>
      <c r="AK2139" s="4">
        <v>59</v>
      </c>
      <c r="AL2139" s="4">
        <v>60</v>
      </c>
      <c r="AM2139" s="4">
        <v>42</v>
      </c>
      <c r="AN2139" s="4">
        <v>52</v>
      </c>
      <c r="AO2139" s="4">
        <v>18</v>
      </c>
      <c r="AP2139" s="4">
        <v>169</v>
      </c>
      <c r="AQ2139" s="4">
        <v>39</v>
      </c>
      <c r="AR2139" s="4">
        <v>16</v>
      </c>
      <c r="AS2139" s="4">
        <v>20</v>
      </c>
      <c r="AT2139" s="4">
        <v>69</v>
      </c>
      <c r="AU2139" s="4">
        <v>25</v>
      </c>
      <c r="AV2139" s="4">
        <v>62</v>
      </c>
      <c r="AW2139" s="4">
        <v>50</v>
      </c>
      <c r="AX2139" s="4">
        <v>19</v>
      </c>
      <c r="AY2139" s="4">
        <v>20</v>
      </c>
      <c r="AZ2139" s="4">
        <v>11</v>
      </c>
      <c r="BA2139" s="4">
        <v>395</v>
      </c>
      <c r="BB2139" s="4" t="s">
        <v>1248</v>
      </c>
      <c r="BC2139" s="4" t="s">
        <v>1248</v>
      </c>
      <c r="BD2139" s="4">
        <v>79</v>
      </c>
      <c r="BE2139" s="4">
        <v>80</v>
      </c>
      <c r="BF2139" s="4">
        <v>82</v>
      </c>
      <c r="BG2139" s="4">
        <v>1412</v>
      </c>
      <c r="BH2139" s="4">
        <v>443</v>
      </c>
      <c r="BI2139" s="4">
        <v>2</v>
      </c>
      <c r="BJ2139" s="4">
        <v>77</v>
      </c>
      <c r="BK2139" s="4">
        <v>77</v>
      </c>
      <c r="BL2139" s="4">
        <v>79</v>
      </c>
      <c r="BM2139" s="4">
        <v>82</v>
      </c>
      <c r="BN2139" s="4">
        <v>48</v>
      </c>
    </row>
    <row r="2140" spans="1:66" ht="30" customHeight="1" x14ac:dyDescent="0.25">
      <c r="A2140" s="15" t="s">
        <v>4869</v>
      </c>
      <c r="B2140" s="4">
        <v>17</v>
      </c>
      <c r="C2140" s="4">
        <v>64</v>
      </c>
      <c r="D2140" s="4">
        <v>79</v>
      </c>
      <c r="E2140" s="5" t="s">
        <v>1163</v>
      </c>
      <c r="F2140" s="5" t="str">
        <f t="shared" si="183"/>
        <v>FC Barcelona</v>
      </c>
      <c r="G2140" s="25" t="str">
        <f t="shared" si="184"/>
        <v>2023 ~ 2027</v>
      </c>
      <c r="H2140" s="5" t="str">
        <f t="shared" si="186"/>
        <v>2027</v>
      </c>
      <c r="I2140" s="4" t="s">
        <v>112</v>
      </c>
      <c r="J2140" s="4" t="s">
        <v>125</v>
      </c>
      <c r="K2140" s="4" t="s">
        <v>68</v>
      </c>
      <c r="L2140" s="4">
        <v>65</v>
      </c>
      <c r="M2140" s="4" t="s">
        <v>229</v>
      </c>
      <c r="N2140" s="4">
        <v>15</v>
      </c>
      <c r="O2140" s="6" t="s">
        <v>7351</v>
      </c>
      <c r="P2140" s="6" t="s">
        <v>6907</v>
      </c>
      <c r="Q2140" s="6" t="s">
        <v>7272</v>
      </c>
      <c r="R2140" s="4">
        <v>205</v>
      </c>
      <c r="S2140" s="4">
        <v>44</v>
      </c>
      <c r="T2140" s="4">
        <v>33</v>
      </c>
      <c r="U2140" s="4">
        <v>50</v>
      </c>
      <c r="V2140" s="4">
        <v>62</v>
      </c>
      <c r="W2140" s="4">
        <v>16</v>
      </c>
      <c r="X2140" s="4">
        <v>264</v>
      </c>
      <c r="Y2140" s="4">
        <v>42</v>
      </c>
      <c r="Z2140" s="4">
        <v>48</v>
      </c>
      <c r="AA2140" s="4">
        <v>46</v>
      </c>
      <c r="AB2140" s="4">
        <v>64</v>
      </c>
      <c r="AC2140" s="4">
        <v>64</v>
      </c>
      <c r="AD2140" s="4">
        <v>314</v>
      </c>
      <c r="AE2140" s="4">
        <v>63</v>
      </c>
      <c r="AF2140" s="4">
        <v>61</v>
      </c>
      <c r="AG2140" s="4">
        <v>59</v>
      </c>
      <c r="AH2140" s="4">
        <v>64</v>
      </c>
      <c r="AI2140" s="4">
        <v>67</v>
      </c>
      <c r="AJ2140" s="4">
        <v>249</v>
      </c>
      <c r="AK2140" s="4">
        <v>46</v>
      </c>
      <c r="AL2140" s="4">
        <v>60</v>
      </c>
      <c r="AM2140" s="4">
        <v>56</v>
      </c>
      <c r="AN2140" s="4">
        <v>60</v>
      </c>
      <c r="AO2140" s="4">
        <v>27</v>
      </c>
      <c r="AP2140" s="4">
        <v>274</v>
      </c>
      <c r="AQ2140" s="4">
        <v>68</v>
      </c>
      <c r="AR2140" s="4">
        <v>62</v>
      </c>
      <c r="AS2140" s="4">
        <v>42</v>
      </c>
      <c r="AT2140" s="4">
        <v>60</v>
      </c>
      <c r="AU2140" s="4">
        <v>42</v>
      </c>
      <c r="AV2140" s="4">
        <v>44</v>
      </c>
      <c r="AW2140" s="4">
        <v>197</v>
      </c>
      <c r="AX2140" s="4">
        <v>66</v>
      </c>
      <c r="AY2140" s="4">
        <v>65</v>
      </c>
      <c r="AZ2140" s="4">
        <v>66</v>
      </c>
      <c r="BA2140" s="4">
        <v>37</v>
      </c>
      <c r="BB2140" s="4">
        <v>7</v>
      </c>
      <c r="BC2140" s="4">
        <v>6</v>
      </c>
      <c r="BD2140" s="4">
        <v>5</v>
      </c>
      <c r="BE2140" s="4">
        <v>7</v>
      </c>
      <c r="BF2140" s="4">
        <v>12</v>
      </c>
      <c r="BG2140" s="4">
        <v>1540</v>
      </c>
      <c r="BH2140" s="4">
        <v>330</v>
      </c>
      <c r="BI2140" s="4">
        <v>1</v>
      </c>
      <c r="BJ2140" s="4">
        <v>62</v>
      </c>
      <c r="BK2140" s="4">
        <v>34</v>
      </c>
      <c r="BL2140" s="4">
        <v>57</v>
      </c>
      <c r="BM2140" s="4">
        <v>53</v>
      </c>
      <c r="BN2140" s="4">
        <v>63</v>
      </c>
    </row>
    <row r="2141" spans="1:66" ht="30" customHeight="1" x14ac:dyDescent="0.25">
      <c r="A2141" s="15" t="s">
        <v>1914</v>
      </c>
      <c r="B2141" s="4">
        <v>26</v>
      </c>
      <c r="C2141" s="4">
        <v>82</v>
      </c>
      <c r="D2141" s="4">
        <v>84</v>
      </c>
      <c r="E2141" s="5" t="s">
        <v>1431</v>
      </c>
      <c r="F2141" s="5" t="str">
        <f t="shared" si="183"/>
        <v>Aston Villa</v>
      </c>
      <c r="G2141" s="25" t="str">
        <f t="shared" si="184"/>
        <v>2023 ~ 2028</v>
      </c>
      <c r="H2141" s="5" t="str">
        <f t="shared" si="186"/>
        <v>2028</v>
      </c>
      <c r="I2141" s="4" t="s">
        <v>183</v>
      </c>
      <c r="J2141" s="4" t="s">
        <v>290</v>
      </c>
      <c r="K2141" s="4" t="s">
        <v>77</v>
      </c>
      <c r="L2141" s="4">
        <v>84</v>
      </c>
      <c r="M2141" s="4" t="s">
        <v>229</v>
      </c>
      <c r="N2141" s="4">
        <v>2</v>
      </c>
      <c r="O2141" s="6" t="s">
        <v>7156</v>
      </c>
      <c r="P2141" s="6" t="s">
        <v>6981</v>
      </c>
      <c r="Q2141" s="6" t="s">
        <v>7444</v>
      </c>
      <c r="R2141" s="4">
        <v>296</v>
      </c>
      <c r="S2141" s="4">
        <v>55</v>
      </c>
      <c r="T2141" s="4">
        <v>31</v>
      </c>
      <c r="U2141" s="4">
        <v>85</v>
      </c>
      <c r="V2141" s="4">
        <v>84</v>
      </c>
      <c r="W2141" s="4">
        <v>41</v>
      </c>
      <c r="X2141" s="4">
        <v>314</v>
      </c>
      <c r="Y2141" s="4">
        <v>64</v>
      </c>
      <c r="Z2141" s="4">
        <v>56</v>
      </c>
      <c r="AA2141" s="4">
        <v>28</v>
      </c>
      <c r="AB2141" s="4">
        <v>86</v>
      </c>
      <c r="AC2141" s="4">
        <v>80</v>
      </c>
      <c r="AD2141" s="4">
        <v>340</v>
      </c>
      <c r="AE2141" s="4">
        <v>69</v>
      </c>
      <c r="AF2141" s="4">
        <v>75</v>
      </c>
      <c r="AG2141" s="4">
        <v>64</v>
      </c>
      <c r="AH2141" s="4">
        <v>80</v>
      </c>
      <c r="AI2141" s="4">
        <v>52</v>
      </c>
      <c r="AJ2141" s="4">
        <v>340</v>
      </c>
      <c r="AK2141" s="4">
        <v>58</v>
      </c>
      <c r="AL2141" s="4">
        <v>86</v>
      </c>
      <c r="AM2141" s="4">
        <v>78</v>
      </c>
      <c r="AN2141" s="4">
        <v>78</v>
      </c>
      <c r="AO2141" s="4">
        <v>40</v>
      </c>
      <c r="AP2141" s="4">
        <v>327</v>
      </c>
      <c r="AQ2141" s="4">
        <v>79</v>
      </c>
      <c r="AR2141" s="4">
        <v>83</v>
      </c>
      <c r="AS2141" s="4">
        <v>46</v>
      </c>
      <c r="AT2141" s="4">
        <v>77</v>
      </c>
      <c r="AU2141" s="4">
        <v>42</v>
      </c>
      <c r="AV2141" s="4">
        <v>84</v>
      </c>
      <c r="AW2141" s="4">
        <v>249</v>
      </c>
      <c r="AX2141" s="4">
        <v>83</v>
      </c>
      <c r="AY2141" s="4">
        <v>84</v>
      </c>
      <c r="AZ2141" s="4">
        <v>82</v>
      </c>
      <c r="BA2141" s="4">
        <v>59</v>
      </c>
      <c r="BB2141" s="4">
        <v>11</v>
      </c>
      <c r="BC2141" s="4">
        <v>13</v>
      </c>
      <c r="BD2141" s="4">
        <v>13</v>
      </c>
      <c r="BE2141" s="4">
        <v>13</v>
      </c>
      <c r="BF2141" s="4">
        <v>9</v>
      </c>
      <c r="BG2141" s="4">
        <v>1925</v>
      </c>
      <c r="BH2141" s="4">
        <v>417</v>
      </c>
      <c r="BI2141" s="4">
        <v>3</v>
      </c>
      <c r="BJ2141" s="4">
        <v>72</v>
      </c>
      <c r="BK2141" s="4">
        <v>40</v>
      </c>
      <c r="BL2141" s="4">
        <v>73</v>
      </c>
      <c r="BM2141" s="4">
        <v>70</v>
      </c>
      <c r="BN2141" s="4">
        <v>83</v>
      </c>
    </row>
    <row r="2142" spans="1:66" ht="30" customHeight="1" x14ac:dyDescent="0.25">
      <c r="A2142" s="15" t="s">
        <v>6599</v>
      </c>
      <c r="B2142" s="4">
        <v>32</v>
      </c>
      <c r="C2142" s="4">
        <v>83</v>
      </c>
      <c r="D2142" s="4">
        <v>83</v>
      </c>
      <c r="E2142" s="5" t="s">
        <v>4103</v>
      </c>
      <c r="F2142" s="5" t="str">
        <f t="shared" si="183"/>
        <v>Al Ahli Jeddah</v>
      </c>
      <c r="G2142" s="25" t="str">
        <f t="shared" si="184"/>
        <v>2021 ~ 2024</v>
      </c>
      <c r="H2142" s="5" t="str">
        <f t="shared" si="186"/>
        <v>2024</v>
      </c>
      <c r="I2142" s="4" t="s">
        <v>283</v>
      </c>
      <c r="J2142" s="4" t="s">
        <v>290</v>
      </c>
      <c r="K2142" s="4" t="s">
        <v>68</v>
      </c>
      <c r="L2142" s="4">
        <v>83</v>
      </c>
      <c r="M2142" s="4" t="s">
        <v>195</v>
      </c>
      <c r="N2142" s="4">
        <v>0</v>
      </c>
      <c r="O2142" s="6" t="s">
        <v>6993</v>
      </c>
      <c r="P2142" s="6" t="s">
        <v>7201</v>
      </c>
      <c r="Q2142" s="6" t="s">
        <v>7242</v>
      </c>
      <c r="R2142" s="4">
        <v>392</v>
      </c>
      <c r="S2142" s="4">
        <v>67</v>
      </c>
      <c r="T2142" s="4">
        <v>83</v>
      </c>
      <c r="U2142" s="4">
        <v>85</v>
      </c>
      <c r="V2142" s="4">
        <v>82</v>
      </c>
      <c r="W2142" s="4">
        <v>75</v>
      </c>
      <c r="X2142" s="4">
        <v>382</v>
      </c>
      <c r="Y2142" s="4">
        <v>82</v>
      </c>
      <c r="Z2142" s="4">
        <v>66</v>
      </c>
      <c r="AA2142" s="4">
        <v>75</v>
      </c>
      <c r="AB2142" s="4">
        <v>76</v>
      </c>
      <c r="AC2142" s="4">
        <v>83</v>
      </c>
      <c r="AD2142" s="4">
        <v>383</v>
      </c>
      <c r="AE2142" s="4">
        <v>73</v>
      </c>
      <c r="AF2142" s="4">
        <v>71</v>
      </c>
      <c r="AG2142" s="4">
        <v>72</v>
      </c>
      <c r="AH2142" s="4">
        <v>82</v>
      </c>
      <c r="AI2142" s="4">
        <v>85</v>
      </c>
      <c r="AJ2142" s="4">
        <v>428</v>
      </c>
      <c r="AK2142" s="4">
        <v>83</v>
      </c>
      <c r="AL2142" s="4">
        <v>92</v>
      </c>
      <c r="AM2142" s="4">
        <v>91</v>
      </c>
      <c r="AN2142" s="4">
        <v>82</v>
      </c>
      <c r="AO2142" s="4">
        <v>80</v>
      </c>
      <c r="AP2142" s="4">
        <v>397</v>
      </c>
      <c r="AQ2142" s="4">
        <v>81</v>
      </c>
      <c r="AR2142" s="4">
        <v>80</v>
      </c>
      <c r="AS2142" s="4">
        <v>83</v>
      </c>
      <c r="AT2142" s="4">
        <v>82</v>
      </c>
      <c r="AU2142" s="4">
        <v>71</v>
      </c>
      <c r="AV2142" s="4">
        <v>81</v>
      </c>
      <c r="AW2142" s="4">
        <v>234</v>
      </c>
      <c r="AX2142" s="4">
        <v>80</v>
      </c>
      <c r="AY2142" s="4">
        <v>79</v>
      </c>
      <c r="AZ2142" s="4">
        <v>75</v>
      </c>
      <c r="BA2142" s="4">
        <v>57</v>
      </c>
      <c r="BB2142" s="4">
        <v>16</v>
      </c>
      <c r="BC2142" s="4">
        <v>16</v>
      </c>
      <c r="BD2142" s="4">
        <v>11</v>
      </c>
      <c r="BE2142" s="4">
        <v>6</v>
      </c>
      <c r="BF2142" s="4">
        <v>8</v>
      </c>
      <c r="BG2142" s="4">
        <v>2273</v>
      </c>
      <c r="BH2142" s="4">
        <v>476</v>
      </c>
      <c r="BI2142" s="4">
        <v>3</v>
      </c>
      <c r="BJ2142" s="4">
        <v>72</v>
      </c>
      <c r="BK2142" s="4">
        <v>81</v>
      </c>
      <c r="BL2142" s="4">
        <v>77</v>
      </c>
      <c r="BM2142" s="4">
        <v>81</v>
      </c>
      <c r="BN2142" s="4">
        <v>80</v>
      </c>
    </row>
    <row r="2143" spans="1:66" ht="30" customHeight="1" x14ac:dyDescent="0.25">
      <c r="A2143" s="15" t="s">
        <v>6632</v>
      </c>
      <c r="B2143" s="4">
        <v>21</v>
      </c>
      <c r="C2143" s="4" t="s">
        <v>736</v>
      </c>
      <c r="D2143" s="4" t="s">
        <v>738</v>
      </c>
      <c r="E2143" s="5" t="s">
        <v>5436</v>
      </c>
      <c r="F2143" s="5" t="str">
        <f t="shared" si="183"/>
        <v>Bayer 04 Leverkusen</v>
      </c>
      <c r="G2143" s="25" t="str">
        <f t="shared" si="184"/>
        <v>2018 ~ 2023</v>
      </c>
      <c r="H2143" s="5" t="str">
        <f t="shared" si="186"/>
        <v>2023</v>
      </c>
      <c r="I2143" s="4" t="s">
        <v>241</v>
      </c>
      <c r="J2143" s="4" t="s">
        <v>290</v>
      </c>
      <c r="K2143" s="4" t="s">
        <v>68</v>
      </c>
      <c r="L2143" s="4">
        <v>76</v>
      </c>
      <c r="M2143" s="4" t="s">
        <v>69</v>
      </c>
      <c r="N2143" s="4">
        <v>6</v>
      </c>
      <c r="O2143" s="6" t="s">
        <v>7009</v>
      </c>
      <c r="P2143" s="6" t="s">
        <v>7114</v>
      </c>
      <c r="Q2143" s="6" t="s">
        <v>7352</v>
      </c>
      <c r="R2143" s="4">
        <v>311</v>
      </c>
      <c r="S2143" s="4">
        <v>66</v>
      </c>
      <c r="T2143" s="4">
        <v>67</v>
      </c>
      <c r="U2143" s="4">
        <v>47</v>
      </c>
      <c r="V2143" s="4" t="s">
        <v>3090</v>
      </c>
      <c r="W2143" s="4">
        <v>58</v>
      </c>
      <c r="X2143" s="4">
        <v>356</v>
      </c>
      <c r="Y2143" s="4" t="s">
        <v>1177</v>
      </c>
      <c r="Z2143" s="4">
        <v>73</v>
      </c>
      <c r="AA2143" s="4">
        <v>55</v>
      </c>
      <c r="AB2143" s="4" t="s">
        <v>2516</v>
      </c>
      <c r="AC2143" s="4" t="s">
        <v>738</v>
      </c>
      <c r="AD2143" s="4">
        <v>398</v>
      </c>
      <c r="AE2143" s="4">
        <v>79</v>
      </c>
      <c r="AF2143" s="4">
        <v>89</v>
      </c>
      <c r="AG2143" s="4">
        <v>83</v>
      </c>
      <c r="AH2143" s="4">
        <v>65</v>
      </c>
      <c r="AI2143" s="4">
        <v>82</v>
      </c>
      <c r="AJ2143" s="4">
        <v>343</v>
      </c>
      <c r="AK2143" s="4" t="s">
        <v>3090</v>
      </c>
      <c r="AL2143" s="4">
        <v>67</v>
      </c>
      <c r="AM2143" s="4">
        <v>64</v>
      </c>
      <c r="AN2143" s="4">
        <v>69</v>
      </c>
      <c r="AO2143" s="4">
        <v>70</v>
      </c>
      <c r="AP2143" s="4">
        <v>282</v>
      </c>
      <c r="AQ2143" s="4">
        <v>45</v>
      </c>
      <c r="AR2143" s="4">
        <v>41</v>
      </c>
      <c r="AS2143" s="4">
        <v>67</v>
      </c>
      <c r="AT2143" s="4" t="s">
        <v>2267</v>
      </c>
      <c r="AU2143" s="4">
        <v>58</v>
      </c>
      <c r="AV2143" s="4">
        <v>75</v>
      </c>
      <c r="AW2143" s="4">
        <v>98</v>
      </c>
      <c r="AX2143" s="4">
        <v>29</v>
      </c>
      <c r="AY2143" s="4">
        <v>37</v>
      </c>
      <c r="AZ2143" s="4">
        <v>32</v>
      </c>
      <c r="BA2143" s="4">
        <v>63</v>
      </c>
      <c r="BB2143" s="4">
        <v>13</v>
      </c>
      <c r="BC2143" s="4">
        <v>13</v>
      </c>
      <c r="BD2143" s="4">
        <v>10</v>
      </c>
      <c r="BE2143" s="4">
        <v>15</v>
      </c>
      <c r="BF2143" s="4">
        <v>12</v>
      </c>
      <c r="BG2143" s="4">
        <v>1851</v>
      </c>
      <c r="BH2143" s="4">
        <v>401</v>
      </c>
      <c r="BI2143" s="4">
        <v>1</v>
      </c>
      <c r="BJ2143" s="4">
        <v>85</v>
      </c>
      <c r="BK2143" s="4">
        <v>68</v>
      </c>
      <c r="BL2143" s="4">
        <v>70</v>
      </c>
      <c r="BM2143" s="4">
        <v>79</v>
      </c>
      <c r="BN2143" s="4">
        <v>36</v>
      </c>
    </row>
    <row r="2144" spans="1:66" ht="30" customHeight="1" x14ac:dyDescent="0.25">
      <c r="A2144" s="15" t="s">
        <v>5617</v>
      </c>
      <c r="B2144" s="4">
        <v>27</v>
      </c>
      <c r="C2144" s="4">
        <v>78</v>
      </c>
      <c r="D2144" s="4">
        <v>78</v>
      </c>
      <c r="E2144" s="5" t="s">
        <v>5618</v>
      </c>
      <c r="F2144" s="5" t="str">
        <f t="shared" si="183"/>
        <v>Villarreal</v>
      </c>
      <c r="G2144" s="25" t="str">
        <f t="shared" si="184"/>
        <v>2014 ~ 2026</v>
      </c>
      <c r="H2144" s="5" t="str">
        <f t="shared" si="186"/>
        <v>2026</v>
      </c>
      <c r="I2144" s="4" t="s">
        <v>289</v>
      </c>
      <c r="J2144" s="4" t="s">
        <v>260</v>
      </c>
      <c r="K2144" s="4" t="s">
        <v>77</v>
      </c>
      <c r="L2144" s="4">
        <v>78</v>
      </c>
      <c r="M2144" s="4" t="s">
        <v>478</v>
      </c>
      <c r="N2144" s="4">
        <v>0</v>
      </c>
      <c r="O2144" s="6" t="s">
        <v>7075</v>
      </c>
      <c r="P2144" s="6" t="s">
        <v>6969</v>
      </c>
      <c r="Q2144" s="6" t="s">
        <v>7446</v>
      </c>
      <c r="R2144" s="4">
        <v>352</v>
      </c>
      <c r="S2144" s="4">
        <v>76</v>
      </c>
      <c r="T2144" s="4">
        <v>72</v>
      </c>
      <c r="U2144" s="4">
        <v>67</v>
      </c>
      <c r="V2144" s="4">
        <v>74</v>
      </c>
      <c r="W2144" s="4">
        <v>63</v>
      </c>
      <c r="X2144" s="4">
        <v>352</v>
      </c>
      <c r="Y2144" s="4">
        <v>77</v>
      </c>
      <c r="Z2144" s="4">
        <v>74</v>
      </c>
      <c r="AA2144" s="4">
        <v>57</v>
      </c>
      <c r="AB2144" s="4">
        <v>68</v>
      </c>
      <c r="AC2144" s="4">
        <v>76</v>
      </c>
      <c r="AD2144" s="4">
        <v>380</v>
      </c>
      <c r="AE2144" s="4">
        <v>80</v>
      </c>
      <c r="AF2144" s="4">
        <v>81</v>
      </c>
      <c r="AG2144" s="4">
        <v>76</v>
      </c>
      <c r="AH2144" s="4">
        <v>75</v>
      </c>
      <c r="AI2144" s="4">
        <v>68</v>
      </c>
      <c r="AJ2144" s="4">
        <v>382</v>
      </c>
      <c r="AK2144" s="4">
        <v>78</v>
      </c>
      <c r="AL2144" s="4">
        <v>80</v>
      </c>
      <c r="AM2144" s="4">
        <v>81</v>
      </c>
      <c r="AN2144" s="4">
        <v>74</v>
      </c>
      <c r="AO2144" s="4">
        <v>69</v>
      </c>
      <c r="AP2144" s="4">
        <v>351</v>
      </c>
      <c r="AQ2144" s="4">
        <v>69</v>
      </c>
      <c r="AR2144" s="4">
        <v>72</v>
      </c>
      <c r="AS2144" s="4">
        <v>77</v>
      </c>
      <c r="AT2144" s="4">
        <v>69</v>
      </c>
      <c r="AU2144" s="4">
        <v>64</v>
      </c>
      <c r="AV2144" s="4">
        <v>66</v>
      </c>
      <c r="AW2144" s="4">
        <v>226</v>
      </c>
      <c r="AX2144" s="4">
        <v>74</v>
      </c>
      <c r="AY2144" s="4">
        <v>77</v>
      </c>
      <c r="AZ2144" s="4">
        <v>75</v>
      </c>
      <c r="BA2144" s="4">
        <v>51</v>
      </c>
      <c r="BB2144" s="4">
        <v>12</v>
      </c>
      <c r="BC2144" s="4">
        <v>6</v>
      </c>
      <c r="BD2144" s="4">
        <v>14</v>
      </c>
      <c r="BE2144" s="4">
        <v>7</v>
      </c>
      <c r="BF2144" s="4">
        <v>12</v>
      </c>
      <c r="BG2144" s="4">
        <v>2094</v>
      </c>
      <c r="BH2144" s="4">
        <v>450</v>
      </c>
      <c r="BI2144" s="4">
        <v>1</v>
      </c>
      <c r="BJ2144" s="4">
        <v>81</v>
      </c>
      <c r="BK2144" s="4">
        <v>72</v>
      </c>
      <c r="BL2144" s="4">
        <v>72</v>
      </c>
      <c r="BM2144" s="4">
        <v>76</v>
      </c>
      <c r="BN2144" s="4">
        <v>74</v>
      </c>
    </row>
    <row r="2145" spans="1:66" ht="30" customHeight="1" x14ac:dyDescent="0.25">
      <c r="A2145" s="15" t="s">
        <v>779</v>
      </c>
      <c r="B2145" s="4">
        <v>20</v>
      </c>
      <c r="C2145" s="4">
        <v>86</v>
      </c>
      <c r="D2145" s="4">
        <v>92</v>
      </c>
      <c r="E2145" s="5" t="s">
        <v>780</v>
      </c>
      <c r="F2145" s="5" t="str">
        <f t="shared" si="183"/>
        <v>FC Barcelona</v>
      </c>
      <c r="G2145" s="25" t="str">
        <f t="shared" si="184"/>
        <v>2020 ~ 2026</v>
      </c>
      <c r="H2145" s="5" t="str">
        <f t="shared" si="186"/>
        <v>2026</v>
      </c>
      <c r="I2145" s="4" t="s">
        <v>75</v>
      </c>
      <c r="J2145" s="4" t="s">
        <v>722</v>
      </c>
      <c r="K2145" s="4" t="s">
        <v>68</v>
      </c>
      <c r="L2145" s="4">
        <v>88</v>
      </c>
      <c r="M2145" s="4" t="s">
        <v>195</v>
      </c>
      <c r="N2145" s="4">
        <v>6</v>
      </c>
      <c r="O2145" s="6" t="s">
        <v>7135</v>
      </c>
      <c r="P2145" s="6" t="s">
        <v>7136</v>
      </c>
      <c r="Q2145" s="6" t="s">
        <v>7137</v>
      </c>
      <c r="R2145" s="4">
        <v>334</v>
      </c>
      <c r="S2145" s="4">
        <v>68</v>
      </c>
      <c r="T2145" s="4">
        <v>72</v>
      </c>
      <c r="U2145" s="4">
        <v>50</v>
      </c>
      <c r="V2145" s="4">
        <v>88</v>
      </c>
      <c r="W2145" s="4">
        <v>56</v>
      </c>
      <c r="X2145" s="4">
        <v>402</v>
      </c>
      <c r="Y2145" s="4">
        <v>87</v>
      </c>
      <c r="Z2145" s="4">
        <v>79</v>
      </c>
      <c r="AA2145" s="4">
        <v>62</v>
      </c>
      <c r="AB2145" s="4">
        <v>86</v>
      </c>
      <c r="AC2145" s="4">
        <v>88</v>
      </c>
      <c r="AD2145" s="4">
        <v>422</v>
      </c>
      <c r="AE2145" s="4">
        <v>81</v>
      </c>
      <c r="AF2145" s="4">
        <v>76</v>
      </c>
      <c r="AG2145" s="4">
        <v>88</v>
      </c>
      <c r="AH2145" s="4">
        <v>87</v>
      </c>
      <c r="AI2145" s="4">
        <v>90</v>
      </c>
      <c r="AJ2145" s="4">
        <v>369</v>
      </c>
      <c r="AK2145" s="4">
        <v>68</v>
      </c>
      <c r="AL2145" s="4">
        <v>73</v>
      </c>
      <c r="AM2145" s="4">
        <v>87</v>
      </c>
      <c r="AN2145" s="4">
        <v>73</v>
      </c>
      <c r="AO2145" s="4">
        <v>68</v>
      </c>
      <c r="AP2145" s="4">
        <v>355</v>
      </c>
      <c r="AQ2145" s="4">
        <v>62</v>
      </c>
      <c r="AR2145" s="4">
        <v>73</v>
      </c>
      <c r="AS2145" s="4">
        <v>79</v>
      </c>
      <c r="AT2145" s="4">
        <v>88</v>
      </c>
      <c r="AU2145" s="4">
        <v>53</v>
      </c>
      <c r="AV2145" s="4">
        <v>87</v>
      </c>
      <c r="AW2145" s="4">
        <v>210</v>
      </c>
      <c r="AX2145" s="4">
        <v>68</v>
      </c>
      <c r="AY2145" s="4">
        <v>77</v>
      </c>
      <c r="AZ2145" s="4">
        <v>65</v>
      </c>
      <c r="BA2145" s="4">
        <v>46</v>
      </c>
      <c r="BB2145" s="4">
        <v>12</v>
      </c>
      <c r="BC2145" s="4">
        <v>7</v>
      </c>
      <c r="BD2145" s="4">
        <v>11</v>
      </c>
      <c r="BE2145" s="4">
        <v>8</v>
      </c>
      <c r="BF2145" s="4">
        <v>8</v>
      </c>
      <c r="BG2145" s="4">
        <v>2138</v>
      </c>
      <c r="BH2145" s="4">
        <v>461</v>
      </c>
      <c r="BI2145" s="4">
        <v>3</v>
      </c>
      <c r="BJ2145" s="4">
        <v>78</v>
      </c>
      <c r="BK2145" s="4">
        <v>69</v>
      </c>
      <c r="BL2145" s="4">
        <v>82</v>
      </c>
      <c r="BM2145" s="4">
        <v>88</v>
      </c>
      <c r="BN2145" s="4">
        <v>70</v>
      </c>
    </row>
    <row r="2146" spans="1:66" ht="30" customHeight="1" x14ac:dyDescent="0.25">
      <c r="A2146" s="15" t="s">
        <v>6795</v>
      </c>
      <c r="B2146" s="4">
        <v>25</v>
      </c>
      <c r="C2146" s="4">
        <v>71</v>
      </c>
      <c r="D2146" s="4">
        <v>76</v>
      </c>
      <c r="E2146" s="5" t="s">
        <v>4540</v>
      </c>
      <c r="F2146" s="5" t="str">
        <f t="shared" si="183"/>
        <v>Bordeaux</v>
      </c>
      <c r="G2146" s="25" t="str">
        <f t="shared" si="184"/>
        <v>2023 ~ 2027</v>
      </c>
      <c r="H2146" s="5" t="str">
        <f t="shared" si="186"/>
        <v>2027</v>
      </c>
      <c r="I2146" s="4" t="s">
        <v>146</v>
      </c>
      <c r="J2146" s="4" t="s">
        <v>253</v>
      </c>
      <c r="K2146" s="4" t="s">
        <v>68</v>
      </c>
      <c r="L2146" s="4">
        <v>73</v>
      </c>
      <c r="M2146" s="4" t="s">
        <v>69</v>
      </c>
      <c r="N2146" s="4">
        <v>5</v>
      </c>
      <c r="O2146" s="6" t="s">
        <v>7117</v>
      </c>
      <c r="P2146" s="6" t="s">
        <v>7171</v>
      </c>
      <c r="Q2146" s="6" t="s">
        <v>7508</v>
      </c>
      <c r="R2146" s="4">
        <v>320</v>
      </c>
      <c r="S2146" s="4">
        <v>71</v>
      </c>
      <c r="T2146" s="4">
        <v>69</v>
      </c>
      <c r="U2146" s="4">
        <v>42</v>
      </c>
      <c r="V2146" s="4">
        <v>73</v>
      </c>
      <c r="W2146" s="4">
        <v>65</v>
      </c>
      <c r="X2146" s="4">
        <v>374</v>
      </c>
      <c r="Y2146" s="4">
        <v>70</v>
      </c>
      <c r="Z2146" s="4">
        <v>80</v>
      </c>
      <c r="AA2146" s="4">
        <v>82</v>
      </c>
      <c r="AB2146" s="4">
        <v>70</v>
      </c>
      <c r="AC2146" s="4">
        <v>72</v>
      </c>
      <c r="AD2146" s="4">
        <v>354</v>
      </c>
      <c r="AE2146" s="4">
        <v>71</v>
      </c>
      <c r="AF2146" s="4">
        <v>66</v>
      </c>
      <c r="AG2146" s="4">
        <v>81</v>
      </c>
      <c r="AH2146" s="4">
        <v>67</v>
      </c>
      <c r="AI2146" s="4">
        <v>69</v>
      </c>
      <c r="AJ2146" s="4">
        <v>369</v>
      </c>
      <c r="AK2146" s="4">
        <v>80</v>
      </c>
      <c r="AL2146" s="4">
        <v>63</v>
      </c>
      <c r="AM2146" s="4">
        <v>76</v>
      </c>
      <c r="AN2146" s="4">
        <v>71</v>
      </c>
      <c r="AO2146" s="4">
        <v>79</v>
      </c>
      <c r="AP2146" s="4">
        <v>335</v>
      </c>
      <c r="AQ2146" s="4">
        <v>64</v>
      </c>
      <c r="AR2146" s="4">
        <v>66</v>
      </c>
      <c r="AS2146" s="4">
        <v>66</v>
      </c>
      <c r="AT2146" s="4">
        <v>71</v>
      </c>
      <c r="AU2146" s="4">
        <v>68</v>
      </c>
      <c r="AV2146" s="4">
        <v>69</v>
      </c>
      <c r="AW2146" s="4">
        <v>204</v>
      </c>
      <c r="AX2146" s="4">
        <v>65</v>
      </c>
      <c r="AY2146" s="4">
        <v>70</v>
      </c>
      <c r="AZ2146" s="4">
        <v>69</v>
      </c>
      <c r="BA2146" s="4">
        <v>49</v>
      </c>
      <c r="BB2146" s="4">
        <v>7</v>
      </c>
      <c r="BC2146" s="4">
        <v>14</v>
      </c>
      <c r="BD2146" s="4">
        <v>8</v>
      </c>
      <c r="BE2146" s="4">
        <v>13</v>
      </c>
      <c r="BF2146" s="4">
        <v>7</v>
      </c>
      <c r="BG2146" s="4">
        <v>2005</v>
      </c>
      <c r="BH2146" s="4">
        <v>420</v>
      </c>
      <c r="BI2146" s="4">
        <v>1</v>
      </c>
      <c r="BJ2146" s="4">
        <v>68</v>
      </c>
      <c r="BK2146" s="4">
        <v>73</v>
      </c>
      <c r="BL2146" s="4">
        <v>73</v>
      </c>
      <c r="BM2146" s="4">
        <v>71</v>
      </c>
      <c r="BN2146" s="4">
        <v>65</v>
      </c>
    </row>
    <row r="2147" spans="1:66" ht="30" customHeight="1" x14ac:dyDescent="0.25">
      <c r="A2147" s="15" t="s">
        <v>7703</v>
      </c>
      <c r="B2147" s="4">
        <v>25</v>
      </c>
      <c r="C2147" s="4">
        <v>82</v>
      </c>
      <c r="D2147" s="4">
        <v>85</v>
      </c>
      <c r="E2147" s="5" t="s">
        <v>1330</v>
      </c>
      <c r="F2147" s="5" t="str">
        <f t="shared" si="183"/>
        <v>Sporting CP</v>
      </c>
      <c r="G2147" s="25" t="str">
        <f t="shared" si="184"/>
        <v>2020 ~ 2027</v>
      </c>
      <c r="H2147" s="5" t="str">
        <f t="shared" si="186"/>
        <v>2027</v>
      </c>
      <c r="I2147" s="4" t="s">
        <v>277</v>
      </c>
      <c r="J2147" s="4" t="s">
        <v>139</v>
      </c>
      <c r="K2147" s="4" t="s">
        <v>68</v>
      </c>
      <c r="L2147" s="4">
        <v>85</v>
      </c>
      <c r="M2147" s="4" t="s">
        <v>69</v>
      </c>
      <c r="N2147" s="4">
        <v>3</v>
      </c>
      <c r="O2147" s="6" t="s">
        <v>7314</v>
      </c>
      <c r="P2147" s="6" t="s">
        <v>6917</v>
      </c>
      <c r="Q2147" s="6" t="s">
        <v>7315</v>
      </c>
      <c r="R2147" s="4">
        <v>366</v>
      </c>
      <c r="S2147" s="4" t="s">
        <v>193</v>
      </c>
      <c r="T2147" s="4">
        <v>84</v>
      </c>
      <c r="U2147" s="4">
        <v>40</v>
      </c>
      <c r="V2147" s="4">
        <v>83</v>
      </c>
      <c r="W2147" s="4">
        <v>79</v>
      </c>
      <c r="X2147" s="4">
        <v>405</v>
      </c>
      <c r="Y2147" s="4" t="s">
        <v>202</v>
      </c>
      <c r="Z2147" s="4" t="s">
        <v>560</v>
      </c>
      <c r="AA2147" s="4" t="s">
        <v>315</v>
      </c>
      <c r="AB2147" s="4">
        <v>78</v>
      </c>
      <c r="AC2147" s="4">
        <v>84</v>
      </c>
      <c r="AD2147" s="4">
        <v>407</v>
      </c>
      <c r="AE2147" s="4">
        <v>77</v>
      </c>
      <c r="AF2147" s="4">
        <v>76</v>
      </c>
      <c r="AG2147" s="4">
        <v>83</v>
      </c>
      <c r="AH2147" s="4">
        <v>84</v>
      </c>
      <c r="AI2147" s="4">
        <v>87</v>
      </c>
      <c r="AJ2147" s="4">
        <v>360</v>
      </c>
      <c r="AK2147" s="4">
        <v>78</v>
      </c>
      <c r="AL2147" s="4">
        <v>61</v>
      </c>
      <c r="AM2147" s="4">
        <v>84</v>
      </c>
      <c r="AN2147" s="4">
        <v>58</v>
      </c>
      <c r="AO2147" s="4">
        <v>79</v>
      </c>
      <c r="AP2147" s="4">
        <v>386</v>
      </c>
      <c r="AQ2147" s="4">
        <v>64</v>
      </c>
      <c r="AR2147" s="4">
        <v>69</v>
      </c>
      <c r="AS2147" s="4">
        <v>84</v>
      </c>
      <c r="AT2147" s="4">
        <v>86</v>
      </c>
      <c r="AU2147" s="4">
        <v>83</v>
      </c>
      <c r="AV2147" s="4">
        <v>86</v>
      </c>
      <c r="AW2147" s="4">
        <v>166</v>
      </c>
      <c r="AX2147" s="4">
        <v>57</v>
      </c>
      <c r="AY2147" s="4">
        <v>61</v>
      </c>
      <c r="AZ2147" s="4">
        <v>48</v>
      </c>
      <c r="BA2147" s="4">
        <v>56</v>
      </c>
      <c r="BB2147" s="4">
        <v>15</v>
      </c>
      <c r="BC2147" s="4">
        <v>11</v>
      </c>
      <c r="BD2147" s="4">
        <v>15</v>
      </c>
      <c r="BE2147" s="4">
        <v>7</v>
      </c>
      <c r="BF2147" s="4">
        <v>8</v>
      </c>
      <c r="BG2147" s="4">
        <v>2146</v>
      </c>
      <c r="BH2147" s="4">
        <v>448</v>
      </c>
      <c r="BI2147" s="4">
        <v>1</v>
      </c>
      <c r="BJ2147" s="4">
        <v>76</v>
      </c>
      <c r="BK2147" s="4">
        <v>82</v>
      </c>
      <c r="BL2147" s="4">
        <v>82</v>
      </c>
      <c r="BM2147" s="4">
        <v>84</v>
      </c>
      <c r="BN2147" s="4">
        <v>58</v>
      </c>
    </row>
    <row r="2148" spans="1:66" ht="30" customHeight="1" x14ac:dyDescent="0.25">
      <c r="A2148" s="15" t="s">
        <v>6857</v>
      </c>
      <c r="B2148" s="4">
        <v>34</v>
      </c>
      <c r="C2148" s="4">
        <v>76</v>
      </c>
      <c r="D2148" s="4">
        <v>76</v>
      </c>
      <c r="E2148" s="5" t="s">
        <v>6032</v>
      </c>
      <c r="F2148" s="5" t="str">
        <f t="shared" si="183"/>
        <v>Fuenlabrada</v>
      </c>
      <c r="G2148" s="25" t="str">
        <f t="shared" si="184"/>
        <v>2021 ~ 2022</v>
      </c>
      <c r="H2148" s="5" t="str">
        <f t="shared" si="186"/>
        <v>2022</v>
      </c>
      <c r="I2148" s="4" t="s">
        <v>283</v>
      </c>
      <c r="J2148" s="4" t="s">
        <v>260</v>
      </c>
      <c r="K2148" s="4" t="s">
        <v>68</v>
      </c>
      <c r="L2148" s="4">
        <v>76</v>
      </c>
      <c r="M2148" s="4" t="s">
        <v>206</v>
      </c>
      <c r="N2148" s="4">
        <v>0</v>
      </c>
      <c r="O2148" s="6" t="s">
        <v>7272</v>
      </c>
      <c r="P2148" s="6" t="s">
        <v>7305</v>
      </c>
      <c r="Q2148" s="6" t="s">
        <v>7402</v>
      </c>
      <c r="R2148" s="4">
        <v>350</v>
      </c>
      <c r="S2148" s="4">
        <v>87</v>
      </c>
      <c r="T2148" s="4">
        <v>69</v>
      </c>
      <c r="U2148" s="4">
        <v>36</v>
      </c>
      <c r="V2148" s="4">
        <v>82</v>
      </c>
      <c r="W2148" s="4">
        <v>76</v>
      </c>
      <c r="X2148" s="4">
        <v>407</v>
      </c>
      <c r="Y2148" s="4">
        <v>75</v>
      </c>
      <c r="Z2148" s="4">
        <v>86</v>
      </c>
      <c r="AA2148" s="4">
        <v>84</v>
      </c>
      <c r="AB2148" s="4">
        <v>84</v>
      </c>
      <c r="AC2148" s="4">
        <v>78</v>
      </c>
      <c r="AD2148" s="4">
        <v>322</v>
      </c>
      <c r="AE2148" s="4">
        <v>59</v>
      </c>
      <c r="AF2148" s="4">
        <v>51</v>
      </c>
      <c r="AG2148" s="4">
        <v>66</v>
      </c>
      <c r="AH2148" s="4">
        <v>77</v>
      </c>
      <c r="AI2148" s="4">
        <v>69</v>
      </c>
      <c r="AJ2148" s="4">
        <v>311</v>
      </c>
      <c r="AK2148" s="4">
        <v>82</v>
      </c>
      <c r="AL2148" s="4">
        <v>32</v>
      </c>
      <c r="AM2148" s="4">
        <v>57</v>
      </c>
      <c r="AN2148" s="4">
        <v>62</v>
      </c>
      <c r="AO2148" s="4">
        <v>78</v>
      </c>
      <c r="AP2148" s="4">
        <v>325</v>
      </c>
      <c r="AQ2148" s="4">
        <v>55</v>
      </c>
      <c r="AR2148" s="4">
        <v>43</v>
      </c>
      <c r="AS2148" s="4">
        <v>77</v>
      </c>
      <c r="AT2148" s="4">
        <v>79</v>
      </c>
      <c r="AU2148" s="4">
        <v>71</v>
      </c>
      <c r="AV2148" s="4">
        <v>71</v>
      </c>
      <c r="AW2148" s="4">
        <v>132</v>
      </c>
      <c r="AX2148" s="4">
        <v>50</v>
      </c>
      <c r="AY2148" s="4">
        <v>46</v>
      </c>
      <c r="AZ2148" s="4">
        <v>36</v>
      </c>
      <c r="BA2148" s="4">
        <v>64</v>
      </c>
      <c r="BB2148" s="4">
        <v>11</v>
      </c>
      <c r="BC2148" s="4">
        <v>12</v>
      </c>
      <c r="BD2148" s="4">
        <v>10</v>
      </c>
      <c r="BE2148" s="4">
        <v>15</v>
      </c>
      <c r="BF2148" s="4">
        <v>16</v>
      </c>
      <c r="BG2148" s="4">
        <v>1911</v>
      </c>
      <c r="BH2148" s="4">
        <v>390</v>
      </c>
      <c r="BI2148" s="4">
        <v>2</v>
      </c>
      <c r="BJ2148" s="4">
        <v>55</v>
      </c>
      <c r="BK2148" s="4">
        <v>74</v>
      </c>
      <c r="BL2148" s="4">
        <v>83</v>
      </c>
      <c r="BM2148" s="4">
        <v>75</v>
      </c>
      <c r="BN2148" s="4">
        <v>45</v>
      </c>
    </row>
    <row r="2149" spans="1:66" ht="30" customHeight="1" x14ac:dyDescent="0.25">
      <c r="A2149" s="15" t="s">
        <v>4212</v>
      </c>
      <c r="B2149" s="4">
        <v>22</v>
      </c>
      <c r="C2149" s="4">
        <v>73</v>
      </c>
      <c r="D2149" s="4">
        <v>82</v>
      </c>
      <c r="E2149" s="5" t="s">
        <v>4213</v>
      </c>
      <c r="F2149" s="5" t="str">
        <f t="shared" si="183"/>
        <v>Boavista</v>
      </c>
      <c r="G2149" s="25" t="str">
        <f t="shared" si="184"/>
        <v>2021 ~ 2025</v>
      </c>
      <c r="H2149" s="5" t="str">
        <f t="shared" si="186"/>
        <v>2025</v>
      </c>
      <c r="I2149" s="4" t="s">
        <v>112</v>
      </c>
      <c r="J2149" s="4" t="s">
        <v>91</v>
      </c>
      <c r="K2149" s="4" t="s">
        <v>68</v>
      </c>
      <c r="L2149" s="4">
        <v>74</v>
      </c>
      <c r="M2149" s="4" t="s">
        <v>415</v>
      </c>
      <c r="N2149" s="4">
        <v>9</v>
      </c>
      <c r="O2149" s="6" t="s">
        <v>6919</v>
      </c>
      <c r="P2149" s="6" t="s">
        <v>7203</v>
      </c>
      <c r="Q2149" s="6" t="s">
        <v>7121</v>
      </c>
      <c r="R2149" s="4">
        <v>309</v>
      </c>
      <c r="S2149" s="4">
        <v>75</v>
      </c>
      <c r="T2149" s="4">
        <v>62</v>
      </c>
      <c r="U2149" s="4">
        <v>53</v>
      </c>
      <c r="V2149" s="4">
        <v>69</v>
      </c>
      <c r="W2149" s="4">
        <v>50</v>
      </c>
      <c r="X2149" s="4">
        <v>320</v>
      </c>
      <c r="Y2149" s="4">
        <v>74</v>
      </c>
      <c r="Z2149" s="4">
        <v>72</v>
      </c>
      <c r="AA2149" s="4">
        <v>39</v>
      </c>
      <c r="AB2149" s="4">
        <v>58</v>
      </c>
      <c r="AC2149" s="4">
        <v>77</v>
      </c>
      <c r="AD2149" s="4">
        <v>365</v>
      </c>
      <c r="AE2149" s="4">
        <v>75</v>
      </c>
      <c r="AF2149" s="4">
        <v>78</v>
      </c>
      <c r="AG2149" s="4">
        <v>70</v>
      </c>
      <c r="AH2149" s="4">
        <v>71</v>
      </c>
      <c r="AI2149" s="4">
        <v>71</v>
      </c>
      <c r="AJ2149" s="4">
        <v>325</v>
      </c>
      <c r="AK2149" s="4">
        <v>68</v>
      </c>
      <c r="AL2149" s="4">
        <v>65</v>
      </c>
      <c r="AM2149" s="4">
        <v>75</v>
      </c>
      <c r="AN2149" s="4">
        <v>57</v>
      </c>
      <c r="AO2149" s="4">
        <v>60</v>
      </c>
      <c r="AP2149" s="4">
        <v>290</v>
      </c>
      <c r="AQ2149" s="4">
        <v>50</v>
      </c>
      <c r="AR2149" s="4">
        <v>69</v>
      </c>
      <c r="AS2149" s="4">
        <v>60</v>
      </c>
      <c r="AT2149" s="4">
        <v>56</v>
      </c>
      <c r="AU2149" s="4">
        <v>55</v>
      </c>
      <c r="AV2149" s="4">
        <v>53</v>
      </c>
      <c r="AW2149" s="4">
        <v>206</v>
      </c>
      <c r="AX2149" s="4">
        <v>69</v>
      </c>
      <c r="AY2149" s="4">
        <v>69</v>
      </c>
      <c r="AZ2149" s="4">
        <v>68</v>
      </c>
      <c r="BA2149" s="4">
        <v>57</v>
      </c>
      <c r="BB2149" s="4">
        <v>14</v>
      </c>
      <c r="BC2149" s="4">
        <v>8</v>
      </c>
      <c r="BD2149" s="4">
        <v>15</v>
      </c>
      <c r="BE2149" s="4">
        <v>13</v>
      </c>
      <c r="BF2149" s="4">
        <v>7</v>
      </c>
      <c r="BG2149" s="4">
        <v>1872</v>
      </c>
      <c r="BH2149" s="4">
        <v>405</v>
      </c>
      <c r="BI2149" s="4">
        <v>1</v>
      </c>
      <c r="BJ2149" s="4">
        <v>77</v>
      </c>
      <c r="BK2149" s="4">
        <v>62</v>
      </c>
      <c r="BL2149" s="4">
        <v>65</v>
      </c>
      <c r="BM2149" s="4">
        <v>73</v>
      </c>
      <c r="BN2149" s="4">
        <v>67</v>
      </c>
    </row>
    <row r="2150" spans="1:66" ht="30" customHeight="1" x14ac:dyDescent="0.25">
      <c r="A2150" s="15" t="s">
        <v>1126</v>
      </c>
      <c r="B2150" s="4">
        <v>23</v>
      </c>
      <c r="C2150" s="4">
        <v>79</v>
      </c>
      <c r="D2150" s="4">
        <v>83</v>
      </c>
      <c r="E2150" s="5" t="s">
        <v>1127</v>
      </c>
      <c r="F2150" s="5" t="str">
        <f t="shared" si="183"/>
        <v>Wolverhampton Wanderers</v>
      </c>
      <c r="G2150" s="25" t="str">
        <f t="shared" si="184"/>
        <v>2019 ~ 2027</v>
      </c>
      <c r="H2150" s="5" t="str">
        <f t="shared" si="186"/>
        <v>2027</v>
      </c>
      <c r="I2150" s="4" t="s">
        <v>252</v>
      </c>
      <c r="J2150" s="4" t="s">
        <v>549</v>
      </c>
      <c r="K2150" s="4" t="s">
        <v>77</v>
      </c>
      <c r="L2150" s="4">
        <v>80</v>
      </c>
      <c r="M2150" s="4" t="s">
        <v>69</v>
      </c>
      <c r="N2150" s="4">
        <v>4</v>
      </c>
      <c r="O2150" s="6" t="s">
        <v>7214</v>
      </c>
      <c r="P2150" s="6" t="s">
        <v>7109</v>
      </c>
      <c r="Q2150" s="6" t="s">
        <v>7257</v>
      </c>
      <c r="R2150" s="4">
        <v>343</v>
      </c>
      <c r="S2150" s="4">
        <v>76</v>
      </c>
      <c r="T2150" s="4">
        <v>75</v>
      </c>
      <c r="U2150" s="4">
        <v>49</v>
      </c>
      <c r="V2150" s="4">
        <v>75</v>
      </c>
      <c r="W2150" s="4">
        <v>68</v>
      </c>
      <c r="X2150" s="4">
        <v>351</v>
      </c>
      <c r="Y2150" s="4">
        <v>84</v>
      </c>
      <c r="Z2150" s="4">
        <v>68</v>
      </c>
      <c r="AA2150" s="4">
        <v>56</v>
      </c>
      <c r="AB2150" s="4">
        <v>62</v>
      </c>
      <c r="AC2150" s="4">
        <v>81</v>
      </c>
      <c r="AD2150" s="4">
        <v>422</v>
      </c>
      <c r="AE2150" s="4">
        <v>89</v>
      </c>
      <c r="AF2150" s="4">
        <v>87</v>
      </c>
      <c r="AG2150" s="4">
        <v>86</v>
      </c>
      <c r="AH2150" s="4">
        <v>74</v>
      </c>
      <c r="AI2150" s="4">
        <v>86</v>
      </c>
      <c r="AJ2150" s="4">
        <v>354</v>
      </c>
      <c r="AK2150" s="4">
        <v>77</v>
      </c>
      <c r="AL2150" s="4">
        <v>71</v>
      </c>
      <c r="AM2150" s="4">
        <v>70</v>
      </c>
      <c r="AN2150" s="4">
        <v>63</v>
      </c>
      <c r="AO2150" s="4">
        <v>73</v>
      </c>
      <c r="AP2150" s="4">
        <v>309</v>
      </c>
      <c r="AQ2150" s="4">
        <v>55</v>
      </c>
      <c r="AR2150" s="4">
        <v>41</v>
      </c>
      <c r="AS2150" s="4">
        <v>75</v>
      </c>
      <c r="AT2150" s="4">
        <v>76</v>
      </c>
      <c r="AU2150" s="4">
        <v>62</v>
      </c>
      <c r="AV2150" s="4">
        <v>69</v>
      </c>
      <c r="AW2150" s="4">
        <v>72</v>
      </c>
      <c r="AX2150" s="4">
        <v>32</v>
      </c>
      <c r="AY2150" s="4">
        <v>23</v>
      </c>
      <c r="AZ2150" s="4">
        <v>17</v>
      </c>
      <c r="BA2150" s="4">
        <v>44</v>
      </c>
      <c r="BB2150" s="4">
        <v>6</v>
      </c>
      <c r="BC2150" s="4">
        <v>13</v>
      </c>
      <c r="BD2150" s="4">
        <v>7</v>
      </c>
      <c r="BE2150" s="4">
        <v>12</v>
      </c>
      <c r="BF2150" s="4">
        <v>6</v>
      </c>
      <c r="BG2150" s="4">
        <v>1895</v>
      </c>
      <c r="BH2150" s="4">
        <v>411</v>
      </c>
      <c r="BI2150" s="4">
        <v>1</v>
      </c>
      <c r="BJ2150" s="4">
        <v>88</v>
      </c>
      <c r="BK2150" s="4">
        <v>74</v>
      </c>
      <c r="BL2150" s="4">
        <v>72</v>
      </c>
      <c r="BM2150" s="4">
        <v>82</v>
      </c>
      <c r="BN2150" s="4">
        <v>31</v>
      </c>
    </row>
    <row r="2151" spans="1:66" ht="30" customHeight="1" x14ac:dyDescent="0.25">
      <c r="A2151" s="15" t="s">
        <v>1132</v>
      </c>
      <c r="B2151" s="4">
        <v>23</v>
      </c>
      <c r="C2151" s="4">
        <v>82</v>
      </c>
      <c r="D2151" s="4">
        <v>85</v>
      </c>
      <c r="E2151" s="5" t="s">
        <v>1133</v>
      </c>
      <c r="F2151" s="5" t="str">
        <f t="shared" si="183"/>
        <v>Tottenham Hotspur</v>
      </c>
      <c r="G2151" s="25" t="str">
        <f t="shared" si="184"/>
        <v>2023 ~ 2028</v>
      </c>
      <c r="H2151" s="5" t="str">
        <f t="shared" si="186"/>
        <v>2028</v>
      </c>
      <c r="I2151" s="4" t="s">
        <v>277</v>
      </c>
      <c r="J2151" s="4" t="s">
        <v>105</v>
      </c>
      <c r="K2151" s="4" t="s">
        <v>68</v>
      </c>
      <c r="L2151" s="4">
        <v>83</v>
      </c>
      <c r="M2151" s="4" t="s">
        <v>206</v>
      </c>
      <c r="N2151" s="4">
        <v>3</v>
      </c>
      <c r="O2151" s="6" t="s">
        <v>7146</v>
      </c>
      <c r="P2151" s="6" t="s">
        <v>7260</v>
      </c>
      <c r="Q2151" s="6" t="s">
        <v>7261</v>
      </c>
      <c r="R2151" s="4">
        <v>363</v>
      </c>
      <c r="S2151" s="4">
        <v>83</v>
      </c>
      <c r="T2151" s="4">
        <v>68</v>
      </c>
      <c r="U2151" s="4">
        <v>69</v>
      </c>
      <c r="V2151" s="4">
        <v>79</v>
      </c>
      <c r="W2151" s="4">
        <v>64</v>
      </c>
      <c r="X2151" s="4">
        <v>403</v>
      </c>
      <c r="Y2151" s="4">
        <v>82</v>
      </c>
      <c r="Z2151" s="4">
        <v>83</v>
      </c>
      <c r="AA2151" s="4">
        <v>78</v>
      </c>
      <c r="AB2151" s="4">
        <v>77</v>
      </c>
      <c r="AC2151" s="4">
        <v>83</v>
      </c>
      <c r="AD2151" s="4">
        <v>394</v>
      </c>
      <c r="AE2151" s="4">
        <v>80</v>
      </c>
      <c r="AF2151" s="4">
        <v>84</v>
      </c>
      <c r="AG2151" s="4">
        <v>80</v>
      </c>
      <c r="AH2151" s="4">
        <v>79</v>
      </c>
      <c r="AI2151" s="4">
        <v>71</v>
      </c>
      <c r="AJ2151" s="4">
        <v>400</v>
      </c>
      <c r="AK2151" s="4">
        <v>83</v>
      </c>
      <c r="AL2151" s="4">
        <v>80</v>
      </c>
      <c r="AM2151" s="4">
        <v>91</v>
      </c>
      <c r="AN2151" s="4">
        <v>71</v>
      </c>
      <c r="AO2151" s="4">
        <v>75</v>
      </c>
      <c r="AP2151" s="4">
        <v>379</v>
      </c>
      <c r="AQ2151" s="4">
        <v>75</v>
      </c>
      <c r="AR2151" s="4">
        <v>77</v>
      </c>
      <c r="AS2151" s="4">
        <v>81</v>
      </c>
      <c r="AT2151" s="4">
        <v>80</v>
      </c>
      <c r="AU2151" s="4">
        <v>66</v>
      </c>
      <c r="AV2151" s="4">
        <v>79</v>
      </c>
      <c r="AW2151" s="4">
        <v>229</v>
      </c>
      <c r="AX2151" s="4">
        <v>74</v>
      </c>
      <c r="AY2151" s="4">
        <v>79</v>
      </c>
      <c r="AZ2151" s="4">
        <v>76</v>
      </c>
      <c r="BA2151" s="4">
        <v>48</v>
      </c>
      <c r="BB2151" s="4">
        <v>15</v>
      </c>
      <c r="BC2151" s="4">
        <v>7</v>
      </c>
      <c r="BD2151" s="4">
        <v>14</v>
      </c>
      <c r="BE2151" s="4">
        <v>5</v>
      </c>
      <c r="BF2151" s="4">
        <v>7</v>
      </c>
      <c r="BG2151" s="4">
        <v>2216</v>
      </c>
      <c r="BH2151" s="4">
        <v>469</v>
      </c>
      <c r="BI2151" s="4">
        <v>2</v>
      </c>
      <c r="BJ2151" s="4">
        <v>82</v>
      </c>
      <c r="BK2151" s="4">
        <v>73</v>
      </c>
      <c r="BL2151" s="4">
        <v>80</v>
      </c>
      <c r="BM2151" s="4">
        <v>81</v>
      </c>
      <c r="BN2151" s="4">
        <v>76</v>
      </c>
    </row>
    <row r="2152" spans="1:66" ht="30" customHeight="1" x14ac:dyDescent="0.25">
      <c r="A2152" s="15" t="s">
        <v>6164</v>
      </c>
      <c r="B2152" s="4">
        <v>22</v>
      </c>
      <c r="C2152" s="4" t="s">
        <v>607</v>
      </c>
      <c r="D2152" s="4" t="s">
        <v>201</v>
      </c>
      <c r="E2152" s="5" t="s">
        <v>6165</v>
      </c>
      <c r="F2152" s="5" t="str">
        <f t="shared" si="183"/>
        <v>Arouca</v>
      </c>
      <c r="G2152" s="25" t="str">
        <f t="shared" si="184"/>
        <v>2023 ~ 2026</v>
      </c>
      <c r="H2152" s="5" t="str">
        <f t="shared" si="186"/>
        <v>2026</v>
      </c>
      <c r="I2152" s="4" t="s">
        <v>75</v>
      </c>
      <c r="J2152" s="4" t="s">
        <v>381</v>
      </c>
      <c r="K2152" s="4" t="s">
        <v>68</v>
      </c>
      <c r="L2152" s="4">
        <v>71</v>
      </c>
      <c r="M2152" s="4" t="s">
        <v>229</v>
      </c>
      <c r="N2152" s="4">
        <v>9</v>
      </c>
      <c r="O2152" s="6" t="s">
        <v>6878</v>
      </c>
      <c r="P2152" s="6" t="s">
        <v>6872</v>
      </c>
      <c r="Q2152" s="6" t="s">
        <v>6908</v>
      </c>
      <c r="R2152" s="4">
        <v>261</v>
      </c>
      <c r="S2152" s="4">
        <v>57</v>
      </c>
      <c r="T2152" s="4">
        <v>53</v>
      </c>
      <c r="U2152" s="4">
        <v>32</v>
      </c>
      <c r="V2152" s="4">
        <v>68</v>
      </c>
      <c r="W2152" s="4">
        <v>51</v>
      </c>
      <c r="X2152" s="4">
        <v>304</v>
      </c>
      <c r="Y2152" s="4">
        <v>65</v>
      </c>
      <c r="Z2152" s="4">
        <v>53</v>
      </c>
      <c r="AA2152" s="4">
        <v>51</v>
      </c>
      <c r="AB2152" s="4">
        <v>66</v>
      </c>
      <c r="AC2152" s="4">
        <v>69</v>
      </c>
      <c r="AD2152" s="4">
        <v>362</v>
      </c>
      <c r="AE2152" s="4">
        <v>71</v>
      </c>
      <c r="AF2152" s="4" t="s">
        <v>879</v>
      </c>
      <c r="AG2152" s="4">
        <v>75</v>
      </c>
      <c r="AH2152" s="4">
        <v>64</v>
      </c>
      <c r="AI2152" s="4">
        <v>78</v>
      </c>
      <c r="AJ2152" s="4">
        <v>325</v>
      </c>
      <c r="AK2152" s="4">
        <v>61</v>
      </c>
      <c r="AL2152" s="4" t="s">
        <v>974</v>
      </c>
      <c r="AM2152" s="4" t="s">
        <v>161</v>
      </c>
      <c r="AN2152" s="4" t="s">
        <v>1525</v>
      </c>
      <c r="AO2152" s="4">
        <v>57</v>
      </c>
      <c r="AP2152" s="4">
        <v>322</v>
      </c>
      <c r="AQ2152" s="4" t="s">
        <v>5210</v>
      </c>
      <c r="AR2152" s="4" t="s">
        <v>1537</v>
      </c>
      <c r="AS2152" s="4" t="s">
        <v>1495</v>
      </c>
      <c r="AT2152" s="4" t="s">
        <v>4331</v>
      </c>
      <c r="AU2152" s="4">
        <v>53</v>
      </c>
      <c r="AV2152" s="4">
        <v>63</v>
      </c>
      <c r="AW2152" s="4">
        <v>210</v>
      </c>
      <c r="AX2152" s="4" t="s">
        <v>370</v>
      </c>
      <c r="AY2152" s="4" t="s">
        <v>303</v>
      </c>
      <c r="AZ2152" s="4">
        <v>68</v>
      </c>
      <c r="BA2152" s="4">
        <v>61</v>
      </c>
      <c r="BB2152" s="4">
        <v>11</v>
      </c>
      <c r="BC2152" s="4">
        <v>14</v>
      </c>
      <c r="BD2152" s="4">
        <v>14</v>
      </c>
      <c r="BE2152" s="4">
        <v>12</v>
      </c>
      <c r="BF2152" s="4">
        <v>10</v>
      </c>
      <c r="BG2152" s="4">
        <v>1845</v>
      </c>
      <c r="BH2152" s="4">
        <v>396</v>
      </c>
      <c r="BI2152" s="4">
        <v>1</v>
      </c>
      <c r="BJ2152" s="4">
        <v>73</v>
      </c>
      <c r="BK2152" s="4">
        <v>56</v>
      </c>
      <c r="BL2152" s="4">
        <v>64</v>
      </c>
      <c r="BM2152" s="4">
        <v>68</v>
      </c>
      <c r="BN2152" s="4">
        <v>66</v>
      </c>
    </row>
    <row r="2153" spans="1:66" ht="30" customHeight="1" x14ac:dyDescent="0.25">
      <c r="A2153" s="15" t="s">
        <v>1857</v>
      </c>
      <c r="B2153" s="4">
        <v>40</v>
      </c>
      <c r="C2153" s="4">
        <v>81</v>
      </c>
      <c r="D2153" s="4">
        <v>81</v>
      </c>
      <c r="E2153" s="5" t="s">
        <v>1858</v>
      </c>
      <c r="F2153" s="5" t="str">
        <f t="shared" si="183"/>
        <v>Porto</v>
      </c>
      <c r="G2153" s="25" t="str">
        <f t="shared" si="184"/>
        <v>2019 ~ 2024</v>
      </c>
      <c r="H2153" s="5" t="str">
        <f t="shared" si="186"/>
        <v>2024</v>
      </c>
      <c r="I2153" s="4" t="s">
        <v>494</v>
      </c>
      <c r="J2153" s="4" t="s">
        <v>235</v>
      </c>
      <c r="K2153" s="4" t="s">
        <v>68</v>
      </c>
      <c r="L2153" s="4">
        <v>81</v>
      </c>
      <c r="M2153" s="4" t="s">
        <v>189</v>
      </c>
      <c r="N2153" s="4">
        <v>0</v>
      </c>
      <c r="O2153" s="6">
        <v>0</v>
      </c>
      <c r="P2153" s="6" t="s">
        <v>6957</v>
      </c>
      <c r="Q2153" s="6">
        <v>0</v>
      </c>
      <c r="R2153" s="4">
        <v>269</v>
      </c>
      <c r="S2153" s="4">
        <v>46</v>
      </c>
      <c r="T2153" s="4">
        <v>46</v>
      </c>
      <c r="U2153" s="4">
        <v>81</v>
      </c>
      <c r="V2153" s="4">
        <v>73</v>
      </c>
      <c r="W2153" s="4">
        <v>23</v>
      </c>
      <c r="X2153" s="4">
        <v>284</v>
      </c>
      <c r="Y2153" s="4">
        <v>58</v>
      </c>
      <c r="Z2153" s="4">
        <v>44</v>
      </c>
      <c r="AA2153" s="4">
        <v>47</v>
      </c>
      <c r="AB2153" s="4">
        <v>75</v>
      </c>
      <c r="AC2153" s="4">
        <v>60</v>
      </c>
      <c r="AD2153" s="4">
        <v>341</v>
      </c>
      <c r="AE2153" s="4">
        <v>73</v>
      </c>
      <c r="AF2153" s="4">
        <v>77</v>
      </c>
      <c r="AG2153" s="4">
        <v>62</v>
      </c>
      <c r="AH2153" s="4">
        <v>81</v>
      </c>
      <c r="AI2153" s="4">
        <v>48</v>
      </c>
      <c r="AJ2153" s="4">
        <v>378</v>
      </c>
      <c r="AK2153" s="4">
        <v>63</v>
      </c>
      <c r="AL2153" s="4">
        <v>91</v>
      </c>
      <c r="AM2153" s="4">
        <v>82</v>
      </c>
      <c r="AN2153" s="4">
        <v>86</v>
      </c>
      <c r="AO2153" s="4">
        <v>56</v>
      </c>
      <c r="AP2153" s="4">
        <v>318</v>
      </c>
      <c r="AQ2153" s="4">
        <v>94</v>
      </c>
      <c r="AR2153" s="4">
        <v>79</v>
      </c>
      <c r="AS2153" s="4">
        <v>40</v>
      </c>
      <c r="AT2153" s="4">
        <v>48</v>
      </c>
      <c r="AU2153" s="4">
        <v>57</v>
      </c>
      <c r="AV2153" s="4">
        <v>80</v>
      </c>
      <c r="AW2153" s="4">
        <v>245</v>
      </c>
      <c r="AX2153" s="4">
        <v>83</v>
      </c>
      <c r="AY2153" s="4">
        <v>82</v>
      </c>
      <c r="AZ2153" s="4">
        <v>80</v>
      </c>
      <c r="BA2153" s="4">
        <v>47</v>
      </c>
      <c r="BB2153" s="4">
        <v>8</v>
      </c>
      <c r="BC2153" s="4">
        <v>15</v>
      </c>
      <c r="BD2153" s="4">
        <v>5</v>
      </c>
      <c r="BE2153" s="4">
        <v>9</v>
      </c>
      <c r="BF2153" s="4">
        <v>10</v>
      </c>
      <c r="BG2153" s="4">
        <v>1882</v>
      </c>
      <c r="BH2153" s="4">
        <v>415</v>
      </c>
      <c r="BI2153" s="4">
        <v>4</v>
      </c>
      <c r="BJ2153" s="4">
        <v>75</v>
      </c>
      <c r="BK2153" s="4">
        <v>51</v>
      </c>
      <c r="BL2153" s="4">
        <v>60</v>
      </c>
      <c r="BM2153" s="4">
        <v>61</v>
      </c>
      <c r="BN2153" s="4">
        <v>81</v>
      </c>
    </row>
    <row r="2154" spans="1:66" ht="30" customHeight="1" x14ac:dyDescent="0.25">
      <c r="A2154" s="15" t="s">
        <v>5942</v>
      </c>
      <c r="B2154" s="4">
        <v>40</v>
      </c>
      <c r="C2154" s="4">
        <v>76</v>
      </c>
      <c r="D2154" s="4">
        <v>76</v>
      </c>
      <c r="E2154" s="5" t="s">
        <v>4612</v>
      </c>
      <c r="F2154" s="5" t="str">
        <f t="shared" si="183"/>
        <v>Villarreal</v>
      </c>
      <c r="G2154" s="25" t="str">
        <f t="shared" si="184"/>
        <v>2022 ~ 2024</v>
      </c>
      <c r="H2154" s="5" t="str">
        <f t="shared" si="186"/>
        <v>2024</v>
      </c>
      <c r="I2154" s="4" t="s">
        <v>494</v>
      </c>
      <c r="J2154" s="4" t="s">
        <v>2295</v>
      </c>
      <c r="K2154" s="4" t="s">
        <v>68</v>
      </c>
      <c r="L2154" s="4">
        <v>76</v>
      </c>
      <c r="M2154" s="4" t="s">
        <v>508</v>
      </c>
      <c r="N2154" s="4">
        <v>0</v>
      </c>
      <c r="O2154" s="6" t="s">
        <v>7568</v>
      </c>
      <c r="P2154" s="6" t="s">
        <v>7148</v>
      </c>
      <c r="Q2154" s="6" t="s">
        <v>7190</v>
      </c>
      <c r="R2154" s="4">
        <v>86</v>
      </c>
      <c r="S2154" s="4">
        <v>11</v>
      </c>
      <c r="T2154" s="4">
        <v>14</v>
      </c>
      <c r="U2154" s="4">
        <v>13</v>
      </c>
      <c r="V2154" s="4">
        <v>37</v>
      </c>
      <c r="W2154" s="4">
        <v>11</v>
      </c>
      <c r="X2154" s="4">
        <v>94</v>
      </c>
      <c r="Y2154" s="4">
        <v>10</v>
      </c>
      <c r="Z2154" s="4">
        <v>11</v>
      </c>
      <c r="AA2154" s="4">
        <v>11</v>
      </c>
      <c r="AB2154" s="4">
        <v>39</v>
      </c>
      <c r="AC2154" s="4">
        <v>23</v>
      </c>
      <c r="AD2154" s="4">
        <v>274</v>
      </c>
      <c r="AE2154" s="4">
        <v>43</v>
      </c>
      <c r="AF2154" s="4">
        <v>49</v>
      </c>
      <c r="AG2154" s="4">
        <v>50</v>
      </c>
      <c r="AH2154" s="4">
        <v>72</v>
      </c>
      <c r="AI2154" s="4">
        <v>60</v>
      </c>
      <c r="AJ2154" s="4">
        <v>242</v>
      </c>
      <c r="AK2154" s="4">
        <v>58</v>
      </c>
      <c r="AL2154" s="4">
        <v>65</v>
      </c>
      <c r="AM2154" s="4">
        <v>34</v>
      </c>
      <c r="AN2154" s="4">
        <v>70</v>
      </c>
      <c r="AO2154" s="4">
        <v>15</v>
      </c>
      <c r="AP2154" s="4">
        <v>156</v>
      </c>
      <c r="AQ2154" s="4">
        <v>32</v>
      </c>
      <c r="AR2154" s="4">
        <v>22</v>
      </c>
      <c r="AS2154" s="4">
        <v>13</v>
      </c>
      <c r="AT2154" s="4">
        <v>65</v>
      </c>
      <c r="AU2154" s="4">
        <v>24</v>
      </c>
      <c r="AV2154" s="4">
        <v>64</v>
      </c>
      <c r="AW2154" s="4">
        <v>66</v>
      </c>
      <c r="AX2154" s="4">
        <v>20</v>
      </c>
      <c r="AY2154" s="4">
        <v>22</v>
      </c>
      <c r="AZ2154" s="4">
        <v>24</v>
      </c>
      <c r="BA2154" s="4">
        <v>378</v>
      </c>
      <c r="BB2154" s="4">
        <v>75</v>
      </c>
      <c r="BC2154" s="4">
        <v>75</v>
      </c>
      <c r="BD2154" s="4">
        <v>77</v>
      </c>
      <c r="BE2154" s="4">
        <v>77</v>
      </c>
      <c r="BF2154" s="4">
        <v>74</v>
      </c>
      <c r="BG2154" s="4">
        <v>1296</v>
      </c>
      <c r="BH2154" s="4">
        <v>423</v>
      </c>
      <c r="BI2154" s="4">
        <v>3</v>
      </c>
      <c r="BJ2154" s="4">
        <v>75</v>
      </c>
      <c r="BK2154" s="4">
        <v>75</v>
      </c>
      <c r="BL2154" s="4">
        <v>77</v>
      </c>
      <c r="BM2154" s="4">
        <v>74</v>
      </c>
      <c r="BN2154" s="4">
        <v>45</v>
      </c>
    </row>
    <row r="2155" spans="1:66" ht="30" customHeight="1" x14ac:dyDescent="0.25">
      <c r="A2155" s="15" t="s">
        <v>7946</v>
      </c>
      <c r="B2155" s="4">
        <v>26</v>
      </c>
      <c r="C2155" s="4">
        <v>80</v>
      </c>
      <c r="D2155" s="4">
        <v>80</v>
      </c>
      <c r="E2155" s="5" t="s">
        <v>2579</v>
      </c>
      <c r="F2155" s="5" t="str">
        <f t="shared" si="183"/>
        <v>Porto</v>
      </c>
      <c r="G2155" s="25" t="str">
        <f t="shared" si="184"/>
        <v>2021 ~ 2027</v>
      </c>
      <c r="H2155" s="5" t="str">
        <f t="shared" si="186"/>
        <v>2027</v>
      </c>
      <c r="I2155" s="4" t="s">
        <v>277</v>
      </c>
      <c r="J2155" s="4" t="s">
        <v>91</v>
      </c>
      <c r="K2155" s="4" t="s">
        <v>68</v>
      </c>
      <c r="L2155" s="4">
        <v>80</v>
      </c>
      <c r="M2155" s="4" t="s">
        <v>206</v>
      </c>
      <c r="N2155" s="4">
        <v>0</v>
      </c>
      <c r="O2155" s="6" t="s">
        <v>6954</v>
      </c>
      <c r="P2155" s="6" t="s">
        <v>6886</v>
      </c>
      <c r="Q2155" s="6" t="s">
        <v>6888</v>
      </c>
      <c r="R2155" s="4">
        <v>334</v>
      </c>
      <c r="S2155" s="4">
        <v>74</v>
      </c>
      <c r="T2155" s="4">
        <v>76</v>
      </c>
      <c r="U2155" s="4">
        <v>42</v>
      </c>
      <c r="V2155" s="4">
        <v>73</v>
      </c>
      <c r="W2155" s="4">
        <v>69</v>
      </c>
      <c r="X2155" s="4">
        <v>343</v>
      </c>
      <c r="Y2155" s="4">
        <v>85</v>
      </c>
      <c r="Z2155" s="4">
        <v>61</v>
      </c>
      <c r="AA2155" s="4">
        <v>48</v>
      </c>
      <c r="AB2155" s="4">
        <v>66</v>
      </c>
      <c r="AC2155" s="4">
        <v>83</v>
      </c>
      <c r="AD2155" s="4">
        <v>410</v>
      </c>
      <c r="AE2155" s="4">
        <v>85</v>
      </c>
      <c r="AF2155" s="4">
        <v>86</v>
      </c>
      <c r="AG2155" s="4">
        <v>86</v>
      </c>
      <c r="AH2155" s="4">
        <v>75</v>
      </c>
      <c r="AI2155" s="4">
        <v>78</v>
      </c>
      <c r="AJ2155" s="4">
        <v>315</v>
      </c>
      <c r="AK2155" s="4">
        <v>59</v>
      </c>
      <c r="AL2155" s="4">
        <v>61</v>
      </c>
      <c r="AM2155" s="4">
        <v>84</v>
      </c>
      <c r="AN2155" s="4">
        <v>52</v>
      </c>
      <c r="AO2155" s="4">
        <v>59</v>
      </c>
      <c r="AP2155" s="4">
        <v>338</v>
      </c>
      <c r="AQ2155" s="4">
        <v>51</v>
      </c>
      <c r="AR2155" s="4">
        <v>72</v>
      </c>
      <c r="AS2155" s="4">
        <v>74</v>
      </c>
      <c r="AT2155" s="4">
        <v>76</v>
      </c>
      <c r="AU2155" s="4">
        <v>65</v>
      </c>
      <c r="AV2155" s="4">
        <v>71</v>
      </c>
      <c r="AW2155" s="4">
        <v>175</v>
      </c>
      <c r="AX2155" s="4">
        <v>70</v>
      </c>
      <c r="AY2155" s="4">
        <v>57</v>
      </c>
      <c r="AZ2155" s="4">
        <v>48</v>
      </c>
      <c r="BA2155" s="4">
        <v>52</v>
      </c>
      <c r="BB2155" s="4">
        <v>14</v>
      </c>
      <c r="BC2155" s="4">
        <v>6</v>
      </c>
      <c r="BD2155" s="4">
        <v>13</v>
      </c>
      <c r="BE2155" s="4">
        <v>10</v>
      </c>
      <c r="BF2155" s="4">
        <v>9</v>
      </c>
      <c r="BG2155" s="4">
        <v>1967</v>
      </c>
      <c r="BH2155" s="4">
        <v>430</v>
      </c>
      <c r="BI2155" s="4">
        <v>1</v>
      </c>
      <c r="BJ2155" s="4">
        <v>86</v>
      </c>
      <c r="BK2155" s="4">
        <v>68</v>
      </c>
      <c r="BL2155" s="4">
        <v>71</v>
      </c>
      <c r="BM2155" s="4">
        <v>83</v>
      </c>
      <c r="BN2155" s="4">
        <v>62</v>
      </c>
    </row>
    <row r="2156" spans="1:66" ht="30" customHeight="1" x14ac:dyDescent="0.25">
      <c r="A2156" s="15" t="s">
        <v>1713</v>
      </c>
      <c r="B2156" s="4">
        <v>24</v>
      </c>
      <c r="C2156" s="4">
        <v>80</v>
      </c>
      <c r="D2156" s="4">
        <v>85</v>
      </c>
      <c r="E2156" s="5" t="s">
        <v>1714</v>
      </c>
      <c r="F2156" s="5" t="str">
        <f t="shared" si="183"/>
        <v>Valencia</v>
      </c>
      <c r="G2156" s="25" t="str">
        <f t="shared" si="184"/>
        <v>2023 ~ 2028</v>
      </c>
      <c r="H2156" s="5" t="str">
        <f t="shared" si="186"/>
        <v>2028</v>
      </c>
      <c r="I2156" s="4" t="s">
        <v>124</v>
      </c>
      <c r="J2156" s="4" t="s">
        <v>260</v>
      </c>
      <c r="K2156" s="4" t="s">
        <v>68</v>
      </c>
      <c r="L2156" s="4">
        <v>81</v>
      </c>
      <c r="M2156" s="4" t="s">
        <v>229</v>
      </c>
      <c r="N2156" s="4">
        <v>5</v>
      </c>
      <c r="O2156" s="6" t="s">
        <v>7289</v>
      </c>
      <c r="P2156" s="6" t="s">
        <v>7198</v>
      </c>
      <c r="Q2156" s="6" t="s">
        <v>7394</v>
      </c>
      <c r="R2156" s="4">
        <v>341</v>
      </c>
      <c r="S2156" s="4">
        <v>74</v>
      </c>
      <c r="T2156" s="4">
        <v>58</v>
      </c>
      <c r="U2156" s="4">
        <v>59</v>
      </c>
      <c r="V2156" s="4">
        <v>85</v>
      </c>
      <c r="W2156" s="4">
        <v>65</v>
      </c>
      <c r="X2156" s="4">
        <v>387</v>
      </c>
      <c r="Y2156" s="4">
        <v>69</v>
      </c>
      <c r="Z2156" s="4">
        <v>80</v>
      </c>
      <c r="AA2156" s="4">
        <v>78</v>
      </c>
      <c r="AB2156" s="4">
        <v>80</v>
      </c>
      <c r="AC2156" s="4">
        <v>80</v>
      </c>
      <c r="AD2156" s="4">
        <v>350</v>
      </c>
      <c r="AE2156" s="4">
        <v>68</v>
      </c>
      <c r="AF2156" s="4">
        <v>68</v>
      </c>
      <c r="AG2156" s="4">
        <v>69</v>
      </c>
      <c r="AH2156" s="4">
        <v>77</v>
      </c>
      <c r="AI2156" s="4">
        <v>68</v>
      </c>
      <c r="AJ2156" s="4">
        <v>378</v>
      </c>
      <c r="AK2156" s="4">
        <v>74</v>
      </c>
      <c r="AL2156" s="4">
        <v>72</v>
      </c>
      <c r="AM2156" s="4">
        <v>89</v>
      </c>
      <c r="AN2156" s="4">
        <v>75</v>
      </c>
      <c r="AO2156" s="4">
        <v>68</v>
      </c>
      <c r="AP2156" s="4">
        <v>380</v>
      </c>
      <c r="AQ2156" s="4">
        <v>74</v>
      </c>
      <c r="AR2156" s="4">
        <v>77</v>
      </c>
      <c r="AS2156" s="4">
        <v>67</v>
      </c>
      <c r="AT2156" s="4">
        <v>80</v>
      </c>
      <c r="AU2156" s="4">
        <v>82</v>
      </c>
      <c r="AV2156" s="4">
        <v>75</v>
      </c>
      <c r="AW2156" s="4">
        <v>222</v>
      </c>
      <c r="AX2156" s="4">
        <v>76</v>
      </c>
      <c r="AY2156" s="4">
        <v>75</v>
      </c>
      <c r="AZ2156" s="4">
        <v>71</v>
      </c>
      <c r="BA2156" s="4">
        <v>46</v>
      </c>
      <c r="BB2156" s="4">
        <v>12</v>
      </c>
      <c r="BC2156" s="4">
        <v>13</v>
      </c>
      <c r="BD2156" s="4">
        <v>6</v>
      </c>
      <c r="BE2156" s="4">
        <v>9</v>
      </c>
      <c r="BF2156" s="4">
        <v>6</v>
      </c>
      <c r="BG2156" s="4">
        <v>2104</v>
      </c>
      <c r="BH2156" s="4">
        <v>438</v>
      </c>
      <c r="BI2156" s="4">
        <v>1</v>
      </c>
      <c r="BJ2156" s="4">
        <v>68</v>
      </c>
      <c r="BK2156" s="4">
        <v>65</v>
      </c>
      <c r="BL2156" s="4">
        <v>80</v>
      </c>
      <c r="BM2156" s="4">
        <v>73</v>
      </c>
      <c r="BN2156" s="4">
        <v>74</v>
      </c>
    </row>
    <row r="2157" spans="1:66" ht="30" customHeight="1" x14ac:dyDescent="0.25">
      <c r="A2157" s="15" t="s">
        <v>6614</v>
      </c>
      <c r="B2157" s="4">
        <v>35</v>
      </c>
      <c r="C2157" s="4">
        <v>82</v>
      </c>
      <c r="D2157" s="4">
        <v>82</v>
      </c>
      <c r="E2157" s="5" t="s">
        <v>3251</v>
      </c>
      <c r="F2157" s="5" t="str">
        <f t="shared" si="183"/>
        <v>FC Barcelona</v>
      </c>
      <c r="G2157" s="25" t="str">
        <f t="shared" si="184"/>
        <v>2008 ~ 2024</v>
      </c>
      <c r="H2157" s="5" t="str">
        <f t="shared" si="186"/>
        <v>2024</v>
      </c>
      <c r="I2157" s="4" t="s">
        <v>730</v>
      </c>
      <c r="J2157" s="4" t="s">
        <v>327</v>
      </c>
      <c r="K2157" s="4" t="s">
        <v>68</v>
      </c>
      <c r="L2157" s="4">
        <v>82</v>
      </c>
      <c r="M2157" s="4" t="s">
        <v>189</v>
      </c>
      <c r="N2157" s="4">
        <v>0</v>
      </c>
      <c r="O2157" s="6" t="s">
        <v>7363</v>
      </c>
      <c r="P2157" s="6" t="s">
        <v>7132</v>
      </c>
      <c r="Q2157" s="6" t="s">
        <v>7587</v>
      </c>
      <c r="R2157" s="4">
        <v>342</v>
      </c>
      <c r="S2157" s="4">
        <v>57</v>
      </c>
      <c r="T2157" s="4">
        <v>65</v>
      </c>
      <c r="U2157" s="4">
        <v>83</v>
      </c>
      <c r="V2157" s="4">
        <v>80</v>
      </c>
      <c r="W2157" s="4">
        <v>57</v>
      </c>
      <c r="X2157" s="4">
        <v>326</v>
      </c>
      <c r="Y2157" s="4">
        <v>63</v>
      </c>
      <c r="Z2157" s="4">
        <v>58</v>
      </c>
      <c r="AA2157" s="4">
        <v>43</v>
      </c>
      <c r="AB2157" s="4">
        <v>82</v>
      </c>
      <c r="AC2157" s="4">
        <v>80</v>
      </c>
      <c r="AD2157" s="4">
        <v>278</v>
      </c>
      <c r="AE2157" s="4">
        <v>48</v>
      </c>
      <c r="AF2157" s="4">
        <v>62</v>
      </c>
      <c r="AG2157" s="4">
        <v>56</v>
      </c>
      <c r="AH2157" s="4">
        <v>78</v>
      </c>
      <c r="AI2157" s="4">
        <v>34</v>
      </c>
      <c r="AJ2157" s="4">
        <v>328</v>
      </c>
      <c r="AK2157" s="4">
        <v>62</v>
      </c>
      <c r="AL2157" s="4">
        <v>73</v>
      </c>
      <c r="AM2157" s="4">
        <v>61</v>
      </c>
      <c r="AN2157" s="4">
        <v>81</v>
      </c>
      <c r="AO2157" s="4">
        <v>51</v>
      </c>
      <c r="AP2157" s="4">
        <v>366</v>
      </c>
      <c r="AQ2157" s="4">
        <v>78</v>
      </c>
      <c r="AR2157" s="4">
        <v>81</v>
      </c>
      <c r="AS2157" s="4">
        <v>66</v>
      </c>
      <c r="AT2157" s="4">
        <v>72</v>
      </c>
      <c r="AU2157" s="4">
        <v>69</v>
      </c>
      <c r="AV2157" s="4">
        <v>86</v>
      </c>
      <c r="AW2157" s="4">
        <v>246</v>
      </c>
      <c r="AX2157" s="4">
        <v>80</v>
      </c>
      <c r="AY2157" s="4">
        <v>84</v>
      </c>
      <c r="AZ2157" s="4">
        <v>82</v>
      </c>
      <c r="BA2157" s="4">
        <v>58</v>
      </c>
      <c r="BB2157" s="4">
        <v>10</v>
      </c>
      <c r="BC2157" s="4">
        <v>11</v>
      </c>
      <c r="BD2157" s="4">
        <v>14</v>
      </c>
      <c r="BE2157" s="4">
        <v>15</v>
      </c>
      <c r="BF2157" s="4">
        <v>8</v>
      </c>
      <c r="BG2157" s="4">
        <v>1944</v>
      </c>
      <c r="BH2157" s="4">
        <v>413</v>
      </c>
      <c r="BI2157" s="4">
        <v>4</v>
      </c>
      <c r="BJ2157" s="4">
        <v>56</v>
      </c>
      <c r="BK2157" s="4">
        <v>61</v>
      </c>
      <c r="BL2157" s="4">
        <v>71</v>
      </c>
      <c r="BM2157" s="4">
        <v>68</v>
      </c>
      <c r="BN2157" s="4">
        <v>82</v>
      </c>
    </row>
    <row r="2158" spans="1:66" ht="30" customHeight="1" x14ac:dyDescent="0.25">
      <c r="A2158" s="15" t="s">
        <v>5935</v>
      </c>
      <c r="B2158" s="4">
        <v>33</v>
      </c>
      <c r="C2158" s="4">
        <v>76</v>
      </c>
      <c r="D2158" s="4">
        <v>76</v>
      </c>
      <c r="E2158" s="5" t="s">
        <v>4817</v>
      </c>
      <c r="F2158" s="5" t="str">
        <f t="shared" si="183"/>
        <v>Sporting Braga</v>
      </c>
      <c r="G2158" s="25" t="str">
        <f t="shared" si="184"/>
        <v>2023 ~ 2024</v>
      </c>
      <c r="H2158" s="5" t="str">
        <f t="shared" si="186"/>
        <v>2024</v>
      </c>
      <c r="I2158" s="4" t="s">
        <v>241</v>
      </c>
      <c r="J2158" s="4" t="s">
        <v>91</v>
      </c>
      <c r="K2158" s="4" t="s">
        <v>68</v>
      </c>
      <c r="L2158" s="4">
        <v>77</v>
      </c>
      <c r="M2158" s="4" t="s">
        <v>69</v>
      </c>
      <c r="N2158" s="4">
        <v>0</v>
      </c>
      <c r="O2158" s="6" t="s">
        <v>7025</v>
      </c>
      <c r="P2158" s="6" t="s">
        <v>6895</v>
      </c>
      <c r="Q2158" s="6" t="s">
        <v>7569</v>
      </c>
      <c r="R2158" s="4">
        <v>344</v>
      </c>
      <c r="S2158" s="4">
        <v>73</v>
      </c>
      <c r="T2158" s="4">
        <v>71</v>
      </c>
      <c r="U2158" s="4">
        <v>45</v>
      </c>
      <c r="V2158" s="4">
        <v>79</v>
      </c>
      <c r="W2158" s="4">
        <v>76</v>
      </c>
      <c r="X2158" s="4">
        <v>389</v>
      </c>
      <c r="Y2158" s="4">
        <v>80</v>
      </c>
      <c r="Z2158" s="4">
        <v>79</v>
      </c>
      <c r="AA2158" s="4">
        <v>74</v>
      </c>
      <c r="AB2158" s="4">
        <v>76</v>
      </c>
      <c r="AC2158" s="4">
        <v>80</v>
      </c>
      <c r="AD2158" s="4">
        <v>319</v>
      </c>
      <c r="AE2158" s="4">
        <v>59</v>
      </c>
      <c r="AF2158" s="4">
        <v>63</v>
      </c>
      <c r="AG2158" s="4">
        <v>57</v>
      </c>
      <c r="AH2158" s="4">
        <v>79</v>
      </c>
      <c r="AI2158" s="4">
        <v>61</v>
      </c>
      <c r="AJ2158" s="4">
        <v>328</v>
      </c>
      <c r="AK2158" s="4">
        <v>75</v>
      </c>
      <c r="AL2158" s="4">
        <v>63</v>
      </c>
      <c r="AM2158" s="4">
        <v>59</v>
      </c>
      <c r="AN2158" s="4">
        <v>59</v>
      </c>
      <c r="AO2158" s="4">
        <v>72</v>
      </c>
      <c r="AP2158" s="4">
        <v>367</v>
      </c>
      <c r="AQ2158" s="4">
        <v>63</v>
      </c>
      <c r="AR2158" s="4">
        <v>63</v>
      </c>
      <c r="AS2158" s="4">
        <v>80</v>
      </c>
      <c r="AT2158" s="4">
        <v>83</v>
      </c>
      <c r="AU2158" s="4">
        <v>78</v>
      </c>
      <c r="AV2158" s="4">
        <v>84</v>
      </c>
      <c r="AW2158" s="4">
        <v>186</v>
      </c>
      <c r="AX2158" s="4">
        <v>67</v>
      </c>
      <c r="AY2158" s="4">
        <v>67</v>
      </c>
      <c r="AZ2158" s="4">
        <v>52</v>
      </c>
      <c r="BA2158" s="4">
        <v>62</v>
      </c>
      <c r="BB2158" s="4">
        <v>15</v>
      </c>
      <c r="BC2158" s="4">
        <v>14</v>
      </c>
      <c r="BD2158" s="4">
        <v>9</v>
      </c>
      <c r="BE2158" s="4">
        <v>9</v>
      </c>
      <c r="BF2158" s="4">
        <v>15</v>
      </c>
      <c r="BG2158" s="4">
        <v>1995</v>
      </c>
      <c r="BH2158" s="4">
        <v>412</v>
      </c>
      <c r="BI2158" s="4">
        <v>3</v>
      </c>
      <c r="BJ2158" s="4">
        <v>61</v>
      </c>
      <c r="BK2158" s="4">
        <v>73</v>
      </c>
      <c r="BL2158" s="4">
        <v>78</v>
      </c>
      <c r="BM2158" s="4">
        <v>77</v>
      </c>
      <c r="BN2158" s="4">
        <v>63</v>
      </c>
    </row>
    <row r="2159" spans="1:66" ht="30" customHeight="1" x14ac:dyDescent="0.25">
      <c r="A2159" s="15" t="s">
        <v>5330</v>
      </c>
      <c r="B2159" s="4">
        <v>25</v>
      </c>
      <c r="C2159" s="4">
        <v>76</v>
      </c>
      <c r="D2159" s="4">
        <v>79</v>
      </c>
      <c r="E2159" s="5" t="s">
        <v>5331</v>
      </c>
      <c r="F2159" s="5" t="str">
        <f t="shared" si="183"/>
        <v>Espanyol</v>
      </c>
      <c r="G2159" s="25" t="str">
        <f t="shared" si="184"/>
        <v>2017 ~ 2025</v>
      </c>
      <c r="H2159" s="5" t="str">
        <f t="shared" si="186"/>
        <v>2025</v>
      </c>
      <c r="I2159" s="4" t="s">
        <v>241</v>
      </c>
      <c r="J2159" s="4" t="s">
        <v>105</v>
      </c>
      <c r="K2159" s="4" t="s">
        <v>68</v>
      </c>
      <c r="L2159" s="4">
        <v>78</v>
      </c>
      <c r="M2159" s="4" t="s">
        <v>106</v>
      </c>
      <c r="N2159" s="4">
        <v>3</v>
      </c>
      <c r="O2159" s="6" t="s">
        <v>7058</v>
      </c>
      <c r="P2159" s="6" t="s">
        <v>6911</v>
      </c>
      <c r="Q2159" s="6" t="s">
        <v>7414</v>
      </c>
      <c r="R2159" s="4">
        <v>360</v>
      </c>
      <c r="S2159" s="4">
        <v>68</v>
      </c>
      <c r="T2159" s="4">
        <v>79</v>
      </c>
      <c r="U2159" s="4">
        <v>75</v>
      </c>
      <c r="V2159" s="4">
        <v>75</v>
      </c>
      <c r="W2159" s="4">
        <v>63</v>
      </c>
      <c r="X2159" s="4">
        <v>322</v>
      </c>
      <c r="Y2159" s="4">
        <v>76</v>
      </c>
      <c r="Z2159" s="4">
        <v>60</v>
      </c>
      <c r="AA2159" s="4">
        <v>48</v>
      </c>
      <c r="AB2159" s="4">
        <v>62</v>
      </c>
      <c r="AC2159" s="4">
        <v>76</v>
      </c>
      <c r="AD2159" s="4">
        <v>394</v>
      </c>
      <c r="AE2159" s="4">
        <v>83</v>
      </c>
      <c r="AF2159" s="4">
        <v>82</v>
      </c>
      <c r="AG2159" s="4">
        <v>78</v>
      </c>
      <c r="AH2159" s="4">
        <v>76</v>
      </c>
      <c r="AI2159" s="4">
        <v>75</v>
      </c>
      <c r="AJ2159" s="4">
        <v>389</v>
      </c>
      <c r="AK2159" s="4">
        <v>75</v>
      </c>
      <c r="AL2159" s="4">
        <v>87</v>
      </c>
      <c r="AM2159" s="4">
        <v>82</v>
      </c>
      <c r="AN2159" s="4">
        <v>73</v>
      </c>
      <c r="AO2159" s="4">
        <v>72</v>
      </c>
      <c r="AP2159" s="4">
        <v>335</v>
      </c>
      <c r="AQ2159" s="4">
        <v>66</v>
      </c>
      <c r="AR2159" s="4">
        <v>47</v>
      </c>
      <c r="AS2159" s="4">
        <v>77</v>
      </c>
      <c r="AT2159" s="4">
        <v>70</v>
      </c>
      <c r="AU2159" s="4">
        <v>75</v>
      </c>
      <c r="AV2159" s="4">
        <v>71</v>
      </c>
      <c r="AW2159" s="4">
        <v>144</v>
      </c>
      <c r="AX2159" s="4">
        <v>52</v>
      </c>
      <c r="AY2159" s="4">
        <v>48</v>
      </c>
      <c r="AZ2159" s="4">
        <v>44</v>
      </c>
      <c r="BA2159" s="4">
        <v>49</v>
      </c>
      <c r="BB2159" s="4">
        <v>8</v>
      </c>
      <c r="BC2159" s="4">
        <v>9</v>
      </c>
      <c r="BD2159" s="4">
        <v>11</v>
      </c>
      <c r="BE2159" s="4">
        <v>8</v>
      </c>
      <c r="BF2159" s="4">
        <v>13</v>
      </c>
      <c r="BG2159" s="4">
        <v>1993</v>
      </c>
      <c r="BH2159" s="4">
        <v>429</v>
      </c>
      <c r="BI2159" s="4">
        <v>1</v>
      </c>
      <c r="BJ2159" s="4">
        <v>82</v>
      </c>
      <c r="BK2159" s="4">
        <v>76</v>
      </c>
      <c r="BL2159" s="4">
        <v>69</v>
      </c>
      <c r="BM2159" s="4">
        <v>76</v>
      </c>
      <c r="BN2159" s="4">
        <v>51</v>
      </c>
    </row>
    <row r="2160" spans="1:66" ht="30" customHeight="1" x14ac:dyDescent="0.25">
      <c r="A2160" s="15" t="s">
        <v>3302</v>
      </c>
      <c r="B2160" s="4">
        <v>20</v>
      </c>
      <c r="C2160" s="4">
        <v>71</v>
      </c>
      <c r="D2160" s="4">
        <v>81</v>
      </c>
      <c r="E2160" s="5" t="s">
        <v>6777</v>
      </c>
      <c r="F2160" s="5" t="str">
        <f t="shared" si="183"/>
        <v>Almería</v>
      </c>
      <c r="G2160" s="25" t="str">
        <f t="shared" si="184"/>
        <v>2023 ~ 2029</v>
      </c>
      <c r="H2160" s="5" t="str">
        <f t="shared" si="186"/>
        <v>2029</v>
      </c>
      <c r="I2160" s="4" t="s">
        <v>359</v>
      </c>
      <c r="J2160" s="4" t="s">
        <v>119</v>
      </c>
      <c r="K2160" s="4" t="s">
        <v>68</v>
      </c>
      <c r="L2160" s="4">
        <v>71</v>
      </c>
      <c r="M2160" s="4" t="s">
        <v>406</v>
      </c>
      <c r="N2160" s="4">
        <v>10</v>
      </c>
      <c r="O2160" s="6" t="s">
        <v>7505</v>
      </c>
      <c r="P2160" s="6" t="s">
        <v>6911</v>
      </c>
      <c r="Q2160" s="6" t="s">
        <v>7051</v>
      </c>
      <c r="R2160" s="4">
        <v>304</v>
      </c>
      <c r="S2160" s="4">
        <v>68</v>
      </c>
      <c r="T2160" s="4">
        <v>54</v>
      </c>
      <c r="U2160" s="4">
        <v>64</v>
      </c>
      <c r="V2160" s="4">
        <v>67</v>
      </c>
      <c r="W2160" s="4">
        <v>51</v>
      </c>
      <c r="X2160" s="4">
        <v>293</v>
      </c>
      <c r="Y2160" s="4">
        <v>66</v>
      </c>
      <c r="Z2160" s="4">
        <v>56</v>
      </c>
      <c r="AA2160" s="4">
        <v>45</v>
      </c>
      <c r="AB2160" s="4">
        <v>59</v>
      </c>
      <c r="AC2160" s="4">
        <v>67</v>
      </c>
      <c r="AD2160" s="4">
        <v>357</v>
      </c>
      <c r="AE2160" s="4">
        <v>76</v>
      </c>
      <c r="AF2160" s="4">
        <v>79</v>
      </c>
      <c r="AG2160" s="4">
        <v>75</v>
      </c>
      <c r="AH2160" s="4">
        <v>69</v>
      </c>
      <c r="AI2160" s="4">
        <v>58</v>
      </c>
      <c r="AJ2160" s="4">
        <v>365</v>
      </c>
      <c r="AK2160" s="4">
        <v>70</v>
      </c>
      <c r="AL2160" s="4">
        <v>84</v>
      </c>
      <c r="AM2160" s="4">
        <v>79</v>
      </c>
      <c r="AN2160" s="4">
        <v>83</v>
      </c>
      <c r="AO2160" s="4">
        <v>49</v>
      </c>
      <c r="AP2160" s="4">
        <v>291</v>
      </c>
      <c r="AQ2160" s="4">
        <v>65</v>
      </c>
      <c r="AR2160" s="4">
        <v>67</v>
      </c>
      <c r="AS2160" s="4">
        <v>65</v>
      </c>
      <c r="AT2160" s="4">
        <v>53</v>
      </c>
      <c r="AU2160" s="4">
        <v>41</v>
      </c>
      <c r="AV2160" s="4">
        <v>65</v>
      </c>
      <c r="AW2160" s="4">
        <v>193</v>
      </c>
      <c r="AX2160" s="4">
        <v>62</v>
      </c>
      <c r="AY2160" s="4">
        <v>65</v>
      </c>
      <c r="AZ2160" s="4">
        <v>66</v>
      </c>
      <c r="BA2160" s="4">
        <v>50</v>
      </c>
      <c r="BB2160" s="4">
        <v>15</v>
      </c>
      <c r="BC2160" s="4">
        <v>6</v>
      </c>
      <c r="BD2160" s="4">
        <v>13</v>
      </c>
      <c r="BE2160" s="4">
        <v>6</v>
      </c>
      <c r="BF2160" s="4">
        <v>10</v>
      </c>
      <c r="BG2160" s="4">
        <v>1853</v>
      </c>
      <c r="BH2160" s="4">
        <v>406</v>
      </c>
      <c r="BI2160" s="4">
        <v>1</v>
      </c>
      <c r="BJ2160" s="4">
        <v>78</v>
      </c>
      <c r="BK2160" s="4">
        <v>56</v>
      </c>
      <c r="BL2160" s="4">
        <v>62</v>
      </c>
      <c r="BM2160" s="4">
        <v>67</v>
      </c>
      <c r="BN2160" s="4">
        <v>65</v>
      </c>
    </row>
    <row r="2161" spans="1:66" ht="30" customHeight="1" x14ac:dyDescent="0.25">
      <c r="A2161" s="15" t="s">
        <v>6570</v>
      </c>
      <c r="B2161" s="4">
        <v>35</v>
      </c>
      <c r="C2161" s="4">
        <v>83</v>
      </c>
      <c r="D2161" s="4">
        <v>83</v>
      </c>
      <c r="E2161" s="5" t="s">
        <v>4778</v>
      </c>
      <c r="F2161" s="5" t="str">
        <f t="shared" si="183"/>
        <v>FC Barcelona</v>
      </c>
      <c r="G2161" s="25" t="str">
        <f t="shared" si="184"/>
        <v>1999 ~ 2014</v>
      </c>
      <c r="H2161" s="5" t="str">
        <f t="shared" si="186"/>
        <v>2014</v>
      </c>
      <c r="I2161" s="4" t="s">
        <v>90</v>
      </c>
      <c r="J2161" s="4" t="s">
        <v>290</v>
      </c>
      <c r="K2161" s="4" t="s">
        <v>68</v>
      </c>
      <c r="L2161" s="4">
        <v>82</v>
      </c>
      <c r="M2161" s="4" t="s">
        <v>189</v>
      </c>
      <c r="N2161" s="4">
        <v>0</v>
      </c>
      <c r="O2161" s="6" t="s">
        <v>7351</v>
      </c>
      <c r="P2161" s="6" t="s">
        <v>7081</v>
      </c>
      <c r="Q2161" s="6">
        <v>0</v>
      </c>
      <c r="R2161" s="4">
        <v>285</v>
      </c>
      <c r="S2161" s="4">
        <v>53</v>
      </c>
      <c r="T2161" s="4">
        <v>37</v>
      </c>
      <c r="U2161" s="4">
        <v>81</v>
      </c>
      <c r="V2161" s="4">
        <v>70</v>
      </c>
      <c r="W2161" s="4">
        <v>44</v>
      </c>
      <c r="X2161" s="4">
        <v>280</v>
      </c>
      <c r="Y2161" s="4">
        <v>54</v>
      </c>
      <c r="Z2161" s="4">
        <v>53</v>
      </c>
      <c r="AA2161" s="4">
        <v>50</v>
      </c>
      <c r="AB2161" s="4">
        <v>65</v>
      </c>
      <c r="AC2161" s="4">
        <v>58</v>
      </c>
      <c r="AD2161" s="4">
        <v>321</v>
      </c>
      <c r="AE2161" s="4">
        <v>63</v>
      </c>
      <c r="AF2161" s="4">
        <v>64</v>
      </c>
      <c r="AG2161" s="4">
        <v>54</v>
      </c>
      <c r="AH2161" s="4">
        <v>81</v>
      </c>
      <c r="AI2161" s="4">
        <v>59</v>
      </c>
      <c r="AJ2161" s="4">
        <v>325</v>
      </c>
      <c r="AK2161" s="4">
        <v>71</v>
      </c>
      <c r="AL2161" s="4">
        <v>76</v>
      </c>
      <c r="AM2161" s="4">
        <v>54</v>
      </c>
      <c r="AN2161" s="4">
        <v>84</v>
      </c>
      <c r="AO2161" s="4">
        <v>40</v>
      </c>
      <c r="AP2161" s="4">
        <v>334</v>
      </c>
      <c r="AQ2161" s="4">
        <v>87</v>
      </c>
      <c r="AR2161" s="4">
        <v>88</v>
      </c>
      <c r="AS2161" s="4">
        <v>49</v>
      </c>
      <c r="AT2161" s="4">
        <v>52</v>
      </c>
      <c r="AU2161" s="4">
        <v>58</v>
      </c>
      <c r="AV2161" s="4">
        <v>0</v>
      </c>
      <c r="AW2161" s="4">
        <v>254</v>
      </c>
      <c r="AX2161" s="4">
        <v>87</v>
      </c>
      <c r="AY2161" s="4">
        <v>85</v>
      </c>
      <c r="AZ2161" s="4">
        <v>82</v>
      </c>
      <c r="BA2161" s="4">
        <v>54</v>
      </c>
      <c r="BB2161" s="4">
        <v>13</v>
      </c>
      <c r="BC2161" s="4">
        <v>8</v>
      </c>
      <c r="BD2161" s="4">
        <v>14</v>
      </c>
      <c r="BE2161" s="4">
        <v>10</v>
      </c>
      <c r="BF2161" s="4">
        <v>9</v>
      </c>
      <c r="BG2161" s="4">
        <v>1853</v>
      </c>
      <c r="BH2161" s="4">
        <v>390</v>
      </c>
      <c r="BI2161" s="4">
        <v>3</v>
      </c>
      <c r="BJ2161" s="4">
        <v>64</v>
      </c>
      <c r="BK2161" s="4">
        <v>46</v>
      </c>
      <c r="BL2161" s="4">
        <v>60</v>
      </c>
      <c r="BM2161" s="4">
        <v>57</v>
      </c>
      <c r="BN2161" s="4">
        <v>86</v>
      </c>
    </row>
    <row r="2162" spans="1:66" ht="30" customHeight="1" x14ac:dyDescent="0.25">
      <c r="A2162" s="15" t="s">
        <v>5488</v>
      </c>
      <c r="B2162" s="4">
        <v>26</v>
      </c>
      <c r="C2162" s="4">
        <v>68</v>
      </c>
      <c r="D2162" s="4">
        <v>68</v>
      </c>
      <c r="E2162" s="5" t="s">
        <v>5489</v>
      </c>
      <c r="F2162" s="5" t="str">
        <f t="shared" si="183"/>
        <v>Lorient</v>
      </c>
      <c r="G2162" s="25" t="str">
        <f t="shared" si="184"/>
        <v>2020 ~ 2024</v>
      </c>
      <c r="H2162" s="5" t="str">
        <f t="shared" si="186"/>
        <v>2024</v>
      </c>
      <c r="I2162" s="4" t="s">
        <v>75</v>
      </c>
      <c r="J2162" s="4" t="s">
        <v>125</v>
      </c>
      <c r="K2162" s="4" t="s">
        <v>68</v>
      </c>
      <c r="L2162" s="4">
        <v>68</v>
      </c>
      <c r="M2162" s="4" t="s">
        <v>294</v>
      </c>
      <c r="N2162" s="4">
        <v>0</v>
      </c>
      <c r="O2162" s="6" t="s">
        <v>7351</v>
      </c>
      <c r="P2162" s="6" t="s">
        <v>7305</v>
      </c>
      <c r="Q2162" s="6" t="s">
        <v>7269</v>
      </c>
      <c r="R2162" s="4">
        <v>311</v>
      </c>
      <c r="S2162" s="4">
        <v>67</v>
      </c>
      <c r="T2162" s="4">
        <v>62</v>
      </c>
      <c r="U2162" s="4">
        <v>50</v>
      </c>
      <c r="V2162" s="4">
        <v>72</v>
      </c>
      <c r="W2162" s="4">
        <v>60</v>
      </c>
      <c r="X2162" s="4">
        <v>341</v>
      </c>
      <c r="Y2162" s="4">
        <v>70</v>
      </c>
      <c r="Z2162" s="4">
        <v>64</v>
      </c>
      <c r="AA2162" s="4">
        <v>69</v>
      </c>
      <c r="AB2162" s="4">
        <v>70</v>
      </c>
      <c r="AC2162" s="4">
        <v>68</v>
      </c>
      <c r="AD2162" s="4">
        <v>311</v>
      </c>
      <c r="AE2162" s="4">
        <v>59</v>
      </c>
      <c r="AF2162" s="4">
        <v>52</v>
      </c>
      <c r="AG2162" s="4">
        <v>65</v>
      </c>
      <c r="AH2162" s="4">
        <v>63</v>
      </c>
      <c r="AI2162" s="4">
        <v>72</v>
      </c>
      <c r="AJ2162" s="4">
        <v>325</v>
      </c>
      <c r="AK2162" s="4">
        <v>61</v>
      </c>
      <c r="AL2162" s="4">
        <v>62</v>
      </c>
      <c r="AM2162" s="4">
        <v>73</v>
      </c>
      <c r="AN2162" s="4">
        <v>69</v>
      </c>
      <c r="AO2162" s="4">
        <v>60</v>
      </c>
      <c r="AP2162" s="4">
        <v>318</v>
      </c>
      <c r="AQ2162" s="4">
        <v>61</v>
      </c>
      <c r="AR2162" s="4">
        <v>53</v>
      </c>
      <c r="AS2162" s="4">
        <v>66</v>
      </c>
      <c r="AT2162" s="4">
        <v>69</v>
      </c>
      <c r="AU2162" s="4">
        <v>69</v>
      </c>
      <c r="AV2162" s="4">
        <v>66</v>
      </c>
      <c r="AW2162" s="4">
        <v>169</v>
      </c>
      <c r="AX2162" s="4">
        <v>54</v>
      </c>
      <c r="AY2162" s="4">
        <v>62</v>
      </c>
      <c r="AZ2162" s="4">
        <v>53</v>
      </c>
      <c r="BA2162" s="4">
        <v>42</v>
      </c>
      <c r="BB2162" s="4">
        <v>13</v>
      </c>
      <c r="BC2162" s="4">
        <v>5</v>
      </c>
      <c r="BD2162" s="4">
        <v>8</v>
      </c>
      <c r="BE2162" s="4">
        <v>9</v>
      </c>
      <c r="BF2162" s="4">
        <v>7</v>
      </c>
      <c r="BG2162" s="4">
        <v>1817</v>
      </c>
      <c r="BH2162" s="4">
        <v>379</v>
      </c>
      <c r="BI2162" s="4">
        <v>1</v>
      </c>
      <c r="BJ2162" s="4">
        <v>55</v>
      </c>
      <c r="BK2162" s="4">
        <v>62</v>
      </c>
      <c r="BL2162" s="4">
        <v>70</v>
      </c>
      <c r="BM2162" s="4">
        <v>68</v>
      </c>
      <c r="BN2162" s="4">
        <v>56</v>
      </c>
    </row>
    <row r="2163" spans="1:66" ht="30" customHeight="1" x14ac:dyDescent="0.25">
      <c r="A2163" s="15" t="s">
        <v>1983</v>
      </c>
      <c r="B2163" s="4">
        <v>21</v>
      </c>
      <c r="C2163" s="4">
        <v>77</v>
      </c>
      <c r="D2163" s="4">
        <v>83</v>
      </c>
      <c r="E2163" s="5" t="s">
        <v>1984</v>
      </c>
      <c r="F2163" s="5" t="str">
        <f t="shared" si="183"/>
        <v>Feyenoord</v>
      </c>
      <c r="G2163" s="25" t="str">
        <f t="shared" si="184"/>
        <v>2020 ~ 2026</v>
      </c>
      <c r="H2163" s="5" t="str">
        <f t="shared" si="186"/>
        <v>2026</v>
      </c>
      <c r="I2163" s="4" t="s">
        <v>283</v>
      </c>
      <c r="J2163" s="4" t="s">
        <v>91</v>
      </c>
      <c r="K2163" s="4" t="s">
        <v>77</v>
      </c>
      <c r="L2163" s="4">
        <v>78</v>
      </c>
      <c r="M2163" s="4" t="s">
        <v>130</v>
      </c>
      <c r="N2163" s="4">
        <v>6</v>
      </c>
      <c r="O2163" s="6" t="s">
        <v>6987</v>
      </c>
      <c r="P2163" s="6" t="s">
        <v>6957</v>
      </c>
      <c r="Q2163" s="6" t="s">
        <v>7458</v>
      </c>
      <c r="R2163" s="4">
        <v>278</v>
      </c>
      <c r="S2163" s="4">
        <v>77</v>
      </c>
      <c r="T2163" s="4">
        <v>45</v>
      </c>
      <c r="U2163" s="4">
        <v>45</v>
      </c>
      <c r="V2163" s="4">
        <v>75</v>
      </c>
      <c r="W2163" s="4">
        <v>36</v>
      </c>
      <c r="X2163" s="4">
        <v>362</v>
      </c>
      <c r="Y2163" s="4">
        <v>71</v>
      </c>
      <c r="Z2163" s="4">
        <v>75</v>
      </c>
      <c r="AA2163" s="4">
        <v>68</v>
      </c>
      <c r="AB2163" s="4">
        <v>76</v>
      </c>
      <c r="AC2163" s="4">
        <v>72</v>
      </c>
      <c r="AD2163" s="4">
        <v>369</v>
      </c>
      <c r="AE2163" s="4">
        <v>81</v>
      </c>
      <c r="AF2163" s="4">
        <v>80</v>
      </c>
      <c r="AG2163" s="4">
        <v>73</v>
      </c>
      <c r="AH2163" s="4">
        <v>72</v>
      </c>
      <c r="AI2163" s="4">
        <v>63</v>
      </c>
      <c r="AJ2163" s="4">
        <v>322</v>
      </c>
      <c r="AK2163" s="4">
        <v>40</v>
      </c>
      <c r="AL2163" s="4">
        <v>72</v>
      </c>
      <c r="AM2163" s="4">
        <v>82</v>
      </c>
      <c r="AN2163" s="4">
        <v>74</v>
      </c>
      <c r="AO2163" s="4">
        <v>54</v>
      </c>
      <c r="AP2163" s="4">
        <v>339</v>
      </c>
      <c r="AQ2163" s="4">
        <v>85</v>
      </c>
      <c r="AR2163" s="4">
        <v>73</v>
      </c>
      <c r="AS2163" s="4">
        <v>65</v>
      </c>
      <c r="AT2163" s="4">
        <v>69</v>
      </c>
      <c r="AU2163" s="4">
        <v>47</v>
      </c>
      <c r="AV2163" s="4">
        <v>74</v>
      </c>
      <c r="AW2163" s="4">
        <v>225</v>
      </c>
      <c r="AX2163" s="4">
        <v>73</v>
      </c>
      <c r="AY2163" s="4">
        <v>77</v>
      </c>
      <c r="AZ2163" s="4">
        <v>75</v>
      </c>
      <c r="BA2163" s="4">
        <v>62</v>
      </c>
      <c r="BB2163" s="4">
        <v>13</v>
      </c>
      <c r="BC2163" s="4">
        <v>14</v>
      </c>
      <c r="BD2163" s="4">
        <v>12</v>
      </c>
      <c r="BE2163" s="4">
        <v>14</v>
      </c>
      <c r="BF2163" s="4">
        <v>9</v>
      </c>
      <c r="BG2163" s="4">
        <v>1957</v>
      </c>
      <c r="BH2163" s="4">
        <v>421</v>
      </c>
      <c r="BI2163" s="4">
        <v>1</v>
      </c>
      <c r="BJ2163" s="4">
        <v>80</v>
      </c>
      <c r="BK2163" s="4">
        <v>46</v>
      </c>
      <c r="BL2163" s="4">
        <v>74</v>
      </c>
      <c r="BM2163" s="4">
        <v>71</v>
      </c>
      <c r="BN2163" s="4">
        <v>72</v>
      </c>
    </row>
    <row r="2164" spans="1:66" ht="30" customHeight="1" x14ac:dyDescent="0.25">
      <c r="A2164" s="15" t="s">
        <v>1298</v>
      </c>
      <c r="B2164" s="4">
        <v>21</v>
      </c>
      <c r="C2164" s="4" t="s">
        <v>369</v>
      </c>
      <c r="D2164" s="4">
        <v>82</v>
      </c>
      <c r="E2164" s="5" t="s">
        <v>1299</v>
      </c>
      <c r="F2164" s="5" t="str">
        <f t="shared" si="183"/>
        <v>Olympique de Marseille</v>
      </c>
      <c r="G2164" s="25" t="str">
        <f t="shared" si="184"/>
        <v>2024 ~ 2028</v>
      </c>
      <c r="H2164" s="5" t="str">
        <f t="shared" si="186"/>
        <v>2028</v>
      </c>
      <c r="I2164" s="4" t="s">
        <v>75</v>
      </c>
      <c r="J2164" s="4" t="s">
        <v>84</v>
      </c>
      <c r="K2164" s="4" t="s">
        <v>77</v>
      </c>
      <c r="L2164" s="4">
        <v>76</v>
      </c>
      <c r="M2164" s="4" t="s">
        <v>130</v>
      </c>
      <c r="N2164" s="4">
        <v>7</v>
      </c>
      <c r="O2164" s="6" t="s">
        <v>7307</v>
      </c>
      <c r="P2164" s="6" t="s">
        <v>6917</v>
      </c>
      <c r="Q2164" s="6" t="s">
        <v>7308</v>
      </c>
      <c r="R2164" s="4">
        <v>321</v>
      </c>
      <c r="S2164" s="4" t="s">
        <v>1248</v>
      </c>
      <c r="T2164" s="4">
        <v>49</v>
      </c>
      <c r="U2164" s="4" t="s">
        <v>1302</v>
      </c>
      <c r="V2164" s="4">
        <v>75</v>
      </c>
      <c r="W2164" s="4" t="s">
        <v>1303</v>
      </c>
      <c r="X2164" s="4">
        <v>369</v>
      </c>
      <c r="Y2164" s="4">
        <v>78</v>
      </c>
      <c r="Z2164" s="4">
        <v>74</v>
      </c>
      <c r="AA2164" s="4">
        <v>71</v>
      </c>
      <c r="AB2164" s="4">
        <v>70</v>
      </c>
      <c r="AC2164" s="4">
        <v>76</v>
      </c>
      <c r="AD2164" s="4">
        <v>374</v>
      </c>
      <c r="AE2164" s="4" t="s">
        <v>1148</v>
      </c>
      <c r="AF2164" s="4" t="s">
        <v>1104</v>
      </c>
      <c r="AG2164" s="4">
        <v>71</v>
      </c>
      <c r="AH2164" s="4" t="s">
        <v>879</v>
      </c>
      <c r="AI2164" s="4">
        <v>81</v>
      </c>
      <c r="AJ2164" s="4">
        <v>335</v>
      </c>
      <c r="AK2164" s="4">
        <v>69</v>
      </c>
      <c r="AL2164" s="4" t="s">
        <v>1304</v>
      </c>
      <c r="AM2164" s="4">
        <v>74</v>
      </c>
      <c r="AN2164" s="4" t="s">
        <v>1305</v>
      </c>
      <c r="AO2164" s="4">
        <v>68</v>
      </c>
      <c r="AP2164" s="4">
        <v>332</v>
      </c>
      <c r="AQ2164" s="4" t="s">
        <v>1306</v>
      </c>
      <c r="AR2164" s="4">
        <v>68</v>
      </c>
      <c r="AS2164" s="4">
        <v>73</v>
      </c>
      <c r="AT2164" s="4">
        <v>72</v>
      </c>
      <c r="AU2164" s="4">
        <v>55</v>
      </c>
      <c r="AV2164" s="4">
        <v>66</v>
      </c>
      <c r="AW2164" s="4">
        <v>216</v>
      </c>
      <c r="AX2164" s="4">
        <v>68</v>
      </c>
      <c r="AY2164" s="4" t="s">
        <v>369</v>
      </c>
      <c r="AZ2164" s="4" t="s">
        <v>303</v>
      </c>
      <c r="BA2164" s="4">
        <v>53</v>
      </c>
      <c r="BB2164" s="4">
        <v>11</v>
      </c>
      <c r="BC2164" s="4">
        <v>11</v>
      </c>
      <c r="BD2164" s="4">
        <v>12</v>
      </c>
      <c r="BE2164" s="4">
        <v>10</v>
      </c>
      <c r="BF2164" s="4">
        <v>9</v>
      </c>
      <c r="BG2164" s="4">
        <v>2000</v>
      </c>
      <c r="BH2164" s="4">
        <v>415</v>
      </c>
      <c r="BI2164" s="4">
        <v>1</v>
      </c>
      <c r="BJ2164" s="4">
        <v>74</v>
      </c>
      <c r="BK2164" s="4">
        <v>59</v>
      </c>
      <c r="BL2164" s="4">
        <v>74</v>
      </c>
      <c r="BM2164" s="4">
        <v>76</v>
      </c>
      <c r="BN2164" s="4">
        <v>69</v>
      </c>
    </row>
    <row r="2165" spans="1:66" ht="30" customHeight="1" x14ac:dyDescent="0.25">
      <c r="A2165" s="15" t="s">
        <v>1477</v>
      </c>
      <c r="B2165" s="4">
        <v>22</v>
      </c>
      <c r="C2165" s="4">
        <v>77</v>
      </c>
      <c r="D2165" s="4">
        <v>84</v>
      </c>
      <c r="E2165" s="5" t="s">
        <v>1478</v>
      </c>
      <c r="F2165" s="5" t="str">
        <f t="shared" si="183"/>
        <v>Feyenoord</v>
      </c>
      <c r="G2165" s="25" t="str">
        <f t="shared" si="184"/>
        <v>2022 ~ 2026</v>
      </c>
      <c r="H2165" s="5" t="str">
        <f t="shared" si="186"/>
        <v>2026</v>
      </c>
      <c r="I2165" s="4" t="s">
        <v>112</v>
      </c>
      <c r="J2165" s="4" t="s">
        <v>147</v>
      </c>
      <c r="K2165" s="4" t="s">
        <v>68</v>
      </c>
      <c r="L2165" s="4">
        <v>79</v>
      </c>
      <c r="M2165" s="4" t="s">
        <v>195</v>
      </c>
      <c r="N2165" s="4">
        <v>7</v>
      </c>
      <c r="O2165" s="6" t="s">
        <v>6978</v>
      </c>
      <c r="P2165" s="6" t="s">
        <v>6944</v>
      </c>
      <c r="Q2165" s="6" t="s">
        <v>7357</v>
      </c>
      <c r="R2165" s="4">
        <v>314</v>
      </c>
      <c r="S2165" s="4">
        <v>62</v>
      </c>
      <c r="T2165" s="4">
        <v>64</v>
      </c>
      <c r="U2165" s="4">
        <v>58</v>
      </c>
      <c r="V2165" s="4">
        <v>78</v>
      </c>
      <c r="W2165" s="4">
        <v>52</v>
      </c>
      <c r="X2165" s="4">
        <v>349</v>
      </c>
      <c r="Y2165" s="4">
        <v>77</v>
      </c>
      <c r="Z2165" s="4">
        <v>68</v>
      </c>
      <c r="AA2165" s="4">
        <v>50</v>
      </c>
      <c r="AB2165" s="4">
        <v>76</v>
      </c>
      <c r="AC2165" s="4">
        <v>78</v>
      </c>
      <c r="AD2165" s="4">
        <v>393</v>
      </c>
      <c r="AE2165" s="4">
        <v>86</v>
      </c>
      <c r="AF2165" s="4">
        <v>70</v>
      </c>
      <c r="AG2165" s="4">
        <v>80</v>
      </c>
      <c r="AH2165" s="4">
        <v>78</v>
      </c>
      <c r="AI2165" s="4">
        <v>79</v>
      </c>
      <c r="AJ2165" s="4">
        <v>402</v>
      </c>
      <c r="AK2165" s="4">
        <v>77</v>
      </c>
      <c r="AL2165" s="4">
        <v>84</v>
      </c>
      <c r="AM2165" s="4">
        <v>84</v>
      </c>
      <c r="AN2165" s="4">
        <v>83</v>
      </c>
      <c r="AO2165" s="4">
        <v>74</v>
      </c>
      <c r="AP2165" s="4">
        <v>357</v>
      </c>
      <c r="AQ2165" s="4">
        <v>79</v>
      </c>
      <c r="AR2165" s="4">
        <v>72</v>
      </c>
      <c r="AS2165" s="4">
        <v>74</v>
      </c>
      <c r="AT2165" s="4">
        <v>75</v>
      </c>
      <c r="AU2165" s="4">
        <v>57</v>
      </c>
      <c r="AV2165" s="4">
        <v>77</v>
      </c>
      <c r="AW2165" s="4">
        <v>217</v>
      </c>
      <c r="AX2165" s="4">
        <v>69</v>
      </c>
      <c r="AY2165" s="4">
        <v>75</v>
      </c>
      <c r="AZ2165" s="4">
        <v>73</v>
      </c>
      <c r="BA2165" s="4">
        <v>44</v>
      </c>
      <c r="BB2165" s="4">
        <v>5</v>
      </c>
      <c r="BC2165" s="4">
        <v>8</v>
      </c>
      <c r="BD2165" s="4">
        <v>12</v>
      </c>
      <c r="BE2165" s="4">
        <v>11</v>
      </c>
      <c r="BF2165" s="4">
        <v>8</v>
      </c>
      <c r="BG2165" s="4">
        <v>2076</v>
      </c>
      <c r="BH2165" s="4">
        <v>449</v>
      </c>
      <c r="BI2165" s="4">
        <v>1</v>
      </c>
      <c r="BJ2165" s="4">
        <v>77</v>
      </c>
      <c r="BK2165" s="4">
        <v>68</v>
      </c>
      <c r="BL2165" s="4">
        <v>72</v>
      </c>
      <c r="BM2165" s="4">
        <v>78</v>
      </c>
      <c r="BN2165" s="4">
        <v>71</v>
      </c>
    </row>
    <row r="2166" spans="1:66" ht="30" customHeight="1" x14ac:dyDescent="0.25">
      <c r="A2166" s="15" t="s">
        <v>6653</v>
      </c>
      <c r="B2166" s="4">
        <v>22</v>
      </c>
      <c r="C2166" s="4">
        <v>77</v>
      </c>
      <c r="D2166" s="4">
        <v>83</v>
      </c>
      <c r="E2166" s="5" t="s">
        <v>461</v>
      </c>
      <c r="F2166" s="5" t="str">
        <f t="shared" si="183"/>
        <v>Wolverhampton Wanderers</v>
      </c>
      <c r="G2166" s="25" t="str">
        <f t="shared" si="184"/>
        <v>2021 ~ 2026</v>
      </c>
      <c r="H2166" s="5" t="str">
        <f t="shared" si="186"/>
        <v>2026</v>
      </c>
      <c r="I2166" s="4" t="s">
        <v>146</v>
      </c>
      <c r="J2166" s="4" t="s">
        <v>98</v>
      </c>
      <c r="K2166" s="4" t="s">
        <v>77</v>
      </c>
      <c r="L2166" s="4">
        <v>77</v>
      </c>
      <c r="M2166" s="4" t="s">
        <v>130</v>
      </c>
      <c r="N2166" s="4">
        <v>6</v>
      </c>
      <c r="O2166" s="6" t="s">
        <v>6987</v>
      </c>
      <c r="P2166" s="6" t="s">
        <v>7008</v>
      </c>
      <c r="Q2166" s="6" t="s">
        <v>6988</v>
      </c>
      <c r="R2166" s="4">
        <v>303</v>
      </c>
      <c r="S2166" s="4">
        <v>73</v>
      </c>
      <c r="T2166" s="4">
        <v>50</v>
      </c>
      <c r="U2166" s="4">
        <v>62</v>
      </c>
      <c r="V2166" s="4">
        <v>70</v>
      </c>
      <c r="W2166" s="4">
        <v>48</v>
      </c>
      <c r="X2166" s="4">
        <v>358</v>
      </c>
      <c r="Y2166" s="4">
        <v>82</v>
      </c>
      <c r="Z2166" s="4">
        <v>72</v>
      </c>
      <c r="AA2166" s="4">
        <v>58</v>
      </c>
      <c r="AB2166" s="4">
        <v>67</v>
      </c>
      <c r="AC2166" s="4">
        <v>79</v>
      </c>
      <c r="AD2166" s="4">
        <v>391</v>
      </c>
      <c r="AE2166" s="4">
        <v>84</v>
      </c>
      <c r="AF2166" s="4">
        <v>83</v>
      </c>
      <c r="AG2166" s="4">
        <v>79</v>
      </c>
      <c r="AH2166" s="4">
        <v>70</v>
      </c>
      <c r="AI2166" s="4">
        <v>75</v>
      </c>
      <c r="AJ2166" s="4">
        <v>327</v>
      </c>
      <c r="AK2166" s="4">
        <v>61</v>
      </c>
      <c r="AL2166" s="4">
        <v>76</v>
      </c>
      <c r="AM2166" s="4">
        <v>79</v>
      </c>
      <c r="AN2166" s="4">
        <v>63</v>
      </c>
      <c r="AO2166" s="4">
        <v>48</v>
      </c>
      <c r="AP2166" s="4">
        <v>316</v>
      </c>
      <c r="AQ2166" s="4">
        <v>67</v>
      </c>
      <c r="AR2166" s="4">
        <v>71</v>
      </c>
      <c r="AS2166" s="4">
        <v>68</v>
      </c>
      <c r="AT2166" s="4">
        <v>68</v>
      </c>
      <c r="AU2166" s="4">
        <v>42</v>
      </c>
      <c r="AV2166" s="4">
        <v>71</v>
      </c>
      <c r="AW2166" s="4">
        <v>220</v>
      </c>
      <c r="AX2166" s="4">
        <v>71</v>
      </c>
      <c r="AY2166" s="4">
        <v>75</v>
      </c>
      <c r="AZ2166" s="4">
        <v>74</v>
      </c>
      <c r="BA2166" s="4">
        <v>60</v>
      </c>
      <c r="BB2166" s="4">
        <v>15</v>
      </c>
      <c r="BC2166" s="4">
        <v>11</v>
      </c>
      <c r="BD2166" s="4">
        <v>8</v>
      </c>
      <c r="BE2166" s="4">
        <v>14</v>
      </c>
      <c r="BF2166" s="4">
        <v>12</v>
      </c>
      <c r="BG2166" s="4">
        <v>1975</v>
      </c>
      <c r="BH2166" s="4">
        <v>423</v>
      </c>
      <c r="BI2166" s="4">
        <v>1</v>
      </c>
      <c r="BJ2166" s="4">
        <v>83</v>
      </c>
      <c r="BK2166" s="4">
        <v>52</v>
      </c>
      <c r="BL2166" s="4">
        <v>69</v>
      </c>
      <c r="BM2166" s="4">
        <v>79</v>
      </c>
      <c r="BN2166" s="4">
        <v>72</v>
      </c>
    </row>
    <row r="2167" spans="1:66" ht="30" customHeight="1" x14ac:dyDescent="0.25">
      <c r="A2167" s="15" t="s">
        <v>5508</v>
      </c>
      <c r="B2167" s="4">
        <v>32</v>
      </c>
      <c r="C2167" s="4">
        <v>76</v>
      </c>
      <c r="D2167" s="4">
        <v>76</v>
      </c>
      <c r="E2167" s="5" t="s">
        <v>5509</v>
      </c>
      <c r="F2167" s="5" t="str">
        <f t="shared" si="183"/>
        <v>River Plate</v>
      </c>
      <c r="G2167" s="25" t="str">
        <f t="shared" si="184"/>
        <v>2022 ~ 2026</v>
      </c>
      <c r="H2167" s="5" t="str">
        <f t="shared" si="186"/>
        <v>2026</v>
      </c>
      <c r="I2167" s="4" t="s">
        <v>277</v>
      </c>
      <c r="J2167" s="4" t="s">
        <v>91</v>
      </c>
      <c r="K2167" s="4" t="s">
        <v>68</v>
      </c>
      <c r="L2167" s="4">
        <v>76</v>
      </c>
      <c r="M2167" s="4" t="s">
        <v>195</v>
      </c>
      <c r="N2167" s="4">
        <v>0</v>
      </c>
      <c r="O2167" s="6" t="s">
        <v>6894</v>
      </c>
      <c r="P2167" s="6" t="s">
        <v>6883</v>
      </c>
      <c r="Q2167" s="6" t="s">
        <v>7426</v>
      </c>
      <c r="R2167" s="4">
        <v>357</v>
      </c>
      <c r="S2167" s="4">
        <v>71</v>
      </c>
      <c r="T2167" s="4">
        <v>68</v>
      </c>
      <c r="U2167" s="4">
        <v>69</v>
      </c>
      <c r="V2167" s="4">
        <v>78</v>
      </c>
      <c r="W2167" s="4">
        <v>71</v>
      </c>
      <c r="X2167" s="4">
        <v>358</v>
      </c>
      <c r="Y2167" s="4">
        <v>79</v>
      </c>
      <c r="Z2167" s="4">
        <v>71</v>
      </c>
      <c r="AA2167" s="4">
        <v>58</v>
      </c>
      <c r="AB2167" s="4">
        <v>71</v>
      </c>
      <c r="AC2167" s="4">
        <v>79</v>
      </c>
      <c r="AD2167" s="4">
        <v>380</v>
      </c>
      <c r="AE2167" s="4">
        <v>78</v>
      </c>
      <c r="AF2167" s="4">
        <v>63</v>
      </c>
      <c r="AG2167" s="4">
        <v>77</v>
      </c>
      <c r="AH2167" s="4">
        <v>76</v>
      </c>
      <c r="AI2167" s="4">
        <v>86</v>
      </c>
      <c r="AJ2167" s="4">
        <v>378</v>
      </c>
      <c r="AK2167" s="4">
        <v>76</v>
      </c>
      <c r="AL2167" s="4">
        <v>81</v>
      </c>
      <c r="AM2167" s="4">
        <v>76</v>
      </c>
      <c r="AN2167" s="4">
        <v>75</v>
      </c>
      <c r="AO2167" s="4">
        <v>70</v>
      </c>
      <c r="AP2167" s="4">
        <v>371</v>
      </c>
      <c r="AQ2167" s="4">
        <v>83</v>
      </c>
      <c r="AR2167" s="4">
        <v>72</v>
      </c>
      <c r="AS2167" s="4">
        <v>76</v>
      </c>
      <c r="AT2167" s="4">
        <v>75</v>
      </c>
      <c r="AU2167" s="4">
        <v>65</v>
      </c>
      <c r="AV2167" s="4">
        <v>82</v>
      </c>
      <c r="AW2167" s="4">
        <v>217</v>
      </c>
      <c r="AX2167" s="4">
        <v>68</v>
      </c>
      <c r="AY2167" s="4">
        <v>75</v>
      </c>
      <c r="AZ2167" s="4">
        <v>74</v>
      </c>
      <c r="BA2167" s="4">
        <v>54</v>
      </c>
      <c r="BB2167" s="4">
        <v>6</v>
      </c>
      <c r="BC2167" s="4">
        <v>12</v>
      </c>
      <c r="BD2167" s="4">
        <v>10</v>
      </c>
      <c r="BE2167" s="4">
        <v>13</v>
      </c>
      <c r="BF2167" s="4">
        <v>13</v>
      </c>
      <c r="BG2167" s="4">
        <v>2115</v>
      </c>
      <c r="BH2167" s="4">
        <v>442</v>
      </c>
      <c r="BI2167" s="4">
        <v>1</v>
      </c>
      <c r="BJ2167" s="4">
        <v>70</v>
      </c>
      <c r="BK2167" s="4">
        <v>70</v>
      </c>
      <c r="BL2167" s="4">
        <v>74</v>
      </c>
      <c r="BM2167" s="4">
        <v>79</v>
      </c>
      <c r="BN2167" s="4">
        <v>72</v>
      </c>
    </row>
    <row r="2168" spans="1:66" ht="30" customHeight="1" x14ac:dyDescent="0.25">
      <c r="A2168" s="15" t="s">
        <v>2072</v>
      </c>
      <c r="B2168" s="4">
        <v>24</v>
      </c>
      <c r="C2168" s="4">
        <v>77</v>
      </c>
      <c r="D2168" s="4">
        <v>80</v>
      </c>
      <c r="E2168" s="5" t="s">
        <v>766</v>
      </c>
      <c r="F2168" s="5" t="str">
        <f t="shared" si="183"/>
        <v>Mexico</v>
      </c>
      <c r="G2168" s="25" t="str">
        <f t="shared" si="184"/>
        <v>Free</v>
      </c>
      <c r="H2168" s="5">
        <v>0</v>
      </c>
      <c r="I2168" s="4" t="s">
        <v>259</v>
      </c>
      <c r="J2168" s="4" t="s">
        <v>98</v>
      </c>
      <c r="K2168" s="4" t="s">
        <v>77</v>
      </c>
      <c r="L2168" s="4">
        <v>78</v>
      </c>
      <c r="M2168" s="4" t="s">
        <v>69</v>
      </c>
      <c r="N2168" s="4">
        <v>3</v>
      </c>
      <c r="O2168" s="6">
        <v>0</v>
      </c>
      <c r="P2168" s="6">
        <v>0</v>
      </c>
      <c r="Q2168" s="6">
        <v>0</v>
      </c>
      <c r="R2168" s="4">
        <v>338</v>
      </c>
      <c r="S2168" s="4">
        <v>75</v>
      </c>
      <c r="T2168" s="4">
        <v>68</v>
      </c>
      <c r="U2168" s="4">
        <v>58</v>
      </c>
      <c r="V2168" s="4">
        <v>75</v>
      </c>
      <c r="W2168" s="4">
        <v>62</v>
      </c>
      <c r="X2168" s="4">
        <v>363</v>
      </c>
      <c r="Y2168" s="4">
        <v>76</v>
      </c>
      <c r="Z2168" s="4">
        <v>76</v>
      </c>
      <c r="AA2168" s="4">
        <v>65</v>
      </c>
      <c r="AB2168" s="4">
        <v>70</v>
      </c>
      <c r="AC2168" s="4">
        <v>76</v>
      </c>
      <c r="AD2168" s="4">
        <v>390</v>
      </c>
      <c r="AE2168" s="4">
        <v>80</v>
      </c>
      <c r="AF2168" s="4">
        <v>81</v>
      </c>
      <c r="AG2168" s="4">
        <v>81</v>
      </c>
      <c r="AH2168" s="4">
        <v>71</v>
      </c>
      <c r="AI2168" s="4">
        <v>77</v>
      </c>
      <c r="AJ2168" s="4">
        <v>372</v>
      </c>
      <c r="AK2168" s="4">
        <v>77</v>
      </c>
      <c r="AL2168" s="4">
        <v>73</v>
      </c>
      <c r="AM2168" s="4">
        <v>82</v>
      </c>
      <c r="AN2168" s="4">
        <v>65</v>
      </c>
      <c r="AO2168" s="4">
        <v>75</v>
      </c>
      <c r="AP2168" s="4">
        <v>331</v>
      </c>
      <c r="AQ2168" s="4">
        <v>62</v>
      </c>
      <c r="AR2168" s="4">
        <v>52</v>
      </c>
      <c r="AS2168" s="4">
        <v>71</v>
      </c>
      <c r="AT2168" s="4">
        <v>84</v>
      </c>
      <c r="AU2168" s="4">
        <v>62</v>
      </c>
      <c r="AV2168" s="4">
        <v>68</v>
      </c>
      <c r="AW2168" s="4">
        <v>156</v>
      </c>
      <c r="AX2168" s="4">
        <v>52</v>
      </c>
      <c r="AY2168" s="4">
        <v>52</v>
      </c>
      <c r="AZ2168" s="4">
        <v>52</v>
      </c>
      <c r="BA2168" s="4">
        <v>62</v>
      </c>
      <c r="BB2168" s="4">
        <v>8</v>
      </c>
      <c r="BC2168" s="4">
        <v>14</v>
      </c>
      <c r="BD2168" s="4">
        <v>13</v>
      </c>
      <c r="BE2168" s="4">
        <v>13</v>
      </c>
      <c r="BF2168" s="4">
        <v>14</v>
      </c>
      <c r="BG2168" s="4">
        <v>2012</v>
      </c>
      <c r="BH2168" s="4">
        <v>426</v>
      </c>
      <c r="BI2168" s="4">
        <v>1</v>
      </c>
      <c r="BJ2168" s="4">
        <v>81</v>
      </c>
      <c r="BK2168" s="4">
        <v>71</v>
      </c>
      <c r="BL2168" s="4">
        <v>76</v>
      </c>
      <c r="BM2168" s="4">
        <v>76</v>
      </c>
      <c r="BN2168" s="4">
        <v>53</v>
      </c>
    </row>
    <row r="2169" spans="1:66" ht="30" customHeight="1" x14ac:dyDescent="0.25">
      <c r="A2169" s="15" t="s">
        <v>4263</v>
      </c>
      <c r="B2169" s="4">
        <v>18</v>
      </c>
      <c r="C2169" s="4">
        <v>66</v>
      </c>
      <c r="D2169" s="4">
        <v>78</v>
      </c>
      <c r="E2169" s="5" t="s">
        <v>4264</v>
      </c>
      <c r="F2169" s="5" t="str">
        <f t="shared" si="183"/>
        <v>Watford</v>
      </c>
      <c r="G2169" s="25" t="str">
        <f t="shared" si="184"/>
        <v>2022 ~ 2028</v>
      </c>
      <c r="H2169" s="5" t="str">
        <f t="shared" ref="H2169:H2177" si="187">RIGHT(G2169, 4)</f>
        <v>2028</v>
      </c>
      <c r="I2169" s="4" t="s">
        <v>97</v>
      </c>
      <c r="J2169" s="4" t="s">
        <v>76</v>
      </c>
      <c r="K2169" s="4" t="s">
        <v>68</v>
      </c>
      <c r="L2169" s="4">
        <v>66</v>
      </c>
      <c r="M2169" s="4" t="s">
        <v>406</v>
      </c>
      <c r="N2169" s="4">
        <v>12</v>
      </c>
      <c r="O2169" s="6" t="s">
        <v>7208</v>
      </c>
      <c r="P2169" s="6" t="s">
        <v>6872</v>
      </c>
      <c r="Q2169" s="6" t="s">
        <v>7045</v>
      </c>
      <c r="R2169" s="4">
        <v>230</v>
      </c>
      <c r="S2169" s="4">
        <v>57</v>
      </c>
      <c r="T2169" s="4">
        <v>33</v>
      </c>
      <c r="U2169" s="4">
        <v>43</v>
      </c>
      <c r="V2169" s="4">
        <v>62</v>
      </c>
      <c r="W2169" s="4">
        <v>35</v>
      </c>
      <c r="X2169" s="4">
        <v>265</v>
      </c>
      <c r="Y2169" s="4">
        <v>67</v>
      </c>
      <c r="Z2169" s="4">
        <v>52</v>
      </c>
      <c r="AA2169" s="4">
        <v>29</v>
      </c>
      <c r="AB2169" s="4">
        <v>54</v>
      </c>
      <c r="AC2169" s="4">
        <v>63</v>
      </c>
      <c r="AD2169" s="4">
        <v>387</v>
      </c>
      <c r="AE2169" s="4">
        <v>83</v>
      </c>
      <c r="AF2169" s="4">
        <v>86</v>
      </c>
      <c r="AG2169" s="4">
        <v>74</v>
      </c>
      <c r="AH2169" s="4">
        <v>60</v>
      </c>
      <c r="AI2169" s="4">
        <v>84</v>
      </c>
      <c r="AJ2169" s="4">
        <v>259</v>
      </c>
      <c r="AK2169" s="4">
        <v>58</v>
      </c>
      <c r="AL2169" s="4">
        <v>55</v>
      </c>
      <c r="AM2169" s="4">
        <v>68</v>
      </c>
      <c r="AN2169" s="4">
        <v>48</v>
      </c>
      <c r="AO2169" s="4">
        <v>30</v>
      </c>
      <c r="AP2169" s="4">
        <v>260</v>
      </c>
      <c r="AQ2169" s="4">
        <v>58</v>
      </c>
      <c r="AR2169" s="4">
        <v>62</v>
      </c>
      <c r="AS2169" s="4">
        <v>55</v>
      </c>
      <c r="AT2169" s="4">
        <v>50</v>
      </c>
      <c r="AU2169" s="4">
        <v>35</v>
      </c>
      <c r="AV2169" s="4">
        <v>61</v>
      </c>
      <c r="AW2169" s="4">
        <v>182</v>
      </c>
      <c r="AX2169" s="4">
        <v>59</v>
      </c>
      <c r="AY2169" s="4">
        <v>62</v>
      </c>
      <c r="AZ2169" s="4">
        <v>61</v>
      </c>
      <c r="BA2169" s="4">
        <v>64</v>
      </c>
      <c r="BB2169" s="4">
        <v>10</v>
      </c>
      <c r="BC2169" s="4">
        <v>14</v>
      </c>
      <c r="BD2169" s="4">
        <v>11</v>
      </c>
      <c r="BE2169" s="4">
        <v>14</v>
      </c>
      <c r="BF2169" s="4">
        <v>15</v>
      </c>
      <c r="BG2169" s="4">
        <v>1647</v>
      </c>
      <c r="BH2169" s="4">
        <v>360</v>
      </c>
      <c r="BI2169" s="4">
        <v>1</v>
      </c>
      <c r="BJ2169" s="4">
        <v>85</v>
      </c>
      <c r="BK2169" s="4">
        <v>39</v>
      </c>
      <c r="BL2169" s="4">
        <v>55</v>
      </c>
      <c r="BM2169" s="4">
        <v>67</v>
      </c>
      <c r="BN2169" s="4">
        <v>59</v>
      </c>
    </row>
    <row r="2170" spans="1:66" ht="30" customHeight="1" x14ac:dyDescent="0.25">
      <c r="A2170" s="15" t="s">
        <v>1383</v>
      </c>
      <c r="B2170" s="4">
        <v>28</v>
      </c>
      <c r="C2170" s="4">
        <v>82</v>
      </c>
      <c r="D2170" s="4">
        <v>82</v>
      </c>
      <c r="E2170" s="5" t="s">
        <v>711</v>
      </c>
      <c r="F2170" s="5" t="str">
        <f t="shared" si="183"/>
        <v>Bayer 04 Leverkusen</v>
      </c>
      <c r="G2170" s="25" t="str">
        <f t="shared" si="184"/>
        <v>2021 ~ 2026</v>
      </c>
      <c r="H2170" s="5" t="str">
        <f t="shared" si="187"/>
        <v>2026</v>
      </c>
      <c r="I2170" s="4" t="s">
        <v>124</v>
      </c>
      <c r="J2170" s="4" t="s">
        <v>327</v>
      </c>
      <c r="K2170" s="4" t="s">
        <v>68</v>
      </c>
      <c r="L2170" s="4">
        <v>82</v>
      </c>
      <c r="M2170" s="4" t="s">
        <v>229</v>
      </c>
      <c r="N2170" s="4">
        <v>0</v>
      </c>
      <c r="O2170" s="6" t="s">
        <v>7153</v>
      </c>
      <c r="P2170" s="6" t="s">
        <v>7095</v>
      </c>
      <c r="Q2170" s="6" t="s">
        <v>7328</v>
      </c>
      <c r="R2170" s="4">
        <v>367</v>
      </c>
      <c r="S2170" s="4">
        <v>71</v>
      </c>
      <c r="T2170" s="4">
        <v>74</v>
      </c>
      <c r="U2170" s="4">
        <v>74</v>
      </c>
      <c r="V2170" s="4">
        <v>78</v>
      </c>
      <c r="W2170" s="4">
        <v>70</v>
      </c>
      <c r="X2170" s="4">
        <v>382</v>
      </c>
      <c r="Y2170" s="4">
        <v>74</v>
      </c>
      <c r="Z2170" s="4">
        <v>78</v>
      </c>
      <c r="AA2170" s="4">
        <v>76</v>
      </c>
      <c r="AB2170" s="4">
        <v>78</v>
      </c>
      <c r="AC2170" s="4">
        <v>76</v>
      </c>
      <c r="AD2170" s="4">
        <v>319</v>
      </c>
      <c r="AE2170" s="4">
        <v>59</v>
      </c>
      <c r="AF2170" s="4">
        <v>56</v>
      </c>
      <c r="AG2170" s="4">
        <v>63</v>
      </c>
      <c r="AH2170" s="4">
        <v>82</v>
      </c>
      <c r="AI2170" s="4">
        <v>59</v>
      </c>
      <c r="AJ2170" s="4">
        <v>414</v>
      </c>
      <c r="AK2170" s="4">
        <v>84</v>
      </c>
      <c r="AL2170" s="4">
        <v>80</v>
      </c>
      <c r="AM2170" s="4">
        <v>87</v>
      </c>
      <c r="AN2170" s="4">
        <v>83</v>
      </c>
      <c r="AO2170" s="4">
        <v>80</v>
      </c>
      <c r="AP2170" s="4">
        <v>378</v>
      </c>
      <c r="AQ2170" s="4">
        <v>89</v>
      </c>
      <c r="AR2170" s="4">
        <v>83</v>
      </c>
      <c r="AS2170" s="4">
        <v>72</v>
      </c>
      <c r="AT2170" s="4">
        <v>72</v>
      </c>
      <c r="AU2170" s="4">
        <v>62</v>
      </c>
      <c r="AV2170" s="4">
        <v>75</v>
      </c>
      <c r="AW2170" s="4">
        <v>245</v>
      </c>
      <c r="AX2170" s="4">
        <v>83</v>
      </c>
      <c r="AY2170" s="4">
        <v>84</v>
      </c>
      <c r="AZ2170" s="4">
        <v>78</v>
      </c>
      <c r="BA2170" s="4">
        <v>54</v>
      </c>
      <c r="BB2170" s="4">
        <v>7</v>
      </c>
      <c r="BC2170" s="4">
        <v>9</v>
      </c>
      <c r="BD2170" s="4">
        <v>10</v>
      </c>
      <c r="BE2170" s="4">
        <v>13</v>
      </c>
      <c r="BF2170" s="4">
        <v>15</v>
      </c>
      <c r="BG2170" s="4">
        <v>2159</v>
      </c>
      <c r="BH2170" s="4">
        <v>448</v>
      </c>
      <c r="BI2170" s="4">
        <v>2</v>
      </c>
      <c r="BJ2170" s="4">
        <v>57</v>
      </c>
      <c r="BK2170" s="4">
        <v>76</v>
      </c>
      <c r="BL2170" s="4">
        <v>75</v>
      </c>
      <c r="BM2170" s="4">
        <v>73</v>
      </c>
      <c r="BN2170" s="4">
        <v>82</v>
      </c>
    </row>
    <row r="2171" spans="1:66" ht="30" customHeight="1" x14ac:dyDescent="0.25">
      <c r="A2171" s="15" t="s">
        <v>1141</v>
      </c>
      <c r="B2171" s="4">
        <v>24</v>
      </c>
      <c r="C2171" s="4">
        <v>86</v>
      </c>
      <c r="D2171" s="4">
        <v>91</v>
      </c>
      <c r="E2171" s="5" t="s">
        <v>1142</v>
      </c>
      <c r="F2171" s="5" t="str">
        <f t="shared" si="183"/>
        <v>FC Barcelona</v>
      </c>
      <c r="G2171" s="25" t="str">
        <f t="shared" si="184"/>
        <v>2018 ~ 2026</v>
      </c>
      <c r="H2171" s="5" t="str">
        <f t="shared" si="187"/>
        <v>2026</v>
      </c>
      <c r="I2171" s="4" t="s">
        <v>494</v>
      </c>
      <c r="J2171" s="4" t="s">
        <v>235</v>
      </c>
      <c r="K2171" s="4" t="s">
        <v>68</v>
      </c>
      <c r="L2171" s="4">
        <v>88</v>
      </c>
      <c r="M2171" s="4" t="s">
        <v>189</v>
      </c>
      <c r="N2171" s="4">
        <v>5</v>
      </c>
      <c r="O2171" s="6" t="s">
        <v>7264</v>
      </c>
      <c r="P2171" s="6" t="s">
        <v>7123</v>
      </c>
      <c r="Q2171" s="6" t="s">
        <v>7265</v>
      </c>
      <c r="R2171" s="4">
        <v>313</v>
      </c>
      <c r="S2171" s="4">
        <v>58</v>
      </c>
      <c r="T2171" s="4">
        <v>56</v>
      </c>
      <c r="U2171" s="4">
        <v>85</v>
      </c>
      <c r="V2171" s="4">
        <v>76</v>
      </c>
      <c r="W2171" s="4">
        <v>38</v>
      </c>
      <c r="X2171" s="4">
        <v>281</v>
      </c>
      <c r="Y2171" s="4">
        <v>55</v>
      </c>
      <c r="Z2171" s="4">
        <v>47</v>
      </c>
      <c r="AA2171" s="4">
        <v>45</v>
      </c>
      <c r="AB2171" s="4">
        <v>66</v>
      </c>
      <c r="AC2171" s="4">
        <v>68</v>
      </c>
      <c r="AD2171" s="4">
        <v>357</v>
      </c>
      <c r="AE2171" s="4">
        <v>76</v>
      </c>
      <c r="AF2171" s="4">
        <v>86</v>
      </c>
      <c r="AG2171" s="4">
        <v>56</v>
      </c>
      <c r="AH2171" s="4">
        <v>84</v>
      </c>
      <c r="AI2171" s="4">
        <v>55</v>
      </c>
      <c r="AJ2171" s="4">
        <v>354</v>
      </c>
      <c r="AK2171" s="4">
        <v>68</v>
      </c>
      <c r="AL2171" s="4">
        <v>92</v>
      </c>
      <c r="AM2171" s="4">
        <v>72</v>
      </c>
      <c r="AN2171" s="4">
        <v>87</v>
      </c>
      <c r="AO2171" s="4">
        <v>35</v>
      </c>
      <c r="AP2171" s="4">
        <v>330</v>
      </c>
      <c r="AQ2171" s="4">
        <v>87</v>
      </c>
      <c r="AR2171" s="4">
        <v>85</v>
      </c>
      <c r="AS2171" s="4">
        <v>56</v>
      </c>
      <c r="AT2171" s="4">
        <v>59</v>
      </c>
      <c r="AU2171" s="4">
        <v>43</v>
      </c>
      <c r="AV2171" s="4">
        <v>76</v>
      </c>
      <c r="AW2171" s="4">
        <v>258</v>
      </c>
      <c r="AX2171" s="4">
        <v>86</v>
      </c>
      <c r="AY2171" s="4">
        <v>86</v>
      </c>
      <c r="AZ2171" s="4">
        <v>86</v>
      </c>
      <c r="BA2171" s="4">
        <v>53</v>
      </c>
      <c r="BB2171" s="4">
        <v>11</v>
      </c>
      <c r="BC2171" s="4">
        <v>14</v>
      </c>
      <c r="BD2171" s="4">
        <v>9</v>
      </c>
      <c r="BE2171" s="4">
        <v>11</v>
      </c>
      <c r="BF2171" s="4">
        <v>8</v>
      </c>
      <c r="BG2171" s="4">
        <v>1946</v>
      </c>
      <c r="BH2171" s="4">
        <v>432</v>
      </c>
      <c r="BI2171" s="4">
        <v>3</v>
      </c>
      <c r="BJ2171" s="4">
        <v>82</v>
      </c>
      <c r="BK2171" s="4">
        <v>53</v>
      </c>
      <c r="BL2171" s="4">
        <v>65</v>
      </c>
      <c r="BM2171" s="4">
        <v>62</v>
      </c>
      <c r="BN2171" s="4">
        <v>86</v>
      </c>
    </row>
    <row r="2172" spans="1:66" ht="30" customHeight="1" x14ac:dyDescent="0.25">
      <c r="A2172" s="15" t="s">
        <v>6607</v>
      </c>
      <c r="B2172" s="4">
        <v>34</v>
      </c>
      <c r="C2172" s="4">
        <v>74</v>
      </c>
      <c r="D2172" s="4">
        <v>74</v>
      </c>
      <c r="E2172" s="5" t="s">
        <v>5985</v>
      </c>
      <c r="F2172" s="5" t="str">
        <f t="shared" si="183"/>
        <v>Galatasaray</v>
      </c>
      <c r="G2172" s="25" t="str">
        <f t="shared" si="184"/>
        <v>2019 ~ 2022</v>
      </c>
      <c r="H2172" s="5" t="str">
        <f t="shared" si="187"/>
        <v>2022</v>
      </c>
      <c r="I2172" s="4" t="s">
        <v>337</v>
      </c>
      <c r="J2172" s="4" t="s">
        <v>327</v>
      </c>
      <c r="K2172" s="4" t="s">
        <v>68</v>
      </c>
      <c r="L2172" s="4">
        <v>75</v>
      </c>
      <c r="M2172" s="4" t="s">
        <v>294</v>
      </c>
      <c r="N2172" s="4">
        <v>0</v>
      </c>
      <c r="O2172" s="6" t="s">
        <v>7222</v>
      </c>
      <c r="P2172" s="6" t="s">
        <v>6931</v>
      </c>
      <c r="Q2172" s="6" t="s">
        <v>7045</v>
      </c>
      <c r="R2172" s="4">
        <v>352</v>
      </c>
      <c r="S2172" s="4">
        <v>72</v>
      </c>
      <c r="T2172" s="4">
        <v>75</v>
      </c>
      <c r="U2172" s="4">
        <v>65</v>
      </c>
      <c r="V2172" s="4">
        <v>73</v>
      </c>
      <c r="W2172" s="4">
        <v>67</v>
      </c>
      <c r="X2172" s="4">
        <v>361</v>
      </c>
      <c r="Y2172" s="4">
        <v>78</v>
      </c>
      <c r="Z2172" s="4">
        <v>77</v>
      </c>
      <c r="AA2172" s="4">
        <v>63</v>
      </c>
      <c r="AB2172" s="4">
        <v>66</v>
      </c>
      <c r="AC2172" s="4">
        <v>77</v>
      </c>
      <c r="AD2172" s="4">
        <v>360</v>
      </c>
      <c r="AE2172" s="4">
        <v>73</v>
      </c>
      <c r="AF2172" s="4">
        <v>76</v>
      </c>
      <c r="AG2172" s="4">
        <v>70</v>
      </c>
      <c r="AH2172" s="4">
        <v>71</v>
      </c>
      <c r="AI2172" s="4">
        <v>70</v>
      </c>
      <c r="AJ2172" s="4">
        <v>386</v>
      </c>
      <c r="AK2172" s="4">
        <v>85</v>
      </c>
      <c r="AL2172" s="4">
        <v>74</v>
      </c>
      <c r="AM2172" s="4">
        <v>60</v>
      </c>
      <c r="AN2172" s="4">
        <v>85</v>
      </c>
      <c r="AO2172" s="4">
        <v>82</v>
      </c>
      <c r="AP2172" s="4">
        <v>305</v>
      </c>
      <c r="AQ2172" s="4">
        <v>56</v>
      </c>
      <c r="AR2172" s="4">
        <v>34</v>
      </c>
      <c r="AS2172" s="4">
        <v>72</v>
      </c>
      <c r="AT2172" s="4">
        <v>73</v>
      </c>
      <c r="AU2172" s="4">
        <v>70</v>
      </c>
      <c r="AV2172" s="4">
        <v>71</v>
      </c>
      <c r="AW2172" s="4">
        <v>106</v>
      </c>
      <c r="AX2172" s="4">
        <v>45</v>
      </c>
      <c r="AY2172" s="4">
        <v>38</v>
      </c>
      <c r="AZ2172" s="4">
        <v>23</v>
      </c>
      <c r="BA2172" s="4">
        <v>62</v>
      </c>
      <c r="BB2172" s="4">
        <v>16</v>
      </c>
      <c r="BC2172" s="4">
        <v>8</v>
      </c>
      <c r="BD2172" s="4">
        <v>12</v>
      </c>
      <c r="BE2172" s="4">
        <v>11</v>
      </c>
      <c r="BF2172" s="4">
        <v>15</v>
      </c>
      <c r="BG2172" s="4">
        <v>1932</v>
      </c>
      <c r="BH2172" s="4">
        <v>413</v>
      </c>
      <c r="BI2172" s="4">
        <v>3</v>
      </c>
      <c r="BJ2172" s="4">
        <v>75</v>
      </c>
      <c r="BK2172" s="4">
        <v>78</v>
      </c>
      <c r="BL2172" s="4">
        <v>71</v>
      </c>
      <c r="BM2172" s="4">
        <v>76</v>
      </c>
      <c r="BN2172" s="4">
        <v>41</v>
      </c>
    </row>
    <row r="2173" spans="1:66" ht="30" customHeight="1" x14ac:dyDescent="0.25">
      <c r="A2173" s="15" t="s">
        <v>2316</v>
      </c>
      <c r="B2173" s="4">
        <v>25</v>
      </c>
      <c r="C2173" s="4">
        <v>77</v>
      </c>
      <c r="D2173" s="4">
        <v>80</v>
      </c>
      <c r="E2173" s="5" t="s">
        <v>1282</v>
      </c>
      <c r="F2173" s="5" t="str">
        <f t="shared" si="183"/>
        <v>VfL Wolfsburg</v>
      </c>
      <c r="G2173" s="25" t="str">
        <f t="shared" si="184"/>
        <v>2020 ~ 2025</v>
      </c>
      <c r="H2173" s="5" t="str">
        <f t="shared" si="187"/>
        <v>2025</v>
      </c>
      <c r="I2173" s="4" t="s">
        <v>259</v>
      </c>
      <c r="J2173" s="4" t="s">
        <v>91</v>
      </c>
      <c r="K2173" s="4" t="s">
        <v>68</v>
      </c>
      <c r="L2173" s="4">
        <v>80</v>
      </c>
      <c r="M2173" s="4" t="s">
        <v>206</v>
      </c>
      <c r="N2173" s="4">
        <v>3</v>
      </c>
      <c r="O2173" s="6" t="s">
        <v>6941</v>
      </c>
      <c r="P2173" s="6" t="s">
        <v>6973</v>
      </c>
      <c r="Q2173" s="6" t="s">
        <v>7308</v>
      </c>
      <c r="R2173" s="4">
        <v>333</v>
      </c>
      <c r="S2173" s="4">
        <v>75</v>
      </c>
      <c r="T2173" s="4">
        <v>71</v>
      </c>
      <c r="U2173" s="4">
        <v>49</v>
      </c>
      <c r="V2173" s="4">
        <v>75</v>
      </c>
      <c r="W2173" s="4">
        <v>63</v>
      </c>
      <c r="X2173" s="4">
        <v>357</v>
      </c>
      <c r="Y2173" s="4">
        <v>82</v>
      </c>
      <c r="Z2173" s="4">
        <v>79</v>
      </c>
      <c r="AA2173" s="4">
        <v>48</v>
      </c>
      <c r="AB2173" s="4">
        <v>70</v>
      </c>
      <c r="AC2173" s="4">
        <v>78</v>
      </c>
      <c r="AD2173" s="4">
        <v>413</v>
      </c>
      <c r="AE2173" s="4">
        <v>84</v>
      </c>
      <c r="AF2173" s="4">
        <v>79</v>
      </c>
      <c r="AG2173" s="4">
        <v>85</v>
      </c>
      <c r="AH2173" s="4">
        <v>75</v>
      </c>
      <c r="AI2173" s="4">
        <v>90</v>
      </c>
      <c r="AJ2173" s="4">
        <v>385</v>
      </c>
      <c r="AK2173" s="4">
        <v>77</v>
      </c>
      <c r="AL2173" s="4">
        <v>74</v>
      </c>
      <c r="AM2173" s="4">
        <v>88</v>
      </c>
      <c r="AN2173" s="4">
        <v>73</v>
      </c>
      <c r="AO2173" s="4">
        <v>73</v>
      </c>
      <c r="AP2173" s="4">
        <v>360</v>
      </c>
      <c r="AQ2173" s="4">
        <v>74</v>
      </c>
      <c r="AR2173" s="4">
        <v>75</v>
      </c>
      <c r="AS2173" s="4">
        <v>76</v>
      </c>
      <c r="AT2173" s="4">
        <v>75</v>
      </c>
      <c r="AU2173" s="4">
        <v>60</v>
      </c>
      <c r="AV2173" s="4">
        <v>76</v>
      </c>
      <c r="AW2173" s="4">
        <v>220</v>
      </c>
      <c r="AX2173" s="4">
        <v>72</v>
      </c>
      <c r="AY2173" s="4">
        <v>74</v>
      </c>
      <c r="AZ2173" s="4">
        <v>74</v>
      </c>
      <c r="BA2173" s="4">
        <v>46</v>
      </c>
      <c r="BB2173" s="4">
        <v>12</v>
      </c>
      <c r="BC2173" s="4">
        <v>8</v>
      </c>
      <c r="BD2173" s="4">
        <v>7</v>
      </c>
      <c r="BE2173" s="4">
        <v>10</v>
      </c>
      <c r="BF2173" s="4">
        <v>9</v>
      </c>
      <c r="BG2173" s="4">
        <v>2114</v>
      </c>
      <c r="BH2173" s="4">
        <v>455</v>
      </c>
      <c r="BI2173" s="4">
        <v>2</v>
      </c>
      <c r="BJ2173" s="4">
        <v>81</v>
      </c>
      <c r="BK2173" s="4">
        <v>72</v>
      </c>
      <c r="BL2173" s="4">
        <v>73</v>
      </c>
      <c r="BM2173" s="4">
        <v>81</v>
      </c>
      <c r="BN2173" s="4">
        <v>71</v>
      </c>
    </row>
    <row r="2174" spans="1:66" ht="30" customHeight="1" x14ac:dyDescent="0.25">
      <c r="A2174" s="15" t="s">
        <v>429</v>
      </c>
      <c r="B2174" s="4">
        <v>17</v>
      </c>
      <c r="C2174" s="4">
        <v>70</v>
      </c>
      <c r="D2174" s="4">
        <v>85</v>
      </c>
      <c r="E2174" s="5" t="s">
        <v>6690</v>
      </c>
      <c r="F2174" s="5" t="str">
        <f t="shared" si="183"/>
        <v>København</v>
      </c>
      <c r="G2174" s="25" t="str">
        <f t="shared" si="184"/>
        <v>2021 ~ 2025</v>
      </c>
      <c r="H2174" s="5" t="str">
        <f t="shared" si="187"/>
        <v>2025</v>
      </c>
      <c r="I2174" s="4" t="s">
        <v>277</v>
      </c>
      <c r="J2174" s="4" t="s">
        <v>321</v>
      </c>
      <c r="K2174" s="4" t="s">
        <v>77</v>
      </c>
      <c r="L2174" s="4">
        <v>71</v>
      </c>
      <c r="M2174" s="4" t="s">
        <v>69</v>
      </c>
      <c r="N2174" s="4">
        <v>15</v>
      </c>
      <c r="O2174" s="6" t="s">
        <v>6995</v>
      </c>
      <c r="P2174" s="6" t="s">
        <v>6872</v>
      </c>
      <c r="Q2174" s="6" t="s">
        <v>6996</v>
      </c>
      <c r="R2174" s="4">
        <v>279</v>
      </c>
      <c r="S2174" s="4">
        <v>61</v>
      </c>
      <c r="T2174" s="4">
        <v>70</v>
      </c>
      <c r="U2174" s="4">
        <v>24</v>
      </c>
      <c r="V2174" s="4">
        <v>64</v>
      </c>
      <c r="W2174" s="4">
        <v>60</v>
      </c>
      <c r="X2174" s="4">
        <v>327</v>
      </c>
      <c r="Y2174" s="4">
        <v>72</v>
      </c>
      <c r="Z2174" s="4">
        <v>66</v>
      </c>
      <c r="AA2174" s="4">
        <v>63</v>
      </c>
      <c r="AB2174" s="4">
        <v>55</v>
      </c>
      <c r="AC2174" s="4">
        <v>71</v>
      </c>
      <c r="AD2174" s="4">
        <v>392</v>
      </c>
      <c r="AE2174" s="4">
        <v>77</v>
      </c>
      <c r="AF2174" s="4">
        <v>74</v>
      </c>
      <c r="AG2174" s="4">
        <v>86</v>
      </c>
      <c r="AH2174" s="4">
        <v>67</v>
      </c>
      <c r="AI2174" s="4">
        <v>88</v>
      </c>
      <c r="AJ2174" s="4">
        <v>296</v>
      </c>
      <c r="AK2174" s="4">
        <v>70</v>
      </c>
      <c r="AL2174" s="4">
        <v>48</v>
      </c>
      <c r="AM2174" s="4">
        <v>64</v>
      </c>
      <c r="AN2174" s="4">
        <v>49</v>
      </c>
      <c r="AO2174" s="4">
        <v>65</v>
      </c>
      <c r="AP2174" s="4">
        <v>280</v>
      </c>
      <c r="AQ2174" s="4">
        <v>52</v>
      </c>
      <c r="AR2174" s="4">
        <v>28</v>
      </c>
      <c r="AS2174" s="4">
        <v>73</v>
      </c>
      <c r="AT2174" s="4">
        <v>66</v>
      </c>
      <c r="AU2174" s="4">
        <v>61</v>
      </c>
      <c r="AV2174" s="4">
        <v>69</v>
      </c>
      <c r="AW2174" s="4">
        <v>91</v>
      </c>
      <c r="AX2174" s="4">
        <v>32</v>
      </c>
      <c r="AY2174" s="4">
        <v>30</v>
      </c>
      <c r="AZ2174" s="4">
        <v>29</v>
      </c>
      <c r="BA2174" s="4">
        <v>63</v>
      </c>
      <c r="BB2174" s="4">
        <v>8</v>
      </c>
      <c r="BC2174" s="4">
        <v>14</v>
      </c>
      <c r="BD2174" s="4">
        <v>13</v>
      </c>
      <c r="BE2174" s="4">
        <v>14</v>
      </c>
      <c r="BF2174" s="4">
        <v>14</v>
      </c>
      <c r="BG2174" s="4">
        <v>1728</v>
      </c>
      <c r="BH2174" s="4">
        <v>363</v>
      </c>
      <c r="BI2174" s="4">
        <v>1</v>
      </c>
      <c r="BJ2174" s="4">
        <v>75</v>
      </c>
      <c r="BK2174" s="4">
        <v>68</v>
      </c>
      <c r="BL2174" s="4">
        <v>63</v>
      </c>
      <c r="BM2174" s="4">
        <v>74</v>
      </c>
      <c r="BN2174" s="4">
        <v>30</v>
      </c>
    </row>
    <row r="2175" spans="1:66" ht="30" customHeight="1" x14ac:dyDescent="0.25">
      <c r="A2175" s="15" t="s">
        <v>3140</v>
      </c>
      <c r="B2175" s="4">
        <v>29</v>
      </c>
      <c r="C2175" s="4">
        <v>76</v>
      </c>
      <c r="D2175" s="4">
        <v>76</v>
      </c>
      <c r="E2175" s="5" t="s">
        <v>3141</v>
      </c>
      <c r="F2175" s="5" t="str">
        <f t="shared" si="183"/>
        <v>Luton Town</v>
      </c>
      <c r="G2175" s="25" t="str">
        <f t="shared" si="184"/>
        <v>2023 ~ 2024</v>
      </c>
      <c r="H2175" s="5" t="str">
        <f t="shared" si="187"/>
        <v>2024</v>
      </c>
      <c r="I2175" s="4" t="s">
        <v>124</v>
      </c>
      <c r="J2175" s="4" t="s">
        <v>67</v>
      </c>
      <c r="K2175" s="4" t="s">
        <v>68</v>
      </c>
      <c r="L2175" s="4">
        <v>77</v>
      </c>
      <c r="M2175" s="4" t="s">
        <v>69</v>
      </c>
      <c r="N2175" s="4">
        <v>0</v>
      </c>
      <c r="O2175" s="6" t="s">
        <v>7005</v>
      </c>
      <c r="P2175" s="6" t="s">
        <v>7111</v>
      </c>
      <c r="Q2175" s="6" t="s">
        <v>7121</v>
      </c>
      <c r="R2175" s="4">
        <v>348</v>
      </c>
      <c r="S2175" s="4">
        <v>71</v>
      </c>
      <c r="T2175" s="4">
        <v>68</v>
      </c>
      <c r="U2175" s="4">
        <v>66</v>
      </c>
      <c r="V2175" s="4">
        <v>81</v>
      </c>
      <c r="W2175" s="4">
        <v>62</v>
      </c>
      <c r="X2175" s="4">
        <v>381</v>
      </c>
      <c r="Y2175" s="4">
        <v>79</v>
      </c>
      <c r="Z2175" s="4">
        <v>69</v>
      </c>
      <c r="AA2175" s="4">
        <v>73</v>
      </c>
      <c r="AB2175" s="4">
        <v>80</v>
      </c>
      <c r="AC2175" s="4">
        <v>80</v>
      </c>
      <c r="AD2175" s="4">
        <v>334</v>
      </c>
      <c r="AE2175" s="4">
        <v>65</v>
      </c>
      <c r="AF2175" s="4">
        <v>68</v>
      </c>
      <c r="AG2175" s="4">
        <v>65</v>
      </c>
      <c r="AH2175" s="4">
        <v>75</v>
      </c>
      <c r="AI2175" s="4">
        <v>61</v>
      </c>
      <c r="AJ2175" s="4">
        <v>379</v>
      </c>
      <c r="AK2175" s="4">
        <v>81</v>
      </c>
      <c r="AL2175" s="4">
        <v>75</v>
      </c>
      <c r="AM2175" s="4">
        <v>68</v>
      </c>
      <c r="AN2175" s="4">
        <v>76</v>
      </c>
      <c r="AO2175" s="4">
        <v>79</v>
      </c>
      <c r="AP2175" s="4">
        <v>343</v>
      </c>
      <c r="AQ2175" s="4">
        <v>71</v>
      </c>
      <c r="AR2175" s="4">
        <v>53</v>
      </c>
      <c r="AS2175" s="4">
        <v>74</v>
      </c>
      <c r="AT2175" s="4">
        <v>80</v>
      </c>
      <c r="AU2175" s="4">
        <v>65</v>
      </c>
      <c r="AV2175" s="4">
        <v>81</v>
      </c>
      <c r="AW2175" s="4">
        <v>183</v>
      </c>
      <c r="AX2175" s="4">
        <v>55</v>
      </c>
      <c r="AY2175" s="4">
        <v>65</v>
      </c>
      <c r="AZ2175" s="4">
        <v>63</v>
      </c>
      <c r="BA2175" s="4">
        <v>51</v>
      </c>
      <c r="BB2175" s="4">
        <v>9</v>
      </c>
      <c r="BC2175" s="4">
        <v>14</v>
      </c>
      <c r="BD2175" s="4">
        <v>12</v>
      </c>
      <c r="BE2175" s="4">
        <v>6</v>
      </c>
      <c r="BF2175" s="4">
        <v>10</v>
      </c>
      <c r="BG2175" s="4">
        <v>2019</v>
      </c>
      <c r="BH2175" s="4">
        <v>428</v>
      </c>
      <c r="BI2175" s="4">
        <v>2</v>
      </c>
      <c r="BJ2175" s="4">
        <v>67</v>
      </c>
      <c r="BK2175" s="4">
        <v>73</v>
      </c>
      <c r="BL2175" s="4">
        <v>78</v>
      </c>
      <c r="BM2175" s="4">
        <v>77</v>
      </c>
      <c r="BN2175" s="4">
        <v>60</v>
      </c>
    </row>
    <row r="2176" spans="1:66" ht="30" customHeight="1" x14ac:dyDescent="0.25">
      <c r="A2176" s="15" t="s">
        <v>3461</v>
      </c>
      <c r="B2176" s="4">
        <v>26</v>
      </c>
      <c r="C2176" s="4">
        <v>75</v>
      </c>
      <c r="D2176" s="4">
        <v>76</v>
      </c>
      <c r="E2176" s="5" t="s">
        <v>3462</v>
      </c>
      <c r="F2176" s="5" t="str">
        <f t="shared" si="183"/>
        <v>AZ Alkmaar</v>
      </c>
      <c r="G2176" s="25" t="str">
        <f t="shared" si="184"/>
        <v>2022 ~ 2025</v>
      </c>
      <c r="H2176" s="5" t="str">
        <f t="shared" si="187"/>
        <v>2025</v>
      </c>
      <c r="I2176" s="4" t="s">
        <v>289</v>
      </c>
      <c r="J2176" s="4" t="s">
        <v>156</v>
      </c>
      <c r="K2176" s="4" t="s">
        <v>68</v>
      </c>
      <c r="L2176" s="4">
        <v>76</v>
      </c>
      <c r="M2176" s="4" t="s">
        <v>229</v>
      </c>
      <c r="N2176" s="4">
        <v>1</v>
      </c>
      <c r="O2176" s="6" t="s">
        <v>6894</v>
      </c>
      <c r="P2176" s="6" t="s">
        <v>7203</v>
      </c>
      <c r="Q2176" s="6" t="s">
        <v>7211</v>
      </c>
      <c r="R2176" s="4">
        <v>352</v>
      </c>
      <c r="S2176" s="4">
        <v>72</v>
      </c>
      <c r="T2176" s="4">
        <v>64</v>
      </c>
      <c r="U2176" s="4">
        <v>72</v>
      </c>
      <c r="V2176" s="4">
        <v>76</v>
      </c>
      <c r="W2176" s="4">
        <v>68</v>
      </c>
      <c r="X2176" s="4">
        <v>366</v>
      </c>
      <c r="Y2176" s="4">
        <v>75</v>
      </c>
      <c r="Z2176" s="4">
        <v>74</v>
      </c>
      <c r="AA2176" s="4">
        <v>63</v>
      </c>
      <c r="AB2176" s="4">
        <v>78</v>
      </c>
      <c r="AC2176" s="4">
        <v>76</v>
      </c>
      <c r="AD2176" s="4">
        <v>345</v>
      </c>
      <c r="AE2176" s="4">
        <v>65</v>
      </c>
      <c r="AF2176" s="4">
        <v>62</v>
      </c>
      <c r="AG2176" s="4">
        <v>69</v>
      </c>
      <c r="AH2176" s="4">
        <v>75</v>
      </c>
      <c r="AI2176" s="4">
        <v>74</v>
      </c>
      <c r="AJ2176" s="4">
        <v>378</v>
      </c>
      <c r="AK2176" s="4">
        <v>77</v>
      </c>
      <c r="AL2176" s="4">
        <v>74</v>
      </c>
      <c r="AM2176" s="4">
        <v>73</v>
      </c>
      <c r="AN2176" s="4">
        <v>80</v>
      </c>
      <c r="AO2176" s="4">
        <v>74</v>
      </c>
      <c r="AP2176" s="4">
        <v>337</v>
      </c>
      <c r="AQ2176" s="4">
        <v>73</v>
      </c>
      <c r="AR2176" s="4">
        <v>73</v>
      </c>
      <c r="AS2176" s="4">
        <v>64</v>
      </c>
      <c r="AT2176" s="4">
        <v>73</v>
      </c>
      <c r="AU2176" s="4">
        <v>54</v>
      </c>
      <c r="AV2176" s="4">
        <v>79</v>
      </c>
      <c r="AW2176" s="4">
        <v>224</v>
      </c>
      <c r="AX2176" s="4">
        <v>75</v>
      </c>
      <c r="AY2176" s="4">
        <v>75</v>
      </c>
      <c r="AZ2176" s="4">
        <v>74</v>
      </c>
      <c r="BA2176" s="4">
        <v>53</v>
      </c>
      <c r="BB2176" s="4">
        <v>6</v>
      </c>
      <c r="BC2176" s="4">
        <v>11</v>
      </c>
      <c r="BD2176" s="4">
        <v>12</v>
      </c>
      <c r="BE2176" s="4">
        <v>14</v>
      </c>
      <c r="BF2176" s="4">
        <v>10</v>
      </c>
      <c r="BG2176" s="4">
        <v>2055</v>
      </c>
      <c r="BH2176" s="4">
        <v>431</v>
      </c>
      <c r="BI2176" s="4">
        <v>2</v>
      </c>
      <c r="BJ2176" s="4">
        <v>63</v>
      </c>
      <c r="BK2176" s="4">
        <v>68</v>
      </c>
      <c r="BL2176" s="4">
        <v>74</v>
      </c>
      <c r="BM2176" s="4">
        <v>75</v>
      </c>
      <c r="BN2176" s="4">
        <v>74</v>
      </c>
    </row>
    <row r="2177" spans="1:66" ht="30" customHeight="1" x14ac:dyDescent="0.25">
      <c r="A2177" s="15" t="s">
        <v>2619</v>
      </c>
      <c r="B2177" s="4">
        <v>23</v>
      </c>
      <c r="C2177" s="4">
        <v>75</v>
      </c>
      <c r="D2177" s="4">
        <v>80</v>
      </c>
      <c r="E2177" s="5" t="s">
        <v>1663</v>
      </c>
      <c r="F2177" s="5" t="str">
        <f t="shared" si="183"/>
        <v>Torino</v>
      </c>
      <c r="G2177" s="25" t="str">
        <f t="shared" si="184"/>
        <v>2023 ~ 2027</v>
      </c>
      <c r="H2177" s="5" t="str">
        <f t="shared" si="187"/>
        <v>2027</v>
      </c>
      <c r="I2177" s="4" t="s">
        <v>494</v>
      </c>
      <c r="J2177" s="4" t="s">
        <v>327</v>
      </c>
      <c r="K2177" s="4" t="s">
        <v>68</v>
      </c>
      <c r="L2177" s="4">
        <v>75</v>
      </c>
      <c r="M2177" s="4" t="s">
        <v>415</v>
      </c>
      <c r="N2177" s="4">
        <v>5</v>
      </c>
      <c r="O2177" s="6" t="s">
        <v>7363</v>
      </c>
      <c r="P2177" s="6" t="s">
        <v>7114</v>
      </c>
      <c r="Q2177" s="6" t="s">
        <v>7423</v>
      </c>
      <c r="R2177" s="4">
        <v>269</v>
      </c>
      <c r="S2177" s="4">
        <v>76</v>
      </c>
      <c r="T2177" s="4">
        <v>32</v>
      </c>
      <c r="U2177" s="4">
        <v>56</v>
      </c>
      <c r="V2177" s="4">
        <v>70</v>
      </c>
      <c r="W2177" s="4">
        <v>35</v>
      </c>
      <c r="X2177" s="4">
        <v>283</v>
      </c>
      <c r="Y2177" s="4">
        <v>75</v>
      </c>
      <c r="Z2177" s="4">
        <v>55</v>
      </c>
      <c r="AA2177" s="4">
        <v>33</v>
      </c>
      <c r="AB2177" s="4">
        <v>49</v>
      </c>
      <c r="AC2177" s="4">
        <v>71</v>
      </c>
      <c r="AD2177" s="4">
        <v>366</v>
      </c>
      <c r="AE2177" s="4">
        <v>84</v>
      </c>
      <c r="AF2177" s="4">
        <v>90</v>
      </c>
      <c r="AG2177" s="4">
        <v>63</v>
      </c>
      <c r="AH2177" s="4">
        <v>67</v>
      </c>
      <c r="AI2177" s="4">
        <v>62</v>
      </c>
      <c r="AJ2177" s="4">
        <v>282</v>
      </c>
      <c r="AK2177" s="4">
        <v>26</v>
      </c>
      <c r="AL2177" s="4">
        <v>78</v>
      </c>
      <c r="AM2177" s="4">
        <v>80</v>
      </c>
      <c r="AN2177" s="4">
        <v>71</v>
      </c>
      <c r="AO2177" s="4">
        <v>27</v>
      </c>
      <c r="AP2177" s="4">
        <v>299</v>
      </c>
      <c r="AQ2177" s="4">
        <v>68</v>
      </c>
      <c r="AR2177" s="4">
        <v>69</v>
      </c>
      <c r="AS2177" s="4">
        <v>60</v>
      </c>
      <c r="AT2177" s="4">
        <v>61</v>
      </c>
      <c r="AU2177" s="4">
        <v>41</v>
      </c>
      <c r="AV2177" s="4">
        <v>66</v>
      </c>
      <c r="AW2177" s="4">
        <v>209</v>
      </c>
      <c r="AX2177" s="4">
        <v>67</v>
      </c>
      <c r="AY2177" s="4">
        <v>72</v>
      </c>
      <c r="AZ2177" s="4">
        <v>70</v>
      </c>
      <c r="BA2177" s="4">
        <v>39</v>
      </c>
      <c r="BB2177" s="4">
        <v>8</v>
      </c>
      <c r="BC2177" s="4">
        <v>8</v>
      </c>
      <c r="BD2177" s="4">
        <v>9</v>
      </c>
      <c r="BE2177" s="4">
        <v>8</v>
      </c>
      <c r="BF2177" s="4">
        <v>6</v>
      </c>
      <c r="BG2177" s="4">
        <v>1747</v>
      </c>
      <c r="BH2177" s="4">
        <v>395</v>
      </c>
      <c r="BI2177" s="4">
        <v>1</v>
      </c>
      <c r="BJ2177" s="4">
        <v>87</v>
      </c>
      <c r="BK2177" s="4">
        <v>32</v>
      </c>
      <c r="BL2177" s="4">
        <v>64</v>
      </c>
      <c r="BM2177" s="4">
        <v>71</v>
      </c>
      <c r="BN2177" s="4">
        <v>68</v>
      </c>
    </row>
    <row r="2178" spans="1:66" ht="30" customHeight="1" x14ac:dyDescent="0.25">
      <c r="A2178" s="15" t="s">
        <v>6384</v>
      </c>
      <c r="B2178" s="4">
        <v>19</v>
      </c>
      <c r="C2178" s="4">
        <v>61</v>
      </c>
      <c r="D2178" s="4">
        <v>78</v>
      </c>
      <c r="E2178" s="5" t="s">
        <v>8077</v>
      </c>
      <c r="F2178" s="5" t="str">
        <f t="shared" ref="F2178:F2241" si="188">IFERROR(LEFT(E2178, FIND(CHAR(10), E2178)-1), "")</f>
        <v>Stockport County</v>
      </c>
      <c r="G2178" s="25" t="str">
        <f t="shared" ref="G2178:G2241" si="189">IFERROR(MID(E2178,FIND(CHAR(10),E2178)+1,LEN(E2178)),")
=SI.ERROR(EXTRAE(A1, ENCONTRAR(CARACTER(10), A1)+1, LARGO(A1)), """)</f>
        <v>Jun 30, 2024 A Prestamo</v>
      </c>
      <c r="H2178" s="5">
        <v>0</v>
      </c>
      <c r="I2178" s="4" t="s">
        <v>212</v>
      </c>
      <c r="J2178" s="4" t="s">
        <v>156</v>
      </c>
      <c r="K2178" s="4" t="s">
        <v>68</v>
      </c>
      <c r="L2178" s="4">
        <v>63</v>
      </c>
      <c r="M2178" s="4" t="s">
        <v>189</v>
      </c>
      <c r="N2178" s="4">
        <v>17</v>
      </c>
      <c r="O2178" s="6" t="s">
        <v>7583</v>
      </c>
      <c r="P2178" s="6" t="s">
        <v>7031</v>
      </c>
      <c r="Q2178" s="6">
        <v>0</v>
      </c>
      <c r="R2178" s="4">
        <v>224</v>
      </c>
      <c r="S2178" s="4">
        <v>35</v>
      </c>
      <c r="T2178" s="4">
        <v>31</v>
      </c>
      <c r="U2178" s="4">
        <v>63</v>
      </c>
      <c r="V2178" s="4">
        <v>57</v>
      </c>
      <c r="W2178" s="4">
        <v>38</v>
      </c>
      <c r="X2178" s="4">
        <v>224</v>
      </c>
      <c r="Y2178" s="4">
        <v>50</v>
      </c>
      <c r="Z2178" s="4">
        <v>42</v>
      </c>
      <c r="AA2178" s="4">
        <v>27</v>
      </c>
      <c r="AB2178" s="4">
        <v>53</v>
      </c>
      <c r="AC2178" s="4">
        <v>52</v>
      </c>
      <c r="AD2178" s="4">
        <v>285</v>
      </c>
      <c r="AE2178" s="4">
        <v>58</v>
      </c>
      <c r="AF2178" s="4">
        <v>59</v>
      </c>
      <c r="AG2178" s="4">
        <v>58</v>
      </c>
      <c r="AH2178" s="4">
        <v>58</v>
      </c>
      <c r="AI2178" s="4">
        <v>52</v>
      </c>
      <c r="AJ2178" s="4">
        <v>287</v>
      </c>
      <c r="AK2178" s="4">
        <v>52</v>
      </c>
      <c r="AL2178" s="4">
        <v>68</v>
      </c>
      <c r="AM2178" s="4">
        <v>58</v>
      </c>
      <c r="AN2178" s="4">
        <v>70</v>
      </c>
      <c r="AO2178" s="4">
        <v>39</v>
      </c>
      <c r="AP2178" s="4">
        <v>233</v>
      </c>
      <c r="AQ2178" s="4">
        <v>64</v>
      </c>
      <c r="AR2178" s="4">
        <v>59</v>
      </c>
      <c r="AS2178" s="4">
        <v>26</v>
      </c>
      <c r="AT2178" s="4">
        <v>48</v>
      </c>
      <c r="AU2178" s="4">
        <v>36</v>
      </c>
      <c r="AV2178" s="4">
        <v>62</v>
      </c>
      <c r="AW2178" s="4">
        <v>177</v>
      </c>
      <c r="AX2178" s="4">
        <v>58</v>
      </c>
      <c r="AY2178" s="4">
        <v>60</v>
      </c>
      <c r="AZ2178" s="4">
        <v>59</v>
      </c>
      <c r="BA2178" s="4">
        <v>35</v>
      </c>
      <c r="BB2178" s="4">
        <v>5</v>
      </c>
      <c r="BC2178" s="4">
        <v>10</v>
      </c>
      <c r="BD2178" s="4">
        <v>9</v>
      </c>
      <c r="BE2178" s="4">
        <v>6</v>
      </c>
      <c r="BF2178" s="4">
        <v>5</v>
      </c>
      <c r="BG2178" s="4">
        <v>1465</v>
      </c>
      <c r="BH2178" s="4">
        <v>322</v>
      </c>
      <c r="BI2178" s="4">
        <v>1</v>
      </c>
      <c r="BJ2178" s="4">
        <v>59</v>
      </c>
      <c r="BK2178" s="4">
        <v>37</v>
      </c>
      <c r="BL2178" s="4">
        <v>48</v>
      </c>
      <c r="BM2178" s="4">
        <v>53</v>
      </c>
      <c r="BN2178" s="4">
        <v>59</v>
      </c>
    </row>
    <row r="2179" spans="1:66" ht="30" customHeight="1" x14ac:dyDescent="0.25">
      <c r="A2179" s="15" t="s">
        <v>3487</v>
      </c>
      <c r="B2179" s="4">
        <v>28</v>
      </c>
      <c r="C2179" s="4">
        <v>78</v>
      </c>
      <c r="D2179" s="4">
        <v>78</v>
      </c>
      <c r="E2179" s="5" t="s">
        <v>725</v>
      </c>
      <c r="F2179" s="5" t="str">
        <f t="shared" si="188"/>
        <v>Borussia Dortmund</v>
      </c>
      <c r="G2179" s="25" t="str">
        <f t="shared" si="189"/>
        <v>2023 ~ 2027</v>
      </c>
      <c r="H2179" s="5" t="str">
        <f>RIGHT(G2179, 4)</f>
        <v>2027</v>
      </c>
      <c r="I2179" s="4" t="s">
        <v>212</v>
      </c>
      <c r="J2179" s="4" t="s">
        <v>119</v>
      </c>
      <c r="K2179" s="4" t="s">
        <v>77</v>
      </c>
      <c r="L2179" s="4">
        <v>78</v>
      </c>
      <c r="M2179" s="4" t="s">
        <v>478</v>
      </c>
      <c r="N2179" s="4">
        <v>0</v>
      </c>
      <c r="O2179" s="6" t="s">
        <v>7247</v>
      </c>
      <c r="P2179" s="6" t="s">
        <v>7076</v>
      </c>
      <c r="Q2179" s="6" t="s">
        <v>7358</v>
      </c>
      <c r="R2179" s="4">
        <v>354</v>
      </c>
      <c r="S2179" s="4" t="s">
        <v>3090</v>
      </c>
      <c r="T2179" s="4" t="s">
        <v>598</v>
      </c>
      <c r="U2179" s="4">
        <v>77</v>
      </c>
      <c r="V2179" s="4">
        <v>75</v>
      </c>
      <c r="W2179" s="4">
        <v>57</v>
      </c>
      <c r="X2179" s="4">
        <v>350</v>
      </c>
      <c r="Y2179" s="4" t="s">
        <v>1031</v>
      </c>
      <c r="Z2179" s="4">
        <v>67</v>
      </c>
      <c r="AA2179" s="4">
        <v>62</v>
      </c>
      <c r="AB2179" s="4">
        <v>68</v>
      </c>
      <c r="AC2179" s="4" t="s">
        <v>1264</v>
      </c>
      <c r="AD2179" s="4">
        <v>362</v>
      </c>
      <c r="AE2179" s="4" t="s">
        <v>832</v>
      </c>
      <c r="AF2179" s="4">
        <v>81</v>
      </c>
      <c r="AG2179" s="4">
        <v>67</v>
      </c>
      <c r="AH2179" s="4" t="s">
        <v>1253</v>
      </c>
      <c r="AI2179" s="4">
        <v>67</v>
      </c>
      <c r="AJ2179" s="4">
        <v>370</v>
      </c>
      <c r="AK2179" s="4">
        <v>70</v>
      </c>
      <c r="AL2179" s="4">
        <v>86</v>
      </c>
      <c r="AM2179" s="4" t="s">
        <v>3091</v>
      </c>
      <c r="AN2179" s="4">
        <v>78</v>
      </c>
      <c r="AO2179" s="4">
        <v>65</v>
      </c>
      <c r="AP2179" s="4">
        <v>369</v>
      </c>
      <c r="AQ2179" s="4">
        <v>80</v>
      </c>
      <c r="AR2179" s="4">
        <v>75</v>
      </c>
      <c r="AS2179" s="4">
        <v>66</v>
      </c>
      <c r="AT2179" s="4">
        <v>63</v>
      </c>
      <c r="AU2179" s="4">
        <v>85</v>
      </c>
      <c r="AV2179" s="4">
        <v>75</v>
      </c>
      <c r="AW2179" s="4">
        <v>237</v>
      </c>
      <c r="AX2179" s="4" t="s">
        <v>598</v>
      </c>
      <c r="AY2179" s="4" t="s">
        <v>3488</v>
      </c>
      <c r="AZ2179" s="4">
        <v>80</v>
      </c>
      <c r="BA2179" s="4">
        <v>54</v>
      </c>
      <c r="BB2179" s="4">
        <v>6</v>
      </c>
      <c r="BC2179" s="4">
        <v>13</v>
      </c>
      <c r="BD2179" s="4">
        <v>14</v>
      </c>
      <c r="BE2179" s="4">
        <v>7</v>
      </c>
      <c r="BF2179" s="4">
        <v>14</v>
      </c>
      <c r="BG2179" s="4">
        <v>2096</v>
      </c>
      <c r="BH2179" s="4">
        <v>447</v>
      </c>
      <c r="BI2179" s="4">
        <v>2</v>
      </c>
      <c r="BJ2179" s="4">
        <v>77</v>
      </c>
      <c r="BK2179" s="4">
        <v>70</v>
      </c>
      <c r="BL2179" s="4">
        <v>70</v>
      </c>
      <c r="BM2179" s="4">
        <v>75</v>
      </c>
      <c r="BN2179" s="4">
        <v>78</v>
      </c>
    </row>
    <row r="2180" spans="1:66" ht="30" customHeight="1" x14ac:dyDescent="0.25">
      <c r="A2180" s="15" t="s">
        <v>2465</v>
      </c>
      <c r="B2180" s="4">
        <v>26</v>
      </c>
      <c r="C2180" s="4">
        <v>82</v>
      </c>
      <c r="D2180" s="4">
        <v>85</v>
      </c>
      <c r="E2180" s="5" t="s">
        <v>2466</v>
      </c>
      <c r="F2180" s="5" t="str">
        <f t="shared" si="188"/>
        <v>Tottenham Hotspur</v>
      </c>
      <c r="G2180" s="25" t="str">
        <f t="shared" si="189"/>
        <v>2022 ~ 2026</v>
      </c>
      <c r="H2180" s="5" t="str">
        <f>RIGHT(G2180, 4)</f>
        <v>2026</v>
      </c>
      <c r="I2180" s="4" t="s">
        <v>212</v>
      </c>
      <c r="J2180" s="4" t="s">
        <v>260</v>
      </c>
      <c r="K2180" s="4" t="s">
        <v>68</v>
      </c>
      <c r="L2180" s="4">
        <v>84</v>
      </c>
      <c r="M2180" s="4" t="s">
        <v>195</v>
      </c>
      <c r="N2180" s="4">
        <v>3</v>
      </c>
      <c r="O2180" s="6" t="s">
        <v>6903</v>
      </c>
      <c r="P2180" s="6" t="s">
        <v>7081</v>
      </c>
      <c r="Q2180" s="6" t="s">
        <v>7522</v>
      </c>
      <c r="R2180" s="4">
        <v>365</v>
      </c>
      <c r="S2180" s="4">
        <v>76</v>
      </c>
      <c r="T2180" s="4">
        <v>68</v>
      </c>
      <c r="U2180" s="4">
        <v>65</v>
      </c>
      <c r="V2180" s="4">
        <v>85</v>
      </c>
      <c r="W2180" s="4">
        <v>71</v>
      </c>
      <c r="X2180" s="4">
        <v>392</v>
      </c>
      <c r="Y2180" s="4">
        <v>85</v>
      </c>
      <c r="Z2180" s="4">
        <v>71</v>
      </c>
      <c r="AA2180" s="4">
        <v>68</v>
      </c>
      <c r="AB2180" s="4">
        <v>83</v>
      </c>
      <c r="AC2180" s="4">
        <v>85</v>
      </c>
      <c r="AD2180" s="4">
        <v>365</v>
      </c>
      <c r="AE2180" s="4">
        <v>70</v>
      </c>
      <c r="AF2180" s="4">
        <v>70</v>
      </c>
      <c r="AG2180" s="4">
        <v>70</v>
      </c>
      <c r="AH2180" s="4">
        <v>79</v>
      </c>
      <c r="AI2180" s="4">
        <v>76</v>
      </c>
      <c r="AJ2180" s="4">
        <v>363</v>
      </c>
      <c r="AK2180" s="4">
        <v>71</v>
      </c>
      <c r="AL2180" s="4">
        <v>74</v>
      </c>
      <c r="AM2180" s="4">
        <v>81</v>
      </c>
      <c r="AN2180" s="4">
        <v>72</v>
      </c>
      <c r="AO2180" s="4">
        <v>65</v>
      </c>
      <c r="AP2180" s="4">
        <v>383</v>
      </c>
      <c r="AQ2180" s="4">
        <v>78</v>
      </c>
      <c r="AR2180" s="4">
        <v>82</v>
      </c>
      <c r="AS2180" s="4">
        <v>73</v>
      </c>
      <c r="AT2180" s="4">
        <v>83</v>
      </c>
      <c r="AU2180" s="4">
        <v>67</v>
      </c>
      <c r="AV2180" s="4">
        <v>86</v>
      </c>
      <c r="AW2180" s="4">
        <v>240</v>
      </c>
      <c r="AX2180" s="4">
        <v>79</v>
      </c>
      <c r="AY2180" s="4">
        <v>83</v>
      </c>
      <c r="AZ2180" s="4">
        <v>78</v>
      </c>
      <c r="BA2180" s="4">
        <v>55</v>
      </c>
      <c r="BB2180" s="4">
        <v>8</v>
      </c>
      <c r="BC2180" s="4">
        <v>7</v>
      </c>
      <c r="BD2180" s="4">
        <v>14</v>
      </c>
      <c r="BE2180" s="4">
        <v>14</v>
      </c>
      <c r="BF2180" s="4">
        <v>12</v>
      </c>
      <c r="BG2180" s="4">
        <v>2163</v>
      </c>
      <c r="BH2180" s="4">
        <v>457</v>
      </c>
      <c r="BI2180" s="4">
        <v>2</v>
      </c>
      <c r="BJ2180" s="4">
        <v>70</v>
      </c>
      <c r="BK2180" s="4">
        <v>68</v>
      </c>
      <c r="BL2180" s="4">
        <v>81</v>
      </c>
      <c r="BM2180" s="4">
        <v>83</v>
      </c>
      <c r="BN2180" s="4">
        <v>79</v>
      </c>
    </row>
    <row r="2181" spans="1:66" ht="30" customHeight="1" x14ac:dyDescent="0.25">
      <c r="A2181" s="15" t="s">
        <v>6641</v>
      </c>
      <c r="B2181" s="4">
        <v>32</v>
      </c>
      <c r="C2181" s="4">
        <v>71</v>
      </c>
      <c r="D2181" s="4">
        <v>71</v>
      </c>
      <c r="E2181" s="5" t="s">
        <v>6024</v>
      </c>
      <c r="F2181" s="5" t="str">
        <f t="shared" si="188"/>
        <v>Leicester City</v>
      </c>
      <c r="G2181" s="25" t="str">
        <f t="shared" si="189"/>
        <v>2021 ~ 2023</v>
      </c>
      <c r="H2181" s="5" t="str">
        <f>RIGHT(G2181, 4)</f>
        <v>2023</v>
      </c>
      <c r="I2181" s="4" t="s">
        <v>112</v>
      </c>
      <c r="J2181" s="4" t="s">
        <v>327</v>
      </c>
      <c r="K2181" s="4" t="s">
        <v>77</v>
      </c>
      <c r="L2181" s="4">
        <v>71</v>
      </c>
      <c r="M2181" s="4" t="s">
        <v>478</v>
      </c>
      <c r="N2181" s="4">
        <v>0</v>
      </c>
      <c r="O2181" s="6" t="s">
        <v>7351</v>
      </c>
      <c r="P2181" s="6" t="s">
        <v>6946</v>
      </c>
      <c r="Q2181" s="6" t="s">
        <v>7093</v>
      </c>
      <c r="R2181" s="4">
        <v>312</v>
      </c>
      <c r="S2181" s="4">
        <v>76</v>
      </c>
      <c r="T2181" s="4">
        <v>50</v>
      </c>
      <c r="U2181" s="4">
        <v>68</v>
      </c>
      <c r="V2181" s="4">
        <v>75</v>
      </c>
      <c r="W2181" s="4">
        <v>43</v>
      </c>
      <c r="X2181" s="4">
        <v>352</v>
      </c>
      <c r="Y2181" s="4">
        <v>71</v>
      </c>
      <c r="Z2181" s="4">
        <v>71</v>
      </c>
      <c r="AA2181" s="4">
        <v>66</v>
      </c>
      <c r="AB2181" s="4">
        <v>69</v>
      </c>
      <c r="AC2181" s="4">
        <v>75</v>
      </c>
      <c r="AD2181" s="4">
        <v>318</v>
      </c>
      <c r="AE2181" s="4">
        <v>58</v>
      </c>
      <c r="AF2181" s="4">
        <v>64</v>
      </c>
      <c r="AG2181" s="4">
        <v>61</v>
      </c>
      <c r="AH2181" s="4">
        <v>67</v>
      </c>
      <c r="AI2181" s="4">
        <v>68</v>
      </c>
      <c r="AJ2181" s="4">
        <v>300</v>
      </c>
      <c r="AK2181" s="4">
        <v>59</v>
      </c>
      <c r="AL2181" s="4">
        <v>70</v>
      </c>
      <c r="AM2181" s="4">
        <v>51</v>
      </c>
      <c r="AN2181" s="4">
        <v>66</v>
      </c>
      <c r="AO2181" s="4">
        <v>54</v>
      </c>
      <c r="AP2181" s="4">
        <v>323</v>
      </c>
      <c r="AQ2181" s="4">
        <v>75</v>
      </c>
      <c r="AR2181" s="4">
        <v>69</v>
      </c>
      <c r="AS2181" s="4">
        <v>63</v>
      </c>
      <c r="AT2181" s="4">
        <v>64</v>
      </c>
      <c r="AU2181" s="4">
        <v>52</v>
      </c>
      <c r="AV2181" s="4">
        <v>73</v>
      </c>
      <c r="AW2181" s="4">
        <v>218</v>
      </c>
      <c r="AX2181" s="4">
        <v>71</v>
      </c>
      <c r="AY2181" s="4">
        <v>74</v>
      </c>
      <c r="AZ2181" s="4">
        <v>73</v>
      </c>
      <c r="BA2181" s="4">
        <v>64</v>
      </c>
      <c r="BB2181" s="4">
        <v>11</v>
      </c>
      <c r="BC2181" s="4">
        <v>13</v>
      </c>
      <c r="BD2181" s="4">
        <v>15</v>
      </c>
      <c r="BE2181" s="4">
        <v>10</v>
      </c>
      <c r="BF2181" s="4">
        <v>15</v>
      </c>
      <c r="BG2181" s="4">
        <v>1887</v>
      </c>
      <c r="BH2181" s="4">
        <v>391</v>
      </c>
      <c r="BI2181" s="4">
        <v>2</v>
      </c>
      <c r="BJ2181" s="4">
        <v>61</v>
      </c>
      <c r="BK2181" s="4">
        <v>53</v>
      </c>
      <c r="BL2181" s="4">
        <v>71</v>
      </c>
      <c r="BM2181" s="4">
        <v>71</v>
      </c>
      <c r="BN2181" s="4">
        <v>71</v>
      </c>
    </row>
    <row r="2182" spans="1:66" ht="30" customHeight="1" x14ac:dyDescent="0.25">
      <c r="A2182" s="15" t="s">
        <v>6561</v>
      </c>
      <c r="B2182" s="4">
        <v>27</v>
      </c>
      <c r="C2182" s="4">
        <v>76</v>
      </c>
      <c r="D2182" s="4">
        <v>76</v>
      </c>
      <c r="E2182" s="5" t="s">
        <v>8162</v>
      </c>
      <c r="F2182" s="5" t="str">
        <f t="shared" si="188"/>
        <v>Werder Bremen</v>
      </c>
      <c r="G2182" s="25" t="str">
        <f t="shared" si="189"/>
        <v>Jun 30, 2024 A Prestamo</v>
      </c>
      <c r="H2182" s="5">
        <v>0</v>
      </c>
      <c r="I2182" s="4" t="s">
        <v>75</v>
      </c>
      <c r="J2182" s="4" t="s">
        <v>98</v>
      </c>
      <c r="K2182" s="4" t="s">
        <v>68</v>
      </c>
      <c r="L2182" s="4">
        <v>76</v>
      </c>
      <c r="M2182" s="4" t="s">
        <v>106</v>
      </c>
      <c r="N2182" s="4">
        <v>0</v>
      </c>
      <c r="O2182" s="6" t="s">
        <v>7363</v>
      </c>
      <c r="P2182" s="6" t="s">
        <v>6973</v>
      </c>
      <c r="Q2182" s="6">
        <v>0</v>
      </c>
      <c r="R2182" s="4">
        <v>371</v>
      </c>
      <c r="S2182" s="4">
        <v>71</v>
      </c>
      <c r="T2182" s="4">
        <v>75</v>
      </c>
      <c r="U2182" s="4">
        <v>74</v>
      </c>
      <c r="V2182" s="4">
        <v>77</v>
      </c>
      <c r="W2182" s="4">
        <v>74</v>
      </c>
      <c r="X2182" s="4">
        <v>365</v>
      </c>
      <c r="Y2182" s="4">
        <v>75</v>
      </c>
      <c r="Z2182" s="4">
        <v>78</v>
      </c>
      <c r="AA2182" s="4">
        <v>67</v>
      </c>
      <c r="AB2182" s="4">
        <v>69</v>
      </c>
      <c r="AC2182" s="4">
        <v>76</v>
      </c>
      <c r="AD2182" s="4">
        <v>393</v>
      </c>
      <c r="AE2182" s="4">
        <v>83</v>
      </c>
      <c r="AF2182" s="4">
        <v>70</v>
      </c>
      <c r="AG2182" s="4">
        <v>84</v>
      </c>
      <c r="AH2182" s="4">
        <v>76</v>
      </c>
      <c r="AI2182" s="4">
        <v>80</v>
      </c>
      <c r="AJ2182" s="4">
        <v>387</v>
      </c>
      <c r="AK2182" s="4">
        <v>79</v>
      </c>
      <c r="AL2182" s="4">
        <v>83</v>
      </c>
      <c r="AM2182" s="4">
        <v>85</v>
      </c>
      <c r="AN2182" s="4">
        <v>67</v>
      </c>
      <c r="AO2182" s="4">
        <v>73</v>
      </c>
      <c r="AP2182" s="4">
        <v>353</v>
      </c>
      <c r="AQ2182" s="4">
        <v>85</v>
      </c>
      <c r="AR2182" s="4">
        <v>41</v>
      </c>
      <c r="AS2182" s="4">
        <v>78</v>
      </c>
      <c r="AT2182" s="4">
        <v>77</v>
      </c>
      <c r="AU2182" s="4">
        <v>72</v>
      </c>
      <c r="AV2182" s="4">
        <v>80</v>
      </c>
      <c r="AW2182" s="4">
        <v>118</v>
      </c>
      <c r="AX2182" s="4">
        <v>44</v>
      </c>
      <c r="AY2182" s="4">
        <v>45</v>
      </c>
      <c r="AZ2182" s="4">
        <v>29</v>
      </c>
      <c r="BA2182" s="4">
        <v>58</v>
      </c>
      <c r="BB2182" s="4">
        <v>11</v>
      </c>
      <c r="BC2182" s="4">
        <v>14</v>
      </c>
      <c r="BD2182" s="4">
        <v>14</v>
      </c>
      <c r="BE2182" s="4">
        <v>11</v>
      </c>
      <c r="BF2182" s="4">
        <v>8</v>
      </c>
      <c r="BG2182" s="4">
        <v>2045</v>
      </c>
      <c r="BH2182" s="4">
        <v>423</v>
      </c>
      <c r="BI2182" s="4">
        <v>2</v>
      </c>
      <c r="BJ2182" s="4">
        <v>76</v>
      </c>
      <c r="BK2182" s="4">
        <v>75</v>
      </c>
      <c r="BL2182" s="4">
        <v>74</v>
      </c>
      <c r="BM2182" s="4">
        <v>77</v>
      </c>
      <c r="BN2182" s="4">
        <v>45</v>
      </c>
    </row>
    <row r="2183" spans="1:66" ht="30" customHeight="1" x14ac:dyDescent="0.25">
      <c r="A2183" s="15" t="s">
        <v>7843</v>
      </c>
      <c r="B2183" s="4">
        <v>17</v>
      </c>
      <c r="C2183" s="4">
        <v>62</v>
      </c>
      <c r="D2183" s="4">
        <v>81</v>
      </c>
      <c r="E2183" s="5" t="s">
        <v>4664</v>
      </c>
      <c r="F2183" s="5" t="str">
        <f t="shared" si="188"/>
        <v>Hajduk Split</v>
      </c>
      <c r="G2183" s="25" t="str">
        <f t="shared" si="189"/>
        <v>2022 ~ 2024</v>
      </c>
      <c r="H2183" s="5" t="str">
        <f t="shared" ref="H2183:H2199" si="190">RIGHT(G2183, 4)</f>
        <v>2024</v>
      </c>
      <c r="I2183" s="4" t="s">
        <v>259</v>
      </c>
      <c r="J2183" s="4" t="s">
        <v>84</v>
      </c>
      <c r="K2183" s="4" t="s">
        <v>68</v>
      </c>
      <c r="L2183" s="4">
        <v>63</v>
      </c>
      <c r="M2183" s="4" t="s">
        <v>106</v>
      </c>
      <c r="N2183" s="4">
        <v>19</v>
      </c>
      <c r="O2183" s="6" t="s">
        <v>6877</v>
      </c>
      <c r="P2183" s="6">
        <v>500</v>
      </c>
      <c r="Q2183" s="6" t="s">
        <v>7108</v>
      </c>
      <c r="R2183" s="4">
        <v>280</v>
      </c>
      <c r="S2183" s="4">
        <v>50</v>
      </c>
      <c r="T2183" s="4">
        <v>64</v>
      </c>
      <c r="U2183" s="4">
        <v>54</v>
      </c>
      <c r="V2183" s="4">
        <v>56</v>
      </c>
      <c r="W2183" s="4">
        <v>56</v>
      </c>
      <c r="X2183" s="4">
        <v>275</v>
      </c>
      <c r="Y2183" s="4">
        <v>67</v>
      </c>
      <c r="Z2183" s="4">
        <v>46</v>
      </c>
      <c r="AA2183" s="4">
        <v>44</v>
      </c>
      <c r="AB2183" s="4">
        <v>51</v>
      </c>
      <c r="AC2183" s="4">
        <v>67</v>
      </c>
      <c r="AD2183" s="4">
        <v>366</v>
      </c>
      <c r="AE2183" s="4">
        <v>81</v>
      </c>
      <c r="AF2183" s="4">
        <v>77</v>
      </c>
      <c r="AG2183" s="4">
        <v>80</v>
      </c>
      <c r="AH2183" s="4">
        <v>52</v>
      </c>
      <c r="AI2183" s="4">
        <v>76</v>
      </c>
      <c r="AJ2183" s="4">
        <v>306</v>
      </c>
      <c r="AK2183" s="4">
        <v>59</v>
      </c>
      <c r="AL2183" s="4">
        <v>71</v>
      </c>
      <c r="AM2183" s="4">
        <v>62</v>
      </c>
      <c r="AN2183" s="4">
        <v>61</v>
      </c>
      <c r="AO2183" s="4">
        <v>53</v>
      </c>
      <c r="AP2183" s="4">
        <v>239</v>
      </c>
      <c r="AQ2183" s="4">
        <v>52</v>
      </c>
      <c r="AR2183" s="4">
        <v>21</v>
      </c>
      <c r="AS2183" s="4">
        <v>54</v>
      </c>
      <c r="AT2183" s="4">
        <v>52</v>
      </c>
      <c r="AU2183" s="4">
        <v>60</v>
      </c>
      <c r="AV2183" s="4">
        <v>55</v>
      </c>
      <c r="AW2183" s="4">
        <v>68</v>
      </c>
      <c r="AX2183" s="4">
        <v>24</v>
      </c>
      <c r="AY2183" s="4">
        <v>23</v>
      </c>
      <c r="AZ2183" s="4">
        <v>21</v>
      </c>
      <c r="BA2183" s="4">
        <v>50</v>
      </c>
      <c r="BB2183" s="4">
        <v>12</v>
      </c>
      <c r="BC2183" s="4">
        <v>9</v>
      </c>
      <c r="BD2183" s="4">
        <v>7</v>
      </c>
      <c r="BE2183" s="4">
        <v>9</v>
      </c>
      <c r="BF2183" s="4">
        <v>13</v>
      </c>
      <c r="BG2183" s="4">
        <v>1584</v>
      </c>
      <c r="BH2183" s="4">
        <v>344</v>
      </c>
      <c r="BI2183" s="4">
        <v>1</v>
      </c>
      <c r="BJ2183" s="4">
        <v>79</v>
      </c>
      <c r="BK2183" s="4">
        <v>60</v>
      </c>
      <c r="BL2183" s="4">
        <v>52</v>
      </c>
      <c r="BM2183" s="4">
        <v>67</v>
      </c>
      <c r="BN2183" s="4">
        <v>26</v>
      </c>
    </row>
    <row r="2184" spans="1:66" ht="30" customHeight="1" x14ac:dyDescent="0.25">
      <c r="A2184" s="15" t="s">
        <v>2817</v>
      </c>
      <c r="B2184" s="4">
        <v>23</v>
      </c>
      <c r="C2184" s="4" t="s">
        <v>778</v>
      </c>
      <c r="D2184" s="4" t="s">
        <v>2818</v>
      </c>
      <c r="E2184" s="5" t="s">
        <v>2819</v>
      </c>
      <c r="F2184" s="5" t="str">
        <f t="shared" si="188"/>
        <v>Sheffield United</v>
      </c>
      <c r="G2184" s="25" t="str">
        <f t="shared" si="189"/>
        <v>2020 ~ 2025</v>
      </c>
      <c r="H2184" s="5" t="str">
        <f t="shared" si="190"/>
        <v>2025</v>
      </c>
      <c r="I2184" s="4" t="s">
        <v>146</v>
      </c>
      <c r="J2184" s="4" t="s">
        <v>125</v>
      </c>
      <c r="K2184" s="4" t="s">
        <v>68</v>
      </c>
      <c r="L2184" s="4">
        <v>69</v>
      </c>
      <c r="M2184" s="4" t="s">
        <v>106</v>
      </c>
      <c r="N2184" s="4">
        <v>4</v>
      </c>
      <c r="O2184" s="6" t="s">
        <v>7479</v>
      </c>
      <c r="P2184" s="6" t="s">
        <v>6911</v>
      </c>
      <c r="Q2184" s="6" t="s">
        <v>7364</v>
      </c>
      <c r="R2184" s="4">
        <v>301</v>
      </c>
      <c r="S2184" s="4">
        <v>50</v>
      </c>
      <c r="T2184" s="4" t="s">
        <v>2516</v>
      </c>
      <c r="U2184" s="4">
        <v>57</v>
      </c>
      <c r="V2184" s="4">
        <v>61</v>
      </c>
      <c r="W2184" s="4">
        <v>65</v>
      </c>
      <c r="X2184" s="4">
        <v>294</v>
      </c>
      <c r="Y2184" s="4">
        <v>72</v>
      </c>
      <c r="Z2184" s="4">
        <v>47</v>
      </c>
      <c r="AA2184" s="4">
        <v>58</v>
      </c>
      <c r="AB2184" s="4">
        <v>50</v>
      </c>
      <c r="AC2184" s="4">
        <v>67</v>
      </c>
      <c r="AD2184" s="4">
        <v>375</v>
      </c>
      <c r="AE2184" s="4">
        <v>82</v>
      </c>
      <c r="AF2184" s="4" t="s">
        <v>1248</v>
      </c>
      <c r="AG2184" s="4" t="s">
        <v>1253</v>
      </c>
      <c r="AH2184" s="4" t="s">
        <v>2820</v>
      </c>
      <c r="AI2184" s="4" t="s">
        <v>2106</v>
      </c>
      <c r="AJ2184" s="4">
        <v>335</v>
      </c>
      <c r="AK2184" s="4">
        <v>71</v>
      </c>
      <c r="AL2184" s="4">
        <v>74</v>
      </c>
      <c r="AM2184" s="4" t="s">
        <v>2821</v>
      </c>
      <c r="AN2184" s="4">
        <v>62</v>
      </c>
      <c r="AO2184" s="4">
        <v>66</v>
      </c>
      <c r="AP2184" s="4">
        <v>256</v>
      </c>
      <c r="AQ2184" s="4">
        <v>51</v>
      </c>
      <c r="AR2184" s="4">
        <v>15</v>
      </c>
      <c r="AS2184" s="4" t="s">
        <v>2516</v>
      </c>
      <c r="AT2184" s="4">
        <v>56</v>
      </c>
      <c r="AU2184" s="4">
        <v>66</v>
      </c>
      <c r="AV2184" s="4">
        <v>62</v>
      </c>
      <c r="AW2184" s="4">
        <v>49</v>
      </c>
      <c r="AX2184" s="4">
        <v>14</v>
      </c>
      <c r="AY2184" s="4">
        <v>18</v>
      </c>
      <c r="AZ2184" s="4">
        <v>17</v>
      </c>
      <c r="BA2184" s="4">
        <v>42</v>
      </c>
      <c r="BB2184" s="4">
        <v>7</v>
      </c>
      <c r="BC2184" s="4">
        <v>12</v>
      </c>
      <c r="BD2184" s="4">
        <v>10</v>
      </c>
      <c r="BE2184" s="4">
        <v>8</v>
      </c>
      <c r="BF2184" s="4">
        <v>5</v>
      </c>
      <c r="BG2184" s="4">
        <v>1652</v>
      </c>
      <c r="BH2184" s="4">
        <v>352</v>
      </c>
      <c r="BI2184" s="4">
        <v>1</v>
      </c>
      <c r="BJ2184" s="4">
        <v>79</v>
      </c>
      <c r="BK2184" s="4">
        <v>68</v>
      </c>
      <c r="BL2184" s="4">
        <v>55</v>
      </c>
      <c r="BM2184" s="4">
        <v>70</v>
      </c>
      <c r="BN2184" s="4">
        <v>20</v>
      </c>
    </row>
    <row r="2185" spans="1:66" ht="30" customHeight="1" x14ac:dyDescent="0.25">
      <c r="A2185" s="15" t="s">
        <v>6755</v>
      </c>
      <c r="B2185" s="4">
        <v>32</v>
      </c>
      <c r="C2185" s="4">
        <v>77</v>
      </c>
      <c r="D2185" s="4">
        <v>77</v>
      </c>
      <c r="E2185" s="5" t="s">
        <v>5894</v>
      </c>
      <c r="F2185" s="5" t="str">
        <f t="shared" si="188"/>
        <v>Saint Louis City</v>
      </c>
      <c r="G2185" s="25" t="str">
        <f t="shared" si="189"/>
        <v>2022 ~ 2025</v>
      </c>
      <c r="H2185" s="5" t="str">
        <f t="shared" si="190"/>
        <v>2025</v>
      </c>
      <c r="I2185" s="4" t="s">
        <v>212</v>
      </c>
      <c r="J2185" s="4" t="s">
        <v>327</v>
      </c>
      <c r="K2185" s="4" t="s">
        <v>68</v>
      </c>
      <c r="L2185" s="4">
        <v>77</v>
      </c>
      <c r="M2185" s="4" t="s">
        <v>508</v>
      </c>
      <c r="N2185" s="4">
        <v>0</v>
      </c>
      <c r="O2185" s="6" t="s">
        <v>6882</v>
      </c>
      <c r="P2185" s="6" t="s">
        <v>7031</v>
      </c>
      <c r="Q2185" s="6" t="s">
        <v>7118</v>
      </c>
      <c r="R2185" s="4">
        <v>90</v>
      </c>
      <c r="S2185" s="4">
        <v>15</v>
      </c>
      <c r="T2185" s="4">
        <v>8</v>
      </c>
      <c r="U2185" s="4">
        <v>17</v>
      </c>
      <c r="V2185" s="4">
        <v>37</v>
      </c>
      <c r="W2185" s="4">
        <v>13</v>
      </c>
      <c r="X2185" s="4">
        <v>84</v>
      </c>
      <c r="Y2185" s="4">
        <v>12</v>
      </c>
      <c r="Z2185" s="4">
        <v>13</v>
      </c>
      <c r="AA2185" s="4">
        <v>12</v>
      </c>
      <c r="AB2185" s="4">
        <v>24</v>
      </c>
      <c r="AC2185" s="4">
        <v>23</v>
      </c>
      <c r="AD2185" s="4">
        <v>270</v>
      </c>
      <c r="AE2185" s="4">
        <v>44</v>
      </c>
      <c r="AF2185" s="4">
        <v>50</v>
      </c>
      <c r="AG2185" s="4">
        <v>49</v>
      </c>
      <c r="AH2185" s="4">
        <v>75</v>
      </c>
      <c r="AI2185" s="4">
        <v>52</v>
      </c>
      <c r="AJ2185" s="4">
        <v>246</v>
      </c>
      <c r="AK2185" s="4">
        <v>45</v>
      </c>
      <c r="AL2185" s="4">
        <v>71</v>
      </c>
      <c r="AM2185" s="4">
        <v>40</v>
      </c>
      <c r="AN2185" s="4">
        <v>76</v>
      </c>
      <c r="AO2185" s="4">
        <v>14</v>
      </c>
      <c r="AP2185" s="4">
        <v>133</v>
      </c>
      <c r="AQ2185" s="4">
        <v>35</v>
      </c>
      <c r="AR2185" s="4">
        <v>18</v>
      </c>
      <c r="AS2185" s="4">
        <v>10</v>
      </c>
      <c r="AT2185" s="4">
        <v>50</v>
      </c>
      <c r="AU2185" s="4">
        <v>20</v>
      </c>
      <c r="AV2185" s="4">
        <v>64</v>
      </c>
      <c r="AW2185" s="4">
        <v>40</v>
      </c>
      <c r="AX2185" s="4">
        <v>11</v>
      </c>
      <c r="AY2185" s="4">
        <v>13</v>
      </c>
      <c r="AZ2185" s="4">
        <v>16</v>
      </c>
      <c r="BA2185" s="4">
        <v>369</v>
      </c>
      <c r="BB2185" s="4">
        <v>81</v>
      </c>
      <c r="BC2185" s="4">
        <v>73</v>
      </c>
      <c r="BD2185" s="4">
        <v>60</v>
      </c>
      <c r="BE2185" s="4">
        <v>74</v>
      </c>
      <c r="BF2185" s="4">
        <v>81</v>
      </c>
      <c r="BG2185" s="4">
        <v>1232</v>
      </c>
      <c r="BH2185" s="4">
        <v>415</v>
      </c>
      <c r="BI2185" s="4">
        <v>3</v>
      </c>
      <c r="BJ2185" s="4">
        <v>81</v>
      </c>
      <c r="BK2185" s="4">
        <v>73</v>
      </c>
      <c r="BL2185" s="4">
        <v>60</v>
      </c>
      <c r="BM2185" s="4">
        <v>81</v>
      </c>
      <c r="BN2185" s="4">
        <v>46</v>
      </c>
    </row>
    <row r="2186" spans="1:66" ht="30" customHeight="1" x14ac:dyDescent="0.25">
      <c r="A2186" s="15" t="s">
        <v>5317</v>
      </c>
      <c r="B2186" s="4">
        <v>23</v>
      </c>
      <c r="C2186" s="4">
        <v>61</v>
      </c>
      <c r="D2186" s="4">
        <v>67</v>
      </c>
      <c r="E2186" s="5" t="s">
        <v>5318</v>
      </c>
      <c r="F2186" s="5" t="str">
        <f t="shared" si="188"/>
        <v>Sligo Rovers</v>
      </c>
      <c r="G2186" s="25" t="str">
        <f t="shared" si="189"/>
        <v>2023 ~ 2023</v>
      </c>
      <c r="H2186" s="5" t="str">
        <f t="shared" si="190"/>
        <v>2023</v>
      </c>
      <c r="I2186" s="4" t="s">
        <v>97</v>
      </c>
      <c r="J2186" s="4" t="s">
        <v>105</v>
      </c>
      <c r="K2186" s="4" t="s">
        <v>68</v>
      </c>
      <c r="L2186" s="4">
        <v>64</v>
      </c>
      <c r="M2186" s="4" t="s">
        <v>195</v>
      </c>
      <c r="N2186" s="4">
        <v>6</v>
      </c>
      <c r="O2186" s="6" t="s">
        <v>7654</v>
      </c>
      <c r="P2186" s="6">
        <v>500</v>
      </c>
      <c r="Q2186" s="6" t="s">
        <v>7659</v>
      </c>
      <c r="R2186" s="4">
        <v>245</v>
      </c>
      <c r="S2186" s="4">
        <v>47</v>
      </c>
      <c r="T2186" s="4">
        <v>43</v>
      </c>
      <c r="U2186" s="4">
        <v>43</v>
      </c>
      <c r="V2186" s="4">
        <v>71</v>
      </c>
      <c r="W2186" s="4">
        <v>41</v>
      </c>
      <c r="X2186" s="4">
        <v>290</v>
      </c>
      <c r="Y2186" s="4">
        <v>62</v>
      </c>
      <c r="Z2186" s="4">
        <v>49</v>
      </c>
      <c r="AA2186" s="4">
        <v>51</v>
      </c>
      <c r="AB2186" s="4">
        <v>62</v>
      </c>
      <c r="AC2186" s="4">
        <v>66</v>
      </c>
      <c r="AD2186" s="4">
        <v>312</v>
      </c>
      <c r="AE2186" s="4">
        <v>58</v>
      </c>
      <c r="AF2186" s="4">
        <v>60</v>
      </c>
      <c r="AG2186" s="4">
        <v>63</v>
      </c>
      <c r="AH2186" s="4">
        <v>60</v>
      </c>
      <c r="AI2186" s="4">
        <v>71</v>
      </c>
      <c r="AJ2186" s="4">
        <v>243</v>
      </c>
      <c r="AK2186" s="4">
        <v>50</v>
      </c>
      <c r="AL2186" s="4">
        <v>37</v>
      </c>
      <c r="AM2186" s="4">
        <v>64</v>
      </c>
      <c r="AN2186" s="4">
        <v>42</v>
      </c>
      <c r="AO2186" s="4">
        <v>50</v>
      </c>
      <c r="AP2186" s="4">
        <v>275</v>
      </c>
      <c r="AQ2186" s="4">
        <v>48</v>
      </c>
      <c r="AR2186" s="4">
        <v>55</v>
      </c>
      <c r="AS2186" s="4">
        <v>52</v>
      </c>
      <c r="AT2186" s="4">
        <v>66</v>
      </c>
      <c r="AU2186" s="4">
        <v>54</v>
      </c>
      <c r="AV2186" s="4">
        <v>65</v>
      </c>
      <c r="AW2186" s="4">
        <v>163</v>
      </c>
      <c r="AX2186" s="4">
        <v>56</v>
      </c>
      <c r="AY2186" s="4">
        <v>56</v>
      </c>
      <c r="AZ2186" s="4">
        <v>51</v>
      </c>
      <c r="BA2186" s="4">
        <v>55</v>
      </c>
      <c r="BB2186" s="4">
        <v>11</v>
      </c>
      <c r="BC2186" s="4">
        <v>13</v>
      </c>
      <c r="BD2186" s="4">
        <v>10</v>
      </c>
      <c r="BE2186" s="4">
        <v>13</v>
      </c>
      <c r="BF2186" s="4">
        <v>8</v>
      </c>
      <c r="BG2186" s="4">
        <v>1583</v>
      </c>
      <c r="BH2186" s="4">
        <v>334</v>
      </c>
      <c r="BI2186" s="4">
        <v>1</v>
      </c>
      <c r="BJ2186" s="4">
        <v>59</v>
      </c>
      <c r="BK2186" s="4">
        <v>47</v>
      </c>
      <c r="BL2186" s="4">
        <v>62</v>
      </c>
      <c r="BM2186" s="4">
        <v>64</v>
      </c>
      <c r="BN2186" s="4">
        <v>54</v>
      </c>
    </row>
    <row r="2187" spans="1:66" ht="30" customHeight="1" x14ac:dyDescent="0.25">
      <c r="A2187" s="15" t="s">
        <v>528</v>
      </c>
      <c r="B2187" s="4">
        <v>21</v>
      </c>
      <c r="C2187" s="4">
        <v>75</v>
      </c>
      <c r="D2187" s="4">
        <v>84</v>
      </c>
      <c r="E2187" s="5" t="s">
        <v>529</v>
      </c>
      <c r="F2187" s="5" t="str">
        <f t="shared" si="188"/>
        <v>Bologna</v>
      </c>
      <c r="G2187" s="25" t="str">
        <f t="shared" si="189"/>
        <v>2023 ~ 2027</v>
      </c>
      <c r="H2187" s="5" t="str">
        <f t="shared" si="190"/>
        <v>2027</v>
      </c>
      <c r="I2187" s="4" t="s">
        <v>494</v>
      </c>
      <c r="J2187" s="4" t="s">
        <v>377</v>
      </c>
      <c r="K2187" s="4" t="s">
        <v>77</v>
      </c>
      <c r="L2187" s="4">
        <v>77</v>
      </c>
      <c r="M2187" s="4" t="s">
        <v>189</v>
      </c>
      <c r="N2187" s="4">
        <v>9</v>
      </c>
      <c r="O2187" s="6" t="s">
        <v>7034</v>
      </c>
      <c r="P2187" s="6" t="s">
        <v>6883</v>
      </c>
      <c r="Q2187" s="6" t="s">
        <v>7035</v>
      </c>
      <c r="R2187" s="4">
        <v>299</v>
      </c>
      <c r="S2187" s="4">
        <v>74</v>
      </c>
      <c r="T2187" s="4">
        <v>28</v>
      </c>
      <c r="U2187" s="4">
        <v>69</v>
      </c>
      <c r="V2187" s="4">
        <v>75</v>
      </c>
      <c r="W2187" s="4">
        <v>53</v>
      </c>
      <c r="X2187" s="4">
        <v>347</v>
      </c>
      <c r="Y2187" s="4">
        <v>69</v>
      </c>
      <c r="Z2187" s="4">
        <v>72</v>
      </c>
      <c r="AA2187" s="4">
        <v>65</v>
      </c>
      <c r="AB2187" s="4">
        <v>67</v>
      </c>
      <c r="AC2187" s="4">
        <v>74</v>
      </c>
      <c r="AD2187" s="4">
        <v>354</v>
      </c>
      <c r="AE2187" s="4">
        <v>69</v>
      </c>
      <c r="AF2187" s="4">
        <v>73</v>
      </c>
      <c r="AG2187" s="4">
        <v>70</v>
      </c>
      <c r="AH2187" s="4">
        <v>73</v>
      </c>
      <c r="AI2187" s="4">
        <v>69</v>
      </c>
      <c r="AJ2187" s="4">
        <v>380</v>
      </c>
      <c r="AK2187" s="4">
        <v>74</v>
      </c>
      <c r="AL2187" s="4">
        <v>79</v>
      </c>
      <c r="AM2187" s="4">
        <v>76</v>
      </c>
      <c r="AN2187" s="4">
        <v>79</v>
      </c>
      <c r="AO2187" s="4">
        <v>72</v>
      </c>
      <c r="AP2187" s="4">
        <v>318</v>
      </c>
      <c r="AQ2187" s="4">
        <v>77</v>
      </c>
      <c r="AR2187" s="4">
        <v>74</v>
      </c>
      <c r="AS2187" s="4">
        <v>62</v>
      </c>
      <c r="AT2187" s="4">
        <v>56</v>
      </c>
      <c r="AU2187" s="4">
        <v>49</v>
      </c>
      <c r="AV2187" s="4">
        <v>67</v>
      </c>
      <c r="AW2187" s="4">
        <v>228</v>
      </c>
      <c r="AX2187" s="4">
        <v>75</v>
      </c>
      <c r="AY2187" s="4">
        <v>77</v>
      </c>
      <c r="AZ2187" s="4">
        <v>76</v>
      </c>
      <c r="BA2187" s="4">
        <v>42</v>
      </c>
      <c r="BB2187" s="4">
        <v>9</v>
      </c>
      <c r="BC2187" s="4">
        <v>11</v>
      </c>
      <c r="BD2187" s="4">
        <v>5</v>
      </c>
      <c r="BE2187" s="4">
        <v>6</v>
      </c>
      <c r="BF2187" s="4">
        <v>11</v>
      </c>
      <c r="BG2187" s="4">
        <v>1968</v>
      </c>
      <c r="BH2187" s="4">
        <v>414</v>
      </c>
      <c r="BI2187" s="4">
        <v>1</v>
      </c>
      <c r="BJ2187" s="4">
        <v>71</v>
      </c>
      <c r="BK2187" s="4">
        <v>50</v>
      </c>
      <c r="BL2187" s="4">
        <v>69</v>
      </c>
      <c r="BM2187" s="4">
        <v>71</v>
      </c>
      <c r="BN2187" s="4">
        <v>75</v>
      </c>
    </row>
    <row r="2188" spans="1:66" ht="30" customHeight="1" x14ac:dyDescent="0.25">
      <c r="A2188" s="15" t="s">
        <v>4550</v>
      </c>
      <c r="B2188" s="4">
        <v>25</v>
      </c>
      <c r="C2188" s="4">
        <v>72</v>
      </c>
      <c r="D2188" s="4">
        <v>75</v>
      </c>
      <c r="E2188" s="5" t="s">
        <v>4551</v>
      </c>
      <c r="F2188" s="5" t="str">
        <f t="shared" si="188"/>
        <v>Queens Park Rangers</v>
      </c>
      <c r="G2188" s="25" t="str">
        <f t="shared" si="189"/>
        <v>2023 ~ 2027</v>
      </c>
      <c r="H2188" s="5" t="str">
        <f t="shared" si="190"/>
        <v>2027</v>
      </c>
      <c r="I2188" s="4" t="s">
        <v>146</v>
      </c>
      <c r="J2188" s="4" t="s">
        <v>156</v>
      </c>
      <c r="K2188" s="4" t="s">
        <v>68</v>
      </c>
      <c r="L2188" s="4">
        <v>73</v>
      </c>
      <c r="M2188" s="4" t="s">
        <v>189</v>
      </c>
      <c r="N2188" s="4">
        <v>3</v>
      </c>
      <c r="O2188" s="6" t="s">
        <v>7210</v>
      </c>
      <c r="P2188" s="6" t="s">
        <v>6957</v>
      </c>
      <c r="Q2188" s="6" t="s">
        <v>7175</v>
      </c>
      <c r="R2188" s="4">
        <v>243</v>
      </c>
      <c r="S2188" s="4">
        <v>55</v>
      </c>
      <c r="T2188" s="4">
        <v>30</v>
      </c>
      <c r="U2188" s="4">
        <v>62</v>
      </c>
      <c r="V2188" s="4">
        <v>63</v>
      </c>
      <c r="W2188" s="4">
        <v>33</v>
      </c>
      <c r="X2188" s="4">
        <v>271</v>
      </c>
      <c r="Y2188" s="4">
        <v>66</v>
      </c>
      <c r="Z2188" s="4">
        <v>55</v>
      </c>
      <c r="AA2188" s="4">
        <v>21</v>
      </c>
      <c r="AB2188" s="4">
        <v>61</v>
      </c>
      <c r="AC2188" s="4">
        <v>68</v>
      </c>
      <c r="AD2188" s="4">
        <v>397</v>
      </c>
      <c r="AE2188" s="4">
        <v>86</v>
      </c>
      <c r="AF2188" s="4">
        <v>89</v>
      </c>
      <c r="AG2188" s="4">
        <v>82</v>
      </c>
      <c r="AH2188" s="4">
        <v>67</v>
      </c>
      <c r="AI2188" s="4">
        <v>73</v>
      </c>
      <c r="AJ2188" s="4">
        <v>332</v>
      </c>
      <c r="AK2188" s="4">
        <v>48</v>
      </c>
      <c r="AL2188" s="4">
        <v>87</v>
      </c>
      <c r="AM2188" s="4">
        <v>84</v>
      </c>
      <c r="AN2188" s="4">
        <v>82</v>
      </c>
      <c r="AO2188" s="4">
        <v>31</v>
      </c>
      <c r="AP2188" s="4">
        <v>295</v>
      </c>
      <c r="AQ2188" s="4">
        <v>79</v>
      </c>
      <c r="AR2188" s="4">
        <v>70</v>
      </c>
      <c r="AS2188" s="4">
        <v>59</v>
      </c>
      <c r="AT2188" s="4">
        <v>54</v>
      </c>
      <c r="AU2188" s="4">
        <v>33</v>
      </c>
      <c r="AV2188" s="4">
        <v>59</v>
      </c>
      <c r="AW2188" s="4">
        <v>204</v>
      </c>
      <c r="AX2188" s="4">
        <v>66</v>
      </c>
      <c r="AY2188" s="4">
        <v>69</v>
      </c>
      <c r="AZ2188" s="4">
        <v>69</v>
      </c>
      <c r="BA2188" s="4">
        <v>47</v>
      </c>
      <c r="BB2188" s="4">
        <v>6</v>
      </c>
      <c r="BC2188" s="4">
        <v>14</v>
      </c>
      <c r="BD2188" s="4">
        <v>10</v>
      </c>
      <c r="BE2188" s="4">
        <v>6</v>
      </c>
      <c r="BF2188" s="4">
        <v>11</v>
      </c>
      <c r="BG2188" s="4">
        <v>1789</v>
      </c>
      <c r="BH2188" s="4">
        <v>399</v>
      </c>
      <c r="BI2188" s="4">
        <v>1</v>
      </c>
      <c r="BJ2188" s="4">
        <v>88</v>
      </c>
      <c r="BK2188" s="4">
        <v>36</v>
      </c>
      <c r="BL2188" s="4">
        <v>57</v>
      </c>
      <c r="BM2188" s="4">
        <v>68</v>
      </c>
      <c r="BN2188" s="4">
        <v>68</v>
      </c>
    </row>
    <row r="2189" spans="1:66" ht="30" customHeight="1" x14ac:dyDescent="0.25">
      <c r="A2189" s="15" t="s">
        <v>775</v>
      </c>
      <c r="B2189" s="4">
        <v>19</v>
      </c>
      <c r="C2189" s="4">
        <v>74</v>
      </c>
      <c r="D2189" s="4">
        <v>84</v>
      </c>
      <c r="E2189" s="5" t="s">
        <v>776</v>
      </c>
      <c r="F2189" s="5" t="str">
        <f t="shared" si="188"/>
        <v>Olympique Lyonnais</v>
      </c>
      <c r="G2189" s="25" t="str">
        <f t="shared" si="189"/>
        <v>2019 ~ 2025</v>
      </c>
      <c r="H2189" s="5" t="str">
        <f t="shared" si="190"/>
        <v>2025</v>
      </c>
      <c r="I2189" s="4" t="s">
        <v>241</v>
      </c>
      <c r="J2189" s="4" t="s">
        <v>147</v>
      </c>
      <c r="K2189" s="4" t="s">
        <v>77</v>
      </c>
      <c r="L2189" s="4">
        <v>76</v>
      </c>
      <c r="M2189" s="4" t="s">
        <v>69</v>
      </c>
      <c r="N2189" s="4">
        <v>10</v>
      </c>
      <c r="O2189" s="6" t="s">
        <v>7051</v>
      </c>
      <c r="P2189" s="6" t="s">
        <v>6944</v>
      </c>
      <c r="Q2189" s="6" t="s">
        <v>7053</v>
      </c>
      <c r="R2189" s="4">
        <v>291</v>
      </c>
      <c r="S2189" s="4">
        <v>70</v>
      </c>
      <c r="T2189" s="4">
        <v>64</v>
      </c>
      <c r="U2189" s="4">
        <v>28</v>
      </c>
      <c r="V2189" s="4" t="s">
        <v>598</v>
      </c>
      <c r="W2189" s="4">
        <v>57</v>
      </c>
      <c r="X2189" s="4">
        <v>386</v>
      </c>
      <c r="Y2189" s="4" t="s">
        <v>777</v>
      </c>
      <c r="Z2189" s="4">
        <v>77</v>
      </c>
      <c r="AA2189" s="4">
        <v>73</v>
      </c>
      <c r="AB2189" s="4" t="s">
        <v>778</v>
      </c>
      <c r="AC2189" s="4">
        <v>79</v>
      </c>
      <c r="AD2189" s="4">
        <v>368</v>
      </c>
      <c r="AE2189" s="4">
        <v>70</v>
      </c>
      <c r="AF2189" s="4">
        <v>66</v>
      </c>
      <c r="AG2189" s="4">
        <v>81</v>
      </c>
      <c r="AH2189" s="4">
        <v>70</v>
      </c>
      <c r="AI2189" s="4">
        <v>81</v>
      </c>
      <c r="AJ2189" s="4">
        <v>321</v>
      </c>
      <c r="AK2189" s="4">
        <v>76</v>
      </c>
      <c r="AL2189" s="4">
        <v>55</v>
      </c>
      <c r="AM2189" s="4">
        <v>55</v>
      </c>
      <c r="AN2189" s="4">
        <v>67</v>
      </c>
      <c r="AO2189" s="4">
        <v>68</v>
      </c>
      <c r="AP2189" s="4">
        <v>283</v>
      </c>
      <c r="AQ2189" s="4">
        <v>57</v>
      </c>
      <c r="AR2189" s="4">
        <v>22</v>
      </c>
      <c r="AS2189" s="4">
        <v>68</v>
      </c>
      <c r="AT2189" s="4" t="s">
        <v>527</v>
      </c>
      <c r="AU2189" s="4">
        <v>61</v>
      </c>
      <c r="AV2189" s="4">
        <v>77</v>
      </c>
      <c r="AW2189" s="4">
        <v>57</v>
      </c>
      <c r="AX2189" s="4">
        <v>19</v>
      </c>
      <c r="AY2189" s="4">
        <v>23</v>
      </c>
      <c r="AZ2189" s="4">
        <v>15</v>
      </c>
      <c r="BA2189" s="4">
        <v>43</v>
      </c>
      <c r="BB2189" s="4">
        <v>7</v>
      </c>
      <c r="BC2189" s="4">
        <v>14</v>
      </c>
      <c r="BD2189" s="4">
        <v>6</v>
      </c>
      <c r="BE2189" s="4">
        <v>8</v>
      </c>
      <c r="BF2189" s="4">
        <v>8</v>
      </c>
      <c r="BG2189" s="4">
        <v>1749</v>
      </c>
      <c r="BH2189" s="4">
        <v>373</v>
      </c>
      <c r="BI2189" s="4">
        <v>2</v>
      </c>
      <c r="BJ2189" s="4">
        <v>68</v>
      </c>
      <c r="BK2189" s="4">
        <v>67</v>
      </c>
      <c r="BL2189" s="4">
        <v>72</v>
      </c>
      <c r="BM2189" s="4">
        <v>84</v>
      </c>
      <c r="BN2189" s="4">
        <v>21</v>
      </c>
    </row>
    <row r="2190" spans="1:66" ht="30" customHeight="1" x14ac:dyDescent="0.25">
      <c r="A2190" s="15" t="s">
        <v>3465</v>
      </c>
      <c r="B2190" s="4">
        <v>28</v>
      </c>
      <c r="C2190" s="4">
        <v>74</v>
      </c>
      <c r="D2190" s="4">
        <v>74</v>
      </c>
      <c r="E2190" s="5" t="s">
        <v>3466</v>
      </c>
      <c r="F2190" s="5" t="str">
        <f t="shared" si="188"/>
        <v>AFC Bournemouth</v>
      </c>
      <c r="G2190" s="25" t="str">
        <f t="shared" si="189"/>
        <v>2021 ~ 2027</v>
      </c>
      <c r="H2190" s="5" t="str">
        <f t="shared" si="190"/>
        <v>2027</v>
      </c>
      <c r="I2190" s="4" t="s">
        <v>90</v>
      </c>
      <c r="J2190" s="4" t="s">
        <v>147</v>
      </c>
      <c r="K2190" s="4" t="s">
        <v>77</v>
      </c>
      <c r="L2190" s="4">
        <v>75</v>
      </c>
      <c r="M2190" s="4" t="s">
        <v>294</v>
      </c>
      <c r="N2190" s="4">
        <v>0</v>
      </c>
      <c r="O2190" s="6" t="s">
        <v>7007</v>
      </c>
      <c r="P2190" s="6" t="s">
        <v>6973</v>
      </c>
      <c r="Q2190" s="6" t="s">
        <v>7009</v>
      </c>
      <c r="R2190" s="4">
        <v>323</v>
      </c>
      <c r="S2190" s="4">
        <v>72</v>
      </c>
      <c r="T2190" s="4">
        <v>71</v>
      </c>
      <c r="U2190" s="4">
        <v>53</v>
      </c>
      <c r="V2190" s="4">
        <v>77</v>
      </c>
      <c r="W2190" s="4">
        <v>50</v>
      </c>
      <c r="X2190" s="4">
        <v>366</v>
      </c>
      <c r="Y2190" s="4">
        <v>76</v>
      </c>
      <c r="Z2190" s="4">
        <v>75</v>
      </c>
      <c r="AA2190" s="4">
        <v>71</v>
      </c>
      <c r="AB2190" s="4" t="s">
        <v>160</v>
      </c>
      <c r="AC2190" s="4">
        <v>74</v>
      </c>
      <c r="AD2190" s="4">
        <v>384</v>
      </c>
      <c r="AE2190" s="4">
        <v>78</v>
      </c>
      <c r="AF2190" s="4">
        <v>76</v>
      </c>
      <c r="AG2190" s="4">
        <v>77</v>
      </c>
      <c r="AH2190" s="4" t="s">
        <v>1104</v>
      </c>
      <c r="AI2190" s="4">
        <v>80</v>
      </c>
      <c r="AJ2190" s="4">
        <v>374</v>
      </c>
      <c r="AK2190" s="4">
        <v>76</v>
      </c>
      <c r="AL2190" s="4">
        <v>74</v>
      </c>
      <c r="AM2190" s="4">
        <v>80</v>
      </c>
      <c r="AN2190" s="4">
        <v>74</v>
      </c>
      <c r="AO2190" s="4">
        <v>70</v>
      </c>
      <c r="AP2190" s="4">
        <v>370</v>
      </c>
      <c r="AQ2190" s="4">
        <v>80</v>
      </c>
      <c r="AR2190" s="4" t="s">
        <v>3467</v>
      </c>
      <c r="AS2190" s="4">
        <v>73</v>
      </c>
      <c r="AT2190" s="4">
        <v>74</v>
      </c>
      <c r="AU2190" s="4">
        <v>74</v>
      </c>
      <c r="AV2190" s="4">
        <v>80</v>
      </c>
      <c r="AW2190" s="4">
        <v>210</v>
      </c>
      <c r="AX2190" s="4" t="s">
        <v>607</v>
      </c>
      <c r="AY2190" s="4" t="s">
        <v>1965</v>
      </c>
      <c r="AZ2190" s="4">
        <v>72</v>
      </c>
      <c r="BA2190" s="4">
        <v>49</v>
      </c>
      <c r="BB2190" s="4">
        <v>13</v>
      </c>
      <c r="BC2190" s="4">
        <v>9</v>
      </c>
      <c r="BD2190" s="4">
        <v>12</v>
      </c>
      <c r="BE2190" s="4">
        <v>7</v>
      </c>
      <c r="BF2190" s="4">
        <v>8</v>
      </c>
      <c r="BG2190" s="4">
        <v>2076</v>
      </c>
      <c r="BH2190" s="4">
        <v>443</v>
      </c>
      <c r="BI2190" s="4">
        <v>1</v>
      </c>
      <c r="BJ2190" s="4">
        <v>77</v>
      </c>
      <c r="BK2190" s="4">
        <v>71</v>
      </c>
      <c r="BL2190" s="4">
        <v>74</v>
      </c>
      <c r="BM2190" s="4">
        <v>76</v>
      </c>
      <c r="BN2190" s="4">
        <v>68</v>
      </c>
    </row>
    <row r="2191" spans="1:66" ht="30" customHeight="1" x14ac:dyDescent="0.25">
      <c r="A2191" s="15" t="s">
        <v>6323</v>
      </c>
      <c r="B2191" s="4">
        <v>19</v>
      </c>
      <c r="C2191" s="4">
        <v>60</v>
      </c>
      <c r="D2191" s="4">
        <v>76</v>
      </c>
      <c r="E2191" s="5" t="s">
        <v>6324</v>
      </c>
      <c r="F2191" s="5" t="str">
        <f t="shared" si="188"/>
        <v>West Bromwich Albion</v>
      </c>
      <c r="G2191" s="25" t="str">
        <f t="shared" si="189"/>
        <v>2022 ~ 2024</v>
      </c>
      <c r="H2191" s="5" t="str">
        <f t="shared" si="190"/>
        <v>2024</v>
      </c>
      <c r="I2191" s="4" t="s">
        <v>337</v>
      </c>
      <c r="J2191" s="4" t="s">
        <v>156</v>
      </c>
      <c r="K2191" s="4" t="s">
        <v>68</v>
      </c>
      <c r="L2191" s="4">
        <v>62</v>
      </c>
      <c r="M2191" s="4" t="s">
        <v>106</v>
      </c>
      <c r="N2191" s="4">
        <v>16</v>
      </c>
      <c r="O2191" s="6" t="s">
        <v>7629</v>
      </c>
      <c r="P2191" s="6" t="s">
        <v>6928</v>
      </c>
      <c r="Q2191" s="6" t="s">
        <v>7562</v>
      </c>
      <c r="R2191" s="4">
        <v>255</v>
      </c>
      <c r="S2191" s="4">
        <v>37</v>
      </c>
      <c r="T2191" s="4">
        <v>60</v>
      </c>
      <c r="U2191" s="4">
        <v>56</v>
      </c>
      <c r="V2191" s="4">
        <v>49</v>
      </c>
      <c r="W2191" s="4">
        <v>53</v>
      </c>
      <c r="X2191" s="4">
        <v>255</v>
      </c>
      <c r="Y2191" s="4">
        <v>56</v>
      </c>
      <c r="Z2191" s="4">
        <v>56</v>
      </c>
      <c r="AA2191" s="4">
        <v>54</v>
      </c>
      <c r="AB2191" s="4">
        <v>31</v>
      </c>
      <c r="AC2191" s="4">
        <v>58</v>
      </c>
      <c r="AD2191" s="4">
        <v>340</v>
      </c>
      <c r="AE2191" s="4">
        <v>73</v>
      </c>
      <c r="AF2191" s="4">
        <v>75</v>
      </c>
      <c r="AG2191" s="4">
        <v>65</v>
      </c>
      <c r="AH2191" s="4">
        <v>58</v>
      </c>
      <c r="AI2191" s="4">
        <v>69</v>
      </c>
      <c r="AJ2191" s="4">
        <v>325</v>
      </c>
      <c r="AK2191" s="4">
        <v>61</v>
      </c>
      <c r="AL2191" s="4">
        <v>74</v>
      </c>
      <c r="AM2191" s="4">
        <v>67</v>
      </c>
      <c r="AN2191" s="4">
        <v>71</v>
      </c>
      <c r="AO2191" s="4">
        <v>52</v>
      </c>
      <c r="AP2191" s="4">
        <v>226</v>
      </c>
      <c r="AQ2191" s="4">
        <v>35</v>
      </c>
      <c r="AR2191" s="4">
        <v>28</v>
      </c>
      <c r="AS2191" s="4">
        <v>57</v>
      </c>
      <c r="AT2191" s="4">
        <v>47</v>
      </c>
      <c r="AU2191" s="4">
        <v>59</v>
      </c>
      <c r="AV2191" s="4">
        <v>53</v>
      </c>
      <c r="AW2191" s="4">
        <v>73</v>
      </c>
      <c r="AX2191" s="4">
        <v>25</v>
      </c>
      <c r="AY2191" s="4">
        <v>27</v>
      </c>
      <c r="AZ2191" s="4">
        <v>21</v>
      </c>
      <c r="BA2191" s="4">
        <v>41</v>
      </c>
      <c r="BB2191" s="4">
        <v>7</v>
      </c>
      <c r="BC2191" s="4">
        <v>6</v>
      </c>
      <c r="BD2191" s="4">
        <v>9</v>
      </c>
      <c r="BE2191" s="4">
        <v>9</v>
      </c>
      <c r="BF2191" s="4">
        <v>10</v>
      </c>
      <c r="BG2191" s="4">
        <v>1515</v>
      </c>
      <c r="BH2191" s="4">
        <v>326</v>
      </c>
      <c r="BI2191" s="4">
        <v>1</v>
      </c>
      <c r="BJ2191" s="4">
        <v>74</v>
      </c>
      <c r="BK2191" s="4">
        <v>58</v>
      </c>
      <c r="BL2191" s="4">
        <v>44</v>
      </c>
      <c r="BM2191" s="4">
        <v>58</v>
      </c>
      <c r="BN2191" s="4">
        <v>29</v>
      </c>
    </row>
    <row r="2192" spans="1:66" ht="30" customHeight="1" x14ac:dyDescent="0.25">
      <c r="A2192" s="15" t="s">
        <v>4595</v>
      </c>
      <c r="B2192" s="4">
        <v>29</v>
      </c>
      <c r="C2192" s="4">
        <v>84</v>
      </c>
      <c r="D2192" s="4">
        <v>84</v>
      </c>
      <c r="E2192" s="5" t="s">
        <v>6533</v>
      </c>
      <c r="F2192" s="5" t="str">
        <f t="shared" si="188"/>
        <v>Atlético Madrid</v>
      </c>
      <c r="G2192" s="25" t="str">
        <f t="shared" si="189"/>
        <v>2021 ~ 2026</v>
      </c>
      <c r="H2192" s="5" t="str">
        <f t="shared" si="190"/>
        <v>2026</v>
      </c>
      <c r="I2192" s="4" t="s">
        <v>146</v>
      </c>
      <c r="J2192" s="4" t="s">
        <v>98</v>
      </c>
      <c r="K2192" s="4" t="s">
        <v>68</v>
      </c>
      <c r="L2192" s="4">
        <v>84</v>
      </c>
      <c r="M2192" s="4" t="s">
        <v>195</v>
      </c>
      <c r="N2192" s="4">
        <v>0</v>
      </c>
      <c r="O2192" s="6" t="s">
        <v>6951</v>
      </c>
      <c r="P2192" s="6" t="s">
        <v>7337</v>
      </c>
      <c r="Q2192" s="6" t="s">
        <v>7325</v>
      </c>
      <c r="R2192" s="4">
        <v>368</v>
      </c>
      <c r="S2192" s="4">
        <v>78</v>
      </c>
      <c r="T2192" s="4">
        <v>76</v>
      </c>
      <c r="U2192" s="4">
        <v>58</v>
      </c>
      <c r="V2192" s="4">
        <v>85</v>
      </c>
      <c r="W2192" s="4">
        <v>71</v>
      </c>
      <c r="X2192" s="4">
        <v>412</v>
      </c>
      <c r="Y2192" s="4">
        <v>82</v>
      </c>
      <c r="Z2192" s="4">
        <v>84</v>
      </c>
      <c r="AA2192" s="4">
        <v>76</v>
      </c>
      <c r="AB2192" s="4">
        <v>85</v>
      </c>
      <c r="AC2192" s="4">
        <v>85</v>
      </c>
      <c r="AD2192" s="4">
        <v>393</v>
      </c>
      <c r="AE2192" s="4">
        <v>80</v>
      </c>
      <c r="AF2192" s="4">
        <v>76</v>
      </c>
      <c r="AG2192" s="4">
        <v>78</v>
      </c>
      <c r="AH2192" s="4">
        <v>81</v>
      </c>
      <c r="AI2192" s="4">
        <v>78</v>
      </c>
      <c r="AJ2192" s="4">
        <v>408</v>
      </c>
      <c r="AK2192" s="4">
        <v>80</v>
      </c>
      <c r="AL2192" s="4">
        <v>79</v>
      </c>
      <c r="AM2192" s="4">
        <v>92</v>
      </c>
      <c r="AN2192" s="4">
        <v>79</v>
      </c>
      <c r="AO2192" s="4">
        <v>78</v>
      </c>
      <c r="AP2192" s="4">
        <v>392</v>
      </c>
      <c r="AQ2192" s="4">
        <v>82</v>
      </c>
      <c r="AR2192" s="4">
        <v>80</v>
      </c>
      <c r="AS2192" s="4">
        <v>78</v>
      </c>
      <c r="AT2192" s="4">
        <v>86</v>
      </c>
      <c r="AU2192" s="4">
        <v>66</v>
      </c>
      <c r="AV2192" s="4">
        <v>81</v>
      </c>
      <c r="AW2192" s="4">
        <v>231</v>
      </c>
      <c r="AX2192" s="4">
        <v>75</v>
      </c>
      <c r="AY2192" s="4">
        <v>81</v>
      </c>
      <c r="AZ2192" s="4">
        <v>75</v>
      </c>
      <c r="BA2192" s="4">
        <v>56</v>
      </c>
      <c r="BB2192" s="4">
        <v>13</v>
      </c>
      <c r="BC2192" s="4">
        <v>12</v>
      </c>
      <c r="BD2192" s="4">
        <v>10</v>
      </c>
      <c r="BE2192" s="4">
        <v>7</v>
      </c>
      <c r="BF2192" s="4">
        <v>14</v>
      </c>
      <c r="BG2192" s="4">
        <v>2260</v>
      </c>
      <c r="BH2192" s="4">
        <v>479</v>
      </c>
      <c r="BI2192" s="4">
        <v>3</v>
      </c>
      <c r="BJ2192" s="4">
        <v>78</v>
      </c>
      <c r="BK2192" s="4">
        <v>77</v>
      </c>
      <c r="BL2192" s="4">
        <v>83</v>
      </c>
      <c r="BM2192" s="4">
        <v>82</v>
      </c>
      <c r="BN2192" s="4">
        <v>76</v>
      </c>
    </row>
    <row r="2193" spans="1:66" ht="30" customHeight="1" x14ac:dyDescent="0.25">
      <c r="A2193" s="15" t="s">
        <v>5483</v>
      </c>
      <c r="B2193" s="4">
        <v>27</v>
      </c>
      <c r="C2193" s="4">
        <v>78</v>
      </c>
      <c r="D2193" s="4">
        <v>78</v>
      </c>
      <c r="E2193" s="5" t="s">
        <v>5484</v>
      </c>
      <c r="F2193" s="5" t="str">
        <f t="shared" si="188"/>
        <v>Stade Brestois 29</v>
      </c>
      <c r="G2193" s="25" t="str">
        <f t="shared" si="189"/>
        <v>2021 ~ 2024</v>
      </c>
      <c r="H2193" s="5" t="str">
        <f t="shared" si="190"/>
        <v>2024</v>
      </c>
      <c r="I2193" s="4" t="s">
        <v>252</v>
      </c>
      <c r="J2193" s="4" t="s">
        <v>76</v>
      </c>
      <c r="K2193" s="4" t="s">
        <v>77</v>
      </c>
      <c r="L2193" s="4">
        <v>78</v>
      </c>
      <c r="M2193" s="4" t="s">
        <v>791</v>
      </c>
      <c r="N2193" s="4">
        <v>0</v>
      </c>
      <c r="O2193" s="6" t="s">
        <v>7121</v>
      </c>
      <c r="P2193" s="6" t="s">
        <v>7218</v>
      </c>
      <c r="Q2193" s="6" t="s">
        <v>7219</v>
      </c>
      <c r="R2193" s="4">
        <v>363</v>
      </c>
      <c r="S2193" s="4">
        <v>78</v>
      </c>
      <c r="T2193" s="4">
        <v>73</v>
      </c>
      <c r="U2193" s="4">
        <v>63</v>
      </c>
      <c r="V2193" s="4">
        <v>80</v>
      </c>
      <c r="W2193" s="4">
        <v>69</v>
      </c>
      <c r="X2193" s="4">
        <v>387</v>
      </c>
      <c r="Y2193" s="4">
        <v>82</v>
      </c>
      <c r="Z2193" s="4">
        <v>82</v>
      </c>
      <c r="AA2193" s="4">
        <v>70</v>
      </c>
      <c r="AB2193" s="4">
        <v>73</v>
      </c>
      <c r="AC2193" s="4">
        <v>80</v>
      </c>
      <c r="AD2193" s="4">
        <v>402</v>
      </c>
      <c r="AE2193" s="4">
        <v>79</v>
      </c>
      <c r="AF2193" s="4">
        <v>82</v>
      </c>
      <c r="AG2193" s="4">
        <v>88</v>
      </c>
      <c r="AH2193" s="4">
        <v>72</v>
      </c>
      <c r="AI2193" s="4">
        <v>81</v>
      </c>
      <c r="AJ2193" s="4">
        <v>356</v>
      </c>
      <c r="AK2193" s="4">
        <v>78</v>
      </c>
      <c r="AL2193" s="4">
        <v>74</v>
      </c>
      <c r="AM2193" s="4">
        <v>66</v>
      </c>
      <c r="AN2193" s="4">
        <v>62</v>
      </c>
      <c r="AO2193" s="4">
        <v>76</v>
      </c>
      <c r="AP2193" s="4">
        <v>325</v>
      </c>
      <c r="AQ2193" s="4">
        <v>69</v>
      </c>
      <c r="AR2193" s="4">
        <v>35</v>
      </c>
      <c r="AS2193" s="4">
        <v>75</v>
      </c>
      <c r="AT2193" s="4">
        <v>77</v>
      </c>
      <c r="AU2193" s="4">
        <v>69</v>
      </c>
      <c r="AV2193" s="4">
        <v>78</v>
      </c>
      <c r="AW2193" s="4">
        <v>125</v>
      </c>
      <c r="AX2193" s="4">
        <v>32</v>
      </c>
      <c r="AY2193" s="4">
        <v>48</v>
      </c>
      <c r="AZ2193" s="4">
        <v>45</v>
      </c>
      <c r="BA2193" s="4">
        <v>51</v>
      </c>
      <c r="BB2193" s="4">
        <v>7</v>
      </c>
      <c r="BC2193" s="4">
        <v>10</v>
      </c>
      <c r="BD2193" s="4">
        <v>9</v>
      </c>
      <c r="BE2193" s="4">
        <v>13</v>
      </c>
      <c r="BF2193" s="4">
        <v>12</v>
      </c>
      <c r="BG2193" s="4">
        <v>2009</v>
      </c>
      <c r="BH2193" s="4">
        <v>421</v>
      </c>
      <c r="BI2193" s="4">
        <v>2</v>
      </c>
      <c r="BJ2193" s="4">
        <v>81</v>
      </c>
      <c r="BK2193" s="4">
        <v>74</v>
      </c>
      <c r="BL2193" s="4">
        <v>78</v>
      </c>
      <c r="BM2193" s="4">
        <v>81</v>
      </c>
      <c r="BN2193" s="4">
        <v>42</v>
      </c>
    </row>
    <row r="2194" spans="1:66" ht="30" customHeight="1" x14ac:dyDescent="0.25">
      <c r="A2194" s="15" t="s">
        <v>3941</v>
      </c>
      <c r="B2194" s="4">
        <v>25</v>
      </c>
      <c r="C2194" s="4">
        <v>77</v>
      </c>
      <c r="D2194" s="4" t="s">
        <v>1031</v>
      </c>
      <c r="E2194" s="5" t="s">
        <v>3942</v>
      </c>
      <c r="F2194" s="5" t="str">
        <f t="shared" si="188"/>
        <v>SC Freiburg</v>
      </c>
      <c r="G2194" s="25" t="str">
        <f t="shared" si="189"/>
        <v>2022 ~ 2026</v>
      </c>
      <c r="H2194" s="5" t="str">
        <f t="shared" si="190"/>
        <v>2026</v>
      </c>
      <c r="I2194" s="4" t="s">
        <v>252</v>
      </c>
      <c r="J2194" s="4" t="s">
        <v>98</v>
      </c>
      <c r="K2194" s="4" t="s">
        <v>77</v>
      </c>
      <c r="L2194" s="4">
        <v>77</v>
      </c>
      <c r="M2194" s="4" t="s">
        <v>206</v>
      </c>
      <c r="N2194" s="4">
        <v>1</v>
      </c>
      <c r="O2194" s="6" t="s">
        <v>7247</v>
      </c>
      <c r="P2194" s="6" t="s">
        <v>7267</v>
      </c>
      <c r="Q2194" s="6" t="s">
        <v>7316</v>
      </c>
      <c r="R2194" s="4">
        <v>316</v>
      </c>
      <c r="S2194" s="4">
        <v>72</v>
      </c>
      <c r="T2194" s="4" t="s">
        <v>3943</v>
      </c>
      <c r="U2194" s="4">
        <v>45</v>
      </c>
      <c r="V2194" s="4">
        <v>75</v>
      </c>
      <c r="W2194" s="4">
        <v>59</v>
      </c>
      <c r="X2194" s="4">
        <v>376</v>
      </c>
      <c r="Y2194" s="4">
        <v>83</v>
      </c>
      <c r="Z2194" s="4">
        <v>75</v>
      </c>
      <c r="AA2194" s="4">
        <v>68</v>
      </c>
      <c r="AB2194" s="4">
        <v>68</v>
      </c>
      <c r="AC2194" s="4">
        <v>82</v>
      </c>
      <c r="AD2194" s="4">
        <v>417</v>
      </c>
      <c r="AE2194" s="4">
        <v>84</v>
      </c>
      <c r="AF2194" s="4">
        <v>78</v>
      </c>
      <c r="AG2194" s="4">
        <v>89</v>
      </c>
      <c r="AH2194" s="4">
        <v>73</v>
      </c>
      <c r="AI2194" s="4">
        <v>93</v>
      </c>
      <c r="AJ2194" s="4">
        <v>330</v>
      </c>
      <c r="AK2194" s="4" t="s">
        <v>2821</v>
      </c>
      <c r="AL2194" s="4">
        <v>66</v>
      </c>
      <c r="AM2194" s="4" t="s">
        <v>445</v>
      </c>
      <c r="AN2194" s="4">
        <v>59</v>
      </c>
      <c r="AO2194" s="4" t="s">
        <v>3877</v>
      </c>
      <c r="AP2194" s="4">
        <v>291</v>
      </c>
      <c r="AQ2194" s="4">
        <v>41</v>
      </c>
      <c r="AR2194" s="4">
        <v>44</v>
      </c>
      <c r="AS2194" s="4" t="s">
        <v>168</v>
      </c>
      <c r="AT2194" s="4">
        <v>76</v>
      </c>
      <c r="AU2194" s="4">
        <v>58</v>
      </c>
      <c r="AV2194" s="4">
        <v>74</v>
      </c>
      <c r="AW2194" s="4">
        <v>117</v>
      </c>
      <c r="AX2194" s="4">
        <v>39</v>
      </c>
      <c r="AY2194" s="4">
        <v>36</v>
      </c>
      <c r="AZ2194" s="4">
        <v>42</v>
      </c>
      <c r="BA2194" s="4">
        <v>46</v>
      </c>
      <c r="BB2194" s="4">
        <v>8</v>
      </c>
      <c r="BC2194" s="4">
        <v>5</v>
      </c>
      <c r="BD2194" s="4">
        <v>6</v>
      </c>
      <c r="BE2194" s="4">
        <v>13</v>
      </c>
      <c r="BF2194" s="4">
        <v>14</v>
      </c>
      <c r="BG2194" s="4">
        <v>1893</v>
      </c>
      <c r="BH2194" s="4">
        <v>401</v>
      </c>
      <c r="BI2194" s="4">
        <v>2</v>
      </c>
      <c r="BJ2194" s="4">
        <v>81</v>
      </c>
      <c r="BK2194" s="4">
        <v>64</v>
      </c>
      <c r="BL2194" s="4">
        <v>73</v>
      </c>
      <c r="BM2194" s="4">
        <v>83</v>
      </c>
      <c r="BN2194" s="4">
        <v>40</v>
      </c>
    </row>
    <row r="2195" spans="1:66" ht="30" customHeight="1" x14ac:dyDescent="0.25">
      <c r="A2195" s="15" t="s">
        <v>7934</v>
      </c>
      <c r="B2195" s="4">
        <v>21</v>
      </c>
      <c r="C2195" s="4">
        <v>72</v>
      </c>
      <c r="D2195" s="4">
        <v>84</v>
      </c>
      <c r="E2195" s="5" t="s">
        <v>2262</v>
      </c>
      <c r="F2195" s="5" t="str">
        <f t="shared" si="188"/>
        <v>Tottenham Hotspur</v>
      </c>
      <c r="G2195" s="25" t="str">
        <f t="shared" si="189"/>
        <v>2024 ~ 2029</v>
      </c>
      <c r="H2195" s="5" t="str">
        <f t="shared" si="190"/>
        <v>2029</v>
      </c>
      <c r="I2195" s="4" t="s">
        <v>183</v>
      </c>
      <c r="J2195" s="4" t="s">
        <v>290</v>
      </c>
      <c r="K2195" s="4" t="s">
        <v>68</v>
      </c>
      <c r="L2195" s="4">
        <v>74</v>
      </c>
      <c r="M2195" s="4" t="s">
        <v>189</v>
      </c>
      <c r="N2195" s="4">
        <v>12</v>
      </c>
      <c r="O2195" s="6" t="s">
        <v>6927</v>
      </c>
      <c r="P2195" s="6" t="s">
        <v>6969</v>
      </c>
      <c r="Q2195" s="6" t="s">
        <v>7306</v>
      </c>
      <c r="R2195" s="4">
        <v>236</v>
      </c>
      <c r="S2195" s="4">
        <v>36</v>
      </c>
      <c r="T2195" s="4">
        <v>27</v>
      </c>
      <c r="U2195" s="4">
        <v>70</v>
      </c>
      <c r="V2195" s="4">
        <v>65</v>
      </c>
      <c r="W2195" s="4">
        <v>38</v>
      </c>
      <c r="X2195" s="4">
        <v>249</v>
      </c>
      <c r="Y2195" s="4">
        <v>60</v>
      </c>
      <c r="Z2195" s="4">
        <v>37</v>
      </c>
      <c r="AA2195" s="4">
        <v>33</v>
      </c>
      <c r="AB2195" s="4">
        <v>60</v>
      </c>
      <c r="AC2195" s="4">
        <v>59</v>
      </c>
      <c r="AD2195" s="4">
        <v>336</v>
      </c>
      <c r="AE2195" s="4">
        <v>69</v>
      </c>
      <c r="AF2195" s="4">
        <v>78</v>
      </c>
      <c r="AG2195" s="4">
        <v>63</v>
      </c>
      <c r="AH2195" s="4">
        <v>67</v>
      </c>
      <c r="AI2195" s="4">
        <v>59</v>
      </c>
      <c r="AJ2195" s="4">
        <v>322</v>
      </c>
      <c r="AK2195" s="4">
        <v>56</v>
      </c>
      <c r="AL2195" s="4">
        <v>79</v>
      </c>
      <c r="AM2195" s="4">
        <v>67</v>
      </c>
      <c r="AN2195" s="4">
        <v>80</v>
      </c>
      <c r="AO2195" s="4">
        <v>40</v>
      </c>
      <c r="AP2195" s="4">
        <v>259</v>
      </c>
      <c r="AQ2195" s="4">
        <v>66</v>
      </c>
      <c r="AR2195" s="4">
        <v>71</v>
      </c>
      <c r="AS2195" s="4">
        <v>25</v>
      </c>
      <c r="AT2195" s="4">
        <v>48</v>
      </c>
      <c r="AU2195" s="4">
        <v>49</v>
      </c>
      <c r="AV2195" s="4">
        <v>70</v>
      </c>
      <c r="AW2195" s="4">
        <v>222</v>
      </c>
      <c r="AX2195" s="4">
        <v>70</v>
      </c>
      <c r="AY2195" s="4">
        <v>77</v>
      </c>
      <c r="AZ2195" s="4">
        <v>75</v>
      </c>
      <c r="BA2195" s="4">
        <v>53</v>
      </c>
      <c r="BB2195" s="4">
        <v>10</v>
      </c>
      <c r="BC2195" s="4">
        <v>11</v>
      </c>
      <c r="BD2195" s="4">
        <v>14</v>
      </c>
      <c r="BE2195" s="4">
        <v>12</v>
      </c>
      <c r="BF2195" s="4">
        <v>6</v>
      </c>
      <c r="BG2195" s="4">
        <v>1677</v>
      </c>
      <c r="BH2195" s="4">
        <v>371</v>
      </c>
      <c r="BI2195" s="4">
        <v>1</v>
      </c>
      <c r="BJ2195" s="4">
        <v>74</v>
      </c>
      <c r="BK2195" s="4">
        <v>37</v>
      </c>
      <c r="BL2195" s="4">
        <v>52</v>
      </c>
      <c r="BM2195" s="4">
        <v>61</v>
      </c>
      <c r="BN2195" s="4">
        <v>73</v>
      </c>
    </row>
    <row r="2196" spans="1:66" ht="30" customHeight="1" x14ac:dyDescent="0.25">
      <c r="A2196" s="15" t="s">
        <v>2985</v>
      </c>
      <c r="B2196" s="4">
        <v>20</v>
      </c>
      <c r="C2196" s="4">
        <v>74</v>
      </c>
      <c r="D2196" s="4">
        <v>81</v>
      </c>
      <c r="E2196" s="5" t="s">
        <v>8222</v>
      </c>
      <c r="F2196" s="5" t="str">
        <f t="shared" si="188"/>
        <v>Viktoria Plzeň</v>
      </c>
      <c r="G2196" s="25" t="str">
        <f t="shared" si="189"/>
        <v>2023 ~ 2026</v>
      </c>
      <c r="H2196" s="5" t="str">
        <f t="shared" si="190"/>
        <v>2026</v>
      </c>
      <c r="I2196" s="4" t="s">
        <v>138</v>
      </c>
      <c r="J2196" s="4" t="s">
        <v>327</v>
      </c>
      <c r="K2196" s="4" t="s">
        <v>68</v>
      </c>
      <c r="L2196" s="4">
        <v>76</v>
      </c>
      <c r="M2196" s="4" t="s">
        <v>106</v>
      </c>
      <c r="N2196" s="4">
        <v>7</v>
      </c>
      <c r="O2196" s="6" t="s">
        <v>7046</v>
      </c>
      <c r="P2196" s="6">
        <v>850</v>
      </c>
      <c r="Q2196" s="6" t="s">
        <v>7432</v>
      </c>
      <c r="R2196" s="4">
        <v>336</v>
      </c>
      <c r="S2196" s="4">
        <v>54</v>
      </c>
      <c r="T2196" s="4">
        <v>72</v>
      </c>
      <c r="U2196" s="4" t="s">
        <v>906</v>
      </c>
      <c r="V2196" s="4">
        <v>64</v>
      </c>
      <c r="W2196" s="4">
        <v>65</v>
      </c>
      <c r="X2196" s="4">
        <v>316</v>
      </c>
      <c r="Y2196" s="4">
        <v>71</v>
      </c>
      <c r="Z2196" s="4">
        <v>56</v>
      </c>
      <c r="AA2196" s="4">
        <v>60</v>
      </c>
      <c r="AB2196" s="4">
        <v>55</v>
      </c>
      <c r="AC2196" s="4">
        <v>74</v>
      </c>
      <c r="AD2196" s="4">
        <v>358</v>
      </c>
      <c r="AE2196" s="4">
        <v>74</v>
      </c>
      <c r="AF2196" s="4">
        <v>78</v>
      </c>
      <c r="AG2196" s="4">
        <v>66</v>
      </c>
      <c r="AH2196" s="4">
        <v>71</v>
      </c>
      <c r="AI2196" s="4">
        <v>69</v>
      </c>
      <c r="AJ2196" s="4">
        <v>384</v>
      </c>
      <c r="AK2196" s="4">
        <v>73</v>
      </c>
      <c r="AL2196" s="4" t="s">
        <v>2988</v>
      </c>
      <c r="AM2196" s="4">
        <v>66</v>
      </c>
      <c r="AN2196" s="4">
        <v>84</v>
      </c>
      <c r="AO2196" s="4">
        <v>68</v>
      </c>
      <c r="AP2196" s="4">
        <v>304</v>
      </c>
      <c r="AQ2196" s="4">
        <v>66</v>
      </c>
      <c r="AR2196" s="4">
        <v>29</v>
      </c>
      <c r="AS2196" s="4">
        <v>77</v>
      </c>
      <c r="AT2196" s="4">
        <v>66</v>
      </c>
      <c r="AU2196" s="4">
        <v>66</v>
      </c>
      <c r="AV2196" s="4">
        <v>70</v>
      </c>
      <c r="AW2196" s="4">
        <v>56</v>
      </c>
      <c r="AX2196" s="4">
        <v>19</v>
      </c>
      <c r="AY2196" s="4">
        <v>20</v>
      </c>
      <c r="AZ2196" s="4">
        <v>17</v>
      </c>
      <c r="BA2196" s="4">
        <v>41</v>
      </c>
      <c r="BB2196" s="4">
        <v>7</v>
      </c>
      <c r="BC2196" s="4">
        <v>12</v>
      </c>
      <c r="BD2196" s="4">
        <v>11</v>
      </c>
      <c r="BE2196" s="4">
        <v>5</v>
      </c>
      <c r="BF2196" s="4">
        <v>6</v>
      </c>
      <c r="BG2196" s="4">
        <v>1795</v>
      </c>
      <c r="BH2196" s="4">
        <v>381</v>
      </c>
      <c r="BI2196" s="4">
        <v>1</v>
      </c>
      <c r="BJ2196" s="4">
        <v>76</v>
      </c>
      <c r="BK2196" s="4">
        <v>71</v>
      </c>
      <c r="BL2196" s="4">
        <v>60</v>
      </c>
      <c r="BM2196" s="4">
        <v>71</v>
      </c>
      <c r="BN2196" s="4">
        <v>27</v>
      </c>
    </row>
    <row r="2197" spans="1:66" ht="30" customHeight="1" x14ac:dyDescent="0.25">
      <c r="A2197" s="15" t="s">
        <v>1952</v>
      </c>
      <c r="B2197" s="4">
        <v>20</v>
      </c>
      <c r="C2197" s="4">
        <v>68</v>
      </c>
      <c r="D2197" s="4">
        <v>80</v>
      </c>
      <c r="E2197" s="5" t="s">
        <v>1953</v>
      </c>
      <c r="F2197" s="5" t="str">
        <f t="shared" si="188"/>
        <v>Peterborough United</v>
      </c>
      <c r="G2197" s="25" t="str">
        <f t="shared" si="189"/>
        <v>2020 ~ 2025</v>
      </c>
      <c r="H2197" s="5" t="str">
        <f t="shared" si="190"/>
        <v>2025</v>
      </c>
      <c r="I2197" s="4" t="s">
        <v>146</v>
      </c>
      <c r="J2197" s="4" t="s">
        <v>67</v>
      </c>
      <c r="K2197" s="4" t="s">
        <v>68</v>
      </c>
      <c r="L2197" s="4">
        <v>70</v>
      </c>
      <c r="M2197" s="4" t="s">
        <v>189</v>
      </c>
      <c r="N2197" s="4">
        <v>12</v>
      </c>
      <c r="O2197" s="6" t="s">
        <v>7117</v>
      </c>
      <c r="P2197" s="6" t="s">
        <v>6928</v>
      </c>
      <c r="Q2197" s="6" t="s">
        <v>6908</v>
      </c>
      <c r="R2197" s="4">
        <v>209</v>
      </c>
      <c r="S2197" s="4">
        <v>31</v>
      </c>
      <c r="T2197" s="4">
        <v>28</v>
      </c>
      <c r="U2197" s="4">
        <v>61</v>
      </c>
      <c r="V2197" s="4">
        <v>64</v>
      </c>
      <c r="W2197" s="4">
        <v>25</v>
      </c>
      <c r="X2197" s="4">
        <v>241</v>
      </c>
      <c r="Y2197" s="4">
        <v>59</v>
      </c>
      <c r="Z2197" s="4">
        <v>38</v>
      </c>
      <c r="AA2197" s="4">
        <v>29</v>
      </c>
      <c r="AB2197" s="4">
        <v>58</v>
      </c>
      <c r="AC2197" s="4">
        <v>57</v>
      </c>
      <c r="AD2197" s="4">
        <v>337</v>
      </c>
      <c r="AE2197" s="4">
        <v>67</v>
      </c>
      <c r="AF2197" s="4">
        <v>71</v>
      </c>
      <c r="AG2197" s="4">
        <v>66</v>
      </c>
      <c r="AH2197" s="4">
        <v>68</v>
      </c>
      <c r="AI2197" s="4">
        <v>65</v>
      </c>
      <c r="AJ2197" s="4">
        <v>299</v>
      </c>
      <c r="AK2197" s="4">
        <v>56</v>
      </c>
      <c r="AL2197" s="4">
        <v>72</v>
      </c>
      <c r="AM2197" s="4">
        <v>73</v>
      </c>
      <c r="AN2197" s="4">
        <v>71</v>
      </c>
      <c r="AO2197" s="4">
        <v>27</v>
      </c>
      <c r="AP2197" s="4">
        <v>268</v>
      </c>
      <c r="AQ2197" s="4">
        <v>63</v>
      </c>
      <c r="AR2197" s="4">
        <v>70</v>
      </c>
      <c r="AS2197" s="4">
        <v>34</v>
      </c>
      <c r="AT2197" s="4">
        <v>54</v>
      </c>
      <c r="AU2197" s="4">
        <v>47</v>
      </c>
      <c r="AV2197" s="4">
        <v>62</v>
      </c>
      <c r="AW2197" s="4">
        <v>208</v>
      </c>
      <c r="AX2197" s="4">
        <v>71</v>
      </c>
      <c r="AY2197" s="4">
        <v>69</v>
      </c>
      <c r="AZ2197" s="4">
        <v>68</v>
      </c>
      <c r="BA2197" s="4">
        <v>43</v>
      </c>
      <c r="BB2197" s="4">
        <v>6</v>
      </c>
      <c r="BC2197" s="4">
        <v>11</v>
      </c>
      <c r="BD2197" s="4">
        <v>6</v>
      </c>
      <c r="BE2197" s="4">
        <v>12</v>
      </c>
      <c r="BF2197" s="4">
        <v>8</v>
      </c>
      <c r="BG2197" s="4">
        <v>1605</v>
      </c>
      <c r="BH2197" s="4">
        <v>354</v>
      </c>
      <c r="BI2197" s="4">
        <v>1</v>
      </c>
      <c r="BJ2197" s="4">
        <v>69</v>
      </c>
      <c r="BK2197" s="4">
        <v>35</v>
      </c>
      <c r="BL2197" s="4">
        <v>51</v>
      </c>
      <c r="BM2197" s="4">
        <v>60</v>
      </c>
      <c r="BN2197" s="4">
        <v>69</v>
      </c>
    </row>
    <row r="2198" spans="1:66" ht="30" customHeight="1" x14ac:dyDescent="0.25">
      <c r="A2198" s="15" t="s">
        <v>4128</v>
      </c>
      <c r="B2198" s="4">
        <v>18</v>
      </c>
      <c r="C2198" s="4">
        <v>60</v>
      </c>
      <c r="D2198" s="4">
        <v>82</v>
      </c>
      <c r="E2198" s="5" t="s">
        <v>4129</v>
      </c>
      <c r="F2198" s="5" t="str">
        <f t="shared" si="188"/>
        <v>Millwall</v>
      </c>
      <c r="G2198" s="25" t="str">
        <f t="shared" si="189"/>
        <v>2022 ~ 2026</v>
      </c>
      <c r="H2198" s="5" t="str">
        <f t="shared" si="190"/>
        <v>2026</v>
      </c>
      <c r="I2198" s="4" t="s">
        <v>90</v>
      </c>
      <c r="J2198" s="4" t="s">
        <v>76</v>
      </c>
      <c r="K2198" s="4" t="s">
        <v>77</v>
      </c>
      <c r="L2198" s="4">
        <v>62</v>
      </c>
      <c r="M2198" s="4" t="s">
        <v>69</v>
      </c>
      <c r="N2198" s="4">
        <v>22</v>
      </c>
      <c r="O2198" s="6" t="s">
        <v>7560</v>
      </c>
      <c r="P2198" s="6" t="s">
        <v>6959</v>
      </c>
      <c r="Q2198" s="6" t="s">
        <v>7401</v>
      </c>
      <c r="R2198" s="4">
        <v>243</v>
      </c>
      <c r="S2198" s="4">
        <v>50</v>
      </c>
      <c r="T2198" s="4">
        <v>51</v>
      </c>
      <c r="U2198" s="4">
        <v>40</v>
      </c>
      <c r="V2198" s="4">
        <v>57</v>
      </c>
      <c r="W2198" s="4">
        <v>45</v>
      </c>
      <c r="X2198" s="4">
        <v>302</v>
      </c>
      <c r="Y2198" s="4">
        <v>67</v>
      </c>
      <c r="Z2198" s="4">
        <v>56</v>
      </c>
      <c r="AA2198" s="4">
        <v>57</v>
      </c>
      <c r="AB2198" s="4">
        <v>55</v>
      </c>
      <c r="AC2198" s="4">
        <v>67</v>
      </c>
      <c r="AD2198" s="4">
        <v>352</v>
      </c>
      <c r="AE2198" s="4">
        <v>77</v>
      </c>
      <c r="AF2198" s="4">
        <v>71</v>
      </c>
      <c r="AG2198" s="4">
        <v>69</v>
      </c>
      <c r="AH2198" s="4">
        <v>56</v>
      </c>
      <c r="AI2198" s="4">
        <v>79</v>
      </c>
      <c r="AJ2198" s="4">
        <v>249</v>
      </c>
      <c r="AK2198" s="4">
        <v>52</v>
      </c>
      <c r="AL2198" s="4">
        <v>54</v>
      </c>
      <c r="AM2198" s="4">
        <v>49</v>
      </c>
      <c r="AN2198" s="4">
        <v>53</v>
      </c>
      <c r="AO2198" s="4">
        <v>41</v>
      </c>
      <c r="AP2198" s="4">
        <v>266</v>
      </c>
      <c r="AQ2198" s="4">
        <v>55</v>
      </c>
      <c r="AR2198" s="4">
        <v>54</v>
      </c>
      <c r="AS2198" s="4">
        <v>49</v>
      </c>
      <c r="AT2198" s="4">
        <v>63</v>
      </c>
      <c r="AU2198" s="4">
        <v>45</v>
      </c>
      <c r="AV2198" s="4">
        <v>58</v>
      </c>
      <c r="AW2198" s="4">
        <v>136</v>
      </c>
      <c r="AX2198" s="4">
        <v>45</v>
      </c>
      <c r="AY2198" s="4">
        <v>47</v>
      </c>
      <c r="AZ2198" s="4">
        <v>44</v>
      </c>
      <c r="BA2198" s="4">
        <v>51</v>
      </c>
      <c r="BB2198" s="4">
        <v>10</v>
      </c>
      <c r="BC2198" s="4">
        <v>14</v>
      </c>
      <c r="BD2198" s="4">
        <v>5</v>
      </c>
      <c r="BE2198" s="4">
        <v>13</v>
      </c>
      <c r="BF2198" s="4">
        <v>9</v>
      </c>
      <c r="BG2198" s="4">
        <v>1599</v>
      </c>
      <c r="BH2198" s="4">
        <v>345</v>
      </c>
      <c r="BI2198" s="4">
        <v>1</v>
      </c>
      <c r="BJ2198" s="4">
        <v>74</v>
      </c>
      <c r="BK2198" s="4">
        <v>49</v>
      </c>
      <c r="BL2198" s="4">
        <v>56</v>
      </c>
      <c r="BM2198" s="4">
        <v>67</v>
      </c>
      <c r="BN2198" s="4">
        <v>47</v>
      </c>
    </row>
    <row r="2199" spans="1:66" ht="30" customHeight="1" x14ac:dyDescent="0.25">
      <c r="A2199" s="15" t="s">
        <v>6868</v>
      </c>
      <c r="B2199" s="4">
        <v>34</v>
      </c>
      <c r="C2199" s="4">
        <v>70</v>
      </c>
      <c r="D2199" s="4">
        <v>70</v>
      </c>
      <c r="E2199" s="5" t="s">
        <v>6047</v>
      </c>
      <c r="F2199" s="5" t="str">
        <f t="shared" si="188"/>
        <v>Schalke 04</v>
      </c>
      <c r="G2199" s="25" t="str">
        <f t="shared" si="189"/>
        <v>2011 ~ 2025</v>
      </c>
      <c r="H2199" s="5" t="str">
        <f t="shared" si="190"/>
        <v>2025</v>
      </c>
      <c r="I2199" s="4" t="s">
        <v>611</v>
      </c>
      <c r="J2199" s="4" t="s">
        <v>1960</v>
      </c>
      <c r="K2199" s="4" t="s">
        <v>68</v>
      </c>
      <c r="L2199" s="4">
        <v>70</v>
      </c>
      <c r="M2199" s="4" t="s">
        <v>508</v>
      </c>
      <c r="N2199" s="4">
        <v>0</v>
      </c>
      <c r="O2199" s="6" t="s">
        <v>7539</v>
      </c>
      <c r="P2199" s="6" t="s">
        <v>7171</v>
      </c>
      <c r="Q2199" s="6" t="s">
        <v>7682</v>
      </c>
      <c r="R2199" s="4">
        <v>80</v>
      </c>
      <c r="S2199" s="4">
        <v>14</v>
      </c>
      <c r="T2199" s="4">
        <v>11</v>
      </c>
      <c r="U2199" s="4">
        <v>15</v>
      </c>
      <c r="V2199" s="4">
        <v>29</v>
      </c>
      <c r="W2199" s="4">
        <v>11</v>
      </c>
      <c r="X2199" s="4">
        <v>102</v>
      </c>
      <c r="Y2199" s="4">
        <v>15</v>
      </c>
      <c r="Z2199" s="4">
        <v>18</v>
      </c>
      <c r="AA2199" s="4">
        <v>11</v>
      </c>
      <c r="AB2199" s="4">
        <v>34</v>
      </c>
      <c r="AC2199" s="4">
        <v>24</v>
      </c>
      <c r="AD2199" s="4">
        <v>233</v>
      </c>
      <c r="AE2199" s="4">
        <v>38</v>
      </c>
      <c r="AF2199" s="4">
        <v>47</v>
      </c>
      <c r="AG2199" s="4">
        <v>39</v>
      </c>
      <c r="AH2199" s="4">
        <v>73</v>
      </c>
      <c r="AI2199" s="4">
        <v>36</v>
      </c>
      <c r="AJ2199" s="4">
        <v>218</v>
      </c>
      <c r="AK2199" s="4">
        <v>36</v>
      </c>
      <c r="AL2199" s="4">
        <v>66</v>
      </c>
      <c r="AM2199" s="4">
        <v>32</v>
      </c>
      <c r="AN2199" s="4">
        <v>75</v>
      </c>
      <c r="AO2199" s="4">
        <v>9</v>
      </c>
      <c r="AP2199" s="4">
        <v>133</v>
      </c>
      <c r="AQ2199" s="4">
        <v>36</v>
      </c>
      <c r="AR2199" s="4">
        <v>23</v>
      </c>
      <c r="AS2199" s="4">
        <v>11</v>
      </c>
      <c r="AT2199" s="4">
        <v>42</v>
      </c>
      <c r="AU2199" s="4">
        <v>21</v>
      </c>
      <c r="AV2199" s="4">
        <v>61</v>
      </c>
      <c r="AW2199" s="4">
        <v>32</v>
      </c>
      <c r="AX2199" s="4">
        <v>10</v>
      </c>
      <c r="AY2199" s="4">
        <v>12</v>
      </c>
      <c r="AZ2199" s="4">
        <v>10</v>
      </c>
      <c r="BA2199" s="4">
        <v>329</v>
      </c>
      <c r="BB2199" s="4">
        <v>70</v>
      </c>
      <c r="BC2199" s="4">
        <v>65</v>
      </c>
      <c r="BD2199" s="4">
        <v>48</v>
      </c>
      <c r="BE2199" s="4">
        <v>71</v>
      </c>
      <c r="BF2199" s="4">
        <v>75</v>
      </c>
      <c r="BG2199" s="4">
        <v>1127</v>
      </c>
      <c r="BH2199" s="4">
        <v>371</v>
      </c>
      <c r="BI2199" s="4">
        <v>2</v>
      </c>
      <c r="BJ2199" s="4">
        <v>70</v>
      </c>
      <c r="BK2199" s="4">
        <v>65</v>
      </c>
      <c r="BL2199" s="4">
        <v>48</v>
      </c>
      <c r="BM2199" s="4">
        <v>75</v>
      </c>
      <c r="BN2199" s="4">
        <v>42</v>
      </c>
    </row>
    <row r="2200" spans="1:66" ht="30" customHeight="1" x14ac:dyDescent="0.25">
      <c r="A2200" s="15" t="s">
        <v>3595</v>
      </c>
      <c r="B2200" s="4">
        <v>29</v>
      </c>
      <c r="C2200" s="4">
        <v>73</v>
      </c>
      <c r="D2200" s="4">
        <v>73</v>
      </c>
      <c r="E2200" s="5" t="s">
        <v>8070</v>
      </c>
      <c r="F2200" s="5" t="str">
        <f t="shared" si="188"/>
        <v>Southampton</v>
      </c>
      <c r="G2200" s="25" t="str">
        <f t="shared" si="189"/>
        <v>Jun 30, 2024 A Prestamo</v>
      </c>
      <c r="H2200" s="5">
        <v>0</v>
      </c>
      <c r="I2200" s="4" t="s">
        <v>1924</v>
      </c>
      <c r="J2200" s="4" t="s">
        <v>98</v>
      </c>
      <c r="K2200" s="4" t="s">
        <v>68</v>
      </c>
      <c r="L2200" s="4">
        <v>73</v>
      </c>
      <c r="M2200" s="4" t="s">
        <v>791</v>
      </c>
      <c r="N2200" s="4">
        <v>0</v>
      </c>
      <c r="O2200" s="6" t="s">
        <v>7060</v>
      </c>
      <c r="P2200" s="6" t="s">
        <v>7509</v>
      </c>
      <c r="Q2200" s="6">
        <v>0</v>
      </c>
      <c r="R2200" s="4">
        <v>302</v>
      </c>
      <c r="S2200" s="4">
        <v>74</v>
      </c>
      <c r="T2200" s="4">
        <v>67</v>
      </c>
      <c r="U2200" s="4">
        <v>30</v>
      </c>
      <c r="V2200" s="4">
        <v>69</v>
      </c>
      <c r="W2200" s="4">
        <v>62</v>
      </c>
      <c r="X2200" s="4">
        <v>354</v>
      </c>
      <c r="Y2200" s="4">
        <v>75</v>
      </c>
      <c r="Z2200" s="4">
        <v>78</v>
      </c>
      <c r="AA2200" s="4">
        <v>68</v>
      </c>
      <c r="AB2200" s="4">
        <v>60</v>
      </c>
      <c r="AC2200" s="4">
        <v>73</v>
      </c>
      <c r="AD2200" s="4">
        <v>403</v>
      </c>
      <c r="AE2200" s="4">
        <v>86</v>
      </c>
      <c r="AF2200" s="4">
        <v>72</v>
      </c>
      <c r="AG2200" s="4">
        <v>86</v>
      </c>
      <c r="AH2200" s="4">
        <v>66</v>
      </c>
      <c r="AI2200" s="4">
        <v>93</v>
      </c>
      <c r="AJ2200" s="4">
        <v>300</v>
      </c>
      <c r="AK2200" s="4">
        <v>71</v>
      </c>
      <c r="AL2200" s="4">
        <v>56</v>
      </c>
      <c r="AM2200" s="4">
        <v>55</v>
      </c>
      <c r="AN2200" s="4">
        <v>50</v>
      </c>
      <c r="AO2200" s="4">
        <v>68</v>
      </c>
      <c r="AP2200" s="4">
        <v>330</v>
      </c>
      <c r="AQ2200" s="4">
        <v>71</v>
      </c>
      <c r="AR2200" s="4">
        <v>45</v>
      </c>
      <c r="AS2200" s="4">
        <v>73</v>
      </c>
      <c r="AT2200" s="4">
        <v>72</v>
      </c>
      <c r="AU2200" s="4">
        <v>69</v>
      </c>
      <c r="AV2200" s="4">
        <v>75</v>
      </c>
      <c r="AW2200" s="4">
        <v>149</v>
      </c>
      <c r="AX2200" s="4">
        <v>48</v>
      </c>
      <c r="AY2200" s="4">
        <v>56</v>
      </c>
      <c r="AZ2200" s="4">
        <v>45</v>
      </c>
      <c r="BA2200" s="4">
        <v>61</v>
      </c>
      <c r="BB2200" s="4">
        <v>15</v>
      </c>
      <c r="BC2200" s="4">
        <v>14</v>
      </c>
      <c r="BD2200" s="4">
        <v>15</v>
      </c>
      <c r="BE2200" s="4">
        <v>7</v>
      </c>
      <c r="BF2200" s="4">
        <v>10</v>
      </c>
      <c r="BG2200" s="4">
        <v>1899</v>
      </c>
      <c r="BH2200" s="4">
        <v>396</v>
      </c>
      <c r="BI2200" s="4">
        <v>1</v>
      </c>
      <c r="BJ2200" s="4">
        <v>78</v>
      </c>
      <c r="BK2200" s="4">
        <v>68</v>
      </c>
      <c r="BL2200" s="4">
        <v>70</v>
      </c>
      <c r="BM2200" s="4">
        <v>76</v>
      </c>
      <c r="BN2200" s="4">
        <v>48</v>
      </c>
    </row>
    <row r="2201" spans="1:66" ht="30" customHeight="1" x14ac:dyDescent="0.25">
      <c r="A2201" s="15" t="s">
        <v>5800</v>
      </c>
      <c r="B2201" s="4">
        <v>30</v>
      </c>
      <c r="C2201" s="4">
        <v>73</v>
      </c>
      <c r="D2201" s="4">
        <v>73</v>
      </c>
      <c r="E2201" s="5" t="s">
        <v>5801</v>
      </c>
      <c r="F2201" s="5" t="str">
        <f t="shared" si="188"/>
        <v>AFC Bournemouth</v>
      </c>
      <c r="G2201" s="25" t="str">
        <f t="shared" si="189"/>
        <v>2022 ~ 2024</v>
      </c>
      <c r="H2201" s="5" t="str">
        <f t="shared" ref="H2201:H2207" si="191">RIGHT(G2201, 4)</f>
        <v>2024</v>
      </c>
      <c r="I2201" s="4" t="s">
        <v>426</v>
      </c>
      <c r="J2201" s="4" t="s">
        <v>156</v>
      </c>
      <c r="K2201" s="4" t="s">
        <v>68</v>
      </c>
      <c r="L2201" s="4">
        <v>73</v>
      </c>
      <c r="M2201" s="4" t="s">
        <v>406</v>
      </c>
      <c r="N2201" s="4">
        <v>0</v>
      </c>
      <c r="O2201" s="6" t="s">
        <v>7269</v>
      </c>
      <c r="P2201" s="6" t="s">
        <v>7198</v>
      </c>
      <c r="Q2201" s="6" t="s">
        <v>7349</v>
      </c>
      <c r="R2201" s="4">
        <v>288</v>
      </c>
      <c r="S2201" s="4">
        <v>70</v>
      </c>
      <c r="T2201" s="4">
        <v>44</v>
      </c>
      <c r="U2201" s="4">
        <v>55</v>
      </c>
      <c r="V2201" s="4">
        <v>69</v>
      </c>
      <c r="W2201" s="4">
        <v>50</v>
      </c>
      <c r="X2201" s="4">
        <v>305</v>
      </c>
      <c r="Y2201" s="4">
        <v>71</v>
      </c>
      <c r="Z2201" s="4">
        <v>64</v>
      </c>
      <c r="AA2201" s="4">
        <v>41</v>
      </c>
      <c r="AB2201" s="4">
        <v>60</v>
      </c>
      <c r="AC2201" s="4">
        <v>69</v>
      </c>
      <c r="AD2201" s="4">
        <v>388</v>
      </c>
      <c r="AE2201" s="4">
        <v>88</v>
      </c>
      <c r="AF2201" s="4">
        <v>89</v>
      </c>
      <c r="AG2201" s="4">
        <v>67</v>
      </c>
      <c r="AH2201" s="4">
        <v>71</v>
      </c>
      <c r="AI2201" s="4">
        <v>73</v>
      </c>
      <c r="AJ2201" s="4">
        <v>306</v>
      </c>
      <c r="AK2201" s="4">
        <v>58</v>
      </c>
      <c r="AL2201" s="4">
        <v>76</v>
      </c>
      <c r="AM2201" s="4">
        <v>62</v>
      </c>
      <c r="AN2201" s="4">
        <v>65</v>
      </c>
      <c r="AO2201" s="4">
        <v>45</v>
      </c>
      <c r="AP2201" s="4">
        <v>325</v>
      </c>
      <c r="AQ2201" s="4">
        <v>73</v>
      </c>
      <c r="AR2201" s="4">
        <v>68</v>
      </c>
      <c r="AS2201" s="4">
        <v>63</v>
      </c>
      <c r="AT2201" s="4">
        <v>60</v>
      </c>
      <c r="AU2201" s="4">
        <v>61</v>
      </c>
      <c r="AV2201" s="4">
        <v>64</v>
      </c>
      <c r="AW2201" s="4">
        <v>209</v>
      </c>
      <c r="AX2201" s="4">
        <v>70</v>
      </c>
      <c r="AY2201" s="4">
        <v>68</v>
      </c>
      <c r="AZ2201" s="4">
        <v>71</v>
      </c>
      <c r="BA2201" s="4">
        <v>55</v>
      </c>
      <c r="BB2201" s="4">
        <v>16</v>
      </c>
      <c r="BC2201" s="4">
        <v>7</v>
      </c>
      <c r="BD2201" s="4">
        <v>8</v>
      </c>
      <c r="BE2201" s="4">
        <v>15</v>
      </c>
      <c r="BF2201" s="4">
        <v>9</v>
      </c>
      <c r="BG2201" s="4">
        <v>1876</v>
      </c>
      <c r="BH2201" s="4">
        <v>406</v>
      </c>
      <c r="BI2201" s="4">
        <v>1</v>
      </c>
      <c r="BJ2201" s="4">
        <v>89</v>
      </c>
      <c r="BK2201" s="4">
        <v>49</v>
      </c>
      <c r="BL2201" s="4">
        <v>64</v>
      </c>
      <c r="BM2201" s="4">
        <v>70</v>
      </c>
      <c r="BN2201" s="4">
        <v>68</v>
      </c>
    </row>
    <row r="2202" spans="1:66" ht="30" customHeight="1" x14ac:dyDescent="0.25">
      <c r="A2202" s="15" t="s">
        <v>4565</v>
      </c>
      <c r="B2202" s="4">
        <v>27</v>
      </c>
      <c r="C2202" s="4">
        <v>77</v>
      </c>
      <c r="D2202" s="4">
        <v>77</v>
      </c>
      <c r="E2202" s="5" t="s">
        <v>4566</v>
      </c>
      <c r="F2202" s="5" t="str">
        <f t="shared" si="188"/>
        <v>Vancouver Whitecaps</v>
      </c>
      <c r="G2202" s="25" t="str">
        <f t="shared" si="189"/>
        <v>2021 ~ 2027</v>
      </c>
      <c r="H2202" s="5" t="str">
        <f t="shared" si="191"/>
        <v>2027</v>
      </c>
      <c r="I2202" s="4" t="s">
        <v>320</v>
      </c>
      <c r="J2202" s="4" t="s">
        <v>549</v>
      </c>
      <c r="K2202" s="4" t="s">
        <v>77</v>
      </c>
      <c r="L2202" s="4">
        <v>79</v>
      </c>
      <c r="M2202" s="4" t="s">
        <v>294</v>
      </c>
      <c r="N2202" s="4">
        <v>0</v>
      </c>
      <c r="O2202" s="6" t="s">
        <v>6913</v>
      </c>
      <c r="P2202" s="6" t="s">
        <v>6911</v>
      </c>
      <c r="Q2202" s="6" t="s">
        <v>7640</v>
      </c>
      <c r="R2202" s="4">
        <v>355</v>
      </c>
      <c r="S2202" s="4">
        <v>78</v>
      </c>
      <c r="T2202" s="4">
        <v>70</v>
      </c>
      <c r="U2202" s="4">
        <v>62</v>
      </c>
      <c r="V2202" s="4">
        <v>77</v>
      </c>
      <c r="W2202" s="4">
        <v>68</v>
      </c>
      <c r="X2202" s="4">
        <v>384</v>
      </c>
      <c r="Y2202" s="4">
        <v>82</v>
      </c>
      <c r="Z2202" s="4">
        <v>79</v>
      </c>
      <c r="AA2202" s="4">
        <v>73</v>
      </c>
      <c r="AB2202" s="4">
        <v>71</v>
      </c>
      <c r="AC2202" s="4">
        <v>79</v>
      </c>
      <c r="AD2202" s="4">
        <v>428</v>
      </c>
      <c r="AE2202" s="4">
        <v>84</v>
      </c>
      <c r="AF2202" s="4">
        <v>84</v>
      </c>
      <c r="AG2202" s="4">
        <v>90</v>
      </c>
      <c r="AH2202" s="4">
        <v>78</v>
      </c>
      <c r="AI2202" s="4">
        <v>92</v>
      </c>
      <c r="AJ2202" s="4">
        <v>314</v>
      </c>
      <c r="AK2202" s="4">
        <v>69</v>
      </c>
      <c r="AL2202" s="4">
        <v>64</v>
      </c>
      <c r="AM2202" s="4">
        <v>87</v>
      </c>
      <c r="AN2202" s="4">
        <v>38</v>
      </c>
      <c r="AO2202" s="4">
        <v>56</v>
      </c>
      <c r="AP2202" s="4">
        <v>332</v>
      </c>
      <c r="AQ2202" s="4">
        <v>51</v>
      </c>
      <c r="AR2202" s="4">
        <v>55</v>
      </c>
      <c r="AS2202" s="4">
        <v>75</v>
      </c>
      <c r="AT2202" s="4">
        <v>81</v>
      </c>
      <c r="AU2202" s="4">
        <v>70</v>
      </c>
      <c r="AV2202" s="4">
        <v>78</v>
      </c>
      <c r="AW2202" s="4">
        <v>140</v>
      </c>
      <c r="AX2202" s="4">
        <v>45</v>
      </c>
      <c r="AY2202" s="4">
        <v>55</v>
      </c>
      <c r="AZ2202" s="4">
        <v>40</v>
      </c>
      <c r="BA2202" s="4">
        <v>61</v>
      </c>
      <c r="BB2202" s="4">
        <v>6</v>
      </c>
      <c r="BC2202" s="4">
        <v>14</v>
      </c>
      <c r="BD2202" s="4">
        <v>13</v>
      </c>
      <c r="BE2202" s="4">
        <v>13</v>
      </c>
      <c r="BF2202" s="4">
        <v>15</v>
      </c>
      <c r="BG2202" s="4">
        <v>2014</v>
      </c>
      <c r="BH2202" s="4">
        <v>415</v>
      </c>
      <c r="BI2202" s="4">
        <v>1</v>
      </c>
      <c r="BJ2202" s="4">
        <v>84</v>
      </c>
      <c r="BK2202" s="4">
        <v>67</v>
      </c>
      <c r="BL2202" s="4">
        <v>77</v>
      </c>
      <c r="BM2202" s="4">
        <v>82</v>
      </c>
      <c r="BN2202" s="4">
        <v>51</v>
      </c>
    </row>
    <row r="2203" spans="1:66" ht="30" customHeight="1" x14ac:dyDescent="0.25">
      <c r="A2203" s="15" t="s">
        <v>5838</v>
      </c>
      <c r="B2203" s="4">
        <v>31</v>
      </c>
      <c r="C2203" s="4">
        <v>77</v>
      </c>
      <c r="D2203" s="4">
        <v>77</v>
      </c>
      <c r="E2203" s="5" t="s">
        <v>7926</v>
      </c>
      <c r="F2203" s="5" t="str">
        <f t="shared" si="188"/>
        <v>Beşiktaş</v>
      </c>
      <c r="G2203" s="25" t="str">
        <f t="shared" si="189"/>
        <v>2021 ~ 2024</v>
      </c>
      <c r="H2203" s="5" t="str">
        <f t="shared" si="191"/>
        <v>2024</v>
      </c>
      <c r="I2203" s="4" t="s">
        <v>66</v>
      </c>
      <c r="J2203" s="4" t="s">
        <v>98</v>
      </c>
      <c r="K2203" s="4" t="s">
        <v>77</v>
      </c>
      <c r="L2203" s="4">
        <v>77</v>
      </c>
      <c r="M2203" s="4" t="s">
        <v>791</v>
      </c>
      <c r="N2203" s="4">
        <v>0</v>
      </c>
      <c r="O2203" s="6" t="s">
        <v>7046</v>
      </c>
      <c r="P2203" s="6" t="s">
        <v>7114</v>
      </c>
      <c r="Q2203" s="6" t="s">
        <v>7453</v>
      </c>
      <c r="R2203" s="4">
        <v>348</v>
      </c>
      <c r="S2203" s="4">
        <v>80</v>
      </c>
      <c r="T2203" s="4">
        <v>70</v>
      </c>
      <c r="U2203" s="4">
        <v>56</v>
      </c>
      <c r="V2203" s="4">
        <v>80</v>
      </c>
      <c r="W2203" s="4">
        <v>62</v>
      </c>
      <c r="X2203" s="4">
        <v>397</v>
      </c>
      <c r="Y2203" s="4">
        <v>80</v>
      </c>
      <c r="Z2203" s="4">
        <v>84</v>
      </c>
      <c r="AA2203" s="4">
        <v>74</v>
      </c>
      <c r="AB2203" s="4">
        <v>79</v>
      </c>
      <c r="AC2203" s="4">
        <v>80</v>
      </c>
      <c r="AD2203" s="4">
        <v>364</v>
      </c>
      <c r="AE2203" s="4">
        <v>69</v>
      </c>
      <c r="AF2203" s="4">
        <v>70</v>
      </c>
      <c r="AG2203" s="4">
        <v>76</v>
      </c>
      <c r="AH2203" s="4">
        <v>76</v>
      </c>
      <c r="AI2203" s="4">
        <v>73</v>
      </c>
      <c r="AJ2203" s="4">
        <v>338</v>
      </c>
      <c r="AK2203" s="4">
        <v>72</v>
      </c>
      <c r="AL2203" s="4">
        <v>64</v>
      </c>
      <c r="AM2203" s="4">
        <v>68</v>
      </c>
      <c r="AN2203" s="4">
        <v>57</v>
      </c>
      <c r="AO2203" s="4">
        <v>77</v>
      </c>
      <c r="AP2203" s="4">
        <v>309</v>
      </c>
      <c r="AQ2203" s="4">
        <v>48</v>
      </c>
      <c r="AR2203" s="4">
        <v>32</v>
      </c>
      <c r="AS2203" s="4">
        <v>75</v>
      </c>
      <c r="AT2203" s="4">
        <v>79</v>
      </c>
      <c r="AU2203" s="4">
        <v>75</v>
      </c>
      <c r="AV2203" s="4">
        <v>75</v>
      </c>
      <c r="AW2203" s="4">
        <v>83</v>
      </c>
      <c r="AX2203" s="4">
        <v>31</v>
      </c>
      <c r="AY2203" s="4">
        <v>29</v>
      </c>
      <c r="AZ2203" s="4">
        <v>23</v>
      </c>
      <c r="BA2203" s="4">
        <v>55</v>
      </c>
      <c r="BB2203" s="4">
        <v>12</v>
      </c>
      <c r="BC2203" s="4">
        <v>6</v>
      </c>
      <c r="BD2203" s="4">
        <v>15</v>
      </c>
      <c r="BE2203" s="4">
        <v>7</v>
      </c>
      <c r="BF2203" s="4">
        <v>15</v>
      </c>
      <c r="BG2203" s="4">
        <v>1894</v>
      </c>
      <c r="BH2203" s="4">
        <v>391</v>
      </c>
      <c r="BI2203" s="4">
        <v>2</v>
      </c>
      <c r="BJ2203" s="4">
        <v>70</v>
      </c>
      <c r="BK2203" s="4">
        <v>72</v>
      </c>
      <c r="BL2203" s="4">
        <v>80</v>
      </c>
      <c r="BM2203" s="4">
        <v>79</v>
      </c>
      <c r="BN2203" s="4">
        <v>32</v>
      </c>
    </row>
    <row r="2204" spans="1:66" ht="30" customHeight="1" x14ac:dyDescent="0.25">
      <c r="A2204" s="15" t="s">
        <v>4543</v>
      </c>
      <c r="B2204" s="4">
        <v>29</v>
      </c>
      <c r="C2204" s="4">
        <v>74</v>
      </c>
      <c r="D2204" s="4">
        <v>74</v>
      </c>
      <c r="E2204" s="5" t="s">
        <v>4544</v>
      </c>
      <c r="F2204" s="5" t="str">
        <f t="shared" si="188"/>
        <v>Hamburger SV</v>
      </c>
      <c r="G2204" s="25" t="str">
        <f t="shared" si="189"/>
        <v>2021 ~ 2027</v>
      </c>
      <c r="H2204" s="5" t="str">
        <f t="shared" si="191"/>
        <v>2027</v>
      </c>
      <c r="I2204" s="4" t="s">
        <v>118</v>
      </c>
      <c r="J2204" s="4" t="s">
        <v>327</v>
      </c>
      <c r="K2204" s="4" t="s">
        <v>68</v>
      </c>
      <c r="L2204" s="4">
        <v>74</v>
      </c>
      <c r="M2204" s="4" t="s">
        <v>106</v>
      </c>
      <c r="N2204" s="4">
        <v>0</v>
      </c>
      <c r="O2204" s="6" t="s">
        <v>7492</v>
      </c>
      <c r="P2204" s="6" t="s">
        <v>7114</v>
      </c>
      <c r="Q2204" s="6" t="s">
        <v>7507</v>
      </c>
      <c r="R2204" s="4">
        <v>330</v>
      </c>
      <c r="S2204" s="4">
        <v>39</v>
      </c>
      <c r="T2204" s="4">
        <v>77</v>
      </c>
      <c r="U2204" s="4">
        <v>81</v>
      </c>
      <c r="V2204" s="4" t="s">
        <v>1493</v>
      </c>
      <c r="W2204" s="4">
        <v>75</v>
      </c>
      <c r="X2204" s="4">
        <v>266</v>
      </c>
      <c r="Y2204" s="4">
        <v>65</v>
      </c>
      <c r="Z2204" s="4">
        <v>50</v>
      </c>
      <c r="AA2204" s="4">
        <v>40</v>
      </c>
      <c r="AB2204" s="4" t="s">
        <v>4545</v>
      </c>
      <c r="AC2204" s="4">
        <v>73</v>
      </c>
      <c r="AD2204" s="4">
        <v>297</v>
      </c>
      <c r="AE2204" s="4">
        <v>64</v>
      </c>
      <c r="AF2204" s="4">
        <v>64</v>
      </c>
      <c r="AG2204" s="4">
        <v>53</v>
      </c>
      <c r="AH2204" s="4">
        <v>75</v>
      </c>
      <c r="AI2204" s="4">
        <v>41</v>
      </c>
      <c r="AJ2204" s="4">
        <v>395</v>
      </c>
      <c r="AK2204" s="4">
        <v>77</v>
      </c>
      <c r="AL2204" s="4">
        <v>89</v>
      </c>
      <c r="AM2204" s="4">
        <v>80</v>
      </c>
      <c r="AN2204" s="4">
        <v>85</v>
      </c>
      <c r="AO2204" s="4">
        <v>64</v>
      </c>
      <c r="AP2204" s="4">
        <v>276</v>
      </c>
      <c r="AQ2204" s="4">
        <v>59</v>
      </c>
      <c r="AR2204" s="4">
        <v>24</v>
      </c>
      <c r="AS2204" s="4">
        <v>77</v>
      </c>
      <c r="AT2204" s="4">
        <v>48</v>
      </c>
      <c r="AU2204" s="4">
        <v>68</v>
      </c>
      <c r="AV2204" s="4">
        <v>69</v>
      </c>
      <c r="AW2204" s="4">
        <v>73</v>
      </c>
      <c r="AX2204" s="4">
        <v>20</v>
      </c>
      <c r="AY2204" s="4">
        <v>28</v>
      </c>
      <c r="AZ2204" s="4">
        <v>25</v>
      </c>
      <c r="BA2204" s="4">
        <v>57</v>
      </c>
      <c r="BB2204" s="4">
        <v>10</v>
      </c>
      <c r="BC2204" s="4">
        <v>11</v>
      </c>
      <c r="BD2204" s="4">
        <v>14</v>
      </c>
      <c r="BE2204" s="4">
        <v>13</v>
      </c>
      <c r="BF2204" s="4">
        <v>9</v>
      </c>
      <c r="BG2204" s="4">
        <v>1694</v>
      </c>
      <c r="BH2204" s="4">
        <v>361</v>
      </c>
      <c r="BI2204" s="4">
        <v>1</v>
      </c>
      <c r="BJ2204" s="4">
        <v>64</v>
      </c>
      <c r="BK2204" s="4">
        <v>74</v>
      </c>
      <c r="BL2204" s="4">
        <v>48</v>
      </c>
      <c r="BM2204" s="4">
        <v>66</v>
      </c>
      <c r="BN2204" s="4">
        <v>30</v>
      </c>
    </row>
    <row r="2205" spans="1:66" ht="30" customHeight="1" x14ac:dyDescent="0.25">
      <c r="A2205" s="15" t="s">
        <v>1474</v>
      </c>
      <c r="B2205" s="4">
        <v>21</v>
      </c>
      <c r="C2205" s="4">
        <v>79</v>
      </c>
      <c r="D2205" s="4">
        <v>86</v>
      </c>
      <c r="E2205" s="5" t="s">
        <v>489</v>
      </c>
      <c r="F2205" s="5" t="str">
        <f t="shared" si="188"/>
        <v>Liverpool</v>
      </c>
      <c r="G2205" s="25" t="str">
        <f t="shared" si="189"/>
        <v>2023 ~ 2028</v>
      </c>
      <c r="H2205" s="5" t="str">
        <f t="shared" si="191"/>
        <v>2028</v>
      </c>
      <c r="I2205" s="4" t="s">
        <v>359</v>
      </c>
      <c r="J2205" s="4" t="s">
        <v>139</v>
      </c>
      <c r="K2205" s="4" t="s">
        <v>68</v>
      </c>
      <c r="L2205" s="4">
        <v>82</v>
      </c>
      <c r="M2205" s="4" t="s">
        <v>69</v>
      </c>
      <c r="N2205" s="4">
        <v>7</v>
      </c>
      <c r="O2205" s="6" t="s">
        <v>7000</v>
      </c>
      <c r="P2205" s="6" t="s">
        <v>6904</v>
      </c>
      <c r="Q2205" s="6" t="s">
        <v>7110</v>
      </c>
      <c r="R2205" s="4">
        <v>356</v>
      </c>
      <c r="S2205" s="4">
        <v>73</v>
      </c>
      <c r="T2205" s="4">
        <v>76</v>
      </c>
      <c r="U2205" s="4">
        <v>58</v>
      </c>
      <c r="V2205" s="4">
        <v>80</v>
      </c>
      <c r="W2205" s="4">
        <v>69</v>
      </c>
      <c r="X2205" s="4">
        <v>386</v>
      </c>
      <c r="Y2205" s="4">
        <v>84</v>
      </c>
      <c r="Z2205" s="4">
        <v>74</v>
      </c>
      <c r="AA2205" s="4">
        <v>69</v>
      </c>
      <c r="AB2205" s="4">
        <v>76</v>
      </c>
      <c r="AC2205" s="4">
        <v>83</v>
      </c>
      <c r="AD2205" s="4">
        <v>378</v>
      </c>
      <c r="AE2205" s="4">
        <v>76</v>
      </c>
      <c r="AF2205" s="4">
        <v>72</v>
      </c>
      <c r="AG2205" s="4">
        <v>80</v>
      </c>
      <c r="AH2205" s="4">
        <v>74</v>
      </c>
      <c r="AI2205" s="4">
        <v>76</v>
      </c>
      <c r="AJ2205" s="4">
        <v>385</v>
      </c>
      <c r="AK2205" s="4">
        <v>78</v>
      </c>
      <c r="AL2205" s="4">
        <v>76</v>
      </c>
      <c r="AM2205" s="4">
        <v>77</v>
      </c>
      <c r="AN2205" s="4">
        <v>75</v>
      </c>
      <c r="AO2205" s="4">
        <v>79</v>
      </c>
      <c r="AP2205" s="4">
        <v>352</v>
      </c>
      <c r="AQ2205" s="4">
        <v>61</v>
      </c>
      <c r="AR2205" s="4">
        <v>75</v>
      </c>
      <c r="AS2205" s="4">
        <v>77</v>
      </c>
      <c r="AT2205" s="4">
        <v>81</v>
      </c>
      <c r="AU2205" s="4">
        <v>58</v>
      </c>
      <c r="AV2205" s="4">
        <v>76</v>
      </c>
      <c r="AW2205" s="4">
        <v>197</v>
      </c>
      <c r="AX2205" s="4">
        <v>69</v>
      </c>
      <c r="AY2205" s="4">
        <v>69</v>
      </c>
      <c r="AZ2205" s="4">
        <v>59</v>
      </c>
      <c r="BA2205" s="4">
        <v>49</v>
      </c>
      <c r="BB2205" s="4">
        <v>12</v>
      </c>
      <c r="BC2205" s="4">
        <v>8</v>
      </c>
      <c r="BD2205" s="4">
        <v>6</v>
      </c>
      <c r="BE2205" s="4">
        <v>11</v>
      </c>
      <c r="BF2205" s="4">
        <v>12</v>
      </c>
      <c r="BG2205" s="4">
        <v>2103</v>
      </c>
      <c r="BH2205" s="4">
        <v>450</v>
      </c>
      <c r="BI2205" s="4">
        <v>1</v>
      </c>
      <c r="BJ2205" s="4">
        <v>74</v>
      </c>
      <c r="BK2205" s="4">
        <v>76</v>
      </c>
      <c r="BL2205" s="4">
        <v>77</v>
      </c>
      <c r="BM2205" s="4">
        <v>82</v>
      </c>
      <c r="BN2205" s="4">
        <v>68</v>
      </c>
    </row>
    <row r="2206" spans="1:66" ht="30" customHeight="1" x14ac:dyDescent="0.25">
      <c r="A2206" s="15" t="s">
        <v>1199</v>
      </c>
      <c r="B2206" s="4">
        <v>29</v>
      </c>
      <c r="C2206" s="4">
        <v>82</v>
      </c>
      <c r="D2206" s="4">
        <v>82</v>
      </c>
      <c r="E2206" s="5" t="s">
        <v>6730</v>
      </c>
      <c r="F2206" s="5" t="str">
        <f t="shared" si="188"/>
        <v>FC Bayern München</v>
      </c>
      <c r="G2206" s="25" t="str">
        <f t="shared" si="189"/>
        <v>2023 ~ 2026</v>
      </c>
      <c r="H2206" s="5" t="str">
        <f t="shared" si="191"/>
        <v>2026</v>
      </c>
      <c r="I2206" s="4" t="s">
        <v>83</v>
      </c>
      <c r="J2206" s="4" t="s">
        <v>105</v>
      </c>
      <c r="K2206" s="4" t="s">
        <v>77</v>
      </c>
      <c r="L2206" s="4">
        <v>84</v>
      </c>
      <c r="M2206" s="4" t="s">
        <v>69</v>
      </c>
      <c r="N2206" s="4">
        <v>0</v>
      </c>
      <c r="O2206" s="6" t="s">
        <v>7153</v>
      </c>
      <c r="P2206" s="6" t="s">
        <v>7232</v>
      </c>
      <c r="Q2206" s="6" t="s">
        <v>7278</v>
      </c>
      <c r="R2206" s="4">
        <v>372</v>
      </c>
      <c r="S2206" s="4">
        <v>84</v>
      </c>
      <c r="T2206" s="4">
        <v>78</v>
      </c>
      <c r="U2206" s="4">
        <v>42</v>
      </c>
      <c r="V2206" s="4">
        <v>89</v>
      </c>
      <c r="W2206" s="4">
        <v>79</v>
      </c>
      <c r="X2206" s="4">
        <v>422</v>
      </c>
      <c r="Y2206" s="4">
        <v>87</v>
      </c>
      <c r="Z2206" s="4">
        <v>85</v>
      </c>
      <c r="AA2206" s="4">
        <v>82</v>
      </c>
      <c r="AB2206" s="4">
        <v>79</v>
      </c>
      <c r="AC2206" s="4">
        <v>89</v>
      </c>
      <c r="AD2206" s="4">
        <v>401</v>
      </c>
      <c r="AE2206" s="4">
        <v>79</v>
      </c>
      <c r="AF2206" s="4">
        <v>54</v>
      </c>
      <c r="AG2206" s="4">
        <v>90</v>
      </c>
      <c r="AH2206" s="4">
        <v>88</v>
      </c>
      <c r="AI2206" s="4">
        <v>90</v>
      </c>
      <c r="AJ2206" s="4">
        <v>339</v>
      </c>
      <c r="AK2206" s="4">
        <v>79</v>
      </c>
      <c r="AL2206" s="4">
        <v>51</v>
      </c>
      <c r="AM2206" s="4">
        <v>77</v>
      </c>
      <c r="AN2206" s="4">
        <v>49</v>
      </c>
      <c r="AO2206" s="4">
        <v>83</v>
      </c>
      <c r="AP2206" s="4">
        <v>347</v>
      </c>
      <c r="AQ2206" s="4">
        <v>44</v>
      </c>
      <c r="AR2206" s="4">
        <v>85</v>
      </c>
      <c r="AS2206" s="4">
        <v>79</v>
      </c>
      <c r="AT2206" s="4">
        <v>85</v>
      </c>
      <c r="AU2206" s="4">
        <v>54</v>
      </c>
      <c r="AV2206" s="4">
        <v>87</v>
      </c>
      <c r="AW2206" s="4">
        <v>234</v>
      </c>
      <c r="AX2206" s="4">
        <v>79</v>
      </c>
      <c r="AY2206" s="4">
        <v>78</v>
      </c>
      <c r="AZ2206" s="4">
        <v>77</v>
      </c>
      <c r="BA2206" s="4">
        <v>45</v>
      </c>
      <c r="BB2206" s="4">
        <v>12</v>
      </c>
      <c r="BC2206" s="4">
        <v>6</v>
      </c>
      <c r="BD2206" s="4">
        <v>8</v>
      </c>
      <c r="BE2206" s="4">
        <v>11</v>
      </c>
      <c r="BF2206" s="4">
        <v>8</v>
      </c>
      <c r="BG2206" s="4">
        <v>2160</v>
      </c>
      <c r="BH2206" s="4">
        <v>447</v>
      </c>
      <c r="BI2206" s="4">
        <v>3</v>
      </c>
      <c r="BJ2206" s="4">
        <v>65</v>
      </c>
      <c r="BK2206" s="4">
        <v>78</v>
      </c>
      <c r="BL2206" s="4">
        <v>85</v>
      </c>
      <c r="BM2206" s="4">
        <v>88</v>
      </c>
      <c r="BN2206" s="4">
        <v>76</v>
      </c>
    </row>
    <row r="2207" spans="1:66" ht="30" customHeight="1" x14ac:dyDescent="0.25">
      <c r="A2207" s="15" t="s">
        <v>2828</v>
      </c>
      <c r="B2207" s="4">
        <v>24</v>
      </c>
      <c r="C2207" s="4" t="s">
        <v>369</v>
      </c>
      <c r="D2207" s="4">
        <v>77</v>
      </c>
      <c r="E2207" s="5" t="s">
        <v>6661</v>
      </c>
      <c r="F2207" s="5" t="str">
        <f t="shared" si="188"/>
        <v>Borussia Mönchengladbach</v>
      </c>
      <c r="G2207" s="25" t="str">
        <f t="shared" si="189"/>
        <v>2023 ~ 2027</v>
      </c>
      <c r="H2207" s="5" t="str">
        <f t="shared" si="191"/>
        <v>2027</v>
      </c>
      <c r="I2207" s="4" t="s">
        <v>90</v>
      </c>
      <c r="J2207" s="4" t="s">
        <v>91</v>
      </c>
      <c r="K2207" s="4" t="s">
        <v>68</v>
      </c>
      <c r="L2207" s="4">
        <v>76</v>
      </c>
      <c r="M2207" s="4" t="s">
        <v>206</v>
      </c>
      <c r="N2207" s="4">
        <v>2</v>
      </c>
      <c r="O2207" s="6" t="s">
        <v>7005</v>
      </c>
      <c r="P2207" s="6" t="s">
        <v>6917</v>
      </c>
      <c r="Q2207" s="6" t="s">
        <v>7352</v>
      </c>
      <c r="R2207" s="4">
        <v>337</v>
      </c>
      <c r="S2207" s="4">
        <v>68</v>
      </c>
      <c r="T2207" s="4" t="s">
        <v>2829</v>
      </c>
      <c r="U2207" s="4">
        <v>49</v>
      </c>
      <c r="V2207" s="4">
        <v>73</v>
      </c>
      <c r="W2207" s="4" t="s">
        <v>402</v>
      </c>
      <c r="X2207" s="4">
        <v>355</v>
      </c>
      <c r="Y2207" s="4">
        <v>77</v>
      </c>
      <c r="Z2207" s="4">
        <v>68</v>
      </c>
      <c r="AA2207" s="4">
        <v>73</v>
      </c>
      <c r="AB2207" s="4" t="s">
        <v>171</v>
      </c>
      <c r="AC2207" s="4">
        <v>75</v>
      </c>
      <c r="AD2207" s="4">
        <v>407</v>
      </c>
      <c r="AE2207" s="4">
        <v>84</v>
      </c>
      <c r="AF2207" s="4">
        <v>78</v>
      </c>
      <c r="AG2207" s="4">
        <v>87</v>
      </c>
      <c r="AH2207" s="4">
        <v>72</v>
      </c>
      <c r="AI2207" s="4">
        <v>86</v>
      </c>
      <c r="AJ2207" s="4">
        <v>318</v>
      </c>
      <c r="AK2207" s="4" t="s">
        <v>833</v>
      </c>
      <c r="AL2207" s="4">
        <v>60</v>
      </c>
      <c r="AM2207" s="4">
        <v>76</v>
      </c>
      <c r="AN2207" s="4">
        <v>45</v>
      </c>
      <c r="AO2207" s="4" t="s">
        <v>559</v>
      </c>
      <c r="AP2207" s="4">
        <v>263</v>
      </c>
      <c r="AQ2207" s="4">
        <v>38</v>
      </c>
      <c r="AR2207" s="4">
        <v>29</v>
      </c>
      <c r="AS2207" s="4">
        <v>70</v>
      </c>
      <c r="AT2207" s="4">
        <v>68</v>
      </c>
      <c r="AU2207" s="4">
        <v>58</v>
      </c>
      <c r="AV2207" s="4">
        <v>68</v>
      </c>
      <c r="AW2207" s="4">
        <v>93</v>
      </c>
      <c r="AX2207" s="4">
        <v>33</v>
      </c>
      <c r="AY2207" s="4">
        <v>31</v>
      </c>
      <c r="AZ2207" s="4">
        <v>29</v>
      </c>
      <c r="BA2207" s="4">
        <v>45</v>
      </c>
      <c r="BB2207" s="4">
        <v>8</v>
      </c>
      <c r="BC2207" s="4">
        <v>9</v>
      </c>
      <c r="BD2207" s="4">
        <v>9</v>
      </c>
      <c r="BE2207" s="4">
        <v>10</v>
      </c>
      <c r="BF2207" s="4">
        <v>9</v>
      </c>
      <c r="BG2207" s="4">
        <v>1818</v>
      </c>
      <c r="BH2207" s="4">
        <v>384</v>
      </c>
      <c r="BI2207" s="4">
        <v>1</v>
      </c>
      <c r="BJ2207" s="4">
        <v>81</v>
      </c>
      <c r="BK2207" s="4">
        <v>72</v>
      </c>
      <c r="BL2207" s="4">
        <v>69</v>
      </c>
      <c r="BM2207" s="4">
        <v>77</v>
      </c>
      <c r="BN2207" s="4">
        <v>33</v>
      </c>
    </row>
    <row r="2208" spans="1:66" ht="30" customHeight="1" x14ac:dyDescent="0.25">
      <c r="A2208" s="15" t="s">
        <v>5840</v>
      </c>
      <c r="B2208" s="4">
        <v>30</v>
      </c>
      <c r="C2208" s="4">
        <v>71</v>
      </c>
      <c r="D2208" s="4">
        <v>71</v>
      </c>
      <c r="E2208" s="5" t="s">
        <v>8015</v>
      </c>
      <c r="F2208" s="5" t="str">
        <f t="shared" si="188"/>
        <v>Genoa</v>
      </c>
      <c r="G2208" s="25" t="str">
        <f t="shared" si="189"/>
        <v>Jun 30, 2024 A Prestamo</v>
      </c>
      <c r="H2208" s="5">
        <v>0</v>
      </c>
      <c r="I2208" s="4" t="s">
        <v>97</v>
      </c>
      <c r="J2208" s="4" t="s">
        <v>308</v>
      </c>
      <c r="K2208" s="4" t="s">
        <v>77</v>
      </c>
      <c r="L2208" s="4">
        <v>71</v>
      </c>
      <c r="M2208" s="4" t="s">
        <v>130</v>
      </c>
      <c r="N2208" s="4">
        <v>0</v>
      </c>
      <c r="O2208" s="6" t="s">
        <v>7562</v>
      </c>
      <c r="P2208" s="6" t="s">
        <v>6872</v>
      </c>
      <c r="Q2208" s="6">
        <v>0</v>
      </c>
      <c r="R2208" s="4">
        <v>309</v>
      </c>
      <c r="S2208" s="4">
        <v>71</v>
      </c>
      <c r="T2208" s="4">
        <v>63</v>
      </c>
      <c r="U2208" s="4">
        <v>58</v>
      </c>
      <c r="V2208" s="4">
        <v>68</v>
      </c>
      <c r="W2208" s="4">
        <v>49</v>
      </c>
      <c r="X2208" s="4">
        <v>315</v>
      </c>
      <c r="Y2208" s="4">
        <v>70</v>
      </c>
      <c r="Z2208" s="4">
        <v>70</v>
      </c>
      <c r="AA2208" s="4">
        <v>47</v>
      </c>
      <c r="AB2208" s="4">
        <v>60</v>
      </c>
      <c r="AC2208" s="4">
        <v>68</v>
      </c>
      <c r="AD2208" s="4">
        <v>396</v>
      </c>
      <c r="AE2208" s="4">
        <v>80</v>
      </c>
      <c r="AF2208" s="4">
        <v>86</v>
      </c>
      <c r="AG2208" s="4">
        <v>83</v>
      </c>
      <c r="AH2208" s="4">
        <v>64</v>
      </c>
      <c r="AI2208" s="4">
        <v>83</v>
      </c>
      <c r="AJ2208" s="4">
        <v>347</v>
      </c>
      <c r="AK2208" s="4">
        <v>67</v>
      </c>
      <c r="AL2208" s="4">
        <v>73</v>
      </c>
      <c r="AM2208" s="4">
        <v>80</v>
      </c>
      <c r="AN2208" s="4">
        <v>64</v>
      </c>
      <c r="AO2208" s="4">
        <v>63</v>
      </c>
      <c r="AP2208" s="4">
        <v>306</v>
      </c>
      <c r="AQ2208" s="4">
        <v>68</v>
      </c>
      <c r="AR2208" s="4">
        <v>65</v>
      </c>
      <c r="AS2208" s="4">
        <v>68</v>
      </c>
      <c r="AT2208" s="4">
        <v>55</v>
      </c>
      <c r="AU2208" s="4">
        <v>50</v>
      </c>
      <c r="AV2208" s="4">
        <v>66</v>
      </c>
      <c r="AW2208" s="4">
        <v>192</v>
      </c>
      <c r="AX2208" s="4">
        <v>64</v>
      </c>
      <c r="AY2208" s="4">
        <v>66</v>
      </c>
      <c r="AZ2208" s="4">
        <v>62</v>
      </c>
      <c r="BA2208" s="4">
        <v>55</v>
      </c>
      <c r="BB2208" s="4">
        <v>13</v>
      </c>
      <c r="BC2208" s="4">
        <v>8</v>
      </c>
      <c r="BD2208" s="4">
        <v>15</v>
      </c>
      <c r="BE2208" s="4">
        <v>6</v>
      </c>
      <c r="BF2208" s="4">
        <v>13</v>
      </c>
      <c r="BG2208" s="4">
        <v>1920</v>
      </c>
      <c r="BH2208" s="4">
        <v>414</v>
      </c>
      <c r="BI2208" s="4">
        <v>1</v>
      </c>
      <c r="BJ2208" s="4">
        <v>83</v>
      </c>
      <c r="BK2208" s="4">
        <v>63</v>
      </c>
      <c r="BL2208" s="4">
        <v>64</v>
      </c>
      <c r="BM2208" s="4">
        <v>71</v>
      </c>
      <c r="BN2208" s="4">
        <v>64</v>
      </c>
    </row>
    <row r="2209" spans="1:66" ht="30" customHeight="1" x14ac:dyDescent="0.25">
      <c r="A2209" s="15" t="s">
        <v>3413</v>
      </c>
      <c r="B2209" s="4">
        <v>25</v>
      </c>
      <c r="C2209" s="4">
        <v>76</v>
      </c>
      <c r="D2209" s="4">
        <v>79</v>
      </c>
      <c r="E2209" s="5" t="s">
        <v>3414</v>
      </c>
      <c r="F2209" s="5" t="str">
        <f t="shared" si="188"/>
        <v>Celtic</v>
      </c>
      <c r="G2209" s="25" t="str">
        <f t="shared" si="189"/>
        <v>2022 ~ 2028</v>
      </c>
      <c r="H2209" s="5" t="str">
        <f t="shared" ref="H2209:H2215" si="192">RIGHT(G2209, 4)</f>
        <v>2028</v>
      </c>
      <c r="I2209" s="4" t="s">
        <v>252</v>
      </c>
      <c r="J2209" s="4" t="s">
        <v>98</v>
      </c>
      <c r="K2209" s="4" t="s">
        <v>68</v>
      </c>
      <c r="L2209" s="4">
        <v>80</v>
      </c>
      <c r="M2209" s="4" t="s">
        <v>69</v>
      </c>
      <c r="N2209" s="4">
        <v>3</v>
      </c>
      <c r="O2209" s="6" t="s">
        <v>7058</v>
      </c>
      <c r="P2209" s="6" t="s">
        <v>7111</v>
      </c>
      <c r="Q2209" s="6" t="s">
        <v>7439</v>
      </c>
      <c r="R2209" s="4">
        <v>341</v>
      </c>
      <c r="S2209" s="4">
        <v>62</v>
      </c>
      <c r="T2209" s="4">
        <v>70</v>
      </c>
      <c r="U2209" s="4">
        <v>52</v>
      </c>
      <c r="V2209" s="4">
        <v>77</v>
      </c>
      <c r="W2209" s="4">
        <v>80</v>
      </c>
      <c r="X2209" s="4">
        <v>362</v>
      </c>
      <c r="Y2209" s="4">
        <v>78</v>
      </c>
      <c r="Z2209" s="4">
        <v>67</v>
      </c>
      <c r="AA2209" s="4">
        <v>57</v>
      </c>
      <c r="AB2209" s="4">
        <v>79</v>
      </c>
      <c r="AC2209" s="4">
        <v>81</v>
      </c>
      <c r="AD2209" s="4">
        <v>398</v>
      </c>
      <c r="AE2209" s="4">
        <v>78</v>
      </c>
      <c r="AF2209" s="4">
        <v>70</v>
      </c>
      <c r="AG2209" s="4">
        <v>83</v>
      </c>
      <c r="AH2209" s="4">
        <v>78</v>
      </c>
      <c r="AI2209" s="4">
        <v>89</v>
      </c>
      <c r="AJ2209" s="4">
        <v>359</v>
      </c>
      <c r="AK2209" s="4">
        <v>82</v>
      </c>
      <c r="AL2209" s="4">
        <v>69</v>
      </c>
      <c r="AM2209" s="4">
        <v>68</v>
      </c>
      <c r="AN2209" s="4">
        <v>63</v>
      </c>
      <c r="AO2209" s="4">
        <v>77</v>
      </c>
      <c r="AP2209" s="4">
        <v>349</v>
      </c>
      <c r="AQ2209" s="4">
        <v>60</v>
      </c>
      <c r="AR2209" s="4">
        <v>65</v>
      </c>
      <c r="AS2209" s="4">
        <v>78</v>
      </c>
      <c r="AT2209" s="4">
        <v>78</v>
      </c>
      <c r="AU2209" s="4">
        <v>68</v>
      </c>
      <c r="AV2209" s="4">
        <v>81</v>
      </c>
      <c r="AW2209" s="4">
        <v>192</v>
      </c>
      <c r="AX2209" s="4">
        <v>66</v>
      </c>
      <c r="AY2209" s="4">
        <v>67</v>
      </c>
      <c r="AZ2209" s="4">
        <v>59</v>
      </c>
      <c r="BA2209" s="4">
        <v>38</v>
      </c>
      <c r="BB2209" s="4">
        <v>5</v>
      </c>
      <c r="BC2209" s="4">
        <v>7</v>
      </c>
      <c r="BD2209" s="4">
        <v>8</v>
      </c>
      <c r="BE2209" s="4">
        <v>12</v>
      </c>
      <c r="BF2209" s="4">
        <v>6</v>
      </c>
      <c r="BG2209" s="4">
        <v>2039</v>
      </c>
      <c r="BH2209" s="4">
        <v>430</v>
      </c>
      <c r="BI2209" s="4">
        <v>1</v>
      </c>
      <c r="BJ2209" s="4">
        <v>74</v>
      </c>
      <c r="BK2209" s="4">
        <v>75</v>
      </c>
      <c r="BL2209" s="4">
        <v>73</v>
      </c>
      <c r="BM2209" s="4">
        <v>80</v>
      </c>
      <c r="BN2209" s="4">
        <v>64</v>
      </c>
    </row>
    <row r="2210" spans="1:66" ht="30" customHeight="1" x14ac:dyDescent="0.25">
      <c r="A2210" s="15" t="s">
        <v>2456</v>
      </c>
      <c r="B2210" s="4">
        <v>25</v>
      </c>
      <c r="C2210" s="4">
        <v>77</v>
      </c>
      <c r="D2210" s="4">
        <v>78</v>
      </c>
      <c r="E2210" s="5" t="s">
        <v>2457</v>
      </c>
      <c r="F2210" s="5" t="str">
        <f t="shared" si="188"/>
        <v>Brentford</v>
      </c>
      <c r="G2210" s="25" t="str">
        <f t="shared" si="189"/>
        <v>2016 ~ 2026</v>
      </c>
      <c r="H2210" s="5" t="str">
        <f t="shared" si="192"/>
        <v>2026</v>
      </c>
      <c r="I2210" s="4" t="s">
        <v>83</v>
      </c>
      <c r="J2210" s="4" t="s">
        <v>308</v>
      </c>
      <c r="K2210" s="4" t="s">
        <v>77</v>
      </c>
      <c r="L2210" s="4">
        <v>77</v>
      </c>
      <c r="M2210" s="4" t="s">
        <v>478</v>
      </c>
      <c r="N2210" s="4">
        <v>1</v>
      </c>
      <c r="O2210" s="6" t="s">
        <v>6913</v>
      </c>
      <c r="P2210" s="6" t="s">
        <v>6870</v>
      </c>
      <c r="Q2210" s="6" t="s">
        <v>6915</v>
      </c>
      <c r="R2210" s="4">
        <v>264</v>
      </c>
      <c r="S2210" s="4">
        <v>68</v>
      </c>
      <c r="T2210" s="4">
        <v>40</v>
      </c>
      <c r="U2210" s="4">
        <v>54</v>
      </c>
      <c r="V2210" s="4">
        <v>69</v>
      </c>
      <c r="W2210" s="4">
        <v>33</v>
      </c>
      <c r="X2210" s="4">
        <v>290</v>
      </c>
      <c r="Y2210" s="4">
        <v>71</v>
      </c>
      <c r="Z2210" s="4">
        <v>49</v>
      </c>
      <c r="AA2210" s="4">
        <v>39</v>
      </c>
      <c r="AB2210" s="4">
        <v>57</v>
      </c>
      <c r="AC2210" s="4">
        <v>74</v>
      </c>
      <c r="AD2210" s="4">
        <v>431</v>
      </c>
      <c r="AE2210" s="4">
        <v>89</v>
      </c>
      <c r="AF2210" s="4">
        <v>86</v>
      </c>
      <c r="AG2210" s="4">
        <v>89</v>
      </c>
      <c r="AH2210" s="4">
        <v>76</v>
      </c>
      <c r="AI2210" s="4">
        <v>91</v>
      </c>
      <c r="AJ2210" s="4">
        <v>297</v>
      </c>
      <c r="AK2210" s="4">
        <v>44</v>
      </c>
      <c r="AL2210" s="4">
        <v>74</v>
      </c>
      <c r="AM2210" s="4">
        <v>78</v>
      </c>
      <c r="AN2210" s="4">
        <v>65</v>
      </c>
      <c r="AO2210" s="4">
        <v>36</v>
      </c>
      <c r="AP2210" s="4">
        <v>317</v>
      </c>
      <c r="AQ2210" s="4">
        <v>78</v>
      </c>
      <c r="AR2210" s="4">
        <v>74</v>
      </c>
      <c r="AS2210" s="4">
        <v>67</v>
      </c>
      <c r="AT2210" s="4">
        <v>55</v>
      </c>
      <c r="AU2210" s="4">
        <v>43</v>
      </c>
      <c r="AV2210" s="4">
        <v>72</v>
      </c>
      <c r="AW2210" s="4">
        <v>231</v>
      </c>
      <c r="AX2210" s="4">
        <v>78</v>
      </c>
      <c r="AY2210" s="4">
        <v>78</v>
      </c>
      <c r="AZ2210" s="4">
        <v>75</v>
      </c>
      <c r="BA2210" s="4">
        <v>55</v>
      </c>
      <c r="BB2210" s="4">
        <v>13</v>
      </c>
      <c r="BC2210" s="4">
        <v>12</v>
      </c>
      <c r="BD2210" s="4">
        <v>12</v>
      </c>
      <c r="BE2210" s="4">
        <v>6</v>
      </c>
      <c r="BF2210" s="4">
        <v>12</v>
      </c>
      <c r="BG2210" s="4">
        <v>1885</v>
      </c>
      <c r="BH2210" s="4">
        <v>411</v>
      </c>
      <c r="BI2210" s="4">
        <v>1</v>
      </c>
      <c r="BJ2210" s="4">
        <v>87</v>
      </c>
      <c r="BK2210" s="4">
        <v>41</v>
      </c>
      <c r="BL2210" s="4">
        <v>62</v>
      </c>
      <c r="BM2210" s="4">
        <v>75</v>
      </c>
      <c r="BN2210" s="4">
        <v>75</v>
      </c>
    </row>
    <row r="2211" spans="1:66" ht="30" customHeight="1" x14ac:dyDescent="0.25">
      <c r="A2211" s="15" t="s">
        <v>6689</v>
      </c>
      <c r="B2211" s="4">
        <v>20</v>
      </c>
      <c r="C2211" s="4">
        <v>78</v>
      </c>
      <c r="D2211" s="4">
        <v>89</v>
      </c>
      <c r="E2211" s="5" t="s">
        <v>234</v>
      </c>
      <c r="F2211" s="5" t="str">
        <f t="shared" si="188"/>
        <v>Manchester United</v>
      </c>
      <c r="G2211" s="25" t="str">
        <f t="shared" si="189"/>
        <v>2023 ~ 2028</v>
      </c>
      <c r="H2211" s="5" t="str">
        <f t="shared" si="192"/>
        <v>2028</v>
      </c>
      <c r="I2211" s="4" t="s">
        <v>183</v>
      </c>
      <c r="J2211" s="4" t="s">
        <v>235</v>
      </c>
      <c r="K2211" s="4" t="s">
        <v>77</v>
      </c>
      <c r="L2211" s="4">
        <v>80</v>
      </c>
      <c r="M2211" s="4" t="s">
        <v>106</v>
      </c>
      <c r="N2211" s="4">
        <v>11</v>
      </c>
      <c r="O2211" s="6" t="s">
        <v>6921</v>
      </c>
      <c r="P2211" s="6" t="s">
        <v>6922</v>
      </c>
      <c r="Q2211" s="6" t="s">
        <v>6923</v>
      </c>
      <c r="R2211" s="4">
        <v>326</v>
      </c>
      <c r="S2211" s="4">
        <v>38</v>
      </c>
      <c r="T2211" s="4">
        <v>78</v>
      </c>
      <c r="U2211" s="4">
        <v>70</v>
      </c>
      <c r="V2211" s="4">
        <v>72</v>
      </c>
      <c r="W2211" s="4">
        <v>68</v>
      </c>
      <c r="X2211" s="4">
        <v>306</v>
      </c>
      <c r="Y2211" s="4">
        <v>76</v>
      </c>
      <c r="Z2211" s="4">
        <v>58</v>
      </c>
      <c r="AA2211" s="4">
        <v>48</v>
      </c>
      <c r="AB2211" s="4">
        <v>49</v>
      </c>
      <c r="AC2211" s="4">
        <v>75</v>
      </c>
      <c r="AD2211" s="4">
        <v>378</v>
      </c>
      <c r="AE2211" s="4">
        <v>82</v>
      </c>
      <c r="AF2211" s="4">
        <v>86</v>
      </c>
      <c r="AG2211" s="4">
        <v>69</v>
      </c>
      <c r="AH2211" s="4">
        <v>78</v>
      </c>
      <c r="AI2211" s="4">
        <v>63</v>
      </c>
      <c r="AJ2211" s="4">
        <v>405</v>
      </c>
      <c r="AK2211" s="4">
        <v>83</v>
      </c>
      <c r="AL2211" s="4">
        <v>88</v>
      </c>
      <c r="AM2211" s="4">
        <v>78</v>
      </c>
      <c r="AN2211" s="4">
        <v>86</v>
      </c>
      <c r="AO2211" s="4">
        <v>70</v>
      </c>
      <c r="AP2211" s="4">
        <v>325</v>
      </c>
      <c r="AQ2211" s="4">
        <v>82</v>
      </c>
      <c r="AR2211" s="4">
        <v>28</v>
      </c>
      <c r="AS2211" s="4">
        <v>80</v>
      </c>
      <c r="AT2211" s="4">
        <v>65</v>
      </c>
      <c r="AU2211" s="4">
        <v>70</v>
      </c>
      <c r="AV2211" s="4">
        <v>75</v>
      </c>
      <c r="AW2211" s="4">
        <v>79</v>
      </c>
      <c r="AX2211" s="4">
        <v>32</v>
      </c>
      <c r="AY2211" s="4">
        <v>28</v>
      </c>
      <c r="AZ2211" s="4">
        <v>19</v>
      </c>
      <c r="BA2211" s="4">
        <v>50</v>
      </c>
      <c r="BB2211" s="4">
        <v>12</v>
      </c>
      <c r="BC2211" s="4">
        <v>8</v>
      </c>
      <c r="BD2211" s="4">
        <v>9</v>
      </c>
      <c r="BE2211" s="4">
        <v>14</v>
      </c>
      <c r="BF2211" s="4">
        <v>7</v>
      </c>
      <c r="BG2211" s="4">
        <v>1869</v>
      </c>
      <c r="BH2211" s="4">
        <v>409</v>
      </c>
      <c r="BI2211" s="4">
        <v>1</v>
      </c>
      <c r="BJ2211" s="4">
        <v>84</v>
      </c>
      <c r="BK2211" s="4">
        <v>77</v>
      </c>
      <c r="BL2211" s="4">
        <v>58</v>
      </c>
      <c r="BM2211" s="4">
        <v>74</v>
      </c>
      <c r="BN2211" s="4">
        <v>33</v>
      </c>
    </row>
    <row r="2212" spans="1:66" ht="30" customHeight="1" x14ac:dyDescent="0.25">
      <c r="A2212" s="15" t="s">
        <v>1255</v>
      </c>
      <c r="B2212" s="4">
        <v>23</v>
      </c>
      <c r="C2212" s="4">
        <v>83</v>
      </c>
      <c r="D2212" s="4" t="s">
        <v>878</v>
      </c>
      <c r="E2212" s="5" t="s">
        <v>1256</v>
      </c>
      <c r="F2212" s="5" t="str">
        <f t="shared" si="188"/>
        <v>Chelsea</v>
      </c>
      <c r="G2212" s="25" t="str">
        <f t="shared" si="189"/>
        <v>2017 ~ 2028</v>
      </c>
      <c r="H2212" s="5" t="str">
        <f t="shared" si="192"/>
        <v>2028</v>
      </c>
      <c r="I2212" s="4" t="s">
        <v>112</v>
      </c>
      <c r="J2212" s="4" t="s">
        <v>396</v>
      </c>
      <c r="K2212" s="4" t="s">
        <v>68</v>
      </c>
      <c r="L2212" s="4">
        <v>84</v>
      </c>
      <c r="M2212" s="4" t="s">
        <v>189</v>
      </c>
      <c r="N2212" s="4">
        <v>4</v>
      </c>
      <c r="O2212" s="6" t="s">
        <v>7242</v>
      </c>
      <c r="P2212" s="6" t="s">
        <v>7132</v>
      </c>
      <c r="Q2212" s="6" t="s">
        <v>7297</v>
      </c>
      <c r="R2212" s="4">
        <v>381</v>
      </c>
      <c r="S2212" s="4">
        <v>88</v>
      </c>
      <c r="T2212" s="4">
        <v>68</v>
      </c>
      <c r="U2212" s="4">
        <v>75</v>
      </c>
      <c r="V2212" s="4">
        <v>83</v>
      </c>
      <c r="W2212" s="4">
        <v>67</v>
      </c>
      <c r="X2212" s="4">
        <v>403</v>
      </c>
      <c r="Y2212" s="4">
        <v>83</v>
      </c>
      <c r="Z2212" s="4">
        <v>83</v>
      </c>
      <c r="AA2212" s="4">
        <v>75</v>
      </c>
      <c r="AB2212" s="4">
        <v>79</v>
      </c>
      <c r="AC2212" s="4">
        <v>83</v>
      </c>
      <c r="AD2212" s="4">
        <v>398</v>
      </c>
      <c r="AE2212" s="4">
        <v>76</v>
      </c>
      <c r="AF2212" s="4">
        <v>80</v>
      </c>
      <c r="AG2212" s="4">
        <v>72</v>
      </c>
      <c r="AH2212" s="4">
        <v>82</v>
      </c>
      <c r="AI2212" s="4">
        <v>88</v>
      </c>
      <c r="AJ2212" s="4">
        <v>395</v>
      </c>
      <c r="AK2212" s="4" t="s">
        <v>1258</v>
      </c>
      <c r="AL2212" s="4">
        <v>87</v>
      </c>
      <c r="AM2212" s="4">
        <v>68</v>
      </c>
      <c r="AN2212" s="4">
        <v>85</v>
      </c>
      <c r="AO2212" s="4" t="s">
        <v>304</v>
      </c>
      <c r="AP2212" s="4">
        <v>379</v>
      </c>
      <c r="AQ2212" s="4">
        <v>77</v>
      </c>
      <c r="AR2212" s="4">
        <v>80</v>
      </c>
      <c r="AS2212" s="4">
        <v>77</v>
      </c>
      <c r="AT2212" s="4">
        <v>82</v>
      </c>
      <c r="AU2212" s="4">
        <v>63</v>
      </c>
      <c r="AV2212" s="4">
        <v>83</v>
      </c>
      <c r="AW2212" s="4">
        <v>247</v>
      </c>
      <c r="AX2212" s="4">
        <v>82</v>
      </c>
      <c r="AY2212" s="4">
        <v>85</v>
      </c>
      <c r="AZ2212" s="4">
        <v>80</v>
      </c>
      <c r="BA2212" s="4">
        <v>51</v>
      </c>
      <c r="BB2212" s="4">
        <v>8</v>
      </c>
      <c r="BC2212" s="4">
        <v>12</v>
      </c>
      <c r="BD2212" s="4">
        <v>7</v>
      </c>
      <c r="BE2212" s="4">
        <v>13</v>
      </c>
      <c r="BF2212" s="4">
        <v>11</v>
      </c>
      <c r="BG2212" s="4">
        <v>2254</v>
      </c>
      <c r="BH2212" s="4">
        <v>476</v>
      </c>
      <c r="BI2212" s="4">
        <v>2</v>
      </c>
      <c r="BJ2212" s="4">
        <v>78</v>
      </c>
      <c r="BK2212" s="4">
        <v>72</v>
      </c>
      <c r="BL2212" s="4">
        <v>83</v>
      </c>
      <c r="BM2212" s="4">
        <v>82</v>
      </c>
      <c r="BN2212" s="4">
        <v>82</v>
      </c>
    </row>
    <row r="2213" spans="1:66" ht="30" customHeight="1" x14ac:dyDescent="0.25">
      <c r="A2213" s="15" t="s">
        <v>6513</v>
      </c>
      <c r="B2213" s="4">
        <v>32</v>
      </c>
      <c r="C2213" s="4">
        <v>75</v>
      </c>
      <c r="D2213" s="4">
        <v>75</v>
      </c>
      <c r="E2213" s="5" t="s">
        <v>1047</v>
      </c>
      <c r="F2213" s="5" t="str">
        <f t="shared" si="188"/>
        <v>Fulham</v>
      </c>
      <c r="G2213" s="25" t="str">
        <f t="shared" si="189"/>
        <v>2023 ~ 2025</v>
      </c>
      <c r="H2213" s="5" t="str">
        <f t="shared" si="192"/>
        <v>2025</v>
      </c>
      <c r="I2213" s="4" t="s">
        <v>494</v>
      </c>
      <c r="J2213" s="4" t="s">
        <v>483</v>
      </c>
      <c r="K2213" s="4" t="s">
        <v>68</v>
      </c>
      <c r="L2213" s="4">
        <v>75</v>
      </c>
      <c r="M2213" s="4" t="s">
        <v>106</v>
      </c>
      <c r="N2213" s="4">
        <v>0</v>
      </c>
      <c r="O2213" s="6" t="s">
        <v>7025</v>
      </c>
      <c r="P2213" s="6" t="s">
        <v>7016</v>
      </c>
      <c r="Q2213" s="6" t="s">
        <v>7538</v>
      </c>
      <c r="R2213" s="4">
        <v>373</v>
      </c>
      <c r="S2213" s="4">
        <v>73</v>
      </c>
      <c r="T2213" s="4">
        <v>75</v>
      </c>
      <c r="U2213" s="4">
        <v>75</v>
      </c>
      <c r="V2213" s="4">
        <v>77</v>
      </c>
      <c r="W2213" s="4">
        <v>73</v>
      </c>
      <c r="X2213" s="4">
        <v>351</v>
      </c>
      <c r="Y2213" s="4">
        <v>75</v>
      </c>
      <c r="Z2213" s="4">
        <v>75</v>
      </c>
      <c r="AA2213" s="4">
        <v>51</v>
      </c>
      <c r="AB2213" s="4">
        <v>75</v>
      </c>
      <c r="AC2213" s="4">
        <v>75</v>
      </c>
      <c r="AD2213" s="4">
        <v>341</v>
      </c>
      <c r="AE2213" s="4">
        <v>65</v>
      </c>
      <c r="AF2213" s="4">
        <v>68</v>
      </c>
      <c r="AG2213" s="4">
        <v>67</v>
      </c>
      <c r="AH2213" s="4">
        <v>75</v>
      </c>
      <c r="AI2213" s="4">
        <v>66</v>
      </c>
      <c r="AJ2213" s="4">
        <v>389</v>
      </c>
      <c r="AK2213" s="4">
        <v>84</v>
      </c>
      <c r="AL2213" s="4">
        <v>83</v>
      </c>
      <c r="AM2213" s="4">
        <v>71</v>
      </c>
      <c r="AN2213" s="4">
        <v>81</v>
      </c>
      <c r="AO2213" s="4">
        <v>70</v>
      </c>
      <c r="AP2213" s="4">
        <v>373</v>
      </c>
      <c r="AQ2213" s="4">
        <v>79</v>
      </c>
      <c r="AR2213" s="4">
        <v>52</v>
      </c>
      <c r="AS2213" s="4">
        <v>75</v>
      </c>
      <c r="AT2213" s="4">
        <v>75</v>
      </c>
      <c r="AU2213" s="4">
        <v>92</v>
      </c>
      <c r="AV2213" s="4">
        <v>78</v>
      </c>
      <c r="AW2213" s="4">
        <v>111</v>
      </c>
      <c r="AX2213" s="4">
        <v>43</v>
      </c>
      <c r="AY2213" s="4">
        <v>38</v>
      </c>
      <c r="AZ2213" s="4">
        <v>30</v>
      </c>
      <c r="BA2213" s="4">
        <v>55</v>
      </c>
      <c r="BB2213" s="4">
        <v>7</v>
      </c>
      <c r="BC2213" s="4">
        <v>11</v>
      </c>
      <c r="BD2213" s="4">
        <v>13</v>
      </c>
      <c r="BE2213" s="4">
        <v>14</v>
      </c>
      <c r="BF2213" s="4">
        <v>10</v>
      </c>
      <c r="BG2213" s="4">
        <v>1993</v>
      </c>
      <c r="BH2213" s="4">
        <v>415</v>
      </c>
      <c r="BI2213" s="4">
        <v>3</v>
      </c>
      <c r="BJ2213" s="4">
        <v>67</v>
      </c>
      <c r="BK2213" s="4">
        <v>77</v>
      </c>
      <c r="BL2213" s="4">
        <v>74</v>
      </c>
      <c r="BM2213" s="4">
        <v>74</v>
      </c>
      <c r="BN2213" s="4">
        <v>45</v>
      </c>
    </row>
    <row r="2214" spans="1:66" ht="30" customHeight="1" x14ac:dyDescent="0.25">
      <c r="A2214" s="15" t="s">
        <v>3481</v>
      </c>
      <c r="B2214" s="4">
        <v>28</v>
      </c>
      <c r="C2214" s="4">
        <v>77</v>
      </c>
      <c r="D2214" s="4">
        <v>77</v>
      </c>
      <c r="E2214" s="5" t="s">
        <v>3482</v>
      </c>
      <c r="F2214" s="5" t="str">
        <f t="shared" si="188"/>
        <v>Roma</v>
      </c>
      <c r="G2214" s="25" t="str">
        <f t="shared" si="189"/>
        <v>2017 ~ 2025</v>
      </c>
      <c r="H2214" s="5" t="str">
        <f t="shared" si="192"/>
        <v>2025</v>
      </c>
      <c r="I2214" s="4" t="s">
        <v>289</v>
      </c>
      <c r="J2214" s="4" t="s">
        <v>290</v>
      </c>
      <c r="K2214" s="4" t="s">
        <v>68</v>
      </c>
      <c r="L2214" s="4">
        <v>77</v>
      </c>
      <c r="M2214" s="4" t="s">
        <v>206</v>
      </c>
      <c r="N2214" s="4">
        <v>0</v>
      </c>
      <c r="O2214" s="6" t="s">
        <v>7064</v>
      </c>
      <c r="P2214" s="6" t="s">
        <v>7254</v>
      </c>
      <c r="Q2214" s="6" t="s">
        <v>7360</v>
      </c>
      <c r="R2214" s="4">
        <v>347</v>
      </c>
      <c r="S2214" s="4">
        <v>80</v>
      </c>
      <c r="T2214" s="4">
        <v>53</v>
      </c>
      <c r="U2214" s="4">
        <v>69</v>
      </c>
      <c r="V2214" s="4">
        <v>76</v>
      </c>
      <c r="W2214" s="4">
        <v>69</v>
      </c>
      <c r="X2214" s="4">
        <v>359</v>
      </c>
      <c r="Y2214" s="4">
        <v>78</v>
      </c>
      <c r="Z2214" s="4">
        <v>69</v>
      </c>
      <c r="AA2214" s="4">
        <v>60</v>
      </c>
      <c r="AB2214" s="4">
        <v>74</v>
      </c>
      <c r="AC2214" s="4">
        <v>78</v>
      </c>
      <c r="AD2214" s="4">
        <v>375</v>
      </c>
      <c r="AE2214" s="4">
        <v>77</v>
      </c>
      <c r="AF2214" s="4">
        <v>85</v>
      </c>
      <c r="AG2214" s="4">
        <v>69</v>
      </c>
      <c r="AH2214" s="4">
        <v>77</v>
      </c>
      <c r="AI2214" s="4">
        <v>67</v>
      </c>
      <c r="AJ2214" s="4">
        <v>388</v>
      </c>
      <c r="AK2214" s="4">
        <v>75</v>
      </c>
      <c r="AL2214" s="4">
        <v>83</v>
      </c>
      <c r="AM2214" s="4">
        <v>81</v>
      </c>
      <c r="AN2214" s="4">
        <v>80</v>
      </c>
      <c r="AO2214" s="4">
        <v>69</v>
      </c>
      <c r="AP2214" s="4">
        <v>355</v>
      </c>
      <c r="AQ2214" s="4">
        <v>80</v>
      </c>
      <c r="AR2214" s="4">
        <v>77</v>
      </c>
      <c r="AS2214" s="4">
        <v>77</v>
      </c>
      <c r="AT2214" s="4">
        <v>69</v>
      </c>
      <c r="AU2214" s="4">
        <v>52</v>
      </c>
      <c r="AV2214" s="4">
        <v>80</v>
      </c>
      <c r="AW2214" s="4">
        <v>221</v>
      </c>
      <c r="AX2214" s="4">
        <v>73</v>
      </c>
      <c r="AY2214" s="4">
        <v>75</v>
      </c>
      <c r="AZ2214" s="4">
        <v>73</v>
      </c>
      <c r="BA2214" s="4">
        <v>65</v>
      </c>
      <c r="BB2214" s="4">
        <v>13</v>
      </c>
      <c r="BC2214" s="4">
        <v>7</v>
      </c>
      <c r="BD2214" s="4">
        <v>14</v>
      </c>
      <c r="BE2214" s="4">
        <v>16</v>
      </c>
      <c r="BF2214" s="4">
        <v>15</v>
      </c>
      <c r="BG2214" s="4">
        <v>2110</v>
      </c>
      <c r="BH2214" s="4">
        <v>449</v>
      </c>
      <c r="BI2214" s="4">
        <v>2</v>
      </c>
      <c r="BJ2214" s="4">
        <v>81</v>
      </c>
      <c r="BK2214" s="4">
        <v>63</v>
      </c>
      <c r="BL2214" s="4">
        <v>74</v>
      </c>
      <c r="BM2214" s="4">
        <v>77</v>
      </c>
      <c r="BN2214" s="4">
        <v>74</v>
      </c>
    </row>
    <row r="2215" spans="1:66" ht="30" customHeight="1" x14ac:dyDescent="0.25">
      <c r="A2215" s="15" t="s">
        <v>4066</v>
      </c>
      <c r="B2215" s="4">
        <v>26</v>
      </c>
      <c r="C2215" s="4">
        <v>76</v>
      </c>
      <c r="D2215" s="4">
        <v>76</v>
      </c>
      <c r="E2215" s="5" t="s">
        <v>7704</v>
      </c>
      <c r="F2215" s="5" t="str">
        <f t="shared" si="188"/>
        <v>Fenerbahçe</v>
      </c>
      <c r="G2215" s="25" t="str">
        <f t="shared" si="189"/>
        <v>2023 ~ 2027</v>
      </c>
      <c r="H2215" s="5" t="str">
        <f t="shared" si="192"/>
        <v>2027</v>
      </c>
      <c r="I2215" s="4" t="s">
        <v>252</v>
      </c>
      <c r="J2215" s="4" t="s">
        <v>76</v>
      </c>
      <c r="K2215" s="4" t="s">
        <v>68</v>
      </c>
      <c r="L2215" s="4">
        <v>76</v>
      </c>
      <c r="M2215" s="4" t="s">
        <v>495</v>
      </c>
      <c r="N2215" s="4">
        <v>0</v>
      </c>
      <c r="O2215" s="6" t="s">
        <v>7363</v>
      </c>
      <c r="P2215" s="6" t="s">
        <v>6937</v>
      </c>
      <c r="Q2215" s="6" t="s">
        <v>7450</v>
      </c>
      <c r="R2215" s="4">
        <v>325</v>
      </c>
      <c r="S2215" s="4">
        <v>71</v>
      </c>
      <c r="T2215" s="4">
        <v>65</v>
      </c>
      <c r="U2215" s="4">
        <v>51</v>
      </c>
      <c r="V2215" s="4">
        <v>73</v>
      </c>
      <c r="W2215" s="4">
        <v>65</v>
      </c>
      <c r="X2215" s="4">
        <v>365</v>
      </c>
      <c r="Y2215" s="4">
        <v>83</v>
      </c>
      <c r="Z2215" s="4">
        <v>75</v>
      </c>
      <c r="AA2215" s="4">
        <v>61</v>
      </c>
      <c r="AB2215" s="4">
        <v>69</v>
      </c>
      <c r="AC2215" s="4">
        <v>77</v>
      </c>
      <c r="AD2215" s="4">
        <v>427</v>
      </c>
      <c r="AE2215" s="4">
        <v>90</v>
      </c>
      <c r="AF2215" s="4">
        <v>88</v>
      </c>
      <c r="AG2215" s="4">
        <v>91</v>
      </c>
      <c r="AH2215" s="4">
        <v>71</v>
      </c>
      <c r="AI2215" s="4">
        <v>87</v>
      </c>
      <c r="AJ2215" s="4">
        <v>367</v>
      </c>
      <c r="AK2215" s="4">
        <v>79</v>
      </c>
      <c r="AL2215" s="4">
        <v>73</v>
      </c>
      <c r="AM2215" s="4">
        <v>81</v>
      </c>
      <c r="AN2215" s="4">
        <v>62</v>
      </c>
      <c r="AO2215" s="4">
        <v>72</v>
      </c>
      <c r="AP2215" s="4">
        <v>309</v>
      </c>
      <c r="AQ2215" s="4">
        <v>70</v>
      </c>
      <c r="AR2215" s="4">
        <v>43</v>
      </c>
      <c r="AS2215" s="4">
        <v>70</v>
      </c>
      <c r="AT2215" s="4">
        <v>74</v>
      </c>
      <c r="AU2215" s="4">
        <v>52</v>
      </c>
      <c r="AV2215" s="4">
        <v>70</v>
      </c>
      <c r="AW2215" s="4">
        <v>115</v>
      </c>
      <c r="AX2215" s="4">
        <v>41</v>
      </c>
      <c r="AY2215" s="4">
        <v>41</v>
      </c>
      <c r="AZ2215" s="4">
        <v>33</v>
      </c>
      <c r="BA2215" s="4">
        <v>43</v>
      </c>
      <c r="BB2215" s="4">
        <v>9</v>
      </c>
      <c r="BC2215" s="4">
        <v>8</v>
      </c>
      <c r="BD2215" s="4">
        <v>6</v>
      </c>
      <c r="BE2215" s="4">
        <v>13</v>
      </c>
      <c r="BF2215" s="4">
        <v>7</v>
      </c>
      <c r="BG2215" s="4">
        <v>1951</v>
      </c>
      <c r="BH2215" s="4">
        <v>422</v>
      </c>
      <c r="BI2215" s="4">
        <v>1</v>
      </c>
      <c r="BJ2215" s="4">
        <v>89</v>
      </c>
      <c r="BK2215" s="4">
        <v>69</v>
      </c>
      <c r="BL2215" s="4">
        <v>72</v>
      </c>
      <c r="BM2215" s="4">
        <v>81</v>
      </c>
      <c r="BN2215" s="4">
        <v>42</v>
      </c>
    </row>
    <row r="2216" spans="1:66" ht="30" customHeight="1" x14ac:dyDescent="0.25">
      <c r="A2216" s="15" t="s">
        <v>2815</v>
      </c>
      <c r="B2216" s="4">
        <v>26</v>
      </c>
      <c r="C2216" s="4">
        <v>79</v>
      </c>
      <c r="D2216" s="4">
        <v>81</v>
      </c>
      <c r="E2216" s="5" t="s">
        <v>8003</v>
      </c>
      <c r="F2216" s="5" t="str">
        <f t="shared" si="188"/>
        <v>Eintracht Frankfurt</v>
      </c>
      <c r="G2216" s="25" t="str">
        <f t="shared" si="189"/>
        <v>Jun 30, 2024 A Prestamo</v>
      </c>
      <c r="H2216" s="5">
        <v>0</v>
      </c>
      <c r="I2216" s="4" t="s">
        <v>183</v>
      </c>
      <c r="J2216" s="4" t="s">
        <v>327</v>
      </c>
      <c r="K2216" s="4" t="s">
        <v>68</v>
      </c>
      <c r="L2216" s="4">
        <v>81</v>
      </c>
      <c r="M2216" s="4" t="s">
        <v>189</v>
      </c>
      <c r="N2216" s="4">
        <v>2</v>
      </c>
      <c r="O2216" s="6" t="s">
        <v>7059</v>
      </c>
      <c r="P2216" s="6" t="s">
        <v>7086</v>
      </c>
      <c r="Q2216" s="6">
        <v>0</v>
      </c>
      <c r="R2216" s="4">
        <v>250</v>
      </c>
      <c r="S2216" s="4">
        <v>40</v>
      </c>
      <c r="T2216" s="4">
        <v>27</v>
      </c>
      <c r="U2216" s="4">
        <v>79</v>
      </c>
      <c r="V2216" s="4">
        <v>75</v>
      </c>
      <c r="W2216" s="4">
        <v>29</v>
      </c>
      <c r="X2216" s="4">
        <v>263</v>
      </c>
      <c r="Y2216" s="4">
        <v>60</v>
      </c>
      <c r="Z2216" s="4">
        <v>31</v>
      </c>
      <c r="AA2216" s="4">
        <v>28</v>
      </c>
      <c r="AB2216" s="4">
        <v>72</v>
      </c>
      <c r="AC2216" s="4">
        <v>72</v>
      </c>
      <c r="AD2216" s="4">
        <v>315</v>
      </c>
      <c r="AE2216" s="4">
        <v>54</v>
      </c>
      <c r="AF2216" s="4">
        <v>68</v>
      </c>
      <c r="AG2216" s="4">
        <v>61</v>
      </c>
      <c r="AH2216" s="4">
        <v>79</v>
      </c>
      <c r="AI2216" s="4">
        <v>53</v>
      </c>
      <c r="AJ2216" s="4">
        <v>326</v>
      </c>
      <c r="AK2216" s="4">
        <v>56</v>
      </c>
      <c r="AL2216" s="4">
        <v>80</v>
      </c>
      <c r="AM2216" s="4">
        <v>69</v>
      </c>
      <c r="AN2216" s="4">
        <v>79</v>
      </c>
      <c r="AO2216" s="4">
        <v>42</v>
      </c>
      <c r="AP2216" s="4">
        <v>311</v>
      </c>
      <c r="AQ2216" s="4">
        <v>79</v>
      </c>
      <c r="AR2216" s="4">
        <v>78</v>
      </c>
      <c r="AS2216" s="4">
        <v>52</v>
      </c>
      <c r="AT2216" s="4">
        <v>64</v>
      </c>
      <c r="AU2216" s="4">
        <v>38</v>
      </c>
      <c r="AV2216" s="4">
        <v>80</v>
      </c>
      <c r="AW2216" s="4">
        <v>239</v>
      </c>
      <c r="AX2216" s="4">
        <v>79</v>
      </c>
      <c r="AY2216" s="4">
        <v>82</v>
      </c>
      <c r="AZ2216" s="4">
        <v>78</v>
      </c>
      <c r="BA2216" s="4">
        <v>44</v>
      </c>
      <c r="BB2216" s="4">
        <v>9</v>
      </c>
      <c r="BC2216" s="4">
        <v>6</v>
      </c>
      <c r="BD2216" s="4">
        <v>15</v>
      </c>
      <c r="BE2216" s="4">
        <v>8</v>
      </c>
      <c r="BF2216" s="4">
        <v>6</v>
      </c>
      <c r="BG2216" s="4">
        <v>1748</v>
      </c>
      <c r="BH2216" s="4">
        <v>383</v>
      </c>
      <c r="BI2216" s="4">
        <v>2</v>
      </c>
      <c r="BJ2216" s="4">
        <v>62</v>
      </c>
      <c r="BK2216" s="4">
        <v>38</v>
      </c>
      <c r="BL2216" s="4">
        <v>61</v>
      </c>
      <c r="BM2216" s="4">
        <v>65</v>
      </c>
      <c r="BN2216" s="4">
        <v>80</v>
      </c>
    </row>
    <row r="2217" spans="1:66" ht="30" customHeight="1" x14ac:dyDescent="0.25">
      <c r="A2217" s="15" t="s">
        <v>1243</v>
      </c>
      <c r="B2217" s="4">
        <v>24</v>
      </c>
      <c r="C2217" s="4">
        <v>82</v>
      </c>
      <c r="D2217" s="4">
        <v>85</v>
      </c>
      <c r="E2217" s="5" t="s">
        <v>675</v>
      </c>
      <c r="F2217" s="5" t="str">
        <f t="shared" si="188"/>
        <v>Paris Saint Germain</v>
      </c>
      <c r="G2217" s="25" t="str">
        <f t="shared" si="189"/>
        <v>2023 ~ 2028</v>
      </c>
      <c r="H2217" s="5" t="str">
        <f>RIGHT(G2217, 4)</f>
        <v>2028</v>
      </c>
      <c r="I2217" s="4" t="s">
        <v>212</v>
      </c>
      <c r="J2217" s="4" t="s">
        <v>260</v>
      </c>
      <c r="K2217" s="4" t="s">
        <v>68</v>
      </c>
      <c r="L2217" s="4">
        <v>85</v>
      </c>
      <c r="M2217" s="4" t="s">
        <v>106</v>
      </c>
      <c r="N2217" s="4">
        <v>3</v>
      </c>
      <c r="O2217" s="6" t="s">
        <v>7295</v>
      </c>
      <c r="P2217" s="6" t="s">
        <v>7179</v>
      </c>
      <c r="Q2217" s="6" t="s">
        <v>7296</v>
      </c>
      <c r="R2217" s="4">
        <v>384</v>
      </c>
      <c r="S2217" s="4">
        <v>64</v>
      </c>
      <c r="T2217" s="4">
        <v>82</v>
      </c>
      <c r="U2217" s="4">
        <v>79</v>
      </c>
      <c r="V2217" s="4">
        <v>79</v>
      </c>
      <c r="W2217" s="4">
        <v>80</v>
      </c>
      <c r="X2217" s="4">
        <v>358</v>
      </c>
      <c r="Y2217" s="4">
        <v>83</v>
      </c>
      <c r="Z2217" s="4">
        <v>70</v>
      </c>
      <c r="AA2217" s="4">
        <v>62</v>
      </c>
      <c r="AB2217" s="4">
        <v>62</v>
      </c>
      <c r="AC2217" s="4">
        <v>81</v>
      </c>
      <c r="AD2217" s="4">
        <v>423</v>
      </c>
      <c r="AE2217" s="4">
        <v>90</v>
      </c>
      <c r="AF2217" s="4">
        <v>91</v>
      </c>
      <c r="AG2217" s="4">
        <v>84</v>
      </c>
      <c r="AH2217" s="4">
        <v>81</v>
      </c>
      <c r="AI2217" s="4">
        <v>77</v>
      </c>
      <c r="AJ2217" s="4">
        <v>391</v>
      </c>
      <c r="AK2217" s="4">
        <v>82</v>
      </c>
      <c r="AL2217" s="4">
        <v>90</v>
      </c>
      <c r="AM2217" s="4">
        <v>74</v>
      </c>
      <c r="AN2217" s="4">
        <v>74</v>
      </c>
      <c r="AO2217" s="4">
        <v>71</v>
      </c>
      <c r="AP2217" s="4">
        <v>306</v>
      </c>
      <c r="AQ2217" s="4">
        <v>36</v>
      </c>
      <c r="AR2217" s="4">
        <v>38</v>
      </c>
      <c r="AS2217" s="4">
        <v>85</v>
      </c>
      <c r="AT2217" s="4">
        <v>77</v>
      </c>
      <c r="AU2217" s="4">
        <v>70</v>
      </c>
      <c r="AV2217" s="4">
        <v>80</v>
      </c>
      <c r="AW2217" s="4">
        <v>97</v>
      </c>
      <c r="AX2217" s="4">
        <v>32</v>
      </c>
      <c r="AY2217" s="4">
        <v>33</v>
      </c>
      <c r="AZ2217" s="4">
        <v>32</v>
      </c>
      <c r="BA2217" s="4">
        <v>49</v>
      </c>
      <c r="BB2217" s="4">
        <v>7</v>
      </c>
      <c r="BC2217" s="4">
        <v>14</v>
      </c>
      <c r="BD2217" s="4">
        <v>15</v>
      </c>
      <c r="BE2217" s="4">
        <v>8</v>
      </c>
      <c r="BF2217" s="4">
        <v>5</v>
      </c>
      <c r="BG2217" s="4">
        <v>2008</v>
      </c>
      <c r="BH2217" s="4">
        <v>429</v>
      </c>
      <c r="BI2217" s="4">
        <v>3</v>
      </c>
      <c r="BJ2217" s="4">
        <v>91</v>
      </c>
      <c r="BK2217" s="4">
        <v>79</v>
      </c>
      <c r="BL2217" s="4">
        <v>72</v>
      </c>
      <c r="BM2217" s="4">
        <v>82</v>
      </c>
      <c r="BN2217" s="4">
        <v>38</v>
      </c>
    </row>
    <row r="2218" spans="1:66" ht="30" customHeight="1" x14ac:dyDescent="0.25">
      <c r="A2218" s="15" t="s">
        <v>6554</v>
      </c>
      <c r="B2218" s="4">
        <v>26</v>
      </c>
      <c r="C2218" s="4">
        <v>73</v>
      </c>
      <c r="D2218" s="4">
        <v>73</v>
      </c>
      <c r="E2218" s="5" t="s">
        <v>7761</v>
      </c>
      <c r="F2218" s="5" t="str">
        <f t="shared" si="188"/>
        <v>Cádiz</v>
      </c>
      <c r="G2218" s="25" t="str">
        <f t="shared" si="189"/>
        <v>2023 ~ 2026</v>
      </c>
      <c r="H2218" s="5" t="str">
        <f>RIGHT(G2218, 4)</f>
        <v>2026</v>
      </c>
      <c r="I2218" s="4" t="s">
        <v>241</v>
      </c>
      <c r="J2218" s="4" t="s">
        <v>84</v>
      </c>
      <c r="K2218" s="4" t="s">
        <v>77</v>
      </c>
      <c r="L2218" s="4">
        <v>74</v>
      </c>
      <c r="M2218" s="4" t="s">
        <v>229</v>
      </c>
      <c r="N2218" s="4">
        <v>0</v>
      </c>
      <c r="O2218" s="6" t="s">
        <v>6909</v>
      </c>
      <c r="P2218" s="6" t="s">
        <v>6952</v>
      </c>
      <c r="Q2218" s="6" t="s">
        <v>6996</v>
      </c>
      <c r="R2218" s="4">
        <v>289</v>
      </c>
      <c r="S2218" s="4">
        <v>62</v>
      </c>
      <c r="T2218" s="4">
        <v>49</v>
      </c>
      <c r="U2218" s="4">
        <v>65</v>
      </c>
      <c r="V2218" s="4">
        <v>75</v>
      </c>
      <c r="W2218" s="4">
        <v>38</v>
      </c>
      <c r="X2218" s="4">
        <v>315</v>
      </c>
      <c r="Y2218" s="4">
        <v>72</v>
      </c>
      <c r="Z2218" s="4">
        <v>54</v>
      </c>
      <c r="AA2218" s="4">
        <v>43</v>
      </c>
      <c r="AB2218" s="4">
        <v>72</v>
      </c>
      <c r="AC2218" s="4">
        <v>74</v>
      </c>
      <c r="AD2218" s="4">
        <v>357</v>
      </c>
      <c r="AE2218" s="4">
        <v>69</v>
      </c>
      <c r="AF2218" s="4">
        <v>67</v>
      </c>
      <c r="AG2218" s="4">
        <v>74</v>
      </c>
      <c r="AH2218" s="4">
        <v>75</v>
      </c>
      <c r="AI2218" s="4">
        <v>72</v>
      </c>
      <c r="AJ2218" s="4">
        <v>372</v>
      </c>
      <c r="AK2218" s="4">
        <v>67</v>
      </c>
      <c r="AL2218" s="4">
        <v>77</v>
      </c>
      <c r="AM2218" s="4">
        <v>89</v>
      </c>
      <c r="AN2218" s="4">
        <v>76</v>
      </c>
      <c r="AO2218" s="4">
        <v>63</v>
      </c>
      <c r="AP2218" s="4">
        <v>343</v>
      </c>
      <c r="AQ2218" s="4">
        <v>75</v>
      </c>
      <c r="AR2218" s="4">
        <v>72</v>
      </c>
      <c r="AS2218" s="4">
        <v>68</v>
      </c>
      <c r="AT2218" s="4">
        <v>72</v>
      </c>
      <c r="AU2218" s="4">
        <v>56</v>
      </c>
      <c r="AV2218" s="4">
        <v>73</v>
      </c>
      <c r="AW2218" s="4">
        <v>210</v>
      </c>
      <c r="AX2218" s="4">
        <v>71</v>
      </c>
      <c r="AY2218" s="4">
        <v>70</v>
      </c>
      <c r="AZ2218" s="4">
        <v>69</v>
      </c>
      <c r="BA2218" s="4">
        <v>42</v>
      </c>
      <c r="BB2218" s="4">
        <v>8</v>
      </c>
      <c r="BC2218" s="4">
        <v>6</v>
      </c>
      <c r="BD2218" s="4">
        <v>6</v>
      </c>
      <c r="BE2218" s="4">
        <v>11</v>
      </c>
      <c r="BF2218" s="4">
        <v>11</v>
      </c>
      <c r="BG2218" s="4">
        <v>1928</v>
      </c>
      <c r="BH2218" s="4">
        <v>415</v>
      </c>
      <c r="BI2218" s="4">
        <v>1</v>
      </c>
      <c r="BJ2218" s="4">
        <v>68</v>
      </c>
      <c r="BK2218" s="4">
        <v>56</v>
      </c>
      <c r="BL2218" s="4">
        <v>69</v>
      </c>
      <c r="BM2218" s="4">
        <v>73</v>
      </c>
      <c r="BN2218" s="4">
        <v>70</v>
      </c>
    </row>
    <row r="2219" spans="1:66" ht="30" customHeight="1" x14ac:dyDescent="0.25">
      <c r="A2219" s="15" t="s">
        <v>5519</v>
      </c>
      <c r="B2219" s="4">
        <v>25</v>
      </c>
      <c r="C2219" s="4">
        <v>76</v>
      </c>
      <c r="D2219" s="4">
        <v>78</v>
      </c>
      <c r="E2219" s="5" t="s">
        <v>7987</v>
      </c>
      <c r="F2219" s="5" t="str">
        <f t="shared" si="188"/>
        <v>Roma</v>
      </c>
      <c r="G2219" s="25" t="str">
        <f t="shared" si="189"/>
        <v>Jun 30, 2024 A Prestamo</v>
      </c>
      <c r="H2219" s="5">
        <v>0</v>
      </c>
      <c r="I2219" s="4" t="s">
        <v>212</v>
      </c>
      <c r="J2219" s="4" t="s">
        <v>98</v>
      </c>
      <c r="K2219" s="4" t="s">
        <v>68</v>
      </c>
      <c r="L2219" s="4">
        <v>76</v>
      </c>
      <c r="M2219" s="4" t="s">
        <v>406</v>
      </c>
      <c r="N2219" s="4">
        <v>2</v>
      </c>
      <c r="O2219" s="6" t="s">
        <v>7046</v>
      </c>
      <c r="P2219" s="6" t="s">
        <v>7023</v>
      </c>
      <c r="Q2219" s="6">
        <v>0</v>
      </c>
      <c r="R2219" s="4">
        <v>334</v>
      </c>
      <c r="S2219" s="4">
        <v>74</v>
      </c>
      <c r="T2219" s="4">
        <v>60</v>
      </c>
      <c r="U2219" s="4">
        <v>73</v>
      </c>
      <c r="V2219" s="4">
        <v>68</v>
      </c>
      <c r="W2219" s="4">
        <v>59</v>
      </c>
      <c r="X2219" s="4">
        <v>328</v>
      </c>
      <c r="Y2219" s="4">
        <v>72</v>
      </c>
      <c r="Z2219" s="4">
        <v>64</v>
      </c>
      <c r="AA2219" s="4">
        <v>56</v>
      </c>
      <c r="AB2219" s="4">
        <v>64</v>
      </c>
      <c r="AC2219" s="4">
        <v>72</v>
      </c>
      <c r="AD2219" s="4">
        <v>345</v>
      </c>
      <c r="AE2219" s="4">
        <v>67</v>
      </c>
      <c r="AF2219" s="4">
        <v>77</v>
      </c>
      <c r="AG2219" s="4">
        <v>62</v>
      </c>
      <c r="AH2219" s="4">
        <v>75</v>
      </c>
      <c r="AI2219" s="4">
        <v>64</v>
      </c>
      <c r="AJ2219" s="4">
        <v>383</v>
      </c>
      <c r="AK2219" s="4">
        <v>75</v>
      </c>
      <c r="AL2219" s="4">
        <v>80</v>
      </c>
      <c r="AM2219" s="4">
        <v>85</v>
      </c>
      <c r="AN2219" s="4">
        <v>76</v>
      </c>
      <c r="AO2219" s="4">
        <v>67</v>
      </c>
      <c r="AP2219" s="4">
        <v>342</v>
      </c>
      <c r="AQ2219" s="4">
        <v>74</v>
      </c>
      <c r="AR2219" s="4">
        <v>73</v>
      </c>
      <c r="AS2219" s="4">
        <v>71</v>
      </c>
      <c r="AT2219" s="4">
        <v>66</v>
      </c>
      <c r="AU2219" s="4">
        <v>58</v>
      </c>
      <c r="AV2219" s="4">
        <v>73</v>
      </c>
      <c r="AW2219" s="4">
        <v>225</v>
      </c>
      <c r="AX2219" s="4">
        <v>73</v>
      </c>
      <c r="AY2219" s="4">
        <v>78</v>
      </c>
      <c r="AZ2219" s="4">
        <v>74</v>
      </c>
      <c r="BA2219" s="4">
        <v>44</v>
      </c>
      <c r="BB2219" s="4">
        <v>10</v>
      </c>
      <c r="BC2219" s="4">
        <v>9</v>
      </c>
      <c r="BD2219" s="4">
        <v>9</v>
      </c>
      <c r="BE2219" s="4">
        <v>6</v>
      </c>
      <c r="BF2219" s="4">
        <v>10</v>
      </c>
      <c r="BG2219" s="4">
        <v>2001</v>
      </c>
      <c r="BH2219" s="4">
        <v>429</v>
      </c>
      <c r="BI2219" s="4">
        <v>1</v>
      </c>
      <c r="BJ2219" s="4">
        <v>73</v>
      </c>
      <c r="BK2219" s="4">
        <v>65</v>
      </c>
      <c r="BL2219" s="4">
        <v>67</v>
      </c>
      <c r="BM2219" s="4">
        <v>71</v>
      </c>
      <c r="BN2219" s="4">
        <v>75</v>
      </c>
    </row>
    <row r="2220" spans="1:66" ht="30" customHeight="1" x14ac:dyDescent="0.25">
      <c r="A2220" s="15" t="s">
        <v>7814</v>
      </c>
      <c r="B2220" s="4">
        <v>29</v>
      </c>
      <c r="C2220" s="4">
        <v>79</v>
      </c>
      <c r="D2220" s="4">
        <v>79</v>
      </c>
      <c r="E2220" s="5" t="s">
        <v>8090</v>
      </c>
      <c r="F2220" s="5" t="str">
        <f t="shared" si="188"/>
        <v>Fenerbahçe</v>
      </c>
      <c r="G2220" s="25" t="str">
        <f t="shared" si="189"/>
        <v>Jun 30, 2024 A Prestamo</v>
      </c>
      <c r="H2220" s="5">
        <v>0</v>
      </c>
      <c r="I2220" s="4" t="s">
        <v>289</v>
      </c>
      <c r="J2220" s="4" t="s">
        <v>156</v>
      </c>
      <c r="K2220" s="4" t="s">
        <v>68</v>
      </c>
      <c r="L2220" s="4">
        <v>79</v>
      </c>
      <c r="M2220" s="4" t="s">
        <v>195</v>
      </c>
      <c r="N2220" s="4">
        <v>0</v>
      </c>
      <c r="O2220" s="6" t="s">
        <v>6968</v>
      </c>
      <c r="P2220" s="6" t="s">
        <v>7109</v>
      </c>
      <c r="Q2220" s="6">
        <v>0</v>
      </c>
      <c r="R2220" s="4">
        <v>359</v>
      </c>
      <c r="S2220" s="4">
        <v>71</v>
      </c>
      <c r="T2220" s="4">
        <v>72</v>
      </c>
      <c r="U2220" s="4">
        <v>66</v>
      </c>
      <c r="V2220" s="4">
        <v>84</v>
      </c>
      <c r="W2220" s="4">
        <v>66</v>
      </c>
      <c r="X2220" s="4">
        <v>384</v>
      </c>
      <c r="Y2220" s="4">
        <v>80</v>
      </c>
      <c r="Z2220" s="4">
        <v>70</v>
      </c>
      <c r="AA2220" s="4">
        <v>71</v>
      </c>
      <c r="AB2220" s="4">
        <v>80</v>
      </c>
      <c r="AC2220" s="4">
        <v>83</v>
      </c>
      <c r="AD2220" s="4">
        <v>357</v>
      </c>
      <c r="AE2220" s="4">
        <v>71</v>
      </c>
      <c r="AF2220" s="4">
        <v>64</v>
      </c>
      <c r="AG2220" s="4">
        <v>73</v>
      </c>
      <c r="AH2220" s="4">
        <v>79</v>
      </c>
      <c r="AI2220" s="4">
        <v>70</v>
      </c>
      <c r="AJ2220" s="4">
        <v>377</v>
      </c>
      <c r="AK2220" s="4">
        <v>77</v>
      </c>
      <c r="AL2220" s="4">
        <v>76</v>
      </c>
      <c r="AM2220" s="4">
        <v>76</v>
      </c>
      <c r="AN2220" s="4">
        <v>72</v>
      </c>
      <c r="AO2220" s="4">
        <v>76</v>
      </c>
      <c r="AP2220" s="4">
        <v>362</v>
      </c>
      <c r="AQ2220" s="4">
        <v>69</v>
      </c>
      <c r="AR2220" s="4">
        <v>74</v>
      </c>
      <c r="AS2220" s="4">
        <v>76</v>
      </c>
      <c r="AT2220" s="4">
        <v>77</v>
      </c>
      <c r="AU2220" s="4">
        <v>66</v>
      </c>
      <c r="AV2220" s="4">
        <v>75</v>
      </c>
      <c r="AW2220" s="4">
        <v>224</v>
      </c>
      <c r="AX2220" s="4">
        <v>74</v>
      </c>
      <c r="AY2220" s="4">
        <v>75</v>
      </c>
      <c r="AZ2220" s="4">
        <v>75</v>
      </c>
      <c r="BA2220" s="4">
        <v>59</v>
      </c>
      <c r="BB2220" s="4">
        <v>14</v>
      </c>
      <c r="BC2220" s="4">
        <v>9</v>
      </c>
      <c r="BD2220" s="4">
        <v>12</v>
      </c>
      <c r="BE2220" s="4">
        <v>10</v>
      </c>
      <c r="BF2220" s="4">
        <v>14</v>
      </c>
      <c r="BG2220" s="4">
        <v>2122</v>
      </c>
      <c r="BH2220" s="4">
        <v>444</v>
      </c>
      <c r="BI2220" s="4">
        <v>1</v>
      </c>
      <c r="BJ2220" s="4">
        <v>67</v>
      </c>
      <c r="BK2220" s="4">
        <v>73</v>
      </c>
      <c r="BL2220" s="4">
        <v>78</v>
      </c>
      <c r="BM2220" s="4">
        <v>79</v>
      </c>
      <c r="BN2220" s="4">
        <v>74</v>
      </c>
    </row>
    <row r="2221" spans="1:66" ht="30" customHeight="1" x14ac:dyDescent="0.25">
      <c r="A2221" s="15" t="s">
        <v>8230</v>
      </c>
      <c r="B2221" s="4">
        <v>25</v>
      </c>
      <c r="C2221" s="4">
        <v>69</v>
      </c>
      <c r="D2221" s="4">
        <v>71</v>
      </c>
      <c r="E2221" s="5" t="s">
        <v>8167</v>
      </c>
      <c r="F2221" s="5" t="str">
        <f t="shared" si="188"/>
        <v>Sivasspor</v>
      </c>
      <c r="G2221" s="25" t="str">
        <f t="shared" si="189"/>
        <v>Jun 30, 2024 A Prestamo</v>
      </c>
      <c r="H2221" s="5">
        <v>0</v>
      </c>
      <c r="I2221" s="4" t="s">
        <v>212</v>
      </c>
      <c r="J2221" s="4" t="s">
        <v>612</v>
      </c>
      <c r="K2221" s="4" t="s">
        <v>68</v>
      </c>
      <c r="L2221" s="4">
        <v>73</v>
      </c>
      <c r="M2221" s="4" t="s">
        <v>69</v>
      </c>
      <c r="N2221" s="4">
        <v>2</v>
      </c>
      <c r="O2221" s="6" t="s">
        <v>7190</v>
      </c>
      <c r="P2221" s="6">
        <v>500</v>
      </c>
      <c r="Q2221" s="6">
        <v>0</v>
      </c>
      <c r="R2221" s="4">
        <v>328</v>
      </c>
      <c r="S2221" s="4">
        <v>68</v>
      </c>
      <c r="T2221" s="4">
        <v>71</v>
      </c>
      <c r="U2221" s="4">
        <v>49</v>
      </c>
      <c r="V2221" s="4">
        <v>74</v>
      </c>
      <c r="W2221" s="4">
        <v>66</v>
      </c>
      <c r="X2221" s="4">
        <v>338</v>
      </c>
      <c r="Y2221" s="4">
        <v>71</v>
      </c>
      <c r="Z2221" s="4">
        <v>64</v>
      </c>
      <c r="AA2221" s="4">
        <v>69</v>
      </c>
      <c r="AB2221" s="4">
        <v>63</v>
      </c>
      <c r="AC2221" s="4">
        <v>71</v>
      </c>
      <c r="AD2221" s="4">
        <v>343</v>
      </c>
      <c r="AE2221" s="4">
        <v>73</v>
      </c>
      <c r="AF2221" s="4">
        <v>72</v>
      </c>
      <c r="AG2221" s="4">
        <v>71</v>
      </c>
      <c r="AH2221" s="4">
        <v>71</v>
      </c>
      <c r="AI2221" s="4">
        <v>56</v>
      </c>
      <c r="AJ2221" s="4">
        <v>377</v>
      </c>
      <c r="AK2221" s="4">
        <v>80</v>
      </c>
      <c r="AL2221" s="4">
        <v>71</v>
      </c>
      <c r="AM2221" s="4">
        <v>78</v>
      </c>
      <c r="AN2221" s="4">
        <v>76</v>
      </c>
      <c r="AO2221" s="4">
        <v>72</v>
      </c>
      <c r="AP2221" s="4">
        <v>326</v>
      </c>
      <c r="AQ2221" s="4">
        <v>61</v>
      </c>
      <c r="AR2221" s="4">
        <v>62</v>
      </c>
      <c r="AS2221" s="4">
        <v>65</v>
      </c>
      <c r="AT2221" s="4">
        <v>70</v>
      </c>
      <c r="AU2221" s="4">
        <v>68</v>
      </c>
      <c r="AV2221" s="4">
        <v>69</v>
      </c>
      <c r="AW2221" s="4">
        <v>173</v>
      </c>
      <c r="AX2221" s="4">
        <v>58</v>
      </c>
      <c r="AY2221" s="4">
        <v>59</v>
      </c>
      <c r="AZ2221" s="4">
        <v>56</v>
      </c>
      <c r="BA2221" s="4">
        <v>52</v>
      </c>
      <c r="BB2221" s="4">
        <v>14</v>
      </c>
      <c r="BC2221" s="4">
        <v>11</v>
      </c>
      <c r="BD2221" s="4">
        <v>6</v>
      </c>
      <c r="BE2221" s="4">
        <v>10</v>
      </c>
      <c r="BF2221" s="4">
        <v>11</v>
      </c>
      <c r="BG2221" s="4">
        <v>1937</v>
      </c>
      <c r="BH2221" s="4">
        <v>415</v>
      </c>
      <c r="BI2221" s="4">
        <v>1</v>
      </c>
      <c r="BJ2221" s="4">
        <v>72</v>
      </c>
      <c r="BK2221" s="4">
        <v>72</v>
      </c>
      <c r="BL2221" s="4">
        <v>70</v>
      </c>
      <c r="BM2221" s="4">
        <v>70</v>
      </c>
      <c r="BN2221" s="4">
        <v>58</v>
      </c>
    </row>
    <row r="2222" spans="1:66" ht="30" customHeight="1" x14ac:dyDescent="0.25">
      <c r="A2222" s="15" t="s">
        <v>463</v>
      </c>
      <c r="B2222" s="4">
        <v>19</v>
      </c>
      <c r="C2222" s="4">
        <v>73</v>
      </c>
      <c r="D2222" s="4">
        <v>86</v>
      </c>
      <c r="E2222" s="5" t="s">
        <v>154</v>
      </c>
      <c r="F2222" s="5" t="str">
        <f t="shared" si="188"/>
        <v>Chelsea</v>
      </c>
      <c r="G2222" s="25" t="str">
        <f t="shared" si="189"/>
        <v>2023 ~ 2030</v>
      </c>
      <c r="H2222" s="5" t="str">
        <f>RIGHT(G2222, 4)</f>
        <v>2030</v>
      </c>
      <c r="I2222" s="4" t="s">
        <v>426</v>
      </c>
      <c r="J2222" s="4" t="s">
        <v>67</v>
      </c>
      <c r="K2222" s="4" t="s">
        <v>68</v>
      </c>
      <c r="L2222" s="4">
        <v>74</v>
      </c>
      <c r="M2222" s="4" t="s">
        <v>229</v>
      </c>
      <c r="N2222" s="4">
        <v>13</v>
      </c>
      <c r="O2222" s="6" t="s">
        <v>7009</v>
      </c>
      <c r="P2222" s="6" t="s">
        <v>7010</v>
      </c>
      <c r="Q2222" s="6" t="s">
        <v>7011</v>
      </c>
      <c r="R2222" s="4">
        <v>272</v>
      </c>
      <c r="S2222" s="4">
        <v>50</v>
      </c>
      <c r="T2222" s="4" t="s">
        <v>467</v>
      </c>
      <c r="U2222" s="4">
        <v>60</v>
      </c>
      <c r="V2222" s="4">
        <v>78</v>
      </c>
      <c r="W2222" s="4" t="s">
        <v>467</v>
      </c>
      <c r="X2222" s="4">
        <v>333</v>
      </c>
      <c r="Y2222" s="4">
        <v>76</v>
      </c>
      <c r="Z2222" s="4" t="s">
        <v>368</v>
      </c>
      <c r="AA2222" s="4">
        <v>50</v>
      </c>
      <c r="AB2222" s="4" t="s">
        <v>468</v>
      </c>
      <c r="AC2222" s="4">
        <v>75</v>
      </c>
      <c r="AD2222" s="4">
        <v>359</v>
      </c>
      <c r="AE2222" s="4">
        <v>72</v>
      </c>
      <c r="AF2222" s="4">
        <v>68</v>
      </c>
      <c r="AG2222" s="4">
        <v>73</v>
      </c>
      <c r="AH2222" s="4">
        <v>70</v>
      </c>
      <c r="AI2222" s="4">
        <v>76</v>
      </c>
      <c r="AJ2222" s="4">
        <v>339</v>
      </c>
      <c r="AK2222" s="4" t="s">
        <v>469</v>
      </c>
      <c r="AL2222" s="4">
        <v>76</v>
      </c>
      <c r="AM2222" s="4">
        <v>70</v>
      </c>
      <c r="AN2222" s="4">
        <v>75</v>
      </c>
      <c r="AO2222" s="4" t="s">
        <v>470</v>
      </c>
      <c r="AP2222" s="4">
        <v>311</v>
      </c>
      <c r="AQ2222" s="4">
        <v>72</v>
      </c>
      <c r="AR2222" s="4">
        <v>72</v>
      </c>
      <c r="AS2222" s="4">
        <v>50</v>
      </c>
      <c r="AT2222" s="4">
        <v>65</v>
      </c>
      <c r="AU2222" s="4" t="s">
        <v>471</v>
      </c>
      <c r="AV2222" s="4" t="s">
        <v>316</v>
      </c>
      <c r="AW2222" s="4">
        <v>218</v>
      </c>
      <c r="AX2222" s="4">
        <v>73</v>
      </c>
      <c r="AY2222" s="4">
        <v>73</v>
      </c>
      <c r="AZ2222" s="4">
        <v>72</v>
      </c>
      <c r="BA2222" s="4">
        <v>43</v>
      </c>
      <c r="BB2222" s="4">
        <v>7</v>
      </c>
      <c r="BC2222" s="4">
        <v>7</v>
      </c>
      <c r="BD2222" s="4">
        <v>5</v>
      </c>
      <c r="BE2222" s="4">
        <v>11</v>
      </c>
      <c r="BF2222" s="4">
        <v>13</v>
      </c>
      <c r="BG2222" s="4">
        <v>1875</v>
      </c>
      <c r="BH2222" s="4">
        <v>405</v>
      </c>
      <c r="BI2222" s="4">
        <v>1</v>
      </c>
      <c r="BJ2222" s="4">
        <v>70</v>
      </c>
      <c r="BK2222" s="4">
        <v>50</v>
      </c>
      <c r="BL2222" s="4">
        <v>66</v>
      </c>
      <c r="BM2222" s="4">
        <v>75</v>
      </c>
      <c r="BN2222" s="4">
        <v>71</v>
      </c>
    </row>
    <row r="2223" spans="1:66" ht="30" customHeight="1" x14ac:dyDescent="0.25">
      <c r="A2223" s="15" t="s">
        <v>1636</v>
      </c>
      <c r="B2223" s="4">
        <v>26</v>
      </c>
      <c r="C2223" s="4">
        <v>82</v>
      </c>
      <c r="D2223" s="4">
        <v>85</v>
      </c>
      <c r="E2223" s="5" t="s">
        <v>1637</v>
      </c>
      <c r="F2223" s="5" t="str">
        <f t="shared" si="188"/>
        <v>Real Sociedad</v>
      </c>
      <c r="G2223" s="25" t="str">
        <f t="shared" si="189"/>
        <v>2016 ~ 2026</v>
      </c>
      <c r="H2223" s="5" t="str">
        <f>RIGHT(G2223, 4)</f>
        <v>2026</v>
      </c>
      <c r="I2223" s="4" t="s">
        <v>212</v>
      </c>
      <c r="J2223" s="4" t="s">
        <v>483</v>
      </c>
      <c r="K2223" s="4" t="s">
        <v>68</v>
      </c>
      <c r="L2223" s="4">
        <v>84</v>
      </c>
      <c r="M2223" s="4" t="s">
        <v>189</v>
      </c>
      <c r="N2223" s="4">
        <v>3</v>
      </c>
      <c r="O2223" s="6" t="s">
        <v>7000</v>
      </c>
      <c r="P2223" s="6" t="s">
        <v>6880</v>
      </c>
      <c r="Q2223" s="6" t="s">
        <v>7199</v>
      </c>
      <c r="R2223" s="4">
        <v>255</v>
      </c>
      <c r="S2223" s="4">
        <v>35</v>
      </c>
      <c r="T2223" s="4">
        <v>19</v>
      </c>
      <c r="U2223" s="4">
        <v>85</v>
      </c>
      <c r="V2223" s="4">
        <v>78</v>
      </c>
      <c r="W2223" s="4">
        <v>38</v>
      </c>
      <c r="X2223" s="4">
        <v>250</v>
      </c>
      <c r="Y2223" s="4">
        <v>52</v>
      </c>
      <c r="Z2223" s="4">
        <v>34</v>
      </c>
      <c r="AA2223" s="4">
        <v>25</v>
      </c>
      <c r="AB2223" s="4">
        <v>67</v>
      </c>
      <c r="AC2223" s="4">
        <v>72</v>
      </c>
      <c r="AD2223" s="4">
        <v>298</v>
      </c>
      <c r="AE2223" s="4">
        <v>58</v>
      </c>
      <c r="AF2223" s="4">
        <v>66</v>
      </c>
      <c r="AG2223" s="4">
        <v>41</v>
      </c>
      <c r="AH2223" s="4">
        <v>82</v>
      </c>
      <c r="AI2223" s="4">
        <v>51</v>
      </c>
      <c r="AJ2223" s="4">
        <v>304</v>
      </c>
      <c r="AK2223" s="4">
        <v>40</v>
      </c>
      <c r="AL2223" s="4">
        <v>86</v>
      </c>
      <c r="AM2223" s="4">
        <v>70</v>
      </c>
      <c r="AN2223" s="4">
        <v>86</v>
      </c>
      <c r="AO2223" s="4">
        <v>22</v>
      </c>
      <c r="AP2223" s="4">
        <v>241</v>
      </c>
      <c r="AQ2223" s="4">
        <v>72</v>
      </c>
      <c r="AR2223" s="4">
        <v>82</v>
      </c>
      <c r="AS2223" s="4">
        <v>21</v>
      </c>
      <c r="AT2223" s="4">
        <v>32</v>
      </c>
      <c r="AU2223" s="4">
        <v>34</v>
      </c>
      <c r="AV2223" s="4">
        <v>73</v>
      </c>
      <c r="AW2223" s="4">
        <v>250</v>
      </c>
      <c r="AX2223" s="4">
        <v>84</v>
      </c>
      <c r="AY2223" s="4">
        <v>86</v>
      </c>
      <c r="AZ2223" s="4">
        <v>80</v>
      </c>
      <c r="BA2223" s="4">
        <v>61</v>
      </c>
      <c r="BB2223" s="4">
        <v>9</v>
      </c>
      <c r="BC2223" s="4">
        <v>13</v>
      </c>
      <c r="BD2223" s="4">
        <v>14</v>
      </c>
      <c r="BE2223" s="4">
        <v>15</v>
      </c>
      <c r="BF2223" s="4">
        <v>10</v>
      </c>
      <c r="BG2223" s="4">
        <v>1659</v>
      </c>
      <c r="BH2223" s="4">
        <v>364</v>
      </c>
      <c r="BI2223" s="4">
        <v>1</v>
      </c>
      <c r="BJ2223" s="4">
        <v>62</v>
      </c>
      <c r="BK2223" s="4">
        <v>26</v>
      </c>
      <c r="BL2223" s="4">
        <v>54</v>
      </c>
      <c r="BM2223" s="4">
        <v>59</v>
      </c>
      <c r="BN2223" s="4">
        <v>84</v>
      </c>
    </row>
    <row r="2224" spans="1:66" ht="30" customHeight="1" x14ac:dyDescent="0.25">
      <c r="A2224" s="15" t="s">
        <v>753</v>
      </c>
      <c r="B2224" s="4">
        <v>34</v>
      </c>
      <c r="C2224" s="4">
        <v>90</v>
      </c>
      <c r="D2224" s="4">
        <v>90</v>
      </c>
      <c r="E2224" s="5" t="s">
        <v>754</v>
      </c>
      <c r="F2224" s="5" t="str">
        <f t="shared" si="188"/>
        <v>FC Barcelona</v>
      </c>
      <c r="G2224" s="25" t="str">
        <f t="shared" si="189"/>
        <v>2022 ~ 2026</v>
      </c>
      <c r="H2224" s="5" t="str">
        <f>RIGHT(G2224, 4)</f>
        <v>2026</v>
      </c>
      <c r="I2224" s="4" t="s">
        <v>337</v>
      </c>
      <c r="J2224" s="4" t="s">
        <v>483</v>
      </c>
      <c r="K2224" s="4" t="s">
        <v>68</v>
      </c>
      <c r="L2224" s="4">
        <v>90</v>
      </c>
      <c r="M2224" s="4" t="s">
        <v>106</v>
      </c>
      <c r="N2224" s="4">
        <v>0</v>
      </c>
      <c r="O2224" s="6" t="s">
        <v>7125</v>
      </c>
      <c r="P2224" s="6" t="s">
        <v>6991</v>
      </c>
      <c r="Q2224" s="6" t="s">
        <v>7126</v>
      </c>
      <c r="R2224" s="4">
        <v>433</v>
      </c>
      <c r="S2224" s="4">
        <v>76</v>
      </c>
      <c r="T2224" s="4">
        <v>93</v>
      </c>
      <c r="U2224" s="4">
        <v>91</v>
      </c>
      <c r="V2224" s="4">
        <v>84</v>
      </c>
      <c r="W2224" s="4">
        <v>89</v>
      </c>
      <c r="X2224" s="4">
        <v>410</v>
      </c>
      <c r="Y2224" s="4">
        <v>86</v>
      </c>
      <c r="Z2224" s="4">
        <v>79</v>
      </c>
      <c r="AA2224" s="4">
        <v>85</v>
      </c>
      <c r="AB2224" s="4">
        <v>70</v>
      </c>
      <c r="AC2224" s="4">
        <v>90</v>
      </c>
      <c r="AD2224" s="4">
        <v>404</v>
      </c>
      <c r="AE2224" s="4">
        <v>76</v>
      </c>
      <c r="AF2224" s="4">
        <v>75</v>
      </c>
      <c r="AG2224" s="4">
        <v>77</v>
      </c>
      <c r="AH2224" s="4">
        <v>93</v>
      </c>
      <c r="AI2224" s="4">
        <v>83</v>
      </c>
      <c r="AJ2224" s="4">
        <v>432</v>
      </c>
      <c r="AK2224" s="4">
        <v>91</v>
      </c>
      <c r="AL2224" s="4">
        <v>92</v>
      </c>
      <c r="AM2224" s="4">
        <v>76</v>
      </c>
      <c r="AN2224" s="4">
        <v>89</v>
      </c>
      <c r="AO2224" s="4">
        <v>84</v>
      </c>
      <c r="AP2224" s="4">
        <v>395</v>
      </c>
      <c r="AQ2224" s="4">
        <v>81</v>
      </c>
      <c r="AR2224" s="4">
        <v>49</v>
      </c>
      <c r="AS2224" s="4">
        <v>94</v>
      </c>
      <c r="AT2224" s="4">
        <v>81</v>
      </c>
      <c r="AU2224" s="4">
        <v>90</v>
      </c>
      <c r="AV2224" s="4">
        <v>88</v>
      </c>
      <c r="AW2224" s="4">
        <v>96</v>
      </c>
      <c r="AX2224" s="4">
        <v>35</v>
      </c>
      <c r="AY2224" s="4">
        <v>42</v>
      </c>
      <c r="AZ2224" s="4">
        <v>19</v>
      </c>
      <c r="BA2224" s="4">
        <v>51</v>
      </c>
      <c r="BB2224" s="4">
        <v>15</v>
      </c>
      <c r="BC2224" s="4">
        <v>6</v>
      </c>
      <c r="BD2224" s="4">
        <v>12</v>
      </c>
      <c r="BE2224" s="4">
        <v>8</v>
      </c>
      <c r="BF2224" s="4">
        <v>10</v>
      </c>
      <c r="BG2224" s="4">
        <v>2221</v>
      </c>
      <c r="BH2224" s="4">
        <v>461</v>
      </c>
      <c r="BI2224" s="4">
        <v>5</v>
      </c>
      <c r="BJ2224" s="4">
        <v>75</v>
      </c>
      <c r="BK2224" s="4">
        <v>91</v>
      </c>
      <c r="BL2224" s="4">
        <v>80</v>
      </c>
      <c r="BM2224" s="4">
        <v>87</v>
      </c>
      <c r="BN2224" s="4">
        <v>44</v>
      </c>
    </row>
    <row r="2225" spans="1:66" ht="30" customHeight="1" x14ac:dyDescent="0.25">
      <c r="A2225" s="15" t="s">
        <v>413</v>
      </c>
      <c r="B2225" s="4">
        <v>18</v>
      </c>
      <c r="C2225" s="4">
        <v>75</v>
      </c>
      <c r="D2225" s="4">
        <v>86</v>
      </c>
      <c r="E2225" s="5" t="s">
        <v>414</v>
      </c>
      <c r="F2225" s="5" t="str">
        <f t="shared" si="188"/>
        <v>Manchester City</v>
      </c>
      <c r="G2225" s="25" t="str">
        <f t="shared" si="189"/>
        <v>2022 ~ 2028</v>
      </c>
      <c r="H2225" s="5" t="str">
        <f>RIGHT(G2225, 4)</f>
        <v>2028</v>
      </c>
      <c r="I2225" s="4" t="s">
        <v>320</v>
      </c>
      <c r="J2225" s="4" t="s">
        <v>98</v>
      </c>
      <c r="K2225" s="4" t="s">
        <v>68</v>
      </c>
      <c r="L2225" s="4">
        <v>76</v>
      </c>
      <c r="M2225" s="4" t="s">
        <v>415</v>
      </c>
      <c r="N2225" s="4">
        <v>11</v>
      </c>
      <c r="O2225" s="6" t="s">
        <v>6913</v>
      </c>
      <c r="P2225" s="6" t="s">
        <v>6952</v>
      </c>
      <c r="Q2225" s="6" t="s">
        <v>6989</v>
      </c>
      <c r="R2225" s="4">
        <v>286</v>
      </c>
      <c r="S2225" s="4">
        <v>72</v>
      </c>
      <c r="T2225" s="4">
        <v>44</v>
      </c>
      <c r="U2225" s="4">
        <v>58</v>
      </c>
      <c r="V2225" s="4">
        <v>82</v>
      </c>
      <c r="W2225" s="4">
        <v>30</v>
      </c>
      <c r="X2225" s="4">
        <v>324</v>
      </c>
      <c r="Y2225" s="4">
        <v>75</v>
      </c>
      <c r="Z2225" s="4">
        <v>54</v>
      </c>
      <c r="AA2225" s="4">
        <v>42</v>
      </c>
      <c r="AB2225" s="4">
        <v>73</v>
      </c>
      <c r="AC2225" s="4">
        <v>80</v>
      </c>
      <c r="AD2225" s="4">
        <v>384</v>
      </c>
      <c r="AE2225" s="4">
        <v>78</v>
      </c>
      <c r="AF2225" s="4">
        <v>75</v>
      </c>
      <c r="AG2225" s="4">
        <v>79</v>
      </c>
      <c r="AH2225" s="4">
        <v>77</v>
      </c>
      <c r="AI2225" s="4">
        <v>75</v>
      </c>
      <c r="AJ2225" s="4">
        <v>278</v>
      </c>
      <c r="AK2225" s="4">
        <v>55</v>
      </c>
      <c r="AL2225" s="4">
        <v>66</v>
      </c>
      <c r="AM2225" s="4">
        <v>69</v>
      </c>
      <c r="AN2225" s="4">
        <v>51</v>
      </c>
      <c r="AO2225" s="4">
        <v>37</v>
      </c>
      <c r="AP2225" s="4">
        <v>323</v>
      </c>
      <c r="AQ2225" s="4">
        <v>66</v>
      </c>
      <c r="AR2225" s="4">
        <v>68</v>
      </c>
      <c r="AS2225" s="4">
        <v>70</v>
      </c>
      <c r="AT2225" s="4">
        <v>69</v>
      </c>
      <c r="AU2225" s="4">
        <v>50</v>
      </c>
      <c r="AV2225" s="4">
        <v>74</v>
      </c>
      <c r="AW2225" s="4">
        <v>217</v>
      </c>
      <c r="AX2225" s="4">
        <v>71</v>
      </c>
      <c r="AY2225" s="4">
        <v>74</v>
      </c>
      <c r="AZ2225" s="4">
        <v>72</v>
      </c>
      <c r="BA2225" s="4">
        <v>55</v>
      </c>
      <c r="BB2225" s="4">
        <v>11</v>
      </c>
      <c r="BC2225" s="4">
        <v>8</v>
      </c>
      <c r="BD2225" s="4">
        <v>11</v>
      </c>
      <c r="BE2225" s="4">
        <v>12</v>
      </c>
      <c r="BF2225" s="4">
        <v>13</v>
      </c>
      <c r="BG2225" s="4">
        <v>1867</v>
      </c>
      <c r="BH2225" s="4">
        <v>401</v>
      </c>
      <c r="BI2225" s="4">
        <v>1</v>
      </c>
      <c r="BJ2225" s="4">
        <v>76</v>
      </c>
      <c r="BK2225" s="4">
        <v>46</v>
      </c>
      <c r="BL2225" s="4">
        <v>73</v>
      </c>
      <c r="BM2225" s="4">
        <v>77</v>
      </c>
      <c r="BN2225" s="4">
        <v>70</v>
      </c>
    </row>
    <row r="2226" spans="1:66" ht="30" customHeight="1" x14ac:dyDescent="0.25">
      <c r="A2226" s="15" t="s">
        <v>2932</v>
      </c>
      <c r="B2226" s="4">
        <v>27</v>
      </c>
      <c r="C2226" s="4">
        <v>81</v>
      </c>
      <c r="D2226" s="4">
        <v>81</v>
      </c>
      <c r="E2226" s="5" t="s">
        <v>2933</v>
      </c>
      <c r="F2226" s="5" t="str">
        <f t="shared" si="188"/>
        <v>Milan</v>
      </c>
      <c r="G2226" s="25" t="str">
        <f t="shared" si="189"/>
        <v>2023 ~ 2027</v>
      </c>
      <c r="H2226" s="5" t="str">
        <f>RIGHT(G2226, 4)</f>
        <v>2027</v>
      </c>
      <c r="I2226" s="4" t="s">
        <v>183</v>
      </c>
      <c r="J2226" s="4" t="s">
        <v>913</v>
      </c>
      <c r="K2226" s="4" t="s">
        <v>68</v>
      </c>
      <c r="L2226" s="4">
        <v>82</v>
      </c>
      <c r="M2226" s="4" t="s">
        <v>106</v>
      </c>
      <c r="N2226" s="4">
        <v>0</v>
      </c>
      <c r="O2226" s="6" t="s">
        <v>7032</v>
      </c>
      <c r="P2226" s="6" t="s">
        <v>7369</v>
      </c>
      <c r="Q2226" s="6" t="s">
        <v>7518</v>
      </c>
      <c r="R2226" s="4">
        <v>381</v>
      </c>
      <c r="S2226" s="4">
        <v>75</v>
      </c>
      <c r="T2226" s="4">
        <v>81</v>
      </c>
      <c r="U2226" s="4">
        <v>81</v>
      </c>
      <c r="V2226" s="4">
        <v>84</v>
      </c>
      <c r="W2226" s="4">
        <v>60</v>
      </c>
      <c r="X2226" s="4">
        <v>374</v>
      </c>
      <c r="Y2226" s="4">
        <v>83</v>
      </c>
      <c r="Z2226" s="4">
        <v>70</v>
      </c>
      <c r="AA2226" s="4">
        <v>57</v>
      </c>
      <c r="AB2226" s="4">
        <v>80</v>
      </c>
      <c r="AC2226" s="4">
        <v>84</v>
      </c>
      <c r="AD2226" s="4">
        <v>381</v>
      </c>
      <c r="AE2226" s="4">
        <v>78</v>
      </c>
      <c r="AF2226" s="4">
        <v>84</v>
      </c>
      <c r="AG2226" s="4">
        <v>70</v>
      </c>
      <c r="AH2226" s="4">
        <v>81</v>
      </c>
      <c r="AI2226" s="4">
        <v>68</v>
      </c>
      <c r="AJ2226" s="4">
        <v>417</v>
      </c>
      <c r="AK2226" s="4">
        <v>82</v>
      </c>
      <c r="AL2226" s="4">
        <v>93</v>
      </c>
      <c r="AM2226" s="4">
        <v>80</v>
      </c>
      <c r="AN2226" s="4">
        <v>87</v>
      </c>
      <c r="AO2226" s="4">
        <v>75</v>
      </c>
      <c r="AP2226" s="4">
        <v>369</v>
      </c>
      <c r="AQ2226" s="4">
        <v>75</v>
      </c>
      <c r="AR2226" s="4">
        <v>75</v>
      </c>
      <c r="AS2226" s="4">
        <v>83</v>
      </c>
      <c r="AT2226" s="4">
        <v>80</v>
      </c>
      <c r="AU2226" s="4">
        <v>56</v>
      </c>
      <c r="AV2226" s="4">
        <v>82</v>
      </c>
      <c r="AW2226" s="4">
        <v>223</v>
      </c>
      <c r="AX2226" s="4">
        <v>75</v>
      </c>
      <c r="AY2226" s="4">
        <v>78</v>
      </c>
      <c r="AZ2226" s="4">
        <v>70</v>
      </c>
      <c r="BA2226" s="4">
        <v>58</v>
      </c>
      <c r="BB2226" s="4">
        <v>11</v>
      </c>
      <c r="BC2226" s="4">
        <v>7</v>
      </c>
      <c r="BD2226" s="4">
        <v>12</v>
      </c>
      <c r="BE2226" s="4">
        <v>15</v>
      </c>
      <c r="BF2226" s="4">
        <v>13</v>
      </c>
      <c r="BG2226" s="4">
        <v>2203</v>
      </c>
      <c r="BH2226" s="4">
        <v>478</v>
      </c>
      <c r="BI2226" s="4">
        <v>1</v>
      </c>
      <c r="BJ2226" s="4">
        <v>81</v>
      </c>
      <c r="BK2226" s="4">
        <v>78</v>
      </c>
      <c r="BL2226" s="4">
        <v>79</v>
      </c>
      <c r="BM2226" s="4">
        <v>81</v>
      </c>
      <c r="BN2226" s="4">
        <v>76</v>
      </c>
    </row>
    <row r="2227" spans="1:66" ht="30" customHeight="1" x14ac:dyDescent="0.25">
      <c r="A2227" s="15" t="s">
        <v>1553</v>
      </c>
      <c r="B2227" s="4">
        <v>30</v>
      </c>
      <c r="C2227" s="4">
        <v>84</v>
      </c>
      <c r="D2227" s="4">
        <v>84</v>
      </c>
      <c r="E2227" s="5" t="s">
        <v>7987</v>
      </c>
      <c r="F2227" s="5" t="str">
        <f t="shared" si="188"/>
        <v>Roma</v>
      </c>
      <c r="G2227" s="25" t="str">
        <f t="shared" si="189"/>
        <v>Jun 30, 2024 A Prestamo</v>
      </c>
      <c r="H2227" s="5">
        <v>0</v>
      </c>
      <c r="I2227" s="4" t="s">
        <v>183</v>
      </c>
      <c r="J2227" s="4" t="s">
        <v>420</v>
      </c>
      <c r="K2227" s="4" t="s">
        <v>77</v>
      </c>
      <c r="L2227" s="4">
        <v>84</v>
      </c>
      <c r="M2227" s="4" t="s">
        <v>106</v>
      </c>
      <c r="N2227" s="4">
        <v>0</v>
      </c>
      <c r="O2227" s="6" t="s">
        <v>7281</v>
      </c>
      <c r="P2227" s="6" t="s">
        <v>7136</v>
      </c>
      <c r="Q2227" s="6">
        <v>0</v>
      </c>
      <c r="R2227" s="4">
        <v>398</v>
      </c>
      <c r="S2227" s="4">
        <v>73</v>
      </c>
      <c r="T2227" s="4">
        <v>86</v>
      </c>
      <c r="U2227" s="4">
        <v>83</v>
      </c>
      <c r="V2227" s="4">
        <v>77</v>
      </c>
      <c r="W2227" s="4">
        <v>79</v>
      </c>
      <c r="X2227" s="4">
        <v>372</v>
      </c>
      <c r="Y2227" s="4">
        <v>80</v>
      </c>
      <c r="Z2227" s="4">
        <v>78</v>
      </c>
      <c r="AA2227" s="4">
        <v>66</v>
      </c>
      <c r="AB2227" s="4">
        <v>69</v>
      </c>
      <c r="AC2227" s="4">
        <v>79</v>
      </c>
      <c r="AD2227" s="4">
        <v>351</v>
      </c>
      <c r="AE2227" s="4">
        <v>72</v>
      </c>
      <c r="AF2227" s="4">
        <v>86</v>
      </c>
      <c r="AG2227" s="4">
        <v>59</v>
      </c>
      <c r="AH2227" s="4">
        <v>82</v>
      </c>
      <c r="AI2227" s="4">
        <v>52</v>
      </c>
      <c r="AJ2227" s="4">
        <v>414</v>
      </c>
      <c r="AK2227" s="4">
        <v>87</v>
      </c>
      <c r="AL2227" s="4">
        <v>93</v>
      </c>
      <c r="AM2227" s="4">
        <v>64</v>
      </c>
      <c r="AN2227" s="4">
        <v>95</v>
      </c>
      <c r="AO2227" s="4">
        <v>75</v>
      </c>
      <c r="AP2227" s="4">
        <v>348</v>
      </c>
      <c r="AQ2227" s="4">
        <v>71</v>
      </c>
      <c r="AR2227" s="4">
        <v>27</v>
      </c>
      <c r="AS2227" s="4">
        <v>86</v>
      </c>
      <c r="AT2227" s="4">
        <v>75</v>
      </c>
      <c r="AU2227" s="4">
        <v>89</v>
      </c>
      <c r="AV2227" s="4">
        <v>82</v>
      </c>
      <c r="AW2227" s="4">
        <v>101</v>
      </c>
      <c r="AX2227" s="4">
        <v>30</v>
      </c>
      <c r="AY2227" s="4">
        <v>41</v>
      </c>
      <c r="AZ2227" s="4">
        <v>30</v>
      </c>
      <c r="BA2227" s="4">
        <v>54</v>
      </c>
      <c r="BB2227" s="4">
        <v>8</v>
      </c>
      <c r="BC2227" s="4">
        <v>15</v>
      </c>
      <c r="BD2227" s="4">
        <v>14</v>
      </c>
      <c r="BE2227" s="4">
        <v>7</v>
      </c>
      <c r="BF2227" s="4">
        <v>10</v>
      </c>
      <c r="BG2227" s="4">
        <v>2038</v>
      </c>
      <c r="BH2227" s="4">
        <v>434</v>
      </c>
      <c r="BI2227" s="4">
        <v>4</v>
      </c>
      <c r="BJ2227" s="4">
        <v>80</v>
      </c>
      <c r="BK2227" s="4">
        <v>84</v>
      </c>
      <c r="BL2227" s="4">
        <v>74</v>
      </c>
      <c r="BM2227" s="4">
        <v>76</v>
      </c>
      <c r="BN2227" s="4">
        <v>38</v>
      </c>
    </row>
    <row r="2228" spans="1:66" ht="30" customHeight="1" x14ac:dyDescent="0.25">
      <c r="A2228" s="15" t="s">
        <v>3578</v>
      </c>
      <c r="B2228" s="4">
        <v>32</v>
      </c>
      <c r="C2228" s="4">
        <v>86</v>
      </c>
      <c r="D2228" s="4">
        <v>86</v>
      </c>
      <c r="E2228" s="5" t="s">
        <v>3579</v>
      </c>
      <c r="F2228" s="5" t="str">
        <f t="shared" si="188"/>
        <v>Al Ahli Jeddah</v>
      </c>
      <c r="G2228" s="25" t="str">
        <f t="shared" si="189"/>
        <v>2023 ~ 2027</v>
      </c>
      <c r="H2228" s="5" t="str">
        <f>RIGHT(G2228, 4)</f>
        <v>2027</v>
      </c>
      <c r="I2228" s="4" t="s">
        <v>112</v>
      </c>
      <c r="J2228" s="4" t="s">
        <v>321</v>
      </c>
      <c r="K2228" s="4" t="s">
        <v>77</v>
      </c>
      <c r="L2228" s="4">
        <v>86</v>
      </c>
      <c r="M2228" s="4" t="s">
        <v>206</v>
      </c>
      <c r="N2228" s="4">
        <v>0</v>
      </c>
      <c r="O2228" s="6" t="s">
        <v>7603</v>
      </c>
      <c r="P2228" s="6" t="s">
        <v>7232</v>
      </c>
      <c r="Q2228" s="6" t="s">
        <v>7604</v>
      </c>
      <c r="R2228" s="4">
        <v>378</v>
      </c>
      <c r="S2228" s="4">
        <v>81</v>
      </c>
      <c r="T2228" s="4">
        <v>82</v>
      </c>
      <c r="U2228" s="4">
        <v>56</v>
      </c>
      <c r="V2228" s="4">
        <v>83</v>
      </c>
      <c r="W2228" s="4">
        <v>76</v>
      </c>
      <c r="X2228" s="4">
        <v>420</v>
      </c>
      <c r="Y2228" s="4">
        <v>89</v>
      </c>
      <c r="Z2228" s="4">
        <v>85</v>
      </c>
      <c r="AA2228" s="4">
        <v>80</v>
      </c>
      <c r="AB2228" s="4">
        <v>75</v>
      </c>
      <c r="AC2228" s="4">
        <v>91</v>
      </c>
      <c r="AD2228" s="4">
        <v>421</v>
      </c>
      <c r="AE2228" s="4">
        <v>83</v>
      </c>
      <c r="AF2228" s="4">
        <v>75</v>
      </c>
      <c r="AG2228" s="4">
        <v>91</v>
      </c>
      <c r="AH2228" s="4">
        <v>84</v>
      </c>
      <c r="AI2228" s="4">
        <v>88</v>
      </c>
      <c r="AJ2228" s="4">
        <v>369</v>
      </c>
      <c r="AK2228" s="4">
        <v>82</v>
      </c>
      <c r="AL2228" s="4">
        <v>70</v>
      </c>
      <c r="AM2228" s="4">
        <v>78</v>
      </c>
      <c r="AN2228" s="4">
        <v>57</v>
      </c>
      <c r="AO2228" s="4">
        <v>82</v>
      </c>
      <c r="AP2228" s="4">
        <v>328</v>
      </c>
      <c r="AQ2228" s="4">
        <v>48</v>
      </c>
      <c r="AR2228" s="4">
        <v>39</v>
      </c>
      <c r="AS2228" s="4">
        <v>84</v>
      </c>
      <c r="AT2228" s="4">
        <v>84</v>
      </c>
      <c r="AU2228" s="4">
        <v>73</v>
      </c>
      <c r="AV2228" s="4">
        <v>81</v>
      </c>
      <c r="AW2228" s="4">
        <v>101</v>
      </c>
      <c r="AX2228" s="4">
        <v>45</v>
      </c>
      <c r="AY2228" s="4">
        <v>34</v>
      </c>
      <c r="AZ2228" s="4">
        <v>22</v>
      </c>
      <c r="BA2228" s="4">
        <v>54</v>
      </c>
      <c r="BB2228" s="4">
        <v>15</v>
      </c>
      <c r="BC2228" s="4">
        <v>9</v>
      </c>
      <c r="BD2228" s="4">
        <v>13</v>
      </c>
      <c r="BE2228" s="4">
        <v>11</v>
      </c>
      <c r="BF2228" s="4">
        <v>6</v>
      </c>
      <c r="BG2228" s="4">
        <v>2071</v>
      </c>
      <c r="BH2228" s="4">
        <v>431</v>
      </c>
      <c r="BI2228" s="4">
        <v>3</v>
      </c>
      <c r="BJ2228" s="4">
        <v>79</v>
      </c>
      <c r="BK2228" s="4">
        <v>81</v>
      </c>
      <c r="BL2228" s="4">
        <v>82</v>
      </c>
      <c r="BM2228" s="4">
        <v>89</v>
      </c>
      <c r="BN2228" s="4">
        <v>39</v>
      </c>
    </row>
    <row r="2229" spans="1:66" ht="30" customHeight="1" x14ac:dyDescent="0.25">
      <c r="A2229" s="15" t="s">
        <v>3528</v>
      </c>
      <c r="B2229" s="4">
        <v>30</v>
      </c>
      <c r="C2229" s="4">
        <v>78</v>
      </c>
      <c r="D2229" s="4">
        <v>78</v>
      </c>
      <c r="E2229" s="5" t="s">
        <v>3529</v>
      </c>
      <c r="F2229" s="5" t="str">
        <f t="shared" si="188"/>
        <v>Genoa</v>
      </c>
      <c r="G2229" s="25" t="str">
        <f t="shared" si="189"/>
        <v>2024 ~ 2026</v>
      </c>
      <c r="H2229" s="5" t="str">
        <f>RIGHT(G2229, 4)</f>
        <v>2026</v>
      </c>
      <c r="I2229" s="4" t="s">
        <v>426</v>
      </c>
      <c r="J2229" s="4" t="s">
        <v>235</v>
      </c>
      <c r="K2229" s="4" t="s">
        <v>77</v>
      </c>
      <c r="L2229" s="4">
        <v>78</v>
      </c>
      <c r="M2229" s="4" t="s">
        <v>195</v>
      </c>
      <c r="N2229" s="4">
        <v>0</v>
      </c>
      <c r="O2229" s="6" t="s">
        <v>7075</v>
      </c>
      <c r="P2229" s="6" t="s">
        <v>7104</v>
      </c>
      <c r="Q2229" s="6" t="s">
        <v>7600</v>
      </c>
      <c r="R2229" s="4">
        <v>377</v>
      </c>
      <c r="S2229" s="4">
        <v>79</v>
      </c>
      <c r="T2229" s="4">
        <v>74</v>
      </c>
      <c r="U2229" s="4">
        <v>74</v>
      </c>
      <c r="V2229" s="4">
        <v>80</v>
      </c>
      <c r="W2229" s="4">
        <v>70</v>
      </c>
      <c r="X2229" s="4">
        <v>408</v>
      </c>
      <c r="Y2229" s="4">
        <v>79</v>
      </c>
      <c r="Z2229" s="4">
        <v>85</v>
      </c>
      <c r="AA2229" s="4">
        <v>86</v>
      </c>
      <c r="AB2229" s="4">
        <v>78</v>
      </c>
      <c r="AC2229" s="4">
        <v>80</v>
      </c>
      <c r="AD2229" s="4">
        <v>367</v>
      </c>
      <c r="AE2229" s="4">
        <v>74</v>
      </c>
      <c r="AF2229" s="4">
        <v>74</v>
      </c>
      <c r="AG2229" s="4">
        <v>69</v>
      </c>
      <c r="AH2229" s="4">
        <v>77</v>
      </c>
      <c r="AI2229" s="4">
        <v>73</v>
      </c>
      <c r="AJ2229" s="4">
        <v>420</v>
      </c>
      <c r="AK2229" s="4">
        <v>88</v>
      </c>
      <c r="AL2229" s="4">
        <v>86</v>
      </c>
      <c r="AM2229" s="4">
        <v>80</v>
      </c>
      <c r="AN2229" s="4">
        <v>81</v>
      </c>
      <c r="AO2229" s="4">
        <v>85</v>
      </c>
      <c r="AP2229" s="4">
        <v>384</v>
      </c>
      <c r="AQ2229" s="4">
        <v>78</v>
      </c>
      <c r="AR2229" s="4">
        <v>66</v>
      </c>
      <c r="AS2229" s="4">
        <v>76</v>
      </c>
      <c r="AT2229" s="4">
        <v>80</v>
      </c>
      <c r="AU2229" s="4">
        <v>84</v>
      </c>
      <c r="AV2229" s="4">
        <v>75</v>
      </c>
      <c r="AW2229" s="4">
        <v>177</v>
      </c>
      <c r="AX2229" s="4">
        <v>55</v>
      </c>
      <c r="AY2229" s="4">
        <v>72</v>
      </c>
      <c r="AZ2229" s="4">
        <v>50</v>
      </c>
      <c r="BA2229" s="4">
        <v>52</v>
      </c>
      <c r="BB2229" s="4">
        <v>6</v>
      </c>
      <c r="BC2229" s="4">
        <v>6</v>
      </c>
      <c r="BD2229" s="4">
        <v>12</v>
      </c>
      <c r="BE2229" s="4">
        <v>15</v>
      </c>
      <c r="BF2229" s="4">
        <v>13</v>
      </c>
      <c r="BG2229" s="4">
        <v>2185</v>
      </c>
      <c r="BH2229" s="4">
        <v>455</v>
      </c>
      <c r="BI2229" s="4">
        <v>3</v>
      </c>
      <c r="BJ2229" s="4">
        <v>74</v>
      </c>
      <c r="BK2229" s="4">
        <v>79</v>
      </c>
      <c r="BL2229" s="4">
        <v>80</v>
      </c>
      <c r="BM2229" s="4">
        <v>78</v>
      </c>
      <c r="BN2229" s="4">
        <v>64</v>
      </c>
    </row>
    <row r="2230" spans="1:66" ht="30" customHeight="1" x14ac:dyDescent="0.25">
      <c r="A2230" s="15" t="s">
        <v>5592</v>
      </c>
      <c r="B2230" s="4">
        <v>26</v>
      </c>
      <c r="C2230" s="4">
        <v>76</v>
      </c>
      <c r="D2230" s="4">
        <v>79</v>
      </c>
      <c r="E2230" s="5" t="s">
        <v>5593</v>
      </c>
      <c r="F2230" s="5" t="str">
        <f t="shared" si="188"/>
        <v>Fiorentina</v>
      </c>
      <c r="G2230" s="25" t="str">
        <f t="shared" si="189"/>
        <v>2022 ~ 2026</v>
      </c>
      <c r="H2230" s="5" t="str">
        <f>RIGHT(G2230, 4)</f>
        <v>2026</v>
      </c>
      <c r="I2230" s="4" t="s">
        <v>283</v>
      </c>
      <c r="J2230" s="4" t="s">
        <v>125</v>
      </c>
      <c r="K2230" s="4" t="s">
        <v>77</v>
      </c>
      <c r="L2230" s="4">
        <v>78</v>
      </c>
      <c r="M2230" s="4" t="s">
        <v>195</v>
      </c>
      <c r="N2230" s="4">
        <v>3</v>
      </c>
      <c r="O2230" s="6" t="s">
        <v>7211</v>
      </c>
      <c r="P2230" s="6" t="s">
        <v>7111</v>
      </c>
      <c r="Q2230" s="6" t="s">
        <v>7551</v>
      </c>
      <c r="R2230" s="4">
        <v>340</v>
      </c>
      <c r="S2230" s="4">
        <v>70</v>
      </c>
      <c r="T2230" s="4">
        <v>65</v>
      </c>
      <c r="U2230" s="4">
        <v>65</v>
      </c>
      <c r="V2230" s="4">
        <v>80</v>
      </c>
      <c r="W2230" s="4">
        <v>60</v>
      </c>
      <c r="X2230" s="4">
        <v>359</v>
      </c>
      <c r="Y2230" s="4">
        <v>76</v>
      </c>
      <c r="Z2230" s="4">
        <v>66</v>
      </c>
      <c r="AA2230" s="4">
        <v>64</v>
      </c>
      <c r="AB2230" s="4">
        <v>76</v>
      </c>
      <c r="AC2230" s="4">
        <v>77</v>
      </c>
      <c r="AD2230" s="4">
        <v>325</v>
      </c>
      <c r="AE2230" s="4">
        <v>56</v>
      </c>
      <c r="AF2230" s="4">
        <v>55</v>
      </c>
      <c r="AG2230" s="4">
        <v>67</v>
      </c>
      <c r="AH2230" s="4">
        <v>74</v>
      </c>
      <c r="AI2230" s="4">
        <v>73</v>
      </c>
      <c r="AJ2230" s="4">
        <v>369</v>
      </c>
      <c r="AK2230" s="4">
        <v>70</v>
      </c>
      <c r="AL2230" s="4">
        <v>71</v>
      </c>
      <c r="AM2230" s="4">
        <v>82</v>
      </c>
      <c r="AN2230" s="4">
        <v>75</v>
      </c>
      <c r="AO2230" s="4">
        <v>71</v>
      </c>
      <c r="AP2230" s="4">
        <v>337</v>
      </c>
      <c r="AQ2230" s="4">
        <v>67</v>
      </c>
      <c r="AR2230" s="4">
        <v>75</v>
      </c>
      <c r="AS2230" s="4">
        <v>64</v>
      </c>
      <c r="AT2230" s="4">
        <v>76</v>
      </c>
      <c r="AU2230" s="4">
        <v>55</v>
      </c>
      <c r="AV2230" s="4">
        <v>70</v>
      </c>
      <c r="AW2230" s="4">
        <v>224</v>
      </c>
      <c r="AX2230" s="4">
        <v>77</v>
      </c>
      <c r="AY2230" s="4">
        <v>75</v>
      </c>
      <c r="AZ2230" s="4">
        <v>72</v>
      </c>
      <c r="BA2230" s="4">
        <v>66</v>
      </c>
      <c r="BB2230" s="4">
        <v>13</v>
      </c>
      <c r="BC2230" s="4">
        <v>14</v>
      </c>
      <c r="BD2230" s="4">
        <v>9</v>
      </c>
      <c r="BE2230" s="4">
        <v>14</v>
      </c>
      <c r="BF2230" s="4">
        <v>16</v>
      </c>
      <c r="BG2230" s="4">
        <v>2020</v>
      </c>
      <c r="BH2230" s="4">
        <v>420</v>
      </c>
      <c r="BI2230" s="4">
        <v>2</v>
      </c>
      <c r="BJ2230" s="4">
        <v>55</v>
      </c>
      <c r="BK2230" s="4">
        <v>66</v>
      </c>
      <c r="BL2230" s="4">
        <v>75</v>
      </c>
      <c r="BM2230" s="4">
        <v>75</v>
      </c>
      <c r="BN2230" s="4">
        <v>74</v>
      </c>
    </row>
    <row r="2231" spans="1:66" ht="30" customHeight="1" x14ac:dyDescent="0.25">
      <c r="A2231" s="15" t="s">
        <v>5600</v>
      </c>
      <c r="B2231" s="4">
        <v>27</v>
      </c>
      <c r="C2231" s="4">
        <v>74</v>
      </c>
      <c r="D2231" s="4">
        <v>75</v>
      </c>
      <c r="E2231" s="5" t="s">
        <v>2647</v>
      </c>
      <c r="F2231" s="5" t="str">
        <f t="shared" si="188"/>
        <v>Southampton</v>
      </c>
      <c r="G2231" s="25" t="str">
        <f t="shared" si="189"/>
        <v>2023 ~ 2027</v>
      </c>
      <c r="H2231" s="5" t="str">
        <f>RIGHT(G2231, 4)</f>
        <v>2027</v>
      </c>
      <c r="I2231" s="4" t="s">
        <v>277</v>
      </c>
      <c r="J2231" s="4" t="s">
        <v>91</v>
      </c>
      <c r="K2231" s="4" t="s">
        <v>77</v>
      </c>
      <c r="L2231" s="4">
        <v>74</v>
      </c>
      <c r="M2231" s="4" t="s">
        <v>478</v>
      </c>
      <c r="N2231" s="4">
        <v>1</v>
      </c>
      <c r="O2231" s="6" t="s">
        <v>7223</v>
      </c>
      <c r="P2231" s="6" t="s">
        <v>6937</v>
      </c>
      <c r="Q2231" s="6" t="s">
        <v>7538</v>
      </c>
      <c r="R2231" s="4">
        <v>303</v>
      </c>
      <c r="S2231" s="4">
        <v>78</v>
      </c>
      <c r="T2231" s="4">
        <v>58</v>
      </c>
      <c r="U2231" s="4">
        <v>60</v>
      </c>
      <c r="V2231" s="4">
        <v>71</v>
      </c>
      <c r="W2231" s="4">
        <v>36</v>
      </c>
      <c r="X2231" s="4">
        <v>363</v>
      </c>
      <c r="Y2231" s="4">
        <v>74</v>
      </c>
      <c r="Z2231" s="4">
        <v>76</v>
      </c>
      <c r="AA2231" s="4">
        <v>70</v>
      </c>
      <c r="AB2231" s="4">
        <v>70</v>
      </c>
      <c r="AC2231" s="4">
        <v>73</v>
      </c>
      <c r="AD2231" s="4">
        <v>364</v>
      </c>
      <c r="AE2231" s="4">
        <v>70</v>
      </c>
      <c r="AF2231" s="4">
        <v>68</v>
      </c>
      <c r="AG2231" s="4">
        <v>73</v>
      </c>
      <c r="AH2231" s="4">
        <v>73</v>
      </c>
      <c r="AI2231" s="4">
        <v>80</v>
      </c>
      <c r="AJ2231" s="4">
        <v>350</v>
      </c>
      <c r="AK2231" s="4">
        <v>65</v>
      </c>
      <c r="AL2231" s="4">
        <v>70</v>
      </c>
      <c r="AM2231" s="4">
        <v>87</v>
      </c>
      <c r="AN2231" s="4">
        <v>65</v>
      </c>
      <c r="AO2231" s="4">
        <v>63</v>
      </c>
      <c r="AP2231" s="4">
        <v>344</v>
      </c>
      <c r="AQ2231" s="4">
        <v>70</v>
      </c>
      <c r="AR2231" s="4">
        <v>69</v>
      </c>
      <c r="AS2231" s="4">
        <v>66</v>
      </c>
      <c r="AT2231" s="4">
        <v>73</v>
      </c>
      <c r="AU2231" s="4">
        <v>66</v>
      </c>
      <c r="AV2231" s="4">
        <v>69</v>
      </c>
      <c r="AW2231" s="4">
        <v>209</v>
      </c>
      <c r="AX2231" s="4">
        <v>68</v>
      </c>
      <c r="AY2231" s="4">
        <v>72</v>
      </c>
      <c r="AZ2231" s="4">
        <v>69</v>
      </c>
      <c r="BA2231" s="4">
        <v>53</v>
      </c>
      <c r="BB2231" s="4">
        <v>12</v>
      </c>
      <c r="BC2231" s="4">
        <v>6</v>
      </c>
      <c r="BD2231" s="4">
        <v>11</v>
      </c>
      <c r="BE2231" s="4">
        <v>12</v>
      </c>
      <c r="BF2231" s="4">
        <v>12</v>
      </c>
      <c r="BG2231" s="4">
        <v>1986</v>
      </c>
      <c r="BH2231" s="4">
        <v>417</v>
      </c>
      <c r="BI2231" s="4">
        <v>1</v>
      </c>
      <c r="BJ2231" s="4">
        <v>69</v>
      </c>
      <c r="BK2231" s="4">
        <v>60</v>
      </c>
      <c r="BL2231" s="4">
        <v>73</v>
      </c>
      <c r="BM2231" s="4">
        <v>74</v>
      </c>
      <c r="BN2231" s="4">
        <v>69</v>
      </c>
    </row>
    <row r="2232" spans="1:66" ht="30" customHeight="1" x14ac:dyDescent="0.25">
      <c r="A2232" s="15" t="s">
        <v>3218</v>
      </c>
      <c r="B2232" s="4">
        <v>27</v>
      </c>
      <c r="C2232" s="4">
        <v>76</v>
      </c>
      <c r="D2232" s="4">
        <v>77</v>
      </c>
      <c r="E2232" s="5" t="s">
        <v>7998</v>
      </c>
      <c r="F2232" s="5" t="str">
        <f t="shared" si="188"/>
        <v>Empoli</v>
      </c>
      <c r="G2232" s="25" t="str">
        <f t="shared" si="189"/>
        <v>Jun 30, 2024 A Prestamo</v>
      </c>
      <c r="H2232" s="5">
        <v>0</v>
      </c>
      <c r="I2232" s="4" t="s">
        <v>90</v>
      </c>
      <c r="J2232" s="4" t="s">
        <v>125</v>
      </c>
      <c r="K2232" s="4" t="s">
        <v>68</v>
      </c>
      <c r="L2232" s="4">
        <v>77</v>
      </c>
      <c r="M2232" s="4" t="s">
        <v>195</v>
      </c>
      <c r="N2232" s="4">
        <v>1</v>
      </c>
      <c r="O2232" s="6" t="s">
        <v>7046</v>
      </c>
      <c r="P2232" s="6" t="s">
        <v>7168</v>
      </c>
      <c r="Q2232" s="6">
        <v>0</v>
      </c>
      <c r="R2232" s="4">
        <v>357</v>
      </c>
      <c r="S2232" s="4">
        <v>76</v>
      </c>
      <c r="T2232" s="4">
        <v>68</v>
      </c>
      <c r="U2232" s="4">
        <v>59</v>
      </c>
      <c r="V2232" s="4">
        <v>80</v>
      </c>
      <c r="W2232" s="4">
        <v>74</v>
      </c>
      <c r="X2232" s="4">
        <v>381</v>
      </c>
      <c r="Y2232" s="4">
        <v>74</v>
      </c>
      <c r="Z2232" s="4">
        <v>78</v>
      </c>
      <c r="AA2232" s="4">
        <v>75</v>
      </c>
      <c r="AB2232" s="4">
        <v>77</v>
      </c>
      <c r="AC2232" s="4">
        <v>77</v>
      </c>
      <c r="AD2232" s="4">
        <v>361</v>
      </c>
      <c r="AE2232" s="4">
        <v>69</v>
      </c>
      <c r="AF2232" s="4">
        <v>68</v>
      </c>
      <c r="AG2232" s="4">
        <v>74</v>
      </c>
      <c r="AH2232" s="4">
        <v>76</v>
      </c>
      <c r="AI2232" s="4">
        <v>74</v>
      </c>
      <c r="AJ2232" s="4">
        <v>381</v>
      </c>
      <c r="AK2232" s="4">
        <v>82</v>
      </c>
      <c r="AL2232" s="4">
        <v>69</v>
      </c>
      <c r="AM2232" s="4">
        <v>82</v>
      </c>
      <c r="AN2232" s="4">
        <v>68</v>
      </c>
      <c r="AO2232" s="4">
        <v>80</v>
      </c>
      <c r="AP2232" s="4">
        <v>365</v>
      </c>
      <c r="AQ2232" s="4">
        <v>73</v>
      </c>
      <c r="AR2232" s="4">
        <v>73</v>
      </c>
      <c r="AS2232" s="4">
        <v>69</v>
      </c>
      <c r="AT2232" s="4">
        <v>74</v>
      </c>
      <c r="AU2232" s="4">
        <v>76</v>
      </c>
      <c r="AV2232" s="4">
        <v>75</v>
      </c>
      <c r="AW2232" s="4">
        <v>203</v>
      </c>
      <c r="AX2232" s="4">
        <v>69</v>
      </c>
      <c r="AY2232" s="4">
        <v>67</v>
      </c>
      <c r="AZ2232" s="4">
        <v>67</v>
      </c>
      <c r="BA2232" s="4">
        <v>47</v>
      </c>
      <c r="BB2232" s="4">
        <v>11</v>
      </c>
      <c r="BC2232" s="4">
        <v>14</v>
      </c>
      <c r="BD2232" s="4">
        <v>6</v>
      </c>
      <c r="BE2232" s="4">
        <v>8</v>
      </c>
      <c r="BF2232" s="4">
        <v>8</v>
      </c>
      <c r="BG2232" s="4">
        <v>2095</v>
      </c>
      <c r="BH2232" s="4">
        <v>435</v>
      </c>
      <c r="BI2232" s="4">
        <v>1</v>
      </c>
      <c r="BJ2232" s="4">
        <v>68</v>
      </c>
      <c r="BK2232" s="4">
        <v>74</v>
      </c>
      <c r="BL2232" s="4">
        <v>77</v>
      </c>
      <c r="BM2232" s="4">
        <v>75</v>
      </c>
      <c r="BN2232" s="4">
        <v>68</v>
      </c>
    </row>
    <row r="2233" spans="1:66" ht="30" customHeight="1" x14ac:dyDescent="0.25">
      <c r="A2233" s="15" t="s">
        <v>6797</v>
      </c>
      <c r="B2233" s="4">
        <v>29</v>
      </c>
      <c r="C2233" s="4">
        <v>73</v>
      </c>
      <c r="D2233" s="4">
        <v>73</v>
      </c>
      <c r="E2233" s="5" t="s">
        <v>4620</v>
      </c>
      <c r="F2233" s="5" t="str">
        <f t="shared" si="188"/>
        <v>Racing Club</v>
      </c>
      <c r="G2233" s="25" t="str">
        <f t="shared" si="189"/>
        <v>2023 ~ 2024</v>
      </c>
      <c r="H2233" s="5" t="str">
        <f t="shared" ref="H2233:H2242" si="193">RIGHT(G2233, 4)</f>
        <v>2024</v>
      </c>
      <c r="I2233" s="4" t="s">
        <v>146</v>
      </c>
      <c r="J2233" s="4" t="s">
        <v>271</v>
      </c>
      <c r="K2233" s="4" t="s">
        <v>68</v>
      </c>
      <c r="L2233" s="4">
        <v>73</v>
      </c>
      <c r="M2233" s="4" t="s">
        <v>106</v>
      </c>
      <c r="N2233" s="4">
        <v>0</v>
      </c>
      <c r="O2233" s="6" t="s">
        <v>7060</v>
      </c>
      <c r="P2233" s="6" t="s">
        <v>6975</v>
      </c>
      <c r="Q2233" s="6" t="s">
        <v>6873</v>
      </c>
      <c r="R2233" s="4">
        <v>334</v>
      </c>
      <c r="S2233" s="4">
        <v>62</v>
      </c>
      <c r="T2233" s="4">
        <v>73</v>
      </c>
      <c r="U2233" s="4">
        <v>65</v>
      </c>
      <c r="V2233" s="4">
        <v>70</v>
      </c>
      <c r="W2233" s="4">
        <v>64</v>
      </c>
      <c r="X2233" s="4">
        <v>344</v>
      </c>
      <c r="Y2233" s="4">
        <v>76</v>
      </c>
      <c r="Z2233" s="4">
        <v>68</v>
      </c>
      <c r="AA2233" s="4">
        <v>57</v>
      </c>
      <c r="AB2233" s="4">
        <v>68</v>
      </c>
      <c r="AC2233" s="4">
        <v>75</v>
      </c>
      <c r="AD2233" s="4">
        <v>382</v>
      </c>
      <c r="AE2233" s="4">
        <v>80</v>
      </c>
      <c r="AF2233" s="4">
        <v>73</v>
      </c>
      <c r="AG2233" s="4">
        <v>77</v>
      </c>
      <c r="AH2233" s="4">
        <v>72</v>
      </c>
      <c r="AI2233" s="4">
        <v>80</v>
      </c>
      <c r="AJ2233" s="4">
        <v>387</v>
      </c>
      <c r="AK2233" s="4">
        <v>77</v>
      </c>
      <c r="AL2233" s="4">
        <v>83</v>
      </c>
      <c r="AM2233" s="4">
        <v>75</v>
      </c>
      <c r="AN2233" s="4">
        <v>79</v>
      </c>
      <c r="AO2233" s="4">
        <v>73</v>
      </c>
      <c r="AP2233" s="4">
        <v>309</v>
      </c>
      <c r="AQ2233" s="4">
        <v>73</v>
      </c>
      <c r="AR2233" s="4">
        <v>31</v>
      </c>
      <c r="AS2233" s="4">
        <v>75</v>
      </c>
      <c r="AT2233" s="4">
        <v>62</v>
      </c>
      <c r="AU2233" s="4">
        <v>68</v>
      </c>
      <c r="AV2233" s="4">
        <v>74</v>
      </c>
      <c r="AW2233" s="4">
        <v>118</v>
      </c>
      <c r="AX2233" s="4">
        <v>40</v>
      </c>
      <c r="AY2233" s="4">
        <v>40</v>
      </c>
      <c r="AZ2233" s="4">
        <v>38</v>
      </c>
      <c r="BA2233" s="4">
        <v>65</v>
      </c>
      <c r="BB2233" s="4">
        <v>14</v>
      </c>
      <c r="BC2233" s="4">
        <v>16</v>
      </c>
      <c r="BD2233" s="4">
        <v>15</v>
      </c>
      <c r="BE2233" s="4">
        <v>7</v>
      </c>
      <c r="BF2233" s="4">
        <v>13</v>
      </c>
      <c r="BG2233" s="4">
        <v>1939</v>
      </c>
      <c r="BH2233" s="4">
        <v>409</v>
      </c>
      <c r="BI2233" s="4">
        <v>1</v>
      </c>
      <c r="BJ2233" s="4">
        <v>76</v>
      </c>
      <c r="BK2233" s="4">
        <v>73</v>
      </c>
      <c r="BL2233" s="4">
        <v>66</v>
      </c>
      <c r="BM2233" s="4">
        <v>76</v>
      </c>
      <c r="BN2233" s="4">
        <v>41</v>
      </c>
    </row>
    <row r="2234" spans="1:66" ht="30" customHeight="1" x14ac:dyDescent="0.25">
      <c r="A2234" s="15" t="s">
        <v>3032</v>
      </c>
      <c r="B2234" s="4">
        <v>22</v>
      </c>
      <c r="C2234" s="4">
        <v>68</v>
      </c>
      <c r="D2234" s="4">
        <v>74</v>
      </c>
      <c r="E2234" s="5" t="s">
        <v>3033</v>
      </c>
      <c r="F2234" s="5" t="str">
        <f t="shared" si="188"/>
        <v>VfB Stuttgart</v>
      </c>
      <c r="G2234" s="25" t="str">
        <f t="shared" si="189"/>
        <v>2018 ~ 2024</v>
      </c>
      <c r="H2234" s="5" t="str">
        <f t="shared" si="193"/>
        <v>2024</v>
      </c>
      <c r="I2234" s="4" t="s">
        <v>283</v>
      </c>
      <c r="J2234" s="4" t="s">
        <v>119</v>
      </c>
      <c r="K2234" s="4" t="s">
        <v>68</v>
      </c>
      <c r="L2234" s="4">
        <v>69</v>
      </c>
      <c r="M2234" s="4" t="s">
        <v>206</v>
      </c>
      <c r="N2234" s="4">
        <v>6</v>
      </c>
      <c r="O2234" s="6" t="s">
        <v>7208</v>
      </c>
      <c r="P2234" s="6" t="s">
        <v>7305</v>
      </c>
      <c r="Q2234" s="6" t="s">
        <v>6995</v>
      </c>
      <c r="R2234" s="4">
        <v>278</v>
      </c>
      <c r="S2234" s="4">
        <v>61</v>
      </c>
      <c r="T2234" s="4">
        <v>64</v>
      </c>
      <c r="U2234" s="4">
        <v>50</v>
      </c>
      <c r="V2234" s="4">
        <v>63</v>
      </c>
      <c r="W2234" s="4">
        <v>40</v>
      </c>
      <c r="X2234" s="4">
        <v>267</v>
      </c>
      <c r="Y2234" s="4">
        <v>72</v>
      </c>
      <c r="Z2234" s="4">
        <v>38</v>
      </c>
      <c r="AA2234" s="4">
        <v>32</v>
      </c>
      <c r="AB2234" s="4">
        <v>54</v>
      </c>
      <c r="AC2234" s="4">
        <v>71</v>
      </c>
      <c r="AD2234" s="4">
        <v>385</v>
      </c>
      <c r="AE2234" s="4">
        <v>85</v>
      </c>
      <c r="AF2234" s="4">
        <v>87</v>
      </c>
      <c r="AG2234" s="4">
        <v>81</v>
      </c>
      <c r="AH2234" s="4">
        <v>58</v>
      </c>
      <c r="AI2234" s="4">
        <v>74</v>
      </c>
      <c r="AJ2234" s="4">
        <v>320</v>
      </c>
      <c r="AK2234" s="4">
        <v>62</v>
      </c>
      <c r="AL2234" s="4">
        <v>71</v>
      </c>
      <c r="AM2234" s="4">
        <v>69</v>
      </c>
      <c r="AN2234" s="4">
        <v>63</v>
      </c>
      <c r="AO2234" s="4">
        <v>55</v>
      </c>
      <c r="AP2234" s="4">
        <v>271</v>
      </c>
      <c r="AQ2234" s="4">
        <v>52</v>
      </c>
      <c r="AR2234" s="4">
        <v>44</v>
      </c>
      <c r="AS2234" s="4">
        <v>60</v>
      </c>
      <c r="AT2234" s="4">
        <v>57</v>
      </c>
      <c r="AU2234" s="4">
        <v>58</v>
      </c>
      <c r="AV2234" s="4">
        <v>55</v>
      </c>
      <c r="AW2234" s="4">
        <v>163</v>
      </c>
      <c r="AX2234" s="4">
        <v>59</v>
      </c>
      <c r="AY2234" s="4">
        <v>55</v>
      </c>
      <c r="AZ2234" s="4">
        <v>49</v>
      </c>
      <c r="BA2234" s="4">
        <v>48</v>
      </c>
      <c r="BB2234" s="4">
        <v>12</v>
      </c>
      <c r="BC2234" s="4">
        <v>13</v>
      </c>
      <c r="BD2234" s="4">
        <v>8</v>
      </c>
      <c r="BE2234" s="4">
        <v>6</v>
      </c>
      <c r="BF2234" s="4">
        <v>9</v>
      </c>
      <c r="BG2234" s="4">
        <v>1732</v>
      </c>
      <c r="BH2234" s="4">
        <v>390</v>
      </c>
      <c r="BI2234" s="4">
        <v>1</v>
      </c>
      <c r="BJ2234" s="4">
        <v>86</v>
      </c>
      <c r="BK2234" s="4">
        <v>60</v>
      </c>
      <c r="BL2234" s="4">
        <v>57</v>
      </c>
      <c r="BM2234" s="4">
        <v>71</v>
      </c>
      <c r="BN2234" s="4">
        <v>53</v>
      </c>
    </row>
    <row r="2235" spans="1:66" ht="30" customHeight="1" x14ac:dyDescent="0.25">
      <c r="A2235" s="15" t="s">
        <v>3830</v>
      </c>
      <c r="B2235" s="4">
        <v>22</v>
      </c>
      <c r="C2235" s="4">
        <v>71</v>
      </c>
      <c r="D2235" s="4">
        <v>73</v>
      </c>
      <c r="E2235" s="5" t="s">
        <v>3831</v>
      </c>
      <c r="F2235" s="5" t="str">
        <f t="shared" si="188"/>
        <v>Rangers</v>
      </c>
      <c r="G2235" s="25" t="str">
        <f t="shared" si="189"/>
        <v>2022 ~ 2026</v>
      </c>
      <c r="H2235" s="5" t="str">
        <f t="shared" si="193"/>
        <v>2026</v>
      </c>
      <c r="I2235" s="4" t="s">
        <v>97</v>
      </c>
      <c r="J2235" s="4" t="s">
        <v>308</v>
      </c>
      <c r="K2235" s="4" t="s">
        <v>68</v>
      </c>
      <c r="L2235" s="4">
        <v>72</v>
      </c>
      <c r="M2235" s="4" t="s">
        <v>206</v>
      </c>
      <c r="N2235" s="4">
        <v>2</v>
      </c>
      <c r="O2235" s="6" t="s">
        <v>7093</v>
      </c>
      <c r="P2235" s="6" t="s">
        <v>7114</v>
      </c>
      <c r="Q2235" s="6" t="s">
        <v>7467</v>
      </c>
      <c r="R2235" s="4">
        <v>296</v>
      </c>
      <c r="S2235" s="4">
        <v>64</v>
      </c>
      <c r="T2235" s="4">
        <v>64</v>
      </c>
      <c r="U2235" s="4">
        <v>42</v>
      </c>
      <c r="V2235" s="4">
        <v>66</v>
      </c>
      <c r="W2235" s="4">
        <v>60</v>
      </c>
      <c r="X2235" s="4">
        <v>328</v>
      </c>
      <c r="Y2235" s="4">
        <v>71</v>
      </c>
      <c r="Z2235" s="4">
        <v>69</v>
      </c>
      <c r="AA2235" s="4">
        <v>67</v>
      </c>
      <c r="AB2235" s="4">
        <v>53</v>
      </c>
      <c r="AC2235" s="4">
        <v>68</v>
      </c>
      <c r="AD2235" s="4">
        <v>421</v>
      </c>
      <c r="AE2235" s="4">
        <v>94</v>
      </c>
      <c r="AF2235" s="4">
        <v>91</v>
      </c>
      <c r="AG2235" s="4">
        <v>89</v>
      </c>
      <c r="AH2235" s="4">
        <v>66</v>
      </c>
      <c r="AI2235" s="4">
        <v>81</v>
      </c>
      <c r="AJ2235" s="4">
        <v>316</v>
      </c>
      <c r="AK2235" s="4">
        <v>73</v>
      </c>
      <c r="AL2235" s="4">
        <v>59</v>
      </c>
      <c r="AM2235" s="4">
        <v>68</v>
      </c>
      <c r="AN2235" s="4">
        <v>47</v>
      </c>
      <c r="AO2235" s="4">
        <v>69</v>
      </c>
      <c r="AP2235" s="4">
        <v>255</v>
      </c>
      <c r="AQ2235" s="4">
        <v>41</v>
      </c>
      <c r="AR2235" s="4">
        <v>27</v>
      </c>
      <c r="AS2235" s="4">
        <v>68</v>
      </c>
      <c r="AT2235" s="4">
        <v>63</v>
      </c>
      <c r="AU2235" s="4">
        <v>56</v>
      </c>
      <c r="AV2235" s="4">
        <v>58</v>
      </c>
      <c r="AW2235" s="4">
        <v>118</v>
      </c>
      <c r="AX2235" s="4">
        <v>38</v>
      </c>
      <c r="AY2235" s="4">
        <v>46</v>
      </c>
      <c r="AZ2235" s="4">
        <v>34</v>
      </c>
      <c r="BA2235" s="4">
        <v>44</v>
      </c>
      <c r="BB2235" s="4">
        <v>8</v>
      </c>
      <c r="BC2235" s="4">
        <v>5</v>
      </c>
      <c r="BD2235" s="4">
        <v>6</v>
      </c>
      <c r="BE2235" s="4">
        <v>12</v>
      </c>
      <c r="BF2235" s="4">
        <v>13</v>
      </c>
      <c r="BG2235" s="4">
        <v>1778</v>
      </c>
      <c r="BH2235" s="4">
        <v>383</v>
      </c>
      <c r="BI2235" s="4">
        <v>1</v>
      </c>
      <c r="BJ2235" s="4">
        <v>92</v>
      </c>
      <c r="BK2235" s="4">
        <v>66</v>
      </c>
      <c r="BL2235" s="4">
        <v>63</v>
      </c>
      <c r="BM2235" s="4">
        <v>72</v>
      </c>
      <c r="BN2235" s="4">
        <v>38</v>
      </c>
    </row>
    <row r="2236" spans="1:66" ht="30" customHeight="1" x14ac:dyDescent="0.25">
      <c r="A2236" s="15" t="s">
        <v>3544</v>
      </c>
      <c r="B2236" s="4">
        <v>25</v>
      </c>
      <c r="C2236" s="4">
        <v>70</v>
      </c>
      <c r="D2236" s="4">
        <v>73</v>
      </c>
      <c r="E2236" s="5" t="s">
        <v>3545</v>
      </c>
      <c r="F2236" s="5" t="str">
        <f t="shared" si="188"/>
        <v>Bristol City</v>
      </c>
      <c r="G2236" s="25" t="str">
        <f t="shared" si="189"/>
        <v>2023 ~ 2026</v>
      </c>
      <c r="H2236" s="5" t="str">
        <f t="shared" si="193"/>
        <v>2026</v>
      </c>
      <c r="I2236" s="4" t="s">
        <v>212</v>
      </c>
      <c r="J2236" s="4" t="s">
        <v>290</v>
      </c>
      <c r="K2236" s="4" t="s">
        <v>68</v>
      </c>
      <c r="L2236" s="4">
        <v>72</v>
      </c>
      <c r="M2236" s="4" t="s">
        <v>189</v>
      </c>
      <c r="N2236" s="4">
        <v>3</v>
      </c>
      <c r="O2236" s="6" t="s">
        <v>7208</v>
      </c>
      <c r="P2236" s="6" t="s">
        <v>6944</v>
      </c>
      <c r="Q2236" s="6" t="s">
        <v>7004</v>
      </c>
      <c r="R2236" s="4">
        <v>271</v>
      </c>
      <c r="S2236" s="4">
        <v>55</v>
      </c>
      <c r="T2236" s="4">
        <v>52</v>
      </c>
      <c r="U2236" s="4">
        <v>66</v>
      </c>
      <c r="V2236" s="4">
        <v>68</v>
      </c>
      <c r="W2236" s="4">
        <v>30</v>
      </c>
      <c r="X2236" s="4">
        <v>306</v>
      </c>
      <c r="Y2236" s="4">
        <v>70</v>
      </c>
      <c r="Z2236" s="4">
        <v>50</v>
      </c>
      <c r="AA2236" s="4">
        <v>56</v>
      </c>
      <c r="AB2236" s="4">
        <v>64</v>
      </c>
      <c r="AC2236" s="4">
        <v>66</v>
      </c>
      <c r="AD2236" s="4">
        <v>357</v>
      </c>
      <c r="AE2236" s="4">
        <v>74</v>
      </c>
      <c r="AF2236" s="4">
        <v>81</v>
      </c>
      <c r="AG2236" s="4">
        <v>67</v>
      </c>
      <c r="AH2236" s="4">
        <v>65</v>
      </c>
      <c r="AI2236" s="4">
        <v>70</v>
      </c>
      <c r="AJ2236" s="4">
        <v>363</v>
      </c>
      <c r="AK2236" s="4">
        <v>57</v>
      </c>
      <c r="AL2236" s="4">
        <v>81</v>
      </c>
      <c r="AM2236" s="4">
        <v>89</v>
      </c>
      <c r="AN2236" s="4">
        <v>80</v>
      </c>
      <c r="AO2236" s="4">
        <v>56</v>
      </c>
      <c r="AP2236" s="4">
        <v>309</v>
      </c>
      <c r="AQ2236" s="4">
        <v>82</v>
      </c>
      <c r="AR2236" s="4">
        <v>65</v>
      </c>
      <c r="AS2236" s="4">
        <v>57</v>
      </c>
      <c r="AT2236" s="4">
        <v>58</v>
      </c>
      <c r="AU2236" s="4">
        <v>47</v>
      </c>
      <c r="AV2236" s="4">
        <v>69</v>
      </c>
      <c r="AW2236" s="4">
        <v>200</v>
      </c>
      <c r="AX2236" s="4">
        <v>66</v>
      </c>
      <c r="AY2236" s="4">
        <v>69</v>
      </c>
      <c r="AZ2236" s="4">
        <v>65</v>
      </c>
      <c r="BA2236" s="4">
        <v>43</v>
      </c>
      <c r="BB2236" s="4">
        <v>10</v>
      </c>
      <c r="BC2236" s="4">
        <v>5</v>
      </c>
      <c r="BD2236" s="4">
        <v>11</v>
      </c>
      <c r="BE2236" s="4">
        <v>10</v>
      </c>
      <c r="BF2236" s="4">
        <v>7</v>
      </c>
      <c r="BG2236" s="4">
        <v>1849</v>
      </c>
      <c r="BH2236" s="4">
        <v>410</v>
      </c>
      <c r="BI2236" s="4">
        <v>1</v>
      </c>
      <c r="BJ2236" s="4">
        <v>78</v>
      </c>
      <c r="BK2236" s="4">
        <v>53</v>
      </c>
      <c r="BL2236" s="4">
        <v>61</v>
      </c>
      <c r="BM2236" s="4">
        <v>68</v>
      </c>
      <c r="BN2236" s="4">
        <v>67</v>
      </c>
    </row>
    <row r="2237" spans="1:66" ht="30" customHeight="1" x14ac:dyDescent="0.25">
      <c r="A2237" s="15" t="s">
        <v>5523</v>
      </c>
      <c r="B2237" s="4">
        <v>24</v>
      </c>
      <c r="C2237" s="4">
        <v>73</v>
      </c>
      <c r="D2237" s="4">
        <v>76</v>
      </c>
      <c r="E2237" s="5" t="s">
        <v>5524</v>
      </c>
      <c r="F2237" s="5" t="str">
        <f t="shared" si="188"/>
        <v>Middlesbrough</v>
      </c>
      <c r="G2237" s="25" t="str">
        <f t="shared" si="189"/>
        <v>2022 ~ 2025</v>
      </c>
      <c r="H2237" s="5" t="str">
        <f t="shared" si="193"/>
        <v>2025</v>
      </c>
      <c r="I2237" s="4" t="s">
        <v>90</v>
      </c>
      <c r="J2237" s="4" t="s">
        <v>91</v>
      </c>
      <c r="K2237" s="4" t="s">
        <v>77</v>
      </c>
      <c r="L2237" s="4">
        <v>74</v>
      </c>
      <c r="M2237" s="4" t="s">
        <v>294</v>
      </c>
      <c r="N2237" s="4">
        <v>3</v>
      </c>
      <c r="O2237" s="6" t="s">
        <v>7492</v>
      </c>
      <c r="P2237" s="6" t="s">
        <v>6942</v>
      </c>
      <c r="Q2237" s="6" t="s">
        <v>7250</v>
      </c>
      <c r="R2237" s="4">
        <v>320</v>
      </c>
      <c r="S2237" s="4">
        <v>67</v>
      </c>
      <c r="T2237" s="4">
        <v>66</v>
      </c>
      <c r="U2237" s="4">
        <v>52</v>
      </c>
      <c r="V2237" s="4">
        <v>71</v>
      </c>
      <c r="W2237" s="4">
        <v>64</v>
      </c>
      <c r="X2237" s="4">
        <v>338</v>
      </c>
      <c r="Y2237" s="4">
        <v>72</v>
      </c>
      <c r="Z2237" s="4">
        <v>70</v>
      </c>
      <c r="AA2237" s="4">
        <v>62</v>
      </c>
      <c r="AB2237" s="4">
        <v>63</v>
      </c>
      <c r="AC2237" s="4">
        <v>71</v>
      </c>
      <c r="AD2237" s="4">
        <v>391</v>
      </c>
      <c r="AE2237" s="4">
        <v>81</v>
      </c>
      <c r="AF2237" s="4">
        <v>77</v>
      </c>
      <c r="AG2237" s="4">
        <v>84</v>
      </c>
      <c r="AH2237" s="4">
        <v>71</v>
      </c>
      <c r="AI2237" s="4">
        <v>78</v>
      </c>
      <c r="AJ2237" s="4">
        <v>361</v>
      </c>
      <c r="AK2237" s="4">
        <v>68</v>
      </c>
      <c r="AL2237" s="4">
        <v>75</v>
      </c>
      <c r="AM2237" s="4">
        <v>78</v>
      </c>
      <c r="AN2237" s="4">
        <v>73</v>
      </c>
      <c r="AO2237" s="4">
        <v>67</v>
      </c>
      <c r="AP2237" s="4">
        <v>341</v>
      </c>
      <c r="AQ2237" s="4">
        <v>67</v>
      </c>
      <c r="AR2237" s="4">
        <v>68</v>
      </c>
      <c r="AS2237" s="4">
        <v>72</v>
      </c>
      <c r="AT2237" s="4">
        <v>71</v>
      </c>
      <c r="AU2237" s="4">
        <v>63</v>
      </c>
      <c r="AV2237" s="4">
        <v>74</v>
      </c>
      <c r="AW2237" s="4">
        <v>186</v>
      </c>
      <c r="AX2237" s="4">
        <v>65</v>
      </c>
      <c r="AY2237" s="4">
        <v>63</v>
      </c>
      <c r="AZ2237" s="4">
        <v>58</v>
      </c>
      <c r="BA2237" s="4">
        <v>47</v>
      </c>
      <c r="BB2237" s="4">
        <v>12</v>
      </c>
      <c r="BC2237" s="4">
        <v>9</v>
      </c>
      <c r="BD2237" s="4">
        <v>5</v>
      </c>
      <c r="BE2237" s="4">
        <v>8</v>
      </c>
      <c r="BF2237" s="4">
        <v>13</v>
      </c>
      <c r="BG2237" s="4">
        <v>1984</v>
      </c>
      <c r="BH2237" s="4">
        <v>424</v>
      </c>
      <c r="BI2237" s="4">
        <v>1</v>
      </c>
      <c r="BJ2237" s="4">
        <v>79</v>
      </c>
      <c r="BK2237" s="4">
        <v>67</v>
      </c>
      <c r="BL2237" s="4">
        <v>69</v>
      </c>
      <c r="BM2237" s="4">
        <v>73</v>
      </c>
      <c r="BN2237" s="4">
        <v>63</v>
      </c>
    </row>
    <row r="2238" spans="1:66" ht="30" customHeight="1" x14ac:dyDescent="0.25">
      <c r="A2238" s="15" t="s">
        <v>6408</v>
      </c>
      <c r="B2238" s="4">
        <v>20</v>
      </c>
      <c r="C2238" s="4">
        <v>64</v>
      </c>
      <c r="D2238" s="4">
        <v>75</v>
      </c>
      <c r="E2238" s="5" t="s">
        <v>6409</v>
      </c>
      <c r="F2238" s="5" t="str">
        <f t="shared" si="188"/>
        <v>Sunderland</v>
      </c>
      <c r="G2238" s="25" t="str">
        <f t="shared" si="189"/>
        <v>2024 ~ 2028</v>
      </c>
      <c r="H2238" s="5" t="str">
        <f t="shared" si="193"/>
        <v>2028</v>
      </c>
      <c r="I2238" s="4" t="s">
        <v>241</v>
      </c>
      <c r="J2238" s="4" t="s">
        <v>381</v>
      </c>
      <c r="K2238" s="4" t="s">
        <v>68</v>
      </c>
      <c r="L2238" s="4">
        <v>65</v>
      </c>
      <c r="M2238" s="4" t="s">
        <v>69</v>
      </c>
      <c r="N2238" s="4">
        <v>11</v>
      </c>
      <c r="O2238" s="6" t="s">
        <v>7351</v>
      </c>
      <c r="P2238" s="6" t="s">
        <v>7171</v>
      </c>
      <c r="Q2238" s="6" t="s">
        <v>7117</v>
      </c>
      <c r="R2238" s="4">
        <v>262</v>
      </c>
      <c r="S2238" s="4">
        <v>57</v>
      </c>
      <c r="T2238" s="4">
        <v>57</v>
      </c>
      <c r="U2238" s="4">
        <v>42</v>
      </c>
      <c r="V2238" s="4">
        <v>60</v>
      </c>
      <c r="W2238" s="4">
        <v>46</v>
      </c>
      <c r="X2238" s="4">
        <v>305</v>
      </c>
      <c r="Y2238" s="4">
        <v>72</v>
      </c>
      <c r="Z2238" s="4">
        <v>62</v>
      </c>
      <c r="AA2238" s="4">
        <v>51</v>
      </c>
      <c r="AB2238" s="4">
        <v>50</v>
      </c>
      <c r="AC2238" s="4">
        <v>70</v>
      </c>
      <c r="AD2238" s="4">
        <v>365</v>
      </c>
      <c r="AE2238" s="4">
        <v>83</v>
      </c>
      <c r="AF2238" s="4">
        <v>74</v>
      </c>
      <c r="AG2238" s="4">
        <v>78</v>
      </c>
      <c r="AH2238" s="4">
        <v>54</v>
      </c>
      <c r="AI2238" s="4">
        <v>76</v>
      </c>
      <c r="AJ2238" s="4">
        <v>278</v>
      </c>
      <c r="AK2238" s="4">
        <v>61</v>
      </c>
      <c r="AL2238" s="4">
        <v>58</v>
      </c>
      <c r="AM2238" s="4">
        <v>54</v>
      </c>
      <c r="AN2238" s="4">
        <v>53</v>
      </c>
      <c r="AO2238" s="4">
        <v>52</v>
      </c>
      <c r="AP2238" s="4">
        <v>249</v>
      </c>
      <c r="AQ2238" s="4">
        <v>50</v>
      </c>
      <c r="AR2238" s="4">
        <v>31</v>
      </c>
      <c r="AS2238" s="4">
        <v>56</v>
      </c>
      <c r="AT2238" s="4">
        <v>58</v>
      </c>
      <c r="AU2238" s="4">
        <v>54</v>
      </c>
      <c r="AV2238" s="4">
        <v>59</v>
      </c>
      <c r="AW2238" s="4">
        <v>113</v>
      </c>
      <c r="AX2238" s="4">
        <v>39</v>
      </c>
      <c r="AY2238" s="4">
        <v>44</v>
      </c>
      <c r="AZ2238" s="4">
        <v>30</v>
      </c>
      <c r="BA2238" s="4">
        <v>42</v>
      </c>
      <c r="BB2238" s="4">
        <v>8</v>
      </c>
      <c r="BC2238" s="4">
        <v>10</v>
      </c>
      <c r="BD2238" s="4">
        <v>10</v>
      </c>
      <c r="BE2238" s="4">
        <v>7</v>
      </c>
      <c r="BF2238" s="4">
        <v>7</v>
      </c>
      <c r="BG2238" s="4">
        <v>1614</v>
      </c>
      <c r="BH2238" s="4">
        <v>353</v>
      </c>
      <c r="BI2238" s="4">
        <v>1</v>
      </c>
      <c r="BJ2238" s="4">
        <v>78</v>
      </c>
      <c r="BK2238" s="4">
        <v>56</v>
      </c>
      <c r="BL2238" s="4">
        <v>57</v>
      </c>
      <c r="BM2238" s="4">
        <v>71</v>
      </c>
      <c r="BN2238" s="4">
        <v>38</v>
      </c>
    </row>
    <row r="2239" spans="1:66" ht="30" customHeight="1" x14ac:dyDescent="0.25">
      <c r="A2239" s="15" t="s">
        <v>6757</v>
      </c>
      <c r="B2239" s="4">
        <v>17</v>
      </c>
      <c r="C2239" s="4">
        <v>59</v>
      </c>
      <c r="D2239" s="4">
        <v>74</v>
      </c>
      <c r="E2239" s="5" t="s">
        <v>395</v>
      </c>
      <c r="F2239" s="5" t="str">
        <f t="shared" si="188"/>
        <v>Bayer 04 Leverkusen</v>
      </c>
      <c r="G2239" s="25" t="str">
        <f t="shared" si="189"/>
        <v>2023 ~ 2028</v>
      </c>
      <c r="H2239" s="5" t="str">
        <f t="shared" si="193"/>
        <v>2028</v>
      </c>
      <c r="I2239" s="4" t="s">
        <v>337</v>
      </c>
      <c r="J2239" s="4" t="s">
        <v>125</v>
      </c>
      <c r="K2239" s="4" t="s">
        <v>77</v>
      </c>
      <c r="L2239" s="4">
        <v>61</v>
      </c>
      <c r="M2239" s="4" t="s">
        <v>189</v>
      </c>
      <c r="N2239" s="4">
        <v>15</v>
      </c>
      <c r="O2239" s="6" t="s">
        <v>7654</v>
      </c>
      <c r="P2239" s="6">
        <v>500</v>
      </c>
      <c r="Q2239" s="6" t="s">
        <v>7456</v>
      </c>
      <c r="R2239" s="4">
        <v>179</v>
      </c>
      <c r="S2239" s="4">
        <v>31</v>
      </c>
      <c r="T2239" s="4">
        <v>29</v>
      </c>
      <c r="U2239" s="4">
        <v>55</v>
      </c>
      <c r="V2239" s="4">
        <v>34</v>
      </c>
      <c r="W2239" s="4">
        <v>30</v>
      </c>
      <c r="X2239" s="4">
        <v>185</v>
      </c>
      <c r="Y2239" s="4">
        <v>35</v>
      </c>
      <c r="Z2239" s="4">
        <v>34</v>
      </c>
      <c r="AA2239" s="4">
        <v>29</v>
      </c>
      <c r="AB2239" s="4">
        <v>35</v>
      </c>
      <c r="AC2239" s="4">
        <v>52</v>
      </c>
      <c r="AD2239" s="4">
        <v>274</v>
      </c>
      <c r="AE2239" s="4">
        <v>60</v>
      </c>
      <c r="AF2239" s="4">
        <v>61</v>
      </c>
      <c r="AG2239" s="4">
        <v>40</v>
      </c>
      <c r="AH2239" s="4">
        <v>55</v>
      </c>
      <c r="AI2239" s="4">
        <v>58</v>
      </c>
      <c r="AJ2239" s="4">
        <v>253</v>
      </c>
      <c r="AK2239" s="4">
        <v>43</v>
      </c>
      <c r="AL2239" s="4">
        <v>64</v>
      </c>
      <c r="AM2239" s="4">
        <v>57</v>
      </c>
      <c r="AN2239" s="4">
        <v>65</v>
      </c>
      <c r="AO2239" s="4">
        <v>24</v>
      </c>
      <c r="AP2239" s="4">
        <v>228</v>
      </c>
      <c r="AQ2239" s="4">
        <v>55</v>
      </c>
      <c r="AR2239" s="4">
        <v>60</v>
      </c>
      <c r="AS2239" s="4">
        <v>32</v>
      </c>
      <c r="AT2239" s="4">
        <v>34</v>
      </c>
      <c r="AU2239" s="4">
        <v>47</v>
      </c>
      <c r="AV2239" s="4">
        <v>55</v>
      </c>
      <c r="AW2239" s="4">
        <v>189</v>
      </c>
      <c r="AX2239" s="4">
        <v>60</v>
      </c>
      <c r="AY2239" s="4">
        <v>65</v>
      </c>
      <c r="AZ2239" s="4">
        <v>64</v>
      </c>
      <c r="BA2239" s="4">
        <v>51</v>
      </c>
      <c r="BB2239" s="4">
        <v>9</v>
      </c>
      <c r="BC2239" s="4">
        <v>10</v>
      </c>
      <c r="BD2239" s="4">
        <v>11</v>
      </c>
      <c r="BE2239" s="4">
        <v>12</v>
      </c>
      <c r="BF2239" s="4">
        <v>9</v>
      </c>
      <c r="BG2239" s="4">
        <v>1359</v>
      </c>
      <c r="BH2239" s="4">
        <v>292</v>
      </c>
      <c r="BI2239" s="4">
        <v>1</v>
      </c>
      <c r="BJ2239" s="4">
        <v>61</v>
      </c>
      <c r="BK2239" s="4">
        <v>32</v>
      </c>
      <c r="BL2239" s="4">
        <v>33</v>
      </c>
      <c r="BM2239" s="4">
        <v>44</v>
      </c>
      <c r="BN2239" s="4">
        <v>61</v>
      </c>
    </row>
    <row r="2240" spans="1:66" ht="30" customHeight="1" x14ac:dyDescent="0.25">
      <c r="A2240" s="15" t="s">
        <v>6627</v>
      </c>
      <c r="B2240" s="4">
        <v>34</v>
      </c>
      <c r="C2240" s="4">
        <v>72</v>
      </c>
      <c r="D2240" s="4">
        <v>72</v>
      </c>
      <c r="E2240" s="5" t="s">
        <v>4827</v>
      </c>
      <c r="F2240" s="5" t="str">
        <f t="shared" si="188"/>
        <v>SPAL</v>
      </c>
      <c r="G2240" s="25" t="str">
        <f t="shared" si="189"/>
        <v>2023 ~ 2023</v>
      </c>
      <c r="H2240" s="5" t="str">
        <f t="shared" si="193"/>
        <v>2023</v>
      </c>
      <c r="I2240" s="4" t="s">
        <v>241</v>
      </c>
      <c r="J2240" s="4" t="s">
        <v>271</v>
      </c>
      <c r="K2240" s="4" t="s">
        <v>68</v>
      </c>
      <c r="L2240" s="4">
        <v>73</v>
      </c>
      <c r="M2240" s="4" t="s">
        <v>538</v>
      </c>
      <c r="N2240" s="4">
        <v>0</v>
      </c>
      <c r="O2240" s="6" t="s">
        <v>7456</v>
      </c>
      <c r="P2240" s="6" t="s">
        <v>6928</v>
      </c>
      <c r="Q2240" s="6" t="s">
        <v>7190</v>
      </c>
      <c r="R2240" s="4">
        <v>350</v>
      </c>
      <c r="S2240" s="4">
        <v>68</v>
      </c>
      <c r="T2240" s="4">
        <v>70</v>
      </c>
      <c r="U2240" s="4">
        <v>56</v>
      </c>
      <c r="V2240" s="4">
        <v>73</v>
      </c>
      <c r="W2240" s="4">
        <v>83</v>
      </c>
      <c r="X2240" s="4">
        <v>351</v>
      </c>
      <c r="Y2240" s="4">
        <v>67</v>
      </c>
      <c r="Z2240" s="4">
        <v>72</v>
      </c>
      <c r="AA2240" s="4">
        <v>68</v>
      </c>
      <c r="AB2240" s="4">
        <v>71</v>
      </c>
      <c r="AC2240" s="4">
        <v>73</v>
      </c>
      <c r="AD2240" s="4">
        <v>351</v>
      </c>
      <c r="AE2240" s="4">
        <v>65</v>
      </c>
      <c r="AF2240" s="4">
        <v>63</v>
      </c>
      <c r="AG2240" s="4">
        <v>67</v>
      </c>
      <c r="AH2240" s="4">
        <v>74</v>
      </c>
      <c r="AI2240" s="4">
        <v>82</v>
      </c>
      <c r="AJ2240" s="4">
        <v>383</v>
      </c>
      <c r="AK2240" s="4">
        <v>90</v>
      </c>
      <c r="AL2240" s="4">
        <v>71</v>
      </c>
      <c r="AM2240" s="4">
        <v>61</v>
      </c>
      <c r="AN2240" s="4">
        <v>78</v>
      </c>
      <c r="AO2240" s="4">
        <v>83</v>
      </c>
      <c r="AP2240" s="4">
        <v>365</v>
      </c>
      <c r="AQ2240" s="4">
        <v>83</v>
      </c>
      <c r="AR2240" s="4">
        <v>67</v>
      </c>
      <c r="AS2240" s="4">
        <v>76</v>
      </c>
      <c r="AT2240" s="4">
        <v>76</v>
      </c>
      <c r="AU2240" s="4">
        <v>63</v>
      </c>
      <c r="AV2240" s="4">
        <v>82</v>
      </c>
      <c r="AW2240" s="4">
        <v>213</v>
      </c>
      <c r="AX2240" s="4">
        <v>66</v>
      </c>
      <c r="AY2240" s="4">
        <v>72</v>
      </c>
      <c r="AZ2240" s="4">
        <v>75</v>
      </c>
      <c r="BA2240" s="4">
        <v>55</v>
      </c>
      <c r="BB2240" s="4">
        <v>11</v>
      </c>
      <c r="BC2240" s="4">
        <v>11</v>
      </c>
      <c r="BD2240" s="4">
        <v>14</v>
      </c>
      <c r="BE2240" s="4">
        <v>8</v>
      </c>
      <c r="BF2240" s="4">
        <v>11</v>
      </c>
      <c r="BG2240" s="4">
        <v>2068</v>
      </c>
      <c r="BH2240" s="4">
        <v>426</v>
      </c>
      <c r="BI2240" s="4">
        <v>3</v>
      </c>
      <c r="BJ2240" s="4">
        <v>64</v>
      </c>
      <c r="BK2240" s="4">
        <v>77</v>
      </c>
      <c r="BL2240" s="4">
        <v>72</v>
      </c>
      <c r="BM2240" s="4">
        <v>71</v>
      </c>
      <c r="BN2240" s="4">
        <v>68</v>
      </c>
    </row>
    <row r="2241" spans="1:66" ht="30" customHeight="1" x14ac:dyDescent="0.25">
      <c r="A2241" s="15" t="s">
        <v>1579</v>
      </c>
      <c r="B2241" s="4">
        <v>23</v>
      </c>
      <c r="C2241" s="4">
        <v>75</v>
      </c>
      <c r="D2241" s="4">
        <v>81</v>
      </c>
      <c r="E2241" s="5" t="s">
        <v>1424</v>
      </c>
      <c r="F2241" s="5" t="str">
        <f t="shared" si="188"/>
        <v>Arsenal</v>
      </c>
      <c r="G2241" s="25" t="str">
        <f t="shared" si="189"/>
        <v>2016 ~ 2027</v>
      </c>
      <c r="H2241" s="5" t="str">
        <f t="shared" si="193"/>
        <v>2027</v>
      </c>
      <c r="I2241" s="4" t="s">
        <v>97</v>
      </c>
      <c r="J2241" s="4" t="s">
        <v>147</v>
      </c>
      <c r="K2241" s="4" t="s">
        <v>68</v>
      </c>
      <c r="L2241" s="4">
        <v>77</v>
      </c>
      <c r="M2241" s="4" t="s">
        <v>206</v>
      </c>
      <c r="N2241" s="4">
        <v>6</v>
      </c>
      <c r="O2241" s="6" t="s">
        <v>7051</v>
      </c>
      <c r="P2241" s="6" t="s">
        <v>7369</v>
      </c>
      <c r="Q2241" s="6" t="s">
        <v>7302</v>
      </c>
      <c r="R2241" s="4">
        <v>314</v>
      </c>
      <c r="S2241" s="4">
        <v>72</v>
      </c>
      <c r="T2241" s="4">
        <v>70</v>
      </c>
      <c r="U2241" s="4">
        <v>39</v>
      </c>
      <c r="V2241" s="4">
        <v>74</v>
      </c>
      <c r="W2241" s="4">
        <v>59</v>
      </c>
      <c r="X2241" s="4">
        <v>355</v>
      </c>
      <c r="Y2241" s="4">
        <v>80</v>
      </c>
      <c r="Z2241" s="4">
        <v>66</v>
      </c>
      <c r="AA2241" s="4">
        <v>67</v>
      </c>
      <c r="AB2241" s="4">
        <v>63</v>
      </c>
      <c r="AC2241" s="4">
        <v>79</v>
      </c>
      <c r="AD2241" s="4">
        <v>402</v>
      </c>
      <c r="AE2241" s="4">
        <v>86</v>
      </c>
      <c r="AF2241" s="4">
        <v>86</v>
      </c>
      <c r="AG2241" s="4">
        <v>82</v>
      </c>
      <c r="AH2241" s="4">
        <v>68</v>
      </c>
      <c r="AI2241" s="4">
        <v>80</v>
      </c>
      <c r="AJ2241" s="4">
        <v>311</v>
      </c>
      <c r="AK2241" s="4">
        <v>69</v>
      </c>
      <c r="AL2241" s="4">
        <v>60</v>
      </c>
      <c r="AM2241" s="4">
        <v>70</v>
      </c>
      <c r="AN2241" s="4">
        <v>53</v>
      </c>
      <c r="AO2241" s="4">
        <v>59</v>
      </c>
      <c r="AP2241" s="4">
        <v>288</v>
      </c>
      <c r="AQ2241" s="4">
        <v>42</v>
      </c>
      <c r="AR2241" s="4">
        <v>42</v>
      </c>
      <c r="AS2241" s="4">
        <v>70</v>
      </c>
      <c r="AT2241" s="4">
        <v>73</v>
      </c>
      <c r="AU2241" s="4">
        <v>61</v>
      </c>
      <c r="AV2241" s="4">
        <v>60</v>
      </c>
      <c r="AW2241" s="4">
        <v>105</v>
      </c>
      <c r="AX2241" s="4">
        <v>31</v>
      </c>
      <c r="AY2241" s="4">
        <v>37</v>
      </c>
      <c r="AZ2241" s="4">
        <v>37</v>
      </c>
      <c r="BA2241" s="4">
        <v>61</v>
      </c>
      <c r="BB2241" s="4">
        <v>12</v>
      </c>
      <c r="BC2241" s="4">
        <v>12</v>
      </c>
      <c r="BD2241" s="4">
        <v>11</v>
      </c>
      <c r="BE2241" s="4">
        <v>11</v>
      </c>
      <c r="BF2241" s="4">
        <v>15</v>
      </c>
      <c r="BG2241" s="4">
        <v>1836</v>
      </c>
      <c r="BH2241" s="4">
        <v>393</v>
      </c>
      <c r="BI2241" s="4">
        <v>1</v>
      </c>
      <c r="BJ2241" s="4">
        <v>86</v>
      </c>
      <c r="BK2241" s="4">
        <v>67</v>
      </c>
      <c r="BL2241" s="4">
        <v>71</v>
      </c>
      <c r="BM2241" s="4">
        <v>78</v>
      </c>
      <c r="BN2241" s="4">
        <v>36</v>
      </c>
    </row>
    <row r="2242" spans="1:66" ht="30" customHeight="1" x14ac:dyDescent="0.25">
      <c r="A2242" s="15" t="s">
        <v>4409</v>
      </c>
      <c r="B2242" s="4">
        <v>24</v>
      </c>
      <c r="C2242" s="4">
        <v>69</v>
      </c>
      <c r="D2242" s="4">
        <v>73</v>
      </c>
      <c r="E2242" s="5" t="s">
        <v>4410</v>
      </c>
      <c r="F2242" s="5" t="str">
        <f t="shared" ref="F2242:F2305" si="194">IFERROR(LEFT(E2242, FIND(CHAR(10), E2242)-1), "")</f>
        <v>Sheffield United</v>
      </c>
      <c r="G2242" s="25" t="str">
        <f t="shared" ref="G2242:G2305" si="195">IFERROR(MID(E2242,FIND(CHAR(10),E2242)+1,LEN(E2242)),")
=SI.ERROR(EXTRAE(A1, ENCONTRAR(CARACTER(10), A1)+1, LARGO(A1)), """)</f>
        <v>2018 ~ 2024</v>
      </c>
      <c r="H2242" s="5" t="str">
        <f t="shared" si="193"/>
        <v>2024</v>
      </c>
      <c r="I2242" s="4" t="s">
        <v>426</v>
      </c>
      <c r="J2242" s="4" t="s">
        <v>98</v>
      </c>
      <c r="K2242" s="4" t="s">
        <v>77</v>
      </c>
      <c r="L2242" s="4">
        <v>69</v>
      </c>
      <c r="M2242" s="4" t="s">
        <v>130</v>
      </c>
      <c r="N2242" s="4">
        <v>4</v>
      </c>
      <c r="O2242" s="6" t="s">
        <v>7208</v>
      </c>
      <c r="P2242" s="6" t="s">
        <v>7148</v>
      </c>
      <c r="Q2242" s="6" t="s">
        <v>7505</v>
      </c>
      <c r="R2242" s="4">
        <v>266</v>
      </c>
      <c r="S2242" s="4">
        <v>68</v>
      </c>
      <c r="T2242" s="4">
        <v>41</v>
      </c>
      <c r="U2242" s="4">
        <v>52</v>
      </c>
      <c r="V2242" s="4">
        <v>65</v>
      </c>
      <c r="W2242" s="4">
        <v>40</v>
      </c>
      <c r="X2242" s="4">
        <v>285</v>
      </c>
      <c r="Y2242" s="4">
        <v>64</v>
      </c>
      <c r="Z2242" s="4">
        <v>55</v>
      </c>
      <c r="AA2242" s="4">
        <v>46</v>
      </c>
      <c r="AB2242" s="4">
        <v>58</v>
      </c>
      <c r="AC2242" s="4">
        <v>62</v>
      </c>
      <c r="AD2242" s="4">
        <v>349</v>
      </c>
      <c r="AE2242" s="4">
        <v>74</v>
      </c>
      <c r="AF2242" s="4">
        <v>73</v>
      </c>
      <c r="AG2242" s="4">
        <v>66</v>
      </c>
      <c r="AH2242" s="4">
        <v>59</v>
      </c>
      <c r="AI2242" s="4">
        <v>77</v>
      </c>
      <c r="AJ2242" s="4">
        <v>299</v>
      </c>
      <c r="AK2242" s="4">
        <v>48</v>
      </c>
      <c r="AL2242" s="4">
        <v>67</v>
      </c>
      <c r="AM2242" s="4">
        <v>78</v>
      </c>
      <c r="AN2242" s="4">
        <v>63</v>
      </c>
      <c r="AO2242" s="4">
        <v>43</v>
      </c>
      <c r="AP2242" s="4">
        <v>269</v>
      </c>
      <c r="AQ2242" s="4">
        <v>65</v>
      </c>
      <c r="AR2242" s="4">
        <v>63</v>
      </c>
      <c r="AS2242" s="4">
        <v>51</v>
      </c>
      <c r="AT2242" s="4">
        <v>47</v>
      </c>
      <c r="AU2242" s="4">
        <v>43</v>
      </c>
      <c r="AV2242" s="4">
        <v>57</v>
      </c>
      <c r="AW2242" s="4">
        <v>199</v>
      </c>
      <c r="AX2242" s="4">
        <v>68</v>
      </c>
      <c r="AY2242" s="4">
        <v>68</v>
      </c>
      <c r="AZ2242" s="4">
        <v>63</v>
      </c>
      <c r="BA2242" s="4">
        <v>60</v>
      </c>
      <c r="BB2242" s="4">
        <v>14</v>
      </c>
      <c r="BC2242" s="4">
        <v>14</v>
      </c>
      <c r="BD2242" s="4">
        <v>12</v>
      </c>
      <c r="BE2242" s="4">
        <v>9</v>
      </c>
      <c r="BF2242" s="4">
        <v>11</v>
      </c>
      <c r="BG2242" s="4">
        <v>1727</v>
      </c>
      <c r="BH2242" s="4">
        <v>372</v>
      </c>
      <c r="BI2242" s="4">
        <v>1</v>
      </c>
      <c r="BJ2242" s="4">
        <v>73</v>
      </c>
      <c r="BK2242" s="4">
        <v>43</v>
      </c>
      <c r="BL2242" s="4">
        <v>60</v>
      </c>
      <c r="BM2242" s="4">
        <v>64</v>
      </c>
      <c r="BN2242" s="4">
        <v>65</v>
      </c>
    </row>
    <row r="2243" spans="1:66" ht="30" customHeight="1" x14ac:dyDescent="0.25">
      <c r="A2243" s="15" t="s">
        <v>5090</v>
      </c>
      <c r="B2243" s="4">
        <v>29</v>
      </c>
      <c r="C2243" s="4">
        <v>71</v>
      </c>
      <c r="D2243" s="4">
        <v>72</v>
      </c>
      <c r="E2243" s="5" t="s">
        <v>2258</v>
      </c>
      <c r="F2243" s="5" t="str">
        <f t="shared" si="194"/>
        <v>Ghana</v>
      </c>
      <c r="G2243" s="25" t="str">
        <f t="shared" si="195"/>
        <v>Free</v>
      </c>
      <c r="H2243" s="5">
        <v>0</v>
      </c>
      <c r="I2243" s="4" t="s">
        <v>359</v>
      </c>
      <c r="J2243" s="4" t="s">
        <v>235</v>
      </c>
      <c r="K2243" s="4" t="s">
        <v>68</v>
      </c>
      <c r="L2243" s="4">
        <v>71</v>
      </c>
      <c r="M2243" s="4" t="s">
        <v>508</v>
      </c>
      <c r="N2243" s="4">
        <v>1</v>
      </c>
      <c r="O2243" s="6">
        <v>0</v>
      </c>
      <c r="P2243" s="6">
        <v>0</v>
      </c>
      <c r="Q2243" s="6">
        <v>0</v>
      </c>
      <c r="R2243" s="4">
        <v>110</v>
      </c>
      <c r="S2243" s="4">
        <v>20</v>
      </c>
      <c r="T2243" s="4">
        <v>18</v>
      </c>
      <c r="U2243" s="4">
        <v>15</v>
      </c>
      <c r="V2243" s="4">
        <v>45</v>
      </c>
      <c r="W2243" s="4">
        <v>12</v>
      </c>
      <c r="X2243" s="4">
        <v>166</v>
      </c>
      <c r="Y2243" s="4">
        <v>28</v>
      </c>
      <c r="Z2243" s="4">
        <v>36</v>
      </c>
      <c r="AA2243" s="4">
        <v>25</v>
      </c>
      <c r="AB2243" s="4">
        <v>39</v>
      </c>
      <c r="AC2243" s="4">
        <v>38</v>
      </c>
      <c r="AD2243" s="4">
        <v>269</v>
      </c>
      <c r="AE2243" s="4">
        <v>39</v>
      </c>
      <c r="AF2243" s="4">
        <v>47</v>
      </c>
      <c r="AG2243" s="4">
        <v>54</v>
      </c>
      <c r="AH2243" s="4">
        <v>65</v>
      </c>
      <c r="AI2243" s="4">
        <v>64</v>
      </c>
      <c r="AJ2243" s="4">
        <v>245</v>
      </c>
      <c r="AK2243" s="4">
        <v>58</v>
      </c>
      <c r="AL2243" s="4">
        <v>65</v>
      </c>
      <c r="AM2243" s="4">
        <v>30</v>
      </c>
      <c r="AN2243" s="4">
        <v>72</v>
      </c>
      <c r="AO2243" s="4">
        <v>20</v>
      </c>
      <c r="AP2243" s="4">
        <v>174</v>
      </c>
      <c r="AQ2243" s="4">
        <v>45</v>
      </c>
      <c r="AR2243" s="4">
        <v>19</v>
      </c>
      <c r="AS2243" s="4">
        <v>11</v>
      </c>
      <c r="AT2243" s="4">
        <v>40</v>
      </c>
      <c r="AU2243" s="4">
        <v>59</v>
      </c>
      <c r="AV2243" s="4">
        <v>56</v>
      </c>
      <c r="AW2243" s="4">
        <v>67</v>
      </c>
      <c r="AX2243" s="4">
        <v>24</v>
      </c>
      <c r="AY2243" s="4">
        <v>21</v>
      </c>
      <c r="AZ2243" s="4">
        <v>22</v>
      </c>
      <c r="BA2243" s="4">
        <v>358</v>
      </c>
      <c r="BB2243" s="4">
        <v>71</v>
      </c>
      <c r="BC2243" s="4">
        <v>71</v>
      </c>
      <c r="BD2243" s="4">
        <v>77</v>
      </c>
      <c r="BE2243" s="4">
        <v>66</v>
      </c>
      <c r="BF2243" s="4">
        <v>73</v>
      </c>
      <c r="BG2243" s="4">
        <v>1389</v>
      </c>
      <c r="BH2243" s="4">
        <v>400</v>
      </c>
      <c r="BI2243" s="4">
        <v>1</v>
      </c>
      <c r="BJ2243" s="4">
        <v>71</v>
      </c>
      <c r="BK2243" s="4">
        <v>71</v>
      </c>
      <c r="BL2243" s="4">
        <v>77</v>
      </c>
      <c r="BM2243" s="4">
        <v>73</v>
      </c>
      <c r="BN2243" s="4">
        <v>42</v>
      </c>
    </row>
    <row r="2244" spans="1:66" ht="30" customHeight="1" x14ac:dyDescent="0.25">
      <c r="A2244" s="15" t="s">
        <v>2268</v>
      </c>
      <c r="B2244" s="4">
        <v>22</v>
      </c>
      <c r="C2244" s="4" t="s">
        <v>369</v>
      </c>
      <c r="D2244" s="4" t="s">
        <v>163</v>
      </c>
      <c r="E2244" s="5" t="s">
        <v>2269</v>
      </c>
      <c r="F2244" s="5" t="str">
        <f t="shared" si="194"/>
        <v>Club Brugge</v>
      </c>
      <c r="G2244" s="25" t="str">
        <f t="shared" si="195"/>
        <v>2022 ~ 2027</v>
      </c>
      <c r="H2244" s="5" t="str">
        <f>RIGHT(G2244, 4)</f>
        <v>2027</v>
      </c>
      <c r="I2244" s="4" t="s">
        <v>289</v>
      </c>
      <c r="J2244" s="4" t="s">
        <v>235</v>
      </c>
      <c r="K2244" s="4" t="s">
        <v>68</v>
      </c>
      <c r="L2244" s="4">
        <v>76</v>
      </c>
      <c r="M2244" s="4" t="s">
        <v>229</v>
      </c>
      <c r="N2244" s="4">
        <v>7</v>
      </c>
      <c r="O2244" s="6" t="s">
        <v>7064</v>
      </c>
      <c r="P2244" s="6" t="s">
        <v>6975</v>
      </c>
      <c r="Q2244" s="6" t="s">
        <v>7360</v>
      </c>
      <c r="R2244" s="4">
        <v>294</v>
      </c>
      <c r="S2244" s="4">
        <v>51</v>
      </c>
      <c r="T2244" s="4" t="s">
        <v>1680</v>
      </c>
      <c r="U2244" s="4">
        <v>60</v>
      </c>
      <c r="V2244" s="4">
        <v>73</v>
      </c>
      <c r="W2244" s="4">
        <v>51</v>
      </c>
      <c r="X2244" s="4">
        <v>314</v>
      </c>
      <c r="Y2244" s="4" t="s">
        <v>304</v>
      </c>
      <c r="Z2244" s="4" t="s">
        <v>2270</v>
      </c>
      <c r="AA2244" s="4" t="s">
        <v>2271</v>
      </c>
      <c r="AB2244" s="4" t="s">
        <v>595</v>
      </c>
      <c r="AC2244" s="4">
        <v>73</v>
      </c>
      <c r="AD2244" s="4">
        <v>359</v>
      </c>
      <c r="AE2244" s="4">
        <v>74</v>
      </c>
      <c r="AF2244" s="4">
        <v>74</v>
      </c>
      <c r="AG2244" s="4" t="s">
        <v>595</v>
      </c>
      <c r="AH2244" s="4">
        <v>70</v>
      </c>
      <c r="AI2244" s="4">
        <v>73</v>
      </c>
      <c r="AJ2244" s="4">
        <v>388</v>
      </c>
      <c r="AK2244" s="4">
        <v>80</v>
      </c>
      <c r="AL2244" s="4">
        <v>78</v>
      </c>
      <c r="AM2244" s="4">
        <v>86</v>
      </c>
      <c r="AN2244" s="4">
        <v>76</v>
      </c>
      <c r="AO2244" s="4" t="s">
        <v>735</v>
      </c>
      <c r="AP2244" s="4">
        <v>325</v>
      </c>
      <c r="AQ2244" s="4" t="s">
        <v>218</v>
      </c>
      <c r="AR2244" s="4">
        <v>77</v>
      </c>
      <c r="AS2244" s="4" t="s">
        <v>2272</v>
      </c>
      <c r="AT2244" s="4" t="s">
        <v>737</v>
      </c>
      <c r="AU2244" s="4">
        <v>48</v>
      </c>
      <c r="AV2244" s="4">
        <v>74</v>
      </c>
      <c r="AW2244" s="4">
        <v>216</v>
      </c>
      <c r="AX2244" s="4">
        <v>73</v>
      </c>
      <c r="AY2244" s="4">
        <v>74</v>
      </c>
      <c r="AZ2244" s="4" t="s">
        <v>203</v>
      </c>
      <c r="BA2244" s="4">
        <v>50</v>
      </c>
      <c r="BB2244" s="4">
        <v>9</v>
      </c>
      <c r="BC2244" s="4">
        <v>5</v>
      </c>
      <c r="BD2244" s="4">
        <v>12</v>
      </c>
      <c r="BE2244" s="4">
        <v>13</v>
      </c>
      <c r="BF2244" s="4">
        <v>11</v>
      </c>
      <c r="BG2244" s="4">
        <v>1946</v>
      </c>
      <c r="BH2244" s="4">
        <v>424</v>
      </c>
      <c r="BI2244" s="4">
        <v>1</v>
      </c>
      <c r="BJ2244" s="4">
        <v>74</v>
      </c>
      <c r="BK2244" s="4">
        <v>64</v>
      </c>
      <c r="BL2244" s="4">
        <v>64</v>
      </c>
      <c r="BM2244" s="4">
        <v>71</v>
      </c>
      <c r="BN2244" s="4">
        <v>72</v>
      </c>
    </row>
    <row r="2245" spans="1:66" ht="30" customHeight="1" x14ac:dyDescent="0.25">
      <c r="A2245" s="15" t="s">
        <v>3539</v>
      </c>
      <c r="B2245" s="4">
        <v>26</v>
      </c>
      <c r="C2245" s="4">
        <v>79</v>
      </c>
      <c r="D2245" s="4">
        <v>79</v>
      </c>
      <c r="E2245" s="5" t="s">
        <v>3540</v>
      </c>
      <c r="F2245" s="5" t="str">
        <f t="shared" si="194"/>
        <v>Bologna</v>
      </c>
      <c r="G2245" s="25" t="str">
        <f t="shared" si="195"/>
        <v>2019 ~ 2027</v>
      </c>
      <c r="H2245" s="5" t="str">
        <f>RIGHT(G2245, 4)</f>
        <v>2027</v>
      </c>
      <c r="I2245" s="4" t="s">
        <v>283</v>
      </c>
      <c r="J2245" s="4" t="s">
        <v>260</v>
      </c>
      <c r="K2245" s="4" t="s">
        <v>77</v>
      </c>
      <c r="L2245" s="4">
        <v>80</v>
      </c>
      <c r="M2245" s="4" t="s">
        <v>495</v>
      </c>
      <c r="N2245" s="4">
        <v>0</v>
      </c>
      <c r="O2245" s="6" t="s">
        <v>7059</v>
      </c>
      <c r="P2245" s="6" t="s">
        <v>7130</v>
      </c>
      <c r="Q2245" s="6" t="s">
        <v>7304</v>
      </c>
      <c r="R2245" s="4">
        <v>367</v>
      </c>
      <c r="S2245" s="4">
        <v>82</v>
      </c>
      <c r="T2245" s="4">
        <v>75</v>
      </c>
      <c r="U2245" s="4">
        <v>54</v>
      </c>
      <c r="V2245" s="4">
        <v>77</v>
      </c>
      <c r="W2245" s="4">
        <v>79</v>
      </c>
      <c r="X2245" s="4">
        <v>393</v>
      </c>
      <c r="Y2245" s="4">
        <v>84</v>
      </c>
      <c r="Z2245" s="4">
        <v>82</v>
      </c>
      <c r="AA2245" s="4">
        <v>75</v>
      </c>
      <c r="AB2245" s="4">
        <v>69</v>
      </c>
      <c r="AC2245" s="4">
        <v>83</v>
      </c>
      <c r="AD2245" s="4">
        <v>394</v>
      </c>
      <c r="AE2245" s="4">
        <v>81</v>
      </c>
      <c r="AF2245" s="4">
        <v>81</v>
      </c>
      <c r="AG2245" s="4">
        <v>83</v>
      </c>
      <c r="AH2245" s="4">
        <v>73</v>
      </c>
      <c r="AI2245" s="4">
        <v>76</v>
      </c>
      <c r="AJ2245" s="4">
        <v>382</v>
      </c>
      <c r="AK2245" s="4">
        <v>83</v>
      </c>
      <c r="AL2245" s="4">
        <v>75</v>
      </c>
      <c r="AM2245" s="4">
        <v>67</v>
      </c>
      <c r="AN2245" s="4">
        <v>72</v>
      </c>
      <c r="AO2245" s="4">
        <v>85</v>
      </c>
      <c r="AP2245" s="4">
        <v>311</v>
      </c>
      <c r="AQ2245" s="4">
        <v>44</v>
      </c>
      <c r="AR2245" s="4">
        <v>40</v>
      </c>
      <c r="AS2245" s="4">
        <v>76</v>
      </c>
      <c r="AT2245" s="4">
        <v>77</v>
      </c>
      <c r="AU2245" s="4">
        <v>74</v>
      </c>
      <c r="AV2245" s="4">
        <v>73</v>
      </c>
      <c r="AW2245" s="4">
        <v>133</v>
      </c>
      <c r="AX2245" s="4">
        <v>54</v>
      </c>
      <c r="AY2245" s="4">
        <v>41</v>
      </c>
      <c r="AZ2245" s="4">
        <v>38</v>
      </c>
      <c r="BA2245" s="4">
        <v>54</v>
      </c>
      <c r="BB2245" s="4">
        <v>11</v>
      </c>
      <c r="BC2245" s="4">
        <v>11</v>
      </c>
      <c r="BD2245" s="4">
        <v>14</v>
      </c>
      <c r="BE2245" s="4">
        <v>6</v>
      </c>
      <c r="BF2245" s="4">
        <v>12</v>
      </c>
      <c r="BG2245" s="4">
        <v>2034</v>
      </c>
      <c r="BH2245" s="4">
        <v>430</v>
      </c>
      <c r="BI2245" s="4">
        <v>2</v>
      </c>
      <c r="BJ2245" s="4">
        <v>81</v>
      </c>
      <c r="BK2245" s="4">
        <v>79</v>
      </c>
      <c r="BL2245" s="4">
        <v>77</v>
      </c>
      <c r="BM2245" s="4">
        <v>82</v>
      </c>
      <c r="BN2245" s="4">
        <v>46</v>
      </c>
    </row>
    <row r="2246" spans="1:66" ht="30" customHeight="1" x14ac:dyDescent="0.25">
      <c r="A2246" s="15" t="s">
        <v>4476</v>
      </c>
      <c r="B2246" s="4">
        <v>24</v>
      </c>
      <c r="C2246" s="4">
        <v>74</v>
      </c>
      <c r="D2246" s="4">
        <v>79</v>
      </c>
      <c r="E2246" s="5" t="s">
        <v>4477</v>
      </c>
      <c r="F2246" s="5" t="str">
        <f t="shared" si="194"/>
        <v>FC Augsburg</v>
      </c>
      <c r="G2246" s="25" t="str">
        <f t="shared" si="195"/>
        <v>2019 ~ 2025</v>
      </c>
      <c r="H2246" s="5" t="str">
        <f>RIGHT(G2246, 4)</f>
        <v>2025</v>
      </c>
      <c r="I2246" s="4" t="s">
        <v>118</v>
      </c>
      <c r="J2246" s="4" t="s">
        <v>377</v>
      </c>
      <c r="K2246" s="4" t="s">
        <v>68</v>
      </c>
      <c r="L2246" s="4">
        <v>76</v>
      </c>
      <c r="M2246" s="4" t="s">
        <v>189</v>
      </c>
      <c r="N2246" s="4">
        <v>5</v>
      </c>
      <c r="O2246" s="6" t="s">
        <v>6894</v>
      </c>
      <c r="P2246" s="6" t="s">
        <v>6883</v>
      </c>
      <c r="Q2246" s="6" t="s">
        <v>7534</v>
      </c>
      <c r="R2246" s="4">
        <v>233</v>
      </c>
      <c r="S2246" s="4">
        <v>34</v>
      </c>
      <c r="T2246" s="4">
        <v>23</v>
      </c>
      <c r="U2246" s="4">
        <v>74</v>
      </c>
      <c r="V2246" s="4">
        <v>66</v>
      </c>
      <c r="W2246" s="4">
        <v>36</v>
      </c>
      <c r="X2246" s="4">
        <v>260</v>
      </c>
      <c r="Y2246" s="4">
        <v>59</v>
      </c>
      <c r="Z2246" s="4">
        <v>44</v>
      </c>
      <c r="AA2246" s="4">
        <v>36</v>
      </c>
      <c r="AB2246" s="4">
        <v>58</v>
      </c>
      <c r="AC2246" s="4">
        <v>63</v>
      </c>
      <c r="AD2246" s="4">
        <v>322</v>
      </c>
      <c r="AE2246" s="4">
        <v>66</v>
      </c>
      <c r="AF2246" s="4">
        <v>65</v>
      </c>
      <c r="AG2246" s="4">
        <v>62</v>
      </c>
      <c r="AH2246" s="4">
        <v>76</v>
      </c>
      <c r="AI2246" s="4">
        <v>53</v>
      </c>
      <c r="AJ2246" s="4">
        <v>316</v>
      </c>
      <c r="AK2246" s="4">
        <v>49</v>
      </c>
      <c r="AL2246" s="4">
        <v>83</v>
      </c>
      <c r="AM2246" s="4">
        <v>65</v>
      </c>
      <c r="AN2246" s="4">
        <v>82</v>
      </c>
      <c r="AO2246" s="4">
        <v>37</v>
      </c>
      <c r="AP2246" s="4">
        <v>283</v>
      </c>
      <c r="AQ2246" s="4">
        <v>72</v>
      </c>
      <c r="AR2246" s="4">
        <v>74</v>
      </c>
      <c r="AS2246" s="4">
        <v>34</v>
      </c>
      <c r="AT2246" s="4">
        <v>55</v>
      </c>
      <c r="AU2246" s="4">
        <v>48</v>
      </c>
      <c r="AV2246" s="4">
        <v>67</v>
      </c>
      <c r="AW2246" s="4">
        <v>224</v>
      </c>
      <c r="AX2246" s="4">
        <v>75</v>
      </c>
      <c r="AY2246" s="4">
        <v>77</v>
      </c>
      <c r="AZ2246" s="4">
        <v>72</v>
      </c>
      <c r="BA2246" s="4">
        <v>51</v>
      </c>
      <c r="BB2246" s="4">
        <v>10</v>
      </c>
      <c r="BC2246" s="4">
        <v>11</v>
      </c>
      <c r="BD2246" s="4">
        <v>7</v>
      </c>
      <c r="BE2246" s="4">
        <v>9</v>
      </c>
      <c r="BF2246" s="4">
        <v>14</v>
      </c>
      <c r="BG2246" s="4">
        <v>1689</v>
      </c>
      <c r="BH2246" s="4">
        <v>364</v>
      </c>
      <c r="BI2246" s="4">
        <v>1</v>
      </c>
      <c r="BJ2246" s="4">
        <v>65</v>
      </c>
      <c r="BK2246" s="4">
        <v>33</v>
      </c>
      <c r="BL2246" s="4">
        <v>54</v>
      </c>
      <c r="BM2246" s="4">
        <v>61</v>
      </c>
      <c r="BN2246" s="4">
        <v>75</v>
      </c>
    </row>
    <row r="2247" spans="1:66" ht="30" customHeight="1" x14ac:dyDescent="0.25">
      <c r="A2247" s="15" t="s">
        <v>2227</v>
      </c>
      <c r="B2247" s="4">
        <v>20</v>
      </c>
      <c r="C2247" s="4">
        <v>73</v>
      </c>
      <c r="D2247" s="4">
        <v>84</v>
      </c>
      <c r="E2247" s="5" t="s">
        <v>2084</v>
      </c>
      <c r="F2247" s="5" t="str">
        <f t="shared" si="194"/>
        <v>PSV</v>
      </c>
      <c r="G2247" s="25" t="str">
        <f t="shared" si="195"/>
        <v>2023 ~ 2028</v>
      </c>
      <c r="H2247" s="5" t="str">
        <f>RIGHT(G2247, 4)</f>
        <v>2028</v>
      </c>
      <c r="I2247" s="4" t="s">
        <v>337</v>
      </c>
      <c r="J2247" s="4" t="s">
        <v>156</v>
      </c>
      <c r="K2247" s="4" t="s">
        <v>68</v>
      </c>
      <c r="L2247" s="4">
        <v>75</v>
      </c>
      <c r="M2247" s="4" t="s">
        <v>106</v>
      </c>
      <c r="N2247" s="4">
        <v>11</v>
      </c>
      <c r="O2247" s="6" t="s">
        <v>6919</v>
      </c>
      <c r="P2247" s="6" t="s">
        <v>6957</v>
      </c>
      <c r="Q2247" s="6" t="s">
        <v>7491</v>
      </c>
      <c r="R2247" s="4">
        <v>325</v>
      </c>
      <c r="S2247" s="4">
        <v>43</v>
      </c>
      <c r="T2247" s="4">
        <v>80</v>
      </c>
      <c r="U2247" s="4">
        <v>68</v>
      </c>
      <c r="V2247" s="4">
        <v>67</v>
      </c>
      <c r="W2247" s="4">
        <v>67</v>
      </c>
      <c r="X2247" s="4">
        <v>313</v>
      </c>
      <c r="Y2247" s="4">
        <v>68</v>
      </c>
      <c r="Z2247" s="4">
        <v>61</v>
      </c>
      <c r="AA2247" s="4">
        <v>51</v>
      </c>
      <c r="AB2247" s="4">
        <v>59</v>
      </c>
      <c r="AC2247" s="4">
        <v>74</v>
      </c>
      <c r="AD2247" s="4">
        <v>341</v>
      </c>
      <c r="AE2247" s="4">
        <v>70</v>
      </c>
      <c r="AF2247" s="4">
        <v>72</v>
      </c>
      <c r="AG2247" s="4">
        <v>66</v>
      </c>
      <c r="AH2247" s="4">
        <v>70</v>
      </c>
      <c r="AI2247" s="4">
        <v>63</v>
      </c>
      <c r="AJ2247" s="4">
        <v>355</v>
      </c>
      <c r="AK2247" s="4">
        <v>74</v>
      </c>
      <c r="AL2247" s="4">
        <v>68</v>
      </c>
      <c r="AM2247" s="4">
        <v>76</v>
      </c>
      <c r="AN2247" s="4">
        <v>72</v>
      </c>
      <c r="AO2247" s="4">
        <v>65</v>
      </c>
      <c r="AP2247" s="4">
        <v>296</v>
      </c>
      <c r="AQ2247" s="4">
        <v>62</v>
      </c>
      <c r="AR2247" s="4">
        <v>41</v>
      </c>
      <c r="AS2247" s="4">
        <v>74</v>
      </c>
      <c r="AT2247" s="4">
        <v>52</v>
      </c>
      <c r="AU2247" s="4">
        <v>67</v>
      </c>
      <c r="AV2247" s="4">
        <v>67</v>
      </c>
      <c r="AW2247" s="4">
        <v>108</v>
      </c>
      <c r="AX2247" s="4">
        <v>34</v>
      </c>
      <c r="AY2247" s="4">
        <v>40</v>
      </c>
      <c r="AZ2247" s="4">
        <v>34</v>
      </c>
      <c r="BA2247" s="4">
        <v>54</v>
      </c>
      <c r="BB2247" s="4">
        <v>11</v>
      </c>
      <c r="BC2247" s="4">
        <v>14</v>
      </c>
      <c r="BD2247" s="4">
        <v>9</v>
      </c>
      <c r="BE2247" s="4">
        <v>10</v>
      </c>
      <c r="BF2247" s="4">
        <v>10</v>
      </c>
      <c r="BG2247" s="4">
        <v>1792</v>
      </c>
      <c r="BH2247" s="4">
        <v>383</v>
      </c>
      <c r="BI2247" s="4">
        <v>1</v>
      </c>
      <c r="BJ2247" s="4">
        <v>71</v>
      </c>
      <c r="BK2247" s="4">
        <v>74</v>
      </c>
      <c r="BL2247" s="4">
        <v>57</v>
      </c>
      <c r="BM2247" s="4">
        <v>69</v>
      </c>
      <c r="BN2247" s="4">
        <v>41</v>
      </c>
    </row>
    <row r="2248" spans="1:66" ht="30" customHeight="1" x14ac:dyDescent="0.25">
      <c r="A2248" s="15" t="s">
        <v>2904</v>
      </c>
      <c r="B2248" s="4">
        <v>32</v>
      </c>
      <c r="C2248" s="4">
        <v>78</v>
      </c>
      <c r="D2248" s="4">
        <v>78</v>
      </c>
      <c r="E2248" s="5" t="s">
        <v>2905</v>
      </c>
      <c r="F2248" s="5" t="str">
        <f t="shared" si="194"/>
        <v>Udinese</v>
      </c>
      <c r="G2248" s="25" t="str">
        <f t="shared" si="195"/>
        <v>2023 ~ 2024</v>
      </c>
      <c r="H2248" s="5" t="str">
        <f>RIGHT(G2248, 4)</f>
        <v>2024</v>
      </c>
      <c r="I2248" s="4" t="s">
        <v>66</v>
      </c>
      <c r="J2248" s="4" t="s">
        <v>139</v>
      </c>
      <c r="K2248" s="4" t="s">
        <v>68</v>
      </c>
      <c r="L2248" s="4">
        <v>79</v>
      </c>
      <c r="M2248" s="4" t="s">
        <v>69</v>
      </c>
      <c r="N2248" s="4">
        <v>0</v>
      </c>
      <c r="O2248" s="6" t="s">
        <v>7307</v>
      </c>
      <c r="P2248" s="6" t="s">
        <v>6942</v>
      </c>
      <c r="Q2248" s="6" t="s">
        <v>7255</v>
      </c>
      <c r="R2248" s="4">
        <v>363</v>
      </c>
      <c r="S2248" s="4">
        <v>76</v>
      </c>
      <c r="T2248" s="4">
        <v>74</v>
      </c>
      <c r="U2248" s="4">
        <v>60</v>
      </c>
      <c r="V2248" s="4">
        <v>80</v>
      </c>
      <c r="W2248" s="4">
        <v>73</v>
      </c>
      <c r="X2248" s="4">
        <v>392</v>
      </c>
      <c r="Y2248" s="4">
        <v>82</v>
      </c>
      <c r="Z2248" s="4">
        <v>78</v>
      </c>
      <c r="AA2248" s="4">
        <v>74</v>
      </c>
      <c r="AB2248" s="4">
        <v>76</v>
      </c>
      <c r="AC2248" s="4">
        <v>82</v>
      </c>
      <c r="AD2248" s="4">
        <v>383</v>
      </c>
      <c r="AE2248" s="4">
        <v>79</v>
      </c>
      <c r="AF2248" s="4">
        <v>76</v>
      </c>
      <c r="AG2248" s="4">
        <v>76</v>
      </c>
      <c r="AH2248" s="4">
        <v>76</v>
      </c>
      <c r="AI2248" s="4">
        <v>76</v>
      </c>
      <c r="AJ2248" s="4">
        <v>371</v>
      </c>
      <c r="AK2248" s="4">
        <v>74</v>
      </c>
      <c r="AL2248" s="4">
        <v>75</v>
      </c>
      <c r="AM2248" s="4">
        <v>78</v>
      </c>
      <c r="AN2248" s="4">
        <v>68</v>
      </c>
      <c r="AO2248" s="4">
        <v>76</v>
      </c>
      <c r="AP2248" s="4">
        <v>369</v>
      </c>
      <c r="AQ2248" s="4">
        <v>71</v>
      </c>
      <c r="AR2248" s="4">
        <v>70</v>
      </c>
      <c r="AS2248" s="4">
        <v>77</v>
      </c>
      <c r="AT2248" s="4">
        <v>79</v>
      </c>
      <c r="AU2248" s="4">
        <v>72</v>
      </c>
      <c r="AV2248" s="4">
        <v>78</v>
      </c>
      <c r="AW2248" s="4">
        <v>207</v>
      </c>
      <c r="AX2248" s="4">
        <v>66</v>
      </c>
      <c r="AY2248" s="4">
        <v>72</v>
      </c>
      <c r="AZ2248" s="4">
        <v>69</v>
      </c>
      <c r="BA2248" s="4">
        <v>24</v>
      </c>
      <c r="BB2248" s="4">
        <v>4</v>
      </c>
      <c r="BC2248" s="4">
        <v>5</v>
      </c>
      <c r="BD2248" s="4">
        <v>3</v>
      </c>
      <c r="BE2248" s="4">
        <v>4</v>
      </c>
      <c r="BF2248" s="4">
        <v>8</v>
      </c>
      <c r="BG2248" s="4">
        <v>2109</v>
      </c>
      <c r="BH2248" s="4">
        <v>449</v>
      </c>
      <c r="BI2248" s="4">
        <v>2</v>
      </c>
      <c r="BJ2248" s="4">
        <v>77</v>
      </c>
      <c r="BK2248" s="4">
        <v>74</v>
      </c>
      <c r="BL2248" s="4">
        <v>78</v>
      </c>
      <c r="BM2248" s="4">
        <v>81</v>
      </c>
      <c r="BN2248" s="4">
        <v>68</v>
      </c>
    </row>
    <row r="2249" spans="1:66" ht="30" customHeight="1" x14ac:dyDescent="0.25">
      <c r="A2249" s="15" t="s">
        <v>3929</v>
      </c>
      <c r="B2249" s="4">
        <v>25</v>
      </c>
      <c r="C2249" s="4">
        <v>74</v>
      </c>
      <c r="D2249" s="4">
        <v>77</v>
      </c>
      <c r="E2249" s="5" t="s">
        <v>8091</v>
      </c>
      <c r="F2249" s="5" t="str">
        <f t="shared" si="194"/>
        <v>Nice</v>
      </c>
      <c r="G2249" s="25" t="str">
        <f t="shared" si="195"/>
        <v>Jun 30, 2024 A Prestamo</v>
      </c>
      <c r="H2249" s="5">
        <v>0</v>
      </c>
      <c r="I2249" s="4" t="s">
        <v>277</v>
      </c>
      <c r="J2249" s="4" t="s">
        <v>84</v>
      </c>
      <c r="K2249" s="4" t="s">
        <v>77</v>
      </c>
      <c r="L2249" s="4">
        <v>75</v>
      </c>
      <c r="M2249" s="4" t="s">
        <v>69</v>
      </c>
      <c r="N2249" s="4">
        <v>3</v>
      </c>
      <c r="O2249" s="6" t="s">
        <v>6882</v>
      </c>
      <c r="P2249" s="6" t="s">
        <v>7010</v>
      </c>
      <c r="Q2249" s="6">
        <v>0</v>
      </c>
      <c r="R2249" s="4">
        <v>344</v>
      </c>
      <c r="S2249" s="4">
        <v>72</v>
      </c>
      <c r="T2249" s="4">
        <v>65</v>
      </c>
      <c r="U2249" s="4">
        <v>62</v>
      </c>
      <c r="V2249" s="4">
        <v>75</v>
      </c>
      <c r="W2249" s="4">
        <v>70</v>
      </c>
      <c r="X2249" s="4">
        <v>362</v>
      </c>
      <c r="Y2249" s="4">
        <v>75</v>
      </c>
      <c r="Z2249" s="4">
        <v>70</v>
      </c>
      <c r="AA2249" s="4">
        <v>71</v>
      </c>
      <c r="AB2249" s="4">
        <v>72</v>
      </c>
      <c r="AC2249" s="4">
        <v>74</v>
      </c>
      <c r="AD2249" s="4">
        <v>367</v>
      </c>
      <c r="AE2249" s="4">
        <v>74</v>
      </c>
      <c r="AF2249" s="4">
        <v>67</v>
      </c>
      <c r="AG2249" s="4">
        <v>73</v>
      </c>
      <c r="AH2249" s="4">
        <v>73</v>
      </c>
      <c r="AI2249" s="4">
        <v>80</v>
      </c>
      <c r="AJ2249" s="4">
        <v>370</v>
      </c>
      <c r="AK2249" s="4">
        <v>84</v>
      </c>
      <c r="AL2249" s="4">
        <v>72</v>
      </c>
      <c r="AM2249" s="4">
        <v>74</v>
      </c>
      <c r="AN2249" s="4">
        <v>64</v>
      </c>
      <c r="AO2249" s="4">
        <v>76</v>
      </c>
      <c r="AP2249" s="4">
        <v>366</v>
      </c>
      <c r="AQ2249" s="4">
        <v>85</v>
      </c>
      <c r="AR2249" s="4">
        <v>74</v>
      </c>
      <c r="AS2249" s="4">
        <v>76</v>
      </c>
      <c r="AT2249" s="4">
        <v>71</v>
      </c>
      <c r="AU2249" s="4">
        <v>60</v>
      </c>
      <c r="AV2249" s="4">
        <v>69</v>
      </c>
      <c r="AW2249" s="4">
        <v>211</v>
      </c>
      <c r="AX2249" s="4">
        <v>71</v>
      </c>
      <c r="AY2249" s="4">
        <v>72</v>
      </c>
      <c r="AZ2249" s="4">
        <v>68</v>
      </c>
      <c r="BA2249" s="4">
        <v>47</v>
      </c>
      <c r="BB2249" s="4">
        <v>6</v>
      </c>
      <c r="BC2249" s="4">
        <v>7</v>
      </c>
      <c r="BD2249" s="4">
        <v>10</v>
      </c>
      <c r="BE2249" s="4">
        <v>11</v>
      </c>
      <c r="BF2249" s="4">
        <v>13</v>
      </c>
      <c r="BG2249" s="4">
        <v>2067</v>
      </c>
      <c r="BH2249" s="4">
        <v>431</v>
      </c>
      <c r="BI2249" s="4">
        <v>1</v>
      </c>
      <c r="BJ2249" s="4">
        <v>70</v>
      </c>
      <c r="BK2249" s="4">
        <v>72</v>
      </c>
      <c r="BL2249" s="4">
        <v>73</v>
      </c>
      <c r="BM2249" s="4">
        <v>74</v>
      </c>
      <c r="BN2249" s="4">
        <v>71</v>
      </c>
    </row>
    <row r="2250" spans="1:66" ht="30" customHeight="1" x14ac:dyDescent="0.25">
      <c r="A2250" s="15" t="s">
        <v>3861</v>
      </c>
      <c r="B2250" s="4">
        <v>22</v>
      </c>
      <c r="C2250" s="4">
        <v>70</v>
      </c>
      <c r="D2250" s="4">
        <v>79</v>
      </c>
      <c r="E2250" s="5" t="s">
        <v>8087</v>
      </c>
      <c r="F2250" s="5" t="str">
        <f t="shared" si="194"/>
        <v>Lecce</v>
      </c>
      <c r="G2250" s="25" t="str">
        <f t="shared" si="195"/>
        <v>Jun 30, 2024 A Prestamo</v>
      </c>
      <c r="H2250" s="5">
        <v>0</v>
      </c>
      <c r="I2250" s="4" t="s">
        <v>359</v>
      </c>
      <c r="J2250" s="4" t="s">
        <v>617</v>
      </c>
      <c r="K2250" s="4" t="s">
        <v>68</v>
      </c>
      <c r="L2250" s="4">
        <v>72</v>
      </c>
      <c r="M2250" s="4" t="s">
        <v>106</v>
      </c>
      <c r="N2250" s="4">
        <v>9</v>
      </c>
      <c r="O2250" s="6" t="s">
        <v>6995</v>
      </c>
      <c r="P2250" s="6" t="s">
        <v>6917</v>
      </c>
      <c r="Q2250" s="6">
        <v>0</v>
      </c>
      <c r="R2250" s="4">
        <v>307</v>
      </c>
      <c r="S2250" s="4">
        <v>42</v>
      </c>
      <c r="T2250" s="4">
        <v>71</v>
      </c>
      <c r="U2250" s="4">
        <v>72</v>
      </c>
      <c r="V2250" s="4">
        <v>59</v>
      </c>
      <c r="W2250" s="4">
        <v>63</v>
      </c>
      <c r="X2250" s="4">
        <v>255</v>
      </c>
      <c r="Y2250" s="4">
        <v>62</v>
      </c>
      <c r="Z2250" s="4">
        <v>41</v>
      </c>
      <c r="AA2250" s="4">
        <v>45</v>
      </c>
      <c r="AB2250" s="4">
        <v>40</v>
      </c>
      <c r="AC2250" s="4">
        <v>67</v>
      </c>
      <c r="AD2250" s="4">
        <v>328</v>
      </c>
      <c r="AE2250" s="4">
        <v>66</v>
      </c>
      <c r="AF2250" s="4">
        <v>75</v>
      </c>
      <c r="AG2250" s="4">
        <v>56</v>
      </c>
      <c r="AH2250" s="4">
        <v>75</v>
      </c>
      <c r="AI2250" s="4">
        <v>56</v>
      </c>
      <c r="AJ2250" s="4">
        <v>350</v>
      </c>
      <c r="AK2250" s="4">
        <v>70</v>
      </c>
      <c r="AL2250" s="4">
        <v>79</v>
      </c>
      <c r="AM2250" s="4">
        <v>61</v>
      </c>
      <c r="AN2250" s="4">
        <v>72</v>
      </c>
      <c r="AO2250" s="4">
        <v>68</v>
      </c>
      <c r="AP2250" s="4">
        <v>271</v>
      </c>
      <c r="AQ2250" s="4">
        <v>65</v>
      </c>
      <c r="AR2250" s="4">
        <v>25</v>
      </c>
      <c r="AS2250" s="4">
        <v>73</v>
      </c>
      <c r="AT2250" s="4">
        <v>51</v>
      </c>
      <c r="AU2250" s="4">
        <v>57</v>
      </c>
      <c r="AV2250" s="4">
        <v>64</v>
      </c>
      <c r="AW2250" s="4">
        <v>95</v>
      </c>
      <c r="AX2250" s="4">
        <v>23</v>
      </c>
      <c r="AY2250" s="4">
        <v>38</v>
      </c>
      <c r="AZ2250" s="4">
        <v>34</v>
      </c>
      <c r="BA2250" s="4">
        <v>61</v>
      </c>
      <c r="BB2250" s="4">
        <v>14</v>
      </c>
      <c r="BC2250" s="4">
        <v>13</v>
      </c>
      <c r="BD2250" s="4">
        <v>13</v>
      </c>
      <c r="BE2250" s="4">
        <v>10</v>
      </c>
      <c r="BF2250" s="4">
        <v>11</v>
      </c>
      <c r="BG2250" s="4">
        <v>1667</v>
      </c>
      <c r="BH2250" s="4">
        <v>355</v>
      </c>
      <c r="BI2250" s="4">
        <v>1</v>
      </c>
      <c r="BJ2250" s="4">
        <v>71</v>
      </c>
      <c r="BK2250" s="4">
        <v>69</v>
      </c>
      <c r="BL2250" s="4">
        <v>50</v>
      </c>
      <c r="BM2250" s="4">
        <v>63</v>
      </c>
      <c r="BN2250" s="4">
        <v>34</v>
      </c>
    </row>
    <row r="2251" spans="1:66" ht="30" customHeight="1" x14ac:dyDescent="0.25">
      <c r="A2251" s="15" t="s">
        <v>8767</v>
      </c>
      <c r="B2251" s="4">
        <v>18</v>
      </c>
      <c r="C2251" s="4">
        <v>69</v>
      </c>
      <c r="D2251" s="4">
        <v>83</v>
      </c>
      <c r="E2251" s="5" t="s">
        <v>3628</v>
      </c>
      <c r="F2251" s="5" t="str">
        <f t="shared" si="194"/>
        <v>Hajduk Split</v>
      </c>
      <c r="G2251" s="25" t="str">
        <f t="shared" si="195"/>
        <v>2020 ~ 2027</v>
      </c>
      <c r="H2251" s="5" t="str">
        <f t="shared" ref="H2251:H2272" si="196">RIGHT(G2251, 4)</f>
        <v>2027</v>
      </c>
      <c r="I2251" s="4" t="s">
        <v>426</v>
      </c>
      <c r="J2251" s="4" t="s">
        <v>125</v>
      </c>
      <c r="K2251" s="4" t="s">
        <v>68</v>
      </c>
      <c r="L2251" s="4">
        <v>72</v>
      </c>
      <c r="M2251" s="4" t="s">
        <v>106</v>
      </c>
      <c r="N2251" s="4">
        <v>14</v>
      </c>
      <c r="O2251" s="6" t="s">
        <v>7480</v>
      </c>
      <c r="P2251" s="6">
        <v>500</v>
      </c>
      <c r="Q2251" s="6" t="s">
        <v>7051</v>
      </c>
      <c r="R2251" s="4">
        <v>327</v>
      </c>
      <c r="S2251" s="4">
        <v>54</v>
      </c>
      <c r="T2251" s="4">
        <v>68</v>
      </c>
      <c r="U2251" s="4">
        <v>77</v>
      </c>
      <c r="V2251" s="4">
        <v>66</v>
      </c>
      <c r="W2251" s="4">
        <v>62</v>
      </c>
      <c r="X2251" s="4">
        <v>309</v>
      </c>
      <c r="Y2251" s="4">
        <v>68</v>
      </c>
      <c r="Z2251" s="4">
        <v>56</v>
      </c>
      <c r="AA2251" s="4">
        <v>46</v>
      </c>
      <c r="AB2251" s="4">
        <v>67</v>
      </c>
      <c r="AC2251" s="4">
        <v>72</v>
      </c>
      <c r="AD2251" s="4">
        <v>371</v>
      </c>
      <c r="AE2251" s="4">
        <v>69</v>
      </c>
      <c r="AF2251" s="4">
        <v>68</v>
      </c>
      <c r="AG2251" s="4">
        <v>77</v>
      </c>
      <c r="AH2251" s="4">
        <v>75</v>
      </c>
      <c r="AI2251" s="4">
        <v>82</v>
      </c>
      <c r="AJ2251" s="4">
        <v>353</v>
      </c>
      <c r="AK2251" s="4">
        <v>65</v>
      </c>
      <c r="AL2251" s="4">
        <v>79</v>
      </c>
      <c r="AM2251" s="4">
        <v>83</v>
      </c>
      <c r="AN2251" s="4">
        <v>62</v>
      </c>
      <c r="AO2251" s="4">
        <v>64</v>
      </c>
      <c r="AP2251" s="4">
        <v>325</v>
      </c>
      <c r="AQ2251" s="4">
        <v>67</v>
      </c>
      <c r="AR2251" s="4">
        <v>57</v>
      </c>
      <c r="AS2251" s="4">
        <v>76</v>
      </c>
      <c r="AT2251" s="4">
        <v>67</v>
      </c>
      <c r="AU2251" s="4">
        <v>58</v>
      </c>
      <c r="AV2251" s="4">
        <v>66</v>
      </c>
      <c r="AW2251" s="4">
        <v>178</v>
      </c>
      <c r="AX2251" s="4">
        <v>62</v>
      </c>
      <c r="AY2251" s="4">
        <v>59</v>
      </c>
      <c r="AZ2251" s="4">
        <v>57</v>
      </c>
      <c r="BA2251" s="4">
        <v>57</v>
      </c>
      <c r="BB2251" s="4">
        <v>14</v>
      </c>
      <c r="BC2251" s="4">
        <v>8</v>
      </c>
      <c r="BD2251" s="4">
        <v>10</v>
      </c>
      <c r="BE2251" s="4">
        <v>12</v>
      </c>
      <c r="BF2251" s="4">
        <v>13</v>
      </c>
      <c r="BG2251" s="4">
        <v>1920</v>
      </c>
      <c r="BH2251" s="4">
        <v>397</v>
      </c>
      <c r="BI2251" s="4">
        <v>1</v>
      </c>
      <c r="BJ2251" s="4">
        <v>68</v>
      </c>
      <c r="BK2251" s="4">
        <v>66</v>
      </c>
      <c r="BL2251" s="4">
        <v>62</v>
      </c>
      <c r="BM2251" s="4">
        <v>71</v>
      </c>
      <c r="BN2251" s="4">
        <v>61</v>
      </c>
    </row>
    <row r="2252" spans="1:66" ht="30" customHeight="1" x14ac:dyDescent="0.25">
      <c r="A2252" s="15" t="s">
        <v>3702</v>
      </c>
      <c r="B2252" s="4">
        <v>21</v>
      </c>
      <c r="C2252" s="4">
        <v>73</v>
      </c>
      <c r="D2252" s="4">
        <v>80</v>
      </c>
      <c r="E2252" s="5" t="s">
        <v>6669</v>
      </c>
      <c r="F2252" s="5" t="str">
        <f t="shared" si="194"/>
        <v>Borussia Mönchengladbach</v>
      </c>
      <c r="G2252" s="25" t="str">
        <f t="shared" si="195"/>
        <v>2020 ~ 2028</v>
      </c>
      <c r="H2252" s="5" t="str">
        <f t="shared" si="196"/>
        <v>2028</v>
      </c>
      <c r="I2252" s="4" t="s">
        <v>259</v>
      </c>
      <c r="J2252" s="4" t="s">
        <v>91</v>
      </c>
      <c r="K2252" s="4" t="s">
        <v>68</v>
      </c>
      <c r="L2252" s="4">
        <v>75</v>
      </c>
      <c r="M2252" s="4" t="s">
        <v>195</v>
      </c>
      <c r="N2252" s="4">
        <v>7</v>
      </c>
      <c r="O2252" s="6" t="s">
        <v>6894</v>
      </c>
      <c r="P2252" s="6" t="s">
        <v>6944</v>
      </c>
      <c r="Q2252" s="6" t="s">
        <v>7061</v>
      </c>
      <c r="R2252" s="4">
        <v>333</v>
      </c>
      <c r="S2252" s="4">
        <v>65</v>
      </c>
      <c r="T2252" s="4">
        <v>70</v>
      </c>
      <c r="U2252" s="4">
        <v>66</v>
      </c>
      <c r="V2252" s="4">
        <v>75</v>
      </c>
      <c r="W2252" s="4">
        <v>57</v>
      </c>
      <c r="X2252" s="4">
        <v>340</v>
      </c>
      <c r="Y2252" s="4">
        <v>75</v>
      </c>
      <c r="Z2252" s="4">
        <v>65</v>
      </c>
      <c r="AA2252" s="4">
        <v>53</v>
      </c>
      <c r="AB2252" s="4">
        <v>73</v>
      </c>
      <c r="AC2252" s="4">
        <v>74</v>
      </c>
      <c r="AD2252" s="4">
        <v>345</v>
      </c>
      <c r="AE2252" s="4">
        <v>67</v>
      </c>
      <c r="AF2252" s="4">
        <v>53</v>
      </c>
      <c r="AG2252" s="4">
        <v>79</v>
      </c>
      <c r="AH2252" s="4">
        <v>71</v>
      </c>
      <c r="AI2252" s="4">
        <v>75</v>
      </c>
      <c r="AJ2252" s="4">
        <v>329</v>
      </c>
      <c r="AK2252" s="4">
        <v>67</v>
      </c>
      <c r="AL2252" s="4">
        <v>65</v>
      </c>
      <c r="AM2252" s="4">
        <v>78</v>
      </c>
      <c r="AN2252" s="4">
        <v>54</v>
      </c>
      <c r="AO2252" s="4">
        <v>65</v>
      </c>
      <c r="AP2252" s="4">
        <v>344</v>
      </c>
      <c r="AQ2252" s="4">
        <v>74</v>
      </c>
      <c r="AR2252" s="4">
        <v>68</v>
      </c>
      <c r="AS2252" s="4">
        <v>71</v>
      </c>
      <c r="AT2252" s="4">
        <v>70</v>
      </c>
      <c r="AU2252" s="4">
        <v>61</v>
      </c>
      <c r="AV2252" s="4">
        <v>72</v>
      </c>
      <c r="AW2252" s="4">
        <v>211</v>
      </c>
      <c r="AX2252" s="4">
        <v>70</v>
      </c>
      <c r="AY2252" s="4">
        <v>73</v>
      </c>
      <c r="AZ2252" s="4">
        <v>68</v>
      </c>
      <c r="BA2252" s="4">
        <v>47</v>
      </c>
      <c r="BB2252" s="4">
        <v>8</v>
      </c>
      <c r="BC2252" s="4">
        <v>8</v>
      </c>
      <c r="BD2252" s="4">
        <v>10</v>
      </c>
      <c r="BE2252" s="4">
        <v>15</v>
      </c>
      <c r="BF2252" s="4">
        <v>6</v>
      </c>
      <c r="BG2252" s="4">
        <v>1949</v>
      </c>
      <c r="BH2252" s="4">
        <v>406</v>
      </c>
      <c r="BI2252" s="4">
        <v>1</v>
      </c>
      <c r="BJ2252" s="4">
        <v>59</v>
      </c>
      <c r="BK2252" s="4">
        <v>67</v>
      </c>
      <c r="BL2252" s="4">
        <v>70</v>
      </c>
      <c r="BM2252" s="4">
        <v>75</v>
      </c>
      <c r="BN2252" s="4">
        <v>70</v>
      </c>
    </row>
    <row r="2253" spans="1:66" ht="30" customHeight="1" x14ac:dyDescent="0.25">
      <c r="A2253" s="15" t="s">
        <v>6606</v>
      </c>
      <c r="B2253" s="4">
        <v>21</v>
      </c>
      <c r="C2253" s="4">
        <v>67</v>
      </c>
      <c r="D2253" s="4">
        <v>76</v>
      </c>
      <c r="E2253" s="5" t="s">
        <v>7774</v>
      </c>
      <c r="F2253" s="5" t="str">
        <f t="shared" si="194"/>
        <v>Mazatlán</v>
      </c>
      <c r="G2253" s="25" t="str">
        <f t="shared" si="195"/>
        <v>2021 ~ 2025</v>
      </c>
      <c r="H2253" s="5" t="str">
        <f t="shared" si="196"/>
        <v>2025</v>
      </c>
      <c r="I2253" s="4" t="s">
        <v>337</v>
      </c>
      <c r="J2253" s="4" t="s">
        <v>139</v>
      </c>
      <c r="K2253" s="4" t="s">
        <v>68</v>
      </c>
      <c r="L2253" s="4">
        <v>68</v>
      </c>
      <c r="M2253" s="4" t="s">
        <v>229</v>
      </c>
      <c r="N2253" s="4">
        <v>9</v>
      </c>
      <c r="O2253" s="6" t="s">
        <v>7401</v>
      </c>
      <c r="P2253" s="6" t="s">
        <v>6872</v>
      </c>
      <c r="Q2253" s="6" t="s">
        <v>7492</v>
      </c>
      <c r="R2253" s="4">
        <v>257</v>
      </c>
      <c r="S2253" s="4">
        <v>60</v>
      </c>
      <c r="T2253" s="4">
        <v>32</v>
      </c>
      <c r="U2253" s="4">
        <v>52</v>
      </c>
      <c r="V2253" s="4">
        <v>70</v>
      </c>
      <c r="W2253" s="4">
        <v>43</v>
      </c>
      <c r="X2253" s="4">
        <v>292</v>
      </c>
      <c r="Y2253" s="4">
        <v>72</v>
      </c>
      <c r="Z2253" s="4">
        <v>43</v>
      </c>
      <c r="AA2253" s="4">
        <v>39</v>
      </c>
      <c r="AB2253" s="4">
        <v>70</v>
      </c>
      <c r="AC2253" s="4">
        <v>68</v>
      </c>
      <c r="AD2253" s="4">
        <v>300</v>
      </c>
      <c r="AE2253" s="4">
        <v>74</v>
      </c>
      <c r="AF2253" s="4">
        <v>68</v>
      </c>
      <c r="AG2253" s="4">
        <v>60</v>
      </c>
      <c r="AH2253" s="4">
        <v>53</v>
      </c>
      <c r="AI2253" s="4">
        <v>45</v>
      </c>
      <c r="AJ2253" s="4">
        <v>297</v>
      </c>
      <c r="AK2253" s="4">
        <v>63</v>
      </c>
      <c r="AL2253" s="4">
        <v>49</v>
      </c>
      <c r="AM2253" s="4">
        <v>62</v>
      </c>
      <c r="AN2253" s="4">
        <v>68</v>
      </c>
      <c r="AO2253" s="4">
        <v>55</v>
      </c>
      <c r="AP2253" s="4">
        <v>316</v>
      </c>
      <c r="AQ2253" s="4">
        <v>75</v>
      </c>
      <c r="AR2253" s="4">
        <v>59</v>
      </c>
      <c r="AS2253" s="4">
        <v>62</v>
      </c>
      <c r="AT2253" s="4">
        <v>67</v>
      </c>
      <c r="AU2253" s="4">
        <v>53</v>
      </c>
      <c r="AV2253" s="4">
        <v>73</v>
      </c>
      <c r="AW2253" s="4">
        <v>202</v>
      </c>
      <c r="AX2253" s="4">
        <v>65</v>
      </c>
      <c r="AY2253" s="4">
        <v>70</v>
      </c>
      <c r="AZ2253" s="4">
        <v>67</v>
      </c>
      <c r="BA2253" s="4">
        <v>49</v>
      </c>
      <c r="BB2253" s="4">
        <v>9</v>
      </c>
      <c r="BC2253" s="4">
        <v>10</v>
      </c>
      <c r="BD2253" s="4">
        <v>14</v>
      </c>
      <c r="BE2253" s="4">
        <v>6</v>
      </c>
      <c r="BF2253" s="4">
        <v>10</v>
      </c>
      <c r="BG2253" s="4">
        <v>1713</v>
      </c>
      <c r="BH2253" s="4">
        <v>380</v>
      </c>
      <c r="BI2253" s="4">
        <v>1</v>
      </c>
      <c r="BJ2253" s="4">
        <v>71</v>
      </c>
      <c r="BK2253" s="4">
        <v>46</v>
      </c>
      <c r="BL2253" s="4">
        <v>65</v>
      </c>
      <c r="BM2253" s="4">
        <v>67</v>
      </c>
      <c r="BN2253" s="4">
        <v>64</v>
      </c>
    </row>
    <row r="2254" spans="1:66" ht="30" customHeight="1" x14ac:dyDescent="0.25">
      <c r="A2254" s="15" t="s">
        <v>6802</v>
      </c>
      <c r="B2254" s="4">
        <v>19</v>
      </c>
      <c r="C2254" s="4" t="s">
        <v>737</v>
      </c>
      <c r="D2254" s="4" t="s">
        <v>169</v>
      </c>
      <c r="E2254" s="5" t="s">
        <v>7868</v>
      </c>
      <c r="F2254" s="5" t="str">
        <f t="shared" si="194"/>
        <v>Peñarol</v>
      </c>
      <c r="G2254" s="25" t="str">
        <f t="shared" si="195"/>
        <v>2020 ~ 2024</v>
      </c>
      <c r="H2254" s="5" t="str">
        <f t="shared" si="196"/>
        <v>2024</v>
      </c>
      <c r="I2254" s="4" t="s">
        <v>494</v>
      </c>
      <c r="J2254" s="4" t="s">
        <v>253</v>
      </c>
      <c r="K2254" s="4" t="s">
        <v>68</v>
      </c>
      <c r="L2254" s="4">
        <v>66</v>
      </c>
      <c r="M2254" s="4" t="s">
        <v>508</v>
      </c>
      <c r="N2254" s="4">
        <v>11</v>
      </c>
      <c r="O2254" s="6" t="s">
        <v>7562</v>
      </c>
      <c r="P2254" s="6">
        <v>500</v>
      </c>
      <c r="Q2254" s="6" t="s">
        <v>7004</v>
      </c>
      <c r="R2254" s="4">
        <v>54</v>
      </c>
      <c r="S2254" s="4">
        <v>12</v>
      </c>
      <c r="T2254" s="4">
        <v>8</v>
      </c>
      <c r="U2254" s="4">
        <v>10</v>
      </c>
      <c r="V2254" s="4">
        <v>17</v>
      </c>
      <c r="W2254" s="4">
        <v>7</v>
      </c>
      <c r="X2254" s="4">
        <v>75</v>
      </c>
      <c r="Y2254" s="4">
        <v>5</v>
      </c>
      <c r="Z2254" s="4">
        <v>11</v>
      </c>
      <c r="AA2254" s="4">
        <v>11</v>
      </c>
      <c r="AB2254" s="4" t="s">
        <v>4936</v>
      </c>
      <c r="AC2254" s="4">
        <v>13</v>
      </c>
      <c r="AD2254" s="4">
        <v>182</v>
      </c>
      <c r="AE2254" s="4">
        <v>30</v>
      </c>
      <c r="AF2254" s="4">
        <v>23</v>
      </c>
      <c r="AG2254" s="4">
        <v>27</v>
      </c>
      <c r="AH2254" s="4">
        <v>67</v>
      </c>
      <c r="AI2254" s="4">
        <v>35</v>
      </c>
      <c r="AJ2254" s="4">
        <v>208</v>
      </c>
      <c r="AK2254" s="4" t="s">
        <v>4937</v>
      </c>
      <c r="AL2254" s="4">
        <v>55</v>
      </c>
      <c r="AM2254" s="4">
        <v>28</v>
      </c>
      <c r="AN2254" s="4">
        <v>61</v>
      </c>
      <c r="AO2254" s="4">
        <v>8</v>
      </c>
      <c r="AP2254" s="4">
        <v>104</v>
      </c>
      <c r="AQ2254" s="4">
        <v>23</v>
      </c>
      <c r="AR2254" s="4">
        <v>9</v>
      </c>
      <c r="AS2254" s="4">
        <v>5</v>
      </c>
      <c r="AT2254" s="4">
        <v>48</v>
      </c>
      <c r="AU2254" s="4">
        <v>19</v>
      </c>
      <c r="AV2254" s="4">
        <v>25</v>
      </c>
      <c r="AW2254" s="4">
        <v>35</v>
      </c>
      <c r="AX2254" s="4">
        <v>8</v>
      </c>
      <c r="AY2254" s="4">
        <v>14</v>
      </c>
      <c r="AZ2254" s="4">
        <v>13</v>
      </c>
      <c r="BA2254" s="4">
        <v>330</v>
      </c>
      <c r="BB2254" s="4" t="s">
        <v>4938</v>
      </c>
      <c r="BC2254" s="4" t="s">
        <v>1734</v>
      </c>
      <c r="BD2254" s="4" t="s">
        <v>908</v>
      </c>
      <c r="BE2254" s="4">
        <v>62</v>
      </c>
      <c r="BF2254" s="4">
        <v>66</v>
      </c>
      <c r="BG2254" s="4">
        <v>988</v>
      </c>
      <c r="BH2254" s="4">
        <v>357</v>
      </c>
      <c r="BI2254" s="4">
        <v>1</v>
      </c>
      <c r="BJ2254" s="4">
        <v>71</v>
      </c>
      <c r="BK2254" s="4">
        <v>57</v>
      </c>
      <c r="BL2254" s="4">
        <v>74</v>
      </c>
      <c r="BM2254" s="4">
        <v>66</v>
      </c>
      <c r="BN2254" s="4">
        <v>27</v>
      </c>
    </row>
    <row r="2255" spans="1:66" ht="30" customHeight="1" x14ac:dyDescent="0.25">
      <c r="A2255" s="15" t="s">
        <v>7901</v>
      </c>
      <c r="B2255" s="4">
        <v>28</v>
      </c>
      <c r="C2255" s="4">
        <v>72</v>
      </c>
      <c r="D2255" s="4">
        <v>73</v>
      </c>
      <c r="E2255" s="5" t="s">
        <v>6701</v>
      </c>
      <c r="F2255" s="5" t="str">
        <f t="shared" si="194"/>
        <v>København</v>
      </c>
      <c r="G2255" s="25" t="str">
        <f t="shared" si="195"/>
        <v>2024 ~ 2027</v>
      </c>
      <c r="H2255" s="5" t="str">
        <f t="shared" si="196"/>
        <v>2027</v>
      </c>
      <c r="I2255" s="4" t="s">
        <v>124</v>
      </c>
      <c r="J2255" s="4" t="s">
        <v>67</v>
      </c>
      <c r="K2255" s="4" t="s">
        <v>68</v>
      </c>
      <c r="L2255" s="4">
        <v>72</v>
      </c>
      <c r="M2255" s="4" t="s">
        <v>508</v>
      </c>
      <c r="N2255" s="4">
        <v>1</v>
      </c>
      <c r="O2255" s="6" t="s">
        <v>7208</v>
      </c>
      <c r="P2255" s="6" t="s">
        <v>7148</v>
      </c>
      <c r="Q2255" s="6" t="s">
        <v>7269</v>
      </c>
      <c r="R2255" s="4">
        <v>88</v>
      </c>
      <c r="S2255" s="4">
        <v>18</v>
      </c>
      <c r="T2255" s="4">
        <v>14</v>
      </c>
      <c r="U2255" s="4">
        <v>17</v>
      </c>
      <c r="V2255" s="4">
        <v>26</v>
      </c>
      <c r="W2255" s="4">
        <v>13</v>
      </c>
      <c r="X2255" s="4">
        <v>122</v>
      </c>
      <c r="Y2255" s="4">
        <v>13</v>
      </c>
      <c r="Z2255" s="4">
        <v>17</v>
      </c>
      <c r="AA2255" s="4">
        <v>14</v>
      </c>
      <c r="AB2255" s="4">
        <v>46</v>
      </c>
      <c r="AC2255" s="4">
        <v>32</v>
      </c>
      <c r="AD2255" s="4">
        <v>259</v>
      </c>
      <c r="AE2255" s="4">
        <v>45</v>
      </c>
      <c r="AF2255" s="4">
        <v>46</v>
      </c>
      <c r="AG2255" s="4">
        <v>43</v>
      </c>
      <c r="AH2255" s="4">
        <v>70</v>
      </c>
      <c r="AI2255" s="4">
        <v>55</v>
      </c>
      <c r="AJ2255" s="4">
        <v>228</v>
      </c>
      <c r="AK2255" s="4">
        <v>55</v>
      </c>
      <c r="AL2255" s="4">
        <v>61</v>
      </c>
      <c r="AM2255" s="4">
        <v>41</v>
      </c>
      <c r="AN2255" s="4">
        <v>56</v>
      </c>
      <c r="AO2255" s="4">
        <v>15</v>
      </c>
      <c r="AP2255" s="4">
        <v>131</v>
      </c>
      <c r="AQ2255" s="4">
        <v>23</v>
      </c>
      <c r="AR2255" s="4">
        <v>12</v>
      </c>
      <c r="AS2255" s="4">
        <v>16</v>
      </c>
      <c r="AT2255" s="4">
        <v>58</v>
      </c>
      <c r="AU2255" s="4">
        <v>22</v>
      </c>
      <c r="AV2255" s="4">
        <v>42</v>
      </c>
      <c r="AW2255" s="4">
        <v>46</v>
      </c>
      <c r="AX2255" s="4">
        <v>12</v>
      </c>
      <c r="AY2255" s="4">
        <v>19</v>
      </c>
      <c r="AZ2255" s="4">
        <v>15</v>
      </c>
      <c r="BA2255" s="4">
        <v>358</v>
      </c>
      <c r="BB2255" s="4">
        <v>72</v>
      </c>
      <c r="BC2255" s="4">
        <v>70</v>
      </c>
      <c r="BD2255" s="4">
        <v>73</v>
      </c>
      <c r="BE2255" s="4">
        <v>71</v>
      </c>
      <c r="BF2255" s="4">
        <v>72</v>
      </c>
      <c r="BG2255" s="4">
        <v>1232</v>
      </c>
      <c r="BH2255" s="4">
        <v>403</v>
      </c>
      <c r="BI2255" s="4">
        <v>1</v>
      </c>
      <c r="BJ2255" s="4">
        <v>72</v>
      </c>
      <c r="BK2255" s="4">
        <v>70</v>
      </c>
      <c r="BL2255" s="4">
        <v>73</v>
      </c>
      <c r="BM2255" s="4">
        <v>72</v>
      </c>
      <c r="BN2255" s="4">
        <v>45</v>
      </c>
    </row>
    <row r="2256" spans="1:66" ht="30" customHeight="1" x14ac:dyDescent="0.25">
      <c r="A2256" s="15" t="s">
        <v>5535</v>
      </c>
      <c r="B2256" s="4">
        <v>26</v>
      </c>
      <c r="C2256" s="4">
        <v>77</v>
      </c>
      <c r="D2256" s="4">
        <v>77</v>
      </c>
      <c r="E2256" s="5" t="s">
        <v>5536</v>
      </c>
      <c r="F2256" s="5" t="str">
        <f t="shared" si="194"/>
        <v>SC Freiburg</v>
      </c>
      <c r="G2256" s="25" t="str">
        <f t="shared" si="195"/>
        <v>2018 ~ 2025</v>
      </c>
      <c r="H2256" s="5" t="str">
        <f t="shared" si="196"/>
        <v>2025</v>
      </c>
      <c r="I2256" s="4" t="s">
        <v>283</v>
      </c>
      <c r="J2256" s="4" t="s">
        <v>125</v>
      </c>
      <c r="K2256" s="4" t="s">
        <v>68</v>
      </c>
      <c r="L2256" s="4">
        <v>77</v>
      </c>
      <c r="M2256" s="4" t="s">
        <v>206</v>
      </c>
      <c r="N2256" s="4">
        <v>0</v>
      </c>
      <c r="O2256" s="6" t="s">
        <v>6913</v>
      </c>
      <c r="P2256" s="6" t="s">
        <v>7114</v>
      </c>
      <c r="Q2256" s="6" t="s">
        <v>7588</v>
      </c>
      <c r="R2256" s="4">
        <v>353</v>
      </c>
      <c r="S2256" s="4">
        <v>75</v>
      </c>
      <c r="T2256" s="4">
        <v>75</v>
      </c>
      <c r="U2256" s="4">
        <v>59</v>
      </c>
      <c r="V2256" s="4">
        <v>76</v>
      </c>
      <c r="W2256" s="4">
        <v>68</v>
      </c>
      <c r="X2256" s="4">
        <v>328</v>
      </c>
      <c r="Y2256" s="4">
        <v>81</v>
      </c>
      <c r="Z2256" s="4">
        <v>58</v>
      </c>
      <c r="AA2256" s="4">
        <v>45</v>
      </c>
      <c r="AB2256" s="4">
        <v>64</v>
      </c>
      <c r="AC2256" s="4">
        <v>80</v>
      </c>
      <c r="AD2256" s="4">
        <v>377</v>
      </c>
      <c r="AE2256" s="4">
        <v>77</v>
      </c>
      <c r="AF2256" s="4">
        <v>71</v>
      </c>
      <c r="AG2256" s="4">
        <v>77</v>
      </c>
      <c r="AH2256" s="4">
        <v>75</v>
      </c>
      <c r="AI2256" s="4">
        <v>77</v>
      </c>
      <c r="AJ2256" s="4">
        <v>339</v>
      </c>
      <c r="AK2256" s="4">
        <v>69</v>
      </c>
      <c r="AL2256" s="4">
        <v>73</v>
      </c>
      <c r="AM2256" s="4">
        <v>64</v>
      </c>
      <c r="AN2256" s="4">
        <v>68</v>
      </c>
      <c r="AO2256" s="4">
        <v>65</v>
      </c>
      <c r="AP2256" s="4">
        <v>328</v>
      </c>
      <c r="AQ2256" s="4">
        <v>74</v>
      </c>
      <c r="AR2256" s="4">
        <v>39</v>
      </c>
      <c r="AS2256" s="4">
        <v>78</v>
      </c>
      <c r="AT2256" s="4">
        <v>75</v>
      </c>
      <c r="AU2256" s="4">
        <v>62</v>
      </c>
      <c r="AV2256" s="4">
        <v>65</v>
      </c>
      <c r="AW2256" s="4">
        <v>107</v>
      </c>
      <c r="AX2256" s="4">
        <v>32</v>
      </c>
      <c r="AY2256" s="4">
        <v>37</v>
      </c>
      <c r="AZ2256" s="4">
        <v>38</v>
      </c>
      <c r="BA2256" s="4">
        <v>46</v>
      </c>
      <c r="BB2256" s="4">
        <v>7</v>
      </c>
      <c r="BC2256" s="4">
        <v>5</v>
      </c>
      <c r="BD2256" s="4">
        <v>11</v>
      </c>
      <c r="BE2256" s="4">
        <v>14</v>
      </c>
      <c r="BF2256" s="4">
        <v>9</v>
      </c>
      <c r="BG2256" s="4">
        <v>1878</v>
      </c>
      <c r="BH2256" s="4">
        <v>401</v>
      </c>
      <c r="BI2256" s="4">
        <v>2</v>
      </c>
      <c r="BJ2256" s="4">
        <v>74</v>
      </c>
      <c r="BK2256" s="4">
        <v>71</v>
      </c>
      <c r="BL2256" s="4">
        <v>71</v>
      </c>
      <c r="BM2256" s="4">
        <v>79</v>
      </c>
      <c r="BN2256" s="4">
        <v>38</v>
      </c>
    </row>
    <row r="2257" spans="1:66" ht="30" customHeight="1" x14ac:dyDescent="0.25">
      <c r="A2257" s="15" t="s">
        <v>3806</v>
      </c>
      <c r="B2257" s="4">
        <v>23</v>
      </c>
      <c r="C2257" s="4">
        <v>74</v>
      </c>
      <c r="D2257" s="4">
        <v>79</v>
      </c>
      <c r="E2257" s="5" t="s">
        <v>3807</v>
      </c>
      <c r="F2257" s="5" t="str">
        <f t="shared" si="194"/>
        <v>Werder Bremen</v>
      </c>
      <c r="G2257" s="25" t="str">
        <f t="shared" si="195"/>
        <v>2019 ~ 2026</v>
      </c>
      <c r="H2257" s="5" t="str">
        <f t="shared" si="196"/>
        <v>2026</v>
      </c>
      <c r="I2257" s="4" t="s">
        <v>104</v>
      </c>
      <c r="J2257" s="4" t="s">
        <v>260</v>
      </c>
      <c r="K2257" s="4" t="s">
        <v>68</v>
      </c>
      <c r="L2257" s="4">
        <v>76</v>
      </c>
      <c r="M2257" s="4" t="s">
        <v>69</v>
      </c>
      <c r="N2257" s="4">
        <v>5</v>
      </c>
      <c r="O2257" s="6" t="s">
        <v>6919</v>
      </c>
      <c r="P2257" s="6" t="s">
        <v>6883</v>
      </c>
      <c r="Q2257" s="6" t="s">
        <v>7606</v>
      </c>
      <c r="R2257" s="4">
        <v>293</v>
      </c>
      <c r="S2257" s="4">
        <v>67</v>
      </c>
      <c r="T2257" s="4">
        <v>56</v>
      </c>
      <c r="U2257" s="4">
        <v>39</v>
      </c>
      <c r="V2257" s="4">
        <v>76</v>
      </c>
      <c r="W2257" s="4">
        <v>55</v>
      </c>
      <c r="X2257" s="4">
        <v>340</v>
      </c>
      <c r="Y2257" s="4">
        <v>82</v>
      </c>
      <c r="Z2257" s="4">
        <v>70</v>
      </c>
      <c r="AA2257" s="4">
        <v>46</v>
      </c>
      <c r="AB2257" s="4">
        <v>63</v>
      </c>
      <c r="AC2257" s="4">
        <v>79</v>
      </c>
      <c r="AD2257" s="4">
        <v>396</v>
      </c>
      <c r="AE2257" s="4">
        <v>75</v>
      </c>
      <c r="AF2257" s="4">
        <v>74</v>
      </c>
      <c r="AG2257" s="4">
        <v>87</v>
      </c>
      <c r="AH2257" s="4">
        <v>75</v>
      </c>
      <c r="AI2257" s="4">
        <v>85</v>
      </c>
      <c r="AJ2257" s="4">
        <v>317</v>
      </c>
      <c r="AK2257" s="4">
        <v>73</v>
      </c>
      <c r="AL2257" s="4">
        <v>54</v>
      </c>
      <c r="AM2257" s="4">
        <v>71</v>
      </c>
      <c r="AN2257" s="4">
        <v>51</v>
      </c>
      <c r="AO2257" s="4">
        <v>68</v>
      </c>
      <c r="AP2257" s="4">
        <v>296</v>
      </c>
      <c r="AQ2257" s="4">
        <v>43</v>
      </c>
      <c r="AR2257" s="4">
        <v>63</v>
      </c>
      <c r="AS2257" s="4">
        <v>68</v>
      </c>
      <c r="AT2257" s="4">
        <v>70</v>
      </c>
      <c r="AU2257" s="4">
        <v>52</v>
      </c>
      <c r="AV2257" s="4">
        <v>68</v>
      </c>
      <c r="AW2257" s="4">
        <v>142</v>
      </c>
      <c r="AX2257" s="4">
        <v>57</v>
      </c>
      <c r="AY2257" s="4">
        <v>46</v>
      </c>
      <c r="AZ2257" s="4">
        <v>39</v>
      </c>
      <c r="BA2257" s="4">
        <v>38</v>
      </c>
      <c r="BB2257" s="4">
        <v>7</v>
      </c>
      <c r="BC2257" s="4">
        <v>9</v>
      </c>
      <c r="BD2257" s="4">
        <v>7</v>
      </c>
      <c r="BE2257" s="4">
        <v>9</v>
      </c>
      <c r="BF2257" s="4">
        <v>6</v>
      </c>
      <c r="BG2257" s="4">
        <v>1822</v>
      </c>
      <c r="BH2257" s="4">
        <v>392</v>
      </c>
      <c r="BI2257" s="4">
        <v>1</v>
      </c>
      <c r="BJ2257" s="4">
        <v>74</v>
      </c>
      <c r="BK2257" s="4">
        <v>62</v>
      </c>
      <c r="BL2257" s="4">
        <v>69</v>
      </c>
      <c r="BM2257" s="4">
        <v>81</v>
      </c>
      <c r="BN2257" s="4">
        <v>51</v>
      </c>
    </row>
    <row r="2258" spans="1:66" ht="30" customHeight="1" x14ac:dyDescent="0.25">
      <c r="A2258" s="15" t="s">
        <v>1896</v>
      </c>
      <c r="B2258" s="4">
        <v>23</v>
      </c>
      <c r="C2258" s="4">
        <v>75</v>
      </c>
      <c r="D2258" s="4">
        <v>80</v>
      </c>
      <c r="E2258" s="5" t="s">
        <v>1897</v>
      </c>
      <c r="F2258" s="5" t="str">
        <f t="shared" si="194"/>
        <v>Tottenham Hotspur</v>
      </c>
      <c r="G2258" s="25" t="str">
        <f t="shared" si="195"/>
        <v>2019 ~ 2025</v>
      </c>
      <c r="H2258" s="5" t="str">
        <f t="shared" si="196"/>
        <v>2025</v>
      </c>
      <c r="I2258" s="4" t="s">
        <v>90</v>
      </c>
      <c r="J2258" s="4" t="s">
        <v>98</v>
      </c>
      <c r="K2258" s="4" t="s">
        <v>77</v>
      </c>
      <c r="L2258" s="4">
        <v>77</v>
      </c>
      <c r="M2258" s="4" t="s">
        <v>294</v>
      </c>
      <c r="N2258" s="4">
        <v>5</v>
      </c>
      <c r="O2258" s="6" t="s">
        <v>7363</v>
      </c>
      <c r="P2258" s="6" t="s">
        <v>6914</v>
      </c>
      <c r="Q2258" s="6" t="s">
        <v>7392</v>
      </c>
      <c r="R2258" s="4">
        <v>328</v>
      </c>
      <c r="S2258" s="4">
        <v>75</v>
      </c>
      <c r="T2258" s="4">
        <v>66</v>
      </c>
      <c r="U2258" s="4">
        <v>56</v>
      </c>
      <c r="V2258" s="4">
        <v>76</v>
      </c>
      <c r="W2258" s="4">
        <v>55</v>
      </c>
      <c r="X2258" s="4">
        <v>323</v>
      </c>
      <c r="Y2258" s="4">
        <v>76</v>
      </c>
      <c r="Z2258" s="4">
        <v>74</v>
      </c>
      <c r="AA2258" s="4">
        <v>31</v>
      </c>
      <c r="AB2258" s="4">
        <v>65</v>
      </c>
      <c r="AC2258" s="4">
        <v>77</v>
      </c>
      <c r="AD2258" s="4">
        <v>382</v>
      </c>
      <c r="AE2258" s="4">
        <v>80</v>
      </c>
      <c r="AF2258" s="4">
        <v>77</v>
      </c>
      <c r="AG2258" s="4">
        <v>77</v>
      </c>
      <c r="AH2258" s="4">
        <v>73</v>
      </c>
      <c r="AI2258" s="4">
        <v>75</v>
      </c>
      <c r="AJ2258" s="4">
        <v>322</v>
      </c>
      <c r="AK2258" s="4">
        <v>67</v>
      </c>
      <c r="AL2258" s="4">
        <v>71</v>
      </c>
      <c r="AM2258" s="4">
        <v>69</v>
      </c>
      <c r="AN2258" s="4">
        <v>60</v>
      </c>
      <c r="AO2258" s="4">
        <v>55</v>
      </c>
      <c r="AP2258" s="4">
        <v>351</v>
      </c>
      <c r="AQ2258" s="4">
        <v>67</v>
      </c>
      <c r="AR2258" s="4">
        <v>71</v>
      </c>
      <c r="AS2258" s="4">
        <v>77</v>
      </c>
      <c r="AT2258" s="4">
        <v>75</v>
      </c>
      <c r="AU2258" s="4">
        <v>61</v>
      </c>
      <c r="AV2258" s="4">
        <v>76</v>
      </c>
      <c r="AW2258" s="4">
        <v>215</v>
      </c>
      <c r="AX2258" s="4">
        <v>73</v>
      </c>
      <c r="AY2258" s="4">
        <v>73</v>
      </c>
      <c r="AZ2258" s="4">
        <v>69</v>
      </c>
      <c r="BA2258" s="4">
        <v>39</v>
      </c>
      <c r="BB2258" s="4">
        <v>6</v>
      </c>
      <c r="BC2258" s="4">
        <v>11</v>
      </c>
      <c r="BD2258" s="4">
        <v>7</v>
      </c>
      <c r="BE2258" s="4">
        <v>8</v>
      </c>
      <c r="BF2258" s="4">
        <v>7</v>
      </c>
      <c r="BG2258" s="4">
        <v>1960</v>
      </c>
      <c r="BH2258" s="4">
        <v>425</v>
      </c>
      <c r="BI2258" s="4">
        <v>1</v>
      </c>
      <c r="BJ2258" s="4">
        <v>78</v>
      </c>
      <c r="BK2258" s="4">
        <v>64</v>
      </c>
      <c r="BL2258" s="4">
        <v>72</v>
      </c>
      <c r="BM2258" s="4">
        <v>76</v>
      </c>
      <c r="BN2258" s="4">
        <v>71</v>
      </c>
    </row>
    <row r="2259" spans="1:66" ht="30" customHeight="1" x14ac:dyDescent="0.25">
      <c r="A2259" s="15" t="s">
        <v>3470</v>
      </c>
      <c r="B2259" s="4">
        <v>27</v>
      </c>
      <c r="C2259" s="4">
        <v>74</v>
      </c>
      <c r="D2259" s="4">
        <v>75</v>
      </c>
      <c r="E2259" s="5" t="s">
        <v>3471</v>
      </c>
      <c r="F2259" s="5" t="str">
        <f t="shared" si="194"/>
        <v>TSG Hoffenheim</v>
      </c>
      <c r="G2259" s="25" t="str">
        <f t="shared" si="195"/>
        <v>2019 ~ 2024</v>
      </c>
      <c r="H2259" s="5" t="str">
        <f t="shared" si="196"/>
        <v>2024</v>
      </c>
      <c r="I2259" s="4" t="s">
        <v>337</v>
      </c>
      <c r="J2259" s="4" t="s">
        <v>483</v>
      </c>
      <c r="K2259" s="4" t="s">
        <v>77</v>
      </c>
      <c r="L2259" s="4">
        <v>76</v>
      </c>
      <c r="M2259" s="4" t="s">
        <v>294</v>
      </c>
      <c r="N2259" s="4">
        <v>1</v>
      </c>
      <c r="O2259" s="6" t="s">
        <v>7223</v>
      </c>
      <c r="P2259" s="6" t="s">
        <v>7050</v>
      </c>
      <c r="Q2259" s="6" t="s">
        <v>7365</v>
      </c>
      <c r="R2259" s="4">
        <v>357</v>
      </c>
      <c r="S2259" s="4">
        <v>85</v>
      </c>
      <c r="T2259" s="4">
        <v>72</v>
      </c>
      <c r="U2259" s="4">
        <v>52</v>
      </c>
      <c r="V2259" s="4">
        <v>75</v>
      </c>
      <c r="W2259" s="4">
        <v>73</v>
      </c>
      <c r="X2259" s="4">
        <v>395</v>
      </c>
      <c r="Y2259" s="4">
        <v>75</v>
      </c>
      <c r="Z2259" s="4">
        <v>87</v>
      </c>
      <c r="AA2259" s="4">
        <v>86</v>
      </c>
      <c r="AB2259" s="4">
        <v>72</v>
      </c>
      <c r="AC2259" s="4">
        <v>75</v>
      </c>
      <c r="AD2259" s="4">
        <v>371</v>
      </c>
      <c r="AE2259" s="4">
        <v>77</v>
      </c>
      <c r="AF2259" s="4">
        <v>71</v>
      </c>
      <c r="AG2259" s="4">
        <v>75</v>
      </c>
      <c r="AH2259" s="4">
        <v>75</v>
      </c>
      <c r="AI2259" s="4">
        <v>73</v>
      </c>
      <c r="AJ2259" s="4">
        <v>376</v>
      </c>
      <c r="AK2259" s="4">
        <v>87</v>
      </c>
      <c r="AL2259" s="4">
        <v>70</v>
      </c>
      <c r="AM2259" s="4">
        <v>69</v>
      </c>
      <c r="AN2259" s="4">
        <v>68</v>
      </c>
      <c r="AO2259" s="4">
        <v>82</v>
      </c>
      <c r="AP2259" s="4">
        <v>356</v>
      </c>
      <c r="AQ2259" s="4">
        <v>72</v>
      </c>
      <c r="AR2259" s="4">
        <v>65</v>
      </c>
      <c r="AS2259" s="4">
        <v>71</v>
      </c>
      <c r="AT2259" s="4">
        <v>70</v>
      </c>
      <c r="AU2259" s="4">
        <v>78</v>
      </c>
      <c r="AV2259" s="4">
        <v>71</v>
      </c>
      <c r="AW2259" s="4">
        <v>205</v>
      </c>
      <c r="AX2259" s="4">
        <v>69</v>
      </c>
      <c r="AY2259" s="4">
        <v>69</v>
      </c>
      <c r="AZ2259" s="4">
        <v>67</v>
      </c>
      <c r="BA2259" s="4">
        <v>70</v>
      </c>
      <c r="BB2259" s="4">
        <v>15</v>
      </c>
      <c r="BC2259" s="4">
        <v>16</v>
      </c>
      <c r="BD2259" s="4">
        <v>15</v>
      </c>
      <c r="BE2259" s="4">
        <v>13</v>
      </c>
      <c r="BF2259" s="4">
        <v>11</v>
      </c>
      <c r="BG2259" s="4">
        <v>2130</v>
      </c>
      <c r="BH2259" s="4">
        <v>438</v>
      </c>
      <c r="BI2259" s="4">
        <v>1</v>
      </c>
      <c r="BJ2259" s="4">
        <v>74</v>
      </c>
      <c r="BK2259" s="4">
        <v>77</v>
      </c>
      <c r="BL2259" s="4">
        <v>77</v>
      </c>
      <c r="BM2259" s="4">
        <v>75</v>
      </c>
      <c r="BN2259" s="4">
        <v>66</v>
      </c>
    </row>
    <row r="2260" spans="1:66" ht="30" customHeight="1" x14ac:dyDescent="0.25">
      <c r="A2260" s="15" t="s">
        <v>4315</v>
      </c>
      <c r="B2260" s="4">
        <v>23</v>
      </c>
      <c r="C2260" s="4">
        <v>75</v>
      </c>
      <c r="D2260" s="4">
        <v>81</v>
      </c>
      <c r="E2260" s="5" t="s">
        <v>6836</v>
      </c>
      <c r="F2260" s="5" t="str">
        <f t="shared" si="194"/>
        <v>Talleres Córdoba</v>
      </c>
      <c r="G2260" s="25" t="str">
        <f t="shared" si="195"/>
        <v>2023 ~ 2026</v>
      </c>
      <c r="H2260" s="5" t="str">
        <f t="shared" si="196"/>
        <v>2026</v>
      </c>
      <c r="I2260" s="4" t="s">
        <v>90</v>
      </c>
      <c r="J2260" s="4" t="s">
        <v>67</v>
      </c>
      <c r="K2260" s="4" t="s">
        <v>68</v>
      </c>
      <c r="L2260" s="4">
        <v>76</v>
      </c>
      <c r="M2260" s="4" t="s">
        <v>206</v>
      </c>
      <c r="N2260" s="4">
        <v>6</v>
      </c>
      <c r="O2260" s="6" t="s">
        <v>7051</v>
      </c>
      <c r="P2260" s="6" t="s">
        <v>7148</v>
      </c>
      <c r="Q2260" s="6" t="s">
        <v>7633</v>
      </c>
      <c r="R2260" s="4">
        <v>293</v>
      </c>
      <c r="S2260" s="4">
        <v>67</v>
      </c>
      <c r="T2260" s="4">
        <v>69</v>
      </c>
      <c r="U2260" s="4">
        <v>41</v>
      </c>
      <c r="V2260" s="4">
        <v>72</v>
      </c>
      <c r="W2260" s="4">
        <v>44</v>
      </c>
      <c r="X2260" s="4">
        <v>324</v>
      </c>
      <c r="Y2260" s="4">
        <v>79</v>
      </c>
      <c r="Z2260" s="4">
        <v>63</v>
      </c>
      <c r="AA2260" s="4">
        <v>40</v>
      </c>
      <c r="AB2260" s="4">
        <v>68</v>
      </c>
      <c r="AC2260" s="4">
        <v>74</v>
      </c>
      <c r="AD2260" s="4">
        <v>378</v>
      </c>
      <c r="AE2260" s="4">
        <v>81</v>
      </c>
      <c r="AF2260" s="4">
        <v>82</v>
      </c>
      <c r="AG2260" s="4">
        <v>77</v>
      </c>
      <c r="AH2260" s="4">
        <v>70</v>
      </c>
      <c r="AI2260" s="4">
        <v>68</v>
      </c>
      <c r="AJ2260" s="4">
        <v>322</v>
      </c>
      <c r="AK2260" s="4">
        <v>70</v>
      </c>
      <c r="AL2260" s="4">
        <v>61</v>
      </c>
      <c r="AM2260" s="4">
        <v>74</v>
      </c>
      <c r="AN2260" s="4">
        <v>55</v>
      </c>
      <c r="AO2260" s="4">
        <v>62</v>
      </c>
      <c r="AP2260" s="4">
        <v>302</v>
      </c>
      <c r="AQ2260" s="4">
        <v>62</v>
      </c>
      <c r="AR2260" s="4">
        <v>51</v>
      </c>
      <c r="AS2260" s="4">
        <v>73</v>
      </c>
      <c r="AT2260" s="4">
        <v>72</v>
      </c>
      <c r="AU2260" s="4">
        <v>44</v>
      </c>
      <c r="AV2260" s="4">
        <v>64</v>
      </c>
      <c r="AW2260" s="4">
        <v>141</v>
      </c>
      <c r="AX2260" s="4">
        <v>42</v>
      </c>
      <c r="AY2260" s="4">
        <v>59</v>
      </c>
      <c r="AZ2260" s="4">
        <v>40</v>
      </c>
      <c r="BA2260" s="4">
        <v>43</v>
      </c>
      <c r="BB2260" s="4">
        <v>6</v>
      </c>
      <c r="BC2260" s="4">
        <v>8</v>
      </c>
      <c r="BD2260" s="4">
        <v>9</v>
      </c>
      <c r="BE2260" s="4">
        <v>14</v>
      </c>
      <c r="BF2260" s="4">
        <v>6</v>
      </c>
      <c r="BG2260" s="4">
        <v>1803</v>
      </c>
      <c r="BH2260" s="4">
        <v>402</v>
      </c>
      <c r="BI2260" s="4">
        <v>1</v>
      </c>
      <c r="BJ2260" s="4">
        <v>82</v>
      </c>
      <c r="BK2260" s="4">
        <v>66</v>
      </c>
      <c r="BL2260" s="4">
        <v>68</v>
      </c>
      <c r="BM2260" s="4">
        <v>76</v>
      </c>
      <c r="BN2260" s="4">
        <v>49</v>
      </c>
    </row>
    <row r="2261" spans="1:66" ht="30" customHeight="1" x14ac:dyDescent="0.25">
      <c r="A2261" s="15" t="s">
        <v>5362</v>
      </c>
      <c r="B2261" s="4">
        <v>24</v>
      </c>
      <c r="C2261" s="4">
        <v>76</v>
      </c>
      <c r="D2261" s="4">
        <v>81</v>
      </c>
      <c r="E2261" s="5" t="s">
        <v>5363</v>
      </c>
      <c r="F2261" s="5" t="str">
        <f t="shared" si="194"/>
        <v>Fiorentina</v>
      </c>
      <c r="G2261" s="25" t="str">
        <f t="shared" si="195"/>
        <v>2018 ~ 2026</v>
      </c>
      <c r="H2261" s="5" t="str">
        <f t="shared" si="196"/>
        <v>2026</v>
      </c>
      <c r="I2261" s="4" t="s">
        <v>146</v>
      </c>
      <c r="J2261" s="4" t="s">
        <v>98</v>
      </c>
      <c r="K2261" s="4" t="s">
        <v>68</v>
      </c>
      <c r="L2261" s="4">
        <v>77</v>
      </c>
      <c r="M2261" s="4" t="s">
        <v>69</v>
      </c>
      <c r="N2261" s="4">
        <v>5</v>
      </c>
      <c r="O2261" s="6" t="s">
        <v>6913</v>
      </c>
      <c r="P2261" s="6" t="s">
        <v>6931</v>
      </c>
      <c r="Q2261" s="6" t="s">
        <v>7432</v>
      </c>
      <c r="R2261" s="4">
        <v>307</v>
      </c>
      <c r="S2261" s="4">
        <v>69</v>
      </c>
      <c r="T2261" s="4">
        <v>66</v>
      </c>
      <c r="U2261" s="4">
        <v>42</v>
      </c>
      <c r="V2261" s="4">
        <v>74</v>
      </c>
      <c r="W2261" s="4">
        <v>56</v>
      </c>
      <c r="X2261" s="4">
        <v>325</v>
      </c>
      <c r="Y2261" s="4">
        <v>79</v>
      </c>
      <c r="Z2261" s="4">
        <v>60</v>
      </c>
      <c r="AA2261" s="4">
        <v>45</v>
      </c>
      <c r="AB2261" s="4">
        <v>62</v>
      </c>
      <c r="AC2261" s="4">
        <v>79</v>
      </c>
      <c r="AD2261" s="4">
        <v>403</v>
      </c>
      <c r="AE2261" s="4">
        <v>90</v>
      </c>
      <c r="AF2261" s="4">
        <v>89</v>
      </c>
      <c r="AG2261" s="4">
        <v>77</v>
      </c>
      <c r="AH2261" s="4">
        <v>72</v>
      </c>
      <c r="AI2261" s="4">
        <v>75</v>
      </c>
      <c r="AJ2261" s="4">
        <v>298</v>
      </c>
      <c r="AK2261" s="4">
        <v>68</v>
      </c>
      <c r="AL2261" s="4">
        <v>61</v>
      </c>
      <c r="AM2261" s="4">
        <v>55</v>
      </c>
      <c r="AN2261" s="4">
        <v>50</v>
      </c>
      <c r="AO2261" s="4">
        <v>64</v>
      </c>
      <c r="AP2261" s="4">
        <v>296</v>
      </c>
      <c r="AQ2261" s="4">
        <v>50</v>
      </c>
      <c r="AR2261" s="4">
        <v>30</v>
      </c>
      <c r="AS2261" s="4">
        <v>75</v>
      </c>
      <c r="AT2261" s="4">
        <v>72</v>
      </c>
      <c r="AU2261" s="4">
        <v>69</v>
      </c>
      <c r="AV2261" s="4">
        <v>68</v>
      </c>
      <c r="AW2261" s="4">
        <v>106</v>
      </c>
      <c r="AX2261" s="4">
        <v>32</v>
      </c>
      <c r="AY2261" s="4">
        <v>35</v>
      </c>
      <c r="AZ2261" s="4">
        <v>39</v>
      </c>
      <c r="BA2261" s="4">
        <v>50</v>
      </c>
      <c r="BB2261" s="4">
        <v>12</v>
      </c>
      <c r="BC2261" s="4">
        <v>13</v>
      </c>
      <c r="BD2261" s="4">
        <v>6</v>
      </c>
      <c r="BE2261" s="4">
        <v>5</v>
      </c>
      <c r="BF2261" s="4">
        <v>14</v>
      </c>
      <c r="BG2261" s="4">
        <v>1785</v>
      </c>
      <c r="BH2261" s="4">
        <v>388</v>
      </c>
      <c r="BI2261" s="4">
        <v>1</v>
      </c>
      <c r="BJ2261" s="4">
        <v>89</v>
      </c>
      <c r="BK2261" s="4">
        <v>66</v>
      </c>
      <c r="BL2261" s="4">
        <v>69</v>
      </c>
      <c r="BM2261" s="4">
        <v>78</v>
      </c>
      <c r="BN2261" s="4">
        <v>34</v>
      </c>
    </row>
    <row r="2262" spans="1:66" ht="30" customHeight="1" x14ac:dyDescent="0.25">
      <c r="A2262" s="15" t="s">
        <v>2027</v>
      </c>
      <c r="B2262" s="4">
        <v>28</v>
      </c>
      <c r="C2262" s="4">
        <v>82</v>
      </c>
      <c r="D2262" s="4">
        <v>82</v>
      </c>
      <c r="E2262" s="5" t="s">
        <v>2028</v>
      </c>
      <c r="F2262" s="5" t="str">
        <f t="shared" si="194"/>
        <v>Chelsea</v>
      </c>
      <c r="G2262" s="25" t="str">
        <f t="shared" si="195"/>
        <v>2022 ~ 2027</v>
      </c>
      <c r="H2262" s="5" t="str">
        <f t="shared" si="196"/>
        <v>2027</v>
      </c>
      <c r="I2262" s="4" t="s">
        <v>252</v>
      </c>
      <c r="J2262" s="4" t="s">
        <v>105</v>
      </c>
      <c r="K2262" s="4" t="s">
        <v>68</v>
      </c>
      <c r="L2262" s="4">
        <v>82</v>
      </c>
      <c r="M2262" s="4" t="s">
        <v>294</v>
      </c>
      <c r="N2262" s="4">
        <v>0</v>
      </c>
      <c r="O2262" s="6" t="s">
        <v>6985</v>
      </c>
      <c r="P2262" s="6" t="s">
        <v>6898</v>
      </c>
      <c r="Q2262" s="6" t="s">
        <v>7125</v>
      </c>
      <c r="R2262" s="4">
        <v>342</v>
      </c>
      <c r="S2262" s="4">
        <v>76</v>
      </c>
      <c r="T2262" s="4" t="s">
        <v>200</v>
      </c>
      <c r="U2262" s="4" t="s">
        <v>962</v>
      </c>
      <c r="V2262" s="4">
        <v>77</v>
      </c>
      <c r="W2262" s="4">
        <v>65</v>
      </c>
      <c r="X2262" s="4">
        <v>391</v>
      </c>
      <c r="Y2262" s="4">
        <v>86</v>
      </c>
      <c r="Z2262" s="4">
        <v>80</v>
      </c>
      <c r="AA2262" s="4">
        <v>79</v>
      </c>
      <c r="AB2262" s="4">
        <v>65</v>
      </c>
      <c r="AC2262" s="4">
        <v>81</v>
      </c>
      <c r="AD2262" s="4">
        <v>439</v>
      </c>
      <c r="AE2262" s="4" t="s">
        <v>838</v>
      </c>
      <c r="AF2262" s="4" t="s">
        <v>163</v>
      </c>
      <c r="AG2262" s="4" t="s">
        <v>2029</v>
      </c>
      <c r="AH2262" s="4" t="s">
        <v>522</v>
      </c>
      <c r="AI2262" s="4" t="s">
        <v>2030</v>
      </c>
      <c r="AJ2262" s="4">
        <v>366</v>
      </c>
      <c r="AK2262" s="4" t="s">
        <v>169</v>
      </c>
      <c r="AL2262" s="4" t="s">
        <v>831</v>
      </c>
      <c r="AM2262" s="4">
        <v>77</v>
      </c>
      <c r="AN2262" s="4">
        <v>65</v>
      </c>
      <c r="AO2262" s="4">
        <v>77</v>
      </c>
      <c r="AP2262" s="4">
        <v>319</v>
      </c>
      <c r="AQ2262" s="4" t="s">
        <v>2031</v>
      </c>
      <c r="AR2262" s="4" t="s">
        <v>2032</v>
      </c>
      <c r="AS2262" s="4">
        <v>86</v>
      </c>
      <c r="AT2262" s="4">
        <v>76</v>
      </c>
      <c r="AU2262" s="4">
        <v>73</v>
      </c>
      <c r="AV2262" s="4" t="s">
        <v>201</v>
      </c>
      <c r="AW2262" s="4">
        <v>132</v>
      </c>
      <c r="AX2262" s="4">
        <v>42</v>
      </c>
      <c r="AY2262" s="4">
        <v>50</v>
      </c>
      <c r="AZ2262" s="4" t="s">
        <v>2033</v>
      </c>
      <c r="BA2262" s="4">
        <v>63</v>
      </c>
      <c r="BB2262" s="4">
        <v>15</v>
      </c>
      <c r="BC2262" s="4">
        <v>12</v>
      </c>
      <c r="BD2262" s="4">
        <v>12</v>
      </c>
      <c r="BE2262" s="4">
        <v>15</v>
      </c>
      <c r="BF2262" s="4">
        <v>9</v>
      </c>
      <c r="BG2262" s="4">
        <v>2052</v>
      </c>
      <c r="BH2262" s="4">
        <v>431</v>
      </c>
      <c r="BI2262" s="4">
        <v>4</v>
      </c>
      <c r="BJ2262" s="4">
        <v>85</v>
      </c>
      <c r="BK2262" s="4">
        <v>78</v>
      </c>
      <c r="BL2262" s="4">
        <v>75</v>
      </c>
      <c r="BM2262" s="4">
        <v>85</v>
      </c>
      <c r="BN2262" s="4">
        <v>43</v>
      </c>
    </row>
    <row r="2263" spans="1:66" ht="30" customHeight="1" x14ac:dyDescent="0.25">
      <c r="A2263" s="15" t="s">
        <v>5765</v>
      </c>
      <c r="B2263" s="4">
        <v>31</v>
      </c>
      <c r="C2263" s="4">
        <v>68</v>
      </c>
      <c r="D2263" s="4">
        <v>68</v>
      </c>
      <c r="E2263" s="5" t="s">
        <v>5766</v>
      </c>
      <c r="F2263" s="5" t="str">
        <f t="shared" si="194"/>
        <v>Wycombe Wanderers</v>
      </c>
      <c r="G2263" s="25" t="str">
        <f t="shared" si="195"/>
        <v>2020 ~ 2024</v>
      </c>
      <c r="H2263" s="5" t="str">
        <f t="shared" si="196"/>
        <v>2024</v>
      </c>
      <c r="I2263" s="4" t="s">
        <v>852</v>
      </c>
      <c r="J2263" s="4" t="s">
        <v>1591</v>
      </c>
      <c r="K2263" s="4" t="s">
        <v>77</v>
      </c>
      <c r="L2263" s="4">
        <v>68</v>
      </c>
      <c r="M2263" s="4" t="s">
        <v>189</v>
      </c>
      <c r="N2263" s="4">
        <v>0</v>
      </c>
      <c r="O2263" s="6" t="s">
        <v>7568</v>
      </c>
      <c r="P2263" s="6" t="s">
        <v>6910</v>
      </c>
      <c r="Q2263" s="6" t="s">
        <v>7006</v>
      </c>
      <c r="R2263" s="4">
        <v>214</v>
      </c>
      <c r="S2263" s="4">
        <v>38</v>
      </c>
      <c r="T2263" s="4">
        <v>18</v>
      </c>
      <c r="U2263" s="4">
        <v>70</v>
      </c>
      <c r="V2263" s="4">
        <v>53</v>
      </c>
      <c r="W2263" s="4">
        <v>35</v>
      </c>
      <c r="X2263" s="4">
        <v>204</v>
      </c>
      <c r="Y2263" s="4">
        <v>41</v>
      </c>
      <c r="Z2263" s="4">
        <v>22</v>
      </c>
      <c r="AA2263" s="4">
        <v>40</v>
      </c>
      <c r="AB2263" s="4">
        <v>46</v>
      </c>
      <c r="AC2263" s="4">
        <v>55</v>
      </c>
      <c r="AD2263" s="4">
        <v>207</v>
      </c>
      <c r="AE2263" s="4">
        <v>37</v>
      </c>
      <c r="AF2263" s="4">
        <v>41</v>
      </c>
      <c r="AG2263" s="4">
        <v>31</v>
      </c>
      <c r="AH2263" s="4">
        <v>66</v>
      </c>
      <c r="AI2263" s="4">
        <v>32</v>
      </c>
      <c r="AJ2263" s="4">
        <v>308</v>
      </c>
      <c r="AK2263" s="4">
        <v>37</v>
      </c>
      <c r="AL2263" s="4">
        <v>73</v>
      </c>
      <c r="AM2263" s="4">
        <v>69</v>
      </c>
      <c r="AN2263" s="4">
        <v>90</v>
      </c>
      <c r="AO2263" s="4">
        <v>39</v>
      </c>
      <c r="AP2263" s="4">
        <v>213</v>
      </c>
      <c r="AQ2263" s="4">
        <v>65</v>
      </c>
      <c r="AR2263" s="4">
        <v>64</v>
      </c>
      <c r="AS2263" s="4">
        <v>21</v>
      </c>
      <c r="AT2263" s="4">
        <v>31</v>
      </c>
      <c r="AU2263" s="4">
        <v>32</v>
      </c>
      <c r="AV2263" s="4">
        <v>60</v>
      </c>
      <c r="AW2263" s="4">
        <v>201</v>
      </c>
      <c r="AX2263" s="4">
        <v>69</v>
      </c>
      <c r="AY2263" s="4">
        <v>67</v>
      </c>
      <c r="AZ2263" s="4">
        <v>65</v>
      </c>
      <c r="BA2263" s="4">
        <v>71</v>
      </c>
      <c r="BB2263" s="4">
        <v>16</v>
      </c>
      <c r="BC2263" s="4">
        <v>13</v>
      </c>
      <c r="BD2263" s="4">
        <v>14</v>
      </c>
      <c r="BE2263" s="4">
        <v>13</v>
      </c>
      <c r="BF2263" s="4">
        <v>15</v>
      </c>
      <c r="BG2263" s="4">
        <v>1418</v>
      </c>
      <c r="BH2263" s="4">
        <v>301</v>
      </c>
      <c r="BI2263" s="4">
        <v>1</v>
      </c>
      <c r="BJ2263" s="4">
        <v>39</v>
      </c>
      <c r="BK2263" s="4">
        <v>28</v>
      </c>
      <c r="BL2263" s="4">
        <v>42</v>
      </c>
      <c r="BM2263" s="4">
        <v>46</v>
      </c>
      <c r="BN2263" s="4">
        <v>67</v>
      </c>
    </row>
    <row r="2264" spans="1:66" ht="30" customHeight="1" x14ac:dyDescent="0.25">
      <c r="A2264" s="15" t="s">
        <v>2051</v>
      </c>
      <c r="B2264" s="4">
        <v>27</v>
      </c>
      <c r="C2264" s="4">
        <v>79</v>
      </c>
      <c r="D2264" s="4">
        <v>79</v>
      </c>
      <c r="E2264" s="5" t="s">
        <v>2052</v>
      </c>
      <c r="F2264" s="5" t="str">
        <f t="shared" si="194"/>
        <v>Celta de Vigo</v>
      </c>
      <c r="G2264" s="25" t="str">
        <f t="shared" si="195"/>
        <v>2020 ~ 2024</v>
      </c>
      <c r="H2264" s="5" t="str">
        <f t="shared" si="196"/>
        <v>2024</v>
      </c>
      <c r="I2264" s="4" t="s">
        <v>337</v>
      </c>
      <c r="J2264" s="4" t="s">
        <v>290</v>
      </c>
      <c r="K2264" s="4" t="s">
        <v>68</v>
      </c>
      <c r="L2264" s="4">
        <v>79</v>
      </c>
      <c r="M2264" s="4" t="s">
        <v>229</v>
      </c>
      <c r="N2264" s="4">
        <v>0</v>
      </c>
      <c r="O2264" s="6" t="s">
        <v>7270</v>
      </c>
      <c r="P2264" s="6" t="s">
        <v>7050</v>
      </c>
      <c r="Q2264" s="6" t="s">
        <v>7469</v>
      </c>
      <c r="R2264" s="4">
        <v>341</v>
      </c>
      <c r="S2264" s="4">
        <v>65</v>
      </c>
      <c r="T2264" s="4">
        <v>62</v>
      </c>
      <c r="U2264" s="4">
        <v>73</v>
      </c>
      <c r="V2264" s="4">
        <v>77</v>
      </c>
      <c r="W2264" s="4">
        <v>64</v>
      </c>
      <c r="X2264" s="4">
        <v>332</v>
      </c>
      <c r="Y2264" s="4">
        <v>66</v>
      </c>
      <c r="Z2264" s="4">
        <v>65</v>
      </c>
      <c r="AA2264" s="4">
        <v>54</v>
      </c>
      <c r="AB2264" s="4">
        <v>74</v>
      </c>
      <c r="AC2264" s="4">
        <v>73</v>
      </c>
      <c r="AD2264" s="4">
        <v>353</v>
      </c>
      <c r="AE2264" s="4">
        <v>69</v>
      </c>
      <c r="AF2264" s="4">
        <v>67</v>
      </c>
      <c r="AG2264" s="4">
        <v>66</v>
      </c>
      <c r="AH2264" s="4">
        <v>74</v>
      </c>
      <c r="AI2264" s="4">
        <v>77</v>
      </c>
      <c r="AJ2264" s="4">
        <v>393</v>
      </c>
      <c r="AK2264" s="4">
        <v>78</v>
      </c>
      <c r="AL2264" s="4">
        <v>84</v>
      </c>
      <c r="AM2264" s="4">
        <v>85</v>
      </c>
      <c r="AN2264" s="4">
        <v>86</v>
      </c>
      <c r="AO2264" s="4">
        <v>60</v>
      </c>
      <c r="AP2264" s="4">
        <v>370</v>
      </c>
      <c r="AQ2264" s="4">
        <v>81</v>
      </c>
      <c r="AR2264" s="4">
        <v>78</v>
      </c>
      <c r="AS2264" s="4">
        <v>68</v>
      </c>
      <c r="AT2264" s="4">
        <v>75</v>
      </c>
      <c r="AU2264" s="4">
        <v>68</v>
      </c>
      <c r="AV2264" s="4">
        <v>70</v>
      </c>
      <c r="AW2264" s="4">
        <v>244</v>
      </c>
      <c r="AX2264" s="4">
        <v>77</v>
      </c>
      <c r="AY2264" s="4">
        <v>85</v>
      </c>
      <c r="AZ2264" s="4">
        <v>82</v>
      </c>
      <c r="BA2264" s="4">
        <v>60</v>
      </c>
      <c r="BB2264" s="4">
        <v>16</v>
      </c>
      <c r="BC2264" s="4">
        <v>14</v>
      </c>
      <c r="BD2264" s="4">
        <v>7</v>
      </c>
      <c r="BE2264" s="4">
        <v>15</v>
      </c>
      <c r="BF2264" s="4">
        <v>8</v>
      </c>
      <c r="BG2264" s="4">
        <v>2093</v>
      </c>
      <c r="BH2264" s="4">
        <v>440</v>
      </c>
      <c r="BI2264" s="4">
        <v>1</v>
      </c>
      <c r="BJ2264" s="4">
        <v>68</v>
      </c>
      <c r="BK2264" s="4">
        <v>66</v>
      </c>
      <c r="BL2264" s="4">
        <v>72</v>
      </c>
      <c r="BM2264" s="4">
        <v>69</v>
      </c>
      <c r="BN2264" s="4">
        <v>80</v>
      </c>
    </row>
    <row r="2265" spans="1:66" ht="30" customHeight="1" x14ac:dyDescent="0.25">
      <c r="A2265" s="15" t="s">
        <v>5732</v>
      </c>
      <c r="B2265" s="4">
        <v>28</v>
      </c>
      <c r="C2265" s="4">
        <v>67</v>
      </c>
      <c r="D2265" s="4">
        <v>67</v>
      </c>
      <c r="E2265" s="5" t="s">
        <v>5733</v>
      </c>
      <c r="F2265" s="5" t="str">
        <f t="shared" si="194"/>
        <v>PEC Zwolle</v>
      </c>
      <c r="G2265" s="25" t="str">
        <f t="shared" si="195"/>
        <v>2022 ~ 2024</v>
      </c>
      <c r="H2265" s="5" t="str">
        <f t="shared" si="196"/>
        <v>2024</v>
      </c>
      <c r="I2265" s="4" t="s">
        <v>75</v>
      </c>
      <c r="J2265" s="4" t="s">
        <v>278</v>
      </c>
      <c r="K2265" s="4" t="s">
        <v>68</v>
      </c>
      <c r="L2265" s="4">
        <v>68</v>
      </c>
      <c r="M2265" s="4" t="s">
        <v>69</v>
      </c>
      <c r="N2265" s="4">
        <v>0</v>
      </c>
      <c r="O2265" s="6" t="s">
        <v>6877</v>
      </c>
      <c r="P2265" s="6" t="s">
        <v>6910</v>
      </c>
      <c r="Q2265" s="6" t="s">
        <v>7479</v>
      </c>
      <c r="R2265" s="4">
        <v>291</v>
      </c>
      <c r="S2265" s="4">
        <v>65</v>
      </c>
      <c r="T2265" s="4">
        <v>56</v>
      </c>
      <c r="U2265" s="4">
        <v>42</v>
      </c>
      <c r="V2265" s="4">
        <v>68</v>
      </c>
      <c r="W2265" s="4">
        <v>60</v>
      </c>
      <c r="X2265" s="4">
        <v>335</v>
      </c>
      <c r="Y2265" s="4">
        <v>70</v>
      </c>
      <c r="Z2265" s="4">
        <v>63</v>
      </c>
      <c r="AA2265" s="4">
        <v>63</v>
      </c>
      <c r="AB2265" s="4">
        <v>70</v>
      </c>
      <c r="AC2265" s="4">
        <v>69</v>
      </c>
      <c r="AD2265" s="4">
        <v>356</v>
      </c>
      <c r="AE2265" s="4">
        <v>72</v>
      </c>
      <c r="AF2265" s="4">
        <v>66</v>
      </c>
      <c r="AG2265" s="4">
        <v>72</v>
      </c>
      <c r="AH2265" s="4">
        <v>68</v>
      </c>
      <c r="AI2265" s="4">
        <v>78</v>
      </c>
      <c r="AJ2265" s="4">
        <v>299</v>
      </c>
      <c r="AK2265" s="4">
        <v>66</v>
      </c>
      <c r="AL2265" s="4">
        <v>58</v>
      </c>
      <c r="AM2265" s="4">
        <v>60</v>
      </c>
      <c r="AN2265" s="4">
        <v>60</v>
      </c>
      <c r="AO2265" s="4">
        <v>55</v>
      </c>
      <c r="AP2265" s="4">
        <v>340</v>
      </c>
      <c r="AQ2265" s="4">
        <v>74</v>
      </c>
      <c r="AR2265" s="4">
        <v>67</v>
      </c>
      <c r="AS2265" s="4">
        <v>64</v>
      </c>
      <c r="AT2265" s="4">
        <v>73</v>
      </c>
      <c r="AU2265" s="4">
        <v>62</v>
      </c>
      <c r="AV2265" s="4">
        <v>72</v>
      </c>
      <c r="AW2265" s="4">
        <v>166</v>
      </c>
      <c r="AX2265" s="4">
        <v>60</v>
      </c>
      <c r="AY2265" s="4">
        <v>54</v>
      </c>
      <c r="AZ2265" s="4">
        <v>52</v>
      </c>
      <c r="BA2265" s="4">
        <v>45</v>
      </c>
      <c r="BB2265" s="4">
        <v>10</v>
      </c>
      <c r="BC2265" s="4">
        <v>12</v>
      </c>
      <c r="BD2265" s="4">
        <v>6</v>
      </c>
      <c r="BE2265" s="4">
        <v>8</v>
      </c>
      <c r="BF2265" s="4">
        <v>9</v>
      </c>
      <c r="BG2265" s="4">
        <v>1832</v>
      </c>
      <c r="BH2265" s="4">
        <v>386</v>
      </c>
      <c r="BI2265" s="4">
        <v>1</v>
      </c>
      <c r="BJ2265" s="4">
        <v>69</v>
      </c>
      <c r="BK2265" s="4">
        <v>59</v>
      </c>
      <c r="BL2265" s="4">
        <v>68</v>
      </c>
      <c r="BM2265" s="4">
        <v>70</v>
      </c>
      <c r="BN2265" s="4">
        <v>57</v>
      </c>
    </row>
    <row r="2266" spans="1:66" ht="30" customHeight="1" x14ac:dyDescent="0.25">
      <c r="A2266" s="15" t="s">
        <v>3653</v>
      </c>
      <c r="B2266" s="4">
        <v>18</v>
      </c>
      <c r="C2266" s="4">
        <v>66</v>
      </c>
      <c r="D2266" s="4">
        <v>83</v>
      </c>
      <c r="E2266" s="5" t="s">
        <v>3654</v>
      </c>
      <c r="F2266" s="5" t="str">
        <f t="shared" si="194"/>
        <v>AZ Alkmaar</v>
      </c>
      <c r="G2266" s="25" t="str">
        <f t="shared" si="195"/>
        <v>2023 ~ 2027</v>
      </c>
      <c r="H2266" s="5" t="str">
        <f t="shared" si="196"/>
        <v>2027</v>
      </c>
      <c r="I2266" s="4" t="s">
        <v>337</v>
      </c>
      <c r="J2266" s="4" t="s">
        <v>617</v>
      </c>
      <c r="K2266" s="4" t="s">
        <v>68</v>
      </c>
      <c r="L2266" s="4">
        <v>66</v>
      </c>
      <c r="M2266" s="4" t="s">
        <v>495</v>
      </c>
      <c r="N2266" s="4">
        <v>17</v>
      </c>
      <c r="O2266" s="6" t="s">
        <v>7401</v>
      </c>
      <c r="P2266" s="6" t="s">
        <v>6907</v>
      </c>
      <c r="Q2266" s="6" t="s">
        <v>7467</v>
      </c>
      <c r="R2266" s="4">
        <v>282</v>
      </c>
      <c r="S2266" s="4">
        <v>58</v>
      </c>
      <c r="T2266" s="4">
        <v>73</v>
      </c>
      <c r="U2266" s="4">
        <v>36</v>
      </c>
      <c r="V2266" s="4">
        <v>61</v>
      </c>
      <c r="W2266" s="4">
        <v>54</v>
      </c>
      <c r="X2266" s="4">
        <v>286</v>
      </c>
      <c r="Y2266" s="4">
        <v>66</v>
      </c>
      <c r="Z2266" s="4">
        <v>57</v>
      </c>
      <c r="AA2266" s="4">
        <v>40</v>
      </c>
      <c r="AB2266" s="4">
        <v>54</v>
      </c>
      <c r="AC2266" s="4">
        <v>69</v>
      </c>
      <c r="AD2266" s="4">
        <v>361</v>
      </c>
      <c r="AE2266" s="4">
        <v>84</v>
      </c>
      <c r="AF2266" s="4">
        <v>86</v>
      </c>
      <c r="AG2266" s="4">
        <v>77</v>
      </c>
      <c r="AH2266" s="4">
        <v>50</v>
      </c>
      <c r="AI2266" s="4">
        <v>64</v>
      </c>
      <c r="AJ2266" s="4">
        <v>284</v>
      </c>
      <c r="AK2266" s="4">
        <v>62</v>
      </c>
      <c r="AL2266" s="4">
        <v>57</v>
      </c>
      <c r="AM2266" s="4">
        <v>48</v>
      </c>
      <c r="AN2266" s="4">
        <v>70</v>
      </c>
      <c r="AO2266" s="4">
        <v>47</v>
      </c>
      <c r="AP2266" s="4">
        <v>230</v>
      </c>
      <c r="AQ2266" s="4">
        <v>38</v>
      </c>
      <c r="AR2266" s="4">
        <v>23</v>
      </c>
      <c r="AS2266" s="4">
        <v>61</v>
      </c>
      <c r="AT2266" s="4">
        <v>53</v>
      </c>
      <c r="AU2266" s="4">
        <v>55</v>
      </c>
      <c r="AV2266" s="4">
        <v>48</v>
      </c>
      <c r="AW2266" s="4">
        <v>76</v>
      </c>
      <c r="AX2266" s="4">
        <v>20</v>
      </c>
      <c r="AY2266" s="4">
        <v>26</v>
      </c>
      <c r="AZ2266" s="4">
        <v>30</v>
      </c>
      <c r="BA2266" s="4">
        <v>44</v>
      </c>
      <c r="BB2266" s="4">
        <v>5</v>
      </c>
      <c r="BC2266" s="4">
        <v>13</v>
      </c>
      <c r="BD2266" s="4">
        <v>9</v>
      </c>
      <c r="BE2266" s="4">
        <v>11</v>
      </c>
      <c r="BF2266" s="4">
        <v>6</v>
      </c>
      <c r="BG2266" s="4">
        <v>1563</v>
      </c>
      <c r="BH2266" s="4">
        <v>353</v>
      </c>
      <c r="BI2266" s="4">
        <v>1</v>
      </c>
      <c r="BJ2266" s="4">
        <v>85</v>
      </c>
      <c r="BK2266" s="4">
        <v>63</v>
      </c>
      <c r="BL2266" s="4">
        <v>57</v>
      </c>
      <c r="BM2266" s="4">
        <v>66</v>
      </c>
      <c r="BN2266" s="4">
        <v>25</v>
      </c>
    </row>
    <row r="2267" spans="1:66" ht="30" customHeight="1" x14ac:dyDescent="0.25">
      <c r="A2267" s="15" t="s">
        <v>1829</v>
      </c>
      <c r="B2267" s="4">
        <v>18</v>
      </c>
      <c r="C2267" s="4">
        <v>67</v>
      </c>
      <c r="D2267" s="4">
        <v>84</v>
      </c>
      <c r="E2267" s="5" t="s">
        <v>1830</v>
      </c>
      <c r="F2267" s="5" t="str">
        <f t="shared" si="194"/>
        <v>Middlesbrough</v>
      </c>
      <c r="G2267" s="25" t="str">
        <f t="shared" si="195"/>
        <v>2023 ~ 2027</v>
      </c>
      <c r="H2267" s="5" t="str">
        <f t="shared" si="196"/>
        <v>2027</v>
      </c>
      <c r="I2267" s="4" t="s">
        <v>359</v>
      </c>
      <c r="J2267" s="4" t="s">
        <v>260</v>
      </c>
      <c r="K2267" s="4" t="s">
        <v>68</v>
      </c>
      <c r="L2267" s="4">
        <v>69</v>
      </c>
      <c r="M2267" s="4" t="s">
        <v>189</v>
      </c>
      <c r="N2267" s="4">
        <v>17</v>
      </c>
      <c r="O2267" s="6" t="s">
        <v>7429</v>
      </c>
      <c r="P2267" s="6" t="s">
        <v>6959</v>
      </c>
      <c r="Q2267" s="6" t="s">
        <v>7430</v>
      </c>
      <c r="R2267" s="4">
        <v>215</v>
      </c>
      <c r="S2267" s="4">
        <v>30</v>
      </c>
      <c r="T2267" s="4">
        <v>28</v>
      </c>
      <c r="U2267" s="4">
        <v>61</v>
      </c>
      <c r="V2267" s="4">
        <v>66</v>
      </c>
      <c r="W2267" s="4">
        <v>30</v>
      </c>
      <c r="X2267" s="4">
        <v>242</v>
      </c>
      <c r="Y2267" s="4">
        <v>56</v>
      </c>
      <c r="Z2267" s="4">
        <v>33</v>
      </c>
      <c r="AA2267" s="4">
        <v>26</v>
      </c>
      <c r="AB2267" s="4">
        <v>63</v>
      </c>
      <c r="AC2267" s="4">
        <v>64</v>
      </c>
      <c r="AD2267" s="4">
        <v>304</v>
      </c>
      <c r="AE2267" s="4">
        <v>68</v>
      </c>
      <c r="AF2267" s="4">
        <v>65</v>
      </c>
      <c r="AG2267" s="4">
        <v>53</v>
      </c>
      <c r="AH2267" s="4">
        <v>65</v>
      </c>
      <c r="AI2267" s="4">
        <v>53</v>
      </c>
      <c r="AJ2267" s="4">
        <v>281</v>
      </c>
      <c r="AK2267" s="4">
        <v>48</v>
      </c>
      <c r="AL2267" s="4">
        <v>73</v>
      </c>
      <c r="AM2267" s="4">
        <v>62</v>
      </c>
      <c r="AN2267" s="4">
        <v>73</v>
      </c>
      <c r="AO2267" s="4">
        <v>25</v>
      </c>
      <c r="AP2267" s="4">
        <v>236</v>
      </c>
      <c r="AQ2267" s="4">
        <v>60</v>
      </c>
      <c r="AR2267" s="4">
        <v>63</v>
      </c>
      <c r="AS2267" s="4">
        <v>26</v>
      </c>
      <c r="AT2267" s="4">
        <v>41</v>
      </c>
      <c r="AU2267" s="4">
        <v>46</v>
      </c>
      <c r="AV2267" s="4">
        <v>65</v>
      </c>
      <c r="AW2267" s="4">
        <v>208</v>
      </c>
      <c r="AX2267" s="4">
        <v>69</v>
      </c>
      <c r="AY2267" s="4">
        <v>70</v>
      </c>
      <c r="AZ2267" s="4">
        <v>69</v>
      </c>
      <c r="BA2267" s="4">
        <v>50</v>
      </c>
      <c r="BB2267" s="4">
        <v>13</v>
      </c>
      <c r="BC2267" s="4">
        <v>9</v>
      </c>
      <c r="BD2267" s="4">
        <v>13</v>
      </c>
      <c r="BE2267" s="4">
        <v>9</v>
      </c>
      <c r="BF2267" s="4">
        <v>6</v>
      </c>
      <c r="BG2267" s="4">
        <v>1536</v>
      </c>
      <c r="BH2267" s="4">
        <v>342</v>
      </c>
      <c r="BI2267" s="4">
        <v>1</v>
      </c>
      <c r="BJ2267" s="4">
        <v>66</v>
      </c>
      <c r="BK2267" s="4">
        <v>32</v>
      </c>
      <c r="BL2267" s="4">
        <v>50</v>
      </c>
      <c r="BM2267" s="4">
        <v>59</v>
      </c>
      <c r="BN2267" s="4">
        <v>67</v>
      </c>
    </row>
    <row r="2268" spans="1:66" ht="30" customHeight="1" x14ac:dyDescent="0.25">
      <c r="A2268" s="15" t="s">
        <v>8746</v>
      </c>
      <c r="B2268" s="4">
        <v>34</v>
      </c>
      <c r="C2268" s="4">
        <v>78</v>
      </c>
      <c r="D2268" s="4">
        <v>78</v>
      </c>
      <c r="E2268" s="5" t="s">
        <v>4776</v>
      </c>
      <c r="F2268" s="5" t="str">
        <f t="shared" si="194"/>
        <v>Feyenoord</v>
      </c>
      <c r="G2268" s="25" t="str">
        <f t="shared" si="195"/>
        <v>2018 ~ 2019</v>
      </c>
      <c r="H2268" s="5" t="str">
        <f t="shared" si="196"/>
        <v>2019</v>
      </c>
      <c r="I2268" s="4" t="s">
        <v>212</v>
      </c>
      <c r="J2268" s="4" t="s">
        <v>147</v>
      </c>
      <c r="K2268" s="4" t="s">
        <v>77</v>
      </c>
      <c r="L2268" s="4">
        <v>78</v>
      </c>
      <c r="M2268" s="4" t="s">
        <v>69</v>
      </c>
      <c r="N2268" s="4">
        <v>0</v>
      </c>
      <c r="O2268" s="6" t="s">
        <v>6927</v>
      </c>
      <c r="P2268" s="6" t="s">
        <v>6942</v>
      </c>
      <c r="Q2268" s="6" t="s">
        <v>7559</v>
      </c>
      <c r="R2268" s="4">
        <v>387</v>
      </c>
      <c r="S2268" s="4">
        <v>74</v>
      </c>
      <c r="T2268" s="4">
        <v>79</v>
      </c>
      <c r="U2268" s="4">
        <v>74</v>
      </c>
      <c r="V2268" s="4">
        <v>76</v>
      </c>
      <c r="W2268" s="4">
        <v>84</v>
      </c>
      <c r="X2268" s="4">
        <v>403</v>
      </c>
      <c r="Y2268" s="4">
        <v>80</v>
      </c>
      <c r="Z2268" s="4">
        <v>84</v>
      </c>
      <c r="AA2268" s="4">
        <v>81</v>
      </c>
      <c r="AB2268" s="4">
        <v>72</v>
      </c>
      <c r="AC2268" s="4">
        <v>86</v>
      </c>
      <c r="AD2268" s="4">
        <v>317</v>
      </c>
      <c r="AE2268" s="4">
        <v>59</v>
      </c>
      <c r="AF2268" s="4">
        <v>49</v>
      </c>
      <c r="AG2268" s="4">
        <v>73</v>
      </c>
      <c r="AH2268" s="4">
        <v>79</v>
      </c>
      <c r="AI2268" s="4">
        <v>57</v>
      </c>
      <c r="AJ2268" s="4">
        <v>326</v>
      </c>
      <c r="AK2268" s="4">
        <v>80</v>
      </c>
      <c r="AL2268" s="4">
        <v>50</v>
      </c>
      <c r="AM2268" s="4">
        <v>52</v>
      </c>
      <c r="AN2268" s="4">
        <v>67</v>
      </c>
      <c r="AO2268" s="4">
        <v>77</v>
      </c>
      <c r="AP2268" s="4">
        <v>321</v>
      </c>
      <c r="AQ2268" s="4">
        <v>41</v>
      </c>
      <c r="AR2268" s="4">
        <v>31</v>
      </c>
      <c r="AS2268" s="4">
        <v>85</v>
      </c>
      <c r="AT2268" s="4">
        <v>80</v>
      </c>
      <c r="AU2268" s="4">
        <v>84</v>
      </c>
      <c r="AV2268" s="4">
        <v>85</v>
      </c>
      <c r="AW2268" s="4">
        <v>83</v>
      </c>
      <c r="AX2268" s="4">
        <v>30</v>
      </c>
      <c r="AY2268" s="4">
        <v>32</v>
      </c>
      <c r="AZ2268" s="4">
        <v>21</v>
      </c>
      <c r="BA2268" s="4">
        <v>39</v>
      </c>
      <c r="BB2268" s="4">
        <v>9</v>
      </c>
      <c r="BC2268" s="4">
        <v>10</v>
      </c>
      <c r="BD2268" s="4">
        <v>5</v>
      </c>
      <c r="BE2268" s="4">
        <v>7</v>
      </c>
      <c r="BF2268" s="4">
        <v>8</v>
      </c>
      <c r="BG2268" s="4">
        <v>1876</v>
      </c>
      <c r="BH2268" s="4">
        <v>381</v>
      </c>
      <c r="BI2268" s="4">
        <v>3</v>
      </c>
      <c r="BJ2268" s="4">
        <v>54</v>
      </c>
      <c r="BK2268" s="4">
        <v>80</v>
      </c>
      <c r="BL2268" s="4">
        <v>76</v>
      </c>
      <c r="BM2268" s="4">
        <v>80</v>
      </c>
      <c r="BN2268" s="4">
        <v>34</v>
      </c>
    </row>
    <row r="2269" spans="1:66" ht="30" customHeight="1" x14ac:dyDescent="0.25">
      <c r="A2269" s="15" t="s">
        <v>2291</v>
      </c>
      <c r="B2269" s="4">
        <v>30</v>
      </c>
      <c r="C2269" s="4">
        <v>83</v>
      </c>
      <c r="D2269" s="4">
        <v>83</v>
      </c>
      <c r="E2269" s="5" t="s">
        <v>2292</v>
      </c>
      <c r="F2269" s="5" t="str">
        <f t="shared" si="194"/>
        <v>Manchester United</v>
      </c>
      <c r="G2269" s="25" t="str">
        <f t="shared" si="195"/>
        <v>2021 ~ 2024</v>
      </c>
      <c r="H2269" s="5" t="str">
        <f t="shared" si="196"/>
        <v>2024</v>
      </c>
      <c r="I2269" s="4" t="s">
        <v>183</v>
      </c>
      <c r="J2269" s="4" t="s">
        <v>483</v>
      </c>
      <c r="K2269" s="4" t="s">
        <v>68</v>
      </c>
      <c r="L2269" s="4">
        <v>83</v>
      </c>
      <c r="M2269" s="4" t="s">
        <v>189</v>
      </c>
      <c r="N2269" s="4">
        <v>0</v>
      </c>
      <c r="O2269" s="6" t="s">
        <v>7219</v>
      </c>
      <c r="P2269" s="6" t="s">
        <v>6965</v>
      </c>
      <c r="Q2269" s="6" t="s">
        <v>7088</v>
      </c>
      <c r="R2269" s="4">
        <v>292</v>
      </c>
      <c r="S2269" s="4">
        <v>42</v>
      </c>
      <c r="T2269" s="4">
        <v>46</v>
      </c>
      <c r="U2269" s="4">
        <v>84</v>
      </c>
      <c r="V2269" s="4">
        <v>78</v>
      </c>
      <c r="W2269" s="4">
        <v>42</v>
      </c>
      <c r="X2269" s="4">
        <v>316</v>
      </c>
      <c r="Y2269" s="4">
        <v>67</v>
      </c>
      <c r="Z2269" s="4">
        <v>46</v>
      </c>
      <c r="AA2269" s="4">
        <v>52</v>
      </c>
      <c r="AB2269" s="4">
        <v>76</v>
      </c>
      <c r="AC2269" s="4">
        <v>75</v>
      </c>
      <c r="AD2269" s="4">
        <v>333</v>
      </c>
      <c r="AE2269" s="4">
        <v>73</v>
      </c>
      <c r="AF2269" s="4">
        <v>80</v>
      </c>
      <c r="AG2269" s="4">
        <v>60</v>
      </c>
      <c r="AH2269" s="4">
        <v>81</v>
      </c>
      <c r="AI2269" s="4">
        <v>39</v>
      </c>
      <c r="AJ2269" s="4">
        <v>337</v>
      </c>
      <c r="AK2269" s="4">
        <v>52</v>
      </c>
      <c r="AL2269" s="4">
        <v>90</v>
      </c>
      <c r="AM2269" s="4">
        <v>58</v>
      </c>
      <c r="AN2269" s="4">
        <v>84</v>
      </c>
      <c r="AO2269" s="4">
        <v>53</v>
      </c>
      <c r="AP2269" s="4">
        <v>318</v>
      </c>
      <c r="AQ2269" s="4">
        <v>78</v>
      </c>
      <c r="AR2269" s="4">
        <v>83</v>
      </c>
      <c r="AS2269" s="4">
        <v>55</v>
      </c>
      <c r="AT2269" s="4">
        <v>59</v>
      </c>
      <c r="AU2269" s="4">
        <v>43</v>
      </c>
      <c r="AV2269" s="4">
        <v>79</v>
      </c>
      <c r="AW2269" s="4">
        <v>249</v>
      </c>
      <c r="AX2269" s="4">
        <v>84</v>
      </c>
      <c r="AY2269" s="4">
        <v>86</v>
      </c>
      <c r="AZ2269" s="4">
        <v>79</v>
      </c>
      <c r="BA2269" s="4">
        <v>50</v>
      </c>
      <c r="BB2269" s="4">
        <v>11</v>
      </c>
      <c r="BC2269" s="4">
        <v>11</v>
      </c>
      <c r="BD2269" s="4">
        <v>9</v>
      </c>
      <c r="BE2269" s="4">
        <v>5</v>
      </c>
      <c r="BF2269" s="4">
        <v>14</v>
      </c>
      <c r="BG2269" s="4">
        <v>1895</v>
      </c>
      <c r="BH2269" s="4">
        <v>420</v>
      </c>
      <c r="BI2269" s="4">
        <v>3</v>
      </c>
      <c r="BJ2269" s="4">
        <v>77</v>
      </c>
      <c r="BK2269" s="4">
        <v>49</v>
      </c>
      <c r="BL2269" s="4">
        <v>64</v>
      </c>
      <c r="BM2269" s="4">
        <v>69</v>
      </c>
      <c r="BN2269" s="4">
        <v>84</v>
      </c>
    </row>
    <row r="2270" spans="1:66" ht="30" customHeight="1" x14ac:dyDescent="0.25">
      <c r="A2270" s="15" t="s">
        <v>5415</v>
      </c>
      <c r="B2270" s="4">
        <v>24</v>
      </c>
      <c r="C2270" s="4">
        <v>74</v>
      </c>
      <c r="D2270" s="4">
        <v>77</v>
      </c>
      <c r="E2270" s="5" t="s">
        <v>4477</v>
      </c>
      <c r="F2270" s="5" t="str">
        <f t="shared" si="194"/>
        <v>FC Augsburg</v>
      </c>
      <c r="G2270" s="25" t="str">
        <f t="shared" si="195"/>
        <v>2019 ~ 2025</v>
      </c>
      <c r="H2270" s="5" t="str">
        <f t="shared" si="196"/>
        <v>2025</v>
      </c>
      <c r="I2270" s="4" t="s">
        <v>241</v>
      </c>
      <c r="J2270" s="4" t="s">
        <v>98</v>
      </c>
      <c r="K2270" s="4" t="s">
        <v>68</v>
      </c>
      <c r="L2270" s="4">
        <v>76</v>
      </c>
      <c r="M2270" s="4" t="s">
        <v>69</v>
      </c>
      <c r="N2270" s="4">
        <v>3</v>
      </c>
      <c r="O2270" s="6" t="s">
        <v>6894</v>
      </c>
      <c r="P2270" s="6" t="s">
        <v>7052</v>
      </c>
      <c r="Q2270" s="6" t="s">
        <v>7534</v>
      </c>
      <c r="R2270" s="4">
        <v>334</v>
      </c>
      <c r="S2270" s="4">
        <v>66</v>
      </c>
      <c r="T2270" s="4">
        <v>68</v>
      </c>
      <c r="U2270" s="4">
        <v>66</v>
      </c>
      <c r="V2270" s="4">
        <v>72</v>
      </c>
      <c r="W2270" s="4">
        <v>62</v>
      </c>
      <c r="X2270" s="4">
        <v>343</v>
      </c>
      <c r="Y2270" s="4">
        <v>77</v>
      </c>
      <c r="Z2270" s="4">
        <v>59</v>
      </c>
      <c r="AA2270" s="4">
        <v>62</v>
      </c>
      <c r="AB2270" s="4">
        <v>69</v>
      </c>
      <c r="AC2270" s="4">
        <v>76</v>
      </c>
      <c r="AD2270" s="4">
        <v>421</v>
      </c>
      <c r="AE2270" s="4">
        <v>88</v>
      </c>
      <c r="AF2270" s="4">
        <v>80</v>
      </c>
      <c r="AG2270" s="4">
        <v>91</v>
      </c>
      <c r="AH2270" s="4">
        <v>72</v>
      </c>
      <c r="AI2270" s="4">
        <v>90</v>
      </c>
      <c r="AJ2270" s="4">
        <v>360</v>
      </c>
      <c r="AK2270" s="4">
        <v>72</v>
      </c>
      <c r="AL2270" s="4">
        <v>79</v>
      </c>
      <c r="AM2270" s="4">
        <v>75</v>
      </c>
      <c r="AN2270" s="4">
        <v>62</v>
      </c>
      <c r="AO2270" s="4">
        <v>72</v>
      </c>
      <c r="AP2270" s="4">
        <v>297</v>
      </c>
      <c r="AQ2270" s="4">
        <v>49</v>
      </c>
      <c r="AR2270" s="4">
        <v>48</v>
      </c>
      <c r="AS2270" s="4">
        <v>72</v>
      </c>
      <c r="AT2270" s="4">
        <v>68</v>
      </c>
      <c r="AU2270" s="4">
        <v>60</v>
      </c>
      <c r="AV2270" s="4">
        <v>63</v>
      </c>
      <c r="AW2270" s="4">
        <v>155</v>
      </c>
      <c r="AX2270" s="4">
        <v>59</v>
      </c>
      <c r="AY2270" s="4">
        <v>51</v>
      </c>
      <c r="AZ2270" s="4">
        <v>45</v>
      </c>
      <c r="BA2270" s="4">
        <v>41</v>
      </c>
      <c r="BB2270" s="4">
        <v>12</v>
      </c>
      <c r="BC2270" s="4">
        <v>7</v>
      </c>
      <c r="BD2270" s="4">
        <v>5</v>
      </c>
      <c r="BE2270" s="4">
        <v>6</v>
      </c>
      <c r="BF2270" s="4">
        <v>11</v>
      </c>
      <c r="BG2270" s="4">
        <v>1951</v>
      </c>
      <c r="BH2270" s="4">
        <v>417</v>
      </c>
      <c r="BI2270" s="4">
        <v>2</v>
      </c>
      <c r="BJ2270" s="4">
        <v>84</v>
      </c>
      <c r="BK2270" s="4">
        <v>69</v>
      </c>
      <c r="BL2270" s="4">
        <v>68</v>
      </c>
      <c r="BM2270" s="4">
        <v>78</v>
      </c>
      <c r="BN2270" s="4">
        <v>54</v>
      </c>
    </row>
    <row r="2271" spans="1:66" ht="30" customHeight="1" x14ac:dyDescent="0.25">
      <c r="A2271" s="15" t="s">
        <v>2532</v>
      </c>
      <c r="B2271" s="4">
        <v>18</v>
      </c>
      <c r="C2271" s="4">
        <v>64</v>
      </c>
      <c r="D2271" s="4">
        <v>82</v>
      </c>
      <c r="E2271" s="5" t="s">
        <v>2533</v>
      </c>
      <c r="F2271" s="5" t="str">
        <f t="shared" si="194"/>
        <v>Celtic</v>
      </c>
      <c r="G2271" s="25" t="str">
        <f t="shared" si="195"/>
        <v>2021 ~ 2024</v>
      </c>
      <c r="H2271" s="5" t="str">
        <f t="shared" si="196"/>
        <v>2024</v>
      </c>
      <c r="I2271" s="4" t="s">
        <v>90</v>
      </c>
      <c r="J2271" s="4" t="s">
        <v>321</v>
      </c>
      <c r="K2271" s="4" t="s">
        <v>68</v>
      </c>
      <c r="L2271" s="4">
        <v>65</v>
      </c>
      <c r="M2271" s="4" t="s">
        <v>206</v>
      </c>
      <c r="N2271" s="4">
        <v>18</v>
      </c>
      <c r="O2271" s="6" t="s">
        <v>7479</v>
      </c>
      <c r="P2271" s="6" t="s">
        <v>6910</v>
      </c>
      <c r="Q2271" s="6" t="s">
        <v>6995</v>
      </c>
      <c r="R2271" s="4">
        <v>262</v>
      </c>
      <c r="S2271" s="4">
        <v>55</v>
      </c>
      <c r="T2271" s="4">
        <v>57</v>
      </c>
      <c r="U2271" s="4">
        <v>37</v>
      </c>
      <c r="V2271" s="4">
        <v>57</v>
      </c>
      <c r="W2271" s="4">
        <v>56</v>
      </c>
      <c r="X2271" s="4">
        <v>285</v>
      </c>
      <c r="Y2271" s="4">
        <v>70</v>
      </c>
      <c r="Z2271" s="4">
        <v>58</v>
      </c>
      <c r="AA2271" s="4">
        <v>39</v>
      </c>
      <c r="AB2271" s="4">
        <v>52</v>
      </c>
      <c r="AC2271" s="4">
        <v>66</v>
      </c>
      <c r="AD2271" s="4">
        <v>397</v>
      </c>
      <c r="AE2271" s="4">
        <v>88</v>
      </c>
      <c r="AF2271" s="4">
        <v>82</v>
      </c>
      <c r="AG2271" s="4">
        <v>85</v>
      </c>
      <c r="AH2271" s="4">
        <v>60</v>
      </c>
      <c r="AI2271" s="4">
        <v>82</v>
      </c>
      <c r="AJ2271" s="4">
        <v>290</v>
      </c>
      <c r="AK2271" s="4">
        <v>70</v>
      </c>
      <c r="AL2271" s="4">
        <v>58</v>
      </c>
      <c r="AM2271" s="4">
        <v>56</v>
      </c>
      <c r="AN2271" s="4">
        <v>51</v>
      </c>
      <c r="AO2271" s="4">
        <v>55</v>
      </c>
      <c r="AP2271" s="4">
        <v>242</v>
      </c>
      <c r="AQ2271" s="4">
        <v>51</v>
      </c>
      <c r="AR2271" s="4">
        <v>33</v>
      </c>
      <c r="AS2271" s="4">
        <v>56</v>
      </c>
      <c r="AT2271" s="4">
        <v>53</v>
      </c>
      <c r="AU2271" s="4">
        <v>49</v>
      </c>
      <c r="AV2271" s="4">
        <v>57</v>
      </c>
      <c r="AW2271" s="4">
        <v>91</v>
      </c>
      <c r="AX2271" s="4">
        <v>28</v>
      </c>
      <c r="AY2271" s="4">
        <v>35</v>
      </c>
      <c r="AZ2271" s="4">
        <v>28</v>
      </c>
      <c r="BA2271" s="4">
        <v>51</v>
      </c>
      <c r="BB2271" s="4">
        <v>8</v>
      </c>
      <c r="BC2271" s="4">
        <v>15</v>
      </c>
      <c r="BD2271" s="4">
        <v>8</v>
      </c>
      <c r="BE2271" s="4">
        <v>9</v>
      </c>
      <c r="BF2271" s="4">
        <v>11</v>
      </c>
      <c r="BG2271" s="4">
        <v>1618</v>
      </c>
      <c r="BH2271" s="4">
        <v>353</v>
      </c>
      <c r="BI2271" s="4">
        <v>1</v>
      </c>
      <c r="BJ2271" s="4">
        <v>85</v>
      </c>
      <c r="BK2271" s="4">
        <v>59</v>
      </c>
      <c r="BL2271" s="4">
        <v>54</v>
      </c>
      <c r="BM2271" s="4">
        <v>70</v>
      </c>
      <c r="BN2271" s="4">
        <v>32</v>
      </c>
    </row>
    <row r="2272" spans="1:66" ht="30" customHeight="1" x14ac:dyDescent="0.25">
      <c r="A2272" s="15" t="s">
        <v>3677</v>
      </c>
      <c r="B2272" s="4">
        <v>22</v>
      </c>
      <c r="C2272" s="4">
        <v>75</v>
      </c>
      <c r="D2272" s="4">
        <v>82</v>
      </c>
      <c r="E2272" s="5" t="s">
        <v>3678</v>
      </c>
      <c r="F2272" s="5" t="str">
        <f t="shared" si="194"/>
        <v>River Plate</v>
      </c>
      <c r="G2272" s="25" t="str">
        <f t="shared" si="195"/>
        <v>2024 ~ 2027</v>
      </c>
      <c r="H2272" s="5" t="str">
        <f t="shared" si="196"/>
        <v>2027</v>
      </c>
      <c r="I2272" s="4" t="s">
        <v>90</v>
      </c>
      <c r="J2272" s="4" t="s">
        <v>139</v>
      </c>
      <c r="K2272" s="4" t="s">
        <v>68</v>
      </c>
      <c r="L2272" s="4">
        <v>76</v>
      </c>
      <c r="M2272" s="4" t="s">
        <v>229</v>
      </c>
      <c r="N2272" s="4">
        <v>7</v>
      </c>
      <c r="O2272" s="6" t="s">
        <v>7064</v>
      </c>
      <c r="P2272" s="6" t="s">
        <v>7026</v>
      </c>
      <c r="Q2272" s="6" t="s">
        <v>7414</v>
      </c>
      <c r="R2272" s="4">
        <v>277</v>
      </c>
      <c r="S2272" s="4">
        <v>59</v>
      </c>
      <c r="T2272" s="4">
        <v>41</v>
      </c>
      <c r="U2272" s="4">
        <v>56</v>
      </c>
      <c r="V2272" s="4">
        <v>76</v>
      </c>
      <c r="W2272" s="4">
        <v>45</v>
      </c>
      <c r="X2272" s="4">
        <v>324</v>
      </c>
      <c r="Y2272" s="4">
        <v>72</v>
      </c>
      <c r="Z2272" s="4">
        <v>57</v>
      </c>
      <c r="AA2272" s="4">
        <v>46</v>
      </c>
      <c r="AB2272" s="4">
        <v>75</v>
      </c>
      <c r="AC2272" s="4">
        <v>74</v>
      </c>
      <c r="AD2272" s="4">
        <v>357</v>
      </c>
      <c r="AE2272" s="4">
        <v>75</v>
      </c>
      <c r="AF2272" s="4">
        <v>65</v>
      </c>
      <c r="AG2272" s="4">
        <v>73</v>
      </c>
      <c r="AH2272" s="4">
        <v>70</v>
      </c>
      <c r="AI2272" s="4">
        <v>74</v>
      </c>
      <c r="AJ2272" s="4">
        <v>328</v>
      </c>
      <c r="AK2272" s="4">
        <v>61</v>
      </c>
      <c r="AL2272" s="4">
        <v>73</v>
      </c>
      <c r="AM2272" s="4">
        <v>77</v>
      </c>
      <c r="AN2272" s="4">
        <v>71</v>
      </c>
      <c r="AO2272" s="4">
        <v>46</v>
      </c>
      <c r="AP2272" s="4">
        <v>331</v>
      </c>
      <c r="AQ2272" s="4">
        <v>77</v>
      </c>
      <c r="AR2272" s="4">
        <v>73</v>
      </c>
      <c r="AS2272" s="4">
        <v>61</v>
      </c>
      <c r="AT2272" s="4">
        <v>66</v>
      </c>
      <c r="AU2272" s="4">
        <v>54</v>
      </c>
      <c r="AV2272" s="4">
        <v>69</v>
      </c>
      <c r="AW2272" s="4">
        <v>226</v>
      </c>
      <c r="AX2272" s="4">
        <v>76</v>
      </c>
      <c r="AY2272" s="4">
        <v>76</v>
      </c>
      <c r="AZ2272" s="4">
        <v>74</v>
      </c>
      <c r="BA2272" s="4">
        <v>46</v>
      </c>
      <c r="BB2272" s="4">
        <v>11</v>
      </c>
      <c r="BC2272" s="4">
        <v>6</v>
      </c>
      <c r="BD2272" s="4">
        <v>7</v>
      </c>
      <c r="BE2272" s="4">
        <v>8</v>
      </c>
      <c r="BF2272" s="4">
        <v>14</v>
      </c>
      <c r="BG2272" s="4">
        <v>1889</v>
      </c>
      <c r="BH2272" s="4">
        <v>406</v>
      </c>
      <c r="BI2272" s="4">
        <v>1</v>
      </c>
      <c r="BJ2272" s="4">
        <v>70</v>
      </c>
      <c r="BK2272" s="4">
        <v>48</v>
      </c>
      <c r="BL2272" s="4">
        <v>68</v>
      </c>
      <c r="BM2272" s="4">
        <v>73</v>
      </c>
      <c r="BN2272" s="4">
        <v>73</v>
      </c>
    </row>
    <row r="2273" spans="1:66" ht="30" customHeight="1" x14ac:dyDescent="0.25">
      <c r="A2273" s="15" t="s">
        <v>4982</v>
      </c>
      <c r="B2273" s="4">
        <v>19</v>
      </c>
      <c r="C2273" s="4">
        <v>69</v>
      </c>
      <c r="D2273" s="4">
        <v>82</v>
      </c>
      <c r="E2273" s="5" t="s">
        <v>8019</v>
      </c>
      <c r="F2273" s="5" t="str">
        <f t="shared" si="194"/>
        <v>SpVgg Greuther Fürth</v>
      </c>
      <c r="G2273" s="25" t="str">
        <f t="shared" si="195"/>
        <v>Jun 30, 2024 A Prestamo</v>
      </c>
      <c r="H2273" s="5">
        <v>0</v>
      </c>
      <c r="I2273" s="4" t="s">
        <v>426</v>
      </c>
      <c r="J2273" s="4" t="s">
        <v>290</v>
      </c>
      <c r="K2273" s="4" t="s">
        <v>68</v>
      </c>
      <c r="L2273" s="4">
        <v>71</v>
      </c>
      <c r="M2273" s="4" t="s">
        <v>195</v>
      </c>
      <c r="N2273" s="4">
        <v>13</v>
      </c>
      <c r="O2273" s="6" t="s">
        <v>6909</v>
      </c>
      <c r="P2273" s="6" t="s">
        <v>7031</v>
      </c>
      <c r="Q2273" s="6">
        <v>0</v>
      </c>
      <c r="R2273" s="4">
        <v>251</v>
      </c>
      <c r="S2273" s="4">
        <v>55</v>
      </c>
      <c r="T2273" s="4">
        <v>39</v>
      </c>
      <c r="U2273" s="4">
        <v>42</v>
      </c>
      <c r="V2273" s="4">
        <v>76</v>
      </c>
      <c r="W2273" s="4">
        <v>39</v>
      </c>
      <c r="X2273" s="4">
        <v>297</v>
      </c>
      <c r="Y2273" s="4">
        <v>65</v>
      </c>
      <c r="Z2273" s="4">
        <v>51</v>
      </c>
      <c r="AA2273" s="4">
        <v>35</v>
      </c>
      <c r="AB2273" s="4">
        <v>70</v>
      </c>
      <c r="AC2273" s="4">
        <v>76</v>
      </c>
      <c r="AD2273" s="4">
        <v>342</v>
      </c>
      <c r="AE2273" s="4">
        <v>69</v>
      </c>
      <c r="AF2273" s="4">
        <v>67</v>
      </c>
      <c r="AG2273" s="4">
        <v>69</v>
      </c>
      <c r="AH2273" s="4">
        <v>68</v>
      </c>
      <c r="AI2273" s="4">
        <v>69</v>
      </c>
      <c r="AJ2273" s="4">
        <v>306</v>
      </c>
      <c r="AK2273" s="4">
        <v>52</v>
      </c>
      <c r="AL2273" s="4">
        <v>59</v>
      </c>
      <c r="AM2273" s="4">
        <v>76</v>
      </c>
      <c r="AN2273" s="4">
        <v>70</v>
      </c>
      <c r="AO2273" s="4">
        <v>49</v>
      </c>
      <c r="AP2273" s="4">
        <v>297</v>
      </c>
      <c r="AQ2273" s="4">
        <v>65</v>
      </c>
      <c r="AR2273" s="4">
        <v>66</v>
      </c>
      <c r="AS2273" s="4">
        <v>58</v>
      </c>
      <c r="AT2273" s="4">
        <v>68</v>
      </c>
      <c r="AU2273" s="4">
        <v>40</v>
      </c>
      <c r="AV2273" s="4">
        <v>61</v>
      </c>
      <c r="AW2273" s="4">
        <v>180</v>
      </c>
      <c r="AX2273" s="4">
        <v>60</v>
      </c>
      <c r="AY2273" s="4">
        <v>63</v>
      </c>
      <c r="AZ2273" s="4">
        <v>57</v>
      </c>
      <c r="BA2273" s="4">
        <v>57</v>
      </c>
      <c r="BB2273" s="4">
        <v>11</v>
      </c>
      <c r="BC2273" s="4">
        <v>14</v>
      </c>
      <c r="BD2273" s="4">
        <v>9</v>
      </c>
      <c r="BE2273" s="4">
        <v>12</v>
      </c>
      <c r="BF2273" s="4">
        <v>11</v>
      </c>
      <c r="BG2273" s="4">
        <v>1730</v>
      </c>
      <c r="BH2273" s="4">
        <v>378</v>
      </c>
      <c r="BI2273" s="4">
        <v>1</v>
      </c>
      <c r="BJ2273" s="4">
        <v>68</v>
      </c>
      <c r="BK2273" s="4">
        <v>45</v>
      </c>
      <c r="BL2273" s="4">
        <v>66</v>
      </c>
      <c r="BM2273" s="4">
        <v>69</v>
      </c>
      <c r="BN2273" s="4">
        <v>60</v>
      </c>
    </row>
    <row r="2274" spans="1:66" ht="30" customHeight="1" x14ac:dyDescent="0.25">
      <c r="A2274" s="15" t="s">
        <v>6185</v>
      </c>
      <c r="B2274" s="4">
        <v>18</v>
      </c>
      <c r="C2274" s="4">
        <v>61</v>
      </c>
      <c r="D2274" s="4">
        <v>79</v>
      </c>
      <c r="E2274" s="5" t="s">
        <v>1195</v>
      </c>
      <c r="F2274" s="5" t="str">
        <f t="shared" si="194"/>
        <v>Arsenal</v>
      </c>
      <c r="G2274" s="25" t="str">
        <f t="shared" si="195"/>
        <v>2022 ~ 2024</v>
      </c>
      <c r="H2274" s="5" t="str">
        <f>RIGHT(G2274, 4)</f>
        <v>2024</v>
      </c>
      <c r="I2274" s="4" t="s">
        <v>283</v>
      </c>
      <c r="J2274" s="4" t="s">
        <v>76</v>
      </c>
      <c r="K2274" s="4" t="s">
        <v>68</v>
      </c>
      <c r="L2274" s="4">
        <v>63</v>
      </c>
      <c r="M2274" s="4" t="s">
        <v>189</v>
      </c>
      <c r="N2274" s="4">
        <v>18</v>
      </c>
      <c r="O2274" s="6" t="s">
        <v>7583</v>
      </c>
      <c r="P2274" s="6" t="s">
        <v>6928</v>
      </c>
      <c r="Q2274" s="6" t="s">
        <v>7222</v>
      </c>
      <c r="R2274" s="4">
        <v>197</v>
      </c>
      <c r="S2274" s="4">
        <v>52</v>
      </c>
      <c r="T2274" s="4">
        <v>27</v>
      </c>
      <c r="U2274" s="4">
        <v>55</v>
      </c>
      <c r="V2274" s="4">
        <v>34</v>
      </c>
      <c r="W2274" s="4">
        <v>29</v>
      </c>
      <c r="X2274" s="4">
        <v>218</v>
      </c>
      <c r="Y2274" s="4">
        <v>59</v>
      </c>
      <c r="Z2274" s="4">
        <v>44</v>
      </c>
      <c r="AA2274" s="4">
        <v>37</v>
      </c>
      <c r="AB2274" s="4">
        <v>39</v>
      </c>
      <c r="AC2274" s="4">
        <v>39</v>
      </c>
      <c r="AD2274" s="4">
        <v>309</v>
      </c>
      <c r="AE2274" s="4">
        <v>63</v>
      </c>
      <c r="AF2274" s="4">
        <v>66</v>
      </c>
      <c r="AG2274" s="4">
        <v>54</v>
      </c>
      <c r="AH2274" s="4">
        <v>60</v>
      </c>
      <c r="AI2274" s="4">
        <v>66</v>
      </c>
      <c r="AJ2274" s="4">
        <v>244</v>
      </c>
      <c r="AK2274" s="4">
        <v>34</v>
      </c>
      <c r="AL2274" s="4">
        <v>61</v>
      </c>
      <c r="AM2274" s="4">
        <v>60</v>
      </c>
      <c r="AN2274" s="4">
        <v>58</v>
      </c>
      <c r="AO2274" s="4">
        <v>31</v>
      </c>
      <c r="AP2274" s="4">
        <v>234</v>
      </c>
      <c r="AQ2274" s="4">
        <v>62</v>
      </c>
      <c r="AR2274" s="4">
        <v>61</v>
      </c>
      <c r="AS2274" s="4">
        <v>43</v>
      </c>
      <c r="AT2274" s="4">
        <v>41</v>
      </c>
      <c r="AU2274" s="4">
        <v>27</v>
      </c>
      <c r="AV2274" s="4">
        <v>47</v>
      </c>
      <c r="AW2274" s="4">
        <v>202</v>
      </c>
      <c r="AX2274" s="4">
        <v>62</v>
      </c>
      <c r="AY2274" s="4">
        <v>71</v>
      </c>
      <c r="AZ2274" s="4">
        <v>69</v>
      </c>
      <c r="BA2274" s="4">
        <v>43</v>
      </c>
      <c r="BB2274" s="4">
        <v>8</v>
      </c>
      <c r="BC2274" s="4">
        <v>13</v>
      </c>
      <c r="BD2274" s="4">
        <v>7</v>
      </c>
      <c r="BE2274" s="4">
        <v>9</v>
      </c>
      <c r="BF2274" s="4">
        <v>6</v>
      </c>
      <c r="BG2274" s="4">
        <v>1447</v>
      </c>
      <c r="BH2274" s="4">
        <v>311</v>
      </c>
      <c r="BI2274" s="4">
        <v>1</v>
      </c>
      <c r="BJ2274" s="4">
        <v>65</v>
      </c>
      <c r="BK2274" s="4">
        <v>30</v>
      </c>
      <c r="BL2274" s="4">
        <v>40</v>
      </c>
      <c r="BM2274" s="4">
        <v>52</v>
      </c>
      <c r="BN2274" s="4">
        <v>65</v>
      </c>
    </row>
    <row r="2275" spans="1:66" ht="30" customHeight="1" x14ac:dyDescent="0.25">
      <c r="A2275" s="15" t="s">
        <v>6393</v>
      </c>
      <c r="B2275" s="4">
        <v>19</v>
      </c>
      <c r="C2275" s="4">
        <v>58</v>
      </c>
      <c r="D2275" s="4">
        <v>71</v>
      </c>
      <c r="E2275" s="5" t="s">
        <v>6394</v>
      </c>
      <c r="F2275" s="5" t="str">
        <f t="shared" si="194"/>
        <v>Everton</v>
      </c>
      <c r="G2275" s="25" t="str">
        <f t="shared" si="195"/>
        <v>2021 ~ 2026</v>
      </c>
      <c r="H2275" s="5" t="str">
        <f>RIGHT(G2275, 4)</f>
        <v>2026</v>
      </c>
      <c r="I2275" s="4" t="s">
        <v>611</v>
      </c>
      <c r="J2275" s="4" t="s">
        <v>913</v>
      </c>
      <c r="K2275" s="4" t="s">
        <v>68</v>
      </c>
      <c r="L2275" s="4">
        <v>60</v>
      </c>
      <c r="M2275" s="4" t="s">
        <v>189</v>
      </c>
      <c r="N2275" s="4">
        <v>13</v>
      </c>
      <c r="O2275" s="6" t="s">
        <v>7625</v>
      </c>
      <c r="P2275" s="6" t="s">
        <v>6872</v>
      </c>
      <c r="Q2275" s="6" t="s">
        <v>7456</v>
      </c>
      <c r="R2275" s="4">
        <v>164</v>
      </c>
      <c r="S2275" s="4">
        <v>20</v>
      </c>
      <c r="T2275" s="4">
        <v>17</v>
      </c>
      <c r="U2275" s="4">
        <v>60</v>
      </c>
      <c r="V2275" s="4">
        <v>44</v>
      </c>
      <c r="W2275" s="4">
        <v>23</v>
      </c>
      <c r="X2275" s="4">
        <v>142</v>
      </c>
      <c r="Y2275" s="4">
        <v>22</v>
      </c>
      <c r="Z2275" s="4">
        <v>24</v>
      </c>
      <c r="AA2275" s="4">
        <v>21</v>
      </c>
      <c r="AB2275" s="4">
        <v>30</v>
      </c>
      <c r="AC2275" s="4">
        <v>45</v>
      </c>
      <c r="AD2275" s="4">
        <v>234</v>
      </c>
      <c r="AE2275" s="4">
        <v>42</v>
      </c>
      <c r="AF2275" s="4">
        <v>70</v>
      </c>
      <c r="AG2275" s="4">
        <v>37</v>
      </c>
      <c r="AH2275" s="4">
        <v>44</v>
      </c>
      <c r="AI2275" s="4">
        <v>41</v>
      </c>
      <c r="AJ2275" s="4">
        <v>252</v>
      </c>
      <c r="AK2275" s="4">
        <v>39</v>
      </c>
      <c r="AL2275" s="4">
        <v>65</v>
      </c>
      <c r="AM2275" s="4">
        <v>52</v>
      </c>
      <c r="AN2275" s="4">
        <v>74</v>
      </c>
      <c r="AO2275" s="4">
        <v>22</v>
      </c>
      <c r="AP2275" s="4">
        <v>198</v>
      </c>
      <c r="AQ2275" s="4">
        <v>60</v>
      </c>
      <c r="AR2275" s="4">
        <v>52</v>
      </c>
      <c r="AS2275" s="4">
        <v>25</v>
      </c>
      <c r="AT2275" s="4">
        <v>25</v>
      </c>
      <c r="AU2275" s="4">
        <v>36</v>
      </c>
      <c r="AV2275" s="4">
        <v>46</v>
      </c>
      <c r="AW2275" s="4">
        <v>174</v>
      </c>
      <c r="AX2275" s="4">
        <v>56</v>
      </c>
      <c r="AY2275" s="4">
        <v>61</v>
      </c>
      <c r="AZ2275" s="4">
        <v>57</v>
      </c>
      <c r="BA2275" s="4">
        <v>48</v>
      </c>
      <c r="BB2275" s="4">
        <v>10</v>
      </c>
      <c r="BC2275" s="4">
        <v>6</v>
      </c>
      <c r="BD2275" s="4">
        <v>10</v>
      </c>
      <c r="BE2275" s="4">
        <v>7</v>
      </c>
      <c r="BF2275" s="4">
        <v>15</v>
      </c>
      <c r="BG2275" s="4">
        <v>1212</v>
      </c>
      <c r="BH2275" s="4">
        <v>268</v>
      </c>
      <c r="BI2275" s="4">
        <v>1</v>
      </c>
      <c r="BJ2275" s="4">
        <v>57</v>
      </c>
      <c r="BK2275" s="4">
        <v>24</v>
      </c>
      <c r="BL2275" s="4">
        <v>31</v>
      </c>
      <c r="BM2275" s="4">
        <v>34</v>
      </c>
      <c r="BN2275" s="4">
        <v>57</v>
      </c>
    </row>
    <row r="2276" spans="1:66" ht="30" customHeight="1" x14ac:dyDescent="0.25">
      <c r="A2276" s="15" t="s">
        <v>5445</v>
      </c>
      <c r="B2276" s="4">
        <v>27</v>
      </c>
      <c r="C2276" s="4">
        <v>72</v>
      </c>
      <c r="D2276" s="4">
        <v>72</v>
      </c>
      <c r="E2276" s="5" t="s">
        <v>8154</v>
      </c>
      <c r="F2276" s="5" t="str">
        <f t="shared" si="194"/>
        <v>Valencia</v>
      </c>
      <c r="G2276" s="25" t="str">
        <f t="shared" si="195"/>
        <v>Jun 30, 2024 A Prestamo</v>
      </c>
      <c r="H2276" s="5">
        <v>0</v>
      </c>
      <c r="I2276" s="4" t="s">
        <v>118</v>
      </c>
      <c r="J2276" s="4" t="s">
        <v>617</v>
      </c>
      <c r="K2276" s="4" t="s">
        <v>68</v>
      </c>
      <c r="L2276" s="4">
        <v>72</v>
      </c>
      <c r="M2276" s="4" t="s">
        <v>106</v>
      </c>
      <c r="N2276" s="4">
        <v>0</v>
      </c>
      <c r="O2276" s="6" t="s">
        <v>7093</v>
      </c>
      <c r="P2276" s="6" t="s">
        <v>6886</v>
      </c>
      <c r="Q2276" s="6">
        <v>0</v>
      </c>
      <c r="R2276" s="4">
        <v>354</v>
      </c>
      <c r="S2276" s="4">
        <v>69</v>
      </c>
      <c r="T2276" s="4">
        <v>70</v>
      </c>
      <c r="U2276" s="4">
        <v>72</v>
      </c>
      <c r="V2276" s="4">
        <v>73</v>
      </c>
      <c r="W2276" s="4">
        <v>70</v>
      </c>
      <c r="X2276" s="4">
        <v>310</v>
      </c>
      <c r="Y2276" s="4">
        <v>69</v>
      </c>
      <c r="Z2276" s="4">
        <v>52</v>
      </c>
      <c r="AA2276" s="4">
        <v>54</v>
      </c>
      <c r="AB2276" s="4">
        <v>68</v>
      </c>
      <c r="AC2276" s="4">
        <v>67</v>
      </c>
      <c r="AD2276" s="4">
        <v>336</v>
      </c>
      <c r="AE2276" s="4">
        <v>70</v>
      </c>
      <c r="AF2276" s="4">
        <v>76</v>
      </c>
      <c r="AG2276" s="4">
        <v>66</v>
      </c>
      <c r="AH2276" s="4">
        <v>75</v>
      </c>
      <c r="AI2276" s="4">
        <v>49</v>
      </c>
      <c r="AJ2276" s="4">
        <v>374</v>
      </c>
      <c r="AK2276" s="4">
        <v>76</v>
      </c>
      <c r="AL2276" s="4">
        <v>82</v>
      </c>
      <c r="AM2276" s="4">
        <v>71</v>
      </c>
      <c r="AN2276" s="4">
        <v>76</v>
      </c>
      <c r="AO2276" s="4">
        <v>69</v>
      </c>
      <c r="AP2276" s="4">
        <v>313</v>
      </c>
      <c r="AQ2276" s="4">
        <v>68</v>
      </c>
      <c r="AR2276" s="4">
        <v>39</v>
      </c>
      <c r="AS2276" s="4">
        <v>73</v>
      </c>
      <c r="AT2276" s="4">
        <v>66</v>
      </c>
      <c r="AU2276" s="4">
        <v>67</v>
      </c>
      <c r="AV2276" s="4">
        <v>67</v>
      </c>
      <c r="AW2276" s="4">
        <v>120</v>
      </c>
      <c r="AX2276" s="4">
        <v>38</v>
      </c>
      <c r="AY2276" s="4">
        <v>48</v>
      </c>
      <c r="AZ2276" s="4">
        <v>34</v>
      </c>
      <c r="BA2276" s="4">
        <v>62</v>
      </c>
      <c r="BB2276" s="4">
        <v>14</v>
      </c>
      <c r="BC2276" s="4">
        <v>15</v>
      </c>
      <c r="BD2276" s="4">
        <v>13</v>
      </c>
      <c r="BE2276" s="4">
        <v>7</v>
      </c>
      <c r="BF2276" s="4">
        <v>13</v>
      </c>
      <c r="BG2276" s="4">
        <v>1869</v>
      </c>
      <c r="BH2276" s="4">
        <v>396</v>
      </c>
      <c r="BI2276" s="4">
        <v>1</v>
      </c>
      <c r="BJ2276" s="4">
        <v>73</v>
      </c>
      <c r="BK2276" s="4">
        <v>71</v>
      </c>
      <c r="BL2276" s="4">
        <v>68</v>
      </c>
      <c r="BM2276" s="4">
        <v>67</v>
      </c>
      <c r="BN2276" s="4">
        <v>44</v>
      </c>
    </row>
    <row r="2277" spans="1:66" ht="30" customHeight="1" x14ac:dyDescent="0.25">
      <c r="A2277" s="15" t="s">
        <v>3216</v>
      </c>
      <c r="B2277" s="4">
        <v>25</v>
      </c>
      <c r="C2277" s="4">
        <v>75</v>
      </c>
      <c r="D2277" s="4">
        <v>79</v>
      </c>
      <c r="E2277" s="5" t="s">
        <v>3217</v>
      </c>
      <c r="F2277" s="5" t="str">
        <f t="shared" si="194"/>
        <v>Nottingham Forest</v>
      </c>
      <c r="G2277" s="25" t="str">
        <f t="shared" si="195"/>
        <v>2016 ~ 2025</v>
      </c>
      <c r="H2277" s="5" t="str">
        <f>RIGHT(G2277, 4)</f>
        <v>2025</v>
      </c>
      <c r="I2277" s="4" t="s">
        <v>359</v>
      </c>
      <c r="J2277" s="4" t="s">
        <v>139</v>
      </c>
      <c r="K2277" s="4" t="s">
        <v>68</v>
      </c>
      <c r="L2277" s="4">
        <v>77</v>
      </c>
      <c r="M2277" s="4" t="s">
        <v>189</v>
      </c>
      <c r="N2277" s="4">
        <v>4</v>
      </c>
      <c r="O2277" s="6" t="s">
        <v>7009</v>
      </c>
      <c r="P2277" s="6" t="s">
        <v>7111</v>
      </c>
      <c r="Q2277" s="6" t="s">
        <v>7550</v>
      </c>
      <c r="R2277" s="4">
        <v>308</v>
      </c>
      <c r="S2277" s="4">
        <v>47</v>
      </c>
      <c r="T2277" s="4">
        <v>60</v>
      </c>
      <c r="U2277" s="4">
        <v>77</v>
      </c>
      <c r="V2277" s="4">
        <v>74</v>
      </c>
      <c r="W2277" s="4">
        <v>50</v>
      </c>
      <c r="X2277" s="4">
        <v>278</v>
      </c>
      <c r="Y2277" s="4">
        <v>64</v>
      </c>
      <c r="Z2277" s="4">
        <v>43</v>
      </c>
      <c r="AA2277" s="4">
        <v>34</v>
      </c>
      <c r="AB2277" s="4">
        <v>68</v>
      </c>
      <c r="AC2277" s="4">
        <v>69</v>
      </c>
      <c r="AD2277" s="4">
        <v>305</v>
      </c>
      <c r="AE2277" s="4">
        <v>50</v>
      </c>
      <c r="AF2277" s="4">
        <v>68</v>
      </c>
      <c r="AG2277" s="4">
        <v>65</v>
      </c>
      <c r="AH2277" s="4">
        <v>68</v>
      </c>
      <c r="AI2277" s="4">
        <v>54</v>
      </c>
      <c r="AJ2277" s="4">
        <v>368</v>
      </c>
      <c r="AK2277" s="4">
        <v>61</v>
      </c>
      <c r="AL2277" s="4">
        <v>80</v>
      </c>
      <c r="AM2277" s="4">
        <v>90</v>
      </c>
      <c r="AN2277" s="4">
        <v>81</v>
      </c>
      <c r="AO2277" s="4">
        <v>56</v>
      </c>
      <c r="AP2277" s="4">
        <v>338</v>
      </c>
      <c r="AQ2277" s="4">
        <v>86</v>
      </c>
      <c r="AR2277" s="4">
        <v>76</v>
      </c>
      <c r="AS2277" s="4">
        <v>58</v>
      </c>
      <c r="AT2277" s="4">
        <v>63</v>
      </c>
      <c r="AU2277" s="4">
        <v>55</v>
      </c>
      <c r="AV2277" s="4">
        <v>65</v>
      </c>
      <c r="AW2277" s="4">
        <v>217</v>
      </c>
      <c r="AX2277" s="4">
        <v>74</v>
      </c>
      <c r="AY2277" s="4">
        <v>73</v>
      </c>
      <c r="AZ2277" s="4">
        <v>70</v>
      </c>
      <c r="BA2277" s="4">
        <v>41</v>
      </c>
      <c r="BB2277" s="4">
        <v>10</v>
      </c>
      <c r="BC2277" s="4">
        <v>8</v>
      </c>
      <c r="BD2277" s="4">
        <v>6</v>
      </c>
      <c r="BE2277" s="4">
        <v>6</v>
      </c>
      <c r="BF2277" s="4">
        <v>11</v>
      </c>
      <c r="BG2277" s="4">
        <v>1855</v>
      </c>
      <c r="BH2277" s="4">
        <v>404</v>
      </c>
      <c r="BI2277" s="4">
        <v>1</v>
      </c>
      <c r="BJ2277" s="4">
        <v>60</v>
      </c>
      <c r="BK2277" s="4">
        <v>59</v>
      </c>
      <c r="BL2277" s="4">
        <v>62</v>
      </c>
      <c r="BM2277" s="4">
        <v>65</v>
      </c>
      <c r="BN2277" s="4">
        <v>74</v>
      </c>
    </row>
    <row r="2278" spans="1:66" ht="30" customHeight="1" x14ac:dyDescent="0.25">
      <c r="A2278" s="15" t="s">
        <v>7911</v>
      </c>
      <c r="B2278" s="4">
        <v>22</v>
      </c>
      <c r="C2278" s="4">
        <v>74</v>
      </c>
      <c r="D2278" s="4">
        <v>81</v>
      </c>
      <c r="E2278" s="5" t="s">
        <v>2342</v>
      </c>
      <c r="F2278" s="5" t="str">
        <f t="shared" si="194"/>
        <v>Rangers</v>
      </c>
      <c r="G2278" s="25" t="str">
        <f t="shared" si="195"/>
        <v>2022 ~ 2027</v>
      </c>
      <c r="H2278" s="5" t="str">
        <f>RIGHT(G2278, 4)</f>
        <v>2027</v>
      </c>
      <c r="I2278" s="4" t="s">
        <v>75</v>
      </c>
      <c r="J2278" s="4" t="s">
        <v>722</v>
      </c>
      <c r="K2278" s="4" t="s">
        <v>77</v>
      </c>
      <c r="L2278" s="4">
        <v>76</v>
      </c>
      <c r="M2278" s="4" t="s">
        <v>130</v>
      </c>
      <c r="N2278" s="4">
        <v>7</v>
      </c>
      <c r="O2278" s="6" t="s">
        <v>7363</v>
      </c>
      <c r="P2278" s="6" t="s">
        <v>6937</v>
      </c>
      <c r="Q2278" s="6" t="s">
        <v>6987</v>
      </c>
      <c r="R2278" s="4">
        <v>297</v>
      </c>
      <c r="S2278" s="4">
        <v>73</v>
      </c>
      <c r="T2278" s="4">
        <v>51</v>
      </c>
      <c r="U2278" s="4">
        <v>51</v>
      </c>
      <c r="V2278" s="4">
        <v>71</v>
      </c>
      <c r="W2278" s="4">
        <v>51</v>
      </c>
      <c r="X2278" s="4">
        <v>333</v>
      </c>
      <c r="Y2278" s="4">
        <v>77</v>
      </c>
      <c r="Z2278" s="4">
        <v>75</v>
      </c>
      <c r="AA2278" s="4">
        <v>41</v>
      </c>
      <c r="AB2278" s="4">
        <v>66</v>
      </c>
      <c r="AC2278" s="4">
        <v>74</v>
      </c>
      <c r="AD2278" s="4">
        <v>424</v>
      </c>
      <c r="AE2278" s="4">
        <v>88</v>
      </c>
      <c r="AF2278" s="4">
        <v>84</v>
      </c>
      <c r="AG2278" s="4">
        <v>90</v>
      </c>
      <c r="AH2278" s="4">
        <v>78</v>
      </c>
      <c r="AI2278" s="4">
        <v>84</v>
      </c>
      <c r="AJ2278" s="4">
        <v>315</v>
      </c>
      <c r="AK2278" s="4">
        <v>68</v>
      </c>
      <c r="AL2278" s="4">
        <v>65</v>
      </c>
      <c r="AM2278" s="4">
        <v>75</v>
      </c>
      <c r="AN2278" s="4">
        <v>49</v>
      </c>
      <c r="AO2278" s="4">
        <v>58</v>
      </c>
      <c r="AP2278" s="4">
        <v>305</v>
      </c>
      <c r="AQ2278" s="4">
        <v>62</v>
      </c>
      <c r="AR2278" s="4">
        <v>71</v>
      </c>
      <c r="AS2278" s="4">
        <v>70</v>
      </c>
      <c r="AT2278" s="4">
        <v>60</v>
      </c>
      <c r="AU2278" s="4">
        <v>42</v>
      </c>
      <c r="AV2278" s="4">
        <v>70</v>
      </c>
      <c r="AW2278" s="4">
        <v>207</v>
      </c>
      <c r="AX2278" s="4">
        <v>70</v>
      </c>
      <c r="AY2278" s="4">
        <v>70</v>
      </c>
      <c r="AZ2278" s="4">
        <v>67</v>
      </c>
      <c r="BA2278" s="4">
        <v>58</v>
      </c>
      <c r="BB2278" s="4">
        <v>11</v>
      </c>
      <c r="BC2278" s="4">
        <v>12</v>
      </c>
      <c r="BD2278" s="4">
        <v>9</v>
      </c>
      <c r="BE2278" s="4">
        <v>13</v>
      </c>
      <c r="BF2278" s="4">
        <v>13</v>
      </c>
      <c r="BG2278" s="4">
        <v>1939</v>
      </c>
      <c r="BH2278" s="4">
        <v>413</v>
      </c>
      <c r="BI2278" s="4">
        <v>1</v>
      </c>
      <c r="BJ2278" s="4">
        <v>86</v>
      </c>
      <c r="BK2278" s="4">
        <v>56</v>
      </c>
      <c r="BL2278" s="4">
        <v>67</v>
      </c>
      <c r="BM2278" s="4">
        <v>77</v>
      </c>
      <c r="BN2278" s="4">
        <v>68</v>
      </c>
    </row>
    <row r="2279" spans="1:66" ht="30" customHeight="1" x14ac:dyDescent="0.25">
      <c r="A2279" s="15" t="s">
        <v>2229</v>
      </c>
      <c r="B2279" s="4">
        <v>23</v>
      </c>
      <c r="C2279" s="4">
        <v>75</v>
      </c>
      <c r="D2279" s="4">
        <v>81</v>
      </c>
      <c r="E2279" s="5" t="s">
        <v>2230</v>
      </c>
      <c r="F2279" s="5" t="str">
        <f t="shared" si="194"/>
        <v>Sporting Braga</v>
      </c>
      <c r="G2279" s="25" t="str">
        <f t="shared" si="195"/>
        <v>2023 ~ 2028</v>
      </c>
      <c r="H2279" s="5" t="str">
        <f>RIGHT(G2279, 4)</f>
        <v>2028</v>
      </c>
      <c r="I2279" s="4" t="s">
        <v>90</v>
      </c>
      <c r="J2279" s="4" t="s">
        <v>253</v>
      </c>
      <c r="K2279" s="4" t="s">
        <v>68</v>
      </c>
      <c r="L2279" s="4">
        <v>77</v>
      </c>
      <c r="M2279" s="4" t="s">
        <v>69</v>
      </c>
      <c r="N2279" s="4">
        <v>6</v>
      </c>
      <c r="O2279" s="6" t="s">
        <v>7051</v>
      </c>
      <c r="P2279" s="6" t="s">
        <v>6957</v>
      </c>
      <c r="Q2279" s="6" t="s">
        <v>7255</v>
      </c>
      <c r="R2279" s="4">
        <v>335</v>
      </c>
      <c r="S2279" s="4">
        <v>67</v>
      </c>
      <c r="T2279" s="4">
        <v>70</v>
      </c>
      <c r="U2279" s="4">
        <v>54</v>
      </c>
      <c r="V2279" s="4">
        <v>76</v>
      </c>
      <c r="W2279" s="4">
        <v>68</v>
      </c>
      <c r="X2279" s="4">
        <v>370</v>
      </c>
      <c r="Y2279" s="4">
        <v>78</v>
      </c>
      <c r="Z2279" s="4">
        <v>72</v>
      </c>
      <c r="AA2279" s="4">
        <v>73</v>
      </c>
      <c r="AB2279" s="4">
        <v>72</v>
      </c>
      <c r="AC2279" s="4">
        <v>75</v>
      </c>
      <c r="AD2279" s="4">
        <v>401</v>
      </c>
      <c r="AE2279" s="4">
        <v>79</v>
      </c>
      <c r="AF2279" s="4">
        <v>80</v>
      </c>
      <c r="AG2279" s="4">
        <v>85</v>
      </c>
      <c r="AH2279" s="4">
        <v>72</v>
      </c>
      <c r="AI2279" s="4">
        <v>85</v>
      </c>
      <c r="AJ2279" s="4">
        <v>384</v>
      </c>
      <c r="AK2279" s="4" t="s">
        <v>2231</v>
      </c>
      <c r="AL2279" s="4">
        <v>71</v>
      </c>
      <c r="AM2279" s="4">
        <v>84</v>
      </c>
      <c r="AN2279" s="4">
        <v>65</v>
      </c>
      <c r="AO2279" s="4">
        <v>80</v>
      </c>
      <c r="AP2279" s="4">
        <v>349</v>
      </c>
      <c r="AQ2279" s="4">
        <v>77</v>
      </c>
      <c r="AR2279" s="4">
        <v>61</v>
      </c>
      <c r="AS2279" s="4">
        <v>72</v>
      </c>
      <c r="AT2279" s="4">
        <v>72</v>
      </c>
      <c r="AU2279" s="4">
        <v>67</v>
      </c>
      <c r="AV2279" s="4">
        <v>70</v>
      </c>
      <c r="AW2279" s="4">
        <v>191</v>
      </c>
      <c r="AX2279" s="4">
        <v>64</v>
      </c>
      <c r="AY2279" s="4">
        <v>65</v>
      </c>
      <c r="AZ2279" s="4">
        <v>62</v>
      </c>
      <c r="BA2279" s="4">
        <v>40</v>
      </c>
      <c r="BB2279" s="4">
        <v>7</v>
      </c>
      <c r="BC2279" s="4">
        <v>7</v>
      </c>
      <c r="BD2279" s="4">
        <v>9</v>
      </c>
      <c r="BE2279" s="4">
        <v>5</v>
      </c>
      <c r="BF2279" s="4">
        <v>12</v>
      </c>
      <c r="BG2279" s="4">
        <v>2070</v>
      </c>
      <c r="BH2279" s="4">
        <v>439</v>
      </c>
      <c r="BI2279" s="4">
        <v>1</v>
      </c>
      <c r="BJ2279" s="4">
        <v>80</v>
      </c>
      <c r="BK2279" s="4">
        <v>75</v>
      </c>
      <c r="BL2279" s="4">
        <v>72</v>
      </c>
      <c r="BM2279" s="4">
        <v>77</v>
      </c>
      <c r="BN2279" s="4">
        <v>63</v>
      </c>
    </row>
    <row r="2280" spans="1:66" ht="30" customHeight="1" x14ac:dyDescent="0.25">
      <c r="A2280" s="15" t="s">
        <v>4296</v>
      </c>
      <c r="B2280" s="4">
        <v>25</v>
      </c>
      <c r="C2280" s="4">
        <v>75</v>
      </c>
      <c r="D2280" s="4">
        <v>78</v>
      </c>
      <c r="E2280" s="5" t="s">
        <v>3782</v>
      </c>
      <c r="F2280" s="5" t="str">
        <f t="shared" si="194"/>
        <v>Feyenoord</v>
      </c>
      <c r="G2280" s="25" t="str">
        <f t="shared" si="195"/>
        <v>2023 ~ 2027</v>
      </c>
      <c r="H2280" s="5" t="str">
        <f>RIGHT(G2280, 4)</f>
        <v>2027</v>
      </c>
      <c r="I2280" s="4" t="s">
        <v>283</v>
      </c>
      <c r="J2280" s="4" t="s">
        <v>91</v>
      </c>
      <c r="K2280" s="4" t="s">
        <v>68</v>
      </c>
      <c r="L2280" s="4">
        <v>77</v>
      </c>
      <c r="M2280" s="4" t="s">
        <v>195</v>
      </c>
      <c r="N2280" s="4">
        <v>3</v>
      </c>
      <c r="O2280" s="6" t="s">
        <v>6919</v>
      </c>
      <c r="P2280" s="6" t="s">
        <v>7026</v>
      </c>
      <c r="Q2280" s="6" t="s">
        <v>7617</v>
      </c>
      <c r="R2280" s="4">
        <v>307</v>
      </c>
      <c r="S2280" s="4">
        <v>59</v>
      </c>
      <c r="T2280" s="4">
        <v>58</v>
      </c>
      <c r="U2280" s="4">
        <v>52</v>
      </c>
      <c r="V2280" s="4">
        <v>80</v>
      </c>
      <c r="W2280" s="4">
        <v>58</v>
      </c>
      <c r="X2280" s="4">
        <v>359</v>
      </c>
      <c r="Y2280" s="4">
        <v>74</v>
      </c>
      <c r="Z2280" s="4">
        <v>64</v>
      </c>
      <c r="AA2280" s="4">
        <v>67</v>
      </c>
      <c r="AB2280" s="4">
        <v>79</v>
      </c>
      <c r="AC2280" s="4">
        <v>75</v>
      </c>
      <c r="AD2280" s="4">
        <v>350</v>
      </c>
      <c r="AE2280" s="4">
        <v>70</v>
      </c>
      <c r="AF2280" s="4">
        <v>66</v>
      </c>
      <c r="AG2280" s="4">
        <v>73</v>
      </c>
      <c r="AH2280" s="4">
        <v>69</v>
      </c>
      <c r="AI2280" s="4">
        <v>72</v>
      </c>
      <c r="AJ2280" s="4">
        <v>386</v>
      </c>
      <c r="AK2280" s="4">
        <v>76</v>
      </c>
      <c r="AL2280" s="4">
        <v>72</v>
      </c>
      <c r="AM2280" s="4">
        <v>85</v>
      </c>
      <c r="AN2280" s="4">
        <v>79</v>
      </c>
      <c r="AO2280" s="4">
        <v>74</v>
      </c>
      <c r="AP2280" s="4">
        <v>350</v>
      </c>
      <c r="AQ2280" s="4">
        <v>82</v>
      </c>
      <c r="AR2280" s="4">
        <v>71</v>
      </c>
      <c r="AS2280" s="4">
        <v>68</v>
      </c>
      <c r="AT2280" s="4">
        <v>72</v>
      </c>
      <c r="AU2280" s="4">
        <v>57</v>
      </c>
      <c r="AV2280" s="4">
        <v>74</v>
      </c>
      <c r="AW2280" s="4">
        <v>206</v>
      </c>
      <c r="AX2280" s="4">
        <v>70</v>
      </c>
      <c r="AY2280" s="4">
        <v>68</v>
      </c>
      <c r="AZ2280" s="4">
        <v>68</v>
      </c>
      <c r="BA2280" s="4">
        <v>49</v>
      </c>
      <c r="BB2280" s="4">
        <v>6</v>
      </c>
      <c r="BC2280" s="4">
        <v>11</v>
      </c>
      <c r="BD2280" s="4">
        <v>14</v>
      </c>
      <c r="BE2280" s="4">
        <v>12</v>
      </c>
      <c r="BF2280" s="4">
        <v>6</v>
      </c>
      <c r="BG2280" s="4">
        <v>2007</v>
      </c>
      <c r="BH2280" s="4">
        <v>429</v>
      </c>
      <c r="BI2280" s="4">
        <v>1</v>
      </c>
      <c r="BJ2280" s="4">
        <v>68</v>
      </c>
      <c r="BK2280" s="4">
        <v>65</v>
      </c>
      <c r="BL2280" s="4">
        <v>73</v>
      </c>
      <c r="BM2280" s="4">
        <v>74</v>
      </c>
      <c r="BN2280" s="4">
        <v>68</v>
      </c>
    </row>
    <row r="2281" spans="1:66" ht="30" customHeight="1" x14ac:dyDescent="0.25">
      <c r="A2281" s="15" t="s">
        <v>2156</v>
      </c>
      <c r="B2281" s="4">
        <v>30</v>
      </c>
      <c r="C2281" s="4">
        <v>83</v>
      </c>
      <c r="D2281" s="4">
        <v>83</v>
      </c>
      <c r="E2281" s="5" t="s">
        <v>2157</v>
      </c>
      <c r="F2281" s="5" t="str">
        <f t="shared" si="194"/>
        <v>Benfica</v>
      </c>
      <c r="G2281" s="25" t="str">
        <f t="shared" si="195"/>
        <v>2016 ~ 2024</v>
      </c>
      <c r="H2281" s="5" t="str">
        <f>RIGHT(G2281, 4)</f>
        <v>2024</v>
      </c>
      <c r="I2281" s="4" t="s">
        <v>252</v>
      </c>
      <c r="J2281" s="4" t="s">
        <v>308</v>
      </c>
      <c r="K2281" s="4" t="s">
        <v>68</v>
      </c>
      <c r="L2281" s="4">
        <v>84</v>
      </c>
      <c r="M2281" s="4" t="s">
        <v>791</v>
      </c>
      <c r="N2281" s="4">
        <v>0</v>
      </c>
      <c r="O2281" s="6" t="s">
        <v>7000</v>
      </c>
      <c r="P2281" s="6" t="s">
        <v>7168</v>
      </c>
      <c r="Q2281" s="6" t="s">
        <v>6984</v>
      </c>
      <c r="R2281" s="4">
        <v>351</v>
      </c>
      <c r="S2281" s="4">
        <v>78</v>
      </c>
      <c r="T2281" s="4">
        <v>79</v>
      </c>
      <c r="U2281" s="4">
        <v>49</v>
      </c>
      <c r="V2281" s="4">
        <v>77</v>
      </c>
      <c r="W2281" s="4">
        <v>68</v>
      </c>
      <c r="X2281" s="4">
        <v>384</v>
      </c>
      <c r="Y2281" s="4">
        <v>86</v>
      </c>
      <c r="Z2281" s="4">
        <v>81</v>
      </c>
      <c r="AA2281" s="4">
        <v>56</v>
      </c>
      <c r="AB2281" s="4">
        <v>76</v>
      </c>
      <c r="AC2281" s="4">
        <v>85</v>
      </c>
      <c r="AD2281" s="4">
        <v>450</v>
      </c>
      <c r="AE2281" s="4">
        <v>94</v>
      </c>
      <c r="AF2281" s="4">
        <v>93</v>
      </c>
      <c r="AG2281" s="4">
        <v>90</v>
      </c>
      <c r="AH2281" s="4">
        <v>84</v>
      </c>
      <c r="AI2281" s="4">
        <v>89</v>
      </c>
      <c r="AJ2281" s="4">
        <v>340</v>
      </c>
      <c r="AK2281" s="4">
        <v>77</v>
      </c>
      <c r="AL2281" s="4">
        <v>62</v>
      </c>
      <c r="AM2281" s="4">
        <v>84</v>
      </c>
      <c r="AN2281" s="4">
        <v>40</v>
      </c>
      <c r="AO2281" s="4">
        <v>77</v>
      </c>
      <c r="AP2281" s="4">
        <v>330</v>
      </c>
      <c r="AQ2281" s="4">
        <v>47</v>
      </c>
      <c r="AR2281" s="4">
        <v>58</v>
      </c>
      <c r="AS2281" s="4">
        <v>83</v>
      </c>
      <c r="AT2281" s="4">
        <v>83</v>
      </c>
      <c r="AU2281" s="4">
        <v>59</v>
      </c>
      <c r="AV2281" s="4">
        <v>81</v>
      </c>
      <c r="AW2281" s="4">
        <v>138</v>
      </c>
      <c r="AX2281" s="4">
        <v>52</v>
      </c>
      <c r="AY2281" s="4">
        <v>47</v>
      </c>
      <c r="AZ2281" s="4">
        <v>39</v>
      </c>
      <c r="BA2281" s="4">
        <v>51</v>
      </c>
      <c r="BB2281" s="4">
        <v>9</v>
      </c>
      <c r="BC2281" s="4">
        <v>11</v>
      </c>
      <c r="BD2281" s="4">
        <v>11</v>
      </c>
      <c r="BE2281" s="4">
        <v>12</v>
      </c>
      <c r="BF2281" s="4">
        <v>8</v>
      </c>
      <c r="BG2281" s="4">
        <v>2044</v>
      </c>
      <c r="BH2281" s="4">
        <v>437</v>
      </c>
      <c r="BI2281" s="4">
        <v>2</v>
      </c>
      <c r="BJ2281" s="4">
        <v>93</v>
      </c>
      <c r="BK2281" s="4">
        <v>77</v>
      </c>
      <c r="BL2281" s="4">
        <v>77</v>
      </c>
      <c r="BM2281" s="4">
        <v>86</v>
      </c>
      <c r="BN2281" s="4">
        <v>50</v>
      </c>
    </row>
    <row r="2282" spans="1:66" ht="30" customHeight="1" x14ac:dyDescent="0.25">
      <c r="A2282" s="15" t="s">
        <v>6801</v>
      </c>
      <c r="B2282" s="4">
        <v>21</v>
      </c>
      <c r="C2282" s="4">
        <v>71</v>
      </c>
      <c r="D2282" s="4">
        <v>82</v>
      </c>
      <c r="E2282" s="5" t="s">
        <v>8037</v>
      </c>
      <c r="F2282" s="5" t="str">
        <f t="shared" si="194"/>
        <v>Deportivo Alavés</v>
      </c>
      <c r="G2282" s="25" t="str">
        <f t="shared" si="195"/>
        <v>Jun 30, 2024 A Prestamo</v>
      </c>
      <c r="H2282" s="5">
        <v>0</v>
      </c>
      <c r="I2282" s="4" t="s">
        <v>183</v>
      </c>
      <c r="J2282" s="4" t="s">
        <v>253</v>
      </c>
      <c r="K2282" s="4" t="s">
        <v>68</v>
      </c>
      <c r="L2282" s="4">
        <v>73</v>
      </c>
      <c r="M2282" s="4" t="s">
        <v>189</v>
      </c>
      <c r="N2282" s="4">
        <v>11</v>
      </c>
      <c r="O2282" s="6" t="s">
        <v>7505</v>
      </c>
      <c r="P2282" s="6" t="s">
        <v>6870</v>
      </c>
      <c r="Q2282" s="6">
        <v>0</v>
      </c>
      <c r="R2282" s="4">
        <v>239</v>
      </c>
      <c r="S2282" s="4">
        <v>47</v>
      </c>
      <c r="T2282" s="4">
        <v>25</v>
      </c>
      <c r="U2282" s="4">
        <v>71</v>
      </c>
      <c r="V2282" s="4">
        <v>71</v>
      </c>
      <c r="W2282" s="4">
        <v>25</v>
      </c>
      <c r="X2282" s="4">
        <v>235</v>
      </c>
      <c r="Y2282" s="4">
        <v>43</v>
      </c>
      <c r="Z2282" s="4">
        <v>33</v>
      </c>
      <c r="AA2282" s="4">
        <v>40</v>
      </c>
      <c r="AB2282" s="4">
        <v>48</v>
      </c>
      <c r="AC2282" s="4">
        <v>71</v>
      </c>
      <c r="AD2282" s="4">
        <v>332</v>
      </c>
      <c r="AE2282" s="4">
        <v>66</v>
      </c>
      <c r="AF2282" s="4">
        <v>67</v>
      </c>
      <c r="AG2282" s="4">
        <v>65</v>
      </c>
      <c r="AH2282" s="4">
        <v>67</v>
      </c>
      <c r="AI2282" s="4">
        <v>67</v>
      </c>
      <c r="AJ2282" s="4">
        <v>276</v>
      </c>
      <c r="AK2282" s="4">
        <v>31</v>
      </c>
      <c r="AL2282" s="4">
        <v>78</v>
      </c>
      <c r="AM2282" s="4">
        <v>74</v>
      </c>
      <c r="AN2282" s="4">
        <v>71</v>
      </c>
      <c r="AO2282" s="4">
        <v>22</v>
      </c>
      <c r="AP2282" s="4">
        <v>300</v>
      </c>
      <c r="AQ2282" s="4">
        <v>68</v>
      </c>
      <c r="AR2282" s="4">
        <v>68</v>
      </c>
      <c r="AS2282" s="4">
        <v>54</v>
      </c>
      <c r="AT2282" s="4">
        <v>62</v>
      </c>
      <c r="AU2282" s="4">
        <v>48</v>
      </c>
      <c r="AV2282" s="4">
        <v>65</v>
      </c>
      <c r="AW2282" s="4">
        <v>216</v>
      </c>
      <c r="AX2282" s="4">
        <v>70</v>
      </c>
      <c r="AY2282" s="4">
        <v>74</v>
      </c>
      <c r="AZ2282" s="4">
        <v>72</v>
      </c>
      <c r="BA2282" s="4">
        <v>47</v>
      </c>
      <c r="BB2282" s="4">
        <v>7</v>
      </c>
      <c r="BC2282" s="4">
        <v>7</v>
      </c>
      <c r="BD2282" s="4">
        <v>13</v>
      </c>
      <c r="BE2282" s="4">
        <v>11</v>
      </c>
      <c r="BF2282" s="4">
        <v>9</v>
      </c>
      <c r="BG2282" s="4">
        <v>1645</v>
      </c>
      <c r="BH2282" s="4">
        <v>353</v>
      </c>
      <c r="BI2282" s="4">
        <v>1</v>
      </c>
      <c r="BJ2282" s="4">
        <v>67</v>
      </c>
      <c r="BK2282" s="4">
        <v>28</v>
      </c>
      <c r="BL2282" s="4">
        <v>58</v>
      </c>
      <c r="BM2282" s="4">
        <v>57</v>
      </c>
      <c r="BN2282" s="4">
        <v>71</v>
      </c>
    </row>
    <row r="2283" spans="1:66" ht="30" customHeight="1" x14ac:dyDescent="0.25">
      <c r="A2283" s="15" t="s">
        <v>4506</v>
      </c>
      <c r="B2283" s="4">
        <v>26</v>
      </c>
      <c r="C2283" s="4">
        <v>77</v>
      </c>
      <c r="D2283" s="4">
        <v>80</v>
      </c>
      <c r="E2283" s="5" t="s">
        <v>4507</v>
      </c>
      <c r="F2283" s="5" t="str">
        <f t="shared" si="194"/>
        <v>Sevilla</v>
      </c>
      <c r="G2283" s="25" t="str">
        <f t="shared" si="195"/>
        <v>2021 ~ 2027</v>
      </c>
      <c r="H2283" s="5" t="str">
        <f t="shared" ref="H2283:H2292" si="197">RIGHT(G2283, 4)</f>
        <v>2027</v>
      </c>
      <c r="I2283" s="4" t="s">
        <v>183</v>
      </c>
      <c r="J2283" s="4" t="s">
        <v>377</v>
      </c>
      <c r="K2283" s="4" t="s">
        <v>68</v>
      </c>
      <c r="L2283" s="4">
        <v>79</v>
      </c>
      <c r="M2283" s="4" t="s">
        <v>106</v>
      </c>
      <c r="N2283" s="4">
        <v>3</v>
      </c>
      <c r="O2283" s="6" t="s">
        <v>7191</v>
      </c>
      <c r="P2283" s="6" t="s">
        <v>7114</v>
      </c>
      <c r="Q2283" s="6" t="s">
        <v>6985</v>
      </c>
      <c r="R2283" s="4">
        <v>377</v>
      </c>
      <c r="S2283" s="4">
        <v>69</v>
      </c>
      <c r="T2283" s="4">
        <v>76</v>
      </c>
      <c r="U2283" s="4">
        <v>81</v>
      </c>
      <c r="V2283" s="4">
        <v>73</v>
      </c>
      <c r="W2283" s="4">
        <v>78</v>
      </c>
      <c r="X2283" s="4">
        <v>322</v>
      </c>
      <c r="Y2283" s="4">
        <v>72</v>
      </c>
      <c r="Z2283" s="4">
        <v>64</v>
      </c>
      <c r="AA2283" s="4">
        <v>60</v>
      </c>
      <c r="AB2283" s="4">
        <v>52</v>
      </c>
      <c r="AC2283" s="4">
        <v>74</v>
      </c>
      <c r="AD2283" s="4">
        <v>360</v>
      </c>
      <c r="AE2283" s="4">
        <v>73</v>
      </c>
      <c r="AF2283" s="4">
        <v>82</v>
      </c>
      <c r="AG2283" s="4">
        <v>67</v>
      </c>
      <c r="AH2283" s="4">
        <v>74</v>
      </c>
      <c r="AI2283" s="4">
        <v>64</v>
      </c>
      <c r="AJ2283" s="4">
        <v>407</v>
      </c>
      <c r="AK2283" s="4">
        <v>82</v>
      </c>
      <c r="AL2283" s="4">
        <v>92</v>
      </c>
      <c r="AM2283" s="4">
        <v>74</v>
      </c>
      <c r="AN2283" s="4">
        <v>85</v>
      </c>
      <c r="AO2283" s="4">
        <v>74</v>
      </c>
      <c r="AP2283" s="4">
        <v>326</v>
      </c>
      <c r="AQ2283" s="4">
        <v>69</v>
      </c>
      <c r="AR2283" s="4">
        <v>39</v>
      </c>
      <c r="AS2283" s="4">
        <v>79</v>
      </c>
      <c r="AT2283" s="4">
        <v>64</v>
      </c>
      <c r="AU2283" s="4">
        <v>75</v>
      </c>
      <c r="AV2283" s="4">
        <v>75</v>
      </c>
      <c r="AW2283" s="4">
        <v>120</v>
      </c>
      <c r="AX2283" s="4">
        <v>42</v>
      </c>
      <c r="AY2283" s="4">
        <v>43</v>
      </c>
      <c r="AZ2283" s="4">
        <v>35</v>
      </c>
      <c r="BA2283" s="4">
        <v>54</v>
      </c>
      <c r="BB2283" s="4">
        <v>12</v>
      </c>
      <c r="BC2283" s="4">
        <v>11</v>
      </c>
      <c r="BD2283" s="4">
        <v>15</v>
      </c>
      <c r="BE2283" s="4">
        <v>10</v>
      </c>
      <c r="BF2283" s="4">
        <v>6</v>
      </c>
      <c r="BG2283" s="4">
        <v>1966</v>
      </c>
      <c r="BH2283" s="4">
        <v>417</v>
      </c>
      <c r="BI2283" s="4">
        <v>2</v>
      </c>
      <c r="BJ2283" s="4">
        <v>78</v>
      </c>
      <c r="BK2283" s="4">
        <v>77</v>
      </c>
      <c r="BL2283" s="4">
        <v>66</v>
      </c>
      <c r="BM2283" s="4">
        <v>72</v>
      </c>
      <c r="BN2283" s="4">
        <v>45</v>
      </c>
    </row>
    <row r="2284" spans="1:66" ht="30" customHeight="1" x14ac:dyDescent="0.25">
      <c r="A2284" s="15" t="s">
        <v>7891</v>
      </c>
      <c r="B2284" s="4">
        <v>24</v>
      </c>
      <c r="C2284" s="4" t="s">
        <v>1148</v>
      </c>
      <c r="D2284" s="4" t="s">
        <v>218</v>
      </c>
      <c r="E2284" s="5" t="s">
        <v>3211</v>
      </c>
      <c r="F2284" s="5" t="str">
        <f t="shared" si="194"/>
        <v>Arouca</v>
      </c>
      <c r="G2284" s="25" t="str">
        <f t="shared" si="195"/>
        <v>2022 ~ 2024</v>
      </c>
      <c r="H2284" s="5" t="str">
        <f t="shared" si="197"/>
        <v>2024</v>
      </c>
      <c r="I2284" s="4" t="s">
        <v>337</v>
      </c>
      <c r="J2284" s="4" t="s">
        <v>98</v>
      </c>
      <c r="K2284" s="4" t="s">
        <v>68</v>
      </c>
      <c r="L2284" s="4">
        <v>77</v>
      </c>
      <c r="M2284" s="4" t="s">
        <v>106</v>
      </c>
      <c r="N2284" s="4">
        <v>5</v>
      </c>
      <c r="O2284" s="6" t="s">
        <v>7046</v>
      </c>
      <c r="P2284" s="6" t="s">
        <v>7001</v>
      </c>
      <c r="Q2284" s="6" t="s">
        <v>7302</v>
      </c>
      <c r="R2284" s="4">
        <v>350</v>
      </c>
      <c r="S2284" s="4">
        <v>59</v>
      </c>
      <c r="T2284" s="4" t="s">
        <v>504</v>
      </c>
      <c r="U2284" s="4">
        <v>74</v>
      </c>
      <c r="V2284" s="4">
        <v>65</v>
      </c>
      <c r="W2284" s="4">
        <v>72</v>
      </c>
      <c r="X2284" s="4">
        <v>320</v>
      </c>
      <c r="Y2284" s="4">
        <v>71</v>
      </c>
      <c r="Z2284" s="4">
        <v>61</v>
      </c>
      <c r="AA2284" s="4">
        <v>56</v>
      </c>
      <c r="AB2284" s="4">
        <v>59</v>
      </c>
      <c r="AC2284" s="4">
        <v>73</v>
      </c>
      <c r="AD2284" s="4">
        <v>366</v>
      </c>
      <c r="AE2284" s="4" t="s">
        <v>315</v>
      </c>
      <c r="AF2284" s="4">
        <v>74</v>
      </c>
      <c r="AG2284" s="4">
        <v>71</v>
      </c>
      <c r="AH2284" s="4">
        <v>69</v>
      </c>
      <c r="AI2284" s="4" t="s">
        <v>311</v>
      </c>
      <c r="AJ2284" s="4">
        <v>379</v>
      </c>
      <c r="AK2284" s="4">
        <v>74</v>
      </c>
      <c r="AL2284" s="4" t="s">
        <v>3212</v>
      </c>
      <c r="AM2284" s="4" t="s">
        <v>959</v>
      </c>
      <c r="AN2284" s="4" t="s">
        <v>403</v>
      </c>
      <c r="AO2284" s="4">
        <v>64</v>
      </c>
      <c r="AP2284" s="4">
        <v>311</v>
      </c>
      <c r="AQ2284" s="4">
        <v>63</v>
      </c>
      <c r="AR2284" s="4">
        <v>25</v>
      </c>
      <c r="AS2284" s="4" t="s">
        <v>504</v>
      </c>
      <c r="AT2284" s="4" t="s">
        <v>3213</v>
      </c>
      <c r="AU2284" s="4">
        <v>70</v>
      </c>
      <c r="AV2284" s="4" t="s">
        <v>624</v>
      </c>
      <c r="AW2284" s="4">
        <v>94</v>
      </c>
      <c r="AX2284" s="4">
        <v>28</v>
      </c>
      <c r="AY2284" s="4">
        <v>35</v>
      </c>
      <c r="AZ2284" s="4">
        <v>31</v>
      </c>
      <c r="BA2284" s="4">
        <v>54</v>
      </c>
      <c r="BB2284" s="4">
        <v>15</v>
      </c>
      <c r="BC2284" s="4">
        <v>9</v>
      </c>
      <c r="BD2284" s="4">
        <v>6</v>
      </c>
      <c r="BE2284" s="4">
        <v>9</v>
      </c>
      <c r="BF2284" s="4">
        <v>15</v>
      </c>
      <c r="BG2284" s="4">
        <v>1874</v>
      </c>
      <c r="BH2284" s="4">
        <v>395</v>
      </c>
      <c r="BI2284" s="4">
        <v>1</v>
      </c>
      <c r="BJ2284" s="4">
        <v>75</v>
      </c>
      <c r="BK2284" s="4">
        <v>75</v>
      </c>
      <c r="BL2284" s="4">
        <v>64</v>
      </c>
      <c r="BM2284" s="4">
        <v>72</v>
      </c>
      <c r="BN2284" s="4">
        <v>34</v>
      </c>
    </row>
    <row r="2285" spans="1:66" ht="30" customHeight="1" x14ac:dyDescent="0.25">
      <c r="A2285" s="15" t="s">
        <v>6705</v>
      </c>
      <c r="B2285" s="4">
        <v>24</v>
      </c>
      <c r="C2285" s="4">
        <v>86</v>
      </c>
      <c r="D2285" s="4">
        <v>91</v>
      </c>
      <c r="E2285" s="5" t="s">
        <v>493</v>
      </c>
      <c r="F2285" s="5" t="str">
        <f t="shared" si="194"/>
        <v>Milan</v>
      </c>
      <c r="G2285" s="25" t="str">
        <f t="shared" si="195"/>
        <v>2019 ~ 2028</v>
      </c>
      <c r="H2285" s="5" t="str">
        <f t="shared" si="197"/>
        <v>2028</v>
      </c>
      <c r="I2285" s="4" t="s">
        <v>494</v>
      </c>
      <c r="J2285" s="4" t="s">
        <v>483</v>
      </c>
      <c r="K2285" s="4" t="s">
        <v>68</v>
      </c>
      <c r="L2285" s="4">
        <v>86</v>
      </c>
      <c r="M2285" s="4" t="s">
        <v>495</v>
      </c>
      <c r="N2285" s="4">
        <v>5</v>
      </c>
      <c r="O2285" s="6" t="s">
        <v>7020</v>
      </c>
      <c r="P2285" s="6" t="s">
        <v>6889</v>
      </c>
      <c r="Q2285" s="6" t="s">
        <v>7021</v>
      </c>
      <c r="R2285" s="4">
        <v>379</v>
      </c>
      <c r="S2285" s="4">
        <v>78</v>
      </c>
      <c r="T2285" s="4">
        <v>82</v>
      </c>
      <c r="U2285" s="4">
        <v>65</v>
      </c>
      <c r="V2285" s="4">
        <v>80</v>
      </c>
      <c r="W2285" s="4">
        <v>74</v>
      </c>
      <c r="X2285" s="4">
        <v>381</v>
      </c>
      <c r="Y2285" s="4">
        <v>90</v>
      </c>
      <c r="Z2285" s="4">
        <v>80</v>
      </c>
      <c r="AA2285" s="4">
        <v>60</v>
      </c>
      <c r="AB2285" s="4">
        <v>63</v>
      </c>
      <c r="AC2285" s="4">
        <v>88</v>
      </c>
      <c r="AD2285" s="4">
        <v>437</v>
      </c>
      <c r="AE2285" s="4">
        <v>94</v>
      </c>
      <c r="AF2285" s="4">
        <v>94</v>
      </c>
      <c r="AG2285" s="4">
        <v>85</v>
      </c>
      <c r="AH2285" s="4">
        <v>84</v>
      </c>
      <c r="AI2285" s="4">
        <v>80</v>
      </c>
      <c r="AJ2285" s="4">
        <v>397</v>
      </c>
      <c r="AK2285" s="4">
        <v>80</v>
      </c>
      <c r="AL2285" s="4">
        <v>86</v>
      </c>
      <c r="AM2285" s="4">
        <v>77</v>
      </c>
      <c r="AN2285" s="4">
        <v>80</v>
      </c>
      <c r="AO2285" s="4">
        <v>74</v>
      </c>
      <c r="AP2285" s="4">
        <v>304</v>
      </c>
      <c r="AQ2285" s="4">
        <v>60</v>
      </c>
      <c r="AR2285" s="4">
        <v>24</v>
      </c>
      <c r="AS2285" s="4">
        <v>82</v>
      </c>
      <c r="AT2285" s="4">
        <v>75</v>
      </c>
      <c r="AU2285" s="4">
        <v>63</v>
      </c>
      <c r="AV2285" s="4">
        <v>83</v>
      </c>
      <c r="AW2285" s="4">
        <v>67</v>
      </c>
      <c r="AX2285" s="4">
        <v>22</v>
      </c>
      <c r="AY2285" s="4">
        <v>24</v>
      </c>
      <c r="AZ2285" s="4">
        <v>21</v>
      </c>
      <c r="BA2285" s="4">
        <v>57</v>
      </c>
      <c r="BB2285" s="4">
        <v>10</v>
      </c>
      <c r="BC2285" s="4">
        <v>12</v>
      </c>
      <c r="BD2285" s="4">
        <v>15</v>
      </c>
      <c r="BE2285" s="4">
        <v>11</v>
      </c>
      <c r="BF2285" s="4">
        <v>9</v>
      </c>
      <c r="BG2285" s="4">
        <v>2022</v>
      </c>
      <c r="BH2285" s="4">
        <v>439</v>
      </c>
      <c r="BI2285" s="4">
        <v>2</v>
      </c>
      <c r="BJ2285" s="4">
        <v>94</v>
      </c>
      <c r="BK2285" s="4">
        <v>79</v>
      </c>
      <c r="BL2285" s="4">
        <v>75</v>
      </c>
      <c r="BM2285" s="4">
        <v>88</v>
      </c>
      <c r="BN2285" s="4">
        <v>27</v>
      </c>
    </row>
    <row r="2286" spans="1:66" ht="30" customHeight="1" x14ac:dyDescent="0.25">
      <c r="A2286" s="15" t="s">
        <v>6069</v>
      </c>
      <c r="B2286" s="4">
        <v>23</v>
      </c>
      <c r="C2286" s="4">
        <v>65</v>
      </c>
      <c r="D2286" s="4">
        <v>71</v>
      </c>
      <c r="E2286" s="5" t="s">
        <v>6070</v>
      </c>
      <c r="F2286" s="5" t="str">
        <f t="shared" si="194"/>
        <v>Colorado Rapids</v>
      </c>
      <c r="G2286" s="25" t="str">
        <f t="shared" si="195"/>
        <v>2023 ~ 2024</v>
      </c>
      <c r="H2286" s="5" t="str">
        <f t="shared" si="197"/>
        <v>2024</v>
      </c>
      <c r="I2286" s="4" t="s">
        <v>283</v>
      </c>
      <c r="J2286" s="4" t="s">
        <v>612</v>
      </c>
      <c r="K2286" s="4" t="s">
        <v>68</v>
      </c>
      <c r="L2286" s="4">
        <v>67</v>
      </c>
      <c r="M2286" s="4" t="s">
        <v>106</v>
      </c>
      <c r="N2286" s="4">
        <v>6</v>
      </c>
      <c r="O2286" s="6" t="s">
        <v>7456</v>
      </c>
      <c r="P2286" s="6" t="s">
        <v>6959</v>
      </c>
      <c r="Q2286" s="6" t="s">
        <v>6871</v>
      </c>
      <c r="R2286" s="4">
        <v>296</v>
      </c>
      <c r="S2286" s="4">
        <v>41</v>
      </c>
      <c r="T2286" s="4">
        <v>70</v>
      </c>
      <c r="U2286" s="4">
        <v>69</v>
      </c>
      <c r="V2286" s="4">
        <v>60</v>
      </c>
      <c r="W2286" s="4">
        <v>56</v>
      </c>
      <c r="X2286" s="4">
        <v>270</v>
      </c>
      <c r="Y2286" s="4">
        <v>66</v>
      </c>
      <c r="Z2286" s="4">
        <v>57</v>
      </c>
      <c r="AA2286" s="4">
        <v>40</v>
      </c>
      <c r="AB2286" s="4">
        <v>41</v>
      </c>
      <c r="AC2286" s="4">
        <v>66</v>
      </c>
      <c r="AD2286" s="4">
        <v>312</v>
      </c>
      <c r="AE2286" s="4">
        <v>72</v>
      </c>
      <c r="AF2286" s="4">
        <v>68</v>
      </c>
      <c r="AG2286" s="4">
        <v>66</v>
      </c>
      <c r="AH2286" s="4">
        <v>51</v>
      </c>
      <c r="AI2286" s="4">
        <v>55</v>
      </c>
      <c r="AJ2286" s="4">
        <v>337</v>
      </c>
      <c r="AK2286" s="4">
        <v>62</v>
      </c>
      <c r="AL2286" s="4">
        <v>78</v>
      </c>
      <c r="AM2286" s="4">
        <v>66</v>
      </c>
      <c r="AN2286" s="4">
        <v>71</v>
      </c>
      <c r="AO2286" s="4">
        <v>60</v>
      </c>
      <c r="AP2286" s="4">
        <v>226</v>
      </c>
      <c r="AQ2286" s="4">
        <v>31</v>
      </c>
      <c r="AR2286" s="4">
        <v>15</v>
      </c>
      <c r="AS2286" s="4">
        <v>67</v>
      </c>
      <c r="AT2286" s="4">
        <v>48</v>
      </c>
      <c r="AU2286" s="4">
        <v>65</v>
      </c>
      <c r="AV2286" s="4">
        <v>48</v>
      </c>
      <c r="AW2286" s="4">
        <v>53</v>
      </c>
      <c r="AX2286" s="4">
        <v>14</v>
      </c>
      <c r="AY2286" s="4">
        <v>21</v>
      </c>
      <c r="AZ2286" s="4">
        <v>18</v>
      </c>
      <c r="BA2286" s="4">
        <v>50</v>
      </c>
      <c r="BB2286" s="4">
        <v>13</v>
      </c>
      <c r="BC2286" s="4">
        <v>9</v>
      </c>
      <c r="BD2286" s="4">
        <v>7</v>
      </c>
      <c r="BE2286" s="4">
        <v>13</v>
      </c>
      <c r="BF2286" s="4">
        <v>8</v>
      </c>
      <c r="BG2286" s="4">
        <v>1544</v>
      </c>
      <c r="BH2286" s="4">
        <v>333</v>
      </c>
      <c r="BI2286" s="4">
        <v>1</v>
      </c>
      <c r="BJ2286" s="4">
        <v>70</v>
      </c>
      <c r="BK2286" s="4">
        <v>65</v>
      </c>
      <c r="BL2286" s="4">
        <v>50</v>
      </c>
      <c r="BM2286" s="4">
        <v>64</v>
      </c>
      <c r="BN2286" s="4">
        <v>22</v>
      </c>
    </row>
    <row r="2287" spans="1:66" ht="30" customHeight="1" x14ac:dyDescent="0.25">
      <c r="A2287" s="15" t="s">
        <v>6838</v>
      </c>
      <c r="B2287" s="4">
        <v>32</v>
      </c>
      <c r="C2287" s="4">
        <v>79</v>
      </c>
      <c r="D2287" s="4">
        <v>79</v>
      </c>
      <c r="E2287" s="5" t="s">
        <v>4677</v>
      </c>
      <c r="F2287" s="5" t="str">
        <f t="shared" si="194"/>
        <v>Atalanta</v>
      </c>
      <c r="G2287" s="25" t="str">
        <f t="shared" si="195"/>
        <v>2015 ~ 2025</v>
      </c>
      <c r="H2287" s="5" t="str">
        <f t="shared" si="197"/>
        <v>2025</v>
      </c>
      <c r="I2287" s="4" t="s">
        <v>337</v>
      </c>
      <c r="J2287" s="4" t="s">
        <v>125</v>
      </c>
      <c r="K2287" s="4" t="s">
        <v>68</v>
      </c>
      <c r="L2287" s="4">
        <v>79</v>
      </c>
      <c r="M2287" s="4" t="s">
        <v>189</v>
      </c>
      <c r="N2287" s="4">
        <v>0</v>
      </c>
      <c r="O2287" s="6" t="s">
        <v>6913</v>
      </c>
      <c r="P2287" s="6" t="s">
        <v>7086</v>
      </c>
      <c r="Q2287" s="6" t="s">
        <v>7588</v>
      </c>
      <c r="R2287" s="4">
        <v>265</v>
      </c>
      <c r="S2287" s="4">
        <v>44</v>
      </c>
      <c r="T2287" s="4">
        <v>40</v>
      </c>
      <c r="U2287" s="4">
        <v>82</v>
      </c>
      <c r="V2287" s="4">
        <v>69</v>
      </c>
      <c r="W2287" s="4">
        <v>30</v>
      </c>
      <c r="X2287" s="4">
        <v>302</v>
      </c>
      <c r="Y2287" s="4">
        <v>58</v>
      </c>
      <c r="Z2287" s="4">
        <v>41</v>
      </c>
      <c r="AA2287" s="4">
        <v>65</v>
      </c>
      <c r="AB2287" s="4">
        <v>68</v>
      </c>
      <c r="AC2287" s="4">
        <v>70</v>
      </c>
      <c r="AD2287" s="4">
        <v>337</v>
      </c>
      <c r="AE2287" s="4">
        <v>63</v>
      </c>
      <c r="AF2287" s="4">
        <v>69</v>
      </c>
      <c r="AG2287" s="4">
        <v>61</v>
      </c>
      <c r="AH2287" s="4">
        <v>78</v>
      </c>
      <c r="AI2287" s="4">
        <v>66</v>
      </c>
      <c r="AJ2287" s="4">
        <v>382</v>
      </c>
      <c r="AK2287" s="4">
        <v>75</v>
      </c>
      <c r="AL2287" s="4">
        <v>85</v>
      </c>
      <c r="AM2287" s="4">
        <v>80</v>
      </c>
      <c r="AN2287" s="4">
        <v>80</v>
      </c>
      <c r="AO2287" s="4">
        <v>62</v>
      </c>
      <c r="AP2287" s="4">
        <v>315</v>
      </c>
      <c r="AQ2287" s="4">
        <v>81</v>
      </c>
      <c r="AR2287" s="4">
        <v>80</v>
      </c>
      <c r="AS2287" s="4">
        <v>40</v>
      </c>
      <c r="AT2287" s="4">
        <v>50</v>
      </c>
      <c r="AU2287" s="4">
        <v>64</v>
      </c>
      <c r="AV2287" s="4">
        <v>84</v>
      </c>
      <c r="AW2287" s="4">
        <v>241</v>
      </c>
      <c r="AX2287" s="4">
        <v>80</v>
      </c>
      <c r="AY2287" s="4">
        <v>82</v>
      </c>
      <c r="AZ2287" s="4">
        <v>79</v>
      </c>
      <c r="BA2287" s="4">
        <v>63</v>
      </c>
      <c r="BB2287" s="4">
        <v>11</v>
      </c>
      <c r="BC2287" s="4">
        <v>12</v>
      </c>
      <c r="BD2287" s="4">
        <v>16</v>
      </c>
      <c r="BE2287" s="4">
        <v>16</v>
      </c>
      <c r="BF2287" s="4">
        <v>8</v>
      </c>
      <c r="BG2287" s="4">
        <v>1905</v>
      </c>
      <c r="BH2287" s="4">
        <v>402</v>
      </c>
      <c r="BI2287" s="4">
        <v>2</v>
      </c>
      <c r="BJ2287" s="4">
        <v>66</v>
      </c>
      <c r="BK2287" s="4">
        <v>52</v>
      </c>
      <c r="BL2287" s="4">
        <v>58</v>
      </c>
      <c r="BM2287" s="4">
        <v>65</v>
      </c>
      <c r="BN2287" s="4">
        <v>81</v>
      </c>
    </row>
    <row r="2288" spans="1:66" ht="30" customHeight="1" x14ac:dyDescent="0.25">
      <c r="A2288" s="15" t="s">
        <v>6624</v>
      </c>
      <c r="B2288" s="4">
        <v>29</v>
      </c>
      <c r="C2288" s="4">
        <v>78</v>
      </c>
      <c r="D2288" s="4">
        <v>78</v>
      </c>
      <c r="E2288" s="5" t="s">
        <v>4729</v>
      </c>
      <c r="F2288" s="5" t="str">
        <f t="shared" si="194"/>
        <v>Paris Saint Germain</v>
      </c>
      <c r="G2288" s="25" t="str">
        <f t="shared" si="195"/>
        <v>2020 ~ 2023</v>
      </c>
      <c r="H2288" s="5" t="str">
        <f t="shared" si="197"/>
        <v>2023</v>
      </c>
      <c r="I2288" s="4" t="s">
        <v>75</v>
      </c>
      <c r="J2288" s="4" t="s">
        <v>147</v>
      </c>
      <c r="K2288" s="4" t="s">
        <v>77</v>
      </c>
      <c r="L2288" s="4">
        <v>79</v>
      </c>
      <c r="M2288" s="4" t="s">
        <v>69</v>
      </c>
      <c r="N2288" s="4">
        <v>0</v>
      </c>
      <c r="O2288" s="6" t="s">
        <v>7075</v>
      </c>
      <c r="P2288" s="6" t="s">
        <v>7369</v>
      </c>
      <c r="Q2288" s="6" t="s">
        <v>7214</v>
      </c>
      <c r="R2288" s="4">
        <v>354</v>
      </c>
      <c r="S2288" s="4">
        <v>74</v>
      </c>
      <c r="T2288" s="4" t="s">
        <v>2516</v>
      </c>
      <c r="U2288" s="4">
        <v>55</v>
      </c>
      <c r="V2288" s="4">
        <v>82</v>
      </c>
      <c r="W2288" s="4">
        <v>75</v>
      </c>
      <c r="X2288" s="4">
        <v>390</v>
      </c>
      <c r="Y2288" s="4" t="s">
        <v>1110</v>
      </c>
      <c r="Z2288" s="4">
        <v>80</v>
      </c>
      <c r="AA2288" s="4">
        <v>61</v>
      </c>
      <c r="AB2288" s="4" t="s">
        <v>193</v>
      </c>
      <c r="AC2288" s="4">
        <v>84</v>
      </c>
      <c r="AD2288" s="4">
        <v>373</v>
      </c>
      <c r="AE2288" s="4" t="s">
        <v>739</v>
      </c>
      <c r="AF2288" s="4" t="s">
        <v>4730</v>
      </c>
      <c r="AG2288" s="4">
        <v>83</v>
      </c>
      <c r="AH2288" s="4">
        <v>76</v>
      </c>
      <c r="AI2288" s="4" t="s">
        <v>165</v>
      </c>
      <c r="AJ2288" s="4">
        <v>346</v>
      </c>
      <c r="AK2288" s="4">
        <v>80</v>
      </c>
      <c r="AL2288" s="4">
        <v>74</v>
      </c>
      <c r="AM2288" s="4" t="s">
        <v>4731</v>
      </c>
      <c r="AN2288" s="4" t="s">
        <v>1117</v>
      </c>
      <c r="AO2288" s="4">
        <v>76</v>
      </c>
      <c r="AP2288" s="4">
        <v>364</v>
      </c>
      <c r="AQ2288" s="4">
        <v>70</v>
      </c>
      <c r="AR2288" s="4">
        <v>68</v>
      </c>
      <c r="AS2288" s="4">
        <v>77</v>
      </c>
      <c r="AT2288" s="4">
        <v>82</v>
      </c>
      <c r="AU2288" s="4">
        <v>67</v>
      </c>
      <c r="AV2288" s="4">
        <v>82</v>
      </c>
      <c r="AW2288" s="4">
        <v>213</v>
      </c>
      <c r="AX2288" s="4" t="s">
        <v>160</v>
      </c>
      <c r="AY2288" s="4" t="s">
        <v>879</v>
      </c>
      <c r="AZ2288" s="4" t="s">
        <v>267</v>
      </c>
      <c r="BA2288" s="4">
        <v>52</v>
      </c>
      <c r="BB2288" s="4">
        <v>11</v>
      </c>
      <c r="BC2288" s="4">
        <v>6</v>
      </c>
      <c r="BD2288" s="4">
        <v>15</v>
      </c>
      <c r="BE2288" s="4">
        <v>13</v>
      </c>
      <c r="BF2288" s="4">
        <v>7</v>
      </c>
      <c r="BG2288" s="4">
        <v>2092</v>
      </c>
      <c r="BH2288" s="4">
        <v>433</v>
      </c>
      <c r="BI2288" s="4">
        <v>2</v>
      </c>
      <c r="BJ2288" s="4">
        <v>66</v>
      </c>
      <c r="BK2288" s="4">
        <v>73</v>
      </c>
      <c r="BL2288" s="4">
        <v>79</v>
      </c>
      <c r="BM2288" s="4">
        <v>84</v>
      </c>
      <c r="BN2288" s="4">
        <v>69</v>
      </c>
    </row>
    <row r="2289" spans="1:66" ht="30" customHeight="1" x14ac:dyDescent="0.25">
      <c r="A2289" s="15" t="s">
        <v>1221</v>
      </c>
      <c r="B2289" s="4">
        <v>26</v>
      </c>
      <c r="C2289" s="4">
        <v>84</v>
      </c>
      <c r="D2289" s="4">
        <v>84</v>
      </c>
      <c r="E2289" s="5" t="s">
        <v>1222</v>
      </c>
      <c r="F2289" s="5" t="str">
        <f t="shared" si="194"/>
        <v>FC Barcelona</v>
      </c>
      <c r="G2289" s="25" t="str">
        <f t="shared" si="195"/>
        <v>2022 ~ 2027</v>
      </c>
      <c r="H2289" s="5" t="str">
        <f t="shared" si="197"/>
        <v>2027</v>
      </c>
      <c r="I2289" s="4" t="s">
        <v>259</v>
      </c>
      <c r="J2289" s="4" t="s">
        <v>84</v>
      </c>
      <c r="K2289" s="4" t="s">
        <v>77</v>
      </c>
      <c r="L2289" s="4">
        <v>84</v>
      </c>
      <c r="M2289" s="4" t="s">
        <v>791</v>
      </c>
      <c r="N2289" s="4">
        <v>0</v>
      </c>
      <c r="O2289" s="6" t="s">
        <v>6888</v>
      </c>
      <c r="P2289" s="6" t="s">
        <v>7128</v>
      </c>
      <c r="Q2289" s="6" t="s">
        <v>7287</v>
      </c>
      <c r="R2289" s="4">
        <v>382</v>
      </c>
      <c r="S2289" s="4">
        <v>80</v>
      </c>
      <c r="T2289" s="4">
        <v>78</v>
      </c>
      <c r="U2289" s="4">
        <v>74</v>
      </c>
      <c r="V2289" s="4">
        <v>78</v>
      </c>
      <c r="W2289" s="4">
        <v>72</v>
      </c>
      <c r="X2289" s="4">
        <v>406</v>
      </c>
      <c r="Y2289" s="4">
        <v>87</v>
      </c>
      <c r="Z2289" s="4">
        <v>81</v>
      </c>
      <c r="AA2289" s="4">
        <v>79</v>
      </c>
      <c r="AB2289" s="4">
        <v>74</v>
      </c>
      <c r="AC2289" s="4">
        <v>85</v>
      </c>
      <c r="AD2289" s="4">
        <v>432</v>
      </c>
      <c r="AE2289" s="4">
        <v>90</v>
      </c>
      <c r="AF2289" s="4">
        <v>91</v>
      </c>
      <c r="AG2289" s="4">
        <v>88</v>
      </c>
      <c r="AH2289" s="4">
        <v>84</v>
      </c>
      <c r="AI2289" s="4">
        <v>79</v>
      </c>
      <c r="AJ2289" s="4">
        <v>396</v>
      </c>
      <c r="AK2289" s="4">
        <v>83</v>
      </c>
      <c r="AL2289" s="4">
        <v>83</v>
      </c>
      <c r="AM2289" s="4">
        <v>86</v>
      </c>
      <c r="AN2289" s="4">
        <v>65</v>
      </c>
      <c r="AO2289" s="4">
        <v>79</v>
      </c>
      <c r="AP2289" s="4">
        <v>372</v>
      </c>
      <c r="AQ2289" s="4">
        <v>76</v>
      </c>
      <c r="AR2289" s="4">
        <v>55</v>
      </c>
      <c r="AS2289" s="4">
        <v>83</v>
      </c>
      <c r="AT2289" s="4">
        <v>80</v>
      </c>
      <c r="AU2289" s="4">
        <v>78</v>
      </c>
      <c r="AV2289" s="4">
        <v>80</v>
      </c>
      <c r="AW2289" s="4">
        <v>139</v>
      </c>
      <c r="AX2289" s="4">
        <v>47</v>
      </c>
      <c r="AY2289" s="4">
        <v>54</v>
      </c>
      <c r="AZ2289" s="4">
        <v>38</v>
      </c>
      <c r="BA2289" s="4">
        <v>50</v>
      </c>
      <c r="BB2289" s="4">
        <v>8</v>
      </c>
      <c r="BC2289" s="4">
        <v>7</v>
      </c>
      <c r="BD2289" s="4">
        <v>13</v>
      </c>
      <c r="BE2289" s="4">
        <v>8</v>
      </c>
      <c r="BF2289" s="4">
        <v>14</v>
      </c>
      <c r="BG2289" s="4">
        <v>2177</v>
      </c>
      <c r="BH2289" s="4">
        <v>460</v>
      </c>
      <c r="BI2289" s="4">
        <v>3</v>
      </c>
      <c r="BJ2289" s="4">
        <v>91</v>
      </c>
      <c r="BK2289" s="4">
        <v>79</v>
      </c>
      <c r="BL2289" s="4">
        <v>78</v>
      </c>
      <c r="BM2289" s="4">
        <v>86</v>
      </c>
      <c r="BN2289" s="4">
        <v>53</v>
      </c>
    </row>
    <row r="2290" spans="1:66" ht="30" customHeight="1" x14ac:dyDescent="0.25">
      <c r="A2290" s="15" t="s">
        <v>7897</v>
      </c>
      <c r="B2290" s="4">
        <v>37</v>
      </c>
      <c r="C2290" s="4">
        <v>80</v>
      </c>
      <c r="D2290" s="4">
        <v>80</v>
      </c>
      <c r="E2290" s="5" t="s">
        <v>4811</v>
      </c>
      <c r="F2290" s="5" t="str">
        <f t="shared" si="194"/>
        <v>Villarreal</v>
      </c>
      <c r="G2290" s="25" t="str">
        <f t="shared" si="195"/>
        <v>2019 ~ 2024</v>
      </c>
      <c r="H2290" s="5" t="str">
        <f t="shared" si="197"/>
        <v>2024</v>
      </c>
      <c r="I2290" s="4" t="s">
        <v>359</v>
      </c>
      <c r="J2290" s="4" t="s">
        <v>119</v>
      </c>
      <c r="K2290" s="4" t="s">
        <v>68</v>
      </c>
      <c r="L2290" s="4">
        <v>80</v>
      </c>
      <c r="M2290" s="4" t="s">
        <v>189</v>
      </c>
      <c r="N2290" s="4">
        <v>0</v>
      </c>
      <c r="O2290" s="6" t="s">
        <v>7004</v>
      </c>
      <c r="P2290" s="6" t="s">
        <v>7050</v>
      </c>
      <c r="Q2290" s="6" t="s">
        <v>7363</v>
      </c>
      <c r="R2290" s="4">
        <v>247</v>
      </c>
      <c r="S2290" s="4">
        <v>38</v>
      </c>
      <c r="T2290" s="4">
        <v>27</v>
      </c>
      <c r="U2290" s="4">
        <v>77</v>
      </c>
      <c r="V2290" s="4">
        <v>74</v>
      </c>
      <c r="W2290" s="4">
        <v>31</v>
      </c>
      <c r="X2290" s="4">
        <v>301</v>
      </c>
      <c r="Y2290" s="4">
        <v>59</v>
      </c>
      <c r="Z2290" s="4">
        <v>53</v>
      </c>
      <c r="AA2290" s="4">
        <v>45</v>
      </c>
      <c r="AB2290" s="4">
        <v>72</v>
      </c>
      <c r="AC2290" s="4">
        <v>72</v>
      </c>
      <c r="AD2290" s="4">
        <v>245</v>
      </c>
      <c r="AE2290" s="4">
        <v>39</v>
      </c>
      <c r="AF2290" s="4">
        <v>33</v>
      </c>
      <c r="AG2290" s="4">
        <v>44</v>
      </c>
      <c r="AH2290" s="4">
        <v>79</v>
      </c>
      <c r="AI2290" s="4">
        <v>50</v>
      </c>
      <c r="AJ2290" s="4">
        <v>304</v>
      </c>
      <c r="AK2290" s="4">
        <v>65</v>
      </c>
      <c r="AL2290" s="4">
        <v>74</v>
      </c>
      <c r="AM2290" s="4">
        <v>33</v>
      </c>
      <c r="AN2290" s="4">
        <v>79</v>
      </c>
      <c r="AO2290" s="4">
        <v>53</v>
      </c>
      <c r="AP2290" s="4">
        <v>295</v>
      </c>
      <c r="AQ2290" s="4">
        <v>80</v>
      </c>
      <c r="AR2290" s="4">
        <v>84</v>
      </c>
      <c r="AS2290" s="4">
        <v>30</v>
      </c>
      <c r="AT2290" s="4">
        <v>64</v>
      </c>
      <c r="AU2290" s="4">
        <v>37</v>
      </c>
      <c r="AV2290" s="4">
        <v>75</v>
      </c>
      <c r="AW2290" s="4">
        <v>253</v>
      </c>
      <c r="AX2290" s="4">
        <v>84</v>
      </c>
      <c r="AY2290" s="4">
        <v>85</v>
      </c>
      <c r="AZ2290" s="4">
        <v>84</v>
      </c>
      <c r="BA2290" s="4">
        <v>36</v>
      </c>
      <c r="BB2290" s="4">
        <v>8</v>
      </c>
      <c r="BC2290" s="4">
        <v>6</v>
      </c>
      <c r="BD2290" s="4">
        <v>5</v>
      </c>
      <c r="BE2290" s="4">
        <v>9</v>
      </c>
      <c r="BF2290" s="4">
        <v>8</v>
      </c>
      <c r="BG2290" s="4">
        <v>1681</v>
      </c>
      <c r="BH2290" s="4">
        <v>353</v>
      </c>
      <c r="BI2290" s="4">
        <v>3</v>
      </c>
      <c r="BJ2290" s="4">
        <v>36</v>
      </c>
      <c r="BK2290" s="4">
        <v>41</v>
      </c>
      <c r="BL2290" s="4">
        <v>62</v>
      </c>
      <c r="BM2290" s="4">
        <v>63</v>
      </c>
      <c r="BN2290" s="4">
        <v>84</v>
      </c>
    </row>
    <row r="2291" spans="1:66" ht="30" customHeight="1" x14ac:dyDescent="0.25">
      <c r="A2291" s="15" t="s">
        <v>7892</v>
      </c>
      <c r="B2291" s="4">
        <v>28</v>
      </c>
      <c r="C2291" s="4">
        <v>77</v>
      </c>
      <c r="D2291" s="4">
        <v>77</v>
      </c>
      <c r="E2291" s="5" t="s">
        <v>3445</v>
      </c>
      <c r="F2291" s="5" t="str">
        <f t="shared" si="194"/>
        <v>Rayo Vallecano</v>
      </c>
      <c r="G2291" s="25" t="str">
        <f t="shared" si="195"/>
        <v>2022 ~ 2027</v>
      </c>
      <c r="H2291" s="5" t="str">
        <f t="shared" si="197"/>
        <v>2027</v>
      </c>
      <c r="I2291" s="4" t="s">
        <v>146</v>
      </c>
      <c r="J2291" s="4" t="s">
        <v>91</v>
      </c>
      <c r="K2291" s="4" t="s">
        <v>68</v>
      </c>
      <c r="L2291" s="4">
        <v>78</v>
      </c>
      <c r="M2291" s="4" t="s">
        <v>69</v>
      </c>
      <c r="N2291" s="4">
        <v>0</v>
      </c>
      <c r="O2291" s="6" t="s">
        <v>7307</v>
      </c>
      <c r="P2291" s="6" t="s">
        <v>7218</v>
      </c>
      <c r="Q2291" s="6" t="s">
        <v>7308</v>
      </c>
      <c r="R2291" s="4">
        <v>377</v>
      </c>
      <c r="S2291" s="4">
        <v>66</v>
      </c>
      <c r="T2291" s="4">
        <v>76</v>
      </c>
      <c r="U2291" s="4">
        <v>80</v>
      </c>
      <c r="V2291" s="4">
        <v>80</v>
      </c>
      <c r="W2291" s="4">
        <v>75</v>
      </c>
      <c r="X2291" s="4">
        <v>384</v>
      </c>
      <c r="Y2291" s="4">
        <v>77</v>
      </c>
      <c r="Z2291" s="4">
        <v>73</v>
      </c>
      <c r="AA2291" s="4">
        <v>80</v>
      </c>
      <c r="AB2291" s="4">
        <v>76</v>
      </c>
      <c r="AC2291" s="4">
        <v>78</v>
      </c>
      <c r="AD2291" s="4">
        <v>384</v>
      </c>
      <c r="AE2291" s="4">
        <v>75</v>
      </c>
      <c r="AF2291" s="4">
        <v>73</v>
      </c>
      <c r="AG2291" s="4">
        <v>80</v>
      </c>
      <c r="AH2291" s="4">
        <v>81</v>
      </c>
      <c r="AI2291" s="4">
        <v>75</v>
      </c>
      <c r="AJ2291" s="4">
        <v>376</v>
      </c>
      <c r="AK2291" s="4">
        <v>77</v>
      </c>
      <c r="AL2291" s="4">
        <v>85</v>
      </c>
      <c r="AM2291" s="4">
        <v>68</v>
      </c>
      <c r="AN2291" s="4">
        <v>72</v>
      </c>
      <c r="AO2291" s="4">
        <v>74</v>
      </c>
      <c r="AP2291" s="4">
        <v>349</v>
      </c>
      <c r="AQ2291" s="4">
        <v>77</v>
      </c>
      <c r="AR2291" s="4">
        <v>35</v>
      </c>
      <c r="AS2291" s="4">
        <v>78</v>
      </c>
      <c r="AT2291" s="4">
        <v>78</v>
      </c>
      <c r="AU2291" s="4">
        <v>81</v>
      </c>
      <c r="AV2291" s="4">
        <v>74</v>
      </c>
      <c r="AW2291" s="4">
        <v>103</v>
      </c>
      <c r="AX2291" s="4">
        <v>36</v>
      </c>
      <c r="AY2291" s="4">
        <v>35</v>
      </c>
      <c r="AZ2291" s="4">
        <v>32</v>
      </c>
      <c r="BA2291" s="4">
        <v>51</v>
      </c>
      <c r="BB2291" s="4">
        <v>6</v>
      </c>
      <c r="BC2291" s="4">
        <v>11</v>
      </c>
      <c r="BD2291" s="4">
        <v>13</v>
      </c>
      <c r="BE2291" s="4">
        <v>7</v>
      </c>
      <c r="BF2291" s="4">
        <v>14</v>
      </c>
      <c r="BG2291" s="4">
        <v>2024</v>
      </c>
      <c r="BH2291" s="4">
        <v>417</v>
      </c>
      <c r="BI2291" s="4">
        <v>2</v>
      </c>
      <c r="BJ2291" s="4">
        <v>74</v>
      </c>
      <c r="BK2291" s="4">
        <v>76</v>
      </c>
      <c r="BL2291" s="4">
        <v>76</v>
      </c>
      <c r="BM2291" s="4">
        <v>78</v>
      </c>
      <c r="BN2291" s="4">
        <v>40</v>
      </c>
    </row>
    <row r="2292" spans="1:66" ht="30" customHeight="1" x14ac:dyDescent="0.25">
      <c r="A2292" s="15" t="s">
        <v>7893</v>
      </c>
      <c r="B2292" s="4">
        <v>22</v>
      </c>
      <c r="C2292" s="4">
        <v>74</v>
      </c>
      <c r="D2292" s="4">
        <v>82</v>
      </c>
      <c r="E2292" s="5" t="s">
        <v>3664</v>
      </c>
      <c r="F2292" s="5" t="str">
        <f t="shared" si="194"/>
        <v>Osasuna</v>
      </c>
      <c r="G2292" s="25" t="str">
        <f t="shared" si="195"/>
        <v>2023 ~ 2028</v>
      </c>
      <c r="H2292" s="5" t="str">
        <f t="shared" si="197"/>
        <v>2028</v>
      </c>
      <c r="I2292" s="4" t="s">
        <v>138</v>
      </c>
      <c r="J2292" s="4" t="s">
        <v>98</v>
      </c>
      <c r="K2292" s="4" t="s">
        <v>68</v>
      </c>
      <c r="L2292" s="4">
        <v>76</v>
      </c>
      <c r="M2292" s="4" t="s">
        <v>106</v>
      </c>
      <c r="N2292" s="4">
        <v>8</v>
      </c>
      <c r="O2292" s="6" t="s">
        <v>7211</v>
      </c>
      <c r="P2292" s="6" t="s">
        <v>6917</v>
      </c>
      <c r="Q2292" s="6" t="s">
        <v>7292</v>
      </c>
      <c r="R2292" s="4">
        <v>319</v>
      </c>
      <c r="S2292" s="4">
        <v>32</v>
      </c>
      <c r="T2292" s="4">
        <v>76</v>
      </c>
      <c r="U2292" s="4">
        <v>79</v>
      </c>
      <c r="V2292" s="4">
        <v>77</v>
      </c>
      <c r="W2292" s="4">
        <v>55</v>
      </c>
      <c r="X2292" s="4">
        <v>326</v>
      </c>
      <c r="Y2292" s="4">
        <v>74</v>
      </c>
      <c r="Z2292" s="4">
        <v>53</v>
      </c>
      <c r="AA2292" s="4">
        <v>59</v>
      </c>
      <c r="AB2292" s="4">
        <v>64</v>
      </c>
      <c r="AC2292" s="4">
        <v>76</v>
      </c>
      <c r="AD2292" s="4">
        <v>311</v>
      </c>
      <c r="AE2292" s="4">
        <v>66</v>
      </c>
      <c r="AF2292" s="4">
        <v>73</v>
      </c>
      <c r="AG2292" s="4">
        <v>60</v>
      </c>
      <c r="AH2292" s="4">
        <v>68</v>
      </c>
      <c r="AI2292" s="4">
        <v>44</v>
      </c>
      <c r="AJ2292" s="4">
        <v>366</v>
      </c>
      <c r="AK2292" s="4">
        <v>74</v>
      </c>
      <c r="AL2292" s="4">
        <v>83</v>
      </c>
      <c r="AM2292" s="4">
        <v>60</v>
      </c>
      <c r="AN2292" s="4">
        <v>74</v>
      </c>
      <c r="AO2292" s="4">
        <v>75</v>
      </c>
      <c r="AP2292" s="4">
        <v>285</v>
      </c>
      <c r="AQ2292" s="4">
        <v>60</v>
      </c>
      <c r="AR2292" s="4">
        <v>15</v>
      </c>
      <c r="AS2292" s="4">
        <v>73</v>
      </c>
      <c r="AT2292" s="4">
        <v>66</v>
      </c>
      <c r="AU2292" s="4">
        <v>71</v>
      </c>
      <c r="AV2292" s="4">
        <v>65</v>
      </c>
      <c r="AW2292" s="4">
        <v>64</v>
      </c>
      <c r="AX2292" s="4">
        <v>19</v>
      </c>
      <c r="AY2292" s="4">
        <v>17</v>
      </c>
      <c r="AZ2292" s="4">
        <v>28</v>
      </c>
      <c r="BA2292" s="4">
        <v>52</v>
      </c>
      <c r="BB2292" s="4">
        <v>12</v>
      </c>
      <c r="BC2292" s="4">
        <v>15</v>
      </c>
      <c r="BD2292" s="4">
        <v>13</v>
      </c>
      <c r="BE2292" s="4">
        <v>6</v>
      </c>
      <c r="BF2292" s="4">
        <v>6</v>
      </c>
      <c r="BG2292" s="4">
        <v>1723</v>
      </c>
      <c r="BH2292" s="4">
        <v>370</v>
      </c>
      <c r="BI2292" s="4">
        <v>1</v>
      </c>
      <c r="BJ2292" s="4">
        <v>70</v>
      </c>
      <c r="BK2292" s="4">
        <v>74</v>
      </c>
      <c r="BL2292" s="4">
        <v>62</v>
      </c>
      <c r="BM2292" s="4">
        <v>71</v>
      </c>
      <c r="BN2292" s="4">
        <v>25</v>
      </c>
    </row>
    <row r="2293" spans="1:66" ht="30" customHeight="1" x14ac:dyDescent="0.25">
      <c r="A2293" s="15" t="s">
        <v>7898</v>
      </c>
      <c r="B2293" s="4">
        <v>20</v>
      </c>
      <c r="C2293" s="4" t="s">
        <v>595</v>
      </c>
      <c r="D2293" s="4" t="s">
        <v>200</v>
      </c>
      <c r="E2293" s="5" t="s">
        <v>8018</v>
      </c>
      <c r="F2293" s="5" t="str">
        <f t="shared" si="194"/>
        <v>Real Valladolid</v>
      </c>
      <c r="G2293" s="25" t="str">
        <f t="shared" si="195"/>
        <v>Jun 30, 2024 A Prestamo</v>
      </c>
      <c r="H2293" s="5">
        <v>0</v>
      </c>
      <c r="I2293" s="4" t="s">
        <v>104</v>
      </c>
      <c r="J2293" s="4" t="s">
        <v>722</v>
      </c>
      <c r="K2293" s="4" t="s">
        <v>68</v>
      </c>
      <c r="L2293" s="4">
        <v>70</v>
      </c>
      <c r="M2293" s="4" t="s">
        <v>69</v>
      </c>
      <c r="N2293" s="4">
        <v>11</v>
      </c>
      <c r="O2293" s="6" t="s">
        <v>7269</v>
      </c>
      <c r="P2293" s="6" t="s">
        <v>6957</v>
      </c>
      <c r="Q2293" s="6">
        <v>0</v>
      </c>
      <c r="R2293" s="4">
        <v>267</v>
      </c>
      <c r="S2293" s="4" t="s">
        <v>361</v>
      </c>
      <c r="T2293" s="4">
        <v>61</v>
      </c>
      <c r="U2293" s="4">
        <v>31</v>
      </c>
      <c r="V2293" s="4" t="s">
        <v>198</v>
      </c>
      <c r="W2293" s="4">
        <v>46</v>
      </c>
      <c r="X2293" s="4">
        <v>308</v>
      </c>
      <c r="Y2293" s="4" t="s">
        <v>2758</v>
      </c>
      <c r="Z2293" s="4" t="s">
        <v>827</v>
      </c>
      <c r="AA2293" s="4">
        <v>43</v>
      </c>
      <c r="AB2293" s="4">
        <v>59</v>
      </c>
      <c r="AC2293" s="4" t="s">
        <v>1148</v>
      </c>
      <c r="AD2293" s="4">
        <v>380</v>
      </c>
      <c r="AE2293" s="4">
        <v>79</v>
      </c>
      <c r="AF2293" s="4">
        <v>82</v>
      </c>
      <c r="AG2293" s="4">
        <v>77</v>
      </c>
      <c r="AH2293" s="4" t="s">
        <v>2010</v>
      </c>
      <c r="AI2293" s="4">
        <v>82</v>
      </c>
      <c r="AJ2293" s="4">
        <v>205</v>
      </c>
      <c r="AK2293" s="4">
        <v>53</v>
      </c>
      <c r="AL2293" s="4">
        <v>42</v>
      </c>
      <c r="AM2293" s="4">
        <v>33</v>
      </c>
      <c r="AN2293" s="4">
        <v>30</v>
      </c>
      <c r="AO2293" s="4">
        <v>47</v>
      </c>
      <c r="AP2293" s="4">
        <v>245</v>
      </c>
      <c r="AQ2293" s="4">
        <v>45</v>
      </c>
      <c r="AR2293" s="4">
        <v>23</v>
      </c>
      <c r="AS2293" s="4" t="s">
        <v>2180</v>
      </c>
      <c r="AT2293" s="4">
        <v>64</v>
      </c>
      <c r="AU2293" s="4">
        <v>47</v>
      </c>
      <c r="AV2293" s="4">
        <v>61</v>
      </c>
      <c r="AW2293" s="4">
        <v>78</v>
      </c>
      <c r="AX2293" s="4">
        <v>30</v>
      </c>
      <c r="AY2293" s="4">
        <v>26</v>
      </c>
      <c r="AZ2293" s="4">
        <v>22</v>
      </c>
      <c r="BA2293" s="4">
        <v>47</v>
      </c>
      <c r="BB2293" s="4">
        <v>7</v>
      </c>
      <c r="BC2293" s="4">
        <v>14</v>
      </c>
      <c r="BD2293" s="4">
        <v>11</v>
      </c>
      <c r="BE2293" s="4">
        <v>6</v>
      </c>
      <c r="BF2293" s="4">
        <v>9</v>
      </c>
      <c r="BG2293" s="4">
        <v>1530</v>
      </c>
      <c r="BH2293" s="4">
        <v>334</v>
      </c>
      <c r="BI2293" s="4">
        <v>1</v>
      </c>
      <c r="BJ2293" s="4">
        <v>81</v>
      </c>
      <c r="BK2293" s="4">
        <v>55</v>
      </c>
      <c r="BL2293" s="4">
        <v>62</v>
      </c>
      <c r="BM2293" s="4">
        <v>75</v>
      </c>
      <c r="BN2293" s="4">
        <v>27</v>
      </c>
    </row>
    <row r="2294" spans="1:66" ht="30" customHeight="1" x14ac:dyDescent="0.25">
      <c r="A2294" s="15" t="s">
        <v>2888</v>
      </c>
      <c r="B2294" s="4">
        <v>21</v>
      </c>
      <c r="C2294" s="4">
        <v>71</v>
      </c>
      <c r="D2294" s="4">
        <v>81</v>
      </c>
      <c r="E2294" s="5" t="s">
        <v>7994</v>
      </c>
      <c r="F2294" s="5" t="str">
        <f t="shared" si="194"/>
        <v>Frosinone</v>
      </c>
      <c r="G2294" s="25" t="str">
        <f t="shared" si="195"/>
        <v>Jun 30, 2024 A Prestamo</v>
      </c>
      <c r="H2294" s="5">
        <v>0</v>
      </c>
      <c r="I2294" s="4" t="s">
        <v>337</v>
      </c>
      <c r="J2294" s="4" t="s">
        <v>119</v>
      </c>
      <c r="K2294" s="4" t="s">
        <v>68</v>
      </c>
      <c r="L2294" s="4">
        <v>73</v>
      </c>
      <c r="M2294" s="4" t="s">
        <v>69</v>
      </c>
      <c r="N2294" s="4">
        <v>10</v>
      </c>
      <c r="O2294" s="6" t="s">
        <v>7492</v>
      </c>
      <c r="P2294" s="6" t="s">
        <v>7065</v>
      </c>
      <c r="Q2294" s="6">
        <v>0</v>
      </c>
      <c r="R2294" s="4">
        <v>329</v>
      </c>
      <c r="S2294" s="4">
        <v>60</v>
      </c>
      <c r="T2294" s="4">
        <v>68</v>
      </c>
      <c r="U2294" s="4">
        <v>59</v>
      </c>
      <c r="V2294" s="4">
        <v>72</v>
      </c>
      <c r="W2294" s="4">
        <v>70</v>
      </c>
      <c r="X2294" s="4">
        <v>340</v>
      </c>
      <c r="Y2294" s="4">
        <v>78</v>
      </c>
      <c r="Z2294" s="4">
        <v>72</v>
      </c>
      <c r="AA2294" s="4">
        <v>55</v>
      </c>
      <c r="AB2294" s="4">
        <v>60</v>
      </c>
      <c r="AC2294" s="4">
        <v>75</v>
      </c>
      <c r="AD2294" s="4">
        <v>356</v>
      </c>
      <c r="AE2294" s="4">
        <v>73</v>
      </c>
      <c r="AF2294" s="4">
        <v>70</v>
      </c>
      <c r="AG2294" s="4">
        <v>76</v>
      </c>
      <c r="AH2294" s="4">
        <v>68</v>
      </c>
      <c r="AI2294" s="4">
        <v>69</v>
      </c>
      <c r="AJ2294" s="4">
        <v>337</v>
      </c>
      <c r="AK2294" s="4">
        <v>71</v>
      </c>
      <c r="AL2294" s="4">
        <v>71</v>
      </c>
      <c r="AM2294" s="4">
        <v>65</v>
      </c>
      <c r="AN2294" s="4">
        <v>67</v>
      </c>
      <c r="AO2294" s="4">
        <v>63</v>
      </c>
      <c r="AP2294" s="4">
        <v>290</v>
      </c>
      <c r="AQ2294" s="4">
        <v>60</v>
      </c>
      <c r="AR2294" s="4">
        <v>31</v>
      </c>
      <c r="AS2294" s="4">
        <v>68</v>
      </c>
      <c r="AT2294" s="4">
        <v>66</v>
      </c>
      <c r="AU2294" s="4">
        <v>65</v>
      </c>
      <c r="AV2294" s="4">
        <v>73</v>
      </c>
      <c r="AW2294" s="4">
        <v>126</v>
      </c>
      <c r="AX2294" s="4">
        <v>42</v>
      </c>
      <c r="AY2294" s="4">
        <v>45</v>
      </c>
      <c r="AZ2294" s="4">
        <v>39</v>
      </c>
      <c r="BA2294" s="4">
        <v>50</v>
      </c>
      <c r="BB2294" s="4">
        <v>13</v>
      </c>
      <c r="BC2294" s="4">
        <v>8</v>
      </c>
      <c r="BD2294" s="4">
        <v>13</v>
      </c>
      <c r="BE2294" s="4">
        <v>5</v>
      </c>
      <c r="BF2294" s="4">
        <v>11</v>
      </c>
      <c r="BG2294" s="4">
        <v>1828</v>
      </c>
      <c r="BH2294" s="4">
        <v>388</v>
      </c>
      <c r="BI2294" s="4">
        <v>1</v>
      </c>
      <c r="BJ2294" s="4">
        <v>71</v>
      </c>
      <c r="BK2294" s="4">
        <v>68</v>
      </c>
      <c r="BL2294" s="4">
        <v>66</v>
      </c>
      <c r="BM2294" s="4">
        <v>76</v>
      </c>
      <c r="BN2294" s="4">
        <v>42</v>
      </c>
    </row>
    <row r="2295" spans="1:66" ht="30" customHeight="1" x14ac:dyDescent="0.25">
      <c r="A2295" s="15" t="s">
        <v>3222</v>
      </c>
      <c r="B2295" s="4">
        <v>29</v>
      </c>
      <c r="C2295" s="4">
        <v>81</v>
      </c>
      <c r="D2295" s="4">
        <v>81</v>
      </c>
      <c r="E2295" s="5" t="s">
        <v>6502</v>
      </c>
      <c r="F2295" s="5" t="str">
        <f t="shared" si="194"/>
        <v>Atlético Madrid</v>
      </c>
      <c r="G2295" s="25" t="str">
        <f t="shared" si="195"/>
        <v>2022 ~ 2025</v>
      </c>
      <c r="H2295" s="5" t="str">
        <f>RIGHT(G2295, 4)</f>
        <v>2025</v>
      </c>
      <c r="I2295" s="4" t="s">
        <v>146</v>
      </c>
      <c r="J2295" s="4" t="s">
        <v>260</v>
      </c>
      <c r="K2295" s="4" t="s">
        <v>77</v>
      </c>
      <c r="L2295" s="4">
        <v>81</v>
      </c>
      <c r="M2295" s="4" t="s">
        <v>478</v>
      </c>
      <c r="N2295" s="4">
        <v>0</v>
      </c>
      <c r="O2295" s="6" t="s">
        <v>6885</v>
      </c>
      <c r="P2295" s="6" t="s">
        <v>6901</v>
      </c>
      <c r="Q2295" s="6" t="s">
        <v>7585</v>
      </c>
      <c r="R2295" s="4">
        <v>337</v>
      </c>
      <c r="S2295" s="4">
        <v>74</v>
      </c>
      <c r="T2295" s="4">
        <v>57</v>
      </c>
      <c r="U2295" s="4">
        <v>77</v>
      </c>
      <c r="V2295" s="4">
        <v>76</v>
      </c>
      <c r="W2295" s="4">
        <v>53</v>
      </c>
      <c r="X2295" s="4">
        <v>315</v>
      </c>
      <c r="Y2295" s="4">
        <v>74</v>
      </c>
      <c r="Z2295" s="4">
        <v>68</v>
      </c>
      <c r="AA2295" s="4">
        <v>36</v>
      </c>
      <c r="AB2295" s="4">
        <v>60</v>
      </c>
      <c r="AC2295" s="4">
        <v>77</v>
      </c>
      <c r="AD2295" s="4">
        <v>394</v>
      </c>
      <c r="AE2295" s="4">
        <v>82</v>
      </c>
      <c r="AF2295" s="4">
        <v>85</v>
      </c>
      <c r="AG2295" s="4">
        <v>77</v>
      </c>
      <c r="AH2295" s="4">
        <v>79</v>
      </c>
      <c r="AI2295" s="4">
        <v>71</v>
      </c>
      <c r="AJ2295" s="4">
        <v>353</v>
      </c>
      <c r="AK2295" s="4">
        <v>60</v>
      </c>
      <c r="AL2295" s="4">
        <v>88</v>
      </c>
      <c r="AM2295" s="4">
        <v>83</v>
      </c>
      <c r="AN2295" s="4">
        <v>75</v>
      </c>
      <c r="AO2295" s="4">
        <v>47</v>
      </c>
      <c r="AP2295" s="4">
        <v>337</v>
      </c>
      <c r="AQ2295" s="4">
        <v>80</v>
      </c>
      <c r="AR2295" s="4">
        <v>79</v>
      </c>
      <c r="AS2295" s="4">
        <v>70</v>
      </c>
      <c r="AT2295" s="4">
        <v>64</v>
      </c>
      <c r="AU2295" s="4">
        <v>44</v>
      </c>
      <c r="AV2295" s="4">
        <v>73</v>
      </c>
      <c r="AW2295" s="4">
        <v>241</v>
      </c>
      <c r="AX2295" s="4">
        <v>79</v>
      </c>
      <c r="AY2295" s="4">
        <v>82</v>
      </c>
      <c r="AZ2295" s="4">
        <v>80</v>
      </c>
      <c r="BA2295" s="4">
        <v>49</v>
      </c>
      <c r="BB2295" s="4">
        <v>6</v>
      </c>
      <c r="BC2295" s="4">
        <v>8</v>
      </c>
      <c r="BD2295" s="4">
        <v>13</v>
      </c>
      <c r="BE2295" s="4">
        <v>15</v>
      </c>
      <c r="BF2295" s="4">
        <v>7</v>
      </c>
      <c r="BG2295" s="4">
        <v>2026</v>
      </c>
      <c r="BH2295" s="4">
        <v>441</v>
      </c>
      <c r="BI2295" s="4">
        <v>1</v>
      </c>
      <c r="BJ2295" s="4">
        <v>84</v>
      </c>
      <c r="BK2295" s="4">
        <v>55</v>
      </c>
      <c r="BL2295" s="4">
        <v>68</v>
      </c>
      <c r="BM2295" s="4">
        <v>75</v>
      </c>
      <c r="BN2295" s="4">
        <v>80</v>
      </c>
    </row>
    <row r="2296" spans="1:66" ht="30" customHeight="1" x14ac:dyDescent="0.25">
      <c r="A2296" s="15" t="s">
        <v>2232</v>
      </c>
      <c r="B2296" s="4">
        <v>25</v>
      </c>
      <c r="C2296" s="4">
        <v>78</v>
      </c>
      <c r="D2296" s="4">
        <v>81</v>
      </c>
      <c r="E2296" s="5" t="s">
        <v>2233</v>
      </c>
      <c r="F2296" s="5" t="str">
        <f t="shared" si="194"/>
        <v>Al Hilal</v>
      </c>
      <c r="G2296" s="25" t="str">
        <f t="shared" si="195"/>
        <v>2024 ~ 2027</v>
      </c>
      <c r="H2296" s="5" t="str">
        <f>RIGHT(G2296, 4)</f>
        <v>2027</v>
      </c>
      <c r="I2296" s="4" t="s">
        <v>277</v>
      </c>
      <c r="J2296" s="4" t="s">
        <v>84</v>
      </c>
      <c r="K2296" s="4" t="s">
        <v>77</v>
      </c>
      <c r="L2296" s="4">
        <v>79</v>
      </c>
      <c r="M2296" s="4" t="s">
        <v>130</v>
      </c>
      <c r="N2296" s="4">
        <v>3</v>
      </c>
      <c r="O2296" s="6" t="s">
        <v>6968</v>
      </c>
      <c r="P2296" s="6" t="s">
        <v>7023</v>
      </c>
      <c r="Q2296" s="6" t="s">
        <v>6993</v>
      </c>
      <c r="R2296" s="4">
        <v>350</v>
      </c>
      <c r="S2296" s="4">
        <v>80</v>
      </c>
      <c r="T2296" s="4">
        <v>65</v>
      </c>
      <c r="U2296" s="4">
        <v>70</v>
      </c>
      <c r="V2296" s="4">
        <v>76</v>
      </c>
      <c r="W2296" s="4">
        <v>59</v>
      </c>
      <c r="X2296" s="4">
        <v>367</v>
      </c>
      <c r="Y2296" s="4">
        <v>77</v>
      </c>
      <c r="Z2296" s="4">
        <v>81</v>
      </c>
      <c r="AA2296" s="4">
        <v>57</v>
      </c>
      <c r="AB2296" s="4">
        <v>75</v>
      </c>
      <c r="AC2296" s="4">
        <v>77</v>
      </c>
      <c r="AD2296" s="4">
        <v>397</v>
      </c>
      <c r="AE2296" s="4">
        <v>82</v>
      </c>
      <c r="AF2296" s="4">
        <v>77</v>
      </c>
      <c r="AG2296" s="4">
        <v>80</v>
      </c>
      <c r="AH2296" s="4">
        <v>76</v>
      </c>
      <c r="AI2296" s="4">
        <v>82</v>
      </c>
      <c r="AJ2296" s="4">
        <v>372</v>
      </c>
      <c r="AK2296" s="4">
        <v>76</v>
      </c>
      <c r="AL2296" s="4">
        <v>79</v>
      </c>
      <c r="AM2296" s="4">
        <v>82</v>
      </c>
      <c r="AN2296" s="4">
        <v>67</v>
      </c>
      <c r="AO2296" s="4">
        <v>68</v>
      </c>
      <c r="AP2296" s="4">
        <v>351</v>
      </c>
      <c r="AQ2296" s="4">
        <v>77</v>
      </c>
      <c r="AR2296" s="4">
        <v>73</v>
      </c>
      <c r="AS2296" s="4">
        <v>74</v>
      </c>
      <c r="AT2296" s="4">
        <v>72</v>
      </c>
      <c r="AU2296" s="4">
        <v>55</v>
      </c>
      <c r="AV2296" s="4">
        <v>76</v>
      </c>
      <c r="AW2296" s="4">
        <v>224</v>
      </c>
      <c r="AX2296" s="4">
        <v>72</v>
      </c>
      <c r="AY2296" s="4">
        <v>75</v>
      </c>
      <c r="AZ2296" s="4">
        <v>77</v>
      </c>
      <c r="BA2296" s="4">
        <v>55</v>
      </c>
      <c r="BB2296" s="4">
        <v>12</v>
      </c>
      <c r="BC2296" s="4">
        <v>7</v>
      </c>
      <c r="BD2296" s="4">
        <v>11</v>
      </c>
      <c r="BE2296" s="4">
        <v>10</v>
      </c>
      <c r="BF2296" s="4">
        <v>15</v>
      </c>
      <c r="BG2296" s="4">
        <v>2116</v>
      </c>
      <c r="BH2296" s="4">
        <v>444</v>
      </c>
      <c r="BI2296" s="4">
        <v>1</v>
      </c>
      <c r="BJ2296" s="4">
        <v>79</v>
      </c>
      <c r="BK2296" s="4">
        <v>67</v>
      </c>
      <c r="BL2296" s="4">
        <v>75</v>
      </c>
      <c r="BM2296" s="4">
        <v>77</v>
      </c>
      <c r="BN2296" s="4">
        <v>73</v>
      </c>
    </row>
    <row r="2297" spans="1:66" ht="30" customHeight="1" x14ac:dyDescent="0.25">
      <c r="A2297" s="15" t="s">
        <v>8201</v>
      </c>
      <c r="B2297" s="4">
        <v>32</v>
      </c>
      <c r="C2297" s="4">
        <v>83</v>
      </c>
      <c r="D2297" s="4">
        <v>83</v>
      </c>
      <c r="E2297" s="5" t="s">
        <v>6016</v>
      </c>
      <c r="F2297" s="5" t="str">
        <f t="shared" si="194"/>
        <v>Beijing Guoan</v>
      </c>
      <c r="G2297" s="25" t="str">
        <f t="shared" si="195"/>
        <v>2016 ~ 2021</v>
      </c>
      <c r="H2297" s="5" t="str">
        <f>RIGHT(G2297, 4)</f>
        <v>2021</v>
      </c>
      <c r="I2297" s="4" t="s">
        <v>124</v>
      </c>
      <c r="J2297" s="4" t="s">
        <v>377</v>
      </c>
      <c r="K2297" s="4" t="s">
        <v>68</v>
      </c>
      <c r="L2297" s="4">
        <v>83</v>
      </c>
      <c r="M2297" s="4" t="s">
        <v>195</v>
      </c>
      <c r="N2297" s="4">
        <v>0</v>
      </c>
      <c r="O2297" s="6" t="s">
        <v>6993</v>
      </c>
      <c r="P2297" s="6" t="s">
        <v>7198</v>
      </c>
      <c r="Q2297" s="6" t="s">
        <v>7680</v>
      </c>
      <c r="R2297" s="4">
        <v>380</v>
      </c>
      <c r="S2297" s="4">
        <v>75</v>
      </c>
      <c r="T2297" s="4">
        <v>78</v>
      </c>
      <c r="U2297" s="4">
        <v>65</v>
      </c>
      <c r="V2297" s="4">
        <v>85</v>
      </c>
      <c r="W2297" s="4">
        <v>77</v>
      </c>
      <c r="X2297" s="4">
        <v>409</v>
      </c>
      <c r="Y2297" s="4">
        <v>82</v>
      </c>
      <c r="Z2297" s="4">
        <v>80</v>
      </c>
      <c r="AA2297" s="4">
        <v>83</v>
      </c>
      <c r="AB2297" s="4">
        <v>83</v>
      </c>
      <c r="AC2297" s="4">
        <v>81</v>
      </c>
      <c r="AD2297" s="4">
        <v>376</v>
      </c>
      <c r="AE2297" s="4">
        <v>73</v>
      </c>
      <c r="AF2297" s="4">
        <v>70</v>
      </c>
      <c r="AG2297" s="4">
        <v>73</v>
      </c>
      <c r="AH2297" s="4">
        <v>86</v>
      </c>
      <c r="AI2297" s="4">
        <v>74</v>
      </c>
      <c r="AJ2297" s="4">
        <v>376</v>
      </c>
      <c r="AK2297" s="4">
        <v>81</v>
      </c>
      <c r="AL2297" s="4">
        <v>49</v>
      </c>
      <c r="AM2297" s="4">
        <v>85</v>
      </c>
      <c r="AN2297" s="4">
        <v>80</v>
      </c>
      <c r="AO2297" s="4">
        <v>81</v>
      </c>
      <c r="AP2297" s="4">
        <v>374</v>
      </c>
      <c r="AQ2297" s="4">
        <v>67</v>
      </c>
      <c r="AR2297" s="4">
        <v>72</v>
      </c>
      <c r="AS2297" s="4">
        <v>74</v>
      </c>
      <c r="AT2297" s="4">
        <v>83</v>
      </c>
      <c r="AU2297" s="4">
        <v>78</v>
      </c>
      <c r="AV2297" s="4">
        <v>82</v>
      </c>
      <c r="AW2297" s="4">
        <v>212</v>
      </c>
      <c r="AX2297" s="4">
        <v>75</v>
      </c>
      <c r="AY2297" s="4">
        <v>73</v>
      </c>
      <c r="AZ2297" s="4">
        <v>64</v>
      </c>
      <c r="BA2297" s="4">
        <v>56</v>
      </c>
      <c r="BB2297" s="4">
        <v>6</v>
      </c>
      <c r="BC2297" s="4">
        <v>11</v>
      </c>
      <c r="BD2297" s="4">
        <v>16</v>
      </c>
      <c r="BE2297" s="4">
        <v>15</v>
      </c>
      <c r="BF2297" s="4">
        <v>8</v>
      </c>
      <c r="BG2297" s="4">
        <v>2183</v>
      </c>
      <c r="BH2297" s="4">
        <v>462</v>
      </c>
      <c r="BI2297" s="4">
        <v>2</v>
      </c>
      <c r="BJ2297" s="4">
        <v>71</v>
      </c>
      <c r="BK2297" s="4">
        <v>79</v>
      </c>
      <c r="BL2297" s="4">
        <v>82</v>
      </c>
      <c r="BM2297" s="4">
        <v>81</v>
      </c>
      <c r="BN2297" s="4">
        <v>72</v>
      </c>
    </row>
    <row r="2298" spans="1:66" ht="30" customHeight="1" x14ac:dyDescent="0.25">
      <c r="A2298" s="15" t="s">
        <v>2790</v>
      </c>
      <c r="B2298" s="4">
        <v>25</v>
      </c>
      <c r="C2298" s="4">
        <v>78</v>
      </c>
      <c r="D2298" s="4">
        <v>81</v>
      </c>
      <c r="E2298" s="5" t="s">
        <v>7987</v>
      </c>
      <c r="F2298" s="5" t="str">
        <f t="shared" si="194"/>
        <v>Roma</v>
      </c>
      <c r="G2298" s="25" t="str">
        <f t="shared" si="195"/>
        <v>Jun 30, 2024 A Prestamo</v>
      </c>
      <c r="H2298" s="5">
        <v>0</v>
      </c>
      <c r="I2298" s="4" t="s">
        <v>259</v>
      </c>
      <c r="J2298" s="4" t="s">
        <v>98</v>
      </c>
      <c r="K2298" s="4" t="s">
        <v>68</v>
      </c>
      <c r="L2298" s="4">
        <v>81</v>
      </c>
      <c r="M2298" s="4" t="s">
        <v>69</v>
      </c>
      <c r="N2298" s="4">
        <v>3</v>
      </c>
      <c r="O2298" s="6" t="s">
        <v>7302</v>
      </c>
      <c r="P2298" s="6" t="s">
        <v>7109</v>
      </c>
      <c r="Q2298" s="6">
        <v>0</v>
      </c>
      <c r="R2298" s="4">
        <v>344</v>
      </c>
      <c r="S2298" s="4">
        <v>75</v>
      </c>
      <c r="T2298" s="4">
        <v>60</v>
      </c>
      <c r="U2298" s="4">
        <v>61</v>
      </c>
      <c r="V2298" s="4">
        <v>80</v>
      </c>
      <c r="W2298" s="4">
        <v>68</v>
      </c>
      <c r="X2298" s="4">
        <v>374</v>
      </c>
      <c r="Y2298" s="4">
        <v>80</v>
      </c>
      <c r="Z2298" s="4">
        <v>69</v>
      </c>
      <c r="AA2298" s="4">
        <v>68</v>
      </c>
      <c r="AB2298" s="4">
        <v>77</v>
      </c>
      <c r="AC2298" s="4">
        <v>80</v>
      </c>
      <c r="AD2298" s="4">
        <v>407</v>
      </c>
      <c r="AE2298" s="4">
        <v>81</v>
      </c>
      <c r="AF2298" s="4">
        <v>78</v>
      </c>
      <c r="AG2298" s="4">
        <v>81</v>
      </c>
      <c r="AH2298" s="4">
        <v>79</v>
      </c>
      <c r="AI2298" s="4">
        <v>88</v>
      </c>
      <c r="AJ2298" s="4">
        <v>398</v>
      </c>
      <c r="AK2298" s="4">
        <v>85</v>
      </c>
      <c r="AL2298" s="4">
        <v>82</v>
      </c>
      <c r="AM2298" s="4">
        <v>75</v>
      </c>
      <c r="AN2298" s="4">
        <v>80</v>
      </c>
      <c r="AO2298" s="4">
        <v>76</v>
      </c>
      <c r="AP2298" s="4">
        <v>381</v>
      </c>
      <c r="AQ2298" s="4">
        <v>84</v>
      </c>
      <c r="AR2298" s="4">
        <v>75</v>
      </c>
      <c r="AS2298" s="4">
        <v>75</v>
      </c>
      <c r="AT2298" s="4">
        <v>79</v>
      </c>
      <c r="AU2298" s="4">
        <v>68</v>
      </c>
      <c r="AV2298" s="4">
        <v>83</v>
      </c>
      <c r="AW2298" s="4">
        <v>211</v>
      </c>
      <c r="AX2298" s="4">
        <v>73</v>
      </c>
      <c r="AY2298" s="4">
        <v>73</v>
      </c>
      <c r="AZ2298" s="4">
        <v>65</v>
      </c>
      <c r="BA2298" s="4">
        <v>50</v>
      </c>
      <c r="BB2298" s="4">
        <v>5</v>
      </c>
      <c r="BC2298" s="4">
        <v>12</v>
      </c>
      <c r="BD2298" s="4">
        <v>6</v>
      </c>
      <c r="BE2298" s="4">
        <v>13</v>
      </c>
      <c r="BF2298" s="4">
        <v>14</v>
      </c>
      <c r="BG2298" s="4">
        <v>2165</v>
      </c>
      <c r="BH2298" s="4">
        <v>458</v>
      </c>
      <c r="BI2298" s="4">
        <v>3</v>
      </c>
      <c r="BJ2298" s="4">
        <v>79</v>
      </c>
      <c r="BK2298" s="4">
        <v>70</v>
      </c>
      <c r="BL2298" s="4">
        <v>77</v>
      </c>
      <c r="BM2298" s="4">
        <v>81</v>
      </c>
      <c r="BN2298" s="4">
        <v>71</v>
      </c>
    </row>
    <row r="2299" spans="1:66" ht="30" customHeight="1" x14ac:dyDescent="0.25">
      <c r="A2299" s="15" t="s">
        <v>6585</v>
      </c>
      <c r="B2299" s="4">
        <v>38</v>
      </c>
      <c r="C2299" s="4">
        <v>79</v>
      </c>
      <c r="D2299" s="4">
        <v>79</v>
      </c>
      <c r="E2299" s="5" t="s">
        <v>6056</v>
      </c>
      <c r="F2299" s="5" t="str">
        <f t="shared" si="194"/>
        <v>Portugal</v>
      </c>
      <c r="G2299" s="25" t="str">
        <f t="shared" si="195"/>
        <v>Free</v>
      </c>
      <c r="H2299" s="5">
        <v>0</v>
      </c>
      <c r="I2299" s="4" t="s">
        <v>283</v>
      </c>
      <c r="J2299" s="4" t="s">
        <v>235</v>
      </c>
      <c r="K2299" s="4" t="s">
        <v>68</v>
      </c>
      <c r="L2299" s="4">
        <v>77</v>
      </c>
      <c r="M2299" s="4" t="s">
        <v>189</v>
      </c>
      <c r="N2299" s="4">
        <v>0</v>
      </c>
      <c r="O2299" s="6">
        <v>0</v>
      </c>
      <c r="P2299" s="6">
        <v>0</v>
      </c>
      <c r="Q2299" s="6">
        <v>0</v>
      </c>
      <c r="R2299" s="4">
        <v>303</v>
      </c>
      <c r="S2299" s="4">
        <v>48</v>
      </c>
      <c r="T2299" s="4">
        <v>48</v>
      </c>
      <c r="U2299" s="4">
        <v>81</v>
      </c>
      <c r="V2299" s="4">
        <v>74</v>
      </c>
      <c r="W2299" s="4">
        <v>52</v>
      </c>
      <c r="X2299" s="4">
        <v>271</v>
      </c>
      <c r="Y2299" s="4">
        <v>51</v>
      </c>
      <c r="Z2299" s="4">
        <v>55</v>
      </c>
      <c r="AA2299" s="4">
        <v>36</v>
      </c>
      <c r="AB2299" s="4">
        <v>65</v>
      </c>
      <c r="AC2299" s="4">
        <v>64</v>
      </c>
      <c r="AD2299" s="4">
        <v>261</v>
      </c>
      <c r="AE2299" s="4">
        <v>33</v>
      </c>
      <c r="AF2299" s="4">
        <v>46</v>
      </c>
      <c r="AG2299" s="4">
        <v>48</v>
      </c>
      <c r="AH2299" s="4">
        <v>71</v>
      </c>
      <c r="AI2299" s="4">
        <v>63</v>
      </c>
      <c r="AJ2299" s="4">
        <v>269</v>
      </c>
      <c r="AK2299" s="4">
        <v>53</v>
      </c>
      <c r="AL2299" s="4">
        <v>70</v>
      </c>
      <c r="AM2299" s="4">
        <v>32</v>
      </c>
      <c r="AN2299" s="4">
        <v>75</v>
      </c>
      <c r="AO2299" s="4">
        <v>39</v>
      </c>
      <c r="AP2299" s="4">
        <v>305</v>
      </c>
      <c r="AQ2299" s="4">
        <v>84</v>
      </c>
      <c r="AR2299" s="4">
        <v>80</v>
      </c>
      <c r="AS2299" s="4">
        <v>51</v>
      </c>
      <c r="AT2299" s="4">
        <v>52</v>
      </c>
      <c r="AU2299" s="4">
        <v>38</v>
      </c>
      <c r="AV2299" s="4">
        <v>79</v>
      </c>
      <c r="AW2299" s="4">
        <v>233</v>
      </c>
      <c r="AX2299" s="4">
        <v>81</v>
      </c>
      <c r="AY2299" s="4">
        <v>80</v>
      </c>
      <c r="AZ2299" s="4">
        <v>72</v>
      </c>
      <c r="BA2299" s="4">
        <v>61</v>
      </c>
      <c r="BB2299" s="4">
        <v>16</v>
      </c>
      <c r="BC2299" s="4">
        <v>13</v>
      </c>
      <c r="BD2299" s="4">
        <v>8</v>
      </c>
      <c r="BE2299" s="4">
        <v>12</v>
      </c>
      <c r="BF2299" s="4">
        <v>12</v>
      </c>
      <c r="BG2299" s="4">
        <v>1703</v>
      </c>
      <c r="BH2299" s="4">
        <v>349</v>
      </c>
      <c r="BI2299" s="4">
        <v>3</v>
      </c>
      <c r="BJ2299" s="4">
        <v>40</v>
      </c>
      <c r="BK2299" s="4">
        <v>47</v>
      </c>
      <c r="BL2299" s="4">
        <v>60</v>
      </c>
      <c r="BM2299" s="4">
        <v>56</v>
      </c>
      <c r="BN2299" s="4">
        <v>80</v>
      </c>
    </row>
    <row r="2300" spans="1:66" ht="30" customHeight="1" x14ac:dyDescent="0.25">
      <c r="A2300" s="15" t="s">
        <v>2927</v>
      </c>
      <c r="B2300" s="4">
        <v>28</v>
      </c>
      <c r="C2300" s="4">
        <v>82</v>
      </c>
      <c r="D2300" s="4">
        <v>82</v>
      </c>
      <c r="E2300" s="5" t="s">
        <v>2928</v>
      </c>
      <c r="F2300" s="5" t="str">
        <f t="shared" si="194"/>
        <v>Sporting Braga</v>
      </c>
      <c r="G2300" s="25" t="str">
        <f t="shared" si="195"/>
        <v>2017 ~ 2026</v>
      </c>
      <c r="H2300" s="5" t="str">
        <f>RIGHT(G2300, 4)</f>
        <v>2026</v>
      </c>
      <c r="I2300" s="4" t="s">
        <v>277</v>
      </c>
      <c r="J2300" s="4" t="s">
        <v>816</v>
      </c>
      <c r="K2300" s="4" t="s">
        <v>68</v>
      </c>
      <c r="L2300" s="4">
        <v>82</v>
      </c>
      <c r="M2300" s="4" t="s">
        <v>69</v>
      </c>
      <c r="N2300" s="4">
        <v>0</v>
      </c>
      <c r="O2300" s="6" t="s">
        <v>6985</v>
      </c>
      <c r="P2300" s="6" t="s">
        <v>7218</v>
      </c>
      <c r="Q2300" s="6" t="s">
        <v>7318</v>
      </c>
      <c r="R2300" s="4">
        <v>378</v>
      </c>
      <c r="S2300" s="4">
        <v>77</v>
      </c>
      <c r="T2300" s="4" t="s">
        <v>526</v>
      </c>
      <c r="U2300" s="4">
        <v>55</v>
      </c>
      <c r="V2300" s="4">
        <v>82</v>
      </c>
      <c r="W2300" s="4">
        <v>82</v>
      </c>
      <c r="X2300" s="4">
        <v>396</v>
      </c>
      <c r="Y2300" s="4">
        <v>81</v>
      </c>
      <c r="Z2300" s="4" t="s">
        <v>165</v>
      </c>
      <c r="AA2300" s="4">
        <v>80</v>
      </c>
      <c r="AB2300" s="4">
        <v>74</v>
      </c>
      <c r="AC2300" s="4" t="s">
        <v>193</v>
      </c>
      <c r="AD2300" s="4">
        <v>410</v>
      </c>
      <c r="AE2300" s="4">
        <v>82</v>
      </c>
      <c r="AF2300" s="4">
        <v>78</v>
      </c>
      <c r="AG2300" s="4">
        <v>83</v>
      </c>
      <c r="AH2300" s="4">
        <v>82</v>
      </c>
      <c r="AI2300" s="4">
        <v>85</v>
      </c>
      <c r="AJ2300" s="4">
        <v>380</v>
      </c>
      <c r="AK2300" s="4" t="s">
        <v>2929</v>
      </c>
      <c r="AL2300" s="4">
        <v>72</v>
      </c>
      <c r="AM2300" s="4">
        <v>83</v>
      </c>
      <c r="AN2300" s="4">
        <v>63</v>
      </c>
      <c r="AO2300" s="4">
        <v>84</v>
      </c>
      <c r="AP2300" s="4">
        <v>368</v>
      </c>
      <c r="AQ2300" s="4">
        <v>69</v>
      </c>
      <c r="AR2300" s="4">
        <v>55</v>
      </c>
      <c r="AS2300" s="4">
        <v>83</v>
      </c>
      <c r="AT2300" s="4">
        <v>84</v>
      </c>
      <c r="AU2300" s="4">
        <v>77</v>
      </c>
      <c r="AV2300" s="4">
        <v>73</v>
      </c>
      <c r="AW2300" s="4">
        <v>111</v>
      </c>
      <c r="AX2300" s="4">
        <v>32</v>
      </c>
      <c r="AY2300" s="4">
        <v>44</v>
      </c>
      <c r="AZ2300" s="4">
        <v>35</v>
      </c>
      <c r="BA2300" s="4">
        <v>47</v>
      </c>
      <c r="BB2300" s="4">
        <v>7</v>
      </c>
      <c r="BC2300" s="4">
        <v>9</v>
      </c>
      <c r="BD2300" s="4">
        <v>10</v>
      </c>
      <c r="BE2300" s="4">
        <v>8</v>
      </c>
      <c r="BF2300" s="4">
        <v>13</v>
      </c>
      <c r="BG2300" s="4">
        <v>2090</v>
      </c>
      <c r="BH2300" s="4">
        <v>435</v>
      </c>
      <c r="BI2300" s="4">
        <v>1</v>
      </c>
      <c r="BJ2300" s="4">
        <v>80</v>
      </c>
      <c r="BK2300" s="4">
        <v>81</v>
      </c>
      <c r="BL2300" s="4">
        <v>80</v>
      </c>
      <c r="BM2300" s="4">
        <v>81</v>
      </c>
      <c r="BN2300" s="4">
        <v>43</v>
      </c>
    </row>
    <row r="2301" spans="1:66" ht="30" customHeight="1" x14ac:dyDescent="0.25">
      <c r="A2301" s="15" t="s">
        <v>4013</v>
      </c>
      <c r="B2301" s="4">
        <v>29</v>
      </c>
      <c r="C2301" s="4">
        <v>79</v>
      </c>
      <c r="D2301" s="4">
        <v>79</v>
      </c>
      <c r="E2301" s="5" t="s">
        <v>4014</v>
      </c>
      <c r="F2301" s="5" t="str">
        <f t="shared" si="194"/>
        <v>Leicester City</v>
      </c>
      <c r="G2301" s="25" t="str">
        <f t="shared" si="195"/>
        <v>2018 ~ 2026</v>
      </c>
      <c r="H2301" s="5" t="str">
        <f>RIGHT(G2301, 4)</f>
        <v>2026</v>
      </c>
      <c r="I2301" s="4" t="s">
        <v>97</v>
      </c>
      <c r="J2301" s="4" t="s">
        <v>98</v>
      </c>
      <c r="K2301" s="4" t="s">
        <v>68</v>
      </c>
      <c r="L2301" s="4">
        <v>79</v>
      </c>
      <c r="M2301" s="4" t="s">
        <v>406</v>
      </c>
      <c r="N2301" s="4">
        <v>0</v>
      </c>
      <c r="O2301" s="6" t="s">
        <v>7091</v>
      </c>
      <c r="P2301" s="6" t="s">
        <v>7488</v>
      </c>
      <c r="Q2301" s="6" t="s">
        <v>7615</v>
      </c>
      <c r="R2301" s="4">
        <v>350</v>
      </c>
      <c r="S2301" s="4">
        <v>79</v>
      </c>
      <c r="T2301" s="4">
        <v>64</v>
      </c>
      <c r="U2301" s="4">
        <v>69</v>
      </c>
      <c r="V2301" s="4">
        <v>79</v>
      </c>
      <c r="W2301" s="4">
        <v>59</v>
      </c>
      <c r="X2301" s="4">
        <v>361</v>
      </c>
      <c r="Y2301" s="4">
        <v>76</v>
      </c>
      <c r="Z2301" s="4">
        <v>77</v>
      </c>
      <c r="AA2301" s="4">
        <v>52</v>
      </c>
      <c r="AB2301" s="4">
        <v>77</v>
      </c>
      <c r="AC2301" s="4">
        <v>79</v>
      </c>
      <c r="AD2301" s="4">
        <v>382</v>
      </c>
      <c r="AE2301" s="4">
        <v>76</v>
      </c>
      <c r="AF2301" s="4">
        <v>72</v>
      </c>
      <c r="AG2301" s="4">
        <v>76</v>
      </c>
      <c r="AH2301" s="4">
        <v>80</v>
      </c>
      <c r="AI2301" s="4">
        <v>78</v>
      </c>
      <c r="AJ2301" s="4">
        <v>347</v>
      </c>
      <c r="AK2301" s="4">
        <v>72</v>
      </c>
      <c r="AL2301" s="4">
        <v>76</v>
      </c>
      <c r="AM2301" s="4">
        <v>68</v>
      </c>
      <c r="AN2301" s="4">
        <v>67</v>
      </c>
      <c r="AO2301" s="4">
        <v>64</v>
      </c>
      <c r="AP2301" s="4">
        <v>372</v>
      </c>
      <c r="AQ2301" s="4">
        <v>79</v>
      </c>
      <c r="AR2301" s="4">
        <v>78</v>
      </c>
      <c r="AS2301" s="4">
        <v>77</v>
      </c>
      <c r="AT2301" s="4">
        <v>77</v>
      </c>
      <c r="AU2301" s="4">
        <v>61</v>
      </c>
      <c r="AV2301" s="4">
        <v>81</v>
      </c>
      <c r="AW2301" s="4">
        <v>241</v>
      </c>
      <c r="AX2301" s="4">
        <v>80</v>
      </c>
      <c r="AY2301" s="4">
        <v>81</v>
      </c>
      <c r="AZ2301" s="4">
        <v>80</v>
      </c>
      <c r="BA2301" s="4">
        <v>65</v>
      </c>
      <c r="BB2301" s="4">
        <v>16</v>
      </c>
      <c r="BC2301" s="4">
        <v>12</v>
      </c>
      <c r="BD2301" s="4">
        <v>15</v>
      </c>
      <c r="BE2301" s="4">
        <v>11</v>
      </c>
      <c r="BF2301" s="4">
        <v>11</v>
      </c>
      <c r="BG2301" s="4">
        <v>2118</v>
      </c>
      <c r="BH2301" s="4">
        <v>443</v>
      </c>
      <c r="BI2301" s="4">
        <v>3</v>
      </c>
      <c r="BJ2301" s="4">
        <v>74</v>
      </c>
      <c r="BK2301" s="4">
        <v>66</v>
      </c>
      <c r="BL2301" s="4">
        <v>77</v>
      </c>
      <c r="BM2301" s="4">
        <v>77</v>
      </c>
      <c r="BN2301" s="4">
        <v>79</v>
      </c>
    </row>
    <row r="2302" spans="1:66" ht="30" customHeight="1" x14ac:dyDescent="0.25">
      <c r="A2302" s="15" t="s">
        <v>2560</v>
      </c>
      <c r="B2302" s="4">
        <v>26</v>
      </c>
      <c r="C2302" s="4">
        <v>81</v>
      </c>
      <c r="D2302" s="4">
        <v>83</v>
      </c>
      <c r="E2302" s="5" t="s">
        <v>1315</v>
      </c>
      <c r="F2302" s="5" t="str">
        <f t="shared" si="194"/>
        <v>Tottenham Hotspur</v>
      </c>
      <c r="G2302" s="25" t="str">
        <f t="shared" si="195"/>
        <v>2022 ~ 2027</v>
      </c>
      <c r="H2302" s="5" t="str">
        <f>RIGHT(G2302, 4)</f>
        <v>2027</v>
      </c>
      <c r="I2302" s="4" t="s">
        <v>289</v>
      </c>
      <c r="J2302" s="4" t="s">
        <v>147</v>
      </c>
      <c r="K2302" s="4" t="s">
        <v>68</v>
      </c>
      <c r="L2302" s="4">
        <v>83</v>
      </c>
      <c r="M2302" s="4" t="s">
        <v>106</v>
      </c>
      <c r="N2302" s="4">
        <v>2</v>
      </c>
      <c r="O2302" s="6" t="s">
        <v>7131</v>
      </c>
      <c r="P2302" s="6" t="s">
        <v>7081</v>
      </c>
      <c r="Q2302" s="6" t="s">
        <v>7133</v>
      </c>
      <c r="R2302" s="4">
        <v>396</v>
      </c>
      <c r="S2302" s="4">
        <v>73</v>
      </c>
      <c r="T2302" s="4">
        <v>81</v>
      </c>
      <c r="U2302" s="4">
        <v>84</v>
      </c>
      <c r="V2302" s="4">
        <v>77</v>
      </c>
      <c r="W2302" s="4">
        <v>81</v>
      </c>
      <c r="X2302" s="4">
        <v>364</v>
      </c>
      <c r="Y2302" s="4">
        <v>80</v>
      </c>
      <c r="Z2302" s="4">
        <v>76</v>
      </c>
      <c r="AA2302" s="4">
        <v>65</v>
      </c>
      <c r="AB2302" s="4">
        <v>61</v>
      </c>
      <c r="AC2302" s="4">
        <v>82</v>
      </c>
      <c r="AD2302" s="4">
        <v>384</v>
      </c>
      <c r="AE2302" s="4">
        <v>79</v>
      </c>
      <c r="AF2302" s="4">
        <v>76</v>
      </c>
      <c r="AG2302" s="4">
        <v>83</v>
      </c>
      <c r="AH2302" s="4">
        <v>81</v>
      </c>
      <c r="AI2302" s="4">
        <v>65</v>
      </c>
      <c r="AJ2302" s="4">
        <v>397</v>
      </c>
      <c r="AK2302" s="4">
        <v>83</v>
      </c>
      <c r="AL2302" s="4">
        <v>89</v>
      </c>
      <c r="AM2302" s="4">
        <v>78</v>
      </c>
      <c r="AN2302" s="4">
        <v>75</v>
      </c>
      <c r="AO2302" s="4">
        <v>72</v>
      </c>
      <c r="AP2302" s="4">
        <v>366</v>
      </c>
      <c r="AQ2302" s="4">
        <v>84</v>
      </c>
      <c r="AR2302" s="4">
        <v>46</v>
      </c>
      <c r="AS2302" s="4">
        <v>84</v>
      </c>
      <c r="AT2302" s="4">
        <v>75</v>
      </c>
      <c r="AU2302" s="4">
        <v>77</v>
      </c>
      <c r="AV2302" s="4">
        <v>82</v>
      </c>
      <c r="AW2302" s="4">
        <v>149</v>
      </c>
      <c r="AX2302" s="4">
        <v>43</v>
      </c>
      <c r="AY2302" s="4">
        <v>58</v>
      </c>
      <c r="AZ2302" s="4">
        <v>48</v>
      </c>
      <c r="BA2302" s="4">
        <v>51</v>
      </c>
      <c r="BB2302" s="4">
        <v>12</v>
      </c>
      <c r="BC2302" s="4">
        <v>7</v>
      </c>
      <c r="BD2302" s="4">
        <v>8</v>
      </c>
      <c r="BE2302" s="4">
        <v>11</v>
      </c>
      <c r="BF2302" s="4">
        <v>13</v>
      </c>
      <c r="BG2302" s="4">
        <v>2107</v>
      </c>
      <c r="BH2302" s="4">
        <v>441</v>
      </c>
      <c r="BI2302" s="4">
        <v>3</v>
      </c>
      <c r="BJ2302" s="4">
        <v>77</v>
      </c>
      <c r="BK2302" s="4">
        <v>80</v>
      </c>
      <c r="BL2302" s="4">
        <v>73</v>
      </c>
      <c r="BM2302" s="4">
        <v>80</v>
      </c>
      <c r="BN2302" s="4">
        <v>53</v>
      </c>
    </row>
    <row r="2303" spans="1:66" ht="30" customHeight="1" x14ac:dyDescent="0.25">
      <c r="A2303" s="15" t="s">
        <v>1347</v>
      </c>
      <c r="B2303" s="4">
        <v>23</v>
      </c>
      <c r="C2303" s="4">
        <v>78</v>
      </c>
      <c r="D2303" s="4">
        <v>84</v>
      </c>
      <c r="E2303" s="5" t="s">
        <v>6467</v>
      </c>
      <c r="F2303" s="5" t="str">
        <f t="shared" si="194"/>
        <v>Atlético Madrid</v>
      </c>
      <c r="G2303" s="25" t="str">
        <f t="shared" si="195"/>
        <v>2019 ~ 2028</v>
      </c>
      <c r="H2303" s="5" t="str">
        <f>RIGHT(G2303, 4)</f>
        <v>2028</v>
      </c>
      <c r="I2303" s="4" t="s">
        <v>75</v>
      </c>
      <c r="J2303" s="4" t="s">
        <v>84</v>
      </c>
      <c r="K2303" s="4" t="s">
        <v>68</v>
      </c>
      <c r="L2303" s="4">
        <v>80</v>
      </c>
      <c r="M2303" s="4" t="s">
        <v>69</v>
      </c>
      <c r="N2303" s="4">
        <v>6</v>
      </c>
      <c r="O2303" s="6" t="s">
        <v>6879</v>
      </c>
      <c r="P2303" s="6" t="s">
        <v>6931</v>
      </c>
      <c r="Q2303" s="6" t="s">
        <v>7233</v>
      </c>
      <c r="R2303" s="4">
        <v>342</v>
      </c>
      <c r="S2303" s="4">
        <v>76</v>
      </c>
      <c r="T2303" s="4">
        <v>77</v>
      </c>
      <c r="U2303" s="4">
        <v>46</v>
      </c>
      <c r="V2303" s="4">
        <v>78</v>
      </c>
      <c r="W2303" s="4">
        <v>65</v>
      </c>
      <c r="X2303" s="4">
        <v>362</v>
      </c>
      <c r="Y2303" s="4">
        <v>82</v>
      </c>
      <c r="Z2303" s="4">
        <v>73</v>
      </c>
      <c r="AA2303" s="4">
        <v>56</v>
      </c>
      <c r="AB2303" s="4">
        <v>72</v>
      </c>
      <c r="AC2303" s="4">
        <v>79</v>
      </c>
      <c r="AD2303" s="4">
        <v>396</v>
      </c>
      <c r="AE2303" s="4">
        <v>80</v>
      </c>
      <c r="AF2303" s="4">
        <v>77</v>
      </c>
      <c r="AG2303" s="4">
        <v>83</v>
      </c>
      <c r="AH2303" s="4">
        <v>75</v>
      </c>
      <c r="AI2303" s="4">
        <v>81</v>
      </c>
      <c r="AJ2303" s="4">
        <v>318</v>
      </c>
      <c r="AK2303" s="4">
        <v>76</v>
      </c>
      <c r="AL2303" s="4">
        <v>56</v>
      </c>
      <c r="AM2303" s="4">
        <v>65</v>
      </c>
      <c r="AN2303" s="4">
        <v>43</v>
      </c>
      <c r="AO2303" s="4">
        <v>78</v>
      </c>
      <c r="AP2303" s="4">
        <v>316</v>
      </c>
      <c r="AQ2303" s="4">
        <v>58</v>
      </c>
      <c r="AR2303" s="4">
        <v>52</v>
      </c>
      <c r="AS2303" s="4">
        <v>75</v>
      </c>
      <c r="AT2303" s="4">
        <v>76</v>
      </c>
      <c r="AU2303" s="4">
        <v>55</v>
      </c>
      <c r="AV2303" s="4">
        <v>76</v>
      </c>
      <c r="AW2303" s="4">
        <v>144</v>
      </c>
      <c r="AX2303" s="4">
        <v>50</v>
      </c>
      <c r="AY2303" s="4">
        <v>48</v>
      </c>
      <c r="AZ2303" s="4">
        <v>46</v>
      </c>
      <c r="BA2303" s="4">
        <v>48</v>
      </c>
      <c r="BB2303" s="4">
        <v>9</v>
      </c>
      <c r="BC2303" s="4">
        <v>10</v>
      </c>
      <c r="BD2303" s="4">
        <v>8</v>
      </c>
      <c r="BE2303" s="4">
        <v>9</v>
      </c>
      <c r="BF2303" s="4">
        <v>12</v>
      </c>
      <c r="BG2303" s="4">
        <v>1926</v>
      </c>
      <c r="BH2303" s="4">
        <v>410</v>
      </c>
      <c r="BI2303" s="4">
        <v>1</v>
      </c>
      <c r="BJ2303" s="4">
        <v>78</v>
      </c>
      <c r="BK2303" s="4">
        <v>75</v>
      </c>
      <c r="BL2303" s="4">
        <v>75</v>
      </c>
      <c r="BM2303" s="4">
        <v>81</v>
      </c>
      <c r="BN2303" s="4">
        <v>49</v>
      </c>
    </row>
    <row r="2304" spans="1:66" ht="30" customHeight="1" x14ac:dyDescent="0.25">
      <c r="A2304" s="15" t="s">
        <v>2603</v>
      </c>
      <c r="B2304" s="4">
        <v>23</v>
      </c>
      <c r="C2304" s="4" t="s">
        <v>169</v>
      </c>
      <c r="D2304" s="4" t="s">
        <v>163</v>
      </c>
      <c r="E2304" s="5" t="s">
        <v>2604</v>
      </c>
      <c r="F2304" s="5" t="str">
        <f t="shared" si="194"/>
        <v>LA Galaxy</v>
      </c>
      <c r="G2304" s="25" t="str">
        <f t="shared" si="195"/>
        <v>2022 ~ 2025</v>
      </c>
      <c r="H2304" s="5" t="str">
        <f>RIGHT(G2304, 4)</f>
        <v>2025</v>
      </c>
      <c r="I2304" s="4" t="s">
        <v>320</v>
      </c>
      <c r="J2304" s="4" t="s">
        <v>2588</v>
      </c>
      <c r="K2304" s="4" t="s">
        <v>68</v>
      </c>
      <c r="L2304" s="4">
        <v>80</v>
      </c>
      <c r="M2304" s="4" t="s">
        <v>69</v>
      </c>
      <c r="N2304" s="4">
        <v>5</v>
      </c>
      <c r="O2304" s="6" t="s">
        <v>6987</v>
      </c>
      <c r="P2304" s="6" t="s">
        <v>7305</v>
      </c>
      <c r="Q2304" s="6" t="s">
        <v>7494</v>
      </c>
      <c r="R2304" s="4">
        <v>313</v>
      </c>
      <c r="S2304" s="4">
        <v>60</v>
      </c>
      <c r="T2304" s="4" t="s">
        <v>2180</v>
      </c>
      <c r="U2304" s="4">
        <v>49</v>
      </c>
      <c r="V2304" s="4" t="s">
        <v>264</v>
      </c>
      <c r="W2304" s="4">
        <v>56</v>
      </c>
      <c r="X2304" s="4">
        <v>362</v>
      </c>
      <c r="Y2304" s="4" t="s">
        <v>165</v>
      </c>
      <c r="Z2304" s="4">
        <v>69</v>
      </c>
      <c r="AA2304" s="4">
        <v>51</v>
      </c>
      <c r="AB2304" s="4">
        <v>77</v>
      </c>
      <c r="AC2304" s="4" t="s">
        <v>202</v>
      </c>
      <c r="AD2304" s="4">
        <v>385</v>
      </c>
      <c r="AE2304" s="4">
        <v>74</v>
      </c>
      <c r="AF2304" s="4">
        <v>67</v>
      </c>
      <c r="AG2304" s="4">
        <v>82</v>
      </c>
      <c r="AH2304" s="4" t="s">
        <v>2605</v>
      </c>
      <c r="AI2304" s="4">
        <v>85</v>
      </c>
      <c r="AJ2304" s="4">
        <v>297</v>
      </c>
      <c r="AK2304" s="4">
        <v>66</v>
      </c>
      <c r="AL2304" s="4" t="s">
        <v>2173</v>
      </c>
      <c r="AM2304" s="4" t="s">
        <v>1679</v>
      </c>
      <c r="AN2304" s="4">
        <v>33</v>
      </c>
      <c r="AO2304" s="4">
        <v>68</v>
      </c>
      <c r="AP2304" s="4">
        <v>330</v>
      </c>
      <c r="AQ2304" s="4">
        <v>65</v>
      </c>
      <c r="AR2304" s="4">
        <v>61</v>
      </c>
      <c r="AS2304" s="4" t="s">
        <v>1792</v>
      </c>
      <c r="AT2304" s="4" t="s">
        <v>165</v>
      </c>
      <c r="AU2304" s="4">
        <v>55</v>
      </c>
      <c r="AV2304" s="4" t="s">
        <v>152</v>
      </c>
      <c r="AW2304" s="4">
        <v>166</v>
      </c>
      <c r="AX2304" s="4">
        <v>53</v>
      </c>
      <c r="AY2304" s="4" t="s">
        <v>2606</v>
      </c>
      <c r="AZ2304" s="4">
        <v>53</v>
      </c>
      <c r="BA2304" s="4">
        <v>62</v>
      </c>
      <c r="BB2304" s="4">
        <v>12</v>
      </c>
      <c r="BC2304" s="4">
        <v>15</v>
      </c>
      <c r="BD2304" s="4">
        <v>14</v>
      </c>
      <c r="BE2304" s="4">
        <v>12</v>
      </c>
      <c r="BF2304" s="4">
        <v>9</v>
      </c>
      <c r="BG2304" s="4">
        <v>1915</v>
      </c>
      <c r="BH2304" s="4">
        <v>399</v>
      </c>
      <c r="BI2304" s="4">
        <v>1</v>
      </c>
      <c r="BJ2304" s="4">
        <v>70</v>
      </c>
      <c r="BK2304" s="4">
        <v>65</v>
      </c>
      <c r="BL2304" s="4">
        <v>74</v>
      </c>
      <c r="BM2304" s="4">
        <v>82</v>
      </c>
      <c r="BN2304" s="4">
        <v>56</v>
      </c>
    </row>
    <row r="2305" spans="1:66" ht="30" customHeight="1" x14ac:dyDescent="0.25">
      <c r="A2305" s="15" t="s">
        <v>3407</v>
      </c>
      <c r="B2305" s="4">
        <v>21</v>
      </c>
      <c r="C2305" s="4">
        <v>72</v>
      </c>
      <c r="D2305" s="4">
        <v>80</v>
      </c>
      <c r="E2305" s="5" t="s">
        <v>8063</v>
      </c>
      <c r="F2305" s="5" t="str">
        <f t="shared" si="194"/>
        <v>Cádiz</v>
      </c>
      <c r="G2305" s="25" t="str">
        <f t="shared" si="195"/>
        <v>Jun 30, 2024 A Prestamo</v>
      </c>
      <c r="H2305" s="5">
        <v>0</v>
      </c>
      <c r="I2305" s="4" t="s">
        <v>90</v>
      </c>
      <c r="J2305" s="4" t="s">
        <v>105</v>
      </c>
      <c r="K2305" s="4" t="s">
        <v>68</v>
      </c>
      <c r="L2305" s="4">
        <v>73</v>
      </c>
      <c r="M2305" s="4" t="s">
        <v>69</v>
      </c>
      <c r="N2305" s="4">
        <v>8</v>
      </c>
      <c r="O2305" s="6" t="s">
        <v>6927</v>
      </c>
      <c r="P2305" s="6" t="s">
        <v>6944</v>
      </c>
      <c r="Q2305" s="6">
        <v>0</v>
      </c>
      <c r="R2305" s="4">
        <v>318</v>
      </c>
      <c r="S2305" s="4">
        <v>67</v>
      </c>
      <c r="T2305" s="4">
        <v>73</v>
      </c>
      <c r="U2305" s="4">
        <v>49</v>
      </c>
      <c r="V2305" s="4">
        <v>70</v>
      </c>
      <c r="W2305" s="4">
        <v>59</v>
      </c>
      <c r="X2305" s="4">
        <v>334</v>
      </c>
      <c r="Y2305" s="4">
        <v>73</v>
      </c>
      <c r="Z2305" s="4">
        <v>63</v>
      </c>
      <c r="AA2305" s="4">
        <v>61</v>
      </c>
      <c r="AB2305" s="4">
        <v>63</v>
      </c>
      <c r="AC2305" s="4">
        <v>74</v>
      </c>
      <c r="AD2305" s="4">
        <v>371</v>
      </c>
      <c r="AE2305" s="4">
        <v>77</v>
      </c>
      <c r="AF2305" s="4">
        <v>71</v>
      </c>
      <c r="AG2305" s="4">
        <v>78</v>
      </c>
      <c r="AH2305" s="4">
        <v>71</v>
      </c>
      <c r="AI2305" s="4">
        <v>74</v>
      </c>
      <c r="AJ2305" s="4">
        <v>322</v>
      </c>
      <c r="AK2305" s="4">
        <v>62</v>
      </c>
      <c r="AL2305" s="4">
        <v>66</v>
      </c>
      <c r="AM2305" s="4">
        <v>67</v>
      </c>
      <c r="AN2305" s="4">
        <v>63</v>
      </c>
      <c r="AO2305" s="4">
        <v>64</v>
      </c>
      <c r="AP2305" s="4">
        <v>307</v>
      </c>
      <c r="AQ2305" s="4">
        <v>57</v>
      </c>
      <c r="AR2305" s="4">
        <v>40</v>
      </c>
      <c r="AS2305" s="4">
        <v>68</v>
      </c>
      <c r="AT2305" s="4">
        <v>71</v>
      </c>
      <c r="AU2305" s="4">
        <v>71</v>
      </c>
      <c r="AV2305" s="4">
        <v>68</v>
      </c>
      <c r="AW2305" s="4">
        <v>96</v>
      </c>
      <c r="AX2305" s="4">
        <v>24</v>
      </c>
      <c r="AY2305" s="4">
        <v>34</v>
      </c>
      <c r="AZ2305" s="4">
        <v>38</v>
      </c>
      <c r="BA2305" s="4">
        <v>61</v>
      </c>
      <c r="BB2305" s="4">
        <v>11</v>
      </c>
      <c r="BC2305" s="4">
        <v>9</v>
      </c>
      <c r="BD2305" s="4">
        <v>12</v>
      </c>
      <c r="BE2305" s="4">
        <v>15</v>
      </c>
      <c r="BF2305" s="4">
        <v>14</v>
      </c>
      <c r="BG2305" s="4">
        <v>1809</v>
      </c>
      <c r="BH2305" s="4">
        <v>381</v>
      </c>
      <c r="BI2305" s="4">
        <v>1</v>
      </c>
      <c r="BJ2305" s="4">
        <v>74</v>
      </c>
      <c r="BK2305" s="4">
        <v>68</v>
      </c>
      <c r="BL2305" s="4">
        <v>68</v>
      </c>
      <c r="BM2305" s="4">
        <v>74</v>
      </c>
      <c r="BN2305" s="4">
        <v>34</v>
      </c>
    </row>
    <row r="2306" spans="1:66" ht="30" customHeight="1" x14ac:dyDescent="0.25">
      <c r="A2306" s="15" t="s">
        <v>7741</v>
      </c>
      <c r="B2306" s="4">
        <v>25</v>
      </c>
      <c r="C2306" s="4">
        <v>79</v>
      </c>
      <c r="D2306" s="4">
        <v>82</v>
      </c>
      <c r="E2306" s="5" t="s">
        <v>154</v>
      </c>
      <c r="F2306" s="5" t="str">
        <f t="shared" ref="F2306:F2369" si="198">IFERROR(LEFT(E2306, FIND(CHAR(10), E2306)-1), "")</f>
        <v>Chelsea</v>
      </c>
      <c r="G2306" s="25" t="str">
        <f t="shared" ref="G2306:G2369" si="199">IFERROR(MID(E2306,FIND(CHAR(10),E2306)+1,LEN(E2306)),")
=SI.ERROR(EXTRAE(A1, ENCONTRAR(CARACTER(10), A1)+1, LARGO(A1)), """)</f>
        <v>2023 ~ 2030</v>
      </c>
      <c r="H2306" s="5" t="str">
        <f t="shared" ref="H2306:H2324" si="200">RIGHT(G2306, 4)</f>
        <v>2030</v>
      </c>
      <c r="I2306" s="4" t="s">
        <v>611</v>
      </c>
      <c r="J2306" s="4" t="s">
        <v>213</v>
      </c>
      <c r="K2306" s="4" t="s">
        <v>68</v>
      </c>
      <c r="L2306" s="4">
        <v>79</v>
      </c>
      <c r="M2306" s="4" t="s">
        <v>508</v>
      </c>
      <c r="N2306" s="4">
        <v>3</v>
      </c>
      <c r="O2306" s="6" t="s">
        <v>7438</v>
      </c>
      <c r="P2306" s="6" t="s">
        <v>7013</v>
      </c>
      <c r="Q2306" s="6" t="s">
        <v>7311</v>
      </c>
      <c r="R2306" s="4">
        <v>104</v>
      </c>
      <c r="S2306" s="4" t="s">
        <v>2751</v>
      </c>
      <c r="T2306" s="8">
        <v>45628</v>
      </c>
      <c r="U2306" s="4">
        <v>15</v>
      </c>
      <c r="V2306" s="4" t="s">
        <v>471</v>
      </c>
      <c r="W2306" s="8">
        <v>45629</v>
      </c>
      <c r="X2306" s="4">
        <v>138</v>
      </c>
      <c r="Y2306" s="4" t="s">
        <v>2781</v>
      </c>
      <c r="Z2306" s="4" t="s">
        <v>2751</v>
      </c>
      <c r="AA2306" s="4" t="s">
        <v>2782</v>
      </c>
      <c r="AB2306" s="4">
        <v>52</v>
      </c>
      <c r="AC2306" s="4" t="s">
        <v>2783</v>
      </c>
      <c r="AD2306" s="4">
        <v>276</v>
      </c>
      <c r="AE2306" s="4" t="s">
        <v>622</v>
      </c>
      <c r="AF2306" s="4" t="s">
        <v>2139</v>
      </c>
      <c r="AG2306" s="4" t="s">
        <v>2784</v>
      </c>
      <c r="AH2306" s="4" t="s">
        <v>1209</v>
      </c>
      <c r="AI2306" s="4">
        <v>35</v>
      </c>
      <c r="AJ2306" s="4">
        <v>253</v>
      </c>
      <c r="AK2306" s="4">
        <v>56</v>
      </c>
      <c r="AL2306" s="4" t="s">
        <v>303</v>
      </c>
      <c r="AM2306" s="4">
        <v>40</v>
      </c>
      <c r="AN2306" s="4" t="s">
        <v>1496</v>
      </c>
      <c r="AO2306" s="8">
        <v>45630</v>
      </c>
      <c r="AP2306" s="4">
        <v>136</v>
      </c>
      <c r="AQ2306" s="4" t="s">
        <v>2785</v>
      </c>
      <c r="AR2306" s="4" t="s">
        <v>2786</v>
      </c>
      <c r="AS2306" s="4">
        <v>12</v>
      </c>
      <c r="AT2306" s="4">
        <v>60</v>
      </c>
      <c r="AU2306" s="4" t="s">
        <v>2787</v>
      </c>
      <c r="AV2306" s="4">
        <v>62</v>
      </c>
      <c r="AW2306" s="4">
        <v>45</v>
      </c>
      <c r="AX2306" s="4" t="s">
        <v>2788</v>
      </c>
      <c r="AY2306" s="4" t="s">
        <v>2789</v>
      </c>
      <c r="AZ2306" s="4">
        <v>15</v>
      </c>
      <c r="BA2306" s="4">
        <v>390</v>
      </c>
      <c r="BB2306" s="4">
        <v>79</v>
      </c>
      <c r="BC2306" s="4">
        <v>77</v>
      </c>
      <c r="BD2306" s="4">
        <v>75</v>
      </c>
      <c r="BE2306" s="4">
        <v>79</v>
      </c>
      <c r="BF2306" s="4">
        <v>80</v>
      </c>
      <c r="BG2306" s="4">
        <v>1342</v>
      </c>
      <c r="BH2306" s="4">
        <v>450</v>
      </c>
      <c r="BI2306" s="4">
        <v>1</v>
      </c>
      <c r="BJ2306" s="4">
        <v>79</v>
      </c>
      <c r="BK2306" s="4">
        <v>77</v>
      </c>
      <c r="BL2306" s="4">
        <v>75</v>
      </c>
      <c r="BM2306" s="4">
        <v>80</v>
      </c>
      <c r="BN2306" s="4">
        <v>60</v>
      </c>
    </row>
    <row r="2307" spans="1:66" ht="30" customHeight="1" x14ac:dyDescent="0.25">
      <c r="A2307" s="15" t="s">
        <v>6568</v>
      </c>
      <c r="B2307" s="4">
        <v>38</v>
      </c>
      <c r="C2307" s="4">
        <v>79</v>
      </c>
      <c r="D2307" s="4">
        <v>79</v>
      </c>
      <c r="E2307" s="5" t="s">
        <v>4766</v>
      </c>
      <c r="F2307" s="5" t="str">
        <f t="shared" si="198"/>
        <v>Anzhi Makhachkala</v>
      </c>
      <c r="G2307" s="25" t="str">
        <f t="shared" si="199"/>
        <v>2011 ~ 2013</v>
      </c>
      <c r="H2307" s="5" t="str">
        <f t="shared" si="200"/>
        <v>2013</v>
      </c>
      <c r="I2307" s="4" t="s">
        <v>104</v>
      </c>
      <c r="J2307" s="4" t="s">
        <v>98</v>
      </c>
      <c r="K2307" s="4" t="s">
        <v>77</v>
      </c>
      <c r="L2307" s="4">
        <v>79</v>
      </c>
      <c r="M2307" s="4" t="s">
        <v>229</v>
      </c>
      <c r="N2307" s="4">
        <v>0</v>
      </c>
      <c r="O2307" s="6">
        <v>0</v>
      </c>
      <c r="P2307" s="6" t="s">
        <v>7188</v>
      </c>
      <c r="Q2307" s="6">
        <v>0</v>
      </c>
      <c r="R2307" s="4">
        <v>328</v>
      </c>
      <c r="S2307" s="4">
        <v>80</v>
      </c>
      <c r="T2307" s="4">
        <v>43</v>
      </c>
      <c r="U2307" s="4">
        <v>54</v>
      </c>
      <c r="V2307" s="4">
        <v>78</v>
      </c>
      <c r="W2307" s="4">
        <v>73</v>
      </c>
      <c r="X2307" s="4">
        <v>414</v>
      </c>
      <c r="Y2307" s="4">
        <v>74</v>
      </c>
      <c r="Z2307" s="4">
        <v>88</v>
      </c>
      <c r="AA2307" s="4">
        <v>88</v>
      </c>
      <c r="AB2307" s="4">
        <v>82</v>
      </c>
      <c r="AC2307" s="4">
        <v>82</v>
      </c>
      <c r="AD2307" s="4">
        <v>391</v>
      </c>
      <c r="AE2307" s="4">
        <v>77</v>
      </c>
      <c r="AF2307" s="4">
        <v>78</v>
      </c>
      <c r="AG2307" s="4">
        <v>74</v>
      </c>
      <c r="AH2307" s="4">
        <v>77</v>
      </c>
      <c r="AI2307" s="4">
        <v>85</v>
      </c>
      <c r="AJ2307" s="4">
        <v>403</v>
      </c>
      <c r="AK2307" s="4">
        <v>91</v>
      </c>
      <c r="AL2307" s="4">
        <v>83</v>
      </c>
      <c r="AM2307" s="4">
        <v>60</v>
      </c>
      <c r="AN2307" s="4">
        <v>84</v>
      </c>
      <c r="AO2307" s="4">
        <v>85</v>
      </c>
      <c r="AP2307" s="4">
        <v>377</v>
      </c>
      <c r="AQ2307" s="4">
        <v>74</v>
      </c>
      <c r="AR2307" s="4">
        <v>82</v>
      </c>
      <c r="AS2307" s="4">
        <v>60</v>
      </c>
      <c r="AT2307" s="4">
        <v>82</v>
      </c>
      <c r="AU2307" s="4">
        <v>79</v>
      </c>
      <c r="AV2307" s="4">
        <v>0</v>
      </c>
      <c r="AW2307" s="4">
        <v>240</v>
      </c>
      <c r="AX2307" s="4">
        <v>81</v>
      </c>
      <c r="AY2307" s="4">
        <v>75</v>
      </c>
      <c r="AZ2307" s="4">
        <v>84</v>
      </c>
      <c r="BA2307" s="4">
        <v>54</v>
      </c>
      <c r="BB2307" s="4">
        <v>8</v>
      </c>
      <c r="BC2307" s="4">
        <v>12</v>
      </c>
      <c r="BD2307" s="4">
        <v>10</v>
      </c>
      <c r="BE2307" s="4">
        <v>13</v>
      </c>
      <c r="BF2307" s="4">
        <v>11</v>
      </c>
      <c r="BG2307" s="4">
        <v>2207</v>
      </c>
      <c r="BH2307" s="4">
        <v>454</v>
      </c>
      <c r="BI2307" s="4">
        <v>2</v>
      </c>
      <c r="BJ2307" s="4">
        <v>78</v>
      </c>
      <c r="BK2307" s="4">
        <v>65</v>
      </c>
      <c r="BL2307" s="4">
        <v>81</v>
      </c>
      <c r="BM2307" s="4">
        <v>77</v>
      </c>
      <c r="BN2307" s="4">
        <v>77</v>
      </c>
    </row>
    <row r="2308" spans="1:66" ht="30" customHeight="1" x14ac:dyDescent="0.25">
      <c r="A2308" s="15" t="s">
        <v>3984</v>
      </c>
      <c r="B2308" s="4">
        <v>31</v>
      </c>
      <c r="C2308" s="4">
        <v>80</v>
      </c>
      <c r="D2308" s="4">
        <v>80</v>
      </c>
      <c r="E2308" s="5" t="s">
        <v>695</v>
      </c>
      <c r="F2308" s="5" t="str">
        <f t="shared" si="198"/>
        <v>Al Ahli Jeddah</v>
      </c>
      <c r="G2308" s="25" t="str">
        <f t="shared" si="199"/>
        <v>2023 ~ 2026</v>
      </c>
      <c r="H2308" s="5" t="str">
        <f t="shared" si="200"/>
        <v>2026</v>
      </c>
      <c r="I2308" s="4" t="s">
        <v>426</v>
      </c>
      <c r="J2308" s="4" t="s">
        <v>67</v>
      </c>
      <c r="K2308" s="4" t="s">
        <v>68</v>
      </c>
      <c r="L2308" s="4">
        <v>81</v>
      </c>
      <c r="M2308" s="4" t="s">
        <v>69</v>
      </c>
      <c r="N2308" s="4">
        <v>0</v>
      </c>
      <c r="O2308" s="6" t="s">
        <v>7438</v>
      </c>
      <c r="P2308" s="6" t="s">
        <v>7086</v>
      </c>
      <c r="Q2308" s="6" t="s">
        <v>7524</v>
      </c>
      <c r="R2308" s="4">
        <v>387</v>
      </c>
      <c r="S2308" s="4">
        <v>73</v>
      </c>
      <c r="T2308" s="4">
        <v>73</v>
      </c>
      <c r="U2308" s="4">
        <v>78</v>
      </c>
      <c r="V2308" s="4">
        <v>84</v>
      </c>
      <c r="W2308" s="4">
        <v>79</v>
      </c>
      <c r="X2308" s="4">
        <v>393</v>
      </c>
      <c r="Y2308" s="4">
        <v>85</v>
      </c>
      <c r="Z2308" s="4">
        <v>81</v>
      </c>
      <c r="AA2308" s="4">
        <v>65</v>
      </c>
      <c r="AB2308" s="4">
        <v>76</v>
      </c>
      <c r="AC2308" s="4">
        <v>86</v>
      </c>
      <c r="AD2308" s="4">
        <v>386</v>
      </c>
      <c r="AE2308" s="4">
        <v>70</v>
      </c>
      <c r="AF2308" s="4">
        <v>67</v>
      </c>
      <c r="AG2308" s="4">
        <v>83</v>
      </c>
      <c r="AH2308" s="4">
        <v>82</v>
      </c>
      <c r="AI2308" s="4">
        <v>84</v>
      </c>
      <c r="AJ2308" s="4">
        <v>389</v>
      </c>
      <c r="AK2308" s="4">
        <v>77</v>
      </c>
      <c r="AL2308" s="4">
        <v>82</v>
      </c>
      <c r="AM2308" s="4">
        <v>81</v>
      </c>
      <c r="AN2308" s="4">
        <v>73</v>
      </c>
      <c r="AO2308" s="4">
        <v>76</v>
      </c>
      <c r="AP2308" s="4">
        <v>366</v>
      </c>
      <c r="AQ2308" s="4">
        <v>75</v>
      </c>
      <c r="AR2308" s="4">
        <v>58</v>
      </c>
      <c r="AS2308" s="4">
        <v>80</v>
      </c>
      <c r="AT2308" s="4">
        <v>81</v>
      </c>
      <c r="AU2308" s="4">
        <v>72</v>
      </c>
      <c r="AV2308" s="4">
        <v>86</v>
      </c>
      <c r="AW2308" s="4">
        <v>158</v>
      </c>
      <c r="AX2308" s="4">
        <v>52</v>
      </c>
      <c r="AY2308" s="4">
        <v>64</v>
      </c>
      <c r="AZ2308" s="4">
        <v>42</v>
      </c>
      <c r="BA2308" s="4">
        <v>44</v>
      </c>
      <c r="BB2308" s="4">
        <v>8</v>
      </c>
      <c r="BC2308" s="4">
        <v>11</v>
      </c>
      <c r="BD2308" s="4">
        <v>9</v>
      </c>
      <c r="BE2308" s="4">
        <v>6</v>
      </c>
      <c r="BF2308" s="4">
        <v>10</v>
      </c>
      <c r="BG2308" s="4">
        <v>2123</v>
      </c>
      <c r="BH2308" s="4">
        <v>441</v>
      </c>
      <c r="BI2308" s="4">
        <v>3</v>
      </c>
      <c r="BJ2308" s="4">
        <v>68</v>
      </c>
      <c r="BK2308" s="4">
        <v>75</v>
      </c>
      <c r="BL2308" s="4">
        <v>79</v>
      </c>
      <c r="BM2308" s="4">
        <v>85</v>
      </c>
      <c r="BN2308" s="4">
        <v>58</v>
      </c>
    </row>
    <row r="2309" spans="1:66" ht="30" customHeight="1" x14ac:dyDescent="0.25">
      <c r="A2309" s="15" t="s">
        <v>1059</v>
      </c>
      <c r="B2309" s="4">
        <v>27</v>
      </c>
      <c r="C2309" s="4">
        <v>90</v>
      </c>
      <c r="D2309" s="4">
        <v>92</v>
      </c>
      <c r="E2309" s="5" t="s">
        <v>1060</v>
      </c>
      <c r="F2309" s="5" t="str">
        <f t="shared" si="198"/>
        <v>Manchester City</v>
      </c>
      <c r="G2309" s="25" t="str">
        <f t="shared" si="199"/>
        <v>2019 ~ 2027</v>
      </c>
      <c r="H2309" s="5" t="str">
        <f t="shared" si="200"/>
        <v>2027</v>
      </c>
      <c r="I2309" s="4" t="s">
        <v>183</v>
      </c>
      <c r="J2309" s="4" t="s">
        <v>119</v>
      </c>
      <c r="K2309" s="4" t="s">
        <v>68</v>
      </c>
      <c r="L2309" s="4">
        <v>90</v>
      </c>
      <c r="M2309" s="4" t="s">
        <v>229</v>
      </c>
      <c r="N2309" s="4">
        <v>2</v>
      </c>
      <c r="O2309" s="6" t="s">
        <v>7234</v>
      </c>
      <c r="P2309" s="6" t="s">
        <v>7235</v>
      </c>
      <c r="Q2309" s="6" t="s">
        <v>7236</v>
      </c>
      <c r="R2309" s="4">
        <v>377</v>
      </c>
      <c r="S2309" s="4">
        <v>71</v>
      </c>
      <c r="T2309" s="4">
        <v>74</v>
      </c>
      <c r="U2309" s="4">
        <v>81</v>
      </c>
      <c r="V2309" s="4">
        <v>92</v>
      </c>
      <c r="W2309" s="4">
        <v>59</v>
      </c>
      <c r="X2309" s="4">
        <v>410</v>
      </c>
      <c r="Y2309" s="4">
        <v>84</v>
      </c>
      <c r="Z2309" s="4">
        <v>83</v>
      </c>
      <c r="AA2309" s="4">
        <v>63</v>
      </c>
      <c r="AB2309" s="4">
        <v>90</v>
      </c>
      <c r="AC2309" s="4">
        <v>90</v>
      </c>
      <c r="AD2309" s="4">
        <v>356</v>
      </c>
      <c r="AE2309" s="4">
        <v>63</v>
      </c>
      <c r="AF2309" s="4">
        <v>65</v>
      </c>
      <c r="AG2309" s="4">
        <v>68</v>
      </c>
      <c r="AH2309" s="4">
        <v>93</v>
      </c>
      <c r="AI2309" s="4">
        <v>67</v>
      </c>
      <c r="AJ2309" s="4">
        <v>435</v>
      </c>
      <c r="AK2309" s="4">
        <v>92</v>
      </c>
      <c r="AL2309" s="4">
        <v>83</v>
      </c>
      <c r="AM2309" s="4">
        <v>89</v>
      </c>
      <c r="AN2309" s="4">
        <v>83</v>
      </c>
      <c r="AO2309" s="4">
        <v>88</v>
      </c>
      <c r="AP2309" s="4">
        <v>391</v>
      </c>
      <c r="AQ2309" s="4">
        <v>85</v>
      </c>
      <c r="AR2309" s="4">
        <v>84</v>
      </c>
      <c r="AS2309" s="4">
        <v>76</v>
      </c>
      <c r="AT2309" s="4">
        <v>84</v>
      </c>
      <c r="AU2309" s="4">
        <v>62</v>
      </c>
      <c r="AV2309" s="4">
        <v>87</v>
      </c>
      <c r="AW2309" s="4">
        <v>257</v>
      </c>
      <c r="AX2309" s="4">
        <v>92</v>
      </c>
      <c r="AY2309" s="4">
        <v>87</v>
      </c>
      <c r="AZ2309" s="4">
        <v>78</v>
      </c>
      <c r="BA2309" s="4">
        <v>49</v>
      </c>
      <c r="BB2309" s="4">
        <v>10</v>
      </c>
      <c r="BC2309" s="4">
        <v>10</v>
      </c>
      <c r="BD2309" s="4">
        <v>7</v>
      </c>
      <c r="BE2309" s="4">
        <v>14</v>
      </c>
      <c r="BF2309" s="4">
        <v>8</v>
      </c>
      <c r="BG2309" s="4">
        <v>2275</v>
      </c>
      <c r="BH2309" s="4">
        <v>482</v>
      </c>
      <c r="BI2309" s="4">
        <v>4</v>
      </c>
      <c r="BJ2309" s="4">
        <v>64</v>
      </c>
      <c r="BK2309" s="4">
        <v>79</v>
      </c>
      <c r="BL2309" s="4">
        <v>84</v>
      </c>
      <c r="BM2309" s="4">
        <v>84</v>
      </c>
      <c r="BN2309" s="4">
        <v>86</v>
      </c>
    </row>
    <row r="2310" spans="1:66" ht="30" customHeight="1" x14ac:dyDescent="0.25">
      <c r="A2310" s="15" t="s">
        <v>1034</v>
      </c>
      <c r="B2310" s="4">
        <v>23</v>
      </c>
      <c r="C2310" s="4">
        <v>78</v>
      </c>
      <c r="D2310" s="4">
        <v>86</v>
      </c>
      <c r="E2310" s="5" t="s">
        <v>1035</v>
      </c>
      <c r="F2310" s="5" t="str">
        <f t="shared" si="198"/>
        <v>Real Betis</v>
      </c>
      <c r="G2310" s="25" t="str">
        <f t="shared" si="199"/>
        <v>2019 ~ 2028</v>
      </c>
      <c r="H2310" s="5" t="str">
        <f t="shared" si="200"/>
        <v>2028</v>
      </c>
      <c r="I2310" s="4" t="s">
        <v>104</v>
      </c>
      <c r="J2310" s="4" t="s">
        <v>549</v>
      </c>
      <c r="K2310" s="4" t="s">
        <v>77</v>
      </c>
      <c r="L2310" s="4">
        <v>80</v>
      </c>
      <c r="M2310" s="4" t="s">
        <v>69</v>
      </c>
      <c r="N2310" s="4">
        <v>8</v>
      </c>
      <c r="O2310" s="6" t="s">
        <v>6921</v>
      </c>
      <c r="P2310" s="6" t="s">
        <v>6952</v>
      </c>
      <c r="Q2310" s="6" t="s">
        <v>7226</v>
      </c>
      <c r="R2310" s="4">
        <v>338</v>
      </c>
      <c r="S2310" s="4">
        <v>68</v>
      </c>
      <c r="T2310" s="4">
        <v>74</v>
      </c>
      <c r="U2310" s="4">
        <v>48</v>
      </c>
      <c r="V2310" s="4">
        <v>81</v>
      </c>
      <c r="W2310" s="4">
        <v>67</v>
      </c>
      <c r="X2310" s="4">
        <v>352</v>
      </c>
      <c r="Y2310" s="4">
        <v>81</v>
      </c>
      <c r="Z2310" s="4">
        <v>62</v>
      </c>
      <c r="AA2310" s="4">
        <v>54</v>
      </c>
      <c r="AB2310" s="4">
        <v>75</v>
      </c>
      <c r="AC2310" s="4">
        <v>80</v>
      </c>
      <c r="AD2310" s="4">
        <v>397</v>
      </c>
      <c r="AE2310" s="4">
        <v>80</v>
      </c>
      <c r="AF2310" s="4">
        <v>78</v>
      </c>
      <c r="AG2310" s="4">
        <v>82</v>
      </c>
      <c r="AH2310" s="4">
        <v>73</v>
      </c>
      <c r="AI2310" s="4">
        <v>84</v>
      </c>
      <c r="AJ2310" s="4">
        <v>341</v>
      </c>
      <c r="AK2310" s="4">
        <v>78</v>
      </c>
      <c r="AL2310" s="4">
        <v>64</v>
      </c>
      <c r="AM2310" s="4">
        <v>68</v>
      </c>
      <c r="AN2310" s="4">
        <v>55</v>
      </c>
      <c r="AO2310" s="4">
        <v>76</v>
      </c>
      <c r="AP2310" s="4">
        <v>294</v>
      </c>
      <c r="AQ2310" s="4">
        <v>52</v>
      </c>
      <c r="AR2310" s="4">
        <v>35</v>
      </c>
      <c r="AS2310" s="4">
        <v>74</v>
      </c>
      <c r="AT2310" s="4">
        <v>79</v>
      </c>
      <c r="AU2310" s="4">
        <v>54</v>
      </c>
      <c r="AV2310" s="4">
        <v>65</v>
      </c>
      <c r="AW2310" s="4">
        <v>118</v>
      </c>
      <c r="AX2310" s="4">
        <v>32</v>
      </c>
      <c r="AY2310" s="4">
        <v>42</v>
      </c>
      <c r="AZ2310" s="4">
        <v>44</v>
      </c>
      <c r="BA2310" s="4">
        <v>60</v>
      </c>
      <c r="BB2310" s="4">
        <v>11</v>
      </c>
      <c r="BC2310" s="4">
        <v>12</v>
      </c>
      <c r="BD2310" s="4">
        <v>11</v>
      </c>
      <c r="BE2310" s="4">
        <v>13</v>
      </c>
      <c r="BF2310" s="4">
        <v>13</v>
      </c>
      <c r="BG2310" s="4">
        <v>1900</v>
      </c>
      <c r="BH2310" s="4">
        <v>404</v>
      </c>
      <c r="BI2310" s="4">
        <v>1</v>
      </c>
      <c r="BJ2310" s="4">
        <v>79</v>
      </c>
      <c r="BK2310" s="4">
        <v>74</v>
      </c>
      <c r="BL2310" s="4">
        <v>75</v>
      </c>
      <c r="BM2310" s="4">
        <v>80</v>
      </c>
      <c r="BN2310" s="4">
        <v>38</v>
      </c>
    </row>
    <row r="2311" spans="1:66" ht="30" customHeight="1" x14ac:dyDescent="0.25">
      <c r="A2311" s="15" t="s">
        <v>6131</v>
      </c>
      <c r="B2311" s="4">
        <v>18</v>
      </c>
      <c r="C2311" s="4">
        <v>63</v>
      </c>
      <c r="D2311" s="4">
        <v>79</v>
      </c>
      <c r="E2311" s="5" t="s">
        <v>6132</v>
      </c>
      <c r="F2311" s="5" t="str">
        <f t="shared" si="198"/>
        <v>Elche</v>
      </c>
      <c r="G2311" s="25" t="str">
        <f t="shared" si="199"/>
        <v>2023 ~ 2025</v>
      </c>
      <c r="H2311" s="5" t="str">
        <f t="shared" si="200"/>
        <v>2025</v>
      </c>
      <c r="I2311" s="4" t="s">
        <v>66</v>
      </c>
      <c r="J2311" s="4" t="s">
        <v>91</v>
      </c>
      <c r="K2311" s="4" t="s">
        <v>68</v>
      </c>
      <c r="L2311" s="4">
        <v>65</v>
      </c>
      <c r="M2311" s="4" t="s">
        <v>69</v>
      </c>
      <c r="N2311" s="4">
        <v>16</v>
      </c>
      <c r="O2311" s="6" t="s">
        <v>7434</v>
      </c>
      <c r="P2311" s="6">
        <v>800</v>
      </c>
      <c r="Q2311" s="6" t="s">
        <v>7117</v>
      </c>
      <c r="R2311" s="4">
        <v>237</v>
      </c>
      <c r="S2311" s="4">
        <v>32</v>
      </c>
      <c r="T2311" s="4">
        <v>60</v>
      </c>
      <c r="U2311" s="4">
        <v>45</v>
      </c>
      <c r="V2311" s="4">
        <v>65</v>
      </c>
      <c r="W2311" s="4">
        <v>35</v>
      </c>
      <c r="X2311" s="4">
        <v>268</v>
      </c>
      <c r="Y2311" s="4">
        <v>64</v>
      </c>
      <c r="Z2311" s="4">
        <v>38</v>
      </c>
      <c r="AA2311" s="4">
        <v>42</v>
      </c>
      <c r="AB2311" s="4">
        <v>62</v>
      </c>
      <c r="AC2311" s="4">
        <v>62</v>
      </c>
      <c r="AD2311" s="4">
        <v>296</v>
      </c>
      <c r="AE2311" s="4">
        <v>59</v>
      </c>
      <c r="AF2311" s="4">
        <v>60</v>
      </c>
      <c r="AG2311" s="4">
        <v>56</v>
      </c>
      <c r="AH2311" s="4">
        <v>63</v>
      </c>
      <c r="AI2311" s="4">
        <v>58</v>
      </c>
      <c r="AJ2311" s="4">
        <v>265</v>
      </c>
      <c r="AK2311" s="4">
        <v>50</v>
      </c>
      <c r="AL2311" s="4">
        <v>49</v>
      </c>
      <c r="AM2311" s="4">
        <v>54</v>
      </c>
      <c r="AN2311" s="4">
        <v>51</v>
      </c>
      <c r="AO2311" s="4">
        <v>61</v>
      </c>
      <c r="AP2311" s="4">
        <v>287</v>
      </c>
      <c r="AQ2311" s="4">
        <v>55</v>
      </c>
      <c r="AR2311" s="4">
        <v>60</v>
      </c>
      <c r="AS2311" s="4">
        <v>64</v>
      </c>
      <c r="AT2311" s="4">
        <v>66</v>
      </c>
      <c r="AU2311" s="4">
        <v>42</v>
      </c>
      <c r="AV2311" s="4">
        <v>50</v>
      </c>
      <c r="AW2311" s="4">
        <v>163</v>
      </c>
      <c r="AX2311" s="4">
        <v>43</v>
      </c>
      <c r="AY2311" s="4">
        <v>67</v>
      </c>
      <c r="AZ2311" s="4">
        <v>53</v>
      </c>
      <c r="BA2311" s="4">
        <v>53</v>
      </c>
      <c r="BB2311" s="4">
        <v>14</v>
      </c>
      <c r="BC2311" s="4">
        <v>6</v>
      </c>
      <c r="BD2311" s="4">
        <v>8</v>
      </c>
      <c r="BE2311" s="4">
        <v>11</v>
      </c>
      <c r="BF2311" s="4">
        <v>14</v>
      </c>
      <c r="BG2311" s="4">
        <v>1569</v>
      </c>
      <c r="BH2311" s="4">
        <v>341</v>
      </c>
      <c r="BI2311" s="4">
        <v>1</v>
      </c>
      <c r="BJ2311" s="4">
        <v>60</v>
      </c>
      <c r="BK2311" s="4">
        <v>56</v>
      </c>
      <c r="BL2311" s="4">
        <v>56</v>
      </c>
      <c r="BM2311" s="4">
        <v>62</v>
      </c>
      <c r="BN2311" s="4">
        <v>55</v>
      </c>
    </row>
    <row r="2312" spans="1:66" ht="30" customHeight="1" x14ac:dyDescent="0.25">
      <c r="A2312" s="15" t="s">
        <v>6715</v>
      </c>
      <c r="B2312" s="4">
        <v>27</v>
      </c>
      <c r="C2312" s="4">
        <v>78</v>
      </c>
      <c r="D2312" s="4">
        <v>80</v>
      </c>
      <c r="E2312" s="5" t="s">
        <v>7709</v>
      </c>
      <c r="F2312" s="5" t="str">
        <f t="shared" si="198"/>
        <v>Fenerbahçe</v>
      </c>
      <c r="G2312" s="25" t="str">
        <f t="shared" si="199"/>
        <v>2023 ~ 2028</v>
      </c>
      <c r="H2312" s="5" t="str">
        <f t="shared" si="200"/>
        <v>2028</v>
      </c>
      <c r="I2312" s="4" t="s">
        <v>183</v>
      </c>
      <c r="J2312" s="4" t="s">
        <v>235</v>
      </c>
      <c r="K2312" s="4" t="s">
        <v>68</v>
      </c>
      <c r="L2312" s="4">
        <v>80</v>
      </c>
      <c r="M2312" s="4" t="s">
        <v>189</v>
      </c>
      <c r="N2312" s="4">
        <v>2</v>
      </c>
      <c r="O2312" s="6" t="s">
        <v>7121</v>
      </c>
      <c r="P2312" s="6" t="s">
        <v>7198</v>
      </c>
      <c r="Q2312" s="6" t="s">
        <v>6943</v>
      </c>
      <c r="R2312" s="4">
        <v>252</v>
      </c>
      <c r="S2312" s="4">
        <v>49</v>
      </c>
      <c r="T2312" s="4">
        <v>30</v>
      </c>
      <c r="U2312" s="4">
        <v>80</v>
      </c>
      <c r="V2312" s="4">
        <v>69</v>
      </c>
      <c r="W2312" s="4">
        <v>24</v>
      </c>
      <c r="X2312" s="4">
        <v>252</v>
      </c>
      <c r="Y2312" s="4">
        <v>50</v>
      </c>
      <c r="Z2312" s="4">
        <v>49</v>
      </c>
      <c r="AA2312" s="4">
        <v>27</v>
      </c>
      <c r="AB2312" s="4">
        <v>65</v>
      </c>
      <c r="AC2312" s="4">
        <v>61</v>
      </c>
      <c r="AD2312" s="4">
        <v>282</v>
      </c>
      <c r="AE2312" s="4">
        <v>54</v>
      </c>
      <c r="AF2312" s="4">
        <v>54</v>
      </c>
      <c r="AG2312" s="4">
        <v>51</v>
      </c>
      <c r="AH2312" s="4">
        <v>75</v>
      </c>
      <c r="AI2312" s="4">
        <v>48</v>
      </c>
      <c r="AJ2312" s="4">
        <v>309</v>
      </c>
      <c r="AK2312" s="4">
        <v>44</v>
      </c>
      <c r="AL2312" s="4">
        <v>82</v>
      </c>
      <c r="AM2312" s="4">
        <v>67</v>
      </c>
      <c r="AN2312" s="4">
        <v>84</v>
      </c>
      <c r="AO2312" s="4">
        <v>32</v>
      </c>
      <c r="AP2312" s="4">
        <v>269</v>
      </c>
      <c r="AQ2312" s="4">
        <v>83</v>
      </c>
      <c r="AR2312" s="4">
        <v>79</v>
      </c>
      <c r="AS2312" s="4">
        <v>35</v>
      </c>
      <c r="AT2312" s="4">
        <v>41</v>
      </c>
      <c r="AU2312" s="4">
        <v>31</v>
      </c>
      <c r="AV2312" s="4">
        <v>72</v>
      </c>
      <c r="AW2312" s="4">
        <v>236</v>
      </c>
      <c r="AX2312" s="4">
        <v>80</v>
      </c>
      <c r="AY2312" s="4">
        <v>80</v>
      </c>
      <c r="AZ2312" s="4">
        <v>76</v>
      </c>
      <c r="BA2312" s="4">
        <v>38</v>
      </c>
      <c r="BB2312" s="4">
        <v>5</v>
      </c>
      <c r="BC2312" s="4">
        <v>9</v>
      </c>
      <c r="BD2312" s="4">
        <v>6</v>
      </c>
      <c r="BE2312" s="4">
        <v>6</v>
      </c>
      <c r="BF2312" s="4">
        <v>12</v>
      </c>
      <c r="BG2312" s="4">
        <v>1638</v>
      </c>
      <c r="BH2312" s="4">
        <v>357</v>
      </c>
      <c r="BI2312" s="4">
        <v>1</v>
      </c>
      <c r="BJ2312" s="4">
        <v>54</v>
      </c>
      <c r="BK2312" s="4">
        <v>33</v>
      </c>
      <c r="BL2312" s="4">
        <v>56</v>
      </c>
      <c r="BM2312" s="4">
        <v>56</v>
      </c>
      <c r="BN2312" s="4">
        <v>79</v>
      </c>
    </row>
    <row r="2313" spans="1:66" ht="30" customHeight="1" x14ac:dyDescent="0.25">
      <c r="A2313" s="15" t="s">
        <v>5017</v>
      </c>
      <c r="B2313" s="4">
        <v>22</v>
      </c>
      <c r="C2313" s="4">
        <v>71</v>
      </c>
      <c r="D2313" s="4">
        <v>80</v>
      </c>
      <c r="E2313" s="5" t="s">
        <v>3474</v>
      </c>
      <c r="F2313" s="5" t="str">
        <f t="shared" si="198"/>
        <v>Fulham</v>
      </c>
      <c r="G2313" s="25" t="str">
        <f t="shared" si="199"/>
        <v>2021 ~ 2026</v>
      </c>
      <c r="H2313" s="5" t="str">
        <f t="shared" si="200"/>
        <v>2026</v>
      </c>
      <c r="I2313" s="4" t="s">
        <v>337</v>
      </c>
      <c r="J2313" s="4" t="s">
        <v>235</v>
      </c>
      <c r="K2313" s="4" t="s">
        <v>68</v>
      </c>
      <c r="L2313" s="4">
        <v>73</v>
      </c>
      <c r="M2313" s="4" t="s">
        <v>106</v>
      </c>
      <c r="N2313" s="4">
        <v>9</v>
      </c>
      <c r="O2313" s="6" t="s">
        <v>7492</v>
      </c>
      <c r="P2313" s="6" t="s">
        <v>6939</v>
      </c>
      <c r="Q2313" s="6" t="s">
        <v>7544</v>
      </c>
      <c r="R2313" s="4">
        <v>324</v>
      </c>
      <c r="S2313" s="4">
        <v>46</v>
      </c>
      <c r="T2313" s="4">
        <v>72</v>
      </c>
      <c r="U2313" s="4" t="s">
        <v>546</v>
      </c>
      <c r="V2313" s="4">
        <v>63</v>
      </c>
      <c r="W2313" s="4" t="s">
        <v>1769</v>
      </c>
      <c r="X2313" s="4">
        <v>287</v>
      </c>
      <c r="Y2313" s="4">
        <v>65</v>
      </c>
      <c r="Z2313" s="4" t="s">
        <v>401</v>
      </c>
      <c r="AA2313" s="4">
        <v>41</v>
      </c>
      <c r="AB2313" s="4">
        <v>52</v>
      </c>
      <c r="AC2313" s="4" t="s">
        <v>203</v>
      </c>
      <c r="AD2313" s="4">
        <v>358</v>
      </c>
      <c r="AE2313" s="4" t="s">
        <v>1965</v>
      </c>
      <c r="AF2313" s="4" t="s">
        <v>369</v>
      </c>
      <c r="AG2313" s="4" t="s">
        <v>660</v>
      </c>
      <c r="AH2313" s="4">
        <v>67</v>
      </c>
      <c r="AI2313" s="4" t="s">
        <v>876</v>
      </c>
      <c r="AJ2313" s="4">
        <v>375</v>
      </c>
      <c r="AK2313" s="4">
        <v>78</v>
      </c>
      <c r="AL2313" s="4" t="s">
        <v>5018</v>
      </c>
      <c r="AM2313" s="4" t="s">
        <v>1769</v>
      </c>
      <c r="AN2313" s="4">
        <v>79</v>
      </c>
      <c r="AO2313" s="4">
        <v>64</v>
      </c>
      <c r="AP2313" s="4">
        <v>317</v>
      </c>
      <c r="AQ2313" s="4">
        <v>79</v>
      </c>
      <c r="AR2313" s="4" t="s">
        <v>2009</v>
      </c>
      <c r="AS2313" s="4" t="s">
        <v>168</v>
      </c>
      <c r="AT2313" s="4" t="s">
        <v>469</v>
      </c>
      <c r="AU2313" s="4">
        <v>65</v>
      </c>
      <c r="AV2313" s="4" t="s">
        <v>2180</v>
      </c>
      <c r="AW2313" s="4">
        <v>90</v>
      </c>
      <c r="AX2313" s="4" t="s">
        <v>5019</v>
      </c>
      <c r="AY2313" s="4">
        <v>28</v>
      </c>
      <c r="AZ2313" s="4">
        <v>26</v>
      </c>
      <c r="BA2313" s="4">
        <v>61</v>
      </c>
      <c r="BB2313" s="4">
        <v>12</v>
      </c>
      <c r="BC2313" s="4">
        <v>13</v>
      </c>
      <c r="BD2313" s="4">
        <v>13</v>
      </c>
      <c r="BE2313" s="4">
        <v>11</v>
      </c>
      <c r="BF2313" s="4">
        <v>12</v>
      </c>
      <c r="BG2313" s="4">
        <v>1812</v>
      </c>
      <c r="BH2313" s="4">
        <v>383</v>
      </c>
      <c r="BI2313" s="4">
        <v>1</v>
      </c>
      <c r="BJ2313" s="4">
        <v>73</v>
      </c>
      <c r="BK2313" s="4">
        <v>71</v>
      </c>
      <c r="BL2313" s="4">
        <v>57</v>
      </c>
      <c r="BM2313" s="4">
        <v>68</v>
      </c>
      <c r="BN2313" s="4">
        <v>37</v>
      </c>
    </row>
    <row r="2314" spans="1:66" ht="30" customHeight="1" x14ac:dyDescent="0.25">
      <c r="A2314" s="15" t="s">
        <v>757</v>
      </c>
      <c r="B2314" s="4">
        <v>22</v>
      </c>
      <c r="C2314" s="4">
        <v>85</v>
      </c>
      <c r="D2314" s="4">
        <v>91</v>
      </c>
      <c r="E2314" s="5" t="s">
        <v>758</v>
      </c>
      <c r="F2314" s="5" t="str">
        <f t="shared" si="198"/>
        <v>Real Madrid</v>
      </c>
      <c r="G2314" s="25" t="str">
        <f t="shared" si="199"/>
        <v>2019 ~ 2028</v>
      </c>
      <c r="H2314" s="5" t="str">
        <f t="shared" si="200"/>
        <v>2028</v>
      </c>
      <c r="I2314" s="4" t="s">
        <v>75</v>
      </c>
      <c r="J2314" s="4" t="s">
        <v>278</v>
      </c>
      <c r="K2314" s="4" t="s">
        <v>68</v>
      </c>
      <c r="L2314" s="4">
        <v>87</v>
      </c>
      <c r="M2314" s="4" t="s">
        <v>69</v>
      </c>
      <c r="N2314" s="4">
        <v>6</v>
      </c>
      <c r="O2314" s="6" t="s">
        <v>7127</v>
      </c>
      <c r="P2314" s="6" t="s">
        <v>7128</v>
      </c>
      <c r="Q2314" s="6" t="s">
        <v>7129</v>
      </c>
      <c r="R2314" s="4">
        <v>379</v>
      </c>
      <c r="S2314" s="4">
        <v>79</v>
      </c>
      <c r="T2314" s="4">
        <v>86</v>
      </c>
      <c r="U2314" s="4">
        <v>67</v>
      </c>
      <c r="V2314" s="4">
        <v>80</v>
      </c>
      <c r="W2314" s="4">
        <v>67</v>
      </c>
      <c r="X2314" s="4">
        <v>399</v>
      </c>
      <c r="Y2314" s="4">
        <v>87</v>
      </c>
      <c r="Z2314" s="4">
        <v>80</v>
      </c>
      <c r="AA2314" s="4">
        <v>73</v>
      </c>
      <c r="AB2314" s="4">
        <v>73</v>
      </c>
      <c r="AC2314" s="4">
        <v>86</v>
      </c>
      <c r="AD2314" s="4">
        <v>432</v>
      </c>
      <c r="AE2314" s="4">
        <v>89</v>
      </c>
      <c r="AF2314" s="4">
        <v>88</v>
      </c>
      <c r="AG2314" s="4">
        <v>87</v>
      </c>
      <c r="AH2314" s="4">
        <v>84</v>
      </c>
      <c r="AI2314" s="4">
        <v>84</v>
      </c>
      <c r="AJ2314" s="4">
        <v>370</v>
      </c>
      <c r="AK2314" s="4">
        <v>76</v>
      </c>
      <c r="AL2314" s="4">
        <v>77</v>
      </c>
      <c r="AM2314" s="4">
        <v>81</v>
      </c>
      <c r="AN2314" s="4">
        <v>59</v>
      </c>
      <c r="AO2314" s="4">
        <v>77</v>
      </c>
      <c r="AP2314" s="4">
        <v>324</v>
      </c>
      <c r="AQ2314" s="4">
        <v>54</v>
      </c>
      <c r="AR2314" s="4">
        <v>21</v>
      </c>
      <c r="AS2314" s="4">
        <v>84</v>
      </c>
      <c r="AT2314" s="4">
        <v>83</v>
      </c>
      <c r="AU2314" s="4">
        <v>82</v>
      </c>
      <c r="AV2314" s="4">
        <v>85</v>
      </c>
      <c r="AW2314" s="4">
        <v>88</v>
      </c>
      <c r="AX2314" s="4">
        <v>24</v>
      </c>
      <c r="AY2314" s="4">
        <v>34</v>
      </c>
      <c r="AZ2314" s="4">
        <v>30</v>
      </c>
      <c r="BA2314" s="4">
        <v>42</v>
      </c>
      <c r="BB2314" s="4">
        <v>9</v>
      </c>
      <c r="BC2314" s="4">
        <v>8</v>
      </c>
      <c r="BD2314" s="4">
        <v>12</v>
      </c>
      <c r="BE2314" s="4">
        <v>8</v>
      </c>
      <c r="BF2314" s="4">
        <v>5</v>
      </c>
      <c r="BG2314" s="4">
        <v>2034</v>
      </c>
      <c r="BH2314" s="4">
        <v>429</v>
      </c>
      <c r="BI2314" s="4">
        <v>3</v>
      </c>
      <c r="BJ2314" s="4">
        <v>88</v>
      </c>
      <c r="BK2314" s="4">
        <v>81</v>
      </c>
      <c r="BL2314" s="4">
        <v>79</v>
      </c>
      <c r="BM2314" s="4">
        <v>86</v>
      </c>
      <c r="BN2314" s="4">
        <v>31</v>
      </c>
    </row>
    <row r="2315" spans="1:66" ht="30" customHeight="1" x14ac:dyDescent="0.25">
      <c r="A2315" s="15" t="s">
        <v>6555</v>
      </c>
      <c r="B2315" s="4">
        <v>25</v>
      </c>
      <c r="C2315" s="4">
        <v>74</v>
      </c>
      <c r="D2315" s="4">
        <v>76</v>
      </c>
      <c r="E2315" s="5" t="s">
        <v>2351</v>
      </c>
      <c r="F2315" s="5" t="str">
        <f t="shared" si="198"/>
        <v>VfL Wolfsburg</v>
      </c>
      <c r="G2315" s="25" t="str">
        <f t="shared" si="199"/>
        <v>2023 ~ 2027</v>
      </c>
      <c r="H2315" s="5" t="str">
        <f t="shared" si="200"/>
        <v>2027</v>
      </c>
      <c r="I2315" s="4" t="s">
        <v>90</v>
      </c>
      <c r="J2315" s="4" t="s">
        <v>98</v>
      </c>
      <c r="K2315" s="4" t="s">
        <v>77</v>
      </c>
      <c r="L2315" s="4">
        <v>74</v>
      </c>
      <c r="M2315" s="4" t="s">
        <v>478</v>
      </c>
      <c r="N2315" s="4">
        <v>2</v>
      </c>
      <c r="O2315" s="6" t="s">
        <v>7349</v>
      </c>
      <c r="P2315" s="6" t="s">
        <v>6969</v>
      </c>
      <c r="Q2315" s="6" t="s">
        <v>7538</v>
      </c>
      <c r="R2315" s="4">
        <v>304</v>
      </c>
      <c r="S2315" s="4">
        <v>73</v>
      </c>
      <c r="T2315" s="4">
        <v>45</v>
      </c>
      <c r="U2315" s="4">
        <v>61</v>
      </c>
      <c r="V2315" s="4">
        <v>72</v>
      </c>
      <c r="W2315" s="4">
        <v>53</v>
      </c>
      <c r="X2315" s="4">
        <v>333</v>
      </c>
      <c r="Y2315" s="4">
        <v>77</v>
      </c>
      <c r="Z2315" s="4">
        <v>56</v>
      </c>
      <c r="AA2315" s="4">
        <v>60</v>
      </c>
      <c r="AB2315" s="4">
        <v>62</v>
      </c>
      <c r="AC2315" s="4">
        <v>78</v>
      </c>
      <c r="AD2315" s="4">
        <v>356</v>
      </c>
      <c r="AE2315" s="4">
        <v>78</v>
      </c>
      <c r="AF2315" s="4">
        <v>71</v>
      </c>
      <c r="AG2315" s="4">
        <v>70</v>
      </c>
      <c r="AH2315" s="4">
        <v>73</v>
      </c>
      <c r="AI2315" s="4">
        <v>64</v>
      </c>
      <c r="AJ2315" s="4">
        <v>303</v>
      </c>
      <c r="AK2315" s="4">
        <v>59</v>
      </c>
      <c r="AL2315" s="4">
        <v>68</v>
      </c>
      <c r="AM2315" s="4">
        <v>64</v>
      </c>
      <c r="AN2315" s="4">
        <v>53</v>
      </c>
      <c r="AO2315" s="4">
        <v>59</v>
      </c>
      <c r="AP2315" s="4">
        <v>334</v>
      </c>
      <c r="AQ2315" s="4">
        <v>66</v>
      </c>
      <c r="AR2315" s="4">
        <v>75</v>
      </c>
      <c r="AS2315" s="4">
        <v>71</v>
      </c>
      <c r="AT2315" s="4">
        <v>67</v>
      </c>
      <c r="AU2315" s="4">
        <v>55</v>
      </c>
      <c r="AV2315" s="4">
        <v>68</v>
      </c>
      <c r="AW2315" s="4">
        <v>210</v>
      </c>
      <c r="AX2315" s="4">
        <v>69</v>
      </c>
      <c r="AY2315" s="4">
        <v>70</v>
      </c>
      <c r="AZ2315" s="4">
        <v>71</v>
      </c>
      <c r="BA2315" s="4">
        <v>44</v>
      </c>
      <c r="BB2315" s="4">
        <v>11</v>
      </c>
      <c r="BC2315" s="4">
        <v>7</v>
      </c>
      <c r="BD2315" s="4">
        <v>8</v>
      </c>
      <c r="BE2315" s="4">
        <v>8</v>
      </c>
      <c r="BF2315" s="4">
        <v>10</v>
      </c>
      <c r="BG2315" s="4">
        <v>1884</v>
      </c>
      <c r="BH2315" s="4">
        <v>399</v>
      </c>
      <c r="BI2315" s="4">
        <v>1</v>
      </c>
      <c r="BJ2315" s="4">
        <v>74</v>
      </c>
      <c r="BK2315" s="4">
        <v>53</v>
      </c>
      <c r="BL2315" s="4">
        <v>68</v>
      </c>
      <c r="BM2315" s="4">
        <v>75</v>
      </c>
      <c r="BN2315" s="4">
        <v>70</v>
      </c>
    </row>
    <row r="2316" spans="1:66" ht="30" customHeight="1" x14ac:dyDescent="0.25">
      <c r="A2316" s="15" t="s">
        <v>6228</v>
      </c>
      <c r="B2316" s="4">
        <v>22</v>
      </c>
      <c r="C2316" s="4" t="s">
        <v>304</v>
      </c>
      <c r="D2316" s="4" t="s">
        <v>201</v>
      </c>
      <c r="E2316" s="5" t="s">
        <v>6229</v>
      </c>
      <c r="F2316" s="5" t="str">
        <f t="shared" si="198"/>
        <v>Swansea City</v>
      </c>
      <c r="G2316" s="25" t="str">
        <f t="shared" si="199"/>
        <v>2024 ~ 2027</v>
      </c>
      <c r="H2316" s="5" t="str">
        <f t="shared" si="200"/>
        <v>2027</v>
      </c>
      <c r="I2316" s="4" t="s">
        <v>241</v>
      </c>
      <c r="J2316" s="4" t="s">
        <v>105</v>
      </c>
      <c r="K2316" s="4" t="s">
        <v>68</v>
      </c>
      <c r="L2316" s="4">
        <v>71</v>
      </c>
      <c r="M2316" s="4" t="s">
        <v>206</v>
      </c>
      <c r="N2316" s="4">
        <v>6</v>
      </c>
      <c r="O2316" s="6" t="s">
        <v>7269</v>
      </c>
      <c r="P2316" s="6" t="s">
        <v>7026</v>
      </c>
      <c r="Q2316" s="6" t="s">
        <v>6927</v>
      </c>
      <c r="R2316" s="4">
        <v>296</v>
      </c>
      <c r="S2316" s="4" t="s">
        <v>6230</v>
      </c>
      <c r="T2316" s="4" t="s">
        <v>4940</v>
      </c>
      <c r="U2316" s="4">
        <v>52</v>
      </c>
      <c r="V2316" s="4" t="s">
        <v>1525</v>
      </c>
      <c r="W2316" s="4">
        <v>52</v>
      </c>
      <c r="X2316" s="4">
        <v>281</v>
      </c>
      <c r="Y2316" s="4">
        <v>71</v>
      </c>
      <c r="Z2316" s="4">
        <v>46</v>
      </c>
      <c r="AA2316" s="4">
        <v>43</v>
      </c>
      <c r="AB2316" s="4" t="s">
        <v>6214</v>
      </c>
      <c r="AC2316" s="4" t="s">
        <v>2266</v>
      </c>
      <c r="AD2316" s="4">
        <v>388</v>
      </c>
      <c r="AE2316" s="4">
        <v>85</v>
      </c>
      <c r="AF2316" s="4">
        <v>88</v>
      </c>
      <c r="AG2316" s="4">
        <v>71</v>
      </c>
      <c r="AH2316" s="4" t="s">
        <v>739</v>
      </c>
      <c r="AI2316" s="4">
        <v>72</v>
      </c>
      <c r="AJ2316" s="4">
        <v>299</v>
      </c>
      <c r="AK2316" s="4">
        <v>73</v>
      </c>
      <c r="AL2316" s="4">
        <v>62</v>
      </c>
      <c r="AM2316" s="4">
        <v>73</v>
      </c>
      <c r="AN2316" s="4">
        <v>46</v>
      </c>
      <c r="AO2316" s="4">
        <v>45</v>
      </c>
      <c r="AP2316" s="4">
        <v>250</v>
      </c>
      <c r="AQ2316" s="4">
        <v>44</v>
      </c>
      <c r="AR2316" s="4">
        <v>23</v>
      </c>
      <c r="AS2316" s="4">
        <v>65</v>
      </c>
      <c r="AT2316" s="4" t="s">
        <v>1436</v>
      </c>
      <c r="AU2316" s="4">
        <v>58</v>
      </c>
      <c r="AV2316" s="4">
        <v>66</v>
      </c>
      <c r="AW2316" s="4">
        <v>101</v>
      </c>
      <c r="AX2316" s="4">
        <v>23</v>
      </c>
      <c r="AY2316" s="4">
        <v>44</v>
      </c>
      <c r="AZ2316" s="4">
        <v>34</v>
      </c>
      <c r="BA2316" s="4">
        <v>43</v>
      </c>
      <c r="BB2316" s="4">
        <v>6</v>
      </c>
      <c r="BC2316" s="4">
        <v>14</v>
      </c>
      <c r="BD2316" s="4">
        <v>7</v>
      </c>
      <c r="BE2316" s="4">
        <v>8</v>
      </c>
      <c r="BF2316" s="4">
        <v>8</v>
      </c>
      <c r="BG2316" s="4">
        <v>1658</v>
      </c>
      <c r="BH2316" s="4">
        <v>364</v>
      </c>
      <c r="BI2316" s="4">
        <v>1</v>
      </c>
      <c r="BJ2316" s="4">
        <v>87</v>
      </c>
      <c r="BK2316" s="4">
        <v>62</v>
      </c>
      <c r="BL2316" s="4">
        <v>58</v>
      </c>
      <c r="BM2316" s="4">
        <v>71</v>
      </c>
      <c r="BN2316" s="4">
        <v>33</v>
      </c>
    </row>
    <row r="2317" spans="1:66" ht="30" customHeight="1" x14ac:dyDescent="0.25">
      <c r="A2317" s="15" t="s">
        <v>6574</v>
      </c>
      <c r="B2317" s="4">
        <v>34</v>
      </c>
      <c r="C2317" s="4">
        <v>78</v>
      </c>
      <c r="D2317" s="4">
        <v>78</v>
      </c>
      <c r="E2317" s="5" t="s">
        <v>6452</v>
      </c>
      <c r="F2317" s="5" t="str">
        <f>IFERROR(LEFT(E2317, FIND(CHAR(10), E2317)- 1), "")</f>
        <v>Querétaro</v>
      </c>
      <c r="G2317" s="25" t="str">
        <f t="shared" si="199"/>
        <v>2014 ~ 2016</v>
      </c>
      <c r="H2317" s="5" t="str">
        <f t="shared" si="200"/>
        <v>2016</v>
      </c>
      <c r="I2317" s="4" t="s">
        <v>66</v>
      </c>
      <c r="J2317" s="4" t="s">
        <v>67</v>
      </c>
      <c r="K2317" s="4" t="s">
        <v>68</v>
      </c>
      <c r="L2317" s="4">
        <v>77</v>
      </c>
      <c r="M2317" s="4" t="s">
        <v>69</v>
      </c>
      <c r="N2317" s="4">
        <v>0</v>
      </c>
      <c r="O2317" s="6" t="s">
        <v>6869</v>
      </c>
      <c r="P2317" s="6" t="s">
        <v>6870</v>
      </c>
      <c r="Q2317" s="6">
        <v>0</v>
      </c>
      <c r="R2317" s="4">
        <v>367</v>
      </c>
      <c r="S2317" s="4">
        <v>84</v>
      </c>
      <c r="T2317" s="4">
        <v>69</v>
      </c>
      <c r="U2317" s="4">
        <v>50</v>
      </c>
      <c r="V2317" s="4">
        <v>82</v>
      </c>
      <c r="W2317" s="4">
        <v>82</v>
      </c>
      <c r="X2317" s="4">
        <v>430</v>
      </c>
      <c r="Y2317" s="4">
        <v>86</v>
      </c>
      <c r="Z2317" s="4">
        <v>86</v>
      </c>
      <c r="AA2317" s="4">
        <v>87</v>
      </c>
      <c r="AB2317" s="4">
        <v>81</v>
      </c>
      <c r="AC2317" s="4">
        <v>90</v>
      </c>
      <c r="AD2317" s="4">
        <v>313</v>
      </c>
      <c r="AE2317" s="4">
        <v>50</v>
      </c>
      <c r="AF2317" s="4">
        <v>48</v>
      </c>
      <c r="AG2317" s="4">
        <v>73</v>
      </c>
      <c r="AH2317" s="4">
        <v>70</v>
      </c>
      <c r="AI2317" s="4">
        <v>72</v>
      </c>
      <c r="AJ2317" s="4">
        <v>314</v>
      </c>
      <c r="AK2317" s="4">
        <v>74</v>
      </c>
      <c r="AL2317" s="4">
        <v>55</v>
      </c>
      <c r="AM2317" s="4">
        <v>41</v>
      </c>
      <c r="AN2317" s="4">
        <v>72</v>
      </c>
      <c r="AO2317" s="4">
        <v>72</v>
      </c>
      <c r="AP2317" s="4">
        <v>319</v>
      </c>
      <c r="AQ2317" s="4">
        <v>60</v>
      </c>
      <c r="AR2317" s="4">
        <v>25</v>
      </c>
      <c r="AS2317" s="4">
        <v>66</v>
      </c>
      <c r="AT2317" s="4">
        <v>82</v>
      </c>
      <c r="AU2317" s="4">
        <v>86</v>
      </c>
      <c r="AV2317" s="4">
        <v>0</v>
      </c>
      <c r="AW2317" s="4">
        <v>78</v>
      </c>
      <c r="AX2317" s="4">
        <v>25</v>
      </c>
      <c r="AY2317" s="4">
        <v>28</v>
      </c>
      <c r="AZ2317" s="4">
        <v>25</v>
      </c>
      <c r="BA2317" s="4">
        <v>54</v>
      </c>
      <c r="BB2317" s="4">
        <v>7</v>
      </c>
      <c r="BC2317" s="4">
        <v>14</v>
      </c>
      <c r="BD2317" s="4">
        <v>13</v>
      </c>
      <c r="BE2317" s="4">
        <v>6</v>
      </c>
      <c r="BF2317" s="4">
        <v>14</v>
      </c>
      <c r="BG2317" s="4">
        <v>1875</v>
      </c>
      <c r="BH2317" s="4">
        <v>377</v>
      </c>
      <c r="BI2317" s="4">
        <v>3</v>
      </c>
      <c r="BJ2317" s="4">
        <v>49</v>
      </c>
      <c r="BK2317" s="4">
        <v>72</v>
      </c>
      <c r="BL2317" s="4">
        <v>83</v>
      </c>
      <c r="BM2317" s="4">
        <v>84</v>
      </c>
      <c r="BN2317" s="4">
        <v>28</v>
      </c>
    </row>
    <row r="2318" spans="1:66" ht="30" customHeight="1" x14ac:dyDescent="0.25">
      <c r="A2318" s="15" t="s">
        <v>7887</v>
      </c>
      <c r="B2318" s="4">
        <v>26</v>
      </c>
      <c r="C2318" s="4">
        <v>89</v>
      </c>
      <c r="D2318" s="4">
        <v>90</v>
      </c>
      <c r="E2318" s="5" t="s">
        <v>1427</v>
      </c>
      <c r="F2318" s="5" t="str">
        <f t="shared" ref="F2318:F2381" si="201">IFERROR(LEFT(E2318, FIND(CHAR(10), E2318)-1), "")</f>
        <v>Manchester City</v>
      </c>
      <c r="G2318" s="25" t="str">
        <f t="shared" si="199"/>
        <v>2020 ~ 2027</v>
      </c>
      <c r="H2318" s="5" t="str">
        <f t="shared" si="200"/>
        <v>2027</v>
      </c>
      <c r="I2318" s="4" t="s">
        <v>212</v>
      </c>
      <c r="J2318" s="4" t="s">
        <v>119</v>
      </c>
      <c r="K2318" s="4" t="s">
        <v>68</v>
      </c>
      <c r="L2318" s="4">
        <v>89</v>
      </c>
      <c r="M2318" s="4" t="s">
        <v>189</v>
      </c>
      <c r="N2318" s="4">
        <v>1</v>
      </c>
      <c r="O2318" s="6" t="s">
        <v>7344</v>
      </c>
      <c r="P2318" s="6" t="s">
        <v>7173</v>
      </c>
      <c r="Q2318" s="6" t="s">
        <v>7345</v>
      </c>
      <c r="R2318" s="4">
        <v>285</v>
      </c>
      <c r="S2318" s="4">
        <v>54</v>
      </c>
      <c r="T2318" s="4">
        <v>29</v>
      </c>
      <c r="U2318" s="4">
        <v>87</v>
      </c>
      <c r="V2318" s="4">
        <v>83</v>
      </c>
      <c r="W2318" s="4">
        <v>32</v>
      </c>
      <c r="X2318" s="4">
        <v>309</v>
      </c>
      <c r="Y2318" s="4">
        <v>64</v>
      </c>
      <c r="Z2318" s="4">
        <v>46</v>
      </c>
      <c r="AA2318" s="4">
        <v>48</v>
      </c>
      <c r="AB2318" s="4">
        <v>76</v>
      </c>
      <c r="AC2318" s="4">
        <v>75</v>
      </c>
      <c r="AD2318" s="4">
        <v>328</v>
      </c>
      <c r="AE2318" s="4">
        <v>54</v>
      </c>
      <c r="AF2318" s="4">
        <v>69</v>
      </c>
      <c r="AG2318" s="4">
        <v>60</v>
      </c>
      <c r="AH2318" s="4">
        <v>89</v>
      </c>
      <c r="AI2318" s="4">
        <v>56</v>
      </c>
      <c r="AJ2318" s="4">
        <v>352</v>
      </c>
      <c r="AK2318" s="4">
        <v>74</v>
      </c>
      <c r="AL2318" s="4">
        <v>84</v>
      </c>
      <c r="AM2318" s="4">
        <v>78</v>
      </c>
      <c r="AN2318" s="4">
        <v>90</v>
      </c>
      <c r="AO2318" s="4">
        <v>26</v>
      </c>
      <c r="AP2318" s="4">
        <v>314</v>
      </c>
      <c r="AQ2318" s="4">
        <v>93</v>
      </c>
      <c r="AR2318" s="4">
        <v>86</v>
      </c>
      <c r="AS2318" s="4">
        <v>39</v>
      </c>
      <c r="AT2318" s="4">
        <v>51</v>
      </c>
      <c r="AU2318" s="4">
        <v>45</v>
      </c>
      <c r="AV2318" s="4">
        <v>81</v>
      </c>
      <c r="AW2318" s="4">
        <v>269</v>
      </c>
      <c r="AX2318" s="4">
        <v>91</v>
      </c>
      <c r="AY2318" s="4">
        <v>91</v>
      </c>
      <c r="AZ2318" s="4">
        <v>87</v>
      </c>
      <c r="BA2318" s="4">
        <v>47</v>
      </c>
      <c r="BB2318" s="4">
        <v>7</v>
      </c>
      <c r="BC2318" s="4">
        <v>8</v>
      </c>
      <c r="BD2318" s="4">
        <v>13</v>
      </c>
      <c r="BE2318" s="4">
        <v>7</v>
      </c>
      <c r="BF2318" s="4">
        <v>12</v>
      </c>
      <c r="BG2318" s="4">
        <v>1904</v>
      </c>
      <c r="BH2318" s="4">
        <v>412</v>
      </c>
      <c r="BI2318" s="4">
        <v>4</v>
      </c>
      <c r="BJ2318" s="4">
        <v>62</v>
      </c>
      <c r="BK2318" s="4">
        <v>39</v>
      </c>
      <c r="BL2318" s="4">
        <v>66</v>
      </c>
      <c r="BM2318" s="4">
        <v>69</v>
      </c>
      <c r="BN2318" s="4">
        <v>89</v>
      </c>
    </row>
    <row r="2319" spans="1:66" ht="30" customHeight="1" x14ac:dyDescent="0.25">
      <c r="A2319" s="15" t="s">
        <v>4016</v>
      </c>
      <c r="B2319" s="4">
        <v>29</v>
      </c>
      <c r="C2319" s="4">
        <v>81</v>
      </c>
      <c r="D2319" s="4">
        <v>81</v>
      </c>
      <c r="E2319" s="5" t="s">
        <v>4017</v>
      </c>
      <c r="F2319" s="5" t="str">
        <f t="shared" si="201"/>
        <v>Real Betis</v>
      </c>
      <c r="G2319" s="25" t="str">
        <f t="shared" si="199"/>
        <v>2021 ~ 2026</v>
      </c>
      <c r="H2319" s="5" t="str">
        <f t="shared" si="200"/>
        <v>2026</v>
      </c>
      <c r="I2319" s="4" t="s">
        <v>183</v>
      </c>
      <c r="J2319" s="4" t="s">
        <v>396</v>
      </c>
      <c r="K2319" s="4" t="s">
        <v>68</v>
      </c>
      <c r="L2319" s="4">
        <v>81</v>
      </c>
      <c r="M2319" s="4" t="s">
        <v>508</v>
      </c>
      <c r="N2319" s="4">
        <v>0</v>
      </c>
      <c r="O2319" s="6" t="s">
        <v>6930</v>
      </c>
      <c r="P2319" s="6" t="s">
        <v>7168</v>
      </c>
      <c r="Q2319" s="6" t="s">
        <v>6956</v>
      </c>
      <c r="R2319" s="4">
        <v>96</v>
      </c>
      <c r="S2319" s="4">
        <v>13</v>
      </c>
      <c r="T2319" s="4">
        <v>20</v>
      </c>
      <c r="U2319" s="4">
        <v>14</v>
      </c>
      <c r="V2319" s="4">
        <v>29</v>
      </c>
      <c r="W2319" s="4">
        <v>20</v>
      </c>
      <c r="X2319" s="4">
        <v>111</v>
      </c>
      <c r="Y2319" s="4">
        <v>18</v>
      </c>
      <c r="Z2319" s="4">
        <v>19</v>
      </c>
      <c r="AA2319" s="4">
        <v>20</v>
      </c>
      <c r="AB2319" s="4">
        <v>30</v>
      </c>
      <c r="AC2319" s="4">
        <v>24</v>
      </c>
      <c r="AD2319" s="4">
        <v>192</v>
      </c>
      <c r="AE2319" s="4">
        <v>31</v>
      </c>
      <c r="AF2319" s="4">
        <v>30</v>
      </c>
      <c r="AG2319" s="4">
        <v>34</v>
      </c>
      <c r="AH2319" s="4">
        <v>73</v>
      </c>
      <c r="AI2319" s="4">
        <v>24</v>
      </c>
      <c r="AJ2319" s="4">
        <v>227</v>
      </c>
      <c r="AK2319" s="4">
        <v>58</v>
      </c>
      <c r="AL2319" s="4">
        <v>62</v>
      </c>
      <c r="AM2319" s="4">
        <v>27</v>
      </c>
      <c r="AN2319" s="4">
        <v>66</v>
      </c>
      <c r="AO2319" s="4">
        <v>14</v>
      </c>
      <c r="AP2319" s="4">
        <v>151</v>
      </c>
      <c r="AQ2319" s="4">
        <v>19</v>
      </c>
      <c r="AR2319" s="4">
        <v>27</v>
      </c>
      <c r="AS2319" s="4">
        <v>20</v>
      </c>
      <c r="AT2319" s="4">
        <v>55</v>
      </c>
      <c r="AU2319" s="4">
        <v>30</v>
      </c>
      <c r="AV2319" s="4">
        <v>49</v>
      </c>
      <c r="AW2319" s="4">
        <v>54</v>
      </c>
      <c r="AX2319" s="4">
        <v>25</v>
      </c>
      <c r="AY2319" s="4">
        <v>10</v>
      </c>
      <c r="AZ2319" s="4">
        <v>19</v>
      </c>
      <c r="BA2319" s="4">
        <v>400</v>
      </c>
      <c r="BB2319" s="4">
        <v>82</v>
      </c>
      <c r="BC2319" s="4">
        <v>76</v>
      </c>
      <c r="BD2319" s="4">
        <v>77</v>
      </c>
      <c r="BE2319" s="4">
        <v>81</v>
      </c>
      <c r="BF2319" s="4">
        <v>84</v>
      </c>
      <c r="BG2319" s="4">
        <v>1231</v>
      </c>
      <c r="BH2319" s="4">
        <v>431</v>
      </c>
      <c r="BI2319" s="4">
        <v>1</v>
      </c>
      <c r="BJ2319" s="4">
        <v>82</v>
      </c>
      <c r="BK2319" s="4">
        <v>76</v>
      </c>
      <c r="BL2319" s="4">
        <v>77</v>
      </c>
      <c r="BM2319" s="4">
        <v>84</v>
      </c>
      <c r="BN2319" s="4">
        <v>31</v>
      </c>
    </row>
    <row r="2320" spans="1:66" ht="30" customHeight="1" x14ac:dyDescent="0.25">
      <c r="A2320" s="15" t="s">
        <v>3067</v>
      </c>
      <c r="B2320" s="4">
        <v>23</v>
      </c>
      <c r="C2320" s="4">
        <v>76</v>
      </c>
      <c r="D2320" s="4">
        <v>79</v>
      </c>
      <c r="E2320" s="5" t="s">
        <v>3068</v>
      </c>
      <c r="F2320" s="5" t="str">
        <f t="shared" si="201"/>
        <v>Lens</v>
      </c>
      <c r="G2320" s="25" t="str">
        <f t="shared" si="199"/>
        <v>2022 ~ 2028</v>
      </c>
      <c r="H2320" s="5" t="str">
        <f t="shared" si="200"/>
        <v>2028</v>
      </c>
      <c r="I2320" s="4" t="s">
        <v>112</v>
      </c>
      <c r="J2320" s="4" t="s">
        <v>105</v>
      </c>
      <c r="K2320" s="4" t="s">
        <v>68</v>
      </c>
      <c r="L2320" s="4">
        <v>77</v>
      </c>
      <c r="M2320" s="4" t="s">
        <v>229</v>
      </c>
      <c r="N2320" s="4">
        <v>3</v>
      </c>
      <c r="O2320" s="6" t="s">
        <v>7211</v>
      </c>
      <c r="P2320" s="6" t="s">
        <v>7050</v>
      </c>
      <c r="Q2320" s="6" t="s">
        <v>7439</v>
      </c>
      <c r="R2320" s="4">
        <v>280</v>
      </c>
      <c r="S2320" s="4">
        <v>48</v>
      </c>
      <c r="T2320" s="4">
        <v>51</v>
      </c>
      <c r="U2320" s="4">
        <v>67</v>
      </c>
      <c r="V2320" s="4">
        <v>76</v>
      </c>
      <c r="W2320" s="4">
        <v>38</v>
      </c>
      <c r="X2320" s="4">
        <v>294</v>
      </c>
      <c r="Y2320" s="4">
        <v>66</v>
      </c>
      <c r="Z2320" s="4">
        <v>49</v>
      </c>
      <c r="AA2320" s="4">
        <v>34</v>
      </c>
      <c r="AB2320" s="4">
        <v>71</v>
      </c>
      <c r="AC2320" s="4">
        <v>74</v>
      </c>
      <c r="AD2320" s="4">
        <v>333</v>
      </c>
      <c r="AE2320" s="4">
        <v>61</v>
      </c>
      <c r="AF2320" s="4">
        <v>63</v>
      </c>
      <c r="AG2320" s="4">
        <v>65</v>
      </c>
      <c r="AH2320" s="4">
        <v>74</v>
      </c>
      <c r="AI2320" s="4">
        <v>70</v>
      </c>
      <c r="AJ2320" s="4">
        <v>331</v>
      </c>
      <c r="AK2320" s="4">
        <v>49</v>
      </c>
      <c r="AL2320" s="4">
        <v>73</v>
      </c>
      <c r="AM2320" s="4">
        <v>91</v>
      </c>
      <c r="AN2320" s="4">
        <v>73</v>
      </c>
      <c r="AO2320" s="4">
        <v>45</v>
      </c>
      <c r="AP2320" s="4">
        <v>332</v>
      </c>
      <c r="AQ2320" s="4">
        <v>82</v>
      </c>
      <c r="AR2320" s="4">
        <v>74</v>
      </c>
      <c r="AS2320" s="4">
        <v>58</v>
      </c>
      <c r="AT2320" s="4">
        <v>73</v>
      </c>
      <c r="AU2320" s="4">
        <v>45</v>
      </c>
      <c r="AV2320" s="4">
        <v>74</v>
      </c>
      <c r="AW2320" s="4">
        <v>221</v>
      </c>
      <c r="AX2320" s="4">
        <v>74</v>
      </c>
      <c r="AY2320" s="4">
        <v>77</v>
      </c>
      <c r="AZ2320" s="4">
        <v>70</v>
      </c>
      <c r="BA2320" s="4">
        <v>51</v>
      </c>
      <c r="BB2320" s="4">
        <v>11</v>
      </c>
      <c r="BC2320" s="4">
        <v>14</v>
      </c>
      <c r="BD2320" s="4">
        <v>8</v>
      </c>
      <c r="BE2320" s="4">
        <v>11</v>
      </c>
      <c r="BF2320" s="4">
        <v>7</v>
      </c>
      <c r="BG2320" s="4">
        <v>1842</v>
      </c>
      <c r="BH2320" s="4">
        <v>399</v>
      </c>
      <c r="BI2320" s="4">
        <v>1</v>
      </c>
      <c r="BJ2320" s="4">
        <v>62</v>
      </c>
      <c r="BK2320" s="4">
        <v>49</v>
      </c>
      <c r="BL2320" s="4">
        <v>66</v>
      </c>
      <c r="BM2320" s="4">
        <v>69</v>
      </c>
      <c r="BN2320" s="4">
        <v>74</v>
      </c>
    </row>
    <row r="2321" spans="1:66" ht="30" customHeight="1" x14ac:dyDescent="0.25">
      <c r="A2321" s="15" t="s">
        <v>3851</v>
      </c>
      <c r="B2321" s="4">
        <v>23</v>
      </c>
      <c r="C2321" s="4">
        <v>76</v>
      </c>
      <c r="D2321" s="4">
        <v>81</v>
      </c>
      <c r="E2321" s="5" t="s">
        <v>3852</v>
      </c>
      <c r="F2321" s="5" t="str">
        <f t="shared" si="201"/>
        <v>Al Hilal</v>
      </c>
      <c r="G2321" s="25" t="str">
        <f t="shared" si="199"/>
        <v>2022 ~ 2025</v>
      </c>
      <c r="H2321" s="5" t="str">
        <f t="shared" si="200"/>
        <v>2025</v>
      </c>
      <c r="I2321" s="4" t="s">
        <v>97</v>
      </c>
      <c r="J2321" s="4" t="s">
        <v>98</v>
      </c>
      <c r="K2321" s="4" t="s">
        <v>68</v>
      </c>
      <c r="L2321" s="4">
        <v>77</v>
      </c>
      <c r="M2321" s="4" t="s">
        <v>415</v>
      </c>
      <c r="N2321" s="4">
        <v>5</v>
      </c>
      <c r="O2321" s="6" t="s">
        <v>7064</v>
      </c>
      <c r="P2321" s="6" t="s">
        <v>7114</v>
      </c>
      <c r="Q2321" s="6" t="s">
        <v>7608</v>
      </c>
      <c r="R2321" s="4">
        <v>274</v>
      </c>
      <c r="S2321" s="4">
        <v>73</v>
      </c>
      <c r="T2321" s="4">
        <v>38</v>
      </c>
      <c r="U2321" s="4">
        <v>60</v>
      </c>
      <c r="V2321" s="4">
        <v>68</v>
      </c>
      <c r="W2321" s="4">
        <v>35</v>
      </c>
      <c r="X2321" s="4">
        <v>303</v>
      </c>
      <c r="Y2321" s="4">
        <v>72</v>
      </c>
      <c r="Z2321" s="4">
        <v>60</v>
      </c>
      <c r="AA2321" s="4">
        <v>43</v>
      </c>
      <c r="AB2321" s="4">
        <v>64</v>
      </c>
      <c r="AC2321" s="4">
        <v>64</v>
      </c>
      <c r="AD2321" s="4">
        <v>422</v>
      </c>
      <c r="AE2321" s="4">
        <v>91</v>
      </c>
      <c r="AF2321" s="4">
        <v>92</v>
      </c>
      <c r="AG2321" s="4">
        <v>82</v>
      </c>
      <c r="AH2321" s="4">
        <v>71</v>
      </c>
      <c r="AI2321" s="4">
        <v>86</v>
      </c>
      <c r="AJ2321" s="4">
        <v>331</v>
      </c>
      <c r="AK2321" s="4">
        <v>52</v>
      </c>
      <c r="AL2321" s="4">
        <v>73</v>
      </c>
      <c r="AM2321" s="4">
        <v>92</v>
      </c>
      <c r="AN2321" s="4">
        <v>69</v>
      </c>
      <c r="AO2321" s="4">
        <v>45</v>
      </c>
      <c r="AP2321" s="4">
        <v>326</v>
      </c>
      <c r="AQ2321" s="4">
        <v>74</v>
      </c>
      <c r="AR2321" s="4">
        <v>73</v>
      </c>
      <c r="AS2321" s="4">
        <v>73</v>
      </c>
      <c r="AT2321" s="4">
        <v>58</v>
      </c>
      <c r="AU2321" s="4">
        <v>48</v>
      </c>
      <c r="AV2321" s="4">
        <v>62</v>
      </c>
      <c r="AW2321" s="4">
        <v>213</v>
      </c>
      <c r="AX2321" s="4">
        <v>69</v>
      </c>
      <c r="AY2321" s="4">
        <v>75</v>
      </c>
      <c r="AZ2321" s="4">
        <v>69</v>
      </c>
      <c r="BA2321" s="4">
        <v>46</v>
      </c>
      <c r="BB2321" s="4">
        <v>5</v>
      </c>
      <c r="BC2321" s="4">
        <v>9</v>
      </c>
      <c r="BD2321" s="4">
        <v>6</v>
      </c>
      <c r="BE2321" s="4">
        <v>12</v>
      </c>
      <c r="BF2321" s="4">
        <v>14</v>
      </c>
      <c r="BG2321" s="4">
        <v>1915</v>
      </c>
      <c r="BH2321" s="4">
        <v>419</v>
      </c>
      <c r="BI2321" s="4">
        <v>1</v>
      </c>
      <c r="BJ2321" s="4">
        <v>92</v>
      </c>
      <c r="BK2321" s="4">
        <v>44</v>
      </c>
      <c r="BL2321" s="4">
        <v>65</v>
      </c>
      <c r="BM2321" s="4">
        <v>71</v>
      </c>
      <c r="BN2321" s="4">
        <v>71</v>
      </c>
    </row>
    <row r="2322" spans="1:66" ht="30" customHeight="1" x14ac:dyDescent="0.25">
      <c r="A2322" s="15" t="s">
        <v>5313</v>
      </c>
      <c r="B2322" s="4">
        <v>23</v>
      </c>
      <c r="C2322" s="4" t="s">
        <v>623</v>
      </c>
      <c r="D2322" s="4">
        <v>67</v>
      </c>
      <c r="E2322" s="5" t="s">
        <v>5314</v>
      </c>
      <c r="F2322" s="5" t="str">
        <f t="shared" si="201"/>
        <v>Waldhof Mannheim</v>
      </c>
      <c r="G2322" s="25" t="str">
        <f t="shared" si="199"/>
        <v>2023 ~ 2026</v>
      </c>
      <c r="H2322" s="5" t="str">
        <f t="shared" si="200"/>
        <v>2026</v>
      </c>
      <c r="I2322" s="4" t="s">
        <v>124</v>
      </c>
      <c r="J2322" s="4" t="s">
        <v>612</v>
      </c>
      <c r="K2322" s="4" t="s">
        <v>77</v>
      </c>
      <c r="L2322" s="4">
        <v>63</v>
      </c>
      <c r="M2322" s="4" t="s">
        <v>294</v>
      </c>
      <c r="N2322" s="4">
        <v>5</v>
      </c>
      <c r="O2322" s="6" t="s">
        <v>7635</v>
      </c>
      <c r="P2322" s="6" t="s">
        <v>6907</v>
      </c>
      <c r="Q2322" s="6" t="s">
        <v>7658</v>
      </c>
      <c r="R2322" s="4">
        <v>231</v>
      </c>
      <c r="S2322" s="4">
        <v>50</v>
      </c>
      <c r="T2322" s="4" t="s">
        <v>180</v>
      </c>
      <c r="U2322" s="4" t="s">
        <v>5316</v>
      </c>
      <c r="V2322" s="4">
        <v>54</v>
      </c>
      <c r="W2322" s="4" t="s">
        <v>2784</v>
      </c>
      <c r="X2322" s="4">
        <v>267</v>
      </c>
      <c r="Y2322" s="4" t="s">
        <v>1769</v>
      </c>
      <c r="Z2322" s="4">
        <v>51</v>
      </c>
      <c r="AA2322" s="4">
        <v>37</v>
      </c>
      <c r="AB2322" s="4">
        <v>47</v>
      </c>
      <c r="AC2322" s="4">
        <v>63</v>
      </c>
      <c r="AD2322" s="4">
        <v>375</v>
      </c>
      <c r="AE2322" s="4">
        <v>82</v>
      </c>
      <c r="AF2322" s="4">
        <v>85</v>
      </c>
      <c r="AG2322" s="4">
        <v>72</v>
      </c>
      <c r="AH2322" s="4">
        <v>59</v>
      </c>
      <c r="AI2322" s="4">
        <v>77</v>
      </c>
      <c r="AJ2322" s="4">
        <v>308</v>
      </c>
      <c r="AK2322" s="4">
        <v>58</v>
      </c>
      <c r="AL2322" s="4" t="s">
        <v>595</v>
      </c>
      <c r="AM2322" s="4">
        <v>64</v>
      </c>
      <c r="AN2322" s="4">
        <v>76</v>
      </c>
      <c r="AO2322" s="4" t="s">
        <v>1742</v>
      </c>
      <c r="AP2322" s="4">
        <v>238</v>
      </c>
      <c r="AQ2322" s="4">
        <v>48</v>
      </c>
      <c r="AR2322" s="4">
        <v>28</v>
      </c>
      <c r="AS2322" s="4">
        <v>52</v>
      </c>
      <c r="AT2322" s="4">
        <v>56</v>
      </c>
      <c r="AU2322" s="4">
        <v>54</v>
      </c>
      <c r="AV2322" s="4">
        <v>42</v>
      </c>
      <c r="AW2322" s="4">
        <v>100</v>
      </c>
      <c r="AX2322" s="4">
        <v>27</v>
      </c>
      <c r="AY2322" s="4" t="s">
        <v>5006</v>
      </c>
      <c r="AZ2322" s="4" t="s">
        <v>976</v>
      </c>
      <c r="BA2322" s="4">
        <v>49</v>
      </c>
      <c r="BB2322" s="4">
        <v>10</v>
      </c>
      <c r="BC2322" s="4">
        <v>6</v>
      </c>
      <c r="BD2322" s="4">
        <v>14</v>
      </c>
      <c r="BE2322" s="4">
        <v>14</v>
      </c>
      <c r="BF2322" s="4">
        <v>5</v>
      </c>
      <c r="BG2322" s="4">
        <v>1568</v>
      </c>
      <c r="BH2322" s="4">
        <v>352</v>
      </c>
      <c r="BI2322" s="4">
        <v>1</v>
      </c>
      <c r="BJ2322" s="4">
        <v>84</v>
      </c>
      <c r="BK2322" s="4">
        <v>51</v>
      </c>
      <c r="BL2322" s="4">
        <v>52</v>
      </c>
      <c r="BM2322" s="4">
        <v>66</v>
      </c>
      <c r="BN2322" s="4">
        <v>32</v>
      </c>
    </row>
    <row r="2323" spans="1:66" ht="30" customHeight="1" x14ac:dyDescent="0.25">
      <c r="A2323" s="15" t="s">
        <v>2488</v>
      </c>
      <c r="B2323" s="4">
        <v>21</v>
      </c>
      <c r="C2323" s="4" t="s">
        <v>369</v>
      </c>
      <c r="D2323" s="4">
        <v>82</v>
      </c>
      <c r="E2323" s="5" t="s">
        <v>2489</v>
      </c>
      <c r="F2323" s="5" t="str">
        <f t="shared" si="201"/>
        <v>Brighton &amp; Hove Albion</v>
      </c>
      <c r="G2323" s="25" t="str">
        <f t="shared" si="199"/>
        <v>2022 ~ 2026</v>
      </c>
      <c r="H2323" s="5" t="str">
        <f t="shared" si="200"/>
        <v>2026</v>
      </c>
      <c r="I2323" s="4" t="s">
        <v>97</v>
      </c>
      <c r="J2323" s="4" t="s">
        <v>76</v>
      </c>
      <c r="K2323" s="4" t="s">
        <v>68</v>
      </c>
      <c r="L2323" s="4">
        <v>76</v>
      </c>
      <c r="M2323" s="4" t="s">
        <v>69</v>
      </c>
      <c r="N2323" s="4">
        <v>7</v>
      </c>
      <c r="O2323" s="6" t="s">
        <v>6913</v>
      </c>
      <c r="P2323" s="6" t="s">
        <v>7008</v>
      </c>
      <c r="Q2323" s="6" t="s">
        <v>7036</v>
      </c>
      <c r="R2323" s="4">
        <v>312</v>
      </c>
      <c r="S2323" s="4" t="s">
        <v>735</v>
      </c>
      <c r="T2323" s="4" t="s">
        <v>660</v>
      </c>
      <c r="U2323" s="4">
        <v>32</v>
      </c>
      <c r="V2323" s="4" t="s">
        <v>160</v>
      </c>
      <c r="W2323" s="4">
        <v>68</v>
      </c>
      <c r="X2323" s="4">
        <v>332</v>
      </c>
      <c r="Y2323" s="4">
        <v>79</v>
      </c>
      <c r="Z2323" s="4">
        <v>63</v>
      </c>
      <c r="AA2323" s="4">
        <v>53</v>
      </c>
      <c r="AB2323" s="4">
        <v>62</v>
      </c>
      <c r="AC2323" s="4">
        <v>75</v>
      </c>
      <c r="AD2323" s="4">
        <v>415</v>
      </c>
      <c r="AE2323" s="4" t="s">
        <v>771</v>
      </c>
      <c r="AF2323" s="4" t="s">
        <v>1397</v>
      </c>
      <c r="AG2323" s="4">
        <v>86</v>
      </c>
      <c r="AH2323" s="4" t="s">
        <v>503</v>
      </c>
      <c r="AI2323" s="4">
        <v>83</v>
      </c>
      <c r="AJ2323" s="4">
        <v>305</v>
      </c>
      <c r="AK2323" s="4">
        <v>70</v>
      </c>
      <c r="AL2323" s="4">
        <v>55</v>
      </c>
      <c r="AM2323" s="4" t="s">
        <v>370</v>
      </c>
      <c r="AN2323" s="4">
        <v>45</v>
      </c>
      <c r="AO2323" s="4">
        <v>66</v>
      </c>
      <c r="AP2323" s="4">
        <v>274</v>
      </c>
      <c r="AQ2323" s="4">
        <v>47</v>
      </c>
      <c r="AR2323" s="4">
        <v>25</v>
      </c>
      <c r="AS2323" s="4" t="s">
        <v>160</v>
      </c>
      <c r="AT2323" s="4">
        <v>74</v>
      </c>
      <c r="AU2323" s="4">
        <v>58</v>
      </c>
      <c r="AV2323" s="4">
        <v>78</v>
      </c>
      <c r="AW2323" s="4">
        <v>89</v>
      </c>
      <c r="AX2323" s="4">
        <v>27</v>
      </c>
      <c r="AY2323" s="4">
        <v>31</v>
      </c>
      <c r="AZ2323" s="4">
        <v>31</v>
      </c>
      <c r="BA2323" s="4">
        <v>51</v>
      </c>
      <c r="BB2323" s="4">
        <v>8</v>
      </c>
      <c r="BC2323" s="4">
        <v>13</v>
      </c>
      <c r="BD2323" s="4">
        <v>6</v>
      </c>
      <c r="BE2323" s="4">
        <v>14</v>
      </c>
      <c r="BF2323" s="4">
        <v>10</v>
      </c>
      <c r="BG2323" s="4">
        <v>1778</v>
      </c>
      <c r="BH2323" s="4">
        <v>384</v>
      </c>
      <c r="BI2323" s="4">
        <v>1</v>
      </c>
      <c r="BJ2323" s="4">
        <v>87</v>
      </c>
      <c r="BK2323" s="4">
        <v>70</v>
      </c>
      <c r="BL2323" s="4">
        <v>68</v>
      </c>
      <c r="BM2323" s="4">
        <v>78</v>
      </c>
      <c r="BN2323" s="4">
        <v>29</v>
      </c>
    </row>
    <row r="2324" spans="1:66" ht="30" customHeight="1" x14ac:dyDescent="0.25">
      <c r="A2324" s="15" t="s">
        <v>4018</v>
      </c>
      <c r="B2324" s="4">
        <v>31</v>
      </c>
      <c r="C2324" s="4">
        <v>79</v>
      </c>
      <c r="D2324" s="4">
        <v>79</v>
      </c>
      <c r="E2324" s="5" t="s">
        <v>4019</v>
      </c>
      <c r="F2324" s="5" t="str">
        <f t="shared" si="201"/>
        <v>Al Hilal</v>
      </c>
      <c r="G2324" s="25" t="str">
        <f t="shared" si="199"/>
        <v>2011 ~ 2025</v>
      </c>
      <c r="H2324" s="5" t="str">
        <f t="shared" si="200"/>
        <v>2025</v>
      </c>
      <c r="I2324" s="4" t="s">
        <v>277</v>
      </c>
      <c r="J2324" s="4" t="s">
        <v>147</v>
      </c>
      <c r="K2324" s="4" t="s">
        <v>68</v>
      </c>
      <c r="L2324" s="4">
        <v>79</v>
      </c>
      <c r="M2324" s="4" t="s">
        <v>294</v>
      </c>
      <c r="N2324" s="4">
        <v>0</v>
      </c>
      <c r="O2324" s="6" t="s">
        <v>6900</v>
      </c>
      <c r="P2324" s="6" t="s">
        <v>7111</v>
      </c>
      <c r="Q2324" s="6" t="s">
        <v>7616</v>
      </c>
      <c r="R2324" s="4">
        <v>342</v>
      </c>
      <c r="S2324" s="4">
        <v>67</v>
      </c>
      <c r="T2324" s="4">
        <v>74</v>
      </c>
      <c r="U2324" s="4">
        <v>51</v>
      </c>
      <c r="V2324" s="4">
        <v>74</v>
      </c>
      <c r="W2324" s="4">
        <v>76</v>
      </c>
      <c r="X2324" s="4">
        <v>362</v>
      </c>
      <c r="Y2324" s="4">
        <v>84</v>
      </c>
      <c r="Z2324" s="4">
        <v>67</v>
      </c>
      <c r="AA2324" s="4">
        <v>60</v>
      </c>
      <c r="AB2324" s="4" t="s">
        <v>1965</v>
      </c>
      <c r="AC2324" s="4">
        <v>80</v>
      </c>
      <c r="AD2324" s="4">
        <v>420</v>
      </c>
      <c r="AE2324" s="4">
        <v>84</v>
      </c>
      <c r="AF2324" s="4">
        <v>85</v>
      </c>
      <c r="AG2324" s="4">
        <v>84</v>
      </c>
      <c r="AH2324" s="4">
        <v>79</v>
      </c>
      <c r="AI2324" s="4">
        <v>88</v>
      </c>
      <c r="AJ2324" s="4">
        <v>381</v>
      </c>
      <c r="AK2324" s="4">
        <v>74</v>
      </c>
      <c r="AL2324" s="4">
        <v>70</v>
      </c>
      <c r="AM2324" s="4">
        <v>86</v>
      </c>
      <c r="AN2324" s="4">
        <v>77</v>
      </c>
      <c r="AO2324" s="4">
        <v>74</v>
      </c>
      <c r="AP2324" s="4">
        <v>333</v>
      </c>
      <c r="AQ2324" s="4">
        <v>81</v>
      </c>
      <c r="AR2324" s="4">
        <v>50</v>
      </c>
      <c r="AS2324" s="4">
        <v>75</v>
      </c>
      <c r="AT2324" s="4">
        <v>72</v>
      </c>
      <c r="AU2324" s="4">
        <v>55</v>
      </c>
      <c r="AV2324" s="4">
        <v>78</v>
      </c>
      <c r="AW2324" s="4">
        <v>154</v>
      </c>
      <c r="AX2324" s="4">
        <v>62</v>
      </c>
      <c r="AY2324" s="4">
        <v>41</v>
      </c>
      <c r="AZ2324" s="4">
        <v>51</v>
      </c>
      <c r="BA2324" s="4">
        <v>56</v>
      </c>
      <c r="BB2324" s="4">
        <v>7</v>
      </c>
      <c r="BC2324" s="4">
        <v>12</v>
      </c>
      <c r="BD2324" s="4">
        <v>13</v>
      </c>
      <c r="BE2324" s="4">
        <v>14</v>
      </c>
      <c r="BF2324" s="4">
        <v>10</v>
      </c>
      <c r="BG2324" s="4">
        <v>2048</v>
      </c>
      <c r="BH2324" s="4">
        <v>442</v>
      </c>
      <c r="BI2324" s="4">
        <v>2</v>
      </c>
      <c r="BJ2324" s="4">
        <v>85</v>
      </c>
      <c r="BK2324" s="4">
        <v>73</v>
      </c>
      <c r="BL2324" s="4">
        <v>71</v>
      </c>
      <c r="BM2324" s="4">
        <v>82</v>
      </c>
      <c r="BN2324" s="4">
        <v>51</v>
      </c>
    </row>
    <row r="2325" spans="1:66" ht="30" customHeight="1" x14ac:dyDescent="0.25">
      <c r="A2325" s="15" t="s">
        <v>6403</v>
      </c>
      <c r="B2325" s="4">
        <v>27</v>
      </c>
      <c r="C2325" s="4">
        <v>62</v>
      </c>
      <c r="D2325" s="4">
        <v>63</v>
      </c>
      <c r="E2325" s="5" t="s">
        <v>1720</v>
      </c>
      <c r="F2325" s="5" t="str">
        <f t="shared" si="201"/>
        <v>Qatar</v>
      </c>
      <c r="G2325" s="25" t="str">
        <f t="shared" si="199"/>
        <v>Free</v>
      </c>
      <c r="H2325" s="5">
        <v>0</v>
      </c>
      <c r="I2325" s="4" t="s">
        <v>283</v>
      </c>
      <c r="J2325" s="4" t="s">
        <v>156</v>
      </c>
      <c r="K2325" s="4" t="s">
        <v>68</v>
      </c>
      <c r="L2325" s="4">
        <v>64</v>
      </c>
      <c r="M2325" s="4" t="s">
        <v>189</v>
      </c>
      <c r="N2325" s="4">
        <v>1</v>
      </c>
      <c r="O2325" s="6">
        <v>0</v>
      </c>
      <c r="P2325" s="6">
        <v>0</v>
      </c>
      <c r="Q2325" s="6">
        <v>0</v>
      </c>
      <c r="R2325" s="4">
        <v>235</v>
      </c>
      <c r="S2325" s="4">
        <v>45</v>
      </c>
      <c r="T2325" s="4">
        <v>35</v>
      </c>
      <c r="U2325" s="4">
        <v>58</v>
      </c>
      <c r="V2325" s="4">
        <v>62</v>
      </c>
      <c r="W2325" s="4">
        <v>35</v>
      </c>
      <c r="X2325" s="4">
        <v>248</v>
      </c>
      <c r="Y2325" s="4">
        <v>50</v>
      </c>
      <c r="Z2325" s="4">
        <v>49</v>
      </c>
      <c r="AA2325" s="4">
        <v>35</v>
      </c>
      <c r="AB2325" s="4">
        <v>57</v>
      </c>
      <c r="AC2325" s="4">
        <v>57</v>
      </c>
      <c r="AD2325" s="4">
        <v>299</v>
      </c>
      <c r="AE2325" s="4">
        <v>61</v>
      </c>
      <c r="AF2325" s="4">
        <v>55</v>
      </c>
      <c r="AG2325" s="4">
        <v>59</v>
      </c>
      <c r="AH2325" s="4">
        <v>58</v>
      </c>
      <c r="AI2325" s="4">
        <v>66</v>
      </c>
      <c r="AJ2325" s="4">
        <v>276</v>
      </c>
      <c r="AK2325" s="4">
        <v>43</v>
      </c>
      <c r="AL2325" s="4">
        <v>69</v>
      </c>
      <c r="AM2325" s="4">
        <v>55</v>
      </c>
      <c r="AN2325" s="4">
        <v>71</v>
      </c>
      <c r="AO2325" s="4">
        <v>38</v>
      </c>
      <c r="AP2325" s="4">
        <v>256</v>
      </c>
      <c r="AQ2325" s="4">
        <v>68</v>
      </c>
      <c r="AR2325" s="4">
        <v>62</v>
      </c>
      <c r="AS2325" s="4">
        <v>34</v>
      </c>
      <c r="AT2325" s="4">
        <v>52</v>
      </c>
      <c r="AU2325" s="4">
        <v>40</v>
      </c>
      <c r="AV2325" s="4">
        <v>58</v>
      </c>
      <c r="AW2325" s="4">
        <v>189</v>
      </c>
      <c r="AX2325" s="4">
        <v>60</v>
      </c>
      <c r="AY2325" s="4">
        <v>65</v>
      </c>
      <c r="AZ2325" s="4">
        <v>64</v>
      </c>
      <c r="BA2325" s="4">
        <v>59</v>
      </c>
      <c r="BB2325" s="4">
        <v>12</v>
      </c>
      <c r="BC2325" s="4">
        <v>12</v>
      </c>
      <c r="BD2325" s="4">
        <v>12</v>
      </c>
      <c r="BE2325" s="4">
        <v>9</v>
      </c>
      <c r="BF2325" s="4">
        <v>14</v>
      </c>
      <c r="BG2325" s="4">
        <v>1562</v>
      </c>
      <c r="BH2325" s="4">
        <v>332</v>
      </c>
      <c r="BI2325" s="4">
        <v>1</v>
      </c>
      <c r="BJ2325" s="4">
        <v>58</v>
      </c>
      <c r="BK2325" s="4">
        <v>37</v>
      </c>
      <c r="BL2325" s="4">
        <v>54</v>
      </c>
      <c r="BM2325" s="4">
        <v>55</v>
      </c>
      <c r="BN2325" s="4">
        <v>62</v>
      </c>
    </row>
    <row r="2326" spans="1:66" ht="30" customHeight="1" x14ac:dyDescent="0.25">
      <c r="A2326" s="15" t="s">
        <v>6059</v>
      </c>
      <c r="B2326" s="4">
        <v>26</v>
      </c>
      <c r="C2326" s="4">
        <v>65</v>
      </c>
      <c r="D2326" s="4">
        <v>67</v>
      </c>
      <c r="E2326" s="5" t="s">
        <v>6060</v>
      </c>
      <c r="F2326" s="5" t="str">
        <f t="shared" si="201"/>
        <v>Wolfsberger AC</v>
      </c>
      <c r="G2326" s="25" t="str">
        <f t="shared" si="199"/>
        <v>2023 ~ 2025</v>
      </c>
      <c r="H2326" s="5" t="str">
        <f>RIGHT(G2326, 4)</f>
        <v>2025</v>
      </c>
      <c r="I2326" s="4" t="s">
        <v>320</v>
      </c>
      <c r="J2326" s="4" t="s">
        <v>816</v>
      </c>
      <c r="K2326" s="4" t="s">
        <v>68</v>
      </c>
      <c r="L2326" s="4">
        <v>67</v>
      </c>
      <c r="M2326" s="4" t="s">
        <v>69</v>
      </c>
      <c r="N2326" s="4">
        <v>2</v>
      </c>
      <c r="O2326" s="6" t="s">
        <v>7598</v>
      </c>
      <c r="P2326" s="6" t="s">
        <v>6928</v>
      </c>
      <c r="Q2326" s="6" t="s">
        <v>7351</v>
      </c>
      <c r="R2326" s="4">
        <v>272</v>
      </c>
      <c r="S2326" s="4">
        <v>61</v>
      </c>
      <c r="T2326" s="4">
        <v>56</v>
      </c>
      <c r="U2326" s="4">
        <v>41</v>
      </c>
      <c r="V2326" s="4">
        <v>68</v>
      </c>
      <c r="W2326" s="4">
        <v>46</v>
      </c>
      <c r="X2326" s="4">
        <v>312</v>
      </c>
      <c r="Y2326" s="4">
        <v>64</v>
      </c>
      <c r="Z2326" s="4">
        <v>56</v>
      </c>
      <c r="AA2326" s="4">
        <v>60</v>
      </c>
      <c r="AB2326" s="4">
        <v>66</v>
      </c>
      <c r="AC2326" s="4">
        <v>66</v>
      </c>
      <c r="AD2326" s="4">
        <v>356</v>
      </c>
      <c r="AE2326" s="4">
        <v>73</v>
      </c>
      <c r="AF2326" s="4">
        <v>61</v>
      </c>
      <c r="AG2326" s="4">
        <v>76</v>
      </c>
      <c r="AH2326" s="4">
        <v>60</v>
      </c>
      <c r="AI2326" s="4">
        <v>86</v>
      </c>
      <c r="AJ2326" s="4">
        <v>287</v>
      </c>
      <c r="AK2326" s="4">
        <v>63</v>
      </c>
      <c r="AL2326" s="4">
        <v>49</v>
      </c>
      <c r="AM2326" s="4">
        <v>68</v>
      </c>
      <c r="AN2326" s="4">
        <v>46</v>
      </c>
      <c r="AO2326" s="4">
        <v>61</v>
      </c>
      <c r="AP2326" s="4">
        <v>316</v>
      </c>
      <c r="AQ2326" s="4">
        <v>66</v>
      </c>
      <c r="AR2326" s="4">
        <v>64</v>
      </c>
      <c r="AS2326" s="4">
        <v>58</v>
      </c>
      <c r="AT2326" s="4">
        <v>70</v>
      </c>
      <c r="AU2326" s="4">
        <v>58</v>
      </c>
      <c r="AV2326" s="4">
        <v>60</v>
      </c>
      <c r="AW2326" s="4">
        <v>182</v>
      </c>
      <c r="AX2326" s="4">
        <v>62</v>
      </c>
      <c r="AY2326" s="4">
        <v>62</v>
      </c>
      <c r="AZ2326" s="4">
        <v>58</v>
      </c>
      <c r="BA2326" s="4">
        <v>56</v>
      </c>
      <c r="BB2326" s="4">
        <v>11</v>
      </c>
      <c r="BC2326" s="4">
        <v>14</v>
      </c>
      <c r="BD2326" s="4">
        <v>11</v>
      </c>
      <c r="BE2326" s="4">
        <v>14</v>
      </c>
      <c r="BF2326" s="4">
        <v>6</v>
      </c>
      <c r="BG2326" s="4">
        <v>1781</v>
      </c>
      <c r="BH2326" s="4">
        <v>373</v>
      </c>
      <c r="BI2326" s="4">
        <v>1</v>
      </c>
      <c r="BJ2326" s="4">
        <v>66</v>
      </c>
      <c r="BK2326" s="4">
        <v>58</v>
      </c>
      <c r="BL2326" s="4">
        <v>66</v>
      </c>
      <c r="BM2326" s="4">
        <v>67</v>
      </c>
      <c r="BN2326" s="4">
        <v>60</v>
      </c>
    </row>
    <row r="2327" spans="1:66" ht="30" customHeight="1" x14ac:dyDescent="0.25">
      <c r="A2327" s="15" t="s">
        <v>2658</v>
      </c>
      <c r="B2327" s="4">
        <v>34</v>
      </c>
      <c r="C2327" s="4">
        <v>64</v>
      </c>
      <c r="D2327" s="4">
        <v>64</v>
      </c>
      <c r="E2327" s="5" t="s">
        <v>895</v>
      </c>
      <c r="F2327" s="5" t="str">
        <f t="shared" si="201"/>
        <v>Ipswich Town</v>
      </c>
      <c r="G2327" s="25" t="str">
        <f t="shared" si="199"/>
        <v>2021 ~ 2024</v>
      </c>
      <c r="H2327" s="5" t="str">
        <f>RIGHT(G2327, 4)</f>
        <v>2024</v>
      </c>
      <c r="I2327" s="4" t="s">
        <v>277</v>
      </c>
      <c r="J2327" s="4" t="s">
        <v>549</v>
      </c>
      <c r="K2327" s="4" t="s">
        <v>77</v>
      </c>
      <c r="L2327" s="4">
        <v>65</v>
      </c>
      <c r="M2327" s="4" t="s">
        <v>495</v>
      </c>
      <c r="N2327" s="4">
        <v>0</v>
      </c>
      <c r="O2327" s="6" t="s">
        <v>7539</v>
      </c>
      <c r="P2327" s="6" t="s">
        <v>6910</v>
      </c>
      <c r="Q2327" s="6" t="s">
        <v>7540</v>
      </c>
      <c r="R2327" s="4">
        <v>293</v>
      </c>
      <c r="S2327" s="4">
        <v>62</v>
      </c>
      <c r="T2327" s="4">
        <v>56</v>
      </c>
      <c r="U2327" s="4">
        <v>48</v>
      </c>
      <c r="V2327" s="4">
        <v>63</v>
      </c>
      <c r="W2327" s="4">
        <v>64</v>
      </c>
      <c r="X2327" s="4">
        <v>326</v>
      </c>
      <c r="Y2327" s="4">
        <v>68</v>
      </c>
      <c r="Z2327" s="4">
        <v>69</v>
      </c>
      <c r="AA2327" s="4">
        <v>66</v>
      </c>
      <c r="AB2327" s="4">
        <v>57</v>
      </c>
      <c r="AC2327" s="4">
        <v>66</v>
      </c>
      <c r="AD2327" s="4">
        <v>369</v>
      </c>
      <c r="AE2327" s="4">
        <v>70</v>
      </c>
      <c r="AF2327" s="4">
        <v>70</v>
      </c>
      <c r="AG2327" s="4">
        <v>86</v>
      </c>
      <c r="AH2327" s="4">
        <v>62</v>
      </c>
      <c r="AI2327" s="4">
        <v>81</v>
      </c>
      <c r="AJ2327" s="4">
        <v>278</v>
      </c>
      <c r="AK2327" s="4">
        <v>67</v>
      </c>
      <c r="AL2327" s="4">
        <v>51</v>
      </c>
      <c r="AM2327" s="4">
        <v>49</v>
      </c>
      <c r="AN2327" s="4">
        <v>49</v>
      </c>
      <c r="AO2327" s="4">
        <v>62</v>
      </c>
      <c r="AP2327" s="4">
        <v>258</v>
      </c>
      <c r="AQ2327" s="4">
        <v>50</v>
      </c>
      <c r="AR2327" s="4">
        <v>31</v>
      </c>
      <c r="AS2327" s="4">
        <v>63</v>
      </c>
      <c r="AT2327" s="4">
        <v>62</v>
      </c>
      <c r="AU2327" s="4">
        <v>52</v>
      </c>
      <c r="AV2327" s="4">
        <v>63</v>
      </c>
      <c r="AW2327" s="4">
        <v>119</v>
      </c>
      <c r="AX2327" s="4">
        <v>43</v>
      </c>
      <c r="AY2327" s="4">
        <v>41</v>
      </c>
      <c r="AZ2327" s="4">
        <v>35</v>
      </c>
      <c r="BA2327" s="4">
        <v>50</v>
      </c>
      <c r="BB2327" s="4">
        <v>14</v>
      </c>
      <c r="BC2327" s="4">
        <v>8</v>
      </c>
      <c r="BD2327" s="4">
        <v>7</v>
      </c>
      <c r="BE2327" s="4">
        <v>15</v>
      </c>
      <c r="BF2327" s="4">
        <v>6</v>
      </c>
      <c r="BG2327" s="4">
        <v>1693</v>
      </c>
      <c r="BH2327" s="4">
        <v>350</v>
      </c>
      <c r="BI2327" s="4">
        <v>1</v>
      </c>
      <c r="BJ2327" s="4">
        <v>70</v>
      </c>
      <c r="BK2327" s="4">
        <v>60</v>
      </c>
      <c r="BL2327" s="4">
        <v>62</v>
      </c>
      <c r="BM2327" s="4">
        <v>69</v>
      </c>
      <c r="BN2327" s="4">
        <v>40</v>
      </c>
    </row>
    <row r="2328" spans="1:66" ht="30" customHeight="1" x14ac:dyDescent="0.25">
      <c r="A2328" s="15" t="s">
        <v>6309</v>
      </c>
      <c r="B2328" s="4">
        <v>21</v>
      </c>
      <c r="C2328" s="4">
        <v>69</v>
      </c>
      <c r="D2328" s="4">
        <v>79</v>
      </c>
      <c r="E2328" s="5" t="s">
        <v>8162</v>
      </c>
      <c r="F2328" s="5" t="str">
        <f t="shared" si="201"/>
        <v>Werder Bremen</v>
      </c>
      <c r="G2328" s="25" t="str">
        <f t="shared" si="199"/>
        <v>Jun 30, 2024 A Prestamo</v>
      </c>
      <c r="H2328" s="5">
        <v>0</v>
      </c>
      <c r="I2328" s="4" t="s">
        <v>6310</v>
      </c>
      <c r="J2328" s="4" t="s">
        <v>1591</v>
      </c>
      <c r="K2328" s="4" t="s">
        <v>68</v>
      </c>
      <c r="L2328" s="4">
        <v>70</v>
      </c>
      <c r="M2328" s="4" t="s">
        <v>229</v>
      </c>
      <c r="N2328" s="4">
        <v>10</v>
      </c>
      <c r="O2328" s="6" t="s">
        <v>7060</v>
      </c>
      <c r="P2328" s="6" t="s">
        <v>7203</v>
      </c>
      <c r="Q2328" s="6">
        <v>0</v>
      </c>
      <c r="R2328" s="4">
        <v>282</v>
      </c>
      <c r="S2328" s="4">
        <v>52</v>
      </c>
      <c r="T2328" s="4">
        <v>49</v>
      </c>
      <c r="U2328" s="4">
        <v>59</v>
      </c>
      <c r="V2328" s="4">
        <v>70</v>
      </c>
      <c r="W2328" s="4">
        <v>52</v>
      </c>
      <c r="X2328" s="4">
        <v>298</v>
      </c>
      <c r="Y2328" s="4">
        <v>70</v>
      </c>
      <c r="Z2328" s="4">
        <v>53</v>
      </c>
      <c r="AA2328" s="4">
        <v>40</v>
      </c>
      <c r="AB2328" s="4">
        <v>66</v>
      </c>
      <c r="AC2328" s="4">
        <v>69</v>
      </c>
      <c r="AD2328" s="4">
        <v>276</v>
      </c>
      <c r="AE2328" s="4">
        <v>54</v>
      </c>
      <c r="AF2328" s="4">
        <v>63</v>
      </c>
      <c r="AG2328" s="4">
        <v>63</v>
      </c>
      <c r="AH2328" s="4">
        <v>66</v>
      </c>
      <c r="AI2328" s="4">
        <v>30</v>
      </c>
      <c r="AJ2328" s="4">
        <v>347</v>
      </c>
      <c r="AK2328" s="4">
        <v>58</v>
      </c>
      <c r="AL2328" s="4">
        <v>75</v>
      </c>
      <c r="AM2328" s="4">
        <v>67</v>
      </c>
      <c r="AN2328" s="4">
        <v>93</v>
      </c>
      <c r="AO2328" s="4">
        <v>54</v>
      </c>
      <c r="AP2328" s="4">
        <v>296</v>
      </c>
      <c r="AQ2328" s="4">
        <v>66</v>
      </c>
      <c r="AR2328" s="4">
        <v>63</v>
      </c>
      <c r="AS2328" s="4">
        <v>54</v>
      </c>
      <c r="AT2328" s="4">
        <v>69</v>
      </c>
      <c r="AU2328" s="4">
        <v>44</v>
      </c>
      <c r="AV2328" s="4">
        <v>70</v>
      </c>
      <c r="AW2328" s="4">
        <v>195</v>
      </c>
      <c r="AX2328" s="4">
        <v>62</v>
      </c>
      <c r="AY2328" s="4">
        <v>69</v>
      </c>
      <c r="AZ2328" s="4">
        <v>64</v>
      </c>
      <c r="BA2328" s="4">
        <v>47</v>
      </c>
      <c r="BB2328" s="4">
        <v>12</v>
      </c>
      <c r="BC2328" s="4">
        <v>5</v>
      </c>
      <c r="BD2328" s="4">
        <v>14</v>
      </c>
      <c r="BE2328" s="4">
        <v>5</v>
      </c>
      <c r="BF2328" s="4">
        <v>11</v>
      </c>
      <c r="BG2328" s="4">
        <v>1741</v>
      </c>
      <c r="BH2328" s="4">
        <v>385</v>
      </c>
      <c r="BI2328" s="4">
        <v>1</v>
      </c>
      <c r="BJ2328" s="4">
        <v>59</v>
      </c>
      <c r="BK2328" s="4">
        <v>52</v>
      </c>
      <c r="BL2328" s="4">
        <v>63</v>
      </c>
      <c r="BM2328" s="4">
        <v>67</v>
      </c>
      <c r="BN2328" s="4">
        <v>64</v>
      </c>
    </row>
    <row r="2329" spans="1:66" ht="30" customHeight="1" x14ac:dyDescent="0.25">
      <c r="A2329" s="15" t="s">
        <v>5574</v>
      </c>
      <c r="B2329" s="4">
        <v>24</v>
      </c>
      <c r="C2329" s="4">
        <v>73</v>
      </c>
      <c r="D2329" s="4">
        <v>77</v>
      </c>
      <c r="E2329" s="5" t="s">
        <v>8210</v>
      </c>
      <c r="F2329" s="5" t="str">
        <f t="shared" si="201"/>
        <v>Standard Liège</v>
      </c>
      <c r="G2329" s="25" t="str">
        <f t="shared" si="199"/>
        <v>Jun 30, 2024 A Prestamo</v>
      </c>
      <c r="H2329" s="5">
        <v>0</v>
      </c>
      <c r="I2329" s="4" t="s">
        <v>146</v>
      </c>
      <c r="J2329" s="4" t="s">
        <v>76</v>
      </c>
      <c r="K2329" s="4" t="s">
        <v>68</v>
      </c>
      <c r="L2329" s="4">
        <v>75</v>
      </c>
      <c r="M2329" s="4" t="s">
        <v>195</v>
      </c>
      <c r="N2329" s="4">
        <v>4</v>
      </c>
      <c r="O2329" s="6" t="s">
        <v>7209</v>
      </c>
      <c r="P2329" s="6" t="s">
        <v>7008</v>
      </c>
      <c r="Q2329" s="6">
        <v>0</v>
      </c>
      <c r="R2329" s="4">
        <v>322</v>
      </c>
      <c r="S2329" s="4">
        <v>66</v>
      </c>
      <c r="T2329" s="4">
        <v>66</v>
      </c>
      <c r="U2329" s="4">
        <v>60</v>
      </c>
      <c r="V2329" s="4">
        <v>77</v>
      </c>
      <c r="W2329" s="4">
        <v>53</v>
      </c>
      <c r="X2329" s="4">
        <v>339</v>
      </c>
      <c r="Y2329" s="4">
        <v>76</v>
      </c>
      <c r="Z2329" s="4">
        <v>61</v>
      </c>
      <c r="AA2329" s="4">
        <v>56</v>
      </c>
      <c r="AB2329" s="4">
        <v>72</v>
      </c>
      <c r="AC2329" s="4">
        <v>74</v>
      </c>
      <c r="AD2329" s="4">
        <v>366</v>
      </c>
      <c r="AE2329" s="4">
        <v>66</v>
      </c>
      <c r="AF2329" s="4">
        <v>66</v>
      </c>
      <c r="AG2329" s="4">
        <v>78</v>
      </c>
      <c r="AH2329" s="4">
        <v>75</v>
      </c>
      <c r="AI2329" s="4">
        <v>81</v>
      </c>
      <c r="AJ2329" s="4">
        <v>339</v>
      </c>
      <c r="AK2329" s="4">
        <v>63</v>
      </c>
      <c r="AL2329" s="4">
        <v>70</v>
      </c>
      <c r="AM2329" s="4">
        <v>76</v>
      </c>
      <c r="AN2329" s="4">
        <v>69</v>
      </c>
      <c r="AO2329" s="4">
        <v>61</v>
      </c>
      <c r="AP2329" s="4">
        <v>333</v>
      </c>
      <c r="AQ2329" s="4">
        <v>74</v>
      </c>
      <c r="AR2329" s="4">
        <v>67</v>
      </c>
      <c r="AS2329" s="4">
        <v>65</v>
      </c>
      <c r="AT2329" s="4">
        <v>72</v>
      </c>
      <c r="AU2329" s="4">
        <v>55</v>
      </c>
      <c r="AV2329" s="4">
        <v>76</v>
      </c>
      <c r="AW2329" s="4">
        <v>200</v>
      </c>
      <c r="AX2329" s="4">
        <v>66</v>
      </c>
      <c r="AY2329" s="4">
        <v>69</v>
      </c>
      <c r="AZ2329" s="4">
        <v>65</v>
      </c>
      <c r="BA2329" s="4">
        <v>34</v>
      </c>
      <c r="BB2329" s="4">
        <v>9</v>
      </c>
      <c r="BC2329" s="4">
        <v>6</v>
      </c>
      <c r="BD2329" s="4">
        <v>6</v>
      </c>
      <c r="BE2329" s="4">
        <v>7</v>
      </c>
      <c r="BF2329" s="4">
        <v>6</v>
      </c>
      <c r="BG2329" s="4">
        <v>1933</v>
      </c>
      <c r="BH2329" s="4">
        <v>414</v>
      </c>
      <c r="BI2329" s="4">
        <v>1</v>
      </c>
      <c r="BJ2329" s="4">
        <v>66</v>
      </c>
      <c r="BK2329" s="4">
        <v>63</v>
      </c>
      <c r="BL2329" s="4">
        <v>71</v>
      </c>
      <c r="BM2329" s="4">
        <v>76</v>
      </c>
      <c r="BN2329" s="4">
        <v>66</v>
      </c>
    </row>
    <row r="2330" spans="1:66" ht="30" customHeight="1" x14ac:dyDescent="0.25">
      <c r="A2330" s="15" t="s">
        <v>4160</v>
      </c>
      <c r="B2330" s="4">
        <v>16</v>
      </c>
      <c r="C2330" s="4">
        <v>60</v>
      </c>
      <c r="D2330" s="4">
        <v>80</v>
      </c>
      <c r="E2330" s="5" t="s">
        <v>4161</v>
      </c>
      <c r="F2330" s="5" t="str">
        <f t="shared" si="201"/>
        <v>Southampton</v>
      </c>
      <c r="G2330" s="25" t="str">
        <f t="shared" si="199"/>
        <v>2023 ~ 2026</v>
      </c>
      <c r="H2330" s="5" t="str">
        <f>RIGHT(G2330, 4)</f>
        <v>2026</v>
      </c>
      <c r="I2330" s="4" t="s">
        <v>578</v>
      </c>
      <c r="J2330" s="4" t="s">
        <v>381</v>
      </c>
      <c r="K2330" s="4" t="s">
        <v>77</v>
      </c>
      <c r="L2330" s="4">
        <v>62</v>
      </c>
      <c r="M2330" s="4" t="s">
        <v>294</v>
      </c>
      <c r="N2330" s="4">
        <v>20</v>
      </c>
      <c r="O2330" s="6" t="s">
        <v>7504</v>
      </c>
      <c r="P2330" s="6" t="s">
        <v>6907</v>
      </c>
      <c r="Q2330" s="6" t="s">
        <v>7222</v>
      </c>
      <c r="R2330" s="4">
        <v>251</v>
      </c>
      <c r="S2330" s="4">
        <v>55</v>
      </c>
      <c r="T2330" s="4">
        <v>54</v>
      </c>
      <c r="U2330" s="4">
        <v>44</v>
      </c>
      <c r="V2330" s="4">
        <v>55</v>
      </c>
      <c r="W2330" s="4">
        <v>43</v>
      </c>
      <c r="X2330" s="4">
        <v>278</v>
      </c>
      <c r="Y2330" s="4">
        <v>64</v>
      </c>
      <c r="Z2330" s="4">
        <v>59</v>
      </c>
      <c r="AA2330" s="4">
        <v>46</v>
      </c>
      <c r="AB2330" s="4">
        <v>48</v>
      </c>
      <c r="AC2330" s="4">
        <v>61</v>
      </c>
      <c r="AD2330" s="4">
        <v>374</v>
      </c>
      <c r="AE2330" s="4">
        <v>78</v>
      </c>
      <c r="AF2330" s="4">
        <v>76</v>
      </c>
      <c r="AG2330" s="4">
        <v>81</v>
      </c>
      <c r="AH2330" s="4">
        <v>55</v>
      </c>
      <c r="AI2330" s="4">
        <v>84</v>
      </c>
      <c r="AJ2330" s="4">
        <v>251</v>
      </c>
      <c r="AK2330" s="4">
        <v>58</v>
      </c>
      <c r="AL2330" s="4">
        <v>45</v>
      </c>
      <c r="AM2330" s="4">
        <v>59</v>
      </c>
      <c r="AN2330" s="4">
        <v>37</v>
      </c>
      <c r="AO2330" s="4">
        <v>52</v>
      </c>
      <c r="AP2330" s="4">
        <v>219</v>
      </c>
      <c r="AQ2330" s="4">
        <v>36</v>
      </c>
      <c r="AR2330" s="4">
        <v>26</v>
      </c>
      <c r="AS2330" s="4">
        <v>54</v>
      </c>
      <c r="AT2330" s="4">
        <v>52</v>
      </c>
      <c r="AU2330" s="4">
        <v>51</v>
      </c>
      <c r="AV2330" s="4">
        <v>59</v>
      </c>
      <c r="AW2330" s="4">
        <v>77</v>
      </c>
      <c r="AX2330" s="4">
        <v>23</v>
      </c>
      <c r="AY2330" s="4">
        <v>28</v>
      </c>
      <c r="AZ2330" s="4">
        <v>26</v>
      </c>
      <c r="BA2330" s="4">
        <v>43</v>
      </c>
      <c r="BB2330" s="4">
        <v>9</v>
      </c>
      <c r="BC2330" s="4">
        <v>8</v>
      </c>
      <c r="BD2330" s="4">
        <v>9</v>
      </c>
      <c r="BE2330" s="4">
        <v>11</v>
      </c>
      <c r="BF2330" s="4">
        <v>6</v>
      </c>
      <c r="BG2330" s="4">
        <v>1493</v>
      </c>
      <c r="BH2330" s="4">
        <v>320</v>
      </c>
      <c r="BI2330" s="4">
        <v>1</v>
      </c>
      <c r="BJ2330" s="4">
        <v>77</v>
      </c>
      <c r="BK2330" s="4">
        <v>54</v>
      </c>
      <c r="BL2330" s="4">
        <v>53</v>
      </c>
      <c r="BM2330" s="4">
        <v>65</v>
      </c>
      <c r="BN2330" s="4">
        <v>28</v>
      </c>
    </row>
    <row r="2331" spans="1:66" ht="30" customHeight="1" x14ac:dyDescent="0.25">
      <c r="A2331" s="15" t="s">
        <v>2944</v>
      </c>
      <c r="B2331" s="4">
        <v>26</v>
      </c>
      <c r="C2331" s="4">
        <v>79</v>
      </c>
      <c r="D2331" s="4">
        <v>82</v>
      </c>
      <c r="E2331" s="5" t="s">
        <v>8044</v>
      </c>
      <c r="F2331" s="5" t="str">
        <f t="shared" si="201"/>
        <v>Manchester United</v>
      </c>
      <c r="G2331" s="25" t="str">
        <f t="shared" si="199"/>
        <v>Jun 30, 2024 A Prestamo</v>
      </c>
      <c r="H2331" s="5">
        <v>0</v>
      </c>
      <c r="I2331" s="4" t="s">
        <v>283</v>
      </c>
      <c r="J2331" s="4" t="s">
        <v>139</v>
      </c>
      <c r="K2331" s="4" t="s">
        <v>68</v>
      </c>
      <c r="L2331" s="4">
        <v>80</v>
      </c>
      <c r="M2331" s="4" t="s">
        <v>229</v>
      </c>
      <c r="N2331" s="4">
        <v>3</v>
      </c>
      <c r="O2331" s="6" t="s">
        <v>7205</v>
      </c>
      <c r="P2331" s="6" t="s">
        <v>7071</v>
      </c>
      <c r="Q2331" s="6">
        <v>0</v>
      </c>
      <c r="R2331" s="4">
        <v>341</v>
      </c>
      <c r="S2331" s="4">
        <v>63</v>
      </c>
      <c r="T2331" s="4">
        <v>68</v>
      </c>
      <c r="U2331" s="4">
        <v>61</v>
      </c>
      <c r="V2331" s="4">
        <v>81</v>
      </c>
      <c r="W2331" s="4">
        <v>68</v>
      </c>
      <c r="X2331" s="4">
        <v>370</v>
      </c>
      <c r="Y2331" s="4">
        <v>74</v>
      </c>
      <c r="Z2331" s="4">
        <v>72</v>
      </c>
      <c r="AA2331" s="4">
        <v>65</v>
      </c>
      <c r="AB2331" s="4">
        <v>79</v>
      </c>
      <c r="AC2331" s="4">
        <v>80</v>
      </c>
      <c r="AD2331" s="4">
        <v>347</v>
      </c>
      <c r="AE2331" s="4">
        <v>62</v>
      </c>
      <c r="AF2331" s="4">
        <v>69</v>
      </c>
      <c r="AG2331" s="4">
        <v>62</v>
      </c>
      <c r="AH2331" s="4">
        <v>74</v>
      </c>
      <c r="AI2331" s="4">
        <v>80</v>
      </c>
      <c r="AJ2331" s="4">
        <v>382</v>
      </c>
      <c r="AK2331" s="4">
        <v>75</v>
      </c>
      <c r="AL2331" s="4">
        <v>74</v>
      </c>
      <c r="AM2331" s="4">
        <v>79</v>
      </c>
      <c r="AN2331" s="4">
        <v>80</v>
      </c>
      <c r="AO2331" s="4">
        <v>74</v>
      </c>
      <c r="AP2331" s="4">
        <v>359</v>
      </c>
      <c r="AQ2331" s="4">
        <v>86</v>
      </c>
      <c r="AR2331" s="4">
        <v>74</v>
      </c>
      <c r="AS2331" s="4">
        <v>68</v>
      </c>
      <c r="AT2331" s="4">
        <v>74</v>
      </c>
      <c r="AU2331" s="4">
        <v>57</v>
      </c>
      <c r="AV2331" s="4">
        <v>77</v>
      </c>
      <c r="AW2331" s="4">
        <v>226</v>
      </c>
      <c r="AX2331" s="4">
        <v>74</v>
      </c>
      <c r="AY2331" s="4">
        <v>78</v>
      </c>
      <c r="AZ2331" s="4">
        <v>74</v>
      </c>
      <c r="BA2331" s="4">
        <v>60</v>
      </c>
      <c r="BB2331" s="4">
        <v>13</v>
      </c>
      <c r="BC2331" s="4">
        <v>13</v>
      </c>
      <c r="BD2331" s="4">
        <v>6</v>
      </c>
      <c r="BE2331" s="4">
        <v>16</v>
      </c>
      <c r="BF2331" s="4">
        <v>12</v>
      </c>
      <c r="BG2331" s="4">
        <v>2085</v>
      </c>
      <c r="BH2331" s="4">
        <v>440</v>
      </c>
      <c r="BI2331" s="4">
        <v>1</v>
      </c>
      <c r="BJ2331" s="4">
        <v>66</v>
      </c>
      <c r="BK2331" s="4">
        <v>70</v>
      </c>
      <c r="BL2331" s="4">
        <v>74</v>
      </c>
      <c r="BM2331" s="4">
        <v>75</v>
      </c>
      <c r="BN2331" s="4">
        <v>74</v>
      </c>
    </row>
    <row r="2332" spans="1:66" ht="30" customHeight="1" x14ac:dyDescent="0.25">
      <c r="A2332" s="15" t="s">
        <v>5790</v>
      </c>
      <c r="B2332" s="4">
        <v>31</v>
      </c>
      <c r="C2332" s="4">
        <v>75</v>
      </c>
      <c r="D2332" s="4">
        <v>75</v>
      </c>
      <c r="E2332" s="5" t="s">
        <v>5791</v>
      </c>
      <c r="F2332" s="5" t="str">
        <f t="shared" si="201"/>
        <v>Cincinnati</v>
      </c>
      <c r="G2332" s="25" t="str">
        <f t="shared" si="199"/>
        <v>2023 ~ 2023</v>
      </c>
      <c r="H2332" s="5" t="str">
        <f>RIGHT(G2332, 4)</f>
        <v>2023</v>
      </c>
      <c r="I2332" s="4" t="s">
        <v>90</v>
      </c>
      <c r="J2332" s="4" t="s">
        <v>91</v>
      </c>
      <c r="K2332" s="4" t="s">
        <v>68</v>
      </c>
      <c r="L2332" s="4">
        <v>75</v>
      </c>
      <c r="M2332" s="4" t="s">
        <v>406</v>
      </c>
      <c r="N2332" s="4">
        <v>0</v>
      </c>
      <c r="O2332" s="6" t="s">
        <v>6869</v>
      </c>
      <c r="P2332" s="6" t="s">
        <v>7001</v>
      </c>
      <c r="Q2332" s="6" t="s">
        <v>6960</v>
      </c>
      <c r="R2332" s="4">
        <v>310</v>
      </c>
      <c r="S2332" s="4">
        <v>72</v>
      </c>
      <c r="T2332" s="4">
        <v>51</v>
      </c>
      <c r="U2332" s="4">
        <v>72</v>
      </c>
      <c r="V2332" s="4">
        <v>72</v>
      </c>
      <c r="W2332" s="4">
        <v>43</v>
      </c>
      <c r="X2332" s="4">
        <v>327</v>
      </c>
      <c r="Y2332" s="4">
        <v>74</v>
      </c>
      <c r="Z2332" s="4">
        <v>55</v>
      </c>
      <c r="AA2332" s="4">
        <v>54</v>
      </c>
      <c r="AB2332" s="4">
        <v>72</v>
      </c>
      <c r="AC2332" s="4">
        <v>72</v>
      </c>
      <c r="AD2332" s="4">
        <v>376</v>
      </c>
      <c r="AE2332" s="4">
        <v>77</v>
      </c>
      <c r="AF2332" s="4">
        <v>77</v>
      </c>
      <c r="AG2332" s="4">
        <v>76</v>
      </c>
      <c r="AH2332" s="4">
        <v>73</v>
      </c>
      <c r="AI2332" s="4">
        <v>73</v>
      </c>
      <c r="AJ2332" s="4">
        <v>328</v>
      </c>
      <c r="AK2332" s="4">
        <v>56</v>
      </c>
      <c r="AL2332" s="4">
        <v>80</v>
      </c>
      <c r="AM2332" s="4">
        <v>77</v>
      </c>
      <c r="AN2332" s="4">
        <v>65</v>
      </c>
      <c r="AO2332" s="4">
        <v>50</v>
      </c>
      <c r="AP2332" s="4">
        <v>339</v>
      </c>
      <c r="AQ2332" s="4">
        <v>79</v>
      </c>
      <c r="AR2332" s="4">
        <v>72</v>
      </c>
      <c r="AS2332" s="4">
        <v>70</v>
      </c>
      <c r="AT2332" s="4">
        <v>62</v>
      </c>
      <c r="AU2332" s="4">
        <v>56</v>
      </c>
      <c r="AV2332" s="4">
        <v>76</v>
      </c>
      <c r="AW2332" s="4">
        <v>218</v>
      </c>
      <c r="AX2332" s="4">
        <v>73</v>
      </c>
      <c r="AY2332" s="4">
        <v>74</v>
      </c>
      <c r="AZ2332" s="4">
        <v>71</v>
      </c>
      <c r="BA2332" s="4">
        <v>66</v>
      </c>
      <c r="BB2332" s="4">
        <v>14</v>
      </c>
      <c r="BC2332" s="4">
        <v>7</v>
      </c>
      <c r="BD2332" s="4">
        <v>14</v>
      </c>
      <c r="BE2332" s="4">
        <v>15</v>
      </c>
      <c r="BF2332" s="4">
        <v>16</v>
      </c>
      <c r="BG2332" s="4">
        <v>1964</v>
      </c>
      <c r="BH2332" s="4">
        <v>417</v>
      </c>
      <c r="BI2332" s="4">
        <v>2</v>
      </c>
      <c r="BJ2332" s="4">
        <v>77</v>
      </c>
      <c r="BK2332" s="4">
        <v>53</v>
      </c>
      <c r="BL2332" s="4">
        <v>68</v>
      </c>
      <c r="BM2332" s="4">
        <v>74</v>
      </c>
      <c r="BN2332" s="4">
        <v>73</v>
      </c>
    </row>
    <row r="2333" spans="1:66" ht="30" customHeight="1" x14ac:dyDescent="0.25">
      <c r="A2333" s="15" t="s">
        <v>3985</v>
      </c>
      <c r="B2333" s="4">
        <v>31</v>
      </c>
      <c r="C2333" s="4">
        <v>73</v>
      </c>
      <c r="D2333" s="4">
        <v>73</v>
      </c>
      <c r="E2333" s="5" t="s">
        <v>3986</v>
      </c>
      <c r="F2333" s="5" t="str">
        <f t="shared" si="201"/>
        <v>Southampton</v>
      </c>
      <c r="G2333" s="25" t="str">
        <f t="shared" si="199"/>
        <v>2018 ~ 2024</v>
      </c>
      <c r="H2333" s="5" t="str">
        <f>RIGHT(G2333, 4)</f>
        <v>2024</v>
      </c>
      <c r="I2333" s="4" t="s">
        <v>283</v>
      </c>
      <c r="J2333" s="4" t="s">
        <v>125</v>
      </c>
      <c r="K2333" s="4" t="s">
        <v>68</v>
      </c>
      <c r="L2333" s="4">
        <v>74</v>
      </c>
      <c r="M2333" s="4" t="s">
        <v>69</v>
      </c>
      <c r="N2333" s="4">
        <v>0</v>
      </c>
      <c r="O2333" s="6" t="s">
        <v>7093</v>
      </c>
      <c r="P2333" s="6" t="s">
        <v>6937</v>
      </c>
      <c r="Q2333" s="6" t="s">
        <v>7454</v>
      </c>
      <c r="R2333" s="4">
        <v>347</v>
      </c>
      <c r="S2333" s="4">
        <v>72</v>
      </c>
      <c r="T2333" s="4">
        <v>73</v>
      </c>
      <c r="U2333" s="4">
        <v>66</v>
      </c>
      <c r="V2333" s="4">
        <v>74</v>
      </c>
      <c r="W2333" s="4">
        <v>62</v>
      </c>
      <c r="X2333" s="4">
        <v>372</v>
      </c>
      <c r="Y2333" s="4">
        <v>75</v>
      </c>
      <c r="Z2333" s="4">
        <v>78</v>
      </c>
      <c r="AA2333" s="4">
        <v>74</v>
      </c>
      <c r="AB2333" s="4">
        <v>71</v>
      </c>
      <c r="AC2333" s="4">
        <v>74</v>
      </c>
      <c r="AD2333" s="4">
        <v>340</v>
      </c>
      <c r="AE2333" s="4">
        <v>66</v>
      </c>
      <c r="AF2333" s="4">
        <v>65</v>
      </c>
      <c r="AG2333" s="4">
        <v>70</v>
      </c>
      <c r="AH2333" s="4">
        <v>77</v>
      </c>
      <c r="AI2333" s="4">
        <v>62</v>
      </c>
      <c r="AJ2333" s="4">
        <v>348</v>
      </c>
      <c r="AK2333" s="4">
        <v>75</v>
      </c>
      <c r="AL2333" s="4">
        <v>67</v>
      </c>
      <c r="AM2333" s="4">
        <v>68</v>
      </c>
      <c r="AN2333" s="4">
        <v>59</v>
      </c>
      <c r="AO2333" s="4">
        <v>79</v>
      </c>
      <c r="AP2333" s="4">
        <v>350</v>
      </c>
      <c r="AQ2333" s="4">
        <v>69</v>
      </c>
      <c r="AR2333" s="4">
        <v>69</v>
      </c>
      <c r="AS2333" s="4">
        <v>76</v>
      </c>
      <c r="AT2333" s="4">
        <v>72</v>
      </c>
      <c r="AU2333" s="4">
        <v>64</v>
      </c>
      <c r="AV2333" s="4">
        <v>70</v>
      </c>
      <c r="AW2333" s="4">
        <v>191</v>
      </c>
      <c r="AX2333" s="4">
        <v>63</v>
      </c>
      <c r="AY2333" s="4">
        <v>68</v>
      </c>
      <c r="AZ2333" s="4">
        <v>60</v>
      </c>
      <c r="BA2333" s="4">
        <v>59</v>
      </c>
      <c r="BB2333" s="4">
        <v>14</v>
      </c>
      <c r="BC2333" s="4">
        <v>8</v>
      </c>
      <c r="BD2333" s="4">
        <v>13</v>
      </c>
      <c r="BE2333" s="4">
        <v>11</v>
      </c>
      <c r="BF2333" s="4">
        <v>13</v>
      </c>
      <c r="BG2333" s="4">
        <v>2007</v>
      </c>
      <c r="BH2333" s="4">
        <v>415</v>
      </c>
      <c r="BI2333" s="4">
        <v>1</v>
      </c>
      <c r="BJ2333" s="4">
        <v>65</v>
      </c>
      <c r="BK2333" s="4">
        <v>74</v>
      </c>
      <c r="BL2333" s="4">
        <v>73</v>
      </c>
      <c r="BM2333" s="4">
        <v>73</v>
      </c>
      <c r="BN2333" s="4">
        <v>66</v>
      </c>
    </row>
    <row r="2334" spans="1:66" ht="30" customHeight="1" x14ac:dyDescent="0.25">
      <c r="A2334" s="15" t="s">
        <v>4917</v>
      </c>
      <c r="B2334" s="4">
        <v>20</v>
      </c>
      <c r="C2334" s="4">
        <v>65</v>
      </c>
      <c r="D2334" s="4" t="s">
        <v>521</v>
      </c>
      <c r="E2334" s="5" t="s">
        <v>4918</v>
      </c>
      <c r="F2334" s="5" t="str">
        <f t="shared" si="201"/>
        <v>Queens Park Rangers</v>
      </c>
      <c r="G2334" s="25" t="str">
        <f t="shared" si="199"/>
        <v>2020 ~ 2024</v>
      </c>
      <c r="H2334" s="5" t="str">
        <f>RIGHT(G2334, 4)</f>
        <v>2024</v>
      </c>
      <c r="I2334" s="4" t="s">
        <v>66</v>
      </c>
      <c r="J2334" s="4" t="s">
        <v>290</v>
      </c>
      <c r="K2334" s="4" t="s">
        <v>68</v>
      </c>
      <c r="L2334" s="4">
        <v>67</v>
      </c>
      <c r="M2334" s="4" t="s">
        <v>106</v>
      </c>
      <c r="N2334" s="4">
        <v>14</v>
      </c>
      <c r="O2334" s="6" t="s">
        <v>7190</v>
      </c>
      <c r="P2334" s="6" t="s">
        <v>6928</v>
      </c>
      <c r="Q2334" s="6" t="s">
        <v>7209</v>
      </c>
      <c r="R2334" s="4">
        <v>285</v>
      </c>
      <c r="S2334" s="4">
        <v>53</v>
      </c>
      <c r="T2334" s="4">
        <v>63</v>
      </c>
      <c r="U2334" s="4">
        <v>56</v>
      </c>
      <c r="V2334" s="4">
        <v>54</v>
      </c>
      <c r="W2334" s="4">
        <v>59</v>
      </c>
      <c r="X2334" s="4">
        <v>264</v>
      </c>
      <c r="Y2334" s="4">
        <v>62</v>
      </c>
      <c r="Z2334" s="4">
        <v>57</v>
      </c>
      <c r="AA2334" s="4">
        <v>40</v>
      </c>
      <c r="AB2334" s="4">
        <v>46</v>
      </c>
      <c r="AC2334" s="4">
        <v>59</v>
      </c>
      <c r="AD2334" s="4">
        <v>359</v>
      </c>
      <c r="AE2334" s="4">
        <v>88</v>
      </c>
      <c r="AF2334" s="4">
        <v>90</v>
      </c>
      <c r="AG2334" s="4">
        <v>62</v>
      </c>
      <c r="AH2334" s="4">
        <v>60</v>
      </c>
      <c r="AI2334" s="4">
        <v>59</v>
      </c>
      <c r="AJ2334" s="4">
        <v>353</v>
      </c>
      <c r="AK2334" s="4">
        <v>73</v>
      </c>
      <c r="AL2334" s="4">
        <v>86</v>
      </c>
      <c r="AM2334" s="4">
        <v>58</v>
      </c>
      <c r="AN2334" s="4">
        <v>82</v>
      </c>
      <c r="AO2334" s="4">
        <v>54</v>
      </c>
      <c r="AP2334" s="4">
        <v>275</v>
      </c>
      <c r="AQ2334" s="4">
        <v>75</v>
      </c>
      <c r="AR2334" s="4">
        <v>25</v>
      </c>
      <c r="AS2334" s="4">
        <v>62</v>
      </c>
      <c r="AT2334" s="4">
        <v>55</v>
      </c>
      <c r="AU2334" s="4">
        <v>58</v>
      </c>
      <c r="AV2334" s="4">
        <v>50</v>
      </c>
      <c r="AW2334" s="4">
        <v>53</v>
      </c>
      <c r="AX2334" s="4">
        <v>18</v>
      </c>
      <c r="AY2334" s="4">
        <v>15</v>
      </c>
      <c r="AZ2334" s="4">
        <v>20</v>
      </c>
      <c r="BA2334" s="4">
        <v>46</v>
      </c>
      <c r="BB2334" s="4">
        <v>8</v>
      </c>
      <c r="BC2334" s="4">
        <v>9</v>
      </c>
      <c r="BD2334" s="4">
        <v>8</v>
      </c>
      <c r="BE2334" s="4">
        <v>9</v>
      </c>
      <c r="BF2334" s="4">
        <v>12</v>
      </c>
      <c r="BG2334" s="4">
        <v>1635</v>
      </c>
      <c r="BH2334" s="4">
        <v>362</v>
      </c>
      <c r="BI2334" s="4">
        <v>1</v>
      </c>
      <c r="BJ2334" s="4">
        <v>89</v>
      </c>
      <c r="BK2334" s="4">
        <v>63</v>
      </c>
      <c r="BL2334" s="4">
        <v>52</v>
      </c>
      <c r="BM2334" s="4">
        <v>60</v>
      </c>
      <c r="BN2334" s="4">
        <v>23</v>
      </c>
    </row>
    <row r="2335" spans="1:66" ht="30" customHeight="1" x14ac:dyDescent="0.25">
      <c r="A2335" s="15" t="s">
        <v>4026</v>
      </c>
      <c r="B2335" s="4">
        <v>28</v>
      </c>
      <c r="C2335" s="4">
        <v>79</v>
      </c>
      <c r="D2335" s="4">
        <v>79</v>
      </c>
      <c r="E2335" s="5" t="s">
        <v>7987</v>
      </c>
      <c r="F2335" s="5" t="str">
        <f t="shared" si="201"/>
        <v>Roma</v>
      </c>
      <c r="G2335" s="25" t="str">
        <f t="shared" si="199"/>
        <v>Jun 30, 2024 A Prestamo</v>
      </c>
      <c r="H2335" s="5">
        <v>0</v>
      </c>
      <c r="I2335" s="4" t="s">
        <v>124</v>
      </c>
      <c r="J2335" s="4" t="s">
        <v>119</v>
      </c>
      <c r="K2335" s="4" t="s">
        <v>68</v>
      </c>
      <c r="L2335" s="4">
        <v>79</v>
      </c>
      <c r="M2335" s="4" t="s">
        <v>106</v>
      </c>
      <c r="N2335" s="4">
        <v>0</v>
      </c>
      <c r="O2335" s="6" t="s">
        <v>7438</v>
      </c>
      <c r="P2335" s="6" t="s">
        <v>7014</v>
      </c>
      <c r="Q2335" s="6">
        <v>0</v>
      </c>
      <c r="R2335" s="4">
        <v>381</v>
      </c>
      <c r="S2335" s="4">
        <v>64</v>
      </c>
      <c r="T2335" s="4">
        <v>78</v>
      </c>
      <c r="U2335" s="4">
        <v>82</v>
      </c>
      <c r="V2335" s="4">
        <v>77</v>
      </c>
      <c r="W2335" s="4">
        <v>80</v>
      </c>
      <c r="X2335" s="4">
        <v>346</v>
      </c>
      <c r="Y2335" s="4">
        <v>76</v>
      </c>
      <c r="Z2335" s="4">
        <v>74</v>
      </c>
      <c r="AA2335" s="4">
        <v>50</v>
      </c>
      <c r="AB2335" s="4">
        <v>66</v>
      </c>
      <c r="AC2335" s="4">
        <v>80</v>
      </c>
      <c r="AD2335" s="4">
        <v>395</v>
      </c>
      <c r="AE2335" s="4">
        <v>79</v>
      </c>
      <c r="AF2335" s="4">
        <v>85</v>
      </c>
      <c r="AG2335" s="4">
        <v>75</v>
      </c>
      <c r="AH2335" s="4">
        <v>80</v>
      </c>
      <c r="AI2335" s="4">
        <v>76</v>
      </c>
      <c r="AJ2335" s="4">
        <v>377</v>
      </c>
      <c r="AK2335" s="4">
        <v>77</v>
      </c>
      <c r="AL2335" s="4">
        <v>89</v>
      </c>
      <c r="AM2335" s="4">
        <v>68</v>
      </c>
      <c r="AN2335" s="4">
        <v>73</v>
      </c>
      <c r="AO2335" s="4">
        <v>70</v>
      </c>
      <c r="AP2335" s="4">
        <v>318</v>
      </c>
      <c r="AQ2335" s="4">
        <v>67</v>
      </c>
      <c r="AR2335" s="4">
        <v>34</v>
      </c>
      <c r="AS2335" s="4">
        <v>82</v>
      </c>
      <c r="AT2335" s="4">
        <v>77</v>
      </c>
      <c r="AU2335" s="4">
        <v>58</v>
      </c>
      <c r="AV2335" s="4">
        <v>79</v>
      </c>
      <c r="AW2335" s="4">
        <v>104</v>
      </c>
      <c r="AX2335" s="4">
        <v>39</v>
      </c>
      <c r="AY2335" s="4">
        <v>33</v>
      </c>
      <c r="AZ2335" s="4">
        <v>32</v>
      </c>
      <c r="BA2335" s="4">
        <v>54</v>
      </c>
      <c r="BB2335" s="4">
        <v>6</v>
      </c>
      <c r="BC2335" s="4">
        <v>10</v>
      </c>
      <c r="BD2335" s="4">
        <v>14</v>
      </c>
      <c r="BE2335" s="4">
        <v>9</v>
      </c>
      <c r="BF2335" s="4">
        <v>15</v>
      </c>
      <c r="BG2335" s="4">
        <v>1975</v>
      </c>
      <c r="BH2335" s="4">
        <v>417</v>
      </c>
      <c r="BI2335" s="4">
        <v>2</v>
      </c>
      <c r="BJ2335" s="4">
        <v>82</v>
      </c>
      <c r="BK2335" s="4">
        <v>76</v>
      </c>
      <c r="BL2335" s="4">
        <v>71</v>
      </c>
      <c r="BM2335" s="4">
        <v>77</v>
      </c>
      <c r="BN2335" s="4">
        <v>40</v>
      </c>
    </row>
    <row r="2336" spans="1:66" ht="30" customHeight="1" x14ac:dyDescent="0.25">
      <c r="A2336" s="15" t="s">
        <v>4275</v>
      </c>
      <c r="B2336" s="4">
        <v>19</v>
      </c>
      <c r="C2336" s="4">
        <v>67</v>
      </c>
      <c r="D2336" s="4">
        <v>81</v>
      </c>
      <c r="E2336" s="5" t="s">
        <v>1696</v>
      </c>
      <c r="F2336" s="5" t="str">
        <f t="shared" si="201"/>
        <v>Salzburg</v>
      </c>
      <c r="G2336" s="25" t="str">
        <f t="shared" si="199"/>
        <v>2022 ~ 2027</v>
      </c>
      <c r="H2336" s="5" t="str">
        <f>RIGHT(G2336, 4)</f>
        <v>2027</v>
      </c>
      <c r="I2336" s="4" t="s">
        <v>212</v>
      </c>
      <c r="J2336" s="4" t="s">
        <v>377</v>
      </c>
      <c r="K2336" s="4" t="s">
        <v>68</v>
      </c>
      <c r="L2336" s="4">
        <v>69</v>
      </c>
      <c r="M2336" s="4" t="s">
        <v>189</v>
      </c>
      <c r="N2336" s="4">
        <v>14</v>
      </c>
      <c r="O2336" s="6" t="s">
        <v>6878</v>
      </c>
      <c r="P2336" s="6" t="s">
        <v>6872</v>
      </c>
      <c r="Q2336" s="6" t="s">
        <v>7349</v>
      </c>
      <c r="R2336" s="4">
        <v>205</v>
      </c>
      <c r="S2336" s="4">
        <v>27</v>
      </c>
      <c r="T2336" s="4">
        <v>22</v>
      </c>
      <c r="U2336" s="4">
        <v>61</v>
      </c>
      <c r="V2336" s="4">
        <v>67</v>
      </c>
      <c r="W2336" s="4">
        <v>28</v>
      </c>
      <c r="X2336" s="4">
        <v>245</v>
      </c>
      <c r="Y2336" s="4">
        <v>57</v>
      </c>
      <c r="Z2336" s="4">
        <v>34</v>
      </c>
      <c r="AA2336" s="4">
        <v>25</v>
      </c>
      <c r="AB2336" s="4">
        <v>62</v>
      </c>
      <c r="AC2336" s="4">
        <v>67</v>
      </c>
      <c r="AD2336" s="4">
        <v>302</v>
      </c>
      <c r="AE2336" s="4">
        <v>69</v>
      </c>
      <c r="AF2336" s="4">
        <v>67</v>
      </c>
      <c r="AG2336" s="4">
        <v>53</v>
      </c>
      <c r="AH2336" s="4">
        <v>57</v>
      </c>
      <c r="AI2336" s="4">
        <v>56</v>
      </c>
      <c r="AJ2336" s="4">
        <v>261</v>
      </c>
      <c r="AK2336" s="4">
        <v>39</v>
      </c>
      <c r="AL2336" s="4">
        <v>74</v>
      </c>
      <c r="AM2336" s="4">
        <v>56</v>
      </c>
      <c r="AN2336" s="4">
        <v>74</v>
      </c>
      <c r="AO2336" s="4">
        <v>18</v>
      </c>
      <c r="AP2336" s="4">
        <v>221</v>
      </c>
      <c r="AQ2336" s="4">
        <v>68</v>
      </c>
      <c r="AR2336" s="4">
        <v>60</v>
      </c>
      <c r="AS2336" s="4">
        <v>23</v>
      </c>
      <c r="AT2336" s="4">
        <v>35</v>
      </c>
      <c r="AU2336" s="4">
        <v>35</v>
      </c>
      <c r="AV2336" s="4">
        <v>55</v>
      </c>
      <c r="AW2336" s="4">
        <v>206</v>
      </c>
      <c r="AX2336" s="4">
        <v>66</v>
      </c>
      <c r="AY2336" s="4">
        <v>70</v>
      </c>
      <c r="AZ2336" s="4">
        <v>70</v>
      </c>
      <c r="BA2336" s="4">
        <v>48</v>
      </c>
      <c r="BB2336" s="4">
        <v>10</v>
      </c>
      <c r="BC2336" s="4">
        <v>8</v>
      </c>
      <c r="BD2336" s="4">
        <v>11</v>
      </c>
      <c r="BE2336" s="4">
        <v>8</v>
      </c>
      <c r="BF2336" s="4">
        <v>11</v>
      </c>
      <c r="BG2336" s="4">
        <v>1488</v>
      </c>
      <c r="BH2336" s="4">
        <v>335</v>
      </c>
      <c r="BI2336" s="4">
        <v>1</v>
      </c>
      <c r="BJ2336" s="4">
        <v>68</v>
      </c>
      <c r="BK2336" s="4">
        <v>26</v>
      </c>
      <c r="BL2336" s="4">
        <v>48</v>
      </c>
      <c r="BM2336" s="4">
        <v>59</v>
      </c>
      <c r="BN2336" s="4">
        <v>66</v>
      </c>
    </row>
    <row r="2337" spans="1:66" ht="30" customHeight="1" x14ac:dyDescent="0.25">
      <c r="A2337" s="15" t="s">
        <v>2277</v>
      </c>
      <c r="B2337" s="4">
        <v>19</v>
      </c>
      <c r="C2337" s="4">
        <v>64</v>
      </c>
      <c r="D2337" s="4">
        <v>80</v>
      </c>
      <c r="E2337" s="5" t="s">
        <v>2278</v>
      </c>
      <c r="F2337" s="5" t="str">
        <f t="shared" si="201"/>
        <v>Borussia Dortmund</v>
      </c>
      <c r="G2337" s="25" t="str">
        <f t="shared" si="199"/>
        <v>2023 ~ 2024</v>
      </c>
      <c r="H2337" s="5" t="str">
        <f>RIGHT(G2337, 4)</f>
        <v>2024</v>
      </c>
      <c r="I2337" s="4" t="s">
        <v>112</v>
      </c>
      <c r="J2337" s="4" t="s">
        <v>98</v>
      </c>
      <c r="K2337" s="4" t="s">
        <v>68</v>
      </c>
      <c r="L2337" s="4">
        <v>65</v>
      </c>
      <c r="M2337" s="4" t="s">
        <v>206</v>
      </c>
      <c r="N2337" s="4">
        <v>16</v>
      </c>
      <c r="O2337" s="6" t="s">
        <v>7479</v>
      </c>
      <c r="P2337" s="6" t="s">
        <v>6910</v>
      </c>
      <c r="Q2337" s="6" t="s">
        <v>7272</v>
      </c>
      <c r="R2337" s="4">
        <v>263</v>
      </c>
      <c r="S2337" s="4">
        <v>61</v>
      </c>
      <c r="T2337" s="4">
        <v>54</v>
      </c>
      <c r="U2337" s="4">
        <v>29</v>
      </c>
      <c r="V2337" s="4">
        <v>64</v>
      </c>
      <c r="W2337" s="4">
        <v>55</v>
      </c>
      <c r="X2337" s="4">
        <v>272</v>
      </c>
      <c r="Y2337" s="4">
        <v>70</v>
      </c>
      <c r="Z2337" s="4">
        <v>57</v>
      </c>
      <c r="AA2337" s="4">
        <v>35</v>
      </c>
      <c r="AB2337" s="4">
        <v>45</v>
      </c>
      <c r="AC2337" s="4">
        <v>65</v>
      </c>
      <c r="AD2337" s="4">
        <v>390</v>
      </c>
      <c r="AE2337" s="4">
        <v>84</v>
      </c>
      <c r="AF2337" s="4">
        <v>78</v>
      </c>
      <c r="AG2337" s="4">
        <v>85</v>
      </c>
      <c r="AH2337" s="4">
        <v>58</v>
      </c>
      <c r="AI2337" s="4">
        <v>85</v>
      </c>
      <c r="AJ2337" s="4">
        <v>235</v>
      </c>
      <c r="AK2337" s="4">
        <v>52</v>
      </c>
      <c r="AL2337" s="4">
        <v>47</v>
      </c>
      <c r="AM2337" s="4">
        <v>50</v>
      </c>
      <c r="AN2337" s="4">
        <v>44</v>
      </c>
      <c r="AO2337" s="4">
        <v>42</v>
      </c>
      <c r="AP2337" s="4">
        <v>204</v>
      </c>
      <c r="AQ2337" s="4">
        <v>32</v>
      </c>
      <c r="AR2337" s="4">
        <v>25</v>
      </c>
      <c r="AS2337" s="4">
        <v>52</v>
      </c>
      <c r="AT2337" s="4">
        <v>56</v>
      </c>
      <c r="AU2337" s="4">
        <v>39</v>
      </c>
      <c r="AV2337" s="4">
        <v>48</v>
      </c>
      <c r="AW2337" s="4">
        <v>68</v>
      </c>
      <c r="AX2337" s="4">
        <v>27</v>
      </c>
      <c r="AY2337" s="4">
        <v>20</v>
      </c>
      <c r="AZ2337" s="4">
        <v>21</v>
      </c>
      <c r="BA2337" s="4">
        <v>44</v>
      </c>
      <c r="BB2337" s="4">
        <v>7</v>
      </c>
      <c r="BC2337" s="4">
        <v>5</v>
      </c>
      <c r="BD2337" s="4">
        <v>12</v>
      </c>
      <c r="BE2337" s="4">
        <v>5</v>
      </c>
      <c r="BF2337" s="4">
        <v>15</v>
      </c>
      <c r="BG2337" s="4">
        <v>1476</v>
      </c>
      <c r="BH2337" s="4">
        <v>324</v>
      </c>
      <c r="BI2337" s="4">
        <v>1</v>
      </c>
      <c r="BJ2337" s="4">
        <v>81</v>
      </c>
      <c r="BK2337" s="4">
        <v>50</v>
      </c>
      <c r="BL2337" s="4">
        <v>57</v>
      </c>
      <c r="BM2337" s="4">
        <v>69</v>
      </c>
      <c r="BN2337" s="4">
        <v>24</v>
      </c>
    </row>
    <row r="2338" spans="1:66" ht="30" customHeight="1" x14ac:dyDescent="0.25">
      <c r="A2338" s="15" t="s">
        <v>2298</v>
      </c>
      <c r="B2338" s="4">
        <v>26</v>
      </c>
      <c r="C2338" s="4" t="s">
        <v>193</v>
      </c>
      <c r="D2338" s="4" t="s">
        <v>165</v>
      </c>
      <c r="E2338" s="5" t="s">
        <v>2299</v>
      </c>
      <c r="F2338" s="5" t="str">
        <f t="shared" si="201"/>
        <v>Sporting Braga</v>
      </c>
      <c r="G2338" s="25" t="str">
        <f t="shared" si="199"/>
        <v>2022 ~ 2027</v>
      </c>
      <c r="H2338" s="5" t="str">
        <f>RIGHT(G2338, 4)</f>
        <v>2027</v>
      </c>
      <c r="I2338" s="4" t="s">
        <v>155</v>
      </c>
      <c r="J2338" s="4" t="s">
        <v>139</v>
      </c>
      <c r="K2338" s="4" t="s">
        <v>68</v>
      </c>
      <c r="L2338" s="4">
        <v>81</v>
      </c>
      <c r="M2338" s="4" t="s">
        <v>106</v>
      </c>
      <c r="N2338" s="4">
        <v>1</v>
      </c>
      <c r="O2338" s="6" t="s">
        <v>7214</v>
      </c>
      <c r="P2338" s="6" t="s">
        <v>6917</v>
      </c>
      <c r="Q2338" s="6" t="s">
        <v>7497</v>
      </c>
      <c r="R2338" s="4">
        <v>344</v>
      </c>
      <c r="S2338" s="4">
        <v>36</v>
      </c>
      <c r="T2338" s="4">
        <v>83</v>
      </c>
      <c r="U2338" s="4" t="s">
        <v>178</v>
      </c>
      <c r="V2338" s="4" t="s">
        <v>386</v>
      </c>
      <c r="W2338" s="4">
        <v>76</v>
      </c>
      <c r="X2338" s="4">
        <v>315</v>
      </c>
      <c r="Y2338" s="4">
        <v>75</v>
      </c>
      <c r="Z2338" s="4">
        <v>54</v>
      </c>
      <c r="AA2338" s="4">
        <v>52</v>
      </c>
      <c r="AB2338" s="4">
        <v>52</v>
      </c>
      <c r="AC2338" s="4">
        <v>82</v>
      </c>
      <c r="AD2338" s="4">
        <v>366</v>
      </c>
      <c r="AE2338" s="4">
        <v>73</v>
      </c>
      <c r="AF2338" s="4" t="s">
        <v>624</v>
      </c>
      <c r="AG2338" s="4" t="s">
        <v>1965</v>
      </c>
      <c r="AH2338" s="4" t="s">
        <v>218</v>
      </c>
      <c r="AI2338" s="4">
        <v>66</v>
      </c>
      <c r="AJ2338" s="4">
        <v>398</v>
      </c>
      <c r="AK2338" s="4" t="s">
        <v>1177</v>
      </c>
      <c r="AL2338" s="4">
        <v>90</v>
      </c>
      <c r="AM2338" s="4">
        <v>73</v>
      </c>
      <c r="AN2338" s="4">
        <v>81</v>
      </c>
      <c r="AO2338" s="4">
        <v>74</v>
      </c>
      <c r="AP2338" s="4">
        <v>313</v>
      </c>
      <c r="AQ2338" s="4">
        <v>67</v>
      </c>
      <c r="AR2338" s="4" t="s">
        <v>2301</v>
      </c>
      <c r="AS2338" s="4" t="s">
        <v>264</v>
      </c>
      <c r="AT2338" s="4" t="s">
        <v>1524</v>
      </c>
      <c r="AU2338" s="4">
        <v>70</v>
      </c>
      <c r="AV2338" s="4">
        <v>73</v>
      </c>
      <c r="AW2338" s="4">
        <v>83</v>
      </c>
      <c r="AX2338" s="4">
        <v>42</v>
      </c>
      <c r="AY2338" s="4" t="s">
        <v>2302</v>
      </c>
      <c r="AZ2338" s="4">
        <v>18</v>
      </c>
      <c r="BA2338" s="4">
        <v>35</v>
      </c>
      <c r="BB2338" s="4">
        <v>8</v>
      </c>
      <c r="BC2338" s="4">
        <v>7</v>
      </c>
      <c r="BD2338" s="4">
        <v>9</v>
      </c>
      <c r="BE2338" s="4">
        <v>5</v>
      </c>
      <c r="BF2338" s="4">
        <v>6</v>
      </c>
      <c r="BG2338" s="4">
        <v>1854</v>
      </c>
      <c r="BH2338" s="4">
        <v>400</v>
      </c>
      <c r="BI2338" s="4">
        <v>1</v>
      </c>
      <c r="BJ2338" s="4">
        <v>75</v>
      </c>
      <c r="BK2338" s="4">
        <v>80</v>
      </c>
      <c r="BL2338" s="4">
        <v>56</v>
      </c>
      <c r="BM2338" s="4">
        <v>76</v>
      </c>
      <c r="BN2338" s="4">
        <v>36</v>
      </c>
    </row>
    <row r="2339" spans="1:66" ht="30" customHeight="1" x14ac:dyDescent="0.25">
      <c r="A2339" s="15" t="s">
        <v>2834</v>
      </c>
      <c r="B2339" s="4">
        <v>25</v>
      </c>
      <c r="C2339" s="4">
        <v>70</v>
      </c>
      <c r="D2339" s="4">
        <v>73</v>
      </c>
      <c r="E2339" s="5" t="s">
        <v>2835</v>
      </c>
      <c r="F2339" s="5" t="str">
        <f t="shared" si="201"/>
        <v>Brentford</v>
      </c>
      <c r="G2339" s="25" t="str">
        <f t="shared" si="199"/>
        <v>2020 ~ 2024</v>
      </c>
      <c r="H2339" s="5" t="str">
        <f>RIGHT(G2339, 4)</f>
        <v>2024</v>
      </c>
      <c r="I2339" s="4" t="s">
        <v>97</v>
      </c>
      <c r="J2339" s="4" t="s">
        <v>321</v>
      </c>
      <c r="K2339" s="4" t="s">
        <v>68</v>
      </c>
      <c r="L2339" s="4">
        <v>72</v>
      </c>
      <c r="M2339" s="4" t="s">
        <v>195</v>
      </c>
      <c r="N2339" s="4">
        <v>3</v>
      </c>
      <c r="O2339" s="6" t="s">
        <v>6906</v>
      </c>
      <c r="P2339" s="6" t="s">
        <v>7050</v>
      </c>
      <c r="Q2339" s="6" t="s">
        <v>6869</v>
      </c>
      <c r="R2339" s="4">
        <v>312</v>
      </c>
      <c r="S2339" s="4">
        <v>65</v>
      </c>
      <c r="T2339" s="4">
        <v>56</v>
      </c>
      <c r="U2339" s="4">
        <v>61</v>
      </c>
      <c r="V2339" s="4">
        <v>72</v>
      </c>
      <c r="W2339" s="4">
        <v>58</v>
      </c>
      <c r="X2339" s="4">
        <v>309</v>
      </c>
      <c r="Y2339" s="4">
        <v>77</v>
      </c>
      <c r="Z2339" s="4">
        <v>51</v>
      </c>
      <c r="AA2339" s="4">
        <v>41</v>
      </c>
      <c r="AB2339" s="4">
        <v>66</v>
      </c>
      <c r="AC2339" s="4">
        <v>74</v>
      </c>
      <c r="AD2339" s="4">
        <v>362</v>
      </c>
      <c r="AE2339" s="4">
        <v>71</v>
      </c>
      <c r="AF2339" s="4">
        <v>70</v>
      </c>
      <c r="AG2339" s="4">
        <v>72</v>
      </c>
      <c r="AH2339" s="4">
        <v>70</v>
      </c>
      <c r="AI2339" s="4">
        <v>79</v>
      </c>
      <c r="AJ2339" s="4">
        <v>328</v>
      </c>
      <c r="AK2339" s="4">
        <v>60</v>
      </c>
      <c r="AL2339" s="4">
        <v>73</v>
      </c>
      <c r="AM2339" s="4">
        <v>66</v>
      </c>
      <c r="AN2339" s="4">
        <v>69</v>
      </c>
      <c r="AO2339" s="4">
        <v>60</v>
      </c>
      <c r="AP2339" s="4">
        <v>321</v>
      </c>
      <c r="AQ2339" s="4">
        <v>70</v>
      </c>
      <c r="AR2339" s="4">
        <v>70</v>
      </c>
      <c r="AS2339" s="4">
        <v>69</v>
      </c>
      <c r="AT2339" s="4">
        <v>71</v>
      </c>
      <c r="AU2339" s="4">
        <v>41</v>
      </c>
      <c r="AV2339" s="4">
        <v>74</v>
      </c>
      <c r="AW2339" s="4">
        <v>204</v>
      </c>
      <c r="AX2339" s="4">
        <v>70</v>
      </c>
      <c r="AY2339" s="4">
        <v>68</v>
      </c>
      <c r="AZ2339" s="4">
        <v>66</v>
      </c>
      <c r="BA2339" s="4">
        <v>57</v>
      </c>
      <c r="BB2339" s="4">
        <v>5</v>
      </c>
      <c r="BC2339" s="4">
        <v>13</v>
      </c>
      <c r="BD2339" s="4">
        <v>10</v>
      </c>
      <c r="BE2339" s="4">
        <v>15</v>
      </c>
      <c r="BF2339" s="4">
        <v>14</v>
      </c>
      <c r="BG2339" s="4">
        <v>1893</v>
      </c>
      <c r="BH2339" s="4">
        <v>407</v>
      </c>
      <c r="BI2339" s="4">
        <v>1</v>
      </c>
      <c r="BJ2339" s="4">
        <v>70</v>
      </c>
      <c r="BK2339" s="4">
        <v>58</v>
      </c>
      <c r="BL2339" s="4">
        <v>67</v>
      </c>
      <c r="BM2339" s="4">
        <v>75</v>
      </c>
      <c r="BN2339" s="4">
        <v>68</v>
      </c>
    </row>
    <row r="2340" spans="1:66" ht="30" customHeight="1" x14ac:dyDescent="0.25">
      <c r="A2340" s="15" t="s">
        <v>1620</v>
      </c>
      <c r="B2340" s="4">
        <v>28</v>
      </c>
      <c r="C2340" s="4">
        <v>76</v>
      </c>
      <c r="D2340" s="4">
        <v>76</v>
      </c>
      <c r="E2340" s="5" t="s">
        <v>1621</v>
      </c>
      <c r="F2340" s="5" t="str">
        <f t="shared" si="201"/>
        <v>Real Sociedad</v>
      </c>
      <c r="G2340" s="25" t="str">
        <f t="shared" si="199"/>
        <v>2024 ~ 2026</v>
      </c>
      <c r="H2340" s="5" t="str">
        <f>RIGHT(G2340, 4)</f>
        <v>2026</v>
      </c>
      <c r="I2340" s="4" t="s">
        <v>146</v>
      </c>
      <c r="J2340" s="4" t="s">
        <v>139</v>
      </c>
      <c r="K2340" s="4" t="s">
        <v>68</v>
      </c>
      <c r="L2340" s="4">
        <v>77</v>
      </c>
      <c r="M2340" s="4" t="s">
        <v>791</v>
      </c>
      <c r="N2340" s="4">
        <v>0</v>
      </c>
      <c r="O2340" s="6" t="s">
        <v>7005</v>
      </c>
      <c r="P2340" s="6" t="s">
        <v>7198</v>
      </c>
      <c r="Q2340" s="6" t="s">
        <v>7392</v>
      </c>
      <c r="R2340" s="4">
        <v>359</v>
      </c>
      <c r="S2340" s="4">
        <v>72</v>
      </c>
      <c r="T2340" s="4">
        <v>75</v>
      </c>
      <c r="U2340" s="4">
        <v>65</v>
      </c>
      <c r="V2340" s="4">
        <v>74</v>
      </c>
      <c r="W2340" s="4">
        <v>73</v>
      </c>
      <c r="X2340" s="4">
        <v>341</v>
      </c>
      <c r="Y2340" s="4">
        <v>78</v>
      </c>
      <c r="Z2340" s="4">
        <v>66</v>
      </c>
      <c r="AA2340" s="4">
        <v>50</v>
      </c>
      <c r="AB2340" s="4">
        <v>69</v>
      </c>
      <c r="AC2340" s="4">
        <v>78</v>
      </c>
      <c r="AD2340" s="4">
        <v>421</v>
      </c>
      <c r="AE2340" s="4">
        <v>91</v>
      </c>
      <c r="AF2340" s="4">
        <v>94</v>
      </c>
      <c r="AG2340" s="4">
        <v>78</v>
      </c>
      <c r="AH2340" s="4">
        <v>78</v>
      </c>
      <c r="AI2340" s="4">
        <v>80</v>
      </c>
      <c r="AJ2340" s="4">
        <v>378</v>
      </c>
      <c r="AK2340" s="4">
        <v>77</v>
      </c>
      <c r="AL2340" s="4">
        <v>84</v>
      </c>
      <c r="AM2340" s="4">
        <v>73</v>
      </c>
      <c r="AN2340" s="4">
        <v>73</v>
      </c>
      <c r="AO2340" s="4">
        <v>71</v>
      </c>
      <c r="AP2340" s="4">
        <v>304</v>
      </c>
      <c r="AQ2340" s="4">
        <v>52</v>
      </c>
      <c r="AR2340" s="4">
        <v>45</v>
      </c>
      <c r="AS2340" s="4">
        <v>75</v>
      </c>
      <c r="AT2340" s="4">
        <v>66</v>
      </c>
      <c r="AU2340" s="4">
        <v>66</v>
      </c>
      <c r="AV2340" s="4">
        <v>73</v>
      </c>
      <c r="AW2340" s="4">
        <v>86</v>
      </c>
      <c r="AX2340" s="4">
        <v>21</v>
      </c>
      <c r="AY2340" s="4">
        <v>32</v>
      </c>
      <c r="AZ2340" s="4">
        <v>33</v>
      </c>
      <c r="BA2340" s="4">
        <v>64</v>
      </c>
      <c r="BB2340" s="4">
        <v>6</v>
      </c>
      <c r="BC2340" s="4">
        <v>14</v>
      </c>
      <c r="BD2340" s="4">
        <v>15</v>
      </c>
      <c r="BE2340" s="4">
        <v>16</v>
      </c>
      <c r="BF2340" s="4">
        <v>13</v>
      </c>
      <c r="BG2340" s="4">
        <v>1953</v>
      </c>
      <c r="BH2340" s="4">
        <v>419</v>
      </c>
      <c r="BI2340" s="4">
        <v>2</v>
      </c>
      <c r="BJ2340" s="4">
        <v>93</v>
      </c>
      <c r="BK2340" s="4">
        <v>74</v>
      </c>
      <c r="BL2340" s="4">
        <v>70</v>
      </c>
      <c r="BM2340" s="4">
        <v>78</v>
      </c>
      <c r="BN2340" s="4">
        <v>35</v>
      </c>
    </row>
    <row r="2341" spans="1:66" ht="30" customHeight="1" x14ac:dyDescent="0.25">
      <c r="A2341" s="15" t="s">
        <v>4043</v>
      </c>
      <c r="B2341" s="4">
        <v>27</v>
      </c>
      <c r="C2341" s="4">
        <v>78</v>
      </c>
      <c r="D2341" s="4">
        <v>78</v>
      </c>
      <c r="E2341" s="5" t="s">
        <v>8000</v>
      </c>
      <c r="F2341" s="5" t="str">
        <f t="shared" si="201"/>
        <v>Olympique Lyonnais</v>
      </c>
      <c r="G2341" s="25" t="str">
        <f t="shared" si="199"/>
        <v>Jun 30, 2024 A Prestamo</v>
      </c>
      <c r="H2341" s="5">
        <v>0</v>
      </c>
      <c r="I2341" s="4" t="s">
        <v>252</v>
      </c>
      <c r="J2341" s="4" t="s">
        <v>321</v>
      </c>
      <c r="K2341" s="4" t="s">
        <v>68</v>
      </c>
      <c r="L2341" s="4">
        <v>78</v>
      </c>
      <c r="M2341" s="4" t="s">
        <v>495</v>
      </c>
      <c r="N2341" s="4">
        <v>0</v>
      </c>
      <c r="O2341" s="6" t="s">
        <v>7121</v>
      </c>
      <c r="P2341" s="6" t="s">
        <v>7013</v>
      </c>
      <c r="Q2341" s="6">
        <v>0</v>
      </c>
      <c r="R2341" s="4">
        <v>334</v>
      </c>
      <c r="S2341" s="4">
        <v>74</v>
      </c>
      <c r="T2341" s="4">
        <v>72</v>
      </c>
      <c r="U2341" s="4">
        <v>47</v>
      </c>
      <c r="V2341" s="4">
        <v>77</v>
      </c>
      <c r="W2341" s="4">
        <v>64</v>
      </c>
      <c r="X2341" s="4">
        <v>375</v>
      </c>
      <c r="Y2341" s="4">
        <v>83</v>
      </c>
      <c r="Z2341" s="4">
        <v>73</v>
      </c>
      <c r="AA2341" s="4">
        <v>69</v>
      </c>
      <c r="AB2341" s="4">
        <v>68</v>
      </c>
      <c r="AC2341" s="4">
        <v>82</v>
      </c>
      <c r="AD2341" s="4">
        <v>391</v>
      </c>
      <c r="AE2341" s="4">
        <v>78</v>
      </c>
      <c r="AF2341" s="4">
        <v>70</v>
      </c>
      <c r="AG2341" s="4">
        <v>85</v>
      </c>
      <c r="AH2341" s="4">
        <v>75</v>
      </c>
      <c r="AI2341" s="4">
        <v>83</v>
      </c>
      <c r="AJ2341" s="4">
        <v>345</v>
      </c>
      <c r="AK2341" s="4">
        <v>85</v>
      </c>
      <c r="AL2341" s="4">
        <v>61</v>
      </c>
      <c r="AM2341" s="4">
        <v>70</v>
      </c>
      <c r="AN2341" s="4">
        <v>53</v>
      </c>
      <c r="AO2341" s="4">
        <v>76</v>
      </c>
      <c r="AP2341" s="4">
        <v>321</v>
      </c>
      <c r="AQ2341" s="4">
        <v>52</v>
      </c>
      <c r="AR2341" s="4">
        <v>40</v>
      </c>
      <c r="AS2341" s="4">
        <v>76</v>
      </c>
      <c r="AT2341" s="4">
        <v>78</v>
      </c>
      <c r="AU2341" s="4">
        <v>75</v>
      </c>
      <c r="AV2341" s="4">
        <v>76</v>
      </c>
      <c r="AW2341" s="4">
        <v>116</v>
      </c>
      <c r="AX2341" s="4">
        <v>45</v>
      </c>
      <c r="AY2341" s="4">
        <v>35</v>
      </c>
      <c r="AZ2341" s="4">
        <v>36</v>
      </c>
      <c r="BA2341" s="4">
        <v>53</v>
      </c>
      <c r="BB2341" s="4">
        <v>16</v>
      </c>
      <c r="BC2341" s="4">
        <v>7</v>
      </c>
      <c r="BD2341" s="4">
        <v>8</v>
      </c>
      <c r="BE2341" s="4">
        <v>11</v>
      </c>
      <c r="BF2341" s="4">
        <v>11</v>
      </c>
      <c r="BG2341" s="4">
        <v>1935</v>
      </c>
      <c r="BH2341" s="4">
        <v>403</v>
      </c>
      <c r="BI2341" s="4">
        <v>2</v>
      </c>
      <c r="BJ2341" s="4">
        <v>74</v>
      </c>
      <c r="BK2341" s="4">
        <v>75</v>
      </c>
      <c r="BL2341" s="4">
        <v>75</v>
      </c>
      <c r="BM2341" s="4">
        <v>82</v>
      </c>
      <c r="BN2341" s="4">
        <v>40</v>
      </c>
    </row>
    <row r="2342" spans="1:66" ht="30" customHeight="1" x14ac:dyDescent="0.25">
      <c r="A2342" s="15" t="s">
        <v>2169</v>
      </c>
      <c r="B2342" s="4">
        <v>25</v>
      </c>
      <c r="C2342" s="4" t="s">
        <v>369</v>
      </c>
      <c r="D2342" s="4" t="s">
        <v>199</v>
      </c>
      <c r="E2342" s="5" t="s">
        <v>2170</v>
      </c>
      <c r="F2342" s="5" t="str">
        <f t="shared" si="201"/>
        <v>Burnley</v>
      </c>
      <c r="G2342" s="25" t="str">
        <f t="shared" si="199"/>
        <v>2023 ~ 2027</v>
      </c>
      <c r="H2342" s="5" t="str">
        <f>RIGHT(G2342, 4)</f>
        <v>2027</v>
      </c>
      <c r="I2342" s="4" t="s">
        <v>419</v>
      </c>
      <c r="J2342" s="4" t="s">
        <v>891</v>
      </c>
      <c r="K2342" s="4" t="s">
        <v>68</v>
      </c>
      <c r="L2342" s="4">
        <v>79</v>
      </c>
      <c r="M2342" s="4" t="s">
        <v>189</v>
      </c>
      <c r="N2342" s="4">
        <v>3</v>
      </c>
      <c r="O2342" s="6" t="s">
        <v>7005</v>
      </c>
      <c r="P2342" s="6" t="s">
        <v>6939</v>
      </c>
      <c r="Q2342" s="6" t="s">
        <v>7486</v>
      </c>
      <c r="R2342" s="4">
        <v>337</v>
      </c>
      <c r="S2342" s="4">
        <v>66</v>
      </c>
      <c r="T2342" s="4">
        <v>63</v>
      </c>
      <c r="U2342" s="4">
        <v>79</v>
      </c>
      <c r="V2342" s="4">
        <v>78</v>
      </c>
      <c r="W2342" s="4" t="s">
        <v>2172</v>
      </c>
      <c r="X2342" s="4">
        <v>351</v>
      </c>
      <c r="Y2342" s="4">
        <v>75</v>
      </c>
      <c r="Z2342" s="4">
        <v>72</v>
      </c>
      <c r="AA2342" s="4" t="s">
        <v>2173</v>
      </c>
      <c r="AB2342" s="4" t="s">
        <v>201</v>
      </c>
      <c r="AC2342" s="4" t="s">
        <v>169</v>
      </c>
      <c r="AD2342" s="4">
        <v>307</v>
      </c>
      <c r="AE2342" s="4">
        <v>55</v>
      </c>
      <c r="AF2342" s="4">
        <v>69</v>
      </c>
      <c r="AG2342" s="4">
        <v>56</v>
      </c>
      <c r="AH2342" s="4" t="s">
        <v>265</v>
      </c>
      <c r="AI2342" s="4">
        <v>54</v>
      </c>
      <c r="AJ2342" s="4">
        <v>396</v>
      </c>
      <c r="AK2342" s="4">
        <v>76</v>
      </c>
      <c r="AL2342" s="4">
        <v>86</v>
      </c>
      <c r="AM2342" s="4">
        <v>81</v>
      </c>
      <c r="AN2342" s="4">
        <v>91</v>
      </c>
      <c r="AO2342" s="4">
        <v>62</v>
      </c>
      <c r="AP2342" s="4">
        <v>345</v>
      </c>
      <c r="AQ2342" s="4" t="s">
        <v>660</v>
      </c>
      <c r="AR2342" s="4" t="s">
        <v>833</v>
      </c>
      <c r="AS2342" s="4">
        <v>69</v>
      </c>
      <c r="AT2342" s="4">
        <v>74</v>
      </c>
      <c r="AU2342" s="4">
        <v>54</v>
      </c>
      <c r="AV2342" s="4">
        <v>81</v>
      </c>
      <c r="AW2342" s="4">
        <v>219</v>
      </c>
      <c r="AX2342" s="4" t="s">
        <v>369</v>
      </c>
      <c r="AY2342" s="4" t="s">
        <v>369</v>
      </c>
      <c r="AZ2342" s="4" t="s">
        <v>370</v>
      </c>
      <c r="BA2342" s="4">
        <v>51</v>
      </c>
      <c r="BB2342" s="4">
        <v>14</v>
      </c>
      <c r="BC2342" s="4">
        <v>9</v>
      </c>
      <c r="BD2342" s="4">
        <v>10</v>
      </c>
      <c r="BE2342" s="4">
        <v>8</v>
      </c>
      <c r="BF2342" s="4">
        <v>10</v>
      </c>
      <c r="BG2342" s="4">
        <v>2006</v>
      </c>
      <c r="BH2342" s="4">
        <v>434</v>
      </c>
      <c r="BI2342" s="4">
        <v>1</v>
      </c>
      <c r="BJ2342" s="4">
        <v>63</v>
      </c>
      <c r="BK2342" s="4">
        <v>65</v>
      </c>
      <c r="BL2342" s="4">
        <v>73</v>
      </c>
      <c r="BM2342" s="4">
        <v>73</v>
      </c>
      <c r="BN2342" s="4">
        <v>75</v>
      </c>
    </row>
    <row r="2343" spans="1:66" ht="30" customHeight="1" x14ac:dyDescent="0.25">
      <c r="A2343" s="15" t="s">
        <v>3891</v>
      </c>
      <c r="B2343" s="4">
        <v>25</v>
      </c>
      <c r="C2343" s="4">
        <v>78</v>
      </c>
      <c r="D2343" s="4">
        <v>79</v>
      </c>
      <c r="E2343" s="5" t="s">
        <v>1084</v>
      </c>
      <c r="F2343" s="5" t="str">
        <f t="shared" si="201"/>
        <v>Ajax</v>
      </c>
      <c r="G2343" s="25" t="str">
        <f t="shared" si="199"/>
        <v>2022 ~ 2027</v>
      </c>
      <c r="H2343" s="5" t="str">
        <f>RIGHT(G2343, 4)</f>
        <v>2027</v>
      </c>
      <c r="I2343" s="4" t="s">
        <v>90</v>
      </c>
      <c r="J2343" s="4" t="s">
        <v>253</v>
      </c>
      <c r="K2343" s="4" t="s">
        <v>68</v>
      </c>
      <c r="L2343" s="4">
        <v>79</v>
      </c>
      <c r="M2343" s="4" t="s">
        <v>69</v>
      </c>
      <c r="N2343" s="4">
        <v>1</v>
      </c>
      <c r="O2343" s="6" t="s">
        <v>6968</v>
      </c>
      <c r="P2343" s="6" t="s">
        <v>6883</v>
      </c>
      <c r="Q2343" s="6" t="s">
        <v>7611</v>
      </c>
      <c r="R2343" s="4">
        <v>361</v>
      </c>
      <c r="S2343" s="4">
        <v>73</v>
      </c>
      <c r="T2343" s="4">
        <v>74</v>
      </c>
      <c r="U2343" s="4">
        <v>60</v>
      </c>
      <c r="V2343" s="4">
        <v>79</v>
      </c>
      <c r="W2343" s="4">
        <v>75</v>
      </c>
      <c r="X2343" s="4">
        <v>372</v>
      </c>
      <c r="Y2343" s="4">
        <v>82</v>
      </c>
      <c r="Z2343" s="4">
        <v>79</v>
      </c>
      <c r="AA2343" s="4">
        <v>65</v>
      </c>
      <c r="AB2343" s="4">
        <v>64</v>
      </c>
      <c r="AC2343" s="4">
        <v>82</v>
      </c>
      <c r="AD2343" s="4">
        <v>403</v>
      </c>
      <c r="AE2343" s="4">
        <v>82</v>
      </c>
      <c r="AF2343" s="4">
        <v>79</v>
      </c>
      <c r="AG2343" s="4">
        <v>76</v>
      </c>
      <c r="AH2343" s="4">
        <v>76</v>
      </c>
      <c r="AI2343" s="4">
        <v>90</v>
      </c>
      <c r="AJ2343" s="4">
        <v>383</v>
      </c>
      <c r="AK2343" s="4">
        <v>83</v>
      </c>
      <c r="AL2343" s="4">
        <v>74</v>
      </c>
      <c r="AM2343" s="4">
        <v>70</v>
      </c>
      <c r="AN2343" s="4">
        <v>78</v>
      </c>
      <c r="AO2343" s="4">
        <v>78</v>
      </c>
      <c r="AP2343" s="4">
        <v>306</v>
      </c>
      <c r="AQ2343" s="4">
        <v>54</v>
      </c>
      <c r="AR2343" s="4">
        <v>33</v>
      </c>
      <c r="AS2343" s="4">
        <v>75</v>
      </c>
      <c r="AT2343" s="4">
        <v>76</v>
      </c>
      <c r="AU2343" s="4">
        <v>68</v>
      </c>
      <c r="AV2343" s="4">
        <v>77</v>
      </c>
      <c r="AW2343" s="4">
        <v>115</v>
      </c>
      <c r="AX2343" s="4">
        <v>47</v>
      </c>
      <c r="AY2343" s="4">
        <v>36</v>
      </c>
      <c r="AZ2343" s="4">
        <v>32</v>
      </c>
      <c r="BA2343" s="4">
        <v>64</v>
      </c>
      <c r="BB2343" s="4">
        <v>11</v>
      </c>
      <c r="BC2343" s="4">
        <v>14</v>
      </c>
      <c r="BD2343" s="4">
        <v>12</v>
      </c>
      <c r="BE2343" s="4">
        <v>14</v>
      </c>
      <c r="BF2343" s="4">
        <v>13</v>
      </c>
      <c r="BG2343" s="4">
        <v>2004</v>
      </c>
      <c r="BH2343" s="4">
        <v>423</v>
      </c>
      <c r="BI2343" s="4">
        <v>3</v>
      </c>
      <c r="BJ2343" s="4">
        <v>80</v>
      </c>
      <c r="BK2343" s="4">
        <v>76</v>
      </c>
      <c r="BL2343" s="4">
        <v>74</v>
      </c>
      <c r="BM2343" s="4">
        <v>81</v>
      </c>
      <c r="BN2343" s="4">
        <v>41</v>
      </c>
    </row>
    <row r="2344" spans="1:66" ht="30" customHeight="1" x14ac:dyDescent="0.25">
      <c r="A2344" s="15" t="s">
        <v>3786</v>
      </c>
      <c r="B2344" s="4">
        <v>23</v>
      </c>
      <c r="C2344" s="4">
        <v>74</v>
      </c>
      <c r="D2344" s="4">
        <v>80</v>
      </c>
      <c r="E2344" s="5" t="s">
        <v>3787</v>
      </c>
      <c r="F2344" s="5" t="str">
        <f t="shared" si="201"/>
        <v>Monza</v>
      </c>
      <c r="G2344" s="25" t="str">
        <f t="shared" si="199"/>
        <v>2022 ~ 2026</v>
      </c>
      <c r="H2344" s="5" t="str">
        <f>RIGHT(G2344, 4)</f>
        <v>2026</v>
      </c>
      <c r="I2344" s="4" t="s">
        <v>259</v>
      </c>
      <c r="J2344" s="4" t="s">
        <v>98</v>
      </c>
      <c r="K2344" s="4" t="s">
        <v>68</v>
      </c>
      <c r="L2344" s="4">
        <v>74</v>
      </c>
      <c r="M2344" s="4" t="s">
        <v>415</v>
      </c>
      <c r="N2344" s="4">
        <v>6</v>
      </c>
      <c r="O2344" s="6" t="s">
        <v>6894</v>
      </c>
      <c r="P2344" s="6" t="s">
        <v>7188</v>
      </c>
      <c r="Q2344" s="6" t="s">
        <v>7061</v>
      </c>
      <c r="R2344" s="4">
        <v>287</v>
      </c>
      <c r="S2344" s="4">
        <v>67</v>
      </c>
      <c r="T2344" s="4">
        <v>44</v>
      </c>
      <c r="U2344" s="4">
        <v>58</v>
      </c>
      <c r="V2344" s="4">
        <v>69</v>
      </c>
      <c r="W2344" s="4">
        <v>49</v>
      </c>
      <c r="X2344" s="4">
        <v>323</v>
      </c>
      <c r="Y2344" s="4">
        <v>68</v>
      </c>
      <c r="Z2344" s="4">
        <v>62</v>
      </c>
      <c r="AA2344" s="4">
        <v>53</v>
      </c>
      <c r="AB2344" s="4">
        <v>68</v>
      </c>
      <c r="AC2344" s="4">
        <v>72</v>
      </c>
      <c r="AD2344" s="4">
        <v>399</v>
      </c>
      <c r="AE2344" s="4">
        <v>82</v>
      </c>
      <c r="AF2344" s="4">
        <v>88</v>
      </c>
      <c r="AG2344" s="4">
        <v>81</v>
      </c>
      <c r="AH2344" s="4">
        <v>68</v>
      </c>
      <c r="AI2344" s="4">
        <v>80</v>
      </c>
      <c r="AJ2344" s="4">
        <v>330</v>
      </c>
      <c r="AK2344" s="4">
        <v>63</v>
      </c>
      <c r="AL2344" s="4">
        <v>73</v>
      </c>
      <c r="AM2344" s="4">
        <v>79</v>
      </c>
      <c r="AN2344" s="4">
        <v>60</v>
      </c>
      <c r="AO2344" s="4">
        <v>55</v>
      </c>
      <c r="AP2344" s="4">
        <v>308</v>
      </c>
      <c r="AQ2344" s="4">
        <v>63</v>
      </c>
      <c r="AR2344" s="4">
        <v>70</v>
      </c>
      <c r="AS2344" s="4">
        <v>60</v>
      </c>
      <c r="AT2344" s="4">
        <v>59</v>
      </c>
      <c r="AU2344" s="4">
        <v>56</v>
      </c>
      <c r="AV2344" s="4">
        <v>68</v>
      </c>
      <c r="AW2344" s="4">
        <v>214</v>
      </c>
      <c r="AX2344" s="4">
        <v>70</v>
      </c>
      <c r="AY2344" s="4">
        <v>72</v>
      </c>
      <c r="AZ2344" s="4">
        <v>72</v>
      </c>
      <c r="BA2344" s="4">
        <v>58</v>
      </c>
      <c r="BB2344" s="4">
        <v>10</v>
      </c>
      <c r="BC2344" s="4">
        <v>10</v>
      </c>
      <c r="BD2344" s="4">
        <v>15</v>
      </c>
      <c r="BE2344" s="4">
        <v>15</v>
      </c>
      <c r="BF2344" s="4">
        <v>8</v>
      </c>
      <c r="BG2344" s="4">
        <v>1919</v>
      </c>
      <c r="BH2344" s="4">
        <v>409</v>
      </c>
      <c r="BI2344" s="4">
        <v>1</v>
      </c>
      <c r="BJ2344" s="4">
        <v>85</v>
      </c>
      <c r="BK2344" s="4">
        <v>52</v>
      </c>
      <c r="BL2344" s="4">
        <v>65</v>
      </c>
      <c r="BM2344" s="4">
        <v>71</v>
      </c>
      <c r="BN2344" s="4">
        <v>70</v>
      </c>
    </row>
    <row r="2345" spans="1:66" ht="30" customHeight="1" x14ac:dyDescent="0.25">
      <c r="A2345" s="15" t="s">
        <v>2361</v>
      </c>
      <c r="B2345" s="4">
        <v>20</v>
      </c>
      <c r="C2345" s="4">
        <v>71</v>
      </c>
      <c r="D2345" s="4">
        <v>83</v>
      </c>
      <c r="E2345" s="5" t="s">
        <v>8018</v>
      </c>
      <c r="F2345" s="5" t="str">
        <f t="shared" si="201"/>
        <v>Real Valladolid</v>
      </c>
      <c r="G2345" s="25" t="str">
        <f t="shared" si="199"/>
        <v>Jun 30, 2024 A Prestamo</v>
      </c>
      <c r="H2345" s="5">
        <v>0</v>
      </c>
      <c r="I2345" s="4" t="s">
        <v>66</v>
      </c>
      <c r="J2345" s="4" t="s">
        <v>98</v>
      </c>
      <c r="K2345" s="4" t="s">
        <v>68</v>
      </c>
      <c r="L2345" s="4">
        <v>72</v>
      </c>
      <c r="M2345" s="4" t="s">
        <v>206</v>
      </c>
      <c r="N2345" s="4">
        <v>12</v>
      </c>
      <c r="O2345" s="6" t="s">
        <v>6873</v>
      </c>
      <c r="P2345" s="6" t="s">
        <v>6928</v>
      </c>
      <c r="Q2345" s="6">
        <v>0</v>
      </c>
      <c r="R2345" s="4">
        <v>284</v>
      </c>
      <c r="S2345" s="4">
        <v>60</v>
      </c>
      <c r="T2345" s="4">
        <v>66</v>
      </c>
      <c r="U2345" s="4">
        <v>48</v>
      </c>
      <c r="V2345" s="4">
        <v>64</v>
      </c>
      <c r="W2345" s="4">
        <v>46</v>
      </c>
      <c r="X2345" s="4">
        <v>313</v>
      </c>
      <c r="Y2345" s="4">
        <v>75</v>
      </c>
      <c r="Z2345" s="4">
        <v>51</v>
      </c>
      <c r="AA2345" s="4">
        <v>57</v>
      </c>
      <c r="AB2345" s="4">
        <v>60</v>
      </c>
      <c r="AC2345" s="4">
        <v>70</v>
      </c>
      <c r="AD2345" s="4">
        <v>365</v>
      </c>
      <c r="AE2345" s="4">
        <v>83</v>
      </c>
      <c r="AF2345" s="4">
        <v>83</v>
      </c>
      <c r="AG2345" s="4">
        <v>74</v>
      </c>
      <c r="AH2345" s="4">
        <v>67</v>
      </c>
      <c r="AI2345" s="4">
        <v>58</v>
      </c>
      <c r="AJ2345" s="4">
        <v>315</v>
      </c>
      <c r="AK2345" s="4">
        <v>66</v>
      </c>
      <c r="AL2345" s="4">
        <v>68</v>
      </c>
      <c r="AM2345" s="4">
        <v>70</v>
      </c>
      <c r="AN2345" s="4">
        <v>60</v>
      </c>
      <c r="AO2345" s="4">
        <v>51</v>
      </c>
      <c r="AP2345" s="4">
        <v>286</v>
      </c>
      <c r="AQ2345" s="4">
        <v>53</v>
      </c>
      <c r="AR2345" s="4">
        <v>38</v>
      </c>
      <c r="AS2345" s="4">
        <v>68</v>
      </c>
      <c r="AT2345" s="4">
        <v>71</v>
      </c>
      <c r="AU2345" s="4">
        <v>56</v>
      </c>
      <c r="AV2345" s="4">
        <v>59</v>
      </c>
      <c r="AW2345" s="4">
        <v>111</v>
      </c>
      <c r="AX2345" s="4">
        <v>35</v>
      </c>
      <c r="AY2345" s="4">
        <v>37</v>
      </c>
      <c r="AZ2345" s="4">
        <v>39</v>
      </c>
      <c r="BA2345" s="4">
        <v>57</v>
      </c>
      <c r="BB2345" s="4">
        <v>13</v>
      </c>
      <c r="BC2345" s="4">
        <v>8</v>
      </c>
      <c r="BD2345" s="4">
        <v>11</v>
      </c>
      <c r="BE2345" s="4">
        <v>15</v>
      </c>
      <c r="BF2345" s="4">
        <v>10</v>
      </c>
      <c r="BG2345" s="4">
        <v>1731</v>
      </c>
      <c r="BH2345" s="4">
        <v>379</v>
      </c>
      <c r="BI2345" s="4">
        <v>1</v>
      </c>
      <c r="BJ2345" s="4">
        <v>83</v>
      </c>
      <c r="BK2345" s="4">
        <v>62</v>
      </c>
      <c r="BL2345" s="4">
        <v>63</v>
      </c>
      <c r="BM2345" s="4">
        <v>71</v>
      </c>
      <c r="BN2345" s="4">
        <v>38</v>
      </c>
    </row>
    <row r="2346" spans="1:66" ht="30" customHeight="1" x14ac:dyDescent="0.25">
      <c r="A2346" s="15" t="s">
        <v>1016</v>
      </c>
      <c r="B2346" s="4">
        <v>22</v>
      </c>
      <c r="C2346" s="4">
        <v>80</v>
      </c>
      <c r="D2346" s="4">
        <v>85</v>
      </c>
      <c r="E2346" s="5" t="s">
        <v>6727</v>
      </c>
      <c r="F2346" s="5" t="str">
        <f t="shared" si="201"/>
        <v>FC Bayern München</v>
      </c>
      <c r="G2346" s="25" t="str">
        <f t="shared" si="199"/>
        <v>2024 ~ 2028</v>
      </c>
      <c r="H2346" s="5" t="str">
        <f t="shared" ref="H2346:H2351" si="202">RIGHT(G2346, 4)</f>
        <v>2028</v>
      </c>
      <c r="I2346" s="4" t="s">
        <v>90</v>
      </c>
      <c r="J2346" s="4" t="s">
        <v>98</v>
      </c>
      <c r="K2346" s="4" t="s">
        <v>68</v>
      </c>
      <c r="L2346" s="4">
        <v>80</v>
      </c>
      <c r="M2346" s="4" t="s">
        <v>406</v>
      </c>
      <c r="N2346" s="4">
        <v>5</v>
      </c>
      <c r="O2346" s="6" t="s">
        <v>7219</v>
      </c>
      <c r="P2346" s="6" t="s">
        <v>7065</v>
      </c>
      <c r="Q2346" s="6" t="s">
        <v>7220</v>
      </c>
      <c r="R2346" s="4">
        <v>280</v>
      </c>
      <c r="S2346" s="4">
        <v>65</v>
      </c>
      <c r="T2346" s="4">
        <v>44</v>
      </c>
      <c r="U2346" s="4">
        <v>59</v>
      </c>
      <c r="V2346" s="4">
        <v>74</v>
      </c>
      <c r="W2346" s="4">
        <v>38</v>
      </c>
      <c r="X2346" s="4">
        <v>324</v>
      </c>
      <c r="Y2346" s="4">
        <v>75</v>
      </c>
      <c r="Z2346" s="4">
        <v>60</v>
      </c>
      <c r="AA2346" s="4">
        <v>45</v>
      </c>
      <c r="AB2346" s="4">
        <v>68</v>
      </c>
      <c r="AC2346" s="4">
        <v>76</v>
      </c>
      <c r="AD2346" s="4">
        <v>418</v>
      </c>
      <c r="AE2346" s="4">
        <v>85</v>
      </c>
      <c r="AF2346" s="4">
        <v>86</v>
      </c>
      <c r="AG2346" s="4">
        <v>85</v>
      </c>
      <c r="AH2346" s="4">
        <v>79</v>
      </c>
      <c r="AI2346" s="4">
        <v>83</v>
      </c>
      <c r="AJ2346" s="4">
        <v>400</v>
      </c>
      <c r="AK2346" s="4">
        <v>70</v>
      </c>
      <c r="AL2346" s="4">
        <v>90</v>
      </c>
      <c r="AM2346" s="4">
        <v>91</v>
      </c>
      <c r="AN2346" s="4">
        <v>82</v>
      </c>
      <c r="AO2346" s="4">
        <v>67</v>
      </c>
      <c r="AP2346" s="4">
        <v>341</v>
      </c>
      <c r="AQ2346" s="4">
        <v>84</v>
      </c>
      <c r="AR2346" s="4">
        <v>82</v>
      </c>
      <c r="AS2346" s="4">
        <v>68</v>
      </c>
      <c r="AT2346" s="4">
        <v>58</v>
      </c>
      <c r="AU2346" s="4">
        <v>49</v>
      </c>
      <c r="AV2346" s="4">
        <v>76</v>
      </c>
      <c r="AW2346" s="4">
        <v>236</v>
      </c>
      <c r="AX2346" s="4">
        <v>80</v>
      </c>
      <c r="AY2346" s="4">
        <v>80</v>
      </c>
      <c r="AZ2346" s="4">
        <v>76</v>
      </c>
      <c r="BA2346" s="4">
        <v>50</v>
      </c>
      <c r="BB2346" s="4">
        <v>10</v>
      </c>
      <c r="BC2346" s="4">
        <v>11</v>
      </c>
      <c r="BD2346" s="4">
        <v>13</v>
      </c>
      <c r="BE2346" s="4">
        <v>10</v>
      </c>
      <c r="BF2346" s="4">
        <v>6</v>
      </c>
      <c r="BG2346" s="4">
        <v>2049</v>
      </c>
      <c r="BH2346" s="4">
        <v>447</v>
      </c>
      <c r="BI2346" s="4">
        <v>1</v>
      </c>
      <c r="BJ2346" s="4">
        <v>86</v>
      </c>
      <c r="BK2346" s="4">
        <v>55</v>
      </c>
      <c r="BL2346" s="4">
        <v>66</v>
      </c>
      <c r="BM2346" s="4">
        <v>77</v>
      </c>
      <c r="BN2346" s="4">
        <v>78</v>
      </c>
    </row>
    <row r="2347" spans="1:66" ht="30" customHeight="1" x14ac:dyDescent="0.25">
      <c r="A2347" s="15" t="s">
        <v>4949</v>
      </c>
      <c r="B2347" s="4">
        <v>21</v>
      </c>
      <c r="C2347" s="4">
        <v>60</v>
      </c>
      <c r="D2347" s="4">
        <v>68</v>
      </c>
      <c r="E2347" s="5" t="s">
        <v>2017</v>
      </c>
      <c r="F2347" s="5" t="str">
        <f t="shared" si="201"/>
        <v>Inter Miami</v>
      </c>
      <c r="G2347" s="25" t="str">
        <f t="shared" si="199"/>
        <v>2023 ~ 2024</v>
      </c>
      <c r="H2347" s="5" t="str">
        <f t="shared" si="202"/>
        <v>2024</v>
      </c>
      <c r="I2347" s="4" t="s">
        <v>852</v>
      </c>
      <c r="J2347" s="4" t="s">
        <v>327</v>
      </c>
      <c r="K2347" s="4" t="s">
        <v>68</v>
      </c>
      <c r="L2347" s="4">
        <v>62</v>
      </c>
      <c r="M2347" s="4" t="s">
        <v>106</v>
      </c>
      <c r="N2347" s="4">
        <v>8</v>
      </c>
      <c r="O2347" s="6" t="s">
        <v>7632</v>
      </c>
      <c r="P2347" s="6" t="s">
        <v>6907</v>
      </c>
      <c r="Q2347" s="6" t="s">
        <v>7653</v>
      </c>
      <c r="R2347" s="4">
        <v>234</v>
      </c>
      <c r="S2347" s="4">
        <v>32</v>
      </c>
      <c r="T2347" s="4">
        <v>62</v>
      </c>
      <c r="U2347" s="4">
        <v>65</v>
      </c>
      <c r="V2347" s="4">
        <v>37</v>
      </c>
      <c r="W2347" s="4">
        <v>38</v>
      </c>
      <c r="X2347" s="4">
        <v>225</v>
      </c>
      <c r="Y2347" s="4">
        <v>61</v>
      </c>
      <c r="Z2347" s="4">
        <v>35</v>
      </c>
      <c r="AA2347" s="4">
        <v>37</v>
      </c>
      <c r="AB2347" s="4">
        <v>26</v>
      </c>
      <c r="AC2347" s="4">
        <v>66</v>
      </c>
      <c r="AD2347" s="4">
        <v>250</v>
      </c>
      <c r="AE2347" s="4">
        <v>57</v>
      </c>
      <c r="AF2347" s="4">
        <v>55</v>
      </c>
      <c r="AG2347" s="4">
        <v>55</v>
      </c>
      <c r="AH2347" s="4">
        <v>46</v>
      </c>
      <c r="AI2347" s="4">
        <v>37</v>
      </c>
      <c r="AJ2347" s="4">
        <v>323</v>
      </c>
      <c r="AK2347" s="4">
        <v>67</v>
      </c>
      <c r="AL2347" s="4">
        <v>71</v>
      </c>
      <c r="AM2347" s="4">
        <v>52</v>
      </c>
      <c r="AN2347" s="4">
        <v>73</v>
      </c>
      <c r="AO2347" s="4">
        <v>60</v>
      </c>
      <c r="AP2347" s="4">
        <v>216</v>
      </c>
      <c r="AQ2347" s="4">
        <v>32</v>
      </c>
      <c r="AR2347" s="4">
        <v>11</v>
      </c>
      <c r="AS2347" s="4">
        <v>62</v>
      </c>
      <c r="AT2347" s="4">
        <v>43</v>
      </c>
      <c r="AU2347" s="4">
        <v>68</v>
      </c>
      <c r="AV2347" s="4">
        <v>52</v>
      </c>
      <c r="AW2347" s="4">
        <v>42</v>
      </c>
      <c r="AX2347" s="4">
        <v>11</v>
      </c>
      <c r="AY2347" s="4">
        <v>14</v>
      </c>
      <c r="AZ2347" s="4">
        <v>17</v>
      </c>
      <c r="BA2347" s="4">
        <v>39</v>
      </c>
      <c r="BB2347" s="4">
        <v>7</v>
      </c>
      <c r="BC2347" s="4">
        <v>5</v>
      </c>
      <c r="BD2347" s="4">
        <v>12</v>
      </c>
      <c r="BE2347" s="4">
        <v>10</v>
      </c>
      <c r="BF2347" s="4">
        <v>5</v>
      </c>
      <c r="BG2347" s="4">
        <v>1329</v>
      </c>
      <c r="BH2347" s="4">
        <v>290</v>
      </c>
      <c r="BI2347" s="4">
        <v>1</v>
      </c>
      <c r="BJ2347" s="4">
        <v>56</v>
      </c>
      <c r="BK2347" s="4">
        <v>62</v>
      </c>
      <c r="BL2347" s="4">
        <v>35</v>
      </c>
      <c r="BM2347" s="4">
        <v>60</v>
      </c>
      <c r="BN2347" s="4">
        <v>18</v>
      </c>
    </row>
    <row r="2348" spans="1:66" ht="30" customHeight="1" x14ac:dyDescent="0.25">
      <c r="A2348" s="15" t="s">
        <v>5281</v>
      </c>
      <c r="B2348" s="4">
        <v>24</v>
      </c>
      <c r="C2348" s="4">
        <v>74</v>
      </c>
      <c r="D2348" s="4">
        <v>78</v>
      </c>
      <c r="E2348" s="5" t="s">
        <v>5282</v>
      </c>
      <c r="F2348" s="5" t="str">
        <f t="shared" si="201"/>
        <v>VfL Wolfsburg</v>
      </c>
      <c r="G2348" s="25" t="str">
        <f t="shared" si="199"/>
        <v>2021 ~ 2026</v>
      </c>
      <c r="H2348" s="5" t="str">
        <f t="shared" si="202"/>
        <v>2026</v>
      </c>
      <c r="I2348" s="4" t="s">
        <v>183</v>
      </c>
      <c r="J2348" s="4" t="s">
        <v>617</v>
      </c>
      <c r="K2348" s="4" t="s">
        <v>68</v>
      </c>
      <c r="L2348" s="4">
        <v>76</v>
      </c>
      <c r="M2348" s="4" t="s">
        <v>189</v>
      </c>
      <c r="N2348" s="4">
        <v>4</v>
      </c>
      <c r="O2348" s="6" t="s">
        <v>6927</v>
      </c>
      <c r="P2348" s="6" t="s">
        <v>7104</v>
      </c>
      <c r="Q2348" s="6" t="s">
        <v>7528</v>
      </c>
      <c r="R2348" s="4">
        <v>275</v>
      </c>
      <c r="S2348" s="4">
        <v>57</v>
      </c>
      <c r="T2348" s="4">
        <v>44</v>
      </c>
      <c r="U2348" s="4">
        <v>84</v>
      </c>
      <c r="V2348" s="4">
        <v>64</v>
      </c>
      <c r="W2348" s="4">
        <v>26</v>
      </c>
      <c r="X2348" s="4">
        <v>264</v>
      </c>
      <c r="Y2348" s="4">
        <v>52</v>
      </c>
      <c r="Z2348" s="4">
        <v>41</v>
      </c>
      <c r="AA2348" s="4">
        <v>42</v>
      </c>
      <c r="AB2348" s="4">
        <v>71</v>
      </c>
      <c r="AC2348" s="4">
        <v>58</v>
      </c>
      <c r="AD2348" s="4">
        <v>322</v>
      </c>
      <c r="AE2348" s="4">
        <v>67</v>
      </c>
      <c r="AF2348" s="4">
        <v>84</v>
      </c>
      <c r="AG2348" s="4">
        <v>49</v>
      </c>
      <c r="AH2348" s="4">
        <v>70</v>
      </c>
      <c r="AI2348" s="4">
        <v>52</v>
      </c>
      <c r="AJ2348" s="4">
        <v>338</v>
      </c>
      <c r="AK2348" s="4">
        <v>61</v>
      </c>
      <c r="AL2348" s="4">
        <v>89</v>
      </c>
      <c r="AM2348" s="4">
        <v>67</v>
      </c>
      <c r="AN2348" s="4">
        <v>81</v>
      </c>
      <c r="AO2348" s="4">
        <v>40</v>
      </c>
      <c r="AP2348" s="4">
        <v>281</v>
      </c>
      <c r="AQ2348" s="4">
        <v>78</v>
      </c>
      <c r="AR2348" s="4">
        <v>70</v>
      </c>
      <c r="AS2348" s="4">
        <v>48</v>
      </c>
      <c r="AT2348" s="4">
        <v>51</v>
      </c>
      <c r="AU2348" s="4">
        <v>34</v>
      </c>
      <c r="AV2348" s="4">
        <v>67</v>
      </c>
      <c r="AW2348" s="4">
        <v>219</v>
      </c>
      <c r="AX2348" s="4">
        <v>74</v>
      </c>
      <c r="AY2348" s="4">
        <v>72</v>
      </c>
      <c r="AZ2348" s="4">
        <v>73</v>
      </c>
      <c r="BA2348" s="4">
        <v>46</v>
      </c>
      <c r="BB2348" s="4">
        <v>6</v>
      </c>
      <c r="BC2348" s="4">
        <v>7</v>
      </c>
      <c r="BD2348" s="4">
        <v>7</v>
      </c>
      <c r="BE2348" s="4">
        <v>11</v>
      </c>
      <c r="BF2348" s="4">
        <v>15</v>
      </c>
      <c r="BG2348" s="4">
        <v>1745</v>
      </c>
      <c r="BH2348" s="4">
        <v>386</v>
      </c>
      <c r="BI2348" s="4">
        <v>2</v>
      </c>
      <c r="BJ2348" s="4">
        <v>76</v>
      </c>
      <c r="BK2348" s="4">
        <v>45</v>
      </c>
      <c r="BL2348" s="4">
        <v>59</v>
      </c>
      <c r="BM2348" s="4">
        <v>55</v>
      </c>
      <c r="BN2348" s="4">
        <v>74</v>
      </c>
    </row>
    <row r="2349" spans="1:66" ht="30" customHeight="1" x14ac:dyDescent="0.25">
      <c r="A2349" s="15" t="s">
        <v>4271</v>
      </c>
      <c r="B2349" s="4">
        <v>17</v>
      </c>
      <c r="C2349" s="4">
        <v>68</v>
      </c>
      <c r="D2349" s="4" t="s">
        <v>830</v>
      </c>
      <c r="E2349" s="5" t="s">
        <v>4272</v>
      </c>
      <c r="F2349" s="5" t="str">
        <f t="shared" si="201"/>
        <v>Rapid Bucuresti</v>
      </c>
      <c r="G2349" s="25" t="str">
        <f t="shared" si="199"/>
        <v>2023 ~ 2027</v>
      </c>
      <c r="H2349" s="5" t="str">
        <f t="shared" si="202"/>
        <v>2027</v>
      </c>
      <c r="I2349" s="4" t="s">
        <v>283</v>
      </c>
      <c r="J2349" s="4" t="s">
        <v>91</v>
      </c>
      <c r="K2349" s="4" t="s">
        <v>77</v>
      </c>
      <c r="L2349" s="4">
        <v>69</v>
      </c>
      <c r="M2349" s="4" t="s">
        <v>294</v>
      </c>
      <c r="N2349" s="4">
        <v>13</v>
      </c>
      <c r="O2349" s="6" t="s">
        <v>7269</v>
      </c>
      <c r="P2349" s="6">
        <v>500</v>
      </c>
      <c r="Q2349" s="6" t="s">
        <v>7508</v>
      </c>
      <c r="R2349" s="4">
        <v>300</v>
      </c>
      <c r="S2349" s="4">
        <v>66</v>
      </c>
      <c r="T2349" s="4">
        <v>58</v>
      </c>
      <c r="U2349" s="4">
        <v>50</v>
      </c>
      <c r="V2349" s="4">
        <v>69</v>
      </c>
      <c r="W2349" s="4">
        <v>57</v>
      </c>
      <c r="X2349" s="4">
        <v>312</v>
      </c>
      <c r="Y2349" s="4">
        <v>65</v>
      </c>
      <c r="Z2349" s="4">
        <v>64</v>
      </c>
      <c r="AA2349" s="4">
        <v>53</v>
      </c>
      <c r="AB2349" s="4">
        <v>62</v>
      </c>
      <c r="AC2349" s="4">
        <v>68</v>
      </c>
      <c r="AD2349" s="4">
        <v>370</v>
      </c>
      <c r="AE2349" s="4">
        <v>75</v>
      </c>
      <c r="AF2349" s="4" t="s">
        <v>152</v>
      </c>
      <c r="AG2349" s="4" t="s">
        <v>1148</v>
      </c>
      <c r="AH2349" s="4">
        <v>64</v>
      </c>
      <c r="AI2349" s="4">
        <v>77</v>
      </c>
      <c r="AJ2349" s="4">
        <v>336</v>
      </c>
      <c r="AK2349" s="4">
        <v>68</v>
      </c>
      <c r="AL2349" s="4">
        <v>67</v>
      </c>
      <c r="AM2349" s="4">
        <v>71</v>
      </c>
      <c r="AN2349" s="4">
        <v>64</v>
      </c>
      <c r="AO2349" s="4">
        <v>66</v>
      </c>
      <c r="AP2349" s="4">
        <v>289</v>
      </c>
      <c r="AQ2349" s="4">
        <v>59</v>
      </c>
      <c r="AR2349" s="4">
        <v>63</v>
      </c>
      <c r="AS2349" s="4">
        <v>59</v>
      </c>
      <c r="AT2349" s="4">
        <v>64</v>
      </c>
      <c r="AU2349" s="4">
        <v>44</v>
      </c>
      <c r="AV2349" s="4">
        <v>64</v>
      </c>
      <c r="AW2349" s="4">
        <v>193</v>
      </c>
      <c r="AX2349" s="4">
        <v>64</v>
      </c>
      <c r="AY2349" s="4">
        <v>65</v>
      </c>
      <c r="AZ2349" s="4">
        <v>64</v>
      </c>
      <c r="BA2349" s="4">
        <v>42</v>
      </c>
      <c r="BB2349" s="4">
        <v>9</v>
      </c>
      <c r="BC2349" s="4">
        <v>7</v>
      </c>
      <c r="BD2349" s="4">
        <v>8</v>
      </c>
      <c r="BE2349" s="4">
        <v>7</v>
      </c>
      <c r="BF2349" s="4">
        <v>11</v>
      </c>
      <c r="BG2349" s="4">
        <v>1842</v>
      </c>
      <c r="BH2349" s="4">
        <v>398</v>
      </c>
      <c r="BI2349" s="4">
        <v>1</v>
      </c>
      <c r="BJ2349" s="4">
        <v>77</v>
      </c>
      <c r="BK2349" s="4">
        <v>61</v>
      </c>
      <c r="BL2349" s="4">
        <v>65</v>
      </c>
      <c r="BM2349" s="4">
        <v>67</v>
      </c>
      <c r="BN2349" s="4">
        <v>63</v>
      </c>
    </row>
    <row r="2350" spans="1:66" ht="30" customHeight="1" x14ac:dyDescent="0.25">
      <c r="A2350" s="15" t="s">
        <v>4130</v>
      </c>
      <c r="B2350" s="4">
        <v>20</v>
      </c>
      <c r="C2350" s="4">
        <v>72</v>
      </c>
      <c r="D2350" s="4">
        <v>82</v>
      </c>
      <c r="E2350" s="5" t="s">
        <v>1899</v>
      </c>
      <c r="F2350" s="5" t="str">
        <f t="shared" si="201"/>
        <v>River Plate</v>
      </c>
      <c r="G2350" s="25" t="str">
        <f t="shared" si="199"/>
        <v>2023 ~ 2026</v>
      </c>
      <c r="H2350" s="5" t="str">
        <f t="shared" si="202"/>
        <v>2026</v>
      </c>
      <c r="I2350" s="4" t="s">
        <v>283</v>
      </c>
      <c r="J2350" s="4" t="s">
        <v>119</v>
      </c>
      <c r="K2350" s="4" t="s">
        <v>68</v>
      </c>
      <c r="L2350" s="4">
        <v>74</v>
      </c>
      <c r="M2350" s="4" t="s">
        <v>189</v>
      </c>
      <c r="N2350" s="4">
        <v>10</v>
      </c>
      <c r="O2350" s="6" t="s">
        <v>7454</v>
      </c>
      <c r="P2350" s="6" t="s">
        <v>7305</v>
      </c>
      <c r="Q2350" s="6" t="s">
        <v>7559</v>
      </c>
      <c r="R2350" s="4">
        <v>288</v>
      </c>
      <c r="S2350" s="4">
        <v>64</v>
      </c>
      <c r="T2350" s="4">
        <v>48</v>
      </c>
      <c r="U2350" s="4">
        <v>72</v>
      </c>
      <c r="V2350" s="4">
        <v>71</v>
      </c>
      <c r="W2350" s="4">
        <v>33</v>
      </c>
      <c r="X2350" s="4">
        <v>300</v>
      </c>
      <c r="Y2350" s="4">
        <v>62</v>
      </c>
      <c r="Z2350" s="4">
        <v>40</v>
      </c>
      <c r="AA2350" s="4">
        <v>57</v>
      </c>
      <c r="AB2350" s="4">
        <v>70</v>
      </c>
      <c r="AC2350" s="4">
        <v>71</v>
      </c>
      <c r="AD2350" s="4">
        <v>350</v>
      </c>
      <c r="AE2350" s="4">
        <v>70</v>
      </c>
      <c r="AF2350" s="4">
        <v>79</v>
      </c>
      <c r="AG2350" s="4">
        <v>68</v>
      </c>
      <c r="AH2350" s="4">
        <v>66</v>
      </c>
      <c r="AI2350" s="4">
        <v>67</v>
      </c>
      <c r="AJ2350" s="4">
        <v>354</v>
      </c>
      <c r="AK2350" s="4">
        <v>59</v>
      </c>
      <c r="AL2350" s="4">
        <v>82</v>
      </c>
      <c r="AM2350" s="4">
        <v>75</v>
      </c>
      <c r="AN2350" s="4">
        <v>78</v>
      </c>
      <c r="AO2350" s="4">
        <v>60</v>
      </c>
      <c r="AP2350" s="4">
        <v>329</v>
      </c>
      <c r="AQ2350" s="4">
        <v>75</v>
      </c>
      <c r="AR2350" s="4">
        <v>71</v>
      </c>
      <c r="AS2350" s="4">
        <v>67</v>
      </c>
      <c r="AT2350" s="4">
        <v>67</v>
      </c>
      <c r="AU2350" s="4">
        <v>49</v>
      </c>
      <c r="AV2350" s="4">
        <v>65</v>
      </c>
      <c r="AW2350" s="4">
        <v>209</v>
      </c>
      <c r="AX2350" s="4">
        <v>68</v>
      </c>
      <c r="AY2350" s="4">
        <v>70</v>
      </c>
      <c r="AZ2350" s="4">
        <v>71</v>
      </c>
      <c r="BA2350" s="4">
        <v>39</v>
      </c>
      <c r="BB2350" s="4">
        <v>8</v>
      </c>
      <c r="BC2350" s="4">
        <v>6</v>
      </c>
      <c r="BD2350" s="4">
        <v>8</v>
      </c>
      <c r="BE2350" s="4">
        <v>9</v>
      </c>
      <c r="BF2350" s="4">
        <v>8</v>
      </c>
      <c r="BG2350" s="4">
        <v>1869</v>
      </c>
      <c r="BH2350" s="4">
        <v>407</v>
      </c>
      <c r="BI2350" s="4">
        <v>1</v>
      </c>
      <c r="BJ2350" s="4">
        <v>75</v>
      </c>
      <c r="BK2350" s="4">
        <v>53</v>
      </c>
      <c r="BL2350" s="4">
        <v>66</v>
      </c>
      <c r="BM2350" s="4">
        <v>66</v>
      </c>
      <c r="BN2350" s="4">
        <v>70</v>
      </c>
    </row>
    <row r="2351" spans="1:66" ht="30" customHeight="1" x14ac:dyDescent="0.25">
      <c r="A2351" s="15" t="s">
        <v>1803</v>
      </c>
      <c r="B2351" s="4">
        <v>23</v>
      </c>
      <c r="C2351" s="4">
        <v>83</v>
      </c>
      <c r="D2351" s="4">
        <v>87</v>
      </c>
      <c r="E2351" s="5" t="s">
        <v>1804</v>
      </c>
      <c r="F2351" s="5" t="str">
        <f t="shared" si="201"/>
        <v>Newcastle United</v>
      </c>
      <c r="G2351" s="25" t="str">
        <f t="shared" si="199"/>
        <v>2022 ~ 2027</v>
      </c>
      <c r="H2351" s="5" t="str">
        <f t="shared" si="202"/>
        <v>2027</v>
      </c>
      <c r="I2351" s="4" t="s">
        <v>118</v>
      </c>
      <c r="J2351" s="4" t="s">
        <v>483</v>
      </c>
      <c r="K2351" s="4" t="s">
        <v>77</v>
      </c>
      <c r="L2351" s="4">
        <v>85</v>
      </c>
      <c r="M2351" s="4" t="s">
        <v>189</v>
      </c>
      <c r="N2351" s="4">
        <v>4</v>
      </c>
      <c r="O2351" s="6" t="s">
        <v>7018</v>
      </c>
      <c r="P2351" s="6" t="s">
        <v>7132</v>
      </c>
      <c r="Q2351" s="6" t="s">
        <v>7346</v>
      </c>
      <c r="R2351" s="4">
        <v>254</v>
      </c>
      <c r="S2351" s="4">
        <v>43</v>
      </c>
      <c r="T2351" s="4">
        <v>24</v>
      </c>
      <c r="U2351" s="4">
        <v>81</v>
      </c>
      <c r="V2351" s="4">
        <v>79</v>
      </c>
      <c r="W2351" s="4">
        <v>27</v>
      </c>
      <c r="X2351" s="4">
        <v>288</v>
      </c>
      <c r="Y2351" s="4">
        <v>63</v>
      </c>
      <c r="Z2351" s="4">
        <v>47</v>
      </c>
      <c r="AA2351" s="4">
        <v>28</v>
      </c>
      <c r="AB2351" s="4">
        <v>76</v>
      </c>
      <c r="AC2351" s="4">
        <v>74</v>
      </c>
      <c r="AD2351" s="4">
        <v>302</v>
      </c>
      <c r="AE2351" s="4">
        <v>53</v>
      </c>
      <c r="AF2351" s="4">
        <v>75</v>
      </c>
      <c r="AG2351" s="4">
        <v>57</v>
      </c>
      <c r="AH2351" s="4">
        <v>83</v>
      </c>
      <c r="AI2351" s="4">
        <v>34</v>
      </c>
      <c r="AJ2351" s="4">
        <v>346</v>
      </c>
      <c r="AK2351" s="4">
        <v>65</v>
      </c>
      <c r="AL2351" s="4">
        <v>84</v>
      </c>
      <c r="AM2351" s="4">
        <v>70</v>
      </c>
      <c r="AN2351" s="4">
        <v>90</v>
      </c>
      <c r="AO2351" s="4">
        <v>37</v>
      </c>
      <c r="AP2351" s="4">
        <v>309</v>
      </c>
      <c r="AQ2351" s="4">
        <v>86</v>
      </c>
      <c r="AR2351" s="4">
        <v>82</v>
      </c>
      <c r="AS2351" s="4">
        <v>45</v>
      </c>
      <c r="AT2351" s="4">
        <v>59</v>
      </c>
      <c r="AU2351" s="4">
        <v>37</v>
      </c>
      <c r="AV2351" s="4">
        <v>77</v>
      </c>
      <c r="AW2351" s="4">
        <v>253</v>
      </c>
      <c r="AX2351" s="4">
        <v>85</v>
      </c>
      <c r="AY2351" s="4">
        <v>84</v>
      </c>
      <c r="AZ2351" s="4">
        <v>84</v>
      </c>
      <c r="BA2351" s="4">
        <v>49</v>
      </c>
      <c r="BB2351" s="4">
        <v>12</v>
      </c>
      <c r="BC2351" s="4">
        <v>9</v>
      </c>
      <c r="BD2351" s="4">
        <v>8</v>
      </c>
      <c r="BE2351" s="4">
        <v>6</v>
      </c>
      <c r="BF2351" s="4">
        <v>14</v>
      </c>
      <c r="BG2351" s="4">
        <v>1801</v>
      </c>
      <c r="BH2351" s="4">
        <v>399</v>
      </c>
      <c r="BI2351" s="4">
        <v>2</v>
      </c>
      <c r="BJ2351" s="4">
        <v>65</v>
      </c>
      <c r="BK2351" s="4">
        <v>37</v>
      </c>
      <c r="BL2351" s="4">
        <v>63</v>
      </c>
      <c r="BM2351" s="4">
        <v>66</v>
      </c>
      <c r="BN2351" s="4">
        <v>84</v>
      </c>
    </row>
    <row r="2352" spans="1:66" ht="30" customHeight="1" x14ac:dyDescent="0.25">
      <c r="A2352" s="15" t="s">
        <v>4024</v>
      </c>
      <c r="B2352" s="4">
        <v>29</v>
      </c>
      <c r="C2352" s="4">
        <v>76</v>
      </c>
      <c r="D2352" s="4">
        <v>76</v>
      </c>
      <c r="E2352" s="5" t="s">
        <v>2103</v>
      </c>
      <c r="F2352" s="5" t="str">
        <f t="shared" si="201"/>
        <v>Morocco</v>
      </c>
      <c r="G2352" s="25" t="str">
        <f t="shared" si="199"/>
        <v>Free</v>
      </c>
      <c r="H2352" s="5">
        <v>0</v>
      </c>
      <c r="I2352" s="4" t="s">
        <v>97</v>
      </c>
      <c r="J2352" s="4" t="s">
        <v>321</v>
      </c>
      <c r="K2352" s="4" t="s">
        <v>68</v>
      </c>
      <c r="L2352" s="4">
        <v>78</v>
      </c>
      <c r="M2352" s="4" t="s">
        <v>69</v>
      </c>
      <c r="N2352" s="4">
        <v>0</v>
      </c>
      <c r="O2352" s="6">
        <v>0</v>
      </c>
      <c r="P2352" s="6">
        <v>0</v>
      </c>
      <c r="Q2352" s="6">
        <v>0</v>
      </c>
      <c r="R2352" s="4">
        <v>332</v>
      </c>
      <c r="S2352" s="4">
        <v>72</v>
      </c>
      <c r="T2352" s="4">
        <v>71</v>
      </c>
      <c r="U2352" s="4">
        <v>38</v>
      </c>
      <c r="V2352" s="4">
        <v>79</v>
      </c>
      <c r="W2352" s="4">
        <v>72</v>
      </c>
      <c r="X2352" s="4">
        <v>375</v>
      </c>
      <c r="Y2352" s="4">
        <v>85</v>
      </c>
      <c r="Z2352" s="4">
        <v>76</v>
      </c>
      <c r="AA2352" s="4">
        <v>64</v>
      </c>
      <c r="AB2352" s="4">
        <v>70</v>
      </c>
      <c r="AC2352" s="4">
        <v>80</v>
      </c>
      <c r="AD2352" s="4">
        <v>397</v>
      </c>
      <c r="AE2352" s="4">
        <v>81</v>
      </c>
      <c r="AF2352" s="4">
        <v>77</v>
      </c>
      <c r="AG2352" s="4">
        <v>86</v>
      </c>
      <c r="AH2352" s="4">
        <v>69</v>
      </c>
      <c r="AI2352" s="4">
        <v>84</v>
      </c>
      <c r="AJ2352" s="4">
        <v>317</v>
      </c>
      <c r="AK2352" s="4">
        <v>71</v>
      </c>
      <c r="AL2352" s="4">
        <v>61</v>
      </c>
      <c r="AM2352" s="4">
        <v>60</v>
      </c>
      <c r="AN2352" s="4">
        <v>57</v>
      </c>
      <c r="AO2352" s="4">
        <v>68</v>
      </c>
      <c r="AP2352" s="4">
        <v>301</v>
      </c>
      <c r="AQ2352" s="4">
        <v>51</v>
      </c>
      <c r="AR2352" s="4">
        <v>23</v>
      </c>
      <c r="AS2352" s="4">
        <v>76</v>
      </c>
      <c r="AT2352" s="4">
        <v>79</v>
      </c>
      <c r="AU2352" s="4">
        <v>72</v>
      </c>
      <c r="AV2352" s="4">
        <v>73</v>
      </c>
      <c r="AW2352" s="4">
        <v>95</v>
      </c>
      <c r="AX2352" s="4">
        <v>18</v>
      </c>
      <c r="AY2352" s="4">
        <v>42</v>
      </c>
      <c r="AZ2352" s="4">
        <v>35</v>
      </c>
      <c r="BA2352" s="4">
        <v>56</v>
      </c>
      <c r="BB2352" s="4">
        <v>9</v>
      </c>
      <c r="BC2352" s="4">
        <v>16</v>
      </c>
      <c r="BD2352" s="4">
        <v>10</v>
      </c>
      <c r="BE2352" s="4">
        <v>14</v>
      </c>
      <c r="BF2352" s="4">
        <v>7</v>
      </c>
      <c r="BG2352" s="4">
        <v>1873</v>
      </c>
      <c r="BH2352" s="4">
        <v>394</v>
      </c>
      <c r="BI2352" s="4">
        <v>2</v>
      </c>
      <c r="BJ2352" s="4">
        <v>79</v>
      </c>
      <c r="BK2352" s="4">
        <v>71</v>
      </c>
      <c r="BL2352" s="4">
        <v>75</v>
      </c>
      <c r="BM2352" s="4">
        <v>82</v>
      </c>
      <c r="BN2352" s="4">
        <v>30</v>
      </c>
    </row>
    <row r="2353" spans="1:66" ht="30" customHeight="1" x14ac:dyDescent="0.25">
      <c r="A2353" s="15" t="s">
        <v>5051</v>
      </c>
      <c r="B2353" s="4">
        <v>19</v>
      </c>
      <c r="C2353" s="4">
        <v>63</v>
      </c>
      <c r="D2353" s="4">
        <v>78</v>
      </c>
      <c r="E2353" s="5" t="s">
        <v>5052</v>
      </c>
      <c r="F2353" s="5" t="str">
        <f t="shared" si="201"/>
        <v>Leicester City</v>
      </c>
      <c r="G2353" s="25" t="str">
        <f t="shared" si="199"/>
        <v>2022 ~ 2026</v>
      </c>
      <c r="H2353" s="5" t="str">
        <f t="shared" ref="H2353:H2362" si="203">RIGHT(G2353, 4)</f>
        <v>2026</v>
      </c>
      <c r="I2353" s="4" t="s">
        <v>83</v>
      </c>
      <c r="J2353" s="4" t="s">
        <v>2588</v>
      </c>
      <c r="K2353" s="4" t="s">
        <v>68</v>
      </c>
      <c r="L2353" s="4">
        <v>66</v>
      </c>
      <c r="M2353" s="4" t="s">
        <v>195</v>
      </c>
      <c r="N2353" s="4">
        <v>15</v>
      </c>
      <c r="O2353" s="6" t="s">
        <v>7456</v>
      </c>
      <c r="P2353" s="6" t="s">
        <v>6928</v>
      </c>
      <c r="Q2353" s="6" t="s">
        <v>7117</v>
      </c>
      <c r="R2353" s="4">
        <v>268</v>
      </c>
      <c r="S2353" s="4">
        <v>51</v>
      </c>
      <c r="T2353" s="4">
        <v>47</v>
      </c>
      <c r="U2353" s="4">
        <v>51</v>
      </c>
      <c r="V2353" s="4">
        <v>69</v>
      </c>
      <c r="W2353" s="4">
        <v>50</v>
      </c>
      <c r="X2353" s="4">
        <v>321</v>
      </c>
      <c r="Y2353" s="4">
        <v>65</v>
      </c>
      <c r="Z2353" s="4">
        <v>62</v>
      </c>
      <c r="AA2353" s="4">
        <v>57</v>
      </c>
      <c r="AB2353" s="4">
        <v>67</v>
      </c>
      <c r="AC2353" s="4">
        <v>70</v>
      </c>
      <c r="AD2353" s="4">
        <v>319</v>
      </c>
      <c r="AE2353" s="4">
        <v>64</v>
      </c>
      <c r="AF2353" s="4">
        <v>62</v>
      </c>
      <c r="AG2353" s="4">
        <v>64</v>
      </c>
      <c r="AH2353" s="4">
        <v>65</v>
      </c>
      <c r="AI2353" s="4">
        <v>64</v>
      </c>
      <c r="AJ2353" s="4">
        <v>286</v>
      </c>
      <c r="AK2353" s="4">
        <v>65</v>
      </c>
      <c r="AL2353" s="4">
        <v>58</v>
      </c>
      <c r="AM2353" s="4">
        <v>57</v>
      </c>
      <c r="AN2353" s="4">
        <v>55</v>
      </c>
      <c r="AO2353" s="4">
        <v>51</v>
      </c>
      <c r="AP2353" s="4">
        <v>271</v>
      </c>
      <c r="AQ2353" s="4">
        <v>51</v>
      </c>
      <c r="AR2353" s="4">
        <v>55</v>
      </c>
      <c r="AS2353" s="4">
        <v>54</v>
      </c>
      <c r="AT2353" s="4">
        <v>63</v>
      </c>
      <c r="AU2353" s="4">
        <v>48</v>
      </c>
      <c r="AV2353" s="4">
        <v>61</v>
      </c>
      <c r="AW2353" s="4">
        <v>177</v>
      </c>
      <c r="AX2353" s="4">
        <v>58</v>
      </c>
      <c r="AY2353" s="4">
        <v>61</v>
      </c>
      <c r="AZ2353" s="4">
        <v>58</v>
      </c>
      <c r="BA2353" s="4">
        <v>49</v>
      </c>
      <c r="BB2353" s="4">
        <v>12</v>
      </c>
      <c r="BC2353" s="4">
        <v>11</v>
      </c>
      <c r="BD2353" s="4">
        <v>9</v>
      </c>
      <c r="BE2353" s="4">
        <v>6</v>
      </c>
      <c r="BF2353" s="4">
        <v>11</v>
      </c>
      <c r="BG2353" s="4">
        <v>1691</v>
      </c>
      <c r="BH2353" s="4">
        <v>357</v>
      </c>
      <c r="BI2353" s="4">
        <v>1</v>
      </c>
      <c r="BJ2353" s="4">
        <v>63</v>
      </c>
      <c r="BK2353" s="4">
        <v>52</v>
      </c>
      <c r="BL2353" s="4">
        <v>63</v>
      </c>
      <c r="BM2353" s="4">
        <v>66</v>
      </c>
      <c r="BN2353" s="4">
        <v>58</v>
      </c>
    </row>
    <row r="2354" spans="1:66" ht="30" customHeight="1" x14ac:dyDescent="0.25">
      <c r="A2354" s="15" t="s">
        <v>5607</v>
      </c>
      <c r="B2354" s="4">
        <v>35</v>
      </c>
      <c r="C2354" s="4">
        <v>68</v>
      </c>
      <c r="D2354" s="4">
        <v>68</v>
      </c>
      <c r="E2354" s="5" t="s">
        <v>5608</v>
      </c>
      <c r="F2354" s="5" t="str">
        <f t="shared" si="201"/>
        <v>Universitario</v>
      </c>
      <c r="G2354" s="25" t="str">
        <f t="shared" si="199"/>
        <v>2024 ~ 2024</v>
      </c>
      <c r="H2354" s="5" t="str">
        <f t="shared" si="203"/>
        <v>2024</v>
      </c>
      <c r="I2354" s="4" t="s">
        <v>359</v>
      </c>
      <c r="J2354" s="4" t="s">
        <v>853</v>
      </c>
      <c r="K2354" s="4" t="s">
        <v>68</v>
      </c>
      <c r="L2354" s="4">
        <v>68</v>
      </c>
      <c r="M2354" s="4" t="s">
        <v>508</v>
      </c>
      <c r="N2354" s="4">
        <v>0</v>
      </c>
      <c r="O2354" s="6" t="s">
        <v>6898</v>
      </c>
      <c r="P2354" s="6">
        <v>500</v>
      </c>
      <c r="Q2354" s="6" t="s">
        <v>7664</v>
      </c>
      <c r="R2354" s="4">
        <v>99</v>
      </c>
      <c r="S2354" s="4">
        <v>16</v>
      </c>
      <c r="T2354" s="4">
        <v>19</v>
      </c>
      <c r="U2354" s="4">
        <v>15</v>
      </c>
      <c r="V2354" s="4">
        <v>29</v>
      </c>
      <c r="W2354" s="4">
        <v>20</v>
      </c>
      <c r="X2354" s="4">
        <v>89</v>
      </c>
      <c r="Y2354" s="4">
        <v>17</v>
      </c>
      <c r="Z2354" s="4">
        <v>16</v>
      </c>
      <c r="AA2354" s="4">
        <v>14</v>
      </c>
      <c r="AB2354" s="4">
        <v>24</v>
      </c>
      <c r="AC2354" s="4">
        <v>18</v>
      </c>
      <c r="AD2354" s="4">
        <v>168</v>
      </c>
      <c r="AE2354" s="4">
        <v>22</v>
      </c>
      <c r="AF2354" s="4">
        <v>27</v>
      </c>
      <c r="AG2354" s="4">
        <v>32</v>
      </c>
      <c r="AH2354" s="4">
        <v>54</v>
      </c>
      <c r="AI2354" s="4">
        <v>33</v>
      </c>
      <c r="AJ2354" s="4">
        <v>214</v>
      </c>
      <c r="AK2354" s="4">
        <v>47</v>
      </c>
      <c r="AL2354" s="4">
        <v>56</v>
      </c>
      <c r="AM2354" s="4">
        <v>27</v>
      </c>
      <c r="AN2354" s="4">
        <v>66</v>
      </c>
      <c r="AO2354" s="4">
        <v>18</v>
      </c>
      <c r="AP2354" s="4">
        <v>103</v>
      </c>
      <c r="AQ2354" s="4">
        <v>20</v>
      </c>
      <c r="AR2354" s="4">
        <v>19</v>
      </c>
      <c r="AS2354" s="4">
        <v>20</v>
      </c>
      <c r="AT2354" s="4">
        <v>18</v>
      </c>
      <c r="AU2354" s="4">
        <v>26</v>
      </c>
      <c r="AV2354" s="4">
        <v>27</v>
      </c>
      <c r="AW2354" s="4">
        <v>47</v>
      </c>
      <c r="AX2354" s="4">
        <v>20</v>
      </c>
      <c r="AY2354" s="4">
        <v>11</v>
      </c>
      <c r="AZ2354" s="4">
        <v>16</v>
      </c>
      <c r="BA2354" s="4">
        <v>339</v>
      </c>
      <c r="BB2354" s="4">
        <v>62</v>
      </c>
      <c r="BC2354" s="4">
        <v>70</v>
      </c>
      <c r="BD2354" s="4">
        <v>63</v>
      </c>
      <c r="BE2354" s="4">
        <v>77</v>
      </c>
      <c r="BF2354" s="4">
        <v>67</v>
      </c>
      <c r="BG2354" s="4">
        <v>1059</v>
      </c>
      <c r="BH2354" s="4">
        <v>363</v>
      </c>
      <c r="BI2354" s="4">
        <v>1</v>
      </c>
      <c r="BJ2354" s="4">
        <v>62</v>
      </c>
      <c r="BK2354" s="4">
        <v>70</v>
      </c>
      <c r="BL2354" s="4">
        <v>63</v>
      </c>
      <c r="BM2354" s="4">
        <v>67</v>
      </c>
      <c r="BN2354" s="4">
        <v>24</v>
      </c>
    </row>
    <row r="2355" spans="1:66" ht="30" customHeight="1" x14ac:dyDescent="0.25">
      <c r="A2355" s="15" t="s">
        <v>2191</v>
      </c>
      <c r="B2355" s="4">
        <v>24</v>
      </c>
      <c r="C2355" s="4">
        <v>77</v>
      </c>
      <c r="D2355" s="4">
        <v>82</v>
      </c>
      <c r="E2355" s="5" t="s">
        <v>2192</v>
      </c>
      <c r="F2355" s="5" t="str">
        <f t="shared" si="201"/>
        <v>Wolverhampton Wanderers</v>
      </c>
      <c r="G2355" s="25" t="str">
        <f t="shared" si="199"/>
        <v>2023 ~ 2028</v>
      </c>
      <c r="H2355" s="5" t="str">
        <f t="shared" si="203"/>
        <v>2028</v>
      </c>
      <c r="I2355" s="4" t="s">
        <v>359</v>
      </c>
      <c r="J2355" s="4" t="s">
        <v>67</v>
      </c>
      <c r="K2355" s="4" t="s">
        <v>68</v>
      </c>
      <c r="L2355" s="4">
        <v>79</v>
      </c>
      <c r="M2355" s="4" t="s">
        <v>189</v>
      </c>
      <c r="N2355" s="4">
        <v>5</v>
      </c>
      <c r="O2355" s="6" t="s">
        <v>6900</v>
      </c>
      <c r="P2355" s="6" t="s">
        <v>7008</v>
      </c>
      <c r="Q2355" s="6" t="s">
        <v>7487</v>
      </c>
      <c r="R2355" s="4">
        <v>219</v>
      </c>
      <c r="S2355" s="4">
        <v>30</v>
      </c>
      <c r="T2355" s="4">
        <v>20</v>
      </c>
      <c r="U2355" s="4">
        <v>76</v>
      </c>
      <c r="V2355" s="4">
        <v>73</v>
      </c>
      <c r="W2355" s="4">
        <v>20</v>
      </c>
      <c r="X2355" s="4">
        <v>255</v>
      </c>
      <c r="Y2355" s="4">
        <v>47</v>
      </c>
      <c r="Z2355" s="4">
        <v>36</v>
      </c>
      <c r="AA2355" s="4">
        <v>35</v>
      </c>
      <c r="AB2355" s="4">
        <v>68</v>
      </c>
      <c r="AC2355" s="4">
        <v>69</v>
      </c>
      <c r="AD2355" s="4">
        <v>271</v>
      </c>
      <c r="AE2355" s="4">
        <v>52</v>
      </c>
      <c r="AF2355" s="4">
        <v>49</v>
      </c>
      <c r="AG2355" s="4">
        <v>44</v>
      </c>
      <c r="AH2355" s="4">
        <v>77</v>
      </c>
      <c r="AI2355" s="4">
        <v>49</v>
      </c>
      <c r="AJ2355" s="4">
        <v>318</v>
      </c>
      <c r="AK2355" s="4">
        <v>56</v>
      </c>
      <c r="AL2355" s="4">
        <v>79</v>
      </c>
      <c r="AM2355" s="4">
        <v>73</v>
      </c>
      <c r="AN2355" s="4">
        <v>80</v>
      </c>
      <c r="AO2355" s="4">
        <v>30</v>
      </c>
      <c r="AP2355" s="4">
        <v>276</v>
      </c>
      <c r="AQ2355" s="4">
        <v>77</v>
      </c>
      <c r="AR2355" s="4">
        <v>79</v>
      </c>
      <c r="AS2355" s="4">
        <v>30</v>
      </c>
      <c r="AT2355" s="4">
        <v>50</v>
      </c>
      <c r="AU2355" s="4">
        <v>40</v>
      </c>
      <c r="AV2355" s="4">
        <v>67</v>
      </c>
      <c r="AW2355" s="4">
        <v>231</v>
      </c>
      <c r="AX2355" s="4">
        <v>78</v>
      </c>
      <c r="AY2355" s="4">
        <v>78</v>
      </c>
      <c r="AZ2355" s="4">
        <v>75</v>
      </c>
      <c r="BA2355" s="4">
        <v>45</v>
      </c>
      <c r="BB2355" s="4">
        <v>5</v>
      </c>
      <c r="BC2355" s="4">
        <v>8</v>
      </c>
      <c r="BD2355" s="4">
        <v>9</v>
      </c>
      <c r="BE2355" s="4">
        <v>13</v>
      </c>
      <c r="BF2355" s="4">
        <v>10</v>
      </c>
      <c r="BG2355" s="4">
        <v>1615</v>
      </c>
      <c r="BH2355" s="4">
        <v>348</v>
      </c>
      <c r="BI2355" s="4">
        <v>1</v>
      </c>
      <c r="BJ2355" s="4">
        <v>50</v>
      </c>
      <c r="BK2355" s="4">
        <v>31</v>
      </c>
      <c r="BL2355" s="4">
        <v>55</v>
      </c>
      <c r="BM2355" s="4">
        <v>56</v>
      </c>
      <c r="BN2355" s="4">
        <v>78</v>
      </c>
    </row>
    <row r="2356" spans="1:66" ht="30" customHeight="1" x14ac:dyDescent="0.25">
      <c r="A2356" s="15" t="s">
        <v>4082</v>
      </c>
      <c r="B2356" s="4">
        <v>37</v>
      </c>
      <c r="C2356" s="4">
        <v>65</v>
      </c>
      <c r="D2356" s="4">
        <v>65</v>
      </c>
      <c r="E2356" s="5" t="s">
        <v>4083</v>
      </c>
      <c r="F2356" s="5" t="str">
        <f t="shared" si="201"/>
        <v>Manchester City</v>
      </c>
      <c r="G2356" s="25" t="str">
        <f t="shared" si="199"/>
        <v>2021 ~ 2024</v>
      </c>
      <c r="H2356" s="5" t="str">
        <f t="shared" si="203"/>
        <v>2024</v>
      </c>
      <c r="I2356" s="4" t="s">
        <v>494</v>
      </c>
      <c r="J2356" s="4" t="s">
        <v>377</v>
      </c>
      <c r="K2356" s="4" t="s">
        <v>68</v>
      </c>
      <c r="L2356" s="4">
        <v>65</v>
      </c>
      <c r="M2356" s="4" t="s">
        <v>508</v>
      </c>
      <c r="N2356" s="4">
        <v>0</v>
      </c>
      <c r="O2356" s="6" t="s">
        <v>7260</v>
      </c>
      <c r="P2356" s="6" t="s">
        <v>6911</v>
      </c>
      <c r="Q2356" s="6" t="s">
        <v>7620</v>
      </c>
      <c r="R2356" s="4">
        <v>89</v>
      </c>
      <c r="S2356" s="4">
        <v>14</v>
      </c>
      <c r="T2356" s="4">
        <v>19</v>
      </c>
      <c r="U2356" s="4">
        <v>18</v>
      </c>
      <c r="V2356" s="4">
        <v>25</v>
      </c>
      <c r="W2356" s="4">
        <v>13</v>
      </c>
      <c r="X2356" s="4">
        <v>88</v>
      </c>
      <c r="Y2356" s="4">
        <v>17</v>
      </c>
      <c r="Z2356" s="4">
        <v>18</v>
      </c>
      <c r="AA2356" s="4">
        <v>16</v>
      </c>
      <c r="AB2356" s="4">
        <v>17</v>
      </c>
      <c r="AC2356" s="4">
        <v>20</v>
      </c>
      <c r="AD2356" s="4">
        <v>211</v>
      </c>
      <c r="AE2356" s="4">
        <v>33</v>
      </c>
      <c r="AF2356" s="4">
        <v>37</v>
      </c>
      <c r="AG2356" s="4">
        <v>38</v>
      </c>
      <c r="AH2356" s="4">
        <v>61</v>
      </c>
      <c r="AI2356" s="4">
        <v>42</v>
      </c>
      <c r="AJ2356" s="4">
        <v>216</v>
      </c>
      <c r="AK2356" s="4">
        <v>47</v>
      </c>
      <c r="AL2356" s="4">
        <v>61</v>
      </c>
      <c r="AM2356" s="4">
        <v>18</v>
      </c>
      <c r="AN2356" s="4">
        <v>70</v>
      </c>
      <c r="AO2356" s="4">
        <v>20</v>
      </c>
      <c r="AP2356" s="4">
        <v>117</v>
      </c>
      <c r="AQ2356" s="4">
        <v>23</v>
      </c>
      <c r="AR2356" s="4">
        <v>19</v>
      </c>
      <c r="AS2356" s="4">
        <v>11</v>
      </c>
      <c r="AT2356" s="4">
        <v>44</v>
      </c>
      <c r="AU2356" s="4">
        <v>20</v>
      </c>
      <c r="AV2356" s="4">
        <v>38</v>
      </c>
      <c r="AW2356" s="4">
        <v>45</v>
      </c>
      <c r="AX2356" s="4">
        <v>10</v>
      </c>
      <c r="AY2356" s="4">
        <v>15</v>
      </c>
      <c r="AZ2356" s="4">
        <v>20</v>
      </c>
      <c r="BA2356" s="4">
        <v>322</v>
      </c>
      <c r="BB2356" s="4">
        <v>63</v>
      </c>
      <c r="BC2356" s="4">
        <v>65</v>
      </c>
      <c r="BD2356" s="4">
        <v>62</v>
      </c>
      <c r="BE2356" s="4">
        <v>69</v>
      </c>
      <c r="BF2356" s="4">
        <v>63</v>
      </c>
      <c r="BG2356" s="4">
        <v>1088</v>
      </c>
      <c r="BH2356" s="4">
        <v>357</v>
      </c>
      <c r="BI2356" s="4">
        <v>1</v>
      </c>
      <c r="BJ2356" s="4">
        <v>63</v>
      </c>
      <c r="BK2356" s="4">
        <v>65</v>
      </c>
      <c r="BL2356" s="4">
        <v>62</v>
      </c>
      <c r="BM2356" s="4">
        <v>63</v>
      </c>
      <c r="BN2356" s="4">
        <v>35</v>
      </c>
    </row>
    <row r="2357" spans="1:66" ht="30" customHeight="1" x14ac:dyDescent="0.25">
      <c r="A2357" s="15" t="s">
        <v>2732</v>
      </c>
      <c r="B2357" s="4">
        <v>18</v>
      </c>
      <c r="C2357" s="4">
        <v>71</v>
      </c>
      <c r="D2357" s="4">
        <v>81</v>
      </c>
      <c r="E2357" s="5" t="s">
        <v>2733</v>
      </c>
      <c r="F2357" s="5" t="str">
        <f t="shared" si="201"/>
        <v>Bologna</v>
      </c>
      <c r="G2357" s="25" t="str">
        <f t="shared" si="199"/>
        <v>2024 ~ 2028</v>
      </c>
      <c r="H2357" s="5" t="str">
        <f t="shared" si="203"/>
        <v>2028</v>
      </c>
      <c r="I2357" s="4" t="s">
        <v>66</v>
      </c>
      <c r="J2357" s="4" t="s">
        <v>67</v>
      </c>
      <c r="K2357" s="4" t="s">
        <v>68</v>
      </c>
      <c r="L2357" s="4">
        <v>73</v>
      </c>
      <c r="M2357" s="4" t="s">
        <v>106</v>
      </c>
      <c r="N2357" s="4">
        <v>10</v>
      </c>
      <c r="O2357" s="6" t="s">
        <v>7045</v>
      </c>
      <c r="P2357" s="6" t="s">
        <v>7305</v>
      </c>
      <c r="Q2357" s="6" t="s">
        <v>7462</v>
      </c>
      <c r="R2357" s="4">
        <v>318</v>
      </c>
      <c r="S2357" s="4">
        <v>55</v>
      </c>
      <c r="T2357" s="4">
        <v>72</v>
      </c>
      <c r="U2357" s="4">
        <v>73</v>
      </c>
      <c r="V2357" s="4">
        <v>62</v>
      </c>
      <c r="W2357" s="4">
        <v>56</v>
      </c>
      <c r="X2357" s="4">
        <v>295</v>
      </c>
      <c r="Y2357" s="4">
        <v>72</v>
      </c>
      <c r="Z2357" s="4">
        <v>57</v>
      </c>
      <c r="AA2357" s="4">
        <v>47</v>
      </c>
      <c r="AB2357" s="4">
        <v>50</v>
      </c>
      <c r="AC2357" s="4">
        <v>69</v>
      </c>
      <c r="AD2357" s="4">
        <v>383</v>
      </c>
      <c r="AE2357" s="4">
        <v>82</v>
      </c>
      <c r="AF2357" s="4">
        <v>82</v>
      </c>
      <c r="AG2357" s="4">
        <v>78</v>
      </c>
      <c r="AH2357" s="4">
        <v>64</v>
      </c>
      <c r="AI2357" s="4">
        <v>77</v>
      </c>
      <c r="AJ2357" s="4">
        <v>360</v>
      </c>
      <c r="AK2357" s="4">
        <v>76</v>
      </c>
      <c r="AL2357" s="4">
        <v>86</v>
      </c>
      <c r="AM2357" s="4">
        <v>56</v>
      </c>
      <c r="AN2357" s="4">
        <v>71</v>
      </c>
      <c r="AO2357" s="4">
        <v>71</v>
      </c>
      <c r="AP2357" s="4">
        <v>292</v>
      </c>
      <c r="AQ2357" s="4">
        <v>73</v>
      </c>
      <c r="AR2357" s="4">
        <v>35</v>
      </c>
      <c r="AS2357" s="4">
        <v>67</v>
      </c>
      <c r="AT2357" s="4">
        <v>53</v>
      </c>
      <c r="AU2357" s="4">
        <v>64</v>
      </c>
      <c r="AV2357" s="4">
        <v>57</v>
      </c>
      <c r="AW2357" s="4">
        <v>102</v>
      </c>
      <c r="AX2357" s="4">
        <v>25</v>
      </c>
      <c r="AY2357" s="4">
        <v>37</v>
      </c>
      <c r="AZ2357" s="4">
        <v>40</v>
      </c>
      <c r="BA2357" s="4">
        <v>59</v>
      </c>
      <c r="BB2357" s="4">
        <v>14</v>
      </c>
      <c r="BC2357" s="4">
        <v>13</v>
      </c>
      <c r="BD2357" s="4">
        <v>9</v>
      </c>
      <c r="BE2357" s="4">
        <v>12</v>
      </c>
      <c r="BF2357" s="4">
        <v>11</v>
      </c>
      <c r="BG2357" s="4">
        <v>1809</v>
      </c>
      <c r="BH2357" s="4">
        <v>385</v>
      </c>
      <c r="BI2357" s="4">
        <v>1</v>
      </c>
      <c r="BJ2357" s="4">
        <v>82</v>
      </c>
      <c r="BK2357" s="4">
        <v>71</v>
      </c>
      <c r="BL2357" s="4">
        <v>56</v>
      </c>
      <c r="BM2357" s="4">
        <v>71</v>
      </c>
      <c r="BN2357" s="4">
        <v>37</v>
      </c>
    </row>
    <row r="2358" spans="1:66" ht="30" customHeight="1" x14ac:dyDescent="0.25">
      <c r="A2358" s="15" t="s">
        <v>4975</v>
      </c>
      <c r="B2358" s="4">
        <v>19</v>
      </c>
      <c r="C2358" s="4">
        <v>66</v>
      </c>
      <c r="D2358" s="4">
        <v>81</v>
      </c>
      <c r="E2358" s="5" t="s">
        <v>2647</v>
      </c>
      <c r="F2358" s="5" t="str">
        <f t="shared" si="201"/>
        <v>Southampton</v>
      </c>
      <c r="G2358" s="25" t="str">
        <f t="shared" si="199"/>
        <v>2023 ~ 2027</v>
      </c>
      <c r="H2358" s="5" t="str">
        <f t="shared" si="203"/>
        <v>2027</v>
      </c>
      <c r="I2358" s="4" t="s">
        <v>155</v>
      </c>
      <c r="J2358" s="4" t="s">
        <v>139</v>
      </c>
      <c r="K2358" s="4" t="s">
        <v>68</v>
      </c>
      <c r="L2358" s="4">
        <v>67</v>
      </c>
      <c r="M2358" s="4" t="s">
        <v>229</v>
      </c>
      <c r="N2358" s="4">
        <v>15</v>
      </c>
      <c r="O2358" s="6" t="s">
        <v>7208</v>
      </c>
      <c r="P2358" s="6" t="s">
        <v>7171</v>
      </c>
      <c r="Q2358" s="6" t="s">
        <v>7454</v>
      </c>
      <c r="R2358" s="4">
        <v>266</v>
      </c>
      <c r="S2358" s="4">
        <v>61</v>
      </c>
      <c r="T2358" s="4">
        <v>42</v>
      </c>
      <c r="U2358" s="4">
        <v>55</v>
      </c>
      <c r="V2358" s="4">
        <v>67</v>
      </c>
      <c r="W2358" s="4">
        <v>41</v>
      </c>
      <c r="X2358" s="4">
        <v>304</v>
      </c>
      <c r="Y2358" s="4">
        <v>58</v>
      </c>
      <c r="Z2358" s="4">
        <v>65</v>
      </c>
      <c r="AA2358" s="4">
        <v>53</v>
      </c>
      <c r="AB2358" s="4">
        <v>63</v>
      </c>
      <c r="AC2358" s="4">
        <v>65</v>
      </c>
      <c r="AD2358" s="4">
        <v>292</v>
      </c>
      <c r="AE2358" s="4">
        <v>58</v>
      </c>
      <c r="AF2358" s="4">
        <v>64</v>
      </c>
      <c r="AG2358" s="4">
        <v>56</v>
      </c>
      <c r="AH2358" s="4">
        <v>64</v>
      </c>
      <c r="AI2358" s="4">
        <v>50</v>
      </c>
      <c r="AJ2358" s="4">
        <v>306</v>
      </c>
      <c r="AK2358" s="4">
        <v>60</v>
      </c>
      <c r="AL2358" s="4">
        <v>67</v>
      </c>
      <c r="AM2358" s="4">
        <v>64</v>
      </c>
      <c r="AN2358" s="4">
        <v>71</v>
      </c>
      <c r="AO2358" s="4">
        <v>44</v>
      </c>
      <c r="AP2358" s="4">
        <v>282</v>
      </c>
      <c r="AQ2358" s="4">
        <v>64</v>
      </c>
      <c r="AR2358" s="4">
        <v>62</v>
      </c>
      <c r="AS2358" s="4">
        <v>44</v>
      </c>
      <c r="AT2358" s="4">
        <v>61</v>
      </c>
      <c r="AU2358" s="4">
        <v>51</v>
      </c>
      <c r="AV2358" s="4">
        <v>61</v>
      </c>
      <c r="AW2358" s="4">
        <v>196</v>
      </c>
      <c r="AX2358" s="4">
        <v>65</v>
      </c>
      <c r="AY2358" s="4">
        <v>66</v>
      </c>
      <c r="AZ2358" s="4">
        <v>65</v>
      </c>
      <c r="BA2358" s="4">
        <v>40</v>
      </c>
      <c r="BB2358" s="4">
        <v>7</v>
      </c>
      <c r="BC2358" s="4">
        <v>6</v>
      </c>
      <c r="BD2358" s="4">
        <v>13</v>
      </c>
      <c r="BE2358" s="4">
        <v>5</v>
      </c>
      <c r="BF2358" s="4">
        <v>9</v>
      </c>
      <c r="BG2358" s="4">
        <v>1686</v>
      </c>
      <c r="BH2358" s="4">
        <v>363</v>
      </c>
      <c r="BI2358" s="4">
        <v>1</v>
      </c>
      <c r="BJ2358" s="4">
        <v>61</v>
      </c>
      <c r="BK2358" s="4">
        <v>47</v>
      </c>
      <c r="BL2358" s="4">
        <v>63</v>
      </c>
      <c r="BM2358" s="4">
        <v>60</v>
      </c>
      <c r="BN2358" s="4">
        <v>64</v>
      </c>
    </row>
    <row r="2359" spans="1:66" ht="30" customHeight="1" x14ac:dyDescent="0.25">
      <c r="A2359" s="15" t="s">
        <v>5906</v>
      </c>
      <c r="B2359" s="4">
        <v>38</v>
      </c>
      <c r="C2359" s="4">
        <v>67</v>
      </c>
      <c r="D2359" s="4">
        <v>67</v>
      </c>
      <c r="E2359" s="5" t="s">
        <v>5907</v>
      </c>
      <c r="F2359" s="5" t="str">
        <f t="shared" si="201"/>
        <v>Bengaluru</v>
      </c>
      <c r="G2359" s="25" t="str">
        <f t="shared" si="199"/>
        <v>2017 ~ 2024</v>
      </c>
      <c r="H2359" s="5" t="str">
        <f t="shared" si="203"/>
        <v>2024</v>
      </c>
      <c r="I2359" s="4" t="s">
        <v>320</v>
      </c>
      <c r="J2359" s="4" t="s">
        <v>105</v>
      </c>
      <c r="K2359" s="4" t="s">
        <v>68</v>
      </c>
      <c r="L2359" s="4">
        <v>67</v>
      </c>
      <c r="M2359" s="4" t="s">
        <v>106</v>
      </c>
      <c r="N2359" s="4">
        <v>0</v>
      </c>
      <c r="O2359" s="6" t="s">
        <v>7195</v>
      </c>
      <c r="P2359" s="6">
        <v>850</v>
      </c>
      <c r="Q2359" s="6" t="s">
        <v>7674</v>
      </c>
      <c r="R2359" s="4">
        <v>314</v>
      </c>
      <c r="S2359" s="4">
        <v>55</v>
      </c>
      <c r="T2359" s="4">
        <v>68</v>
      </c>
      <c r="U2359" s="4">
        <v>66</v>
      </c>
      <c r="V2359" s="4">
        <v>58</v>
      </c>
      <c r="W2359" s="4">
        <v>67</v>
      </c>
      <c r="X2359" s="4">
        <v>305</v>
      </c>
      <c r="Y2359" s="4">
        <v>63</v>
      </c>
      <c r="Z2359" s="4">
        <v>66</v>
      </c>
      <c r="AA2359" s="4">
        <v>66</v>
      </c>
      <c r="AB2359" s="4">
        <v>46</v>
      </c>
      <c r="AC2359" s="4">
        <v>64</v>
      </c>
      <c r="AD2359" s="4">
        <v>361</v>
      </c>
      <c r="AE2359" s="4">
        <v>76</v>
      </c>
      <c r="AF2359" s="4">
        <v>73</v>
      </c>
      <c r="AG2359" s="4">
        <v>73</v>
      </c>
      <c r="AH2359" s="4">
        <v>63</v>
      </c>
      <c r="AI2359" s="4">
        <v>76</v>
      </c>
      <c r="AJ2359" s="4">
        <v>367</v>
      </c>
      <c r="AK2359" s="4">
        <v>65</v>
      </c>
      <c r="AL2359" s="4">
        <v>85</v>
      </c>
      <c r="AM2359" s="4">
        <v>83</v>
      </c>
      <c r="AN2359" s="4">
        <v>69</v>
      </c>
      <c r="AO2359" s="4">
        <v>65</v>
      </c>
      <c r="AP2359" s="4">
        <v>279</v>
      </c>
      <c r="AQ2359" s="4">
        <v>59</v>
      </c>
      <c r="AR2359" s="4">
        <v>25</v>
      </c>
      <c r="AS2359" s="4">
        <v>70</v>
      </c>
      <c r="AT2359" s="4">
        <v>57</v>
      </c>
      <c r="AU2359" s="4">
        <v>68</v>
      </c>
      <c r="AV2359" s="4">
        <v>67</v>
      </c>
      <c r="AW2359" s="4">
        <v>98</v>
      </c>
      <c r="AX2359" s="4">
        <v>30</v>
      </c>
      <c r="AY2359" s="4">
        <v>24</v>
      </c>
      <c r="AZ2359" s="4">
        <v>44</v>
      </c>
      <c r="BA2359" s="4">
        <v>47</v>
      </c>
      <c r="BB2359" s="4">
        <v>10</v>
      </c>
      <c r="BC2359" s="4">
        <v>7</v>
      </c>
      <c r="BD2359" s="4">
        <v>11</v>
      </c>
      <c r="BE2359" s="4">
        <v>9</v>
      </c>
      <c r="BF2359" s="4">
        <v>10</v>
      </c>
      <c r="BG2359" s="4">
        <v>1771</v>
      </c>
      <c r="BH2359" s="4">
        <v>365</v>
      </c>
      <c r="BI2359" s="4">
        <v>1</v>
      </c>
      <c r="BJ2359" s="4">
        <v>74</v>
      </c>
      <c r="BK2359" s="4">
        <v>67</v>
      </c>
      <c r="BL2359" s="4">
        <v>56</v>
      </c>
      <c r="BM2359" s="4">
        <v>65</v>
      </c>
      <c r="BN2359" s="4">
        <v>32</v>
      </c>
    </row>
    <row r="2360" spans="1:66" ht="30" customHeight="1" x14ac:dyDescent="0.25">
      <c r="A2360" s="15" t="s">
        <v>4517</v>
      </c>
      <c r="B2360" s="4">
        <v>26</v>
      </c>
      <c r="C2360" s="4">
        <v>75</v>
      </c>
      <c r="D2360" s="4">
        <v>78</v>
      </c>
      <c r="E2360" s="5" t="s">
        <v>4518</v>
      </c>
      <c r="F2360" s="5" t="str">
        <f t="shared" si="201"/>
        <v>Real Oviedo</v>
      </c>
      <c r="G2360" s="25" t="str">
        <f t="shared" si="199"/>
        <v>2021 ~ 2027</v>
      </c>
      <c r="H2360" s="5" t="str">
        <f t="shared" si="203"/>
        <v>2027</v>
      </c>
      <c r="I2360" s="4" t="s">
        <v>112</v>
      </c>
      <c r="J2360" s="4" t="s">
        <v>156</v>
      </c>
      <c r="K2360" s="4" t="s">
        <v>77</v>
      </c>
      <c r="L2360" s="4">
        <v>76</v>
      </c>
      <c r="M2360" s="4" t="s">
        <v>195</v>
      </c>
      <c r="N2360" s="4">
        <v>3</v>
      </c>
      <c r="O2360" s="6" t="s">
        <v>6919</v>
      </c>
      <c r="P2360" s="6" t="s">
        <v>7203</v>
      </c>
      <c r="Q2360" s="6" t="s">
        <v>7607</v>
      </c>
      <c r="R2360" s="4">
        <v>336</v>
      </c>
      <c r="S2360" s="4" t="s">
        <v>2329</v>
      </c>
      <c r="T2360" s="4">
        <v>67</v>
      </c>
      <c r="U2360" s="4">
        <v>60</v>
      </c>
      <c r="V2360" s="4" t="s">
        <v>445</v>
      </c>
      <c r="W2360" s="4" t="s">
        <v>1514</v>
      </c>
      <c r="X2360" s="4">
        <v>383</v>
      </c>
      <c r="Y2360" s="4">
        <v>69</v>
      </c>
      <c r="Z2360" s="4">
        <v>80</v>
      </c>
      <c r="AA2360" s="4" t="s">
        <v>526</v>
      </c>
      <c r="AB2360" s="4" t="s">
        <v>1253</v>
      </c>
      <c r="AC2360" s="4">
        <v>76</v>
      </c>
      <c r="AD2360" s="4">
        <v>353</v>
      </c>
      <c r="AE2360" s="4" t="s">
        <v>160</v>
      </c>
      <c r="AF2360" s="4" t="s">
        <v>595</v>
      </c>
      <c r="AG2360" s="4" t="s">
        <v>1496</v>
      </c>
      <c r="AH2360" s="4">
        <v>70</v>
      </c>
      <c r="AI2360" s="4">
        <v>73</v>
      </c>
      <c r="AJ2360" s="4">
        <v>379</v>
      </c>
      <c r="AK2360" s="4">
        <v>77</v>
      </c>
      <c r="AL2360" s="4">
        <v>73</v>
      </c>
      <c r="AM2360" s="4">
        <v>81</v>
      </c>
      <c r="AN2360" s="4">
        <v>73</v>
      </c>
      <c r="AO2360" s="4">
        <v>75</v>
      </c>
      <c r="AP2360" s="4">
        <v>367</v>
      </c>
      <c r="AQ2360" s="4">
        <v>77</v>
      </c>
      <c r="AR2360" s="4">
        <v>72</v>
      </c>
      <c r="AS2360" s="4">
        <v>69</v>
      </c>
      <c r="AT2360" s="4">
        <v>74</v>
      </c>
      <c r="AU2360" s="4">
        <v>75</v>
      </c>
      <c r="AV2360" s="4" t="s">
        <v>595</v>
      </c>
      <c r="AW2360" s="4">
        <v>214</v>
      </c>
      <c r="AX2360" s="4">
        <v>67</v>
      </c>
      <c r="AY2360" s="4">
        <v>75</v>
      </c>
      <c r="AZ2360" s="4">
        <v>72</v>
      </c>
      <c r="BA2360" s="4">
        <v>54</v>
      </c>
      <c r="BB2360" s="4">
        <v>7</v>
      </c>
      <c r="BC2360" s="4">
        <v>12</v>
      </c>
      <c r="BD2360" s="4">
        <v>13</v>
      </c>
      <c r="BE2360" s="4">
        <v>12</v>
      </c>
      <c r="BF2360" s="4">
        <v>10</v>
      </c>
      <c r="BG2360" s="4">
        <v>2086</v>
      </c>
      <c r="BH2360" s="4">
        <v>434</v>
      </c>
      <c r="BI2360" s="4">
        <v>1</v>
      </c>
      <c r="BJ2360" s="4">
        <v>69</v>
      </c>
      <c r="BK2360" s="4">
        <v>70</v>
      </c>
      <c r="BL2360" s="4">
        <v>77</v>
      </c>
      <c r="BM2360" s="4">
        <v>72</v>
      </c>
      <c r="BN2360" s="4">
        <v>70</v>
      </c>
    </row>
    <row r="2361" spans="1:66" ht="30" customHeight="1" x14ac:dyDescent="0.25">
      <c r="A2361" s="15" t="s">
        <v>3398</v>
      </c>
      <c r="B2361" s="4">
        <v>26</v>
      </c>
      <c r="C2361" s="4">
        <v>67</v>
      </c>
      <c r="D2361" s="4">
        <v>67</v>
      </c>
      <c r="E2361" s="5" t="s">
        <v>3399</v>
      </c>
      <c r="F2361" s="5" t="str">
        <f t="shared" si="201"/>
        <v>Paderborn</v>
      </c>
      <c r="G2361" s="25" t="str">
        <f t="shared" si="199"/>
        <v>2022 ~ 2025</v>
      </c>
      <c r="H2361" s="5" t="str">
        <f t="shared" si="203"/>
        <v>2025</v>
      </c>
      <c r="I2361" s="4" t="s">
        <v>90</v>
      </c>
      <c r="J2361" s="4" t="s">
        <v>91</v>
      </c>
      <c r="K2361" s="4" t="s">
        <v>68</v>
      </c>
      <c r="L2361" s="4">
        <v>69</v>
      </c>
      <c r="M2361" s="4" t="s">
        <v>791</v>
      </c>
      <c r="N2361" s="4">
        <v>0</v>
      </c>
      <c r="O2361" s="6" t="s">
        <v>7456</v>
      </c>
      <c r="P2361" s="6" t="s">
        <v>7001</v>
      </c>
      <c r="Q2361" s="6" t="s">
        <v>7190</v>
      </c>
      <c r="R2361" s="4">
        <v>296</v>
      </c>
      <c r="S2361" s="4">
        <v>57</v>
      </c>
      <c r="T2361" s="4">
        <v>66</v>
      </c>
      <c r="U2361" s="4">
        <v>58</v>
      </c>
      <c r="V2361" s="4">
        <v>62</v>
      </c>
      <c r="W2361" s="4">
        <v>53</v>
      </c>
      <c r="X2361" s="4">
        <v>266</v>
      </c>
      <c r="Y2361" s="4">
        <v>70</v>
      </c>
      <c r="Z2361" s="4">
        <v>53</v>
      </c>
      <c r="AA2361" s="4">
        <v>37</v>
      </c>
      <c r="AB2361" s="4">
        <v>40</v>
      </c>
      <c r="AC2361" s="4">
        <v>66</v>
      </c>
      <c r="AD2361" s="4">
        <v>422</v>
      </c>
      <c r="AE2361" s="4">
        <v>94</v>
      </c>
      <c r="AF2361" s="4">
        <v>95</v>
      </c>
      <c r="AG2361" s="4">
        <v>88</v>
      </c>
      <c r="AH2361" s="4">
        <v>68</v>
      </c>
      <c r="AI2361" s="4">
        <v>77</v>
      </c>
      <c r="AJ2361" s="4">
        <v>329</v>
      </c>
      <c r="AK2361" s="4">
        <v>63</v>
      </c>
      <c r="AL2361" s="4">
        <v>76</v>
      </c>
      <c r="AM2361" s="4">
        <v>70</v>
      </c>
      <c r="AN2361" s="4">
        <v>59</v>
      </c>
      <c r="AO2361" s="4">
        <v>61</v>
      </c>
      <c r="AP2361" s="4">
        <v>264</v>
      </c>
      <c r="AQ2361" s="4">
        <v>58</v>
      </c>
      <c r="AR2361" s="4">
        <v>33</v>
      </c>
      <c r="AS2361" s="4">
        <v>69</v>
      </c>
      <c r="AT2361" s="4">
        <v>52</v>
      </c>
      <c r="AU2361" s="4">
        <v>52</v>
      </c>
      <c r="AV2361" s="4">
        <v>55</v>
      </c>
      <c r="AW2361" s="4">
        <v>107</v>
      </c>
      <c r="AX2361" s="4">
        <v>33</v>
      </c>
      <c r="AY2361" s="4">
        <v>37</v>
      </c>
      <c r="AZ2361" s="4">
        <v>37</v>
      </c>
      <c r="BA2361" s="4">
        <v>44</v>
      </c>
      <c r="BB2361" s="4">
        <v>9</v>
      </c>
      <c r="BC2361" s="4">
        <v>7</v>
      </c>
      <c r="BD2361" s="4">
        <v>8</v>
      </c>
      <c r="BE2361" s="4">
        <v>8</v>
      </c>
      <c r="BF2361" s="4">
        <v>12</v>
      </c>
      <c r="BG2361" s="4">
        <v>1728</v>
      </c>
      <c r="BH2361" s="4">
        <v>381</v>
      </c>
      <c r="BI2361" s="4">
        <v>1</v>
      </c>
      <c r="BJ2361" s="4">
        <v>95</v>
      </c>
      <c r="BK2361" s="4">
        <v>63</v>
      </c>
      <c r="BL2361" s="4">
        <v>54</v>
      </c>
      <c r="BM2361" s="4">
        <v>70</v>
      </c>
      <c r="BN2361" s="4">
        <v>37</v>
      </c>
    </row>
    <row r="2362" spans="1:66" ht="30" customHeight="1" x14ac:dyDescent="0.25">
      <c r="A2362" s="15" t="s">
        <v>4696</v>
      </c>
      <c r="B2362" s="4">
        <v>32</v>
      </c>
      <c r="C2362" s="4">
        <v>72</v>
      </c>
      <c r="D2362" s="4">
        <v>72</v>
      </c>
      <c r="E2362" s="5" t="s">
        <v>4697</v>
      </c>
      <c r="F2362" s="5" t="str">
        <f t="shared" si="201"/>
        <v>Queens Park Rangers</v>
      </c>
      <c r="G2362" s="25" t="str">
        <f t="shared" si="199"/>
        <v>2023 ~ 2025</v>
      </c>
      <c r="H2362" s="5" t="str">
        <f t="shared" si="203"/>
        <v>2025</v>
      </c>
      <c r="I2362" s="4" t="s">
        <v>337</v>
      </c>
      <c r="J2362" s="4" t="s">
        <v>119</v>
      </c>
      <c r="K2362" s="4" t="s">
        <v>68</v>
      </c>
      <c r="L2362" s="4">
        <v>72</v>
      </c>
      <c r="M2362" s="4" t="s">
        <v>189</v>
      </c>
      <c r="N2362" s="4">
        <v>0</v>
      </c>
      <c r="O2362" s="6" t="s">
        <v>7479</v>
      </c>
      <c r="P2362" s="6" t="s">
        <v>7148</v>
      </c>
      <c r="Q2362" s="6" t="s">
        <v>7210</v>
      </c>
      <c r="R2362" s="4">
        <v>246</v>
      </c>
      <c r="S2362" s="4">
        <v>41</v>
      </c>
      <c r="T2362" s="4">
        <v>32</v>
      </c>
      <c r="U2362" s="4">
        <v>73</v>
      </c>
      <c r="V2362" s="4">
        <v>67</v>
      </c>
      <c r="W2362" s="4">
        <v>33</v>
      </c>
      <c r="X2362" s="4">
        <v>254</v>
      </c>
      <c r="Y2362" s="4">
        <v>52</v>
      </c>
      <c r="Z2362" s="4">
        <v>44</v>
      </c>
      <c r="AA2362" s="4">
        <v>32</v>
      </c>
      <c r="AB2362" s="4">
        <v>64</v>
      </c>
      <c r="AC2362" s="4">
        <v>62</v>
      </c>
      <c r="AD2362" s="4">
        <v>251</v>
      </c>
      <c r="AE2362" s="4">
        <v>37</v>
      </c>
      <c r="AF2362" s="4">
        <v>39</v>
      </c>
      <c r="AG2362" s="4">
        <v>48</v>
      </c>
      <c r="AH2362" s="4">
        <v>71</v>
      </c>
      <c r="AI2362" s="4">
        <v>56</v>
      </c>
      <c r="AJ2362" s="4">
        <v>287</v>
      </c>
      <c r="AK2362" s="4">
        <v>46</v>
      </c>
      <c r="AL2362" s="4">
        <v>72</v>
      </c>
      <c r="AM2362" s="4">
        <v>65</v>
      </c>
      <c r="AN2362" s="4">
        <v>78</v>
      </c>
      <c r="AO2362" s="4">
        <v>26</v>
      </c>
      <c r="AP2362" s="4">
        <v>265</v>
      </c>
      <c r="AQ2362" s="4">
        <v>76</v>
      </c>
      <c r="AR2362" s="4">
        <v>73</v>
      </c>
      <c r="AS2362" s="4">
        <v>29</v>
      </c>
      <c r="AT2362" s="4">
        <v>45</v>
      </c>
      <c r="AU2362" s="4">
        <v>42</v>
      </c>
      <c r="AV2362" s="4">
        <v>68</v>
      </c>
      <c r="AW2362" s="4">
        <v>219</v>
      </c>
      <c r="AX2362" s="4">
        <v>73</v>
      </c>
      <c r="AY2362" s="4">
        <v>73</v>
      </c>
      <c r="AZ2362" s="4">
        <v>73</v>
      </c>
      <c r="BA2362" s="4">
        <v>59</v>
      </c>
      <c r="BB2362" s="4">
        <v>14</v>
      </c>
      <c r="BC2362" s="4">
        <v>12</v>
      </c>
      <c r="BD2362" s="4">
        <v>7</v>
      </c>
      <c r="BE2362" s="4">
        <v>14</v>
      </c>
      <c r="BF2362" s="4">
        <v>12</v>
      </c>
      <c r="BG2362" s="4">
        <v>1581</v>
      </c>
      <c r="BH2362" s="4">
        <v>330</v>
      </c>
      <c r="BI2362" s="4">
        <v>1</v>
      </c>
      <c r="BJ2362" s="4">
        <v>38</v>
      </c>
      <c r="BK2362" s="4">
        <v>34</v>
      </c>
      <c r="BL2362" s="4">
        <v>54</v>
      </c>
      <c r="BM2362" s="4">
        <v>57</v>
      </c>
      <c r="BN2362" s="4">
        <v>73</v>
      </c>
    </row>
    <row r="2363" spans="1:66" ht="30" customHeight="1" x14ac:dyDescent="0.25">
      <c r="A2363" s="15" t="s">
        <v>6818</v>
      </c>
      <c r="B2363" s="4">
        <v>26</v>
      </c>
      <c r="C2363" s="4">
        <v>76</v>
      </c>
      <c r="D2363" s="4">
        <v>79</v>
      </c>
      <c r="E2363" s="5" t="s">
        <v>766</v>
      </c>
      <c r="F2363" s="5" t="str">
        <f t="shared" si="201"/>
        <v>Mexico</v>
      </c>
      <c r="G2363" s="25" t="str">
        <f t="shared" si="199"/>
        <v>Free</v>
      </c>
      <c r="H2363" s="5">
        <v>0</v>
      </c>
      <c r="I2363" s="4" t="s">
        <v>75</v>
      </c>
      <c r="J2363" s="4" t="s">
        <v>308</v>
      </c>
      <c r="K2363" s="4" t="s">
        <v>77</v>
      </c>
      <c r="L2363" s="4">
        <v>78</v>
      </c>
      <c r="M2363" s="4" t="s">
        <v>69</v>
      </c>
      <c r="N2363" s="4">
        <v>3</v>
      </c>
      <c r="O2363" s="6">
        <v>0</v>
      </c>
      <c r="P2363" s="6">
        <v>0</v>
      </c>
      <c r="Q2363" s="6">
        <v>0</v>
      </c>
      <c r="R2363" s="4">
        <v>322</v>
      </c>
      <c r="S2363" s="4">
        <v>64</v>
      </c>
      <c r="T2363" s="4">
        <v>70</v>
      </c>
      <c r="U2363" s="4">
        <v>48</v>
      </c>
      <c r="V2363" s="4">
        <v>78</v>
      </c>
      <c r="W2363" s="4">
        <v>62</v>
      </c>
      <c r="X2363" s="4">
        <v>377</v>
      </c>
      <c r="Y2363" s="4">
        <v>81</v>
      </c>
      <c r="Z2363" s="4">
        <v>70</v>
      </c>
      <c r="AA2363" s="4">
        <v>71</v>
      </c>
      <c r="AB2363" s="4">
        <v>75</v>
      </c>
      <c r="AC2363" s="4">
        <v>80</v>
      </c>
      <c r="AD2363" s="4">
        <v>389</v>
      </c>
      <c r="AE2363" s="4">
        <v>75</v>
      </c>
      <c r="AF2363" s="4">
        <v>74</v>
      </c>
      <c r="AG2363" s="4">
        <v>82</v>
      </c>
      <c r="AH2363" s="4">
        <v>74</v>
      </c>
      <c r="AI2363" s="4">
        <v>84</v>
      </c>
      <c r="AJ2363" s="4">
        <v>370</v>
      </c>
      <c r="AK2363" s="4">
        <v>80</v>
      </c>
      <c r="AL2363" s="4">
        <v>64</v>
      </c>
      <c r="AM2363" s="4">
        <v>83</v>
      </c>
      <c r="AN2363" s="4">
        <v>61</v>
      </c>
      <c r="AO2363" s="4">
        <v>82</v>
      </c>
      <c r="AP2363" s="4">
        <v>337</v>
      </c>
      <c r="AQ2363" s="4">
        <v>64</v>
      </c>
      <c r="AR2363" s="4">
        <v>61</v>
      </c>
      <c r="AS2363" s="4">
        <v>69</v>
      </c>
      <c r="AT2363" s="4">
        <v>71</v>
      </c>
      <c r="AU2363" s="4">
        <v>72</v>
      </c>
      <c r="AV2363" s="4">
        <v>70</v>
      </c>
      <c r="AW2363" s="4">
        <v>180</v>
      </c>
      <c r="AX2363" s="4">
        <v>55</v>
      </c>
      <c r="AY2363" s="4">
        <v>65</v>
      </c>
      <c r="AZ2363" s="4">
        <v>60</v>
      </c>
      <c r="BA2363" s="4">
        <v>45</v>
      </c>
      <c r="BB2363" s="4">
        <v>7</v>
      </c>
      <c r="BC2363" s="4">
        <v>8</v>
      </c>
      <c r="BD2363" s="4">
        <v>14</v>
      </c>
      <c r="BE2363" s="4">
        <v>8</v>
      </c>
      <c r="BF2363" s="4">
        <v>8</v>
      </c>
      <c r="BG2363" s="4">
        <v>2020</v>
      </c>
      <c r="BH2363" s="4">
        <v>427</v>
      </c>
      <c r="BI2363" s="4">
        <v>1</v>
      </c>
      <c r="BJ2363" s="4">
        <v>74</v>
      </c>
      <c r="BK2363" s="4">
        <v>74</v>
      </c>
      <c r="BL2363" s="4">
        <v>73</v>
      </c>
      <c r="BM2363" s="4">
        <v>80</v>
      </c>
      <c r="BN2363" s="4">
        <v>59</v>
      </c>
    </row>
    <row r="2364" spans="1:66" ht="30" customHeight="1" x14ac:dyDescent="0.25">
      <c r="A2364" s="15" t="s">
        <v>3118</v>
      </c>
      <c r="B2364" s="4">
        <v>19</v>
      </c>
      <c r="C2364" s="4">
        <v>71</v>
      </c>
      <c r="D2364" s="4">
        <v>82</v>
      </c>
      <c r="E2364" s="5" t="s">
        <v>8034</v>
      </c>
      <c r="F2364" s="5" t="str">
        <f t="shared" si="201"/>
        <v>Antwerp</v>
      </c>
      <c r="G2364" s="25" t="str">
        <f t="shared" si="199"/>
        <v>Jun 30, 2024 A Prestamo</v>
      </c>
      <c r="H2364" s="5">
        <v>0</v>
      </c>
      <c r="I2364" s="4" t="s">
        <v>183</v>
      </c>
      <c r="J2364" s="4" t="s">
        <v>260</v>
      </c>
      <c r="K2364" s="4" t="s">
        <v>77</v>
      </c>
      <c r="L2364" s="4">
        <v>73</v>
      </c>
      <c r="M2364" s="4" t="s">
        <v>189</v>
      </c>
      <c r="N2364" s="4">
        <v>11</v>
      </c>
      <c r="O2364" s="6" t="s">
        <v>7004</v>
      </c>
      <c r="P2364" s="6" t="s">
        <v>6957</v>
      </c>
      <c r="Q2364" s="6">
        <v>0</v>
      </c>
      <c r="R2364" s="4">
        <v>237</v>
      </c>
      <c r="S2364" s="4">
        <v>34</v>
      </c>
      <c r="T2364" s="4">
        <v>30</v>
      </c>
      <c r="U2364" s="4">
        <v>70</v>
      </c>
      <c r="V2364" s="4">
        <v>74</v>
      </c>
      <c r="W2364" s="4">
        <v>29</v>
      </c>
      <c r="X2364" s="4">
        <v>255</v>
      </c>
      <c r="Y2364" s="4">
        <v>62</v>
      </c>
      <c r="Z2364" s="4">
        <v>28</v>
      </c>
      <c r="AA2364" s="4">
        <v>25</v>
      </c>
      <c r="AB2364" s="4">
        <v>73</v>
      </c>
      <c r="AC2364" s="4">
        <v>67</v>
      </c>
      <c r="AD2364" s="4">
        <v>369</v>
      </c>
      <c r="AE2364" s="4">
        <v>83</v>
      </c>
      <c r="AF2364" s="4">
        <v>89</v>
      </c>
      <c r="AG2364" s="4">
        <v>78</v>
      </c>
      <c r="AH2364" s="4">
        <v>65</v>
      </c>
      <c r="AI2364" s="4">
        <v>54</v>
      </c>
      <c r="AJ2364" s="4">
        <v>323</v>
      </c>
      <c r="AK2364" s="4">
        <v>56</v>
      </c>
      <c r="AL2364" s="4">
        <v>86</v>
      </c>
      <c r="AM2364" s="4">
        <v>67</v>
      </c>
      <c r="AN2364" s="4">
        <v>79</v>
      </c>
      <c r="AO2364" s="4">
        <v>35</v>
      </c>
      <c r="AP2364" s="4">
        <v>244</v>
      </c>
      <c r="AQ2364" s="4">
        <v>78</v>
      </c>
      <c r="AR2364" s="4">
        <v>69</v>
      </c>
      <c r="AS2364" s="4">
        <v>29</v>
      </c>
      <c r="AT2364" s="4">
        <v>38</v>
      </c>
      <c r="AU2364" s="4">
        <v>30</v>
      </c>
      <c r="AV2364" s="4">
        <v>66</v>
      </c>
      <c r="AW2364" s="4">
        <v>201</v>
      </c>
      <c r="AX2364" s="4">
        <v>65</v>
      </c>
      <c r="AY2364" s="4">
        <v>69</v>
      </c>
      <c r="AZ2364" s="4">
        <v>67</v>
      </c>
      <c r="BA2364" s="4">
        <v>53</v>
      </c>
      <c r="BB2364" s="4">
        <v>5</v>
      </c>
      <c r="BC2364" s="4">
        <v>14</v>
      </c>
      <c r="BD2364" s="4">
        <v>13</v>
      </c>
      <c r="BE2364" s="4">
        <v>10</v>
      </c>
      <c r="BF2364" s="4">
        <v>11</v>
      </c>
      <c r="BG2364" s="4">
        <v>1682</v>
      </c>
      <c r="BH2364" s="4">
        <v>385</v>
      </c>
      <c r="BI2364" s="4">
        <v>1</v>
      </c>
      <c r="BJ2364" s="4">
        <v>86</v>
      </c>
      <c r="BK2364" s="4">
        <v>36</v>
      </c>
      <c r="BL2364" s="4">
        <v>54</v>
      </c>
      <c r="BM2364" s="4">
        <v>65</v>
      </c>
      <c r="BN2364" s="4">
        <v>68</v>
      </c>
    </row>
    <row r="2365" spans="1:66" ht="30" customHeight="1" x14ac:dyDescent="0.25">
      <c r="A2365" s="15" t="s">
        <v>5022</v>
      </c>
      <c r="B2365" s="4">
        <v>18</v>
      </c>
      <c r="C2365" s="4">
        <v>59</v>
      </c>
      <c r="D2365" s="4">
        <v>75</v>
      </c>
      <c r="E2365" s="5" t="s">
        <v>5023</v>
      </c>
      <c r="F2365" s="5" t="str">
        <f t="shared" si="201"/>
        <v>Exeter City</v>
      </c>
      <c r="G2365" s="25" t="str">
        <f t="shared" si="199"/>
        <v>2021 ~ 2026</v>
      </c>
      <c r="H2365" s="5" t="str">
        <f>RIGHT(G2365, 4)</f>
        <v>2026</v>
      </c>
      <c r="I2365" s="4" t="s">
        <v>90</v>
      </c>
      <c r="J2365" s="4" t="s">
        <v>235</v>
      </c>
      <c r="K2365" s="4" t="s">
        <v>77</v>
      </c>
      <c r="L2365" s="4">
        <v>61</v>
      </c>
      <c r="M2365" s="4" t="s">
        <v>106</v>
      </c>
      <c r="N2365" s="4">
        <v>16</v>
      </c>
      <c r="O2365" s="6" t="s">
        <v>7546</v>
      </c>
      <c r="P2365" s="6">
        <v>650</v>
      </c>
      <c r="Q2365" s="6" t="s">
        <v>7006</v>
      </c>
      <c r="R2365" s="4">
        <v>240</v>
      </c>
      <c r="S2365" s="4">
        <v>35</v>
      </c>
      <c r="T2365" s="4">
        <v>59</v>
      </c>
      <c r="U2365" s="4">
        <v>54</v>
      </c>
      <c r="V2365" s="4">
        <v>47</v>
      </c>
      <c r="W2365" s="4">
        <v>45</v>
      </c>
      <c r="X2365" s="4">
        <v>222</v>
      </c>
      <c r="Y2365" s="4">
        <v>58</v>
      </c>
      <c r="Z2365" s="4">
        <v>33</v>
      </c>
      <c r="AA2365" s="4">
        <v>39</v>
      </c>
      <c r="AB2365" s="4">
        <v>34</v>
      </c>
      <c r="AC2365" s="4">
        <v>58</v>
      </c>
      <c r="AD2365" s="4">
        <v>362</v>
      </c>
      <c r="AE2365" s="4">
        <v>77</v>
      </c>
      <c r="AF2365" s="4">
        <v>74</v>
      </c>
      <c r="AG2365" s="4">
        <v>78</v>
      </c>
      <c r="AH2365" s="4">
        <v>57</v>
      </c>
      <c r="AI2365" s="4">
        <v>76</v>
      </c>
      <c r="AJ2365" s="4">
        <v>314</v>
      </c>
      <c r="AK2365" s="4">
        <v>59</v>
      </c>
      <c r="AL2365" s="4">
        <v>70</v>
      </c>
      <c r="AM2365" s="4">
        <v>68</v>
      </c>
      <c r="AN2365" s="4">
        <v>66</v>
      </c>
      <c r="AO2365" s="4">
        <v>51</v>
      </c>
      <c r="AP2365" s="4">
        <v>213</v>
      </c>
      <c r="AQ2365" s="4">
        <v>35</v>
      </c>
      <c r="AR2365" s="4">
        <v>19</v>
      </c>
      <c r="AS2365" s="4">
        <v>60</v>
      </c>
      <c r="AT2365" s="4">
        <v>43</v>
      </c>
      <c r="AU2365" s="4">
        <v>56</v>
      </c>
      <c r="AV2365" s="4">
        <v>56</v>
      </c>
      <c r="AW2365" s="4">
        <v>64</v>
      </c>
      <c r="AX2365" s="4">
        <v>21</v>
      </c>
      <c r="AY2365" s="4">
        <v>25</v>
      </c>
      <c r="AZ2365" s="4">
        <v>18</v>
      </c>
      <c r="BA2365" s="4">
        <v>44</v>
      </c>
      <c r="BB2365" s="4">
        <v>5</v>
      </c>
      <c r="BC2365" s="4">
        <v>7</v>
      </c>
      <c r="BD2365" s="4">
        <v>7</v>
      </c>
      <c r="BE2365" s="4">
        <v>12</v>
      </c>
      <c r="BF2365" s="4">
        <v>13</v>
      </c>
      <c r="BG2365" s="4">
        <v>1459</v>
      </c>
      <c r="BH2365" s="4">
        <v>320</v>
      </c>
      <c r="BI2365" s="4">
        <v>1</v>
      </c>
      <c r="BJ2365" s="4">
        <v>75</v>
      </c>
      <c r="BK2365" s="4">
        <v>57</v>
      </c>
      <c r="BL2365" s="4">
        <v>41</v>
      </c>
      <c r="BM2365" s="4">
        <v>61</v>
      </c>
      <c r="BN2365" s="4">
        <v>25</v>
      </c>
    </row>
    <row r="2366" spans="1:66" ht="30" customHeight="1" x14ac:dyDescent="0.25">
      <c r="A2366" s="15" t="s">
        <v>3297</v>
      </c>
      <c r="B2366" s="4">
        <v>17</v>
      </c>
      <c r="C2366" s="4">
        <v>62</v>
      </c>
      <c r="D2366" s="4">
        <v>79</v>
      </c>
      <c r="E2366" s="5" t="s">
        <v>3298</v>
      </c>
      <c r="F2366" s="5" t="str">
        <f t="shared" si="201"/>
        <v>Sheffield United</v>
      </c>
      <c r="G2366" s="25" t="str">
        <f t="shared" si="199"/>
        <v>2024 ~ 2027</v>
      </c>
      <c r="H2366" s="5" t="str">
        <f>RIGHT(G2366, 4)</f>
        <v>2027</v>
      </c>
      <c r="I2366" s="4" t="s">
        <v>337</v>
      </c>
      <c r="J2366" s="4" t="s">
        <v>67</v>
      </c>
      <c r="K2366" s="4" t="s">
        <v>68</v>
      </c>
      <c r="L2366" s="4">
        <v>62</v>
      </c>
      <c r="M2366" s="4" t="s">
        <v>406</v>
      </c>
      <c r="N2366" s="4">
        <v>17</v>
      </c>
      <c r="O2366" s="6" t="s">
        <v>7589</v>
      </c>
      <c r="P2366" s="6">
        <v>500</v>
      </c>
      <c r="Q2366" s="6" t="s">
        <v>7093</v>
      </c>
      <c r="R2366" s="4">
        <v>237</v>
      </c>
      <c r="S2366" s="4">
        <v>59</v>
      </c>
      <c r="T2366" s="4">
        <v>37</v>
      </c>
      <c r="U2366" s="4">
        <v>56</v>
      </c>
      <c r="V2366" s="4">
        <v>56</v>
      </c>
      <c r="W2366" s="4">
        <v>29</v>
      </c>
      <c r="X2366" s="4">
        <v>230</v>
      </c>
      <c r="Y2366" s="4">
        <v>57</v>
      </c>
      <c r="Z2366" s="4">
        <v>35</v>
      </c>
      <c r="AA2366" s="4">
        <v>26</v>
      </c>
      <c r="AB2366" s="4">
        <v>53</v>
      </c>
      <c r="AC2366" s="4">
        <v>59</v>
      </c>
      <c r="AD2366" s="4">
        <v>315</v>
      </c>
      <c r="AE2366" s="4">
        <v>70</v>
      </c>
      <c r="AF2366" s="4">
        <v>66</v>
      </c>
      <c r="AG2366" s="4">
        <v>65</v>
      </c>
      <c r="AH2366" s="4">
        <v>54</v>
      </c>
      <c r="AI2366" s="4">
        <v>60</v>
      </c>
      <c r="AJ2366" s="4">
        <v>257</v>
      </c>
      <c r="AK2366" s="4">
        <v>30</v>
      </c>
      <c r="AL2366" s="4">
        <v>64</v>
      </c>
      <c r="AM2366" s="4">
        <v>80</v>
      </c>
      <c r="AN2366" s="4">
        <v>59</v>
      </c>
      <c r="AO2366" s="4">
        <v>24</v>
      </c>
      <c r="AP2366" s="4">
        <v>255</v>
      </c>
      <c r="AQ2366" s="4">
        <v>63</v>
      </c>
      <c r="AR2366" s="4">
        <v>53</v>
      </c>
      <c r="AS2366" s="4">
        <v>52</v>
      </c>
      <c r="AT2366" s="4">
        <v>48</v>
      </c>
      <c r="AU2366" s="4">
        <v>39</v>
      </c>
      <c r="AV2366" s="4">
        <v>53</v>
      </c>
      <c r="AW2366" s="4">
        <v>174</v>
      </c>
      <c r="AX2366" s="4">
        <v>56</v>
      </c>
      <c r="AY2366" s="4">
        <v>60</v>
      </c>
      <c r="AZ2366" s="4">
        <v>58</v>
      </c>
      <c r="BA2366" s="4">
        <v>47</v>
      </c>
      <c r="BB2366" s="4">
        <v>13</v>
      </c>
      <c r="BC2366" s="4">
        <v>7</v>
      </c>
      <c r="BD2366" s="4">
        <v>7</v>
      </c>
      <c r="BE2366" s="4">
        <v>7</v>
      </c>
      <c r="BF2366" s="4">
        <v>13</v>
      </c>
      <c r="BG2366" s="4">
        <v>1515</v>
      </c>
      <c r="BH2366" s="4">
        <v>333</v>
      </c>
      <c r="BI2366" s="4">
        <v>1</v>
      </c>
      <c r="BJ2366" s="4">
        <v>68</v>
      </c>
      <c r="BK2366" s="4">
        <v>33</v>
      </c>
      <c r="BL2366" s="4">
        <v>52</v>
      </c>
      <c r="BM2366" s="4">
        <v>58</v>
      </c>
      <c r="BN2366" s="4">
        <v>57</v>
      </c>
    </row>
    <row r="2367" spans="1:66" ht="30" customHeight="1" x14ac:dyDescent="0.25">
      <c r="A2367" s="15" t="s">
        <v>3333</v>
      </c>
      <c r="B2367" s="4">
        <v>20</v>
      </c>
      <c r="C2367" s="4">
        <v>68</v>
      </c>
      <c r="D2367" s="4">
        <v>82</v>
      </c>
      <c r="E2367" s="5" t="s">
        <v>3334</v>
      </c>
      <c r="F2367" s="5" t="str">
        <f t="shared" si="201"/>
        <v>Palermo</v>
      </c>
      <c r="G2367" s="25" t="str">
        <f t="shared" si="199"/>
        <v>2023 ~ 2028</v>
      </c>
      <c r="H2367" s="5" t="str">
        <f>RIGHT(G2367, 4)</f>
        <v>2028</v>
      </c>
      <c r="I2367" s="4" t="s">
        <v>155</v>
      </c>
      <c r="J2367" s="4" t="s">
        <v>290</v>
      </c>
      <c r="K2367" s="4" t="s">
        <v>77</v>
      </c>
      <c r="L2367" s="4">
        <v>68</v>
      </c>
      <c r="M2367" s="4" t="s">
        <v>508</v>
      </c>
      <c r="N2367" s="4">
        <v>14</v>
      </c>
      <c r="O2367" s="6" t="s">
        <v>7093</v>
      </c>
      <c r="P2367" s="6" t="s">
        <v>6907</v>
      </c>
      <c r="Q2367" s="6" t="s">
        <v>7406</v>
      </c>
      <c r="R2367" s="4">
        <v>69</v>
      </c>
      <c r="S2367" s="4">
        <v>12</v>
      </c>
      <c r="T2367" s="4">
        <v>7</v>
      </c>
      <c r="U2367" s="4">
        <v>15</v>
      </c>
      <c r="V2367" s="4">
        <v>27</v>
      </c>
      <c r="W2367" s="4">
        <v>8</v>
      </c>
      <c r="X2367" s="4">
        <v>92</v>
      </c>
      <c r="Y2367" s="4">
        <v>13</v>
      </c>
      <c r="Z2367" s="4">
        <v>15</v>
      </c>
      <c r="AA2367" s="4">
        <v>15</v>
      </c>
      <c r="AB2367" s="4">
        <v>25</v>
      </c>
      <c r="AC2367" s="4">
        <v>24</v>
      </c>
      <c r="AD2367" s="4">
        <v>220</v>
      </c>
      <c r="AE2367" s="4">
        <v>21</v>
      </c>
      <c r="AF2367" s="4">
        <v>34</v>
      </c>
      <c r="AG2367" s="4">
        <v>60</v>
      </c>
      <c r="AH2367" s="4">
        <v>65</v>
      </c>
      <c r="AI2367" s="4">
        <v>40</v>
      </c>
      <c r="AJ2367" s="4">
        <v>202</v>
      </c>
      <c r="AK2367" s="4">
        <v>49</v>
      </c>
      <c r="AL2367" s="4">
        <v>57</v>
      </c>
      <c r="AM2367" s="4">
        <v>22</v>
      </c>
      <c r="AN2367" s="4">
        <v>68</v>
      </c>
      <c r="AO2367" s="4">
        <v>6</v>
      </c>
      <c r="AP2367" s="4">
        <v>120</v>
      </c>
      <c r="AQ2367" s="4">
        <v>30</v>
      </c>
      <c r="AR2367" s="4">
        <v>20</v>
      </c>
      <c r="AS2367" s="4">
        <v>8</v>
      </c>
      <c r="AT2367" s="4">
        <v>40</v>
      </c>
      <c r="AU2367" s="4">
        <v>22</v>
      </c>
      <c r="AV2367" s="4">
        <v>48</v>
      </c>
      <c r="AW2367" s="4">
        <v>58</v>
      </c>
      <c r="AX2367" s="4">
        <v>17</v>
      </c>
      <c r="AY2367" s="4">
        <v>20</v>
      </c>
      <c r="AZ2367" s="4">
        <v>21</v>
      </c>
      <c r="BA2367" s="4">
        <v>336</v>
      </c>
      <c r="BB2367" s="4">
        <v>70</v>
      </c>
      <c r="BC2367" s="4">
        <v>63</v>
      </c>
      <c r="BD2367" s="4">
        <v>65</v>
      </c>
      <c r="BE2367" s="4">
        <v>66</v>
      </c>
      <c r="BF2367" s="4">
        <v>72</v>
      </c>
      <c r="BG2367" s="4">
        <v>1097</v>
      </c>
      <c r="BH2367" s="4">
        <v>362</v>
      </c>
      <c r="BI2367" s="4">
        <v>1</v>
      </c>
      <c r="BJ2367" s="4">
        <v>70</v>
      </c>
      <c r="BK2367" s="4">
        <v>63</v>
      </c>
      <c r="BL2367" s="4">
        <v>65</v>
      </c>
      <c r="BM2367" s="4">
        <v>72</v>
      </c>
      <c r="BN2367" s="4">
        <v>26</v>
      </c>
    </row>
    <row r="2368" spans="1:66" ht="30" customHeight="1" x14ac:dyDescent="0.25">
      <c r="A2368" s="15" t="s">
        <v>1082</v>
      </c>
      <c r="B2368" s="4">
        <v>22</v>
      </c>
      <c r="C2368" s="4">
        <v>78</v>
      </c>
      <c r="D2368" s="4">
        <v>83</v>
      </c>
      <c r="E2368" s="5" t="s">
        <v>7988</v>
      </c>
      <c r="F2368" s="5" t="str">
        <f t="shared" si="201"/>
        <v>PSV</v>
      </c>
      <c r="G2368" s="25" t="str">
        <f t="shared" si="199"/>
        <v>Jun 30, 2024 A Prestamo</v>
      </c>
      <c r="H2368" s="5">
        <v>0</v>
      </c>
      <c r="I2368" s="4" t="s">
        <v>277</v>
      </c>
      <c r="J2368" s="4" t="s">
        <v>84</v>
      </c>
      <c r="K2368" s="4" t="s">
        <v>68</v>
      </c>
      <c r="L2368" s="4">
        <v>80</v>
      </c>
      <c r="M2368" s="4" t="s">
        <v>206</v>
      </c>
      <c r="N2368" s="4">
        <v>5</v>
      </c>
      <c r="O2368" s="6" t="s">
        <v>7145</v>
      </c>
      <c r="P2368" s="6" t="s">
        <v>7179</v>
      </c>
      <c r="Q2368" s="6">
        <v>0</v>
      </c>
      <c r="R2368" s="4">
        <v>319</v>
      </c>
      <c r="S2368" s="4">
        <v>75</v>
      </c>
      <c r="T2368" s="4">
        <v>59</v>
      </c>
      <c r="U2368" s="4">
        <v>59</v>
      </c>
      <c r="V2368" s="4">
        <v>80</v>
      </c>
      <c r="W2368" s="4">
        <v>46</v>
      </c>
      <c r="X2368" s="4">
        <v>351</v>
      </c>
      <c r="Y2368" s="4">
        <v>84</v>
      </c>
      <c r="Z2368" s="4">
        <v>74</v>
      </c>
      <c r="AA2368" s="4">
        <v>43</v>
      </c>
      <c r="AB2368" s="4">
        <v>70</v>
      </c>
      <c r="AC2368" s="4">
        <v>80</v>
      </c>
      <c r="AD2368" s="4">
        <v>414</v>
      </c>
      <c r="AE2368" s="4">
        <v>87</v>
      </c>
      <c r="AF2368" s="4">
        <v>83</v>
      </c>
      <c r="AG2368" s="4">
        <v>88</v>
      </c>
      <c r="AH2368" s="4">
        <v>75</v>
      </c>
      <c r="AI2368" s="4">
        <v>81</v>
      </c>
      <c r="AJ2368" s="4">
        <v>343</v>
      </c>
      <c r="AK2368" s="4">
        <v>65</v>
      </c>
      <c r="AL2368" s="4">
        <v>74</v>
      </c>
      <c r="AM2368" s="4">
        <v>83</v>
      </c>
      <c r="AN2368" s="4">
        <v>59</v>
      </c>
      <c r="AO2368" s="4">
        <v>62</v>
      </c>
      <c r="AP2368" s="4">
        <v>328</v>
      </c>
      <c r="AQ2368" s="4">
        <v>72</v>
      </c>
      <c r="AR2368" s="4">
        <v>70</v>
      </c>
      <c r="AS2368" s="4">
        <v>73</v>
      </c>
      <c r="AT2368" s="4">
        <v>74</v>
      </c>
      <c r="AU2368" s="4">
        <v>39</v>
      </c>
      <c r="AV2368" s="4">
        <v>75</v>
      </c>
      <c r="AW2368" s="4">
        <v>217</v>
      </c>
      <c r="AX2368" s="4">
        <v>69</v>
      </c>
      <c r="AY2368" s="4">
        <v>73</v>
      </c>
      <c r="AZ2368" s="4">
        <v>75</v>
      </c>
      <c r="BA2368" s="4">
        <v>61</v>
      </c>
      <c r="BB2368" s="4">
        <v>11</v>
      </c>
      <c r="BC2368" s="4">
        <v>10</v>
      </c>
      <c r="BD2368" s="4">
        <v>10</v>
      </c>
      <c r="BE2368" s="4">
        <v>15</v>
      </c>
      <c r="BF2368" s="4">
        <v>15</v>
      </c>
      <c r="BG2368" s="4">
        <v>2033</v>
      </c>
      <c r="BH2368" s="4">
        <v>439</v>
      </c>
      <c r="BI2368" s="4">
        <v>1</v>
      </c>
      <c r="BJ2368" s="4">
        <v>85</v>
      </c>
      <c r="BK2368" s="4">
        <v>60</v>
      </c>
      <c r="BL2368" s="4">
        <v>74</v>
      </c>
      <c r="BM2368" s="4">
        <v>82</v>
      </c>
      <c r="BN2368" s="4">
        <v>70</v>
      </c>
    </row>
    <row r="2369" spans="1:66" ht="30" customHeight="1" x14ac:dyDescent="0.25">
      <c r="A2369" s="15" t="s">
        <v>5520</v>
      </c>
      <c r="B2369" s="4">
        <v>24</v>
      </c>
      <c r="C2369" s="4">
        <v>71</v>
      </c>
      <c r="D2369" s="4">
        <v>74</v>
      </c>
      <c r="E2369" s="5" t="s">
        <v>8157</v>
      </c>
      <c r="F2369" s="5" t="str">
        <f t="shared" si="201"/>
        <v>Saint-Étienne</v>
      </c>
      <c r="G2369" s="25" t="str">
        <f t="shared" si="199"/>
        <v>Jun 30, 2024 A Prestamo</v>
      </c>
      <c r="H2369" s="5">
        <v>0</v>
      </c>
      <c r="I2369" s="4" t="s">
        <v>277</v>
      </c>
      <c r="J2369" s="4" t="s">
        <v>790</v>
      </c>
      <c r="K2369" s="4" t="s">
        <v>77</v>
      </c>
      <c r="L2369" s="4">
        <v>72</v>
      </c>
      <c r="M2369" s="4" t="s">
        <v>294</v>
      </c>
      <c r="N2369" s="4">
        <v>3</v>
      </c>
      <c r="O2369" s="6" t="s">
        <v>7269</v>
      </c>
      <c r="P2369" s="6" t="s">
        <v>7148</v>
      </c>
      <c r="Q2369" s="6">
        <v>0</v>
      </c>
      <c r="R2369" s="4">
        <v>282</v>
      </c>
      <c r="S2369" s="4">
        <v>68</v>
      </c>
      <c r="T2369" s="4">
        <v>65</v>
      </c>
      <c r="U2369" s="4">
        <v>31</v>
      </c>
      <c r="V2369" s="4">
        <v>72</v>
      </c>
      <c r="W2369" s="4">
        <v>46</v>
      </c>
      <c r="X2369" s="4">
        <v>324</v>
      </c>
      <c r="Y2369" s="4">
        <v>73</v>
      </c>
      <c r="Z2369" s="4">
        <v>60</v>
      </c>
      <c r="AA2369" s="4">
        <v>56</v>
      </c>
      <c r="AB2369" s="4">
        <v>64</v>
      </c>
      <c r="AC2369" s="4">
        <v>71</v>
      </c>
      <c r="AD2369" s="4">
        <v>398</v>
      </c>
      <c r="AE2369" s="4">
        <v>84</v>
      </c>
      <c r="AF2369" s="4">
        <v>82</v>
      </c>
      <c r="AG2369" s="4">
        <v>84</v>
      </c>
      <c r="AH2369" s="4">
        <v>64</v>
      </c>
      <c r="AI2369" s="4">
        <v>84</v>
      </c>
      <c r="AJ2369" s="4">
        <v>252</v>
      </c>
      <c r="AK2369" s="4">
        <v>56</v>
      </c>
      <c r="AL2369" s="4">
        <v>47</v>
      </c>
      <c r="AM2369" s="4">
        <v>64</v>
      </c>
      <c r="AN2369" s="4">
        <v>36</v>
      </c>
      <c r="AO2369" s="4">
        <v>49</v>
      </c>
      <c r="AP2369" s="4">
        <v>295</v>
      </c>
      <c r="AQ2369" s="4">
        <v>61</v>
      </c>
      <c r="AR2369" s="4">
        <v>44</v>
      </c>
      <c r="AS2369" s="4">
        <v>69</v>
      </c>
      <c r="AT2369" s="4">
        <v>61</v>
      </c>
      <c r="AU2369" s="4">
        <v>60</v>
      </c>
      <c r="AV2369" s="4">
        <v>68</v>
      </c>
      <c r="AW2369" s="4">
        <v>136</v>
      </c>
      <c r="AX2369" s="4">
        <v>24</v>
      </c>
      <c r="AY2369" s="4">
        <v>57</v>
      </c>
      <c r="AZ2369" s="4">
        <v>55</v>
      </c>
      <c r="BA2369" s="4">
        <v>65</v>
      </c>
      <c r="BB2369" s="4">
        <v>12</v>
      </c>
      <c r="BC2369" s="4">
        <v>13</v>
      </c>
      <c r="BD2369" s="4">
        <v>14</v>
      </c>
      <c r="BE2369" s="4">
        <v>13</v>
      </c>
      <c r="BF2369" s="4">
        <v>13</v>
      </c>
      <c r="BG2369" s="4">
        <v>1752</v>
      </c>
      <c r="BH2369" s="4">
        <v>372</v>
      </c>
      <c r="BI2369" s="4">
        <v>1</v>
      </c>
      <c r="BJ2369" s="4">
        <v>83</v>
      </c>
      <c r="BK2369" s="4">
        <v>59</v>
      </c>
      <c r="BL2369" s="4">
        <v>66</v>
      </c>
      <c r="BM2369" s="4">
        <v>73</v>
      </c>
      <c r="BN2369" s="4">
        <v>42</v>
      </c>
    </row>
    <row r="2370" spans="1:66" ht="30" customHeight="1" x14ac:dyDescent="0.25">
      <c r="A2370" s="15" t="s">
        <v>6548</v>
      </c>
      <c r="B2370" s="4">
        <v>22</v>
      </c>
      <c r="C2370" s="4">
        <v>73</v>
      </c>
      <c r="D2370" s="4">
        <v>77</v>
      </c>
      <c r="E2370" s="5" t="s">
        <v>776</v>
      </c>
      <c r="F2370" s="5" t="str">
        <f t="shared" si="201"/>
        <v>Olympique Lyonnais</v>
      </c>
      <c r="G2370" s="25" t="str">
        <f t="shared" ref="G2370:G2433" si="204">IFERROR(MID(E2370,FIND(CHAR(10),E2370)+1,LEN(E2370)),")
=SI.ERROR(EXTRAE(A1, ENCONTRAR(CARACTER(10), A1)+1, LARGO(A1)), """)</f>
        <v>2019 ~ 2025</v>
      </c>
      <c r="H2370" s="5" t="str">
        <f>RIGHT(G2370, 4)</f>
        <v>2025</v>
      </c>
      <c r="I2370" s="4" t="s">
        <v>289</v>
      </c>
      <c r="J2370" s="4" t="s">
        <v>156</v>
      </c>
      <c r="K2370" s="4" t="s">
        <v>68</v>
      </c>
      <c r="L2370" s="4">
        <v>75</v>
      </c>
      <c r="M2370" s="4" t="s">
        <v>189</v>
      </c>
      <c r="N2370" s="4">
        <v>4</v>
      </c>
      <c r="O2370" s="6" t="s">
        <v>7045</v>
      </c>
      <c r="P2370" s="6" t="s">
        <v>7052</v>
      </c>
      <c r="Q2370" s="6" t="s">
        <v>7273</v>
      </c>
      <c r="R2370" s="4">
        <v>268</v>
      </c>
      <c r="S2370" s="4">
        <v>49</v>
      </c>
      <c r="T2370" s="4">
        <v>39</v>
      </c>
      <c r="U2370" s="4">
        <v>75</v>
      </c>
      <c r="V2370" s="4">
        <v>71</v>
      </c>
      <c r="W2370" s="4">
        <v>34</v>
      </c>
      <c r="X2370" s="4">
        <v>282</v>
      </c>
      <c r="Y2370" s="4">
        <v>52</v>
      </c>
      <c r="Z2370" s="4">
        <v>52</v>
      </c>
      <c r="AA2370" s="4">
        <v>53</v>
      </c>
      <c r="AB2370" s="4">
        <v>61</v>
      </c>
      <c r="AC2370" s="4">
        <v>64</v>
      </c>
      <c r="AD2370" s="4">
        <v>315</v>
      </c>
      <c r="AE2370" s="4">
        <v>58</v>
      </c>
      <c r="AF2370" s="4">
        <v>73</v>
      </c>
      <c r="AG2370" s="4">
        <v>57</v>
      </c>
      <c r="AH2370" s="4">
        <v>70</v>
      </c>
      <c r="AI2370" s="4">
        <v>57</v>
      </c>
      <c r="AJ2370" s="4">
        <v>340</v>
      </c>
      <c r="AK2370" s="4">
        <v>68</v>
      </c>
      <c r="AL2370" s="4">
        <v>79</v>
      </c>
      <c r="AM2370" s="4">
        <v>68</v>
      </c>
      <c r="AN2370" s="4">
        <v>78</v>
      </c>
      <c r="AO2370" s="4">
        <v>47</v>
      </c>
      <c r="AP2370" s="4">
        <v>291</v>
      </c>
      <c r="AQ2370" s="4">
        <v>78</v>
      </c>
      <c r="AR2370" s="4">
        <v>70</v>
      </c>
      <c r="AS2370" s="4">
        <v>39</v>
      </c>
      <c r="AT2370" s="4">
        <v>59</v>
      </c>
      <c r="AU2370" s="4">
        <v>45</v>
      </c>
      <c r="AV2370" s="4">
        <v>73</v>
      </c>
      <c r="AW2370" s="4">
        <v>218</v>
      </c>
      <c r="AX2370" s="4">
        <v>71</v>
      </c>
      <c r="AY2370" s="4">
        <v>75</v>
      </c>
      <c r="AZ2370" s="4">
        <v>72</v>
      </c>
      <c r="BA2370" s="4">
        <v>50</v>
      </c>
      <c r="BB2370" s="4">
        <v>13</v>
      </c>
      <c r="BC2370" s="4">
        <v>7</v>
      </c>
      <c r="BD2370" s="4">
        <v>12</v>
      </c>
      <c r="BE2370" s="4">
        <v>10</v>
      </c>
      <c r="BF2370" s="4">
        <v>8</v>
      </c>
      <c r="BG2370" s="4">
        <v>1764</v>
      </c>
      <c r="BH2370" s="4">
        <v>380</v>
      </c>
      <c r="BI2370" s="4">
        <v>1</v>
      </c>
      <c r="BJ2370" s="4">
        <v>66</v>
      </c>
      <c r="BK2370" s="4">
        <v>46</v>
      </c>
      <c r="BL2370" s="4">
        <v>61</v>
      </c>
      <c r="BM2370" s="4">
        <v>58</v>
      </c>
      <c r="BN2370" s="4">
        <v>73</v>
      </c>
    </row>
    <row r="2371" spans="1:66" ht="30" customHeight="1" x14ac:dyDescent="0.25">
      <c r="A2371" s="15" t="s">
        <v>6592</v>
      </c>
      <c r="B2371" s="4">
        <v>31</v>
      </c>
      <c r="C2371" s="4">
        <v>71</v>
      </c>
      <c r="D2371" s="4">
        <v>71</v>
      </c>
      <c r="E2371" s="5" t="s">
        <v>5890</v>
      </c>
      <c r="F2371" s="5" t="str">
        <f t="shared" si="201"/>
        <v>Sion</v>
      </c>
      <c r="G2371" s="25" t="str">
        <f t="shared" si="204"/>
        <v>2019 ~ 2020</v>
      </c>
      <c r="H2371" s="5" t="str">
        <f>RIGHT(G2371, 4)</f>
        <v>2020</v>
      </c>
      <c r="I2371" s="4" t="s">
        <v>112</v>
      </c>
      <c r="J2371" s="4" t="s">
        <v>483</v>
      </c>
      <c r="K2371" s="4" t="s">
        <v>68</v>
      </c>
      <c r="L2371" s="4">
        <v>71</v>
      </c>
      <c r="M2371" s="4" t="s">
        <v>106</v>
      </c>
      <c r="N2371" s="4">
        <v>0</v>
      </c>
      <c r="O2371" s="6" t="s">
        <v>6906</v>
      </c>
      <c r="P2371" s="6" t="s">
        <v>7052</v>
      </c>
      <c r="Q2371" s="6" t="s">
        <v>7060</v>
      </c>
      <c r="R2371" s="4">
        <v>319</v>
      </c>
      <c r="S2371" s="4">
        <v>46</v>
      </c>
      <c r="T2371" s="4">
        <v>66</v>
      </c>
      <c r="U2371" s="4">
        <v>71</v>
      </c>
      <c r="V2371" s="4">
        <v>69</v>
      </c>
      <c r="W2371" s="4">
        <v>67</v>
      </c>
      <c r="X2371" s="4">
        <v>328</v>
      </c>
      <c r="Y2371" s="4">
        <v>65</v>
      </c>
      <c r="Z2371" s="4">
        <v>67</v>
      </c>
      <c r="AA2371" s="4">
        <v>69</v>
      </c>
      <c r="AB2371" s="4">
        <v>63</v>
      </c>
      <c r="AC2371" s="4">
        <v>64</v>
      </c>
      <c r="AD2371" s="4">
        <v>384</v>
      </c>
      <c r="AE2371" s="4">
        <v>89</v>
      </c>
      <c r="AF2371" s="4">
        <v>85</v>
      </c>
      <c r="AG2371" s="4">
        <v>70</v>
      </c>
      <c r="AH2371" s="4">
        <v>70</v>
      </c>
      <c r="AI2371" s="4">
        <v>70</v>
      </c>
      <c r="AJ2371" s="4">
        <v>340</v>
      </c>
      <c r="AK2371" s="4">
        <v>68</v>
      </c>
      <c r="AL2371" s="4">
        <v>87</v>
      </c>
      <c r="AM2371" s="4">
        <v>44</v>
      </c>
      <c r="AN2371" s="4">
        <v>75</v>
      </c>
      <c r="AO2371" s="4">
        <v>66</v>
      </c>
      <c r="AP2371" s="4">
        <v>307</v>
      </c>
      <c r="AQ2371" s="4">
        <v>60</v>
      </c>
      <c r="AR2371" s="4">
        <v>29</v>
      </c>
      <c r="AS2371" s="4">
        <v>68</v>
      </c>
      <c r="AT2371" s="4">
        <v>70</v>
      </c>
      <c r="AU2371" s="4">
        <v>80</v>
      </c>
      <c r="AV2371" s="4">
        <v>69</v>
      </c>
      <c r="AW2371" s="4">
        <v>105</v>
      </c>
      <c r="AX2371" s="4">
        <v>32</v>
      </c>
      <c r="AY2371" s="4">
        <v>39</v>
      </c>
      <c r="AZ2371" s="4">
        <v>34</v>
      </c>
      <c r="BA2371" s="4">
        <v>58</v>
      </c>
      <c r="BB2371" s="4">
        <v>12</v>
      </c>
      <c r="BC2371" s="4">
        <v>15</v>
      </c>
      <c r="BD2371" s="4">
        <v>13</v>
      </c>
      <c r="BE2371" s="4">
        <v>6</v>
      </c>
      <c r="BF2371" s="4">
        <v>12</v>
      </c>
      <c r="BG2371" s="4">
        <v>1841</v>
      </c>
      <c r="BH2371" s="4">
        <v>387</v>
      </c>
      <c r="BI2371" s="4">
        <v>3</v>
      </c>
      <c r="BJ2371" s="4">
        <v>87</v>
      </c>
      <c r="BK2371" s="4">
        <v>67</v>
      </c>
      <c r="BL2371" s="4">
        <v>64</v>
      </c>
      <c r="BM2371" s="4">
        <v>66</v>
      </c>
      <c r="BN2371" s="4">
        <v>38</v>
      </c>
    </row>
    <row r="2372" spans="1:66" ht="30" customHeight="1" x14ac:dyDescent="0.25">
      <c r="A2372" s="15" t="s">
        <v>6255</v>
      </c>
      <c r="B2372" s="4">
        <v>20</v>
      </c>
      <c r="C2372" s="4">
        <v>63</v>
      </c>
      <c r="D2372" s="4">
        <v>68</v>
      </c>
      <c r="E2372" s="5" t="s">
        <v>8173</v>
      </c>
      <c r="F2372" s="5" t="str">
        <f t="shared" si="201"/>
        <v>Wycombe Wanderers</v>
      </c>
      <c r="G2372" s="25" t="str">
        <f t="shared" si="204"/>
        <v>Jun 30, 2024 A Prestamo</v>
      </c>
      <c r="H2372" s="5">
        <v>0</v>
      </c>
      <c r="I2372" s="4" t="s">
        <v>97</v>
      </c>
      <c r="J2372" s="4" t="s">
        <v>98</v>
      </c>
      <c r="K2372" s="4" t="s">
        <v>77</v>
      </c>
      <c r="L2372" s="4">
        <v>63</v>
      </c>
      <c r="M2372" s="4" t="s">
        <v>478</v>
      </c>
      <c r="N2372" s="4">
        <v>5</v>
      </c>
      <c r="O2372" s="6" t="s">
        <v>7504</v>
      </c>
      <c r="P2372" s="6" t="s">
        <v>6959</v>
      </c>
      <c r="Q2372" s="6">
        <v>0</v>
      </c>
      <c r="R2372" s="4">
        <v>240</v>
      </c>
      <c r="S2372" s="4">
        <v>62</v>
      </c>
      <c r="T2372" s="4">
        <v>32</v>
      </c>
      <c r="U2372" s="4">
        <v>51</v>
      </c>
      <c r="V2372" s="4">
        <v>62</v>
      </c>
      <c r="W2372" s="4">
        <v>33</v>
      </c>
      <c r="X2372" s="4">
        <v>278</v>
      </c>
      <c r="Y2372" s="4">
        <v>63</v>
      </c>
      <c r="Z2372" s="4">
        <v>50</v>
      </c>
      <c r="AA2372" s="4">
        <v>40</v>
      </c>
      <c r="AB2372" s="4">
        <v>61</v>
      </c>
      <c r="AC2372" s="4">
        <v>64</v>
      </c>
      <c r="AD2372" s="4">
        <v>356</v>
      </c>
      <c r="AE2372" s="4">
        <v>79</v>
      </c>
      <c r="AF2372" s="4">
        <v>76</v>
      </c>
      <c r="AG2372" s="4">
        <v>72</v>
      </c>
      <c r="AH2372" s="4">
        <v>58</v>
      </c>
      <c r="AI2372" s="4">
        <v>71</v>
      </c>
      <c r="AJ2372" s="4">
        <v>253</v>
      </c>
      <c r="AK2372" s="4">
        <v>40</v>
      </c>
      <c r="AL2372" s="4">
        <v>63</v>
      </c>
      <c r="AM2372" s="4">
        <v>66</v>
      </c>
      <c r="AN2372" s="4">
        <v>54</v>
      </c>
      <c r="AO2372" s="4">
        <v>30</v>
      </c>
      <c r="AP2372" s="4">
        <v>234</v>
      </c>
      <c r="AQ2372" s="4">
        <v>48</v>
      </c>
      <c r="AR2372" s="4">
        <v>55</v>
      </c>
      <c r="AS2372" s="4">
        <v>51</v>
      </c>
      <c r="AT2372" s="4">
        <v>45</v>
      </c>
      <c r="AU2372" s="4">
        <v>35</v>
      </c>
      <c r="AV2372" s="4">
        <v>57</v>
      </c>
      <c r="AW2372" s="4">
        <v>170</v>
      </c>
      <c r="AX2372" s="4">
        <v>58</v>
      </c>
      <c r="AY2372" s="4">
        <v>58</v>
      </c>
      <c r="AZ2372" s="4">
        <v>54</v>
      </c>
      <c r="BA2372" s="4">
        <v>42</v>
      </c>
      <c r="BB2372" s="4">
        <v>8</v>
      </c>
      <c r="BC2372" s="4">
        <v>7</v>
      </c>
      <c r="BD2372" s="4">
        <v>11</v>
      </c>
      <c r="BE2372" s="4">
        <v>6</v>
      </c>
      <c r="BF2372" s="4">
        <v>10</v>
      </c>
      <c r="BG2372" s="4">
        <v>1573</v>
      </c>
      <c r="BH2372" s="4">
        <v>344</v>
      </c>
      <c r="BI2372" s="4">
        <v>1</v>
      </c>
      <c r="BJ2372" s="4">
        <v>77</v>
      </c>
      <c r="BK2372" s="4">
        <v>34</v>
      </c>
      <c r="BL2372" s="4">
        <v>57</v>
      </c>
      <c r="BM2372" s="4">
        <v>64</v>
      </c>
      <c r="BN2372" s="4">
        <v>56</v>
      </c>
    </row>
    <row r="2373" spans="1:66" ht="30" customHeight="1" x14ac:dyDescent="0.25">
      <c r="A2373" s="15" t="s">
        <v>2275</v>
      </c>
      <c r="B2373" s="4">
        <v>20</v>
      </c>
      <c r="C2373" s="4">
        <v>67</v>
      </c>
      <c r="D2373" s="4">
        <v>82</v>
      </c>
      <c r="E2373" s="5" t="s">
        <v>507</v>
      </c>
      <c r="F2373" s="5" t="str">
        <f t="shared" si="201"/>
        <v>Southampton</v>
      </c>
      <c r="G2373" s="25" t="str">
        <f t="shared" si="204"/>
        <v>2022 ~ 2027</v>
      </c>
      <c r="H2373" s="5" t="str">
        <f>RIGHT(G2373, 4)</f>
        <v>2027</v>
      </c>
      <c r="I2373" s="4" t="s">
        <v>426</v>
      </c>
      <c r="J2373" s="4" t="s">
        <v>147</v>
      </c>
      <c r="K2373" s="4" t="s">
        <v>68</v>
      </c>
      <c r="L2373" s="4">
        <v>68</v>
      </c>
      <c r="M2373" s="4" t="s">
        <v>206</v>
      </c>
      <c r="N2373" s="4">
        <v>15</v>
      </c>
      <c r="O2373" s="6" t="s">
        <v>7093</v>
      </c>
      <c r="P2373" s="6" t="s">
        <v>6957</v>
      </c>
      <c r="Q2373" s="6" t="s">
        <v>7493</v>
      </c>
      <c r="R2373" s="4">
        <v>268</v>
      </c>
      <c r="S2373" s="4">
        <v>66</v>
      </c>
      <c r="T2373" s="4">
        <v>57</v>
      </c>
      <c r="U2373" s="4">
        <v>37</v>
      </c>
      <c r="V2373" s="4">
        <v>61</v>
      </c>
      <c r="W2373" s="4">
        <v>47</v>
      </c>
      <c r="X2373" s="4">
        <v>288</v>
      </c>
      <c r="Y2373" s="4">
        <v>75</v>
      </c>
      <c r="Z2373" s="4">
        <v>52</v>
      </c>
      <c r="AA2373" s="4">
        <v>42</v>
      </c>
      <c r="AB2373" s="4">
        <v>50</v>
      </c>
      <c r="AC2373" s="4">
        <v>69</v>
      </c>
      <c r="AD2373" s="4">
        <v>368</v>
      </c>
      <c r="AE2373" s="4">
        <v>81</v>
      </c>
      <c r="AF2373" s="4">
        <v>79</v>
      </c>
      <c r="AG2373" s="4">
        <v>75</v>
      </c>
      <c r="AH2373" s="4">
        <v>59</v>
      </c>
      <c r="AI2373" s="4">
        <v>74</v>
      </c>
      <c r="AJ2373" s="4">
        <v>276</v>
      </c>
      <c r="AK2373" s="4">
        <v>61</v>
      </c>
      <c r="AL2373" s="4">
        <v>55</v>
      </c>
      <c r="AM2373" s="4">
        <v>60</v>
      </c>
      <c r="AN2373" s="4">
        <v>50</v>
      </c>
      <c r="AO2373" s="4">
        <v>50</v>
      </c>
      <c r="AP2373" s="4">
        <v>242</v>
      </c>
      <c r="AQ2373" s="4">
        <v>38</v>
      </c>
      <c r="AR2373" s="4">
        <v>23</v>
      </c>
      <c r="AS2373" s="4">
        <v>62</v>
      </c>
      <c r="AT2373" s="4">
        <v>59</v>
      </c>
      <c r="AU2373" s="4">
        <v>60</v>
      </c>
      <c r="AV2373" s="4">
        <v>61</v>
      </c>
      <c r="AW2373" s="4">
        <v>89</v>
      </c>
      <c r="AX2373" s="4">
        <v>22</v>
      </c>
      <c r="AY2373" s="4">
        <v>31</v>
      </c>
      <c r="AZ2373" s="4">
        <v>36</v>
      </c>
      <c r="BA2373" s="4">
        <v>50</v>
      </c>
      <c r="BB2373" s="4">
        <v>13</v>
      </c>
      <c r="BC2373" s="4">
        <v>11</v>
      </c>
      <c r="BD2373" s="4">
        <v>10</v>
      </c>
      <c r="BE2373" s="4">
        <v>7</v>
      </c>
      <c r="BF2373" s="4">
        <v>9</v>
      </c>
      <c r="BG2373" s="4">
        <v>1581</v>
      </c>
      <c r="BH2373" s="4">
        <v>345</v>
      </c>
      <c r="BI2373" s="4">
        <v>1</v>
      </c>
      <c r="BJ2373" s="4">
        <v>80</v>
      </c>
      <c r="BK2373" s="4">
        <v>56</v>
      </c>
      <c r="BL2373" s="4">
        <v>59</v>
      </c>
      <c r="BM2373" s="4">
        <v>72</v>
      </c>
      <c r="BN2373" s="4">
        <v>28</v>
      </c>
    </row>
    <row r="2374" spans="1:66" ht="30" customHeight="1" x14ac:dyDescent="0.25">
      <c r="A2374" s="15" t="s">
        <v>4690</v>
      </c>
      <c r="B2374" s="4">
        <v>30</v>
      </c>
      <c r="C2374" s="4">
        <v>79</v>
      </c>
      <c r="D2374" s="4">
        <v>79</v>
      </c>
      <c r="E2374" s="5" t="s">
        <v>4691</v>
      </c>
      <c r="F2374" s="5" t="str">
        <f t="shared" si="201"/>
        <v>Roma</v>
      </c>
      <c r="G2374" s="25" t="str">
        <f t="shared" si="204"/>
        <v>2021 ~ 2025</v>
      </c>
      <c r="H2374" s="5" t="str">
        <f>RIGHT(G2374, 4)</f>
        <v>2025</v>
      </c>
      <c r="I2374" s="4" t="s">
        <v>90</v>
      </c>
      <c r="J2374" s="4" t="s">
        <v>260</v>
      </c>
      <c r="K2374" s="4" t="s">
        <v>68</v>
      </c>
      <c r="L2374" s="4">
        <v>80</v>
      </c>
      <c r="M2374" s="4" t="s">
        <v>791</v>
      </c>
      <c r="N2374" s="4">
        <v>0</v>
      </c>
      <c r="O2374" s="6" t="s">
        <v>6968</v>
      </c>
      <c r="P2374" s="6" t="s">
        <v>6955</v>
      </c>
      <c r="Q2374" s="6" t="s">
        <v>7650</v>
      </c>
      <c r="R2374" s="4">
        <v>375</v>
      </c>
      <c r="S2374" s="4">
        <v>76</v>
      </c>
      <c r="T2374" s="4">
        <v>72</v>
      </c>
      <c r="U2374" s="4">
        <v>65</v>
      </c>
      <c r="V2374" s="4">
        <v>77</v>
      </c>
      <c r="W2374" s="4">
        <v>85</v>
      </c>
      <c r="X2374" s="4">
        <v>393</v>
      </c>
      <c r="Y2374" s="4">
        <v>83</v>
      </c>
      <c r="Z2374" s="4">
        <v>85</v>
      </c>
      <c r="AA2374" s="4">
        <v>72</v>
      </c>
      <c r="AB2374" s="4">
        <v>70</v>
      </c>
      <c r="AC2374" s="4">
        <v>83</v>
      </c>
      <c r="AD2374" s="4">
        <v>417</v>
      </c>
      <c r="AE2374" s="4">
        <v>85</v>
      </c>
      <c r="AF2374" s="4">
        <v>85</v>
      </c>
      <c r="AG2374" s="4">
        <v>91</v>
      </c>
      <c r="AH2374" s="4">
        <v>76</v>
      </c>
      <c r="AI2374" s="4">
        <v>80</v>
      </c>
      <c r="AJ2374" s="4">
        <v>362</v>
      </c>
      <c r="AK2374" s="4">
        <v>75</v>
      </c>
      <c r="AL2374" s="4">
        <v>77</v>
      </c>
      <c r="AM2374" s="4">
        <v>69</v>
      </c>
      <c r="AN2374" s="4">
        <v>63</v>
      </c>
      <c r="AO2374" s="4">
        <v>78</v>
      </c>
      <c r="AP2374" s="4">
        <v>313</v>
      </c>
      <c r="AQ2374" s="4">
        <v>51</v>
      </c>
      <c r="AR2374" s="4">
        <v>36</v>
      </c>
      <c r="AS2374" s="4">
        <v>76</v>
      </c>
      <c r="AT2374" s="4">
        <v>78</v>
      </c>
      <c r="AU2374" s="4">
        <v>72</v>
      </c>
      <c r="AV2374" s="4">
        <v>77</v>
      </c>
      <c r="AW2374" s="4">
        <v>142</v>
      </c>
      <c r="AX2374" s="4">
        <v>65</v>
      </c>
      <c r="AY2374" s="4">
        <v>42</v>
      </c>
      <c r="AZ2374" s="4">
        <v>35</v>
      </c>
      <c r="BA2374" s="4">
        <v>21</v>
      </c>
      <c r="BB2374" s="4">
        <v>5</v>
      </c>
      <c r="BC2374" s="4">
        <v>3</v>
      </c>
      <c r="BD2374" s="4">
        <v>5</v>
      </c>
      <c r="BE2374" s="4">
        <v>5</v>
      </c>
      <c r="BF2374" s="4">
        <v>3</v>
      </c>
      <c r="BG2374" s="4">
        <v>2023</v>
      </c>
      <c r="BH2374" s="4">
        <v>431</v>
      </c>
      <c r="BI2374" s="4">
        <v>3</v>
      </c>
      <c r="BJ2374" s="4">
        <v>85</v>
      </c>
      <c r="BK2374" s="4">
        <v>75</v>
      </c>
      <c r="BL2374" s="4">
        <v>76</v>
      </c>
      <c r="BM2374" s="4">
        <v>83</v>
      </c>
      <c r="BN2374" s="4">
        <v>49</v>
      </c>
    </row>
    <row r="2375" spans="1:66" ht="30" customHeight="1" x14ac:dyDescent="0.25">
      <c r="A2375" s="15" t="s">
        <v>5212</v>
      </c>
      <c r="B2375" s="4">
        <v>22</v>
      </c>
      <c r="C2375" s="4">
        <v>68</v>
      </c>
      <c r="D2375" s="4">
        <v>77</v>
      </c>
      <c r="E2375" s="5" t="s">
        <v>5213</v>
      </c>
      <c r="F2375" s="5" t="str">
        <f t="shared" si="201"/>
        <v>Spezia</v>
      </c>
      <c r="G2375" s="25" t="str">
        <f t="shared" si="204"/>
        <v>2023 ~ 2027</v>
      </c>
      <c r="H2375" s="5" t="str">
        <f>RIGHT(G2375, 4)</f>
        <v>2027</v>
      </c>
      <c r="I2375" s="4" t="s">
        <v>90</v>
      </c>
      <c r="J2375" s="4" t="s">
        <v>98</v>
      </c>
      <c r="K2375" s="4" t="s">
        <v>68</v>
      </c>
      <c r="L2375" s="4">
        <v>70</v>
      </c>
      <c r="M2375" s="4" t="s">
        <v>195</v>
      </c>
      <c r="N2375" s="4">
        <v>9</v>
      </c>
      <c r="O2375" s="6" t="s">
        <v>7117</v>
      </c>
      <c r="P2375" s="6" t="s">
        <v>6959</v>
      </c>
      <c r="Q2375" s="6" t="s">
        <v>7349</v>
      </c>
      <c r="R2375" s="4">
        <v>293</v>
      </c>
      <c r="S2375" s="4">
        <v>59</v>
      </c>
      <c r="T2375" s="4">
        <v>55</v>
      </c>
      <c r="U2375" s="4">
        <v>51</v>
      </c>
      <c r="V2375" s="4">
        <v>77</v>
      </c>
      <c r="W2375" s="4">
        <v>51</v>
      </c>
      <c r="X2375" s="4">
        <v>334</v>
      </c>
      <c r="Y2375" s="4">
        <v>61</v>
      </c>
      <c r="Z2375" s="4">
        <v>68</v>
      </c>
      <c r="AA2375" s="4">
        <v>67</v>
      </c>
      <c r="AB2375" s="4">
        <v>70</v>
      </c>
      <c r="AC2375" s="4">
        <v>68</v>
      </c>
      <c r="AD2375" s="4">
        <v>334</v>
      </c>
      <c r="AE2375" s="4">
        <v>63</v>
      </c>
      <c r="AF2375" s="4">
        <v>64</v>
      </c>
      <c r="AG2375" s="4">
        <v>71</v>
      </c>
      <c r="AH2375" s="4">
        <v>62</v>
      </c>
      <c r="AI2375" s="4">
        <v>74</v>
      </c>
      <c r="AJ2375" s="4">
        <v>311</v>
      </c>
      <c r="AK2375" s="4">
        <v>62</v>
      </c>
      <c r="AL2375" s="4">
        <v>55</v>
      </c>
      <c r="AM2375" s="4">
        <v>75</v>
      </c>
      <c r="AN2375" s="4">
        <v>51</v>
      </c>
      <c r="AO2375" s="4">
        <v>68</v>
      </c>
      <c r="AP2375" s="4">
        <v>318</v>
      </c>
      <c r="AQ2375" s="4">
        <v>55</v>
      </c>
      <c r="AR2375" s="4">
        <v>61</v>
      </c>
      <c r="AS2375" s="4">
        <v>68</v>
      </c>
      <c r="AT2375" s="4">
        <v>70</v>
      </c>
      <c r="AU2375" s="4">
        <v>64</v>
      </c>
      <c r="AV2375" s="4">
        <v>65</v>
      </c>
      <c r="AW2375" s="4">
        <v>181</v>
      </c>
      <c r="AX2375" s="4">
        <v>60</v>
      </c>
      <c r="AY2375" s="4">
        <v>60</v>
      </c>
      <c r="AZ2375" s="4">
        <v>61</v>
      </c>
      <c r="BA2375" s="4">
        <v>44</v>
      </c>
      <c r="BB2375" s="4">
        <v>5</v>
      </c>
      <c r="BC2375" s="4">
        <v>9</v>
      </c>
      <c r="BD2375" s="4">
        <v>13</v>
      </c>
      <c r="BE2375" s="4">
        <v>7</v>
      </c>
      <c r="BF2375" s="4">
        <v>10</v>
      </c>
      <c r="BG2375" s="4">
        <v>1815</v>
      </c>
      <c r="BH2375" s="4">
        <v>376</v>
      </c>
      <c r="BI2375" s="4">
        <v>1</v>
      </c>
      <c r="BJ2375" s="4">
        <v>64</v>
      </c>
      <c r="BK2375" s="4">
        <v>60</v>
      </c>
      <c r="BL2375" s="4">
        <v>70</v>
      </c>
      <c r="BM2375" s="4">
        <v>65</v>
      </c>
      <c r="BN2375" s="4">
        <v>59</v>
      </c>
    </row>
    <row r="2376" spans="1:66" ht="30" customHeight="1" x14ac:dyDescent="0.25">
      <c r="A2376" s="15" t="s">
        <v>3858</v>
      </c>
      <c r="B2376" s="4">
        <v>20</v>
      </c>
      <c r="C2376" s="4">
        <v>69</v>
      </c>
      <c r="D2376" s="4">
        <v>78</v>
      </c>
      <c r="E2376" s="5" t="s">
        <v>8086</v>
      </c>
      <c r="F2376" s="5" t="str">
        <f t="shared" si="201"/>
        <v>Sampdoria</v>
      </c>
      <c r="G2376" s="25" t="str">
        <f t="shared" si="204"/>
        <v>Jun 30, 2024 A Prestamo</v>
      </c>
      <c r="H2376" s="5">
        <v>0</v>
      </c>
      <c r="I2376" s="4" t="s">
        <v>124</v>
      </c>
      <c r="J2376" s="4" t="s">
        <v>67</v>
      </c>
      <c r="K2376" s="4" t="s">
        <v>68</v>
      </c>
      <c r="L2376" s="4">
        <v>72</v>
      </c>
      <c r="M2376" s="4" t="s">
        <v>69</v>
      </c>
      <c r="N2376" s="4">
        <v>9</v>
      </c>
      <c r="O2376" s="6" t="s">
        <v>7364</v>
      </c>
      <c r="P2376" s="6" t="s">
        <v>7218</v>
      </c>
      <c r="Q2376" s="6">
        <v>0</v>
      </c>
      <c r="R2376" s="4">
        <v>341</v>
      </c>
      <c r="S2376" s="4">
        <v>70</v>
      </c>
      <c r="T2376" s="4">
        <v>70</v>
      </c>
      <c r="U2376" s="4">
        <v>64</v>
      </c>
      <c r="V2376" s="4">
        <v>71</v>
      </c>
      <c r="W2376" s="4">
        <v>66</v>
      </c>
      <c r="X2376" s="4">
        <v>368</v>
      </c>
      <c r="Y2376" s="4">
        <v>73</v>
      </c>
      <c r="Z2376" s="4">
        <v>75</v>
      </c>
      <c r="AA2376" s="4">
        <v>75</v>
      </c>
      <c r="AB2376" s="4">
        <v>70</v>
      </c>
      <c r="AC2376" s="4">
        <v>75</v>
      </c>
      <c r="AD2376" s="4">
        <v>340</v>
      </c>
      <c r="AE2376" s="4">
        <v>71</v>
      </c>
      <c r="AF2376" s="4">
        <v>71</v>
      </c>
      <c r="AG2376" s="4">
        <v>71</v>
      </c>
      <c r="AH2376" s="4">
        <v>59</v>
      </c>
      <c r="AI2376" s="4">
        <v>68</v>
      </c>
      <c r="AJ2376" s="4">
        <v>342</v>
      </c>
      <c r="AK2376" s="4">
        <v>72</v>
      </c>
      <c r="AL2376" s="4">
        <v>73</v>
      </c>
      <c r="AM2376" s="4">
        <v>63</v>
      </c>
      <c r="AN2376" s="4">
        <v>65</v>
      </c>
      <c r="AO2376" s="4">
        <v>69</v>
      </c>
      <c r="AP2376" s="4">
        <v>275</v>
      </c>
      <c r="AQ2376" s="4">
        <v>45</v>
      </c>
      <c r="AR2376" s="4">
        <v>30</v>
      </c>
      <c r="AS2376" s="4">
        <v>66</v>
      </c>
      <c r="AT2376" s="4">
        <v>65</v>
      </c>
      <c r="AU2376" s="4">
        <v>69</v>
      </c>
      <c r="AV2376" s="4">
        <v>64</v>
      </c>
      <c r="AW2376" s="4">
        <v>99</v>
      </c>
      <c r="AX2376" s="4">
        <v>24</v>
      </c>
      <c r="AY2376" s="4">
        <v>40</v>
      </c>
      <c r="AZ2376" s="4">
        <v>35</v>
      </c>
      <c r="BA2376" s="4">
        <v>59</v>
      </c>
      <c r="BB2376" s="4">
        <v>15</v>
      </c>
      <c r="BC2376" s="4">
        <v>12</v>
      </c>
      <c r="BD2376" s="4">
        <v>12</v>
      </c>
      <c r="BE2376" s="4">
        <v>10</v>
      </c>
      <c r="BF2376" s="4">
        <v>10</v>
      </c>
      <c r="BG2376" s="4">
        <v>1824</v>
      </c>
      <c r="BH2376" s="4">
        <v>379</v>
      </c>
      <c r="BI2376" s="4">
        <v>1</v>
      </c>
      <c r="BJ2376" s="4">
        <v>71</v>
      </c>
      <c r="BK2376" s="4">
        <v>70</v>
      </c>
      <c r="BL2376" s="4">
        <v>70</v>
      </c>
      <c r="BM2376" s="4">
        <v>72</v>
      </c>
      <c r="BN2376" s="4">
        <v>35</v>
      </c>
    </row>
    <row r="2377" spans="1:66" ht="30" customHeight="1" x14ac:dyDescent="0.25">
      <c r="A2377" s="15" t="s">
        <v>6586</v>
      </c>
      <c r="B2377" s="4">
        <v>36</v>
      </c>
      <c r="C2377" s="4">
        <v>81</v>
      </c>
      <c r="D2377" s="4">
        <v>81</v>
      </c>
      <c r="E2377" s="5" t="s">
        <v>3239</v>
      </c>
      <c r="F2377" s="5" t="str">
        <f t="shared" si="201"/>
        <v>Konyaspor</v>
      </c>
      <c r="G2377" s="25" t="str">
        <f t="shared" si="204"/>
        <v>2018 ~ 2020</v>
      </c>
      <c r="H2377" s="5" t="str">
        <f>RIGHT(G2377, 4)</f>
        <v>2020</v>
      </c>
      <c r="I2377" s="4" t="s">
        <v>112</v>
      </c>
      <c r="J2377" s="4" t="s">
        <v>125</v>
      </c>
      <c r="K2377" s="4" t="s">
        <v>68</v>
      </c>
      <c r="L2377" s="4">
        <v>79</v>
      </c>
      <c r="M2377" s="4" t="s">
        <v>106</v>
      </c>
      <c r="N2377" s="4">
        <v>0</v>
      </c>
      <c r="O2377" s="6" t="s">
        <v>6919</v>
      </c>
      <c r="P2377" s="6" t="s">
        <v>6942</v>
      </c>
      <c r="Q2377" s="6" t="s">
        <v>6941</v>
      </c>
      <c r="R2377" s="4">
        <v>384</v>
      </c>
      <c r="S2377" s="4">
        <v>69</v>
      </c>
      <c r="T2377" s="4">
        <v>84</v>
      </c>
      <c r="U2377" s="4">
        <v>75</v>
      </c>
      <c r="V2377" s="4">
        <v>76</v>
      </c>
      <c r="W2377" s="4">
        <v>80</v>
      </c>
      <c r="X2377" s="4">
        <v>379</v>
      </c>
      <c r="Y2377" s="4">
        <v>80</v>
      </c>
      <c r="Z2377" s="4">
        <v>78</v>
      </c>
      <c r="AA2377" s="4">
        <v>72</v>
      </c>
      <c r="AB2377" s="4">
        <v>71</v>
      </c>
      <c r="AC2377" s="4">
        <v>78</v>
      </c>
      <c r="AD2377" s="4">
        <v>372</v>
      </c>
      <c r="AE2377" s="4">
        <v>73</v>
      </c>
      <c r="AF2377" s="4">
        <v>74</v>
      </c>
      <c r="AG2377" s="4">
        <v>74</v>
      </c>
      <c r="AH2377" s="4">
        <v>76</v>
      </c>
      <c r="AI2377" s="4">
        <v>75</v>
      </c>
      <c r="AJ2377" s="4">
        <v>380</v>
      </c>
      <c r="AK2377" s="4">
        <v>85</v>
      </c>
      <c r="AL2377" s="4">
        <v>86</v>
      </c>
      <c r="AM2377" s="4">
        <v>64</v>
      </c>
      <c r="AN2377" s="4">
        <v>70</v>
      </c>
      <c r="AO2377" s="4">
        <v>75</v>
      </c>
      <c r="AP2377" s="4">
        <v>357</v>
      </c>
      <c r="AQ2377" s="4">
        <v>75</v>
      </c>
      <c r="AR2377" s="4">
        <v>39</v>
      </c>
      <c r="AS2377" s="4">
        <v>83</v>
      </c>
      <c r="AT2377" s="4">
        <v>75</v>
      </c>
      <c r="AU2377" s="4">
        <v>85</v>
      </c>
      <c r="AV2377" s="4">
        <v>83</v>
      </c>
      <c r="AW2377" s="4">
        <v>94</v>
      </c>
      <c r="AX2377" s="4">
        <v>20</v>
      </c>
      <c r="AY2377" s="4">
        <v>39</v>
      </c>
      <c r="AZ2377" s="4">
        <v>35</v>
      </c>
      <c r="BA2377" s="4">
        <v>53</v>
      </c>
      <c r="BB2377" s="4">
        <v>7</v>
      </c>
      <c r="BC2377" s="4">
        <v>10</v>
      </c>
      <c r="BD2377" s="4">
        <v>11</v>
      </c>
      <c r="BE2377" s="4">
        <v>13</v>
      </c>
      <c r="BF2377" s="4">
        <v>12</v>
      </c>
      <c r="BG2377" s="4">
        <v>2019</v>
      </c>
      <c r="BH2377" s="4">
        <v>415</v>
      </c>
      <c r="BI2377" s="4">
        <v>3</v>
      </c>
      <c r="BJ2377" s="4">
        <v>74</v>
      </c>
      <c r="BK2377" s="4">
        <v>82</v>
      </c>
      <c r="BL2377" s="4">
        <v>74</v>
      </c>
      <c r="BM2377" s="4">
        <v>78</v>
      </c>
      <c r="BN2377" s="4">
        <v>37</v>
      </c>
    </row>
    <row r="2378" spans="1:66" ht="30" customHeight="1" x14ac:dyDescent="0.25">
      <c r="A2378" s="15" t="s">
        <v>5998</v>
      </c>
      <c r="B2378" s="4">
        <v>36</v>
      </c>
      <c r="C2378" s="4">
        <v>63</v>
      </c>
      <c r="D2378" s="4">
        <v>63</v>
      </c>
      <c r="E2378" s="5" t="s">
        <v>5937</v>
      </c>
      <c r="F2378" s="5" t="str">
        <f t="shared" si="201"/>
        <v>Wrexham</v>
      </c>
      <c r="G2378" s="25" t="str">
        <f t="shared" si="204"/>
        <v>2023 ~ 2024</v>
      </c>
      <c r="H2378" s="5" t="str">
        <f>RIGHT(G2378, 4)</f>
        <v>2024</v>
      </c>
      <c r="I2378" s="4" t="s">
        <v>124</v>
      </c>
      <c r="J2378" s="4" t="s">
        <v>67</v>
      </c>
      <c r="K2378" s="4" t="s">
        <v>77</v>
      </c>
      <c r="L2378" s="4">
        <v>63</v>
      </c>
      <c r="M2378" s="4" t="s">
        <v>106</v>
      </c>
      <c r="N2378" s="4">
        <v>0</v>
      </c>
      <c r="O2378" s="6" t="s">
        <v>7151</v>
      </c>
      <c r="P2378" s="6" t="s">
        <v>6928</v>
      </c>
      <c r="Q2378" s="6" t="s">
        <v>7678</v>
      </c>
      <c r="R2378" s="4">
        <v>309</v>
      </c>
      <c r="S2378" s="4">
        <v>54</v>
      </c>
      <c r="T2378" s="4">
        <v>63</v>
      </c>
      <c r="U2378" s="4">
        <v>69</v>
      </c>
      <c r="V2378" s="4">
        <v>58</v>
      </c>
      <c r="W2378" s="4">
        <v>65</v>
      </c>
      <c r="X2378" s="4">
        <v>250</v>
      </c>
      <c r="Y2378" s="4">
        <v>59</v>
      </c>
      <c r="Z2378" s="4">
        <v>34</v>
      </c>
      <c r="AA2378" s="4">
        <v>40</v>
      </c>
      <c r="AB2378" s="4">
        <v>54</v>
      </c>
      <c r="AC2378" s="4">
        <v>63</v>
      </c>
      <c r="AD2378" s="4">
        <v>271</v>
      </c>
      <c r="AE2378" s="4">
        <v>43</v>
      </c>
      <c r="AF2378" s="4">
        <v>48</v>
      </c>
      <c r="AG2378" s="4">
        <v>55</v>
      </c>
      <c r="AH2378" s="4">
        <v>61</v>
      </c>
      <c r="AI2378" s="4">
        <v>64</v>
      </c>
      <c r="AJ2378" s="4">
        <v>323</v>
      </c>
      <c r="AK2378" s="4">
        <v>71</v>
      </c>
      <c r="AL2378" s="4">
        <v>67</v>
      </c>
      <c r="AM2378" s="4">
        <v>53</v>
      </c>
      <c r="AN2378" s="4">
        <v>74</v>
      </c>
      <c r="AO2378" s="4">
        <v>58</v>
      </c>
      <c r="AP2378" s="4">
        <v>288</v>
      </c>
      <c r="AQ2378" s="4">
        <v>55</v>
      </c>
      <c r="AR2378" s="4">
        <v>34</v>
      </c>
      <c r="AS2378" s="4">
        <v>66</v>
      </c>
      <c r="AT2378" s="4">
        <v>62</v>
      </c>
      <c r="AU2378" s="4">
        <v>71</v>
      </c>
      <c r="AV2378" s="4">
        <v>68</v>
      </c>
      <c r="AW2378" s="4">
        <v>69</v>
      </c>
      <c r="AX2378" s="4">
        <v>33</v>
      </c>
      <c r="AY2378" s="4">
        <v>22</v>
      </c>
      <c r="AZ2378" s="4">
        <v>14</v>
      </c>
      <c r="BA2378" s="4">
        <v>61</v>
      </c>
      <c r="BB2378" s="4">
        <v>13</v>
      </c>
      <c r="BC2378" s="4">
        <v>10</v>
      </c>
      <c r="BD2378" s="4">
        <v>13</v>
      </c>
      <c r="BE2378" s="4">
        <v>16</v>
      </c>
      <c r="BF2378" s="4">
        <v>9</v>
      </c>
      <c r="BG2378" s="4">
        <v>1571</v>
      </c>
      <c r="BH2378" s="4">
        <v>323</v>
      </c>
      <c r="BI2378" s="4">
        <v>1</v>
      </c>
      <c r="BJ2378" s="4">
        <v>46</v>
      </c>
      <c r="BK2378" s="4">
        <v>64</v>
      </c>
      <c r="BL2378" s="4">
        <v>55</v>
      </c>
      <c r="BM2378" s="4">
        <v>61</v>
      </c>
      <c r="BN2378" s="4">
        <v>32</v>
      </c>
    </row>
    <row r="2379" spans="1:66" ht="30" customHeight="1" x14ac:dyDescent="0.25">
      <c r="A2379" s="15" t="s">
        <v>5694</v>
      </c>
      <c r="B2379" s="4">
        <v>28</v>
      </c>
      <c r="C2379" s="4">
        <v>81</v>
      </c>
      <c r="D2379" s="4">
        <v>81</v>
      </c>
      <c r="E2379" s="5" t="s">
        <v>8161</v>
      </c>
      <c r="F2379" s="5" t="str">
        <f t="shared" si="201"/>
        <v>Al Ettifaq</v>
      </c>
      <c r="G2379" s="25" t="str">
        <f t="shared" si="204"/>
        <v>Jun 30, 2024 A Prestamo</v>
      </c>
      <c r="H2379" s="5">
        <v>0</v>
      </c>
      <c r="I2379" s="4" t="s">
        <v>337</v>
      </c>
      <c r="J2379" s="4" t="s">
        <v>156</v>
      </c>
      <c r="K2379" s="4" t="s">
        <v>68</v>
      </c>
      <c r="L2379" s="4">
        <v>81</v>
      </c>
      <c r="M2379" s="4" t="s">
        <v>195</v>
      </c>
      <c r="N2379" s="4">
        <v>0</v>
      </c>
      <c r="O2379" s="6" t="s">
        <v>7066</v>
      </c>
      <c r="P2379" s="6" t="s">
        <v>7377</v>
      </c>
      <c r="Q2379" s="6">
        <v>0</v>
      </c>
      <c r="R2379" s="4">
        <v>344</v>
      </c>
      <c r="S2379" s="4">
        <v>62</v>
      </c>
      <c r="T2379" s="4">
        <v>74</v>
      </c>
      <c r="U2379" s="4">
        <v>58</v>
      </c>
      <c r="V2379" s="4">
        <v>82</v>
      </c>
      <c r="W2379" s="4">
        <v>68</v>
      </c>
      <c r="X2379" s="4">
        <v>373</v>
      </c>
      <c r="Y2379" s="4">
        <v>80</v>
      </c>
      <c r="Z2379" s="4">
        <v>72</v>
      </c>
      <c r="AA2379" s="4">
        <v>62</v>
      </c>
      <c r="AB2379" s="4">
        <v>80</v>
      </c>
      <c r="AC2379" s="4">
        <v>79</v>
      </c>
      <c r="AD2379" s="4">
        <v>353</v>
      </c>
      <c r="AE2379" s="4">
        <v>71</v>
      </c>
      <c r="AF2379" s="4">
        <v>71</v>
      </c>
      <c r="AG2379" s="4">
        <v>69</v>
      </c>
      <c r="AH2379" s="4">
        <v>80</v>
      </c>
      <c r="AI2379" s="4">
        <v>62</v>
      </c>
      <c r="AJ2379" s="4">
        <v>424</v>
      </c>
      <c r="AK2379" s="4">
        <v>83</v>
      </c>
      <c r="AL2379" s="4">
        <v>79</v>
      </c>
      <c r="AM2379" s="4">
        <v>91</v>
      </c>
      <c r="AN2379" s="4">
        <v>87</v>
      </c>
      <c r="AO2379" s="4">
        <v>84</v>
      </c>
      <c r="AP2379" s="4">
        <v>371</v>
      </c>
      <c r="AQ2379" s="4">
        <v>79</v>
      </c>
      <c r="AR2379" s="4">
        <v>79</v>
      </c>
      <c r="AS2379" s="4">
        <v>78</v>
      </c>
      <c r="AT2379" s="4">
        <v>79</v>
      </c>
      <c r="AU2379" s="4">
        <v>56</v>
      </c>
      <c r="AV2379" s="4">
        <v>77</v>
      </c>
      <c r="AW2379" s="4">
        <v>219</v>
      </c>
      <c r="AX2379" s="4">
        <v>68</v>
      </c>
      <c r="AY2379" s="4">
        <v>80</v>
      </c>
      <c r="AZ2379" s="4">
        <v>71</v>
      </c>
      <c r="BA2379" s="4">
        <v>47</v>
      </c>
      <c r="BB2379" s="4">
        <v>9</v>
      </c>
      <c r="BC2379" s="4">
        <v>8</v>
      </c>
      <c r="BD2379" s="4">
        <v>9</v>
      </c>
      <c r="BE2379" s="4">
        <v>11</v>
      </c>
      <c r="BF2379" s="4">
        <v>10</v>
      </c>
      <c r="BG2379" s="4">
        <v>2131</v>
      </c>
      <c r="BH2379" s="4">
        <v>461</v>
      </c>
      <c r="BI2379" s="4">
        <v>3</v>
      </c>
      <c r="BJ2379" s="4">
        <v>71</v>
      </c>
      <c r="BK2379" s="4">
        <v>77</v>
      </c>
      <c r="BL2379" s="4">
        <v>76</v>
      </c>
      <c r="BM2379" s="4">
        <v>78</v>
      </c>
      <c r="BN2379" s="4">
        <v>73</v>
      </c>
    </row>
    <row r="2380" spans="1:66" ht="30" customHeight="1" x14ac:dyDescent="0.25">
      <c r="A2380" s="15" t="s">
        <v>5669</v>
      </c>
      <c r="B2380" s="4">
        <v>27</v>
      </c>
      <c r="C2380" s="4">
        <v>69</v>
      </c>
      <c r="D2380" s="4">
        <v>69</v>
      </c>
      <c r="E2380" s="5" t="s">
        <v>5670</v>
      </c>
      <c r="F2380" s="5" t="str">
        <f t="shared" si="201"/>
        <v>Blackburn Rovers</v>
      </c>
      <c r="G2380" s="25" t="str">
        <f t="shared" si="204"/>
        <v>2019 ~ 2024</v>
      </c>
      <c r="H2380" s="5" t="str">
        <f>RIGHT(G2380, 4)</f>
        <v>2024</v>
      </c>
      <c r="I2380" s="4" t="s">
        <v>118</v>
      </c>
      <c r="J2380" s="4" t="s">
        <v>612</v>
      </c>
      <c r="K2380" s="4" t="s">
        <v>68</v>
      </c>
      <c r="L2380" s="4">
        <v>69</v>
      </c>
      <c r="M2380" s="4" t="s">
        <v>106</v>
      </c>
      <c r="N2380" s="4">
        <v>0</v>
      </c>
      <c r="O2380" s="6" t="s">
        <v>7479</v>
      </c>
      <c r="P2380" s="6" t="s">
        <v>7052</v>
      </c>
      <c r="Q2380" s="6" t="s">
        <v>7210</v>
      </c>
      <c r="R2380" s="4">
        <v>331</v>
      </c>
      <c r="S2380" s="4">
        <v>58</v>
      </c>
      <c r="T2380" s="4">
        <v>69</v>
      </c>
      <c r="U2380" s="4">
        <v>74</v>
      </c>
      <c r="V2380" s="4">
        <v>59</v>
      </c>
      <c r="W2380" s="4">
        <v>71</v>
      </c>
      <c r="X2380" s="4">
        <v>282</v>
      </c>
      <c r="Y2380" s="4">
        <v>65</v>
      </c>
      <c r="Z2380" s="4">
        <v>54</v>
      </c>
      <c r="AA2380" s="4">
        <v>45</v>
      </c>
      <c r="AB2380" s="4">
        <v>53</v>
      </c>
      <c r="AC2380" s="4">
        <v>65</v>
      </c>
      <c r="AD2380" s="4">
        <v>315</v>
      </c>
      <c r="AE2380" s="4">
        <v>62</v>
      </c>
      <c r="AF2380" s="4">
        <v>74</v>
      </c>
      <c r="AG2380" s="4">
        <v>58</v>
      </c>
      <c r="AH2380" s="4">
        <v>67</v>
      </c>
      <c r="AI2380" s="4">
        <v>54</v>
      </c>
      <c r="AJ2380" s="4">
        <v>381</v>
      </c>
      <c r="AK2380" s="4">
        <v>78</v>
      </c>
      <c r="AL2380" s="4">
        <v>83</v>
      </c>
      <c r="AM2380" s="4">
        <v>73</v>
      </c>
      <c r="AN2380" s="4">
        <v>82</v>
      </c>
      <c r="AO2380" s="4">
        <v>65</v>
      </c>
      <c r="AP2380" s="4">
        <v>306</v>
      </c>
      <c r="AQ2380" s="4">
        <v>75</v>
      </c>
      <c r="AR2380" s="4">
        <v>44</v>
      </c>
      <c r="AS2380" s="4">
        <v>68</v>
      </c>
      <c r="AT2380" s="4">
        <v>59</v>
      </c>
      <c r="AU2380" s="4">
        <v>60</v>
      </c>
      <c r="AV2380" s="4">
        <v>62</v>
      </c>
      <c r="AW2380" s="4">
        <v>124</v>
      </c>
      <c r="AX2380" s="4">
        <v>40</v>
      </c>
      <c r="AY2380" s="4">
        <v>41</v>
      </c>
      <c r="AZ2380" s="4">
        <v>43</v>
      </c>
      <c r="BA2380" s="4">
        <v>60</v>
      </c>
      <c r="BB2380" s="4">
        <v>12</v>
      </c>
      <c r="BC2380" s="4">
        <v>11</v>
      </c>
      <c r="BD2380" s="4">
        <v>16</v>
      </c>
      <c r="BE2380" s="4">
        <v>13</v>
      </c>
      <c r="BF2380" s="4">
        <v>8</v>
      </c>
      <c r="BG2380" s="4">
        <v>1799</v>
      </c>
      <c r="BH2380" s="4">
        <v>383</v>
      </c>
      <c r="BI2380" s="4">
        <v>1</v>
      </c>
      <c r="BJ2380" s="4">
        <v>69</v>
      </c>
      <c r="BK2380" s="4">
        <v>70</v>
      </c>
      <c r="BL2380" s="4">
        <v>57</v>
      </c>
      <c r="BM2380" s="4">
        <v>64</v>
      </c>
      <c r="BN2380" s="4">
        <v>45</v>
      </c>
    </row>
    <row r="2381" spans="1:66" ht="30" customHeight="1" x14ac:dyDescent="0.25">
      <c r="A2381" s="15" t="s">
        <v>5628</v>
      </c>
      <c r="B2381" s="4">
        <v>26</v>
      </c>
      <c r="C2381" s="4">
        <v>69</v>
      </c>
      <c r="D2381" s="4">
        <v>72</v>
      </c>
      <c r="E2381" s="5" t="s">
        <v>8159</v>
      </c>
      <c r="F2381" s="5" t="str">
        <f t="shared" si="201"/>
        <v>Aberdeen</v>
      </c>
      <c r="G2381" s="25" t="str">
        <f t="shared" si="204"/>
        <v>Jun 30, 2024 A Prestamo</v>
      </c>
      <c r="H2381" s="5">
        <v>0</v>
      </c>
      <c r="I2381" s="4" t="s">
        <v>337</v>
      </c>
      <c r="J2381" s="4" t="s">
        <v>125</v>
      </c>
      <c r="K2381" s="4" t="s">
        <v>68</v>
      </c>
      <c r="L2381" s="4">
        <v>71</v>
      </c>
      <c r="M2381" s="4" t="s">
        <v>189</v>
      </c>
      <c r="N2381" s="4">
        <v>3</v>
      </c>
      <c r="O2381" s="6" t="s">
        <v>7562</v>
      </c>
      <c r="P2381" s="6" t="s">
        <v>6957</v>
      </c>
      <c r="Q2381" s="6">
        <v>0</v>
      </c>
      <c r="R2381" s="4">
        <v>235</v>
      </c>
      <c r="S2381" s="4">
        <v>60</v>
      </c>
      <c r="T2381" s="4">
        <v>22</v>
      </c>
      <c r="U2381" s="4" t="s">
        <v>5630</v>
      </c>
      <c r="V2381" s="4">
        <v>61</v>
      </c>
      <c r="W2381" s="4">
        <v>27</v>
      </c>
      <c r="X2381" s="4">
        <v>260</v>
      </c>
      <c r="Y2381" s="4" t="s">
        <v>1101</v>
      </c>
      <c r="Z2381" s="4">
        <v>51</v>
      </c>
      <c r="AA2381" s="4">
        <v>28</v>
      </c>
      <c r="AB2381" s="4">
        <v>58</v>
      </c>
      <c r="AC2381" s="4">
        <v>66</v>
      </c>
      <c r="AD2381" s="4">
        <v>314</v>
      </c>
      <c r="AE2381" s="4">
        <v>55</v>
      </c>
      <c r="AF2381" s="4">
        <v>68</v>
      </c>
      <c r="AG2381" s="4">
        <v>56</v>
      </c>
      <c r="AH2381" s="4">
        <v>70</v>
      </c>
      <c r="AI2381" s="4">
        <v>65</v>
      </c>
      <c r="AJ2381" s="4">
        <v>319</v>
      </c>
      <c r="AK2381" s="4">
        <v>54</v>
      </c>
      <c r="AL2381" s="4" t="s">
        <v>1736</v>
      </c>
      <c r="AM2381" s="4">
        <v>76</v>
      </c>
      <c r="AN2381" s="4">
        <v>82</v>
      </c>
      <c r="AO2381" s="4">
        <v>32</v>
      </c>
      <c r="AP2381" s="4">
        <v>281</v>
      </c>
      <c r="AQ2381" s="4">
        <v>67</v>
      </c>
      <c r="AR2381" s="4">
        <v>69</v>
      </c>
      <c r="AS2381" s="4">
        <v>51</v>
      </c>
      <c r="AT2381" s="4">
        <v>57</v>
      </c>
      <c r="AU2381" s="4">
        <v>37</v>
      </c>
      <c r="AV2381" s="4">
        <v>68</v>
      </c>
      <c r="AW2381" s="4">
        <v>205</v>
      </c>
      <c r="AX2381" s="4">
        <v>68</v>
      </c>
      <c r="AY2381" s="4" t="s">
        <v>160</v>
      </c>
      <c r="AZ2381" s="4" t="s">
        <v>468</v>
      </c>
      <c r="BA2381" s="4">
        <v>57</v>
      </c>
      <c r="BB2381" s="4">
        <v>12</v>
      </c>
      <c r="BC2381" s="4">
        <v>8</v>
      </c>
      <c r="BD2381" s="4">
        <v>9</v>
      </c>
      <c r="BE2381" s="4">
        <v>14</v>
      </c>
      <c r="BF2381" s="4">
        <v>14</v>
      </c>
      <c r="BG2381" s="4">
        <v>1671</v>
      </c>
      <c r="BH2381" s="4">
        <v>358</v>
      </c>
      <c r="BI2381" s="4">
        <v>1</v>
      </c>
      <c r="BJ2381" s="4">
        <v>62</v>
      </c>
      <c r="BK2381" s="4">
        <v>33</v>
      </c>
      <c r="BL2381" s="4">
        <v>57</v>
      </c>
      <c r="BM2381" s="4">
        <v>61</v>
      </c>
      <c r="BN2381" s="4">
        <v>68</v>
      </c>
    </row>
    <row r="2382" spans="1:66" ht="30" customHeight="1" x14ac:dyDescent="0.25">
      <c r="A2382" s="15" t="s">
        <v>5712</v>
      </c>
      <c r="B2382" s="4">
        <v>29</v>
      </c>
      <c r="C2382" s="4" t="s">
        <v>445</v>
      </c>
      <c r="D2382" s="4" t="s">
        <v>445</v>
      </c>
      <c r="E2382" s="5" t="s">
        <v>2078</v>
      </c>
      <c r="F2382" s="5" t="str">
        <f t="shared" ref="F2382:F2445" si="205">IFERROR(LEFT(E2382, FIND(CHAR(10), E2382)-1), "")</f>
        <v>Olympique de Marseille</v>
      </c>
      <c r="G2382" s="25" t="str">
        <f t="shared" si="204"/>
        <v>2022 ~ 2025</v>
      </c>
      <c r="H2382" s="5" t="str">
        <f>RIGHT(G2382, 4)</f>
        <v>2025</v>
      </c>
      <c r="I2382" s="4" t="s">
        <v>212</v>
      </c>
      <c r="J2382" s="4" t="s">
        <v>617</v>
      </c>
      <c r="K2382" s="4" t="s">
        <v>68</v>
      </c>
      <c r="L2382" s="4">
        <v>77</v>
      </c>
      <c r="M2382" s="4" t="s">
        <v>189</v>
      </c>
      <c r="N2382" s="4">
        <v>0</v>
      </c>
      <c r="O2382" s="6" t="s">
        <v>7051</v>
      </c>
      <c r="P2382" s="6" t="s">
        <v>7023</v>
      </c>
      <c r="Q2382" s="6" t="s">
        <v>7442</v>
      </c>
      <c r="R2382" s="4">
        <v>271</v>
      </c>
      <c r="S2382" s="4">
        <v>61</v>
      </c>
      <c r="T2382" s="4">
        <v>35</v>
      </c>
      <c r="U2382" s="4" t="s">
        <v>736</v>
      </c>
      <c r="V2382" s="4">
        <v>71</v>
      </c>
      <c r="W2382" s="4">
        <v>30</v>
      </c>
      <c r="X2382" s="4">
        <v>258</v>
      </c>
      <c r="Y2382" s="4">
        <v>56</v>
      </c>
      <c r="Z2382" s="4">
        <v>37</v>
      </c>
      <c r="AA2382" s="4">
        <v>33</v>
      </c>
      <c r="AB2382" s="4">
        <v>67</v>
      </c>
      <c r="AC2382" s="4" t="s">
        <v>3876</v>
      </c>
      <c r="AD2382" s="4">
        <v>316</v>
      </c>
      <c r="AE2382" s="4">
        <v>61</v>
      </c>
      <c r="AF2382" s="4">
        <v>67</v>
      </c>
      <c r="AG2382" s="4">
        <v>58</v>
      </c>
      <c r="AH2382" s="4" t="s">
        <v>445</v>
      </c>
      <c r="AI2382" s="4">
        <v>53</v>
      </c>
      <c r="AJ2382" s="4">
        <v>314</v>
      </c>
      <c r="AK2382" s="4">
        <v>44</v>
      </c>
      <c r="AL2382" s="4">
        <v>82</v>
      </c>
      <c r="AM2382" s="4">
        <v>71</v>
      </c>
      <c r="AN2382" s="4" t="s">
        <v>522</v>
      </c>
      <c r="AO2382" s="4">
        <v>33</v>
      </c>
      <c r="AP2382" s="4">
        <v>320</v>
      </c>
      <c r="AQ2382" s="4">
        <v>86</v>
      </c>
      <c r="AR2382" s="4" t="s">
        <v>1177</v>
      </c>
      <c r="AS2382" s="4">
        <v>54</v>
      </c>
      <c r="AT2382" s="4">
        <v>55</v>
      </c>
      <c r="AU2382" s="4">
        <v>45</v>
      </c>
      <c r="AV2382" s="4" t="s">
        <v>778</v>
      </c>
      <c r="AW2382" s="4">
        <v>229</v>
      </c>
      <c r="AX2382" s="4" t="s">
        <v>2106</v>
      </c>
      <c r="AY2382" s="4" t="s">
        <v>1031</v>
      </c>
      <c r="AZ2382" s="4">
        <v>77</v>
      </c>
      <c r="BA2382" s="4">
        <v>59</v>
      </c>
      <c r="BB2382" s="4">
        <v>11</v>
      </c>
      <c r="BC2382" s="4">
        <v>15</v>
      </c>
      <c r="BD2382" s="4">
        <v>13</v>
      </c>
      <c r="BE2382" s="4">
        <v>10</v>
      </c>
      <c r="BF2382" s="4">
        <v>10</v>
      </c>
      <c r="BG2382" s="4">
        <v>1767</v>
      </c>
      <c r="BH2382" s="4">
        <v>382</v>
      </c>
      <c r="BI2382" s="4">
        <v>2</v>
      </c>
      <c r="BJ2382" s="4">
        <v>64</v>
      </c>
      <c r="BK2382" s="4">
        <v>38</v>
      </c>
      <c r="BL2382" s="4">
        <v>62</v>
      </c>
      <c r="BM2382" s="4">
        <v>60</v>
      </c>
      <c r="BN2382" s="4">
        <v>77</v>
      </c>
    </row>
    <row r="2383" spans="1:66" ht="30" customHeight="1" x14ac:dyDescent="0.25">
      <c r="A2383" s="15" t="s">
        <v>6454</v>
      </c>
      <c r="B2383" s="4">
        <v>22</v>
      </c>
      <c r="C2383" s="4" t="s">
        <v>521</v>
      </c>
      <c r="D2383" s="4" t="s">
        <v>522</v>
      </c>
      <c r="E2383" s="5" t="s">
        <v>523</v>
      </c>
      <c r="F2383" s="5" t="str">
        <f t="shared" si="205"/>
        <v>Feyenoord</v>
      </c>
      <c r="G2383" s="25" t="str">
        <f t="shared" si="204"/>
        <v>2022 ~ 2027</v>
      </c>
      <c r="H2383" s="5" t="str">
        <f>RIGHT(G2383, 4)</f>
        <v>2027</v>
      </c>
      <c r="I2383" s="4" t="s">
        <v>66</v>
      </c>
      <c r="J2383" s="4" t="s">
        <v>105</v>
      </c>
      <c r="K2383" s="4" t="s">
        <v>77</v>
      </c>
      <c r="L2383" s="4">
        <v>81</v>
      </c>
      <c r="M2383" s="4" t="s">
        <v>106</v>
      </c>
      <c r="N2383" s="4">
        <v>5</v>
      </c>
      <c r="O2383" s="6" t="s">
        <v>7032</v>
      </c>
      <c r="P2383" s="6" t="s">
        <v>6942</v>
      </c>
      <c r="Q2383" s="6" t="s">
        <v>7033</v>
      </c>
      <c r="R2383" s="4">
        <v>370</v>
      </c>
      <c r="S2383" s="4">
        <v>64</v>
      </c>
      <c r="T2383" s="4" t="s">
        <v>526</v>
      </c>
      <c r="U2383" s="4">
        <v>80</v>
      </c>
      <c r="V2383" s="4">
        <v>74</v>
      </c>
      <c r="W2383" s="4">
        <v>70</v>
      </c>
      <c r="X2383" s="4">
        <v>347</v>
      </c>
      <c r="Y2383" s="4">
        <v>77</v>
      </c>
      <c r="Z2383" s="4">
        <v>72</v>
      </c>
      <c r="AA2383" s="4">
        <v>52</v>
      </c>
      <c r="AB2383" s="4">
        <v>69</v>
      </c>
      <c r="AC2383" s="4" t="s">
        <v>445</v>
      </c>
      <c r="AD2383" s="4">
        <v>371</v>
      </c>
      <c r="AE2383" s="4">
        <v>77</v>
      </c>
      <c r="AF2383" s="4">
        <v>75</v>
      </c>
      <c r="AG2383" s="4">
        <v>75</v>
      </c>
      <c r="AH2383" s="4">
        <v>74</v>
      </c>
      <c r="AI2383" s="4">
        <v>70</v>
      </c>
      <c r="AJ2383" s="4">
        <v>400</v>
      </c>
      <c r="AK2383" s="4">
        <v>83</v>
      </c>
      <c r="AL2383" s="4">
        <v>82</v>
      </c>
      <c r="AM2383" s="4">
        <v>80</v>
      </c>
      <c r="AN2383" s="4">
        <v>79</v>
      </c>
      <c r="AO2383" s="4">
        <v>76</v>
      </c>
      <c r="AP2383" s="4">
        <v>369</v>
      </c>
      <c r="AQ2383" s="4">
        <v>78</v>
      </c>
      <c r="AR2383" s="4">
        <v>51</v>
      </c>
      <c r="AS2383" s="4" t="s">
        <v>522</v>
      </c>
      <c r="AT2383" s="4" t="s">
        <v>527</v>
      </c>
      <c r="AU2383" s="4">
        <v>81</v>
      </c>
      <c r="AV2383" s="4">
        <v>78</v>
      </c>
      <c r="AW2383" s="4">
        <v>116</v>
      </c>
      <c r="AX2383" s="4">
        <v>55</v>
      </c>
      <c r="AY2383" s="4">
        <v>39</v>
      </c>
      <c r="AZ2383" s="4">
        <v>22</v>
      </c>
      <c r="BA2383" s="4">
        <v>48</v>
      </c>
      <c r="BB2383" s="4">
        <v>6</v>
      </c>
      <c r="BC2383" s="4">
        <v>14</v>
      </c>
      <c r="BD2383" s="4">
        <v>12</v>
      </c>
      <c r="BE2383" s="4">
        <v>6</v>
      </c>
      <c r="BF2383" s="4">
        <v>10</v>
      </c>
      <c r="BG2383" s="4">
        <v>2021</v>
      </c>
      <c r="BH2383" s="4">
        <v>430</v>
      </c>
      <c r="BI2383" s="4">
        <v>2</v>
      </c>
      <c r="BJ2383" s="4">
        <v>76</v>
      </c>
      <c r="BK2383" s="4">
        <v>80</v>
      </c>
      <c r="BL2383" s="4">
        <v>70</v>
      </c>
      <c r="BM2383" s="4">
        <v>76</v>
      </c>
      <c r="BN2383" s="4">
        <v>49</v>
      </c>
    </row>
    <row r="2384" spans="1:66" ht="30" customHeight="1" x14ac:dyDescent="0.25">
      <c r="A2384" s="15" t="s">
        <v>3155</v>
      </c>
      <c r="B2384" s="4">
        <v>27</v>
      </c>
      <c r="C2384" s="4">
        <v>83</v>
      </c>
      <c r="D2384" s="4">
        <v>83</v>
      </c>
      <c r="E2384" s="5" t="s">
        <v>6746</v>
      </c>
      <c r="F2384" s="5" t="str">
        <f t="shared" si="205"/>
        <v>FC Bayern München</v>
      </c>
      <c r="G2384" s="25" t="str">
        <f t="shared" si="204"/>
        <v>2017 ~ 2026</v>
      </c>
      <c r="H2384" s="5" t="str">
        <f>RIGHT(G2384, 4)</f>
        <v>2026</v>
      </c>
      <c r="I2384" s="4" t="s">
        <v>259</v>
      </c>
      <c r="J2384" s="4" t="s">
        <v>139</v>
      </c>
      <c r="K2384" s="4" t="s">
        <v>68</v>
      </c>
      <c r="L2384" s="4">
        <v>83</v>
      </c>
      <c r="M2384" s="4" t="s">
        <v>206</v>
      </c>
      <c r="N2384" s="4">
        <v>0</v>
      </c>
      <c r="O2384" s="6" t="s">
        <v>7146</v>
      </c>
      <c r="P2384" s="6" t="s">
        <v>6922</v>
      </c>
      <c r="Q2384" s="6" t="s">
        <v>7334</v>
      </c>
      <c r="R2384" s="4">
        <v>370</v>
      </c>
      <c r="S2384" s="4">
        <v>77</v>
      </c>
      <c r="T2384" s="4">
        <v>85</v>
      </c>
      <c r="U2384" s="4">
        <v>42</v>
      </c>
      <c r="V2384" s="4">
        <v>83</v>
      </c>
      <c r="W2384" s="4">
        <v>83</v>
      </c>
      <c r="X2384" s="4">
        <v>376</v>
      </c>
      <c r="Y2384" s="4">
        <v>85</v>
      </c>
      <c r="Z2384" s="4">
        <v>74</v>
      </c>
      <c r="AA2384" s="4">
        <v>62</v>
      </c>
      <c r="AB2384" s="4">
        <v>73</v>
      </c>
      <c r="AC2384" s="4">
        <v>82</v>
      </c>
      <c r="AD2384" s="4">
        <v>419</v>
      </c>
      <c r="AE2384" s="4">
        <v>84</v>
      </c>
      <c r="AF2384" s="4">
        <v>79</v>
      </c>
      <c r="AG2384" s="4">
        <v>86</v>
      </c>
      <c r="AH2384" s="4">
        <v>82</v>
      </c>
      <c r="AI2384" s="4">
        <v>88</v>
      </c>
      <c r="AJ2384" s="4">
        <v>378</v>
      </c>
      <c r="AK2384" s="4">
        <v>87</v>
      </c>
      <c r="AL2384" s="4">
        <v>68</v>
      </c>
      <c r="AM2384" s="4">
        <v>72</v>
      </c>
      <c r="AN2384" s="4">
        <v>69</v>
      </c>
      <c r="AO2384" s="4">
        <v>82</v>
      </c>
      <c r="AP2384" s="4">
        <v>330</v>
      </c>
      <c r="AQ2384" s="4">
        <v>58</v>
      </c>
      <c r="AR2384" s="4">
        <v>38</v>
      </c>
      <c r="AS2384" s="4">
        <v>84</v>
      </c>
      <c r="AT2384" s="4">
        <v>80</v>
      </c>
      <c r="AU2384" s="4">
        <v>70</v>
      </c>
      <c r="AV2384" s="4">
        <v>82</v>
      </c>
      <c r="AW2384" s="4">
        <v>132</v>
      </c>
      <c r="AX2384" s="4">
        <v>45</v>
      </c>
      <c r="AY2384" s="4">
        <v>44</v>
      </c>
      <c r="AZ2384" s="4">
        <v>43</v>
      </c>
      <c r="BA2384" s="4">
        <v>50</v>
      </c>
      <c r="BB2384" s="4">
        <v>14</v>
      </c>
      <c r="BC2384" s="4">
        <v>10</v>
      </c>
      <c r="BD2384" s="4">
        <v>10</v>
      </c>
      <c r="BE2384" s="4">
        <v>9</v>
      </c>
      <c r="BF2384" s="4">
        <v>7</v>
      </c>
      <c r="BG2384" s="4">
        <v>2055</v>
      </c>
      <c r="BH2384" s="4">
        <v>438</v>
      </c>
      <c r="BI2384" s="4">
        <v>3</v>
      </c>
      <c r="BJ2384" s="4">
        <v>81</v>
      </c>
      <c r="BK2384" s="4">
        <v>84</v>
      </c>
      <c r="BL2384" s="4">
        <v>78</v>
      </c>
      <c r="BM2384" s="4">
        <v>84</v>
      </c>
      <c r="BN2384" s="4">
        <v>43</v>
      </c>
    </row>
    <row r="2385" spans="1:66" ht="30" customHeight="1" x14ac:dyDescent="0.25">
      <c r="A2385" s="15" t="s">
        <v>5525</v>
      </c>
      <c r="B2385" s="4">
        <v>26</v>
      </c>
      <c r="C2385" s="4">
        <v>69</v>
      </c>
      <c r="D2385" s="4">
        <v>69</v>
      </c>
      <c r="E2385" s="5" t="s">
        <v>5526</v>
      </c>
      <c r="F2385" s="5" t="str">
        <f t="shared" si="205"/>
        <v>Le Havre</v>
      </c>
      <c r="G2385" s="25" t="str">
        <f t="shared" si="204"/>
        <v>2023 ~ 2025</v>
      </c>
      <c r="H2385" s="5" t="str">
        <f>RIGHT(G2385, 4)</f>
        <v>2025</v>
      </c>
      <c r="I2385" s="4" t="s">
        <v>83</v>
      </c>
      <c r="J2385" s="4" t="s">
        <v>76</v>
      </c>
      <c r="K2385" s="4" t="s">
        <v>68</v>
      </c>
      <c r="L2385" s="4">
        <v>69</v>
      </c>
      <c r="M2385" s="4" t="s">
        <v>495</v>
      </c>
      <c r="N2385" s="4">
        <v>0</v>
      </c>
      <c r="O2385" s="6" t="s">
        <v>7479</v>
      </c>
      <c r="P2385" s="6" t="s">
        <v>7203</v>
      </c>
      <c r="Q2385" s="6" t="s">
        <v>7060</v>
      </c>
      <c r="R2385" s="4">
        <v>302</v>
      </c>
      <c r="S2385" s="4">
        <v>64</v>
      </c>
      <c r="T2385" s="4">
        <v>61</v>
      </c>
      <c r="U2385" s="4">
        <v>54</v>
      </c>
      <c r="V2385" s="4">
        <v>66</v>
      </c>
      <c r="W2385" s="4">
        <v>57</v>
      </c>
      <c r="X2385" s="4">
        <v>329</v>
      </c>
      <c r="Y2385" s="4">
        <v>71</v>
      </c>
      <c r="Z2385" s="4">
        <v>72</v>
      </c>
      <c r="AA2385" s="4">
        <v>59</v>
      </c>
      <c r="AB2385" s="4">
        <v>60</v>
      </c>
      <c r="AC2385" s="4">
        <v>67</v>
      </c>
      <c r="AD2385" s="4">
        <v>418</v>
      </c>
      <c r="AE2385" s="4">
        <v>90</v>
      </c>
      <c r="AF2385" s="4">
        <v>90</v>
      </c>
      <c r="AG2385" s="4">
        <v>90</v>
      </c>
      <c r="AH2385" s="4">
        <v>59</v>
      </c>
      <c r="AI2385" s="4">
        <v>89</v>
      </c>
      <c r="AJ2385" s="4">
        <v>331</v>
      </c>
      <c r="AK2385" s="4">
        <v>68</v>
      </c>
      <c r="AL2385" s="4">
        <v>75</v>
      </c>
      <c r="AM2385" s="4">
        <v>63</v>
      </c>
      <c r="AN2385" s="4">
        <v>66</v>
      </c>
      <c r="AO2385" s="4">
        <v>59</v>
      </c>
      <c r="AP2385" s="4">
        <v>283</v>
      </c>
      <c r="AQ2385" s="4">
        <v>64</v>
      </c>
      <c r="AR2385" s="4">
        <v>42</v>
      </c>
      <c r="AS2385" s="4">
        <v>65</v>
      </c>
      <c r="AT2385" s="4">
        <v>62</v>
      </c>
      <c r="AU2385" s="4">
        <v>50</v>
      </c>
      <c r="AV2385" s="4">
        <v>60</v>
      </c>
      <c r="AW2385" s="4">
        <v>139</v>
      </c>
      <c r="AX2385" s="4">
        <v>44</v>
      </c>
      <c r="AY2385" s="4">
        <v>47</v>
      </c>
      <c r="AZ2385" s="4">
        <v>48</v>
      </c>
      <c r="BA2385" s="4">
        <v>48</v>
      </c>
      <c r="BB2385" s="4">
        <v>12</v>
      </c>
      <c r="BC2385" s="4">
        <v>13</v>
      </c>
      <c r="BD2385" s="4">
        <v>7</v>
      </c>
      <c r="BE2385" s="4">
        <v>11</v>
      </c>
      <c r="BF2385" s="4">
        <v>5</v>
      </c>
      <c r="BG2385" s="4">
        <v>1850</v>
      </c>
      <c r="BH2385" s="4">
        <v>397</v>
      </c>
      <c r="BI2385" s="4">
        <v>1</v>
      </c>
      <c r="BJ2385" s="4">
        <v>90</v>
      </c>
      <c r="BK2385" s="4">
        <v>61</v>
      </c>
      <c r="BL2385" s="4">
        <v>64</v>
      </c>
      <c r="BM2385" s="4">
        <v>71</v>
      </c>
      <c r="BN2385" s="4">
        <v>46</v>
      </c>
    </row>
    <row r="2386" spans="1:66" ht="30" customHeight="1" x14ac:dyDescent="0.25">
      <c r="A2386" s="15" t="s">
        <v>3661</v>
      </c>
      <c r="B2386" s="4">
        <v>21</v>
      </c>
      <c r="C2386" s="4">
        <v>69</v>
      </c>
      <c r="D2386" s="4">
        <v>80</v>
      </c>
      <c r="E2386" s="5" t="s">
        <v>8074</v>
      </c>
      <c r="F2386" s="5" t="str">
        <f t="shared" si="205"/>
        <v>Middlesbrough</v>
      </c>
      <c r="G2386" s="25" t="str">
        <f t="shared" si="204"/>
        <v>Jun 30, 2024 A Prestamo</v>
      </c>
      <c r="H2386" s="5">
        <v>0</v>
      </c>
      <c r="I2386" s="4" t="s">
        <v>146</v>
      </c>
      <c r="J2386" s="4" t="s">
        <v>125</v>
      </c>
      <c r="K2386" s="4" t="s">
        <v>68</v>
      </c>
      <c r="L2386" s="4">
        <v>71</v>
      </c>
      <c r="M2386" s="4" t="s">
        <v>69</v>
      </c>
      <c r="N2386" s="4">
        <v>11</v>
      </c>
      <c r="O2386" s="6" t="s">
        <v>7364</v>
      </c>
      <c r="P2386" s="6" t="s">
        <v>7026</v>
      </c>
      <c r="Q2386" s="6">
        <v>0</v>
      </c>
      <c r="R2386" s="4">
        <v>309</v>
      </c>
      <c r="S2386" s="4">
        <v>55</v>
      </c>
      <c r="T2386" s="4">
        <v>66</v>
      </c>
      <c r="U2386" s="4">
        <v>56</v>
      </c>
      <c r="V2386" s="4">
        <v>72</v>
      </c>
      <c r="W2386" s="4">
        <v>60</v>
      </c>
      <c r="X2386" s="4">
        <v>357</v>
      </c>
      <c r="Y2386" s="4">
        <v>68</v>
      </c>
      <c r="Z2386" s="4">
        <v>74</v>
      </c>
      <c r="AA2386" s="4">
        <v>75</v>
      </c>
      <c r="AB2386" s="4">
        <v>69</v>
      </c>
      <c r="AC2386" s="4">
        <v>71</v>
      </c>
      <c r="AD2386" s="4">
        <v>340</v>
      </c>
      <c r="AE2386" s="4">
        <v>72</v>
      </c>
      <c r="AF2386" s="4">
        <v>71</v>
      </c>
      <c r="AG2386" s="4">
        <v>67</v>
      </c>
      <c r="AH2386" s="4">
        <v>67</v>
      </c>
      <c r="AI2386" s="4">
        <v>63</v>
      </c>
      <c r="AJ2386" s="4">
        <v>346</v>
      </c>
      <c r="AK2386" s="4">
        <v>73</v>
      </c>
      <c r="AL2386" s="4">
        <v>70</v>
      </c>
      <c r="AM2386" s="4">
        <v>72</v>
      </c>
      <c r="AN2386" s="4">
        <v>66</v>
      </c>
      <c r="AO2386" s="4">
        <v>65</v>
      </c>
      <c r="AP2386" s="4">
        <v>321</v>
      </c>
      <c r="AQ2386" s="4">
        <v>73</v>
      </c>
      <c r="AR2386" s="4">
        <v>46</v>
      </c>
      <c r="AS2386" s="4">
        <v>65</v>
      </c>
      <c r="AT2386" s="4">
        <v>67</v>
      </c>
      <c r="AU2386" s="4">
        <v>70</v>
      </c>
      <c r="AV2386" s="4">
        <v>69</v>
      </c>
      <c r="AW2386" s="4">
        <v>162</v>
      </c>
      <c r="AX2386" s="4">
        <v>48</v>
      </c>
      <c r="AY2386" s="4">
        <v>59</v>
      </c>
      <c r="AZ2386" s="4">
        <v>55</v>
      </c>
      <c r="BA2386" s="4">
        <v>52</v>
      </c>
      <c r="BB2386" s="4">
        <v>10</v>
      </c>
      <c r="BC2386" s="4">
        <v>13</v>
      </c>
      <c r="BD2386" s="4">
        <v>11</v>
      </c>
      <c r="BE2386" s="4">
        <v>11</v>
      </c>
      <c r="BF2386" s="4">
        <v>7</v>
      </c>
      <c r="BG2386" s="4">
        <v>1887</v>
      </c>
      <c r="BH2386" s="4">
        <v>395</v>
      </c>
      <c r="BI2386" s="4">
        <v>1</v>
      </c>
      <c r="BJ2386" s="4">
        <v>71</v>
      </c>
      <c r="BK2386" s="4">
        <v>67</v>
      </c>
      <c r="BL2386" s="4">
        <v>67</v>
      </c>
      <c r="BM2386" s="4">
        <v>69</v>
      </c>
      <c r="BN2386" s="4">
        <v>52</v>
      </c>
    </row>
    <row r="2387" spans="1:66" ht="30" customHeight="1" x14ac:dyDescent="0.25">
      <c r="A2387" s="15" t="s">
        <v>298</v>
      </c>
      <c r="B2387" s="4">
        <v>27</v>
      </c>
      <c r="C2387" s="4" t="s">
        <v>163</v>
      </c>
      <c r="D2387" s="4" t="s">
        <v>163</v>
      </c>
      <c r="E2387" s="5" t="s">
        <v>299</v>
      </c>
      <c r="F2387" s="5" t="str">
        <f t="shared" si="205"/>
        <v>VfB Stuttgart</v>
      </c>
      <c r="G2387" s="25" t="str">
        <f t="shared" si="204"/>
        <v>2023 ~ 2026</v>
      </c>
      <c r="H2387" s="5" t="str">
        <f>RIGHT(G2387, 4)</f>
        <v>2026</v>
      </c>
      <c r="I2387" s="4" t="s">
        <v>212</v>
      </c>
      <c r="J2387" s="4" t="s">
        <v>119</v>
      </c>
      <c r="K2387" s="4" t="s">
        <v>68</v>
      </c>
      <c r="L2387" s="4">
        <v>82</v>
      </c>
      <c r="M2387" s="4" t="s">
        <v>106</v>
      </c>
      <c r="N2387" s="4">
        <v>0</v>
      </c>
      <c r="O2387" s="6" t="s">
        <v>6948</v>
      </c>
      <c r="P2387" s="6" t="s">
        <v>6880</v>
      </c>
      <c r="Q2387" s="6" t="s">
        <v>6949</v>
      </c>
      <c r="R2387" s="4">
        <v>379</v>
      </c>
      <c r="S2387" s="4">
        <v>56</v>
      </c>
      <c r="T2387" s="4" t="s">
        <v>302</v>
      </c>
      <c r="U2387" s="4" t="s">
        <v>193</v>
      </c>
      <c r="V2387" s="4" t="s">
        <v>199</v>
      </c>
      <c r="W2387" s="4" t="s">
        <v>200</v>
      </c>
      <c r="X2387" s="4">
        <v>359</v>
      </c>
      <c r="Y2387" s="4" t="s">
        <v>193</v>
      </c>
      <c r="Z2387" s="4">
        <v>66</v>
      </c>
      <c r="AA2387" s="4">
        <v>67</v>
      </c>
      <c r="AB2387" s="4">
        <v>63</v>
      </c>
      <c r="AC2387" s="4" t="s">
        <v>135</v>
      </c>
      <c r="AD2387" s="4">
        <v>355</v>
      </c>
      <c r="AE2387" s="4">
        <v>66</v>
      </c>
      <c r="AF2387" s="4">
        <v>68</v>
      </c>
      <c r="AG2387" s="4">
        <v>67</v>
      </c>
      <c r="AH2387" s="4" t="s">
        <v>135</v>
      </c>
      <c r="AI2387" s="4">
        <v>71</v>
      </c>
      <c r="AJ2387" s="4">
        <v>403</v>
      </c>
      <c r="AK2387" s="4" t="s">
        <v>202</v>
      </c>
      <c r="AL2387" s="4">
        <v>85</v>
      </c>
      <c r="AM2387" s="4" t="s">
        <v>303</v>
      </c>
      <c r="AN2387" s="4">
        <v>83</v>
      </c>
      <c r="AO2387" s="4" t="s">
        <v>199</v>
      </c>
      <c r="AP2387" s="4">
        <v>343</v>
      </c>
      <c r="AQ2387" s="4">
        <v>73</v>
      </c>
      <c r="AR2387" s="4">
        <v>29</v>
      </c>
      <c r="AS2387" s="4" t="s">
        <v>302</v>
      </c>
      <c r="AT2387" s="4" t="s">
        <v>304</v>
      </c>
      <c r="AU2387" s="4">
        <v>85</v>
      </c>
      <c r="AV2387" s="4" t="s">
        <v>136</v>
      </c>
      <c r="AW2387" s="4">
        <v>105</v>
      </c>
      <c r="AX2387" s="4">
        <v>42</v>
      </c>
      <c r="AY2387" s="4">
        <v>29</v>
      </c>
      <c r="AZ2387" s="4">
        <v>34</v>
      </c>
      <c r="BA2387" s="4">
        <v>51</v>
      </c>
      <c r="BB2387" s="4">
        <v>11</v>
      </c>
      <c r="BC2387" s="4">
        <v>8</v>
      </c>
      <c r="BD2387" s="4">
        <v>12</v>
      </c>
      <c r="BE2387" s="4">
        <v>12</v>
      </c>
      <c r="BF2387" s="4">
        <v>8</v>
      </c>
      <c r="BG2387" s="4">
        <v>1995</v>
      </c>
      <c r="BH2387" s="4">
        <v>418</v>
      </c>
      <c r="BI2387" s="4">
        <v>2</v>
      </c>
      <c r="BJ2387" s="4">
        <v>67</v>
      </c>
      <c r="BK2387" s="4">
        <v>84</v>
      </c>
      <c r="BL2387" s="4">
        <v>69</v>
      </c>
      <c r="BM2387" s="4">
        <v>80</v>
      </c>
      <c r="BN2387" s="4">
        <v>39</v>
      </c>
    </row>
    <row r="2388" spans="1:66" ht="30" customHeight="1" x14ac:dyDescent="0.25">
      <c r="A2388" s="15" t="s">
        <v>3592</v>
      </c>
      <c r="B2388" s="4">
        <v>29</v>
      </c>
      <c r="C2388" s="4">
        <v>81</v>
      </c>
      <c r="D2388" s="4">
        <v>81</v>
      </c>
      <c r="E2388" s="5" t="s">
        <v>2151</v>
      </c>
      <c r="F2388" s="5" t="str">
        <f t="shared" si="205"/>
        <v>Borussia Dortmund</v>
      </c>
      <c r="G2388" s="25" t="str">
        <f t="shared" si="204"/>
        <v>2022 ~ 2026</v>
      </c>
      <c r="H2388" s="5" t="str">
        <f>RIGHT(G2388, 4)</f>
        <v>2026</v>
      </c>
      <c r="I2388" s="4" t="s">
        <v>183</v>
      </c>
      <c r="J2388" s="4" t="s">
        <v>213</v>
      </c>
      <c r="K2388" s="4" t="s">
        <v>68</v>
      </c>
      <c r="L2388" s="4">
        <v>81</v>
      </c>
      <c r="M2388" s="4" t="s">
        <v>106</v>
      </c>
      <c r="N2388" s="4">
        <v>0</v>
      </c>
      <c r="O2388" s="6" t="s">
        <v>7066</v>
      </c>
      <c r="P2388" s="6" t="s">
        <v>7089</v>
      </c>
      <c r="Q2388" s="6" t="s">
        <v>7229</v>
      </c>
      <c r="R2388" s="4">
        <v>370</v>
      </c>
      <c r="S2388" s="4">
        <v>42</v>
      </c>
      <c r="T2388" s="4">
        <v>83</v>
      </c>
      <c r="U2388" s="4">
        <v>83</v>
      </c>
      <c r="V2388" s="4">
        <v>77</v>
      </c>
      <c r="W2388" s="4">
        <v>85</v>
      </c>
      <c r="X2388" s="4">
        <v>311</v>
      </c>
      <c r="Y2388" s="4">
        <v>74</v>
      </c>
      <c r="Z2388" s="4">
        <v>57</v>
      </c>
      <c r="AA2388" s="4">
        <v>46</v>
      </c>
      <c r="AB2388" s="4">
        <v>53</v>
      </c>
      <c r="AC2388" s="4">
        <v>81</v>
      </c>
      <c r="AD2388" s="4">
        <v>335</v>
      </c>
      <c r="AE2388" s="4">
        <v>61</v>
      </c>
      <c r="AF2388" s="4">
        <v>64</v>
      </c>
      <c r="AG2388" s="4">
        <v>66</v>
      </c>
      <c r="AH2388" s="4">
        <v>85</v>
      </c>
      <c r="AI2388" s="4">
        <v>59</v>
      </c>
      <c r="AJ2388" s="4">
        <v>391</v>
      </c>
      <c r="AK2388" s="4">
        <v>85</v>
      </c>
      <c r="AL2388" s="4">
        <v>87</v>
      </c>
      <c r="AM2388" s="4">
        <v>66</v>
      </c>
      <c r="AN2388" s="4">
        <v>88</v>
      </c>
      <c r="AO2388" s="4">
        <v>65</v>
      </c>
      <c r="AP2388" s="4">
        <v>347</v>
      </c>
      <c r="AQ2388" s="4">
        <v>67</v>
      </c>
      <c r="AR2388" s="4">
        <v>36</v>
      </c>
      <c r="AS2388" s="4">
        <v>86</v>
      </c>
      <c r="AT2388" s="4">
        <v>73</v>
      </c>
      <c r="AU2388" s="4">
        <v>85</v>
      </c>
      <c r="AV2388" s="4">
        <v>83</v>
      </c>
      <c r="AW2388" s="4">
        <v>157</v>
      </c>
      <c r="AX2388" s="4">
        <v>40</v>
      </c>
      <c r="AY2388" s="4">
        <v>61</v>
      </c>
      <c r="AZ2388" s="4">
        <v>56</v>
      </c>
      <c r="BA2388" s="4">
        <v>40</v>
      </c>
      <c r="BB2388" s="4">
        <v>6</v>
      </c>
      <c r="BC2388" s="4">
        <v>7</v>
      </c>
      <c r="BD2388" s="4">
        <v>14</v>
      </c>
      <c r="BE2388" s="4">
        <v>7</v>
      </c>
      <c r="BF2388" s="4">
        <v>6</v>
      </c>
      <c r="BG2388" s="4">
        <v>1951</v>
      </c>
      <c r="BH2388" s="4">
        <v>411</v>
      </c>
      <c r="BI2388" s="4">
        <v>3</v>
      </c>
      <c r="BJ2388" s="4">
        <v>63</v>
      </c>
      <c r="BK2388" s="4">
        <v>80</v>
      </c>
      <c r="BL2388" s="4">
        <v>63</v>
      </c>
      <c r="BM2388" s="4">
        <v>76</v>
      </c>
      <c r="BN2388" s="4">
        <v>51</v>
      </c>
    </row>
    <row r="2389" spans="1:66" ht="30" customHeight="1" x14ac:dyDescent="0.25">
      <c r="A2389" s="15" t="s">
        <v>2639</v>
      </c>
      <c r="B2389" s="4">
        <v>21</v>
      </c>
      <c r="C2389" s="4" t="s">
        <v>369</v>
      </c>
      <c r="D2389" s="4">
        <v>83</v>
      </c>
      <c r="E2389" s="5" t="s">
        <v>7740</v>
      </c>
      <c r="F2389" s="5" t="str">
        <f t="shared" si="205"/>
        <v>Huracán</v>
      </c>
      <c r="G2389" s="25" t="str">
        <f t="shared" si="204"/>
        <v>2020 ~ 2024</v>
      </c>
      <c r="H2389" s="5" t="str">
        <f>RIGHT(G2389, 4)</f>
        <v>2024</v>
      </c>
      <c r="I2389" s="4" t="s">
        <v>66</v>
      </c>
      <c r="J2389" s="4" t="s">
        <v>139</v>
      </c>
      <c r="K2389" s="4" t="s">
        <v>68</v>
      </c>
      <c r="L2389" s="4">
        <v>76</v>
      </c>
      <c r="M2389" s="4" t="s">
        <v>195</v>
      </c>
      <c r="N2389" s="4">
        <v>8</v>
      </c>
      <c r="O2389" s="6" t="s">
        <v>7034</v>
      </c>
      <c r="P2389" s="6" t="s">
        <v>7305</v>
      </c>
      <c r="Q2389" s="6" t="s">
        <v>7432</v>
      </c>
      <c r="R2389" s="4">
        <v>300</v>
      </c>
      <c r="S2389" s="4">
        <v>53</v>
      </c>
      <c r="T2389" s="4" t="s">
        <v>2641</v>
      </c>
      <c r="U2389" s="4">
        <v>70</v>
      </c>
      <c r="V2389" s="4" t="s">
        <v>445</v>
      </c>
      <c r="W2389" s="4">
        <v>35</v>
      </c>
      <c r="X2389" s="4">
        <v>304</v>
      </c>
      <c r="Y2389" s="4" t="s">
        <v>203</v>
      </c>
      <c r="Z2389" s="4">
        <v>48</v>
      </c>
      <c r="AA2389" s="4">
        <v>40</v>
      </c>
      <c r="AB2389" s="4">
        <v>74</v>
      </c>
      <c r="AC2389" s="4" t="s">
        <v>303</v>
      </c>
      <c r="AD2389" s="4">
        <v>346</v>
      </c>
      <c r="AE2389" s="4">
        <v>70</v>
      </c>
      <c r="AF2389" s="4">
        <v>65</v>
      </c>
      <c r="AG2389" s="4" t="s">
        <v>402</v>
      </c>
      <c r="AH2389" s="4">
        <v>73</v>
      </c>
      <c r="AI2389" s="4">
        <v>67</v>
      </c>
      <c r="AJ2389" s="4">
        <v>362</v>
      </c>
      <c r="AK2389" s="4">
        <v>64</v>
      </c>
      <c r="AL2389" s="4" t="s">
        <v>2642</v>
      </c>
      <c r="AM2389" s="4">
        <v>84</v>
      </c>
      <c r="AN2389" s="4">
        <v>74</v>
      </c>
      <c r="AO2389" s="4" t="s">
        <v>2643</v>
      </c>
      <c r="AP2389" s="4">
        <v>337</v>
      </c>
      <c r="AQ2389" s="4">
        <v>71</v>
      </c>
      <c r="AR2389" s="4" t="s">
        <v>969</v>
      </c>
      <c r="AS2389" s="4" t="s">
        <v>2644</v>
      </c>
      <c r="AT2389" s="4" t="s">
        <v>447</v>
      </c>
      <c r="AU2389" s="4">
        <v>46</v>
      </c>
      <c r="AV2389" s="4" t="s">
        <v>2645</v>
      </c>
      <c r="AW2389" s="4">
        <v>212</v>
      </c>
      <c r="AX2389" s="4">
        <v>68</v>
      </c>
      <c r="AY2389" s="4">
        <v>75</v>
      </c>
      <c r="AZ2389" s="4" t="s">
        <v>1769</v>
      </c>
      <c r="BA2389" s="4">
        <v>56</v>
      </c>
      <c r="BB2389" s="4">
        <v>8</v>
      </c>
      <c r="BC2389" s="4">
        <v>13</v>
      </c>
      <c r="BD2389" s="4">
        <v>14</v>
      </c>
      <c r="BE2389" s="4">
        <v>14</v>
      </c>
      <c r="BF2389" s="4">
        <v>7</v>
      </c>
      <c r="BG2389" s="4">
        <v>1917</v>
      </c>
      <c r="BH2389" s="4">
        <v>415</v>
      </c>
      <c r="BI2389" s="4">
        <v>1</v>
      </c>
      <c r="BJ2389" s="4">
        <v>67</v>
      </c>
      <c r="BK2389" s="4">
        <v>62</v>
      </c>
      <c r="BL2389" s="4">
        <v>67</v>
      </c>
      <c r="BM2389" s="4">
        <v>71</v>
      </c>
      <c r="BN2389" s="4">
        <v>72</v>
      </c>
    </row>
    <row r="2390" spans="1:66" ht="30" customHeight="1" x14ac:dyDescent="0.25">
      <c r="A2390" s="15" t="s">
        <v>4931</v>
      </c>
      <c r="B2390" s="4">
        <v>19</v>
      </c>
      <c r="C2390" s="4">
        <v>67</v>
      </c>
      <c r="D2390" s="4">
        <v>79</v>
      </c>
      <c r="E2390" s="5" t="s">
        <v>4932</v>
      </c>
      <c r="F2390" s="5" t="str">
        <f t="shared" si="205"/>
        <v>Real Oviedo</v>
      </c>
      <c r="G2390" s="25" t="str">
        <f t="shared" si="204"/>
        <v>2024 ~ 2024</v>
      </c>
      <c r="H2390" s="5" t="str">
        <f>RIGHT(G2390, 4)</f>
        <v>2024</v>
      </c>
      <c r="I2390" s="4" t="s">
        <v>337</v>
      </c>
      <c r="J2390" s="4" t="s">
        <v>67</v>
      </c>
      <c r="K2390" s="4" t="s">
        <v>77</v>
      </c>
      <c r="L2390" s="4">
        <v>70</v>
      </c>
      <c r="M2390" s="4" t="s">
        <v>229</v>
      </c>
      <c r="N2390" s="4">
        <v>12</v>
      </c>
      <c r="O2390" s="6" t="s">
        <v>7429</v>
      </c>
      <c r="P2390" s="6" t="s">
        <v>6959</v>
      </c>
      <c r="Q2390" s="6" t="s">
        <v>7209</v>
      </c>
      <c r="R2390" s="4">
        <v>287</v>
      </c>
      <c r="S2390" s="4">
        <v>50</v>
      </c>
      <c r="T2390" s="4">
        <v>59</v>
      </c>
      <c r="U2390" s="4">
        <v>50</v>
      </c>
      <c r="V2390" s="4">
        <v>70</v>
      </c>
      <c r="W2390" s="4">
        <v>58</v>
      </c>
      <c r="X2390" s="4">
        <v>311</v>
      </c>
      <c r="Y2390" s="4">
        <v>61</v>
      </c>
      <c r="Z2390" s="4">
        <v>59</v>
      </c>
      <c r="AA2390" s="4">
        <v>60</v>
      </c>
      <c r="AB2390" s="4">
        <v>66</v>
      </c>
      <c r="AC2390" s="4">
        <v>65</v>
      </c>
      <c r="AD2390" s="4">
        <v>330</v>
      </c>
      <c r="AE2390" s="4">
        <v>70</v>
      </c>
      <c r="AF2390" s="4">
        <v>73</v>
      </c>
      <c r="AG2390" s="4">
        <v>65</v>
      </c>
      <c r="AH2390" s="4">
        <v>69</v>
      </c>
      <c r="AI2390" s="4">
        <v>53</v>
      </c>
      <c r="AJ2390" s="4">
        <v>346</v>
      </c>
      <c r="AK2390" s="4">
        <v>60</v>
      </c>
      <c r="AL2390" s="4">
        <v>65</v>
      </c>
      <c r="AM2390" s="4">
        <v>87</v>
      </c>
      <c r="AN2390" s="4">
        <v>69</v>
      </c>
      <c r="AO2390" s="4">
        <v>65</v>
      </c>
      <c r="AP2390" s="4">
        <v>328</v>
      </c>
      <c r="AQ2390" s="4">
        <v>71</v>
      </c>
      <c r="AR2390" s="4">
        <v>66</v>
      </c>
      <c r="AS2390" s="4">
        <v>59</v>
      </c>
      <c r="AT2390" s="4">
        <v>67</v>
      </c>
      <c r="AU2390" s="4">
        <v>65</v>
      </c>
      <c r="AV2390" s="4">
        <v>57</v>
      </c>
      <c r="AW2390" s="4">
        <v>190</v>
      </c>
      <c r="AX2390" s="4">
        <v>55</v>
      </c>
      <c r="AY2390" s="4">
        <v>67</v>
      </c>
      <c r="AZ2390" s="4">
        <v>68</v>
      </c>
      <c r="BA2390" s="4">
        <v>54</v>
      </c>
      <c r="BB2390" s="4">
        <v>13</v>
      </c>
      <c r="BC2390" s="4">
        <v>13</v>
      </c>
      <c r="BD2390" s="4">
        <v>10</v>
      </c>
      <c r="BE2390" s="4">
        <v>7</v>
      </c>
      <c r="BF2390" s="4">
        <v>11</v>
      </c>
      <c r="BG2390" s="4">
        <v>1846</v>
      </c>
      <c r="BH2390" s="4">
        <v>395</v>
      </c>
      <c r="BI2390" s="4">
        <v>1</v>
      </c>
      <c r="BJ2390" s="4">
        <v>72</v>
      </c>
      <c r="BK2390" s="4">
        <v>61</v>
      </c>
      <c r="BL2390" s="4">
        <v>64</v>
      </c>
      <c r="BM2390" s="4">
        <v>62</v>
      </c>
      <c r="BN2390" s="4">
        <v>62</v>
      </c>
    </row>
    <row r="2391" spans="1:66" ht="30" customHeight="1" x14ac:dyDescent="0.25">
      <c r="A2391" s="15" t="s">
        <v>6618</v>
      </c>
      <c r="B2391" s="4">
        <v>33</v>
      </c>
      <c r="C2391" s="4">
        <v>71</v>
      </c>
      <c r="D2391" s="4">
        <v>71</v>
      </c>
      <c r="E2391" s="5" t="s">
        <v>4105</v>
      </c>
      <c r="F2391" s="5" t="str">
        <f t="shared" si="205"/>
        <v>Sint-Truiden</v>
      </c>
      <c r="G2391" s="25" t="str">
        <f t="shared" si="204"/>
        <v>2022 ~ 2023</v>
      </c>
      <c r="H2391" s="5" t="str">
        <f>RIGHT(G2391, 4)</f>
        <v>2023</v>
      </c>
      <c r="I2391" s="4" t="s">
        <v>97</v>
      </c>
      <c r="J2391" s="4" t="s">
        <v>84</v>
      </c>
      <c r="K2391" s="4" t="s">
        <v>68</v>
      </c>
      <c r="L2391" s="4">
        <v>71</v>
      </c>
      <c r="M2391" s="4" t="s">
        <v>69</v>
      </c>
      <c r="N2391" s="4">
        <v>0</v>
      </c>
      <c r="O2391" s="6" t="s">
        <v>7434</v>
      </c>
      <c r="P2391" s="6" t="s">
        <v>7203</v>
      </c>
      <c r="Q2391" s="6" t="s">
        <v>7190</v>
      </c>
      <c r="R2391" s="4">
        <v>327</v>
      </c>
      <c r="S2391" s="4">
        <v>68</v>
      </c>
      <c r="T2391" s="4">
        <v>67</v>
      </c>
      <c r="U2391" s="4">
        <v>48</v>
      </c>
      <c r="V2391" s="4">
        <v>77</v>
      </c>
      <c r="W2391" s="4">
        <v>67</v>
      </c>
      <c r="X2391" s="4">
        <v>363</v>
      </c>
      <c r="Y2391" s="4">
        <v>72</v>
      </c>
      <c r="Z2391" s="4">
        <v>74</v>
      </c>
      <c r="AA2391" s="4">
        <v>68</v>
      </c>
      <c r="AB2391" s="4">
        <v>73</v>
      </c>
      <c r="AC2391" s="4">
        <v>76</v>
      </c>
      <c r="AD2391" s="4">
        <v>324</v>
      </c>
      <c r="AE2391" s="4">
        <v>60</v>
      </c>
      <c r="AF2391" s="4">
        <v>50</v>
      </c>
      <c r="AG2391" s="4">
        <v>75</v>
      </c>
      <c r="AH2391" s="4">
        <v>65</v>
      </c>
      <c r="AI2391" s="4">
        <v>74</v>
      </c>
      <c r="AJ2391" s="4">
        <v>262</v>
      </c>
      <c r="AK2391" s="4">
        <v>59</v>
      </c>
      <c r="AL2391" s="4">
        <v>55</v>
      </c>
      <c r="AM2391" s="4">
        <v>52</v>
      </c>
      <c r="AN2391" s="4">
        <v>34</v>
      </c>
      <c r="AO2391" s="4">
        <v>62</v>
      </c>
      <c r="AP2391" s="4">
        <v>305</v>
      </c>
      <c r="AQ2391" s="4">
        <v>29</v>
      </c>
      <c r="AR2391" s="4">
        <v>57</v>
      </c>
      <c r="AS2391" s="4">
        <v>75</v>
      </c>
      <c r="AT2391" s="4">
        <v>73</v>
      </c>
      <c r="AU2391" s="4">
        <v>71</v>
      </c>
      <c r="AV2391" s="4">
        <v>79</v>
      </c>
      <c r="AW2391" s="4">
        <v>148</v>
      </c>
      <c r="AX2391" s="4">
        <v>52</v>
      </c>
      <c r="AY2391" s="4">
        <v>51</v>
      </c>
      <c r="AZ2391" s="4">
        <v>45</v>
      </c>
      <c r="BA2391" s="4">
        <v>50</v>
      </c>
      <c r="BB2391" s="4">
        <v>11</v>
      </c>
      <c r="BC2391" s="4">
        <v>9</v>
      </c>
      <c r="BD2391" s="4">
        <v>8</v>
      </c>
      <c r="BE2391" s="4">
        <v>9</v>
      </c>
      <c r="BF2391" s="4">
        <v>13</v>
      </c>
      <c r="BG2391" s="4">
        <v>1779</v>
      </c>
      <c r="BH2391" s="4">
        <v>358</v>
      </c>
      <c r="BI2391" s="4">
        <v>3</v>
      </c>
      <c r="BJ2391" s="4">
        <v>55</v>
      </c>
      <c r="BK2391" s="4">
        <v>65</v>
      </c>
      <c r="BL2391" s="4">
        <v>73</v>
      </c>
      <c r="BM2391" s="4">
        <v>74</v>
      </c>
      <c r="BN2391" s="4">
        <v>52</v>
      </c>
    </row>
    <row r="2392" spans="1:66" ht="30" customHeight="1" x14ac:dyDescent="0.25">
      <c r="A2392" s="15" t="s">
        <v>7878</v>
      </c>
      <c r="B2392" s="4">
        <v>25</v>
      </c>
      <c r="C2392" s="4">
        <v>77</v>
      </c>
      <c r="D2392" s="4">
        <v>79</v>
      </c>
      <c r="E2392" s="5" t="s">
        <v>8003</v>
      </c>
      <c r="F2392" s="5" t="str">
        <f t="shared" si="205"/>
        <v>Eintracht Frankfurt</v>
      </c>
      <c r="G2392" s="25" t="str">
        <f t="shared" si="204"/>
        <v>Jun 30, 2024 A Prestamo</v>
      </c>
      <c r="H2392" s="5">
        <v>0</v>
      </c>
      <c r="I2392" s="4" t="s">
        <v>890</v>
      </c>
      <c r="J2392" s="4" t="s">
        <v>213</v>
      </c>
      <c r="K2392" s="4" t="s">
        <v>68</v>
      </c>
      <c r="L2392" s="4">
        <v>79</v>
      </c>
      <c r="M2392" s="4" t="s">
        <v>106</v>
      </c>
      <c r="N2392" s="4">
        <v>2</v>
      </c>
      <c r="O2392" s="6" t="s">
        <v>7075</v>
      </c>
      <c r="P2392" s="6" t="s">
        <v>7089</v>
      </c>
      <c r="Q2392" s="6">
        <v>0</v>
      </c>
      <c r="R2392" s="4">
        <v>378</v>
      </c>
      <c r="S2392" s="4">
        <v>59</v>
      </c>
      <c r="T2392" s="4">
        <v>82</v>
      </c>
      <c r="U2392" s="4">
        <v>87</v>
      </c>
      <c r="V2392" s="4">
        <v>77</v>
      </c>
      <c r="W2392" s="4">
        <v>73</v>
      </c>
      <c r="X2392" s="4">
        <v>313</v>
      </c>
      <c r="Y2392" s="4">
        <v>74</v>
      </c>
      <c r="Z2392" s="4">
        <v>50</v>
      </c>
      <c r="AA2392" s="4">
        <v>47</v>
      </c>
      <c r="AB2392" s="4">
        <v>64</v>
      </c>
      <c r="AC2392" s="4">
        <v>78</v>
      </c>
      <c r="AD2392" s="4">
        <v>277</v>
      </c>
      <c r="AE2392" s="4">
        <v>54</v>
      </c>
      <c r="AF2392" s="4">
        <v>51</v>
      </c>
      <c r="AG2392" s="4">
        <v>49</v>
      </c>
      <c r="AH2392" s="4">
        <v>78</v>
      </c>
      <c r="AI2392" s="4">
        <v>45</v>
      </c>
      <c r="AJ2392" s="4">
        <v>359</v>
      </c>
      <c r="AK2392" s="4">
        <v>74</v>
      </c>
      <c r="AL2392" s="4">
        <v>86</v>
      </c>
      <c r="AM2392" s="4">
        <v>54</v>
      </c>
      <c r="AN2392" s="4">
        <v>83</v>
      </c>
      <c r="AO2392" s="4">
        <v>62</v>
      </c>
      <c r="AP2392" s="4">
        <v>291</v>
      </c>
      <c r="AQ2392" s="4">
        <v>44</v>
      </c>
      <c r="AR2392" s="4">
        <v>34</v>
      </c>
      <c r="AS2392" s="4">
        <v>81</v>
      </c>
      <c r="AT2392" s="4">
        <v>75</v>
      </c>
      <c r="AU2392" s="4">
        <v>57</v>
      </c>
      <c r="AV2392" s="4">
        <v>74</v>
      </c>
      <c r="AW2392" s="4">
        <v>132</v>
      </c>
      <c r="AX2392" s="4">
        <v>39</v>
      </c>
      <c r="AY2392" s="4">
        <v>46</v>
      </c>
      <c r="AZ2392" s="4">
        <v>47</v>
      </c>
      <c r="BA2392" s="4">
        <v>55</v>
      </c>
      <c r="BB2392" s="4">
        <v>7</v>
      </c>
      <c r="BC2392" s="4">
        <v>6</v>
      </c>
      <c r="BD2392" s="4">
        <v>13</v>
      </c>
      <c r="BE2392" s="4">
        <v>14</v>
      </c>
      <c r="BF2392" s="4">
        <v>15</v>
      </c>
      <c r="BG2392" s="4">
        <v>1805</v>
      </c>
      <c r="BH2392" s="4">
        <v>380</v>
      </c>
      <c r="BI2392" s="4">
        <v>2</v>
      </c>
      <c r="BJ2392" s="4">
        <v>52</v>
      </c>
      <c r="BK2392" s="4">
        <v>75</v>
      </c>
      <c r="BL2392" s="4">
        <v>68</v>
      </c>
      <c r="BM2392" s="4">
        <v>71</v>
      </c>
      <c r="BN2392" s="4">
        <v>46</v>
      </c>
    </row>
    <row r="2393" spans="1:66" ht="30" customHeight="1" x14ac:dyDescent="0.25">
      <c r="A2393" s="15" t="s">
        <v>6418</v>
      </c>
      <c r="B2393" s="4">
        <v>25</v>
      </c>
      <c r="C2393" s="4">
        <v>64</v>
      </c>
      <c r="D2393" s="4">
        <v>68</v>
      </c>
      <c r="E2393" s="5" t="s">
        <v>6419</v>
      </c>
      <c r="F2393" s="5" t="str">
        <f t="shared" si="205"/>
        <v>Legia Warszawa</v>
      </c>
      <c r="G2393" s="25" t="str">
        <f t="shared" si="204"/>
        <v>2023 ~ 2026</v>
      </c>
      <c r="H2393" s="5" t="str">
        <f t="shared" ref="H2393:H2408" si="206">RIGHT(G2393, 4)</f>
        <v>2026</v>
      </c>
      <c r="I2393" s="4" t="s">
        <v>852</v>
      </c>
      <c r="J2393" s="4" t="s">
        <v>913</v>
      </c>
      <c r="K2393" s="4" t="s">
        <v>77</v>
      </c>
      <c r="L2393" s="4">
        <v>66</v>
      </c>
      <c r="M2393" s="4" t="s">
        <v>189</v>
      </c>
      <c r="N2393" s="4">
        <v>4</v>
      </c>
      <c r="O2393" s="6" t="s">
        <v>7573</v>
      </c>
      <c r="P2393" s="6" t="s">
        <v>6959</v>
      </c>
      <c r="Q2393" s="6" t="s">
        <v>6877</v>
      </c>
      <c r="R2393" s="4">
        <v>179</v>
      </c>
      <c r="S2393" s="4">
        <v>23</v>
      </c>
      <c r="T2393" s="4">
        <v>24</v>
      </c>
      <c r="U2393" s="4">
        <v>57</v>
      </c>
      <c r="V2393" s="4">
        <v>55</v>
      </c>
      <c r="W2393" s="4">
        <v>20</v>
      </c>
      <c r="X2393" s="4">
        <v>154</v>
      </c>
      <c r="Y2393" s="4">
        <v>21</v>
      </c>
      <c r="Z2393" s="4">
        <v>23</v>
      </c>
      <c r="AA2393" s="4">
        <v>25</v>
      </c>
      <c r="AB2393" s="4">
        <v>31</v>
      </c>
      <c r="AC2393" s="4">
        <v>54</v>
      </c>
      <c r="AD2393" s="4">
        <v>249</v>
      </c>
      <c r="AE2393" s="4">
        <v>63</v>
      </c>
      <c r="AF2393" s="4">
        <v>55</v>
      </c>
      <c r="AG2393" s="4">
        <v>41</v>
      </c>
      <c r="AH2393" s="4">
        <v>55</v>
      </c>
      <c r="AI2393" s="4">
        <v>35</v>
      </c>
      <c r="AJ2393" s="4">
        <v>279</v>
      </c>
      <c r="AK2393" s="4">
        <v>33</v>
      </c>
      <c r="AL2393" s="4">
        <v>76</v>
      </c>
      <c r="AM2393" s="4">
        <v>68</v>
      </c>
      <c r="AN2393" s="4">
        <v>85</v>
      </c>
      <c r="AO2393" s="4">
        <v>17</v>
      </c>
      <c r="AP2393" s="4">
        <v>212</v>
      </c>
      <c r="AQ2393" s="4">
        <v>59</v>
      </c>
      <c r="AR2393" s="4">
        <v>62</v>
      </c>
      <c r="AS2393" s="4">
        <v>25</v>
      </c>
      <c r="AT2393" s="4">
        <v>31</v>
      </c>
      <c r="AU2393" s="4">
        <v>35</v>
      </c>
      <c r="AV2393" s="4">
        <v>54</v>
      </c>
      <c r="AW2393" s="4">
        <v>192</v>
      </c>
      <c r="AX2393" s="4">
        <v>64</v>
      </c>
      <c r="AY2393" s="4">
        <v>65</v>
      </c>
      <c r="AZ2393" s="4">
        <v>63</v>
      </c>
      <c r="BA2393" s="4">
        <v>58</v>
      </c>
      <c r="BB2393" s="4">
        <v>10</v>
      </c>
      <c r="BC2393" s="4">
        <v>13</v>
      </c>
      <c r="BD2393" s="4">
        <v>12</v>
      </c>
      <c r="BE2393" s="4">
        <v>13</v>
      </c>
      <c r="BF2393" s="4">
        <v>10</v>
      </c>
      <c r="BG2393" s="4">
        <v>1323</v>
      </c>
      <c r="BH2393" s="4">
        <v>296</v>
      </c>
      <c r="BI2393" s="4">
        <v>1</v>
      </c>
      <c r="BJ2393" s="4">
        <v>59</v>
      </c>
      <c r="BK2393" s="4">
        <v>25</v>
      </c>
      <c r="BL2393" s="4">
        <v>37</v>
      </c>
      <c r="BM2393" s="4">
        <v>37</v>
      </c>
      <c r="BN2393" s="4">
        <v>63</v>
      </c>
    </row>
    <row r="2394" spans="1:66" ht="30" customHeight="1" x14ac:dyDescent="0.25">
      <c r="A2394" s="15" t="s">
        <v>7910</v>
      </c>
      <c r="B2394" s="4">
        <v>17</v>
      </c>
      <c r="C2394" s="4" t="s">
        <v>737</v>
      </c>
      <c r="D2394" s="4" t="s">
        <v>264</v>
      </c>
      <c r="E2394" s="5" t="s">
        <v>7920</v>
      </c>
      <c r="F2394" s="5" t="str">
        <f t="shared" si="205"/>
        <v>Beşiktaş</v>
      </c>
      <c r="G2394" s="25" t="str">
        <f t="shared" si="204"/>
        <v>2021 ~ 2028</v>
      </c>
      <c r="H2394" s="5" t="str">
        <f t="shared" si="206"/>
        <v>2028</v>
      </c>
      <c r="I2394" s="4" t="s">
        <v>90</v>
      </c>
      <c r="J2394" s="4" t="s">
        <v>84</v>
      </c>
      <c r="K2394" s="4" t="s">
        <v>68</v>
      </c>
      <c r="L2394" s="4">
        <v>68</v>
      </c>
      <c r="M2394" s="4" t="s">
        <v>106</v>
      </c>
      <c r="N2394" s="4">
        <v>16</v>
      </c>
      <c r="O2394" s="6" t="s">
        <v>6906</v>
      </c>
      <c r="P2394" s="6" t="s">
        <v>6959</v>
      </c>
      <c r="Q2394" s="6" t="s">
        <v>6908</v>
      </c>
      <c r="R2394" s="4">
        <v>286</v>
      </c>
      <c r="S2394" s="4">
        <v>55</v>
      </c>
      <c r="T2394" s="4" t="s">
        <v>1496</v>
      </c>
      <c r="U2394" s="4">
        <v>53</v>
      </c>
      <c r="V2394" s="4" t="s">
        <v>401</v>
      </c>
      <c r="W2394" s="4" t="s">
        <v>1998</v>
      </c>
      <c r="X2394" s="4">
        <v>266</v>
      </c>
      <c r="Y2394" s="4" t="s">
        <v>304</v>
      </c>
      <c r="Z2394" s="4">
        <v>46</v>
      </c>
      <c r="AA2394" s="4" t="s">
        <v>1999</v>
      </c>
      <c r="AB2394" s="4">
        <v>44</v>
      </c>
      <c r="AC2394" s="4">
        <v>63</v>
      </c>
      <c r="AD2394" s="4">
        <v>364</v>
      </c>
      <c r="AE2394" s="4">
        <v>77</v>
      </c>
      <c r="AF2394" s="4">
        <v>78</v>
      </c>
      <c r="AG2394" s="4">
        <v>75</v>
      </c>
      <c r="AH2394" s="4" t="s">
        <v>1735</v>
      </c>
      <c r="AI2394" s="4">
        <v>74</v>
      </c>
      <c r="AJ2394" s="4">
        <v>351</v>
      </c>
      <c r="AK2394" s="4" t="s">
        <v>1053</v>
      </c>
      <c r="AL2394" s="4" t="s">
        <v>879</v>
      </c>
      <c r="AM2394" s="4">
        <v>65</v>
      </c>
      <c r="AN2394" s="4" t="s">
        <v>1496</v>
      </c>
      <c r="AO2394" s="4" t="s">
        <v>2000</v>
      </c>
      <c r="AP2394" s="4">
        <v>276</v>
      </c>
      <c r="AQ2394" s="4" t="s">
        <v>2001</v>
      </c>
      <c r="AR2394" s="4">
        <v>26</v>
      </c>
      <c r="AS2394" s="4" t="s">
        <v>2002</v>
      </c>
      <c r="AT2394" s="4">
        <v>55</v>
      </c>
      <c r="AU2394" s="4">
        <v>60</v>
      </c>
      <c r="AV2394" s="4" t="s">
        <v>313</v>
      </c>
      <c r="AW2394" s="4">
        <v>84</v>
      </c>
      <c r="AX2394" s="4">
        <v>29</v>
      </c>
      <c r="AY2394" s="4">
        <v>29</v>
      </c>
      <c r="AZ2394" s="4">
        <v>26</v>
      </c>
      <c r="BA2394" s="4">
        <v>36</v>
      </c>
      <c r="BB2394" s="4">
        <v>12</v>
      </c>
      <c r="BC2394" s="4">
        <v>6</v>
      </c>
      <c r="BD2394" s="4">
        <v>5</v>
      </c>
      <c r="BE2394" s="4">
        <v>8</v>
      </c>
      <c r="BF2394" s="4">
        <v>5</v>
      </c>
      <c r="BG2394" s="4">
        <v>1663</v>
      </c>
      <c r="BH2394" s="4">
        <v>370</v>
      </c>
      <c r="BI2394" s="4">
        <v>1</v>
      </c>
      <c r="BJ2394" s="4">
        <v>78</v>
      </c>
      <c r="BK2394" s="4">
        <v>69</v>
      </c>
      <c r="BL2394" s="4">
        <v>54</v>
      </c>
      <c r="BM2394" s="4">
        <v>68</v>
      </c>
      <c r="BN2394" s="4">
        <v>31</v>
      </c>
    </row>
    <row r="2395" spans="1:66" ht="30" customHeight="1" x14ac:dyDescent="0.25">
      <c r="A2395" s="15" t="s">
        <v>7935</v>
      </c>
      <c r="B2395" s="4">
        <v>34</v>
      </c>
      <c r="C2395" s="4">
        <v>81</v>
      </c>
      <c r="D2395" s="4">
        <v>81</v>
      </c>
      <c r="E2395" s="5" t="s">
        <v>2401</v>
      </c>
      <c r="F2395" s="5" t="str">
        <f t="shared" si="205"/>
        <v>Milan</v>
      </c>
      <c r="G2395" s="25" t="str">
        <f t="shared" si="204"/>
        <v>2020 ~ 2024</v>
      </c>
      <c r="H2395" s="5" t="str">
        <f t="shared" si="206"/>
        <v>2024</v>
      </c>
      <c r="I2395" s="4" t="s">
        <v>359</v>
      </c>
      <c r="J2395" s="4" t="s">
        <v>377</v>
      </c>
      <c r="K2395" s="4" t="s">
        <v>68</v>
      </c>
      <c r="L2395" s="4">
        <v>81</v>
      </c>
      <c r="M2395" s="4" t="s">
        <v>189</v>
      </c>
      <c r="N2395" s="4">
        <v>0</v>
      </c>
      <c r="O2395" s="6" t="s">
        <v>7046</v>
      </c>
      <c r="P2395" s="6" t="s">
        <v>7109</v>
      </c>
      <c r="Q2395" s="6" t="s">
        <v>6900</v>
      </c>
      <c r="R2395" s="4">
        <v>297</v>
      </c>
      <c r="S2395" s="4">
        <v>50</v>
      </c>
      <c r="T2395" s="4">
        <v>55</v>
      </c>
      <c r="U2395" s="4">
        <v>80</v>
      </c>
      <c r="V2395" s="4">
        <v>75</v>
      </c>
      <c r="W2395" s="4">
        <v>37</v>
      </c>
      <c r="X2395" s="4">
        <v>309</v>
      </c>
      <c r="Y2395" s="4">
        <v>52</v>
      </c>
      <c r="Z2395" s="4">
        <v>52</v>
      </c>
      <c r="AA2395" s="4">
        <v>66</v>
      </c>
      <c r="AB2395" s="4">
        <v>70</v>
      </c>
      <c r="AC2395" s="4">
        <v>69</v>
      </c>
      <c r="AD2395" s="4">
        <v>304</v>
      </c>
      <c r="AE2395" s="4">
        <v>53</v>
      </c>
      <c r="AF2395" s="4">
        <v>63</v>
      </c>
      <c r="AG2395" s="4">
        <v>55</v>
      </c>
      <c r="AH2395" s="4">
        <v>78</v>
      </c>
      <c r="AI2395" s="4">
        <v>55</v>
      </c>
      <c r="AJ2395" s="4">
        <v>337</v>
      </c>
      <c r="AK2395" s="4">
        <v>74</v>
      </c>
      <c r="AL2395" s="4">
        <v>80</v>
      </c>
      <c r="AM2395" s="4">
        <v>61</v>
      </c>
      <c r="AN2395" s="4">
        <v>81</v>
      </c>
      <c r="AO2395" s="4">
        <v>41</v>
      </c>
      <c r="AP2395" s="4">
        <v>313</v>
      </c>
      <c r="AQ2395" s="4">
        <v>83</v>
      </c>
      <c r="AR2395" s="4">
        <v>83</v>
      </c>
      <c r="AS2395" s="4">
        <v>31</v>
      </c>
      <c r="AT2395" s="4">
        <v>55</v>
      </c>
      <c r="AU2395" s="4">
        <v>61</v>
      </c>
      <c r="AV2395" s="4">
        <v>70</v>
      </c>
      <c r="AW2395" s="4">
        <v>245</v>
      </c>
      <c r="AX2395" s="4">
        <v>85</v>
      </c>
      <c r="AY2395" s="4">
        <v>82</v>
      </c>
      <c r="AZ2395" s="4">
        <v>78</v>
      </c>
      <c r="BA2395" s="4">
        <v>54</v>
      </c>
      <c r="BB2395" s="4">
        <v>6</v>
      </c>
      <c r="BC2395" s="4">
        <v>10</v>
      </c>
      <c r="BD2395" s="4">
        <v>13</v>
      </c>
      <c r="BE2395" s="4">
        <v>10</v>
      </c>
      <c r="BF2395" s="4">
        <v>15</v>
      </c>
      <c r="BG2395" s="4">
        <v>1859</v>
      </c>
      <c r="BH2395" s="4">
        <v>396</v>
      </c>
      <c r="BI2395" s="4">
        <v>3</v>
      </c>
      <c r="BJ2395" s="4">
        <v>59</v>
      </c>
      <c r="BK2395" s="4">
        <v>54</v>
      </c>
      <c r="BL2395" s="4">
        <v>64</v>
      </c>
      <c r="BM2395" s="4">
        <v>60</v>
      </c>
      <c r="BN2395" s="4">
        <v>83</v>
      </c>
    </row>
    <row r="2396" spans="1:66" ht="30" customHeight="1" x14ac:dyDescent="0.25">
      <c r="A2396" s="15" t="s">
        <v>2853</v>
      </c>
      <c r="B2396" s="4">
        <v>23</v>
      </c>
      <c r="C2396" s="4">
        <v>74</v>
      </c>
      <c r="D2396" s="4">
        <v>79</v>
      </c>
      <c r="E2396" s="5" t="s">
        <v>2854</v>
      </c>
      <c r="F2396" s="5" t="str">
        <f t="shared" si="205"/>
        <v>Salzburg</v>
      </c>
      <c r="G2396" s="25" t="str">
        <f t="shared" si="204"/>
        <v>2019 ~ 2024</v>
      </c>
      <c r="H2396" s="5" t="str">
        <f t="shared" si="206"/>
        <v>2024</v>
      </c>
      <c r="I2396" s="4" t="s">
        <v>277</v>
      </c>
      <c r="J2396" s="4" t="s">
        <v>260</v>
      </c>
      <c r="K2396" s="4" t="s">
        <v>77</v>
      </c>
      <c r="L2396" s="4">
        <v>77</v>
      </c>
      <c r="M2396" s="4" t="s">
        <v>106</v>
      </c>
      <c r="N2396" s="4">
        <v>5</v>
      </c>
      <c r="O2396" s="6" t="s">
        <v>6919</v>
      </c>
      <c r="P2396" s="6" t="s">
        <v>6944</v>
      </c>
      <c r="Q2396" s="6" t="s">
        <v>7452</v>
      </c>
      <c r="R2396" s="4">
        <v>343</v>
      </c>
      <c r="S2396" s="4">
        <v>63</v>
      </c>
      <c r="T2396" s="4">
        <v>74</v>
      </c>
      <c r="U2396" s="4">
        <v>60</v>
      </c>
      <c r="V2396" s="4">
        <v>73</v>
      </c>
      <c r="W2396" s="4">
        <v>73</v>
      </c>
      <c r="X2396" s="4">
        <v>343</v>
      </c>
      <c r="Y2396" s="4">
        <v>76</v>
      </c>
      <c r="Z2396" s="4">
        <v>70</v>
      </c>
      <c r="AA2396" s="4">
        <v>58</v>
      </c>
      <c r="AB2396" s="4">
        <v>66</v>
      </c>
      <c r="AC2396" s="4">
        <v>73</v>
      </c>
      <c r="AD2396" s="4">
        <v>439</v>
      </c>
      <c r="AE2396" s="4">
        <v>91</v>
      </c>
      <c r="AF2396" s="4">
        <v>92</v>
      </c>
      <c r="AG2396" s="4">
        <v>91</v>
      </c>
      <c r="AH2396" s="4">
        <v>74</v>
      </c>
      <c r="AI2396" s="4">
        <v>91</v>
      </c>
      <c r="AJ2396" s="4">
        <v>369</v>
      </c>
      <c r="AK2396" s="4">
        <v>75</v>
      </c>
      <c r="AL2396" s="4">
        <v>81</v>
      </c>
      <c r="AM2396" s="4">
        <v>70</v>
      </c>
      <c r="AN2396" s="4">
        <v>70</v>
      </c>
      <c r="AO2396" s="4">
        <v>73</v>
      </c>
      <c r="AP2396" s="4">
        <v>323</v>
      </c>
      <c r="AQ2396" s="4">
        <v>73</v>
      </c>
      <c r="AR2396" s="4">
        <v>32</v>
      </c>
      <c r="AS2396" s="4">
        <v>73</v>
      </c>
      <c r="AT2396" s="4">
        <v>74</v>
      </c>
      <c r="AU2396" s="4">
        <v>71</v>
      </c>
      <c r="AV2396" s="4">
        <v>73</v>
      </c>
      <c r="AW2396" s="4">
        <v>94</v>
      </c>
      <c r="AX2396" s="4">
        <v>30</v>
      </c>
      <c r="AY2396" s="4">
        <v>37</v>
      </c>
      <c r="AZ2396" s="4">
        <v>27</v>
      </c>
      <c r="BA2396" s="4">
        <v>45</v>
      </c>
      <c r="BB2396" s="4">
        <v>8</v>
      </c>
      <c r="BC2396" s="4">
        <v>11</v>
      </c>
      <c r="BD2396" s="4">
        <v>11</v>
      </c>
      <c r="BE2396" s="4">
        <v>8</v>
      </c>
      <c r="BF2396" s="4">
        <v>7</v>
      </c>
      <c r="BG2396" s="4">
        <v>1956</v>
      </c>
      <c r="BH2396" s="4">
        <v>418</v>
      </c>
      <c r="BI2396" s="4">
        <v>1</v>
      </c>
      <c r="BJ2396" s="4">
        <v>92</v>
      </c>
      <c r="BK2396" s="4">
        <v>74</v>
      </c>
      <c r="BL2396" s="4">
        <v>69</v>
      </c>
      <c r="BM2396" s="4">
        <v>77</v>
      </c>
      <c r="BN2396" s="4">
        <v>35</v>
      </c>
    </row>
    <row r="2397" spans="1:66" ht="30" customHeight="1" x14ac:dyDescent="0.25">
      <c r="A2397" s="15" t="s">
        <v>8768</v>
      </c>
      <c r="B2397" s="4">
        <v>30</v>
      </c>
      <c r="C2397" s="4">
        <v>79</v>
      </c>
      <c r="D2397" s="4">
        <v>79</v>
      </c>
      <c r="E2397" s="5" t="s">
        <v>4006</v>
      </c>
      <c r="F2397" s="5" t="str">
        <f t="shared" si="205"/>
        <v>Atalanta</v>
      </c>
      <c r="G2397" s="25" t="str">
        <f t="shared" si="204"/>
        <v>2023 ~ 2025</v>
      </c>
      <c r="H2397" s="5" t="str">
        <f t="shared" si="206"/>
        <v>2025</v>
      </c>
      <c r="I2397" s="4" t="s">
        <v>283</v>
      </c>
      <c r="J2397" s="4" t="s">
        <v>327</v>
      </c>
      <c r="K2397" s="4" t="s">
        <v>77</v>
      </c>
      <c r="L2397" s="4">
        <v>79</v>
      </c>
      <c r="M2397" s="4" t="s">
        <v>189</v>
      </c>
      <c r="N2397" s="4">
        <v>0</v>
      </c>
      <c r="O2397" s="6" t="s">
        <v>6900</v>
      </c>
      <c r="P2397" s="6" t="s">
        <v>7086</v>
      </c>
      <c r="Q2397" s="6" t="s">
        <v>6902</v>
      </c>
      <c r="R2397" s="4">
        <v>333</v>
      </c>
      <c r="S2397" s="4">
        <v>73</v>
      </c>
      <c r="T2397" s="4">
        <v>60</v>
      </c>
      <c r="U2397" s="4">
        <v>73</v>
      </c>
      <c r="V2397" s="4">
        <v>72</v>
      </c>
      <c r="W2397" s="4">
        <v>55</v>
      </c>
      <c r="X2397" s="4">
        <v>305</v>
      </c>
      <c r="Y2397" s="4">
        <v>67</v>
      </c>
      <c r="Z2397" s="4">
        <v>61</v>
      </c>
      <c r="AA2397" s="4">
        <v>42</v>
      </c>
      <c r="AB2397" s="4">
        <v>63</v>
      </c>
      <c r="AC2397" s="4">
        <v>72</v>
      </c>
      <c r="AD2397" s="4">
        <v>330</v>
      </c>
      <c r="AE2397" s="4">
        <v>65</v>
      </c>
      <c r="AF2397" s="4">
        <v>73</v>
      </c>
      <c r="AG2397" s="4">
        <v>59</v>
      </c>
      <c r="AH2397" s="4">
        <v>79</v>
      </c>
      <c r="AI2397" s="4">
        <v>54</v>
      </c>
      <c r="AJ2397" s="4">
        <v>378</v>
      </c>
      <c r="AK2397" s="4">
        <v>75</v>
      </c>
      <c r="AL2397" s="4">
        <v>84</v>
      </c>
      <c r="AM2397" s="4">
        <v>73</v>
      </c>
      <c r="AN2397" s="4">
        <v>88</v>
      </c>
      <c r="AO2397" s="4">
        <v>58</v>
      </c>
      <c r="AP2397" s="4">
        <v>352</v>
      </c>
      <c r="AQ2397" s="4">
        <v>87</v>
      </c>
      <c r="AR2397" s="4">
        <v>77</v>
      </c>
      <c r="AS2397" s="4">
        <v>69</v>
      </c>
      <c r="AT2397" s="4">
        <v>65</v>
      </c>
      <c r="AU2397" s="4">
        <v>54</v>
      </c>
      <c r="AV2397" s="4">
        <v>70</v>
      </c>
      <c r="AW2397" s="4">
        <v>234</v>
      </c>
      <c r="AX2397" s="4">
        <v>78</v>
      </c>
      <c r="AY2397" s="4">
        <v>79</v>
      </c>
      <c r="AZ2397" s="4">
        <v>77</v>
      </c>
      <c r="BA2397" s="4">
        <v>56</v>
      </c>
      <c r="BB2397" s="4">
        <v>15</v>
      </c>
      <c r="BC2397" s="4">
        <v>9</v>
      </c>
      <c r="BD2397" s="4">
        <v>16</v>
      </c>
      <c r="BE2397" s="4">
        <v>7</v>
      </c>
      <c r="BF2397" s="4">
        <v>9</v>
      </c>
      <c r="BG2397" s="4">
        <v>1988</v>
      </c>
      <c r="BH2397" s="4">
        <v>429</v>
      </c>
      <c r="BI2397" s="4">
        <v>2</v>
      </c>
      <c r="BJ2397" s="4">
        <v>69</v>
      </c>
      <c r="BK2397" s="4">
        <v>63</v>
      </c>
      <c r="BL2397" s="4">
        <v>67</v>
      </c>
      <c r="BM2397" s="4">
        <v>68</v>
      </c>
      <c r="BN2397" s="4">
        <v>78</v>
      </c>
    </row>
    <row r="2398" spans="1:66" ht="30" customHeight="1" x14ac:dyDescent="0.25">
      <c r="A2398" s="15" t="s">
        <v>1685</v>
      </c>
      <c r="B2398" s="4">
        <v>18</v>
      </c>
      <c r="C2398" s="4">
        <v>71</v>
      </c>
      <c r="D2398" s="4">
        <v>82</v>
      </c>
      <c r="E2398" s="5" t="s">
        <v>1686</v>
      </c>
      <c r="F2398" s="5" t="str">
        <f t="shared" si="205"/>
        <v>Olympique Lyonnais</v>
      </c>
      <c r="G2398" s="25" t="str">
        <f t="shared" si="204"/>
        <v>2022 ~ 2027</v>
      </c>
      <c r="H2398" s="5" t="str">
        <f t="shared" si="206"/>
        <v>2027</v>
      </c>
      <c r="I2398" s="4" t="s">
        <v>97</v>
      </c>
      <c r="J2398" s="4" t="s">
        <v>816</v>
      </c>
      <c r="K2398" s="4" t="s">
        <v>68</v>
      </c>
      <c r="L2398" s="4">
        <v>71</v>
      </c>
      <c r="M2398" s="4" t="s">
        <v>406</v>
      </c>
      <c r="N2398" s="4">
        <v>11</v>
      </c>
      <c r="O2398" s="6" t="s">
        <v>7004</v>
      </c>
      <c r="P2398" s="6" t="s">
        <v>7171</v>
      </c>
      <c r="Q2398" s="6" t="s">
        <v>7363</v>
      </c>
      <c r="R2398" s="4">
        <v>255</v>
      </c>
      <c r="S2398" s="4">
        <v>66</v>
      </c>
      <c r="T2398" s="4">
        <v>39</v>
      </c>
      <c r="U2398" s="4">
        <v>46</v>
      </c>
      <c r="V2398" s="4">
        <v>67</v>
      </c>
      <c r="W2398" s="4">
        <v>37</v>
      </c>
      <c r="X2398" s="4">
        <v>291</v>
      </c>
      <c r="Y2398" s="4">
        <v>71</v>
      </c>
      <c r="Z2398" s="4">
        <v>58</v>
      </c>
      <c r="AA2398" s="4">
        <v>34</v>
      </c>
      <c r="AB2398" s="4">
        <v>57</v>
      </c>
      <c r="AC2398" s="4">
        <v>71</v>
      </c>
      <c r="AD2398" s="4">
        <v>398</v>
      </c>
      <c r="AE2398" s="4">
        <v>80</v>
      </c>
      <c r="AF2398" s="4">
        <v>83</v>
      </c>
      <c r="AG2398" s="4">
        <v>81</v>
      </c>
      <c r="AH2398" s="4">
        <v>69</v>
      </c>
      <c r="AI2398" s="4">
        <v>85</v>
      </c>
      <c r="AJ2398" s="4">
        <v>276</v>
      </c>
      <c r="AK2398" s="4">
        <v>50</v>
      </c>
      <c r="AL2398" s="4">
        <v>63</v>
      </c>
      <c r="AM2398" s="4">
        <v>66</v>
      </c>
      <c r="AN2398" s="4">
        <v>56</v>
      </c>
      <c r="AO2398" s="4">
        <v>41</v>
      </c>
      <c r="AP2398" s="4">
        <v>294</v>
      </c>
      <c r="AQ2398" s="4">
        <v>71</v>
      </c>
      <c r="AR2398" s="4">
        <v>68</v>
      </c>
      <c r="AS2398" s="4">
        <v>59</v>
      </c>
      <c r="AT2398" s="4">
        <v>59</v>
      </c>
      <c r="AU2398" s="4">
        <v>37</v>
      </c>
      <c r="AV2398" s="4">
        <v>68</v>
      </c>
      <c r="AW2398" s="4">
        <v>202</v>
      </c>
      <c r="AX2398" s="4">
        <v>65</v>
      </c>
      <c r="AY2398" s="4">
        <v>67</v>
      </c>
      <c r="AZ2398" s="4">
        <v>70</v>
      </c>
      <c r="BA2398" s="4">
        <v>37</v>
      </c>
      <c r="BB2398" s="4">
        <v>9</v>
      </c>
      <c r="BC2398" s="4">
        <v>6</v>
      </c>
      <c r="BD2398" s="4">
        <v>5</v>
      </c>
      <c r="BE2398" s="4">
        <v>6</v>
      </c>
      <c r="BF2398" s="4">
        <v>11</v>
      </c>
      <c r="BG2398" s="4">
        <v>1753</v>
      </c>
      <c r="BH2398" s="4">
        <v>385</v>
      </c>
      <c r="BI2398" s="4">
        <v>1</v>
      </c>
      <c r="BJ2398" s="4">
        <v>82</v>
      </c>
      <c r="BK2398" s="4">
        <v>42</v>
      </c>
      <c r="BL2398" s="4">
        <v>62</v>
      </c>
      <c r="BM2398" s="4">
        <v>72</v>
      </c>
      <c r="BN2398" s="4">
        <v>65</v>
      </c>
    </row>
    <row r="2399" spans="1:66" ht="30" customHeight="1" x14ac:dyDescent="0.25">
      <c r="A2399" s="15" t="s">
        <v>3788</v>
      </c>
      <c r="B2399" s="4">
        <v>25</v>
      </c>
      <c r="C2399" s="4">
        <v>77</v>
      </c>
      <c r="D2399" s="4">
        <v>80</v>
      </c>
      <c r="E2399" s="5" t="s">
        <v>3789</v>
      </c>
      <c r="F2399" s="5" t="str">
        <f t="shared" si="205"/>
        <v>Newcastle United</v>
      </c>
      <c r="G2399" s="25" t="str">
        <f t="shared" si="204"/>
        <v>2015 ~ 2025</v>
      </c>
      <c r="H2399" s="5" t="str">
        <f t="shared" si="206"/>
        <v>2025</v>
      </c>
      <c r="I2399" s="4" t="s">
        <v>146</v>
      </c>
      <c r="J2399" s="4" t="s">
        <v>76</v>
      </c>
      <c r="K2399" s="4" t="s">
        <v>68</v>
      </c>
      <c r="L2399" s="4">
        <v>79</v>
      </c>
      <c r="M2399" s="4" t="s">
        <v>195</v>
      </c>
      <c r="N2399" s="4">
        <v>3</v>
      </c>
      <c r="O2399" s="6" t="s">
        <v>7191</v>
      </c>
      <c r="P2399" s="6" t="s">
        <v>7249</v>
      </c>
      <c r="Q2399" s="6" t="s">
        <v>7530</v>
      </c>
      <c r="R2399" s="4">
        <v>318</v>
      </c>
      <c r="S2399" s="4">
        <v>63</v>
      </c>
      <c r="T2399" s="4">
        <v>64</v>
      </c>
      <c r="U2399" s="4">
        <v>53</v>
      </c>
      <c r="V2399" s="4">
        <v>79</v>
      </c>
      <c r="W2399" s="4">
        <v>59</v>
      </c>
      <c r="X2399" s="4">
        <v>368</v>
      </c>
      <c r="Y2399" s="4">
        <v>75</v>
      </c>
      <c r="Z2399" s="4">
        <v>70</v>
      </c>
      <c r="AA2399" s="4">
        <v>69</v>
      </c>
      <c r="AB2399" s="4">
        <v>77</v>
      </c>
      <c r="AC2399" s="4">
        <v>77</v>
      </c>
      <c r="AD2399" s="4">
        <v>333</v>
      </c>
      <c r="AE2399" s="4">
        <v>61</v>
      </c>
      <c r="AF2399" s="4">
        <v>66</v>
      </c>
      <c r="AG2399" s="4">
        <v>59</v>
      </c>
      <c r="AH2399" s="4">
        <v>77</v>
      </c>
      <c r="AI2399" s="4">
        <v>70</v>
      </c>
      <c r="AJ2399" s="4">
        <v>366</v>
      </c>
      <c r="AK2399" s="4">
        <v>77</v>
      </c>
      <c r="AL2399" s="4">
        <v>64</v>
      </c>
      <c r="AM2399" s="4">
        <v>88</v>
      </c>
      <c r="AN2399" s="4">
        <v>67</v>
      </c>
      <c r="AO2399" s="4">
        <v>70</v>
      </c>
      <c r="AP2399" s="4">
        <v>353</v>
      </c>
      <c r="AQ2399" s="4">
        <v>68</v>
      </c>
      <c r="AR2399" s="4">
        <v>78</v>
      </c>
      <c r="AS2399" s="4">
        <v>75</v>
      </c>
      <c r="AT2399" s="4">
        <v>78</v>
      </c>
      <c r="AU2399" s="4">
        <v>54</v>
      </c>
      <c r="AV2399" s="4">
        <v>76</v>
      </c>
      <c r="AW2399" s="4">
        <v>216</v>
      </c>
      <c r="AX2399" s="4">
        <v>75</v>
      </c>
      <c r="AY2399" s="4">
        <v>76</v>
      </c>
      <c r="AZ2399" s="4">
        <v>65</v>
      </c>
      <c r="BA2399" s="4">
        <v>53</v>
      </c>
      <c r="BB2399" s="4">
        <v>6</v>
      </c>
      <c r="BC2399" s="4">
        <v>8</v>
      </c>
      <c r="BD2399" s="4">
        <v>13</v>
      </c>
      <c r="BE2399" s="4">
        <v>14</v>
      </c>
      <c r="BF2399" s="4">
        <v>12</v>
      </c>
      <c r="BG2399" s="4">
        <v>2007</v>
      </c>
      <c r="BH2399" s="4">
        <v>425</v>
      </c>
      <c r="BI2399" s="4">
        <v>1</v>
      </c>
      <c r="BJ2399" s="4">
        <v>64</v>
      </c>
      <c r="BK2399" s="4">
        <v>68</v>
      </c>
      <c r="BL2399" s="4">
        <v>74</v>
      </c>
      <c r="BM2399" s="4">
        <v>74</v>
      </c>
      <c r="BN2399" s="4">
        <v>73</v>
      </c>
    </row>
    <row r="2400" spans="1:66" ht="30" customHeight="1" x14ac:dyDescent="0.25">
      <c r="A2400" s="15" t="s">
        <v>6819</v>
      </c>
      <c r="B2400" s="4">
        <v>17</v>
      </c>
      <c r="C2400" s="4">
        <v>64</v>
      </c>
      <c r="D2400" s="4">
        <v>85</v>
      </c>
      <c r="E2400" s="5" t="s">
        <v>2144</v>
      </c>
      <c r="F2400" s="5" t="str">
        <f t="shared" si="205"/>
        <v>Independiente</v>
      </c>
      <c r="G2400" s="25" t="str">
        <f t="shared" si="204"/>
        <v>2023 ~ 2026</v>
      </c>
      <c r="H2400" s="5" t="str">
        <f t="shared" si="206"/>
        <v>2026</v>
      </c>
      <c r="I2400" s="4" t="s">
        <v>97</v>
      </c>
      <c r="J2400" s="4" t="s">
        <v>722</v>
      </c>
      <c r="K2400" s="4" t="s">
        <v>68</v>
      </c>
      <c r="L2400" s="4">
        <v>66</v>
      </c>
      <c r="M2400" s="4" t="s">
        <v>106</v>
      </c>
      <c r="N2400" s="4">
        <v>21</v>
      </c>
      <c r="O2400" s="6" t="s">
        <v>6871</v>
      </c>
      <c r="P2400" s="6">
        <v>750</v>
      </c>
      <c r="Q2400" s="6" t="s">
        <v>6873</v>
      </c>
      <c r="R2400" s="4">
        <v>293</v>
      </c>
      <c r="S2400" s="4">
        <v>50</v>
      </c>
      <c r="T2400" s="4">
        <v>70</v>
      </c>
      <c r="U2400" s="4">
        <v>54</v>
      </c>
      <c r="V2400" s="4">
        <v>59</v>
      </c>
      <c r="W2400" s="4">
        <v>60</v>
      </c>
      <c r="X2400" s="4">
        <v>281</v>
      </c>
      <c r="Y2400" s="4">
        <v>62</v>
      </c>
      <c r="Z2400" s="4">
        <v>65</v>
      </c>
      <c r="AA2400" s="4">
        <v>41</v>
      </c>
      <c r="AB2400" s="4">
        <v>50</v>
      </c>
      <c r="AC2400" s="4">
        <v>63</v>
      </c>
      <c r="AD2400" s="4">
        <v>365</v>
      </c>
      <c r="AE2400" s="4">
        <v>79</v>
      </c>
      <c r="AF2400" s="4">
        <v>80</v>
      </c>
      <c r="AG2400" s="4">
        <v>78</v>
      </c>
      <c r="AH2400" s="4">
        <v>58</v>
      </c>
      <c r="AI2400" s="4">
        <v>70</v>
      </c>
      <c r="AJ2400" s="4">
        <v>300</v>
      </c>
      <c r="AK2400" s="4">
        <v>66</v>
      </c>
      <c r="AL2400" s="4">
        <v>63</v>
      </c>
      <c r="AM2400" s="4">
        <v>65</v>
      </c>
      <c r="AN2400" s="4">
        <v>52</v>
      </c>
      <c r="AO2400" s="4">
        <v>54</v>
      </c>
      <c r="AP2400" s="4">
        <v>260</v>
      </c>
      <c r="AQ2400" s="4">
        <v>50</v>
      </c>
      <c r="AR2400" s="4">
        <v>22</v>
      </c>
      <c r="AS2400" s="4">
        <v>63</v>
      </c>
      <c r="AT2400" s="4">
        <v>62</v>
      </c>
      <c r="AU2400" s="4">
        <v>63</v>
      </c>
      <c r="AV2400" s="4">
        <v>62</v>
      </c>
      <c r="AW2400" s="4">
        <v>64</v>
      </c>
      <c r="AX2400" s="4">
        <v>20</v>
      </c>
      <c r="AY2400" s="4">
        <v>22</v>
      </c>
      <c r="AZ2400" s="4">
        <v>22</v>
      </c>
      <c r="BA2400" s="4">
        <v>53</v>
      </c>
      <c r="BB2400" s="4">
        <v>9</v>
      </c>
      <c r="BC2400" s="4">
        <v>15</v>
      </c>
      <c r="BD2400" s="4">
        <v>9</v>
      </c>
      <c r="BE2400" s="4">
        <v>8</v>
      </c>
      <c r="BF2400" s="4">
        <v>12</v>
      </c>
      <c r="BG2400" s="4">
        <v>1616</v>
      </c>
      <c r="BH2400" s="4">
        <v>345</v>
      </c>
      <c r="BI2400" s="4">
        <v>1</v>
      </c>
      <c r="BJ2400" s="4">
        <v>80</v>
      </c>
      <c r="BK2400" s="4">
        <v>65</v>
      </c>
      <c r="BL2400" s="4">
        <v>56</v>
      </c>
      <c r="BM2400" s="4">
        <v>64</v>
      </c>
      <c r="BN2400" s="4">
        <v>25</v>
      </c>
    </row>
    <row r="2401" spans="1:66" ht="30" customHeight="1" x14ac:dyDescent="0.25">
      <c r="A2401" s="15" t="s">
        <v>5580</v>
      </c>
      <c r="B2401" s="4">
        <v>25</v>
      </c>
      <c r="C2401" s="4">
        <v>75</v>
      </c>
      <c r="D2401" s="4">
        <v>78</v>
      </c>
      <c r="E2401" s="5" t="s">
        <v>3366</v>
      </c>
      <c r="F2401" s="5" t="str">
        <f t="shared" si="205"/>
        <v>Udinese</v>
      </c>
      <c r="G2401" s="25" t="str">
        <f t="shared" si="204"/>
        <v>2022 ~ 2027</v>
      </c>
      <c r="H2401" s="5" t="str">
        <f t="shared" si="206"/>
        <v>2027</v>
      </c>
      <c r="I2401" s="4" t="s">
        <v>146</v>
      </c>
      <c r="J2401" s="4" t="s">
        <v>125</v>
      </c>
      <c r="K2401" s="4" t="s">
        <v>68</v>
      </c>
      <c r="L2401" s="4">
        <v>77</v>
      </c>
      <c r="M2401" s="4" t="s">
        <v>195</v>
      </c>
      <c r="N2401" s="4">
        <v>3</v>
      </c>
      <c r="O2401" s="6" t="s">
        <v>7005</v>
      </c>
      <c r="P2401" s="6" t="s">
        <v>6944</v>
      </c>
      <c r="Q2401" s="6" t="s">
        <v>7529</v>
      </c>
      <c r="R2401" s="4">
        <v>312</v>
      </c>
      <c r="S2401" s="4">
        <v>66</v>
      </c>
      <c r="T2401" s="4">
        <v>66</v>
      </c>
      <c r="U2401" s="4">
        <v>55</v>
      </c>
      <c r="V2401" s="4">
        <v>78</v>
      </c>
      <c r="W2401" s="4">
        <v>47</v>
      </c>
      <c r="X2401" s="4">
        <v>355</v>
      </c>
      <c r="Y2401" s="4">
        <v>72</v>
      </c>
      <c r="Z2401" s="4">
        <v>68</v>
      </c>
      <c r="AA2401" s="4">
        <v>65</v>
      </c>
      <c r="AB2401" s="4">
        <v>74</v>
      </c>
      <c r="AC2401" s="4">
        <v>76</v>
      </c>
      <c r="AD2401" s="4">
        <v>319</v>
      </c>
      <c r="AE2401" s="4">
        <v>60</v>
      </c>
      <c r="AF2401" s="4">
        <v>55</v>
      </c>
      <c r="AG2401" s="4">
        <v>63</v>
      </c>
      <c r="AH2401" s="4">
        <v>76</v>
      </c>
      <c r="AI2401" s="4">
        <v>65</v>
      </c>
      <c r="AJ2401" s="4">
        <v>339</v>
      </c>
      <c r="AK2401" s="4">
        <v>64</v>
      </c>
      <c r="AL2401" s="4">
        <v>65</v>
      </c>
      <c r="AM2401" s="4">
        <v>78</v>
      </c>
      <c r="AN2401" s="4">
        <v>68</v>
      </c>
      <c r="AO2401" s="4">
        <v>64</v>
      </c>
      <c r="AP2401" s="4">
        <v>340</v>
      </c>
      <c r="AQ2401" s="4">
        <v>70</v>
      </c>
      <c r="AR2401" s="4">
        <v>72</v>
      </c>
      <c r="AS2401" s="4">
        <v>72</v>
      </c>
      <c r="AT2401" s="4">
        <v>78</v>
      </c>
      <c r="AU2401" s="4">
        <v>48</v>
      </c>
      <c r="AV2401" s="4">
        <v>70</v>
      </c>
      <c r="AW2401" s="4">
        <v>208</v>
      </c>
      <c r="AX2401" s="4">
        <v>68</v>
      </c>
      <c r="AY2401" s="4">
        <v>72</v>
      </c>
      <c r="AZ2401" s="4">
        <v>68</v>
      </c>
      <c r="BA2401" s="4">
        <v>53</v>
      </c>
      <c r="BB2401" s="4">
        <v>11</v>
      </c>
      <c r="BC2401" s="4">
        <v>10</v>
      </c>
      <c r="BD2401" s="4">
        <v>12</v>
      </c>
      <c r="BE2401" s="4">
        <v>13</v>
      </c>
      <c r="BF2401" s="4">
        <v>7</v>
      </c>
      <c r="BG2401" s="4">
        <v>1926</v>
      </c>
      <c r="BH2401" s="4">
        <v>407</v>
      </c>
      <c r="BI2401" s="4">
        <v>1</v>
      </c>
      <c r="BJ2401" s="4">
        <v>57</v>
      </c>
      <c r="BK2401" s="4">
        <v>64</v>
      </c>
      <c r="BL2401" s="4">
        <v>74</v>
      </c>
      <c r="BM2401" s="4">
        <v>72</v>
      </c>
      <c r="BN2401" s="4">
        <v>69</v>
      </c>
    </row>
    <row r="2402" spans="1:66" ht="30" customHeight="1" x14ac:dyDescent="0.25">
      <c r="A2402" s="15" t="s">
        <v>3644</v>
      </c>
      <c r="B2402" s="4">
        <v>19</v>
      </c>
      <c r="C2402" s="4">
        <v>72</v>
      </c>
      <c r="D2402" s="4">
        <v>82</v>
      </c>
      <c r="E2402" s="5" t="s">
        <v>3645</v>
      </c>
      <c r="F2402" s="5" t="str">
        <f t="shared" si="205"/>
        <v>Monaco</v>
      </c>
      <c r="G2402" s="25" t="str">
        <f t="shared" si="204"/>
        <v>2022 ~ 2024</v>
      </c>
      <c r="H2402" s="5" t="str">
        <f t="shared" si="206"/>
        <v>2024</v>
      </c>
      <c r="I2402" s="4" t="s">
        <v>494</v>
      </c>
      <c r="J2402" s="4" t="s">
        <v>125</v>
      </c>
      <c r="K2402" s="4" t="s">
        <v>68</v>
      </c>
      <c r="L2402" s="4">
        <v>74</v>
      </c>
      <c r="M2402" s="4" t="s">
        <v>189</v>
      </c>
      <c r="N2402" s="4">
        <v>10</v>
      </c>
      <c r="O2402" s="6" t="s">
        <v>7467</v>
      </c>
      <c r="P2402" s="6" t="s">
        <v>6895</v>
      </c>
      <c r="Q2402" s="6" t="s">
        <v>6884</v>
      </c>
      <c r="R2402" s="4">
        <v>292</v>
      </c>
      <c r="S2402" s="4">
        <v>55</v>
      </c>
      <c r="T2402" s="4">
        <v>48</v>
      </c>
      <c r="U2402" s="4">
        <v>71</v>
      </c>
      <c r="V2402" s="4">
        <v>73</v>
      </c>
      <c r="W2402" s="4">
        <v>45</v>
      </c>
      <c r="X2402" s="4">
        <v>292</v>
      </c>
      <c r="Y2402" s="4">
        <v>60</v>
      </c>
      <c r="Z2402" s="4">
        <v>49</v>
      </c>
      <c r="AA2402" s="4">
        <v>51</v>
      </c>
      <c r="AB2402" s="4">
        <v>65</v>
      </c>
      <c r="AC2402" s="4">
        <v>67</v>
      </c>
      <c r="AD2402" s="4">
        <v>288</v>
      </c>
      <c r="AE2402" s="4">
        <v>51</v>
      </c>
      <c r="AF2402" s="4">
        <v>64</v>
      </c>
      <c r="AG2402" s="4">
        <v>52</v>
      </c>
      <c r="AH2402" s="4">
        <v>68</v>
      </c>
      <c r="AI2402" s="4">
        <v>53</v>
      </c>
      <c r="AJ2402" s="4">
        <v>308</v>
      </c>
      <c r="AK2402" s="4">
        <v>54</v>
      </c>
      <c r="AL2402" s="4">
        <v>76</v>
      </c>
      <c r="AM2402" s="4">
        <v>59</v>
      </c>
      <c r="AN2402" s="4">
        <v>77</v>
      </c>
      <c r="AO2402" s="4">
        <v>42</v>
      </c>
      <c r="AP2402" s="4">
        <v>305</v>
      </c>
      <c r="AQ2402" s="4">
        <v>72</v>
      </c>
      <c r="AR2402" s="4">
        <v>70</v>
      </c>
      <c r="AS2402" s="4">
        <v>52</v>
      </c>
      <c r="AT2402" s="4">
        <v>64</v>
      </c>
      <c r="AU2402" s="4">
        <v>47</v>
      </c>
      <c r="AV2402" s="4">
        <v>68</v>
      </c>
      <c r="AW2402" s="4">
        <v>215</v>
      </c>
      <c r="AX2402" s="4">
        <v>69</v>
      </c>
      <c r="AY2402" s="4">
        <v>74</v>
      </c>
      <c r="AZ2402" s="4">
        <v>72</v>
      </c>
      <c r="BA2402" s="4">
        <v>50</v>
      </c>
      <c r="BB2402" s="4">
        <v>7</v>
      </c>
      <c r="BC2402" s="4">
        <v>10</v>
      </c>
      <c r="BD2402" s="4">
        <v>8</v>
      </c>
      <c r="BE2402" s="4">
        <v>15</v>
      </c>
      <c r="BF2402" s="4">
        <v>10</v>
      </c>
      <c r="BG2402" s="4">
        <v>1750</v>
      </c>
      <c r="BH2402" s="4">
        <v>374</v>
      </c>
      <c r="BI2402" s="4">
        <v>1</v>
      </c>
      <c r="BJ2402" s="4">
        <v>58</v>
      </c>
      <c r="BK2402" s="4">
        <v>48</v>
      </c>
      <c r="BL2402" s="4">
        <v>64</v>
      </c>
      <c r="BM2402" s="4">
        <v>62</v>
      </c>
      <c r="BN2402" s="4">
        <v>71</v>
      </c>
    </row>
    <row r="2403" spans="1:66" ht="30" customHeight="1" x14ac:dyDescent="0.25">
      <c r="A2403" s="15" t="s">
        <v>6531</v>
      </c>
      <c r="B2403" s="4">
        <v>31</v>
      </c>
      <c r="C2403" s="4">
        <v>85</v>
      </c>
      <c r="D2403" s="4">
        <v>85</v>
      </c>
      <c r="E2403" s="5" t="s">
        <v>4564</v>
      </c>
      <c r="F2403" s="5" t="str">
        <f t="shared" si="205"/>
        <v>Al Nassr</v>
      </c>
      <c r="G2403" s="25" t="str">
        <f t="shared" si="204"/>
        <v>2023 ~ 2027</v>
      </c>
      <c r="H2403" s="5" t="str">
        <f t="shared" si="206"/>
        <v>2027</v>
      </c>
      <c r="I2403" s="4" t="s">
        <v>75</v>
      </c>
      <c r="J2403" s="4" t="s">
        <v>105</v>
      </c>
      <c r="K2403" s="4" t="s">
        <v>68</v>
      </c>
      <c r="L2403" s="4">
        <v>85</v>
      </c>
      <c r="M2403" s="4" t="s">
        <v>294</v>
      </c>
      <c r="N2403" s="4">
        <v>0</v>
      </c>
      <c r="O2403" s="6" t="s">
        <v>7164</v>
      </c>
      <c r="P2403" s="6" t="s">
        <v>7369</v>
      </c>
      <c r="Q2403" s="6" t="s">
        <v>7484</v>
      </c>
      <c r="R2403" s="4">
        <v>397</v>
      </c>
      <c r="S2403" s="4">
        <v>78</v>
      </c>
      <c r="T2403" s="4">
        <v>83</v>
      </c>
      <c r="U2403" s="4">
        <v>78</v>
      </c>
      <c r="V2403" s="4">
        <v>83</v>
      </c>
      <c r="W2403" s="4">
        <v>75</v>
      </c>
      <c r="X2403" s="4">
        <v>383</v>
      </c>
      <c r="Y2403" s="4">
        <v>85</v>
      </c>
      <c r="Z2403" s="4">
        <v>77</v>
      </c>
      <c r="AA2403" s="4">
        <v>64</v>
      </c>
      <c r="AB2403" s="4">
        <v>71</v>
      </c>
      <c r="AC2403" s="4">
        <v>86</v>
      </c>
      <c r="AD2403" s="4">
        <v>426</v>
      </c>
      <c r="AE2403" s="4">
        <v>82</v>
      </c>
      <c r="AF2403" s="4">
        <v>83</v>
      </c>
      <c r="AG2403" s="4">
        <v>86</v>
      </c>
      <c r="AH2403" s="4">
        <v>87</v>
      </c>
      <c r="AI2403" s="4">
        <v>88</v>
      </c>
      <c r="AJ2403" s="4">
        <v>395</v>
      </c>
      <c r="AK2403" s="4">
        <v>85</v>
      </c>
      <c r="AL2403" s="4">
        <v>84</v>
      </c>
      <c r="AM2403" s="4">
        <v>79</v>
      </c>
      <c r="AN2403" s="4">
        <v>70</v>
      </c>
      <c r="AO2403" s="4">
        <v>77</v>
      </c>
      <c r="AP2403" s="4">
        <v>350</v>
      </c>
      <c r="AQ2403" s="4">
        <v>75</v>
      </c>
      <c r="AR2403" s="4">
        <v>35</v>
      </c>
      <c r="AS2403" s="4">
        <v>84</v>
      </c>
      <c r="AT2403" s="4">
        <v>81</v>
      </c>
      <c r="AU2403" s="4">
        <v>75</v>
      </c>
      <c r="AV2403" s="4">
        <v>84</v>
      </c>
      <c r="AW2403" s="4">
        <v>122</v>
      </c>
      <c r="AX2403" s="4">
        <v>42</v>
      </c>
      <c r="AY2403" s="4">
        <v>42</v>
      </c>
      <c r="AZ2403" s="4">
        <v>38</v>
      </c>
      <c r="BA2403" s="4">
        <v>56</v>
      </c>
      <c r="BB2403" s="4">
        <v>10</v>
      </c>
      <c r="BC2403" s="4">
        <v>10</v>
      </c>
      <c r="BD2403" s="4">
        <v>15</v>
      </c>
      <c r="BE2403" s="4">
        <v>7</v>
      </c>
      <c r="BF2403" s="4">
        <v>14</v>
      </c>
      <c r="BG2403" s="4">
        <v>2129</v>
      </c>
      <c r="BH2403" s="4">
        <v>447</v>
      </c>
      <c r="BI2403" s="4">
        <v>4</v>
      </c>
      <c r="BJ2403" s="4">
        <v>83</v>
      </c>
      <c r="BK2403" s="4">
        <v>81</v>
      </c>
      <c r="BL2403" s="4">
        <v>79</v>
      </c>
      <c r="BM2403" s="4">
        <v>86</v>
      </c>
      <c r="BN2403" s="4">
        <v>44</v>
      </c>
    </row>
    <row r="2404" spans="1:66" ht="30" customHeight="1" x14ac:dyDescent="0.25">
      <c r="A2404" s="15" t="s">
        <v>2699</v>
      </c>
      <c r="B2404" s="4">
        <v>20</v>
      </c>
      <c r="C2404" s="4">
        <v>70</v>
      </c>
      <c r="D2404" s="4">
        <v>80</v>
      </c>
      <c r="E2404" s="5" t="s">
        <v>2700</v>
      </c>
      <c r="F2404" s="5" t="str">
        <f t="shared" si="205"/>
        <v>Southampton</v>
      </c>
      <c r="G2404" s="25" t="str">
        <f t="shared" si="204"/>
        <v>2022 ~ 2026</v>
      </c>
      <c r="H2404" s="5" t="str">
        <f t="shared" si="206"/>
        <v>2026</v>
      </c>
      <c r="I2404" s="4" t="s">
        <v>283</v>
      </c>
      <c r="J2404" s="4" t="s">
        <v>290</v>
      </c>
      <c r="K2404" s="4" t="s">
        <v>68</v>
      </c>
      <c r="L2404" s="4">
        <v>72</v>
      </c>
      <c r="M2404" s="4" t="s">
        <v>106</v>
      </c>
      <c r="N2404" s="4">
        <v>10</v>
      </c>
      <c r="O2404" s="6" t="s">
        <v>7272</v>
      </c>
      <c r="P2404" s="6" t="s">
        <v>6883</v>
      </c>
      <c r="Q2404" s="6" t="s">
        <v>7461</v>
      </c>
      <c r="R2404" s="4">
        <v>317</v>
      </c>
      <c r="S2404" s="4">
        <v>40</v>
      </c>
      <c r="T2404" s="4">
        <v>71</v>
      </c>
      <c r="U2404" s="4">
        <v>74</v>
      </c>
      <c r="V2404" s="4">
        <v>65</v>
      </c>
      <c r="W2404" s="4">
        <v>67</v>
      </c>
      <c r="X2404" s="4">
        <v>272</v>
      </c>
      <c r="Y2404" s="4">
        <v>69</v>
      </c>
      <c r="Z2404" s="4">
        <v>48</v>
      </c>
      <c r="AA2404" s="4">
        <v>41</v>
      </c>
      <c r="AB2404" s="4">
        <v>46</v>
      </c>
      <c r="AC2404" s="4">
        <v>68</v>
      </c>
      <c r="AD2404" s="4">
        <v>340</v>
      </c>
      <c r="AE2404" s="4">
        <v>76</v>
      </c>
      <c r="AF2404" s="4">
        <v>74</v>
      </c>
      <c r="AG2404" s="4">
        <v>67</v>
      </c>
      <c r="AH2404" s="4">
        <v>65</v>
      </c>
      <c r="AI2404" s="4">
        <v>58</v>
      </c>
      <c r="AJ2404" s="4">
        <v>348</v>
      </c>
      <c r="AK2404" s="4">
        <v>68</v>
      </c>
      <c r="AL2404" s="4">
        <v>84</v>
      </c>
      <c r="AM2404" s="4">
        <v>63</v>
      </c>
      <c r="AN2404" s="4">
        <v>71</v>
      </c>
      <c r="AO2404" s="4">
        <v>62</v>
      </c>
      <c r="AP2404" s="4">
        <v>258</v>
      </c>
      <c r="AQ2404" s="4">
        <v>49</v>
      </c>
      <c r="AR2404" s="4">
        <v>22</v>
      </c>
      <c r="AS2404" s="4">
        <v>69</v>
      </c>
      <c r="AT2404" s="4">
        <v>54</v>
      </c>
      <c r="AU2404" s="4">
        <v>64</v>
      </c>
      <c r="AV2404" s="4">
        <v>68</v>
      </c>
      <c r="AW2404" s="4">
        <v>60</v>
      </c>
      <c r="AX2404" s="4">
        <v>18</v>
      </c>
      <c r="AY2404" s="4">
        <v>23</v>
      </c>
      <c r="AZ2404" s="4">
        <v>19</v>
      </c>
      <c r="BA2404" s="4">
        <v>52</v>
      </c>
      <c r="BB2404" s="4">
        <v>12</v>
      </c>
      <c r="BC2404" s="4">
        <v>6</v>
      </c>
      <c r="BD2404" s="4">
        <v>12</v>
      </c>
      <c r="BE2404" s="4">
        <v>12</v>
      </c>
      <c r="BF2404" s="4">
        <v>10</v>
      </c>
      <c r="BG2404" s="4">
        <v>1647</v>
      </c>
      <c r="BH2404" s="4">
        <v>355</v>
      </c>
      <c r="BI2404" s="4">
        <v>1</v>
      </c>
      <c r="BJ2404" s="4">
        <v>75</v>
      </c>
      <c r="BK2404" s="4">
        <v>68</v>
      </c>
      <c r="BL2404" s="4">
        <v>53</v>
      </c>
      <c r="BM2404" s="4">
        <v>68</v>
      </c>
      <c r="BN2404" s="4">
        <v>26</v>
      </c>
    </row>
    <row r="2405" spans="1:66" ht="30" customHeight="1" x14ac:dyDescent="0.25">
      <c r="A2405" s="15" t="s">
        <v>5817</v>
      </c>
      <c r="B2405" s="4">
        <v>28</v>
      </c>
      <c r="C2405" s="4">
        <v>79</v>
      </c>
      <c r="D2405" s="4">
        <v>79</v>
      </c>
      <c r="E2405" s="5" t="s">
        <v>5818</v>
      </c>
      <c r="F2405" s="5" t="str">
        <f t="shared" si="205"/>
        <v>Brighton &amp; Hove Albion</v>
      </c>
      <c r="G2405" s="25" t="str">
        <f t="shared" si="204"/>
        <v>2012 ~ 2026</v>
      </c>
      <c r="H2405" s="5" t="str">
        <f t="shared" si="206"/>
        <v>2026</v>
      </c>
      <c r="I2405" s="4" t="s">
        <v>146</v>
      </c>
      <c r="J2405" s="4" t="s">
        <v>139</v>
      </c>
      <c r="K2405" s="4" t="s">
        <v>77</v>
      </c>
      <c r="L2405" s="4">
        <v>79</v>
      </c>
      <c r="M2405" s="4" t="s">
        <v>206</v>
      </c>
      <c r="N2405" s="4">
        <v>0</v>
      </c>
      <c r="O2405" s="6" t="s">
        <v>6930</v>
      </c>
      <c r="P2405" s="6" t="s">
        <v>7411</v>
      </c>
      <c r="Q2405" s="6" t="s">
        <v>7512</v>
      </c>
      <c r="R2405" s="4">
        <v>333</v>
      </c>
      <c r="S2405" s="4">
        <v>80</v>
      </c>
      <c r="T2405" s="4">
        <v>71</v>
      </c>
      <c r="U2405" s="4">
        <v>48</v>
      </c>
      <c r="V2405" s="4">
        <v>78</v>
      </c>
      <c r="W2405" s="4">
        <v>56</v>
      </c>
      <c r="X2405" s="4">
        <v>377</v>
      </c>
      <c r="Y2405" s="4">
        <v>83</v>
      </c>
      <c r="Z2405" s="4">
        <v>77</v>
      </c>
      <c r="AA2405" s="4">
        <v>67</v>
      </c>
      <c r="AB2405" s="4">
        <v>70</v>
      </c>
      <c r="AC2405" s="4">
        <v>80</v>
      </c>
      <c r="AD2405" s="4">
        <v>375</v>
      </c>
      <c r="AE2405" s="4">
        <v>77</v>
      </c>
      <c r="AF2405" s="4">
        <v>74</v>
      </c>
      <c r="AG2405" s="4">
        <v>74</v>
      </c>
      <c r="AH2405" s="4">
        <v>75</v>
      </c>
      <c r="AI2405" s="4">
        <v>75</v>
      </c>
      <c r="AJ2405" s="4">
        <v>356</v>
      </c>
      <c r="AK2405" s="4">
        <v>74</v>
      </c>
      <c r="AL2405" s="4">
        <v>66</v>
      </c>
      <c r="AM2405" s="4">
        <v>82</v>
      </c>
      <c r="AN2405" s="4">
        <v>61</v>
      </c>
      <c r="AO2405" s="4">
        <v>73</v>
      </c>
      <c r="AP2405" s="4">
        <v>338</v>
      </c>
      <c r="AQ2405" s="4">
        <v>58</v>
      </c>
      <c r="AR2405" s="4">
        <v>69</v>
      </c>
      <c r="AS2405" s="4">
        <v>79</v>
      </c>
      <c r="AT2405" s="4">
        <v>77</v>
      </c>
      <c r="AU2405" s="4">
        <v>55</v>
      </c>
      <c r="AV2405" s="4">
        <v>79</v>
      </c>
      <c r="AW2405" s="4">
        <v>203</v>
      </c>
      <c r="AX2405" s="4">
        <v>70</v>
      </c>
      <c r="AY2405" s="4">
        <v>68</v>
      </c>
      <c r="AZ2405" s="4">
        <v>65</v>
      </c>
      <c r="BA2405" s="4">
        <v>55</v>
      </c>
      <c r="BB2405" s="4">
        <v>9</v>
      </c>
      <c r="BC2405" s="4">
        <v>11</v>
      </c>
      <c r="BD2405" s="4">
        <v>7</v>
      </c>
      <c r="BE2405" s="4">
        <v>13</v>
      </c>
      <c r="BF2405" s="4">
        <v>15</v>
      </c>
      <c r="BG2405" s="4">
        <v>2037</v>
      </c>
      <c r="BH2405" s="4">
        <v>435</v>
      </c>
      <c r="BI2405" s="4">
        <v>1</v>
      </c>
      <c r="BJ2405" s="4">
        <v>75</v>
      </c>
      <c r="BK2405" s="4">
        <v>71</v>
      </c>
      <c r="BL2405" s="4">
        <v>76</v>
      </c>
      <c r="BM2405" s="4">
        <v>80</v>
      </c>
      <c r="BN2405" s="4">
        <v>67</v>
      </c>
    </row>
    <row r="2406" spans="1:66" ht="30" customHeight="1" x14ac:dyDescent="0.25">
      <c r="A2406" s="15" t="s">
        <v>3497</v>
      </c>
      <c r="B2406" s="4">
        <v>25</v>
      </c>
      <c r="C2406" s="4">
        <v>76</v>
      </c>
      <c r="D2406" s="4">
        <v>78</v>
      </c>
      <c r="E2406" s="5" t="s">
        <v>2765</v>
      </c>
      <c r="F2406" s="5" t="str">
        <f t="shared" si="205"/>
        <v>Leicester City</v>
      </c>
      <c r="G2406" s="25" t="str">
        <f t="shared" si="204"/>
        <v>2023 ~ 2028</v>
      </c>
      <c r="H2406" s="5" t="str">
        <f t="shared" si="206"/>
        <v>2028</v>
      </c>
      <c r="I2406" s="4" t="s">
        <v>66</v>
      </c>
      <c r="J2406" s="4" t="s">
        <v>147</v>
      </c>
      <c r="K2406" s="4" t="s">
        <v>68</v>
      </c>
      <c r="L2406" s="4">
        <v>78</v>
      </c>
      <c r="M2406" s="4" t="s">
        <v>106</v>
      </c>
      <c r="N2406" s="4">
        <v>2</v>
      </c>
      <c r="O2406" s="6" t="s">
        <v>7211</v>
      </c>
      <c r="P2406" s="6" t="s">
        <v>7472</v>
      </c>
      <c r="Q2406" s="6" t="s">
        <v>7597</v>
      </c>
      <c r="R2406" s="4">
        <v>358</v>
      </c>
      <c r="S2406" s="4">
        <v>71</v>
      </c>
      <c r="T2406" s="4">
        <v>76</v>
      </c>
      <c r="U2406" s="4">
        <v>70</v>
      </c>
      <c r="V2406" s="4">
        <v>72</v>
      </c>
      <c r="W2406" s="4">
        <v>69</v>
      </c>
      <c r="X2406" s="4">
        <v>341</v>
      </c>
      <c r="Y2406" s="4">
        <v>78</v>
      </c>
      <c r="Z2406" s="4">
        <v>63</v>
      </c>
      <c r="AA2406" s="4">
        <v>56</v>
      </c>
      <c r="AB2406" s="4">
        <v>68</v>
      </c>
      <c r="AC2406" s="4">
        <v>76</v>
      </c>
      <c r="AD2406" s="4">
        <v>395</v>
      </c>
      <c r="AE2406" s="4">
        <v>89</v>
      </c>
      <c r="AF2406" s="4">
        <v>86</v>
      </c>
      <c r="AG2406" s="4">
        <v>74</v>
      </c>
      <c r="AH2406" s="4">
        <v>74</v>
      </c>
      <c r="AI2406" s="4">
        <v>72</v>
      </c>
      <c r="AJ2406" s="4">
        <v>383</v>
      </c>
      <c r="AK2406" s="4">
        <v>78</v>
      </c>
      <c r="AL2406" s="4">
        <v>85</v>
      </c>
      <c r="AM2406" s="4">
        <v>72</v>
      </c>
      <c r="AN2406" s="4">
        <v>74</v>
      </c>
      <c r="AO2406" s="4">
        <v>74</v>
      </c>
      <c r="AP2406" s="4">
        <v>275</v>
      </c>
      <c r="AQ2406" s="4">
        <v>48</v>
      </c>
      <c r="AR2406" s="4">
        <v>24</v>
      </c>
      <c r="AS2406" s="4">
        <v>75</v>
      </c>
      <c r="AT2406" s="4">
        <v>69</v>
      </c>
      <c r="AU2406" s="4">
        <v>59</v>
      </c>
      <c r="AV2406" s="4">
        <v>73</v>
      </c>
      <c r="AW2406" s="4">
        <v>68</v>
      </c>
      <c r="AX2406" s="4">
        <v>30</v>
      </c>
      <c r="AY2406" s="4">
        <v>18</v>
      </c>
      <c r="AZ2406" s="4">
        <v>20</v>
      </c>
      <c r="BA2406" s="4">
        <v>46</v>
      </c>
      <c r="BB2406" s="4">
        <v>6</v>
      </c>
      <c r="BC2406" s="4">
        <v>10</v>
      </c>
      <c r="BD2406" s="4">
        <v>6</v>
      </c>
      <c r="BE2406" s="4">
        <v>8</v>
      </c>
      <c r="BF2406" s="4">
        <v>16</v>
      </c>
      <c r="BG2406" s="4">
        <v>1866</v>
      </c>
      <c r="BH2406" s="4">
        <v>404</v>
      </c>
      <c r="BI2406" s="4">
        <v>1</v>
      </c>
      <c r="BJ2406" s="4">
        <v>87</v>
      </c>
      <c r="BK2406" s="4">
        <v>75</v>
      </c>
      <c r="BL2406" s="4">
        <v>69</v>
      </c>
      <c r="BM2406" s="4">
        <v>76</v>
      </c>
      <c r="BN2406" s="4">
        <v>28</v>
      </c>
    </row>
    <row r="2407" spans="1:66" ht="30" customHeight="1" x14ac:dyDescent="0.25">
      <c r="A2407" s="15" t="s">
        <v>3553</v>
      </c>
      <c r="B2407" s="4">
        <v>17</v>
      </c>
      <c r="C2407" s="4">
        <v>63</v>
      </c>
      <c r="D2407" s="4">
        <v>83</v>
      </c>
      <c r="E2407" s="5" t="s">
        <v>3554</v>
      </c>
      <c r="F2407" s="5" t="str">
        <f t="shared" si="205"/>
        <v>Paris Saint Germain</v>
      </c>
      <c r="G2407" s="25" t="str">
        <f t="shared" si="204"/>
        <v>2024 ~ 2024</v>
      </c>
      <c r="H2407" s="5" t="str">
        <f t="shared" si="206"/>
        <v>2024</v>
      </c>
      <c r="I2407" s="4" t="s">
        <v>283</v>
      </c>
      <c r="J2407" s="4" t="s">
        <v>105</v>
      </c>
      <c r="K2407" s="4" t="s">
        <v>77</v>
      </c>
      <c r="L2407" s="4">
        <v>66</v>
      </c>
      <c r="M2407" s="4" t="s">
        <v>294</v>
      </c>
      <c r="N2407" s="4">
        <v>20</v>
      </c>
      <c r="O2407" s="6" t="s">
        <v>7351</v>
      </c>
      <c r="P2407" s="6" t="s">
        <v>6959</v>
      </c>
      <c r="Q2407" s="6" t="s">
        <v>7007</v>
      </c>
      <c r="R2407" s="4">
        <v>270</v>
      </c>
      <c r="S2407" s="4">
        <v>60</v>
      </c>
      <c r="T2407" s="4">
        <v>54</v>
      </c>
      <c r="U2407" s="4">
        <v>44</v>
      </c>
      <c r="V2407" s="4">
        <v>65</v>
      </c>
      <c r="W2407" s="4">
        <v>47</v>
      </c>
      <c r="X2407" s="4">
        <v>330</v>
      </c>
      <c r="Y2407" s="4">
        <v>70</v>
      </c>
      <c r="Z2407" s="4">
        <v>73</v>
      </c>
      <c r="AA2407" s="4">
        <v>54</v>
      </c>
      <c r="AB2407" s="4">
        <v>62</v>
      </c>
      <c r="AC2407" s="4">
        <v>71</v>
      </c>
      <c r="AD2407" s="4">
        <v>332</v>
      </c>
      <c r="AE2407" s="4">
        <v>76</v>
      </c>
      <c r="AF2407" s="4">
        <v>70</v>
      </c>
      <c r="AG2407" s="4">
        <v>71</v>
      </c>
      <c r="AH2407" s="4">
        <v>47</v>
      </c>
      <c r="AI2407" s="4">
        <v>68</v>
      </c>
      <c r="AJ2407" s="4">
        <v>296</v>
      </c>
      <c r="AK2407" s="4">
        <v>77</v>
      </c>
      <c r="AL2407" s="4">
        <v>51</v>
      </c>
      <c r="AM2407" s="4">
        <v>62</v>
      </c>
      <c r="AN2407" s="4">
        <v>47</v>
      </c>
      <c r="AO2407" s="4">
        <v>59</v>
      </c>
      <c r="AP2407" s="4">
        <v>281</v>
      </c>
      <c r="AQ2407" s="4">
        <v>56</v>
      </c>
      <c r="AR2407" s="4">
        <v>52</v>
      </c>
      <c r="AS2407" s="4">
        <v>57</v>
      </c>
      <c r="AT2407" s="4">
        <v>60</v>
      </c>
      <c r="AU2407" s="4">
        <v>56</v>
      </c>
      <c r="AV2407" s="4">
        <v>70</v>
      </c>
      <c r="AW2407" s="4">
        <v>139</v>
      </c>
      <c r="AX2407" s="4">
        <v>41</v>
      </c>
      <c r="AY2407" s="4">
        <v>56</v>
      </c>
      <c r="AZ2407" s="4">
        <v>42</v>
      </c>
      <c r="BA2407" s="4">
        <v>37</v>
      </c>
      <c r="BB2407" s="4">
        <v>5</v>
      </c>
      <c r="BC2407" s="4">
        <v>10</v>
      </c>
      <c r="BD2407" s="4">
        <v>10</v>
      </c>
      <c r="BE2407" s="4">
        <v>6</v>
      </c>
      <c r="BF2407" s="4">
        <v>6</v>
      </c>
      <c r="BG2407" s="4">
        <v>1685</v>
      </c>
      <c r="BH2407" s="4">
        <v>365</v>
      </c>
      <c r="BI2407" s="4">
        <v>1</v>
      </c>
      <c r="BJ2407" s="4">
        <v>73</v>
      </c>
      <c r="BK2407" s="4">
        <v>60</v>
      </c>
      <c r="BL2407" s="4">
        <v>62</v>
      </c>
      <c r="BM2407" s="4">
        <v>69</v>
      </c>
      <c r="BN2407" s="4">
        <v>48</v>
      </c>
    </row>
    <row r="2408" spans="1:66" ht="30" customHeight="1" x14ac:dyDescent="0.25">
      <c r="A2408" s="15" t="s">
        <v>5238</v>
      </c>
      <c r="B2408" s="4">
        <v>21</v>
      </c>
      <c r="C2408" s="4">
        <v>63</v>
      </c>
      <c r="D2408" s="4">
        <v>74</v>
      </c>
      <c r="E2408" s="5" t="s">
        <v>5239</v>
      </c>
      <c r="F2408" s="5" t="str">
        <f t="shared" si="205"/>
        <v>St. Johnstone</v>
      </c>
      <c r="G2408" s="25" t="str">
        <f t="shared" si="204"/>
        <v>2023 ~ 2025</v>
      </c>
      <c r="H2408" s="5" t="str">
        <f t="shared" si="206"/>
        <v>2025</v>
      </c>
      <c r="I2408" s="4" t="s">
        <v>183</v>
      </c>
      <c r="J2408" s="4" t="s">
        <v>235</v>
      </c>
      <c r="K2408" s="4" t="s">
        <v>68</v>
      </c>
      <c r="L2408" s="4">
        <v>65</v>
      </c>
      <c r="M2408" s="4" t="s">
        <v>189</v>
      </c>
      <c r="N2408" s="4">
        <v>11</v>
      </c>
      <c r="O2408" s="6" t="s">
        <v>6877</v>
      </c>
      <c r="P2408" s="6" t="s">
        <v>6907</v>
      </c>
      <c r="Q2408" s="6" t="s">
        <v>7222</v>
      </c>
      <c r="R2408" s="4">
        <v>204</v>
      </c>
      <c r="S2408" s="4">
        <v>33</v>
      </c>
      <c r="T2408" s="4">
        <v>26</v>
      </c>
      <c r="U2408" s="4">
        <v>62</v>
      </c>
      <c r="V2408" s="4">
        <v>49</v>
      </c>
      <c r="W2408" s="4">
        <v>34</v>
      </c>
      <c r="X2408" s="4">
        <v>184</v>
      </c>
      <c r="Y2408" s="4">
        <v>39</v>
      </c>
      <c r="Z2408" s="4">
        <v>31</v>
      </c>
      <c r="AA2408" s="4">
        <v>29</v>
      </c>
      <c r="AB2408" s="4">
        <v>37</v>
      </c>
      <c r="AC2408" s="4">
        <v>48</v>
      </c>
      <c r="AD2408" s="4">
        <v>259</v>
      </c>
      <c r="AE2408" s="4">
        <v>49</v>
      </c>
      <c r="AF2408" s="4">
        <v>53</v>
      </c>
      <c r="AG2408" s="4">
        <v>40</v>
      </c>
      <c r="AH2408" s="4">
        <v>62</v>
      </c>
      <c r="AI2408" s="4">
        <v>55</v>
      </c>
      <c r="AJ2408" s="4">
        <v>295</v>
      </c>
      <c r="AK2408" s="4">
        <v>48</v>
      </c>
      <c r="AL2408" s="4">
        <v>73</v>
      </c>
      <c r="AM2408" s="4">
        <v>63</v>
      </c>
      <c r="AN2408" s="4">
        <v>83</v>
      </c>
      <c r="AO2408" s="4">
        <v>28</v>
      </c>
      <c r="AP2408" s="4">
        <v>211</v>
      </c>
      <c r="AQ2408" s="4">
        <v>57</v>
      </c>
      <c r="AR2408" s="4">
        <v>63</v>
      </c>
      <c r="AS2408" s="4">
        <v>25</v>
      </c>
      <c r="AT2408" s="4">
        <v>33</v>
      </c>
      <c r="AU2408" s="4">
        <v>33</v>
      </c>
      <c r="AV2408" s="4">
        <v>49</v>
      </c>
      <c r="AW2408" s="4">
        <v>185</v>
      </c>
      <c r="AX2408" s="4">
        <v>64</v>
      </c>
      <c r="AY2408" s="4">
        <v>61</v>
      </c>
      <c r="AZ2408" s="4">
        <v>60</v>
      </c>
      <c r="BA2408" s="4">
        <v>46</v>
      </c>
      <c r="BB2408" s="4">
        <v>10</v>
      </c>
      <c r="BC2408" s="4">
        <v>9</v>
      </c>
      <c r="BD2408" s="4">
        <v>5</v>
      </c>
      <c r="BE2408" s="4">
        <v>12</v>
      </c>
      <c r="BF2408" s="4">
        <v>10</v>
      </c>
      <c r="BG2408" s="4">
        <v>1384</v>
      </c>
      <c r="BH2408" s="4">
        <v>300</v>
      </c>
      <c r="BI2408" s="4">
        <v>1</v>
      </c>
      <c r="BJ2408" s="4">
        <v>51</v>
      </c>
      <c r="BK2408" s="4">
        <v>32</v>
      </c>
      <c r="BL2408" s="4">
        <v>39</v>
      </c>
      <c r="BM2408" s="4">
        <v>44</v>
      </c>
      <c r="BN2408" s="4">
        <v>62</v>
      </c>
    </row>
    <row r="2409" spans="1:66" ht="30" customHeight="1" x14ac:dyDescent="0.25">
      <c r="A2409" s="15" t="s">
        <v>3893</v>
      </c>
      <c r="B2409" s="4">
        <v>26</v>
      </c>
      <c r="C2409" s="4">
        <v>73</v>
      </c>
      <c r="D2409" s="4">
        <v>76</v>
      </c>
      <c r="E2409" s="5" t="s">
        <v>8089</v>
      </c>
      <c r="F2409" s="5" t="str">
        <f t="shared" si="205"/>
        <v>København</v>
      </c>
      <c r="G2409" s="25" t="str">
        <f t="shared" si="204"/>
        <v>Jun 30, 2024 A Prestamo</v>
      </c>
      <c r="H2409" s="5">
        <v>0</v>
      </c>
      <c r="I2409" s="4" t="s">
        <v>155</v>
      </c>
      <c r="J2409" s="4" t="s">
        <v>290</v>
      </c>
      <c r="K2409" s="4" t="s">
        <v>77</v>
      </c>
      <c r="L2409" s="4">
        <v>75</v>
      </c>
      <c r="M2409" s="4" t="s">
        <v>189</v>
      </c>
      <c r="N2409" s="4">
        <v>3</v>
      </c>
      <c r="O2409" s="6" t="s">
        <v>7272</v>
      </c>
      <c r="P2409" s="6" t="s">
        <v>6880</v>
      </c>
      <c r="Q2409" s="6">
        <v>0</v>
      </c>
      <c r="R2409" s="4">
        <v>221</v>
      </c>
      <c r="S2409" s="4">
        <v>41</v>
      </c>
      <c r="T2409" s="4">
        <v>22</v>
      </c>
      <c r="U2409" s="4">
        <v>74</v>
      </c>
      <c r="V2409" s="4">
        <v>58</v>
      </c>
      <c r="W2409" s="4">
        <v>26</v>
      </c>
      <c r="X2409" s="4">
        <v>219</v>
      </c>
      <c r="Y2409" s="4">
        <v>45</v>
      </c>
      <c r="Z2409" s="4">
        <v>28</v>
      </c>
      <c r="AA2409" s="4">
        <v>31</v>
      </c>
      <c r="AB2409" s="4">
        <v>57</v>
      </c>
      <c r="AC2409" s="4">
        <v>58</v>
      </c>
      <c r="AD2409" s="4">
        <v>269</v>
      </c>
      <c r="AE2409" s="4">
        <v>51</v>
      </c>
      <c r="AF2409" s="4">
        <v>51</v>
      </c>
      <c r="AG2409" s="4">
        <v>42</v>
      </c>
      <c r="AH2409" s="4">
        <v>69</v>
      </c>
      <c r="AI2409" s="4">
        <v>56</v>
      </c>
      <c r="AJ2409" s="4">
        <v>322</v>
      </c>
      <c r="AK2409" s="4">
        <v>59</v>
      </c>
      <c r="AL2409" s="4">
        <v>80</v>
      </c>
      <c r="AM2409" s="4">
        <v>65</v>
      </c>
      <c r="AN2409" s="4">
        <v>86</v>
      </c>
      <c r="AO2409" s="4">
        <v>32</v>
      </c>
      <c r="AP2409" s="4">
        <v>239</v>
      </c>
      <c r="AQ2409" s="4">
        <v>86</v>
      </c>
      <c r="AR2409" s="4">
        <v>70</v>
      </c>
      <c r="AS2409" s="4">
        <v>16</v>
      </c>
      <c r="AT2409" s="4">
        <v>31</v>
      </c>
      <c r="AU2409" s="4">
        <v>36</v>
      </c>
      <c r="AV2409" s="4">
        <v>60</v>
      </c>
      <c r="AW2409" s="4">
        <v>214</v>
      </c>
      <c r="AX2409" s="4">
        <v>73</v>
      </c>
      <c r="AY2409" s="4">
        <v>73</v>
      </c>
      <c r="AZ2409" s="4">
        <v>68</v>
      </c>
      <c r="BA2409" s="4">
        <v>44</v>
      </c>
      <c r="BB2409" s="4">
        <v>11</v>
      </c>
      <c r="BC2409" s="4">
        <v>7</v>
      </c>
      <c r="BD2409" s="4">
        <v>11</v>
      </c>
      <c r="BE2409" s="4">
        <v>6</v>
      </c>
      <c r="BF2409" s="4">
        <v>9</v>
      </c>
      <c r="BG2409" s="4">
        <v>1528</v>
      </c>
      <c r="BH2409" s="4">
        <v>332</v>
      </c>
      <c r="BI2409" s="4">
        <v>1</v>
      </c>
      <c r="BJ2409" s="4">
        <v>51</v>
      </c>
      <c r="BK2409" s="4">
        <v>32</v>
      </c>
      <c r="BL2409" s="4">
        <v>46</v>
      </c>
      <c r="BM2409" s="4">
        <v>51</v>
      </c>
      <c r="BN2409" s="4">
        <v>72</v>
      </c>
    </row>
    <row r="2410" spans="1:66" ht="30" customHeight="1" x14ac:dyDescent="0.25">
      <c r="A2410" s="15" t="s">
        <v>7808</v>
      </c>
      <c r="B2410" s="4">
        <v>28</v>
      </c>
      <c r="C2410" s="4">
        <v>86</v>
      </c>
      <c r="D2410" s="4">
        <v>86</v>
      </c>
      <c r="E2410" s="5" t="s">
        <v>2422</v>
      </c>
      <c r="F2410" s="5" t="str">
        <f t="shared" si="205"/>
        <v>Al Hilal</v>
      </c>
      <c r="G2410" s="25" t="str">
        <f t="shared" si="204"/>
        <v>2023 ~ 2026</v>
      </c>
      <c r="H2410" s="5" t="str">
        <f>RIGHT(G2410, 4)</f>
        <v>2026</v>
      </c>
      <c r="I2410" s="4" t="s">
        <v>138</v>
      </c>
      <c r="J2410" s="4" t="s">
        <v>3184</v>
      </c>
      <c r="K2410" s="4" t="s">
        <v>68</v>
      </c>
      <c r="L2410" s="4">
        <v>86</v>
      </c>
      <c r="M2410" s="4" t="s">
        <v>195</v>
      </c>
      <c r="N2410" s="4">
        <v>0</v>
      </c>
      <c r="O2410" s="6" t="s">
        <v>7323</v>
      </c>
      <c r="P2410" s="6" t="s">
        <v>7284</v>
      </c>
      <c r="Q2410" s="6" t="s">
        <v>7579</v>
      </c>
      <c r="R2410" s="4">
        <v>399</v>
      </c>
      <c r="S2410" s="4">
        <v>71</v>
      </c>
      <c r="T2410" s="4">
        <v>82</v>
      </c>
      <c r="U2410" s="4">
        <v>86</v>
      </c>
      <c r="V2410" s="4">
        <v>86</v>
      </c>
      <c r="W2410" s="4">
        <v>74</v>
      </c>
      <c r="X2410" s="4">
        <v>417</v>
      </c>
      <c r="Y2410" s="4">
        <v>85</v>
      </c>
      <c r="Z2410" s="4">
        <v>81</v>
      </c>
      <c r="AA2410" s="4">
        <v>78</v>
      </c>
      <c r="AB2410" s="4">
        <v>86</v>
      </c>
      <c r="AC2410" s="4">
        <v>87</v>
      </c>
      <c r="AD2410" s="4">
        <v>337</v>
      </c>
      <c r="AE2410" s="4">
        <v>62</v>
      </c>
      <c r="AF2410" s="4">
        <v>66</v>
      </c>
      <c r="AG2410" s="4">
        <v>62</v>
      </c>
      <c r="AH2410" s="4">
        <v>84</v>
      </c>
      <c r="AI2410" s="4">
        <v>63</v>
      </c>
      <c r="AJ2410" s="4">
        <v>429</v>
      </c>
      <c r="AK2410" s="4">
        <v>83</v>
      </c>
      <c r="AL2410" s="4">
        <v>87</v>
      </c>
      <c r="AM2410" s="4">
        <v>91</v>
      </c>
      <c r="AN2410" s="4">
        <v>87</v>
      </c>
      <c r="AO2410" s="4">
        <v>81</v>
      </c>
      <c r="AP2410" s="4">
        <v>382</v>
      </c>
      <c r="AQ2410" s="4">
        <v>79</v>
      </c>
      <c r="AR2410" s="4">
        <v>79</v>
      </c>
      <c r="AS2410" s="4">
        <v>82</v>
      </c>
      <c r="AT2410" s="4">
        <v>83</v>
      </c>
      <c r="AU2410" s="4">
        <v>59</v>
      </c>
      <c r="AV2410" s="4">
        <v>84</v>
      </c>
      <c r="AW2410" s="4">
        <v>233</v>
      </c>
      <c r="AX2410" s="4">
        <v>77</v>
      </c>
      <c r="AY2410" s="4">
        <v>77</v>
      </c>
      <c r="AZ2410" s="4">
        <v>79</v>
      </c>
      <c r="BA2410" s="4">
        <v>47</v>
      </c>
      <c r="BB2410" s="4">
        <v>7</v>
      </c>
      <c r="BC2410" s="4">
        <v>10</v>
      </c>
      <c r="BD2410" s="4">
        <v>7</v>
      </c>
      <c r="BE2410" s="4">
        <v>16</v>
      </c>
      <c r="BF2410" s="4">
        <v>7</v>
      </c>
      <c r="BG2410" s="4">
        <v>2244</v>
      </c>
      <c r="BH2410" s="4">
        <v>473</v>
      </c>
      <c r="BI2410" s="4">
        <v>3</v>
      </c>
      <c r="BJ2410" s="4">
        <v>64</v>
      </c>
      <c r="BK2410" s="4">
        <v>80</v>
      </c>
      <c r="BL2410" s="4">
        <v>82</v>
      </c>
      <c r="BM2410" s="4">
        <v>82</v>
      </c>
      <c r="BN2410" s="4">
        <v>79</v>
      </c>
    </row>
    <row r="2411" spans="1:66" ht="30" customHeight="1" x14ac:dyDescent="0.25">
      <c r="A2411" s="15" t="s">
        <v>894</v>
      </c>
      <c r="B2411" s="4">
        <v>31</v>
      </c>
      <c r="C2411" s="4">
        <v>74</v>
      </c>
      <c r="D2411" s="4">
        <v>74</v>
      </c>
      <c r="E2411" s="5" t="s">
        <v>895</v>
      </c>
      <c r="F2411" s="5" t="str">
        <f t="shared" si="205"/>
        <v>Ipswich Town</v>
      </c>
      <c r="G2411" s="25" t="str">
        <f t="shared" si="204"/>
        <v>2021 ~ 2024</v>
      </c>
      <c r="H2411" s="5" t="str">
        <f>RIGHT(G2411, 4)</f>
        <v>2024</v>
      </c>
      <c r="I2411" s="4" t="s">
        <v>97</v>
      </c>
      <c r="J2411" s="4" t="s">
        <v>125</v>
      </c>
      <c r="K2411" s="4" t="s">
        <v>68</v>
      </c>
      <c r="L2411" s="4">
        <v>74</v>
      </c>
      <c r="M2411" s="4" t="s">
        <v>229</v>
      </c>
      <c r="N2411" s="4">
        <v>0</v>
      </c>
      <c r="O2411" s="6" t="s">
        <v>7060</v>
      </c>
      <c r="P2411" s="6" t="s">
        <v>6975</v>
      </c>
      <c r="Q2411" s="6" t="s">
        <v>7175</v>
      </c>
      <c r="R2411" s="4">
        <v>299</v>
      </c>
      <c r="S2411" s="4">
        <v>60</v>
      </c>
      <c r="T2411" s="4">
        <v>59</v>
      </c>
      <c r="U2411" s="4">
        <v>55</v>
      </c>
      <c r="V2411" s="4">
        <v>71</v>
      </c>
      <c r="W2411" s="4">
        <v>54</v>
      </c>
      <c r="X2411" s="4">
        <v>315</v>
      </c>
      <c r="Y2411" s="4">
        <v>66</v>
      </c>
      <c r="Z2411" s="4">
        <v>53</v>
      </c>
      <c r="AA2411" s="4">
        <v>58</v>
      </c>
      <c r="AB2411" s="4">
        <v>67</v>
      </c>
      <c r="AC2411" s="4">
        <v>71</v>
      </c>
      <c r="AD2411" s="4">
        <v>334</v>
      </c>
      <c r="AE2411" s="4">
        <v>63</v>
      </c>
      <c r="AF2411" s="4">
        <v>59</v>
      </c>
      <c r="AG2411" s="4">
        <v>65</v>
      </c>
      <c r="AH2411" s="4">
        <v>72</v>
      </c>
      <c r="AI2411" s="4">
        <v>75</v>
      </c>
      <c r="AJ2411" s="4">
        <v>365</v>
      </c>
      <c r="AK2411" s="4">
        <v>65</v>
      </c>
      <c r="AL2411" s="4">
        <v>71</v>
      </c>
      <c r="AM2411" s="4">
        <v>85</v>
      </c>
      <c r="AN2411" s="4">
        <v>77</v>
      </c>
      <c r="AO2411" s="4">
        <v>67</v>
      </c>
      <c r="AP2411" s="4">
        <v>333</v>
      </c>
      <c r="AQ2411" s="4">
        <v>87</v>
      </c>
      <c r="AR2411" s="4">
        <v>73</v>
      </c>
      <c r="AS2411" s="4">
        <v>63</v>
      </c>
      <c r="AT2411" s="4">
        <v>65</v>
      </c>
      <c r="AU2411" s="4">
        <v>45</v>
      </c>
      <c r="AV2411" s="4">
        <v>74</v>
      </c>
      <c r="AW2411" s="4">
        <v>214</v>
      </c>
      <c r="AX2411" s="4">
        <v>72</v>
      </c>
      <c r="AY2411" s="4">
        <v>72</v>
      </c>
      <c r="AZ2411" s="4">
        <v>70</v>
      </c>
      <c r="BA2411" s="4">
        <v>58</v>
      </c>
      <c r="BB2411" s="4">
        <v>14</v>
      </c>
      <c r="BC2411" s="4">
        <v>15</v>
      </c>
      <c r="BD2411" s="4">
        <v>8</v>
      </c>
      <c r="BE2411" s="4">
        <v>8</v>
      </c>
      <c r="BF2411" s="4">
        <v>13</v>
      </c>
      <c r="BG2411" s="4">
        <v>1918</v>
      </c>
      <c r="BH2411" s="4">
        <v>407</v>
      </c>
      <c r="BI2411" s="4">
        <v>1</v>
      </c>
      <c r="BJ2411" s="4">
        <v>61</v>
      </c>
      <c r="BK2411" s="4">
        <v>61</v>
      </c>
      <c r="BL2411" s="4">
        <v>65</v>
      </c>
      <c r="BM2411" s="4">
        <v>69</v>
      </c>
      <c r="BN2411" s="4">
        <v>70</v>
      </c>
    </row>
    <row r="2412" spans="1:66" ht="30" customHeight="1" x14ac:dyDescent="0.25">
      <c r="A2412" s="15" t="s">
        <v>7869</v>
      </c>
      <c r="B2412" s="4">
        <v>21</v>
      </c>
      <c r="C2412" s="4">
        <v>70</v>
      </c>
      <c r="D2412" s="4">
        <v>83</v>
      </c>
      <c r="E2412" s="5" t="s">
        <v>8120</v>
      </c>
      <c r="F2412" s="5" t="str">
        <f t="shared" si="205"/>
        <v>Real Zaragoza</v>
      </c>
      <c r="G2412" s="25" t="str">
        <f t="shared" si="204"/>
        <v>Jun 30, 2024 A Prestamo</v>
      </c>
      <c r="H2412" s="5">
        <v>0</v>
      </c>
      <c r="I2412" s="4" t="s">
        <v>283</v>
      </c>
      <c r="J2412" s="4" t="s">
        <v>67</v>
      </c>
      <c r="K2412" s="4" t="s">
        <v>68</v>
      </c>
      <c r="L2412" s="4">
        <v>72</v>
      </c>
      <c r="M2412" s="4" t="s">
        <v>189</v>
      </c>
      <c r="N2412" s="4">
        <v>13</v>
      </c>
      <c r="O2412" s="6" t="s">
        <v>7007</v>
      </c>
      <c r="P2412" s="6" t="s">
        <v>6944</v>
      </c>
      <c r="Q2412" s="6">
        <v>0</v>
      </c>
      <c r="R2412" s="4">
        <v>223</v>
      </c>
      <c r="S2412" s="4">
        <v>37</v>
      </c>
      <c r="T2412" s="4">
        <v>32</v>
      </c>
      <c r="U2412" s="4">
        <v>71</v>
      </c>
      <c r="V2412" s="4">
        <v>61</v>
      </c>
      <c r="W2412" s="4">
        <v>22</v>
      </c>
      <c r="X2412" s="4">
        <v>204</v>
      </c>
      <c r="Y2412" s="4">
        <v>40</v>
      </c>
      <c r="Z2412" s="4">
        <v>35</v>
      </c>
      <c r="AA2412" s="4">
        <v>31</v>
      </c>
      <c r="AB2412" s="4">
        <v>48</v>
      </c>
      <c r="AC2412" s="4">
        <v>50</v>
      </c>
      <c r="AD2412" s="4">
        <v>338</v>
      </c>
      <c r="AE2412" s="4">
        <v>66</v>
      </c>
      <c r="AF2412" s="4">
        <v>71</v>
      </c>
      <c r="AG2412" s="4">
        <v>65</v>
      </c>
      <c r="AH2412" s="4">
        <v>67</v>
      </c>
      <c r="AI2412" s="4">
        <v>69</v>
      </c>
      <c r="AJ2412" s="4">
        <v>318</v>
      </c>
      <c r="AK2412" s="4">
        <v>55</v>
      </c>
      <c r="AL2412" s="4">
        <v>82</v>
      </c>
      <c r="AM2412" s="4">
        <v>71</v>
      </c>
      <c r="AN2412" s="4">
        <v>80</v>
      </c>
      <c r="AO2412" s="4">
        <v>30</v>
      </c>
      <c r="AP2412" s="4">
        <v>263</v>
      </c>
      <c r="AQ2412" s="4">
        <v>75</v>
      </c>
      <c r="AR2412" s="4">
        <v>66</v>
      </c>
      <c r="AS2412" s="4">
        <v>42</v>
      </c>
      <c r="AT2412" s="4">
        <v>51</v>
      </c>
      <c r="AU2412" s="4">
        <v>29</v>
      </c>
      <c r="AV2412" s="4">
        <v>62</v>
      </c>
      <c r="AW2412" s="4">
        <v>208</v>
      </c>
      <c r="AX2412" s="4">
        <v>65</v>
      </c>
      <c r="AY2412" s="4">
        <v>74</v>
      </c>
      <c r="AZ2412" s="4">
        <v>69</v>
      </c>
      <c r="BA2412" s="4">
        <v>47</v>
      </c>
      <c r="BB2412" s="4">
        <v>14</v>
      </c>
      <c r="BC2412" s="4">
        <v>7</v>
      </c>
      <c r="BD2412" s="4">
        <v>10</v>
      </c>
      <c r="BE2412" s="4">
        <v>8</v>
      </c>
      <c r="BF2412" s="4">
        <v>8</v>
      </c>
      <c r="BG2412" s="4">
        <v>1601</v>
      </c>
      <c r="BH2412" s="4">
        <v>349</v>
      </c>
      <c r="BI2412" s="4">
        <v>1</v>
      </c>
      <c r="BJ2412" s="4">
        <v>69</v>
      </c>
      <c r="BK2412" s="4">
        <v>36</v>
      </c>
      <c r="BL2412" s="4">
        <v>49</v>
      </c>
      <c r="BM2412" s="4">
        <v>49</v>
      </c>
      <c r="BN2412" s="4">
        <v>69</v>
      </c>
    </row>
    <row r="2413" spans="1:66" ht="30" customHeight="1" x14ac:dyDescent="0.25">
      <c r="A2413" s="15" t="s">
        <v>3687</v>
      </c>
      <c r="B2413" s="4">
        <v>21</v>
      </c>
      <c r="C2413" s="4">
        <v>72</v>
      </c>
      <c r="D2413" s="4" t="s">
        <v>830</v>
      </c>
      <c r="E2413" s="5" t="s">
        <v>6668</v>
      </c>
      <c r="F2413" s="5" t="str">
        <f t="shared" si="205"/>
        <v>Malmö FF</v>
      </c>
      <c r="G2413" s="25" t="str">
        <f t="shared" si="204"/>
        <v>2018 ~ 2025</v>
      </c>
      <c r="H2413" s="5" t="str">
        <f t="shared" ref="H2413:H2420" si="207">RIGHT(G2413, 4)</f>
        <v>2025</v>
      </c>
      <c r="I2413" s="4" t="s">
        <v>90</v>
      </c>
      <c r="J2413" s="4" t="s">
        <v>147</v>
      </c>
      <c r="K2413" s="4" t="s">
        <v>68</v>
      </c>
      <c r="L2413" s="4">
        <v>75</v>
      </c>
      <c r="M2413" s="4" t="s">
        <v>69</v>
      </c>
      <c r="N2413" s="4">
        <v>9</v>
      </c>
      <c r="O2413" s="6" t="s">
        <v>6927</v>
      </c>
      <c r="P2413" s="6" t="s">
        <v>6910</v>
      </c>
      <c r="Q2413" s="6" t="s">
        <v>7250</v>
      </c>
      <c r="R2413" s="4">
        <v>300</v>
      </c>
      <c r="S2413" s="4" t="s">
        <v>3689</v>
      </c>
      <c r="T2413" s="4">
        <v>65</v>
      </c>
      <c r="U2413" s="4">
        <v>37</v>
      </c>
      <c r="V2413" s="4">
        <v>78</v>
      </c>
      <c r="W2413" s="4">
        <v>60</v>
      </c>
      <c r="X2413" s="4">
        <v>341</v>
      </c>
      <c r="Y2413" s="4">
        <v>74</v>
      </c>
      <c r="Z2413" s="4">
        <v>68</v>
      </c>
      <c r="AA2413" s="4">
        <v>58</v>
      </c>
      <c r="AB2413" s="4" t="s">
        <v>386</v>
      </c>
      <c r="AC2413" s="4">
        <v>76</v>
      </c>
      <c r="AD2413" s="4">
        <v>378</v>
      </c>
      <c r="AE2413" s="4">
        <v>72</v>
      </c>
      <c r="AF2413" s="4">
        <v>65</v>
      </c>
      <c r="AG2413" s="4">
        <v>85</v>
      </c>
      <c r="AH2413" s="4">
        <v>70</v>
      </c>
      <c r="AI2413" s="4">
        <v>86</v>
      </c>
      <c r="AJ2413" s="4">
        <v>316</v>
      </c>
      <c r="AK2413" s="4">
        <v>62</v>
      </c>
      <c r="AL2413" s="4">
        <v>56</v>
      </c>
      <c r="AM2413" s="4" t="s">
        <v>959</v>
      </c>
      <c r="AN2413" s="4">
        <v>58</v>
      </c>
      <c r="AO2413" s="4">
        <v>64</v>
      </c>
      <c r="AP2413" s="4">
        <v>298</v>
      </c>
      <c r="AQ2413" s="4">
        <v>58</v>
      </c>
      <c r="AR2413" s="4" t="s">
        <v>3690</v>
      </c>
      <c r="AS2413" s="4">
        <v>71</v>
      </c>
      <c r="AT2413" s="4" t="s">
        <v>199</v>
      </c>
      <c r="AU2413" s="4">
        <v>59</v>
      </c>
      <c r="AV2413" s="4">
        <v>70</v>
      </c>
      <c r="AW2413" s="4">
        <v>96</v>
      </c>
      <c r="AX2413" s="4" t="s">
        <v>1523</v>
      </c>
      <c r="AY2413" s="4">
        <v>25</v>
      </c>
      <c r="AZ2413" s="4">
        <v>33</v>
      </c>
      <c r="BA2413" s="4">
        <v>43</v>
      </c>
      <c r="BB2413" s="4">
        <v>12</v>
      </c>
      <c r="BC2413" s="4">
        <v>7</v>
      </c>
      <c r="BD2413" s="4">
        <v>10</v>
      </c>
      <c r="BE2413" s="4">
        <v>6</v>
      </c>
      <c r="BF2413" s="4">
        <v>8</v>
      </c>
      <c r="BG2413" s="4">
        <v>1772</v>
      </c>
      <c r="BH2413" s="4">
        <v>373</v>
      </c>
      <c r="BI2413" s="4">
        <v>1</v>
      </c>
      <c r="BJ2413" s="4">
        <v>68</v>
      </c>
      <c r="BK2413" s="4">
        <v>64</v>
      </c>
      <c r="BL2413" s="4">
        <v>71</v>
      </c>
      <c r="BM2413" s="4">
        <v>76</v>
      </c>
      <c r="BN2413" s="4">
        <v>32</v>
      </c>
    </row>
    <row r="2414" spans="1:66" ht="30" customHeight="1" x14ac:dyDescent="0.25">
      <c r="A2414" s="15" t="s">
        <v>5255</v>
      </c>
      <c r="B2414" s="4">
        <v>20</v>
      </c>
      <c r="C2414" s="4" t="s">
        <v>4940</v>
      </c>
      <c r="D2414" s="4" t="s">
        <v>736</v>
      </c>
      <c r="E2414" s="5" t="s">
        <v>5256</v>
      </c>
      <c r="F2414" s="5" t="str">
        <f t="shared" si="205"/>
        <v>Olympique de Marseille</v>
      </c>
      <c r="G2414" s="25" t="str">
        <f t="shared" si="204"/>
        <v>2019 ~ 2026</v>
      </c>
      <c r="H2414" s="5" t="str">
        <f t="shared" si="207"/>
        <v>2026</v>
      </c>
      <c r="I2414" s="4" t="s">
        <v>124</v>
      </c>
      <c r="J2414" s="4" t="s">
        <v>156</v>
      </c>
      <c r="K2414" s="4" t="s">
        <v>68</v>
      </c>
      <c r="L2414" s="4">
        <v>66</v>
      </c>
      <c r="M2414" s="4" t="s">
        <v>508</v>
      </c>
      <c r="N2414" s="4">
        <v>8</v>
      </c>
      <c r="O2414" s="6" t="s">
        <v>7562</v>
      </c>
      <c r="P2414" s="6" t="s">
        <v>6910</v>
      </c>
      <c r="Q2414" s="6" t="s">
        <v>7184</v>
      </c>
      <c r="R2414" s="4">
        <v>90</v>
      </c>
      <c r="S2414" s="4">
        <v>21</v>
      </c>
      <c r="T2414" s="4">
        <v>7</v>
      </c>
      <c r="U2414" s="4">
        <v>25</v>
      </c>
      <c r="V2414" s="4">
        <v>20</v>
      </c>
      <c r="W2414" s="4">
        <v>17</v>
      </c>
      <c r="X2414" s="4">
        <v>79</v>
      </c>
      <c r="Y2414" s="4">
        <v>13</v>
      </c>
      <c r="Z2414" s="4">
        <v>11</v>
      </c>
      <c r="AA2414" s="4">
        <v>10</v>
      </c>
      <c r="AB2414" s="4">
        <v>26</v>
      </c>
      <c r="AC2414" s="4">
        <v>19</v>
      </c>
      <c r="AD2414" s="4">
        <v>169</v>
      </c>
      <c r="AE2414" s="4">
        <v>28</v>
      </c>
      <c r="AF2414" s="4">
        <v>15</v>
      </c>
      <c r="AG2414" s="4">
        <v>36</v>
      </c>
      <c r="AH2414" s="4">
        <v>47</v>
      </c>
      <c r="AI2414" s="4">
        <v>43</v>
      </c>
      <c r="AJ2414" s="4">
        <v>199</v>
      </c>
      <c r="AK2414" s="4">
        <v>47</v>
      </c>
      <c r="AL2414" s="4">
        <v>56</v>
      </c>
      <c r="AM2414" s="4">
        <v>26</v>
      </c>
      <c r="AN2414" s="4">
        <v>55</v>
      </c>
      <c r="AO2414" s="4">
        <v>15</v>
      </c>
      <c r="AP2414" s="4">
        <v>83</v>
      </c>
      <c r="AQ2414" s="4">
        <v>18</v>
      </c>
      <c r="AR2414" s="4">
        <v>6</v>
      </c>
      <c r="AS2414" s="4">
        <v>5</v>
      </c>
      <c r="AT2414" s="4">
        <v>43</v>
      </c>
      <c r="AU2414" s="4">
        <v>11</v>
      </c>
      <c r="AV2414" s="4">
        <v>28</v>
      </c>
      <c r="AW2414" s="4">
        <v>51</v>
      </c>
      <c r="AX2414" s="4">
        <v>6</v>
      </c>
      <c r="AY2414" s="4">
        <v>20</v>
      </c>
      <c r="AZ2414" s="4">
        <v>25</v>
      </c>
      <c r="BA2414" s="4">
        <v>334</v>
      </c>
      <c r="BB2414" s="4">
        <v>70</v>
      </c>
      <c r="BC2414" s="4" t="s">
        <v>3943</v>
      </c>
      <c r="BD2414" s="4">
        <v>63</v>
      </c>
      <c r="BE2414" s="4">
        <v>65</v>
      </c>
      <c r="BF2414" s="4" t="s">
        <v>832</v>
      </c>
      <c r="BG2414" s="4">
        <v>1005</v>
      </c>
      <c r="BH2414" s="4">
        <v>357</v>
      </c>
      <c r="BI2414" s="4">
        <v>1</v>
      </c>
      <c r="BJ2414" s="4">
        <v>70</v>
      </c>
      <c r="BK2414" s="4">
        <v>65</v>
      </c>
      <c r="BL2414" s="4">
        <v>63</v>
      </c>
      <c r="BM2414" s="4">
        <v>71</v>
      </c>
      <c r="BN2414" s="4">
        <v>23</v>
      </c>
    </row>
    <row r="2415" spans="1:66" ht="30" customHeight="1" x14ac:dyDescent="0.25">
      <c r="A2415" s="15" t="s">
        <v>4236</v>
      </c>
      <c r="B2415" s="4">
        <v>17</v>
      </c>
      <c r="C2415" s="4">
        <v>58</v>
      </c>
      <c r="D2415" s="4" t="s">
        <v>521</v>
      </c>
      <c r="E2415" s="5" t="s">
        <v>4237</v>
      </c>
      <c r="F2415" s="5" t="str">
        <f t="shared" si="205"/>
        <v>New York RB</v>
      </c>
      <c r="G2415" s="25" t="str">
        <f t="shared" si="204"/>
        <v>2022 ~ 2025</v>
      </c>
      <c r="H2415" s="5" t="str">
        <f t="shared" si="207"/>
        <v>2025</v>
      </c>
      <c r="I2415" s="4" t="s">
        <v>90</v>
      </c>
      <c r="J2415" s="4" t="s">
        <v>125</v>
      </c>
      <c r="K2415" s="4" t="s">
        <v>68</v>
      </c>
      <c r="L2415" s="4">
        <v>59</v>
      </c>
      <c r="M2415" s="4" t="s">
        <v>206</v>
      </c>
      <c r="N2415" s="4">
        <v>21</v>
      </c>
      <c r="O2415" s="6" t="s">
        <v>7629</v>
      </c>
      <c r="P2415" s="6">
        <v>500</v>
      </c>
      <c r="Q2415" s="6" t="s">
        <v>7562</v>
      </c>
      <c r="R2415" s="4">
        <v>221</v>
      </c>
      <c r="S2415" s="4">
        <v>49</v>
      </c>
      <c r="T2415" s="4">
        <v>47</v>
      </c>
      <c r="U2415" s="4">
        <v>37</v>
      </c>
      <c r="V2415" s="4">
        <v>48</v>
      </c>
      <c r="W2415" s="4">
        <v>40</v>
      </c>
      <c r="X2415" s="4">
        <v>244</v>
      </c>
      <c r="Y2415" s="4">
        <v>63</v>
      </c>
      <c r="Z2415" s="4">
        <v>42</v>
      </c>
      <c r="AA2415" s="4">
        <v>38</v>
      </c>
      <c r="AB2415" s="4">
        <v>43</v>
      </c>
      <c r="AC2415" s="4">
        <v>58</v>
      </c>
      <c r="AD2415" s="4">
        <v>376</v>
      </c>
      <c r="AE2415" s="4">
        <v>90</v>
      </c>
      <c r="AF2415" s="4">
        <v>90</v>
      </c>
      <c r="AG2415" s="4">
        <v>87</v>
      </c>
      <c r="AH2415" s="4">
        <v>39</v>
      </c>
      <c r="AI2415" s="4">
        <v>70</v>
      </c>
      <c r="AJ2415" s="4">
        <v>275</v>
      </c>
      <c r="AK2415" s="4">
        <v>52</v>
      </c>
      <c r="AL2415" s="4">
        <v>62</v>
      </c>
      <c r="AM2415" s="4">
        <v>61</v>
      </c>
      <c r="AN2415" s="4">
        <v>59</v>
      </c>
      <c r="AO2415" s="4">
        <v>41</v>
      </c>
      <c r="AP2415" s="4">
        <v>231</v>
      </c>
      <c r="AQ2415" s="4">
        <v>44</v>
      </c>
      <c r="AR2415" s="4">
        <v>38</v>
      </c>
      <c r="AS2415" s="4">
        <v>51</v>
      </c>
      <c r="AT2415" s="4">
        <v>50</v>
      </c>
      <c r="AU2415" s="4">
        <v>48</v>
      </c>
      <c r="AV2415" s="4">
        <v>46</v>
      </c>
      <c r="AW2415" s="4">
        <v>110</v>
      </c>
      <c r="AX2415" s="4">
        <v>38</v>
      </c>
      <c r="AY2415" s="4">
        <v>38</v>
      </c>
      <c r="AZ2415" s="4">
        <v>34</v>
      </c>
      <c r="BA2415" s="4">
        <v>52</v>
      </c>
      <c r="BB2415" s="4">
        <v>13</v>
      </c>
      <c r="BC2415" s="4">
        <v>12</v>
      </c>
      <c r="BD2415" s="4">
        <v>10</v>
      </c>
      <c r="BE2415" s="4">
        <v>7</v>
      </c>
      <c r="BF2415" s="4">
        <v>10</v>
      </c>
      <c r="BG2415" s="4">
        <v>1509</v>
      </c>
      <c r="BH2415" s="4">
        <v>341</v>
      </c>
      <c r="BI2415" s="4">
        <v>1</v>
      </c>
      <c r="BJ2415" s="4">
        <v>90</v>
      </c>
      <c r="BK2415" s="4">
        <v>47</v>
      </c>
      <c r="BL2415" s="4">
        <v>47</v>
      </c>
      <c r="BM2415" s="4">
        <v>62</v>
      </c>
      <c r="BN2415" s="4">
        <v>38</v>
      </c>
    </row>
    <row r="2416" spans="1:66" ht="30" customHeight="1" x14ac:dyDescent="0.25">
      <c r="A2416" s="15" t="s">
        <v>6206</v>
      </c>
      <c r="B2416" s="4">
        <v>17</v>
      </c>
      <c r="C2416" s="4">
        <v>65</v>
      </c>
      <c r="D2416" s="4">
        <v>80</v>
      </c>
      <c r="E2416" s="5" t="s">
        <v>6207</v>
      </c>
      <c r="F2416" s="5" t="str">
        <f t="shared" si="205"/>
        <v>Paris Saint Germain</v>
      </c>
      <c r="G2416" s="25" t="str">
        <f t="shared" si="204"/>
        <v>2023 ~ 2025</v>
      </c>
      <c r="H2416" s="5" t="str">
        <f t="shared" si="207"/>
        <v>2025</v>
      </c>
      <c r="I2416" s="4" t="s">
        <v>83</v>
      </c>
      <c r="J2416" s="4" t="s">
        <v>76</v>
      </c>
      <c r="K2416" s="4" t="s">
        <v>77</v>
      </c>
      <c r="L2416" s="4">
        <v>65</v>
      </c>
      <c r="M2416" s="4" t="s">
        <v>478</v>
      </c>
      <c r="N2416" s="4">
        <v>15</v>
      </c>
      <c r="O2416" s="6" t="s">
        <v>7562</v>
      </c>
      <c r="P2416" s="6">
        <v>650</v>
      </c>
      <c r="Q2416" s="6" t="s">
        <v>7045</v>
      </c>
      <c r="R2416" s="4">
        <v>272</v>
      </c>
      <c r="S2416" s="4">
        <v>63</v>
      </c>
      <c r="T2416" s="4">
        <v>44</v>
      </c>
      <c r="U2416" s="4">
        <v>54</v>
      </c>
      <c r="V2416" s="4">
        <v>63</v>
      </c>
      <c r="W2416" s="4">
        <v>48</v>
      </c>
      <c r="X2416" s="4">
        <v>278</v>
      </c>
      <c r="Y2416" s="4">
        <v>65</v>
      </c>
      <c r="Z2416" s="4">
        <v>53</v>
      </c>
      <c r="AA2416" s="4">
        <v>46</v>
      </c>
      <c r="AB2416" s="4">
        <v>49</v>
      </c>
      <c r="AC2416" s="4">
        <v>65</v>
      </c>
      <c r="AD2416" s="4">
        <v>358</v>
      </c>
      <c r="AE2416" s="4">
        <v>74</v>
      </c>
      <c r="AF2416" s="4">
        <v>68</v>
      </c>
      <c r="AG2416" s="4">
        <v>68</v>
      </c>
      <c r="AH2416" s="4">
        <v>64</v>
      </c>
      <c r="AI2416" s="4">
        <v>84</v>
      </c>
      <c r="AJ2416" s="4">
        <v>277</v>
      </c>
      <c r="AK2416" s="4">
        <v>55</v>
      </c>
      <c r="AL2416" s="4">
        <v>60</v>
      </c>
      <c r="AM2416" s="4">
        <v>64</v>
      </c>
      <c r="AN2416" s="4">
        <v>51</v>
      </c>
      <c r="AO2416" s="4">
        <v>47</v>
      </c>
      <c r="AP2416" s="4">
        <v>275</v>
      </c>
      <c r="AQ2416" s="4">
        <v>62</v>
      </c>
      <c r="AR2416" s="4">
        <v>58</v>
      </c>
      <c r="AS2416" s="4">
        <v>52</v>
      </c>
      <c r="AT2416" s="4">
        <v>54</v>
      </c>
      <c r="AU2416" s="4">
        <v>49</v>
      </c>
      <c r="AV2416" s="4">
        <v>61</v>
      </c>
      <c r="AW2416" s="4">
        <v>181</v>
      </c>
      <c r="AX2416" s="4">
        <v>57</v>
      </c>
      <c r="AY2416" s="4">
        <v>62</v>
      </c>
      <c r="AZ2416" s="4">
        <v>62</v>
      </c>
      <c r="BA2416" s="4">
        <v>45</v>
      </c>
      <c r="BB2416" s="4">
        <v>8</v>
      </c>
      <c r="BC2416" s="4">
        <v>7</v>
      </c>
      <c r="BD2416" s="4">
        <v>13</v>
      </c>
      <c r="BE2416" s="4">
        <v>11</v>
      </c>
      <c r="BF2416" s="4">
        <v>6</v>
      </c>
      <c r="BG2416" s="4">
        <v>1686</v>
      </c>
      <c r="BH2416" s="4">
        <v>359</v>
      </c>
      <c r="BI2416" s="4">
        <v>1</v>
      </c>
      <c r="BJ2416" s="4">
        <v>71</v>
      </c>
      <c r="BK2416" s="4">
        <v>48</v>
      </c>
      <c r="BL2416" s="4">
        <v>58</v>
      </c>
      <c r="BM2416" s="4">
        <v>66</v>
      </c>
      <c r="BN2416" s="4">
        <v>59</v>
      </c>
    </row>
    <row r="2417" spans="1:66" ht="30" customHeight="1" x14ac:dyDescent="0.25">
      <c r="A2417" s="15" t="s">
        <v>2119</v>
      </c>
      <c r="B2417" s="4">
        <v>16</v>
      </c>
      <c r="C2417" s="4">
        <v>63</v>
      </c>
      <c r="D2417" s="4">
        <v>84</v>
      </c>
      <c r="E2417" s="5" t="s">
        <v>2120</v>
      </c>
      <c r="F2417" s="5" t="str">
        <f t="shared" si="205"/>
        <v>Rosenborg</v>
      </c>
      <c r="G2417" s="25" t="str">
        <f t="shared" si="204"/>
        <v>2022 ~ 2026</v>
      </c>
      <c r="H2417" s="5" t="str">
        <f t="shared" si="207"/>
        <v>2026</v>
      </c>
      <c r="I2417" s="4" t="s">
        <v>90</v>
      </c>
      <c r="J2417" s="4" t="s">
        <v>308</v>
      </c>
      <c r="K2417" s="4" t="s">
        <v>68</v>
      </c>
      <c r="L2417" s="4">
        <v>65</v>
      </c>
      <c r="M2417" s="4" t="s">
        <v>69</v>
      </c>
      <c r="N2417" s="4">
        <v>21</v>
      </c>
      <c r="O2417" s="6" t="s">
        <v>7479</v>
      </c>
      <c r="P2417" s="6">
        <v>500</v>
      </c>
      <c r="Q2417" s="6" t="s">
        <v>7184</v>
      </c>
      <c r="R2417" s="4">
        <v>269</v>
      </c>
      <c r="S2417" s="4">
        <v>51</v>
      </c>
      <c r="T2417" s="4">
        <v>56</v>
      </c>
      <c r="U2417" s="4">
        <v>48</v>
      </c>
      <c r="V2417" s="4">
        <v>64</v>
      </c>
      <c r="W2417" s="4">
        <v>50</v>
      </c>
      <c r="X2417" s="4">
        <v>297</v>
      </c>
      <c r="Y2417" s="4">
        <v>66</v>
      </c>
      <c r="Z2417" s="4">
        <v>56</v>
      </c>
      <c r="AA2417" s="4">
        <v>48</v>
      </c>
      <c r="AB2417" s="4">
        <v>60</v>
      </c>
      <c r="AC2417" s="4">
        <v>67</v>
      </c>
      <c r="AD2417" s="4">
        <v>350</v>
      </c>
      <c r="AE2417" s="4">
        <v>68</v>
      </c>
      <c r="AF2417" s="4">
        <v>66</v>
      </c>
      <c r="AG2417" s="4">
        <v>78</v>
      </c>
      <c r="AH2417" s="4">
        <v>54</v>
      </c>
      <c r="AI2417" s="4">
        <v>84</v>
      </c>
      <c r="AJ2417" s="4">
        <v>256</v>
      </c>
      <c r="AK2417" s="4">
        <v>56</v>
      </c>
      <c r="AL2417" s="4">
        <v>45</v>
      </c>
      <c r="AM2417" s="4">
        <v>63</v>
      </c>
      <c r="AN2417" s="4">
        <v>40</v>
      </c>
      <c r="AO2417" s="4">
        <v>52</v>
      </c>
      <c r="AP2417" s="4">
        <v>271</v>
      </c>
      <c r="AQ2417" s="4">
        <v>50</v>
      </c>
      <c r="AR2417" s="4">
        <v>48</v>
      </c>
      <c r="AS2417" s="4">
        <v>59</v>
      </c>
      <c r="AT2417" s="4">
        <v>66</v>
      </c>
      <c r="AU2417" s="4">
        <v>48</v>
      </c>
      <c r="AV2417" s="4">
        <v>64</v>
      </c>
      <c r="AW2417" s="4">
        <v>145</v>
      </c>
      <c r="AX2417" s="4">
        <v>44</v>
      </c>
      <c r="AY2417" s="4">
        <v>48</v>
      </c>
      <c r="AZ2417" s="4">
        <v>53</v>
      </c>
      <c r="BA2417" s="4">
        <v>63</v>
      </c>
      <c r="BB2417" s="4">
        <v>15</v>
      </c>
      <c r="BC2417" s="4">
        <v>13</v>
      </c>
      <c r="BD2417" s="4">
        <v>15</v>
      </c>
      <c r="BE2417" s="4">
        <v>14</v>
      </c>
      <c r="BF2417" s="4">
        <v>6</v>
      </c>
      <c r="BG2417" s="4">
        <v>1651</v>
      </c>
      <c r="BH2417" s="4">
        <v>345</v>
      </c>
      <c r="BI2417" s="4">
        <v>1</v>
      </c>
      <c r="BJ2417" s="4">
        <v>67</v>
      </c>
      <c r="BK2417" s="4">
        <v>55</v>
      </c>
      <c r="BL2417" s="4">
        <v>60</v>
      </c>
      <c r="BM2417" s="4">
        <v>68</v>
      </c>
      <c r="BN2417" s="4">
        <v>47</v>
      </c>
    </row>
    <row r="2418" spans="1:66" ht="30" customHeight="1" x14ac:dyDescent="0.25">
      <c r="A2418" s="15" t="s">
        <v>5927</v>
      </c>
      <c r="B2418" s="4">
        <v>37</v>
      </c>
      <c r="C2418" s="4" t="s">
        <v>4940</v>
      </c>
      <c r="D2418" s="4" t="s">
        <v>4940</v>
      </c>
      <c r="E2418" s="5" t="s">
        <v>5928</v>
      </c>
      <c r="F2418" s="5" t="str">
        <f t="shared" si="205"/>
        <v>Sint-Truiden</v>
      </c>
      <c r="G2418" s="25" t="str">
        <f t="shared" si="204"/>
        <v>2022 ~ 2024</v>
      </c>
      <c r="H2418" s="5" t="str">
        <f t="shared" si="207"/>
        <v>2024</v>
      </c>
      <c r="I2418" s="4" t="s">
        <v>97</v>
      </c>
      <c r="J2418" s="4" t="s">
        <v>98</v>
      </c>
      <c r="K2418" s="4" t="s">
        <v>68</v>
      </c>
      <c r="L2418" s="4">
        <v>67</v>
      </c>
      <c r="M2418" s="4" t="s">
        <v>106</v>
      </c>
      <c r="N2418" s="4">
        <v>0</v>
      </c>
      <c r="O2418" s="6" t="s">
        <v>7539</v>
      </c>
      <c r="P2418" s="6" t="s">
        <v>6872</v>
      </c>
      <c r="Q2418" s="6" t="s">
        <v>7676</v>
      </c>
      <c r="R2418" s="4">
        <v>342</v>
      </c>
      <c r="S2418" s="4">
        <v>64</v>
      </c>
      <c r="T2418" s="4">
        <v>66</v>
      </c>
      <c r="U2418" s="4">
        <v>71</v>
      </c>
      <c r="V2418" s="4">
        <v>70</v>
      </c>
      <c r="W2418" s="4">
        <v>71</v>
      </c>
      <c r="X2418" s="4">
        <v>307</v>
      </c>
      <c r="Y2418" s="4">
        <v>68</v>
      </c>
      <c r="Z2418" s="4">
        <v>53</v>
      </c>
      <c r="AA2418" s="4">
        <v>50</v>
      </c>
      <c r="AB2418" s="4">
        <v>66</v>
      </c>
      <c r="AC2418" s="4">
        <v>70</v>
      </c>
      <c r="AD2418" s="4">
        <v>296</v>
      </c>
      <c r="AE2418" s="4" t="s">
        <v>5930</v>
      </c>
      <c r="AF2418" s="4" t="s">
        <v>5931</v>
      </c>
      <c r="AG2418" s="4" t="s">
        <v>2909</v>
      </c>
      <c r="AH2418" s="4" t="s">
        <v>447</v>
      </c>
      <c r="AI2418" s="4">
        <v>69</v>
      </c>
      <c r="AJ2418" s="4">
        <v>316</v>
      </c>
      <c r="AK2418" s="4">
        <v>70</v>
      </c>
      <c r="AL2418" s="4" t="s">
        <v>449</v>
      </c>
      <c r="AM2418" s="4" t="s">
        <v>5932</v>
      </c>
      <c r="AN2418" s="4">
        <v>67</v>
      </c>
      <c r="AO2418" s="4">
        <v>64</v>
      </c>
      <c r="AP2418" s="4">
        <v>320</v>
      </c>
      <c r="AQ2418" s="4">
        <v>70</v>
      </c>
      <c r="AR2418" s="4">
        <v>45</v>
      </c>
      <c r="AS2418" s="4" t="s">
        <v>447</v>
      </c>
      <c r="AT2418" s="4" t="s">
        <v>3882</v>
      </c>
      <c r="AU2418" s="4">
        <v>70</v>
      </c>
      <c r="AV2418" s="4">
        <v>65</v>
      </c>
      <c r="AW2418" s="4">
        <v>142</v>
      </c>
      <c r="AX2418" s="4">
        <v>41</v>
      </c>
      <c r="AY2418" s="4">
        <v>56</v>
      </c>
      <c r="AZ2418" s="4">
        <v>45</v>
      </c>
      <c r="BA2418" s="4">
        <v>42</v>
      </c>
      <c r="BB2418" s="4">
        <v>10</v>
      </c>
      <c r="BC2418" s="4">
        <v>6</v>
      </c>
      <c r="BD2418" s="4">
        <v>14</v>
      </c>
      <c r="BE2418" s="4">
        <v>6</v>
      </c>
      <c r="BF2418" s="4">
        <v>6</v>
      </c>
      <c r="BG2418" s="4">
        <v>1765</v>
      </c>
      <c r="BH2418" s="4">
        <v>356</v>
      </c>
      <c r="BI2418" s="4">
        <v>2</v>
      </c>
      <c r="BJ2418" s="4">
        <v>43</v>
      </c>
      <c r="BK2418" s="4">
        <v>67</v>
      </c>
      <c r="BL2418" s="4">
        <v>65</v>
      </c>
      <c r="BM2418" s="4">
        <v>69</v>
      </c>
      <c r="BN2418" s="4">
        <v>50</v>
      </c>
    </row>
    <row r="2419" spans="1:66" ht="30" customHeight="1" x14ac:dyDescent="0.25">
      <c r="A2419" s="15" t="s">
        <v>3980</v>
      </c>
      <c r="B2419" s="4">
        <v>30</v>
      </c>
      <c r="C2419" s="4">
        <v>79</v>
      </c>
      <c r="D2419" s="4">
        <v>79</v>
      </c>
      <c r="E2419" s="5" t="s">
        <v>3981</v>
      </c>
      <c r="F2419" s="5" t="str">
        <f t="shared" si="205"/>
        <v>Manchester City</v>
      </c>
      <c r="G2419" s="25" t="str">
        <f t="shared" si="204"/>
        <v>2022 ~ 2025</v>
      </c>
      <c r="H2419" s="5" t="str">
        <f t="shared" si="207"/>
        <v>2025</v>
      </c>
      <c r="I2419" s="4" t="s">
        <v>337</v>
      </c>
      <c r="J2419" s="4" t="s">
        <v>913</v>
      </c>
      <c r="K2419" s="4" t="s">
        <v>68</v>
      </c>
      <c r="L2419" s="4">
        <v>79</v>
      </c>
      <c r="M2419" s="4" t="s">
        <v>508</v>
      </c>
      <c r="N2419" s="4">
        <v>0</v>
      </c>
      <c r="O2419" s="6" t="s">
        <v>6913</v>
      </c>
      <c r="P2419" s="6" t="s">
        <v>7367</v>
      </c>
      <c r="Q2419" s="6" t="s">
        <v>7358</v>
      </c>
      <c r="R2419" s="4">
        <v>106</v>
      </c>
      <c r="S2419" s="4">
        <v>18</v>
      </c>
      <c r="T2419" s="4">
        <v>15</v>
      </c>
      <c r="U2419" s="4">
        <v>20</v>
      </c>
      <c r="V2419" s="4">
        <v>40</v>
      </c>
      <c r="W2419" s="4">
        <v>13</v>
      </c>
      <c r="X2419" s="4">
        <v>141</v>
      </c>
      <c r="Y2419" s="4">
        <v>20</v>
      </c>
      <c r="Z2419" s="4">
        <v>16</v>
      </c>
      <c r="AA2419" s="4">
        <v>12</v>
      </c>
      <c r="AB2419" s="4">
        <v>55</v>
      </c>
      <c r="AC2419" s="4">
        <v>38</v>
      </c>
      <c r="AD2419" s="4">
        <v>278</v>
      </c>
      <c r="AE2419" s="4">
        <v>51</v>
      </c>
      <c r="AF2419" s="4">
        <v>53</v>
      </c>
      <c r="AG2419" s="4">
        <v>42</v>
      </c>
      <c r="AH2419" s="4">
        <v>78</v>
      </c>
      <c r="AI2419" s="4">
        <v>54</v>
      </c>
      <c r="AJ2419" s="4">
        <v>256</v>
      </c>
      <c r="AK2419" s="4">
        <v>65</v>
      </c>
      <c r="AL2419" s="4">
        <v>73</v>
      </c>
      <c r="AM2419" s="4">
        <v>33</v>
      </c>
      <c r="AN2419" s="4">
        <v>73</v>
      </c>
      <c r="AO2419" s="4">
        <v>12</v>
      </c>
      <c r="AP2419" s="4">
        <v>156</v>
      </c>
      <c r="AQ2419" s="4">
        <v>29</v>
      </c>
      <c r="AR2419" s="4">
        <v>27</v>
      </c>
      <c r="AS2419" s="4">
        <v>10</v>
      </c>
      <c r="AT2419" s="4">
        <v>66</v>
      </c>
      <c r="AU2419" s="4">
        <v>24</v>
      </c>
      <c r="AV2419" s="4">
        <v>56</v>
      </c>
      <c r="AW2419" s="4">
        <v>56</v>
      </c>
      <c r="AX2419" s="4">
        <v>29</v>
      </c>
      <c r="AY2419" s="4">
        <v>12</v>
      </c>
      <c r="AZ2419" s="4">
        <v>15</v>
      </c>
      <c r="BA2419" s="4">
        <v>398</v>
      </c>
      <c r="BB2419" s="4">
        <v>76</v>
      </c>
      <c r="BC2419" s="4">
        <v>73</v>
      </c>
      <c r="BD2419" s="4">
        <v>86</v>
      </c>
      <c r="BE2419" s="4">
        <v>79</v>
      </c>
      <c r="BF2419" s="4">
        <v>84</v>
      </c>
      <c r="BG2419" s="4">
        <v>1391</v>
      </c>
      <c r="BH2419" s="4">
        <v>450</v>
      </c>
      <c r="BI2419" s="4">
        <v>1</v>
      </c>
      <c r="BJ2419" s="4">
        <v>76</v>
      </c>
      <c r="BK2419" s="4">
        <v>73</v>
      </c>
      <c r="BL2419" s="4">
        <v>86</v>
      </c>
      <c r="BM2419" s="4">
        <v>84</v>
      </c>
      <c r="BN2419" s="4">
        <v>52</v>
      </c>
    </row>
    <row r="2420" spans="1:66" ht="30" customHeight="1" x14ac:dyDescent="0.25">
      <c r="A2420" s="15" t="s">
        <v>7964</v>
      </c>
      <c r="B2420" s="4">
        <v>25</v>
      </c>
      <c r="C2420" s="4">
        <v>77</v>
      </c>
      <c r="D2420" s="4">
        <v>79</v>
      </c>
      <c r="E2420" s="5" t="s">
        <v>2151</v>
      </c>
      <c r="F2420" s="5" t="str">
        <f t="shared" si="205"/>
        <v>Borussia Dortmund</v>
      </c>
      <c r="G2420" s="25" t="str">
        <f t="shared" si="204"/>
        <v>2022 ~ 2026</v>
      </c>
      <c r="H2420" s="5" t="str">
        <f t="shared" si="207"/>
        <v>2026</v>
      </c>
      <c r="I2420" s="4" t="s">
        <v>66</v>
      </c>
      <c r="J2420" s="4" t="s">
        <v>235</v>
      </c>
      <c r="K2420" s="4" t="s">
        <v>68</v>
      </c>
      <c r="L2420" s="4">
        <v>79</v>
      </c>
      <c r="M2420" s="4" t="s">
        <v>189</v>
      </c>
      <c r="N2420" s="4">
        <v>2</v>
      </c>
      <c r="O2420" s="6" t="s">
        <v>7034</v>
      </c>
      <c r="P2420" s="6" t="s">
        <v>7023</v>
      </c>
      <c r="Q2420" s="6" t="s">
        <v>7358</v>
      </c>
      <c r="R2420" s="4">
        <v>327</v>
      </c>
      <c r="S2420" s="4">
        <v>62</v>
      </c>
      <c r="T2420" s="4">
        <v>66</v>
      </c>
      <c r="U2420" s="4">
        <v>73</v>
      </c>
      <c r="V2420" s="4">
        <v>75</v>
      </c>
      <c r="W2420" s="4">
        <v>51</v>
      </c>
      <c r="X2420" s="4">
        <v>334</v>
      </c>
      <c r="Y2420" s="4">
        <v>74</v>
      </c>
      <c r="Z2420" s="4">
        <v>59</v>
      </c>
      <c r="AA2420" s="4">
        <v>53</v>
      </c>
      <c r="AB2420" s="4">
        <v>74</v>
      </c>
      <c r="AC2420" s="4">
        <v>74</v>
      </c>
      <c r="AD2420" s="4">
        <v>387</v>
      </c>
      <c r="AE2420" s="4">
        <v>77</v>
      </c>
      <c r="AF2420" s="4">
        <v>73</v>
      </c>
      <c r="AG2420" s="4">
        <v>78</v>
      </c>
      <c r="AH2420" s="4">
        <v>75</v>
      </c>
      <c r="AI2420" s="4">
        <v>84</v>
      </c>
      <c r="AJ2420" s="4">
        <v>365</v>
      </c>
      <c r="AK2420" s="4">
        <v>65</v>
      </c>
      <c r="AL2420" s="4">
        <v>86</v>
      </c>
      <c r="AM2420" s="4">
        <v>81</v>
      </c>
      <c r="AN2420" s="4">
        <v>80</v>
      </c>
      <c r="AO2420" s="4">
        <v>53</v>
      </c>
      <c r="AP2420" s="4">
        <v>359</v>
      </c>
      <c r="AQ2420" s="4">
        <v>83</v>
      </c>
      <c r="AR2420" s="4">
        <v>80</v>
      </c>
      <c r="AS2420" s="4">
        <v>68</v>
      </c>
      <c r="AT2420" s="4">
        <v>71</v>
      </c>
      <c r="AU2420" s="4">
        <v>57</v>
      </c>
      <c r="AV2420" s="4">
        <v>76</v>
      </c>
      <c r="AW2420" s="4">
        <v>225</v>
      </c>
      <c r="AX2420" s="4">
        <v>74</v>
      </c>
      <c r="AY2420" s="4">
        <v>77</v>
      </c>
      <c r="AZ2420" s="4">
        <v>74</v>
      </c>
      <c r="BA2420" s="4">
        <v>49</v>
      </c>
      <c r="BB2420" s="4">
        <v>13</v>
      </c>
      <c r="BC2420" s="4">
        <v>7</v>
      </c>
      <c r="BD2420" s="4">
        <v>9</v>
      </c>
      <c r="BE2420" s="4">
        <v>9</v>
      </c>
      <c r="BF2420" s="4">
        <v>11</v>
      </c>
      <c r="BG2420" s="4">
        <v>2046</v>
      </c>
      <c r="BH2420" s="4">
        <v>439</v>
      </c>
      <c r="BI2420" s="4">
        <v>2</v>
      </c>
      <c r="BJ2420" s="4">
        <v>75</v>
      </c>
      <c r="BK2420" s="4">
        <v>62</v>
      </c>
      <c r="BL2420" s="4">
        <v>70</v>
      </c>
      <c r="BM2420" s="4">
        <v>75</v>
      </c>
      <c r="BN2420" s="4">
        <v>76</v>
      </c>
    </row>
    <row r="2421" spans="1:66" ht="30" customHeight="1" x14ac:dyDescent="0.25">
      <c r="A2421" s="15" t="s">
        <v>594</v>
      </c>
      <c r="B2421" s="4">
        <v>17</v>
      </c>
      <c r="C2421" s="4" t="s">
        <v>595</v>
      </c>
      <c r="D2421" s="4">
        <v>86</v>
      </c>
      <c r="E2421" s="5" t="s">
        <v>7984</v>
      </c>
      <c r="F2421" s="5" t="str">
        <f t="shared" si="205"/>
        <v>Lausanne Sport</v>
      </c>
      <c r="G2421" s="25" t="str">
        <f t="shared" si="204"/>
        <v>Dec 31, 2024 A Prestamo</v>
      </c>
      <c r="H2421" s="5">
        <v>0</v>
      </c>
      <c r="I2421" s="4" t="s">
        <v>578</v>
      </c>
      <c r="J2421" s="4" t="s">
        <v>278</v>
      </c>
      <c r="K2421" s="4" t="s">
        <v>77</v>
      </c>
      <c r="L2421" s="4">
        <v>70</v>
      </c>
      <c r="M2421" s="4" t="s">
        <v>69</v>
      </c>
      <c r="N2421" s="4">
        <v>18</v>
      </c>
      <c r="O2421" s="6" t="s">
        <v>7060</v>
      </c>
      <c r="P2421" s="6">
        <v>900</v>
      </c>
      <c r="Q2421" s="6">
        <v>0</v>
      </c>
      <c r="R2421" s="4">
        <v>308</v>
      </c>
      <c r="S2421" s="4">
        <v>64</v>
      </c>
      <c r="T2421" s="4">
        <v>61</v>
      </c>
      <c r="U2421" s="4">
        <v>55</v>
      </c>
      <c r="V2421" s="4">
        <v>67</v>
      </c>
      <c r="W2421" s="4">
        <v>61</v>
      </c>
      <c r="X2421" s="4">
        <v>353</v>
      </c>
      <c r="Y2421" s="4">
        <v>71</v>
      </c>
      <c r="Z2421" s="4">
        <v>74</v>
      </c>
      <c r="AA2421" s="4">
        <v>71</v>
      </c>
      <c r="AB2421" s="4">
        <v>64</v>
      </c>
      <c r="AC2421" s="4" t="s">
        <v>303</v>
      </c>
      <c r="AD2421" s="4">
        <v>394</v>
      </c>
      <c r="AE2421" s="4">
        <v>83</v>
      </c>
      <c r="AF2421" s="4" t="s">
        <v>598</v>
      </c>
      <c r="AG2421" s="4">
        <v>87</v>
      </c>
      <c r="AH2421" s="4">
        <v>57</v>
      </c>
      <c r="AI2421" s="4">
        <v>95</v>
      </c>
      <c r="AJ2421" s="4">
        <v>306</v>
      </c>
      <c r="AK2421" s="4">
        <v>73</v>
      </c>
      <c r="AL2421" s="4">
        <v>60</v>
      </c>
      <c r="AM2421" s="4" t="s">
        <v>599</v>
      </c>
      <c r="AN2421" s="4">
        <v>42</v>
      </c>
      <c r="AO2421" s="4">
        <v>65</v>
      </c>
      <c r="AP2421" s="4">
        <v>311</v>
      </c>
      <c r="AQ2421" s="4">
        <v>61</v>
      </c>
      <c r="AR2421" s="4">
        <v>55</v>
      </c>
      <c r="AS2421" s="4">
        <v>61</v>
      </c>
      <c r="AT2421" s="4">
        <v>65</v>
      </c>
      <c r="AU2421" s="4">
        <v>69</v>
      </c>
      <c r="AV2421" s="4">
        <v>70</v>
      </c>
      <c r="AW2421" s="4">
        <v>122</v>
      </c>
      <c r="AX2421" s="4">
        <v>47</v>
      </c>
      <c r="AY2421" s="4">
        <v>39</v>
      </c>
      <c r="AZ2421" s="4">
        <v>36</v>
      </c>
      <c r="BA2421" s="4">
        <v>43</v>
      </c>
      <c r="BB2421" s="4">
        <v>7</v>
      </c>
      <c r="BC2421" s="4">
        <v>10</v>
      </c>
      <c r="BD2421" s="4">
        <v>11</v>
      </c>
      <c r="BE2421" s="4">
        <v>7</v>
      </c>
      <c r="BF2421" s="4">
        <v>8</v>
      </c>
      <c r="BG2421" s="4">
        <v>1837</v>
      </c>
      <c r="BH2421" s="4">
        <v>381</v>
      </c>
      <c r="BI2421" s="4">
        <v>1</v>
      </c>
      <c r="BJ2421" s="4">
        <v>77</v>
      </c>
      <c r="BK2421" s="4">
        <v>65</v>
      </c>
      <c r="BL2421" s="4">
        <v>66</v>
      </c>
      <c r="BM2421" s="4">
        <v>74</v>
      </c>
      <c r="BN2421" s="4">
        <v>46</v>
      </c>
    </row>
    <row r="2422" spans="1:66" ht="30" customHeight="1" x14ac:dyDescent="0.25">
      <c r="A2422" s="15" t="s">
        <v>7806</v>
      </c>
      <c r="B2422" s="4">
        <v>22</v>
      </c>
      <c r="C2422" s="4">
        <v>75</v>
      </c>
      <c r="D2422" s="4">
        <v>83</v>
      </c>
      <c r="E2422" s="5" t="s">
        <v>1696</v>
      </c>
      <c r="F2422" s="5" t="str">
        <f t="shared" si="205"/>
        <v>Salzburg</v>
      </c>
      <c r="G2422" s="25" t="str">
        <f t="shared" si="204"/>
        <v>2022 ~ 2027</v>
      </c>
      <c r="H2422" s="5" t="str">
        <f t="shared" ref="H2422:H2434" si="208">RIGHT(G2422, 4)</f>
        <v>2027</v>
      </c>
      <c r="I2422" s="4" t="s">
        <v>730</v>
      </c>
      <c r="J2422" s="4" t="s">
        <v>377</v>
      </c>
      <c r="K2422" s="4" t="s">
        <v>77</v>
      </c>
      <c r="L2422" s="4">
        <v>77</v>
      </c>
      <c r="M2422" s="4" t="s">
        <v>189</v>
      </c>
      <c r="N2422" s="4">
        <v>8</v>
      </c>
      <c r="O2422" s="6" t="s">
        <v>7034</v>
      </c>
      <c r="P2422" s="6" t="s">
        <v>6895</v>
      </c>
      <c r="Q2422" s="6" t="s">
        <v>7432</v>
      </c>
      <c r="R2422" s="4">
        <v>254</v>
      </c>
      <c r="S2422" s="4">
        <v>53</v>
      </c>
      <c r="T2422" s="4">
        <v>43</v>
      </c>
      <c r="U2422" s="4">
        <v>73</v>
      </c>
      <c r="V2422" s="4">
        <v>60</v>
      </c>
      <c r="W2422" s="4">
        <v>25</v>
      </c>
      <c r="X2422" s="4">
        <v>266</v>
      </c>
      <c r="Y2422" s="4">
        <v>63</v>
      </c>
      <c r="Z2422" s="4">
        <v>39</v>
      </c>
      <c r="AA2422" s="4">
        <v>38</v>
      </c>
      <c r="AB2422" s="4">
        <v>58</v>
      </c>
      <c r="AC2422" s="4">
        <v>68</v>
      </c>
      <c r="AD2422" s="4">
        <v>307</v>
      </c>
      <c r="AE2422" s="4">
        <v>64</v>
      </c>
      <c r="AF2422" s="4">
        <v>69</v>
      </c>
      <c r="AG2422" s="4">
        <v>57</v>
      </c>
      <c r="AH2422" s="4">
        <v>75</v>
      </c>
      <c r="AI2422" s="4">
        <v>42</v>
      </c>
      <c r="AJ2422" s="4">
        <v>340</v>
      </c>
      <c r="AK2422" s="4">
        <v>56</v>
      </c>
      <c r="AL2422" s="4">
        <v>84</v>
      </c>
      <c r="AM2422" s="4">
        <v>78</v>
      </c>
      <c r="AN2422" s="4">
        <v>86</v>
      </c>
      <c r="AO2422" s="4">
        <v>36</v>
      </c>
      <c r="AP2422" s="4">
        <v>262</v>
      </c>
      <c r="AQ2422" s="4">
        <v>80</v>
      </c>
      <c r="AR2422" s="4">
        <v>74</v>
      </c>
      <c r="AS2422" s="4">
        <v>34</v>
      </c>
      <c r="AT2422" s="4">
        <v>31</v>
      </c>
      <c r="AU2422" s="4">
        <v>43</v>
      </c>
      <c r="AV2422" s="4">
        <v>68</v>
      </c>
      <c r="AW2422" s="4">
        <v>225</v>
      </c>
      <c r="AX2422" s="4">
        <v>75</v>
      </c>
      <c r="AY2422" s="4">
        <v>74</v>
      </c>
      <c r="AZ2422" s="4">
        <v>76</v>
      </c>
      <c r="BA2422" s="4">
        <v>57</v>
      </c>
      <c r="BB2422" s="4">
        <v>12</v>
      </c>
      <c r="BC2422" s="4">
        <v>14</v>
      </c>
      <c r="BD2422" s="4">
        <v>8</v>
      </c>
      <c r="BE2422" s="4">
        <v>10</v>
      </c>
      <c r="BF2422" s="4">
        <v>13</v>
      </c>
      <c r="BG2422" s="4">
        <v>1711</v>
      </c>
      <c r="BH2422" s="4">
        <v>381</v>
      </c>
      <c r="BI2422" s="4">
        <v>1</v>
      </c>
      <c r="BJ2422" s="4">
        <v>67</v>
      </c>
      <c r="BK2422" s="4">
        <v>43</v>
      </c>
      <c r="BL2422" s="4">
        <v>50</v>
      </c>
      <c r="BM2422" s="4">
        <v>64</v>
      </c>
      <c r="BN2422" s="4">
        <v>74</v>
      </c>
    </row>
    <row r="2423" spans="1:66" ht="30" customHeight="1" x14ac:dyDescent="0.25">
      <c r="A2423" s="15" t="s">
        <v>4231</v>
      </c>
      <c r="B2423" s="4">
        <v>19</v>
      </c>
      <c r="C2423" s="4">
        <v>60</v>
      </c>
      <c r="D2423" s="4">
        <v>78</v>
      </c>
      <c r="E2423" s="5" t="s">
        <v>4232</v>
      </c>
      <c r="F2423" s="5" t="str">
        <f t="shared" si="205"/>
        <v>Leeds United</v>
      </c>
      <c r="G2423" s="25" t="str">
        <f t="shared" si="204"/>
        <v>2022 ~ 2025</v>
      </c>
      <c r="H2423" s="5" t="str">
        <f t="shared" si="208"/>
        <v>2025</v>
      </c>
      <c r="I2423" s="4" t="s">
        <v>90</v>
      </c>
      <c r="J2423" s="4" t="s">
        <v>260</v>
      </c>
      <c r="K2423" s="4" t="s">
        <v>77</v>
      </c>
      <c r="L2423" s="4">
        <v>64</v>
      </c>
      <c r="M2423" s="4" t="s">
        <v>106</v>
      </c>
      <c r="N2423" s="4">
        <v>18</v>
      </c>
      <c r="O2423" s="6" t="s">
        <v>7592</v>
      </c>
      <c r="P2423" s="6" t="s">
        <v>6928</v>
      </c>
      <c r="Q2423" s="6" t="s">
        <v>7562</v>
      </c>
      <c r="R2423" s="4">
        <v>274</v>
      </c>
      <c r="S2423" s="4">
        <v>43</v>
      </c>
      <c r="T2423" s="4">
        <v>61</v>
      </c>
      <c r="U2423" s="4">
        <v>55</v>
      </c>
      <c r="V2423" s="4">
        <v>58</v>
      </c>
      <c r="W2423" s="4">
        <v>57</v>
      </c>
      <c r="X2423" s="4">
        <v>270</v>
      </c>
      <c r="Y2423" s="4">
        <v>61</v>
      </c>
      <c r="Z2423" s="4">
        <v>54</v>
      </c>
      <c r="AA2423" s="4">
        <v>42</v>
      </c>
      <c r="AB2423" s="4">
        <v>50</v>
      </c>
      <c r="AC2423" s="4">
        <v>63</v>
      </c>
      <c r="AD2423" s="4">
        <v>325</v>
      </c>
      <c r="AE2423" s="4">
        <v>66</v>
      </c>
      <c r="AF2423" s="4">
        <v>71</v>
      </c>
      <c r="AG2423" s="4">
        <v>65</v>
      </c>
      <c r="AH2423" s="4">
        <v>59</v>
      </c>
      <c r="AI2423" s="4">
        <v>64</v>
      </c>
      <c r="AJ2423" s="4">
        <v>320</v>
      </c>
      <c r="AK2423" s="4">
        <v>67</v>
      </c>
      <c r="AL2423" s="4">
        <v>66</v>
      </c>
      <c r="AM2423" s="4">
        <v>61</v>
      </c>
      <c r="AN2423" s="4">
        <v>67</v>
      </c>
      <c r="AO2423" s="4">
        <v>59</v>
      </c>
      <c r="AP2423" s="4">
        <v>248</v>
      </c>
      <c r="AQ2423" s="4">
        <v>49</v>
      </c>
      <c r="AR2423" s="4">
        <v>20</v>
      </c>
      <c r="AS2423" s="4">
        <v>61</v>
      </c>
      <c r="AT2423" s="4">
        <v>60</v>
      </c>
      <c r="AU2423" s="4">
        <v>58</v>
      </c>
      <c r="AV2423" s="4">
        <v>60</v>
      </c>
      <c r="AW2423" s="4">
        <v>61</v>
      </c>
      <c r="AX2423" s="4">
        <v>21</v>
      </c>
      <c r="AY2423" s="4">
        <v>20</v>
      </c>
      <c r="AZ2423" s="4">
        <v>20</v>
      </c>
      <c r="BA2423" s="4">
        <v>56</v>
      </c>
      <c r="BB2423" s="4">
        <v>13</v>
      </c>
      <c r="BC2423" s="4">
        <v>14</v>
      </c>
      <c r="BD2423" s="4">
        <v>6</v>
      </c>
      <c r="BE2423" s="4">
        <v>12</v>
      </c>
      <c r="BF2423" s="4">
        <v>11</v>
      </c>
      <c r="BG2423" s="4">
        <v>1554</v>
      </c>
      <c r="BH2423" s="4">
        <v>331</v>
      </c>
      <c r="BI2423" s="4">
        <v>1</v>
      </c>
      <c r="BJ2423" s="4">
        <v>69</v>
      </c>
      <c r="BK2423" s="4">
        <v>61</v>
      </c>
      <c r="BL2423" s="4">
        <v>53</v>
      </c>
      <c r="BM2423" s="4">
        <v>62</v>
      </c>
      <c r="BN2423" s="4">
        <v>24</v>
      </c>
    </row>
    <row r="2424" spans="1:66" ht="30" customHeight="1" x14ac:dyDescent="0.25">
      <c r="A2424" s="15" t="s">
        <v>6157</v>
      </c>
      <c r="B2424" s="4">
        <v>20</v>
      </c>
      <c r="C2424" s="4">
        <v>61</v>
      </c>
      <c r="D2424" s="4">
        <v>76</v>
      </c>
      <c r="E2424" s="5" t="s">
        <v>6565</v>
      </c>
      <c r="F2424" s="5" t="str">
        <f t="shared" si="205"/>
        <v>Deportivo Alavés</v>
      </c>
      <c r="G2424" s="25" t="str">
        <f t="shared" si="204"/>
        <v>2023 ~ 2026</v>
      </c>
      <c r="H2424" s="5" t="str">
        <f t="shared" si="208"/>
        <v>2026</v>
      </c>
      <c r="I2424" s="4" t="s">
        <v>419</v>
      </c>
      <c r="J2424" s="4" t="s">
        <v>377</v>
      </c>
      <c r="K2424" s="4" t="s">
        <v>68</v>
      </c>
      <c r="L2424" s="4">
        <v>63</v>
      </c>
      <c r="M2424" s="4" t="s">
        <v>189</v>
      </c>
      <c r="N2424" s="4">
        <v>15</v>
      </c>
      <c r="O2424" s="6" t="s">
        <v>7649</v>
      </c>
      <c r="P2424" s="6" t="s">
        <v>6872</v>
      </c>
      <c r="Q2424" s="6" t="s">
        <v>6906</v>
      </c>
      <c r="R2424" s="4">
        <v>196</v>
      </c>
      <c r="S2424" s="4">
        <v>29</v>
      </c>
      <c r="T2424" s="4">
        <v>28</v>
      </c>
      <c r="U2424" s="4">
        <v>56</v>
      </c>
      <c r="V2424" s="4">
        <v>50</v>
      </c>
      <c r="W2424" s="4">
        <v>33</v>
      </c>
      <c r="X2424" s="4">
        <v>160</v>
      </c>
      <c r="Y2424" s="4">
        <v>32</v>
      </c>
      <c r="Z2424" s="4">
        <v>30</v>
      </c>
      <c r="AA2424" s="4">
        <v>34</v>
      </c>
      <c r="AB2424" s="4">
        <v>29</v>
      </c>
      <c r="AC2424" s="4">
        <v>35</v>
      </c>
      <c r="AD2424" s="4">
        <v>254</v>
      </c>
      <c r="AE2424" s="4">
        <v>55</v>
      </c>
      <c r="AF2424" s="4">
        <v>62</v>
      </c>
      <c r="AG2424" s="4">
        <v>49</v>
      </c>
      <c r="AH2424" s="4">
        <v>51</v>
      </c>
      <c r="AI2424" s="4">
        <v>37</v>
      </c>
      <c r="AJ2424" s="4">
        <v>283</v>
      </c>
      <c r="AK2424" s="4">
        <v>45</v>
      </c>
      <c r="AL2424" s="4">
        <v>70</v>
      </c>
      <c r="AM2424" s="4">
        <v>65</v>
      </c>
      <c r="AN2424" s="4">
        <v>79</v>
      </c>
      <c r="AO2424" s="4">
        <v>24</v>
      </c>
      <c r="AP2424" s="4">
        <v>210</v>
      </c>
      <c r="AQ2424" s="4">
        <v>53</v>
      </c>
      <c r="AR2424" s="4">
        <v>58</v>
      </c>
      <c r="AS2424" s="4">
        <v>28</v>
      </c>
      <c r="AT2424" s="4">
        <v>30</v>
      </c>
      <c r="AU2424" s="4">
        <v>41</v>
      </c>
      <c r="AV2424" s="4">
        <v>45</v>
      </c>
      <c r="AW2424" s="4">
        <v>195</v>
      </c>
      <c r="AX2424" s="4">
        <v>54</v>
      </c>
      <c r="AY2424" s="4">
        <v>73</v>
      </c>
      <c r="AZ2424" s="4">
        <v>68</v>
      </c>
      <c r="BA2424" s="4">
        <v>48</v>
      </c>
      <c r="BB2424" s="4">
        <v>15</v>
      </c>
      <c r="BC2424" s="4">
        <v>7</v>
      </c>
      <c r="BD2424" s="4">
        <v>11</v>
      </c>
      <c r="BE2424" s="4">
        <v>8</v>
      </c>
      <c r="BF2424" s="4">
        <v>7</v>
      </c>
      <c r="BG2424" s="4">
        <v>1346</v>
      </c>
      <c r="BH2424" s="4">
        <v>296</v>
      </c>
      <c r="BI2424" s="4">
        <v>1</v>
      </c>
      <c r="BJ2424" s="4">
        <v>59</v>
      </c>
      <c r="BK2424" s="4">
        <v>32</v>
      </c>
      <c r="BL2424" s="4">
        <v>37</v>
      </c>
      <c r="BM2424" s="4">
        <v>36</v>
      </c>
      <c r="BN2424" s="4">
        <v>62</v>
      </c>
    </row>
    <row r="2425" spans="1:66" ht="30" customHeight="1" x14ac:dyDescent="0.25">
      <c r="A2425" s="15" t="s">
        <v>1969</v>
      </c>
      <c r="B2425" s="4">
        <v>18</v>
      </c>
      <c r="C2425" s="4">
        <v>62</v>
      </c>
      <c r="D2425" s="4">
        <v>82</v>
      </c>
      <c r="E2425" s="5" t="s">
        <v>1970</v>
      </c>
      <c r="F2425" s="5" t="str">
        <f t="shared" si="205"/>
        <v>Eintracht Frankfurt</v>
      </c>
      <c r="G2425" s="25" t="str">
        <f t="shared" si="204"/>
        <v>2023 ~ 2024</v>
      </c>
      <c r="H2425" s="5" t="str">
        <f t="shared" si="208"/>
        <v>2024</v>
      </c>
      <c r="I2425" s="4" t="s">
        <v>259</v>
      </c>
      <c r="J2425" s="4" t="s">
        <v>98</v>
      </c>
      <c r="K2425" s="4" t="s">
        <v>68</v>
      </c>
      <c r="L2425" s="4">
        <v>65</v>
      </c>
      <c r="M2425" s="4" t="s">
        <v>69</v>
      </c>
      <c r="N2425" s="4">
        <v>20</v>
      </c>
      <c r="O2425" s="6" t="s">
        <v>7456</v>
      </c>
      <c r="P2425" s="6" t="s">
        <v>6959</v>
      </c>
      <c r="Q2425" s="6" t="s">
        <v>7060</v>
      </c>
      <c r="R2425" s="4">
        <v>283</v>
      </c>
      <c r="S2425" s="4">
        <v>58</v>
      </c>
      <c r="T2425" s="4">
        <v>48</v>
      </c>
      <c r="U2425" s="4">
        <v>52</v>
      </c>
      <c r="V2425" s="4">
        <v>69</v>
      </c>
      <c r="W2425" s="4">
        <v>56</v>
      </c>
      <c r="X2425" s="4">
        <v>310</v>
      </c>
      <c r="Y2425" s="4">
        <v>64</v>
      </c>
      <c r="Z2425" s="4">
        <v>58</v>
      </c>
      <c r="AA2425" s="4">
        <v>58</v>
      </c>
      <c r="AB2425" s="4">
        <v>66</v>
      </c>
      <c r="AC2425" s="4">
        <v>64</v>
      </c>
      <c r="AD2425" s="4">
        <v>356</v>
      </c>
      <c r="AE2425" s="4">
        <v>71</v>
      </c>
      <c r="AF2425" s="4">
        <v>65</v>
      </c>
      <c r="AG2425" s="4">
        <v>81</v>
      </c>
      <c r="AH2425" s="4">
        <v>57</v>
      </c>
      <c r="AI2425" s="4">
        <v>82</v>
      </c>
      <c r="AJ2425" s="4">
        <v>252</v>
      </c>
      <c r="AK2425" s="4">
        <v>60</v>
      </c>
      <c r="AL2425" s="4">
        <v>50</v>
      </c>
      <c r="AM2425" s="4">
        <v>51</v>
      </c>
      <c r="AN2425" s="4">
        <v>40</v>
      </c>
      <c r="AO2425" s="4">
        <v>51</v>
      </c>
      <c r="AP2425" s="4">
        <v>283</v>
      </c>
      <c r="AQ2425" s="4">
        <v>56</v>
      </c>
      <c r="AR2425" s="4">
        <v>51</v>
      </c>
      <c r="AS2425" s="4">
        <v>55</v>
      </c>
      <c r="AT2425" s="4">
        <v>66</v>
      </c>
      <c r="AU2425" s="4">
        <v>55</v>
      </c>
      <c r="AV2425" s="4">
        <v>62</v>
      </c>
      <c r="AW2425" s="4">
        <v>170</v>
      </c>
      <c r="AX2425" s="4">
        <v>55</v>
      </c>
      <c r="AY2425" s="4">
        <v>58</v>
      </c>
      <c r="AZ2425" s="4">
        <v>57</v>
      </c>
      <c r="BA2425" s="4">
        <v>54</v>
      </c>
      <c r="BB2425" s="4">
        <v>7</v>
      </c>
      <c r="BC2425" s="4">
        <v>10</v>
      </c>
      <c r="BD2425" s="4">
        <v>13</v>
      </c>
      <c r="BE2425" s="4">
        <v>11</v>
      </c>
      <c r="BF2425" s="4">
        <v>13</v>
      </c>
      <c r="BG2425" s="4">
        <v>1708</v>
      </c>
      <c r="BH2425" s="4">
        <v>352</v>
      </c>
      <c r="BI2425" s="4">
        <v>1</v>
      </c>
      <c r="BJ2425" s="4">
        <v>68</v>
      </c>
      <c r="BK2425" s="4">
        <v>52</v>
      </c>
      <c r="BL2425" s="4">
        <v>65</v>
      </c>
      <c r="BM2425" s="4">
        <v>66</v>
      </c>
      <c r="BN2425" s="4">
        <v>55</v>
      </c>
    </row>
    <row r="2426" spans="1:66" ht="30" customHeight="1" x14ac:dyDescent="0.25">
      <c r="A2426" s="15" t="s">
        <v>863</v>
      </c>
      <c r="B2426" s="4">
        <v>21</v>
      </c>
      <c r="C2426" s="4">
        <v>76</v>
      </c>
      <c r="D2426" s="4">
        <v>86</v>
      </c>
      <c r="E2426" s="5" t="s">
        <v>864</v>
      </c>
      <c r="F2426" s="5" t="str">
        <f t="shared" si="205"/>
        <v>Torino</v>
      </c>
      <c r="G2426" s="25" t="str">
        <f t="shared" si="204"/>
        <v>2022 ~ 2026</v>
      </c>
      <c r="H2426" s="5" t="str">
        <f t="shared" si="208"/>
        <v>2026</v>
      </c>
      <c r="I2426" s="4" t="s">
        <v>426</v>
      </c>
      <c r="J2426" s="4" t="s">
        <v>67</v>
      </c>
      <c r="K2426" s="4" t="s">
        <v>68</v>
      </c>
      <c r="L2426" s="4">
        <v>77</v>
      </c>
      <c r="M2426" s="4" t="s">
        <v>229</v>
      </c>
      <c r="N2426" s="4">
        <v>10</v>
      </c>
      <c r="O2426" s="6" t="s">
        <v>6987</v>
      </c>
      <c r="P2426" s="6" t="s">
        <v>7050</v>
      </c>
      <c r="Q2426" s="6" t="s">
        <v>7166</v>
      </c>
      <c r="R2426" s="4">
        <v>293</v>
      </c>
      <c r="S2426" s="4">
        <v>62</v>
      </c>
      <c r="T2426" s="4">
        <v>42</v>
      </c>
      <c r="U2426" s="4">
        <v>57</v>
      </c>
      <c r="V2426" s="4">
        <v>78</v>
      </c>
      <c r="W2426" s="4">
        <v>54</v>
      </c>
      <c r="X2426" s="4">
        <v>344</v>
      </c>
      <c r="Y2426" s="4">
        <v>73</v>
      </c>
      <c r="Z2426" s="4">
        <v>56</v>
      </c>
      <c r="AA2426" s="4">
        <v>62</v>
      </c>
      <c r="AB2426" s="4">
        <v>75</v>
      </c>
      <c r="AC2426" s="4">
        <v>78</v>
      </c>
      <c r="AD2426" s="4">
        <v>368</v>
      </c>
      <c r="AE2426" s="4">
        <v>75</v>
      </c>
      <c r="AF2426" s="4">
        <v>74</v>
      </c>
      <c r="AG2426" s="4">
        <v>76</v>
      </c>
      <c r="AH2426" s="4">
        <v>73</v>
      </c>
      <c r="AI2426" s="4">
        <v>70</v>
      </c>
      <c r="AJ2426" s="4">
        <v>354</v>
      </c>
      <c r="AK2426" s="4">
        <v>70</v>
      </c>
      <c r="AL2426" s="4">
        <v>70</v>
      </c>
      <c r="AM2426" s="4">
        <v>82</v>
      </c>
      <c r="AN2426" s="4">
        <v>64</v>
      </c>
      <c r="AO2426" s="4">
        <v>68</v>
      </c>
      <c r="AP2426" s="4">
        <v>336</v>
      </c>
      <c r="AQ2426" s="4">
        <v>72</v>
      </c>
      <c r="AR2426" s="4">
        <v>72</v>
      </c>
      <c r="AS2426" s="4">
        <v>68</v>
      </c>
      <c r="AT2426" s="4">
        <v>72</v>
      </c>
      <c r="AU2426" s="4">
        <v>52</v>
      </c>
      <c r="AV2426" s="4">
        <v>78</v>
      </c>
      <c r="AW2426" s="4">
        <v>224</v>
      </c>
      <c r="AX2426" s="4">
        <v>74</v>
      </c>
      <c r="AY2426" s="4">
        <v>75</v>
      </c>
      <c r="AZ2426" s="4">
        <v>75</v>
      </c>
      <c r="BA2426" s="4">
        <v>56</v>
      </c>
      <c r="BB2426" s="4">
        <v>14</v>
      </c>
      <c r="BC2426" s="4">
        <v>12</v>
      </c>
      <c r="BD2426" s="4">
        <v>6</v>
      </c>
      <c r="BE2426" s="4">
        <v>11</v>
      </c>
      <c r="BF2426" s="4">
        <v>13</v>
      </c>
      <c r="BG2426" s="4">
        <v>1975</v>
      </c>
      <c r="BH2426" s="4">
        <v>417</v>
      </c>
      <c r="BI2426" s="4">
        <v>1</v>
      </c>
      <c r="BJ2426" s="4">
        <v>74</v>
      </c>
      <c r="BK2426" s="4">
        <v>55</v>
      </c>
      <c r="BL2426" s="4">
        <v>71</v>
      </c>
      <c r="BM2426" s="4">
        <v>75</v>
      </c>
      <c r="BN2426" s="4">
        <v>72</v>
      </c>
    </row>
    <row r="2427" spans="1:66" ht="30" customHeight="1" x14ac:dyDescent="0.25">
      <c r="A2427" s="15" t="s">
        <v>5760</v>
      </c>
      <c r="B2427" s="4">
        <v>32</v>
      </c>
      <c r="C2427" s="4">
        <v>76</v>
      </c>
      <c r="D2427" s="4">
        <v>76</v>
      </c>
      <c r="E2427" s="5" t="s">
        <v>5761</v>
      </c>
      <c r="F2427" s="5" t="str">
        <f t="shared" si="205"/>
        <v>Eintracht Frankfurt</v>
      </c>
      <c r="G2427" s="25" t="str">
        <f t="shared" si="204"/>
        <v>2019 ~ 2024</v>
      </c>
      <c r="H2427" s="5" t="str">
        <f t="shared" si="208"/>
        <v>2024</v>
      </c>
      <c r="I2427" s="4" t="s">
        <v>146</v>
      </c>
      <c r="J2427" s="4" t="s">
        <v>147</v>
      </c>
      <c r="K2427" s="4" t="s">
        <v>68</v>
      </c>
      <c r="L2427" s="4">
        <v>76</v>
      </c>
      <c r="M2427" s="4" t="s">
        <v>229</v>
      </c>
      <c r="N2427" s="4">
        <v>0</v>
      </c>
      <c r="O2427" s="6" t="s">
        <v>6882</v>
      </c>
      <c r="P2427" s="6" t="s">
        <v>6969</v>
      </c>
      <c r="Q2427" s="6" t="s">
        <v>7046</v>
      </c>
      <c r="R2427" s="4">
        <v>325</v>
      </c>
      <c r="S2427" s="4">
        <v>67</v>
      </c>
      <c r="T2427" s="4">
        <v>63</v>
      </c>
      <c r="U2427" s="4">
        <v>64</v>
      </c>
      <c r="V2427" s="4">
        <v>76</v>
      </c>
      <c r="W2427" s="4">
        <v>55</v>
      </c>
      <c r="X2427" s="4">
        <v>327</v>
      </c>
      <c r="Y2427" s="4">
        <v>72</v>
      </c>
      <c r="Z2427" s="4">
        <v>56</v>
      </c>
      <c r="AA2427" s="4">
        <v>52</v>
      </c>
      <c r="AB2427" s="4">
        <v>73</v>
      </c>
      <c r="AC2427" s="4">
        <v>74</v>
      </c>
      <c r="AD2427" s="4">
        <v>345</v>
      </c>
      <c r="AE2427" s="4">
        <v>69</v>
      </c>
      <c r="AF2427" s="4">
        <v>60</v>
      </c>
      <c r="AG2427" s="4">
        <v>65</v>
      </c>
      <c r="AH2427" s="4">
        <v>77</v>
      </c>
      <c r="AI2427" s="4">
        <v>74</v>
      </c>
      <c r="AJ2427" s="4">
        <v>333</v>
      </c>
      <c r="AK2427" s="4">
        <v>68</v>
      </c>
      <c r="AL2427" s="4">
        <v>74</v>
      </c>
      <c r="AM2427" s="4">
        <v>51</v>
      </c>
      <c r="AN2427" s="4">
        <v>72</v>
      </c>
      <c r="AO2427" s="4">
        <v>68</v>
      </c>
      <c r="AP2427" s="4">
        <v>353</v>
      </c>
      <c r="AQ2427" s="4">
        <v>82</v>
      </c>
      <c r="AR2427" s="4">
        <v>79</v>
      </c>
      <c r="AS2427" s="4">
        <v>69</v>
      </c>
      <c r="AT2427" s="4">
        <v>72</v>
      </c>
      <c r="AU2427" s="4">
        <v>51</v>
      </c>
      <c r="AV2427" s="4">
        <v>78</v>
      </c>
      <c r="AW2427" s="4">
        <v>233</v>
      </c>
      <c r="AX2427" s="4">
        <v>79</v>
      </c>
      <c r="AY2427" s="4">
        <v>78</v>
      </c>
      <c r="AZ2427" s="4">
        <v>76</v>
      </c>
      <c r="BA2427" s="4">
        <v>49</v>
      </c>
      <c r="BB2427" s="4">
        <v>9</v>
      </c>
      <c r="BC2427" s="4">
        <v>8</v>
      </c>
      <c r="BD2427" s="4">
        <v>14</v>
      </c>
      <c r="BE2427" s="4">
        <v>7</v>
      </c>
      <c r="BF2427" s="4">
        <v>11</v>
      </c>
      <c r="BG2427" s="4">
        <v>1965</v>
      </c>
      <c r="BH2427" s="4">
        <v>418</v>
      </c>
      <c r="BI2427" s="4">
        <v>2</v>
      </c>
      <c r="BJ2427" s="4">
        <v>64</v>
      </c>
      <c r="BK2427" s="4">
        <v>64</v>
      </c>
      <c r="BL2427" s="4">
        <v>71</v>
      </c>
      <c r="BM2427" s="4">
        <v>73</v>
      </c>
      <c r="BN2427" s="4">
        <v>77</v>
      </c>
    </row>
    <row r="2428" spans="1:66" ht="30" customHeight="1" x14ac:dyDescent="0.25">
      <c r="A2428" s="15" t="s">
        <v>6782</v>
      </c>
      <c r="B2428" s="4">
        <v>23</v>
      </c>
      <c r="C2428" s="4">
        <v>72</v>
      </c>
      <c r="D2428" s="4" t="s">
        <v>1031</v>
      </c>
      <c r="E2428" s="5" t="s">
        <v>3683</v>
      </c>
      <c r="F2428" s="5" t="str">
        <f t="shared" si="205"/>
        <v>New York City</v>
      </c>
      <c r="G2428" s="25" t="str">
        <f t="shared" si="204"/>
        <v>2023 ~ 2027</v>
      </c>
      <c r="H2428" s="5" t="str">
        <f t="shared" si="208"/>
        <v>2027</v>
      </c>
      <c r="I2428" s="4" t="s">
        <v>252</v>
      </c>
      <c r="J2428" s="4" t="s">
        <v>549</v>
      </c>
      <c r="K2428" s="4" t="s">
        <v>68</v>
      </c>
      <c r="L2428" s="4">
        <v>74</v>
      </c>
      <c r="M2428" s="4" t="s">
        <v>69</v>
      </c>
      <c r="N2428" s="4">
        <v>6</v>
      </c>
      <c r="O2428" s="6" t="s">
        <v>7007</v>
      </c>
      <c r="P2428" s="6" t="s">
        <v>7171</v>
      </c>
      <c r="Q2428" s="6" t="s">
        <v>7430</v>
      </c>
      <c r="R2428" s="4">
        <v>295</v>
      </c>
      <c r="S2428" s="4">
        <v>66</v>
      </c>
      <c r="T2428" s="4">
        <v>70</v>
      </c>
      <c r="U2428" s="4">
        <v>36</v>
      </c>
      <c r="V2428" s="4">
        <v>72</v>
      </c>
      <c r="W2428" s="4">
        <v>51</v>
      </c>
      <c r="X2428" s="4">
        <v>321</v>
      </c>
      <c r="Y2428" s="4">
        <v>74</v>
      </c>
      <c r="Z2428" s="4">
        <v>57</v>
      </c>
      <c r="AA2428" s="4">
        <v>53</v>
      </c>
      <c r="AB2428" s="4">
        <v>64</v>
      </c>
      <c r="AC2428" s="4">
        <v>73</v>
      </c>
      <c r="AD2428" s="4">
        <v>380</v>
      </c>
      <c r="AE2428" s="4">
        <v>81</v>
      </c>
      <c r="AF2428" s="4">
        <v>73</v>
      </c>
      <c r="AG2428" s="4">
        <v>87</v>
      </c>
      <c r="AH2428" s="4">
        <v>70</v>
      </c>
      <c r="AI2428" s="4">
        <v>69</v>
      </c>
      <c r="AJ2428" s="4">
        <v>297</v>
      </c>
      <c r="AK2428" s="4">
        <v>62</v>
      </c>
      <c r="AL2428" s="4">
        <v>53</v>
      </c>
      <c r="AM2428" s="4">
        <v>76</v>
      </c>
      <c r="AN2428" s="4">
        <v>45</v>
      </c>
      <c r="AO2428" s="4">
        <v>61</v>
      </c>
      <c r="AP2428" s="4">
        <v>282</v>
      </c>
      <c r="AQ2428" s="4">
        <v>41</v>
      </c>
      <c r="AR2428" s="4">
        <v>42</v>
      </c>
      <c r="AS2428" s="4">
        <v>71</v>
      </c>
      <c r="AT2428" s="4">
        <v>72</v>
      </c>
      <c r="AU2428" s="4">
        <v>56</v>
      </c>
      <c r="AV2428" s="4">
        <v>70</v>
      </c>
      <c r="AW2428" s="4">
        <v>107</v>
      </c>
      <c r="AX2428" s="4">
        <v>34</v>
      </c>
      <c r="AY2428" s="4">
        <v>42</v>
      </c>
      <c r="AZ2428" s="4">
        <v>31</v>
      </c>
      <c r="BA2428" s="4">
        <v>47</v>
      </c>
      <c r="BB2428" s="4">
        <v>11</v>
      </c>
      <c r="BC2428" s="4">
        <v>8</v>
      </c>
      <c r="BD2428" s="4">
        <v>6</v>
      </c>
      <c r="BE2428" s="4">
        <v>10</v>
      </c>
      <c r="BF2428" s="4">
        <v>12</v>
      </c>
      <c r="BG2428" s="4">
        <v>1729</v>
      </c>
      <c r="BH2428" s="4">
        <v>374</v>
      </c>
      <c r="BI2428" s="4">
        <v>1</v>
      </c>
      <c r="BJ2428" s="4">
        <v>77</v>
      </c>
      <c r="BK2428" s="4">
        <v>65</v>
      </c>
      <c r="BL2428" s="4">
        <v>68</v>
      </c>
      <c r="BM2428" s="4">
        <v>74</v>
      </c>
      <c r="BN2428" s="4">
        <v>38</v>
      </c>
    </row>
    <row r="2429" spans="1:66" ht="30" customHeight="1" x14ac:dyDescent="0.25">
      <c r="A2429" s="15" t="s">
        <v>8200</v>
      </c>
      <c r="B2429" s="4">
        <v>33</v>
      </c>
      <c r="C2429" s="4">
        <v>79</v>
      </c>
      <c r="D2429" s="4">
        <v>79</v>
      </c>
      <c r="E2429" s="5" t="s">
        <v>7852</v>
      </c>
      <c r="F2429" s="5" t="str">
        <f t="shared" si="205"/>
        <v>Saint-Étienne</v>
      </c>
      <c r="G2429" s="25" t="str">
        <f t="shared" si="204"/>
        <v>2011 ~ 2021</v>
      </c>
      <c r="H2429" s="5" t="str">
        <f t="shared" si="208"/>
        <v>2021</v>
      </c>
      <c r="I2429" s="4" t="s">
        <v>494</v>
      </c>
      <c r="J2429" s="4" t="s">
        <v>1591</v>
      </c>
      <c r="K2429" s="4" t="s">
        <v>68</v>
      </c>
      <c r="L2429" s="4">
        <v>79</v>
      </c>
      <c r="M2429" s="4" t="s">
        <v>508</v>
      </c>
      <c r="N2429" s="4">
        <v>0</v>
      </c>
      <c r="O2429" s="6" t="s">
        <v>6927</v>
      </c>
      <c r="P2429" s="6" t="s">
        <v>7104</v>
      </c>
      <c r="Q2429" s="6" t="s">
        <v>7307</v>
      </c>
      <c r="R2429" s="4">
        <v>80</v>
      </c>
      <c r="S2429" s="4">
        <v>11</v>
      </c>
      <c r="T2429" s="4">
        <v>11</v>
      </c>
      <c r="U2429" s="4">
        <v>12</v>
      </c>
      <c r="V2429" s="4">
        <v>33</v>
      </c>
      <c r="W2429" s="4">
        <v>13</v>
      </c>
      <c r="X2429" s="4">
        <v>90</v>
      </c>
      <c r="Y2429" s="4">
        <v>12</v>
      </c>
      <c r="Z2429" s="4">
        <v>17</v>
      </c>
      <c r="AA2429" s="4">
        <v>12</v>
      </c>
      <c r="AB2429" s="4">
        <v>34</v>
      </c>
      <c r="AC2429" s="4">
        <v>15</v>
      </c>
      <c r="AD2429" s="4">
        <v>276</v>
      </c>
      <c r="AE2429" s="4">
        <v>45</v>
      </c>
      <c r="AF2429" s="4">
        <v>50</v>
      </c>
      <c r="AG2429" s="4">
        <v>51</v>
      </c>
      <c r="AH2429" s="4">
        <v>75</v>
      </c>
      <c r="AI2429" s="4">
        <v>55</v>
      </c>
      <c r="AJ2429" s="4">
        <v>252</v>
      </c>
      <c r="AK2429" s="4">
        <v>56</v>
      </c>
      <c r="AL2429" s="4">
        <v>72</v>
      </c>
      <c r="AM2429" s="4">
        <v>37</v>
      </c>
      <c r="AN2429" s="4">
        <v>76</v>
      </c>
      <c r="AO2429" s="4">
        <v>11</v>
      </c>
      <c r="AP2429" s="4">
        <v>142</v>
      </c>
      <c r="AQ2429" s="4">
        <v>31</v>
      </c>
      <c r="AR2429" s="4">
        <v>25</v>
      </c>
      <c r="AS2429" s="4">
        <v>12</v>
      </c>
      <c r="AT2429" s="4">
        <v>49</v>
      </c>
      <c r="AU2429" s="4">
        <v>25</v>
      </c>
      <c r="AV2429" s="4">
        <v>66</v>
      </c>
      <c r="AW2429" s="4">
        <v>36</v>
      </c>
      <c r="AX2429" s="4">
        <v>13</v>
      </c>
      <c r="AY2429" s="4">
        <v>12</v>
      </c>
      <c r="AZ2429" s="4">
        <v>11</v>
      </c>
      <c r="BA2429" s="4">
        <v>390</v>
      </c>
      <c r="BB2429" s="4">
        <v>80</v>
      </c>
      <c r="BC2429" s="4">
        <v>79</v>
      </c>
      <c r="BD2429" s="4">
        <v>74</v>
      </c>
      <c r="BE2429" s="4">
        <v>78</v>
      </c>
      <c r="BF2429" s="4">
        <v>79</v>
      </c>
      <c r="BG2429" s="4">
        <v>1266</v>
      </c>
      <c r="BH2429" s="4">
        <v>438</v>
      </c>
      <c r="BI2429" s="4">
        <v>3</v>
      </c>
      <c r="BJ2429" s="4">
        <v>80</v>
      </c>
      <c r="BK2429" s="4">
        <v>79</v>
      </c>
      <c r="BL2429" s="4">
        <v>74</v>
      </c>
      <c r="BM2429" s="4">
        <v>79</v>
      </c>
      <c r="BN2429" s="4">
        <v>48</v>
      </c>
    </row>
    <row r="2430" spans="1:66" ht="30" customHeight="1" x14ac:dyDescent="0.25">
      <c r="A2430" s="15" t="s">
        <v>5136</v>
      </c>
      <c r="B2430" s="4">
        <v>21</v>
      </c>
      <c r="C2430" s="4">
        <v>69</v>
      </c>
      <c r="D2430" s="4">
        <v>80</v>
      </c>
      <c r="E2430" s="5" t="s">
        <v>5137</v>
      </c>
      <c r="F2430" s="5" t="str">
        <f t="shared" si="205"/>
        <v>PSV</v>
      </c>
      <c r="G2430" s="25" t="str">
        <f t="shared" si="204"/>
        <v>2020 ~ 2024</v>
      </c>
      <c r="H2430" s="5" t="str">
        <f t="shared" si="208"/>
        <v>2024</v>
      </c>
      <c r="I2430" s="4" t="s">
        <v>75</v>
      </c>
      <c r="J2430" s="4" t="s">
        <v>98</v>
      </c>
      <c r="K2430" s="4" t="s">
        <v>68</v>
      </c>
      <c r="L2430" s="4">
        <v>69</v>
      </c>
      <c r="M2430" s="4" t="s">
        <v>406</v>
      </c>
      <c r="N2430" s="4">
        <v>11</v>
      </c>
      <c r="O2430" s="6" t="s">
        <v>7060</v>
      </c>
      <c r="P2430" s="6" t="s">
        <v>7171</v>
      </c>
      <c r="Q2430" s="6" t="s">
        <v>7454</v>
      </c>
      <c r="R2430" s="4">
        <v>255</v>
      </c>
      <c r="S2430" s="4">
        <v>61</v>
      </c>
      <c r="T2430" s="4">
        <v>38</v>
      </c>
      <c r="U2430" s="4">
        <v>58</v>
      </c>
      <c r="V2430" s="4">
        <v>65</v>
      </c>
      <c r="W2430" s="4">
        <v>33</v>
      </c>
      <c r="X2430" s="4">
        <v>271</v>
      </c>
      <c r="Y2430" s="4">
        <v>65</v>
      </c>
      <c r="Z2430" s="4">
        <v>47</v>
      </c>
      <c r="AA2430" s="4">
        <v>33</v>
      </c>
      <c r="AB2430" s="4">
        <v>60</v>
      </c>
      <c r="AC2430" s="4">
        <v>66</v>
      </c>
      <c r="AD2430" s="4">
        <v>371</v>
      </c>
      <c r="AE2430" s="4">
        <v>78</v>
      </c>
      <c r="AF2430" s="4">
        <v>79</v>
      </c>
      <c r="AG2430" s="4">
        <v>74</v>
      </c>
      <c r="AH2430" s="4">
        <v>66</v>
      </c>
      <c r="AI2430" s="4">
        <v>74</v>
      </c>
      <c r="AJ2430" s="4">
        <v>325</v>
      </c>
      <c r="AK2430" s="4">
        <v>59</v>
      </c>
      <c r="AL2430" s="4">
        <v>77</v>
      </c>
      <c r="AM2430" s="4">
        <v>77</v>
      </c>
      <c r="AN2430" s="4">
        <v>72</v>
      </c>
      <c r="AO2430" s="4">
        <v>40</v>
      </c>
      <c r="AP2430" s="4">
        <v>288</v>
      </c>
      <c r="AQ2430" s="4">
        <v>68</v>
      </c>
      <c r="AR2430" s="4">
        <v>66</v>
      </c>
      <c r="AS2430" s="4">
        <v>57</v>
      </c>
      <c r="AT2430" s="4">
        <v>58</v>
      </c>
      <c r="AU2430" s="4">
        <v>39</v>
      </c>
      <c r="AV2430" s="4">
        <v>67</v>
      </c>
      <c r="AW2430" s="4">
        <v>193</v>
      </c>
      <c r="AX2430" s="4">
        <v>64</v>
      </c>
      <c r="AY2430" s="4">
        <v>64</v>
      </c>
      <c r="AZ2430" s="4">
        <v>65</v>
      </c>
      <c r="BA2430" s="4">
        <v>41</v>
      </c>
      <c r="BB2430" s="4">
        <v>7</v>
      </c>
      <c r="BC2430" s="4">
        <v>8</v>
      </c>
      <c r="BD2430" s="4">
        <v>5</v>
      </c>
      <c r="BE2430" s="4">
        <v>13</v>
      </c>
      <c r="BF2430" s="4">
        <v>8</v>
      </c>
      <c r="BG2430" s="4">
        <v>1744</v>
      </c>
      <c r="BH2430" s="4">
        <v>386</v>
      </c>
      <c r="BI2430" s="4">
        <v>1</v>
      </c>
      <c r="BJ2430" s="4">
        <v>79</v>
      </c>
      <c r="BK2430" s="4">
        <v>43</v>
      </c>
      <c r="BL2430" s="4">
        <v>60</v>
      </c>
      <c r="BM2430" s="4">
        <v>67</v>
      </c>
      <c r="BN2430" s="4">
        <v>64</v>
      </c>
    </row>
    <row r="2431" spans="1:66" ht="30" customHeight="1" x14ac:dyDescent="0.25">
      <c r="A2431" s="15" t="s">
        <v>7812</v>
      </c>
      <c r="B2431" s="4">
        <v>32</v>
      </c>
      <c r="C2431" s="4">
        <v>81</v>
      </c>
      <c r="D2431" s="4">
        <v>81</v>
      </c>
      <c r="E2431" s="5" t="s">
        <v>6512</v>
      </c>
      <c r="F2431" s="5" t="str">
        <f t="shared" si="205"/>
        <v>Atlético Madrid</v>
      </c>
      <c r="G2431" s="25" t="str">
        <f t="shared" si="204"/>
        <v>2015 ~ 2024</v>
      </c>
      <c r="H2431" s="5" t="str">
        <f t="shared" si="208"/>
        <v>2024</v>
      </c>
      <c r="I2431" s="4" t="s">
        <v>212</v>
      </c>
      <c r="J2431" s="4" t="s">
        <v>290</v>
      </c>
      <c r="K2431" s="4" t="s">
        <v>68</v>
      </c>
      <c r="L2431" s="4">
        <v>81</v>
      </c>
      <c r="M2431" s="4" t="s">
        <v>189</v>
      </c>
      <c r="N2431" s="4">
        <v>0</v>
      </c>
      <c r="O2431" s="6" t="s">
        <v>7270</v>
      </c>
      <c r="P2431" s="6" t="s">
        <v>7028</v>
      </c>
      <c r="Q2431" s="6" t="s">
        <v>7469</v>
      </c>
      <c r="R2431" s="4">
        <v>252</v>
      </c>
      <c r="S2431" s="4">
        <v>36</v>
      </c>
      <c r="T2431" s="4">
        <v>34</v>
      </c>
      <c r="U2431" s="4">
        <v>83</v>
      </c>
      <c r="V2431" s="4">
        <v>72</v>
      </c>
      <c r="W2431" s="4">
        <v>27</v>
      </c>
      <c r="X2431" s="4">
        <v>248</v>
      </c>
      <c r="Y2431" s="4">
        <v>47</v>
      </c>
      <c r="Z2431" s="4">
        <v>34</v>
      </c>
      <c r="AA2431" s="4">
        <v>30</v>
      </c>
      <c r="AB2431" s="4">
        <v>71</v>
      </c>
      <c r="AC2431" s="4">
        <v>66</v>
      </c>
      <c r="AD2431" s="4">
        <v>317</v>
      </c>
      <c r="AE2431" s="4">
        <v>59</v>
      </c>
      <c r="AF2431" s="4">
        <v>68</v>
      </c>
      <c r="AG2431" s="4">
        <v>57</v>
      </c>
      <c r="AH2431" s="4">
        <v>80</v>
      </c>
      <c r="AI2431" s="4">
        <v>53</v>
      </c>
      <c r="AJ2431" s="4">
        <v>313</v>
      </c>
      <c r="AK2431" s="4">
        <v>45</v>
      </c>
      <c r="AL2431" s="4">
        <v>85</v>
      </c>
      <c r="AM2431" s="4">
        <v>70</v>
      </c>
      <c r="AN2431" s="4">
        <v>82</v>
      </c>
      <c r="AO2431" s="4">
        <v>31</v>
      </c>
      <c r="AP2431" s="4">
        <v>289</v>
      </c>
      <c r="AQ2431" s="4">
        <v>85</v>
      </c>
      <c r="AR2431" s="4">
        <v>83</v>
      </c>
      <c r="AS2431" s="4">
        <v>29</v>
      </c>
      <c r="AT2431" s="4">
        <v>55</v>
      </c>
      <c r="AU2431" s="4">
        <v>37</v>
      </c>
      <c r="AV2431" s="4">
        <v>80</v>
      </c>
      <c r="AW2431" s="4">
        <v>248</v>
      </c>
      <c r="AX2431" s="4">
        <v>83</v>
      </c>
      <c r="AY2431" s="4">
        <v>84</v>
      </c>
      <c r="AZ2431" s="4">
        <v>81</v>
      </c>
      <c r="BA2431" s="4">
        <v>66</v>
      </c>
      <c r="BB2431" s="4">
        <v>14</v>
      </c>
      <c r="BC2431" s="4">
        <v>13</v>
      </c>
      <c r="BD2431" s="4">
        <v>14</v>
      </c>
      <c r="BE2431" s="4">
        <v>13</v>
      </c>
      <c r="BF2431" s="4">
        <v>12</v>
      </c>
      <c r="BG2431" s="4">
        <v>1733</v>
      </c>
      <c r="BH2431" s="4">
        <v>376</v>
      </c>
      <c r="BI2431" s="4">
        <v>2</v>
      </c>
      <c r="BJ2431" s="4">
        <v>64</v>
      </c>
      <c r="BK2431" s="4">
        <v>35</v>
      </c>
      <c r="BL2431" s="4">
        <v>57</v>
      </c>
      <c r="BM2431" s="4">
        <v>57</v>
      </c>
      <c r="BN2431" s="4">
        <v>83</v>
      </c>
    </row>
    <row r="2432" spans="1:66" ht="30" customHeight="1" x14ac:dyDescent="0.25">
      <c r="A2432" s="15" t="s">
        <v>6124</v>
      </c>
      <c r="B2432" s="4">
        <v>21</v>
      </c>
      <c r="C2432" s="4">
        <v>75</v>
      </c>
      <c r="D2432" s="4">
        <v>82</v>
      </c>
      <c r="E2432" s="5" t="s">
        <v>1663</v>
      </c>
      <c r="F2432" s="5" t="str">
        <f t="shared" si="205"/>
        <v>Torino</v>
      </c>
      <c r="G2432" s="25" t="str">
        <f t="shared" si="204"/>
        <v>2023 ~ 2027</v>
      </c>
      <c r="H2432" s="5" t="str">
        <f t="shared" si="208"/>
        <v>2027</v>
      </c>
      <c r="I2432" s="4" t="s">
        <v>730</v>
      </c>
      <c r="J2432" s="4" t="s">
        <v>612</v>
      </c>
      <c r="K2432" s="4" t="s">
        <v>68</v>
      </c>
      <c r="L2432" s="4">
        <v>77</v>
      </c>
      <c r="M2432" s="4" t="s">
        <v>189</v>
      </c>
      <c r="N2432" s="4">
        <v>7</v>
      </c>
      <c r="O2432" s="6" t="s">
        <v>7064</v>
      </c>
      <c r="P2432" s="6" t="s">
        <v>7168</v>
      </c>
      <c r="Q2432" s="6" t="s">
        <v>7145</v>
      </c>
      <c r="R2432" s="4">
        <v>281</v>
      </c>
      <c r="S2432" s="4">
        <v>61</v>
      </c>
      <c r="T2432" s="4">
        <v>31</v>
      </c>
      <c r="U2432" s="4">
        <v>75</v>
      </c>
      <c r="V2432" s="4">
        <v>72</v>
      </c>
      <c r="W2432" s="4">
        <v>42</v>
      </c>
      <c r="X2432" s="4">
        <v>252</v>
      </c>
      <c r="Y2432" s="4">
        <v>58</v>
      </c>
      <c r="Z2432" s="4">
        <v>38</v>
      </c>
      <c r="AA2432" s="4">
        <v>31</v>
      </c>
      <c r="AB2432" s="4">
        <v>60</v>
      </c>
      <c r="AC2432" s="4">
        <v>65</v>
      </c>
      <c r="AD2432" s="4">
        <v>322</v>
      </c>
      <c r="AE2432" s="4">
        <v>62</v>
      </c>
      <c r="AF2432" s="4">
        <v>72</v>
      </c>
      <c r="AG2432" s="4">
        <v>60</v>
      </c>
      <c r="AH2432" s="4">
        <v>70</v>
      </c>
      <c r="AI2432" s="4">
        <v>58</v>
      </c>
      <c r="AJ2432" s="4">
        <v>328</v>
      </c>
      <c r="AK2432" s="4">
        <v>70</v>
      </c>
      <c r="AL2432" s="4">
        <v>80</v>
      </c>
      <c r="AM2432" s="4">
        <v>70</v>
      </c>
      <c r="AN2432" s="4">
        <v>78</v>
      </c>
      <c r="AO2432" s="4">
        <v>30</v>
      </c>
      <c r="AP2432" s="4">
        <v>285</v>
      </c>
      <c r="AQ2432" s="4">
        <v>80</v>
      </c>
      <c r="AR2432" s="4">
        <v>75</v>
      </c>
      <c r="AS2432" s="4">
        <v>33</v>
      </c>
      <c r="AT2432" s="4">
        <v>42</v>
      </c>
      <c r="AU2432" s="4">
        <v>55</v>
      </c>
      <c r="AV2432" s="4">
        <v>60</v>
      </c>
      <c r="AW2432" s="4">
        <v>221</v>
      </c>
      <c r="AX2432" s="4">
        <v>74</v>
      </c>
      <c r="AY2432" s="4">
        <v>75</v>
      </c>
      <c r="AZ2432" s="4">
        <v>72</v>
      </c>
      <c r="BA2432" s="4">
        <v>45</v>
      </c>
      <c r="BB2432" s="4">
        <v>11</v>
      </c>
      <c r="BC2432" s="4">
        <v>8</v>
      </c>
      <c r="BD2432" s="4">
        <v>7</v>
      </c>
      <c r="BE2432" s="4">
        <v>12</v>
      </c>
      <c r="BF2432" s="4">
        <v>7</v>
      </c>
      <c r="BG2432" s="4">
        <v>1734</v>
      </c>
      <c r="BH2432" s="4">
        <v>378</v>
      </c>
      <c r="BI2432" s="4">
        <v>1</v>
      </c>
      <c r="BJ2432" s="4">
        <v>68</v>
      </c>
      <c r="BK2432" s="4">
        <v>40</v>
      </c>
      <c r="BL2432" s="4">
        <v>58</v>
      </c>
      <c r="BM2432" s="4">
        <v>61</v>
      </c>
      <c r="BN2432" s="4">
        <v>74</v>
      </c>
    </row>
    <row r="2433" spans="1:66" ht="30" customHeight="1" x14ac:dyDescent="0.25">
      <c r="A2433" s="15" t="s">
        <v>5715</v>
      </c>
      <c r="B2433" s="4">
        <v>27</v>
      </c>
      <c r="C2433" s="4">
        <v>73</v>
      </c>
      <c r="D2433" s="4">
        <v>76</v>
      </c>
      <c r="E2433" s="5" t="s">
        <v>5716</v>
      </c>
      <c r="F2433" s="5" t="str">
        <f t="shared" si="205"/>
        <v>Cagliari</v>
      </c>
      <c r="G2433" s="25" t="str">
        <f t="shared" si="204"/>
        <v>2023 ~ 2026</v>
      </c>
      <c r="H2433" s="5" t="str">
        <f t="shared" si="208"/>
        <v>2026</v>
      </c>
      <c r="I2433" s="4" t="s">
        <v>118</v>
      </c>
      <c r="J2433" s="4" t="s">
        <v>139</v>
      </c>
      <c r="K2433" s="4" t="s">
        <v>68</v>
      </c>
      <c r="L2433" s="4">
        <v>73</v>
      </c>
      <c r="M2433" s="4" t="s">
        <v>508</v>
      </c>
      <c r="N2433" s="4">
        <v>3</v>
      </c>
      <c r="O2433" s="6" t="s">
        <v>7060</v>
      </c>
      <c r="P2433" s="6" t="s">
        <v>6895</v>
      </c>
      <c r="Q2433" s="6" t="s">
        <v>7406</v>
      </c>
      <c r="R2433" s="4">
        <v>112</v>
      </c>
      <c r="S2433" s="4">
        <v>20</v>
      </c>
      <c r="T2433" s="4">
        <v>20</v>
      </c>
      <c r="U2433" s="4">
        <v>18</v>
      </c>
      <c r="V2433" s="4">
        <v>34</v>
      </c>
      <c r="W2433" s="4">
        <v>20</v>
      </c>
      <c r="X2433" s="4">
        <v>114</v>
      </c>
      <c r="Y2433" s="4">
        <v>14</v>
      </c>
      <c r="Z2433" s="4">
        <v>20</v>
      </c>
      <c r="AA2433" s="4">
        <v>22</v>
      </c>
      <c r="AB2433" s="4">
        <v>36</v>
      </c>
      <c r="AC2433" s="4">
        <v>22</v>
      </c>
      <c r="AD2433" s="4">
        <v>276</v>
      </c>
      <c r="AE2433" s="4">
        <v>50</v>
      </c>
      <c r="AF2433" s="4">
        <v>50</v>
      </c>
      <c r="AG2433" s="4">
        <v>60</v>
      </c>
      <c r="AH2433" s="4">
        <v>71</v>
      </c>
      <c r="AI2433" s="4">
        <v>45</v>
      </c>
      <c r="AJ2433" s="4">
        <v>237</v>
      </c>
      <c r="AK2433" s="4">
        <v>49</v>
      </c>
      <c r="AL2433" s="4">
        <v>67</v>
      </c>
      <c r="AM2433" s="4">
        <v>40</v>
      </c>
      <c r="AN2433" s="4">
        <v>65</v>
      </c>
      <c r="AO2433" s="4">
        <v>16</v>
      </c>
      <c r="AP2433" s="4">
        <v>120</v>
      </c>
      <c r="AQ2433" s="4">
        <v>35</v>
      </c>
      <c r="AR2433" s="4">
        <v>20</v>
      </c>
      <c r="AS2433" s="4">
        <v>12</v>
      </c>
      <c r="AT2433" s="4">
        <v>35</v>
      </c>
      <c r="AU2433" s="4">
        <v>18</v>
      </c>
      <c r="AV2433" s="4">
        <v>61</v>
      </c>
      <c r="AW2433" s="4">
        <v>57</v>
      </c>
      <c r="AX2433" s="4">
        <v>15</v>
      </c>
      <c r="AY2433" s="4">
        <v>24</v>
      </c>
      <c r="AZ2433" s="4">
        <v>18</v>
      </c>
      <c r="BA2433" s="4">
        <v>357</v>
      </c>
      <c r="BB2433" s="4">
        <v>73</v>
      </c>
      <c r="BC2433" s="4">
        <v>71</v>
      </c>
      <c r="BD2433" s="4">
        <v>65</v>
      </c>
      <c r="BE2433" s="4">
        <v>72</v>
      </c>
      <c r="BF2433" s="4">
        <v>76</v>
      </c>
      <c r="BG2433" s="4">
        <v>1273</v>
      </c>
      <c r="BH2433" s="4">
        <v>407</v>
      </c>
      <c r="BI2433" s="4">
        <v>1</v>
      </c>
      <c r="BJ2433" s="4">
        <v>73</v>
      </c>
      <c r="BK2433" s="4">
        <v>71</v>
      </c>
      <c r="BL2433" s="4">
        <v>65</v>
      </c>
      <c r="BM2433" s="4">
        <v>76</v>
      </c>
      <c r="BN2433" s="4">
        <v>50</v>
      </c>
    </row>
    <row r="2434" spans="1:66" ht="30" customHeight="1" x14ac:dyDescent="0.25">
      <c r="A2434" s="15" t="s">
        <v>3513</v>
      </c>
      <c r="B2434" s="4">
        <v>27</v>
      </c>
      <c r="C2434" s="4">
        <v>78</v>
      </c>
      <c r="D2434" s="4">
        <v>78</v>
      </c>
      <c r="E2434" s="5" t="s">
        <v>3514</v>
      </c>
      <c r="F2434" s="5" t="str">
        <f t="shared" si="205"/>
        <v>Inter</v>
      </c>
      <c r="G2434" s="25" t="str">
        <f t="shared" ref="G2434:G2497" si="209">IFERROR(MID(E2434,FIND(CHAR(10),E2434)+1,LEN(E2434)),")
=SI.ERROR(EXTRAE(A1, ENCONTRAR(CARACTER(10), A1)+1, LARGO(A1)), """)</f>
        <v>2020 ~ 2024</v>
      </c>
      <c r="H2434" s="5" t="str">
        <f t="shared" si="208"/>
        <v>2024</v>
      </c>
      <c r="I2434" s="4" t="s">
        <v>104</v>
      </c>
      <c r="J2434" s="4" t="s">
        <v>549</v>
      </c>
      <c r="K2434" s="4" t="s">
        <v>68</v>
      </c>
      <c r="L2434" s="4">
        <v>78</v>
      </c>
      <c r="M2434" s="4" t="s">
        <v>195</v>
      </c>
      <c r="N2434" s="4">
        <v>0</v>
      </c>
      <c r="O2434" s="6" t="s">
        <v>7121</v>
      </c>
      <c r="P2434" s="6" t="s">
        <v>7073</v>
      </c>
      <c r="Q2434" s="6" t="s">
        <v>7066</v>
      </c>
      <c r="R2434" s="4">
        <v>323</v>
      </c>
      <c r="S2434" s="4">
        <v>78</v>
      </c>
      <c r="T2434" s="4">
        <v>53</v>
      </c>
      <c r="U2434" s="4">
        <v>45</v>
      </c>
      <c r="V2434" s="4">
        <v>88</v>
      </c>
      <c r="W2434" s="4">
        <v>59</v>
      </c>
      <c r="X2434" s="4">
        <v>408</v>
      </c>
      <c r="Y2434" s="4">
        <v>82</v>
      </c>
      <c r="Z2434" s="4">
        <v>80</v>
      </c>
      <c r="AA2434" s="4">
        <v>81</v>
      </c>
      <c r="AB2434" s="4">
        <v>80</v>
      </c>
      <c r="AC2434" s="4">
        <v>85</v>
      </c>
      <c r="AD2434" s="4">
        <v>385</v>
      </c>
      <c r="AE2434" s="4">
        <v>78</v>
      </c>
      <c r="AF2434" s="4">
        <v>68</v>
      </c>
      <c r="AG2434" s="4">
        <v>82</v>
      </c>
      <c r="AH2434" s="4">
        <v>72</v>
      </c>
      <c r="AI2434" s="4">
        <v>85</v>
      </c>
      <c r="AJ2434" s="4">
        <v>312</v>
      </c>
      <c r="AK2434" s="4">
        <v>69</v>
      </c>
      <c r="AL2434" s="4">
        <v>58</v>
      </c>
      <c r="AM2434" s="4">
        <v>63</v>
      </c>
      <c r="AN2434" s="4">
        <v>48</v>
      </c>
      <c r="AO2434" s="4">
        <v>74</v>
      </c>
      <c r="AP2434" s="4">
        <v>357</v>
      </c>
      <c r="AQ2434" s="4">
        <v>70</v>
      </c>
      <c r="AR2434" s="4">
        <v>70</v>
      </c>
      <c r="AS2434" s="4">
        <v>62</v>
      </c>
      <c r="AT2434" s="4">
        <v>82</v>
      </c>
      <c r="AU2434" s="4">
        <v>73</v>
      </c>
      <c r="AV2434" s="4">
        <v>78</v>
      </c>
      <c r="AW2434" s="4">
        <v>204</v>
      </c>
      <c r="AX2434" s="4">
        <v>61</v>
      </c>
      <c r="AY2434" s="4">
        <v>69</v>
      </c>
      <c r="AZ2434" s="4">
        <v>74</v>
      </c>
      <c r="BA2434" s="4">
        <v>48</v>
      </c>
      <c r="BB2434" s="4">
        <v>10</v>
      </c>
      <c r="BC2434" s="4">
        <v>6</v>
      </c>
      <c r="BD2434" s="4">
        <v>8</v>
      </c>
      <c r="BE2434" s="4">
        <v>11</v>
      </c>
      <c r="BF2434" s="4">
        <v>13</v>
      </c>
      <c r="BG2434" s="4">
        <v>2037</v>
      </c>
      <c r="BH2434" s="4">
        <v>422</v>
      </c>
      <c r="BI2434" s="4">
        <v>1</v>
      </c>
      <c r="BJ2434" s="4">
        <v>73</v>
      </c>
      <c r="BK2434" s="4">
        <v>62</v>
      </c>
      <c r="BL2434" s="4">
        <v>83</v>
      </c>
      <c r="BM2434" s="4">
        <v>82</v>
      </c>
      <c r="BN2434" s="4">
        <v>65</v>
      </c>
    </row>
    <row r="2435" spans="1:66" ht="30" customHeight="1" x14ac:dyDescent="0.25">
      <c r="A2435" s="15" t="s">
        <v>5637</v>
      </c>
      <c r="B2435" s="4">
        <v>26</v>
      </c>
      <c r="C2435" s="4">
        <v>75</v>
      </c>
      <c r="D2435" s="4">
        <v>76</v>
      </c>
      <c r="E2435" s="5" t="s">
        <v>8160</v>
      </c>
      <c r="F2435" s="5" t="str">
        <f t="shared" si="205"/>
        <v>Hellas Verona</v>
      </c>
      <c r="G2435" s="25" t="str">
        <f t="shared" si="209"/>
        <v>Jun 30, 2024 A Prestamo</v>
      </c>
      <c r="H2435" s="5">
        <v>0</v>
      </c>
      <c r="I2435" s="4" t="s">
        <v>289</v>
      </c>
      <c r="J2435" s="4" t="s">
        <v>125</v>
      </c>
      <c r="K2435" s="4" t="s">
        <v>68</v>
      </c>
      <c r="L2435" s="4">
        <v>76</v>
      </c>
      <c r="M2435" s="4" t="s">
        <v>69</v>
      </c>
      <c r="N2435" s="4">
        <v>1</v>
      </c>
      <c r="O2435" s="6" t="s">
        <v>6919</v>
      </c>
      <c r="P2435" s="6" t="s">
        <v>6895</v>
      </c>
      <c r="Q2435" s="6">
        <v>0</v>
      </c>
      <c r="R2435" s="4">
        <v>342</v>
      </c>
      <c r="S2435" s="4">
        <v>62</v>
      </c>
      <c r="T2435" s="4">
        <v>70</v>
      </c>
      <c r="U2435" s="4">
        <v>70</v>
      </c>
      <c r="V2435" s="4">
        <v>75</v>
      </c>
      <c r="W2435" s="4">
        <v>65</v>
      </c>
      <c r="X2435" s="4">
        <v>363</v>
      </c>
      <c r="Y2435" s="4" t="s">
        <v>1471</v>
      </c>
      <c r="Z2435" s="4">
        <v>78</v>
      </c>
      <c r="AA2435" s="4">
        <v>52</v>
      </c>
      <c r="AB2435" s="4">
        <v>72</v>
      </c>
      <c r="AC2435" s="4" t="s">
        <v>504</v>
      </c>
      <c r="AD2435" s="4">
        <v>362</v>
      </c>
      <c r="AE2435" s="4">
        <v>69</v>
      </c>
      <c r="AF2435" s="4">
        <v>67</v>
      </c>
      <c r="AG2435" s="4">
        <v>73</v>
      </c>
      <c r="AH2435" s="4">
        <v>77</v>
      </c>
      <c r="AI2435" s="4">
        <v>76</v>
      </c>
      <c r="AJ2435" s="4">
        <v>377</v>
      </c>
      <c r="AK2435" s="4">
        <v>75</v>
      </c>
      <c r="AL2435" s="4">
        <v>76</v>
      </c>
      <c r="AM2435" s="4">
        <v>78</v>
      </c>
      <c r="AN2435" s="4">
        <v>74</v>
      </c>
      <c r="AO2435" s="4">
        <v>74</v>
      </c>
      <c r="AP2435" s="4">
        <v>354</v>
      </c>
      <c r="AQ2435" s="4">
        <v>82</v>
      </c>
      <c r="AR2435" s="4">
        <v>76</v>
      </c>
      <c r="AS2435" s="4">
        <v>70</v>
      </c>
      <c r="AT2435" s="4">
        <v>73</v>
      </c>
      <c r="AU2435" s="4">
        <v>53</v>
      </c>
      <c r="AV2435" s="4" t="s">
        <v>403</v>
      </c>
      <c r="AW2435" s="4">
        <v>219</v>
      </c>
      <c r="AX2435" s="4">
        <v>72</v>
      </c>
      <c r="AY2435" s="4">
        <v>74</v>
      </c>
      <c r="AZ2435" s="4">
        <v>73</v>
      </c>
      <c r="BA2435" s="4">
        <v>51</v>
      </c>
      <c r="BB2435" s="4">
        <v>15</v>
      </c>
      <c r="BC2435" s="4">
        <v>8</v>
      </c>
      <c r="BD2435" s="4">
        <v>5</v>
      </c>
      <c r="BE2435" s="4">
        <v>13</v>
      </c>
      <c r="BF2435" s="4">
        <v>10</v>
      </c>
      <c r="BG2435" s="4">
        <v>2068</v>
      </c>
      <c r="BH2435" s="4">
        <v>439</v>
      </c>
      <c r="BI2435" s="4">
        <v>2</v>
      </c>
      <c r="BJ2435" s="4">
        <v>68</v>
      </c>
      <c r="BK2435" s="4">
        <v>71</v>
      </c>
      <c r="BL2435" s="4">
        <v>71</v>
      </c>
      <c r="BM2435" s="4">
        <v>79</v>
      </c>
      <c r="BN2435" s="4">
        <v>73</v>
      </c>
    </row>
    <row r="2436" spans="1:66" ht="30" customHeight="1" x14ac:dyDescent="0.25">
      <c r="A2436" s="15" t="s">
        <v>5426</v>
      </c>
      <c r="B2436" s="4">
        <v>23</v>
      </c>
      <c r="C2436" s="4">
        <v>66</v>
      </c>
      <c r="D2436" s="4">
        <v>75</v>
      </c>
      <c r="E2436" s="5" t="s">
        <v>5427</v>
      </c>
      <c r="F2436" s="5" t="str">
        <f t="shared" si="205"/>
        <v>Wigan Athletic</v>
      </c>
      <c r="G2436" s="25" t="str">
        <f t="shared" si="209"/>
        <v>2023 ~ 2025</v>
      </c>
      <c r="H2436" s="5" t="str">
        <f>RIGHT(G2436, 4)</f>
        <v>2025</v>
      </c>
      <c r="I2436" s="4" t="s">
        <v>75</v>
      </c>
      <c r="J2436" s="4" t="s">
        <v>84</v>
      </c>
      <c r="K2436" s="4" t="s">
        <v>68</v>
      </c>
      <c r="L2436" s="4">
        <v>66</v>
      </c>
      <c r="M2436" s="4" t="s">
        <v>478</v>
      </c>
      <c r="N2436" s="4">
        <v>9</v>
      </c>
      <c r="O2436" s="6" t="s">
        <v>6871</v>
      </c>
      <c r="P2436" s="6" t="s">
        <v>6872</v>
      </c>
      <c r="Q2436" s="6" t="s">
        <v>7272</v>
      </c>
      <c r="R2436" s="4">
        <v>245</v>
      </c>
      <c r="S2436" s="4">
        <v>62</v>
      </c>
      <c r="T2436" s="4">
        <v>40</v>
      </c>
      <c r="U2436" s="4">
        <v>46</v>
      </c>
      <c r="V2436" s="4">
        <v>64</v>
      </c>
      <c r="W2436" s="4">
        <v>33</v>
      </c>
      <c r="X2436" s="4">
        <v>269</v>
      </c>
      <c r="Y2436" s="4">
        <v>62</v>
      </c>
      <c r="Z2436" s="4">
        <v>57</v>
      </c>
      <c r="AA2436" s="4">
        <v>38</v>
      </c>
      <c r="AB2436" s="4">
        <v>51</v>
      </c>
      <c r="AC2436" s="4">
        <v>61</v>
      </c>
      <c r="AD2436" s="4">
        <v>381</v>
      </c>
      <c r="AE2436" s="4">
        <v>79</v>
      </c>
      <c r="AF2436" s="4">
        <v>77</v>
      </c>
      <c r="AG2436" s="4">
        <v>80</v>
      </c>
      <c r="AH2436" s="4">
        <v>65</v>
      </c>
      <c r="AI2436" s="4">
        <v>80</v>
      </c>
      <c r="AJ2436" s="4">
        <v>299</v>
      </c>
      <c r="AK2436" s="4">
        <v>60</v>
      </c>
      <c r="AL2436" s="4">
        <v>65</v>
      </c>
      <c r="AM2436" s="4">
        <v>66</v>
      </c>
      <c r="AN2436" s="4">
        <v>60</v>
      </c>
      <c r="AO2436" s="4">
        <v>48</v>
      </c>
      <c r="AP2436" s="4">
        <v>269</v>
      </c>
      <c r="AQ2436" s="4">
        <v>56</v>
      </c>
      <c r="AR2436" s="4">
        <v>62</v>
      </c>
      <c r="AS2436" s="4">
        <v>54</v>
      </c>
      <c r="AT2436" s="4">
        <v>55</v>
      </c>
      <c r="AU2436" s="4">
        <v>42</v>
      </c>
      <c r="AV2436" s="4">
        <v>50</v>
      </c>
      <c r="AW2436" s="4">
        <v>187</v>
      </c>
      <c r="AX2436" s="4">
        <v>64</v>
      </c>
      <c r="AY2436" s="4">
        <v>63</v>
      </c>
      <c r="AZ2436" s="4">
        <v>60</v>
      </c>
      <c r="BA2436" s="4">
        <v>58</v>
      </c>
      <c r="BB2436" s="4">
        <v>15</v>
      </c>
      <c r="BC2436" s="4">
        <v>10</v>
      </c>
      <c r="BD2436" s="4">
        <v>12</v>
      </c>
      <c r="BE2436" s="4">
        <v>9</v>
      </c>
      <c r="BF2436" s="4">
        <v>12</v>
      </c>
      <c r="BG2436" s="4">
        <v>1708</v>
      </c>
      <c r="BH2436" s="4">
        <v>368</v>
      </c>
      <c r="BI2436" s="4">
        <v>1</v>
      </c>
      <c r="BJ2436" s="4">
        <v>78</v>
      </c>
      <c r="BK2436" s="4">
        <v>46</v>
      </c>
      <c r="BL2436" s="4">
        <v>58</v>
      </c>
      <c r="BM2436" s="4">
        <v>64</v>
      </c>
      <c r="BN2436" s="4">
        <v>61</v>
      </c>
    </row>
    <row r="2437" spans="1:66" ht="30" customHeight="1" x14ac:dyDescent="0.25">
      <c r="A2437" s="15" t="s">
        <v>2490</v>
      </c>
      <c r="B2437" s="4">
        <v>19</v>
      </c>
      <c r="C2437" s="4">
        <v>62</v>
      </c>
      <c r="D2437" s="4">
        <v>79</v>
      </c>
      <c r="E2437" s="5" t="s">
        <v>2292</v>
      </c>
      <c r="F2437" s="5" t="str">
        <f t="shared" si="205"/>
        <v>Manchester United</v>
      </c>
      <c r="G2437" s="25" t="str">
        <f t="shared" si="209"/>
        <v>2021 ~ 2024</v>
      </c>
      <c r="H2437" s="5" t="str">
        <f>RIGHT(G2437, 4)</f>
        <v>2024</v>
      </c>
      <c r="I2437" s="4" t="s">
        <v>97</v>
      </c>
      <c r="J2437" s="4" t="s">
        <v>98</v>
      </c>
      <c r="K2437" s="4" t="s">
        <v>68</v>
      </c>
      <c r="L2437" s="4">
        <v>64</v>
      </c>
      <c r="M2437" s="4" t="s">
        <v>69</v>
      </c>
      <c r="N2437" s="4">
        <v>17</v>
      </c>
      <c r="O2437" s="6" t="s">
        <v>6877</v>
      </c>
      <c r="P2437" s="6" t="s">
        <v>7305</v>
      </c>
      <c r="Q2437" s="6" t="s">
        <v>7093</v>
      </c>
      <c r="R2437" s="4">
        <v>270</v>
      </c>
      <c r="S2437" s="4">
        <v>54</v>
      </c>
      <c r="T2437" s="4">
        <v>56</v>
      </c>
      <c r="U2437" s="4">
        <v>51</v>
      </c>
      <c r="V2437" s="4">
        <v>58</v>
      </c>
      <c r="W2437" s="4">
        <v>51</v>
      </c>
      <c r="X2437" s="4">
        <v>283</v>
      </c>
      <c r="Y2437" s="4">
        <v>65</v>
      </c>
      <c r="Z2437" s="4">
        <v>58</v>
      </c>
      <c r="AA2437" s="4">
        <v>43</v>
      </c>
      <c r="AB2437" s="4">
        <v>53</v>
      </c>
      <c r="AC2437" s="4">
        <v>64</v>
      </c>
      <c r="AD2437" s="4">
        <v>375</v>
      </c>
      <c r="AE2437" s="4">
        <v>72</v>
      </c>
      <c r="AF2437" s="4">
        <v>73</v>
      </c>
      <c r="AG2437" s="4">
        <v>84</v>
      </c>
      <c r="AH2437" s="4">
        <v>59</v>
      </c>
      <c r="AI2437" s="4">
        <v>87</v>
      </c>
      <c r="AJ2437" s="4">
        <v>272</v>
      </c>
      <c r="AK2437" s="4">
        <v>53</v>
      </c>
      <c r="AL2437" s="4">
        <v>59</v>
      </c>
      <c r="AM2437" s="4">
        <v>59</v>
      </c>
      <c r="AN2437" s="4">
        <v>51</v>
      </c>
      <c r="AO2437" s="4">
        <v>50</v>
      </c>
      <c r="AP2437" s="4">
        <v>267</v>
      </c>
      <c r="AQ2437" s="4">
        <v>55</v>
      </c>
      <c r="AR2437" s="4">
        <v>36</v>
      </c>
      <c r="AS2437" s="4">
        <v>63</v>
      </c>
      <c r="AT2437" s="4">
        <v>63</v>
      </c>
      <c r="AU2437" s="4">
        <v>50</v>
      </c>
      <c r="AV2437" s="4">
        <v>62</v>
      </c>
      <c r="AW2437" s="4">
        <v>106</v>
      </c>
      <c r="AX2437" s="4">
        <v>32</v>
      </c>
      <c r="AY2437" s="4">
        <v>40</v>
      </c>
      <c r="AZ2437" s="4">
        <v>34</v>
      </c>
      <c r="BA2437" s="4">
        <v>36</v>
      </c>
      <c r="BB2437" s="4">
        <v>7</v>
      </c>
      <c r="BC2437" s="4">
        <v>7</v>
      </c>
      <c r="BD2437" s="4">
        <v>8</v>
      </c>
      <c r="BE2437" s="4">
        <v>5</v>
      </c>
      <c r="BF2437" s="4">
        <v>9</v>
      </c>
      <c r="BG2437" s="4">
        <v>1609</v>
      </c>
      <c r="BH2437" s="4">
        <v>342</v>
      </c>
      <c r="BI2437" s="4">
        <v>1</v>
      </c>
      <c r="BJ2437" s="4">
        <v>73</v>
      </c>
      <c r="BK2437" s="4">
        <v>54</v>
      </c>
      <c r="BL2437" s="4">
        <v>57</v>
      </c>
      <c r="BM2437" s="4">
        <v>67</v>
      </c>
      <c r="BN2437" s="4">
        <v>37</v>
      </c>
    </row>
    <row r="2438" spans="1:66" ht="30" customHeight="1" x14ac:dyDescent="0.25">
      <c r="A2438" s="15" t="s">
        <v>6098</v>
      </c>
      <c r="B2438" s="4">
        <v>20</v>
      </c>
      <c r="C2438" s="4">
        <v>63</v>
      </c>
      <c r="D2438" s="4">
        <v>75</v>
      </c>
      <c r="E2438" s="5" t="s">
        <v>6099</v>
      </c>
      <c r="F2438" s="5" t="str">
        <f t="shared" si="205"/>
        <v>Empoli</v>
      </c>
      <c r="G2438" s="25" t="str">
        <f t="shared" si="209"/>
        <v>2023 ~ 2025</v>
      </c>
      <c r="H2438" s="5" t="str">
        <f>RIGHT(G2438, 4)</f>
        <v>2025</v>
      </c>
      <c r="I2438" s="4" t="s">
        <v>426</v>
      </c>
      <c r="J2438" s="4" t="s">
        <v>125</v>
      </c>
      <c r="K2438" s="4" t="s">
        <v>68</v>
      </c>
      <c r="L2438" s="4">
        <v>65</v>
      </c>
      <c r="M2438" s="4" t="s">
        <v>106</v>
      </c>
      <c r="N2438" s="4">
        <v>12</v>
      </c>
      <c r="O2438" s="6" t="s">
        <v>7434</v>
      </c>
      <c r="P2438" s="6" t="s">
        <v>6959</v>
      </c>
      <c r="Q2438" s="6" t="s">
        <v>7429</v>
      </c>
      <c r="R2438" s="4">
        <v>273</v>
      </c>
      <c r="S2438" s="4">
        <v>43</v>
      </c>
      <c r="T2438" s="4">
        <v>66</v>
      </c>
      <c r="U2438" s="4">
        <v>59</v>
      </c>
      <c r="V2438" s="4">
        <v>50</v>
      </c>
      <c r="W2438" s="4">
        <v>55</v>
      </c>
      <c r="X2438" s="4">
        <v>259</v>
      </c>
      <c r="Y2438" s="4">
        <v>67</v>
      </c>
      <c r="Z2438" s="4">
        <v>52</v>
      </c>
      <c r="AA2438" s="4">
        <v>38</v>
      </c>
      <c r="AB2438" s="4">
        <v>36</v>
      </c>
      <c r="AC2438" s="4">
        <v>66</v>
      </c>
      <c r="AD2438" s="4">
        <v>310</v>
      </c>
      <c r="AE2438" s="4">
        <v>70</v>
      </c>
      <c r="AF2438" s="4">
        <v>64</v>
      </c>
      <c r="AG2438" s="4">
        <v>58</v>
      </c>
      <c r="AH2438" s="4">
        <v>60</v>
      </c>
      <c r="AI2438" s="4">
        <v>58</v>
      </c>
      <c r="AJ2438" s="4">
        <v>312</v>
      </c>
      <c r="AK2438" s="4">
        <v>61</v>
      </c>
      <c r="AL2438" s="4">
        <v>67</v>
      </c>
      <c r="AM2438" s="4">
        <v>58</v>
      </c>
      <c r="AN2438" s="4">
        <v>63</v>
      </c>
      <c r="AO2438" s="4">
        <v>63</v>
      </c>
      <c r="AP2438" s="4">
        <v>238</v>
      </c>
      <c r="AQ2438" s="4">
        <v>45</v>
      </c>
      <c r="AR2438" s="4">
        <v>13</v>
      </c>
      <c r="AS2438" s="4">
        <v>65</v>
      </c>
      <c r="AT2438" s="4">
        <v>50</v>
      </c>
      <c r="AU2438" s="4">
        <v>65</v>
      </c>
      <c r="AV2438" s="4">
        <v>55</v>
      </c>
      <c r="AW2438" s="4">
        <v>59</v>
      </c>
      <c r="AX2438" s="4">
        <v>19</v>
      </c>
      <c r="AY2438" s="4">
        <v>19</v>
      </c>
      <c r="AZ2438" s="4">
        <v>21</v>
      </c>
      <c r="BA2438" s="4">
        <v>60</v>
      </c>
      <c r="BB2438" s="4">
        <v>11</v>
      </c>
      <c r="BC2438" s="4">
        <v>8</v>
      </c>
      <c r="BD2438" s="4">
        <v>12</v>
      </c>
      <c r="BE2438" s="4">
        <v>15</v>
      </c>
      <c r="BF2438" s="4">
        <v>14</v>
      </c>
      <c r="BG2438" s="4">
        <v>1511</v>
      </c>
      <c r="BH2438" s="4">
        <v>321</v>
      </c>
      <c r="BI2438" s="4">
        <v>1</v>
      </c>
      <c r="BJ2438" s="4">
        <v>67</v>
      </c>
      <c r="BK2438" s="4">
        <v>64</v>
      </c>
      <c r="BL2438" s="4">
        <v>46</v>
      </c>
      <c r="BM2438" s="4">
        <v>64</v>
      </c>
      <c r="BN2438" s="4">
        <v>22</v>
      </c>
    </row>
    <row r="2439" spans="1:66" ht="30" customHeight="1" x14ac:dyDescent="0.25">
      <c r="A2439" s="15" t="s">
        <v>6828</v>
      </c>
      <c r="B2439" s="4">
        <v>21</v>
      </c>
      <c r="C2439" s="4">
        <v>72</v>
      </c>
      <c r="D2439" s="4">
        <v>80</v>
      </c>
      <c r="E2439" s="5" t="s">
        <v>3418</v>
      </c>
      <c r="F2439" s="5" t="str">
        <f t="shared" si="205"/>
        <v>River Plate</v>
      </c>
      <c r="G2439" s="25" t="str">
        <f t="shared" si="209"/>
        <v>2021 ~ 2026</v>
      </c>
      <c r="H2439" s="5" t="str">
        <f>RIGHT(G2439, 4)</f>
        <v>2026</v>
      </c>
      <c r="I2439" s="4" t="s">
        <v>426</v>
      </c>
      <c r="J2439" s="4" t="s">
        <v>156</v>
      </c>
      <c r="K2439" s="4" t="s">
        <v>68</v>
      </c>
      <c r="L2439" s="4">
        <v>74</v>
      </c>
      <c r="M2439" s="4" t="s">
        <v>69</v>
      </c>
      <c r="N2439" s="4">
        <v>8</v>
      </c>
      <c r="O2439" s="6" t="s">
        <v>6882</v>
      </c>
      <c r="P2439" s="6" t="s">
        <v>7305</v>
      </c>
      <c r="Q2439" s="6" t="s">
        <v>7363</v>
      </c>
      <c r="R2439" s="4">
        <v>307</v>
      </c>
      <c r="S2439" s="4">
        <v>66</v>
      </c>
      <c r="T2439" s="4">
        <v>60</v>
      </c>
      <c r="U2439" s="4">
        <v>55</v>
      </c>
      <c r="V2439" s="4">
        <v>72</v>
      </c>
      <c r="W2439" s="4">
        <v>54</v>
      </c>
      <c r="X2439" s="4">
        <v>345</v>
      </c>
      <c r="Y2439" s="4">
        <v>72</v>
      </c>
      <c r="Z2439" s="4">
        <v>68</v>
      </c>
      <c r="AA2439" s="4">
        <v>57</v>
      </c>
      <c r="AB2439" s="4">
        <v>71</v>
      </c>
      <c r="AC2439" s="4">
        <v>77</v>
      </c>
      <c r="AD2439" s="4">
        <v>374</v>
      </c>
      <c r="AE2439" s="4">
        <v>78</v>
      </c>
      <c r="AF2439" s="4">
        <v>73</v>
      </c>
      <c r="AG2439" s="4">
        <v>79</v>
      </c>
      <c r="AH2439" s="4">
        <v>71</v>
      </c>
      <c r="AI2439" s="4">
        <v>73</v>
      </c>
      <c r="AJ2439" s="4">
        <v>350</v>
      </c>
      <c r="AK2439" s="4">
        <v>64</v>
      </c>
      <c r="AL2439" s="4">
        <v>73</v>
      </c>
      <c r="AM2439" s="4">
        <v>78</v>
      </c>
      <c r="AN2439" s="4">
        <v>70</v>
      </c>
      <c r="AO2439" s="4">
        <v>65</v>
      </c>
      <c r="AP2439" s="4">
        <v>333</v>
      </c>
      <c r="AQ2439" s="4">
        <v>69</v>
      </c>
      <c r="AR2439" s="4">
        <v>62</v>
      </c>
      <c r="AS2439" s="4">
        <v>71</v>
      </c>
      <c r="AT2439" s="4">
        <v>74</v>
      </c>
      <c r="AU2439" s="4">
        <v>57</v>
      </c>
      <c r="AV2439" s="4">
        <v>73</v>
      </c>
      <c r="AW2439" s="4">
        <v>203</v>
      </c>
      <c r="AX2439" s="4">
        <v>60</v>
      </c>
      <c r="AY2439" s="4">
        <v>72</v>
      </c>
      <c r="AZ2439" s="4">
        <v>71</v>
      </c>
      <c r="BA2439" s="4">
        <v>53</v>
      </c>
      <c r="BB2439" s="4">
        <v>13</v>
      </c>
      <c r="BC2439" s="4">
        <v>15</v>
      </c>
      <c r="BD2439" s="4">
        <v>8</v>
      </c>
      <c r="BE2439" s="4">
        <v>6</v>
      </c>
      <c r="BF2439" s="4">
        <v>11</v>
      </c>
      <c r="BG2439" s="4">
        <v>1965</v>
      </c>
      <c r="BH2439" s="4">
        <v>418</v>
      </c>
      <c r="BI2439" s="4">
        <v>1</v>
      </c>
      <c r="BJ2439" s="4">
        <v>75</v>
      </c>
      <c r="BK2439" s="4">
        <v>62</v>
      </c>
      <c r="BL2439" s="4">
        <v>70</v>
      </c>
      <c r="BM2439" s="4">
        <v>74</v>
      </c>
      <c r="BN2439" s="4">
        <v>65</v>
      </c>
    </row>
    <row r="2440" spans="1:66" ht="30" customHeight="1" x14ac:dyDescent="0.25">
      <c r="A2440" s="15" t="s">
        <v>6013</v>
      </c>
      <c r="B2440" s="4">
        <v>36</v>
      </c>
      <c r="C2440" s="4">
        <v>74</v>
      </c>
      <c r="D2440" s="4">
        <v>74</v>
      </c>
      <c r="E2440" s="5" t="s">
        <v>6756</v>
      </c>
      <c r="F2440" s="5" t="str">
        <f t="shared" si="205"/>
        <v>Fatih Karagümrük</v>
      </c>
      <c r="G2440" s="25" t="str">
        <f t="shared" si="209"/>
        <v>2024 ~ 2024</v>
      </c>
      <c r="H2440" s="5" t="str">
        <f>RIGHT(G2440, 4)</f>
        <v>2024</v>
      </c>
      <c r="I2440" s="4" t="s">
        <v>138</v>
      </c>
      <c r="J2440" s="4" t="s">
        <v>327</v>
      </c>
      <c r="K2440" s="4" t="s">
        <v>68</v>
      </c>
      <c r="L2440" s="4">
        <v>74</v>
      </c>
      <c r="M2440" s="4" t="s">
        <v>508</v>
      </c>
      <c r="N2440" s="4">
        <v>0</v>
      </c>
      <c r="O2440" s="6" t="s">
        <v>7654</v>
      </c>
      <c r="P2440" s="6" t="s">
        <v>6911</v>
      </c>
      <c r="Q2440" s="6" t="s">
        <v>7589</v>
      </c>
      <c r="R2440" s="4">
        <v>69</v>
      </c>
      <c r="S2440" s="4">
        <v>13</v>
      </c>
      <c r="T2440" s="4">
        <v>10</v>
      </c>
      <c r="U2440" s="4">
        <v>11</v>
      </c>
      <c r="V2440" s="4">
        <v>23</v>
      </c>
      <c r="W2440" s="4">
        <v>12</v>
      </c>
      <c r="X2440" s="4">
        <v>83</v>
      </c>
      <c r="Y2440" s="4">
        <v>15</v>
      </c>
      <c r="Z2440" s="4">
        <v>11</v>
      </c>
      <c r="AA2440" s="4">
        <v>11</v>
      </c>
      <c r="AB2440" s="4">
        <v>28</v>
      </c>
      <c r="AC2440" s="4">
        <v>18</v>
      </c>
      <c r="AD2440" s="4">
        <v>258</v>
      </c>
      <c r="AE2440" s="4">
        <v>46</v>
      </c>
      <c r="AF2440" s="4">
        <v>42</v>
      </c>
      <c r="AG2440" s="4">
        <v>48</v>
      </c>
      <c r="AH2440" s="4">
        <v>71</v>
      </c>
      <c r="AI2440" s="4">
        <v>51</v>
      </c>
      <c r="AJ2440" s="4">
        <v>231</v>
      </c>
      <c r="AK2440" s="4">
        <v>51</v>
      </c>
      <c r="AL2440" s="4">
        <v>65</v>
      </c>
      <c r="AM2440" s="4">
        <v>31</v>
      </c>
      <c r="AN2440" s="4">
        <v>70</v>
      </c>
      <c r="AO2440" s="4">
        <v>14</v>
      </c>
      <c r="AP2440" s="4">
        <v>138</v>
      </c>
      <c r="AQ2440" s="4">
        <v>34</v>
      </c>
      <c r="AR2440" s="4">
        <v>20</v>
      </c>
      <c r="AS2440" s="4">
        <v>10</v>
      </c>
      <c r="AT2440" s="4">
        <v>55</v>
      </c>
      <c r="AU2440" s="4">
        <v>19</v>
      </c>
      <c r="AV2440" s="4">
        <v>65</v>
      </c>
      <c r="AW2440" s="4">
        <v>38</v>
      </c>
      <c r="AX2440" s="4">
        <v>14</v>
      </c>
      <c r="AY2440" s="4">
        <v>11</v>
      </c>
      <c r="AZ2440" s="4">
        <v>13</v>
      </c>
      <c r="BA2440" s="4">
        <v>361</v>
      </c>
      <c r="BB2440" s="4">
        <v>73</v>
      </c>
      <c r="BC2440" s="4">
        <v>69</v>
      </c>
      <c r="BD2440" s="4">
        <v>68</v>
      </c>
      <c r="BE2440" s="4">
        <v>77</v>
      </c>
      <c r="BF2440" s="4">
        <v>74</v>
      </c>
      <c r="BG2440" s="4">
        <v>1178</v>
      </c>
      <c r="BH2440" s="4">
        <v>405</v>
      </c>
      <c r="BI2440" s="4">
        <v>3</v>
      </c>
      <c r="BJ2440" s="4">
        <v>73</v>
      </c>
      <c r="BK2440" s="4">
        <v>69</v>
      </c>
      <c r="BL2440" s="4">
        <v>68</v>
      </c>
      <c r="BM2440" s="4">
        <v>74</v>
      </c>
      <c r="BN2440" s="4">
        <v>44</v>
      </c>
    </row>
    <row r="2441" spans="1:66" ht="30" customHeight="1" x14ac:dyDescent="0.25">
      <c r="A2441" s="15" t="s">
        <v>5098</v>
      </c>
      <c r="B2441" s="4">
        <v>22</v>
      </c>
      <c r="C2441" s="4">
        <v>68</v>
      </c>
      <c r="D2441" s="4">
        <v>75</v>
      </c>
      <c r="E2441" s="5" t="s">
        <v>8125</v>
      </c>
      <c r="F2441" s="5" t="str">
        <f t="shared" si="205"/>
        <v>Quevilly Rouen</v>
      </c>
      <c r="G2441" s="25" t="str">
        <f t="shared" si="209"/>
        <v>Jun 30, 2024 A Prestamo</v>
      </c>
      <c r="H2441" s="5">
        <v>0</v>
      </c>
      <c r="I2441" s="4" t="s">
        <v>66</v>
      </c>
      <c r="J2441" s="4" t="s">
        <v>125</v>
      </c>
      <c r="K2441" s="4" t="s">
        <v>68</v>
      </c>
      <c r="L2441" s="4">
        <v>70</v>
      </c>
      <c r="M2441" s="4" t="s">
        <v>106</v>
      </c>
      <c r="N2441" s="4">
        <v>7</v>
      </c>
      <c r="O2441" s="6" t="s">
        <v>7093</v>
      </c>
      <c r="P2441" s="6" t="s">
        <v>7305</v>
      </c>
      <c r="Q2441" s="6">
        <v>0</v>
      </c>
      <c r="R2441" s="4">
        <v>294</v>
      </c>
      <c r="S2441" s="4">
        <v>41</v>
      </c>
      <c r="T2441" s="4">
        <v>72</v>
      </c>
      <c r="U2441" s="4">
        <v>69</v>
      </c>
      <c r="V2441" s="4">
        <v>63</v>
      </c>
      <c r="W2441" s="4">
        <v>49</v>
      </c>
      <c r="X2441" s="4">
        <v>276</v>
      </c>
      <c r="Y2441" s="4">
        <v>73</v>
      </c>
      <c r="Z2441" s="4">
        <v>46</v>
      </c>
      <c r="AA2441" s="4">
        <v>45</v>
      </c>
      <c r="AB2441" s="4">
        <v>42</v>
      </c>
      <c r="AC2441" s="4">
        <v>70</v>
      </c>
      <c r="AD2441" s="4">
        <v>317</v>
      </c>
      <c r="AE2441" s="4">
        <v>69</v>
      </c>
      <c r="AF2441" s="4">
        <v>69</v>
      </c>
      <c r="AG2441" s="4">
        <v>62</v>
      </c>
      <c r="AH2441" s="4">
        <v>56</v>
      </c>
      <c r="AI2441" s="4">
        <v>61</v>
      </c>
      <c r="AJ2441" s="4">
        <v>321</v>
      </c>
      <c r="AK2441" s="4">
        <v>69</v>
      </c>
      <c r="AL2441" s="4">
        <v>69</v>
      </c>
      <c r="AM2441" s="4">
        <v>56</v>
      </c>
      <c r="AN2441" s="4">
        <v>59</v>
      </c>
      <c r="AO2441" s="4">
        <v>68</v>
      </c>
      <c r="AP2441" s="4">
        <v>244</v>
      </c>
      <c r="AQ2441" s="4">
        <v>32</v>
      </c>
      <c r="AR2441" s="4">
        <v>20</v>
      </c>
      <c r="AS2441" s="4">
        <v>68</v>
      </c>
      <c r="AT2441" s="4">
        <v>54</v>
      </c>
      <c r="AU2441" s="4">
        <v>70</v>
      </c>
      <c r="AV2441" s="4">
        <v>55</v>
      </c>
      <c r="AW2441" s="4">
        <v>58</v>
      </c>
      <c r="AX2441" s="4">
        <v>21</v>
      </c>
      <c r="AY2441" s="4">
        <v>19</v>
      </c>
      <c r="AZ2441" s="4">
        <v>18</v>
      </c>
      <c r="BA2441" s="4">
        <v>46</v>
      </c>
      <c r="BB2441" s="4">
        <v>5</v>
      </c>
      <c r="BC2441" s="4">
        <v>12</v>
      </c>
      <c r="BD2441" s="4">
        <v>7</v>
      </c>
      <c r="BE2441" s="4">
        <v>11</v>
      </c>
      <c r="BF2441" s="4">
        <v>11</v>
      </c>
      <c r="BG2441" s="4">
        <v>1556</v>
      </c>
      <c r="BH2441" s="4">
        <v>337</v>
      </c>
      <c r="BI2441" s="4">
        <v>1</v>
      </c>
      <c r="BJ2441" s="4">
        <v>69</v>
      </c>
      <c r="BK2441" s="4">
        <v>69</v>
      </c>
      <c r="BL2441" s="4">
        <v>52</v>
      </c>
      <c r="BM2441" s="4">
        <v>69</v>
      </c>
      <c r="BN2441" s="4">
        <v>25</v>
      </c>
    </row>
    <row r="2442" spans="1:66" ht="30" customHeight="1" x14ac:dyDescent="0.25">
      <c r="A2442" s="15" t="s">
        <v>6584</v>
      </c>
      <c r="B2442" s="4">
        <v>35</v>
      </c>
      <c r="C2442" s="4">
        <v>74</v>
      </c>
      <c r="D2442" s="4">
        <v>74</v>
      </c>
      <c r="E2442" s="5" t="s">
        <v>5948</v>
      </c>
      <c r="F2442" s="5" t="str">
        <f t="shared" si="205"/>
        <v>Bastia</v>
      </c>
      <c r="G2442" s="25" t="str">
        <f t="shared" si="209"/>
        <v>2013 ~ 2018</v>
      </c>
      <c r="H2442" s="5" t="str">
        <f t="shared" ref="H2442:H2451" si="210">RIGHT(G2442, 4)</f>
        <v>2018</v>
      </c>
      <c r="I2442" s="4" t="s">
        <v>337</v>
      </c>
      <c r="J2442" s="4" t="s">
        <v>290</v>
      </c>
      <c r="K2442" s="4" t="s">
        <v>68</v>
      </c>
      <c r="L2442" s="4">
        <v>73</v>
      </c>
      <c r="M2442" s="4" t="s">
        <v>189</v>
      </c>
      <c r="N2442" s="4">
        <v>0</v>
      </c>
      <c r="O2442" s="6" t="s">
        <v>7546</v>
      </c>
      <c r="P2442" s="6" t="s">
        <v>6895</v>
      </c>
      <c r="Q2442" s="6">
        <v>0</v>
      </c>
      <c r="R2442" s="4">
        <v>234</v>
      </c>
      <c r="S2442" s="4">
        <v>26</v>
      </c>
      <c r="T2442" s="4">
        <v>28</v>
      </c>
      <c r="U2442" s="4">
        <v>78</v>
      </c>
      <c r="V2442" s="4">
        <v>71</v>
      </c>
      <c r="W2442" s="4">
        <v>31</v>
      </c>
      <c r="X2442" s="4">
        <v>235</v>
      </c>
      <c r="Y2442" s="4">
        <v>52</v>
      </c>
      <c r="Z2442" s="4">
        <v>35</v>
      </c>
      <c r="AA2442" s="4">
        <v>26</v>
      </c>
      <c r="AB2442" s="4">
        <v>60</v>
      </c>
      <c r="AC2442" s="4">
        <v>62</v>
      </c>
      <c r="AD2442" s="4">
        <v>241</v>
      </c>
      <c r="AE2442" s="4">
        <v>42</v>
      </c>
      <c r="AF2442" s="4">
        <v>32</v>
      </c>
      <c r="AG2442" s="4">
        <v>57</v>
      </c>
      <c r="AH2442" s="4">
        <v>62</v>
      </c>
      <c r="AI2442" s="4">
        <v>48</v>
      </c>
      <c r="AJ2442" s="4">
        <v>261</v>
      </c>
      <c r="AK2442" s="4">
        <v>59</v>
      </c>
      <c r="AL2442" s="4">
        <v>78</v>
      </c>
      <c r="AM2442" s="4">
        <v>32</v>
      </c>
      <c r="AN2442" s="4">
        <v>70</v>
      </c>
      <c r="AO2442" s="4">
        <v>22</v>
      </c>
      <c r="AP2442" s="4">
        <v>279</v>
      </c>
      <c r="AQ2442" s="4">
        <v>77</v>
      </c>
      <c r="AR2442" s="4">
        <v>70</v>
      </c>
      <c r="AS2442" s="4">
        <v>29</v>
      </c>
      <c r="AT2442" s="4">
        <v>50</v>
      </c>
      <c r="AU2442" s="4">
        <v>53</v>
      </c>
      <c r="AV2442" s="4">
        <v>61</v>
      </c>
      <c r="AW2442" s="4">
        <v>232</v>
      </c>
      <c r="AX2442" s="4">
        <v>72</v>
      </c>
      <c r="AY2442" s="4">
        <v>81</v>
      </c>
      <c r="AZ2442" s="4">
        <v>79</v>
      </c>
      <c r="BA2442" s="4">
        <v>49</v>
      </c>
      <c r="BB2442" s="4">
        <v>14</v>
      </c>
      <c r="BC2442" s="4">
        <v>6</v>
      </c>
      <c r="BD2442" s="4">
        <v>9</v>
      </c>
      <c r="BE2442" s="4">
        <v>12</v>
      </c>
      <c r="BF2442" s="4">
        <v>8</v>
      </c>
      <c r="BG2442" s="4">
        <v>1531</v>
      </c>
      <c r="BH2442" s="4">
        <v>317</v>
      </c>
      <c r="BI2442" s="4">
        <v>2</v>
      </c>
      <c r="BJ2442" s="4">
        <v>37</v>
      </c>
      <c r="BK2442" s="4">
        <v>34</v>
      </c>
      <c r="BL2442" s="4">
        <v>52</v>
      </c>
      <c r="BM2442" s="4">
        <v>56</v>
      </c>
      <c r="BN2442" s="4">
        <v>76</v>
      </c>
    </row>
    <row r="2443" spans="1:66" ht="30" customHeight="1" x14ac:dyDescent="0.25">
      <c r="A2443" s="15" t="s">
        <v>600</v>
      </c>
      <c r="B2443" s="4">
        <v>27</v>
      </c>
      <c r="C2443" s="4">
        <v>75</v>
      </c>
      <c r="D2443" s="4">
        <v>75</v>
      </c>
      <c r="E2443" s="5" t="s">
        <v>601</v>
      </c>
      <c r="F2443" s="5" t="str">
        <f t="shared" si="205"/>
        <v>Blackburn Rovers</v>
      </c>
      <c r="G2443" s="25" t="str">
        <f t="shared" si="209"/>
        <v>2022 ~ 2026</v>
      </c>
      <c r="H2443" s="5" t="str">
        <f t="shared" si="210"/>
        <v>2026</v>
      </c>
      <c r="I2443" s="4" t="s">
        <v>104</v>
      </c>
      <c r="J2443" s="4" t="s">
        <v>321</v>
      </c>
      <c r="K2443" s="4" t="s">
        <v>68</v>
      </c>
      <c r="L2443" s="4">
        <v>75</v>
      </c>
      <c r="M2443" s="4" t="s">
        <v>69</v>
      </c>
      <c r="N2443" s="4">
        <v>0</v>
      </c>
      <c r="O2443" s="6" t="s">
        <v>6894</v>
      </c>
      <c r="P2443" s="6" t="s">
        <v>6939</v>
      </c>
      <c r="Q2443" s="6" t="s">
        <v>7061</v>
      </c>
      <c r="R2443" s="4">
        <v>344</v>
      </c>
      <c r="S2443" s="4">
        <v>66</v>
      </c>
      <c r="T2443" s="4">
        <v>79</v>
      </c>
      <c r="U2443" s="4">
        <v>59</v>
      </c>
      <c r="V2443" s="4">
        <v>72</v>
      </c>
      <c r="W2443" s="4">
        <v>68</v>
      </c>
      <c r="X2443" s="4">
        <v>347</v>
      </c>
      <c r="Y2443" s="4">
        <v>73</v>
      </c>
      <c r="Z2443" s="4">
        <v>69</v>
      </c>
      <c r="AA2443" s="4">
        <v>65</v>
      </c>
      <c r="AB2443" s="4">
        <v>67</v>
      </c>
      <c r="AC2443" s="4">
        <v>73</v>
      </c>
      <c r="AD2443" s="4">
        <v>410</v>
      </c>
      <c r="AE2443" s="4">
        <v>83</v>
      </c>
      <c r="AF2443" s="4">
        <v>76</v>
      </c>
      <c r="AG2443" s="4">
        <v>85</v>
      </c>
      <c r="AH2443" s="4">
        <v>76</v>
      </c>
      <c r="AI2443" s="4">
        <v>90</v>
      </c>
      <c r="AJ2443" s="4">
        <v>356</v>
      </c>
      <c r="AK2443" s="4">
        <v>74</v>
      </c>
      <c r="AL2443" s="4">
        <v>72</v>
      </c>
      <c r="AM2443" s="4">
        <v>83</v>
      </c>
      <c r="AN2443" s="4">
        <v>57</v>
      </c>
      <c r="AO2443" s="4">
        <v>70</v>
      </c>
      <c r="AP2443" s="4">
        <v>343</v>
      </c>
      <c r="AQ2443" s="4">
        <v>72</v>
      </c>
      <c r="AR2443" s="4">
        <v>53</v>
      </c>
      <c r="AS2443" s="4">
        <v>81</v>
      </c>
      <c r="AT2443" s="4">
        <v>72</v>
      </c>
      <c r="AU2443" s="4">
        <v>65</v>
      </c>
      <c r="AV2443" s="4">
        <v>73</v>
      </c>
      <c r="AW2443" s="4">
        <v>141</v>
      </c>
      <c r="AX2443" s="4">
        <v>48</v>
      </c>
      <c r="AY2443" s="4">
        <v>53</v>
      </c>
      <c r="AZ2443" s="4">
        <v>40</v>
      </c>
      <c r="BA2443" s="4">
        <v>62</v>
      </c>
      <c r="BB2443" s="4">
        <v>13</v>
      </c>
      <c r="BC2443" s="4">
        <v>9</v>
      </c>
      <c r="BD2443" s="4">
        <v>15</v>
      </c>
      <c r="BE2443" s="4">
        <v>11</v>
      </c>
      <c r="BF2443" s="4">
        <v>14</v>
      </c>
      <c r="BG2443" s="4">
        <v>2003</v>
      </c>
      <c r="BH2443" s="4">
        <v>417</v>
      </c>
      <c r="BI2443" s="4">
        <v>1</v>
      </c>
      <c r="BJ2443" s="4">
        <v>79</v>
      </c>
      <c r="BK2443" s="4">
        <v>75</v>
      </c>
      <c r="BL2443" s="4">
        <v>70</v>
      </c>
      <c r="BM2443" s="4">
        <v>75</v>
      </c>
      <c r="BN2443" s="4">
        <v>51</v>
      </c>
    </row>
    <row r="2444" spans="1:66" ht="30" customHeight="1" x14ac:dyDescent="0.25">
      <c r="A2444" s="15" t="s">
        <v>7904</v>
      </c>
      <c r="B2444" s="4">
        <v>24</v>
      </c>
      <c r="C2444" s="4">
        <v>80</v>
      </c>
      <c r="D2444" s="4">
        <v>84</v>
      </c>
      <c r="E2444" s="5" t="s">
        <v>7704</v>
      </c>
      <c r="F2444" s="5" t="str">
        <f t="shared" si="205"/>
        <v>Fenerbahçe</v>
      </c>
      <c r="G2444" s="25" t="str">
        <f t="shared" si="209"/>
        <v>2023 ~ 2027</v>
      </c>
      <c r="H2444" s="5" t="str">
        <f t="shared" si="210"/>
        <v>2027</v>
      </c>
      <c r="I2444" s="4" t="s">
        <v>75</v>
      </c>
      <c r="J2444" s="4" t="s">
        <v>722</v>
      </c>
      <c r="K2444" s="4" t="s">
        <v>77</v>
      </c>
      <c r="L2444" s="4">
        <v>82</v>
      </c>
      <c r="M2444" s="4" t="s">
        <v>69</v>
      </c>
      <c r="N2444" s="4">
        <v>4</v>
      </c>
      <c r="O2444" s="6" t="s">
        <v>7219</v>
      </c>
      <c r="P2444" s="6" t="s">
        <v>7023</v>
      </c>
      <c r="Q2444" s="6" t="s">
        <v>7416</v>
      </c>
      <c r="R2444" s="4">
        <v>353</v>
      </c>
      <c r="S2444" s="4">
        <v>78</v>
      </c>
      <c r="T2444" s="4">
        <v>78</v>
      </c>
      <c r="U2444" s="4">
        <v>58</v>
      </c>
      <c r="V2444" s="4">
        <v>79</v>
      </c>
      <c r="W2444" s="4">
        <v>60</v>
      </c>
      <c r="X2444" s="4">
        <v>388</v>
      </c>
      <c r="Y2444" s="4">
        <v>77</v>
      </c>
      <c r="Z2444" s="4">
        <v>82</v>
      </c>
      <c r="AA2444" s="4">
        <v>74</v>
      </c>
      <c r="AB2444" s="4">
        <v>76</v>
      </c>
      <c r="AC2444" s="4">
        <v>79</v>
      </c>
      <c r="AD2444" s="4">
        <v>407</v>
      </c>
      <c r="AE2444" s="4">
        <v>84</v>
      </c>
      <c r="AF2444" s="4">
        <v>78</v>
      </c>
      <c r="AG2444" s="4">
        <v>86</v>
      </c>
      <c r="AH2444" s="4">
        <v>79</v>
      </c>
      <c r="AI2444" s="4">
        <v>80</v>
      </c>
      <c r="AJ2444" s="4">
        <v>347</v>
      </c>
      <c r="AK2444" s="4">
        <v>79</v>
      </c>
      <c r="AL2444" s="4">
        <v>63</v>
      </c>
      <c r="AM2444" s="4">
        <v>82</v>
      </c>
      <c r="AN2444" s="4">
        <v>42</v>
      </c>
      <c r="AO2444" s="4">
        <v>81</v>
      </c>
      <c r="AP2444" s="4">
        <v>321</v>
      </c>
      <c r="AQ2444" s="4">
        <v>64</v>
      </c>
      <c r="AR2444" s="4">
        <v>40</v>
      </c>
      <c r="AS2444" s="4">
        <v>83</v>
      </c>
      <c r="AT2444" s="4">
        <v>80</v>
      </c>
      <c r="AU2444" s="4">
        <v>54</v>
      </c>
      <c r="AV2444" s="4">
        <v>76</v>
      </c>
      <c r="AW2444" s="4">
        <v>154</v>
      </c>
      <c r="AX2444" s="4">
        <v>56</v>
      </c>
      <c r="AY2444" s="4">
        <v>51</v>
      </c>
      <c r="AZ2444" s="4">
        <v>47</v>
      </c>
      <c r="BA2444" s="4">
        <v>57</v>
      </c>
      <c r="BB2444" s="4">
        <v>9</v>
      </c>
      <c r="BC2444" s="4">
        <v>10</v>
      </c>
      <c r="BD2444" s="4">
        <v>10</v>
      </c>
      <c r="BE2444" s="4">
        <v>14</v>
      </c>
      <c r="BF2444" s="4">
        <v>14</v>
      </c>
      <c r="BG2444" s="4">
        <v>2027</v>
      </c>
      <c r="BH2444" s="4">
        <v>423</v>
      </c>
      <c r="BI2444" s="4">
        <v>1</v>
      </c>
      <c r="BJ2444" s="4">
        <v>81</v>
      </c>
      <c r="BK2444" s="4">
        <v>77</v>
      </c>
      <c r="BL2444" s="4">
        <v>78</v>
      </c>
      <c r="BM2444" s="4">
        <v>79</v>
      </c>
      <c r="BN2444" s="4">
        <v>51</v>
      </c>
    </row>
    <row r="2445" spans="1:66" ht="30" customHeight="1" x14ac:dyDescent="0.25">
      <c r="A2445" s="15" t="s">
        <v>6168</v>
      </c>
      <c r="B2445" s="4">
        <v>23</v>
      </c>
      <c r="C2445" s="4">
        <v>63</v>
      </c>
      <c r="D2445" s="4">
        <v>70</v>
      </c>
      <c r="E2445" s="5" t="s">
        <v>4585</v>
      </c>
      <c r="F2445" s="5" t="str">
        <f t="shared" si="205"/>
        <v>Blackburn Rovers</v>
      </c>
      <c r="G2445" s="25" t="str">
        <f t="shared" si="209"/>
        <v>2023 ~ 2026</v>
      </c>
      <c r="H2445" s="5" t="str">
        <f t="shared" si="210"/>
        <v>2026</v>
      </c>
      <c r="I2445" s="4" t="s">
        <v>212</v>
      </c>
      <c r="J2445" s="4" t="s">
        <v>253</v>
      </c>
      <c r="K2445" s="4" t="s">
        <v>68</v>
      </c>
      <c r="L2445" s="4">
        <v>65</v>
      </c>
      <c r="M2445" s="4" t="s">
        <v>106</v>
      </c>
      <c r="N2445" s="4">
        <v>7</v>
      </c>
      <c r="O2445" s="6" t="s">
        <v>7591</v>
      </c>
      <c r="P2445" s="6" t="s">
        <v>7001</v>
      </c>
      <c r="Q2445" s="6" t="s">
        <v>7222</v>
      </c>
      <c r="R2445" s="4">
        <v>284</v>
      </c>
      <c r="S2445" s="4">
        <v>42</v>
      </c>
      <c r="T2445" s="4">
        <v>65</v>
      </c>
      <c r="U2445" s="4">
        <v>64</v>
      </c>
      <c r="V2445" s="4">
        <v>54</v>
      </c>
      <c r="W2445" s="4">
        <v>59</v>
      </c>
      <c r="X2445" s="4">
        <v>275</v>
      </c>
      <c r="Y2445" s="4">
        <v>56</v>
      </c>
      <c r="Z2445" s="4">
        <v>53</v>
      </c>
      <c r="AA2445" s="4">
        <v>58</v>
      </c>
      <c r="AB2445" s="4">
        <v>48</v>
      </c>
      <c r="AC2445" s="4">
        <v>60</v>
      </c>
      <c r="AD2445" s="4">
        <v>303</v>
      </c>
      <c r="AE2445" s="4">
        <v>58</v>
      </c>
      <c r="AF2445" s="4">
        <v>62</v>
      </c>
      <c r="AG2445" s="4">
        <v>60</v>
      </c>
      <c r="AH2445" s="4">
        <v>60</v>
      </c>
      <c r="AI2445" s="4">
        <v>63</v>
      </c>
      <c r="AJ2445" s="4">
        <v>338</v>
      </c>
      <c r="AK2445" s="4">
        <v>68</v>
      </c>
      <c r="AL2445" s="4">
        <v>72</v>
      </c>
      <c r="AM2445" s="4">
        <v>63</v>
      </c>
      <c r="AN2445" s="4">
        <v>74</v>
      </c>
      <c r="AO2445" s="4">
        <v>61</v>
      </c>
      <c r="AP2445" s="4">
        <v>267</v>
      </c>
      <c r="AQ2445" s="4">
        <v>56</v>
      </c>
      <c r="AR2445" s="4">
        <v>30</v>
      </c>
      <c r="AS2445" s="4">
        <v>63</v>
      </c>
      <c r="AT2445" s="4">
        <v>53</v>
      </c>
      <c r="AU2445" s="4">
        <v>65</v>
      </c>
      <c r="AV2445" s="4">
        <v>58</v>
      </c>
      <c r="AW2445" s="4">
        <v>87</v>
      </c>
      <c r="AX2445" s="4">
        <v>30</v>
      </c>
      <c r="AY2445" s="4">
        <v>30</v>
      </c>
      <c r="AZ2445" s="4">
        <v>27</v>
      </c>
      <c r="BA2445" s="4">
        <v>54</v>
      </c>
      <c r="BB2445" s="4">
        <v>10</v>
      </c>
      <c r="BC2445" s="4">
        <v>11</v>
      </c>
      <c r="BD2445" s="4">
        <v>12</v>
      </c>
      <c r="BE2445" s="4">
        <v>11</v>
      </c>
      <c r="BF2445" s="4">
        <v>10</v>
      </c>
      <c r="BG2445" s="4">
        <v>1608</v>
      </c>
      <c r="BH2445" s="4">
        <v>334</v>
      </c>
      <c r="BI2445" s="4">
        <v>1</v>
      </c>
      <c r="BJ2445" s="4">
        <v>60</v>
      </c>
      <c r="BK2445" s="4">
        <v>64</v>
      </c>
      <c r="BL2445" s="4">
        <v>51</v>
      </c>
      <c r="BM2445" s="4">
        <v>58</v>
      </c>
      <c r="BN2445" s="4">
        <v>33</v>
      </c>
    </row>
    <row r="2446" spans="1:66" ht="30" customHeight="1" x14ac:dyDescent="0.25">
      <c r="A2446" s="15" t="s">
        <v>5867</v>
      </c>
      <c r="B2446" s="4">
        <v>35</v>
      </c>
      <c r="C2446" s="4">
        <v>72</v>
      </c>
      <c r="D2446" s="4">
        <v>72</v>
      </c>
      <c r="E2446" s="5" t="s">
        <v>5868</v>
      </c>
      <c r="F2446" s="5" t="str">
        <f t="shared" ref="F2446:F2509" si="211">IFERROR(LEFT(E2446, FIND(CHAR(10), E2446)-1), "")</f>
        <v>Schalke 04</v>
      </c>
      <c r="G2446" s="25" t="str">
        <f t="shared" si="209"/>
        <v>2021 ~ 2026</v>
      </c>
      <c r="H2446" s="5" t="str">
        <f t="shared" si="210"/>
        <v>2026</v>
      </c>
      <c r="I2446" s="4" t="s">
        <v>138</v>
      </c>
      <c r="J2446" s="4" t="s">
        <v>853</v>
      </c>
      <c r="K2446" s="4" t="s">
        <v>68</v>
      </c>
      <c r="L2446" s="4">
        <v>72</v>
      </c>
      <c r="M2446" s="4" t="s">
        <v>106</v>
      </c>
      <c r="N2446" s="4">
        <v>0</v>
      </c>
      <c r="O2446" s="6" t="s">
        <v>6877</v>
      </c>
      <c r="P2446" s="6" t="s">
        <v>7001</v>
      </c>
      <c r="Q2446" s="6" t="s">
        <v>7562</v>
      </c>
      <c r="R2446" s="4">
        <v>347</v>
      </c>
      <c r="S2446" s="4">
        <v>50</v>
      </c>
      <c r="T2446" s="4">
        <v>77</v>
      </c>
      <c r="U2446" s="4">
        <v>78</v>
      </c>
      <c r="V2446" s="4">
        <v>65</v>
      </c>
      <c r="W2446" s="4">
        <v>77</v>
      </c>
      <c r="X2446" s="4">
        <v>249</v>
      </c>
      <c r="Y2446" s="4">
        <v>57</v>
      </c>
      <c r="Z2446" s="4">
        <v>38</v>
      </c>
      <c r="AA2446" s="4">
        <v>44</v>
      </c>
      <c r="AB2446" s="4">
        <v>40</v>
      </c>
      <c r="AC2446" s="4">
        <v>70</v>
      </c>
      <c r="AD2446" s="4">
        <v>286</v>
      </c>
      <c r="AE2446" s="4">
        <v>44</v>
      </c>
      <c r="AF2446" s="4">
        <v>56</v>
      </c>
      <c r="AG2446" s="4">
        <v>51</v>
      </c>
      <c r="AH2446" s="4">
        <v>77</v>
      </c>
      <c r="AI2446" s="4">
        <v>58</v>
      </c>
      <c r="AJ2446" s="4">
        <v>360</v>
      </c>
      <c r="AK2446" s="4">
        <v>72</v>
      </c>
      <c r="AL2446" s="4">
        <v>80</v>
      </c>
      <c r="AM2446" s="4">
        <v>66</v>
      </c>
      <c r="AN2446" s="4">
        <v>84</v>
      </c>
      <c r="AO2446" s="4">
        <v>58</v>
      </c>
      <c r="AP2446" s="4">
        <v>307</v>
      </c>
      <c r="AQ2446" s="4">
        <v>74</v>
      </c>
      <c r="AR2446" s="4">
        <v>23</v>
      </c>
      <c r="AS2446" s="4">
        <v>80</v>
      </c>
      <c r="AT2446" s="4">
        <v>59</v>
      </c>
      <c r="AU2446" s="4">
        <v>71</v>
      </c>
      <c r="AV2446" s="4">
        <v>74</v>
      </c>
      <c r="AW2446" s="4">
        <v>98</v>
      </c>
      <c r="AX2446" s="4">
        <v>37</v>
      </c>
      <c r="AY2446" s="4">
        <v>42</v>
      </c>
      <c r="AZ2446" s="4">
        <v>19</v>
      </c>
      <c r="BA2446" s="4">
        <v>56</v>
      </c>
      <c r="BB2446" s="4">
        <v>8</v>
      </c>
      <c r="BC2446" s="4">
        <v>9</v>
      </c>
      <c r="BD2446" s="4">
        <v>15</v>
      </c>
      <c r="BE2446" s="4">
        <v>16</v>
      </c>
      <c r="BF2446" s="4">
        <v>8</v>
      </c>
      <c r="BG2446" s="4">
        <v>1703</v>
      </c>
      <c r="BH2446" s="4">
        <v>355</v>
      </c>
      <c r="BI2446" s="4">
        <v>1</v>
      </c>
      <c r="BJ2446" s="4">
        <v>51</v>
      </c>
      <c r="BK2446" s="4">
        <v>72</v>
      </c>
      <c r="BL2446" s="4">
        <v>55</v>
      </c>
      <c r="BM2446" s="4">
        <v>62</v>
      </c>
      <c r="BN2446" s="4">
        <v>38</v>
      </c>
    </row>
    <row r="2447" spans="1:66" ht="30" customHeight="1" x14ac:dyDescent="0.25">
      <c r="A2447" s="15" t="s">
        <v>6144</v>
      </c>
      <c r="B2447" s="4">
        <v>19</v>
      </c>
      <c r="C2447" s="4" t="s">
        <v>2007</v>
      </c>
      <c r="D2447" s="4" t="s">
        <v>833</v>
      </c>
      <c r="E2447" s="5" t="s">
        <v>7921</v>
      </c>
      <c r="F2447" s="5" t="str">
        <f t="shared" si="211"/>
        <v>Beşiktaş</v>
      </c>
      <c r="G2447" s="25" t="str">
        <f t="shared" si="209"/>
        <v>2023 ~ 2026</v>
      </c>
      <c r="H2447" s="5" t="str">
        <f t="shared" si="210"/>
        <v>2026</v>
      </c>
      <c r="I2447" s="4" t="s">
        <v>259</v>
      </c>
      <c r="J2447" s="4" t="s">
        <v>84</v>
      </c>
      <c r="K2447" s="4" t="s">
        <v>77</v>
      </c>
      <c r="L2447" s="4">
        <v>62</v>
      </c>
      <c r="M2447" s="4" t="s">
        <v>130</v>
      </c>
      <c r="N2447" s="4">
        <v>13</v>
      </c>
      <c r="O2447" s="6" t="s">
        <v>7649</v>
      </c>
      <c r="P2447" s="6" t="s">
        <v>6959</v>
      </c>
      <c r="Q2447" s="6" t="s">
        <v>7208</v>
      </c>
      <c r="R2447" s="4">
        <v>205</v>
      </c>
      <c r="S2447" s="4">
        <v>54</v>
      </c>
      <c r="T2447" s="4">
        <v>27</v>
      </c>
      <c r="U2447" s="4">
        <v>36</v>
      </c>
      <c r="V2447" s="4">
        <v>53</v>
      </c>
      <c r="W2447" s="4">
        <v>35</v>
      </c>
      <c r="X2447" s="4">
        <v>244</v>
      </c>
      <c r="Y2447" s="4">
        <v>65</v>
      </c>
      <c r="Z2447" s="4">
        <v>38</v>
      </c>
      <c r="AA2447" s="4">
        <v>39</v>
      </c>
      <c r="AB2447" s="4">
        <v>42</v>
      </c>
      <c r="AC2447" s="4" t="s">
        <v>1436</v>
      </c>
      <c r="AD2447" s="4">
        <v>345</v>
      </c>
      <c r="AE2447" s="4">
        <v>73</v>
      </c>
      <c r="AF2447" s="4">
        <v>67</v>
      </c>
      <c r="AG2447" s="4">
        <v>75</v>
      </c>
      <c r="AH2447" s="4" t="s">
        <v>3411</v>
      </c>
      <c r="AI2447" s="4">
        <v>72</v>
      </c>
      <c r="AJ2447" s="4">
        <v>228</v>
      </c>
      <c r="AK2447" s="4">
        <v>39</v>
      </c>
      <c r="AL2447" s="4">
        <v>46</v>
      </c>
      <c r="AM2447" s="4">
        <v>62</v>
      </c>
      <c r="AN2447" s="4">
        <v>47</v>
      </c>
      <c r="AO2447" s="4">
        <v>34</v>
      </c>
      <c r="AP2447" s="4">
        <v>258</v>
      </c>
      <c r="AQ2447" s="4" t="s">
        <v>2007</v>
      </c>
      <c r="AR2447" s="4">
        <v>62</v>
      </c>
      <c r="AS2447" s="4">
        <v>50</v>
      </c>
      <c r="AT2447" s="4">
        <v>37</v>
      </c>
      <c r="AU2447" s="4">
        <v>48</v>
      </c>
      <c r="AV2447" s="4">
        <v>48</v>
      </c>
      <c r="AW2447" s="4">
        <v>178</v>
      </c>
      <c r="AX2447" s="4" t="s">
        <v>559</v>
      </c>
      <c r="AY2447" s="4" t="s">
        <v>2521</v>
      </c>
      <c r="AZ2447" s="4" t="s">
        <v>1101</v>
      </c>
      <c r="BA2447" s="4">
        <v>54</v>
      </c>
      <c r="BB2447" s="4">
        <v>13</v>
      </c>
      <c r="BC2447" s="4">
        <v>11</v>
      </c>
      <c r="BD2447" s="4">
        <v>6</v>
      </c>
      <c r="BE2447" s="4">
        <v>14</v>
      </c>
      <c r="BF2447" s="4">
        <v>10</v>
      </c>
      <c r="BG2447" s="4">
        <v>1512</v>
      </c>
      <c r="BH2447" s="4">
        <v>326</v>
      </c>
      <c r="BI2447" s="4">
        <v>1</v>
      </c>
      <c r="BJ2447" s="4">
        <v>70</v>
      </c>
      <c r="BK2447" s="4">
        <v>33</v>
      </c>
      <c r="BL2447" s="4">
        <v>47</v>
      </c>
      <c r="BM2447" s="4">
        <v>64</v>
      </c>
      <c r="BN2447" s="4">
        <v>58</v>
      </c>
    </row>
    <row r="2448" spans="1:66" ht="30" customHeight="1" x14ac:dyDescent="0.25">
      <c r="A2448" s="15" t="s">
        <v>6385</v>
      </c>
      <c r="B2448" s="4">
        <v>20</v>
      </c>
      <c r="C2448" s="4">
        <v>70</v>
      </c>
      <c r="D2448" s="4">
        <v>81</v>
      </c>
      <c r="E2448" s="5" t="s">
        <v>2144</v>
      </c>
      <c r="F2448" s="5" t="str">
        <f t="shared" si="211"/>
        <v>Independiente</v>
      </c>
      <c r="G2448" s="25" t="str">
        <f t="shared" si="209"/>
        <v>2023 ~ 2026</v>
      </c>
      <c r="H2448" s="5" t="str">
        <f t="shared" si="210"/>
        <v>2026</v>
      </c>
      <c r="I2448" s="4" t="s">
        <v>537</v>
      </c>
      <c r="J2448" s="4" t="s">
        <v>105</v>
      </c>
      <c r="K2448" s="4" t="s">
        <v>68</v>
      </c>
      <c r="L2448" s="4">
        <v>72</v>
      </c>
      <c r="M2448" s="4" t="s">
        <v>69</v>
      </c>
      <c r="N2448" s="4">
        <v>11</v>
      </c>
      <c r="O2448" s="6" t="s">
        <v>7272</v>
      </c>
      <c r="P2448" s="6" t="s">
        <v>7171</v>
      </c>
      <c r="Q2448" s="6" t="s">
        <v>6894</v>
      </c>
      <c r="R2448" s="4">
        <v>272</v>
      </c>
      <c r="S2448" s="4">
        <v>58</v>
      </c>
      <c r="T2448" s="4">
        <v>67</v>
      </c>
      <c r="U2448" s="4">
        <v>26</v>
      </c>
      <c r="V2448" s="4">
        <v>70</v>
      </c>
      <c r="W2448" s="4">
        <v>51</v>
      </c>
      <c r="X2448" s="4">
        <v>351</v>
      </c>
      <c r="Y2448" s="4">
        <v>71</v>
      </c>
      <c r="Z2448" s="4">
        <v>72</v>
      </c>
      <c r="AA2448" s="4">
        <v>68</v>
      </c>
      <c r="AB2448" s="4">
        <v>69</v>
      </c>
      <c r="AC2448" s="4">
        <v>71</v>
      </c>
      <c r="AD2448" s="4">
        <v>319</v>
      </c>
      <c r="AE2448" s="4">
        <v>65</v>
      </c>
      <c r="AF2448" s="4">
        <v>66</v>
      </c>
      <c r="AG2448" s="4">
        <v>72</v>
      </c>
      <c r="AH2448" s="4">
        <v>68</v>
      </c>
      <c r="AI2448" s="4">
        <v>48</v>
      </c>
      <c r="AJ2448" s="4">
        <v>296</v>
      </c>
      <c r="AK2448" s="4">
        <v>74</v>
      </c>
      <c r="AL2448" s="4">
        <v>42</v>
      </c>
      <c r="AM2448" s="4">
        <v>56</v>
      </c>
      <c r="AN2448" s="4">
        <v>46</v>
      </c>
      <c r="AO2448" s="4">
        <v>78</v>
      </c>
      <c r="AP2448" s="4">
        <v>299</v>
      </c>
      <c r="AQ2448" s="4">
        <v>53</v>
      </c>
      <c r="AR2448" s="4">
        <v>51</v>
      </c>
      <c r="AS2448" s="4">
        <v>66</v>
      </c>
      <c r="AT2448" s="4">
        <v>70</v>
      </c>
      <c r="AU2448" s="4">
        <v>59</v>
      </c>
      <c r="AV2448" s="4">
        <v>62</v>
      </c>
      <c r="AW2448" s="4">
        <v>152</v>
      </c>
      <c r="AX2448" s="4">
        <v>53</v>
      </c>
      <c r="AY2448" s="4">
        <v>50</v>
      </c>
      <c r="AZ2448" s="4">
        <v>49</v>
      </c>
      <c r="BA2448" s="4">
        <v>48</v>
      </c>
      <c r="BB2448" s="4">
        <v>14</v>
      </c>
      <c r="BC2448" s="4">
        <v>5</v>
      </c>
      <c r="BD2448" s="4">
        <v>7</v>
      </c>
      <c r="BE2448" s="4">
        <v>9</v>
      </c>
      <c r="BF2448" s="4">
        <v>13</v>
      </c>
      <c r="BG2448" s="4">
        <v>1737</v>
      </c>
      <c r="BH2448" s="4">
        <v>370</v>
      </c>
      <c r="BI2448" s="4">
        <v>1</v>
      </c>
      <c r="BJ2448" s="4">
        <v>66</v>
      </c>
      <c r="BK2448" s="4">
        <v>69</v>
      </c>
      <c r="BL2448" s="4">
        <v>67</v>
      </c>
      <c r="BM2448" s="4">
        <v>69</v>
      </c>
      <c r="BN2448" s="4">
        <v>49</v>
      </c>
    </row>
    <row r="2449" spans="1:66" ht="30" customHeight="1" x14ac:dyDescent="0.25">
      <c r="A2449" s="15" t="s">
        <v>2207</v>
      </c>
      <c r="B2449" s="4">
        <v>23</v>
      </c>
      <c r="C2449" s="4">
        <v>86</v>
      </c>
      <c r="D2449" s="4">
        <v>89</v>
      </c>
      <c r="E2449" s="5" t="s">
        <v>513</v>
      </c>
      <c r="F2449" s="5" t="str">
        <f t="shared" si="211"/>
        <v>Newcastle United</v>
      </c>
      <c r="G2449" s="25" t="str">
        <f t="shared" si="209"/>
        <v>2023 ~ 2028</v>
      </c>
      <c r="H2449" s="5" t="str">
        <f t="shared" si="210"/>
        <v>2028</v>
      </c>
      <c r="I2449" s="4" t="s">
        <v>426</v>
      </c>
      <c r="J2449" s="4" t="s">
        <v>235</v>
      </c>
      <c r="K2449" s="4" t="s">
        <v>68</v>
      </c>
      <c r="L2449" s="4">
        <v>87</v>
      </c>
      <c r="M2449" s="4" t="s">
        <v>229</v>
      </c>
      <c r="N2449" s="4">
        <v>3</v>
      </c>
      <c r="O2449" s="6" t="s">
        <v>7315</v>
      </c>
      <c r="P2449" s="6" t="s">
        <v>7037</v>
      </c>
      <c r="Q2449" s="6" t="s">
        <v>7490</v>
      </c>
      <c r="R2449" s="4">
        <v>370</v>
      </c>
      <c r="S2449" s="4">
        <v>78</v>
      </c>
      <c r="T2449" s="4">
        <v>69</v>
      </c>
      <c r="U2449" s="4">
        <v>70</v>
      </c>
      <c r="V2449" s="4">
        <v>85</v>
      </c>
      <c r="W2449" s="4">
        <v>68</v>
      </c>
      <c r="X2449" s="4">
        <v>402</v>
      </c>
      <c r="Y2449" s="4">
        <v>78</v>
      </c>
      <c r="Z2449" s="4">
        <v>75</v>
      </c>
      <c r="AA2449" s="4">
        <v>81</v>
      </c>
      <c r="AB2449" s="4">
        <v>83</v>
      </c>
      <c r="AC2449" s="4">
        <v>85</v>
      </c>
      <c r="AD2449" s="4">
        <v>414</v>
      </c>
      <c r="AE2449" s="4">
        <v>81</v>
      </c>
      <c r="AF2449" s="4">
        <v>86</v>
      </c>
      <c r="AG2449" s="4">
        <v>81</v>
      </c>
      <c r="AH2449" s="4">
        <v>83</v>
      </c>
      <c r="AI2449" s="4">
        <v>83</v>
      </c>
      <c r="AJ2449" s="4">
        <v>415</v>
      </c>
      <c r="AK2449" s="4">
        <v>82</v>
      </c>
      <c r="AL2449" s="4">
        <v>84</v>
      </c>
      <c r="AM2449" s="4">
        <v>84</v>
      </c>
      <c r="AN2449" s="4">
        <v>82</v>
      </c>
      <c r="AO2449" s="4">
        <v>83</v>
      </c>
      <c r="AP2449" s="4">
        <v>386</v>
      </c>
      <c r="AQ2449" s="4">
        <v>84</v>
      </c>
      <c r="AR2449" s="4">
        <v>84</v>
      </c>
      <c r="AS2449" s="4">
        <v>75</v>
      </c>
      <c r="AT2449" s="4">
        <v>79</v>
      </c>
      <c r="AU2449" s="4">
        <v>64</v>
      </c>
      <c r="AV2449" s="4">
        <v>84</v>
      </c>
      <c r="AW2449" s="4">
        <v>248</v>
      </c>
      <c r="AX2449" s="4">
        <v>83</v>
      </c>
      <c r="AY2449" s="4">
        <v>84</v>
      </c>
      <c r="AZ2449" s="4">
        <v>81</v>
      </c>
      <c r="BA2449" s="4">
        <v>44</v>
      </c>
      <c r="BB2449" s="4">
        <v>13</v>
      </c>
      <c r="BC2449" s="4">
        <v>9</v>
      </c>
      <c r="BD2449" s="4">
        <v>8</v>
      </c>
      <c r="BE2449" s="4">
        <v>7</v>
      </c>
      <c r="BF2449" s="4">
        <v>7</v>
      </c>
      <c r="BG2449" s="4">
        <v>2279</v>
      </c>
      <c r="BH2449" s="4">
        <v>485</v>
      </c>
      <c r="BI2449" s="4">
        <v>3</v>
      </c>
      <c r="BJ2449" s="4">
        <v>84</v>
      </c>
      <c r="BK2449" s="4">
        <v>74</v>
      </c>
      <c r="BL2449" s="4">
        <v>81</v>
      </c>
      <c r="BM2449" s="4">
        <v>81</v>
      </c>
      <c r="BN2449" s="4">
        <v>82</v>
      </c>
    </row>
    <row r="2450" spans="1:66" ht="30" customHeight="1" x14ac:dyDescent="0.25">
      <c r="A2450" s="15" t="s">
        <v>4356</v>
      </c>
      <c r="B2450" s="4">
        <v>19</v>
      </c>
      <c r="C2450" s="4">
        <v>61</v>
      </c>
      <c r="D2450" s="4">
        <v>72</v>
      </c>
      <c r="E2450" s="5" t="s">
        <v>4357</v>
      </c>
      <c r="F2450" s="5" t="str">
        <f t="shared" si="211"/>
        <v>Colchester United</v>
      </c>
      <c r="G2450" s="25" t="str">
        <f t="shared" si="209"/>
        <v>2020 ~ 2026</v>
      </c>
      <c r="H2450" s="5" t="str">
        <f t="shared" si="210"/>
        <v>2026</v>
      </c>
      <c r="I2450" s="4" t="s">
        <v>494</v>
      </c>
      <c r="J2450" s="4" t="s">
        <v>253</v>
      </c>
      <c r="K2450" s="4" t="s">
        <v>77</v>
      </c>
      <c r="L2450" s="4">
        <v>63</v>
      </c>
      <c r="M2450" s="4" t="s">
        <v>106</v>
      </c>
      <c r="N2450" s="4">
        <v>11</v>
      </c>
      <c r="O2450" s="6" t="s">
        <v>7573</v>
      </c>
      <c r="P2450" s="6" t="s">
        <v>6907</v>
      </c>
      <c r="Q2450" s="6" t="s">
        <v>7006</v>
      </c>
      <c r="R2450" s="4">
        <v>264</v>
      </c>
      <c r="S2450" s="4">
        <v>49</v>
      </c>
      <c r="T2450" s="4">
        <v>59</v>
      </c>
      <c r="U2450" s="4">
        <v>52</v>
      </c>
      <c r="V2450" s="4">
        <v>52</v>
      </c>
      <c r="W2450" s="4">
        <v>52</v>
      </c>
      <c r="X2450" s="4">
        <v>253</v>
      </c>
      <c r="Y2450" s="4">
        <v>61</v>
      </c>
      <c r="Z2450" s="4">
        <v>47</v>
      </c>
      <c r="AA2450" s="4">
        <v>45</v>
      </c>
      <c r="AB2450" s="4">
        <v>43</v>
      </c>
      <c r="AC2450" s="4">
        <v>57</v>
      </c>
      <c r="AD2450" s="4">
        <v>374</v>
      </c>
      <c r="AE2450" s="4">
        <v>84</v>
      </c>
      <c r="AF2450" s="4">
        <v>81</v>
      </c>
      <c r="AG2450" s="4">
        <v>76</v>
      </c>
      <c r="AH2450" s="4">
        <v>57</v>
      </c>
      <c r="AI2450" s="4">
        <v>76</v>
      </c>
      <c r="AJ2450" s="4">
        <v>351</v>
      </c>
      <c r="AK2450" s="4">
        <v>59</v>
      </c>
      <c r="AL2450" s="4">
        <v>80</v>
      </c>
      <c r="AM2450" s="4">
        <v>75</v>
      </c>
      <c r="AN2450" s="4">
        <v>79</v>
      </c>
      <c r="AO2450" s="4">
        <v>58</v>
      </c>
      <c r="AP2450" s="4">
        <v>294</v>
      </c>
      <c r="AQ2450" s="4">
        <v>83</v>
      </c>
      <c r="AR2450" s="4">
        <v>39</v>
      </c>
      <c r="AS2450" s="4">
        <v>60</v>
      </c>
      <c r="AT2450" s="4">
        <v>58</v>
      </c>
      <c r="AU2450" s="4">
        <v>54</v>
      </c>
      <c r="AV2450" s="4">
        <v>58</v>
      </c>
      <c r="AW2450" s="4">
        <v>112</v>
      </c>
      <c r="AX2450" s="4">
        <v>39</v>
      </c>
      <c r="AY2450" s="4">
        <v>41</v>
      </c>
      <c r="AZ2450" s="4">
        <v>32</v>
      </c>
      <c r="BA2450" s="4">
        <v>47</v>
      </c>
      <c r="BB2450" s="4">
        <v>9</v>
      </c>
      <c r="BC2450" s="4">
        <v>12</v>
      </c>
      <c r="BD2450" s="4">
        <v>10</v>
      </c>
      <c r="BE2450" s="4">
        <v>10</v>
      </c>
      <c r="BF2450" s="4">
        <v>6</v>
      </c>
      <c r="BG2450" s="4">
        <v>1695</v>
      </c>
      <c r="BH2450" s="4">
        <v>372</v>
      </c>
      <c r="BI2450" s="4">
        <v>1</v>
      </c>
      <c r="BJ2450" s="4">
        <v>82</v>
      </c>
      <c r="BK2450" s="4">
        <v>58</v>
      </c>
      <c r="BL2450" s="4">
        <v>51</v>
      </c>
      <c r="BM2450" s="4">
        <v>62</v>
      </c>
      <c r="BN2450" s="4">
        <v>40</v>
      </c>
    </row>
    <row r="2451" spans="1:66" ht="30" customHeight="1" x14ac:dyDescent="0.25">
      <c r="A2451" s="15" t="s">
        <v>4584</v>
      </c>
      <c r="B2451" s="4">
        <v>27</v>
      </c>
      <c r="C2451" s="4">
        <v>71</v>
      </c>
      <c r="D2451" s="4">
        <v>71</v>
      </c>
      <c r="E2451" s="5" t="s">
        <v>4585</v>
      </c>
      <c r="F2451" s="5" t="str">
        <f t="shared" si="211"/>
        <v>Blackburn Rovers</v>
      </c>
      <c r="G2451" s="25" t="str">
        <f t="shared" si="209"/>
        <v>2023 ~ 2026</v>
      </c>
      <c r="H2451" s="5" t="str">
        <f t="shared" si="210"/>
        <v>2026</v>
      </c>
      <c r="I2451" s="4" t="s">
        <v>75</v>
      </c>
      <c r="J2451" s="4" t="s">
        <v>98</v>
      </c>
      <c r="K2451" s="4" t="s">
        <v>68</v>
      </c>
      <c r="L2451" s="4">
        <v>71</v>
      </c>
      <c r="M2451" s="4" t="s">
        <v>229</v>
      </c>
      <c r="N2451" s="4">
        <v>0</v>
      </c>
      <c r="O2451" s="6" t="s">
        <v>6871</v>
      </c>
      <c r="P2451" s="6" t="s">
        <v>7218</v>
      </c>
      <c r="Q2451" s="6" t="s">
        <v>7184</v>
      </c>
      <c r="R2451" s="4">
        <v>306</v>
      </c>
      <c r="S2451" s="4">
        <v>64</v>
      </c>
      <c r="T2451" s="4">
        <v>59</v>
      </c>
      <c r="U2451" s="4">
        <v>55</v>
      </c>
      <c r="V2451" s="4">
        <v>71</v>
      </c>
      <c r="W2451" s="4">
        <v>57</v>
      </c>
      <c r="X2451" s="4">
        <v>326</v>
      </c>
      <c r="Y2451" s="4">
        <v>67</v>
      </c>
      <c r="Z2451" s="4">
        <v>65</v>
      </c>
      <c r="AA2451" s="4">
        <v>54</v>
      </c>
      <c r="AB2451" s="4">
        <v>70</v>
      </c>
      <c r="AC2451" s="4">
        <v>70</v>
      </c>
      <c r="AD2451" s="4">
        <v>342</v>
      </c>
      <c r="AE2451" s="4">
        <v>65</v>
      </c>
      <c r="AF2451" s="4">
        <v>54</v>
      </c>
      <c r="AG2451" s="4">
        <v>74</v>
      </c>
      <c r="AH2451" s="4">
        <v>69</v>
      </c>
      <c r="AI2451" s="4">
        <v>80</v>
      </c>
      <c r="AJ2451" s="4">
        <v>350</v>
      </c>
      <c r="AK2451" s="4">
        <v>70</v>
      </c>
      <c r="AL2451" s="4">
        <v>67</v>
      </c>
      <c r="AM2451" s="4">
        <v>74</v>
      </c>
      <c r="AN2451" s="4">
        <v>69</v>
      </c>
      <c r="AO2451" s="4">
        <v>70</v>
      </c>
      <c r="AP2451" s="4">
        <v>340</v>
      </c>
      <c r="AQ2451" s="4">
        <v>75</v>
      </c>
      <c r="AR2451" s="4">
        <v>71</v>
      </c>
      <c r="AS2451" s="4">
        <v>64</v>
      </c>
      <c r="AT2451" s="4">
        <v>68</v>
      </c>
      <c r="AU2451" s="4">
        <v>62</v>
      </c>
      <c r="AV2451" s="4">
        <v>72</v>
      </c>
      <c r="AW2451" s="4">
        <v>209</v>
      </c>
      <c r="AX2451" s="4">
        <v>69</v>
      </c>
      <c r="AY2451" s="4">
        <v>70</v>
      </c>
      <c r="AZ2451" s="4">
        <v>70</v>
      </c>
      <c r="BA2451" s="4">
        <v>63</v>
      </c>
      <c r="BB2451" s="4">
        <v>15</v>
      </c>
      <c r="BC2451" s="4">
        <v>14</v>
      </c>
      <c r="BD2451" s="4">
        <v>11</v>
      </c>
      <c r="BE2451" s="4">
        <v>15</v>
      </c>
      <c r="BF2451" s="4">
        <v>8</v>
      </c>
      <c r="BG2451" s="4">
        <v>1936</v>
      </c>
      <c r="BH2451" s="4">
        <v>400</v>
      </c>
      <c r="BI2451" s="4">
        <v>1</v>
      </c>
      <c r="BJ2451" s="4">
        <v>59</v>
      </c>
      <c r="BK2451" s="4">
        <v>64</v>
      </c>
      <c r="BL2451" s="4">
        <v>68</v>
      </c>
      <c r="BM2451" s="4">
        <v>70</v>
      </c>
      <c r="BN2451" s="4">
        <v>68</v>
      </c>
    </row>
    <row r="2452" spans="1:66" ht="30" customHeight="1" x14ac:dyDescent="0.25">
      <c r="A2452" s="15" t="s">
        <v>4301</v>
      </c>
      <c r="B2452" s="4">
        <v>21</v>
      </c>
      <c r="C2452" s="4">
        <v>73</v>
      </c>
      <c r="D2452" s="4">
        <v>82</v>
      </c>
      <c r="E2452" s="5" t="s">
        <v>7994</v>
      </c>
      <c r="F2452" s="5" t="str">
        <f t="shared" si="211"/>
        <v>Frosinone</v>
      </c>
      <c r="G2452" s="25" t="str">
        <f t="shared" si="209"/>
        <v>Jun 30, 2024 A Prestamo</v>
      </c>
      <c r="H2452" s="5">
        <v>0</v>
      </c>
      <c r="I2452" s="4" t="s">
        <v>494</v>
      </c>
      <c r="J2452" s="4" t="s">
        <v>327</v>
      </c>
      <c r="K2452" s="4" t="s">
        <v>68</v>
      </c>
      <c r="L2452" s="4">
        <v>73</v>
      </c>
      <c r="M2452" s="4" t="s">
        <v>508</v>
      </c>
      <c r="N2452" s="4">
        <v>9</v>
      </c>
      <c r="O2452" s="6" t="s">
        <v>6894</v>
      </c>
      <c r="P2452" s="6" t="s">
        <v>7031</v>
      </c>
      <c r="Q2452" s="6">
        <v>0</v>
      </c>
      <c r="R2452" s="4">
        <v>65</v>
      </c>
      <c r="S2452" s="4">
        <v>11</v>
      </c>
      <c r="T2452" s="4">
        <v>10</v>
      </c>
      <c r="U2452" s="4">
        <v>13</v>
      </c>
      <c r="V2452" s="4">
        <v>24</v>
      </c>
      <c r="W2452" s="4">
        <v>7</v>
      </c>
      <c r="X2452" s="4">
        <v>71</v>
      </c>
      <c r="Y2452" s="4">
        <v>7</v>
      </c>
      <c r="Z2452" s="4">
        <v>11</v>
      </c>
      <c r="AA2452" s="4">
        <v>13</v>
      </c>
      <c r="AB2452" s="4">
        <v>20</v>
      </c>
      <c r="AC2452" s="4">
        <v>20</v>
      </c>
      <c r="AD2452" s="4">
        <v>213</v>
      </c>
      <c r="AE2452" s="4">
        <v>37</v>
      </c>
      <c r="AF2452" s="4">
        <v>31</v>
      </c>
      <c r="AG2452" s="4">
        <v>46</v>
      </c>
      <c r="AH2452" s="4">
        <v>64</v>
      </c>
      <c r="AI2452" s="4">
        <v>35</v>
      </c>
      <c r="AJ2452" s="4">
        <v>199</v>
      </c>
      <c r="AK2452" s="4">
        <v>53</v>
      </c>
      <c r="AL2452" s="4">
        <v>55</v>
      </c>
      <c r="AM2452" s="4">
        <v>30</v>
      </c>
      <c r="AN2452" s="4">
        <v>54</v>
      </c>
      <c r="AO2452" s="4">
        <v>7</v>
      </c>
      <c r="AP2452" s="4">
        <v>110</v>
      </c>
      <c r="AQ2452" s="4">
        <v>28</v>
      </c>
      <c r="AR2452" s="4">
        <v>12</v>
      </c>
      <c r="AS2452" s="4">
        <v>8</v>
      </c>
      <c r="AT2452" s="4">
        <v>45</v>
      </c>
      <c r="AU2452" s="4">
        <v>17</v>
      </c>
      <c r="AV2452" s="4">
        <v>24</v>
      </c>
      <c r="AW2452" s="4">
        <v>38</v>
      </c>
      <c r="AX2452" s="4">
        <v>10</v>
      </c>
      <c r="AY2452" s="4">
        <v>14</v>
      </c>
      <c r="AZ2452" s="4">
        <v>14</v>
      </c>
      <c r="BA2452" s="4">
        <v>364</v>
      </c>
      <c r="BB2452" s="4">
        <v>74</v>
      </c>
      <c r="BC2452" s="4">
        <v>70</v>
      </c>
      <c r="BD2452" s="4">
        <v>70</v>
      </c>
      <c r="BE2452" s="4">
        <v>73</v>
      </c>
      <c r="BF2452" s="4">
        <v>77</v>
      </c>
      <c r="BG2452" s="4">
        <v>1060</v>
      </c>
      <c r="BH2452" s="4">
        <v>399</v>
      </c>
      <c r="BI2452" s="4">
        <v>1</v>
      </c>
      <c r="BJ2452" s="4">
        <v>74</v>
      </c>
      <c r="BK2452" s="4">
        <v>70</v>
      </c>
      <c r="BL2452" s="4">
        <v>70</v>
      </c>
      <c r="BM2452" s="4">
        <v>77</v>
      </c>
      <c r="BN2452" s="4">
        <v>35</v>
      </c>
    </row>
    <row r="2453" spans="1:66" ht="30" customHeight="1" x14ac:dyDescent="0.25">
      <c r="A2453" s="15" t="s">
        <v>3122</v>
      </c>
      <c r="B2453" s="4">
        <v>34</v>
      </c>
      <c r="C2453" s="4">
        <v>74</v>
      </c>
      <c r="D2453" s="4">
        <v>74</v>
      </c>
      <c r="E2453" s="5" t="s">
        <v>6745</v>
      </c>
      <c r="F2453" s="5" t="str">
        <f t="shared" si="211"/>
        <v>FC Bayern München</v>
      </c>
      <c r="G2453" s="25" t="str">
        <f t="shared" si="209"/>
        <v>2021 ~ 2025</v>
      </c>
      <c r="H2453" s="5" t="str">
        <f>RIGHT(G2453, 4)</f>
        <v>2025</v>
      </c>
      <c r="I2453" s="4" t="s">
        <v>138</v>
      </c>
      <c r="J2453" s="4" t="s">
        <v>853</v>
      </c>
      <c r="K2453" s="4" t="s">
        <v>68</v>
      </c>
      <c r="L2453" s="4">
        <v>74</v>
      </c>
      <c r="M2453" s="4" t="s">
        <v>508</v>
      </c>
      <c r="N2453" s="4">
        <v>0</v>
      </c>
      <c r="O2453" s="6" t="s">
        <v>7573</v>
      </c>
      <c r="P2453" s="6" t="s">
        <v>7010</v>
      </c>
      <c r="Q2453" s="6" t="s">
        <v>7434</v>
      </c>
      <c r="R2453" s="4">
        <v>81</v>
      </c>
      <c r="S2453" s="4">
        <v>14</v>
      </c>
      <c r="T2453" s="4">
        <v>12</v>
      </c>
      <c r="U2453" s="4">
        <v>8</v>
      </c>
      <c r="V2453" s="4">
        <v>34</v>
      </c>
      <c r="W2453" s="4">
        <v>13</v>
      </c>
      <c r="X2453" s="4">
        <v>92</v>
      </c>
      <c r="Y2453" s="4">
        <v>13</v>
      </c>
      <c r="Z2453" s="4">
        <v>12</v>
      </c>
      <c r="AA2453" s="4">
        <v>15</v>
      </c>
      <c r="AB2453" s="4">
        <v>30</v>
      </c>
      <c r="AC2453" s="4">
        <v>22</v>
      </c>
      <c r="AD2453" s="4">
        <v>229</v>
      </c>
      <c r="AE2453" s="4">
        <v>41</v>
      </c>
      <c r="AF2453" s="4">
        <v>40</v>
      </c>
      <c r="AG2453" s="4">
        <v>36</v>
      </c>
      <c r="AH2453" s="4">
        <v>73</v>
      </c>
      <c r="AI2453" s="4">
        <v>39</v>
      </c>
      <c r="AJ2453" s="4">
        <v>210</v>
      </c>
      <c r="AK2453" s="4">
        <v>47</v>
      </c>
      <c r="AL2453" s="4">
        <v>60</v>
      </c>
      <c r="AM2453" s="4">
        <v>29</v>
      </c>
      <c r="AN2453" s="4">
        <v>63</v>
      </c>
      <c r="AO2453" s="4">
        <v>11</v>
      </c>
      <c r="AP2453" s="4">
        <v>111</v>
      </c>
      <c r="AQ2453" s="4">
        <v>25</v>
      </c>
      <c r="AR2453" s="4">
        <v>14</v>
      </c>
      <c r="AS2453" s="4">
        <v>8</v>
      </c>
      <c r="AT2453" s="4">
        <v>42</v>
      </c>
      <c r="AU2453" s="4">
        <v>22</v>
      </c>
      <c r="AV2453" s="4">
        <v>45</v>
      </c>
      <c r="AW2453" s="4">
        <v>48</v>
      </c>
      <c r="AX2453" s="4">
        <v>16</v>
      </c>
      <c r="AY2453" s="4">
        <v>18</v>
      </c>
      <c r="AZ2453" s="4">
        <v>14</v>
      </c>
      <c r="BA2453" s="4">
        <v>358</v>
      </c>
      <c r="BB2453" s="4">
        <v>75</v>
      </c>
      <c r="BC2453" s="4">
        <v>69</v>
      </c>
      <c r="BD2453" s="4">
        <v>62</v>
      </c>
      <c r="BE2453" s="4">
        <v>73</v>
      </c>
      <c r="BF2453" s="4">
        <v>79</v>
      </c>
      <c r="BG2453" s="4">
        <v>1129</v>
      </c>
      <c r="BH2453" s="4">
        <v>399</v>
      </c>
      <c r="BI2453" s="4">
        <v>2</v>
      </c>
      <c r="BJ2453" s="4">
        <v>75</v>
      </c>
      <c r="BK2453" s="4">
        <v>69</v>
      </c>
      <c r="BL2453" s="4">
        <v>62</v>
      </c>
      <c r="BM2453" s="4">
        <v>79</v>
      </c>
      <c r="BN2453" s="4">
        <v>41</v>
      </c>
    </row>
    <row r="2454" spans="1:66" ht="30" customHeight="1" x14ac:dyDescent="0.25">
      <c r="A2454" s="15" t="s">
        <v>3151</v>
      </c>
      <c r="B2454" s="4">
        <v>29</v>
      </c>
      <c r="C2454" s="4">
        <v>77</v>
      </c>
      <c r="D2454" s="4">
        <v>77</v>
      </c>
      <c r="E2454" s="5" t="s">
        <v>3152</v>
      </c>
      <c r="F2454" s="5" t="str">
        <f t="shared" si="211"/>
        <v>LOSC Lille</v>
      </c>
      <c r="G2454" s="25" t="str">
        <f t="shared" si="209"/>
        <v>2023 ~ 2025</v>
      </c>
      <c r="H2454" s="5" t="str">
        <f>RIGHT(G2454, 4)</f>
        <v>2025</v>
      </c>
      <c r="I2454" s="4" t="s">
        <v>66</v>
      </c>
      <c r="J2454" s="4" t="s">
        <v>125</v>
      </c>
      <c r="K2454" s="4" t="s">
        <v>77</v>
      </c>
      <c r="L2454" s="4">
        <v>77</v>
      </c>
      <c r="M2454" s="4" t="s">
        <v>189</v>
      </c>
      <c r="N2454" s="4">
        <v>0</v>
      </c>
      <c r="O2454" s="6" t="s">
        <v>7051</v>
      </c>
      <c r="P2454" s="6" t="s">
        <v>6969</v>
      </c>
      <c r="Q2454" s="6" t="s">
        <v>7442</v>
      </c>
      <c r="R2454" s="4">
        <v>325</v>
      </c>
      <c r="S2454" s="4">
        <v>61</v>
      </c>
      <c r="T2454" s="4">
        <v>51</v>
      </c>
      <c r="U2454" s="4">
        <v>75</v>
      </c>
      <c r="V2454" s="4">
        <v>75</v>
      </c>
      <c r="W2454" s="4">
        <v>63</v>
      </c>
      <c r="X2454" s="4">
        <v>332</v>
      </c>
      <c r="Y2454" s="4">
        <v>60</v>
      </c>
      <c r="Z2454" s="4">
        <v>72</v>
      </c>
      <c r="AA2454" s="4">
        <v>62</v>
      </c>
      <c r="AB2454" s="4">
        <v>71</v>
      </c>
      <c r="AC2454" s="4">
        <v>67</v>
      </c>
      <c r="AD2454" s="4">
        <v>314</v>
      </c>
      <c r="AE2454" s="4">
        <v>57</v>
      </c>
      <c r="AF2454" s="4">
        <v>63</v>
      </c>
      <c r="AG2454" s="4">
        <v>56</v>
      </c>
      <c r="AH2454" s="4">
        <v>74</v>
      </c>
      <c r="AI2454" s="4">
        <v>64</v>
      </c>
      <c r="AJ2454" s="4">
        <v>365</v>
      </c>
      <c r="AK2454" s="4">
        <v>83</v>
      </c>
      <c r="AL2454" s="4">
        <v>80</v>
      </c>
      <c r="AM2454" s="4">
        <v>53</v>
      </c>
      <c r="AN2454" s="4">
        <v>82</v>
      </c>
      <c r="AO2454" s="4">
        <v>67</v>
      </c>
      <c r="AP2454" s="4">
        <v>322</v>
      </c>
      <c r="AQ2454" s="4">
        <v>76</v>
      </c>
      <c r="AR2454" s="4">
        <v>78</v>
      </c>
      <c r="AS2454" s="4">
        <v>51</v>
      </c>
      <c r="AT2454" s="4">
        <v>58</v>
      </c>
      <c r="AU2454" s="4">
        <v>59</v>
      </c>
      <c r="AV2454" s="4">
        <v>72</v>
      </c>
      <c r="AW2454" s="4">
        <v>232</v>
      </c>
      <c r="AX2454" s="4">
        <v>80</v>
      </c>
      <c r="AY2454" s="4">
        <v>78</v>
      </c>
      <c r="AZ2454" s="4">
        <v>74</v>
      </c>
      <c r="BA2454" s="4">
        <v>66</v>
      </c>
      <c r="BB2454" s="4">
        <v>15</v>
      </c>
      <c r="BC2454" s="4">
        <v>10</v>
      </c>
      <c r="BD2454" s="4">
        <v>14</v>
      </c>
      <c r="BE2454" s="4">
        <v>12</v>
      </c>
      <c r="BF2454" s="4">
        <v>15</v>
      </c>
      <c r="BG2454" s="4">
        <v>1956</v>
      </c>
      <c r="BH2454" s="4">
        <v>403</v>
      </c>
      <c r="BI2454" s="4">
        <v>3</v>
      </c>
      <c r="BJ2454" s="4">
        <v>60</v>
      </c>
      <c r="BK2454" s="4">
        <v>62</v>
      </c>
      <c r="BL2454" s="4">
        <v>67</v>
      </c>
      <c r="BM2454" s="4">
        <v>63</v>
      </c>
      <c r="BN2454" s="4">
        <v>78</v>
      </c>
    </row>
    <row r="2455" spans="1:66" ht="30" customHeight="1" x14ac:dyDescent="0.25">
      <c r="A2455" s="15" t="s">
        <v>3039</v>
      </c>
      <c r="B2455" s="4">
        <v>21</v>
      </c>
      <c r="C2455" s="4" t="s">
        <v>660</v>
      </c>
      <c r="D2455" s="4">
        <v>82</v>
      </c>
      <c r="E2455" s="5" t="s">
        <v>8048</v>
      </c>
      <c r="F2455" s="5" t="str">
        <f t="shared" si="211"/>
        <v>FSV Mainz 05</v>
      </c>
      <c r="G2455" s="25" t="str">
        <f t="shared" si="209"/>
        <v>Jun 30, 2024 A Prestamo</v>
      </c>
      <c r="H2455" s="5">
        <v>0</v>
      </c>
      <c r="I2455" s="4" t="s">
        <v>138</v>
      </c>
      <c r="J2455" s="4" t="s">
        <v>853</v>
      </c>
      <c r="K2455" s="4" t="s">
        <v>68</v>
      </c>
      <c r="L2455" s="4">
        <v>76</v>
      </c>
      <c r="M2455" s="4" t="s">
        <v>189</v>
      </c>
      <c r="N2455" s="4">
        <v>8</v>
      </c>
      <c r="O2455" s="6" t="s">
        <v>7051</v>
      </c>
      <c r="P2455" s="6" t="s">
        <v>7008</v>
      </c>
      <c r="Q2455" s="6">
        <v>0</v>
      </c>
      <c r="R2455" s="4">
        <v>264</v>
      </c>
      <c r="S2455" s="4">
        <v>61</v>
      </c>
      <c r="T2455" s="4">
        <v>29</v>
      </c>
      <c r="U2455" s="4" t="s">
        <v>546</v>
      </c>
      <c r="V2455" s="4">
        <v>69</v>
      </c>
      <c r="W2455" s="4">
        <v>31</v>
      </c>
      <c r="X2455" s="4">
        <v>259</v>
      </c>
      <c r="Y2455" s="4">
        <v>63</v>
      </c>
      <c r="Z2455" s="4">
        <v>38</v>
      </c>
      <c r="AA2455" s="4">
        <v>26</v>
      </c>
      <c r="AB2455" s="4">
        <v>64</v>
      </c>
      <c r="AC2455" s="4">
        <v>68</v>
      </c>
      <c r="AD2455" s="4">
        <v>317</v>
      </c>
      <c r="AE2455" s="4" t="s">
        <v>3041</v>
      </c>
      <c r="AF2455" s="4">
        <v>77</v>
      </c>
      <c r="AG2455" s="4" t="s">
        <v>559</v>
      </c>
      <c r="AH2455" s="4">
        <v>71</v>
      </c>
      <c r="AI2455" s="4">
        <v>52</v>
      </c>
      <c r="AJ2455" s="4">
        <v>302</v>
      </c>
      <c r="AK2455" s="4">
        <v>45</v>
      </c>
      <c r="AL2455" s="4" t="s">
        <v>1209</v>
      </c>
      <c r="AM2455" s="4">
        <v>69</v>
      </c>
      <c r="AN2455" s="4" t="s">
        <v>200</v>
      </c>
      <c r="AO2455" s="4">
        <v>31</v>
      </c>
      <c r="AP2455" s="4">
        <v>300</v>
      </c>
      <c r="AQ2455" s="4" t="s">
        <v>1104</v>
      </c>
      <c r="AR2455" s="4" t="s">
        <v>303</v>
      </c>
      <c r="AS2455" s="4">
        <v>52</v>
      </c>
      <c r="AT2455" s="4">
        <v>62</v>
      </c>
      <c r="AU2455" s="4">
        <v>40</v>
      </c>
      <c r="AV2455" s="4">
        <v>64</v>
      </c>
      <c r="AW2455" s="4">
        <v>225</v>
      </c>
      <c r="AX2455" s="4" t="s">
        <v>660</v>
      </c>
      <c r="AY2455" s="4">
        <v>78</v>
      </c>
      <c r="AZ2455" s="4">
        <v>73</v>
      </c>
      <c r="BA2455" s="4">
        <v>53</v>
      </c>
      <c r="BB2455" s="4">
        <v>11</v>
      </c>
      <c r="BC2455" s="4">
        <v>14</v>
      </c>
      <c r="BD2455" s="4">
        <v>5</v>
      </c>
      <c r="BE2455" s="4">
        <v>9</v>
      </c>
      <c r="BF2455" s="4">
        <v>14</v>
      </c>
      <c r="BG2455" s="4">
        <v>1720</v>
      </c>
      <c r="BH2455" s="4">
        <v>377</v>
      </c>
      <c r="BI2455" s="4">
        <v>1</v>
      </c>
      <c r="BJ2455" s="4">
        <v>67</v>
      </c>
      <c r="BK2455" s="4">
        <v>34</v>
      </c>
      <c r="BL2455" s="4">
        <v>62</v>
      </c>
      <c r="BM2455" s="4">
        <v>64</v>
      </c>
      <c r="BN2455" s="4">
        <v>75</v>
      </c>
    </row>
    <row r="2456" spans="1:66" ht="30" customHeight="1" x14ac:dyDescent="0.25">
      <c r="A2456" s="15" t="s">
        <v>5328</v>
      </c>
      <c r="B2456" s="4">
        <v>23</v>
      </c>
      <c r="C2456" s="4" t="s">
        <v>832</v>
      </c>
      <c r="D2456" s="4" t="s">
        <v>1248</v>
      </c>
      <c r="E2456" s="5" t="s">
        <v>8147</v>
      </c>
      <c r="F2456" s="5" t="str">
        <f t="shared" si="211"/>
        <v>Norwich City</v>
      </c>
      <c r="G2456" s="25" t="str">
        <f t="shared" si="209"/>
        <v>Jun 30, 2024 A Prestamo</v>
      </c>
      <c r="H2456" s="5">
        <v>0</v>
      </c>
      <c r="I2456" s="4" t="s">
        <v>494</v>
      </c>
      <c r="J2456" s="4" t="s">
        <v>483</v>
      </c>
      <c r="K2456" s="4" t="s">
        <v>68</v>
      </c>
      <c r="L2456" s="4">
        <v>73</v>
      </c>
      <c r="M2456" s="4" t="s">
        <v>106</v>
      </c>
      <c r="N2456" s="4">
        <v>6</v>
      </c>
      <c r="O2456" s="6" t="s">
        <v>7060</v>
      </c>
      <c r="P2456" s="6" t="s">
        <v>6883</v>
      </c>
      <c r="Q2456" s="6">
        <v>0</v>
      </c>
      <c r="R2456" s="4">
        <v>322</v>
      </c>
      <c r="S2456" s="4">
        <v>50</v>
      </c>
      <c r="T2456" s="4" t="s">
        <v>527</v>
      </c>
      <c r="U2456" s="4">
        <v>68</v>
      </c>
      <c r="V2456" s="4">
        <v>62</v>
      </c>
      <c r="W2456" s="4">
        <v>67</v>
      </c>
      <c r="X2456" s="4">
        <v>325</v>
      </c>
      <c r="Y2456" s="4">
        <v>66</v>
      </c>
      <c r="Z2456" s="4">
        <v>74</v>
      </c>
      <c r="AA2456" s="4">
        <v>73</v>
      </c>
      <c r="AB2456" s="4">
        <v>47</v>
      </c>
      <c r="AC2456" s="4" t="s">
        <v>3943</v>
      </c>
      <c r="AD2456" s="4">
        <v>337</v>
      </c>
      <c r="AE2456" s="4">
        <v>73</v>
      </c>
      <c r="AF2456" s="4" t="s">
        <v>2758</v>
      </c>
      <c r="AG2456" s="4">
        <v>64</v>
      </c>
      <c r="AH2456" s="4" t="s">
        <v>449</v>
      </c>
      <c r="AI2456" s="4">
        <v>55</v>
      </c>
      <c r="AJ2456" s="4">
        <v>370</v>
      </c>
      <c r="AK2456" s="4" t="s">
        <v>1253</v>
      </c>
      <c r="AL2456" s="4">
        <v>81</v>
      </c>
      <c r="AM2456" s="4">
        <v>67</v>
      </c>
      <c r="AN2456" s="4">
        <v>78</v>
      </c>
      <c r="AO2456" s="4" t="s">
        <v>2516</v>
      </c>
      <c r="AP2456" s="4">
        <v>286</v>
      </c>
      <c r="AQ2456" s="4">
        <v>65</v>
      </c>
      <c r="AR2456" s="4">
        <v>17</v>
      </c>
      <c r="AS2456" s="4" t="s">
        <v>736</v>
      </c>
      <c r="AT2456" s="4">
        <v>56</v>
      </c>
      <c r="AU2456" s="4">
        <v>74</v>
      </c>
      <c r="AV2456" s="4">
        <v>57</v>
      </c>
      <c r="AW2456" s="4">
        <v>66</v>
      </c>
      <c r="AX2456" s="4">
        <v>27</v>
      </c>
      <c r="AY2456" s="4">
        <v>22</v>
      </c>
      <c r="AZ2456" s="4">
        <v>17</v>
      </c>
      <c r="BA2456" s="4">
        <v>48</v>
      </c>
      <c r="BB2456" s="4">
        <v>6</v>
      </c>
      <c r="BC2456" s="4">
        <v>11</v>
      </c>
      <c r="BD2456" s="4">
        <v>15</v>
      </c>
      <c r="BE2456" s="4">
        <v>10</v>
      </c>
      <c r="BF2456" s="4">
        <v>6</v>
      </c>
      <c r="BG2456" s="4">
        <v>1754</v>
      </c>
      <c r="BH2456" s="4">
        <v>370</v>
      </c>
      <c r="BI2456" s="4">
        <v>1</v>
      </c>
      <c r="BJ2456" s="4">
        <v>75</v>
      </c>
      <c r="BK2456" s="4">
        <v>73</v>
      </c>
      <c r="BL2456" s="4">
        <v>57</v>
      </c>
      <c r="BM2456" s="4">
        <v>65</v>
      </c>
      <c r="BN2456" s="4">
        <v>27</v>
      </c>
    </row>
    <row r="2457" spans="1:66" ht="30" customHeight="1" x14ac:dyDescent="0.25">
      <c r="A2457" s="15" t="s">
        <v>5036</v>
      </c>
      <c r="B2457" s="4">
        <v>19</v>
      </c>
      <c r="C2457" s="4">
        <v>65</v>
      </c>
      <c r="D2457" s="4">
        <v>81</v>
      </c>
      <c r="E2457" s="5" t="s">
        <v>5037</v>
      </c>
      <c r="F2457" s="5" t="str">
        <f t="shared" si="211"/>
        <v>Monza</v>
      </c>
      <c r="G2457" s="25" t="str">
        <f t="shared" si="209"/>
        <v>2021 ~ 2025</v>
      </c>
      <c r="H2457" s="5" t="str">
        <f>RIGHT(G2457, 4)</f>
        <v>2025</v>
      </c>
      <c r="I2457" s="4" t="s">
        <v>252</v>
      </c>
      <c r="J2457" s="4" t="s">
        <v>2005</v>
      </c>
      <c r="K2457" s="4" t="s">
        <v>68</v>
      </c>
      <c r="L2457" s="4">
        <v>69</v>
      </c>
      <c r="M2457" s="4" t="s">
        <v>69</v>
      </c>
      <c r="N2457" s="4">
        <v>16</v>
      </c>
      <c r="O2457" s="6" t="s">
        <v>7208</v>
      </c>
      <c r="P2457" s="6" t="s">
        <v>7031</v>
      </c>
      <c r="Q2457" s="6" t="s">
        <v>7223</v>
      </c>
      <c r="R2457" s="4">
        <v>270</v>
      </c>
      <c r="S2457" s="4">
        <v>51</v>
      </c>
      <c r="T2457" s="4">
        <v>62</v>
      </c>
      <c r="U2457" s="4">
        <v>36</v>
      </c>
      <c r="V2457" s="4">
        <v>64</v>
      </c>
      <c r="W2457" s="4">
        <v>57</v>
      </c>
      <c r="X2457" s="4">
        <v>306</v>
      </c>
      <c r="Y2457" s="4">
        <v>73</v>
      </c>
      <c r="Z2457" s="4">
        <v>51</v>
      </c>
      <c r="AA2457" s="4">
        <v>49</v>
      </c>
      <c r="AB2457" s="4">
        <v>61</v>
      </c>
      <c r="AC2457" s="4">
        <v>72</v>
      </c>
      <c r="AD2457" s="4">
        <v>386</v>
      </c>
      <c r="AE2457" s="4">
        <v>75</v>
      </c>
      <c r="AF2457" s="4">
        <v>69</v>
      </c>
      <c r="AG2457" s="4">
        <v>87</v>
      </c>
      <c r="AH2457" s="4">
        <v>66</v>
      </c>
      <c r="AI2457" s="4">
        <v>89</v>
      </c>
      <c r="AJ2457" s="4">
        <v>251</v>
      </c>
      <c r="AK2457" s="4">
        <v>56</v>
      </c>
      <c r="AL2457" s="4">
        <v>41</v>
      </c>
      <c r="AM2457" s="4">
        <v>65</v>
      </c>
      <c r="AN2457" s="4">
        <v>33</v>
      </c>
      <c r="AO2457" s="4">
        <v>56</v>
      </c>
      <c r="AP2457" s="4">
        <v>243</v>
      </c>
      <c r="AQ2457" s="4">
        <v>37</v>
      </c>
      <c r="AR2457" s="4">
        <v>33</v>
      </c>
      <c r="AS2457" s="4">
        <v>60</v>
      </c>
      <c r="AT2457" s="4">
        <v>64</v>
      </c>
      <c r="AU2457" s="4">
        <v>49</v>
      </c>
      <c r="AV2457" s="4">
        <v>54</v>
      </c>
      <c r="AW2457" s="4">
        <v>102</v>
      </c>
      <c r="AX2457" s="4">
        <v>38</v>
      </c>
      <c r="AY2457" s="4">
        <v>30</v>
      </c>
      <c r="AZ2457" s="4">
        <v>34</v>
      </c>
      <c r="BA2457" s="4">
        <v>48</v>
      </c>
      <c r="BB2457" s="4">
        <v>14</v>
      </c>
      <c r="BC2457" s="4">
        <v>12</v>
      </c>
      <c r="BD2457" s="4">
        <v>5</v>
      </c>
      <c r="BE2457" s="4">
        <v>9</v>
      </c>
      <c r="BF2457" s="4">
        <v>8</v>
      </c>
      <c r="BG2457" s="4">
        <v>1606</v>
      </c>
      <c r="BH2457" s="4">
        <v>341</v>
      </c>
      <c r="BI2457" s="4">
        <v>1</v>
      </c>
      <c r="BJ2457" s="4">
        <v>72</v>
      </c>
      <c r="BK2457" s="4">
        <v>59</v>
      </c>
      <c r="BL2457" s="4">
        <v>60</v>
      </c>
      <c r="BM2457" s="4">
        <v>74</v>
      </c>
      <c r="BN2457" s="4">
        <v>34</v>
      </c>
    </row>
    <row r="2458" spans="1:66" ht="30" customHeight="1" x14ac:dyDescent="0.25">
      <c r="A2458" s="15" t="s">
        <v>2129</v>
      </c>
      <c r="B2458" s="4">
        <v>18</v>
      </c>
      <c r="C2458" s="4">
        <v>66</v>
      </c>
      <c r="D2458" s="4">
        <v>84</v>
      </c>
      <c r="E2458" s="5" t="s">
        <v>2130</v>
      </c>
      <c r="F2458" s="5" t="str">
        <f t="shared" si="211"/>
        <v>Ajax</v>
      </c>
      <c r="G2458" s="25" t="str">
        <f t="shared" si="209"/>
        <v>2021 ~ 2028</v>
      </c>
      <c r="H2458" s="5" t="str">
        <f>RIGHT(G2458, 4)</f>
        <v>2028</v>
      </c>
      <c r="I2458" s="4" t="s">
        <v>146</v>
      </c>
      <c r="J2458" s="4" t="s">
        <v>156</v>
      </c>
      <c r="K2458" s="4" t="s">
        <v>68</v>
      </c>
      <c r="L2458" s="4">
        <v>67</v>
      </c>
      <c r="M2458" s="4" t="s">
        <v>229</v>
      </c>
      <c r="N2458" s="4">
        <v>18</v>
      </c>
      <c r="O2458" s="6" t="s">
        <v>6906</v>
      </c>
      <c r="P2458" s="6" t="s">
        <v>6907</v>
      </c>
      <c r="Q2458" s="6" t="s">
        <v>7209</v>
      </c>
      <c r="R2458" s="4">
        <v>269</v>
      </c>
      <c r="S2458" s="4">
        <v>52</v>
      </c>
      <c r="T2458" s="4">
        <v>46</v>
      </c>
      <c r="U2458" s="4">
        <v>58</v>
      </c>
      <c r="V2458" s="4">
        <v>67</v>
      </c>
      <c r="W2458" s="4">
        <v>46</v>
      </c>
      <c r="X2458" s="4">
        <v>297</v>
      </c>
      <c r="Y2458" s="4">
        <v>60</v>
      </c>
      <c r="Z2458" s="4">
        <v>56</v>
      </c>
      <c r="AA2458" s="4">
        <v>46</v>
      </c>
      <c r="AB2458" s="4">
        <v>69</v>
      </c>
      <c r="AC2458" s="4">
        <v>66</v>
      </c>
      <c r="AD2458" s="4">
        <v>352</v>
      </c>
      <c r="AE2458" s="4">
        <v>75</v>
      </c>
      <c r="AF2458" s="4">
        <v>73</v>
      </c>
      <c r="AG2458" s="4">
        <v>74</v>
      </c>
      <c r="AH2458" s="4">
        <v>64</v>
      </c>
      <c r="AI2458" s="4">
        <v>66</v>
      </c>
      <c r="AJ2458" s="4">
        <v>320</v>
      </c>
      <c r="AK2458" s="4">
        <v>71</v>
      </c>
      <c r="AL2458" s="4">
        <v>67</v>
      </c>
      <c r="AM2458" s="4">
        <v>60</v>
      </c>
      <c r="AN2458" s="4">
        <v>72</v>
      </c>
      <c r="AO2458" s="4">
        <v>50</v>
      </c>
      <c r="AP2458" s="4">
        <v>300</v>
      </c>
      <c r="AQ2458" s="4">
        <v>76</v>
      </c>
      <c r="AR2458" s="4">
        <v>66</v>
      </c>
      <c r="AS2458" s="4">
        <v>46</v>
      </c>
      <c r="AT2458" s="4">
        <v>63</v>
      </c>
      <c r="AU2458" s="4">
        <v>49</v>
      </c>
      <c r="AV2458" s="4">
        <v>66</v>
      </c>
      <c r="AW2458" s="4">
        <v>184</v>
      </c>
      <c r="AX2458" s="4">
        <v>62</v>
      </c>
      <c r="AY2458" s="4">
        <v>63</v>
      </c>
      <c r="AZ2458" s="4">
        <v>59</v>
      </c>
      <c r="BA2458" s="4">
        <v>58</v>
      </c>
      <c r="BB2458" s="4">
        <v>11</v>
      </c>
      <c r="BC2458" s="4">
        <v>13</v>
      </c>
      <c r="BD2458" s="4">
        <v>14</v>
      </c>
      <c r="BE2458" s="4">
        <v>8</v>
      </c>
      <c r="BF2458" s="4">
        <v>12</v>
      </c>
      <c r="BG2458" s="4">
        <v>1780</v>
      </c>
      <c r="BH2458" s="4">
        <v>384</v>
      </c>
      <c r="BI2458" s="4">
        <v>1</v>
      </c>
      <c r="BJ2458" s="4">
        <v>74</v>
      </c>
      <c r="BK2458" s="4">
        <v>52</v>
      </c>
      <c r="BL2458" s="4">
        <v>62</v>
      </c>
      <c r="BM2458" s="4">
        <v>64</v>
      </c>
      <c r="BN2458" s="4">
        <v>62</v>
      </c>
    </row>
    <row r="2459" spans="1:66" ht="30" customHeight="1" x14ac:dyDescent="0.25">
      <c r="A2459" s="15" t="s">
        <v>5198</v>
      </c>
      <c r="B2459" s="4">
        <v>27</v>
      </c>
      <c r="C2459" s="4">
        <v>75</v>
      </c>
      <c r="D2459" s="4">
        <v>75</v>
      </c>
      <c r="E2459" s="5" t="s">
        <v>8036</v>
      </c>
      <c r="F2459" s="5" t="str">
        <f t="shared" si="211"/>
        <v>Salernitana</v>
      </c>
      <c r="G2459" s="25" t="str">
        <f t="shared" si="209"/>
        <v>Jun 30, 2024 A Prestamo</v>
      </c>
      <c r="H2459" s="5">
        <v>0</v>
      </c>
      <c r="I2459" s="4" t="s">
        <v>75</v>
      </c>
      <c r="J2459" s="4" t="s">
        <v>235</v>
      </c>
      <c r="K2459" s="4" t="s">
        <v>68</v>
      </c>
      <c r="L2459" s="4">
        <v>75</v>
      </c>
      <c r="M2459" s="4" t="s">
        <v>106</v>
      </c>
      <c r="N2459" s="4">
        <v>0</v>
      </c>
      <c r="O2459" s="6" t="s">
        <v>6894</v>
      </c>
      <c r="P2459" s="6" t="s">
        <v>7052</v>
      </c>
      <c r="Q2459" s="6">
        <v>0</v>
      </c>
      <c r="R2459" s="4">
        <v>355</v>
      </c>
      <c r="S2459" s="4">
        <v>58</v>
      </c>
      <c r="T2459" s="4">
        <v>77</v>
      </c>
      <c r="U2459" s="4">
        <v>75</v>
      </c>
      <c r="V2459" s="4">
        <v>68</v>
      </c>
      <c r="W2459" s="4">
        <v>77</v>
      </c>
      <c r="X2459" s="4">
        <v>315</v>
      </c>
      <c r="Y2459" s="4">
        <v>65</v>
      </c>
      <c r="Z2459" s="4">
        <v>63</v>
      </c>
      <c r="AA2459" s="4">
        <v>53</v>
      </c>
      <c r="AB2459" s="4">
        <v>60</v>
      </c>
      <c r="AC2459" s="4">
        <v>74</v>
      </c>
      <c r="AD2459" s="4">
        <v>367</v>
      </c>
      <c r="AE2459" s="4">
        <v>72</v>
      </c>
      <c r="AF2459" s="4">
        <v>76</v>
      </c>
      <c r="AG2459" s="4">
        <v>69</v>
      </c>
      <c r="AH2459" s="4">
        <v>74</v>
      </c>
      <c r="AI2459" s="4">
        <v>76</v>
      </c>
      <c r="AJ2459" s="4">
        <v>386</v>
      </c>
      <c r="AK2459" s="4">
        <v>76</v>
      </c>
      <c r="AL2459" s="4">
        <v>85</v>
      </c>
      <c r="AM2459" s="4">
        <v>76</v>
      </c>
      <c r="AN2459" s="4">
        <v>78</v>
      </c>
      <c r="AO2459" s="4">
        <v>71</v>
      </c>
      <c r="AP2459" s="4">
        <v>318</v>
      </c>
      <c r="AQ2459" s="4">
        <v>65</v>
      </c>
      <c r="AR2459" s="4">
        <v>28</v>
      </c>
      <c r="AS2459" s="4">
        <v>78</v>
      </c>
      <c r="AT2459" s="4">
        <v>68</v>
      </c>
      <c r="AU2459" s="4">
        <v>79</v>
      </c>
      <c r="AV2459" s="4">
        <v>75</v>
      </c>
      <c r="AW2459" s="4">
        <v>98</v>
      </c>
      <c r="AX2459" s="4">
        <v>43</v>
      </c>
      <c r="AY2459" s="4">
        <v>30</v>
      </c>
      <c r="AZ2459" s="4">
        <v>25</v>
      </c>
      <c r="BA2459" s="4">
        <v>43</v>
      </c>
      <c r="BB2459" s="4">
        <v>7</v>
      </c>
      <c r="BC2459" s="4">
        <v>10</v>
      </c>
      <c r="BD2459" s="4">
        <v>7</v>
      </c>
      <c r="BE2459" s="4">
        <v>10</v>
      </c>
      <c r="BF2459" s="4">
        <v>9</v>
      </c>
      <c r="BG2459" s="4">
        <v>1882</v>
      </c>
      <c r="BH2459" s="4">
        <v>397</v>
      </c>
      <c r="BI2459" s="4">
        <v>1</v>
      </c>
      <c r="BJ2459" s="4">
        <v>74</v>
      </c>
      <c r="BK2459" s="4">
        <v>76</v>
      </c>
      <c r="BL2459" s="4">
        <v>64</v>
      </c>
      <c r="BM2459" s="4">
        <v>70</v>
      </c>
      <c r="BN2459" s="4">
        <v>38</v>
      </c>
    </row>
    <row r="2460" spans="1:66" ht="30" customHeight="1" x14ac:dyDescent="0.25">
      <c r="A2460" s="15" t="s">
        <v>5841</v>
      </c>
      <c r="B2460" s="4">
        <v>28</v>
      </c>
      <c r="C2460" s="4">
        <v>74</v>
      </c>
      <c r="D2460" s="4">
        <v>74</v>
      </c>
      <c r="E2460" s="5" t="s">
        <v>8078</v>
      </c>
      <c r="F2460" s="5" t="str">
        <f t="shared" si="211"/>
        <v>Sassuolo</v>
      </c>
      <c r="G2460" s="25" t="str">
        <f t="shared" si="209"/>
        <v>Jun 30, 2024 A Prestamo</v>
      </c>
      <c r="H2460" s="5">
        <v>0</v>
      </c>
      <c r="I2460" s="4" t="s">
        <v>66</v>
      </c>
      <c r="J2460" s="4" t="s">
        <v>321</v>
      </c>
      <c r="K2460" s="4" t="s">
        <v>77</v>
      </c>
      <c r="L2460" s="4">
        <v>74</v>
      </c>
      <c r="M2460" s="4" t="s">
        <v>791</v>
      </c>
      <c r="N2460" s="4">
        <v>0</v>
      </c>
      <c r="O2460" s="6" t="s">
        <v>7492</v>
      </c>
      <c r="P2460" s="6" t="s">
        <v>6969</v>
      </c>
      <c r="Q2460" s="6">
        <v>0</v>
      </c>
      <c r="R2460" s="4">
        <v>309</v>
      </c>
      <c r="S2460" s="4">
        <v>73</v>
      </c>
      <c r="T2460" s="4">
        <v>60</v>
      </c>
      <c r="U2460" s="4">
        <v>43</v>
      </c>
      <c r="V2460" s="4">
        <v>75</v>
      </c>
      <c r="W2460" s="4">
        <v>58</v>
      </c>
      <c r="X2460" s="4">
        <v>371</v>
      </c>
      <c r="Y2460" s="4">
        <v>80</v>
      </c>
      <c r="Z2460" s="4">
        <v>75</v>
      </c>
      <c r="AA2460" s="4">
        <v>69</v>
      </c>
      <c r="AB2460" s="4">
        <v>68</v>
      </c>
      <c r="AC2460" s="4">
        <v>79</v>
      </c>
      <c r="AD2460" s="4">
        <v>386</v>
      </c>
      <c r="AE2460" s="4">
        <v>75</v>
      </c>
      <c r="AF2460" s="4">
        <v>77</v>
      </c>
      <c r="AG2460" s="4">
        <v>85</v>
      </c>
      <c r="AH2460" s="4">
        <v>70</v>
      </c>
      <c r="AI2460" s="4">
        <v>79</v>
      </c>
      <c r="AJ2460" s="4">
        <v>314</v>
      </c>
      <c r="AK2460" s="4">
        <v>72</v>
      </c>
      <c r="AL2460" s="4">
        <v>54</v>
      </c>
      <c r="AM2460" s="4">
        <v>65</v>
      </c>
      <c r="AN2460" s="4">
        <v>49</v>
      </c>
      <c r="AO2460" s="4">
        <v>74</v>
      </c>
      <c r="AP2460" s="4">
        <v>322</v>
      </c>
      <c r="AQ2460" s="4">
        <v>66</v>
      </c>
      <c r="AR2460" s="4">
        <v>52</v>
      </c>
      <c r="AS2460" s="4">
        <v>72</v>
      </c>
      <c r="AT2460" s="4">
        <v>73</v>
      </c>
      <c r="AU2460" s="4">
        <v>59</v>
      </c>
      <c r="AV2460" s="4">
        <v>69</v>
      </c>
      <c r="AW2460" s="4">
        <v>121</v>
      </c>
      <c r="AX2460" s="4">
        <v>48</v>
      </c>
      <c r="AY2460" s="4">
        <v>43</v>
      </c>
      <c r="AZ2460" s="4">
        <v>30</v>
      </c>
      <c r="BA2460" s="4">
        <v>66</v>
      </c>
      <c r="BB2460" s="4">
        <v>13</v>
      </c>
      <c r="BC2460" s="4">
        <v>16</v>
      </c>
      <c r="BD2460" s="4">
        <v>15</v>
      </c>
      <c r="BE2460" s="4">
        <v>8</v>
      </c>
      <c r="BF2460" s="4">
        <v>14</v>
      </c>
      <c r="BG2460" s="4">
        <v>1889</v>
      </c>
      <c r="BH2460" s="4">
        <v>396</v>
      </c>
      <c r="BI2460" s="4">
        <v>2</v>
      </c>
      <c r="BJ2460" s="4">
        <v>76</v>
      </c>
      <c r="BK2460" s="4">
        <v>66</v>
      </c>
      <c r="BL2460" s="4">
        <v>73</v>
      </c>
      <c r="BM2460" s="4">
        <v>79</v>
      </c>
      <c r="BN2460" s="4">
        <v>45</v>
      </c>
    </row>
    <row r="2461" spans="1:66" ht="30" customHeight="1" x14ac:dyDescent="0.25">
      <c r="A2461" s="15" t="s">
        <v>7894</v>
      </c>
      <c r="B2461" s="4">
        <v>22</v>
      </c>
      <c r="C2461" s="4">
        <v>74</v>
      </c>
      <c r="D2461" s="4">
        <v>82</v>
      </c>
      <c r="E2461" s="5" t="s">
        <v>3680</v>
      </c>
      <c r="F2461" s="5" t="str">
        <f t="shared" si="211"/>
        <v>Mallorca</v>
      </c>
      <c r="G2461" s="25" t="str">
        <f t="shared" si="209"/>
        <v>2023 ~ 2028</v>
      </c>
      <c r="H2461" s="5" t="str">
        <f>RIGHT(G2461, 4)</f>
        <v>2028</v>
      </c>
      <c r="I2461" s="4" t="s">
        <v>283</v>
      </c>
      <c r="J2461" s="4" t="s">
        <v>125</v>
      </c>
      <c r="K2461" s="4" t="s">
        <v>77</v>
      </c>
      <c r="L2461" s="4">
        <v>75</v>
      </c>
      <c r="M2461" s="4" t="s">
        <v>229</v>
      </c>
      <c r="N2461" s="4">
        <v>8</v>
      </c>
      <c r="O2461" s="6" t="s">
        <v>7051</v>
      </c>
      <c r="P2461" s="6" t="s">
        <v>6975</v>
      </c>
      <c r="Q2461" s="6" t="s">
        <v>7475</v>
      </c>
      <c r="R2461" s="4">
        <v>293</v>
      </c>
      <c r="S2461" s="4">
        <v>55</v>
      </c>
      <c r="T2461" s="4">
        <v>57</v>
      </c>
      <c r="U2461" s="4">
        <v>57</v>
      </c>
      <c r="V2461" s="4">
        <v>76</v>
      </c>
      <c r="W2461" s="4">
        <v>48</v>
      </c>
      <c r="X2461" s="4">
        <v>306</v>
      </c>
      <c r="Y2461" s="4">
        <v>66</v>
      </c>
      <c r="Z2461" s="4">
        <v>45</v>
      </c>
      <c r="AA2461" s="4">
        <v>50</v>
      </c>
      <c r="AB2461" s="4">
        <v>74</v>
      </c>
      <c r="AC2461" s="4">
        <v>71</v>
      </c>
      <c r="AD2461" s="4">
        <v>324</v>
      </c>
      <c r="AE2461" s="4">
        <v>66</v>
      </c>
      <c r="AF2461" s="4">
        <v>58</v>
      </c>
      <c r="AG2461" s="4">
        <v>67</v>
      </c>
      <c r="AH2461" s="4">
        <v>69</v>
      </c>
      <c r="AI2461" s="4">
        <v>64</v>
      </c>
      <c r="AJ2461" s="4">
        <v>368</v>
      </c>
      <c r="AK2461" s="4">
        <v>78</v>
      </c>
      <c r="AL2461" s="4">
        <v>70</v>
      </c>
      <c r="AM2461" s="4">
        <v>79</v>
      </c>
      <c r="AN2461" s="4">
        <v>71</v>
      </c>
      <c r="AO2461" s="4">
        <v>70</v>
      </c>
      <c r="AP2461" s="4">
        <v>329</v>
      </c>
      <c r="AQ2461" s="4">
        <v>73</v>
      </c>
      <c r="AR2461" s="4">
        <v>75</v>
      </c>
      <c r="AS2461" s="4">
        <v>61</v>
      </c>
      <c r="AT2461" s="4">
        <v>68</v>
      </c>
      <c r="AU2461" s="4">
        <v>52</v>
      </c>
      <c r="AV2461" s="4">
        <v>66</v>
      </c>
      <c r="AW2461" s="4">
        <v>212</v>
      </c>
      <c r="AX2461" s="4">
        <v>70</v>
      </c>
      <c r="AY2461" s="4">
        <v>72</v>
      </c>
      <c r="AZ2461" s="4">
        <v>70</v>
      </c>
      <c r="BA2461" s="4">
        <v>48</v>
      </c>
      <c r="BB2461" s="4">
        <v>6</v>
      </c>
      <c r="BC2461" s="4">
        <v>7</v>
      </c>
      <c r="BD2461" s="4">
        <v>12</v>
      </c>
      <c r="BE2461" s="4">
        <v>14</v>
      </c>
      <c r="BF2461" s="4">
        <v>9</v>
      </c>
      <c r="BG2461" s="4">
        <v>1880</v>
      </c>
      <c r="BH2461" s="4">
        <v>403</v>
      </c>
      <c r="BI2461" s="4">
        <v>1</v>
      </c>
      <c r="BJ2461" s="4">
        <v>62</v>
      </c>
      <c r="BK2461" s="4">
        <v>63</v>
      </c>
      <c r="BL2461" s="4">
        <v>67</v>
      </c>
      <c r="BM2461" s="4">
        <v>68</v>
      </c>
      <c r="BN2461" s="4">
        <v>70</v>
      </c>
    </row>
    <row r="2462" spans="1:66" ht="30" customHeight="1" x14ac:dyDescent="0.25">
      <c r="A2462" s="15" t="s">
        <v>2771</v>
      </c>
      <c r="B2462" s="4">
        <v>19</v>
      </c>
      <c r="C2462" s="4">
        <v>72</v>
      </c>
      <c r="D2462" s="4">
        <v>83</v>
      </c>
      <c r="E2462" s="5" t="s">
        <v>8037</v>
      </c>
      <c r="F2462" s="5" t="str">
        <f t="shared" si="211"/>
        <v>Deportivo Alavés</v>
      </c>
      <c r="G2462" s="25" t="str">
        <f t="shared" si="209"/>
        <v>Jun 30, 2024 A Prestamo</v>
      </c>
      <c r="H2462" s="5">
        <v>0</v>
      </c>
      <c r="I2462" s="4" t="s">
        <v>118</v>
      </c>
      <c r="J2462" s="4" t="s">
        <v>119</v>
      </c>
      <c r="K2462" s="4" t="s">
        <v>68</v>
      </c>
      <c r="L2462" s="4">
        <v>74</v>
      </c>
      <c r="M2462" s="4" t="s">
        <v>106</v>
      </c>
      <c r="N2462" s="4">
        <v>11</v>
      </c>
      <c r="O2462" s="6" t="s">
        <v>6882</v>
      </c>
      <c r="P2462" s="6" t="s">
        <v>7052</v>
      </c>
      <c r="Q2462" s="6">
        <v>0</v>
      </c>
      <c r="R2462" s="4">
        <v>314</v>
      </c>
      <c r="S2462" s="4">
        <v>35</v>
      </c>
      <c r="T2462" s="4">
        <v>76</v>
      </c>
      <c r="U2462" s="4">
        <v>74</v>
      </c>
      <c r="V2462" s="4">
        <v>67</v>
      </c>
      <c r="W2462" s="4">
        <v>62</v>
      </c>
      <c r="X2462" s="4">
        <v>280</v>
      </c>
      <c r="Y2462" s="4">
        <v>70</v>
      </c>
      <c r="Z2462" s="4">
        <v>41</v>
      </c>
      <c r="AA2462" s="4">
        <v>50</v>
      </c>
      <c r="AB2462" s="4">
        <v>48</v>
      </c>
      <c r="AC2462" s="4">
        <v>71</v>
      </c>
      <c r="AD2462" s="4">
        <v>307</v>
      </c>
      <c r="AE2462" s="4">
        <v>65</v>
      </c>
      <c r="AF2462" s="4">
        <v>74</v>
      </c>
      <c r="AG2462" s="4">
        <v>55</v>
      </c>
      <c r="AH2462" s="4">
        <v>69</v>
      </c>
      <c r="AI2462" s="4">
        <v>44</v>
      </c>
      <c r="AJ2462" s="4">
        <v>367</v>
      </c>
      <c r="AK2462" s="4">
        <v>71</v>
      </c>
      <c r="AL2462" s="4">
        <v>82</v>
      </c>
      <c r="AM2462" s="4">
        <v>65</v>
      </c>
      <c r="AN2462" s="4">
        <v>80</v>
      </c>
      <c r="AO2462" s="4">
        <v>69</v>
      </c>
      <c r="AP2462" s="4">
        <v>227</v>
      </c>
      <c r="AQ2462" s="4">
        <v>32</v>
      </c>
      <c r="AR2462" s="4">
        <v>16</v>
      </c>
      <c r="AS2462" s="4">
        <v>75</v>
      </c>
      <c r="AT2462" s="4">
        <v>47</v>
      </c>
      <c r="AU2462" s="4">
        <v>57</v>
      </c>
      <c r="AV2462" s="4">
        <v>59</v>
      </c>
      <c r="AW2462" s="4">
        <v>45</v>
      </c>
      <c r="AX2462" s="4">
        <v>20</v>
      </c>
      <c r="AY2462" s="4">
        <v>12</v>
      </c>
      <c r="AZ2462" s="4">
        <v>13</v>
      </c>
      <c r="BA2462" s="4">
        <v>50</v>
      </c>
      <c r="BB2462" s="4">
        <v>11</v>
      </c>
      <c r="BC2462" s="4">
        <v>12</v>
      </c>
      <c r="BD2462" s="4">
        <v>11</v>
      </c>
      <c r="BE2462" s="4">
        <v>8</v>
      </c>
      <c r="BF2462" s="4">
        <v>8</v>
      </c>
      <c r="BG2462" s="4">
        <v>1590</v>
      </c>
      <c r="BH2462" s="4">
        <v>350</v>
      </c>
      <c r="BI2462" s="4">
        <v>1</v>
      </c>
      <c r="BJ2462" s="4">
        <v>70</v>
      </c>
      <c r="BK2462" s="4">
        <v>72</v>
      </c>
      <c r="BL2462" s="4">
        <v>52</v>
      </c>
      <c r="BM2462" s="4">
        <v>67</v>
      </c>
      <c r="BN2462" s="4">
        <v>22</v>
      </c>
    </row>
    <row r="2463" spans="1:66" ht="30" customHeight="1" x14ac:dyDescent="0.25">
      <c r="A2463" s="15" t="s">
        <v>1443</v>
      </c>
      <c r="B2463" s="4">
        <v>23</v>
      </c>
      <c r="C2463" s="4">
        <v>79</v>
      </c>
      <c r="D2463" s="4">
        <v>84</v>
      </c>
      <c r="E2463" s="5" t="s">
        <v>6463</v>
      </c>
      <c r="F2463" s="5" t="str">
        <f t="shared" si="211"/>
        <v>Atlético Madrid</v>
      </c>
      <c r="G2463" s="25" t="str">
        <f t="shared" si="209"/>
        <v>2022 ~ 2027</v>
      </c>
      <c r="H2463" s="5" t="str">
        <f t="shared" ref="H2463:H2469" si="212">RIGHT(G2463, 4)</f>
        <v>2027</v>
      </c>
      <c r="I2463" s="4" t="s">
        <v>83</v>
      </c>
      <c r="J2463" s="4" t="s">
        <v>105</v>
      </c>
      <c r="K2463" s="4" t="s">
        <v>68</v>
      </c>
      <c r="L2463" s="4">
        <v>80</v>
      </c>
      <c r="M2463" s="4" t="s">
        <v>206</v>
      </c>
      <c r="N2463" s="4">
        <v>5</v>
      </c>
      <c r="O2463" s="6" t="s">
        <v>7167</v>
      </c>
      <c r="P2463" s="6" t="s">
        <v>7086</v>
      </c>
      <c r="Q2463" s="6" t="s">
        <v>7348</v>
      </c>
      <c r="R2463" s="4">
        <v>341</v>
      </c>
      <c r="S2463" s="4">
        <v>73</v>
      </c>
      <c r="T2463" s="4">
        <v>72</v>
      </c>
      <c r="U2463" s="4">
        <v>58</v>
      </c>
      <c r="V2463" s="4">
        <v>76</v>
      </c>
      <c r="W2463" s="4">
        <v>62</v>
      </c>
      <c r="X2463" s="4">
        <v>353</v>
      </c>
      <c r="Y2463" s="4">
        <v>82</v>
      </c>
      <c r="Z2463" s="4">
        <v>69</v>
      </c>
      <c r="AA2463" s="4">
        <v>54</v>
      </c>
      <c r="AB2463" s="4">
        <v>69</v>
      </c>
      <c r="AC2463" s="4">
        <v>79</v>
      </c>
      <c r="AD2463" s="4">
        <v>403</v>
      </c>
      <c r="AE2463" s="4">
        <v>85</v>
      </c>
      <c r="AF2463" s="4">
        <v>81</v>
      </c>
      <c r="AG2463" s="4">
        <v>83</v>
      </c>
      <c r="AH2463" s="4">
        <v>76</v>
      </c>
      <c r="AI2463" s="4">
        <v>78</v>
      </c>
      <c r="AJ2463" s="4">
        <v>353</v>
      </c>
      <c r="AK2463" s="4">
        <v>74</v>
      </c>
      <c r="AL2463" s="4">
        <v>72</v>
      </c>
      <c r="AM2463" s="4">
        <v>86</v>
      </c>
      <c r="AN2463" s="4">
        <v>58</v>
      </c>
      <c r="AO2463" s="4">
        <v>63</v>
      </c>
      <c r="AP2463" s="4">
        <v>330</v>
      </c>
      <c r="AQ2463" s="4">
        <v>57</v>
      </c>
      <c r="AR2463" s="4">
        <v>52</v>
      </c>
      <c r="AS2463" s="4">
        <v>75</v>
      </c>
      <c r="AT2463" s="4">
        <v>74</v>
      </c>
      <c r="AU2463" s="4">
        <v>72</v>
      </c>
      <c r="AV2463" s="4">
        <v>75</v>
      </c>
      <c r="AW2463" s="4">
        <v>146</v>
      </c>
      <c r="AX2463" s="4">
        <v>51</v>
      </c>
      <c r="AY2463" s="4">
        <v>49</v>
      </c>
      <c r="AZ2463" s="4">
        <v>46</v>
      </c>
      <c r="BA2463" s="4">
        <v>50</v>
      </c>
      <c r="BB2463" s="4">
        <v>12</v>
      </c>
      <c r="BC2463" s="4">
        <v>9</v>
      </c>
      <c r="BD2463" s="4">
        <v>14</v>
      </c>
      <c r="BE2463" s="4">
        <v>9</v>
      </c>
      <c r="BF2463" s="4">
        <v>6</v>
      </c>
      <c r="BG2463" s="4">
        <v>1976</v>
      </c>
      <c r="BH2463" s="4">
        <v>423</v>
      </c>
      <c r="BI2463" s="4">
        <v>1</v>
      </c>
      <c r="BJ2463" s="4">
        <v>83</v>
      </c>
      <c r="BK2463" s="4">
        <v>70</v>
      </c>
      <c r="BL2463" s="4">
        <v>73</v>
      </c>
      <c r="BM2463" s="4">
        <v>80</v>
      </c>
      <c r="BN2463" s="4">
        <v>51</v>
      </c>
    </row>
    <row r="2464" spans="1:66" ht="30" customHeight="1" x14ac:dyDescent="0.25">
      <c r="A2464" s="15" t="s">
        <v>1070</v>
      </c>
      <c r="B2464" s="4">
        <v>23</v>
      </c>
      <c r="C2464" s="4">
        <v>82</v>
      </c>
      <c r="D2464" s="4">
        <v>87</v>
      </c>
      <c r="E2464" s="5" t="s">
        <v>1071</v>
      </c>
      <c r="F2464" s="5" t="str">
        <f t="shared" si="211"/>
        <v>Athletic Club</v>
      </c>
      <c r="G2464" s="25" t="str">
        <f t="shared" si="209"/>
        <v>2017 ~ 2032</v>
      </c>
      <c r="H2464" s="5" t="str">
        <f t="shared" si="212"/>
        <v>2032</v>
      </c>
      <c r="I2464" s="4" t="s">
        <v>494</v>
      </c>
      <c r="J2464" s="4" t="s">
        <v>139</v>
      </c>
      <c r="K2464" s="4" t="s">
        <v>68</v>
      </c>
      <c r="L2464" s="4">
        <v>84</v>
      </c>
      <c r="M2464" s="4" t="s">
        <v>69</v>
      </c>
      <c r="N2464" s="4">
        <v>5</v>
      </c>
      <c r="O2464" s="6" t="s">
        <v>6888</v>
      </c>
      <c r="P2464" s="6" t="s">
        <v>6937</v>
      </c>
      <c r="Q2464" s="6" t="s">
        <v>7239</v>
      </c>
      <c r="R2464" s="4">
        <v>389</v>
      </c>
      <c r="S2464" s="4">
        <v>75</v>
      </c>
      <c r="T2464" s="4">
        <v>77</v>
      </c>
      <c r="U2464" s="4">
        <v>80</v>
      </c>
      <c r="V2464" s="4">
        <v>84</v>
      </c>
      <c r="W2464" s="4">
        <v>73</v>
      </c>
      <c r="X2464" s="4">
        <v>382</v>
      </c>
      <c r="Y2464" s="4">
        <v>84</v>
      </c>
      <c r="Z2464" s="4">
        <v>81</v>
      </c>
      <c r="AA2464" s="4">
        <v>53</v>
      </c>
      <c r="AB2464" s="4">
        <v>81</v>
      </c>
      <c r="AC2464" s="4">
        <v>83</v>
      </c>
      <c r="AD2464" s="4">
        <v>392</v>
      </c>
      <c r="AE2464" s="4">
        <v>72</v>
      </c>
      <c r="AF2464" s="4">
        <v>74</v>
      </c>
      <c r="AG2464" s="4">
        <v>85</v>
      </c>
      <c r="AH2464" s="4">
        <v>84</v>
      </c>
      <c r="AI2464" s="4">
        <v>77</v>
      </c>
      <c r="AJ2464" s="4">
        <v>409</v>
      </c>
      <c r="AK2464" s="4">
        <v>82</v>
      </c>
      <c r="AL2464" s="4">
        <v>86</v>
      </c>
      <c r="AM2464" s="4">
        <v>86</v>
      </c>
      <c r="AN2464" s="4">
        <v>80</v>
      </c>
      <c r="AO2464" s="4">
        <v>75</v>
      </c>
      <c r="AP2464" s="4">
        <v>391</v>
      </c>
      <c r="AQ2464" s="4">
        <v>80</v>
      </c>
      <c r="AR2464" s="4">
        <v>74</v>
      </c>
      <c r="AS2464" s="4">
        <v>81</v>
      </c>
      <c r="AT2464" s="4">
        <v>86</v>
      </c>
      <c r="AU2464" s="4">
        <v>70</v>
      </c>
      <c r="AV2464" s="4">
        <v>85</v>
      </c>
      <c r="AW2464" s="4">
        <v>198</v>
      </c>
      <c r="AX2464" s="4">
        <v>64</v>
      </c>
      <c r="AY2464" s="4">
        <v>74</v>
      </c>
      <c r="AZ2464" s="4">
        <v>60</v>
      </c>
      <c r="BA2464" s="4">
        <v>54</v>
      </c>
      <c r="BB2464" s="4">
        <v>15</v>
      </c>
      <c r="BC2464" s="4">
        <v>11</v>
      </c>
      <c r="BD2464" s="4">
        <v>6</v>
      </c>
      <c r="BE2464" s="4">
        <v>15</v>
      </c>
      <c r="BF2464" s="4">
        <v>7</v>
      </c>
      <c r="BG2464" s="4">
        <v>2215</v>
      </c>
      <c r="BH2464" s="4">
        <v>466</v>
      </c>
      <c r="BI2464" s="4">
        <v>1</v>
      </c>
      <c r="BJ2464" s="4">
        <v>73</v>
      </c>
      <c r="BK2464" s="4">
        <v>77</v>
      </c>
      <c r="BL2464" s="4">
        <v>80</v>
      </c>
      <c r="BM2464" s="4">
        <v>84</v>
      </c>
      <c r="BN2464" s="4">
        <v>70</v>
      </c>
    </row>
    <row r="2465" spans="1:66" ht="30" customHeight="1" x14ac:dyDescent="0.25">
      <c r="A2465" s="15" t="s">
        <v>4617</v>
      </c>
      <c r="B2465" s="4">
        <v>27</v>
      </c>
      <c r="C2465" s="4">
        <v>75</v>
      </c>
      <c r="D2465" s="4">
        <v>75</v>
      </c>
      <c r="E2465" s="5" t="s">
        <v>2377</v>
      </c>
      <c r="F2465" s="5" t="str">
        <f t="shared" si="211"/>
        <v>Las Palmas</v>
      </c>
      <c r="G2465" s="25" t="str">
        <f t="shared" si="209"/>
        <v>2023 ~ 2026</v>
      </c>
      <c r="H2465" s="5" t="str">
        <f t="shared" si="212"/>
        <v>2026</v>
      </c>
      <c r="I2465" s="4" t="s">
        <v>97</v>
      </c>
      <c r="J2465" s="4" t="s">
        <v>147</v>
      </c>
      <c r="K2465" s="4" t="s">
        <v>68</v>
      </c>
      <c r="L2465" s="4">
        <v>75</v>
      </c>
      <c r="M2465" s="4" t="s">
        <v>106</v>
      </c>
      <c r="N2465" s="4">
        <v>0</v>
      </c>
      <c r="O2465" s="6" t="s">
        <v>6894</v>
      </c>
      <c r="P2465" s="6" t="s">
        <v>7052</v>
      </c>
      <c r="Q2465" s="6" t="s">
        <v>6896</v>
      </c>
      <c r="R2465" s="4">
        <v>358</v>
      </c>
      <c r="S2465" s="4">
        <v>65</v>
      </c>
      <c r="T2465" s="4">
        <v>72</v>
      </c>
      <c r="U2465" s="4">
        <v>72</v>
      </c>
      <c r="V2465" s="4">
        <v>76</v>
      </c>
      <c r="W2465" s="4">
        <v>73</v>
      </c>
      <c r="X2465" s="4">
        <v>366</v>
      </c>
      <c r="Y2465" s="4">
        <v>75</v>
      </c>
      <c r="Z2465" s="4">
        <v>80</v>
      </c>
      <c r="AA2465" s="4">
        <v>76</v>
      </c>
      <c r="AB2465" s="4">
        <v>59</v>
      </c>
      <c r="AC2465" s="4">
        <v>76</v>
      </c>
      <c r="AD2465" s="4">
        <v>380</v>
      </c>
      <c r="AE2465" s="4">
        <v>79</v>
      </c>
      <c r="AF2465" s="4">
        <v>80</v>
      </c>
      <c r="AG2465" s="4">
        <v>78</v>
      </c>
      <c r="AH2465" s="4">
        <v>71</v>
      </c>
      <c r="AI2465" s="4">
        <v>72</v>
      </c>
      <c r="AJ2465" s="4">
        <v>361</v>
      </c>
      <c r="AK2465" s="4">
        <v>85</v>
      </c>
      <c r="AL2465" s="4">
        <v>81</v>
      </c>
      <c r="AM2465" s="4">
        <v>50</v>
      </c>
      <c r="AN2465" s="4">
        <v>67</v>
      </c>
      <c r="AO2465" s="4">
        <v>78</v>
      </c>
      <c r="AP2465" s="4">
        <v>294</v>
      </c>
      <c r="AQ2465" s="4">
        <v>62</v>
      </c>
      <c r="AR2465" s="4">
        <v>33</v>
      </c>
      <c r="AS2465" s="4">
        <v>74</v>
      </c>
      <c r="AT2465" s="4">
        <v>56</v>
      </c>
      <c r="AU2465" s="4">
        <v>69</v>
      </c>
      <c r="AV2465" s="4">
        <v>65</v>
      </c>
      <c r="AW2465" s="4">
        <v>74</v>
      </c>
      <c r="AX2465" s="4">
        <v>25</v>
      </c>
      <c r="AY2465" s="4">
        <v>25</v>
      </c>
      <c r="AZ2465" s="4">
        <v>24</v>
      </c>
      <c r="BA2465" s="4">
        <v>52</v>
      </c>
      <c r="BB2465" s="4">
        <v>12</v>
      </c>
      <c r="BC2465" s="4">
        <v>16</v>
      </c>
      <c r="BD2465" s="4">
        <v>10</v>
      </c>
      <c r="BE2465" s="4">
        <v>6</v>
      </c>
      <c r="BF2465" s="4">
        <v>8</v>
      </c>
      <c r="BG2465" s="4">
        <v>1885</v>
      </c>
      <c r="BH2465" s="4">
        <v>391</v>
      </c>
      <c r="BI2465" s="4">
        <v>1</v>
      </c>
      <c r="BJ2465" s="4">
        <v>80</v>
      </c>
      <c r="BK2465" s="4">
        <v>76</v>
      </c>
      <c r="BL2465" s="4">
        <v>67</v>
      </c>
      <c r="BM2465" s="4">
        <v>75</v>
      </c>
      <c r="BN2465" s="4">
        <v>31</v>
      </c>
    </row>
    <row r="2466" spans="1:66" ht="30" customHeight="1" x14ac:dyDescent="0.25">
      <c r="A2466" s="15" t="s">
        <v>5977</v>
      </c>
      <c r="B2466" s="4">
        <v>38</v>
      </c>
      <c r="C2466" s="4">
        <v>76</v>
      </c>
      <c r="D2466" s="4">
        <v>76</v>
      </c>
      <c r="E2466" s="5" t="s">
        <v>5978</v>
      </c>
      <c r="F2466" s="5" t="str">
        <f t="shared" si="211"/>
        <v>Real Oviedo</v>
      </c>
      <c r="G2466" s="25" t="str">
        <f t="shared" si="209"/>
        <v>2023 ~ 2024</v>
      </c>
      <c r="H2466" s="5" t="str">
        <f t="shared" si="212"/>
        <v>2024</v>
      </c>
      <c r="I2466" s="4" t="s">
        <v>104</v>
      </c>
      <c r="J2466" s="4" t="s">
        <v>76</v>
      </c>
      <c r="K2466" s="4" t="s">
        <v>68</v>
      </c>
      <c r="L2466" s="4">
        <v>76</v>
      </c>
      <c r="M2466" s="4" t="s">
        <v>195</v>
      </c>
      <c r="N2466" s="4">
        <v>0</v>
      </c>
      <c r="O2466" s="6" t="s">
        <v>7429</v>
      </c>
      <c r="P2466" s="6" t="s">
        <v>7305</v>
      </c>
      <c r="Q2466" s="6" t="s">
        <v>7004</v>
      </c>
      <c r="R2466" s="4">
        <v>365</v>
      </c>
      <c r="S2466" s="4">
        <v>80</v>
      </c>
      <c r="T2466" s="4">
        <v>73</v>
      </c>
      <c r="U2466" s="4">
        <v>60</v>
      </c>
      <c r="V2466" s="4">
        <v>82</v>
      </c>
      <c r="W2466" s="4">
        <v>70</v>
      </c>
      <c r="X2466" s="4">
        <v>406</v>
      </c>
      <c r="Y2466" s="4">
        <v>78</v>
      </c>
      <c r="Z2466" s="4">
        <v>82</v>
      </c>
      <c r="AA2466" s="4">
        <v>85</v>
      </c>
      <c r="AB2466" s="4">
        <v>81</v>
      </c>
      <c r="AC2466" s="4">
        <v>80</v>
      </c>
      <c r="AD2466" s="4">
        <v>345</v>
      </c>
      <c r="AE2466" s="4">
        <v>61</v>
      </c>
      <c r="AF2466" s="4">
        <v>58</v>
      </c>
      <c r="AG2466" s="4">
        <v>71</v>
      </c>
      <c r="AH2466" s="4">
        <v>67</v>
      </c>
      <c r="AI2466" s="4">
        <v>88</v>
      </c>
      <c r="AJ2466" s="4">
        <v>322</v>
      </c>
      <c r="AK2466" s="4">
        <v>74</v>
      </c>
      <c r="AL2466" s="4">
        <v>63</v>
      </c>
      <c r="AM2466" s="4">
        <v>54</v>
      </c>
      <c r="AN2466" s="4">
        <v>56</v>
      </c>
      <c r="AO2466" s="4">
        <v>75</v>
      </c>
      <c r="AP2466" s="4">
        <v>368</v>
      </c>
      <c r="AQ2466" s="4">
        <v>65</v>
      </c>
      <c r="AR2466" s="4">
        <v>61</v>
      </c>
      <c r="AS2466" s="4">
        <v>73</v>
      </c>
      <c r="AT2466" s="4">
        <v>82</v>
      </c>
      <c r="AU2466" s="4">
        <v>87</v>
      </c>
      <c r="AV2466" s="4">
        <v>81</v>
      </c>
      <c r="AW2466" s="4">
        <v>188</v>
      </c>
      <c r="AX2466" s="4">
        <v>67</v>
      </c>
      <c r="AY2466" s="4">
        <v>64</v>
      </c>
      <c r="AZ2466" s="4">
        <v>57</v>
      </c>
      <c r="BA2466" s="4">
        <v>42</v>
      </c>
      <c r="BB2466" s="4">
        <v>6</v>
      </c>
      <c r="BC2466" s="4">
        <v>9</v>
      </c>
      <c r="BD2466" s="4">
        <v>5</v>
      </c>
      <c r="BE2466" s="4">
        <v>7</v>
      </c>
      <c r="BF2466" s="4">
        <v>15</v>
      </c>
      <c r="BG2466" s="4">
        <v>2036</v>
      </c>
      <c r="BH2466" s="4">
        <v>414</v>
      </c>
      <c r="BI2466" s="4">
        <v>3</v>
      </c>
      <c r="BJ2466" s="4">
        <v>59</v>
      </c>
      <c r="BK2466" s="4">
        <v>74</v>
      </c>
      <c r="BL2466" s="4">
        <v>82</v>
      </c>
      <c r="BM2466" s="4">
        <v>78</v>
      </c>
      <c r="BN2466" s="4">
        <v>63</v>
      </c>
    </row>
    <row r="2467" spans="1:66" ht="30" customHeight="1" x14ac:dyDescent="0.25">
      <c r="A2467" s="15" t="s">
        <v>7862</v>
      </c>
      <c r="B2467" s="4">
        <v>26</v>
      </c>
      <c r="C2467" s="4" t="s">
        <v>1736</v>
      </c>
      <c r="D2467" s="4" t="s">
        <v>446</v>
      </c>
      <c r="E2467" s="5" t="s">
        <v>3968</v>
      </c>
      <c r="F2467" s="5" t="str">
        <f t="shared" si="211"/>
        <v>Villarreal</v>
      </c>
      <c r="G2467" s="25" t="str">
        <f t="shared" si="209"/>
        <v>2023 ~ 2027</v>
      </c>
      <c r="H2467" s="5" t="str">
        <f t="shared" si="212"/>
        <v>2027</v>
      </c>
      <c r="I2467" s="4" t="s">
        <v>289</v>
      </c>
      <c r="J2467" s="4" t="s">
        <v>125</v>
      </c>
      <c r="K2467" s="4" t="s">
        <v>68</v>
      </c>
      <c r="L2467" s="4">
        <v>77</v>
      </c>
      <c r="M2467" s="4" t="s">
        <v>229</v>
      </c>
      <c r="N2467" s="4">
        <v>1</v>
      </c>
      <c r="O2467" s="6" t="s">
        <v>6919</v>
      </c>
      <c r="P2467" s="6" t="s">
        <v>7104</v>
      </c>
      <c r="Q2467" s="6" t="s">
        <v>7529</v>
      </c>
      <c r="R2467" s="4">
        <v>314</v>
      </c>
      <c r="S2467" s="4">
        <v>49</v>
      </c>
      <c r="T2467" s="4">
        <v>72</v>
      </c>
      <c r="U2467" s="4">
        <v>66</v>
      </c>
      <c r="V2467" s="4">
        <v>78</v>
      </c>
      <c r="W2467" s="4">
        <v>49</v>
      </c>
      <c r="X2467" s="4">
        <v>331</v>
      </c>
      <c r="Y2467" s="4">
        <v>75</v>
      </c>
      <c r="Z2467" s="4">
        <v>48</v>
      </c>
      <c r="AA2467" s="4">
        <v>55</v>
      </c>
      <c r="AB2467" s="4">
        <v>77</v>
      </c>
      <c r="AC2467" s="4">
        <v>76</v>
      </c>
      <c r="AD2467" s="4">
        <v>309</v>
      </c>
      <c r="AE2467" s="4">
        <v>59</v>
      </c>
      <c r="AF2467" s="4">
        <v>57</v>
      </c>
      <c r="AG2467" s="4">
        <v>61</v>
      </c>
      <c r="AH2467" s="4" t="s">
        <v>316</v>
      </c>
      <c r="AI2467" s="4">
        <v>55</v>
      </c>
      <c r="AJ2467" s="4">
        <v>364</v>
      </c>
      <c r="AK2467" s="4">
        <v>69</v>
      </c>
      <c r="AL2467" s="4">
        <v>72</v>
      </c>
      <c r="AM2467" s="4">
        <v>76</v>
      </c>
      <c r="AN2467" s="4">
        <v>75</v>
      </c>
      <c r="AO2467" s="4">
        <v>72</v>
      </c>
      <c r="AP2467" s="4">
        <v>330</v>
      </c>
      <c r="AQ2467" s="4">
        <v>70</v>
      </c>
      <c r="AR2467" s="4">
        <v>73</v>
      </c>
      <c r="AS2467" s="4">
        <v>68</v>
      </c>
      <c r="AT2467" s="4">
        <v>69</v>
      </c>
      <c r="AU2467" s="4">
        <v>50</v>
      </c>
      <c r="AV2467" s="4" t="s">
        <v>621</v>
      </c>
      <c r="AW2467" s="4">
        <v>235</v>
      </c>
      <c r="AX2467" s="4">
        <v>77</v>
      </c>
      <c r="AY2467" s="4">
        <v>80</v>
      </c>
      <c r="AZ2467" s="4">
        <v>78</v>
      </c>
      <c r="BA2467" s="4">
        <v>45</v>
      </c>
      <c r="BB2467" s="4">
        <v>8</v>
      </c>
      <c r="BC2467" s="4">
        <v>11</v>
      </c>
      <c r="BD2467" s="4">
        <v>11</v>
      </c>
      <c r="BE2467" s="4">
        <v>6</v>
      </c>
      <c r="BF2467" s="4">
        <v>9</v>
      </c>
      <c r="BG2467" s="4">
        <v>1928</v>
      </c>
      <c r="BH2467" s="4">
        <v>418</v>
      </c>
      <c r="BI2467" s="4">
        <v>1</v>
      </c>
      <c r="BJ2467" s="4">
        <v>58</v>
      </c>
      <c r="BK2467" s="4">
        <v>69</v>
      </c>
      <c r="BL2467" s="4">
        <v>68</v>
      </c>
      <c r="BM2467" s="4">
        <v>73</v>
      </c>
      <c r="BN2467" s="4">
        <v>76</v>
      </c>
    </row>
    <row r="2468" spans="1:66" ht="30" customHeight="1" x14ac:dyDescent="0.25">
      <c r="A2468" s="15" t="s">
        <v>7889</v>
      </c>
      <c r="B2468" s="4">
        <v>28</v>
      </c>
      <c r="C2468" s="4" t="s">
        <v>738</v>
      </c>
      <c r="D2468" s="4" t="s">
        <v>738</v>
      </c>
      <c r="E2468" s="5" t="s">
        <v>6493</v>
      </c>
      <c r="F2468" s="5" t="str">
        <f t="shared" si="211"/>
        <v>Atlético Madrid</v>
      </c>
      <c r="G2468" s="25" t="str">
        <f t="shared" si="209"/>
        <v>2013 ~ 2026</v>
      </c>
      <c r="H2468" s="5" t="str">
        <f t="shared" si="212"/>
        <v>2026</v>
      </c>
      <c r="I2468" s="4" t="s">
        <v>289</v>
      </c>
      <c r="J2468" s="4" t="s">
        <v>125</v>
      </c>
      <c r="K2468" s="4" t="s">
        <v>77</v>
      </c>
      <c r="L2468" s="4">
        <v>80</v>
      </c>
      <c r="M2468" s="4" t="s">
        <v>195</v>
      </c>
      <c r="N2468" s="4">
        <v>0</v>
      </c>
      <c r="O2468" s="6" t="s">
        <v>7119</v>
      </c>
      <c r="P2468" s="6" t="s">
        <v>7201</v>
      </c>
      <c r="Q2468" s="6" t="s">
        <v>7124</v>
      </c>
      <c r="R2468" s="4">
        <v>379</v>
      </c>
      <c r="S2468" s="4">
        <v>69</v>
      </c>
      <c r="T2468" s="4">
        <v>73</v>
      </c>
      <c r="U2468" s="4">
        <v>80</v>
      </c>
      <c r="V2468" s="4">
        <v>81</v>
      </c>
      <c r="W2468" s="4">
        <v>76</v>
      </c>
      <c r="X2468" s="4">
        <v>374</v>
      </c>
      <c r="Y2468" s="4">
        <v>79</v>
      </c>
      <c r="Z2468" s="4">
        <v>73</v>
      </c>
      <c r="AA2468" s="4">
        <v>61</v>
      </c>
      <c r="AB2468" s="4">
        <v>80</v>
      </c>
      <c r="AC2468" s="4">
        <v>81</v>
      </c>
      <c r="AD2468" s="4">
        <v>356</v>
      </c>
      <c r="AE2468" s="4">
        <v>67</v>
      </c>
      <c r="AF2468" s="4">
        <v>70</v>
      </c>
      <c r="AG2468" s="4">
        <v>72</v>
      </c>
      <c r="AH2468" s="4">
        <v>80</v>
      </c>
      <c r="AI2468" s="4">
        <v>67</v>
      </c>
      <c r="AJ2468" s="4">
        <v>389</v>
      </c>
      <c r="AK2468" s="4">
        <v>80</v>
      </c>
      <c r="AL2468" s="4">
        <v>82</v>
      </c>
      <c r="AM2468" s="4">
        <v>75</v>
      </c>
      <c r="AN2468" s="4" t="s">
        <v>736</v>
      </c>
      <c r="AO2468" s="4">
        <v>78</v>
      </c>
      <c r="AP2468" s="4">
        <v>380</v>
      </c>
      <c r="AQ2468" s="4">
        <v>75</v>
      </c>
      <c r="AR2468" s="4">
        <v>78</v>
      </c>
      <c r="AS2468" s="4">
        <v>77</v>
      </c>
      <c r="AT2468" s="4">
        <v>82</v>
      </c>
      <c r="AU2468" s="4">
        <v>68</v>
      </c>
      <c r="AV2468" s="4">
        <v>80</v>
      </c>
      <c r="AW2468" s="4">
        <v>229</v>
      </c>
      <c r="AX2468" s="4">
        <v>76</v>
      </c>
      <c r="AY2468" s="4">
        <v>77</v>
      </c>
      <c r="AZ2468" s="4">
        <v>76</v>
      </c>
      <c r="BA2468" s="4">
        <v>51</v>
      </c>
      <c r="BB2468" s="4">
        <v>7</v>
      </c>
      <c r="BC2468" s="4">
        <v>13</v>
      </c>
      <c r="BD2468" s="4">
        <v>12</v>
      </c>
      <c r="BE2468" s="4">
        <v>10</v>
      </c>
      <c r="BF2468" s="4">
        <v>9</v>
      </c>
      <c r="BG2468" s="4">
        <v>2158</v>
      </c>
      <c r="BH2468" s="4">
        <v>452</v>
      </c>
      <c r="BI2468" s="4">
        <v>3</v>
      </c>
      <c r="BJ2468" s="4">
        <v>69</v>
      </c>
      <c r="BK2468" s="4">
        <v>76</v>
      </c>
      <c r="BL2468" s="4">
        <v>77</v>
      </c>
      <c r="BM2468" s="4">
        <v>78</v>
      </c>
      <c r="BN2468" s="4">
        <v>77</v>
      </c>
    </row>
    <row r="2469" spans="1:66" ht="30" customHeight="1" x14ac:dyDescent="0.25">
      <c r="A2469" s="15" t="s">
        <v>7896</v>
      </c>
      <c r="B2469" s="4">
        <v>24</v>
      </c>
      <c r="C2469" s="4">
        <v>75</v>
      </c>
      <c r="D2469" s="4">
        <v>82</v>
      </c>
      <c r="E2469" s="5" t="s">
        <v>1338</v>
      </c>
      <c r="F2469" s="5" t="str">
        <f t="shared" si="211"/>
        <v>Las Palmas</v>
      </c>
      <c r="G2469" s="25" t="str">
        <f t="shared" si="209"/>
        <v>2020 ~ 2025</v>
      </c>
      <c r="H2469" s="5" t="str">
        <f t="shared" si="212"/>
        <v>2025</v>
      </c>
      <c r="I2469" s="4" t="s">
        <v>494</v>
      </c>
      <c r="J2469" s="4" t="s">
        <v>67</v>
      </c>
      <c r="K2469" s="4" t="s">
        <v>68</v>
      </c>
      <c r="L2469" s="4">
        <v>77</v>
      </c>
      <c r="M2469" s="4" t="s">
        <v>189</v>
      </c>
      <c r="N2469" s="4">
        <v>7</v>
      </c>
      <c r="O2469" s="6" t="s">
        <v>7064</v>
      </c>
      <c r="P2469" s="6" t="s">
        <v>6895</v>
      </c>
      <c r="Q2469" s="6" t="s">
        <v>7036</v>
      </c>
      <c r="R2469" s="4">
        <v>242</v>
      </c>
      <c r="S2469" s="4">
        <v>34</v>
      </c>
      <c r="T2469" s="4">
        <v>40</v>
      </c>
      <c r="U2469" s="4">
        <v>70</v>
      </c>
      <c r="V2469" s="4">
        <v>69</v>
      </c>
      <c r="W2469" s="4">
        <v>29</v>
      </c>
      <c r="X2469" s="4">
        <v>299</v>
      </c>
      <c r="Y2469" s="4">
        <v>59</v>
      </c>
      <c r="Z2469" s="4">
        <v>38</v>
      </c>
      <c r="AA2469" s="4">
        <v>72</v>
      </c>
      <c r="AB2469" s="4">
        <v>67</v>
      </c>
      <c r="AC2469" s="4">
        <v>63</v>
      </c>
      <c r="AD2469" s="4">
        <v>343</v>
      </c>
      <c r="AE2469" s="4">
        <v>80</v>
      </c>
      <c r="AF2469" s="4">
        <v>89</v>
      </c>
      <c r="AG2469" s="4">
        <v>61</v>
      </c>
      <c r="AH2469" s="4">
        <v>60</v>
      </c>
      <c r="AI2469" s="4">
        <v>53</v>
      </c>
      <c r="AJ2469" s="4">
        <v>398</v>
      </c>
      <c r="AK2469" s="4">
        <v>85</v>
      </c>
      <c r="AL2469" s="4">
        <v>86</v>
      </c>
      <c r="AM2469" s="4">
        <v>65</v>
      </c>
      <c r="AN2469" s="4">
        <v>84</v>
      </c>
      <c r="AO2469" s="4">
        <v>78</v>
      </c>
      <c r="AP2469" s="4">
        <v>293</v>
      </c>
      <c r="AQ2469" s="4">
        <v>77</v>
      </c>
      <c r="AR2469" s="4">
        <v>77</v>
      </c>
      <c r="AS2469" s="4">
        <v>30</v>
      </c>
      <c r="AT2469" s="4">
        <v>58</v>
      </c>
      <c r="AU2469" s="4">
        <v>51</v>
      </c>
      <c r="AV2469" s="4">
        <v>60</v>
      </c>
      <c r="AW2469" s="4">
        <v>228</v>
      </c>
      <c r="AX2469" s="4">
        <v>79</v>
      </c>
      <c r="AY2469" s="4">
        <v>76</v>
      </c>
      <c r="AZ2469" s="4">
        <v>73</v>
      </c>
      <c r="BA2469" s="4">
        <v>42</v>
      </c>
      <c r="BB2469" s="4">
        <v>5</v>
      </c>
      <c r="BC2469" s="4">
        <v>8</v>
      </c>
      <c r="BD2469" s="4">
        <v>7</v>
      </c>
      <c r="BE2469" s="4">
        <v>13</v>
      </c>
      <c r="BF2469" s="4">
        <v>9</v>
      </c>
      <c r="BG2469" s="4">
        <v>1845</v>
      </c>
      <c r="BH2469" s="4">
        <v>413</v>
      </c>
      <c r="BI2469" s="4">
        <v>1</v>
      </c>
      <c r="BJ2469" s="4">
        <v>85</v>
      </c>
      <c r="BK2469" s="4">
        <v>56</v>
      </c>
      <c r="BL2469" s="4">
        <v>58</v>
      </c>
      <c r="BM2469" s="4">
        <v>60</v>
      </c>
      <c r="BN2469" s="4">
        <v>76</v>
      </c>
    </row>
    <row r="2470" spans="1:66" ht="30" customHeight="1" x14ac:dyDescent="0.25">
      <c r="A2470" s="15" t="s">
        <v>7715</v>
      </c>
      <c r="B2470" s="4">
        <v>19</v>
      </c>
      <c r="C2470" s="4">
        <v>80</v>
      </c>
      <c r="D2470" s="4">
        <v>88</v>
      </c>
      <c r="E2470" s="5" t="s">
        <v>7983</v>
      </c>
      <c r="F2470" s="5" t="str">
        <f t="shared" si="211"/>
        <v>Girona</v>
      </c>
      <c r="G2470" s="25" t="str">
        <f t="shared" si="209"/>
        <v>Jun 30, 2024 A Prestamo</v>
      </c>
      <c r="H2470" s="5">
        <v>0</v>
      </c>
      <c r="I2470" s="4" t="s">
        <v>259</v>
      </c>
      <c r="J2470" s="4" t="s">
        <v>147</v>
      </c>
      <c r="K2470" s="4" t="s">
        <v>77</v>
      </c>
      <c r="L2470" s="4">
        <v>81</v>
      </c>
      <c r="M2470" s="4" t="s">
        <v>69</v>
      </c>
      <c r="N2470" s="4">
        <v>8</v>
      </c>
      <c r="O2470" s="6" t="s">
        <v>7030</v>
      </c>
      <c r="P2470" s="6" t="s">
        <v>7031</v>
      </c>
      <c r="Q2470" s="6">
        <v>0</v>
      </c>
      <c r="R2470" s="4">
        <v>341</v>
      </c>
      <c r="S2470" s="4">
        <v>80</v>
      </c>
      <c r="T2470" s="4">
        <v>76</v>
      </c>
      <c r="U2470" s="4">
        <v>45</v>
      </c>
      <c r="V2470" s="4">
        <v>77</v>
      </c>
      <c r="W2470" s="4">
        <v>63</v>
      </c>
      <c r="X2470" s="4">
        <v>368</v>
      </c>
      <c r="Y2470" s="4">
        <v>86</v>
      </c>
      <c r="Z2470" s="4">
        <v>78</v>
      </c>
      <c r="AA2470" s="4">
        <v>55</v>
      </c>
      <c r="AB2470" s="4">
        <v>67</v>
      </c>
      <c r="AC2470" s="4">
        <v>82</v>
      </c>
      <c r="AD2470" s="4">
        <v>412</v>
      </c>
      <c r="AE2470" s="4">
        <v>88</v>
      </c>
      <c r="AF2470" s="4">
        <v>87</v>
      </c>
      <c r="AG2470" s="4">
        <v>88</v>
      </c>
      <c r="AH2470" s="4">
        <v>73</v>
      </c>
      <c r="AI2470" s="4">
        <v>76</v>
      </c>
      <c r="AJ2470" s="4">
        <v>315</v>
      </c>
      <c r="AK2470" s="4">
        <v>69</v>
      </c>
      <c r="AL2470" s="4">
        <v>61</v>
      </c>
      <c r="AM2470" s="4">
        <v>73</v>
      </c>
      <c r="AN2470" s="4">
        <v>45</v>
      </c>
      <c r="AO2470" s="4">
        <v>67</v>
      </c>
      <c r="AP2470" s="4">
        <v>284</v>
      </c>
      <c r="AQ2470" s="4">
        <v>45</v>
      </c>
      <c r="AR2470" s="4">
        <v>25</v>
      </c>
      <c r="AS2470" s="4">
        <v>76</v>
      </c>
      <c r="AT2470" s="4">
        <v>76</v>
      </c>
      <c r="AU2470" s="4">
        <v>62</v>
      </c>
      <c r="AV2470" s="4">
        <v>70</v>
      </c>
      <c r="AW2470" s="4">
        <v>92</v>
      </c>
      <c r="AX2470" s="4">
        <v>26</v>
      </c>
      <c r="AY2470" s="4">
        <v>30</v>
      </c>
      <c r="AZ2470" s="4">
        <v>36</v>
      </c>
      <c r="BA2470" s="4">
        <v>50</v>
      </c>
      <c r="BB2470" s="4">
        <v>9</v>
      </c>
      <c r="BC2470" s="4">
        <v>12</v>
      </c>
      <c r="BD2470" s="4">
        <v>8</v>
      </c>
      <c r="BE2470" s="4">
        <v>9</v>
      </c>
      <c r="BF2470" s="4">
        <v>12</v>
      </c>
      <c r="BG2470" s="4">
        <v>1862</v>
      </c>
      <c r="BH2470" s="4">
        <v>399</v>
      </c>
      <c r="BI2470" s="4">
        <v>1</v>
      </c>
      <c r="BJ2470" s="4">
        <v>87</v>
      </c>
      <c r="BK2470" s="4">
        <v>71</v>
      </c>
      <c r="BL2470" s="4">
        <v>75</v>
      </c>
      <c r="BM2470" s="4">
        <v>83</v>
      </c>
      <c r="BN2470" s="4">
        <v>30</v>
      </c>
    </row>
    <row r="2471" spans="1:66" ht="30" customHeight="1" x14ac:dyDescent="0.25">
      <c r="A2471" s="15" t="s">
        <v>6852</v>
      </c>
      <c r="B2471" s="4">
        <v>26</v>
      </c>
      <c r="C2471" s="4">
        <v>73</v>
      </c>
      <c r="D2471" s="4">
        <v>73</v>
      </c>
      <c r="E2471" s="5" t="s">
        <v>5582</v>
      </c>
      <c r="F2471" s="5" t="str">
        <f t="shared" si="211"/>
        <v>Valencia</v>
      </c>
      <c r="G2471" s="25" t="str">
        <f t="shared" si="209"/>
        <v>2023 ~ 2027</v>
      </c>
      <c r="H2471" s="5" t="str">
        <f t="shared" ref="H2471:H2488" si="213">RIGHT(G2471, 4)</f>
        <v>2027</v>
      </c>
      <c r="I2471" s="4" t="s">
        <v>97</v>
      </c>
      <c r="J2471" s="4" t="s">
        <v>308</v>
      </c>
      <c r="K2471" s="4" t="s">
        <v>68</v>
      </c>
      <c r="L2471" s="4">
        <v>73</v>
      </c>
      <c r="M2471" s="4" t="s">
        <v>294</v>
      </c>
      <c r="N2471" s="4">
        <v>0</v>
      </c>
      <c r="O2471" s="6" t="s">
        <v>6909</v>
      </c>
      <c r="P2471" s="6" t="s">
        <v>7168</v>
      </c>
      <c r="Q2471" s="6" t="s">
        <v>6996</v>
      </c>
      <c r="R2471" s="4">
        <v>325</v>
      </c>
      <c r="S2471" s="4">
        <v>72</v>
      </c>
      <c r="T2471" s="4">
        <v>70</v>
      </c>
      <c r="U2471" s="4">
        <v>51</v>
      </c>
      <c r="V2471" s="4">
        <v>74</v>
      </c>
      <c r="W2471" s="4">
        <v>58</v>
      </c>
      <c r="X2471" s="4">
        <v>339</v>
      </c>
      <c r="Y2471" s="4">
        <v>75</v>
      </c>
      <c r="Z2471" s="4">
        <v>69</v>
      </c>
      <c r="AA2471" s="4">
        <v>56</v>
      </c>
      <c r="AB2471" s="4">
        <v>66</v>
      </c>
      <c r="AC2471" s="4">
        <v>73</v>
      </c>
      <c r="AD2471" s="4">
        <v>370</v>
      </c>
      <c r="AE2471" s="4">
        <v>74</v>
      </c>
      <c r="AF2471" s="4">
        <v>69</v>
      </c>
      <c r="AG2471" s="4">
        <v>75</v>
      </c>
      <c r="AH2471" s="4">
        <v>72</v>
      </c>
      <c r="AI2471" s="4">
        <v>80</v>
      </c>
      <c r="AJ2471" s="4">
        <v>370</v>
      </c>
      <c r="AK2471" s="4">
        <v>79</v>
      </c>
      <c r="AL2471" s="4">
        <v>71</v>
      </c>
      <c r="AM2471" s="4">
        <v>69</v>
      </c>
      <c r="AN2471" s="4">
        <v>72</v>
      </c>
      <c r="AO2471" s="4">
        <v>79</v>
      </c>
      <c r="AP2471" s="4">
        <v>339</v>
      </c>
      <c r="AQ2471" s="4">
        <v>75</v>
      </c>
      <c r="AR2471" s="4">
        <v>59</v>
      </c>
      <c r="AS2471" s="4">
        <v>75</v>
      </c>
      <c r="AT2471" s="4">
        <v>72</v>
      </c>
      <c r="AU2471" s="4">
        <v>58</v>
      </c>
      <c r="AV2471" s="4">
        <v>65</v>
      </c>
      <c r="AW2471" s="4">
        <v>185</v>
      </c>
      <c r="AX2471" s="4">
        <v>58</v>
      </c>
      <c r="AY2471" s="4">
        <v>64</v>
      </c>
      <c r="AZ2471" s="4">
        <v>63</v>
      </c>
      <c r="BA2471" s="4">
        <v>60</v>
      </c>
      <c r="BB2471" s="4">
        <v>7</v>
      </c>
      <c r="BC2471" s="4">
        <v>8</v>
      </c>
      <c r="BD2471" s="4">
        <v>15</v>
      </c>
      <c r="BE2471" s="4">
        <v>15</v>
      </c>
      <c r="BF2471" s="4">
        <v>15</v>
      </c>
      <c r="BG2471" s="4">
        <v>1988</v>
      </c>
      <c r="BH2471" s="4">
        <v>421</v>
      </c>
      <c r="BI2471" s="4">
        <v>1</v>
      </c>
      <c r="BJ2471" s="4">
        <v>71</v>
      </c>
      <c r="BK2471" s="4">
        <v>73</v>
      </c>
      <c r="BL2471" s="4">
        <v>71</v>
      </c>
      <c r="BM2471" s="4">
        <v>74</v>
      </c>
      <c r="BN2471" s="4">
        <v>60</v>
      </c>
    </row>
    <row r="2472" spans="1:66" ht="30" customHeight="1" x14ac:dyDescent="0.25">
      <c r="A2472" s="15" t="s">
        <v>2494</v>
      </c>
      <c r="B2472" s="4">
        <v>23</v>
      </c>
      <c r="C2472" s="4">
        <v>75</v>
      </c>
      <c r="D2472" s="4">
        <v>80</v>
      </c>
      <c r="E2472" s="5" t="s">
        <v>2495</v>
      </c>
      <c r="F2472" s="5" t="str">
        <f t="shared" si="211"/>
        <v>Las Palmas</v>
      </c>
      <c r="G2472" s="25" t="str">
        <f t="shared" si="209"/>
        <v>2020 ~ 2024</v>
      </c>
      <c r="H2472" s="5" t="str">
        <f t="shared" si="213"/>
        <v>2024</v>
      </c>
      <c r="I2472" s="4" t="s">
        <v>124</v>
      </c>
      <c r="J2472" s="4" t="s">
        <v>67</v>
      </c>
      <c r="K2472" s="4" t="s">
        <v>77</v>
      </c>
      <c r="L2472" s="4">
        <v>75</v>
      </c>
      <c r="M2472" s="4" t="s">
        <v>478</v>
      </c>
      <c r="N2472" s="4">
        <v>5</v>
      </c>
      <c r="O2472" s="6" t="s">
        <v>7363</v>
      </c>
      <c r="P2472" s="6" t="s">
        <v>6895</v>
      </c>
      <c r="Q2472" s="6" t="s">
        <v>7207</v>
      </c>
      <c r="R2472" s="4">
        <v>280</v>
      </c>
      <c r="S2472" s="4">
        <v>69</v>
      </c>
      <c r="T2472" s="4">
        <v>40</v>
      </c>
      <c r="U2472" s="4">
        <v>65</v>
      </c>
      <c r="V2472" s="4">
        <v>71</v>
      </c>
      <c r="W2472" s="4">
        <v>35</v>
      </c>
      <c r="X2472" s="4">
        <v>274</v>
      </c>
      <c r="Y2472" s="4">
        <v>67</v>
      </c>
      <c r="Z2472" s="4">
        <v>46</v>
      </c>
      <c r="AA2472" s="4">
        <v>34</v>
      </c>
      <c r="AB2472" s="4">
        <v>57</v>
      </c>
      <c r="AC2472" s="4">
        <v>70</v>
      </c>
      <c r="AD2472" s="4">
        <v>364</v>
      </c>
      <c r="AE2472" s="4">
        <v>84</v>
      </c>
      <c r="AF2472" s="4">
        <v>78</v>
      </c>
      <c r="AG2472" s="4">
        <v>70</v>
      </c>
      <c r="AH2472" s="4">
        <v>63</v>
      </c>
      <c r="AI2472" s="4">
        <v>69</v>
      </c>
      <c r="AJ2472" s="4">
        <v>322</v>
      </c>
      <c r="AK2472" s="4">
        <v>60</v>
      </c>
      <c r="AL2472" s="4">
        <v>79</v>
      </c>
      <c r="AM2472" s="4">
        <v>85</v>
      </c>
      <c r="AN2472" s="4">
        <v>69</v>
      </c>
      <c r="AO2472" s="4">
        <v>29</v>
      </c>
      <c r="AP2472" s="4">
        <v>310</v>
      </c>
      <c r="AQ2472" s="4">
        <v>70</v>
      </c>
      <c r="AR2472" s="4">
        <v>76</v>
      </c>
      <c r="AS2472" s="4">
        <v>56</v>
      </c>
      <c r="AT2472" s="4">
        <v>64</v>
      </c>
      <c r="AU2472" s="4">
        <v>44</v>
      </c>
      <c r="AV2472" s="4">
        <v>65</v>
      </c>
      <c r="AW2472" s="4">
        <v>220</v>
      </c>
      <c r="AX2472" s="4">
        <v>74</v>
      </c>
      <c r="AY2472" s="4">
        <v>74</v>
      </c>
      <c r="AZ2472" s="4">
        <v>72</v>
      </c>
      <c r="BA2472" s="4">
        <v>50</v>
      </c>
      <c r="BB2472" s="4">
        <v>6</v>
      </c>
      <c r="BC2472" s="4">
        <v>11</v>
      </c>
      <c r="BD2472" s="4">
        <v>11</v>
      </c>
      <c r="BE2472" s="4">
        <v>15</v>
      </c>
      <c r="BF2472" s="4">
        <v>7</v>
      </c>
      <c r="BG2472" s="4">
        <v>1820</v>
      </c>
      <c r="BH2472" s="4">
        <v>403</v>
      </c>
      <c r="BI2472" s="4">
        <v>1</v>
      </c>
      <c r="BJ2472" s="4">
        <v>81</v>
      </c>
      <c r="BK2472" s="4">
        <v>43</v>
      </c>
      <c r="BL2472" s="4">
        <v>64</v>
      </c>
      <c r="BM2472" s="4">
        <v>68</v>
      </c>
      <c r="BN2472" s="4">
        <v>73</v>
      </c>
    </row>
    <row r="2473" spans="1:66" ht="30" customHeight="1" x14ac:dyDescent="0.25">
      <c r="A2473" s="15" t="s">
        <v>3987</v>
      </c>
      <c r="B2473" s="4">
        <v>29</v>
      </c>
      <c r="C2473" s="4">
        <v>82</v>
      </c>
      <c r="D2473" s="4">
        <v>82</v>
      </c>
      <c r="E2473" s="5" t="s">
        <v>3680</v>
      </c>
      <c r="F2473" s="5" t="str">
        <f t="shared" si="211"/>
        <v>Mallorca</v>
      </c>
      <c r="G2473" s="25" t="str">
        <f t="shared" si="209"/>
        <v>2023 ~ 2028</v>
      </c>
      <c r="H2473" s="5" t="str">
        <f t="shared" si="213"/>
        <v>2028</v>
      </c>
      <c r="I2473" s="4" t="s">
        <v>146</v>
      </c>
      <c r="J2473" s="4" t="s">
        <v>147</v>
      </c>
      <c r="K2473" s="4" t="s">
        <v>68</v>
      </c>
      <c r="L2473" s="4">
        <v>82</v>
      </c>
      <c r="M2473" s="4" t="s">
        <v>195</v>
      </c>
      <c r="N2473" s="4">
        <v>0</v>
      </c>
      <c r="O2473" s="6" t="s">
        <v>7200</v>
      </c>
      <c r="P2473" s="6" t="s">
        <v>6939</v>
      </c>
      <c r="Q2473" s="6" t="s">
        <v>7202</v>
      </c>
      <c r="R2473" s="4">
        <v>372</v>
      </c>
      <c r="S2473" s="4">
        <v>75</v>
      </c>
      <c r="T2473" s="4">
        <v>78</v>
      </c>
      <c r="U2473" s="4">
        <v>60</v>
      </c>
      <c r="V2473" s="4">
        <v>85</v>
      </c>
      <c r="W2473" s="4">
        <v>74</v>
      </c>
      <c r="X2473" s="4">
        <v>405</v>
      </c>
      <c r="Y2473" s="4">
        <v>84</v>
      </c>
      <c r="Z2473" s="4">
        <v>83</v>
      </c>
      <c r="AA2473" s="4">
        <v>72</v>
      </c>
      <c r="AB2473" s="4">
        <v>84</v>
      </c>
      <c r="AC2473" s="4">
        <v>82</v>
      </c>
      <c r="AD2473" s="4">
        <v>403</v>
      </c>
      <c r="AE2473" s="4">
        <v>81</v>
      </c>
      <c r="AF2473" s="4">
        <v>83</v>
      </c>
      <c r="AG2473" s="4">
        <v>84</v>
      </c>
      <c r="AH2473" s="4">
        <v>80</v>
      </c>
      <c r="AI2473" s="4">
        <v>75</v>
      </c>
      <c r="AJ2473" s="4">
        <v>398</v>
      </c>
      <c r="AK2473" s="4">
        <v>83</v>
      </c>
      <c r="AL2473" s="4">
        <v>79</v>
      </c>
      <c r="AM2473" s="4">
        <v>84</v>
      </c>
      <c r="AN2473" s="4">
        <v>75</v>
      </c>
      <c r="AO2473" s="4">
        <v>77</v>
      </c>
      <c r="AP2473" s="4">
        <v>376</v>
      </c>
      <c r="AQ2473" s="4">
        <v>75</v>
      </c>
      <c r="AR2473" s="4">
        <v>76</v>
      </c>
      <c r="AS2473" s="4">
        <v>80</v>
      </c>
      <c r="AT2473" s="4">
        <v>85</v>
      </c>
      <c r="AU2473" s="4">
        <v>60</v>
      </c>
      <c r="AV2473" s="4">
        <v>87</v>
      </c>
      <c r="AW2473" s="4">
        <v>226</v>
      </c>
      <c r="AX2473" s="4">
        <v>75</v>
      </c>
      <c r="AY2473" s="4">
        <v>76</v>
      </c>
      <c r="AZ2473" s="4">
        <v>75</v>
      </c>
      <c r="BA2473" s="4">
        <v>46</v>
      </c>
      <c r="BB2473" s="4">
        <v>8</v>
      </c>
      <c r="BC2473" s="4">
        <v>9</v>
      </c>
      <c r="BD2473" s="4">
        <v>9</v>
      </c>
      <c r="BE2473" s="4">
        <v>8</v>
      </c>
      <c r="BF2473" s="4">
        <v>12</v>
      </c>
      <c r="BG2473" s="4">
        <v>2226</v>
      </c>
      <c r="BH2473" s="4">
        <v>476</v>
      </c>
      <c r="BI2473" s="4">
        <v>2</v>
      </c>
      <c r="BJ2473" s="4">
        <v>82</v>
      </c>
      <c r="BK2473" s="4">
        <v>78</v>
      </c>
      <c r="BL2473" s="4">
        <v>82</v>
      </c>
      <c r="BM2473" s="4">
        <v>83</v>
      </c>
      <c r="BN2473" s="4">
        <v>74</v>
      </c>
    </row>
    <row r="2474" spans="1:66" ht="30" customHeight="1" x14ac:dyDescent="0.25">
      <c r="A2474" s="15" t="s">
        <v>5758</v>
      </c>
      <c r="B2474" s="4">
        <v>31</v>
      </c>
      <c r="C2474" s="4">
        <v>80</v>
      </c>
      <c r="D2474" s="4">
        <v>80</v>
      </c>
      <c r="E2474" s="5" t="s">
        <v>5759</v>
      </c>
      <c r="F2474" s="5" t="str">
        <f t="shared" si="211"/>
        <v>FC Barcelona</v>
      </c>
      <c r="G2474" s="25" t="str">
        <f t="shared" si="209"/>
        <v>2013 ~ 2024</v>
      </c>
      <c r="H2474" s="5" t="str">
        <f t="shared" si="213"/>
        <v>2024</v>
      </c>
      <c r="I2474" s="4" t="s">
        <v>90</v>
      </c>
      <c r="J2474" s="4" t="s">
        <v>84</v>
      </c>
      <c r="K2474" s="4" t="s">
        <v>68</v>
      </c>
      <c r="L2474" s="4">
        <v>80</v>
      </c>
      <c r="M2474" s="4" t="s">
        <v>406</v>
      </c>
      <c r="N2474" s="4">
        <v>0</v>
      </c>
      <c r="O2474" s="6" t="s">
        <v>7091</v>
      </c>
      <c r="P2474" s="6" t="s">
        <v>7329</v>
      </c>
      <c r="Q2474" s="6" t="s">
        <v>7601</v>
      </c>
      <c r="R2474" s="4">
        <v>345</v>
      </c>
      <c r="S2474" s="4">
        <v>81</v>
      </c>
      <c r="T2474" s="4">
        <v>63</v>
      </c>
      <c r="U2474" s="4">
        <v>70</v>
      </c>
      <c r="V2474" s="4">
        <v>81</v>
      </c>
      <c r="W2474" s="4">
        <v>50</v>
      </c>
      <c r="X2474" s="4">
        <v>374</v>
      </c>
      <c r="Y2474" s="4">
        <v>78</v>
      </c>
      <c r="Z2474" s="4">
        <v>78</v>
      </c>
      <c r="AA2474" s="4">
        <v>60</v>
      </c>
      <c r="AB2474" s="4">
        <v>78</v>
      </c>
      <c r="AC2474" s="4">
        <v>80</v>
      </c>
      <c r="AD2474" s="4">
        <v>366</v>
      </c>
      <c r="AE2474" s="4">
        <v>70</v>
      </c>
      <c r="AF2474" s="4">
        <v>77</v>
      </c>
      <c r="AG2474" s="4">
        <v>69</v>
      </c>
      <c r="AH2474" s="4">
        <v>77</v>
      </c>
      <c r="AI2474" s="4">
        <v>73</v>
      </c>
      <c r="AJ2474" s="4">
        <v>361</v>
      </c>
      <c r="AK2474" s="4">
        <v>65</v>
      </c>
      <c r="AL2474" s="4">
        <v>74</v>
      </c>
      <c r="AM2474" s="4">
        <v>87</v>
      </c>
      <c r="AN2474" s="4">
        <v>69</v>
      </c>
      <c r="AO2474" s="4">
        <v>66</v>
      </c>
      <c r="AP2474" s="4">
        <v>350</v>
      </c>
      <c r="AQ2474" s="4">
        <v>67</v>
      </c>
      <c r="AR2474" s="4">
        <v>76</v>
      </c>
      <c r="AS2474" s="4">
        <v>69</v>
      </c>
      <c r="AT2474" s="4">
        <v>81</v>
      </c>
      <c r="AU2474" s="4">
        <v>57</v>
      </c>
      <c r="AV2474" s="4">
        <v>76</v>
      </c>
      <c r="AW2474" s="4">
        <v>224</v>
      </c>
      <c r="AX2474" s="4">
        <v>74</v>
      </c>
      <c r="AY2474" s="4">
        <v>76</v>
      </c>
      <c r="AZ2474" s="4">
        <v>74</v>
      </c>
      <c r="BA2474" s="4">
        <v>66</v>
      </c>
      <c r="BB2474" s="4">
        <v>14</v>
      </c>
      <c r="BC2474" s="4">
        <v>16</v>
      </c>
      <c r="BD2474" s="4">
        <v>11</v>
      </c>
      <c r="BE2474" s="4">
        <v>15</v>
      </c>
      <c r="BF2474" s="4">
        <v>10</v>
      </c>
      <c r="BG2474" s="4">
        <v>2086</v>
      </c>
      <c r="BH2474" s="4">
        <v>441</v>
      </c>
      <c r="BI2474" s="4">
        <v>3</v>
      </c>
      <c r="BJ2474" s="4">
        <v>74</v>
      </c>
      <c r="BK2474" s="4">
        <v>63</v>
      </c>
      <c r="BL2474" s="4">
        <v>79</v>
      </c>
      <c r="BM2474" s="4">
        <v>77</v>
      </c>
      <c r="BN2474" s="4">
        <v>75</v>
      </c>
    </row>
    <row r="2475" spans="1:66" ht="30" customHeight="1" x14ac:dyDescent="0.25">
      <c r="A2475" s="15" t="s">
        <v>2222</v>
      </c>
      <c r="B2475" s="4">
        <v>22</v>
      </c>
      <c r="C2475" s="4">
        <v>75</v>
      </c>
      <c r="D2475" s="4">
        <v>84</v>
      </c>
      <c r="E2475" s="5" t="s">
        <v>2223</v>
      </c>
      <c r="F2475" s="5" t="str">
        <f t="shared" si="211"/>
        <v>Rayo Vallecano</v>
      </c>
      <c r="G2475" s="25" t="str">
        <f t="shared" si="209"/>
        <v>2023 ~ 2027</v>
      </c>
      <c r="H2475" s="5" t="str">
        <f t="shared" si="213"/>
        <v>2027</v>
      </c>
      <c r="I2475" s="4" t="s">
        <v>241</v>
      </c>
      <c r="J2475" s="4" t="s">
        <v>105</v>
      </c>
      <c r="K2475" s="4" t="s">
        <v>68</v>
      </c>
      <c r="L2475" s="4">
        <v>78</v>
      </c>
      <c r="M2475" s="4" t="s">
        <v>69</v>
      </c>
      <c r="N2475" s="4">
        <v>9</v>
      </c>
      <c r="O2475" s="6" t="s">
        <v>7247</v>
      </c>
      <c r="P2475" s="6" t="s">
        <v>6886</v>
      </c>
      <c r="Q2475" s="6" t="s">
        <v>7317</v>
      </c>
      <c r="R2475" s="4">
        <v>343</v>
      </c>
      <c r="S2475" s="4">
        <v>48</v>
      </c>
      <c r="T2475" s="4">
        <v>77</v>
      </c>
      <c r="U2475" s="4">
        <v>72</v>
      </c>
      <c r="V2475" s="4">
        <v>75</v>
      </c>
      <c r="W2475" s="4">
        <v>71</v>
      </c>
      <c r="X2475" s="4">
        <v>341</v>
      </c>
      <c r="Y2475" s="4">
        <v>78</v>
      </c>
      <c r="Z2475" s="4">
        <v>68</v>
      </c>
      <c r="AA2475" s="4">
        <v>58</v>
      </c>
      <c r="AB2475" s="4">
        <v>58</v>
      </c>
      <c r="AC2475" s="4">
        <v>79</v>
      </c>
      <c r="AD2475" s="4">
        <v>360</v>
      </c>
      <c r="AE2475" s="4">
        <v>69</v>
      </c>
      <c r="AF2475" s="4">
        <v>71</v>
      </c>
      <c r="AG2475" s="4">
        <v>68</v>
      </c>
      <c r="AH2475" s="4">
        <v>80</v>
      </c>
      <c r="AI2475" s="4">
        <v>72</v>
      </c>
      <c r="AJ2475" s="4">
        <v>345</v>
      </c>
      <c r="AK2475" s="4">
        <v>75</v>
      </c>
      <c r="AL2475" s="4">
        <v>72</v>
      </c>
      <c r="AM2475" s="4">
        <v>66</v>
      </c>
      <c r="AN2475" s="4">
        <v>56</v>
      </c>
      <c r="AO2475" s="4">
        <v>76</v>
      </c>
      <c r="AP2475" s="4">
        <v>283</v>
      </c>
      <c r="AQ2475" s="4">
        <v>42</v>
      </c>
      <c r="AR2475" s="4">
        <v>23</v>
      </c>
      <c r="AS2475" s="4">
        <v>79</v>
      </c>
      <c r="AT2475" s="4">
        <v>76</v>
      </c>
      <c r="AU2475" s="4">
        <v>63</v>
      </c>
      <c r="AV2475" s="4">
        <v>75</v>
      </c>
      <c r="AW2475" s="4">
        <v>64</v>
      </c>
      <c r="AX2475" s="4">
        <v>33</v>
      </c>
      <c r="AY2475" s="4">
        <v>18</v>
      </c>
      <c r="AZ2475" s="4">
        <v>13</v>
      </c>
      <c r="BA2475" s="4">
        <v>56</v>
      </c>
      <c r="BB2475" s="4">
        <v>13</v>
      </c>
      <c r="BC2475" s="4">
        <v>8</v>
      </c>
      <c r="BD2475" s="4">
        <v>13</v>
      </c>
      <c r="BE2475" s="4">
        <v>11</v>
      </c>
      <c r="BF2475" s="4">
        <v>11</v>
      </c>
      <c r="BG2475" s="4">
        <v>1792</v>
      </c>
      <c r="BH2475" s="4">
        <v>374</v>
      </c>
      <c r="BI2475" s="4">
        <v>1</v>
      </c>
      <c r="BJ2475" s="4">
        <v>70</v>
      </c>
      <c r="BK2475" s="4">
        <v>76</v>
      </c>
      <c r="BL2475" s="4">
        <v>66</v>
      </c>
      <c r="BM2475" s="4">
        <v>77</v>
      </c>
      <c r="BN2475" s="4">
        <v>28</v>
      </c>
    </row>
    <row r="2476" spans="1:66" ht="30" customHeight="1" x14ac:dyDescent="0.25">
      <c r="A2476" s="15" t="s">
        <v>6817</v>
      </c>
      <c r="B2476" s="4">
        <v>22</v>
      </c>
      <c r="C2476" s="4">
        <v>74</v>
      </c>
      <c r="D2476" s="4">
        <v>83</v>
      </c>
      <c r="E2476" s="5" t="s">
        <v>1276</v>
      </c>
      <c r="F2476" s="5" t="str">
        <f t="shared" si="211"/>
        <v>Manchester City</v>
      </c>
      <c r="G2476" s="25" t="str">
        <f t="shared" si="209"/>
        <v>2022 ~ 2026</v>
      </c>
      <c r="H2476" s="5" t="str">
        <f t="shared" si="213"/>
        <v>2026</v>
      </c>
      <c r="I2476" s="4" t="s">
        <v>537</v>
      </c>
      <c r="J2476" s="4" t="s">
        <v>84</v>
      </c>
      <c r="K2476" s="4" t="s">
        <v>77</v>
      </c>
      <c r="L2476" s="4">
        <v>76</v>
      </c>
      <c r="M2476" s="4" t="s">
        <v>69</v>
      </c>
      <c r="N2476" s="4">
        <v>9</v>
      </c>
      <c r="O2476" s="6" t="s">
        <v>7051</v>
      </c>
      <c r="P2476" s="6" t="s">
        <v>7182</v>
      </c>
      <c r="Q2476" s="6" t="s">
        <v>7302</v>
      </c>
      <c r="R2476" s="4">
        <v>335</v>
      </c>
      <c r="S2476" s="4">
        <v>78</v>
      </c>
      <c r="T2476" s="4">
        <v>67</v>
      </c>
      <c r="U2476" s="4">
        <v>47</v>
      </c>
      <c r="V2476" s="4">
        <v>74</v>
      </c>
      <c r="W2476" s="4">
        <v>69</v>
      </c>
      <c r="X2476" s="4">
        <v>371</v>
      </c>
      <c r="Y2476" s="4">
        <v>76</v>
      </c>
      <c r="Z2476" s="4">
        <v>75</v>
      </c>
      <c r="AA2476" s="4">
        <v>76</v>
      </c>
      <c r="AB2476" s="4">
        <v>69</v>
      </c>
      <c r="AC2476" s="4">
        <v>75</v>
      </c>
      <c r="AD2476" s="4">
        <v>380</v>
      </c>
      <c r="AE2476" s="4">
        <v>76</v>
      </c>
      <c r="AF2476" s="4">
        <v>63</v>
      </c>
      <c r="AG2476" s="4">
        <v>85</v>
      </c>
      <c r="AH2476" s="4">
        <v>73</v>
      </c>
      <c r="AI2476" s="4">
        <v>83</v>
      </c>
      <c r="AJ2476" s="4">
        <v>338</v>
      </c>
      <c r="AK2476" s="4">
        <v>72</v>
      </c>
      <c r="AL2476" s="4">
        <v>63</v>
      </c>
      <c r="AM2476" s="4">
        <v>75</v>
      </c>
      <c r="AN2476" s="4">
        <v>58</v>
      </c>
      <c r="AO2476" s="4">
        <v>70</v>
      </c>
      <c r="AP2476" s="4">
        <v>368</v>
      </c>
      <c r="AQ2476" s="4">
        <v>68</v>
      </c>
      <c r="AR2476" s="4">
        <v>74</v>
      </c>
      <c r="AS2476" s="4">
        <v>72</v>
      </c>
      <c r="AT2476" s="4">
        <v>76</v>
      </c>
      <c r="AU2476" s="4">
        <v>78</v>
      </c>
      <c r="AV2476" s="4">
        <v>73</v>
      </c>
      <c r="AW2476" s="4">
        <v>212</v>
      </c>
      <c r="AX2476" s="4">
        <v>70</v>
      </c>
      <c r="AY2476" s="4">
        <v>72</v>
      </c>
      <c r="AZ2476" s="4">
        <v>70</v>
      </c>
      <c r="BA2476" s="4">
        <v>48</v>
      </c>
      <c r="BB2476" s="4">
        <v>11</v>
      </c>
      <c r="BC2476" s="4">
        <v>7</v>
      </c>
      <c r="BD2476" s="4">
        <v>9</v>
      </c>
      <c r="BE2476" s="4">
        <v>11</v>
      </c>
      <c r="BF2476" s="4">
        <v>10</v>
      </c>
      <c r="BG2476" s="4">
        <v>2052</v>
      </c>
      <c r="BH2476" s="4">
        <v>425</v>
      </c>
      <c r="BI2476" s="4">
        <v>1</v>
      </c>
      <c r="BJ2476" s="4">
        <v>69</v>
      </c>
      <c r="BK2476" s="4">
        <v>70</v>
      </c>
      <c r="BL2476" s="4">
        <v>75</v>
      </c>
      <c r="BM2476" s="4">
        <v>77</v>
      </c>
      <c r="BN2476" s="4">
        <v>69</v>
      </c>
    </row>
    <row r="2477" spans="1:66" ht="30" customHeight="1" x14ac:dyDescent="0.25">
      <c r="A2477" s="15" t="s">
        <v>6848</v>
      </c>
      <c r="B2477" s="4">
        <v>24</v>
      </c>
      <c r="C2477" s="4">
        <v>66</v>
      </c>
      <c r="D2477" s="4">
        <v>71</v>
      </c>
      <c r="E2477" s="5" t="s">
        <v>5342</v>
      </c>
      <c r="F2477" s="5" t="str">
        <f t="shared" si="211"/>
        <v>Basel</v>
      </c>
      <c r="G2477" s="25" t="str">
        <f t="shared" si="209"/>
        <v>2021 ~ 2024</v>
      </c>
      <c r="H2477" s="5" t="str">
        <f t="shared" si="213"/>
        <v>2024</v>
      </c>
      <c r="I2477" s="4" t="s">
        <v>112</v>
      </c>
      <c r="J2477" s="4" t="s">
        <v>98</v>
      </c>
      <c r="K2477" s="4" t="s">
        <v>68</v>
      </c>
      <c r="L2477" s="4">
        <v>67</v>
      </c>
      <c r="M2477" s="4" t="s">
        <v>206</v>
      </c>
      <c r="N2477" s="4">
        <v>5</v>
      </c>
      <c r="O2477" s="6" t="s">
        <v>7434</v>
      </c>
      <c r="P2477" s="6" t="s">
        <v>6928</v>
      </c>
      <c r="Q2477" s="6" t="s">
        <v>6871</v>
      </c>
      <c r="R2477" s="4">
        <v>299</v>
      </c>
      <c r="S2477" s="4">
        <v>67</v>
      </c>
      <c r="T2477" s="4">
        <v>52</v>
      </c>
      <c r="U2477" s="4">
        <v>64</v>
      </c>
      <c r="V2477" s="4">
        <v>68</v>
      </c>
      <c r="W2477" s="4">
        <v>48</v>
      </c>
      <c r="X2477" s="4">
        <v>302</v>
      </c>
      <c r="Y2477" s="4">
        <v>73</v>
      </c>
      <c r="Z2477" s="4">
        <v>61</v>
      </c>
      <c r="AA2477" s="4">
        <v>41</v>
      </c>
      <c r="AB2477" s="4">
        <v>60</v>
      </c>
      <c r="AC2477" s="4">
        <v>67</v>
      </c>
      <c r="AD2477" s="4">
        <v>367</v>
      </c>
      <c r="AE2477" s="4">
        <v>76</v>
      </c>
      <c r="AF2477" s="4">
        <v>75</v>
      </c>
      <c r="AG2477" s="4">
        <v>78</v>
      </c>
      <c r="AH2477" s="4">
        <v>60</v>
      </c>
      <c r="AI2477" s="4">
        <v>78</v>
      </c>
      <c r="AJ2477" s="4">
        <v>308</v>
      </c>
      <c r="AK2477" s="4">
        <v>63</v>
      </c>
      <c r="AL2477" s="4">
        <v>72</v>
      </c>
      <c r="AM2477" s="4">
        <v>57</v>
      </c>
      <c r="AN2477" s="4">
        <v>57</v>
      </c>
      <c r="AO2477" s="4">
        <v>59</v>
      </c>
      <c r="AP2477" s="4">
        <v>278</v>
      </c>
      <c r="AQ2477" s="4">
        <v>66</v>
      </c>
      <c r="AR2477" s="4">
        <v>60</v>
      </c>
      <c r="AS2477" s="4">
        <v>50</v>
      </c>
      <c r="AT2477" s="4">
        <v>59</v>
      </c>
      <c r="AU2477" s="4">
        <v>43</v>
      </c>
      <c r="AV2477" s="4">
        <v>62</v>
      </c>
      <c r="AW2477" s="4">
        <v>188</v>
      </c>
      <c r="AX2477" s="4">
        <v>63</v>
      </c>
      <c r="AY2477" s="4">
        <v>62</v>
      </c>
      <c r="AZ2477" s="4">
        <v>63</v>
      </c>
      <c r="BA2477" s="4">
        <v>55</v>
      </c>
      <c r="BB2477" s="4">
        <v>12</v>
      </c>
      <c r="BC2477" s="4">
        <v>12</v>
      </c>
      <c r="BD2477" s="4">
        <v>11</v>
      </c>
      <c r="BE2477" s="4">
        <v>7</v>
      </c>
      <c r="BF2477" s="4">
        <v>13</v>
      </c>
      <c r="BG2477" s="4">
        <v>1797</v>
      </c>
      <c r="BH2477" s="4">
        <v>386</v>
      </c>
      <c r="BI2477" s="4">
        <v>1</v>
      </c>
      <c r="BJ2477" s="4">
        <v>75</v>
      </c>
      <c r="BK2477" s="4">
        <v>55</v>
      </c>
      <c r="BL2477" s="4">
        <v>63</v>
      </c>
      <c r="BM2477" s="4">
        <v>71</v>
      </c>
      <c r="BN2477" s="4">
        <v>62</v>
      </c>
    </row>
    <row r="2478" spans="1:66" ht="30" customHeight="1" x14ac:dyDescent="0.25">
      <c r="A2478" s="15" t="s">
        <v>1587</v>
      </c>
      <c r="B2478" s="4">
        <v>37</v>
      </c>
      <c r="C2478" s="4">
        <v>83</v>
      </c>
      <c r="D2478" s="4">
        <v>83</v>
      </c>
      <c r="E2478" s="5" t="s">
        <v>1588</v>
      </c>
      <c r="F2478" s="5" t="str">
        <f t="shared" si="211"/>
        <v>Sevilla</v>
      </c>
      <c r="G2478" s="25" t="str">
        <f t="shared" si="209"/>
        <v>2023 ~ 2024</v>
      </c>
      <c r="H2478" s="5" t="str">
        <f t="shared" si="213"/>
        <v>2024</v>
      </c>
      <c r="I2478" s="4" t="s">
        <v>289</v>
      </c>
      <c r="J2478" s="4" t="s">
        <v>119</v>
      </c>
      <c r="K2478" s="4" t="s">
        <v>68</v>
      </c>
      <c r="L2478" s="4">
        <v>83</v>
      </c>
      <c r="M2478" s="4" t="s">
        <v>189</v>
      </c>
      <c r="N2478" s="4">
        <v>0</v>
      </c>
      <c r="O2478" s="6" t="s">
        <v>6919</v>
      </c>
      <c r="P2478" s="6" t="s">
        <v>7104</v>
      </c>
      <c r="Q2478" s="6" t="s">
        <v>7361</v>
      </c>
      <c r="R2478" s="4">
        <v>363</v>
      </c>
      <c r="S2478" s="4">
        <v>63</v>
      </c>
      <c r="T2478" s="4">
        <v>65</v>
      </c>
      <c r="U2478" s="4">
        <v>88</v>
      </c>
      <c r="V2478" s="4">
        <v>78</v>
      </c>
      <c r="W2478" s="4">
        <v>69</v>
      </c>
      <c r="X2478" s="4">
        <v>368</v>
      </c>
      <c r="Y2478" s="4">
        <v>63</v>
      </c>
      <c r="Z2478" s="4">
        <v>72</v>
      </c>
      <c r="AA2478" s="4">
        <v>75</v>
      </c>
      <c r="AB2478" s="4">
        <v>80</v>
      </c>
      <c r="AC2478" s="4">
        <v>78</v>
      </c>
      <c r="AD2478" s="4">
        <v>333</v>
      </c>
      <c r="AE2478" s="4">
        <v>65</v>
      </c>
      <c r="AF2478" s="4">
        <v>51</v>
      </c>
      <c r="AG2478" s="4">
        <v>66</v>
      </c>
      <c r="AH2478" s="4">
        <v>85</v>
      </c>
      <c r="AI2478" s="4">
        <v>66</v>
      </c>
      <c r="AJ2478" s="4">
        <v>365</v>
      </c>
      <c r="AK2478" s="4">
        <v>79</v>
      </c>
      <c r="AL2478" s="4">
        <v>87</v>
      </c>
      <c r="AM2478" s="4">
        <v>54</v>
      </c>
      <c r="AN2478" s="4">
        <v>81</v>
      </c>
      <c r="AO2478" s="4">
        <v>64</v>
      </c>
      <c r="AP2478" s="4">
        <v>404</v>
      </c>
      <c r="AQ2478" s="4">
        <v>90</v>
      </c>
      <c r="AR2478" s="4">
        <v>84</v>
      </c>
      <c r="AS2478" s="4">
        <v>69</v>
      </c>
      <c r="AT2478" s="4">
        <v>71</v>
      </c>
      <c r="AU2478" s="4">
        <v>90</v>
      </c>
      <c r="AV2478" s="4">
        <v>86</v>
      </c>
      <c r="AW2478" s="4">
        <v>247</v>
      </c>
      <c r="AX2478" s="4">
        <v>82</v>
      </c>
      <c r="AY2478" s="4">
        <v>82</v>
      </c>
      <c r="AZ2478" s="4">
        <v>83</v>
      </c>
      <c r="BA2478" s="4">
        <v>46</v>
      </c>
      <c r="BB2478" s="4">
        <v>11</v>
      </c>
      <c r="BC2478" s="4">
        <v>8</v>
      </c>
      <c r="BD2478" s="4">
        <v>9</v>
      </c>
      <c r="BE2478" s="4">
        <v>7</v>
      </c>
      <c r="BF2478" s="4">
        <v>11</v>
      </c>
      <c r="BG2478" s="4">
        <v>2126</v>
      </c>
      <c r="BH2478" s="4">
        <v>428</v>
      </c>
      <c r="BI2478" s="4">
        <v>4</v>
      </c>
      <c r="BJ2478" s="4">
        <v>57</v>
      </c>
      <c r="BK2478" s="4">
        <v>69</v>
      </c>
      <c r="BL2478" s="4">
        <v>73</v>
      </c>
      <c r="BM2478" s="4">
        <v>70</v>
      </c>
      <c r="BN2478" s="4">
        <v>83</v>
      </c>
    </row>
    <row r="2479" spans="1:66" ht="30" customHeight="1" x14ac:dyDescent="0.25">
      <c r="A2479" s="15" t="s">
        <v>690</v>
      </c>
      <c r="B2479" s="4">
        <v>24</v>
      </c>
      <c r="C2479" s="4">
        <v>74</v>
      </c>
      <c r="D2479" s="4">
        <v>77</v>
      </c>
      <c r="E2479" s="5" t="s">
        <v>691</v>
      </c>
      <c r="F2479" s="5" t="str">
        <f t="shared" si="211"/>
        <v>VfB Stuttgart</v>
      </c>
      <c r="G2479" s="25" t="str">
        <f t="shared" si="209"/>
        <v>2019 ~ 2026</v>
      </c>
      <c r="H2479" s="5" t="str">
        <f t="shared" si="213"/>
        <v>2026</v>
      </c>
      <c r="I2479" s="4" t="s">
        <v>155</v>
      </c>
      <c r="J2479" s="4" t="s">
        <v>119</v>
      </c>
      <c r="K2479" s="4" t="s">
        <v>68</v>
      </c>
      <c r="L2479" s="4">
        <v>76</v>
      </c>
      <c r="M2479" s="4" t="s">
        <v>106</v>
      </c>
      <c r="N2479" s="4">
        <v>3</v>
      </c>
      <c r="O2479" s="6" t="s">
        <v>6894</v>
      </c>
      <c r="P2479" s="6" t="s">
        <v>6883</v>
      </c>
      <c r="Q2479" s="6" t="s">
        <v>7103</v>
      </c>
      <c r="R2479" s="4">
        <v>339</v>
      </c>
      <c r="S2479" s="4">
        <v>66</v>
      </c>
      <c r="T2479" s="4">
        <v>75</v>
      </c>
      <c r="U2479" s="4">
        <v>65</v>
      </c>
      <c r="V2479" s="4">
        <v>68</v>
      </c>
      <c r="W2479" s="4">
        <v>65</v>
      </c>
      <c r="X2479" s="4">
        <v>299</v>
      </c>
      <c r="Y2479" s="4">
        <v>83</v>
      </c>
      <c r="Z2479" s="4">
        <v>59</v>
      </c>
      <c r="AA2479" s="4">
        <v>33</v>
      </c>
      <c r="AB2479" s="4">
        <v>48</v>
      </c>
      <c r="AC2479" s="4">
        <v>76</v>
      </c>
      <c r="AD2479" s="4">
        <v>406</v>
      </c>
      <c r="AE2479" s="4">
        <v>87</v>
      </c>
      <c r="AF2479" s="4">
        <v>92</v>
      </c>
      <c r="AG2479" s="4">
        <v>82</v>
      </c>
      <c r="AH2479" s="4">
        <v>70</v>
      </c>
      <c r="AI2479" s="4">
        <v>75</v>
      </c>
      <c r="AJ2479" s="4">
        <v>345</v>
      </c>
      <c r="AK2479" s="4">
        <v>70</v>
      </c>
      <c r="AL2479" s="4">
        <v>85</v>
      </c>
      <c r="AM2479" s="4">
        <v>64</v>
      </c>
      <c r="AN2479" s="4">
        <v>77</v>
      </c>
      <c r="AO2479" s="4">
        <v>49</v>
      </c>
      <c r="AP2479" s="4">
        <v>329</v>
      </c>
      <c r="AQ2479" s="4">
        <v>59</v>
      </c>
      <c r="AR2479" s="4">
        <v>54</v>
      </c>
      <c r="AS2479" s="4">
        <v>77</v>
      </c>
      <c r="AT2479" s="4">
        <v>59</v>
      </c>
      <c r="AU2479" s="4">
        <v>80</v>
      </c>
      <c r="AV2479" s="4">
        <v>67</v>
      </c>
      <c r="AW2479" s="4">
        <v>142</v>
      </c>
      <c r="AX2479" s="4">
        <v>53</v>
      </c>
      <c r="AY2479" s="4">
        <v>50</v>
      </c>
      <c r="AZ2479" s="4">
        <v>39</v>
      </c>
      <c r="BA2479" s="4">
        <v>54</v>
      </c>
      <c r="BB2479" s="4">
        <v>8</v>
      </c>
      <c r="BC2479" s="4">
        <v>13</v>
      </c>
      <c r="BD2479" s="4">
        <v>13</v>
      </c>
      <c r="BE2479" s="4">
        <v>9</v>
      </c>
      <c r="BF2479" s="4">
        <v>11</v>
      </c>
      <c r="BG2479" s="4">
        <v>1914</v>
      </c>
      <c r="BH2479" s="4">
        <v>422</v>
      </c>
      <c r="BI2479" s="4">
        <v>1</v>
      </c>
      <c r="BJ2479" s="4">
        <v>90</v>
      </c>
      <c r="BK2479" s="4">
        <v>69</v>
      </c>
      <c r="BL2479" s="4">
        <v>61</v>
      </c>
      <c r="BM2479" s="4">
        <v>79</v>
      </c>
      <c r="BN2479" s="4">
        <v>52</v>
      </c>
    </row>
    <row r="2480" spans="1:66" ht="30" customHeight="1" x14ac:dyDescent="0.25">
      <c r="A2480" s="15" t="s">
        <v>6435</v>
      </c>
      <c r="B2480" s="4">
        <v>18</v>
      </c>
      <c r="C2480" s="4">
        <v>65</v>
      </c>
      <c r="D2480" s="4" t="s">
        <v>526</v>
      </c>
      <c r="E2480" s="5" t="s">
        <v>6436</v>
      </c>
      <c r="F2480" s="5" t="str">
        <f t="shared" si="211"/>
        <v>Espanyol</v>
      </c>
      <c r="G2480" s="25" t="str">
        <f t="shared" si="209"/>
        <v>2022 ~ 2026</v>
      </c>
      <c r="H2480" s="5" t="str">
        <f t="shared" si="213"/>
        <v>2026</v>
      </c>
      <c r="I2480" s="4" t="s">
        <v>494</v>
      </c>
      <c r="J2480" s="4" t="s">
        <v>290</v>
      </c>
      <c r="K2480" s="4" t="s">
        <v>68</v>
      </c>
      <c r="L2480" s="4">
        <v>67</v>
      </c>
      <c r="M2480" s="4" t="s">
        <v>189</v>
      </c>
      <c r="N2480" s="4">
        <v>17</v>
      </c>
      <c r="O2480" s="6" t="s">
        <v>7190</v>
      </c>
      <c r="P2480" s="6">
        <v>750</v>
      </c>
      <c r="Q2480" s="6" t="s">
        <v>6995</v>
      </c>
      <c r="R2480" s="4">
        <v>219</v>
      </c>
      <c r="S2480" s="4">
        <v>29</v>
      </c>
      <c r="T2480" s="4">
        <v>36</v>
      </c>
      <c r="U2480" s="4">
        <v>66</v>
      </c>
      <c r="V2480" s="4" t="s">
        <v>2002</v>
      </c>
      <c r="W2480" s="4">
        <v>25</v>
      </c>
      <c r="X2480" s="4">
        <v>226</v>
      </c>
      <c r="Y2480" s="4" t="s">
        <v>3293</v>
      </c>
      <c r="Z2480" s="4">
        <v>33</v>
      </c>
      <c r="AA2480" s="4">
        <v>23</v>
      </c>
      <c r="AB2480" s="4" t="s">
        <v>1507</v>
      </c>
      <c r="AC2480" s="4">
        <v>58</v>
      </c>
      <c r="AD2480" s="4">
        <v>292</v>
      </c>
      <c r="AE2480" s="4" t="s">
        <v>2416</v>
      </c>
      <c r="AF2480" s="4" t="s">
        <v>1536</v>
      </c>
      <c r="AG2480" s="4">
        <v>56</v>
      </c>
      <c r="AH2480" s="4">
        <v>64</v>
      </c>
      <c r="AI2480" s="4" t="s">
        <v>1771</v>
      </c>
      <c r="AJ2480" s="4">
        <v>286</v>
      </c>
      <c r="AK2480" s="4" t="s">
        <v>6437</v>
      </c>
      <c r="AL2480" s="4" t="s">
        <v>6438</v>
      </c>
      <c r="AM2480" s="4">
        <v>65</v>
      </c>
      <c r="AN2480" s="4">
        <v>68</v>
      </c>
      <c r="AO2480" s="4">
        <v>33</v>
      </c>
      <c r="AP2480" s="4">
        <v>256</v>
      </c>
      <c r="AQ2480" s="4">
        <v>63</v>
      </c>
      <c r="AR2480" s="4">
        <v>64</v>
      </c>
      <c r="AS2480" s="4" t="s">
        <v>6439</v>
      </c>
      <c r="AT2480" s="4" t="s">
        <v>3745</v>
      </c>
      <c r="AU2480" s="4">
        <v>39</v>
      </c>
      <c r="AV2480" s="4" t="s">
        <v>3041</v>
      </c>
      <c r="AW2480" s="4">
        <v>196</v>
      </c>
      <c r="AX2480" s="4">
        <v>66</v>
      </c>
      <c r="AY2480" s="4">
        <v>66</v>
      </c>
      <c r="AZ2480" s="4">
        <v>64</v>
      </c>
      <c r="BA2480" s="4">
        <v>51</v>
      </c>
      <c r="BB2480" s="4">
        <v>10</v>
      </c>
      <c r="BC2480" s="4">
        <v>11</v>
      </c>
      <c r="BD2480" s="4">
        <v>6</v>
      </c>
      <c r="BE2480" s="4">
        <v>9</v>
      </c>
      <c r="BF2480" s="4">
        <v>15</v>
      </c>
      <c r="BG2480" s="4">
        <v>1526</v>
      </c>
      <c r="BH2480" s="4">
        <v>334</v>
      </c>
      <c r="BI2480" s="4">
        <v>1</v>
      </c>
      <c r="BJ2480" s="4">
        <v>59</v>
      </c>
      <c r="BK2480" s="4">
        <v>38</v>
      </c>
      <c r="BL2480" s="4">
        <v>51</v>
      </c>
      <c r="BM2480" s="4">
        <v>55</v>
      </c>
      <c r="BN2480" s="4">
        <v>65</v>
      </c>
    </row>
    <row r="2481" spans="1:66" ht="30" customHeight="1" x14ac:dyDescent="0.25">
      <c r="A2481" s="15" t="s">
        <v>4091</v>
      </c>
      <c r="B2481" s="4">
        <v>35</v>
      </c>
      <c r="C2481" s="4">
        <v>74</v>
      </c>
      <c r="D2481" s="4">
        <v>74</v>
      </c>
      <c r="E2481" s="5" t="s">
        <v>4092</v>
      </c>
      <c r="F2481" s="5" t="str">
        <f t="shared" si="211"/>
        <v>Real Betis</v>
      </c>
      <c r="G2481" s="25" t="str">
        <f t="shared" si="209"/>
        <v>2023 ~ 2024</v>
      </c>
      <c r="H2481" s="5" t="str">
        <f t="shared" si="213"/>
        <v>2024</v>
      </c>
      <c r="I2481" s="4" t="s">
        <v>124</v>
      </c>
      <c r="J2481" s="4" t="s">
        <v>119</v>
      </c>
      <c r="K2481" s="4" t="s">
        <v>68</v>
      </c>
      <c r="L2481" s="4">
        <v>74</v>
      </c>
      <c r="M2481" s="4" t="s">
        <v>189</v>
      </c>
      <c r="N2481" s="4">
        <v>0</v>
      </c>
      <c r="O2481" s="6" t="s">
        <v>7456</v>
      </c>
      <c r="P2481" s="6" t="s">
        <v>7148</v>
      </c>
      <c r="Q2481" s="6" t="s">
        <v>6878</v>
      </c>
      <c r="R2481" s="4">
        <v>282</v>
      </c>
      <c r="S2481" s="4">
        <v>47</v>
      </c>
      <c r="T2481" s="4">
        <v>47</v>
      </c>
      <c r="U2481" s="4">
        <v>73</v>
      </c>
      <c r="V2481" s="4">
        <v>65</v>
      </c>
      <c r="W2481" s="4">
        <v>50</v>
      </c>
      <c r="X2481" s="4">
        <v>241</v>
      </c>
      <c r="Y2481" s="4">
        <v>58</v>
      </c>
      <c r="Z2481" s="4">
        <v>29</v>
      </c>
      <c r="AA2481" s="4">
        <v>35</v>
      </c>
      <c r="AB2481" s="4">
        <v>59</v>
      </c>
      <c r="AC2481" s="4">
        <v>60</v>
      </c>
      <c r="AD2481" s="4">
        <v>308</v>
      </c>
      <c r="AE2481" s="4">
        <v>60</v>
      </c>
      <c r="AF2481" s="4">
        <v>64</v>
      </c>
      <c r="AG2481" s="4">
        <v>52</v>
      </c>
      <c r="AH2481" s="4">
        <v>73</v>
      </c>
      <c r="AI2481" s="4">
        <v>59</v>
      </c>
      <c r="AJ2481" s="4">
        <v>347</v>
      </c>
      <c r="AK2481" s="4">
        <v>77</v>
      </c>
      <c r="AL2481" s="4">
        <v>80</v>
      </c>
      <c r="AM2481" s="4">
        <v>62</v>
      </c>
      <c r="AN2481" s="4">
        <v>80</v>
      </c>
      <c r="AO2481" s="4">
        <v>48</v>
      </c>
      <c r="AP2481" s="4">
        <v>289</v>
      </c>
      <c r="AQ2481" s="4">
        <v>83</v>
      </c>
      <c r="AR2481" s="4">
        <v>74</v>
      </c>
      <c r="AS2481" s="4">
        <v>49</v>
      </c>
      <c r="AT2481" s="4">
        <v>45</v>
      </c>
      <c r="AU2481" s="4">
        <v>38</v>
      </c>
      <c r="AV2481" s="4">
        <v>74</v>
      </c>
      <c r="AW2481" s="4">
        <v>223</v>
      </c>
      <c r="AX2481" s="4">
        <v>75</v>
      </c>
      <c r="AY2481" s="4">
        <v>75</v>
      </c>
      <c r="AZ2481" s="4">
        <v>73</v>
      </c>
      <c r="BA2481" s="4">
        <v>36</v>
      </c>
      <c r="BB2481" s="4">
        <v>6</v>
      </c>
      <c r="BC2481" s="4">
        <v>8</v>
      </c>
      <c r="BD2481" s="4">
        <v>5</v>
      </c>
      <c r="BE2481" s="4">
        <v>12</v>
      </c>
      <c r="BF2481" s="4">
        <v>5</v>
      </c>
      <c r="BG2481" s="4">
        <v>1726</v>
      </c>
      <c r="BH2481" s="4">
        <v>378</v>
      </c>
      <c r="BI2481" s="4">
        <v>3</v>
      </c>
      <c r="BJ2481" s="4">
        <v>62</v>
      </c>
      <c r="BK2481" s="4">
        <v>53</v>
      </c>
      <c r="BL2481" s="4">
        <v>53</v>
      </c>
      <c r="BM2481" s="4">
        <v>60</v>
      </c>
      <c r="BN2481" s="4">
        <v>74</v>
      </c>
    </row>
    <row r="2482" spans="1:66" ht="30" customHeight="1" x14ac:dyDescent="0.25">
      <c r="A2482" s="15" t="s">
        <v>938</v>
      </c>
      <c r="B2482" s="4">
        <v>18</v>
      </c>
      <c r="C2482" s="4">
        <v>72</v>
      </c>
      <c r="D2482" s="4">
        <v>85</v>
      </c>
      <c r="E2482" s="5" t="s">
        <v>939</v>
      </c>
      <c r="F2482" s="5" t="str">
        <f t="shared" si="211"/>
        <v>Liverpool</v>
      </c>
      <c r="G2482" s="25" t="str">
        <f t="shared" si="209"/>
        <v>2021 ~ 2027</v>
      </c>
      <c r="H2482" s="5" t="str">
        <f t="shared" si="213"/>
        <v>2027</v>
      </c>
      <c r="I2482" s="4" t="s">
        <v>337</v>
      </c>
      <c r="J2482" s="4" t="s">
        <v>139</v>
      </c>
      <c r="K2482" s="4" t="s">
        <v>68</v>
      </c>
      <c r="L2482" s="4">
        <v>73</v>
      </c>
      <c r="M2482" s="4" t="s">
        <v>229</v>
      </c>
      <c r="N2482" s="4">
        <v>13</v>
      </c>
      <c r="O2482" s="6" t="s">
        <v>6882</v>
      </c>
      <c r="P2482" s="6" t="s">
        <v>6895</v>
      </c>
      <c r="Q2482" s="6" t="s">
        <v>7193</v>
      </c>
      <c r="R2482" s="4">
        <v>283</v>
      </c>
      <c r="S2482" s="4">
        <v>55</v>
      </c>
      <c r="T2482" s="4">
        <v>50</v>
      </c>
      <c r="U2482" s="4">
        <v>54</v>
      </c>
      <c r="V2482" s="4">
        <v>74</v>
      </c>
      <c r="W2482" s="4">
        <v>50</v>
      </c>
      <c r="X2482" s="4">
        <v>327</v>
      </c>
      <c r="Y2482" s="4">
        <v>73</v>
      </c>
      <c r="Z2482" s="4">
        <v>59</v>
      </c>
      <c r="AA2482" s="4">
        <v>49</v>
      </c>
      <c r="AB2482" s="4">
        <v>71</v>
      </c>
      <c r="AC2482" s="4">
        <v>75</v>
      </c>
      <c r="AD2482" s="4">
        <v>332</v>
      </c>
      <c r="AE2482" s="4">
        <v>70</v>
      </c>
      <c r="AF2482" s="4">
        <v>68</v>
      </c>
      <c r="AG2482" s="4">
        <v>64</v>
      </c>
      <c r="AH2482" s="4">
        <v>68</v>
      </c>
      <c r="AI2482" s="4">
        <v>62</v>
      </c>
      <c r="AJ2482" s="4">
        <v>304</v>
      </c>
      <c r="AK2482" s="4">
        <v>56</v>
      </c>
      <c r="AL2482" s="4">
        <v>65</v>
      </c>
      <c r="AM2482" s="4">
        <v>68</v>
      </c>
      <c r="AN2482" s="4">
        <v>63</v>
      </c>
      <c r="AO2482" s="4">
        <v>52</v>
      </c>
      <c r="AP2482" s="4">
        <v>307</v>
      </c>
      <c r="AQ2482" s="4">
        <v>70</v>
      </c>
      <c r="AR2482" s="4">
        <v>71</v>
      </c>
      <c r="AS2482" s="4">
        <v>52</v>
      </c>
      <c r="AT2482" s="4">
        <v>66</v>
      </c>
      <c r="AU2482" s="4">
        <v>48</v>
      </c>
      <c r="AV2482" s="4">
        <v>77</v>
      </c>
      <c r="AW2482" s="4">
        <v>211</v>
      </c>
      <c r="AX2482" s="4">
        <v>68</v>
      </c>
      <c r="AY2482" s="4">
        <v>71</v>
      </c>
      <c r="AZ2482" s="4">
        <v>72</v>
      </c>
      <c r="BA2482" s="4">
        <v>50</v>
      </c>
      <c r="BB2482" s="4">
        <v>6</v>
      </c>
      <c r="BC2482" s="4">
        <v>12</v>
      </c>
      <c r="BD2482" s="4">
        <v>11</v>
      </c>
      <c r="BE2482" s="4">
        <v>13</v>
      </c>
      <c r="BF2482" s="4">
        <v>8</v>
      </c>
      <c r="BG2482" s="4">
        <v>1814</v>
      </c>
      <c r="BH2482" s="4">
        <v>394</v>
      </c>
      <c r="BI2482" s="4">
        <v>1</v>
      </c>
      <c r="BJ2482" s="4">
        <v>69</v>
      </c>
      <c r="BK2482" s="4">
        <v>52</v>
      </c>
      <c r="BL2482" s="4">
        <v>66</v>
      </c>
      <c r="BM2482" s="4">
        <v>72</v>
      </c>
      <c r="BN2482" s="4">
        <v>69</v>
      </c>
    </row>
    <row r="2483" spans="1:66" ht="30" customHeight="1" x14ac:dyDescent="0.25">
      <c r="A2483" s="15" t="s">
        <v>1055</v>
      </c>
      <c r="B2483" s="4">
        <v>25</v>
      </c>
      <c r="C2483" s="4">
        <v>80</v>
      </c>
      <c r="D2483" s="4">
        <v>83</v>
      </c>
      <c r="E2483" s="5" t="s">
        <v>1056</v>
      </c>
      <c r="F2483" s="5" t="str">
        <f t="shared" si="211"/>
        <v>Roma</v>
      </c>
      <c r="G2483" s="25" t="str">
        <f t="shared" si="209"/>
        <v>2021 ~ 2026</v>
      </c>
      <c r="H2483" s="5" t="str">
        <f t="shared" si="213"/>
        <v>2026</v>
      </c>
      <c r="I2483" s="4" t="s">
        <v>419</v>
      </c>
      <c r="J2483" s="4" t="s">
        <v>377</v>
      </c>
      <c r="K2483" s="4" t="s">
        <v>68</v>
      </c>
      <c r="L2483" s="4">
        <v>82</v>
      </c>
      <c r="M2483" s="4" t="s">
        <v>106</v>
      </c>
      <c r="N2483" s="4">
        <v>3</v>
      </c>
      <c r="O2483" s="6" t="s">
        <v>6993</v>
      </c>
      <c r="P2483" s="6" t="s">
        <v>7232</v>
      </c>
      <c r="Q2483" s="6" t="s">
        <v>7233</v>
      </c>
      <c r="R2483" s="4">
        <v>371</v>
      </c>
      <c r="S2483" s="4">
        <v>53</v>
      </c>
      <c r="T2483" s="4">
        <v>77</v>
      </c>
      <c r="U2483" s="4">
        <v>84</v>
      </c>
      <c r="V2483" s="4">
        <v>77</v>
      </c>
      <c r="W2483" s="4">
        <v>80</v>
      </c>
      <c r="X2483" s="4">
        <v>324</v>
      </c>
      <c r="Y2483" s="4">
        <v>80</v>
      </c>
      <c r="Z2483" s="4">
        <v>55</v>
      </c>
      <c r="AA2483" s="4">
        <v>55</v>
      </c>
      <c r="AB2483" s="4">
        <v>53</v>
      </c>
      <c r="AC2483" s="4">
        <v>81</v>
      </c>
      <c r="AD2483" s="4">
        <v>354</v>
      </c>
      <c r="AE2483" s="4">
        <v>75</v>
      </c>
      <c r="AF2483" s="4">
        <v>81</v>
      </c>
      <c r="AG2483" s="4">
        <v>61</v>
      </c>
      <c r="AH2483" s="4">
        <v>84</v>
      </c>
      <c r="AI2483" s="4">
        <v>53</v>
      </c>
      <c r="AJ2483" s="4">
        <v>394</v>
      </c>
      <c r="AK2483" s="4">
        <v>80</v>
      </c>
      <c r="AL2483" s="4">
        <v>92</v>
      </c>
      <c r="AM2483" s="4">
        <v>69</v>
      </c>
      <c r="AN2483" s="4">
        <v>85</v>
      </c>
      <c r="AO2483" s="4">
        <v>68</v>
      </c>
      <c r="AP2483" s="4">
        <v>330</v>
      </c>
      <c r="AQ2483" s="4">
        <v>68</v>
      </c>
      <c r="AR2483" s="4">
        <v>25</v>
      </c>
      <c r="AS2483" s="4">
        <v>81</v>
      </c>
      <c r="AT2483" s="4">
        <v>77</v>
      </c>
      <c r="AU2483" s="4">
        <v>79</v>
      </c>
      <c r="AV2483" s="4">
        <v>80</v>
      </c>
      <c r="AW2483" s="4">
        <v>89</v>
      </c>
      <c r="AX2483" s="4">
        <v>40</v>
      </c>
      <c r="AY2483" s="4">
        <v>29</v>
      </c>
      <c r="AZ2483" s="4">
        <v>20</v>
      </c>
      <c r="BA2483" s="4">
        <v>53</v>
      </c>
      <c r="BB2483" s="4">
        <v>12</v>
      </c>
      <c r="BC2483" s="4">
        <v>7</v>
      </c>
      <c r="BD2483" s="4">
        <v>8</v>
      </c>
      <c r="BE2483" s="4">
        <v>13</v>
      </c>
      <c r="BF2483" s="4">
        <v>13</v>
      </c>
      <c r="BG2483" s="4">
        <v>1915</v>
      </c>
      <c r="BH2483" s="4">
        <v>411</v>
      </c>
      <c r="BI2483" s="4">
        <v>2</v>
      </c>
      <c r="BJ2483" s="4">
        <v>78</v>
      </c>
      <c r="BK2483" s="4">
        <v>76</v>
      </c>
      <c r="BL2483" s="4">
        <v>66</v>
      </c>
      <c r="BM2483" s="4">
        <v>77</v>
      </c>
      <c r="BN2483" s="4">
        <v>36</v>
      </c>
    </row>
    <row r="2484" spans="1:66" ht="30" customHeight="1" x14ac:dyDescent="0.25">
      <c r="A2484" s="15" t="s">
        <v>3537</v>
      </c>
      <c r="B2484" s="4">
        <v>24</v>
      </c>
      <c r="C2484" s="4">
        <v>77</v>
      </c>
      <c r="D2484" s="4">
        <v>79</v>
      </c>
      <c r="E2484" s="5" t="s">
        <v>1296</v>
      </c>
      <c r="F2484" s="5" t="str">
        <f t="shared" si="211"/>
        <v>AFC Bournemouth</v>
      </c>
      <c r="G2484" s="25" t="str">
        <f t="shared" si="209"/>
        <v>2023 ~ 2028</v>
      </c>
      <c r="H2484" s="5" t="str">
        <f t="shared" si="213"/>
        <v>2028</v>
      </c>
      <c r="I2484" s="4" t="s">
        <v>97</v>
      </c>
      <c r="J2484" s="4" t="s">
        <v>91</v>
      </c>
      <c r="K2484" s="4" t="s">
        <v>68</v>
      </c>
      <c r="L2484" s="4">
        <v>78</v>
      </c>
      <c r="M2484" s="4" t="s">
        <v>229</v>
      </c>
      <c r="N2484" s="4">
        <v>2</v>
      </c>
      <c r="O2484" s="6" t="s">
        <v>7247</v>
      </c>
      <c r="P2484" s="6" t="s">
        <v>6973</v>
      </c>
      <c r="Q2484" s="6" t="s">
        <v>6902</v>
      </c>
      <c r="R2484" s="4">
        <v>277</v>
      </c>
      <c r="S2484" s="4">
        <v>55</v>
      </c>
      <c r="T2484" s="4">
        <v>48</v>
      </c>
      <c r="U2484" s="4">
        <v>65</v>
      </c>
      <c r="V2484" s="4">
        <v>76</v>
      </c>
      <c r="W2484" s="4">
        <v>33</v>
      </c>
      <c r="X2484" s="4">
        <v>306</v>
      </c>
      <c r="Y2484" s="4">
        <v>68</v>
      </c>
      <c r="Z2484" s="4">
        <v>52</v>
      </c>
      <c r="AA2484" s="4">
        <v>42</v>
      </c>
      <c r="AB2484" s="4">
        <v>72</v>
      </c>
      <c r="AC2484" s="4">
        <v>72</v>
      </c>
      <c r="AD2484" s="4">
        <v>397</v>
      </c>
      <c r="AE2484" s="4">
        <v>85</v>
      </c>
      <c r="AF2484" s="4">
        <v>73</v>
      </c>
      <c r="AG2484" s="4">
        <v>77</v>
      </c>
      <c r="AH2484" s="4">
        <v>77</v>
      </c>
      <c r="AI2484" s="4">
        <v>85</v>
      </c>
      <c r="AJ2484" s="4">
        <v>329</v>
      </c>
      <c r="AK2484" s="4">
        <v>51</v>
      </c>
      <c r="AL2484" s="4">
        <v>79</v>
      </c>
      <c r="AM2484" s="4">
        <v>85</v>
      </c>
      <c r="AN2484" s="4">
        <v>68</v>
      </c>
      <c r="AO2484" s="4">
        <v>46</v>
      </c>
      <c r="AP2484" s="4">
        <v>347</v>
      </c>
      <c r="AQ2484" s="4">
        <v>82</v>
      </c>
      <c r="AR2484" s="4">
        <v>78</v>
      </c>
      <c r="AS2484" s="4">
        <v>65</v>
      </c>
      <c r="AT2484" s="4">
        <v>71</v>
      </c>
      <c r="AU2484" s="4">
        <v>51</v>
      </c>
      <c r="AV2484" s="4">
        <v>77</v>
      </c>
      <c r="AW2484" s="4">
        <v>232</v>
      </c>
      <c r="AX2484" s="4">
        <v>74</v>
      </c>
      <c r="AY2484" s="4">
        <v>82</v>
      </c>
      <c r="AZ2484" s="4">
        <v>76</v>
      </c>
      <c r="BA2484" s="4">
        <v>46</v>
      </c>
      <c r="BB2484" s="4">
        <v>6</v>
      </c>
      <c r="BC2484" s="4">
        <v>13</v>
      </c>
      <c r="BD2484" s="4">
        <v>12</v>
      </c>
      <c r="BE2484" s="4">
        <v>8</v>
      </c>
      <c r="BF2484" s="4">
        <v>7</v>
      </c>
      <c r="BG2484" s="4">
        <v>1934</v>
      </c>
      <c r="BH2484" s="4">
        <v>418</v>
      </c>
      <c r="BI2484" s="4">
        <v>3</v>
      </c>
      <c r="BJ2484" s="4">
        <v>78</v>
      </c>
      <c r="BK2484" s="4">
        <v>48</v>
      </c>
      <c r="BL2484" s="4">
        <v>67</v>
      </c>
      <c r="BM2484" s="4">
        <v>72</v>
      </c>
      <c r="BN2484" s="4">
        <v>77</v>
      </c>
    </row>
    <row r="2485" spans="1:66" ht="30" customHeight="1" x14ac:dyDescent="0.25">
      <c r="A2485" s="15" t="s">
        <v>1119</v>
      </c>
      <c r="B2485" s="4">
        <v>25</v>
      </c>
      <c r="C2485" s="4">
        <v>76</v>
      </c>
      <c r="D2485" s="4">
        <v>81</v>
      </c>
      <c r="E2485" s="5" t="s">
        <v>1120</v>
      </c>
      <c r="F2485" s="5" t="str">
        <f t="shared" si="211"/>
        <v>Fulham</v>
      </c>
      <c r="G2485" s="25" t="str">
        <f t="shared" si="209"/>
        <v>2020 ~ 2024</v>
      </c>
      <c r="H2485" s="5" t="str">
        <f t="shared" si="213"/>
        <v>2024</v>
      </c>
      <c r="I2485" s="4" t="s">
        <v>852</v>
      </c>
      <c r="J2485" s="4" t="s">
        <v>290</v>
      </c>
      <c r="K2485" s="4" t="s">
        <v>68</v>
      </c>
      <c r="L2485" s="4">
        <v>78</v>
      </c>
      <c r="M2485" s="4" t="s">
        <v>189</v>
      </c>
      <c r="N2485" s="4">
        <v>5</v>
      </c>
      <c r="O2485" s="6" t="s">
        <v>7058</v>
      </c>
      <c r="P2485" s="6" t="s">
        <v>7254</v>
      </c>
      <c r="Q2485" s="6" t="s">
        <v>7255</v>
      </c>
      <c r="R2485" s="4">
        <v>239</v>
      </c>
      <c r="S2485" s="4">
        <v>38</v>
      </c>
      <c r="T2485" s="4">
        <v>30</v>
      </c>
      <c r="U2485" s="4">
        <v>73</v>
      </c>
      <c r="V2485" s="4">
        <v>73</v>
      </c>
      <c r="W2485" s="4">
        <v>25</v>
      </c>
      <c r="X2485" s="4">
        <v>255</v>
      </c>
      <c r="Y2485" s="4">
        <v>56</v>
      </c>
      <c r="Z2485" s="4">
        <v>30</v>
      </c>
      <c r="AA2485" s="4">
        <v>22</v>
      </c>
      <c r="AB2485" s="4">
        <v>75</v>
      </c>
      <c r="AC2485" s="4">
        <v>72</v>
      </c>
      <c r="AD2485" s="4">
        <v>322</v>
      </c>
      <c r="AE2485" s="4">
        <v>66</v>
      </c>
      <c r="AF2485" s="4">
        <v>78</v>
      </c>
      <c r="AG2485" s="4">
        <v>51</v>
      </c>
      <c r="AH2485" s="4">
        <v>76</v>
      </c>
      <c r="AI2485" s="4">
        <v>51</v>
      </c>
      <c r="AJ2485" s="4">
        <v>297</v>
      </c>
      <c r="AK2485" s="4">
        <v>36</v>
      </c>
      <c r="AL2485" s="4">
        <v>83</v>
      </c>
      <c r="AM2485" s="4">
        <v>68</v>
      </c>
      <c r="AN2485" s="4">
        <v>82</v>
      </c>
      <c r="AO2485" s="4">
        <v>28</v>
      </c>
      <c r="AP2485" s="4">
        <v>262</v>
      </c>
      <c r="AQ2485" s="4">
        <v>75</v>
      </c>
      <c r="AR2485" s="4">
        <v>73</v>
      </c>
      <c r="AS2485" s="4">
        <v>28</v>
      </c>
      <c r="AT2485" s="4">
        <v>51</v>
      </c>
      <c r="AU2485" s="4">
        <v>35</v>
      </c>
      <c r="AV2485" s="4">
        <v>76</v>
      </c>
      <c r="AW2485" s="4">
        <v>231</v>
      </c>
      <c r="AX2485" s="4">
        <v>77</v>
      </c>
      <c r="AY2485" s="4">
        <v>80</v>
      </c>
      <c r="AZ2485" s="4">
        <v>74</v>
      </c>
      <c r="BA2485" s="4">
        <v>53</v>
      </c>
      <c r="BB2485" s="4">
        <v>14</v>
      </c>
      <c r="BC2485" s="4">
        <v>11</v>
      </c>
      <c r="BD2485" s="4">
        <v>11</v>
      </c>
      <c r="BE2485" s="4">
        <v>8</v>
      </c>
      <c r="BF2485" s="4">
        <v>9</v>
      </c>
      <c r="BG2485" s="4">
        <v>1659</v>
      </c>
      <c r="BH2485" s="4">
        <v>376</v>
      </c>
      <c r="BI2485" s="4">
        <v>1</v>
      </c>
      <c r="BJ2485" s="4">
        <v>73</v>
      </c>
      <c r="BK2485" s="4">
        <v>31</v>
      </c>
      <c r="BL2485" s="4">
        <v>57</v>
      </c>
      <c r="BM2485" s="4">
        <v>62</v>
      </c>
      <c r="BN2485" s="4">
        <v>76</v>
      </c>
    </row>
    <row r="2486" spans="1:66" ht="30" customHeight="1" x14ac:dyDescent="0.25">
      <c r="A2486" s="15" t="s">
        <v>6160</v>
      </c>
      <c r="B2486" s="4">
        <v>18</v>
      </c>
      <c r="C2486" s="4">
        <v>55</v>
      </c>
      <c r="D2486" s="4">
        <v>74</v>
      </c>
      <c r="E2486" s="5" t="s">
        <v>6161</v>
      </c>
      <c r="F2486" s="5" t="str">
        <f t="shared" si="211"/>
        <v>Watford</v>
      </c>
      <c r="G2486" s="25" t="str">
        <f t="shared" si="209"/>
        <v>2021 ~ 2026</v>
      </c>
      <c r="H2486" s="5" t="str">
        <f t="shared" si="213"/>
        <v>2026</v>
      </c>
      <c r="I2486" s="4" t="s">
        <v>138</v>
      </c>
      <c r="J2486" s="4" t="s">
        <v>483</v>
      </c>
      <c r="K2486" s="4" t="s">
        <v>68</v>
      </c>
      <c r="L2486" s="4">
        <v>57</v>
      </c>
      <c r="M2486" s="4" t="s">
        <v>106</v>
      </c>
      <c r="N2486" s="4">
        <v>19</v>
      </c>
      <c r="O2486" s="6" t="s">
        <v>7687</v>
      </c>
      <c r="P2486" s="6" t="s">
        <v>6959</v>
      </c>
      <c r="Q2486" s="6" t="s">
        <v>7688</v>
      </c>
      <c r="R2486" s="4">
        <v>227</v>
      </c>
      <c r="S2486" s="4">
        <v>29</v>
      </c>
      <c r="T2486" s="4">
        <v>56</v>
      </c>
      <c r="U2486" s="4">
        <v>54</v>
      </c>
      <c r="V2486" s="4">
        <v>47</v>
      </c>
      <c r="W2486" s="4">
        <v>41</v>
      </c>
      <c r="X2486" s="4">
        <v>191</v>
      </c>
      <c r="Y2486" s="4">
        <v>46</v>
      </c>
      <c r="Z2486" s="4">
        <v>33</v>
      </c>
      <c r="AA2486" s="4">
        <v>30</v>
      </c>
      <c r="AB2486" s="4">
        <v>28</v>
      </c>
      <c r="AC2486" s="4">
        <v>54</v>
      </c>
      <c r="AD2486" s="4">
        <v>294</v>
      </c>
      <c r="AE2486" s="4">
        <v>67</v>
      </c>
      <c r="AF2486" s="4">
        <v>64</v>
      </c>
      <c r="AG2486" s="4">
        <v>56</v>
      </c>
      <c r="AH2486" s="4">
        <v>54</v>
      </c>
      <c r="AI2486" s="4">
        <v>53</v>
      </c>
      <c r="AJ2486" s="4">
        <v>290</v>
      </c>
      <c r="AK2486" s="4">
        <v>57</v>
      </c>
      <c r="AL2486" s="4">
        <v>64</v>
      </c>
      <c r="AM2486" s="4">
        <v>51</v>
      </c>
      <c r="AN2486" s="4">
        <v>67</v>
      </c>
      <c r="AO2486" s="4">
        <v>51</v>
      </c>
      <c r="AP2486" s="4">
        <v>210</v>
      </c>
      <c r="AQ2486" s="4">
        <v>32</v>
      </c>
      <c r="AR2486" s="4">
        <v>17</v>
      </c>
      <c r="AS2486" s="4">
        <v>54</v>
      </c>
      <c r="AT2486" s="4">
        <v>43</v>
      </c>
      <c r="AU2486" s="4">
        <v>64</v>
      </c>
      <c r="AV2486" s="4">
        <v>52</v>
      </c>
      <c r="AW2486" s="4">
        <v>47</v>
      </c>
      <c r="AX2486" s="4">
        <v>20</v>
      </c>
      <c r="AY2486" s="4">
        <v>12</v>
      </c>
      <c r="AZ2486" s="4">
        <v>15</v>
      </c>
      <c r="BA2486" s="4">
        <v>56</v>
      </c>
      <c r="BB2486" s="4">
        <v>7</v>
      </c>
      <c r="BC2486" s="4">
        <v>8</v>
      </c>
      <c r="BD2486" s="4">
        <v>14</v>
      </c>
      <c r="BE2486" s="4">
        <v>12</v>
      </c>
      <c r="BF2486" s="4">
        <v>15</v>
      </c>
      <c r="BG2486" s="4">
        <v>1315</v>
      </c>
      <c r="BH2486" s="4">
        <v>284</v>
      </c>
      <c r="BI2486" s="4">
        <v>1</v>
      </c>
      <c r="BJ2486" s="4">
        <v>65</v>
      </c>
      <c r="BK2486" s="4">
        <v>55</v>
      </c>
      <c r="BL2486" s="4">
        <v>38</v>
      </c>
      <c r="BM2486" s="4">
        <v>50</v>
      </c>
      <c r="BN2486" s="4">
        <v>20</v>
      </c>
    </row>
    <row r="2487" spans="1:66" ht="30" customHeight="1" x14ac:dyDescent="0.25">
      <c r="A2487" s="15" t="s">
        <v>1123</v>
      </c>
      <c r="B2487" s="4">
        <v>24</v>
      </c>
      <c r="C2487" s="4">
        <v>86</v>
      </c>
      <c r="D2487" s="4">
        <v>88</v>
      </c>
      <c r="E2487" s="5" t="s">
        <v>1124</v>
      </c>
      <c r="F2487" s="5" t="str">
        <f t="shared" si="211"/>
        <v>Liverpool</v>
      </c>
      <c r="G2487" s="25" t="str">
        <f t="shared" si="209"/>
        <v>2015 ~ 2025</v>
      </c>
      <c r="H2487" s="5" t="str">
        <f t="shared" si="213"/>
        <v>2025</v>
      </c>
      <c r="I2487" s="4" t="s">
        <v>146</v>
      </c>
      <c r="J2487" s="4" t="s">
        <v>91</v>
      </c>
      <c r="K2487" s="4" t="s">
        <v>68</v>
      </c>
      <c r="L2487" s="4">
        <v>88</v>
      </c>
      <c r="M2487" s="4" t="s">
        <v>195</v>
      </c>
      <c r="N2487" s="4">
        <v>2</v>
      </c>
      <c r="O2487" s="6" t="s">
        <v>7162</v>
      </c>
      <c r="P2487" s="6" t="s">
        <v>7037</v>
      </c>
      <c r="Q2487" s="6" t="s">
        <v>7256</v>
      </c>
      <c r="R2487" s="4">
        <v>383</v>
      </c>
      <c r="S2487" s="4">
        <v>93</v>
      </c>
      <c r="T2487" s="4">
        <v>64</v>
      </c>
      <c r="U2487" s="4">
        <v>69</v>
      </c>
      <c r="V2487" s="4">
        <v>89</v>
      </c>
      <c r="W2487" s="4">
        <v>68</v>
      </c>
      <c r="X2487" s="4">
        <v>428</v>
      </c>
      <c r="Y2487" s="4">
        <v>79</v>
      </c>
      <c r="Z2487" s="4">
        <v>88</v>
      </c>
      <c r="AA2487" s="4">
        <v>85</v>
      </c>
      <c r="AB2487" s="4">
        <v>92</v>
      </c>
      <c r="AC2487" s="4">
        <v>84</v>
      </c>
      <c r="AD2487" s="4">
        <v>381</v>
      </c>
      <c r="AE2487" s="4">
        <v>73</v>
      </c>
      <c r="AF2487" s="4">
        <v>79</v>
      </c>
      <c r="AG2487" s="4">
        <v>73</v>
      </c>
      <c r="AH2487" s="4">
        <v>84</v>
      </c>
      <c r="AI2487" s="4">
        <v>72</v>
      </c>
      <c r="AJ2487" s="4">
        <v>393</v>
      </c>
      <c r="AK2487" s="4">
        <v>85</v>
      </c>
      <c r="AL2487" s="4">
        <v>75</v>
      </c>
      <c r="AM2487" s="4">
        <v>89</v>
      </c>
      <c r="AN2487" s="4">
        <v>68</v>
      </c>
      <c r="AO2487" s="4">
        <v>76</v>
      </c>
      <c r="AP2487" s="4">
        <v>377</v>
      </c>
      <c r="AQ2487" s="4">
        <v>69</v>
      </c>
      <c r="AR2487" s="4">
        <v>84</v>
      </c>
      <c r="AS2487" s="4">
        <v>79</v>
      </c>
      <c r="AT2487" s="4">
        <v>90</v>
      </c>
      <c r="AU2487" s="4">
        <v>55</v>
      </c>
      <c r="AV2487" s="4">
        <v>82</v>
      </c>
      <c r="AW2487" s="4">
        <v>238</v>
      </c>
      <c r="AX2487" s="4">
        <v>78</v>
      </c>
      <c r="AY2487" s="4">
        <v>82</v>
      </c>
      <c r="AZ2487" s="4">
        <v>78</v>
      </c>
      <c r="BA2487" s="4">
        <v>56</v>
      </c>
      <c r="BB2487" s="4">
        <v>14</v>
      </c>
      <c r="BC2487" s="4">
        <v>15</v>
      </c>
      <c r="BD2487" s="4">
        <v>14</v>
      </c>
      <c r="BE2487" s="4">
        <v>6</v>
      </c>
      <c r="BF2487" s="4">
        <v>7</v>
      </c>
      <c r="BG2487" s="4">
        <v>2256</v>
      </c>
      <c r="BH2487" s="4">
        <v>471</v>
      </c>
      <c r="BI2487" s="4">
        <v>3</v>
      </c>
      <c r="BJ2487" s="4">
        <v>76</v>
      </c>
      <c r="BK2487" s="4">
        <v>71</v>
      </c>
      <c r="BL2487" s="4">
        <v>90</v>
      </c>
      <c r="BM2487" s="4">
        <v>80</v>
      </c>
      <c r="BN2487" s="4">
        <v>80</v>
      </c>
    </row>
    <row r="2488" spans="1:66" ht="30" customHeight="1" x14ac:dyDescent="0.25">
      <c r="A2488" s="15" t="s">
        <v>547</v>
      </c>
      <c r="B2488" s="4">
        <v>22</v>
      </c>
      <c r="C2488" s="4">
        <v>80</v>
      </c>
      <c r="D2488" s="4">
        <v>88</v>
      </c>
      <c r="E2488" s="5" t="s">
        <v>548</v>
      </c>
      <c r="F2488" s="5" t="str">
        <f t="shared" si="211"/>
        <v>Atlanta United</v>
      </c>
      <c r="G2488" s="25" t="str">
        <f t="shared" si="209"/>
        <v>2022 ~ 2026</v>
      </c>
      <c r="H2488" s="5" t="str">
        <f t="shared" si="213"/>
        <v>2026</v>
      </c>
      <c r="I2488" s="4" t="s">
        <v>537</v>
      </c>
      <c r="J2488" s="4" t="s">
        <v>549</v>
      </c>
      <c r="K2488" s="4" t="s">
        <v>68</v>
      </c>
      <c r="L2488" s="4">
        <v>83</v>
      </c>
      <c r="M2488" s="4" t="s">
        <v>69</v>
      </c>
      <c r="N2488" s="4">
        <v>8</v>
      </c>
      <c r="O2488" s="6" t="s">
        <v>6972</v>
      </c>
      <c r="P2488" s="6" t="s">
        <v>6911</v>
      </c>
      <c r="Q2488" s="6" t="s">
        <v>7042</v>
      </c>
      <c r="R2488" s="4">
        <v>329</v>
      </c>
      <c r="S2488" s="4">
        <v>66</v>
      </c>
      <c r="T2488" s="4">
        <v>72</v>
      </c>
      <c r="U2488" s="4">
        <v>39</v>
      </c>
      <c r="V2488" s="4">
        <v>79</v>
      </c>
      <c r="W2488" s="4">
        <v>73</v>
      </c>
      <c r="X2488" s="4">
        <v>408</v>
      </c>
      <c r="Y2488" s="4">
        <v>82</v>
      </c>
      <c r="Z2488" s="4">
        <v>85</v>
      </c>
      <c r="AA2488" s="4">
        <v>84</v>
      </c>
      <c r="AB2488" s="4">
        <v>73</v>
      </c>
      <c r="AC2488" s="4">
        <v>84</v>
      </c>
      <c r="AD2488" s="4">
        <v>431</v>
      </c>
      <c r="AE2488" s="4">
        <v>91</v>
      </c>
      <c r="AF2488" s="4">
        <v>81</v>
      </c>
      <c r="AG2488" s="4">
        <v>92</v>
      </c>
      <c r="AH2488" s="4">
        <v>74</v>
      </c>
      <c r="AI2488" s="4">
        <v>93</v>
      </c>
      <c r="AJ2488" s="4">
        <v>337</v>
      </c>
      <c r="AK2488" s="4">
        <v>75</v>
      </c>
      <c r="AL2488" s="4">
        <v>57</v>
      </c>
      <c r="AM2488" s="4">
        <v>75</v>
      </c>
      <c r="AN2488" s="4">
        <v>55</v>
      </c>
      <c r="AO2488" s="4">
        <v>75</v>
      </c>
      <c r="AP2488" s="4">
        <v>354</v>
      </c>
      <c r="AQ2488" s="4">
        <v>64</v>
      </c>
      <c r="AR2488" s="4">
        <v>58</v>
      </c>
      <c r="AS2488" s="4">
        <v>81</v>
      </c>
      <c r="AT2488" s="4">
        <v>76</v>
      </c>
      <c r="AU2488" s="4">
        <v>75</v>
      </c>
      <c r="AV2488" s="4">
        <v>81</v>
      </c>
      <c r="AW2488" s="4">
        <v>152</v>
      </c>
      <c r="AX2488" s="4">
        <v>44</v>
      </c>
      <c r="AY2488" s="4">
        <v>57</v>
      </c>
      <c r="AZ2488" s="4">
        <v>51</v>
      </c>
      <c r="BA2488" s="4">
        <v>47</v>
      </c>
      <c r="BB2488" s="4">
        <v>12</v>
      </c>
      <c r="BC2488" s="4">
        <v>8</v>
      </c>
      <c r="BD2488" s="4">
        <v>9</v>
      </c>
      <c r="BE2488" s="4">
        <v>8</v>
      </c>
      <c r="BF2488" s="4">
        <v>10</v>
      </c>
      <c r="BG2488" s="4">
        <v>2058</v>
      </c>
      <c r="BH2488" s="4">
        <v>432</v>
      </c>
      <c r="BI2488" s="4">
        <v>3</v>
      </c>
      <c r="BJ2488" s="4">
        <v>86</v>
      </c>
      <c r="BK2488" s="4">
        <v>74</v>
      </c>
      <c r="BL2488" s="4">
        <v>75</v>
      </c>
      <c r="BM2488" s="4">
        <v>84</v>
      </c>
      <c r="BN2488" s="4">
        <v>51</v>
      </c>
    </row>
    <row r="2489" spans="1:66" ht="30" customHeight="1" x14ac:dyDescent="0.25">
      <c r="A2489" s="15" t="s">
        <v>3060</v>
      </c>
      <c r="B2489" s="4">
        <v>21</v>
      </c>
      <c r="C2489" s="4">
        <v>66</v>
      </c>
      <c r="D2489" s="4">
        <v>75</v>
      </c>
      <c r="E2489" s="5" t="s">
        <v>8050</v>
      </c>
      <c r="F2489" s="5" t="str">
        <f t="shared" si="211"/>
        <v>Portsmouth</v>
      </c>
      <c r="G2489" s="25" t="str">
        <f t="shared" si="209"/>
        <v>Jun 30, 2024 A Prestamo</v>
      </c>
      <c r="H2489" s="5">
        <v>0</v>
      </c>
      <c r="I2489" s="4" t="s">
        <v>337</v>
      </c>
      <c r="J2489" s="4" t="s">
        <v>260</v>
      </c>
      <c r="K2489" s="4" t="s">
        <v>68</v>
      </c>
      <c r="L2489" s="4">
        <v>68</v>
      </c>
      <c r="M2489" s="4" t="s">
        <v>69</v>
      </c>
      <c r="N2489" s="4">
        <v>9</v>
      </c>
      <c r="O2489" s="6" t="s">
        <v>7208</v>
      </c>
      <c r="P2489" s="6" t="s">
        <v>6975</v>
      </c>
      <c r="Q2489" s="6">
        <v>0</v>
      </c>
      <c r="R2489" s="4">
        <v>288</v>
      </c>
      <c r="S2489" s="4">
        <v>58</v>
      </c>
      <c r="T2489" s="4">
        <v>65</v>
      </c>
      <c r="U2489" s="4">
        <v>52</v>
      </c>
      <c r="V2489" s="4">
        <v>66</v>
      </c>
      <c r="W2489" s="4">
        <v>47</v>
      </c>
      <c r="X2489" s="4">
        <v>330</v>
      </c>
      <c r="Y2489" s="4">
        <v>71</v>
      </c>
      <c r="Z2489" s="4">
        <v>64</v>
      </c>
      <c r="AA2489" s="4">
        <v>62</v>
      </c>
      <c r="AB2489" s="4">
        <v>64</v>
      </c>
      <c r="AC2489" s="4">
        <v>69</v>
      </c>
      <c r="AD2489" s="4">
        <v>336</v>
      </c>
      <c r="AE2489" s="4">
        <v>70</v>
      </c>
      <c r="AF2489" s="4">
        <v>76</v>
      </c>
      <c r="AG2489" s="4">
        <v>61</v>
      </c>
      <c r="AH2489" s="4">
        <v>58</v>
      </c>
      <c r="AI2489" s="4">
        <v>71</v>
      </c>
      <c r="AJ2489" s="4">
        <v>346</v>
      </c>
      <c r="AK2489" s="4">
        <v>70</v>
      </c>
      <c r="AL2489" s="4">
        <v>71</v>
      </c>
      <c r="AM2489" s="4">
        <v>63</v>
      </c>
      <c r="AN2489" s="4">
        <v>76</v>
      </c>
      <c r="AO2489" s="4">
        <v>66</v>
      </c>
      <c r="AP2489" s="4">
        <v>294</v>
      </c>
      <c r="AQ2489" s="4">
        <v>61</v>
      </c>
      <c r="AR2489" s="4">
        <v>43</v>
      </c>
      <c r="AS2489" s="4">
        <v>59</v>
      </c>
      <c r="AT2489" s="4">
        <v>67</v>
      </c>
      <c r="AU2489" s="4">
        <v>64</v>
      </c>
      <c r="AV2489" s="4">
        <v>67</v>
      </c>
      <c r="AW2489" s="4">
        <v>152</v>
      </c>
      <c r="AX2489" s="4">
        <v>44</v>
      </c>
      <c r="AY2489" s="4">
        <v>56</v>
      </c>
      <c r="AZ2489" s="4">
        <v>52</v>
      </c>
      <c r="BA2489" s="4">
        <v>56</v>
      </c>
      <c r="BB2489" s="4">
        <v>11</v>
      </c>
      <c r="BC2489" s="4">
        <v>14</v>
      </c>
      <c r="BD2489" s="4">
        <v>15</v>
      </c>
      <c r="BE2489" s="4">
        <v>7</v>
      </c>
      <c r="BF2489" s="4">
        <v>9</v>
      </c>
      <c r="BG2489" s="4">
        <v>1802</v>
      </c>
      <c r="BH2489" s="4">
        <v>390</v>
      </c>
      <c r="BI2489" s="4">
        <v>1</v>
      </c>
      <c r="BJ2489" s="4">
        <v>73</v>
      </c>
      <c r="BK2489" s="4">
        <v>65</v>
      </c>
      <c r="BL2489" s="4">
        <v>64</v>
      </c>
      <c r="BM2489" s="4">
        <v>69</v>
      </c>
      <c r="BN2489" s="4">
        <v>49</v>
      </c>
    </row>
    <row r="2490" spans="1:66" ht="30" customHeight="1" x14ac:dyDescent="0.25">
      <c r="A2490" s="15" t="s">
        <v>5374</v>
      </c>
      <c r="B2490" s="4">
        <v>22</v>
      </c>
      <c r="C2490" s="4">
        <v>75</v>
      </c>
      <c r="D2490" s="4">
        <v>80</v>
      </c>
      <c r="E2490" s="5" t="s">
        <v>6678</v>
      </c>
      <c r="F2490" s="5" t="str">
        <f t="shared" si="211"/>
        <v>Borussia Mönchengladbach</v>
      </c>
      <c r="G2490" s="25" t="str">
        <f t="shared" si="209"/>
        <v>2023 ~ 2028</v>
      </c>
      <c r="H2490" s="5" t="str">
        <f>RIGHT(G2490, 4)</f>
        <v>2028</v>
      </c>
      <c r="I2490" s="4" t="s">
        <v>359</v>
      </c>
      <c r="J2490" s="4" t="s">
        <v>377</v>
      </c>
      <c r="K2490" s="4" t="s">
        <v>68</v>
      </c>
      <c r="L2490" s="4">
        <v>77</v>
      </c>
      <c r="M2490" s="4" t="s">
        <v>106</v>
      </c>
      <c r="N2490" s="4">
        <v>5</v>
      </c>
      <c r="O2490" s="6" t="s">
        <v>7046</v>
      </c>
      <c r="P2490" s="6" t="s">
        <v>7218</v>
      </c>
      <c r="Q2490" s="6" t="s">
        <v>7567</v>
      </c>
      <c r="R2490" s="4">
        <v>358</v>
      </c>
      <c r="S2490" s="4">
        <v>67</v>
      </c>
      <c r="T2490" s="4">
        <v>75</v>
      </c>
      <c r="U2490" s="4">
        <v>76</v>
      </c>
      <c r="V2490" s="4">
        <v>69</v>
      </c>
      <c r="W2490" s="4">
        <v>71</v>
      </c>
      <c r="X2490" s="4">
        <v>332</v>
      </c>
      <c r="Y2490" s="4">
        <v>73</v>
      </c>
      <c r="Z2490" s="4">
        <v>62</v>
      </c>
      <c r="AA2490" s="4">
        <v>60</v>
      </c>
      <c r="AB2490" s="4">
        <v>62</v>
      </c>
      <c r="AC2490" s="4">
        <v>75</v>
      </c>
      <c r="AD2490" s="4">
        <v>352</v>
      </c>
      <c r="AE2490" s="4">
        <v>74</v>
      </c>
      <c r="AF2490" s="4">
        <v>77</v>
      </c>
      <c r="AG2490" s="4">
        <v>68</v>
      </c>
      <c r="AH2490" s="4">
        <v>75</v>
      </c>
      <c r="AI2490" s="4">
        <v>58</v>
      </c>
      <c r="AJ2490" s="4">
        <v>372</v>
      </c>
      <c r="AK2490" s="4">
        <v>72</v>
      </c>
      <c r="AL2490" s="4">
        <v>82</v>
      </c>
      <c r="AM2490" s="4">
        <v>68</v>
      </c>
      <c r="AN2490" s="4">
        <v>83</v>
      </c>
      <c r="AO2490" s="4">
        <v>67</v>
      </c>
      <c r="AP2490" s="4">
        <v>302</v>
      </c>
      <c r="AQ2490" s="4">
        <v>73</v>
      </c>
      <c r="AR2490" s="4">
        <v>17</v>
      </c>
      <c r="AS2490" s="4">
        <v>79</v>
      </c>
      <c r="AT2490" s="4">
        <v>64</v>
      </c>
      <c r="AU2490" s="4">
        <v>69</v>
      </c>
      <c r="AV2490" s="4">
        <v>70</v>
      </c>
      <c r="AW2490" s="4">
        <v>60</v>
      </c>
      <c r="AX2490" s="4">
        <v>21</v>
      </c>
      <c r="AY2490" s="4">
        <v>20</v>
      </c>
      <c r="AZ2490" s="4">
        <v>19</v>
      </c>
      <c r="BA2490" s="4">
        <v>58</v>
      </c>
      <c r="BB2490" s="4">
        <v>10</v>
      </c>
      <c r="BC2490" s="4">
        <v>15</v>
      </c>
      <c r="BD2490" s="4">
        <v>12</v>
      </c>
      <c r="BE2490" s="4">
        <v>8</v>
      </c>
      <c r="BF2490" s="4">
        <v>13</v>
      </c>
      <c r="BG2490" s="4">
        <v>1834</v>
      </c>
      <c r="BH2490" s="4">
        <v>389</v>
      </c>
      <c r="BI2490" s="4">
        <v>1</v>
      </c>
      <c r="BJ2490" s="4">
        <v>76</v>
      </c>
      <c r="BK2490" s="4">
        <v>73</v>
      </c>
      <c r="BL2490" s="4">
        <v>66</v>
      </c>
      <c r="BM2490" s="4">
        <v>72</v>
      </c>
      <c r="BN2490" s="4">
        <v>25</v>
      </c>
    </row>
    <row r="2491" spans="1:66" ht="30" customHeight="1" x14ac:dyDescent="0.25">
      <c r="A2491" s="15" t="s">
        <v>5416</v>
      </c>
      <c r="B2491" s="4">
        <v>25</v>
      </c>
      <c r="C2491" s="4">
        <v>65</v>
      </c>
      <c r="D2491" s="4">
        <v>66</v>
      </c>
      <c r="E2491" s="5" t="s">
        <v>5417</v>
      </c>
      <c r="F2491" s="5" t="str">
        <f t="shared" si="211"/>
        <v>Leyton Orient</v>
      </c>
      <c r="G2491" s="25" t="str">
        <f t="shared" si="209"/>
        <v>2022 ~ 2024</v>
      </c>
      <c r="H2491" s="5" t="str">
        <f>RIGHT(G2491, 4)</f>
        <v>2024</v>
      </c>
      <c r="I2491" s="4" t="s">
        <v>146</v>
      </c>
      <c r="J2491" s="4" t="s">
        <v>125</v>
      </c>
      <c r="K2491" s="4" t="s">
        <v>77</v>
      </c>
      <c r="L2491" s="4">
        <v>65</v>
      </c>
      <c r="M2491" s="4" t="s">
        <v>294</v>
      </c>
      <c r="N2491" s="4">
        <v>1</v>
      </c>
      <c r="O2491" s="6" t="s">
        <v>7590</v>
      </c>
      <c r="P2491" s="6" t="s">
        <v>6959</v>
      </c>
      <c r="Q2491" s="6" t="s">
        <v>7562</v>
      </c>
      <c r="R2491" s="4">
        <v>273</v>
      </c>
      <c r="S2491" s="4">
        <v>62</v>
      </c>
      <c r="T2491" s="4">
        <v>59</v>
      </c>
      <c r="U2491" s="4">
        <v>45</v>
      </c>
      <c r="V2491" s="4">
        <v>58</v>
      </c>
      <c r="W2491" s="4">
        <v>49</v>
      </c>
      <c r="X2491" s="4">
        <v>301</v>
      </c>
      <c r="Y2491" s="4">
        <v>64</v>
      </c>
      <c r="Z2491" s="4">
        <v>64</v>
      </c>
      <c r="AA2491" s="4">
        <v>55</v>
      </c>
      <c r="AB2491" s="4">
        <v>56</v>
      </c>
      <c r="AC2491" s="4">
        <v>62</v>
      </c>
      <c r="AD2491" s="4">
        <v>370</v>
      </c>
      <c r="AE2491" s="4">
        <v>77</v>
      </c>
      <c r="AF2491" s="4">
        <v>80</v>
      </c>
      <c r="AG2491" s="4">
        <v>77</v>
      </c>
      <c r="AH2491" s="4">
        <v>58</v>
      </c>
      <c r="AI2491" s="4">
        <v>78</v>
      </c>
      <c r="AJ2491" s="4">
        <v>331</v>
      </c>
      <c r="AK2491" s="4">
        <v>63</v>
      </c>
      <c r="AL2491" s="4">
        <v>64</v>
      </c>
      <c r="AM2491" s="4">
        <v>80</v>
      </c>
      <c r="AN2491" s="4">
        <v>61</v>
      </c>
      <c r="AO2491" s="4">
        <v>63</v>
      </c>
      <c r="AP2491" s="4">
        <v>294</v>
      </c>
      <c r="AQ2491" s="4">
        <v>68</v>
      </c>
      <c r="AR2491" s="4">
        <v>51</v>
      </c>
      <c r="AS2491" s="4">
        <v>58</v>
      </c>
      <c r="AT2491" s="4">
        <v>59</v>
      </c>
      <c r="AU2491" s="4">
        <v>58</v>
      </c>
      <c r="AV2491" s="4">
        <v>49</v>
      </c>
      <c r="AW2491" s="4">
        <v>168</v>
      </c>
      <c r="AX2491" s="4">
        <v>53</v>
      </c>
      <c r="AY2491" s="4">
        <v>57</v>
      </c>
      <c r="AZ2491" s="4">
        <v>58</v>
      </c>
      <c r="BA2491" s="4">
        <v>50</v>
      </c>
      <c r="BB2491" s="4">
        <v>13</v>
      </c>
      <c r="BC2491" s="4">
        <v>7</v>
      </c>
      <c r="BD2491" s="4">
        <v>6</v>
      </c>
      <c r="BE2491" s="4">
        <v>9</v>
      </c>
      <c r="BF2491" s="4">
        <v>15</v>
      </c>
      <c r="BG2491" s="4">
        <v>1787</v>
      </c>
      <c r="BH2491" s="4">
        <v>383</v>
      </c>
      <c r="BI2491" s="4">
        <v>1</v>
      </c>
      <c r="BJ2491" s="4">
        <v>79</v>
      </c>
      <c r="BK2491" s="4">
        <v>60</v>
      </c>
      <c r="BL2491" s="4">
        <v>59</v>
      </c>
      <c r="BM2491" s="4">
        <v>64</v>
      </c>
      <c r="BN2491" s="4">
        <v>54</v>
      </c>
    </row>
    <row r="2492" spans="1:66" ht="30" customHeight="1" x14ac:dyDescent="0.25">
      <c r="A2492" s="15" t="s">
        <v>5168</v>
      </c>
      <c r="B2492" s="4">
        <v>19</v>
      </c>
      <c r="C2492" s="4">
        <v>65</v>
      </c>
      <c r="D2492" s="4">
        <v>76</v>
      </c>
      <c r="E2492" s="5" t="s">
        <v>8115</v>
      </c>
      <c r="F2492" s="5" t="str">
        <f t="shared" si="211"/>
        <v>Rodez</v>
      </c>
      <c r="G2492" s="25" t="str">
        <f t="shared" si="209"/>
        <v>Jun 30, 2024 A Prestamo</v>
      </c>
      <c r="H2492" s="5">
        <v>0</v>
      </c>
      <c r="I2492" s="4" t="s">
        <v>426</v>
      </c>
      <c r="J2492" s="4" t="s">
        <v>67</v>
      </c>
      <c r="K2492" s="4" t="s">
        <v>68</v>
      </c>
      <c r="L2492" s="4">
        <v>67</v>
      </c>
      <c r="M2492" s="4" t="s">
        <v>106</v>
      </c>
      <c r="N2492" s="4">
        <v>11</v>
      </c>
      <c r="O2492" s="6" t="s">
        <v>7562</v>
      </c>
      <c r="P2492" s="6" t="s">
        <v>6872</v>
      </c>
      <c r="Q2492" s="6">
        <v>0</v>
      </c>
      <c r="R2492" s="4">
        <v>315</v>
      </c>
      <c r="S2492" s="4">
        <v>63</v>
      </c>
      <c r="T2492" s="4">
        <v>65</v>
      </c>
      <c r="U2492" s="4">
        <v>58</v>
      </c>
      <c r="V2492" s="4">
        <v>64</v>
      </c>
      <c r="W2492" s="4">
        <v>65</v>
      </c>
      <c r="X2492" s="4">
        <v>296</v>
      </c>
      <c r="Y2492" s="4">
        <v>71</v>
      </c>
      <c r="Z2492" s="4">
        <v>49</v>
      </c>
      <c r="AA2492" s="4">
        <v>51</v>
      </c>
      <c r="AB2492" s="4">
        <v>58</v>
      </c>
      <c r="AC2492" s="4">
        <v>67</v>
      </c>
      <c r="AD2492" s="4">
        <v>331</v>
      </c>
      <c r="AE2492" s="4">
        <v>72</v>
      </c>
      <c r="AF2492" s="4">
        <v>71</v>
      </c>
      <c r="AG2492" s="4">
        <v>69</v>
      </c>
      <c r="AH2492" s="4">
        <v>52</v>
      </c>
      <c r="AI2492" s="4">
        <v>67</v>
      </c>
      <c r="AJ2492" s="4">
        <v>329</v>
      </c>
      <c r="AK2492" s="4">
        <v>69</v>
      </c>
      <c r="AL2492" s="4">
        <v>70</v>
      </c>
      <c r="AM2492" s="4">
        <v>59</v>
      </c>
      <c r="AN2492" s="4">
        <v>65</v>
      </c>
      <c r="AO2492" s="4">
        <v>66</v>
      </c>
      <c r="AP2492" s="4">
        <v>239</v>
      </c>
      <c r="AQ2492" s="4">
        <v>35</v>
      </c>
      <c r="AR2492" s="4">
        <v>25</v>
      </c>
      <c r="AS2492" s="4">
        <v>66</v>
      </c>
      <c r="AT2492" s="4">
        <v>51</v>
      </c>
      <c r="AU2492" s="4">
        <v>62</v>
      </c>
      <c r="AV2492" s="4">
        <v>57</v>
      </c>
      <c r="AW2492" s="4">
        <v>75</v>
      </c>
      <c r="AX2492" s="4">
        <v>23</v>
      </c>
      <c r="AY2492" s="4">
        <v>27</v>
      </c>
      <c r="AZ2492" s="4">
        <v>25</v>
      </c>
      <c r="BA2492" s="4">
        <v>48</v>
      </c>
      <c r="BB2492" s="4">
        <v>7</v>
      </c>
      <c r="BC2492" s="4">
        <v>9</v>
      </c>
      <c r="BD2492" s="4">
        <v>10</v>
      </c>
      <c r="BE2492" s="4">
        <v>15</v>
      </c>
      <c r="BF2492" s="4">
        <v>7</v>
      </c>
      <c r="BG2492" s="4">
        <v>1633</v>
      </c>
      <c r="BH2492" s="4">
        <v>350</v>
      </c>
      <c r="BI2492" s="4">
        <v>1</v>
      </c>
      <c r="BJ2492" s="4">
        <v>71</v>
      </c>
      <c r="BK2492" s="4">
        <v>66</v>
      </c>
      <c r="BL2492" s="4">
        <v>59</v>
      </c>
      <c r="BM2492" s="4">
        <v>68</v>
      </c>
      <c r="BN2492" s="4">
        <v>28</v>
      </c>
    </row>
    <row r="2493" spans="1:66" ht="30" customHeight="1" x14ac:dyDescent="0.25">
      <c r="A2493" s="15" t="s">
        <v>5116</v>
      </c>
      <c r="B2493" s="4">
        <v>22</v>
      </c>
      <c r="C2493" s="4">
        <v>72</v>
      </c>
      <c r="D2493" s="4">
        <v>78</v>
      </c>
      <c r="E2493" s="5" t="s">
        <v>5117</v>
      </c>
      <c r="F2493" s="5" t="str">
        <f t="shared" si="211"/>
        <v>Genk</v>
      </c>
      <c r="G2493" s="25" t="str">
        <f t="shared" si="209"/>
        <v>2023 ~ 2027</v>
      </c>
      <c r="H2493" s="5" t="str">
        <f t="shared" ref="H2493:H2516" si="214">RIGHT(G2493, 4)</f>
        <v>2027</v>
      </c>
      <c r="I2493" s="4" t="s">
        <v>611</v>
      </c>
      <c r="J2493" s="4" t="s">
        <v>5118</v>
      </c>
      <c r="K2493" s="4" t="s">
        <v>68</v>
      </c>
      <c r="L2493" s="4">
        <v>74</v>
      </c>
      <c r="M2493" s="4" t="s">
        <v>106</v>
      </c>
      <c r="N2493" s="4">
        <v>6</v>
      </c>
      <c r="O2493" s="6" t="s">
        <v>7004</v>
      </c>
      <c r="P2493" s="6" t="s">
        <v>6957</v>
      </c>
      <c r="Q2493" s="6" t="s">
        <v>6919</v>
      </c>
      <c r="R2493" s="4">
        <v>308</v>
      </c>
      <c r="S2493" s="4">
        <v>35</v>
      </c>
      <c r="T2493" s="4">
        <v>72</v>
      </c>
      <c r="U2493" s="4">
        <v>77</v>
      </c>
      <c r="V2493" s="4">
        <v>59</v>
      </c>
      <c r="W2493" s="4">
        <v>65</v>
      </c>
      <c r="X2493" s="4">
        <v>293</v>
      </c>
      <c r="Y2493" s="4">
        <v>66</v>
      </c>
      <c r="Z2493" s="4">
        <v>57</v>
      </c>
      <c r="AA2493" s="4">
        <v>55</v>
      </c>
      <c r="AB2493" s="4">
        <v>45</v>
      </c>
      <c r="AC2493" s="4">
        <v>70</v>
      </c>
      <c r="AD2493" s="4">
        <v>305</v>
      </c>
      <c r="AE2493" s="4">
        <v>67</v>
      </c>
      <c r="AF2493" s="4">
        <v>78</v>
      </c>
      <c r="AG2493" s="4">
        <v>54</v>
      </c>
      <c r="AH2493" s="4">
        <v>69</v>
      </c>
      <c r="AI2493" s="4">
        <v>37</v>
      </c>
      <c r="AJ2493" s="4">
        <v>382</v>
      </c>
      <c r="AK2493" s="4">
        <v>73</v>
      </c>
      <c r="AL2493" s="4">
        <v>90</v>
      </c>
      <c r="AM2493" s="4">
        <v>68</v>
      </c>
      <c r="AN2493" s="4">
        <v>91</v>
      </c>
      <c r="AO2493" s="4">
        <v>60</v>
      </c>
      <c r="AP2493" s="4">
        <v>267</v>
      </c>
      <c r="AQ2493" s="4">
        <v>64</v>
      </c>
      <c r="AR2493" s="4">
        <v>15</v>
      </c>
      <c r="AS2493" s="4">
        <v>72</v>
      </c>
      <c r="AT2493" s="4">
        <v>50</v>
      </c>
      <c r="AU2493" s="4">
        <v>66</v>
      </c>
      <c r="AV2493" s="4">
        <v>63</v>
      </c>
      <c r="AW2493" s="4">
        <v>78</v>
      </c>
      <c r="AX2493" s="4">
        <v>22</v>
      </c>
      <c r="AY2493" s="4">
        <v>35</v>
      </c>
      <c r="AZ2493" s="4">
        <v>21</v>
      </c>
      <c r="BA2493" s="4">
        <v>52</v>
      </c>
      <c r="BB2493" s="4">
        <v>9</v>
      </c>
      <c r="BC2493" s="4">
        <v>8</v>
      </c>
      <c r="BD2493" s="4">
        <v>12</v>
      </c>
      <c r="BE2493" s="4">
        <v>14</v>
      </c>
      <c r="BF2493" s="4">
        <v>9</v>
      </c>
      <c r="BG2493" s="4">
        <v>1685</v>
      </c>
      <c r="BH2493" s="4">
        <v>367</v>
      </c>
      <c r="BI2493" s="4">
        <v>1</v>
      </c>
      <c r="BJ2493" s="4">
        <v>73</v>
      </c>
      <c r="BK2493" s="4">
        <v>69</v>
      </c>
      <c r="BL2493" s="4">
        <v>50</v>
      </c>
      <c r="BM2493" s="4">
        <v>65</v>
      </c>
      <c r="BN2493" s="4">
        <v>30</v>
      </c>
    </row>
    <row r="2494" spans="1:66" ht="30" customHeight="1" x14ac:dyDescent="0.25">
      <c r="A2494" s="15" t="s">
        <v>3535</v>
      </c>
      <c r="B2494" s="4">
        <v>28</v>
      </c>
      <c r="C2494" s="4">
        <v>75</v>
      </c>
      <c r="D2494" s="4">
        <v>75</v>
      </c>
      <c r="E2494" s="5" t="s">
        <v>3536</v>
      </c>
      <c r="F2494" s="5" t="str">
        <f t="shared" si="211"/>
        <v>VfL Bochum 1848</v>
      </c>
      <c r="G2494" s="25" t="str">
        <f t="shared" si="209"/>
        <v>2021 ~ 2024</v>
      </c>
      <c r="H2494" s="5" t="str">
        <f t="shared" si="214"/>
        <v>2024</v>
      </c>
      <c r="I2494" s="4" t="s">
        <v>277</v>
      </c>
      <c r="J2494" s="4" t="s">
        <v>147</v>
      </c>
      <c r="K2494" s="4" t="s">
        <v>68</v>
      </c>
      <c r="L2494" s="4">
        <v>75</v>
      </c>
      <c r="M2494" s="4" t="s">
        <v>791</v>
      </c>
      <c r="N2494" s="4">
        <v>0</v>
      </c>
      <c r="O2494" s="6" t="s">
        <v>6927</v>
      </c>
      <c r="P2494" s="6" t="s">
        <v>7050</v>
      </c>
      <c r="Q2494" s="6" t="s">
        <v>6884</v>
      </c>
      <c r="R2494" s="4">
        <v>328</v>
      </c>
      <c r="S2494" s="4">
        <v>65</v>
      </c>
      <c r="T2494" s="4">
        <v>71</v>
      </c>
      <c r="U2494" s="4">
        <v>58</v>
      </c>
      <c r="V2494" s="4">
        <v>69</v>
      </c>
      <c r="W2494" s="4">
        <v>65</v>
      </c>
      <c r="X2494" s="4">
        <v>300</v>
      </c>
      <c r="Y2494" s="4">
        <v>77</v>
      </c>
      <c r="Z2494" s="4">
        <v>61</v>
      </c>
      <c r="AA2494" s="4">
        <v>39</v>
      </c>
      <c r="AB2494" s="4">
        <v>47</v>
      </c>
      <c r="AC2494" s="4">
        <v>76</v>
      </c>
      <c r="AD2494" s="4">
        <v>433</v>
      </c>
      <c r="AE2494" s="4">
        <v>92</v>
      </c>
      <c r="AF2494" s="4">
        <v>88</v>
      </c>
      <c r="AG2494" s="4">
        <v>90</v>
      </c>
      <c r="AH2494" s="4">
        <v>78</v>
      </c>
      <c r="AI2494" s="4">
        <v>85</v>
      </c>
      <c r="AJ2494" s="4">
        <v>361</v>
      </c>
      <c r="AK2494" s="4">
        <v>70</v>
      </c>
      <c r="AL2494" s="4">
        <v>82</v>
      </c>
      <c r="AM2494" s="4">
        <v>71</v>
      </c>
      <c r="AN2494" s="4">
        <v>74</v>
      </c>
      <c r="AO2494" s="4">
        <v>64</v>
      </c>
      <c r="AP2494" s="4">
        <v>284</v>
      </c>
      <c r="AQ2494" s="4">
        <v>46</v>
      </c>
      <c r="AR2494" s="4">
        <v>31</v>
      </c>
      <c r="AS2494" s="4">
        <v>75</v>
      </c>
      <c r="AT2494" s="4">
        <v>67</v>
      </c>
      <c r="AU2494" s="4">
        <v>65</v>
      </c>
      <c r="AV2494" s="4">
        <v>73</v>
      </c>
      <c r="AW2494" s="4">
        <v>96</v>
      </c>
      <c r="AX2494" s="4">
        <v>34</v>
      </c>
      <c r="AY2494" s="4">
        <v>22</v>
      </c>
      <c r="AZ2494" s="4">
        <v>40</v>
      </c>
      <c r="BA2494" s="4">
        <v>51</v>
      </c>
      <c r="BB2494" s="4">
        <v>15</v>
      </c>
      <c r="BC2494" s="4">
        <v>7</v>
      </c>
      <c r="BD2494" s="4">
        <v>6</v>
      </c>
      <c r="BE2494" s="4">
        <v>9</v>
      </c>
      <c r="BF2494" s="4">
        <v>14</v>
      </c>
      <c r="BG2494" s="4">
        <v>1853</v>
      </c>
      <c r="BH2494" s="4">
        <v>401</v>
      </c>
      <c r="BI2494" s="4">
        <v>2</v>
      </c>
      <c r="BJ2494" s="4">
        <v>90</v>
      </c>
      <c r="BK2494" s="4">
        <v>69</v>
      </c>
      <c r="BL2494" s="4">
        <v>63</v>
      </c>
      <c r="BM2494" s="4">
        <v>78</v>
      </c>
      <c r="BN2494" s="4">
        <v>33</v>
      </c>
    </row>
    <row r="2495" spans="1:66" ht="30" customHeight="1" x14ac:dyDescent="0.25">
      <c r="A2495" s="15" t="s">
        <v>6505</v>
      </c>
      <c r="B2495" s="4">
        <v>19</v>
      </c>
      <c r="C2495" s="4">
        <v>70</v>
      </c>
      <c r="D2495" s="4">
        <v>81</v>
      </c>
      <c r="E2495" s="5" t="s">
        <v>1485</v>
      </c>
      <c r="F2495" s="5" t="str">
        <f t="shared" si="211"/>
        <v>Inter Miami</v>
      </c>
      <c r="G2495" s="25" t="str">
        <f t="shared" si="209"/>
        <v>2023 ~ 2026</v>
      </c>
      <c r="H2495" s="5" t="str">
        <f t="shared" si="214"/>
        <v>2026</v>
      </c>
      <c r="I2495" s="4" t="s">
        <v>124</v>
      </c>
      <c r="J2495" s="4" t="s">
        <v>91</v>
      </c>
      <c r="K2495" s="4" t="s">
        <v>68</v>
      </c>
      <c r="L2495" s="4">
        <v>72</v>
      </c>
      <c r="M2495" s="4" t="s">
        <v>189</v>
      </c>
      <c r="N2495" s="4">
        <v>11</v>
      </c>
      <c r="O2495" s="6" t="s">
        <v>7480</v>
      </c>
      <c r="P2495" s="6" t="s">
        <v>6959</v>
      </c>
      <c r="Q2495" s="6" t="s">
        <v>7402</v>
      </c>
      <c r="R2495" s="4">
        <v>268</v>
      </c>
      <c r="S2495" s="4">
        <v>51</v>
      </c>
      <c r="T2495" s="4">
        <v>41</v>
      </c>
      <c r="U2495" s="4">
        <v>73</v>
      </c>
      <c r="V2495" s="4">
        <v>64</v>
      </c>
      <c r="W2495" s="4">
        <v>39</v>
      </c>
      <c r="X2495" s="4">
        <v>282</v>
      </c>
      <c r="Y2495" s="4">
        <v>55</v>
      </c>
      <c r="Z2495" s="4">
        <v>60</v>
      </c>
      <c r="AA2495" s="4">
        <v>44</v>
      </c>
      <c r="AB2495" s="4">
        <v>61</v>
      </c>
      <c r="AC2495" s="4">
        <v>62</v>
      </c>
      <c r="AD2495" s="4">
        <v>287</v>
      </c>
      <c r="AE2495" s="4">
        <v>58</v>
      </c>
      <c r="AF2495" s="4">
        <v>61</v>
      </c>
      <c r="AG2495" s="4">
        <v>57</v>
      </c>
      <c r="AH2495" s="4">
        <v>63</v>
      </c>
      <c r="AI2495" s="4">
        <v>48</v>
      </c>
      <c r="AJ2495" s="4">
        <v>320</v>
      </c>
      <c r="AK2495" s="4">
        <v>57</v>
      </c>
      <c r="AL2495" s="4">
        <v>74</v>
      </c>
      <c r="AM2495" s="4">
        <v>62</v>
      </c>
      <c r="AN2495" s="4">
        <v>70</v>
      </c>
      <c r="AO2495" s="4">
        <v>57</v>
      </c>
      <c r="AP2495" s="4">
        <v>297</v>
      </c>
      <c r="AQ2495" s="4">
        <v>79</v>
      </c>
      <c r="AR2495" s="4">
        <v>72</v>
      </c>
      <c r="AS2495" s="4">
        <v>50</v>
      </c>
      <c r="AT2495" s="4">
        <v>56</v>
      </c>
      <c r="AU2495" s="4">
        <v>40</v>
      </c>
      <c r="AV2495" s="4">
        <v>59</v>
      </c>
      <c r="AW2495" s="4">
        <v>208</v>
      </c>
      <c r="AX2495" s="4">
        <v>68</v>
      </c>
      <c r="AY2495" s="4">
        <v>73</v>
      </c>
      <c r="AZ2495" s="4">
        <v>67</v>
      </c>
      <c r="BA2495" s="4">
        <v>52</v>
      </c>
      <c r="BB2495" s="4">
        <v>7</v>
      </c>
      <c r="BC2495" s="4">
        <v>13</v>
      </c>
      <c r="BD2495" s="4">
        <v>13</v>
      </c>
      <c r="BE2495" s="4">
        <v>8</v>
      </c>
      <c r="BF2495" s="4">
        <v>11</v>
      </c>
      <c r="BG2495" s="4">
        <v>1714</v>
      </c>
      <c r="BH2495" s="4">
        <v>365</v>
      </c>
      <c r="BI2495" s="4">
        <v>1</v>
      </c>
      <c r="BJ2495" s="4">
        <v>60</v>
      </c>
      <c r="BK2495" s="4">
        <v>48</v>
      </c>
      <c r="BL2495" s="4">
        <v>58</v>
      </c>
      <c r="BM2495" s="4">
        <v>58</v>
      </c>
      <c r="BN2495" s="4">
        <v>71</v>
      </c>
    </row>
    <row r="2496" spans="1:66" ht="30" customHeight="1" x14ac:dyDescent="0.25">
      <c r="A2496" s="15" t="s">
        <v>2556</v>
      </c>
      <c r="B2496" s="4">
        <v>25</v>
      </c>
      <c r="C2496" s="4">
        <v>77</v>
      </c>
      <c r="D2496" s="4">
        <v>80</v>
      </c>
      <c r="E2496" s="5" t="s">
        <v>1422</v>
      </c>
      <c r="F2496" s="5" t="str">
        <f t="shared" si="211"/>
        <v>Nottingham Forest</v>
      </c>
      <c r="G2496" s="25" t="str">
        <f t="shared" si="209"/>
        <v>2022 ~ 2027</v>
      </c>
      <c r="H2496" s="5" t="str">
        <f t="shared" si="214"/>
        <v>2027</v>
      </c>
      <c r="I2496" s="4" t="s">
        <v>155</v>
      </c>
      <c r="J2496" s="4" t="s">
        <v>327</v>
      </c>
      <c r="K2496" s="4" t="s">
        <v>68</v>
      </c>
      <c r="L2496" s="4">
        <v>79</v>
      </c>
      <c r="M2496" s="4" t="s">
        <v>106</v>
      </c>
      <c r="N2496" s="4">
        <v>3</v>
      </c>
      <c r="O2496" s="6" t="s">
        <v>7191</v>
      </c>
      <c r="P2496" s="6" t="s">
        <v>7089</v>
      </c>
      <c r="Q2496" s="6" t="s">
        <v>7530</v>
      </c>
      <c r="R2496" s="4">
        <v>349</v>
      </c>
      <c r="S2496" s="4">
        <v>57</v>
      </c>
      <c r="T2496" s="4">
        <v>78</v>
      </c>
      <c r="U2496" s="4">
        <v>77</v>
      </c>
      <c r="V2496" s="4">
        <v>69</v>
      </c>
      <c r="W2496" s="4">
        <v>68</v>
      </c>
      <c r="X2496" s="4">
        <v>297</v>
      </c>
      <c r="Y2496" s="4">
        <v>72</v>
      </c>
      <c r="Z2496" s="4">
        <v>55</v>
      </c>
      <c r="AA2496" s="4">
        <v>44</v>
      </c>
      <c r="AB2496" s="4">
        <v>56</v>
      </c>
      <c r="AC2496" s="4">
        <v>70</v>
      </c>
      <c r="AD2496" s="4">
        <v>359</v>
      </c>
      <c r="AE2496" s="4">
        <v>71</v>
      </c>
      <c r="AF2496" s="4">
        <v>83</v>
      </c>
      <c r="AG2496" s="4">
        <v>66</v>
      </c>
      <c r="AH2496" s="4">
        <v>77</v>
      </c>
      <c r="AI2496" s="4">
        <v>62</v>
      </c>
      <c r="AJ2496" s="4">
        <v>394</v>
      </c>
      <c r="AK2496" s="4">
        <v>82</v>
      </c>
      <c r="AL2496" s="4">
        <v>90</v>
      </c>
      <c r="AM2496" s="4">
        <v>68</v>
      </c>
      <c r="AN2496" s="4">
        <v>88</v>
      </c>
      <c r="AO2496" s="4">
        <v>66</v>
      </c>
      <c r="AP2496" s="4">
        <v>312</v>
      </c>
      <c r="AQ2496" s="4">
        <v>77</v>
      </c>
      <c r="AR2496" s="4">
        <v>33</v>
      </c>
      <c r="AS2496" s="4">
        <v>79</v>
      </c>
      <c r="AT2496" s="4">
        <v>53</v>
      </c>
      <c r="AU2496" s="4">
        <v>70</v>
      </c>
      <c r="AV2496" s="4">
        <v>63</v>
      </c>
      <c r="AW2496" s="4">
        <v>75</v>
      </c>
      <c r="AX2496" s="4">
        <v>25</v>
      </c>
      <c r="AY2496" s="4">
        <v>27</v>
      </c>
      <c r="AZ2496" s="4">
        <v>23</v>
      </c>
      <c r="BA2496" s="4">
        <v>44</v>
      </c>
      <c r="BB2496" s="4">
        <v>10</v>
      </c>
      <c r="BC2496" s="4">
        <v>7</v>
      </c>
      <c r="BD2496" s="4">
        <v>9</v>
      </c>
      <c r="BE2496" s="4">
        <v>8</v>
      </c>
      <c r="BF2496" s="4">
        <v>10</v>
      </c>
      <c r="BG2496" s="4">
        <v>1830</v>
      </c>
      <c r="BH2496" s="4">
        <v>397</v>
      </c>
      <c r="BI2496" s="4">
        <v>1</v>
      </c>
      <c r="BJ2496" s="4">
        <v>78</v>
      </c>
      <c r="BK2496" s="4">
        <v>76</v>
      </c>
      <c r="BL2496" s="4">
        <v>60</v>
      </c>
      <c r="BM2496" s="4">
        <v>70</v>
      </c>
      <c r="BN2496" s="4">
        <v>32</v>
      </c>
    </row>
    <row r="2497" spans="1:66" ht="30" customHeight="1" x14ac:dyDescent="0.25">
      <c r="A2497" s="15" t="s">
        <v>5713</v>
      </c>
      <c r="B2497" s="4">
        <v>28</v>
      </c>
      <c r="C2497" s="4">
        <v>73</v>
      </c>
      <c r="D2497" s="4">
        <v>73</v>
      </c>
      <c r="E2497" s="5" t="s">
        <v>5714</v>
      </c>
      <c r="F2497" s="5" t="str">
        <f t="shared" si="211"/>
        <v>Lorient</v>
      </c>
      <c r="G2497" s="25" t="str">
        <f t="shared" si="209"/>
        <v>2023 ~ 2025</v>
      </c>
      <c r="H2497" s="5" t="str">
        <f t="shared" si="214"/>
        <v>2025</v>
      </c>
      <c r="I2497" s="4" t="s">
        <v>155</v>
      </c>
      <c r="J2497" s="4" t="s">
        <v>327</v>
      </c>
      <c r="K2497" s="4" t="s">
        <v>68</v>
      </c>
      <c r="L2497" s="4">
        <v>73</v>
      </c>
      <c r="M2497" s="4" t="s">
        <v>229</v>
      </c>
      <c r="N2497" s="4">
        <v>0</v>
      </c>
      <c r="O2497" s="6" t="s">
        <v>7117</v>
      </c>
      <c r="P2497" s="6" t="s">
        <v>6886</v>
      </c>
      <c r="Q2497" s="6" t="s">
        <v>7402</v>
      </c>
      <c r="R2497" s="4">
        <v>275</v>
      </c>
      <c r="S2497" s="4">
        <v>55</v>
      </c>
      <c r="T2497" s="4">
        <v>42</v>
      </c>
      <c r="U2497" s="4">
        <v>70</v>
      </c>
      <c r="V2497" s="4">
        <v>72</v>
      </c>
      <c r="W2497" s="4">
        <v>36</v>
      </c>
      <c r="X2497" s="4">
        <v>296</v>
      </c>
      <c r="Y2497" s="4">
        <v>68</v>
      </c>
      <c r="Z2497" s="4">
        <v>51</v>
      </c>
      <c r="AA2497" s="4">
        <v>37</v>
      </c>
      <c r="AB2497" s="4">
        <v>68</v>
      </c>
      <c r="AC2497" s="4">
        <v>72</v>
      </c>
      <c r="AD2497" s="4">
        <v>275</v>
      </c>
      <c r="AE2497" s="4">
        <v>49</v>
      </c>
      <c r="AF2497" s="4">
        <v>52</v>
      </c>
      <c r="AG2497" s="4">
        <v>52</v>
      </c>
      <c r="AH2497" s="4">
        <v>72</v>
      </c>
      <c r="AI2497" s="4">
        <v>50</v>
      </c>
      <c r="AJ2497" s="4">
        <v>348</v>
      </c>
      <c r="AK2497" s="4">
        <v>72</v>
      </c>
      <c r="AL2497" s="4">
        <v>75</v>
      </c>
      <c r="AM2497" s="4">
        <v>65</v>
      </c>
      <c r="AN2497" s="4">
        <v>86</v>
      </c>
      <c r="AO2497" s="4">
        <v>50</v>
      </c>
      <c r="AP2497" s="4">
        <v>324</v>
      </c>
      <c r="AQ2497" s="4">
        <v>80</v>
      </c>
      <c r="AR2497" s="4">
        <v>70</v>
      </c>
      <c r="AS2497" s="4">
        <v>59</v>
      </c>
      <c r="AT2497" s="4">
        <v>70</v>
      </c>
      <c r="AU2497" s="4">
        <v>45</v>
      </c>
      <c r="AV2497" s="4">
        <v>74</v>
      </c>
      <c r="AW2497" s="4">
        <v>217</v>
      </c>
      <c r="AX2497" s="4">
        <v>72</v>
      </c>
      <c r="AY2497" s="4">
        <v>73</v>
      </c>
      <c r="AZ2497" s="4">
        <v>72</v>
      </c>
      <c r="BA2497" s="4">
        <v>61</v>
      </c>
      <c r="BB2497" s="4">
        <v>11</v>
      </c>
      <c r="BC2497" s="4">
        <v>15</v>
      </c>
      <c r="BD2497" s="4">
        <v>11</v>
      </c>
      <c r="BE2497" s="4">
        <v>14</v>
      </c>
      <c r="BF2497" s="4">
        <v>10</v>
      </c>
      <c r="BG2497" s="4">
        <v>1796</v>
      </c>
      <c r="BH2497" s="4">
        <v>384</v>
      </c>
      <c r="BI2497" s="4">
        <v>2</v>
      </c>
      <c r="BJ2497" s="4">
        <v>51</v>
      </c>
      <c r="BK2497" s="4">
        <v>50</v>
      </c>
      <c r="BL2497" s="4">
        <v>65</v>
      </c>
      <c r="BM2497" s="4">
        <v>67</v>
      </c>
      <c r="BN2497" s="4">
        <v>72</v>
      </c>
    </row>
    <row r="2498" spans="1:66" ht="30" customHeight="1" x14ac:dyDescent="0.25">
      <c r="A2498" s="15" t="s">
        <v>7932</v>
      </c>
      <c r="B2498" s="4">
        <v>24</v>
      </c>
      <c r="C2498" s="4">
        <v>70</v>
      </c>
      <c r="D2498" s="4">
        <v>74</v>
      </c>
      <c r="E2498" s="5" t="s">
        <v>3825</v>
      </c>
      <c r="F2498" s="5" t="str">
        <f t="shared" si="211"/>
        <v>SSC Farul</v>
      </c>
      <c r="G2498" s="25" t="str">
        <f t="shared" ref="G2498:G2561" si="215">IFERROR(MID(E2498,FIND(CHAR(10),E2498)+1,LEN(E2498)),")
=SI.ERROR(EXTRAE(A1, ENCONTRAR(CARACTER(10), A1)+1, LARGO(A1)), """)</f>
        <v>2022 ~ 2024</v>
      </c>
      <c r="H2498" s="5" t="str">
        <f t="shared" si="214"/>
        <v>2024</v>
      </c>
      <c r="I2498" s="4" t="s">
        <v>138</v>
      </c>
      <c r="J2498" s="4" t="s">
        <v>290</v>
      </c>
      <c r="K2498" s="4" t="s">
        <v>68</v>
      </c>
      <c r="L2498" s="4">
        <v>71</v>
      </c>
      <c r="M2498" s="4" t="s">
        <v>229</v>
      </c>
      <c r="N2498" s="4">
        <v>4</v>
      </c>
      <c r="O2498" s="6" t="s">
        <v>6906</v>
      </c>
      <c r="P2498" s="6" t="s">
        <v>7171</v>
      </c>
      <c r="Q2498" s="6" t="s">
        <v>7060</v>
      </c>
      <c r="R2498" s="4">
        <v>277</v>
      </c>
      <c r="S2498" s="4">
        <v>55</v>
      </c>
      <c r="T2498" s="4">
        <v>50</v>
      </c>
      <c r="U2498" s="4">
        <v>63</v>
      </c>
      <c r="V2498" s="4">
        <v>73</v>
      </c>
      <c r="W2498" s="4">
        <v>36</v>
      </c>
      <c r="X2498" s="4">
        <v>312</v>
      </c>
      <c r="Y2498" s="4">
        <v>52</v>
      </c>
      <c r="Z2498" s="4">
        <v>56</v>
      </c>
      <c r="AA2498" s="4">
        <v>64</v>
      </c>
      <c r="AB2498" s="4">
        <v>73</v>
      </c>
      <c r="AC2498" s="4">
        <v>67</v>
      </c>
      <c r="AD2498" s="4">
        <v>304</v>
      </c>
      <c r="AE2498" s="4">
        <v>64</v>
      </c>
      <c r="AF2498" s="4">
        <v>63</v>
      </c>
      <c r="AG2498" s="4">
        <v>65</v>
      </c>
      <c r="AH2498" s="4">
        <v>67</v>
      </c>
      <c r="AI2498" s="4">
        <v>45</v>
      </c>
      <c r="AJ2498" s="4">
        <v>370</v>
      </c>
      <c r="AK2498" s="4">
        <v>74</v>
      </c>
      <c r="AL2498" s="4">
        <v>78</v>
      </c>
      <c r="AM2498" s="4">
        <v>68</v>
      </c>
      <c r="AN2498" s="4">
        <v>83</v>
      </c>
      <c r="AO2498" s="4">
        <v>67</v>
      </c>
      <c r="AP2498" s="4">
        <v>285</v>
      </c>
      <c r="AQ2498" s="4">
        <v>62</v>
      </c>
      <c r="AR2498" s="4">
        <v>67</v>
      </c>
      <c r="AS2498" s="4">
        <v>55</v>
      </c>
      <c r="AT2498" s="4">
        <v>71</v>
      </c>
      <c r="AU2498" s="4">
        <v>30</v>
      </c>
      <c r="AV2498" s="4">
        <v>71</v>
      </c>
      <c r="AW2498" s="4">
        <v>196</v>
      </c>
      <c r="AX2498" s="4">
        <v>68</v>
      </c>
      <c r="AY2498" s="4">
        <v>65</v>
      </c>
      <c r="AZ2498" s="4">
        <v>63</v>
      </c>
      <c r="BA2498" s="4">
        <v>38</v>
      </c>
      <c r="BB2498" s="4">
        <v>7</v>
      </c>
      <c r="BC2498" s="4">
        <v>5</v>
      </c>
      <c r="BD2498" s="4">
        <v>10</v>
      </c>
      <c r="BE2498" s="4">
        <v>6</v>
      </c>
      <c r="BF2498" s="4">
        <v>10</v>
      </c>
      <c r="BG2498" s="4">
        <v>1782</v>
      </c>
      <c r="BH2498" s="4">
        <v>388</v>
      </c>
      <c r="BI2498" s="4">
        <v>1</v>
      </c>
      <c r="BJ2498" s="4">
        <v>63</v>
      </c>
      <c r="BK2498" s="4">
        <v>57</v>
      </c>
      <c r="BL2498" s="4">
        <v>68</v>
      </c>
      <c r="BM2498" s="4">
        <v>59</v>
      </c>
      <c r="BN2498" s="4">
        <v>66</v>
      </c>
    </row>
    <row r="2499" spans="1:66" ht="30" customHeight="1" x14ac:dyDescent="0.25">
      <c r="A2499" s="15" t="s">
        <v>4965</v>
      </c>
      <c r="B2499" s="4">
        <v>20</v>
      </c>
      <c r="C2499" s="4">
        <v>68</v>
      </c>
      <c r="D2499" s="4">
        <v>78</v>
      </c>
      <c r="E2499" s="5" t="s">
        <v>4966</v>
      </c>
      <c r="F2499" s="5" t="str">
        <f t="shared" si="211"/>
        <v>Basel</v>
      </c>
      <c r="G2499" s="25" t="str">
        <f t="shared" si="215"/>
        <v>2023 ~ 2027</v>
      </c>
      <c r="H2499" s="5" t="str">
        <f t="shared" si="214"/>
        <v>2027</v>
      </c>
      <c r="I2499" s="4" t="s">
        <v>419</v>
      </c>
      <c r="J2499" s="4" t="s">
        <v>119</v>
      </c>
      <c r="K2499" s="4" t="s">
        <v>68</v>
      </c>
      <c r="L2499" s="4">
        <v>70</v>
      </c>
      <c r="M2499" s="4" t="s">
        <v>106</v>
      </c>
      <c r="N2499" s="4">
        <v>10</v>
      </c>
      <c r="O2499" s="6" t="s">
        <v>7117</v>
      </c>
      <c r="P2499" s="6" t="s">
        <v>6910</v>
      </c>
      <c r="Q2499" s="6" t="s">
        <v>6873</v>
      </c>
      <c r="R2499" s="4">
        <v>306</v>
      </c>
      <c r="S2499" s="4">
        <v>48</v>
      </c>
      <c r="T2499" s="4">
        <v>72</v>
      </c>
      <c r="U2499" s="4">
        <v>67</v>
      </c>
      <c r="V2499" s="4">
        <v>53</v>
      </c>
      <c r="W2499" s="4">
        <v>66</v>
      </c>
      <c r="X2499" s="4">
        <v>260</v>
      </c>
      <c r="Y2499" s="4">
        <v>69</v>
      </c>
      <c r="Z2499" s="4">
        <v>51</v>
      </c>
      <c r="AA2499" s="4">
        <v>46</v>
      </c>
      <c r="AB2499" s="4">
        <v>33</v>
      </c>
      <c r="AC2499" s="4">
        <v>61</v>
      </c>
      <c r="AD2499" s="4">
        <v>355</v>
      </c>
      <c r="AE2499" s="4">
        <v>74</v>
      </c>
      <c r="AF2499" s="4">
        <v>80</v>
      </c>
      <c r="AG2499" s="4">
        <v>78</v>
      </c>
      <c r="AH2499" s="4">
        <v>62</v>
      </c>
      <c r="AI2499" s="4">
        <v>61</v>
      </c>
      <c r="AJ2499" s="4">
        <v>346</v>
      </c>
      <c r="AK2499" s="4">
        <v>69</v>
      </c>
      <c r="AL2499" s="4">
        <v>78</v>
      </c>
      <c r="AM2499" s="4">
        <v>67</v>
      </c>
      <c r="AN2499" s="4">
        <v>71</v>
      </c>
      <c r="AO2499" s="4">
        <v>61</v>
      </c>
      <c r="AP2499" s="4">
        <v>234</v>
      </c>
      <c r="AQ2499" s="4">
        <v>35</v>
      </c>
      <c r="AR2499" s="4">
        <v>14</v>
      </c>
      <c r="AS2499" s="4">
        <v>68</v>
      </c>
      <c r="AT2499" s="4">
        <v>47</v>
      </c>
      <c r="AU2499" s="4">
        <v>70</v>
      </c>
      <c r="AV2499" s="4">
        <v>66</v>
      </c>
      <c r="AW2499" s="4">
        <v>55</v>
      </c>
      <c r="AX2499" s="4">
        <v>18</v>
      </c>
      <c r="AY2499" s="4">
        <v>18</v>
      </c>
      <c r="AZ2499" s="4">
        <v>19</v>
      </c>
      <c r="BA2499" s="4">
        <v>53</v>
      </c>
      <c r="BB2499" s="4">
        <v>10</v>
      </c>
      <c r="BC2499" s="4">
        <v>12</v>
      </c>
      <c r="BD2499" s="4">
        <v>6</v>
      </c>
      <c r="BE2499" s="4">
        <v>14</v>
      </c>
      <c r="BF2499" s="4">
        <v>11</v>
      </c>
      <c r="BG2499" s="4">
        <v>1609</v>
      </c>
      <c r="BH2499" s="4">
        <v>345</v>
      </c>
      <c r="BI2499" s="4">
        <v>1</v>
      </c>
      <c r="BJ2499" s="4">
        <v>77</v>
      </c>
      <c r="BK2499" s="4">
        <v>69</v>
      </c>
      <c r="BL2499" s="4">
        <v>47</v>
      </c>
      <c r="BM2499" s="4">
        <v>67</v>
      </c>
      <c r="BN2499" s="4">
        <v>22</v>
      </c>
    </row>
    <row r="2500" spans="1:66" ht="30" customHeight="1" x14ac:dyDescent="0.25">
      <c r="A2500" s="15" t="s">
        <v>4839</v>
      </c>
      <c r="B2500" s="4">
        <v>18</v>
      </c>
      <c r="C2500" s="4">
        <v>66</v>
      </c>
      <c r="D2500" s="4">
        <v>78</v>
      </c>
      <c r="E2500" s="5" t="s">
        <v>4840</v>
      </c>
      <c r="F2500" s="5" t="str">
        <f t="shared" si="211"/>
        <v>Reading</v>
      </c>
      <c r="G2500" s="25" t="str">
        <f t="shared" si="215"/>
        <v>2023 ~ 2025</v>
      </c>
      <c r="H2500" s="5" t="str">
        <f t="shared" si="214"/>
        <v>2025</v>
      </c>
      <c r="I2500" s="4" t="s">
        <v>494</v>
      </c>
      <c r="J2500" s="4" t="s">
        <v>612</v>
      </c>
      <c r="K2500" s="4" t="s">
        <v>68</v>
      </c>
      <c r="L2500" s="4">
        <v>68</v>
      </c>
      <c r="M2500" s="4" t="s">
        <v>189</v>
      </c>
      <c r="N2500" s="4">
        <v>12</v>
      </c>
      <c r="O2500" s="6" t="s">
        <v>7208</v>
      </c>
      <c r="P2500" s="6">
        <v>600</v>
      </c>
      <c r="Q2500" s="6" t="s">
        <v>7007</v>
      </c>
      <c r="R2500" s="4">
        <v>214</v>
      </c>
      <c r="S2500" s="4">
        <v>33</v>
      </c>
      <c r="T2500" s="4">
        <v>25</v>
      </c>
      <c r="U2500" s="4" t="s">
        <v>737</v>
      </c>
      <c r="V2500" s="4" t="s">
        <v>608</v>
      </c>
      <c r="W2500" s="4" t="s">
        <v>4841</v>
      </c>
      <c r="X2500" s="4">
        <v>232</v>
      </c>
      <c r="Y2500" s="4" t="s">
        <v>4842</v>
      </c>
      <c r="Z2500" s="4" t="s">
        <v>744</v>
      </c>
      <c r="AA2500" s="4">
        <v>40</v>
      </c>
      <c r="AB2500" s="4" t="s">
        <v>1512</v>
      </c>
      <c r="AC2500" s="4" t="s">
        <v>1883</v>
      </c>
      <c r="AD2500" s="4">
        <v>311</v>
      </c>
      <c r="AE2500" s="4">
        <v>62</v>
      </c>
      <c r="AF2500" s="4">
        <v>64</v>
      </c>
      <c r="AG2500" s="4">
        <v>59</v>
      </c>
      <c r="AH2500" s="4" t="s">
        <v>961</v>
      </c>
      <c r="AI2500" s="4">
        <v>62</v>
      </c>
      <c r="AJ2500" s="4">
        <v>290</v>
      </c>
      <c r="AK2500" s="4">
        <v>44</v>
      </c>
      <c r="AL2500" s="4" t="s">
        <v>201</v>
      </c>
      <c r="AM2500" s="4">
        <v>65</v>
      </c>
      <c r="AN2500" s="4">
        <v>77</v>
      </c>
      <c r="AO2500" s="4">
        <v>28</v>
      </c>
      <c r="AP2500" s="4">
        <v>215</v>
      </c>
      <c r="AQ2500" s="4">
        <v>59</v>
      </c>
      <c r="AR2500" s="4">
        <v>65</v>
      </c>
      <c r="AS2500" s="4">
        <v>23</v>
      </c>
      <c r="AT2500" s="4">
        <v>31</v>
      </c>
      <c r="AU2500" s="4">
        <v>37</v>
      </c>
      <c r="AV2500" s="4" t="s">
        <v>1306</v>
      </c>
      <c r="AW2500" s="4">
        <v>201</v>
      </c>
      <c r="AX2500" s="4">
        <v>66</v>
      </c>
      <c r="AY2500" s="4" t="s">
        <v>607</v>
      </c>
      <c r="AZ2500" s="4" t="s">
        <v>595</v>
      </c>
      <c r="BA2500" s="4">
        <v>45</v>
      </c>
      <c r="BB2500" s="4">
        <v>11</v>
      </c>
      <c r="BC2500" s="4">
        <v>6</v>
      </c>
      <c r="BD2500" s="4">
        <v>9</v>
      </c>
      <c r="BE2500" s="4">
        <v>11</v>
      </c>
      <c r="BF2500" s="4">
        <v>8</v>
      </c>
      <c r="BG2500" s="4">
        <v>1508</v>
      </c>
      <c r="BH2500" s="4">
        <v>328</v>
      </c>
      <c r="BI2500" s="4">
        <v>1</v>
      </c>
      <c r="BJ2500" s="4">
        <v>63</v>
      </c>
      <c r="BK2500" s="4">
        <v>30</v>
      </c>
      <c r="BL2500" s="4">
        <v>47</v>
      </c>
      <c r="BM2500" s="4">
        <v>52</v>
      </c>
      <c r="BN2500" s="4">
        <v>66</v>
      </c>
    </row>
    <row r="2501" spans="1:66" ht="30" customHeight="1" x14ac:dyDescent="0.25">
      <c r="A2501" s="15" t="s">
        <v>1155</v>
      </c>
      <c r="B2501" s="4">
        <v>18</v>
      </c>
      <c r="C2501" s="4">
        <v>67</v>
      </c>
      <c r="D2501" s="4">
        <v>86</v>
      </c>
      <c r="E2501" s="5" t="s">
        <v>1156</v>
      </c>
      <c r="F2501" s="5" t="str">
        <f t="shared" si="211"/>
        <v>TSG Hoffenheim</v>
      </c>
      <c r="G2501" s="25" t="str">
        <f t="shared" si="215"/>
        <v>2021 ~ 2025</v>
      </c>
      <c r="H2501" s="5" t="str">
        <f t="shared" si="214"/>
        <v>2025</v>
      </c>
      <c r="I2501" s="4" t="s">
        <v>259</v>
      </c>
      <c r="J2501" s="4" t="s">
        <v>308</v>
      </c>
      <c r="K2501" s="4" t="s">
        <v>77</v>
      </c>
      <c r="L2501" s="4">
        <v>69</v>
      </c>
      <c r="M2501" s="4" t="s">
        <v>69</v>
      </c>
      <c r="N2501" s="4">
        <v>19</v>
      </c>
      <c r="O2501" s="6" t="s">
        <v>7269</v>
      </c>
      <c r="P2501" s="6" t="s">
        <v>6928</v>
      </c>
      <c r="Q2501" s="6" t="s">
        <v>6894</v>
      </c>
      <c r="R2501" s="4">
        <v>266</v>
      </c>
      <c r="S2501" s="4">
        <v>52</v>
      </c>
      <c r="T2501" s="4">
        <v>55</v>
      </c>
      <c r="U2501" s="4">
        <v>40</v>
      </c>
      <c r="V2501" s="4">
        <v>72</v>
      </c>
      <c r="W2501" s="4">
        <v>47</v>
      </c>
      <c r="X2501" s="4">
        <v>324</v>
      </c>
      <c r="Y2501" s="4">
        <v>71</v>
      </c>
      <c r="Z2501" s="4">
        <v>61</v>
      </c>
      <c r="AA2501" s="4">
        <v>52</v>
      </c>
      <c r="AB2501" s="4">
        <v>68</v>
      </c>
      <c r="AC2501" s="4">
        <v>72</v>
      </c>
      <c r="AD2501" s="4">
        <v>344</v>
      </c>
      <c r="AE2501" s="4">
        <v>63</v>
      </c>
      <c r="AF2501" s="4">
        <v>59</v>
      </c>
      <c r="AG2501" s="4">
        <v>77</v>
      </c>
      <c r="AH2501" s="4">
        <v>64</v>
      </c>
      <c r="AI2501" s="4">
        <v>81</v>
      </c>
      <c r="AJ2501" s="4">
        <v>254</v>
      </c>
      <c r="AK2501" s="4">
        <v>55</v>
      </c>
      <c r="AL2501" s="4">
        <v>41</v>
      </c>
      <c r="AM2501" s="4">
        <v>59</v>
      </c>
      <c r="AN2501" s="4">
        <v>44</v>
      </c>
      <c r="AO2501" s="4">
        <v>55</v>
      </c>
      <c r="AP2501" s="4">
        <v>268</v>
      </c>
      <c r="AQ2501" s="4">
        <v>56</v>
      </c>
      <c r="AR2501" s="4">
        <v>34</v>
      </c>
      <c r="AS2501" s="4">
        <v>55</v>
      </c>
      <c r="AT2501" s="4">
        <v>69</v>
      </c>
      <c r="AU2501" s="4">
        <v>54</v>
      </c>
      <c r="AV2501" s="4">
        <v>65</v>
      </c>
      <c r="AW2501" s="4">
        <v>142</v>
      </c>
      <c r="AX2501" s="4">
        <v>37</v>
      </c>
      <c r="AY2501" s="4">
        <v>53</v>
      </c>
      <c r="AZ2501" s="4">
        <v>52</v>
      </c>
      <c r="BA2501" s="4">
        <v>53</v>
      </c>
      <c r="BB2501" s="4">
        <v>9</v>
      </c>
      <c r="BC2501" s="4">
        <v>13</v>
      </c>
      <c r="BD2501" s="4">
        <v>12</v>
      </c>
      <c r="BE2501" s="4">
        <v>13</v>
      </c>
      <c r="BF2501" s="4">
        <v>6</v>
      </c>
      <c r="BG2501" s="4">
        <v>1651</v>
      </c>
      <c r="BH2501" s="4">
        <v>346</v>
      </c>
      <c r="BI2501" s="4">
        <v>1</v>
      </c>
      <c r="BJ2501" s="4">
        <v>61</v>
      </c>
      <c r="BK2501" s="4">
        <v>55</v>
      </c>
      <c r="BL2501" s="4">
        <v>65</v>
      </c>
      <c r="BM2501" s="4">
        <v>72</v>
      </c>
      <c r="BN2501" s="4">
        <v>43</v>
      </c>
    </row>
    <row r="2502" spans="1:66" ht="30" customHeight="1" x14ac:dyDescent="0.25">
      <c r="A2502" s="15" t="s">
        <v>4739</v>
      </c>
      <c r="B2502" s="4">
        <v>29</v>
      </c>
      <c r="C2502" s="4">
        <v>65</v>
      </c>
      <c r="D2502" s="4">
        <v>65</v>
      </c>
      <c r="E2502" s="5" t="s">
        <v>4740</v>
      </c>
      <c r="F2502" s="5" t="str">
        <f t="shared" si="211"/>
        <v>Rotherham United</v>
      </c>
      <c r="G2502" s="25" t="str">
        <f t="shared" si="215"/>
        <v>2023 ~ 2024</v>
      </c>
      <c r="H2502" s="5" t="str">
        <f t="shared" si="214"/>
        <v>2024</v>
      </c>
      <c r="I2502" s="4" t="s">
        <v>494</v>
      </c>
      <c r="J2502" s="4" t="s">
        <v>853</v>
      </c>
      <c r="K2502" s="4" t="s">
        <v>77</v>
      </c>
      <c r="L2502" s="4">
        <v>65</v>
      </c>
      <c r="M2502" s="4" t="s">
        <v>189</v>
      </c>
      <c r="N2502" s="4">
        <v>0</v>
      </c>
      <c r="O2502" s="6" t="s">
        <v>7635</v>
      </c>
      <c r="P2502" s="6" t="s">
        <v>6910</v>
      </c>
      <c r="Q2502" s="6" t="s">
        <v>7456</v>
      </c>
      <c r="R2502" s="4">
        <v>260</v>
      </c>
      <c r="S2502" s="4">
        <v>66</v>
      </c>
      <c r="T2502" s="4">
        <v>24</v>
      </c>
      <c r="U2502" s="4">
        <v>64</v>
      </c>
      <c r="V2502" s="4">
        <v>62</v>
      </c>
      <c r="W2502" s="4">
        <v>44</v>
      </c>
      <c r="X2502" s="4">
        <v>323</v>
      </c>
      <c r="Y2502" s="4">
        <v>65</v>
      </c>
      <c r="Z2502" s="4">
        <v>68</v>
      </c>
      <c r="AA2502" s="4">
        <v>65</v>
      </c>
      <c r="AB2502" s="4">
        <v>60</v>
      </c>
      <c r="AC2502" s="4">
        <v>65</v>
      </c>
      <c r="AD2502" s="4">
        <v>292</v>
      </c>
      <c r="AE2502" s="4">
        <v>60</v>
      </c>
      <c r="AF2502" s="4">
        <v>66</v>
      </c>
      <c r="AG2502" s="4">
        <v>59</v>
      </c>
      <c r="AH2502" s="4">
        <v>60</v>
      </c>
      <c r="AI2502" s="4">
        <v>47</v>
      </c>
      <c r="AJ2502" s="4">
        <v>324</v>
      </c>
      <c r="AK2502" s="4">
        <v>56</v>
      </c>
      <c r="AL2502" s="4">
        <v>69</v>
      </c>
      <c r="AM2502" s="4">
        <v>59</v>
      </c>
      <c r="AN2502" s="4">
        <v>84</v>
      </c>
      <c r="AO2502" s="4">
        <v>56</v>
      </c>
      <c r="AP2502" s="4">
        <v>288</v>
      </c>
      <c r="AQ2502" s="4">
        <v>67</v>
      </c>
      <c r="AR2502" s="4">
        <v>63</v>
      </c>
      <c r="AS2502" s="4">
        <v>54</v>
      </c>
      <c r="AT2502" s="4">
        <v>59</v>
      </c>
      <c r="AU2502" s="4">
        <v>45</v>
      </c>
      <c r="AV2502" s="4">
        <v>60</v>
      </c>
      <c r="AW2502" s="4">
        <v>187</v>
      </c>
      <c r="AX2502" s="4">
        <v>60</v>
      </c>
      <c r="AY2502" s="4">
        <v>64</v>
      </c>
      <c r="AZ2502" s="4">
        <v>63</v>
      </c>
      <c r="BA2502" s="4">
        <v>63</v>
      </c>
      <c r="BB2502" s="4">
        <v>15</v>
      </c>
      <c r="BC2502" s="4">
        <v>11</v>
      </c>
      <c r="BD2502" s="4">
        <v>15</v>
      </c>
      <c r="BE2502" s="4">
        <v>8</v>
      </c>
      <c r="BF2502" s="4">
        <v>14</v>
      </c>
      <c r="BG2502" s="4">
        <v>1737</v>
      </c>
      <c r="BH2502" s="4">
        <v>365</v>
      </c>
      <c r="BI2502" s="4">
        <v>1</v>
      </c>
      <c r="BJ2502" s="4">
        <v>63</v>
      </c>
      <c r="BK2502" s="4">
        <v>40</v>
      </c>
      <c r="BL2502" s="4">
        <v>62</v>
      </c>
      <c r="BM2502" s="4">
        <v>63</v>
      </c>
      <c r="BN2502" s="4">
        <v>63</v>
      </c>
    </row>
    <row r="2503" spans="1:66" ht="30" customHeight="1" x14ac:dyDescent="0.25">
      <c r="A2503" s="15" t="s">
        <v>3569</v>
      </c>
      <c r="B2503" s="4">
        <v>32</v>
      </c>
      <c r="C2503" s="4">
        <v>76</v>
      </c>
      <c r="D2503" s="4">
        <v>76</v>
      </c>
      <c r="E2503" s="5" t="s">
        <v>3570</v>
      </c>
      <c r="F2503" s="5" t="str">
        <f t="shared" si="211"/>
        <v>Fulham</v>
      </c>
      <c r="G2503" s="25" t="str">
        <f t="shared" si="215"/>
        <v>2015 ~ 2025</v>
      </c>
      <c r="H2503" s="5" t="str">
        <f t="shared" si="214"/>
        <v>2025</v>
      </c>
      <c r="I2503" s="4" t="s">
        <v>124</v>
      </c>
      <c r="J2503" s="4" t="s">
        <v>612</v>
      </c>
      <c r="K2503" s="4" t="s">
        <v>77</v>
      </c>
      <c r="L2503" s="4">
        <v>76</v>
      </c>
      <c r="M2503" s="4" t="s">
        <v>195</v>
      </c>
      <c r="N2503" s="4">
        <v>0</v>
      </c>
      <c r="O2503" s="6" t="s">
        <v>6894</v>
      </c>
      <c r="P2503" s="6" t="s">
        <v>6955</v>
      </c>
      <c r="Q2503" s="6" t="s">
        <v>7061</v>
      </c>
      <c r="R2503" s="4">
        <v>357</v>
      </c>
      <c r="S2503" s="4">
        <v>78</v>
      </c>
      <c r="T2503" s="4">
        <v>70</v>
      </c>
      <c r="U2503" s="4">
        <v>58</v>
      </c>
      <c r="V2503" s="4">
        <v>79</v>
      </c>
      <c r="W2503" s="4">
        <v>72</v>
      </c>
      <c r="X2503" s="4">
        <v>382</v>
      </c>
      <c r="Y2503" s="4">
        <v>75</v>
      </c>
      <c r="Z2503" s="4">
        <v>77</v>
      </c>
      <c r="AA2503" s="4">
        <v>73</v>
      </c>
      <c r="AB2503" s="4">
        <v>77</v>
      </c>
      <c r="AC2503" s="4">
        <v>80</v>
      </c>
      <c r="AD2503" s="4">
        <v>336</v>
      </c>
      <c r="AE2503" s="4">
        <v>64</v>
      </c>
      <c r="AF2503" s="4">
        <v>51</v>
      </c>
      <c r="AG2503" s="4">
        <v>73</v>
      </c>
      <c r="AH2503" s="4">
        <v>78</v>
      </c>
      <c r="AI2503" s="4">
        <v>70</v>
      </c>
      <c r="AJ2503" s="4">
        <v>351</v>
      </c>
      <c r="AK2503" s="4">
        <v>74</v>
      </c>
      <c r="AL2503" s="4">
        <v>67</v>
      </c>
      <c r="AM2503" s="4">
        <v>66</v>
      </c>
      <c r="AN2503" s="4">
        <v>68</v>
      </c>
      <c r="AO2503" s="4">
        <v>76</v>
      </c>
      <c r="AP2503" s="4">
        <v>340</v>
      </c>
      <c r="AQ2503" s="4">
        <v>58</v>
      </c>
      <c r="AR2503" s="4">
        <v>64</v>
      </c>
      <c r="AS2503" s="4">
        <v>75</v>
      </c>
      <c r="AT2503" s="4">
        <v>78</v>
      </c>
      <c r="AU2503" s="4">
        <v>65</v>
      </c>
      <c r="AV2503" s="4">
        <v>81</v>
      </c>
      <c r="AW2503" s="4">
        <v>182</v>
      </c>
      <c r="AX2503" s="4">
        <v>67</v>
      </c>
      <c r="AY2503" s="4">
        <v>64</v>
      </c>
      <c r="AZ2503" s="4">
        <v>51</v>
      </c>
      <c r="BA2503" s="4">
        <v>46</v>
      </c>
      <c r="BB2503" s="4">
        <v>14</v>
      </c>
      <c r="BC2503" s="4">
        <v>12</v>
      </c>
      <c r="BD2503" s="4">
        <v>7</v>
      </c>
      <c r="BE2503" s="4">
        <v>6</v>
      </c>
      <c r="BF2503" s="4">
        <v>7</v>
      </c>
      <c r="BG2503" s="4">
        <v>1994</v>
      </c>
      <c r="BH2503" s="4">
        <v>412</v>
      </c>
      <c r="BI2503" s="4">
        <v>1</v>
      </c>
      <c r="BJ2503" s="4">
        <v>57</v>
      </c>
      <c r="BK2503" s="4">
        <v>72</v>
      </c>
      <c r="BL2503" s="4">
        <v>78</v>
      </c>
      <c r="BM2503" s="4">
        <v>77</v>
      </c>
      <c r="BN2503" s="4">
        <v>63</v>
      </c>
    </row>
    <row r="2504" spans="1:66" ht="30" customHeight="1" x14ac:dyDescent="0.25">
      <c r="A2504" s="15" t="s">
        <v>4411</v>
      </c>
      <c r="B2504" s="4">
        <v>23</v>
      </c>
      <c r="C2504" s="4" t="s">
        <v>2516</v>
      </c>
      <c r="D2504" s="4" t="s">
        <v>739</v>
      </c>
      <c r="E2504" s="5" t="s">
        <v>4412</v>
      </c>
      <c r="F2504" s="5" t="str">
        <f t="shared" si="211"/>
        <v>Stoke City</v>
      </c>
      <c r="G2504" s="25" t="str">
        <f t="shared" si="215"/>
        <v>2017 ~ 2024</v>
      </c>
      <c r="H2504" s="5" t="str">
        <f t="shared" si="214"/>
        <v>2024</v>
      </c>
      <c r="I2504" s="4" t="s">
        <v>283</v>
      </c>
      <c r="J2504" s="4" t="s">
        <v>125</v>
      </c>
      <c r="K2504" s="4" t="s">
        <v>77</v>
      </c>
      <c r="L2504" s="4">
        <v>70</v>
      </c>
      <c r="M2504" s="4" t="s">
        <v>106</v>
      </c>
      <c r="N2504" s="4">
        <v>4</v>
      </c>
      <c r="O2504" s="6" t="s">
        <v>6871</v>
      </c>
      <c r="P2504" s="6" t="s">
        <v>6911</v>
      </c>
      <c r="Q2504" s="6" t="s">
        <v>6995</v>
      </c>
      <c r="R2504" s="4">
        <v>314</v>
      </c>
      <c r="S2504" s="4">
        <v>59</v>
      </c>
      <c r="T2504" s="4" t="s">
        <v>3877</v>
      </c>
      <c r="U2504" s="4" t="s">
        <v>2416</v>
      </c>
      <c r="V2504" s="4" t="s">
        <v>3007</v>
      </c>
      <c r="W2504" s="4" t="s">
        <v>4413</v>
      </c>
      <c r="X2504" s="4">
        <v>296</v>
      </c>
      <c r="Y2504" s="4">
        <v>71</v>
      </c>
      <c r="Z2504" s="4">
        <v>56</v>
      </c>
      <c r="AA2504" s="4">
        <v>54</v>
      </c>
      <c r="AB2504" s="4">
        <v>46</v>
      </c>
      <c r="AC2504" s="4">
        <v>69</v>
      </c>
      <c r="AD2504" s="4">
        <v>368</v>
      </c>
      <c r="AE2504" s="4">
        <v>83</v>
      </c>
      <c r="AF2504" s="4">
        <v>80</v>
      </c>
      <c r="AG2504" s="4">
        <v>69</v>
      </c>
      <c r="AH2504" s="4">
        <v>69</v>
      </c>
      <c r="AI2504" s="4">
        <v>67</v>
      </c>
      <c r="AJ2504" s="4">
        <v>342</v>
      </c>
      <c r="AK2504" s="4" t="s">
        <v>1822</v>
      </c>
      <c r="AL2504" s="4">
        <v>82</v>
      </c>
      <c r="AM2504" s="4">
        <v>57</v>
      </c>
      <c r="AN2504" s="4">
        <v>72</v>
      </c>
      <c r="AO2504" s="4" t="s">
        <v>4140</v>
      </c>
      <c r="AP2504" s="4">
        <v>287</v>
      </c>
      <c r="AQ2504" s="4">
        <v>58</v>
      </c>
      <c r="AR2504" s="4">
        <v>28</v>
      </c>
      <c r="AS2504" s="4" t="s">
        <v>1822</v>
      </c>
      <c r="AT2504" s="4">
        <v>61</v>
      </c>
      <c r="AU2504" s="4">
        <v>73</v>
      </c>
      <c r="AV2504" s="4">
        <v>65</v>
      </c>
      <c r="AW2504" s="4">
        <v>86</v>
      </c>
      <c r="AX2504" s="4">
        <v>31</v>
      </c>
      <c r="AY2504" s="4">
        <v>31</v>
      </c>
      <c r="AZ2504" s="4">
        <v>24</v>
      </c>
      <c r="BA2504" s="4">
        <v>58</v>
      </c>
      <c r="BB2504" s="4">
        <v>6</v>
      </c>
      <c r="BC2504" s="4">
        <v>13</v>
      </c>
      <c r="BD2504" s="4">
        <v>13</v>
      </c>
      <c r="BE2504" s="4">
        <v>12</v>
      </c>
      <c r="BF2504" s="4">
        <v>14</v>
      </c>
      <c r="BG2504" s="4">
        <v>1751</v>
      </c>
      <c r="BH2504" s="4">
        <v>374</v>
      </c>
      <c r="BI2504" s="4">
        <v>1</v>
      </c>
      <c r="BJ2504" s="4">
        <v>81</v>
      </c>
      <c r="BK2504" s="4">
        <v>66</v>
      </c>
      <c r="BL2504" s="4">
        <v>58</v>
      </c>
      <c r="BM2504" s="4">
        <v>70</v>
      </c>
      <c r="BN2504" s="4">
        <v>33</v>
      </c>
    </row>
    <row r="2505" spans="1:66" ht="30" customHeight="1" x14ac:dyDescent="0.25">
      <c r="A2505" s="15" t="s">
        <v>2764</v>
      </c>
      <c r="B2505" s="4">
        <v>20</v>
      </c>
      <c r="C2505" s="4">
        <v>69</v>
      </c>
      <c r="D2505" s="4">
        <v>79</v>
      </c>
      <c r="E2505" s="5" t="s">
        <v>2765</v>
      </c>
      <c r="F2505" s="5" t="str">
        <f t="shared" si="211"/>
        <v>Leicester City</v>
      </c>
      <c r="G2505" s="25" t="str">
        <f t="shared" si="215"/>
        <v>2023 ~ 2028</v>
      </c>
      <c r="H2505" s="5" t="str">
        <f t="shared" si="214"/>
        <v>2028</v>
      </c>
      <c r="I2505" s="4" t="s">
        <v>146</v>
      </c>
      <c r="J2505" s="4" t="s">
        <v>76</v>
      </c>
      <c r="K2505" s="4" t="s">
        <v>68</v>
      </c>
      <c r="L2505" s="4">
        <v>71</v>
      </c>
      <c r="M2505" s="4" t="s">
        <v>106</v>
      </c>
      <c r="N2505" s="4">
        <v>10</v>
      </c>
      <c r="O2505" s="6" t="s">
        <v>7364</v>
      </c>
      <c r="P2505" s="6" t="s">
        <v>6944</v>
      </c>
      <c r="Q2505" s="6" t="s">
        <v>6960</v>
      </c>
      <c r="R2505" s="4">
        <v>303</v>
      </c>
      <c r="S2505" s="4">
        <v>48</v>
      </c>
      <c r="T2505" s="4">
        <v>72</v>
      </c>
      <c r="U2505" s="4">
        <v>62</v>
      </c>
      <c r="V2505" s="4">
        <v>61</v>
      </c>
      <c r="W2505" s="4">
        <v>60</v>
      </c>
      <c r="X2505" s="4">
        <v>305</v>
      </c>
      <c r="Y2505" s="4">
        <v>73</v>
      </c>
      <c r="Z2505" s="4">
        <v>54</v>
      </c>
      <c r="AA2505" s="4">
        <v>62</v>
      </c>
      <c r="AB2505" s="4">
        <v>45</v>
      </c>
      <c r="AC2505" s="4">
        <v>71</v>
      </c>
      <c r="AD2505" s="4">
        <v>369</v>
      </c>
      <c r="AE2505" s="4">
        <v>80</v>
      </c>
      <c r="AF2505" s="4">
        <v>79</v>
      </c>
      <c r="AG2505" s="4">
        <v>76</v>
      </c>
      <c r="AH2505" s="4">
        <v>59</v>
      </c>
      <c r="AI2505" s="4">
        <v>75</v>
      </c>
      <c r="AJ2505" s="4">
        <v>335</v>
      </c>
      <c r="AK2505" s="4">
        <v>71</v>
      </c>
      <c r="AL2505" s="4">
        <v>74</v>
      </c>
      <c r="AM2505" s="4">
        <v>65</v>
      </c>
      <c r="AN2505" s="4">
        <v>61</v>
      </c>
      <c r="AO2505" s="4">
        <v>64</v>
      </c>
      <c r="AP2505" s="4">
        <v>263</v>
      </c>
      <c r="AQ2505" s="4">
        <v>42</v>
      </c>
      <c r="AR2505" s="4">
        <v>21</v>
      </c>
      <c r="AS2505" s="4">
        <v>69</v>
      </c>
      <c r="AT2505" s="4">
        <v>63</v>
      </c>
      <c r="AU2505" s="4">
        <v>68</v>
      </c>
      <c r="AV2505" s="4">
        <v>65</v>
      </c>
      <c r="AW2505" s="4">
        <v>71</v>
      </c>
      <c r="AX2505" s="4">
        <v>24</v>
      </c>
      <c r="AY2505" s="4">
        <v>25</v>
      </c>
      <c r="AZ2505" s="4">
        <v>22</v>
      </c>
      <c r="BA2505" s="4">
        <v>45</v>
      </c>
      <c r="BB2505" s="4">
        <v>11</v>
      </c>
      <c r="BC2505" s="4">
        <v>8</v>
      </c>
      <c r="BD2505" s="4">
        <v>11</v>
      </c>
      <c r="BE2505" s="4">
        <v>8</v>
      </c>
      <c r="BF2505" s="4">
        <v>7</v>
      </c>
      <c r="BG2505" s="4">
        <v>1691</v>
      </c>
      <c r="BH2505" s="4">
        <v>362</v>
      </c>
      <c r="BI2505" s="4">
        <v>1</v>
      </c>
      <c r="BJ2505" s="4">
        <v>79</v>
      </c>
      <c r="BK2505" s="4">
        <v>69</v>
      </c>
      <c r="BL2505" s="4">
        <v>56</v>
      </c>
      <c r="BM2505" s="4">
        <v>72</v>
      </c>
      <c r="BN2505" s="4">
        <v>27</v>
      </c>
    </row>
    <row r="2506" spans="1:66" ht="30" customHeight="1" x14ac:dyDescent="0.25">
      <c r="A2506" s="15" t="s">
        <v>2543</v>
      </c>
      <c r="B2506" s="4">
        <v>25</v>
      </c>
      <c r="C2506" s="4">
        <v>75</v>
      </c>
      <c r="D2506" s="4">
        <v>78</v>
      </c>
      <c r="E2506" s="5" t="s">
        <v>2544</v>
      </c>
      <c r="F2506" s="5" t="str">
        <f t="shared" si="211"/>
        <v>Rangers</v>
      </c>
      <c r="G2506" s="25" t="str">
        <f t="shared" si="215"/>
        <v>2023 ~ 2027</v>
      </c>
      <c r="H2506" s="5" t="str">
        <f t="shared" si="214"/>
        <v>2027</v>
      </c>
      <c r="I2506" s="4" t="s">
        <v>241</v>
      </c>
      <c r="J2506" s="4" t="s">
        <v>98</v>
      </c>
      <c r="K2506" s="4" t="s">
        <v>68</v>
      </c>
      <c r="L2506" s="4">
        <v>77</v>
      </c>
      <c r="M2506" s="4" t="s">
        <v>69</v>
      </c>
      <c r="N2506" s="4">
        <v>3</v>
      </c>
      <c r="O2506" s="6" t="s">
        <v>7005</v>
      </c>
      <c r="P2506" s="6" t="s">
        <v>6931</v>
      </c>
      <c r="Q2506" s="6" t="s">
        <v>7529</v>
      </c>
      <c r="R2506" s="4">
        <v>315</v>
      </c>
      <c r="S2506" s="4">
        <v>65</v>
      </c>
      <c r="T2506" s="4">
        <v>70</v>
      </c>
      <c r="U2506" s="4">
        <v>43</v>
      </c>
      <c r="V2506" s="4">
        <v>75</v>
      </c>
      <c r="W2506" s="4">
        <v>62</v>
      </c>
      <c r="X2506" s="4">
        <v>357</v>
      </c>
      <c r="Y2506" s="4">
        <v>75</v>
      </c>
      <c r="Z2506" s="4">
        <v>70</v>
      </c>
      <c r="AA2506" s="4">
        <v>64</v>
      </c>
      <c r="AB2506" s="4">
        <v>68</v>
      </c>
      <c r="AC2506" s="4">
        <v>80</v>
      </c>
      <c r="AD2506" s="4">
        <v>373</v>
      </c>
      <c r="AE2506" s="4">
        <v>74</v>
      </c>
      <c r="AF2506" s="4">
        <v>70</v>
      </c>
      <c r="AG2506" s="4">
        <v>81</v>
      </c>
      <c r="AH2506" s="4">
        <v>74</v>
      </c>
      <c r="AI2506" s="4">
        <v>74</v>
      </c>
      <c r="AJ2506" s="4">
        <v>298</v>
      </c>
      <c r="AK2506" s="4">
        <v>66</v>
      </c>
      <c r="AL2506" s="4">
        <v>53</v>
      </c>
      <c r="AM2506" s="4">
        <v>66</v>
      </c>
      <c r="AN2506" s="4">
        <v>46</v>
      </c>
      <c r="AO2506" s="4">
        <v>67</v>
      </c>
      <c r="AP2506" s="4">
        <v>299</v>
      </c>
      <c r="AQ2506" s="4">
        <v>48</v>
      </c>
      <c r="AR2506" s="4">
        <v>41</v>
      </c>
      <c r="AS2506" s="4">
        <v>72</v>
      </c>
      <c r="AT2506" s="4">
        <v>80</v>
      </c>
      <c r="AU2506" s="4">
        <v>58</v>
      </c>
      <c r="AV2506" s="4">
        <v>77</v>
      </c>
      <c r="AW2506" s="4">
        <v>121</v>
      </c>
      <c r="AX2506" s="4">
        <v>47</v>
      </c>
      <c r="AY2506" s="4">
        <v>44</v>
      </c>
      <c r="AZ2506" s="4">
        <v>30</v>
      </c>
      <c r="BA2506" s="4">
        <v>63</v>
      </c>
      <c r="BB2506" s="4">
        <v>10</v>
      </c>
      <c r="BC2506" s="4">
        <v>8</v>
      </c>
      <c r="BD2506" s="4">
        <v>14</v>
      </c>
      <c r="BE2506" s="4">
        <v>15</v>
      </c>
      <c r="BF2506" s="4">
        <v>16</v>
      </c>
      <c r="BG2506" s="4">
        <v>1826</v>
      </c>
      <c r="BH2506" s="4">
        <v>384</v>
      </c>
      <c r="BI2506" s="4">
        <v>1</v>
      </c>
      <c r="BJ2506" s="4">
        <v>72</v>
      </c>
      <c r="BK2506" s="4">
        <v>68</v>
      </c>
      <c r="BL2506" s="4">
        <v>72</v>
      </c>
      <c r="BM2506" s="4">
        <v>77</v>
      </c>
      <c r="BN2506" s="4">
        <v>43</v>
      </c>
    </row>
    <row r="2507" spans="1:66" ht="30" customHeight="1" x14ac:dyDescent="0.25">
      <c r="A2507" s="15" t="s">
        <v>3182</v>
      </c>
      <c r="B2507" s="4">
        <v>27</v>
      </c>
      <c r="C2507" s="4">
        <v>76</v>
      </c>
      <c r="D2507" s="4">
        <v>76</v>
      </c>
      <c r="E2507" s="5" t="s">
        <v>2596</v>
      </c>
      <c r="F2507" s="5" t="str">
        <f t="shared" si="211"/>
        <v>Fulham</v>
      </c>
      <c r="G2507" s="25" t="str">
        <f t="shared" si="215"/>
        <v>2023 ~ 2027</v>
      </c>
      <c r="H2507" s="5" t="str">
        <f t="shared" si="214"/>
        <v>2027</v>
      </c>
      <c r="I2507" s="4" t="s">
        <v>337</v>
      </c>
      <c r="J2507" s="4" t="s">
        <v>290</v>
      </c>
      <c r="K2507" s="4" t="s">
        <v>68</v>
      </c>
      <c r="L2507" s="4">
        <v>76</v>
      </c>
      <c r="M2507" s="4" t="s">
        <v>406</v>
      </c>
      <c r="N2507" s="4">
        <v>0</v>
      </c>
      <c r="O2507" s="6" t="s">
        <v>7009</v>
      </c>
      <c r="P2507" s="6" t="s">
        <v>6901</v>
      </c>
      <c r="Q2507" s="6" t="s">
        <v>7352</v>
      </c>
      <c r="R2507" s="4">
        <v>316</v>
      </c>
      <c r="S2507" s="4">
        <v>76</v>
      </c>
      <c r="T2507" s="4">
        <v>56</v>
      </c>
      <c r="U2507" s="4">
        <v>69</v>
      </c>
      <c r="V2507" s="4">
        <v>75</v>
      </c>
      <c r="W2507" s="4">
        <v>40</v>
      </c>
      <c r="X2507" s="4">
        <v>311</v>
      </c>
      <c r="Y2507" s="4">
        <v>74</v>
      </c>
      <c r="Z2507" s="4">
        <v>58</v>
      </c>
      <c r="AA2507" s="4">
        <v>33</v>
      </c>
      <c r="AB2507" s="4">
        <v>70</v>
      </c>
      <c r="AC2507" s="4">
        <v>76</v>
      </c>
      <c r="AD2507" s="4">
        <v>353</v>
      </c>
      <c r="AE2507" s="4">
        <v>71</v>
      </c>
      <c r="AF2507" s="4">
        <v>75</v>
      </c>
      <c r="AG2507" s="4">
        <v>68</v>
      </c>
      <c r="AH2507" s="4">
        <v>74</v>
      </c>
      <c r="AI2507" s="4">
        <v>65</v>
      </c>
      <c r="AJ2507" s="4">
        <v>336</v>
      </c>
      <c r="AK2507" s="4">
        <v>65</v>
      </c>
      <c r="AL2507" s="4">
        <v>74</v>
      </c>
      <c r="AM2507" s="4">
        <v>79</v>
      </c>
      <c r="AN2507" s="4">
        <v>66</v>
      </c>
      <c r="AO2507" s="4">
        <v>52</v>
      </c>
      <c r="AP2507" s="4">
        <v>341</v>
      </c>
      <c r="AQ2507" s="4">
        <v>75</v>
      </c>
      <c r="AR2507" s="4">
        <v>74</v>
      </c>
      <c r="AS2507" s="4">
        <v>76</v>
      </c>
      <c r="AT2507" s="4">
        <v>69</v>
      </c>
      <c r="AU2507" s="4">
        <v>47</v>
      </c>
      <c r="AV2507" s="4">
        <v>68</v>
      </c>
      <c r="AW2507" s="4">
        <v>220</v>
      </c>
      <c r="AX2507" s="4">
        <v>74</v>
      </c>
      <c r="AY2507" s="4">
        <v>74</v>
      </c>
      <c r="AZ2507" s="4">
        <v>72</v>
      </c>
      <c r="BA2507" s="4">
        <v>63</v>
      </c>
      <c r="BB2507" s="4">
        <v>14</v>
      </c>
      <c r="BC2507" s="4">
        <v>9</v>
      </c>
      <c r="BD2507" s="4">
        <v>15</v>
      </c>
      <c r="BE2507" s="4">
        <v>10</v>
      </c>
      <c r="BF2507" s="4">
        <v>15</v>
      </c>
      <c r="BG2507" s="4">
        <v>1940</v>
      </c>
      <c r="BH2507" s="4">
        <v>417</v>
      </c>
      <c r="BI2507" s="4">
        <v>1</v>
      </c>
      <c r="BJ2507" s="4">
        <v>73</v>
      </c>
      <c r="BK2507" s="4">
        <v>57</v>
      </c>
      <c r="BL2507" s="4">
        <v>70</v>
      </c>
      <c r="BM2507" s="4">
        <v>73</v>
      </c>
      <c r="BN2507" s="4">
        <v>73</v>
      </c>
    </row>
    <row r="2508" spans="1:66" ht="30" customHeight="1" x14ac:dyDescent="0.25">
      <c r="A2508" s="15" t="s">
        <v>4890</v>
      </c>
      <c r="B2508" s="4">
        <v>20</v>
      </c>
      <c r="C2508" s="4">
        <v>65</v>
      </c>
      <c r="D2508" s="4">
        <v>76</v>
      </c>
      <c r="E2508" s="5" t="s">
        <v>4891</v>
      </c>
      <c r="F2508" s="5" t="str">
        <f t="shared" si="211"/>
        <v>Rosario Central</v>
      </c>
      <c r="G2508" s="25" t="str">
        <f t="shared" si="215"/>
        <v>2023 ~ 2026</v>
      </c>
      <c r="H2508" s="5" t="str">
        <f t="shared" si="214"/>
        <v>2026</v>
      </c>
      <c r="I2508" s="4" t="s">
        <v>146</v>
      </c>
      <c r="J2508" s="4" t="s">
        <v>235</v>
      </c>
      <c r="K2508" s="4" t="s">
        <v>77</v>
      </c>
      <c r="L2508" s="4">
        <v>67</v>
      </c>
      <c r="M2508" s="4" t="s">
        <v>106</v>
      </c>
      <c r="N2508" s="4">
        <v>11</v>
      </c>
      <c r="O2508" s="6" t="s">
        <v>7562</v>
      </c>
      <c r="P2508" s="6" t="s">
        <v>6928</v>
      </c>
      <c r="Q2508" s="6" t="s">
        <v>7117</v>
      </c>
      <c r="R2508" s="4">
        <v>298</v>
      </c>
      <c r="S2508" s="4">
        <v>62</v>
      </c>
      <c r="T2508" s="4">
        <v>68</v>
      </c>
      <c r="U2508" s="4">
        <v>55</v>
      </c>
      <c r="V2508" s="4">
        <v>56</v>
      </c>
      <c r="W2508" s="4">
        <v>57</v>
      </c>
      <c r="X2508" s="4">
        <v>279</v>
      </c>
      <c r="Y2508" s="4">
        <v>67</v>
      </c>
      <c r="Z2508" s="4">
        <v>53</v>
      </c>
      <c r="AA2508" s="4">
        <v>39</v>
      </c>
      <c r="AB2508" s="4">
        <v>54</v>
      </c>
      <c r="AC2508" s="4">
        <v>66</v>
      </c>
      <c r="AD2508" s="4">
        <v>359</v>
      </c>
      <c r="AE2508" s="4">
        <v>74</v>
      </c>
      <c r="AF2508" s="4">
        <v>76</v>
      </c>
      <c r="AG2508" s="4">
        <v>76</v>
      </c>
      <c r="AH2508" s="4">
        <v>58</v>
      </c>
      <c r="AI2508" s="4">
        <v>75</v>
      </c>
      <c r="AJ2508" s="4">
        <v>320</v>
      </c>
      <c r="AK2508" s="4">
        <v>63</v>
      </c>
      <c r="AL2508" s="4">
        <v>71</v>
      </c>
      <c r="AM2508" s="4">
        <v>55</v>
      </c>
      <c r="AN2508" s="4">
        <v>70</v>
      </c>
      <c r="AO2508" s="4">
        <v>61</v>
      </c>
      <c r="AP2508" s="4">
        <v>248</v>
      </c>
      <c r="AQ2508" s="4">
        <v>45</v>
      </c>
      <c r="AR2508" s="4">
        <v>22</v>
      </c>
      <c r="AS2508" s="4">
        <v>69</v>
      </c>
      <c r="AT2508" s="4">
        <v>54</v>
      </c>
      <c r="AU2508" s="4">
        <v>58</v>
      </c>
      <c r="AV2508" s="4">
        <v>56</v>
      </c>
      <c r="AW2508" s="4">
        <v>84</v>
      </c>
      <c r="AX2508" s="4">
        <v>21</v>
      </c>
      <c r="AY2508" s="4">
        <v>32</v>
      </c>
      <c r="AZ2508" s="4">
        <v>31</v>
      </c>
      <c r="BA2508" s="4">
        <v>48</v>
      </c>
      <c r="BB2508" s="4">
        <v>6</v>
      </c>
      <c r="BC2508" s="4">
        <v>11</v>
      </c>
      <c r="BD2508" s="4">
        <v>12</v>
      </c>
      <c r="BE2508" s="4">
        <v>9</v>
      </c>
      <c r="BF2508" s="4">
        <v>10</v>
      </c>
      <c r="BG2508" s="4">
        <v>1636</v>
      </c>
      <c r="BH2508" s="4">
        <v>353</v>
      </c>
      <c r="BI2508" s="4">
        <v>1</v>
      </c>
      <c r="BJ2508" s="4">
        <v>75</v>
      </c>
      <c r="BK2508" s="4">
        <v>65</v>
      </c>
      <c r="BL2508" s="4">
        <v>56</v>
      </c>
      <c r="BM2508" s="4">
        <v>67</v>
      </c>
      <c r="BN2508" s="4">
        <v>29</v>
      </c>
    </row>
    <row r="2509" spans="1:66" ht="30" customHeight="1" x14ac:dyDescent="0.25">
      <c r="A2509" s="15" t="s">
        <v>1880</v>
      </c>
      <c r="B2509" s="4">
        <v>23</v>
      </c>
      <c r="C2509" s="4">
        <v>76</v>
      </c>
      <c r="D2509" s="4">
        <v>80</v>
      </c>
      <c r="E2509" s="5" t="s">
        <v>1881</v>
      </c>
      <c r="F2509" s="5" t="str">
        <f t="shared" si="211"/>
        <v>Chelsea</v>
      </c>
      <c r="G2509" s="25" t="str">
        <f t="shared" si="215"/>
        <v>2016 ~ 2028</v>
      </c>
      <c r="H2509" s="5" t="str">
        <f t="shared" si="214"/>
        <v>2028</v>
      </c>
      <c r="I2509" s="4" t="s">
        <v>138</v>
      </c>
      <c r="J2509" s="4" t="s">
        <v>125</v>
      </c>
      <c r="K2509" s="4" t="s">
        <v>68</v>
      </c>
      <c r="L2509" s="4">
        <v>78</v>
      </c>
      <c r="M2509" s="4" t="s">
        <v>189</v>
      </c>
      <c r="N2509" s="4">
        <v>4</v>
      </c>
      <c r="O2509" s="6" t="s">
        <v>7211</v>
      </c>
      <c r="P2509" s="6" t="s">
        <v>7182</v>
      </c>
      <c r="Q2509" s="6" t="s">
        <v>7439</v>
      </c>
      <c r="R2509" s="4">
        <v>292</v>
      </c>
      <c r="S2509" s="4" t="s">
        <v>1883</v>
      </c>
      <c r="T2509" s="4" t="s">
        <v>1884</v>
      </c>
      <c r="U2509" s="4">
        <v>73</v>
      </c>
      <c r="V2509" s="4" t="s">
        <v>736</v>
      </c>
      <c r="W2509" s="4" t="s">
        <v>1885</v>
      </c>
      <c r="X2509" s="4">
        <v>310</v>
      </c>
      <c r="Y2509" s="4">
        <v>68</v>
      </c>
      <c r="Z2509" s="4" t="s">
        <v>1886</v>
      </c>
      <c r="AA2509" s="4" t="s">
        <v>1887</v>
      </c>
      <c r="AB2509" s="4" t="s">
        <v>1496</v>
      </c>
      <c r="AC2509" s="4" t="s">
        <v>265</v>
      </c>
      <c r="AD2509" s="4">
        <v>320</v>
      </c>
      <c r="AE2509" s="4" t="s">
        <v>469</v>
      </c>
      <c r="AF2509" s="4">
        <v>68</v>
      </c>
      <c r="AG2509" s="4" t="s">
        <v>1888</v>
      </c>
      <c r="AH2509" s="4" t="s">
        <v>736</v>
      </c>
      <c r="AI2509" s="4" t="s">
        <v>1883</v>
      </c>
      <c r="AJ2509" s="4">
        <v>352</v>
      </c>
      <c r="AK2509" s="4" t="s">
        <v>1889</v>
      </c>
      <c r="AL2509" s="4" t="s">
        <v>163</v>
      </c>
      <c r="AM2509" s="4" t="s">
        <v>595</v>
      </c>
      <c r="AN2509" s="4">
        <v>82</v>
      </c>
      <c r="AO2509" s="4" t="s">
        <v>827</v>
      </c>
      <c r="AP2509" s="4">
        <v>310</v>
      </c>
      <c r="AQ2509" s="4">
        <v>74</v>
      </c>
      <c r="AR2509" s="4">
        <v>77</v>
      </c>
      <c r="AS2509" s="4" t="s">
        <v>1261</v>
      </c>
      <c r="AT2509" s="4">
        <v>64</v>
      </c>
      <c r="AU2509" s="4" t="s">
        <v>1890</v>
      </c>
      <c r="AV2509" s="4" t="s">
        <v>303</v>
      </c>
      <c r="AW2509" s="4">
        <v>228</v>
      </c>
      <c r="AX2509" s="4">
        <v>76</v>
      </c>
      <c r="AY2509" s="4">
        <v>77</v>
      </c>
      <c r="AZ2509" s="4">
        <v>75</v>
      </c>
      <c r="BA2509" s="4">
        <v>35</v>
      </c>
      <c r="BB2509" s="4">
        <v>5</v>
      </c>
      <c r="BC2509" s="4">
        <v>5</v>
      </c>
      <c r="BD2509" s="4">
        <v>9</v>
      </c>
      <c r="BE2509" s="4">
        <v>9</v>
      </c>
      <c r="BF2509" s="4">
        <v>7</v>
      </c>
      <c r="BG2509" s="4">
        <v>1847</v>
      </c>
      <c r="BH2509" s="4">
        <v>403</v>
      </c>
      <c r="BI2509" s="4">
        <v>1</v>
      </c>
      <c r="BJ2509" s="4">
        <v>66</v>
      </c>
      <c r="BK2509" s="4">
        <v>50</v>
      </c>
      <c r="BL2509" s="4">
        <v>65</v>
      </c>
      <c r="BM2509" s="4">
        <v>69</v>
      </c>
      <c r="BN2509" s="4">
        <v>76</v>
      </c>
    </row>
    <row r="2510" spans="1:66" ht="30" customHeight="1" x14ac:dyDescent="0.25">
      <c r="A2510" s="15" t="s">
        <v>3947</v>
      </c>
      <c r="B2510" s="4">
        <v>23</v>
      </c>
      <c r="C2510" s="4">
        <v>71</v>
      </c>
      <c r="D2510" s="4">
        <v>76</v>
      </c>
      <c r="E2510" s="5" t="s">
        <v>1447</v>
      </c>
      <c r="F2510" s="5" t="str">
        <f t="shared" ref="F2510:F2573" si="216">IFERROR(LEFT(E2510, FIND(CHAR(10), E2510)-1), "")</f>
        <v>Luton Town</v>
      </c>
      <c r="G2510" s="25" t="str">
        <f t="shared" si="215"/>
        <v>2023 ~ 2027</v>
      </c>
      <c r="H2510" s="5" t="str">
        <f t="shared" si="214"/>
        <v>2027</v>
      </c>
      <c r="I2510" s="4" t="s">
        <v>337</v>
      </c>
      <c r="J2510" s="4" t="s">
        <v>125</v>
      </c>
      <c r="K2510" s="4" t="s">
        <v>77</v>
      </c>
      <c r="L2510" s="4">
        <v>72</v>
      </c>
      <c r="M2510" s="4" t="s">
        <v>294</v>
      </c>
      <c r="N2510" s="4">
        <v>5</v>
      </c>
      <c r="O2510" s="6" t="s">
        <v>7108</v>
      </c>
      <c r="P2510" s="6" t="s">
        <v>7218</v>
      </c>
      <c r="Q2510" s="6" t="s">
        <v>7457</v>
      </c>
      <c r="R2510" s="4">
        <v>314</v>
      </c>
      <c r="S2510" s="4">
        <v>70</v>
      </c>
      <c r="T2510" s="4">
        <v>63</v>
      </c>
      <c r="U2510" s="4">
        <v>53</v>
      </c>
      <c r="V2510" s="4">
        <v>69</v>
      </c>
      <c r="W2510" s="4">
        <v>59</v>
      </c>
      <c r="X2510" s="4">
        <v>339</v>
      </c>
      <c r="Y2510" s="4">
        <v>74</v>
      </c>
      <c r="Z2510" s="4">
        <v>68</v>
      </c>
      <c r="AA2510" s="4">
        <v>62</v>
      </c>
      <c r="AB2510" s="4">
        <v>64</v>
      </c>
      <c r="AC2510" s="4">
        <v>71</v>
      </c>
      <c r="AD2510" s="4">
        <v>358</v>
      </c>
      <c r="AE2510" s="4">
        <v>79</v>
      </c>
      <c r="AF2510" s="4">
        <v>83</v>
      </c>
      <c r="AG2510" s="4">
        <v>74</v>
      </c>
      <c r="AH2510" s="4">
        <v>64</v>
      </c>
      <c r="AI2510" s="4">
        <v>58</v>
      </c>
      <c r="AJ2510" s="4">
        <v>325</v>
      </c>
      <c r="AK2510" s="4">
        <v>70</v>
      </c>
      <c r="AL2510" s="4">
        <v>67</v>
      </c>
      <c r="AM2510" s="4">
        <v>69</v>
      </c>
      <c r="AN2510" s="4">
        <v>59</v>
      </c>
      <c r="AO2510" s="4">
        <v>60</v>
      </c>
      <c r="AP2510" s="4">
        <v>293</v>
      </c>
      <c r="AQ2510" s="4">
        <v>65</v>
      </c>
      <c r="AR2510" s="4">
        <v>42</v>
      </c>
      <c r="AS2510" s="4">
        <v>67</v>
      </c>
      <c r="AT2510" s="4">
        <v>68</v>
      </c>
      <c r="AU2510" s="4">
        <v>51</v>
      </c>
      <c r="AV2510" s="4">
        <v>69</v>
      </c>
      <c r="AW2510" s="4">
        <v>150</v>
      </c>
      <c r="AX2510" s="4">
        <v>48</v>
      </c>
      <c r="AY2510" s="4">
        <v>57</v>
      </c>
      <c r="AZ2510" s="4">
        <v>45</v>
      </c>
      <c r="BA2510" s="4">
        <v>53</v>
      </c>
      <c r="BB2510" s="4">
        <v>13</v>
      </c>
      <c r="BC2510" s="4">
        <v>7</v>
      </c>
      <c r="BD2510" s="4">
        <v>14</v>
      </c>
      <c r="BE2510" s="4">
        <v>8</v>
      </c>
      <c r="BF2510" s="4">
        <v>11</v>
      </c>
      <c r="BG2510" s="4">
        <v>1832</v>
      </c>
      <c r="BH2510" s="4">
        <v>397</v>
      </c>
      <c r="BI2510" s="4">
        <v>1</v>
      </c>
      <c r="BJ2510" s="4">
        <v>81</v>
      </c>
      <c r="BK2510" s="4">
        <v>63</v>
      </c>
      <c r="BL2510" s="4">
        <v>68</v>
      </c>
      <c r="BM2510" s="4">
        <v>72</v>
      </c>
      <c r="BN2510" s="4">
        <v>50</v>
      </c>
    </row>
    <row r="2511" spans="1:66" ht="30" customHeight="1" x14ac:dyDescent="0.25">
      <c r="A2511" s="15" t="s">
        <v>6111</v>
      </c>
      <c r="B2511" s="4">
        <v>19</v>
      </c>
      <c r="C2511" s="4">
        <v>65</v>
      </c>
      <c r="D2511" s="4">
        <v>80</v>
      </c>
      <c r="E2511" s="5" t="s">
        <v>6112</v>
      </c>
      <c r="F2511" s="5" t="str">
        <f t="shared" si="216"/>
        <v>Bologna</v>
      </c>
      <c r="G2511" s="25" t="str">
        <f t="shared" si="215"/>
        <v>2023 ~ 2026</v>
      </c>
      <c r="H2511" s="5" t="str">
        <f t="shared" si="214"/>
        <v>2026</v>
      </c>
      <c r="I2511" s="4" t="s">
        <v>75</v>
      </c>
      <c r="J2511" s="4" t="s">
        <v>91</v>
      </c>
      <c r="K2511" s="4" t="s">
        <v>68</v>
      </c>
      <c r="L2511" s="4">
        <v>65</v>
      </c>
      <c r="M2511" s="4" t="s">
        <v>478</v>
      </c>
      <c r="N2511" s="4">
        <v>15</v>
      </c>
      <c r="O2511" s="6" t="s">
        <v>7562</v>
      </c>
      <c r="P2511" s="6" t="s">
        <v>6928</v>
      </c>
      <c r="Q2511" s="6" t="s">
        <v>7007</v>
      </c>
      <c r="R2511" s="4">
        <v>267</v>
      </c>
      <c r="S2511" s="4">
        <v>65</v>
      </c>
      <c r="T2511" s="4">
        <v>41</v>
      </c>
      <c r="U2511" s="4">
        <v>53</v>
      </c>
      <c r="V2511" s="4">
        <v>65</v>
      </c>
      <c r="W2511" s="4">
        <v>43</v>
      </c>
      <c r="X2511" s="4">
        <v>296</v>
      </c>
      <c r="Y2511" s="4">
        <v>64</v>
      </c>
      <c r="Z2511" s="4">
        <v>64</v>
      </c>
      <c r="AA2511" s="4">
        <v>50</v>
      </c>
      <c r="AB2511" s="4">
        <v>52</v>
      </c>
      <c r="AC2511" s="4">
        <v>66</v>
      </c>
      <c r="AD2511" s="4">
        <v>340</v>
      </c>
      <c r="AE2511" s="4">
        <v>65</v>
      </c>
      <c r="AF2511" s="4">
        <v>73</v>
      </c>
      <c r="AG2511" s="4">
        <v>71</v>
      </c>
      <c r="AH2511" s="4">
        <v>56</v>
      </c>
      <c r="AI2511" s="4">
        <v>75</v>
      </c>
      <c r="AJ2511" s="4">
        <v>304</v>
      </c>
      <c r="AK2511" s="4">
        <v>63</v>
      </c>
      <c r="AL2511" s="4">
        <v>62</v>
      </c>
      <c r="AM2511" s="4">
        <v>54</v>
      </c>
      <c r="AN2511" s="4">
        <v>61</v>
      </c>
      <c r="AO2511" s="4">
        <v>64</v>
      </c>
      <c r="AP2511" s="4">
        <v>278</v>
      </c>
      <c r="AQ2511" s="4">
        <v>63</v>
      </c>
      <c r="AR2511" s="4">
        <v>63</v>
      </c>
      <c r="AS2511" s="4">
        <v>59</v>
      </c>
      <c r="AT2511" s="4">
        <v>50</v>
      </c>
      <c r="AU2511" s="4">
        <v>43</v>
      </c>
      <c r="AV2511" s="4">
        <v>48</v>
      </c>
      <c r="AW2511" s="4">
        <v>189</v>
      </c>
      <c r="AX2511" s="4">
        <v>64</v>
      </c>
      <c r="AY2511" s="4">
        <v>62</v>
      </c>
      <c r="AZ2511" s="4">
        <v>63</v>
      </c>
      <c r="BA2511" s="4">
        <v>46</v>
      </c>
      <c r="BB2511" s="4">
        <v>9</v>
      </c>
      <c r="BC2511" s="4">
        <v>8</v>
      </c>
      <c r="BD2511" s="4">
        <v>10</v>
      </c>
      <c r="BE2511" s="4">
        <v>9</v>
      </c>
      <c r="BF2511" s="4">
        <v>10</v>
      </c>
      <c r="BG2511" s="4">
        <v>1720</v>
      </c>
      <c r="BH2511" s="4">
        <v>366</v>
      </c>
      <c r="BI2511" s="4">
        <v>1</v>
      </c>
      <c r="BJ2511" s="4">
        <v>69</v>
      </c>
      <c r="BK2511" s="4">
        <v>51</v>
      </c>
      <c r="BL2511" s="4">
        <v>59</v>
      </c>
      <c r="BM2511" s="4">
        <v>65</v>
      </c>
      <c r="BN2511" s="4">
        <v>62</v>
      </c>
    </row>
    <row r="2512" spans="1:66" ht="30" customHeight="1" x14ac:dyDescent="0.25">
      <c r="A2512" s="15" t="s">
        <v>4280</v>
      </c>
      <c r="B2512" s="4">
        <v>22</v>
      </c>
      <c r="C2512" s="4">
        <v>70</v>
      </c>
      <c r="D2512" s="4">
        <v>77</v>
      </c>
      <c r="E2512" s="5" t="s">
        <v>2505</v>
      </c>
      <c r="F2512" s="5" t="str">
        <f t="shared" si="216"/>
        <v>Montpellier</v>
      </c>
      <c r="G2512" s="25" t="str">
        <f t="shared" si="215"/>
        <v>2023 ~ 2026</v>
      </c>
      <c r="H2512" s="5" t="str">
        <f t="shared" si="214"/>
        <v>2026</v>
      </c>
      <c r="I2512" s="4" t="s">
        <v>112</v>
      </c>
      <c r="J2512" s="4" t="s">
        <v>253</v>
      </c>
      <c r="K2512" s="4" t="s">
        <v>77</v>
      </c>
      <c r="L2512" s="4">
        <v>71</v>
      </c>
      <c r="M2512" s="4" t="s">
        <v>294</v>
      </c>
      <c r="N2512" s="4">
        <v>7</v>
      </c>
      <c r="O2512" s="6" t="s">
        <v>7480</v>
      </c>
      <c r="P2512" s="6" t="s">
        <v>6911</v>
      </c>
      <c r="Q2512" s="6" t="s">
        <v>7009</v>
      </c>
      <c r="R2512" s="4">
        <v>296</v>
      </c>
      <c r="S2512" s="4">
        <v>66</v>
      </c>
      <c r="T2512" s="4">
        <v>68</v>
      </c>
      <c r="U2512" s="4">
        <v>38</v>
      </c>
      <c r="V2512" s="4">
        <v>65</v>
      </c>
      <c r="W2512" s="4">
        <v>59</v>
      </c>
      <c r="X2512" s="4">
        <v>311</v>
      </c>
      <c r="Y2512" s="4">
        <v>79</v>
      </c>
      <c r="Z2512" s="4">
        <v>68</v>
      </c>
      <c r="AA2512" s="4">
        <v>41</v>
      </c>
      <c r="AB2512" s="4">
        <v>47</v>
      </c>
      <c r="AC2512" s="4">
        <v>76</v>
      </c>
      <c r="AD2512" s="4">
        <v>377</v>
      </c>
      <c r="AE2512" s="4">
        <v>81</v>
      </c>
      <c r="AF2512" s="4">
        <v>77</v>
      </c>
      <c r="AG2512" s="4">
        <v>85</v>
      </c>
      <c r="AH2512" s="4">
        <v>50</v>
      </c>
      <c r="AI2512" s="4">
        <v>84</v>
      </c>
      <c r="AJ2512" s="4">
        <v>282</v>
      </c>
      <c r="AK2512" s="4">
        <v>61</v>
      </c>
      <c r="AL2512" s="4">
        <v>62</v>
      </c>
      <c r="AM2512" s="4">
        <v>63</v>
      </c>
      <c r="AN2512" s="4">
        <v>60</v>
      </c>
      <c r="AO2512" s="4">
        <v>36</v>
      </c>
      <c r="AP2512" s="4">
        <v>295</v>
      </c>
      <c r="AQ2512" s="4">
        <v>63</v>
      </c>
      <c r="AR2512" s="4">
        <v>38</v>
      </c>
      <c r="AS2512" s="4">
        <v>66</v>
      </c>
      <c r="AT2512" s="4">
        <v>66</v>
      </c>
      <c r="AU2512" s="4">
        <v>62</v>
      </c>
      <c r="AV2512" s="4">
        <v>56</v>
      </c>
      <c r="AW2512" s="4">
        <v>127</v>
      </c>
      <c r="AX2512" s="4">
        <v>48</v>
      </c>
      <c r="AY2512" s="4">
        <v>42</v>
      </c>
      <c r="AZ2512" s="4">
        <v>37</v>
      </c>
      <c r="BA2512" s="4">
        <v>45</v>
      </c>
      <c r="BB2512" s="4">
        <v>8</v>
      </c>
      <c r="BC2512" s="4">
        <v>12</v>
      </c>
      <c r="BD2512" s="4">
        <v>5</v>
      </c>
      <c r="BE2512" s="4">
        <v>6</v>
      </c>
      <c r="BF2512" s="4">
        <v>14</v>
      </c>
      <c r="BG2512" s="4">
        <v>1733</v>
      </c>
      <c r="BH2512" s="4">
        <v>379</v>
      </c>
      <c r="BI2512" s="4">
        <v>1</v>
      </c>
      <c r="BJ2512" s="4">
        <v>79</v>
      </c>
      <c r="BK2512" s="4">
        <v>59</v>
      </c>
      <c r="BL2512" s="4">
        <v>62</v>
      </c>
      <c r="BM2512" s="4">
        <v>76</v>
      </c>
      <c r="BN2512" s="4">
        <v>42</v>
      </c>
    </row>
    <row r="2513" spans="1:66" ht="30" customHeight="1" x14ac:dyDescent="0.25">
      <c r="A2513" s="15" t="s">
        <v>888</v>
      </c>
      <c r="B2513" s="4">
        <v>31</v>
      </c>
      <c r="C2513" s="4">
        <v>90</v>
      </c>
      <c r="D2513" s="4">
        <v>90</v>
      </c>
      <c r="E2513" s="5" t="s">
        <v>889</v>
      </c>
      <c r="F2513" s="5" t="str">
        <f t="shared" si="216"/>
        <v>Real Madrid</v>
      </c>
      <c r="G2513" s="25" t="str">
        <f t="shared" si="215"/>
        <v>2018 ~ 2026</v>
      </c>
      <c r="H2513" s="5" t="str">
        <f t="shared" si="214"/>
        <v>2026</v>
      </c>
      <c r="I2513" s="4" t="s">
        <v>890</v>
      </c>
      <c r="J2513" s="4" t="s">
        <v>891</v>
      </c>
      <c r="K2513" s="4" t="s">
        <v>77</v>
      </c>
      <c r="L2513" s="4">
        <v>90</v>
      </c>
      <c r="M2513" s="4" t="s">
        <v>508</v>
      </c>
      <c r="N2513" s="4">
        <v>0</v>
      </c>
      <c r="O2513" s="6" t="s">
        <v>7087</v>
      </c>
      <c r="P2513" s="6" t="s">
        <v>7173</v>
      </c>
      <c r="Q2513" s="6" t="s">
        <v>7174</v>
      </c>
      <c r="R2513" s="4">
        <v>86</v>
      </c>
      <c r="S2513" s="4">
        <v>14</v>
      </c>
      <c r="T2513" s="4">
        <v>14</v>
      </c>
      <c r="U2513" s="4">
        <v>13</v>
      </c>
      <c r="V2513" s="4">
        <v>33</v>
      </c>
      <c r="W2513" s="4">
        <v>12</v>
      </c>
      <c r="X2513" s="4">
        <v>110</v>
      </c>
      <c r="Y2513" s="4">
        <v>13</v>
      </c>
      <c r="Z2513" s="4">
        <v>19</v>
      </c>
      <c r="AA2513" s="4">
        <v>20</v>
      </c>
      <c r="AB2513" s="4">
        <v>35</v>
      </c>
      <c r="AC2513" s="4">
        <v>23</v>
      </c>
      <c r="AD2513" s="4">
        <v>290</v>
      </c>
      <c r="AE2513" s="4">
        <v>42</v>
      </c>
      <c r="AF2513" s="4">
        <v>52</v>
      </c>
      <c r="AG2513" s="4">
        <v>63</v>
      </c>
      <c r="AH2513" s="4">
        <v>88</v>
      </c>
      <c r="AI2513" s="4">
        <v>45</v>
      </c>
      <c r="AJ2513" s="4">
        <v>250</v>
      </c>
      <c r="AK2513" s="4">
        <v>57</v>
      </c>
      <c r="AL2513" s="4">
        <v>68</v>
      </c>
      <c r="AM2513" s="4">
        <v>38</v>
      </c>
      <c r="AN2513" s="4">
        <v>70</v>
      </c>
      <c r="AO2513" s="4">
        <v>17</v>
      </c>
      <c r="AP2513" s="4">
        <v>122</v>
      </c>
      <c r="AQ2513" s="4">
        <v>23</v>
      </c>
      <c r="AR2513" s="4">
        <v>15</v>
      </c>
      <c r="AS2513" s="4">
        <v>13</v>
      </c>
      <c r="AT2513" s="4">
        <v>44</v>
      </c>
      <c r="AU2513" s="4">
        <v>27</v>
      </c>
      <c r="AV2513" s="4">
        <v>66</v>
      </c>
      <c r="AW2513" s="4">
        <v>54</v>
      </c>
      <c r="AX2513" s="4">
        <v>20</v>
      </c>
      <c r="AY2513" s="4">
        <v>18</v>
      </c>
      <c r="AZ2513" s="4">
        <v>16</v>
      </c>
      <c r="BA2513" s="4">
        <v>433</v>
      </c>
      <c r="BB2513" s="4">
        <v>85</v>
      </c>
      <c r="BC2513" s="4">
        <v>89</v>
      </c>
      <c r="BD2513" s="4">
        <v>76</v>
      </c>
      <c r="BE2513" s="4">
        <v>90</v>
      </c>
      <c r="BF2513" s="4">
        <v>93</v>
      </c>
      <c r="BG2513" s="4">
        <v>1345</v>
      </c>
      <c r="BH2513" s="4">
        <v>479</v>
      </c>
      <c r="BI2513" s="4">
        <v>5</v>
      </c>
      <c r="BJ2513" s="4">
        <v>85</v>
      </c>
      <c r="BK2513" s="4">
        <v>89</v>
      </c>
      <c r="BL2513" s="4">
        <v>76</v>
      </c>
      <c r="BM2513" s="4">
        <v>93</v>
      </c>
      <c r="BN2513" s="4">
        <v>46</v>
      </c>
    </row>
    <row r="2514" spans="1:66" ht="30" customHeight="1" x14ac:dyDescent="0.25">
      <c r="A2514" s="15" t="s">
        <v>1755</v>
      </c>
      <c r="B2514" s="4">
        <v>22</v>
      </c>
      <c r="C2514" s="4">
        <v>75</v>
      </c>
      <c r="D2514" s="4">
        <v>84</v>
      </c>
      <c r="E2514" s="5" t="s">
        <v>1756</v>
      </c>
      <c r="F2514" s="5" t="str">
        <f t="shared" si="216"/>
        <v>Toulouse</v>
      </c>
      <c r="G2514" s="25" t="str">
        <f t="shared" si="215"/>
        <v>2022 ~ 2026</v>
      </c>
      <c r="H2514" s="5" t="str">
        <f t="shared" si="214"/>
        <v>2026</v>
      </c>
      <c r="I2514" s="4" t="s">
        <v>359</v>
      </c>
      <c r="J2514" s="4" t="s">
        <v>91</v>
      </c>
      <c r="K2514" s="4" t="s">
        <v>68</v>
      </c>
      <c r="L2514" s="4">
        <v>77</v>
      </c>
      <c r="M2514" s="4" t="s">
        <v>106</v>
      </c>
      <c r="N2514" s="4">
        <v>9</v>
      </c>
      <c r="O2514" s="6" t="s">
        <v>7247</v>
      </c>
      <c r="P2514" s="6" t="s">
        <v>7052</v>
      </c>
      <c r="Q2514" s="6" t="s">
        <v>7032</v>
      </c>
      <c r="R2514" s="4">
        <v>346</v>
      </c>
      <c r="S2514" s="4">
        <v>49</v>
      </c>
      <c r="T2514" s="4">
        <v>79</v>
      </c>
      <c r="U2514" s="4">
        <v>77</v>
      </c>
      <c r="V2514" s="4">
        <v>73</v>
      </c>
      <c r="W2514" s="4">
        <v>68</v>
      </c>
      <c r="X2514" s="4">
        <v>310</v>
      </c>
      <c r="Y2514" s="4">
        <v>69</v>
      </c>
      <c r="Z2514" s="4">
        <v>59</v>
      </c>
      <c r="AA2514" s="4">
        <v>51</v>
      </c>
      <c r="AB2514" s="4">
        <v>58</v>
      </c>
      <c r="AC2514" s="4">
        <v>73</v>
      </c>
      <c r="AD2514" s="4">
        <v>339</v>
      </c>
      <c r="AE2514" s="4">
        <v>71</v>
      </c>
      <c r="AF2514" s="4">
        <v>74</v>
      </c>
      <c r="AG2514" s="4">
        <v>53</v>
      </c>
      <c r="AH2514" s="4">
        <v>76</v>
      </c>
      <c r="AI2514" s="4">
        <v>65</v>
      </c>
      <c r="AJ2514" s="4">
        <v>373</v>
      </c>
      <c r="AK2514" s="4">
        <v>75</v>
      </c>
      <c r="AL2514" s="4">
        <v>82</v>
      </c>
      <c r="AM2514" s="4">
        <v>76</v>
      </c>
      <c r="AN2514" s="4">
        <v>70</v>
      </c>
      <c r="AO2514" s="4">
        <v>70</v>
      </c>
      <c r="AP2514" s="4">
        <v>293</v>
      </c>
      <c r="AQ2514" s="4">
        <v>42</v>
      </c>
      <c r="AR2514" s="4">
        <v>29</v>
      </c>
      <c r="AS2514" s="4">
        <v>81</v>
      </c>
      <c r="AT2514" s="4">
        <v>72</v>
      </c>
      <c r="AU2514" s="4">
        <v>69</v>
      </c>
      <c r="AV2514" s="4">
        <v>77</v>
      </c>
      <c r="AW2514" s="4">
        <v>70</v>
      </c>
      <c r="AX2514" s="4">
        <v>23</v>
      </c>
      <c r="AY2514" s="4">
        <v>24</v>
      </c>
      <c r="AZ2514" s="4">
        <v>23</v>
      </c>
      <c r="BA2514" s="4">
        <v>55</v>
      </c>
      <c r="BB2514" s="4">
        <v>11</v>
      </c>
      <c r="BC2514" s="4">
        <v>6</v>
      </c>
      <c r="BD2514" s="4">
        <v>15</v>
      </c>
      <c r="BE2514" s="4">
        <v>10</v>
      </c>
      <c r="BF2514" s="4">
        <v>13</v>
      </c>
      <c r="BG2514" s="4">
        <v>1786</v>
      </c>
      <c r="BH2514" s="4">
        <v>378</v>
      </c>
      <c r="BI2514" s="4">
        <v>1</v>
      </c>
      <c r="BJ2514" s="4">
        <v>73</v>
      </c>
      <c r="BK2514" s="4">
        <v>75</v>
      </c>
      <c r="BL2514" s="4">
        <v>64</v>
      </c>
      <c r="BM2514" s="4">
        <v>69</v>
      </c>
      <c r="BN2514" s="4">
        <v>30</v>
      </c>
    </row>
    <row r="2515" spans="1:66" ht="30" customHeight="1" x14ac:dyDescent="0.25">
      <c r="A2515" s="15" t="s">
        <v>5860</v>
      </c>
      <c r="B2515" s="4">
        <v>35</v>
      </c>
      <c r="C2515" s="4">
        <v>65</v>
      </c>
      <c r="D2515" s="4">
        <v>65</v>
      </c>
      <c r="E2515" s="5" t="s">
        <v>5861</v>
      </c>
      <c r="F2515" s="5" t="str">
        <f t="shared" si="216"/>
        <v>Forest Green Rovers</v>
      </c>
      <c r="G2515" s="25" t="str">
        <f t="shared" si="215"/>
        <v>2023 ~ 2024</v>
      </c>
      <c r="H2515" s="5" t="str">
        <f t="shared" si="214"/>
        <v>2024</v>
      </c>
      <c r="I2515" s="4" t="s">
        <v>283</v>
      </c>
      <c r="J2515" s="4" t="s">
        <v>213</v>
      </c>
      <c r="K2515" s="4" t="s">
        <v>68</v>
      </c>
      <c r="L2515" s="4">
        <v>65</v>
      </c>
      <c r="M2515" s="4" t="s">
        <v>106</v>
      </c>
      <c r="N2515" s="4">
        <v>0</v>
      </c>
      <c r="O2515" s="6" t="s">
        <v>7671</v>
      </c>
      <c r="P2515" s="6" t="s">
        <v>6928</v>
      </c>
      <c r="Q2515" s="6" t="s">
        <v>7571</v>
      </c>
      <c r="R2515" s="4">
        <v>323</v>
      </c>
      <c r="S2515" s="4">
        <v>55</v>
      </c>
      <c r="T2515" s="4">
        <v>64</v>
      </c>
      <c r="U2515" s="4">
        <v>70</v>
      </c>
      <c r="V2515" s="4">
        <v>64</v>
      </c>
      <c r="W2515" s="4">
        <v>70</v>
      </c>
      <c r="X2515" s="4">
        <v>299</v>
      </c>
      <c r="Y2515" s="4">
        <v>60</v>
      </c>
      <c r="Z2515" s="4">
        <v>63</v>
      </c>
      <c r="AA2515" s="4">
        <v>53</v>
      </c>
      <c r="AB2515" s="4">
        <v>59</v>
      </c>
      <c r="AC2515" s="4">
        <v>64</v>
      </c>
      <c r="AD2515" s="4">
        <v>263</v>
      </c>
      <c r="AE2515" s="4">
        <v>38</v>
      </c>
      <c r="AF2515" s="4">
        <v>40</v>
      </c>
      <c r="AG2515" s="4">
        <v>57</v>
      </c>
      <c r="AH2515" s="4">
        <v>67</v>
      </c>
      <c r="AI2515" s="4">
        <v>61</v>
      </c>
      <c r="AJ2515" s="4">
        <v>346</v>
      </c>
      <c r="AK2515" s="4">
        <v>74</v>
      </c>
      <c r="AL2515" s="4">
        <v>73</v>
      </c>
      <c r="AM2515" s="4">
        <v>48</v>
      </c>
      <c r="AN2515" s="4">
        <v>87</v>
      </c>
      <c r="AO2515" s="4">
        <v>64</v>
      </c>
      <c r="AP2515" s="4">
        <v>329</v>
      </c>
      <c r="AQ2515" s="4">
        <v>83</v>
      </c>
      <c r="AR2515" s="4">
        <v>31</v>
      </c>
      <c r="AS2515" s="4">
        <v>70</v>
      </c>
      <c r="AT2515" s="4">
        <v>67</v>
      </c>
      <c r="AU2515" s="4">
        <v>78</v>
      </c>
      <c r="AV2515" s="4">
        <v>71</v>
      </c>
      <c r="AW2515" s="4">
        <v>93</v>
      </c>
      <c r="AX2515" s="4">
        <v>38</v>
      </c>
      <c r="AY2515" s="4">
        <v>30</v>
      </c>
      <c r="AZ2515" s="4">
        <v>25</v>
      </c>
      <c r="BA2515" s="4">
        <v>64</v>
      </c>
      <c r="BB2515" s="4">
        <v>10</v>
      </c>
      <c r="BC2515" s="4">
        <v>11</v>
      </c>
      <c r="BD2515" s="4">
        <v>16</v>
      </c>
      <c r="BE2515" s="4">
        <v>12</v>
      </c>
      <c r="BF2515" s="4">
        <v>15</v>
      </c>
      <c r="BG2515" s="4">
        <v>1717</v>
      </c>
      <c r="BH2515" s="4">
        <v>341</v>
      </c>
      <c r="BI2515" s="4">
        <v>2</v>
      </c>
      <c r="BJ2515" s="4">
        <v>39</v>
      </c>
      <c r="BK2515" s="4">
        <v>67</v>
      </c>
      <c r="BL2515" s="4">
        <v>61</v>
      </c>
      <c r="BM2515" s="4">
        <v>62</v>
      </c>
      <c r="BN2515" s="4">
        <v>36</v>
      </c>
    </row>
    <row r="2516" spans="1:66" ht="30" customHeight="1" x14ac:dyDescent="0.25">
      <c r="A2516" s="15" t="s">
        <v>5161</v>
      </c>
      <c r="B2516" s="4">
        <v>23</v>
      </c>
      <c r="C2516" s="4">
        <v>74</v>
      </c>
      <c r="D2516" s="4">
        <v>81</v>
      </c>
      <c r="E2516" s="5" t="s">
        <v>5162</v>
      </c>
      <c r="F2516" s="5" t="str">
        <f t="shared" si="216"/>
        <v>Celta de Vigo</v>
      </c>
      <c r="G2516" s="25" t="str">
        <f t="shared" si="215"/>
        <v>2023 ~ 2028</v>
      </c>
      <c r="H2516" s="5" t="str">
        <f t="shared" si="214"/>
        <v>2028</v>
      </c>
      <c r="I2516" s="4" t="s">
        <v>124</v>
      </c>
      <c r="J2516" s="4" t="s">
        <v>67</v>
      </c>
      <c r="K2516" s="4" t="s">
        <v>68</v>
      </c>
      <c r="L2516" s="4">
        <v>76</v>
      </c>
      <c r="M2516" s="4" t="s">
        <v>106</v>
      </c>
      <c r="N2516" s="4">
        <v>7</v>
      </c>
      <c r="O2516" s="6" t="s">
        <v>7046</v>
      </c>
      <c r="P2516" s="6" t="s">
        <v>6883</v>
      </c>
      <c r="Q2516" s="6" t="s">
        <v>7588</v>
      </c>
      <c r="R2516" s="4">
        <v>338</v>
      </c>
      <c r="S2516" s="4">
        <v>60</v>
      </c>
      <c r="T2516" s="4">
        <v>75</v>
      </c>
      <c r="U2516" s="4">
        <v>69</v>
      </c>
      <c r="V2516" s="4">
        <v>69</v>
      </c>
      <c r="W2516" s="4">
        <v>65</v>
      </c>
      <c r="X2516" s="4">
        <v>316</v>
      </c>
      <c r="Y2516" s="4">
        <v>73</v>
      </c>
      <c r="Z2516" s="4">
        <v>59</v>
      </c>
      <c r="AA2516" s="4">
        <v>47</v>
      </c>
      <c r="AB2516" s="4">
        <v>63</v>
      </c>
      <c r="AC2516" s="4">
        <v>74</v>
      </c>
      <c r="AD2516" s="4">
        <v>375</v>
      </c>
      <c r="AE2516" s="4">
        <v>83</v>
      </c>
      <c r="AF2516" s="4">
        <v>79</v>
      </c>
      <c r="AG2516" s="4">
        <v>74</v>
      </c>
      <c r="AH2516" s="4">
        <v>70</v>
      </c>
      <c r="AI2516" s="4">
        <v>69</v>
      </c>
      <c r="AJ2516" s="4">
        <v>377</v>
      </c>
      <c r="AK2516" s="4">
        <v>74</v>
      </c>
      <c r="AL2516" s="4">
        <v>83</v>
      </c>
      <c r="AM2516" s="4">
        <v>80</v>
      </c>
      <c r="AN2516" s="4">
        <v>74</v>
      </c>
      <c r="AO2516" s="4">
        <v>66</v>
      </c>
      <c r="AP2516" s="4">
        <v>301</v>
      </c>
      <c r="AQ2516" s="4">
        <v>58</v>
      </c>
      <c r="AR2516" s="4">
        <v>38</v>
      </c>
      <c r="AS2516" s="4">
        <v>78</v>
      </c>
      <c r="AT2516" s="4">
        <v>57</v>
      </c>
      <c r="AU2516" s="4">
        <v>70</v>
      </c>
      <c r="AV2516" s="4">
        <v>71</v>
      </c>
      <c r="AW2516" s="4">
        <v>83</v>
      </c>
      <c r="AX2516" s="4">
        <v>28</v>
      </c>
      <c r="AY2516" s="4">
        <v>28</v>
      </c>
      <c r="AZ2516" s="4">
        <v>27</v>
      </c>
      <c r="BA2516" s="4">
        <v>53</v>
      </c>
      <c r="BB2516" s="4">
        <v>9</v>
      </c>
      <c r="BC2516" s="4">
        <v>11</v>
      </c>
      <c r="BD2516" s="4">
        <v>12</v>
      </c>
      <c r="BE2516" s="4">
        <v>13</v>
      </c>
      <c r="BF2516" s="4">
        <v>8</v>
      </c>
      <c r="BG2516" s="4">
        <v>1843</v>
      </c>
      <c r="BH2516" s="4">
        <v>395</v>
      </c>
      <c r="BI2516" s="4">
        <v>1</v>
      </c>
      <c r="BJ2516" s="4">
        <v>81</v>
      </c>
      <c r="BK2516" s="4">
        <v>72</v>
      </c>
      <c r="BL2516" s="4">
        <v>62</v>
      </c>
      <c r="BM2516" s="4">
        <v>73</v>
      </c>
      <c r="BN2516" s="4">
        <v>34</v>
      </c>
    </row>
    <row r="2517" spans="1:66" ht="30" customHeight="1" x14ac:dyDescent="0.25">
      <c r="A2517" s="15" t="s">
        <v>3074</v>
      </c>
      <c r="B2517" s="4">
        <v>21</v>
      </c>
      <c r="C2517" s="4">
        <v>71</v>
      </c>
      <c r="D2517" s="4">
        <v>82</v>
      </c>
      <c r="E2517" s="5" t="s">
        <v>8021</v>
      </c>
      <c r="F2517" s="5" t="str">
        <f t="shared" si="216"/>
        <v>Wolverhampton Wanderers</v>
      </c>
      <c r="G2517" s="25" t="str">
        <f t="shared" si="215"/>
        <v>Jun 30, 2024 A Prestamo</v>
      </c>
      <c r="H2517" s="5">
        <v>0</v>
      </c>
      <c r="I2517" s="4" t="s">
        <v>112</v>
      </c>
      <c r="J2517" s="4" t="s">
        <v>260</v>
      </c>
      <c r="K2517" s="4" t="s">
        <v>68</v>
      </c>
      <c r="L2517" s="4">
        <v>73</v>
      </c>
      <c r="M2517" s="4" t="s">
        <v>69</v>
      </c>
      <c r="N2517" s="4">
        <v>11</v>
      </c>
      <c r="O2517" s="6" t="s">
        <v>7492</v>
      </c>
      <c r="P2517" s="6" t="s">
        <v>7472</v>
      </c>
      <c r="Q2517" s="6">
        <v>0</v>
      </c>
      <c r="R2517" s="4">
        <v>308</v>
      </c>
      <c r="S2517" s="4">
        <v>69</v>
      </c>
      <c r="T2517" s="4">
        <v>63</v>
      </c>
      <c r="U2517" s="4">
        <v>50</v>
      </c>
      <c r="V2517" s="4">
        <v>76</v>
      </c>
      <c r="W2517" s="4">
        <v>50</v>
      </c>
      <c r="X2517" s="4">
        <v>355</v>
      </c>
      <c r="Y2517" s="4">
        <v>68</v>
      </c>
      <c r="Z2517" s="4">
        <v>71</v>
      </c>
      <c r="AA2517" s="4">
        <v>69</v>
      </c>
      <c r="AB2517" s="4">
        <v>74</v>
      </c>
      <c r="AC2517" s="4">
        <v>73</v>
      </c>
      <c r="AD2517" s="4">
        <v>357</v>
      </c>
      <c r="AE2517" s="4">
        <v>69</v>
      </c>
      <c r="AF2517" s="4">
        <v>66</v>
      </c>
      <c r="AG2517" s="4">
        <v>71</v>
      </c>
      <c r="AH2517" s="4">
        <v>70</v>
      </c>
      <c r="AI2517" s="4">
        <v>81</v>
      </c>
      <c r="AJ2517" s="4">
        <v>339</v>
      </c>
      <c r="AK2517" s="4">
        <v>71</v>
      </c>
      <c r="AL2517" s="4">
        <v>64</v>
      </c>
      <c r="AM2517" s="4">
        <v>72</v>
      </c>
      <c r="AN2517" s="4">
        <v>64</v>
      </c>
      <c r="AO2517" s="4">
        <v>68</v>
      </c>
      <c r="AP2517" s="4">
        <v>325</v>
      </c>
      <c r="AQ2517" s="4">
        <v>67</v>
      </c>
      <c r="AR2517" s="4">
        <v>63</v>
      </c>
      <c r="AS2517" s="4">
        <v>64</v>
      </c>
      <c r="AT2517" s="4">
        <v>75</v>
      </c>
      <c r="AU2517" s="4">
        <v>56</v>
      </c>
      <c r="AV2517" s="4">
        <v>73</v>
      </c>
      <c r="AW2517" s="4">
        <v>185</v>
      </c>
      <c r="AX2517" s="4">
        <v>64</v>
      </c>
      <c r="AY2517" s="4">
        <v>63</v>
      </c>
      <c r="AZ2517" s="4">
        <v>58</v>
      </c>
      <c r="BA2517" s="4">
        <v>54</v>
      </c>
      <c r="BB2517" s="4">
        <v>11</v>
      </c>
      <c r="BC2517" s="4">
        <v>10</v>
      </c>
      <c r="BD2517" s="4">
        <v>10</v>
      </c>
      <c r="BE2517" s="4">
        <v>9</v>
      </c>
      <c r="BF2517" s="4">
        <v>14</v>
      </c>
      <c r="BG2517" s="4">
        <v>1923</v>
      </c>
      <c r="BH2517" s="4">
        <v>406</v>
      </c>
      <c r="BI2517" s="4">
        <v>1</v>
      </c>
      <c r="BJ2517" s="4">
        <v>67</v>
      </c>
      <c r="BK2517" s="4">
        <v>65</v>
      </c>
      <c r="BL2517" s="4">
        <v>74</v>
      </c>
      <c r="BM2517" s="4">
        <v>71</v>
      </c>
      <c r="BN2517" s="4">
        <v>62</v>
      </c>
    </row>
    <row r="2518" spans="1:66" ht="30" customHeight="1" x14ac:dyDescent="0.25">
      <c r="A2518" s="15" t="s">
        <v>7773</v>
      </c>
      <c r="B2518" s="4">
        <v>19</v>
      </c>
      <c r="C2518" s="4">
        <v>68</v>
      </c>
      <c r="D2518" s="4">
        <v>80</v>
      </c>
      <c r="E2518" s="5" t="s">
        <v>6545</v>
      </c>
      <c r="F2518" s="5" t="str">
        <f t="shared" si="216"/>
        <v>Vélez Sarsfield</v>
      </c>
      <c r="G2518" s="25" t="str">
        <f t="shared" si="215"/>
        <v>2023 ~ 2025</v>
      </c>
      <c r="H2518" s="5" t="str">
        <f>RIGHT(G2518, 4)</f>
        <v>2025</v>
      </c>
      <c r="I2518" s="4" t="s">
        <v>97</v>
      </c>
      <c r="J2518" s="4" t="s">
        <v>84</v>
      </c>
      <c r="K2518" s="4" t="s">
        <v>68</v>
      </c>
      <c r="L2518" s="4">
        <v>69</v>
      </c>
      <c r="M2518" s="4" t="s">
        <v>69</v>
      </c>
      <c r="N2518" s="4">
        <v>12</v>
      </c>
      <c r="O2518" s="6" t="s">
        <v>7210</v>
      </c>
      <c r="P2518" s="6" t="s">
        <v>6928</v>
      </c>
      <c r="Q2518" s="6" t="s">
        <v>7349</v>
      </c>
      <c r="R2518" s="4">
        <v>279</v>
      </c>
      <c r="S2518" s="4">
        <v>54</v>
      </c>
      <c r="T2518" s="4">
        <v>54</v>
      </c>
      <c r="U2518" s="4">
        <v>45</v>
      </c>
      <c r="V2518" s="4">
        <v>71</v>
      </c>
      <c r="W2518" s="4">
        <v>55</v>
      </c>
      <c r="X2518" s="4">
        <v>350</v>
      </c>
      <c r="Y2518" s="4">
        <v>73</v>
      </c>
      <c r="Z2518" s="4">
        <v>72</v>
      </c>
      <c r="AA2518" s="4">
        <v>59</v>
      </c>
      <c r="AB2518" s="4">
        <v>72</v>
      </c>
      <c r="AC2518" s="4">
        <v>74</v>
      </c>
      <c r="AD2518" s="4">
        <v>382</v>
      </c>
      <c r="AE2518" s="4">
        <v>78</v>
      </c>
      <c r="AF2518" s="4">
        <v>76</v>
      </c>
      <c r="AG2518" s="4">
        <v>86</v>
      </c>
      <c r="AH2518" s="4">
        <v>60</v>
      </c>
      <c r="AI2518" s="4">
        <v>82</v>
      </c>
      <c r="AJ2518" s="4">
        <v>291</v>
      </c>
      <c r="AK2518" s="4">
        <v>65</v>
      </c>
      <c r="AL2518" s="4">
        <v>59</v>
      </c>
      <c r="AM2518" s="4">
        <v>62</v>
      </c>
      <c r="AN2518" s="4">
        <v>53</v>
      </c>
      <c r="AO2518" s="4">
        <v>52</v>
      </c>
      <c r="AP2518" s="4">
        <v>273</v>
      </c>
      <c r="AQ2518" s="4">
        <v>48</v>
      </c>
      <c r="AR2518" s="4">
        <v>44</v>
      </c>
      <c r="AS2518" s="4">
        <v>52</v>
      </c>
      <c r="AT2518" s="4">
        <v>66</v>
      </c>
      <c r="AU2518" s="4">
        <v>63</v>
      </c>
      <c r="AV2518" s="4">
        <v>65</v>
      </c>
      <c r="AW2518" s="4">
        <v>140</v>
      </c>
      <c r="AX2518" s="4">
        <v>46</v>
      </c>
      <c r="AY2518" s="4">
        <v>46</v>
      </c>
      <c r="AZ2518" s="4">
        <v>48</v>
      </c>
      <c r="BA2518" s="4">
        <v>46</v>
      </c>
      <c r="BB2518" s="4">
        <v>13</v>
      </c>
      <c r="BC2518" s="4">
        <v>6</v>
      </c>
      <c r="BD2518" s="4">
        <v>8</v>
      </c>
      <c r="BE2518" s="4">
        <v>8</v>
      </c>
      <c r="BF2518" s="4">
        <v>11</v>
      </c>
      <c r="BG2518" s="4">
        <v>1761</v>
      </c>
      <c r="BH2518" s="4">
        <v>374</v>
      </c>
      <c r="BI2518" s="4">
        <v>1</v>
      </c>
      <c r="BJ2518" s="4">
        <v>77</v>
      </c>
      <c r="BK2518" s="4">
        <v>56</v>
      </c>
      <c r="BL2518" s="4">
        <v>66</v>
      </c>
      <c r="BM2518" s="4">
        <v>74</v>
      </c>
      <c r="BN2518" s="4">
        <v>46</v>
      </c>
    </row>
    <row r="2519" spans="1:66" ht="30" customHeight="1" x14ac:dyDescent="0.25">
      <c r="A2519" s="15" t="s">
        <v>5833</v>
      </c>
      <c r="B2519" s="4">
        <v>28</v>
      </c>
      <c r="C2519" s="4">
        <v>73</v>
      </c>
      <c r="D2519" s="4">
        <v>73</v>
      </c>
      <c r="E2519" s="5" t="s">
        <v>5834</v>
      </c>
      <c r="F2519" s="5" t="str">
        <f t="shared" si="216"/>
        <v xml:space="preserve">Stade de Reims </v>
      </c>
      <c r="G2519" s="25" t="str">
        <f t="shared" si="215"/>
        <v>2018 ~ 2025</v>
      </c>
      <c r="H2519" s="5" t="str">
        <f>RIGHT(G2519, 4)</f>
        <v>2025</v>
      </c>
      <c r="I2519" s="4" t="s">
        <v>241</v>
      </c>
      <c r="J2519" s="4" t="s">
        <v>91</v>
      </c>
      <c r="K2519" s="4" t="s">
        <v>68</v>
      </c>
      <c r="L2519" s="4">
        <v>73</v>
      </c>
      <c r="M2519" s="4" t="s">
        <v>406</v>
      </c>
      <c r="N2519" s="4">
        <v>0</v>
      </c>
      <c r="O2519" s="6" t="s">
        <v>7108</v>
      </c>
      <c r="P2519" s="6" t="s">
        <v>6886</v>
      </c>
      <c r="Q2519" s="6" t="s">
        <v>7406</v>
      </c>
      <c r="R2519" s="4">
        <v>312</v>
      </c>
      <c r="S2519" s="4">
        <v>68</v>
      </c>
      <c r="T2519" s="4">
        <v>50</v>
      </c>
      <c r="U2519" s="4">
        <v>63</v>
      </c>
      <c r="V2519" s="4">
        <v>70</v>
      </c>
      <c r="W2519" s="4">
        <v>61</v>
      </c>
      <c r="X2519" s="4">
        <v>339</v>
      </c>
      <c r="Y2519" s="4">
        <v>70</v>
      </c>
      <c r="Z2519" s="4">
        <v>70</v>
      </c>
      <c r="AA2519" s="4">
        <v>57</v>
      </c>
      <c r="AB2519" s="4">
        <v>69</v>
      </c>
      <c r="AC2519" s="4">
        <v>73</v>
      </c>
      <c r="AD2519" s="4">
        <v>353</v>
      </c>
      <c r="AE2519" s="4">
        <v>73</v>
      </c>
      <c r="AF2519" s="4">
        <v>67</v>
      </c>
      <c r="AG2519" s="4">
        <v>70</v>
      </c>
      <c r="AH2519" s="4">
        <v>72</v>
      </c>
      <c r="AI2519" s="4">
        <v>71</v>
      </c>
      <c r="AJ2519" s="4">
        <v>349</v>
      </c>
      <c r="AK2519" s="4">
        <v>67</v>
      </c>
      <c r="AL2519" s="4">
        <v>74</v>
      </c>
      <c r="AM2519" s="4">
        <v>76</v>
      </c>
      <c r="AN2519" s="4">
        <v>70</v>
      </c>
      <c r="AO2519" s="4">
        <v>62</v>
      </c>
      <c r="AP2519" s="4">
        <v>326</v>
      </c>
      <c r="AQ2519" s="4">
        <v>71</v>
      </c>
      <c r="AR2519" s="4">
        <v>73</v>
      </c>
      <c r="AS2519" s="4">
        <v>68</v>
      </c>
      <c r="AT2519" s="4">
        <v>65</v>
      </c>
      <c r="AU2519" s="4">
        <v>49</v>
      </c>
      <c r="AV2519" s="4">
        <v>69</v>
      </c>
      <c r="AW2519" s="4">
        <v>216</v>
      </c>
      <c r="AX2519" s="4">
        <v>72</v>
      </c>
      <c r="AY2519" s="4">
        <v>72</v>
      </c>
      <c r="AZ2519" s="4">
        <v>72</v>
      </c>
      <c r="BA2519" s="4">
        <v>54</v>
      </c>
      <c r="BB2519" s="4">
        <v>14</v>
      </c>
      <c r="BC2519" s="4">
        <v>6</v>
      </c>
      <c r="BD2519" s="4">
        <v>11</v>
      </c>
      <c r="BE2519" s="4">
        <v>13</v>
      </c>
      <c r="BF2519" s="4">
        <v>10</v>
      </c>
      <c r="BG2519" s="4">
        <v>1949</v>
      </c>
      <c r="BH2519" s="4">
        <v>409</v>
      </c>
      <c r="BI2519" s="4">
        <v>1</v>
      </c>
      <c r="BJ2519" s="4">
        <v>70</v>
      </c>
      <c r="BK2519" s="4">
        <v>57</v>
      </c>
      <c r="BL2519" s="4">
        <v>68</v>
      </c>
      <c r="BM2519" s="4">
        <v>71</v>
      </c>
      <c r="BN2519" s="4">
        <v>71</v>
      </c>
    </row>
    <row r="2520" spans="1:66" ht="30" customHeight="1" x14ac:dyDescent="0.25">
      <c r="A2520" s="15" t="s">
        <v>6170</v>
      </c>
      <c r="B2520" s="4">
        <v>19</v>
      </c>
      <c r="C2520" s="4">
        <v>60</v>
      </c>
      <c r="D2520" s="4">
        <v>71</v>
      </c>
      <c r="E2520" s="5" t="s">
        <v>1195</v>
      </c>
      <c r="F2520" s="5" t="str">
        <f t="shared" si="216"/>
        <v>Arsenal</v>
      </c>
      <c r="G2520" s="25" t="str">
        <f t="shared" si="215"/>
        <v>2022 ~ 2024</v>
      </c>
      <c r="H2520" s="5" t="str">
        <f>RIGHT(G2520, 4)</f>
        <v>2024</v>
      </c>
      <c r="I2520" s="4" t="s">
        <v>852</v>
      </c>
      <c r="J2520" s="4" t="s">
        <v>377</v>
      </c>
      <c r="K2520" s="4" t="s">
        <v>68</v>
      </c>
      <c r="L2520" s="4">
        <v>62</v>
      </c>
      <c r="M2520" s="4" t="s">
        <v>189</v>
      </c>
      <c r="N2520" s="4">
        <v>11</v>
      </c>
      <c r="O2520" s="6" t="s">
        <v>7624</v>
      </c>
      <c r="P2520" s="6" t="s">
        <v>7171</v>
      </c>
      <c r="Q2520" s="6" t="s">
        <v>6877</v>
      </c>
      <c r="R2520" s="4">
        <v>212</v>
      </c>
      <c r="S2520" s="4">
        <v>41</v>
      </c>
      <c r="T2520" s="4">
        <v>28</v>
      </c>
      <c r="U2520" s="4">
        <v>63</v>
      </c>
      <c r="V2520" s="4">
        <v>49</v>
      </c>
      <c r="W2520" s="4">
        <v>31</v>
      </c>
      <c r="X2520" s="4">
        <v>193</v>
      </c>
      <c r="Y2520" s="4">
        <v>32</v>
      </c>
      <c r="Z2520" s="4">
        <v>40</v>
      </c>
      <c r="AA2520" s="4">
        <v>29</v>
      </c>
      <c r="AB2520" s="4">
        <v>48</v>
      </c>
      <c r="AC2520" s="4">
        <v>44</v>
      </c>
      <c r="AD2520" s="4">
        <v>232</v>
      </c>
      <c r="AE2520" s="4">
        <v>46</v>
      </c>
      <c r="AF2520" s="4">
        <v>62</v>
      </c>
      <c r="AG2520" s="4">
        <v>34</v>
      </c>
      <c r="AH2520" s="4">
        <v>54</v>
      </c>
      <c r="AI2520" s="4">
        <v>36</v>
      </c>
      <c r="AJ2520" s="4">
        <v>270</v>
      </c>
      <c r="AK2520" s="4">
        <v>47</v>
      </c>
      <c r="AL2520" s="4">
        <v>69</v>
      </c>
      <c r="AM2520" s="4">
        <v>48</v>
      </c>
      <c r="AN2520" s="4">
        <v>77</v>
      </c>
      <c r="AO2520" s="4">
        <v>29</v>
      </c>
      <c r="AP2520" s="4">
        <v>229</v>
      </c>
      <c r="AQ2520" s="4">
        <v>68</v>
      </c>
      <c r="AR2520" s="4">
        <v>56</v>
      </c>
      <c r="AS2520" s="4">
        <v>29</v>
      </c>
      <c r="AT2520" s="4">
        <v>34</v>
      </c>
      <c r="AU2520" s="4">
        <v>42</v>
      </c>
      <c r="AV2520" s="4">
        <v>44</v>
      </c>
      <c r="AW2520" s="4">
        <v>170</v>
      </c>
      <c r="AX2520" s="4">
        <v>58</v>
      </c>
      <c r="AY2520" s="4">
        <v>59</v>
      </c>
      <c r="AZ2520" s="4">
        <v>53</v>
      </c>
      <c r="BA2520" s="4">
        <v>51</v>
      </c>
      <c r="BB2520" s="4">
        <v>13</v>
      </c>
      <c r="BC2520" s="4">
        <v>9</v>
      </c>
      <c r="BD2520" s="4">
        <v>12</v>
      </c>
      <c r="BE2520" s="4">
        <v>5</v>
      </c>
      <c r="BF2520" s="4">
        <v>12</v>
      </c>
      <c r="BG2520" s="4">
        <v>1357</v>
      </c>
      <c r="BH2520" s="4">
        <v>295</v>
      </c>
      <c r="BI2520" s="4">
        <v>1</v>
      </c>
      <c r="BJ2520" s="4">
        <v>55</v>
      </c>
      <c r="BK2520" s="4">
        <v>33</v>
      </c>
      <c r="BL2520" s="4">
        <v>43</v>
      </c>
      <c r="BM2520" s="4">
        <v>38</v>
      </c>
      <c r="BN2520" s="4">
        <v>58</v>
      </c>
    </row>
    <row r="2521" spans="1:66" ht="30" customHeight="1" x14ac:dyDescent="0.25">
      <c r="A2521" s="15" t="s">
        <v>3533</v>
      </c>
      <c r="B2521" s="4">
        <v>25</v>
      </c>
      <c r="C2521" s="4">
        <v>72</v>
      </c>
      <c r="D2521" s="4">
        <v>75</v>
      </c>
      <c r="E2521" s="5" t="s">
        <v>3534</v>
      </c>
      <c r="F2521" s="5" t="str">
        <f t="shared" si="216"/>
        <v>Bayer 04 Leverkusen</v>
      </c>
      <c r="G2521" s="25" t="str">
        <f t="shared" si="215"/>
        <v>2021 ~ 2024</v>
      </c>
      <c r="H2521" s="5" t="str">
        <f>RIGHT(G2521, 4)</f>
        <v>2024</v>
      </c>
      <c r="I2521" s="4" t="s">
        <v>337</v>
      </c>
      <c r="J2521" s="4" t="s">
        <v>327</v>
      </c>
      <c r="K2521" s="4" t="s">
        <v>68</v>
      </c>
      <c r="L2521" s="4">
        <v>76</v>
      </c>
      <c r="M2521" s="4" t="s">
        <v>189</v>
      </c>
      <c r="N2521" s="4">
        <v>3</v>
      </c>
      <c r="O2521" s="6" t="s">
        <v>7210</v>
      </c>
      <c r="P2521" s="6" t="s">
        <v>7267</v>
      </c>
      <c r="Q2521" s="6" t="s">
        <v>7508</v>
      </c>
      <c r="R2521" s="4">
        <v>319</v>
      </c>
      <c r="S2521" s="4">
        <v>63</v>
      </c>
      <c r="T2521" s="4">
        <v>57</v>
      </c>
      <c r="U2521" s="4">
        <v>72</v>
      </c>
      <c r="V2521" s="4">
        <v>72</v>
      </c>
      <c r="W2521" s="4">
        <v>55</v>
      </c>
      <c r="X2521" s="4">
        <v>288</v>
      </c>
      <c r="Y2521" s="4">
        <v>63</v>
      </c>
      <c r="Z2521" s="4">
        <v>60</v>
      </c>
      <c r="AA2521" s="4">
        <v>35</v>
      </c>
      <c r="AB2521" s="4">
        <v>63</v>
      </c>
      <c r="AC2521" s="4">
        <v>67</v>
      </c>
      <c r="AD2521" s="4">
        <v>346</v>
      </c>
      <c r="AE2521" s="4">
        <v>68</v>
      </c>
      <c r="AF2521" s="4">
        <v>78</v>
      </c>
      <c r="AG2521" s="4">
        <v>67</v>
      </c>
      <c r="AH2521" s="4">
        <v>71</v>
      </c>
      <c r="AI2521" s="4">
        <v>62</v>
      </c>
      <c r="AJ2521" s="4">
        <v>358</v>
      </c>
      <c r="AK2521" s="4">
        <v>69</v>
      </c>
      <c r="AL2521" s="4">
        <v>82</v>
      </c>
      <c r="AM2521" s="4">
        <v>68</v>
      </c>
      <c r="AN2521" s="4">
        <v>79</v>
      </c>
      <c r="AO2521" s="4">
        <v>60</v>
      </c>
      <c r="AP2521" s="4">
        <v>319</v>
      </c>
      <c r="AQ2521" s="4">
        <v>78</v>
      </c>
      <c r="AR2521" s="4">
        <v>73</v>
      </c>
      <c r="AS2521" s="4">
        <v>59</v>
      </c>
      <c r="AT2521" s="4">
        <v>61</v>
      </c>
      <c r="AU2521" s="4">
        <v>48</v>
      </c>
      <c r="AV2521" s="4">
        <v>67</v>
      </c>
      <c r="AW2521" s="4">
        <v>220</v>
      </c>
      <c r="AX2521" s="4">
        <v>73</v>
      </c>
      <c r="AY2521" s="4">
        <v>74</v>
      </c>
      <c r="AZ2521" s="4">
        <v>73</v>
      </c>
      <c r="BA2521" s="4">
        <v>45</v>
      </c>
      <c r="BB2521" s="4">
        <v>11</v>
      </c>
      <c r="BC2521" s="4">
        <v>8</v>
      </c>
      <c r="BD2521" s="4">
        <v>8</v>
      </c>
      <c r="BE2521" s="4">
        <v>7</v>
      </c>
      <c r="BF2521" s="4">
        <v>11</v>
      </c>
      <c r="BG2521" s="4">
        <v>1895</v>
      </c>
      <c r="BH2521" s="4">
        <v>412</v>
      </c>
      <c r="BI2521" s="4">
        <v>1</v>
      </c>
      <c r="BJ2521" s="4">
        <v>74</v>
      </c>
      <c r="BK2521" s="4">
        <v>60</v>
      </c>
      <c r="BL2521" s="4">
        <v>64</v>
      </c>
      <c r="BM2521" s="4">
        <v>65</v>
      </c>
      <c r="BN2521" s="4">
        <v>73</v>
      </c>
    </row>
    <row r="2522" spans="1:66" ht="30" customHeight="1" x14ac:dyDescent="0.25">
      <c r="A2522" s="15" t="s">
        <v>3748</v>
      </c>
      <c r="B2522" s="4">
        <v>18</v>
      </c>
      <c r="C2522" s="4">
        <v>63</v>
      </c>
      <c r="D2522" s="4">
        <v>78</v>
      </c>
      <c r="E2522" s="5" t="s">
        <v>8079</v>
      </c>
      <c r="F2522" s="5" t="str">
        <f t="shared" si="216"/>
        <v>Portimonense</v>
      </c>
      <c r="G2522" s="25" t="str">
        <f t="shared" si="215"/>
        <v>Jun 30, 2024 A Prestamo</v>
      </c>
      <c r="H2522" s="5">
        <v>0</v>
      </c>
      <c r="I2522" s="4" t="s">
        <v>252</v>
      </c>
      <c r="J2522" s="4" t="s">
        <v>76</v>
      </c>
      <c r="K2522" s="4" t="s">
        <v>68</v>
      </c>
      <c r="L2522" s="4">
        <v>67</v>
      </c>
      <c r="M2522" s="4" t="s">
        <v>69</v>
      </c>
      <c r="N2522" s="4">
        <v>15</v>
      </c>
      <c r="O2522" s="6" t="s">
        <v>7456</v>
      </c>
      <c r="P2522" s="6" t="s">
        <v>6928</v>
      </c>
      <c r="Q2522" s="6">
        <v>0</v>
      </c>
      <c r="R2522" s="4">
        <v>247</v>
      </c>
      <c r="S2522" s="4">
        <v>51</v>
      </c>
      <c r="T2522" s="4">
        <v>50</v>
      </c>
      <c r="U2522" s="4">
        <v>41</v>
      </c>
      <c r="V2522" s="4">
        <v>65</v>
      </c>
      <c r="W2522" s="4">
        <v>40</v>
      </c>
      <c r="X2522" s="4">
        <v>298</v>
      </c>
      <c r="Y2522" s="4">
        <v>67</v>
      </c>
      <c r="Z2522" s="4">
        <v>55</v>
      </c>
      <c r="AA2522" s="4">
        <v>42</v>
      </c>
      <c r="AB2522" s="4">
        <v>67</v>
      </c>
      <c r="AC2522" s="4">
        <v>67</v>
      </c>
      <c r="AD2522" s="4">
        <v>379</v>
      </c>
      <c r="AE2522" s="4">
        <v>78</v>
      </c>
      <c r="AF2522" s="4">
        <v>75</v>
      </c>
      <c r="AG2522" s="4">
        <v>82</v>
      </c>
      <c r="AH2522" s="4">
        <v>60</v>
      </c>
      <c r="AI2522" s="4">
        <v>84</v>
      </c>
      <c r="AJ2522" s="4">
        <v>240</v>
      </c>
      <c r="AK2522" s="4">
        <v>58</v>
      </c>
      <c r="AL2522" s="4">
        <v>44</v>
      </c>
      <c r="AM2522" s="4">
        <v>52</v>
      </c>
      <c r="AN2522" s="4">
        <v>34</v>
      </c>
      <c r="AO2522" s="4">
        <v>52</v>
      </c>
      <c r="AP2522" s="4">
        <v>273</v>
      </c>
      <c r="AQ2522" s="4">
        <v>55</v>
      </c>
      <c r="AR2522" s="4">
        <v>48</v>
      </c>
      <c r="AS2522" s="4">
        <v>62</v>
      </c>
      <c r="AT2522" s="4">
        <v>68</v>
      </c>
      <c r="AU2522" s="4">
        <v>40</v>
      </c>
      <c r="AV2522" s="4">
        <v>50</v>
      </c>
      <c r="AW2522" s="4">
        <v>163</v>
      </c>
      <c r="AX2522" s="4" t="s">
        <v>3750</v>
      </c>
      <c r="AY2522" s="4">
        <v>57</v>
      </c>
      <c r="AZ2522" s="4">
        <v>55</v>
      </c>
      <c r="BA2522" s="4">
        <v>50</v>
      </c>
      <c r="BB2522" s="4">
        <v>14</v>
      </c>
      <c r="BC2522" s="4">
        <v>7</v>
      </c>
      <c r="BD2522" s="4">
        <v>8</v>
      </c>
      <c r="BE2522" s="4">
        <v>13</v>
      </c>
      <c r="BF2522" s="4">
        <v>8</v>
      </c>
      <c r="BG2522" s="4">
        <v>1650</v>
      </c>
      <c r="BH2522" s="4">
        <v>352</v>
      </c>
      <c r="BI2522" s="4">
        <v>1</v>
      </c>
      <c r="BJ2522" s="4">
        <v>76</v>
      </c>
      <c r="BK2522" s="4">
        <v>52</v>
      </c>
      <c r="BL2522" s="4">
        <v>61</v>
      </c>
      <c r="BM2522" s="4">
        <v>68</v>
      </c>
      <c r="BN2522" s="4">
        <v>52</v>
      </c>
    </row>
    <row r="2523" spans="1:66" ht="30" customHeight="1" x14ac:dyDescent="0.25">
      <c r="A2523" s="15" t="s">
        <v>3804</v>
      </c>
      <c r="B2523" s="4">
        <v>24</v>
      </c>
      <c r="C2523" s="4">
        <v>72</v>
      </c>
      <c r="D2523" s="4">
        <v>77</v>
      </c>
      <c r="E2523" s="5" t="s">
        <v>3805</v>
      </c>
      <c r="F2523" s="5" t="str">
        <f t="shared" si="216"/>
        <v>Godoy Cruz</v>
      </c>
      <c r="G2523" s="25" t="str">
        <f t="shared" si="215"/>
        <v>2023 ~ 2024</v>
      </c>
      <c r="H2523" s="5" t="str">
        <f t="shared" ref="H2523:H2532" si="217">RIGHT(G2523, 4)</f>
        <v>2024</v>
      </c>
      <c r="I2523" s="4" t="s">
        <v>66</v>
      </c>
      <c r="J2523" s="4" t="s">
        <v>91</v>
      </c>
      <c r="K2523" s="4" t="s">
        <v>77</v>
      </c>
      <c r="L2523" s="4">
        <v>73</v>
      </c>
      <c r="M2523" s="4" t="s">
        <v>130</v>
      </c>
      <c r="N2523" s="4">
        <v>5</v>
      </c>
      <c r="O2523" s="6" t="s">
        <v>6909</v>
      </c>
      <c r="P2523" s="6" t="s">
        <v>7031</v>
      </c>
      <c r="Q2523" s="6" t="s">
        <v>7570</v>
      </c>
      <c r="R2523" s="4">
        <v>284</v>
      </c>
      <c r="S2523" s="4">
        <v>73</v>
      </c>
      <c r="T2523" s="4">
        <v>44</v>
      </c>
      <c r="U2523" s="4">
        <v>66</v>
      </c>
      <c r="V2523" s="4">
        <v>72</v>
      </c>
      <c r="W2523" s="4">
        <v>29</v>
      </c>
      <c r="X2523" s="4">
        <v>346</v>
      </c>
      <c r="Y2523" s="4" t="s">
        <v>198</v>
      </c>
      <c r="Z2523" s="4" t="s">
        <v>201</v>
      </c>
      <c r="AA2523" s="4">
        <v>65</v>
      </c>
      <c r="AB2523" s="4">
        <v>71</v>
      </c>
      <c r="AC2523" s="4" t="s">
        <v>595</v>
      </c>
      <c r="AD2523" s="4">
        <v>357</v>
      </c>
      <c r="AE2523" s="4">
        <v>78</v>
      </c>
      <c r="AF2523" s="4">
        <v>80</v>
      </c>
      <c r="AG2523" s="4">
        <v>70</v>
      </c>
      <c r="AH2523" s="4">
        <v>62</v>
      </c>
      <c r="AI2523" s="4">
        <v>67</v>
      </c>
      <c r="AJ2523" s="4">
        <v>374</v>
      </c>
      <c r="AK2523" s="4">
        <v>73</v>
      </c>
      <c r="AL2523" s="4" t="s">
        <v>163</v>
      </c>
      <c r="AM2523" s="4">
        <v>83</v>
      </c>
      <c r="AN2523" s="4" t="s">
        <v>201</v>
      </c>
      <c r="AO2523" s="4">
        <v>60</v>
      </c>
      <c r="AP2523" s="4">
        <v>287</v>
      </c>
      <c r="AQ2523" s="4">
        <v>81</v>
      </c>
      <c r="AR2523" s="4">
        <v>61</v>
      </c>
      <c r="AS2523" s="4">
        <v>50</v>
      </c>
      <c r="AT2523" s="4">
        <v>53</v>
      </c>
      <c r="AU2523" s="4">
        <v>42</v>
      </c>
      <c r="AV2523" s="4">
        <v>54</v>
      </c>
      <c r="AW2523" s="4">
        <v>207</v>
      </c>
      <c r="AX2523" s="4">
        <v>70</v>
      </c>
      <c r="AY2523" s="4">
        <v>67</v>
      </c>
      <c r="AZ2523" s="4">
        <v>70</v>
      </c>
      <c r="BA2523" s="4">
        <v>46</v>
      </c>
      <c r="BB2523" s="4">
        <v>12</v>
      </c>
      <c r="BC2523" s="4">
        <v>9</v>
      </c>
      <c r="BD2523" s="4">
        <v>6</v>
      </c>
      <c r="BE2523" s="4">
        <v>6</v>
      </c>
      <c r="BF2523" s="4">
        <v>13</v>
      </c>
      <c r="BG2523" s="4">
        <v>1901</v>
      </c>
      <c r="BH2523" s="4">
        <v>411</v>
      </c>
      <c r="BI2523" s="4">
        <v>1</v>
      </c>
      <c r="BJ2523" s="4">
        <v>79</v>
      </c>
      <c r="BK2523" s="4">
        <v>52</v>
      </c>
      <c r="BL2523" s="4">
        <v>68</v>
      </c>
      <c r="BM2523" s="4">
        <v>66</v>
      </c>
      <c r="BN2523" s="4">
        <v>67</v>
      </c>
    </row>
    <row r="2524" spans="1:66" ht="30" customHeight="1" x14ac:dyDescent="0.25">
      <c r="A2524" s="15" t="s">
        <v>4990</v>
      </c>
      <c r="B2524" s="4">
        <v>21</v>
      </c>
      <c r="C2524" s="4" t="s">
        <v>203</v>
      </c>
      <c r="D2524" s="4" t="s">
        <v>200</v>
      </c>
      <c r="E2524" s="5" t="s">
        <v>4991</v>
      </c>
      <c r="F2524" s="5" t="str">
        <f t="shared" si="216"/>
        <v>Bristol City</v>
      </c>
      <c r="G2524" s="25" t="str">
        <f t="shared" si="215"/>
        <v>2024 ~ 2027</v>
      </c>
      <c r="H2524" s="5" t="str">
        <f t="shared" si="217"/>
        <v>2027</v>
      </c>
      <c r="I2524" s="4" t="s">
        <v>90</v>
      </c>
      <c r="J2524" s="4" t="s">
        <v>91</v>
      </c>
      <c r="K2524" s="4" t="s">
        <v>68</v>
      </c>
      <c r="L2524" s="4">
        <v>71</v>
      </c>
      <c r="M2524" s="4" t="s">
        <v>195</v>
      </c>
      <c r="N2524" s="4">
        <v>10</v>
      </c>
      <c r="O2524" s="6" t="s">
        <v>7364</v>
      </c>
      <c r="P2524" s="6" t="s">
        <v>6957</v>
      </c>
      <c r="Q2524" s="6" t="s">
        <v>6919</v>
      </c>
      <c r="R2524" s="4">
        <v>297</v>
      </c>
      <c r="S2524" s="4" t="s">
        <v>607</v>
      </c>
      <c r="T2524" s="4">
        <v>57</v>
      </c>
      <c r="U2524" s="4">
        <v>52</v>
      </c>
      <c r="V2524" s="4">
        <v>73</v>
      </c>
      <c r="W2524" s="4">
        <v>48</v>
      </c>
      <c r="X2524" s="4">
        <v>332</v>
      </c>
      <c r="Y2524" s="4">
        <v>70</v>
      </c>
      <c r="Z2524" s="4">
        <v>65</v>
      </c>
      <c r="AA2524" s="4">
        <v>58</v>
      </c>
      <c r="AB2524" s="4">
        <v>70</v>
      </c>
      <c r="AC2524" s="4" t="s">
        <v>203</v>
      </c>
      <c r="AD2524" s="4">
        <v>343</v>
      </c>
      <c r="AE2524" s="4">
        <v>70</v>
      </c>
      <c r="AF2524" s="4">
        <v>77</v>
      </c>
      <c r="AG2524" s="4">
        <v>61</v>
      </c>
      <c r="AH2524" s="4">
        <v>67</v>
      </c>
      <c r="AI2524" s="4">
        <v>68</v>
      </c>
      <c r="AJ2524" s="4">
        <v>327</v>
      </c>
      <c r="AK2524" s="4" t="s">
        <v>1965</v>
      </c>
      <c r="AL2524" s="4">
        <v>60</v>
      </c>
      <c r="AM2524" s="4">
        <v>71</v>
      </c>
      <c r="AN2524" s="4">
        <v>55</v>
      </c>
      <c r="AO2524" s="4" t="s">
        <v>304</v>
      </c>
      <c r="AP2524" s="4">
        <v>311</v>
      </c>
      <c r="AQ2524" s="4">
        <v>59</v>
      </c>
      <c r="AR2524" s="4">
        <v>66</v>
      </c>
      <c r="AS2524" s="4">
        <v>62</v>
      </c>
      <c r="AT2524" s="4">
        <v>64</v>
      </c>
      <c r="AU2524" s="4">
        <v>60</v>
      </c>
      <c r="AV2524" s="4">
        <v>60</v>
      </c>
      <c r="AW2524" s="4">
        <v>197</v>
      </c>
      <c r="AX2524" s="4">
        <v>60</v>
      </c>
      <c r="AY2524" s="4">
        <v>72</v>
      </c>
      <c r="AZ2524" s="4">
        <v>65</v>
      </c>
      <c r="BA2524" s="4">
        <v>56</v>
      </c>
      <c r="BB2524" s="4">
        <v>11</v>
      </c>
      <c r="BC2524" s="4">
        <v>15</v>
      </c>
      <c r="BD2524" s="4">
        <v>13</v>
      </c>
      <c r="BE2524" s="4">
        <v>5</v>
      </c>
      <c r="BF2524" s="4">
        <v>12</v>
      </c>
      <c r="BG2524" s="4">
        <v>1863</v>
      </c>
      <c r="BH2524" s="4">
        <v>397</v>
      </c>
      <c r="BI2524" s="4">
        <v>1</v>
      </c>
      <c r="BJ2524" s="4">
        <v>74</v>
      </c>
      <c r="BK2524" s="4">
        <v>62</v>
      </c>
      <c r="BL2524" s="4">
        <v>68</v>
      </c>
      <c r="BM2524" s="4">
        <v>68</v>
      </c>
      <c r="BN2524" s="4">
        <v>65</v>
      </c>
    </row>
    <row r="2525" spans="1:66" ht="30" customHeight="1" x14ac:dyDescent="0.25">
      <c r="A2525" s="15" t="s">
        <v>3991</v>
      </c>
      <c r="B2525" s="4">
        <v>30</v>
      </c>
      <c r="C2525" s="4">
        <v>77</v>
      </c>
      <c r="D2525" s="4">
        <v>77</v>
      </c>
      <c r="E2525" s="5" t="s">
        <v>3992</v>
      </c>
      <c r="F2525" s="5" t="str">
        <f t="shared" si="216"/>
        <v>Anderlecht</v>
      </c>
      <c r="G2525" s="25" t="str">
        <f t="shared" si="215"/>
        <v>2023 ~ 2026</v>
      </c>
      <c r="H2525" s="5" t="str">
        <f t="shared" si="217"/>
        <v>2026</v>
      </c>
      <c r="I2525" s="4" t="s">
        <v>97</v>
      </c>
      <c r="J2525" s="4" t="s">
        <v>147</v>
      </c>
      <c r="K2525" s="4" t="s">
        <v>68</v>
      </c>
      <c r="L2525" s="4">
        <v>78</v>
      </c>
      <c r="M2525" s="4" t="s">
        <v>69</v>
      </c>
      <c r="N2525" s="4">
        <v>0</v>
      </c>
      <c r="O2525" s="6" t="s">
        <v>7058</v>
      </c>
      <c r="P2525" s="6" t="s">
        <v>7114</v>
      </c>
      <c r="Q2525" s="6" t="s">
        <v>7121</v>
      </c>
      <c r="R2525" s="4">
        <v>345</v>
      </c>
      <c r="S2525" s="4">
        <v>77</v>
      </c>
      <c r="T2525" s="4">
        <v>71</v>
      </c>
      <c r="U2525" s="4">
        <v>42</v>
      </c>
      <c r="V2525" s="4">
        <v>79</v>
      </c>
      <c r="W2525" s="4">
        <v>76</v>
      </c>
      <c r="X2525" s="4">
        <v>398</v>
      </c>
      <c r="Y2525" s="4">
        <v>82</v>
      </c>
      <c r="Z2525" s="4">
        <v>81</v>
      </c>
      <c r="AA2525" s="4">
        <v>79</v>
      </c>
      <c r="AB2525" s="4">
        <v>74</v>
      </c>
      <c r="AC2525" s="4">
        <v>82</v>
      </c>
      <c r="AD2525" s="4">
        <v>393</v>
      </c>
      <c r="AE2525" s="4">
        <v>78</v>
      </c>
      <c r="AF2525" s="4">
        <v>65</v>
      </c>
      <c r="AG2525" s="4">
        <v>85</v>
      </c>
      <c r="AH2525" s="4">
        <v>78</v>
      </c>
      <c r="AI2525" s="4">
        <v>87</v>
      </c>
      <c r="AJ2525" s="4">
        <v>354</v>
      </c>
      <c r="AK2525" s="4">
        <v>77</v>
      </c>
      <c r="AL2525" s="4">
        <v>64</v>
      </c>
      <c r="AM2525" s="4">
        <v>75</v>
      </c>
      <c r="AN2525" s="4">
        <v>64</v>
      </c>
      <c r="AO2525" s="4">
        <v>74</v>
      </c>
      <c r="AP2525" s="4">
        <v>351</v>
      </c>
      <c r="AQ2525" s="4">
        <v>57</v>
      </c>
      <c r="AR2525" s="4">
        <v>63</v>
      </c>
      <c r="AS2525" s="4">
        <v>75</v>
      </c>
      <c r="AT2525" s="4">
        <v>77</v>
      </c>
      <c r="AU2525" s="4">
        <v>79</v>
      </c>
      <c r="AV2525" s="4">
        <v>78</v>
      </c>
      <c r="AW2525" s="4">
        <v>156</v>
      </c>
      <c r="AX2525" s="4">
        <v>58</v>
      </c>
      <c r="AY2525" s="4">
        <v>45</v>
      </c>
      <c r="AZ2525" s="4">
        <v>53</v>
      </c>
      <c r="BA2525" s="4">
        <v>37</v>
      </c>
      <c r="BB2525" s="4">
        <v>6</v>
      </c>
      <c r="BC2525" s="4">
        <v>9</v>
      </c>
      <c r="BD2525" s="4">
        <v>7</v>
      </c>
      <c r="BE2525" s="4">
        <v>7</v>
      </c>
      <c r="BF2525" s="4">
        <v>8</v>
      </c>
      <c r="BG2525" s="4">
        <v>2034</v>
      </c>
      <c r="BH2525" s="4">
        <v>423</v>
      </c>
      <c r="BI2525" s="4">
        <v>2</v>
      </c>
      <c r="BJ2525" s="4">
        <v>71</v>
      </c>
      <c r="BK2525" s="4">
        <v>74</v>
      </c>
      <c r="BL2525" s="4">
        <v>78</v>
      </c>
      <c r="BM2525" s="4">
        <v>82</v>
      </c>
      <c r="BN2525" s="4">
        <v>53</v>
      </c>
    </row>
    <row r="2526" spans="1:66" ht="30" customHeight="1" x14ac:dyDescent="0.25">
      <c r="A2526" s="15" t="s">
        <v>6204</v>
      </c>
      <c r="B2526" s="4">
        <v>17</v>
      </c>
      <c r="C2526" s="4">
        <v>65</v>
      </c>
      <c r="D2526" s="4">
        <v>79</v>
      </c>
      <c r="E2526" s="5" t="s">
        <v>6205</v>
      </c>
      <c r="F2526" s="5" t="str">
        <f t="shared" si="216"/>
        <v>Nacional</v>
      </c>
      <c r="G2526" s="25" t="str">
        <f t="shared" si="215"/>
        <v>2023 ~ 2026</v>
      </c>
      <c r="H2526" s="5" t="str">
        <f t="shared" si="217"/>
        <v>2026</v>
      </c>
      <c r="I2526" s="4" t="s">
        <v>112</v>
      </c>
      <c r="J2526" s="4" t="s">
        <v>98</v>
      </c>
      <c r="K2526" s="4" t="s">
        <v>68</v>
      </c>
      <c r="L2526" s="4">
        <v>66</v>
      </c>
      <c r="M2526" s="4" t="s">
        <v>229</v>
      </c>
      <c r="N2526" s="4">
        <v>14</v>
      </c>
      <c r="O2526" s="6" t="s">
        <v>7479</v>
      </c>
      <c r="P2526" s="6">
        <v>500</v>
      </c>
      <c r="Q2526" s="6" t="s">
        <v>7492</v>
      </c>
      <c r="R2526" s="4">
        <v>221</v>
      </c>
      <c r="S2526" s="4">
        <v>36</v>
      </c>
      <c r="T2526" s="4">
        <v>44</v>
      </c>
      <c r="U2526" s="4">
        <v>40</v>
      </c>
      <c r="V2526" s="4">
        <v>68</v>
      </c>
      <c r="W2526" s="4">
        <v>33</v>
      </c>
      <c r="X2526" s="4">
        <v>260</v>
      </c>
      <c r="Y2526" s="4">
        <v>63</v>
      </c>
      <c r="Z2526" s="4">
        <v>38</v>
      </c>
      <c r="AA2526" s="4">
        <v>32</v>
      </c>
      <c r="AB2526" s="4">
        <v>62</v>
      </c>
      <c r="AC2526" s="4">
        <v>65</v>
      </c>
      <c r="AD2526" s="4">
        <v>342</v>
      </c>
      <c r="AE2526" s="4">
        <v>72</v>
      </c>
      <c r="AF2526" s="4">
        <v>71</v>
      </c>
      <c r="AG2526" s="4">
        <v>62</v>
      </c>
      <c r="AH2526" s="4">
        <v>62</v>
      </c>
      <c r="AI2526" s="4">
        <v>75</v>
      </c>
      <c r="AJ2526" s="4">
        <v>275</v>
      </c>
      <c r="AK2526" s="4">
        <v>50</v>
      </c>
      <c r="AL2526" s="4">
        <v>58</v>
      </c>
      <c r="AM2526" s="4">
        <v>69</v>
      </c>
      <c r="AN2526" s="4">
        <v>62</v>
      </c>
      <c r="AO2526" s="4">
        <v>36</v>
      </c>
      <c r="AP2526" s="4">
        <v>294</v>
      </c>
      <c r="AQ2526" s="4">
        <v>63</v>
      </c>
      <c r="AR2526" s="4">
        <v>62</v>
      </c>
      <c r="AS2526" s="4">
        <v>52</v>
      </c>
      <c r="AT2526" s="4">
        <v>65</v>
      </c>
      <c r="AU2526" s="4">
        <v>52</v>
      </c>
      <c r="AV2526" s="4">
        <v>45</v>
      </c>
      <c r="AW2526" s="4">
        <v>183</v>
      </c>
      <c r="AX2526" s="4">
        <v>60</v>
      </c>
      <c r="AY2526" s="4">
        <v>65</v>
      </c>
      <c r="AZ2526" s="4">
        <v>58</v>
      </c>
      <c r="BA2526" s="4">
        <v>59</v>
      </c>
      <c r="BB2526" s="4">
        <v>12</v>
      </c>
      <c r="BC2526" s="4">
        <v>13</v>
      </c>
      <c r="BD2526" s="4">
        <v>9</v>
      </c>
      <c r="BE2526" s="4">
        <v>14</v>
      </c>
      <c r="BF2526" s="4">
        <v>11</v>
      </c>
      <c r="BG2526" s="4">
        <v>1634</v>
      </c>
      <c r="BH2526" s="4">
        <v>359</v>
      </c>
      <c r="BI2526" s="4">
        <v>1</v>
      </c>
      <c r="BJ2526" s="4">
        <v>71</v>
      </c>
      <c r="BK2526" s="4">
        <v>44</v>
      </c>
      <c r="BL2526" s="4">
        <v>57</v>
      </c>
      <c r="BM2526" s="4">
        <v>63</v>
      </c>
      <c r="BN2526" s="4">
        <v>60</v>
      </c>
    </row>
    <row r="2527" spans="1:66" ht="30" customHeight="1" x14ac:dyDescent="0.25">
      <c r="A2527" s="15" t="s">
        <v>7718</v>
      </c>
      <c r="B2527" s="4">
        <v>25</v>
      </c>
      <c r="C2527" s="4">
        <v>85</v>
      </c>
      <c r="D2527" s="4">
        <v>88</v>
      </c>
      <c r="E2527" s="5" t="s">
        <v>902</v>
      </c>
      <c r="F2527" s="5" t="str">
        <f t="shared" si="216"/>
        <v>Milan</v>
      </c>
      <c r="G2527" s="25" t="str">
        <f t="shared" si="215"/>
        <v>2019 ~ 2026</v>
      </c>
      <c r="H2527" s="5" t="str">
        <f t="shared" si="217"/>
        <v>2026</v>
      </c>
      <c r="I2527" s="4" t="s">
        <v>289</v>
      </c>
      <c r="J2527" s="4" t="s">
        <v>483</v>
      </c>
      <c r="K2527" s="4" t="s">
        <v>77</v>
      </c>
      <c r="L2527" s="4">
        <v>86</v>
      </c>
      <c r="M2527" s="4" t="s">
        <v>130</v>
      </c>
      <c r="N2527" s="4">
        <v>3</v>
      </c>
      <c r="O2527" s="6" t="s">
        <v>7178</v>
      </c>
      <c r="P2527" s="6" t="s">
        <v>7179</v>
      </c>
      <c r="Q2527" s="6" t="s">
        <v>7180</v>
      </c>
      <c r="R2527" s="4">
        <v>384</v>
      </c>
      <c r="S2527" s="4">
        <v>84</v>
      </c>
      <c r="T2527" s="4">
        <v>67</v>
      </c>
      <c r="U2527" s="4">
        <v>74</v>
      </c>
      <c r="V2527" s="4" t="s">
        <v>906</v>
      </c>
      <c r="W2527" s="4" t="s">
        <v>907</v>
      </c>
      <c r="X2527" s="4">
        <v>379</v>
      </c>
      <c r="Y2527" s="4">
        <v>83</v>
      </c>
      <c r="Z2527" s="4" t="s">
        <v>908</v>
      </c>
      <c r="AA2527" s="4" t="s">
        <v>909</v>
      </c>
      <c r="AB2527" s="4">
        <v>68</v>
      </c>
      <c r="AC2527" s="4">
        <v>79</v>
      </c>
      <c r="AD2527" s="4">
        <v>425</v>
      </c>
      <c r="AE2527" s="4">
        <v>92</v>
      </c>
      <c r="AF2527" s="4">
        <v>94</v>
      </c>
      <c r="AG2527" s="4">
        <v>78</v>
      </c>
      <c r="AH2527" s="4">
        <v>85</v>
      </c>
      <c r="AI2527" s="4">
        <v>76</v>
      </c>
      <c r="AJ2527" s="4">
        <v>420</v>
      </c>
      <c r="AK2527" s="4" t="s">
        <v>202</v>
      </c>
      <c r="AL2527" s="4">
        <v>90</v>
      </c>
      <c r="AM2527" s="4">
        <v>90</v>
      </c>
      <c r="AN2527" s="4">
        <v>81</v>
      </c>
      <c r="AO2527" s="4" t="s">
        <v>399</v>
      </c>
      <c r="AP2527" s="4">
        <v>388</v>
      </c>
      <c r="AQ2527" s="4">
        <v>82</v>
      </c>
      <c r="AR2527" s="4">
        <v>78</v>
      </c>
      <c r="AS2527" s="4">
        <v>80</v>
      </c>
      <c r="AT2527" s="4">
        <v>73</v>
      </c>
      <c r="AU2527" s="4" t="s">
        <v>910</v>
      </c>
      <c r="AV2527" s="4">
        <v>80</v>
      </c>
      <c r="AW2527" s="4">
        <v>235</v>
      </c>
      <c r="AX2527" s="4">
        <v>74</v>
      </c>
      <c r="AY2527" s="4">
        <v>81</v>
      </c>
      <c r="AZ2527" s="4">
        <v>80</v>
      </c>
      <c r="BA2527" s="4">
        <v>43</v>
      </c>
      <c r="BB2527" s="4">
        <v>12</v>
      </c>
      <c r="BC2527" s="4">
        <v>10</v>
      </c>
      <c r="BD2527" s="4">
        <v>7</v>
      </c>
      <c r="BE2527" s="4">
        <v>7</v>
      </c>
      <c r="BF2527" s="4">
        <v>7</v>
      </c>
      <c r="BG2527" s="4">
        <v>2274</v>
      </c>
      <c r="BH2527" s="4">
        <v>487</v>
      </c>
      <c r="BI2527" s="4">
        <v>3</v>
      </c>
      <c r="BJ2527" s="4">
        <v>93</v>
      </c>
      <c r="BK2527" s="4">
        <v>74</v>
      </c>
      <c r="BL2527" s="4">
        <v>77</v>
      </c>
      <c r="BM2527" s="4">
        <v>81</v>
      </c>
      <c r="BN2527" s="4">
        <v>78</v>
      </c>
    </row>
    <row r="2528" spans="1:66" ht="30" customHeight="1" x14ac:dyDescent="0.25">
      <c r="A2528" s="15" t="s">
        <v>6253</v>
      </c>
      <c r="B2528" s="4">
        <v>22</v>
      </c>
      <c r="C2528" s="4">
        <v>63</v>
      </c>
      <c r="D2528" s="4">
        <v>72</v>
      </c>
      <c r="E2528" s="5" t="s">
        <v>6254</v>
      </c>
      <c r="F2528" s="5" t="str">
        <f t="shared" si="216"/>
        <v>Toulouse</v>
      </c>
      <c r="G2528" s="25" t="str">
        <f t="shared" si="215"/>
        <v>2021 ~ 2024</v>
      </c>
      <c r="H2528" s="5" t="str">
        <f t="shared" si="217"/>
        <v>2024</v>
      </c>
      <c r="I2528" s="4" t="s">
        <v>212</v>
      </c>
      <c r="J2528" s="4" t="s">
        <v>91</v>
      </c>
      <c r="K2528" s="4" t="s">
        <v>68</v>
      </c>
      <c r="L2528" s="4">
        <v>63</v>
      </c>
      <c r="M2528" s="4" t="s">
        <v>508</v>
      </c>
      <c r="N2528" s="4">
        <v>9</v>
      </c>
      <c r="O2528" s="6" t="s">
        <v>7405</v>
      </c>
      <c r="P2528" s="6" t="s">
        <v>6872</v>
      </c>
      <c r="Q2528" s="6" t="s">
        <v>7222</v>
      </c>
      <c r="R2528" s="4">
        <v>60</v>
      </c>
      <c r="S2528" s="4">
        <v>10</v>
      </c>
      <c r="T2528" s="4">
        <v>6</v>
      </c>
      <c r="U2528" s="4">
        <v>10</v>
      </c>
      <c r="V2528" s="4">
        <v>25</v>
      </c>
      <c r="W2528" s="4">
        <v>9</v>
      </c>
      <c r="X2528" s="4">
        <v>68</v>
      </c>
      <c r="Y2528" s="4">
        <v>9</v>
      </c>
      <c r="Z2528" s="4">
        <v>10</v>
      </c>
      <c r="AA2528" s="4">
        <v>11</v>
      </c>
      <c r="AB2528" s="4">
        <v>20</v>
      </c>
      <c r="AC2528" s="4">
        <v>18</v>
      </c>
      <c r="AD2528" s="4">
        <v>211</v>
      </c>
      <c r="AE2528" s="4">
        <v>55</v>
      </c>
      <c r="AF2528" s="4">
        <v>30</v>
      </c>
      <c r="AG2528" s="4">
        <v>38</v>
      </c>
      <c r="AH2528" s="4">
        <v>50</v>
      </c>
      <c r="AI2528" s="4">
        <v>38</v>
      </c>
      <c r="AJ2528" s="4">
        <v>178</v>
      </c>
      <c r="AK2528" s="4">
        <v>46</v>
      </c>
      <c r="AL2528" s="4">
        <v>57</v>
      </c>
      <c r="AM2528" s="4">
        <v>17</v>
      </c>
      <c r="AN2528" s="4">
        <v>52</v>
      </c>
      <c r="AO2528" s="4">
        <v>6</v>
      </c>
      <c r="AP2528" s="4">
        <v>82</v>
      </c>
      <c r="AQ2528" s="4">
        <v>17</v>
      </c>
      <c r="AR2528" s="4">
        <v>11</v>
      </c>
      <c r="AS2528" s="4">
        <v>8</v>
      </c>
      <c r="AT2528" s="4">
        <v>32</v>
      </c>
      <c r="AU2528" s="4">
        <v>14</v>
      </c>
      <c r="AV2528" s="4">
        <v>22</v>
      </c>
      <c r="AW2528" s="4">
        <v>31</v>
      </c>
      <c r="AX2528" s="4">
        <v>6</v>
      </c>
      <c r="AY2528" s="4">
        <v>14</v>
      </c>
      <c r="AZ2528" s="4">
        <v>11</v>
      </c>
      <c r="BA2528" s="4">
        <v>317</v>
      </c>
      <c r="BB2528" s="4">
        <v>65</v>
      </c>
      <c r="BC2528" s="4">
        <v>63</v>
      </c>
      <c r="BD2528" s="4">
        <v>61</v>
      </c>
      <c r="BE2528" s="4">
        <v>63</v>
      </c>
      <c r="BF2528" s="4">
        <v>65</v>
      </c>
      <c r="BG2528" s="4">
        <v>947</v>
      </c>
      <c r="BH2528" s="4">
        <v>362</v>
      </c>
      <c r="BI2528" s="4">
        <v>1</v>
      </c>
      <c r="BJ2528" s="4">
        <v>65</v>
      </c>
      <c r="BK2528" s="4">
        <v>63</v>
      </c>
      <c r="BL2528" s="4">
        <v>61</v>
      </c>
      <c r="BM2528" s="4">
        <v>65</v>
      </c>
      <c r="BN2528" s="4">
        <v>45</v>
      </c>
    </row>
    <row r="2529" spans="1:66" ht="30" customHeight="1" x14ac:dyDescent="0.25">
      <c r="A2529" s="15" t="s">
        <v>3571</v>
      </c>
      <c r="B2529" s="4">
        <v>30</v>
      </c>
      <c r="C2529" s="4">
        <v>73</v>
      </c>
      <c r="D2529" s="4">
        <v>74</v>
      </c>
      <c r="E2529" s="5" t="s">
        <v>3572</v>
      </c>
      <c r="F2529" s="5" t="str">
        <f t="shared" si="216"/>
        <v>Salzburg</v>
      </c>
      <c r="G2529" s="25" t="str">
        <f t="shared" si="215"/>
        <v>2024 ~ 2024</v>
      </c>
      <c r="H2529" s="5" t="str">
        <f t="shared" si="217"/>
        <v>2024</v>
      </c>
      <c r="I2529" s="4" t="s">
        <v>138</v>
      </c>
      <c r="J2529" s="4" t="s">
        <v>213</v>
      </c>
      <c r="K2529" s="4" t="s">
        <v>77</v>
      </c>
      <c r="L2529" s="4">
        <v>73</v>
      </c>
      <c r="M2529" s="4" t="s">
        <v>508</v>
      </c>
      <c r="N2529" s="4">
        <v>1</v>
      </c>
      <c r="O2529" s="6" t="s">
        <v>6878</v>
      </c>
      <c r="P2529" s="6" t="s">
        <v>6957</v>
      </c>
      <c r="Q2529" s="6" t="s">
        <v>6995</v>
      </c>
      <c r="R2529" s="4">
        <v>90</v>
      </c>
      <c r="S2529" s="4">
        <v>19</v>
      </c>
      <c r="T2529" s="4">
        <v>13</v>
      </c>
      <c r="U2529" s="4">
        <v>14</v>
      </c>
      <c r="V2529" s="4">
        <v>30</v>
      </c>
      <c r="W2529" s="4">
        <v>14</v>
      </c>
      <c r="X2529" s="4">
        <v>98</v>
      </c>
      <c r="Y2529" s="4">
        <v>20</v>
      </c>
      <c r="Z2529" s="4">
        <v>12</v>
      </c>
      <c r="AA2529" s="4">
        <v>15</v>
      </c>
      <c r="AB2529" s="4">
        <v>29</v>
      </c>
      <c r="AC2529" s="4">
        <v>22</v>
      </c>
      <c r="AD2529" s="4">
        <v>253</v>
      </c>
      <c r="AE2529" s="4">
        <v>45</v>
      </c>
      <c r="AF2529" s="4">
        <v>51</v>
      </c>
      <c r="AG2529" s="4">
        <v>50</v>
      </c>
      <c r="AH2529" s="4">
        <v>76</v>
      </c>
      <c r="AI2529" s="4">
        <v>31</v>
      </c>
      <c r="AJ2529" s="4">
        <v>224</v>
      </c>
      <c r="AK2529" s="4">
        <v>44</v>
      </c>
      <c r="AL2529" s="4">
        <v>65</v>
      </c>
      <c r="AM2529" s="4">
        <v>31</v>
      </c>
      <c r="AN2529" s="4">
        <v>67</v>
      </c>
      <c r="AO2529" s="4">
        <v>17</v>
      </c>
      <c r="AP2529" s="4">
        <v>144</v>
      </c>
      <c r="AQ2529" s="4">
        <v>41</v>
      </c>
      <c r="AR2529" s="4">
        <v>22</v>
      </c>
      <c r="AS2529" s="4">
        <v>15</v>
      </c>
      <c r="AT2529" s="4">
        <v>45</v>
      </c>
      <c r="AU2529" s="4">
        <v>21</v>
      </c>
      <c r="AV2529" s="4">
        <v>25</v>
      </c>
      <c r="AW2529" s="4">
        <v>39</v>
      </c>
      <c r="AX2529" s="4">
        <v>14</v>
      </c>
      <c r="AY2529" s="4">
        <v>13</v>
      </c>
      <c r="AZ2529" s="4">
        <v>12</v>
      </c>
      <c r="BA2529" s="4">
        <v>348</v>
      </c>
      <c r="BB2529" s="4">
        <v>74</v>
      </c>
      <c r="BC2529" s="4">
        <v>75</v>
      </c>
      <c r="BD2529" s="4">
        <v>58</v>
      </c>
      <c r="BE2529" s="4">
        <v>68</v>
      </c>
      <c r="BF2529" s="4">
        <v>73</v>
      </c>
      <c r="BG2529" s="4">
        <v>1196</v>
      </c>
      <c r="BH2529" s="4">
        <v>395</v>
      </c>
      <c r="BI2529" s="4">
        <v>2</v>
      </c>
      <c r="BJ2529" s="4">
        <v>74</v>
      </c>
      <c r="BK2529" s="4">
        <v>75</v>
      </c>
      <c r="BL2529" s="4">
        <v>58</v>
      </c>
      <c r="BM2529" s="4">
        <v>73</v>
      </c>
      <c r="BN2529" s="4">
        <v>47</v>
      </c>
    </row>
    <row r="2530" spans="1:66" ht="30" customHeight="1" x14ac:dyDescent="0.25">
      <c r="A2530" s="15" t="s">
        <v>2963</v>
      </c>
      <c r="B2530" s="4">
        <v>20</v>
      </c>
      <c r="C2530" s="4">
        <v>69</v>
      </c>
      <c r="D2530" s="4">
        <v>78</v>
      </c>
      <c r="E2530" s="5" t="s">
        <v>2061</v>
      </c>
      <c r="F2530" s="5" t="str">
        <f t="shared" si="216"/>
        <v>Aston Villa</v>
      </c>
      <c r="G2530" s="25" t="str">
        <f t="shared" si="215"/>
        <v>2021 ~ 2027</v>
      </c>
      <c r="H2530" s="5" t="str">
        <f t="shared" si="217"/>
        <v>2027</v>
      </c>
      <c r="I2530" s="4" t="s">
        <v>283</v>
      </c>
      <c r="J2530" s="4" t="s">
        <v>98</v>
      </c>
      <c r="K2530" s="4" t="s">
        <v>68</v>
      </c>
      <c r="L2530" s="4">
        <v>70</v>
      </c>
      <c r="M2530" s="4" t="s">
        <v>229</v>
      </c>
      <c r="N2530" s="4">
        <v>9</v>
      </c>
      <c r="O2530" s="6" t="s">
        <v>7210</v>
      </c>
      <c r="P2530" s="6" t="s">
        <v>6942</v>
      </c>
      <c r="Q2530" s="6" t="s">
        <v>7430</v>
      </c>
      <c r="R2530" s="4">
        <v>290</v>
      </c>
      <c r="S2530" s="4">
        <v>56</v>
      </c>
      <c r="T2530" s="4">
        <v>57</v>
      </c>
      <c r="U2530" s="4">
        <v>57</v>
      </c>
      <c r="V2530" s="4">
        <v>71</v>
      </c>
      <c r="W2530" s="4">
        <v>49</v>
      </c>
      <c r="X2530" s="4">
        <v>306</v>
      </c>
      <c r="Y2530" s="4">
        <v>68</v>
      </c>
      <c r="Z2530" s="4">
        <v>58</v>
      </c>
      <c r="AA2530" s="4">
        <v>41</v>
      </c>
      <c r="AB2530" s="4">
        <v>69</v>
      </c>
      <c r="AC2530" s="4">
        <v>70</v>
      </c>
      <c r="AD2530" s="4">
        <v>326</v>
      </c>
      <c r="AE2530" s="4">
        <v>67</v>
      </c>
      <c r="AF2530" s="4">
        <v>65</v>
      </c>
      <c r="AG2530" s="4">
        <v>64</v>
      </c>
      <c r="AH2530" s="4">
        <v>66</v>
      </c>
      <c r="AI2530" s="4">
        <v>64</v>
      </c>
      <c r="AJ2530" s="4">
        <v>335</v>
      </c>
      <c r="AK2530" s="4">
        <v>68</v>
      </c>
      <c r="AL2530" s="4">
        <v>71</v>
      </c>
      <c r="AM2530" s="4">
        <v>71</v>
      </c>
      <c r="AN2530" s="4">
        <v>72</v>
      </c>
      <c r="AO2530" s="4">
        <v>53</v>
      </c>
      <c r="AP2530" s="4">
        <v>313</v>
      </c>
      <c r="AQ2530" s="4">
        <v>70</v>
      </c>
      <c r="AR2530" s="4">
        <v>65</v>
      </c>
      <c r="AS2530" s="4">
        <v>58</v>
      </c>
      <c r="AT2530" s="4">
        <v>64</v>
      </c>
      <c r="AU2530" s="4">
        <v>56</v>
      </c>
      <c r="AV2530" s="4">
        <v>68</v>
      </c>
      <c r="AW2530" s="4">
        <v>200</v>
      </c>
      <c r="AX2530" s="4">
        <v>66</v>
      </c>
      <c r="AY2530" s="4">
        <v>69</v>
      </c>
      <c r="AZ2530" s="4">
        <v>65</v>
      </c>
      <c r="BA2530" s="4">
        <v>49</v>
      </c>
      <c r="BB2530" s="4">
        <v>13</v>
      </c>
      <c r="BC2530" s="4">
        <v>12</v>
      </c>
      <c r="BD2530" s="4">
        <v>6</v>
      </c>
      <c r="BE2530" s="4">
        <v>12</v>
      </c>
      <c r="BF2530" s="4">
        <v>6</v>
      </c>
      <c r="BG2530" s="4">
        <v>1819</v>
      </c>
      <c r="BH2530" s="4">
        <v>393</v>
      </c>
      <c r="BI2530" s="4">
        <v>1</v>
      </c>
      <c r="BJ2530" s="4">
        <v>66</v>
      </c>
      <c r="BK2530" s="4">
        <v>58</v>
      </c>
      <c r="BL2530" s="4">
        <v>64</v>
      </c>
      <c r="BM2530" s="4">
        <v>68</v>
      </c>
      <c r="BN2530" s="4">
        <v>66</v>
      </c>
    </row>
    <row r="2531" spans="1:66" ht="30" customHeight="1" x14ac:dyDescent="0.25">
      <c r="A2531" s="15" t="s">
        <v>5364</v>
      </c>
      <c r="B2531" s="4">
        <v>26</v>
      </c>
      <c r="C2531" s="4">
        <v>72</v>
      </c>
      <c r="D2531" s="4">
        <v>75</v>
      </c>
      <c r="E2531" s="5" t="s">
        <v>5365</v>
      </c>
      <c r="F2531" s="5" t="str">
        <f t="shared" si="216"/>
        <v>Celtic</v>
      </c>
      <c r="G2531" s="25" t="str">
        <f t="shared" si="215"/>
        <v>2023 ~ 2026</v>
      </c>
      <c r="H2531" s="5" t="str">
        <f t="shared" si="217"/>
        <v>2026</v>
      </c>
      <c r="I2531" s="4" t="s">
        <v>90</v>
      </c>
      <c r="J2531" s="4" t="s">
        <v>139</v>
      </c>
      <c r="K2531" s="4" t="s">
        <v>68</v>
      </c>
      <c r="L2531" s="4">
        <v>73</v>
      </c>
      <c r="M2531" s="4" t="s">
        <v>229</v>
      </c>
      <c r="N2531" s="4">
        <v>3</v>
      </c>
      <c r="O2531" s="6" t="s">
        <v>7108</v>
      </c>
      <c r="P2531" s="6" t="s">
        <v>7010</v>
      </c>
      <c r="Q2531" s="6" t="s">
        <v>6908</v>
      </c>
      <c r="R2531" s="4">
        <v>300</v>
      </c>
      <c r="S2531" s="4">
        <v>54</v>
      </c>
      <c r="T2531" s="4">
        <v>57</v>
      </c>
      <c r="U2531" s="4">
        <v>68</v>
      </c>
      <c r="V2531" s="4">
        <v>75</v>
      </c>
      <c r="W2531" s="4">
        <v>46</v>
      </c>
      <c r="X2531" s="4">
        <v>284</v>
      </c>
      <c r="Y2531" s="4">
        <v>64</v>
      </c>
      <c r="Z2531" s="4">
        <v>37</v>
      </c>
      <c r="AA2531" s="4">
        <v>44</v>
      </c>
      <c r="AB2531" s="4">
        <v>67</v>
      </c>
      <c r="AC2531" s="4">
        <v>72</v>
      </c>
      <c r="AD2531" s="4">
        <v>369</v>
      </c>
      <c r="AE2531" s="4">
        <v>73</v>
      </c>
      <c r="AF2531" s="4">
        <v>79</v>
      </c>
      <c r="AG2531" s="4">
        <v>73</v>
      </c>
      <c r="AH2531" s="4">
        <v>72</v>
      </c>
      <c r="AI2531" s="4">
        <v>72</v>
      </c>
      <c r="AJ2531" s="4">
        <v>365</v>
      </c>
      <c r="AK2531" s="4">
        <v>67</v>
      </c>
      <c r="AL2531" s="4">
        <v>81</v>
      </c>
      <c r="AM2531" s="4">
        <v>77</v>
      </c>
      <c r="AN2531" s="4">
        <v>78</v>
      </c>
      <c r="AO2531" s="4">
        <v>62</v>
      </c>
      <c r="AP2531" s="4">
        <v>321</v>
      </c>
      <c r="AQ2531" s="4">
        <v>72</v>
      </c>
      <c r="AR2531" s="4">
        <v>67</v>
      </c>
      <c r="AS2531" s="4">
        <v>66</v>
      </c>
      <c r="AT2531" s="4">
        <v>65</v>
      </c>
      <c r="AU2531" s="4" t="s">
        <v>3750</v>
      </c>
      <c r="AV2531" s="4">
        <v>67</v>
      </c>
      <c r="AW2531" s="4">
        <v>204</v>
      </c>
      <c r="AX2531" s="4">
        <v>64</v>
      </c>
      <c r="AY2531" s="4">
        <v>72</v>
      </c>
      <c r="AZ2531" s="4">
        <v>68</v>
      </c>
      <c r="BA2531" s="4">
        <v>49</v>
      </c>
      <c r="BB2531" s="4">
        <v>9</v>
      </c>
      <c r="BC2531" s="4">
        <v>13</v>
      </c>
      <c r="BD2531" s="4">
        <v>5</v>
      </c>
      <c r="BE2531" s="4">
        <v>9</v>
      </c>
      <c r="BF2531" s="4">
        <v>13</v>
      </c>
      <c r="BG2531" s="4">
        <v>1892</v>
      </c>
      <c r="BH2531" s="4">
        <v>413</v>
      </c>
      <c r="BI2531" s="4">
        <v>1</v>
      </c>
      <c r="BJ2531" s="4">
        <v>76</v>
      </c>
      <c r="BK2531" s="4">
        <v>60</v>
      </c>
      <c r="BL2531" s="4">
        <v>64</v>
      </c>
      <c r="BM2531" s="4">
        <v>68</v>
      </c>
      <c r="BN2531" s="4">
        <v>68</v>
      </c>
    </row>
    <row r="2532" spans="1:66" ht="30" customHeight="1" x14ac:dyDescent="0.25">
      <c r="A2532" s="15" t="s">
        <v>5887</v>
      </c>
      <c r="B2532" s="4">
        <v>30</v>
      </c>
      <c r="C2532" s="4">
        <v>75</v>
      </c>
      <c r="D2532" s="4">
        <v>75</v>
      </c>
      <c r="E2532" s="5" t="s">
        <v>5888</v>
      </c>
      <c r="F2532" s="5" t="str">
        <f t="shared" si="216"/>
        <v>Luton Town</v>
      </c>
      <c r="G2532" s="25" t="str">
        <f t="shared" si="215"/>
        <v>2023 ~ 2026</v>
      </c>
      <c r="H2532" s="5" t="str">
        <f t="shared" si="217"/>
        <v>2026</v>
      </c>
      <c r="I2532" s="4" t="s">
        <v>359</v>
      </c>
      <c r="J2532" s="4" t="s">
        <v>253</v>
      </c>
      <c r="K2532" s="4" t="s">
        <v>68</v>
      </c>
      <c r="L2532" s="4">
        <v>75</v>
      </c>
      <c r="M2532" s="4" t="s">
        <v>508</v>
      </c>
      <c r="N2532" s="4">
        <v>0</v>
      </c>
      <c r="O2532" s="6" t="s">
        <v>7007</v>
      </c>
      <c r="P2532" s="6" t="s">
        <v>6969</v>
      </c>
      <c r="Q2532" s="6" t="s">
        <v>7461</v>
      </c>
      <c r="R2532" s="4">
        <v>99</v>
      </c>
      <c r="S2532" s="4">
        <v>18</v>
      </c>
      <c r="T2532" s="4">
        <v>14</v>
      </c>
      <c r="U2532" s="4">
        <v>10</v>
      </c>
      <c r="V2532" s="4">
        <v>40</v>
      </c>
      <c r="W2532" s="4">
        <v>17</v>
      </c>
      <c r="X2532" s="4">
        <v>101</v>
      </c>
      <c r="Y2532" s="4">
        <v>11</v>
      </c>
      <c r="Z2532" s="4">
        <v>11</v>
      </c>
      <c r="AA2532" s="4">
        <v>17</v>
      </c>
      <c r="AB2532" s="4">
        <v>46</v>
      </c>
      <c r="AC2532" s="4">
        <v>16</v>
      </c>
      <c r="AD2532" s="4">
        <v>262</v>
      </c>
      <c r="AE2532" s="4">
        <v>47</v>
      </c>
      <c r="AF2532" s="4">
        <v>45</v>
      </c>
      <c r="AG2532" s="4">
        <v>59</v>
      </c>
      <c r="AH2532" s="4">
        <v>69</v>
      </c>
      <c r="AI2532" s="4">
        <v>42</v>
      </c>
      <c r="AJ2532" s="4">
        <v>224</v>
      </c>
      <c r="AK2532" s="4">
        <v>53</v>
      </c>
      <c r="AL2532" s="4">
        <v>63</v>
      </c>
      <c r="AM2532" s="4">
        <v>31</v>
      </c>
      <c r="AN2532" s="4">
        <v>62</v>
      </c>
      <c r="AO2532" s="4">
        <v>15</v>
      </c>
      <c r="AP2532" s="4">
        <v>144</v>
      </c>
      <c r="AQ2532" s="4">
        <v>29</v>
      </c>
      <c r="AR2532" s="4">
        <v>17</v>
      </c>
      <c r="AS2532" s="4">
        <v>18</v>
      </c>
      <c r="AT2532" s="4">
        <v>56</v>
      </c>
      <c r="AU2532" s="4">
        <v>24</v>
      </c>
      <c r="AV2532" s="4">
        <v>47</v>
      </c>
      <c r="AW2532" s="4">
        <v>45</v>
      </c>
      <c r="AX2532" s="4">
        <v>17</v>
      </c>
      <c r="AY2532" s="4">
        <v>11</v>
      </c>
      <c r="AZ2532" s="4">
        <v>17</v>
      </c>
      <c r="BA2532" s="4">
        <v>369</v>
      </c>
      <c r="BB2532" s="4">
        <v>73</v>
      </c>
      <c r="BC2532" s="4">
        <v>75</v>
      </c>
      <c r="BD2532" s="4">
        <v>70</v>
      </c>
      <c r="BE2532" s="4">
        <v>74</v>
      </c>
      <c r="BF2532" s="4">
        <v>77</v>
      </c>
      <c r="BG2532" s="4">
        <v>1244</v>
      </c>
      <c r="BH2532" s="4">
        <v>415</v>
      </c>
      <c r="BI2532" s="4">
        <v>1</v>
      </c>
      <c r="BJ2532" s="4">
        <v>73</v>
      </c>
      <c r="BK2532" s="4">
        <v>75</v>
      </c>
      <c r="BL2532" s="4">
        <v>70</v>
      </c>
      <c r="BM2532" s="4">
        <v>77</v>
      </c>
      <c r="BN2532" s="4">
        <v>46</v>
      </c>
    </row>
    <row r="2533" spans="1:66" ht="30" customHeight="1" x14ac:dyDescent="0.25">
      <c r="A2533" s="15" t="s">
        <v>3506</v>
      </c>
      <c r="B2533" s="4">
        <v>26</v>
      </c>
      <c r="C2533" s="4">
        <v>76</v>
      </c>
      <c r="D2533" s="4">
        <v>78</v>
      </c>
      <c r="E2533" s="5" t="s">
        <v>8068</v>
      </c>
      <c r="F2533" s="5" t="str">
        <f t="shared" si="216"/>
        <v>Monaco</v>
      </c>
      <c r="G2533" s="25" t="str">
        <f t="shared" si="215"/>
        <v>Jun 30, 2024 A Prestamo</v>
      </c>
      <c r="H2533" s="5">
        <v>0</v>
      </c>
      <c r="I2533" s="4" t="s">
        <v>124</v>
      </c>
      <c r="J2533" s="4" t="s">
        <v>67</v>
      </c>
      <c r="K2533" s="4" t="s">
        <v>68</v>
      </c>
      <c r="L2533" s="4">
        <v>78</v>
      </c>
      <c r="M2533" s="4" t="s">
        <v>189</v>
      </c>
      <c r="N2533" s="4">
        <v>2</v>
      </c>
      <c r="O2533" s="6" t="s">
        <v>7363</v>
      </c>
      <c r="P2533" s="6" t="s">
        <v>7262</v>
      </c>
      <c r="Q2533" s="6">
        <v>0</v>
      </c>
      <c r="R2533" s="4">
        <v>279</v>
      </c>
      <c r="S2533" s="4">
        <v>64</v>
      </c>
      <c r="T2533" s="4">
        <v>37</v>
      </c>
      <c r="U2533" s="4">
        <v>73</v>
      </c>
      <c r="V2533" s="4">
        <v>73</v>
      </c>
      <c r="W2533" s="4">
        <v>32</v>
      </c>
      <c r="X2533" s="4">
        <v>288</v>
      </c>
      <c r="Y2533" s="4">
        <v>64</v>
      </c>
      <c r="Z2533" s="4">
        <v>54</v>
      </c>
      <c r="AA2533" s="4">
        <v>38</v>
      </c>
      <c r="AB2533" s="4">
        <v>66</v>
      </c>
      <c r="AC2533" s="4">
        <v>66</v>
      </c>
      <c r="AD2533" s="4">
        <v>339</v>
      </c>
      <c r="AE2533" s="4">
        <v>64</v>
      </c>
      <c r="AF2533" s="4">
        <v>76</v>
      </c>
      <c r="AG2533" s="4">
        <v>62</v>
      </c>
      <c r="AH2533" s="4">
        <v>73</v>
      </c>
      <c r="AI2533" s="4">
        <v>64</v>
      </c>
      <c r="AJ2533" s="4">
        <v>330</v>
      </c>
      <c r="AK2533" s="4">
        <v>65</v>
      </c>
      <c r="AL2533" s="4">
        <v>80</v>
      </c>
      <c r="AM2533" s="4">
        <v>68</v>
      </c>
      <c r="AN2533" s="4">
        <v>77</v>
      </c>
      <c r="AO2533" s="4">
        <v>40</v>
      </c>
      <c r="AP2533" s="4">
        <v>307</v>
      </c>
      <c r="AQ2533" s="4">
        <v>78</v>
      </c>
      <c r="AR2533" s="4">
        <v>76</v>
      </c>
      <c r="AS2533" s="4">
        <v>53</v>
      </c>
      <c r="AT2533" s="4">
        <v>59</v>
      </c>
      <c r="AU2533" s="4">
        <v>41</v>
      </c>
      <c r="AV2533" s="4">
        <v>69</v>
      </c>
      <c r="AW2533" s="4">
        <v>231</v>
      </c>
      <c r="AX2533" s="4">
        <v>74</v>
      </c>
      <c r="AY2533" s="4">
        <v>78</v>
      </c>
      <c r="AZ2533" s="4">
        <v>79</v>
      </c>
      <c r="BA2533" s="4">
        <v>54</v>
      </c>
      <c r="BB2533" s="4">
        <v>9</v>
      </c>
      <c r="BC2533" s="4">
        <v>9</v>
      </c>
      <c r="BD2533" s="4">
        <v>14</v>
      </c>
      <c r="BE2533" s="4">
        <v>10</v>
      </c>
      <c r="BF2533" s="4">
        <v>12</v>
      </c>
      <c r="BG2533" s="4">
        <v>1828</v>
      </c>
      <c r="BH2533" s="4">
        <v>396</v>
      </c>
      <c r="BI2533" s="4">
        <v>2</v>
      </c>
      <c r="BJ2533" s="4">
        <v>71</v>
      </c>
      <c r="BK2533" s="4">
        <v>44</v>
      </c>
      <c r="BL2533" s="4">
        <v>65</v>
      </c>
      <c r="BM2533" s="4">
        <v>65</v>
      </c>
      <c r="BN2533" s="4">
        <v>76</v>
      </c>
    </row>
    <row r="2534" spans="1:66" ht="30" customHeight="1" x14ac:dyDescent="0.25">
      <c r="A2534" s="15" t="s">
        <v>6685</v>
      </c>
      <c r="B2534" s="4">
        <v>18</v>
      </c>
      <c r="C2534" s="4">
        <v>59</v>
      </c>
      <c r="D2534" s="4">
        <v>75</v>
      </c>
      <c r="E2534" s="5" t="s">
        <v>6135</v>
      </c>
      <c r="F2534" s="5" t="str">
        <f t="shared" si="216"/>
        <v>RB Leipzig</v>
      </c>
      <c r="G2534" s="25" t="str">
        <f t="shared" si="215"/>
        <v>2023 ~ 2026</v>
      </c>
      <c r="H2534" s="5" t="str">
        <f t="shared" ref="H2534:H2540" si="218">RIGHT(G2534, 4)</f>
        <v>2026</v>
      </c>
      <c r="I2534" s="4" t="s">
        <v>183</v>
      </c>
      <c r="J2534" s="4" t="s">
        <v>483</v>
      </c>
      <c r="K2534" s="4" t="s">
        <v>68</v>
      </c>
      <c r="L2534" s="4">
        <v>61</v>
      </c>
      <c r="M2534" s="4" t="s">
        <v>189</v>
      </c>
      <c r="N2534" s="4">
        <v>16</v>
      </c>
      <c r="O2534" s="6" t="s">
        <v>7632</v>
      </c>
      <c r="P2534" s="6" t="s">
        <v>6959</v>
      </c>
      <c r="Q2534" s="6" t="s">
        <v>7351</v>
      </c>
      <c r="R2534" s="4">
        <v>182</v>
      </c>
      <c r="S2534" s="4">
        <v>30</v>
      </c>
      <c r="T2534" s="4">
        <v>26</v>
      </c>
      <c r="U2534" s="4">
        <v>59</v>
      </c>
      <c r="V2534" s="4">
        <v>34</v>
      </c>
      <c r="W2534" s="4">
        <v>33</v>
      </c>
      <c r="X2534" s="4">
        <v>165</v>
      </c>
      <c r="Y2534" s="4">
        <v>34</v>
      </c>
      <c r="Z2534" s="4">
        <v>28</v>
      </c>
      <c r="AA2534" s="4">
        <v>30</v>
      </c>
      <c r="AB2534" s="4">
        <v>31</v>
      </c>
      <c r="AC2534" s="4">
        <v>42</v>
      </c>
      <c r="AD2534" s="4">
        <v>251</v>
      </c>
      <c r="AE2534" s="4">
        <v>55</v>
      </c>
      <c r="AF2534" s="4">
        <v>55</v>
      </c>
      <c r="AG2534" s="4">
        <v>41</v>
      </c>
      <c r="AH2534" s="4">
        <v>56</v>
      </c>
      <c r="AI2534" s="4">
        <v>44</v>
      </c>
      <c r="AJ2534" s="4">
        <v>266</v>
      </c>
      <c r="AK2534" s="4">
        <v>49</v>
      </c>
      <c r="AL2534" s="4">
        <v>65</v>
      </c>
      <c r="AM2534" s="4">
        <v>55</v>
      </c>
      <c r="AN2534" s="4">
        <v>70</v>
      </c>
      <c r="AO2534" s="4">
        <v>27</v>
      </c>
      <c r="AP2534" s="4">
        <v>209</v>
      </c>
      <c r="AQ2534" s="4">
        <v>52</v>
      </c>
      <c r="AR2534" s="4">
        <v>58</v>
      </c>
      <c r="AS2534" s="4">
        <v>28</v>
      </c>
      <c r="AT2534" s="4">
        <v>30</v>
      </c>
      <c r="AU2534" s="4">
        <v>41</v>
      </c>
      <c r="AV2534" s="4">
        <v>49</v>
      </c>
      <c r="AW2534" s="4">
        <v>186</v>
      </c>
      <c r="AX2534" s="4">
        <v>59</v>
      </c>
      <c r="AY2534" s="4">
        <v>65</v>
      </c>
      <c r="AZ2534" s="4">
        <v>62</v>
      </c>
      <c r="BA2534" s="4">
        <v>49</v>
      </c>
      <c r="BB2534" s="4">
        <v>12</v>
      </c>
      <c r="BC2534" s="4">
        <v>13</v>
      </c>
      <c r="BD2534" s="4">
        <v>10</v>
      </c>
      <c r="BE2534" s="4">
        <v>9</v>
      </c>
      <c r="BF2534" s="4">
        <v>5</v>
      </c>
      <c r="BG2534" s="4">
        <v>1308</v>
      </c>
      <c r="BH2534" s="4">
        <v>280</v>
      </c>
      <c r="BI2534" s="4">
        <v>1</v>
      </c>
      <c r="BJ2534" s="4">
        <v>55</v>
      </c>
      <c r="BK2534" s="4">
        <v>32</v>
      </c>
      <c r="BL2534" s="4">
        <v>31</v>
      </c>
      <c r="BM2534" s="4">
        <v>39</v>
      </c>
      <c r="BN2534" s="4">
        <v>61</v>
      </c>
    </row>
    <row r="2535" spans="1:66" ht="30" customHeight="1" x14ac:dyDescent="0.25">
      <c r="A2535" s="15" t="s">
        <v>7973</v>
      </c>
      <c r="B2535" s="4">
        <v>22</v>
      </c>
      <c r="C2535" s="4">
        <v>75</v>
      </c>
      <c r="D2535" s="4">
        <v>82</v>
      </c>
      <c r="E2535" s="5" t="s">
        <v>2340</v>
      </c>
      <c r="F2535" s="5" t="str">
        <f t="shared" si="216"/>
        <v>FSV Mainz 05</v>
      </c>
      <c r="G2535" s="25" t="str">
        <f t="shared" si="215"/>
        <v>2023 ~ 2027</v>
      </c>
      <c r="H2535" s="5" t="str">
        <f t="shared" si="218"/>
        <v>2027</v>
      </c>
      <c r="I2535" s="4" t="s">
        <v>66</v>
      </c>
      <c r="J2535" s="4" t="s">
        <v>125</v>
      </c>
      <c r="K2535" s="4" t="s">
        <v>68</v>
      </c>
      <c r="L2535" s="4">
        <v>76</v>
      </c>
      <c r="M2535" s="4" t="s">
        <v>229</v>
      </c>
      <c r="N2535" s="4">
        <v>7</v>
      </c>
      <c r="O2535" s="6" t="s">
        <v>7064</v>
      </c>
      <c r="P2535" s="6" t="s">
        <v>6942</v>
      </c>
      <c r="Q2535" s="6" t="s">
        <v>7119</v>
      </c>
      <c r="R2535" s="4">
        <v>313</v>
      </c>
      <c r="S2535" s="4">
        <v>51</v>
      </c>
      <c r="T2535" s="4">
        <v>61</v>
      </c>
      <c r="U2535" s="4">
        <v>64</v>
      </c>
      <c r="V2535" s="4">
        <v>75</v>
      </c>
      <c r="W2535" s="4">
        <v>62</v>
      </c>
      <c r="X2535" s="4">
        <v>315</v>
      </c>
      <c r="Y2535" s="4">
        <v>73</v>
      </c>
      <c r="Z2535" s="4">
        <v>50</v>
      </c>
      <c r="AA2535" s="4">
        <v>47</v>
      </c>
      <c r="AB2535" s="4">
        <v>70</v>
      </c>
      <c r="AC2535" s="4">
        <v>75</v>
      </c>
      <c r="AD2535" s="4">
        <v>363</v>
      </c>
      <c r="AE2535" s="4">
        <v>74</v>
      </c>
      <c r="AF2535" s="4">
        <v>78</v>
      </c>
      <c r="AG2535" s="4">
        <v>70</v>
      </c>
      <c r="AH2535" s="4">
        <v>73</v>
      </c>
      <c r="AI2535" s="4">
        <v>68</v>
      </c>
      <c r="AJ2535" s="4">
        <v>370</v>
      </c>
      <c r="AK2535" s="4">
        <v>73</v>
      </c>
      <c r="AL2535" s="4">
        <v>74</v>
      </c>
      <c r="AM2535" s="4">
        <v>84</v>
      </c>
      <c r="AN2535" s="4">
        <v>68</v>
      </c>
      <c r="AO2535" s="4">
        <v>71</v>
      </c>
      <c r="AP2535" s="4">
        <v>369</v>
      </c>
      <c r="AQ2535" s="4">
        <v>86</v>
      </c>
      <c r="AR2535" s="4" t="s">
        <v>168</v>
      </c>
      <c r="AS2535" s="4">
        <v>72</v>
      </c>
      <c r="AT2535" s="4">
        <v>70</v>
      </c>
      <c r="AU2535" s="4" t="s">
        <v>1769</v>
      </c>
      <c r="AV2535" s="4">
        <v>65</v>
      </c>
      <c r="AW2535" s="4">
        <v>219</v>
      </c>
      <c r="AX2535" s="4" t="s">
        <v>1965</v>
      </c>
      <c r="AY2535" s="4">
        <v>76</v>
      </c>
      <c r="AZ2535" s="4">
        <v>72</v>
      </c>
      <c r="BA2535" s="4">
        <v>43</v>
      </c>
      <c r="BB2535" s="4">
        <v>7</v>
      </c>
      <c r="BC2535" s="4">
        <v>11</v>
      </c>
      <c r="BD2535" s="4">
        <v>5</v>
      </c>
      <c r="BE2535" s="4">
        <v>12</v>
      </c>
      <c r="BF2535" s="4">
        <v>8</v>
      </c>
      <c r="BG2535" s="4">
        <v>1992</v>
      </c>
      <c r="BH2535" s="4">
        <v>429</v>
      </c>
      <c r="BI2535" s="4">
        <v>1</v>
      </c>
      <c r="BJ2535" s="4">
        <v>76</v>
      </c>
      <c r="BK2535" s="4">
        <v>66</v>
      </c>
      <c r="BL2535" s="4">
        <v>66</v>
      </c>
      <c r="BM2535" s="4">
        <v>73</v>
      </c>
      <c r="BN2535" s="4">
        <v>72</v>
      </c>
    </row>
    <row r="2536" spans="1:66" ht="30" customHeight="1" x14ac:dyDescent="0.25">
      <c r="A2536" s="15" t="s">
        <v>1594</v>
      </c>
      <c r="B2536" s="4">
        <v>33</v>
      </c>
      <c r="C2536" s="4">
        <v>87</v>
      </c>
      <c r="D2536" s="4">
        <v>87</v>
      </c>
      <c r="E2536" s="5" t="s">
        <v>1595</v>
      </c>
      <c r="F2536" s="5" t="str">
        <f t="shared" si="216"/>
        <v>Real Madrid</v>
      </c>
      <c r="G2536" s="25" t="str">
        <f t="shared" si="215"/>
        <v>2014 ~ 2024</v>
      </c>
      <c r="H2536" s="5" t="str">
        <f t="shared" si="218"/>
        <v>2024</v>
      </c>
      <c r="I2536" s="4" t="s">
        <v>283</v>
      </c>
      <c r="J2536" s="4" t="s">
        <v>67</v>
      </c>
      <c r="K2536" s="4" t="s">
        <v>68</v>
      </c>
      <c r="L2536" s="4">
        <v>87</v>
      </c>
      <c r="M2536" s="4" t="s">
        <v>195</v>
      </c>
      <c r="N2536" s="4">
        <v>0</v>
      </c>
      <c r="O2536" s="6" t="s">
        <v>7383</v>
      </c>
      <c r="P2536" s="6" t="s">
        <v>7235</v>
      </c>
      <c r="Q2536" s="6" t="s">
        <v>7384</v>
      </c>
      <c r="R2536" s="4">
        <v>396</v>
      </c>
      <c r="S2536" s="4">
        <v>88</v>
      </c>
      <c r="T2536" s="4">
        <v>76</v>
      </c>
      <c r="U2536" s="4">
        <v>58</v>
      </c>
      <c r="V2536" s="4">
        <v>92</v>
      </c>
      <c r="W2536" s="4">
        <v>82</v>
      </c>
      <c r="X2536" s="4">
        <v>431</v>
      </c>
      <c r="Y2536" s="4">
        <v>80</v>
      </c>
      <c r="Z2536" s="4">
        <v>86</v>
      </c>
      <c r="AA2536" s="4">
        <v>84</v>
      </c>
      <c r="AB2536" s="4">
        <v>92</v>
      </c>
      <c r="AC2536" s="4">
        <v>89</v>
      </c>
      <c r="AD2536" s="4">
        <v>326</v>
      </c>
      <c r="AE2536" s="4">
        <v>55</v>
      </c>
      <c r="AF2536" s="4">
        <v>48</v>
      </c>
      <c r="AG2536" s="4">
        <v>63</v>
      </c>
      <c r="AH2536" s="4">
        <v>89</v>
      </c>
      <c r="AI2536" s="4">
        <v>71</v>
      </c>
      <c r="AJ2536" s="4">
        <v>382</v>
      </c>
      <c r="AK2536" s="4">
        <v>89</v>
      </c>
      <c r="AL2536" s="4">
        <v>61</v>
      </c>
      <c r="AM2536" s="4">
        <v>75</v>
      </c>
      <c r="AN2536" s="4">
        <v>72</v>
      </c>
      <c r="AO2536" s="4">
        <v>85</v>
      </c>
      <c r="AP2536" s="4">
        <v>384</v>
      </c>
      <c r="AQ2536" s="4">
        <v>68</v>
      </c>
      <c r="AR2536" s="4">
        <v>80</v>
      </c>
      <c r="AS2536" s="4">
        <v>74</v>
      </c>
      <c r="AT2536" s="4">
        <v>89</v>
      </c>
      <c r="AU2536" s="4">
        <v>73</v>
      </c>
      <c r="AV2536" s="4">
        <v>89</v>
      </c>
      <c r="AW2536" s="4">
        <v>205</v>
      </c>
      <c r="AX2536" s="4" t="s">
        <v>399</v>
      </c>
      <c r="AY2536" s="4">
        <v>70</v>
      </c>
      <c r="AZ2536" s="4">
        <v>60</v>
      </c>
      <c r="BA2536" s="4">
        <v>51</v>
      </c>
      <c r="BB2536" s="4">
        <v>10</v>
      </c>
      <c r="BC2536" s="4">
        <v>11</v>
      </c>
      <c r="BD2536" s="4">
        <v>13</v>
      </c>
      <c r="BE2536" s="4">
        <v>7</v>
      </c>
      <c r="BF2536" s="4">
        <v>10</v>
      </c>
      <c r="BG2536" s="4">
        <v>2175</v>
      </c>
      <c r="BH2536" s="4">
        <v>444</v>
      </c>
      <c r="BI2536" s="4">
        <v>4</v>
      </c>
      <c r="BJ2536" s="4">
        <v>51</v>
      </c>
      <c r="BK2536" s="4">
        <v>80</v>
      </c>
      <c r="BL2536" s="4">
        <v>90</v>
      </c>
      <c r="BM2536" s="4">
        <v>81</v>
      </c>
      <c r="BN2536" s="4">
        <v>71</v>
      </c>
    </row>
    <row r="2537" spans="1:66" ht="30" customHeight="1" x14ac:dyDescent="0.25">
      <c r="A2537" s="15" t="s">
        <v>275</v>
      </c>
      <c r="B2537" s="4">
        <v>22</v>
      </c>
      <c r="C2537" s="4">
        <v>81</v>
      </c>
      <c r="D2537" s="4">
        <v>88</v>
      </c>
      <c r="E2537" s="5" t="s">
        <v>276</v>
      </c>
      <c r="F2537" s="5" t="str">
        <f t="shared" si="216"/>
        <v>Real Sociedad</v>
      </c>
      <c r="G2537" s="25" t="str">
        <f t="shared" si="215"/>
        <v>2022 ~ 2029</v>
      </c>
      <c r="H2537" s="5" t="str">
        <f t="shared" si="218"/>
        <v>2029</v>
      </c>
      <c r="I2537" s="4" t="s">
        <v>277</v>
      </c>
      <c r="J2537" s="4" t="s">
        <v>278</v>
      </c>
      <c r="K2537" s="4" t="s">
        <v>77</v>
      </c>
      <c r="L2537" s="4">
        <v>83</v>
      </c>
      <c r="M2537" s="4" t="s">
        <v>69</v>
      </c>
      <c r="N2537" s="4">
        <v>7</v>
      </c>
      <c r="O2537" s="6" t="s">
        <v>6897</v>
      </c>
      <c r="P2537" s="6" t="s">
        <v>6939</v>
      </c>
      <c r="Q2537" s="6" t="s">
        <v>6940</v>
      </c>
      <c r="R2537" s="4">
        <v>352</v>
      </c>
      <c r="S2537" s="4">
        <v>77</v>
      </c>
      <c r="T2537" s="4">
        <v>81</v>
      </c>
      <c r="U2537" s="4">
        <v>49</v>
      </c>
      <c r="V2537" s="4">
        <v>78</v>
      </c>
      <c r="W2537" s="4">
        <v>67</v>
      </c>
      <c r="X2537" s="4">
        <v>391</v>
      </c>
      <c r="Y2537" s="4">
        <v>84</v>
      </c>
      <c r="Z2537" s="4">
        <v>75</v>
      </c>
      <c r="AA2537" s="4">
        <v>74</v>
      </c>
      <c r="AB2537" s="4">
        <v>74</v>
      </c>
      <c r="AC2537" s="4">
        <v>84</v>
      </c>
      <c r="AD2537" s="4">
        <v>416</v>
      </c>
      <c r="AE2537" s="4">
        <v>89</v>
      </c>
      <c r="AF2537" s="4">
        <v>79</v>
      </c>
      <c r="AG2537" s="4">
        <v>86</v>
      </c>
      <c r="AH2537" s="4">
        <v>79</v>
      </c>
      <c r="AI2537" s="4">
        <v>83</v>
      </c>
      <c r="AJ2537" s="4">
        <v>348</v>
      </c>
      <c r="AK2537" s="4">
        <v>73</v>
      </c>
      <c r="AL2537" s="4">
        <v>69</v>
      </c>
      <c r="AM2537" s="4">
        <v>74</v>
      </c>
      <c r="AN2537" s="4">
        <v>58</v>
      </c>
      <c r="AO2537" s="4">
        <v>74</v>
      </c>
      <c r="AP2537" s="4">
        <v>289</v>
      </c>
      <c r="AQ2537" s="4">
        <v>43</v>
      </c>
      <c r="AR2537" s="4">
        <v>28</v>
      </c>
      <c r="AS2537" s="4">
        <v>79</v>
      </c>
      <c r="AT2537" s="4">
        <v>76</v>
      </c>
      <c r="AU2537" s="4">
        <v>63</v>
      </c>
      <c r="AV2537" s="4">
        <v>72</v>
      </c>
      <c r="AW2537" s="4">
        <v>129</v>
      </c>
      <c r="AX2537" s="4">
        <v>40</v>
      </c>
      <c r="AY2537" s="4">
        <v>43</v>
      </c>
      <c r="AZ2537" s="4">
        <v>46</v>
      </c>
      <c r="BA2537" s="4">
        <v>48</v>
      </c>
      <c r="BB2537" s="4">
        <v>6</v>
      </c>
      <c r="BC2537" s="4">
        <v>7</v>
      </c>
      <c r="BD2537" s="4">
        <v>15</v>
      </c>
      <c r="BE2537" s="4">
        <v>10</v>
      </c>
      <c r="BF2537" s="4">
        <v>10</v>
      </c>
      <c r="BG2537" s="4">
        <v>1973</v>
      </c>
      <c r="BH2537" s="4">
        <v>419</v>
      </c>
      <c r="BI2537" s="4">
        <v>3</v>
      </c>
      <c r="BJ2537" s="4">
        <v>84</v>
      </c>
      <c r="BK2537" s="4">
        <v>76</v>
      </c>
      <c r="BL2537" s="4">
        <v>76</v>
      </c>
      <c r="BM2537" s="4">
        <v>83</v>
      </c>
      <c r="BN2537" s="4">
        <v>40</v>
      </c>
    </row>
    <row r="2538" spans="1:66" ht="30" customHeight="1" x14ac:dyDescent="0.25">
      <c r="A2538" s="15" t="s">
        <v>1922</v>
      </c>
      <c r="B2538" s="4">
        <v>22</v>
      </c>
      <c r="C2538" s="4">
        <v>75</v>
      </c>
      <c r="D2538" s="4">
        <v>80</v>
      </c>
      <c r="E2538" s="5" t="s">
        <v>1923</v>
      </c>
      <c r="F2538" s="5" t="str">
        <f t="shared" si="216"/>
        <v>Brighton &amp; Hove Albion</v>
      </c>
      <c r="G2538" s="25" t="str">
        <f t="shared" si="215"/>
        <v>2020 ~ 2025</v>
      </c>
      <c r="H2538" s="5" t="str">
        <f t="shared" si="218"/>
        <v>2025</v>
      </c>
      <c r="I2538" s="4" t="s">
        <v>1924</v>
      </c>
      <c r="J2538" s="4" t="s">
        <v>549</v>
      </c>
      <c r="K2538" s="4" t="s">
        <v>68</v>
      </c>
      <c r="L2538" s="4">
        <v>75</v>
      </c>
      <c r="M2538" s="4" t="s">
        <v>406</v>
      </c>
      <c r="N2538" s="4">
        <v>5</v>
      </c>
      <c r="O2538" s="6" t="s">
        <v>7363</v>
      </c>
      <c r="P2538" s="6" t="s">
        <v>6914</v>
      </c>
      <c r="Q2538" s="6" t="s">
        <v>7392</v>
      </c>
      <c r="R2538" s="4">
        <v>281</v>
      </c>
      <c r="S2538" s="4">
        <v>76</v>
      </c>
      <c r="T2538" s="4">
        <v>47</v>
      </c>
      <c r="U2538" s="4">
        <v>54</v>
      </c>
      <c r="V2538" s="4">
        <v>72</v>
      </c>
      <c r="W2538" s="4">
        <v>32</v>
      </c>
      <c r="X2538" s="4">
        <v>305</v>
      </c>
      <c r="Y2538" s="4">
        <v>77</v>
      </c>
      <c r="Z2538" s="4">
        <v>60</v>
      </c>
      <c r="AA2538" s="4">
        <v>35</v>
      </c>
      <c r="AB2538" s="4">
        <v>62</v>
      </c>
      <c r="AC2538" s="4">
        <v>71</v>
      </c>
      <c r="AD2538" s="4">
        <v>424</v>
      </c>
      <c r="AE2538" s="4">
        <v>90</v>
      </c>
      <c r="AF2538" s="4">
        <v>81</v>
      </c>
      <c r="AG2538" s="4">
        <v>85</v>
      </c>
      <c r="AH2538" s="4">
        <v>73</v>
      </c>
      <c r="AI2538" s="4">
        <v>95</v>
      </c>
      <c r="AJ2538" s="4">
        <v>240</v>
      </c>
      <c r="AK2538" s="4">
        <v>48</v>
      </c>
      <c r="AL2538" s="4">
        <v>60</v>
      </c>
      <c r="AM2538" s="4">
        <v>61</v>
      </c>
      <c r="AN2538" s="4">
        <v>35</v>
      </c>
      <c r="AO2538" s="4">
        <v>36</v>
      </c>
      <c r="AP2538" s="4">
        <v>300</v>
      </c>
      <c r="AQ2538" s="4">
        <v>75</v>
      </c>
      <c r="AR2538" s="4">
        <v>71</v>
      </c>
      <c r="AS2538" s="4">
        <v>55</v>
      </c>
      <c r="AT2538" s="4">
        <v>59</v>
      </c>
      <c r="AU2538" s="4">
        <v>40</v>
      </c>
      <c r="AV2538" s="4">
        <v>73</v>
      </c>
      <c r="AW2538" s="4">
        <v>218</v>
      </c>
      <c r="AX2538" s="4">
        <v>70</v>
      </c>
      <c r="AY2538" s="4">
        <v>73</v>
      </c>
      <c r="AZ2538" s="4">
        <v>75</v>
      </c>
      <c r="BA2538" s="4">
        <v>58</v>
      </c>
      <c r="BB2538" s="4">
        <v>15</v>
      </c>
      <c r="BC2538" s="4">
        <v>13</v>
      </c>
      <c r="BD2538" s="4">
        <v>12</v>
      </c>
      <c r="BE2538" s="4">
        <v>5</v>
      </c>
      <c r="BF2538" s="4">
        <v>13</v>
      </c>
      <c r="BG2538" s="4">
        <v>1826</v>
      </c>
      <c r="BH2538" s="4">
        <v>393</v>
      </c>
      <c r="BI2538" s="4">
        <v>1</v>
      </c>
      <c r="BJ2538" s="4">
        <v>85</v>
      </c>
      <c r="BK2538" s="4">
        <v>44</v>
      </c>
      <c r="BL2538" s="4">
        <v>66</v>
      </c>
      <c r="BM2538" s="4">
        <v>77</v>
      </c>
      <c r="BN2538" s="4">
        <v>70</v>
      </c>
    </row>
    <row r="2539" spans="1:66" ht="30" customHeight="1" x14ac:dyDescent="0.25">
      <c r="A2539" s="15" t="s">
        <v>4141</v>
      </c>
      <c r="B2539" s="4">
        <v>17</v>
      </c>
      <c r="C2539" s="4">
        <v>62</v>
      </c>
      <c r="D2539" s="4">
        <v>84</v>
      </c>
      <c r="E2539" s="5" t="s">
        <v>3563</v>
      </c>
      <c r="F2539" s="5" t="str">
        <f t="shared" si="216"/>
        <v>PSV</v>
      </c>
      <c r="G2539" s="25" t="str">
        <f t="shared" si="215"/>
        <v>2022 ~ 2025</v>
      </c>
      <c r="H2539" s="5" t="str">
        <f t="shared" si="218"/>
        <v>2025</v>
      </c>
      <c r="I2539" s="4" t="s">
        <v>97</v>
      </c>
      <c r="J2539" s="4" t="s">
        <v>76</v>
      </c>
      <c r="K2539" s="4" t="s">
        <v>68</v>
      </c>
      <c r="L2539" s="4">
        <v>66</v>
      </c>
      <c r="M2539" s="4" t="s">
        <v>69</v>
      </c>
      <c r="N2539" s="4">
        <v>22</v>
      </c>
      <c r="O2539" s="6" t="s">
        <v>7434</v>
      </c>
      <c r="P2539" s="6">
        <v>500</v>
      </c>
      <c r="Q2539" s="6" t="s">
        <v>7210</v>
      </c>
      <c r="R2539" s="4">
        <v>282</v>
      </c>
      <c r="S2539" s="4">
        <v>57</v>
      </c>
      <c r="T2539" s="4">
        <v>48</v>
      </c>
      <c r="U2539" s="4">
        <v>50</v>
      </c>
      <c r="V2539" s="4">
        <v>67</v>
      </c>
      <c r="W2539" s="4">
        <v>60</v>
      </c>
      <c r="X2539" s="4">
        <v>342</v>
      </c>
      <c r="Y2539" s="4">
        <v>70</v>
      </c>
      <c r="Z2539" s="4">
        <v>72</v>
      </c>
      <c r="AA2539" s="4">
        <v>62</v>
      </c>
      <c r="AB2539" s="4">
        <v>65</v>
      </c>
      <c r="AC2539" s="4">
        <v>73</v>
      </c>
      <c r="AD2539" s="4">
        <v>349</v>
      </c>
      <c r="AE2539" s="4">
        <v>72</v>
      </c>
      <c r="AF2539" s="4">
        <v>75</v>
      </c>
      <c r="AG2539" s="4">
        <v>78</v>
      </c>
      <c r="AH2539" s="4">
        <v>62</v>
      </c>
      <c r="AI2539" s="4">
        <v>62</v>
      </c>
      <c r="AJ2539" s="4">
        <v>240</v>
      </c>
      <c r="AK2539" s="4">
        <v>58</v>
      </c>
      <c r="AL2539" s="4">
        <v>59</v>
      </c>
      <c r="AM2539" s="4">
        <v>42</v>
      </c>
      <c r="AN2539" s="4">
        <v>39</v>
      </c>
      <c r="AO2539" s="4">
        <v>42</v>
      </c>
      <c r="AP2539" s="4">
        <v>266</v>
      </c>
      <c r="AQ2539" s="4">
        <v>50</v>
      </c>
      <c r="AR2539" s="4">
        <v>56</v>
      </c>
      <c r="AS2539" s="4">
        <v>55</v>
      </c>
      <c r="AT2539" s="4">
        <v>62</v>
      </c>
      <c r="AU2539" s="4">
        <v>43</v>
      </c>
      <c r="AV2539" s="4">
        <v>64</v>
      </c>
      <c r="AW2539" s="4">
        <v>155</v>
      </c>
      <c r="AX2539" s="4">
        <v>50</v>
      </c>
      <c r="AY2539" s="4">
        <v>50</v>
      </c>
      <c r="AZ2539" s="4">
        <v>55</v>
      </c>
      <c r="BA2539" s="4">
        <v>57</v>
      </c>
      <c r="BB2539" s="4">
        <v>11</v>
      </c>
      <c r="BC2539" s="4">
        <v>6</v>
      </c>
      <c r="BD2539" s="4">
        <v>15</v>
      </c>
      <c r="BE2539" s="4">
        <v>11</v>
      </c>
      <c r="BF2539" s="4">
        <v>14</v>
      </c>
      <c r="BG2539" s="4">
        <v>1691</v>
      </c>
      <c r="BH2539" s="4">
        <v>354</v>
      </c>
      <c r="BI2539" s="4">
        <v>1</v>
      </c>
      <c r="BJ2539" s="4">
        <v>74</v>
      </c>
      <c r="BK2539" s="4">
        <v>50</v>
      </c>
      <c r="BL2539" s="4">
        <v>64</v>
      </c>
      <c r="BM2539" s="4">
        <v>71</v>
      </c>
      <c r="BN2539" s="4">
        <v>52</v>
      </c>
    </row>
    <row r="2540" spans="1:66" ht="30" customHeight="1" x14ac:dyDescent="0.25">
      <c r="A2540" s="15" t="s">
        <v>5652</v>
      </c>
      <c r="B2540" s="4">
        <v>29</v>
      </c>
      <c r="C2540" s="4">
        <v>73</v>
      </c>
      <c r="D2540" s="4">
        <v>73</v>
      </c>
      <c r="E2540" s="5" t="s">
        <v>5653</v>
      </c>
      <c r="F2540" s="5" t="str">
        <f t="shared" si="216"/>
        <v>Rangers</v>
      </c>
      <c r="G2540" s="25" t="str">
        <f t="shared" si="215"/>
        <v>2022 ~ 2025</v>
      </c>
      <c r="H2540" s="5" t="str">
        <f t="shared" si="218"/>
        <v>2025</v>
      </c>
      <c r="I2540" s="4" t="s">
        <v>146</v>
      </c>
      <c r="J2540" s="4" t="s">
        <v>125</v>
      </c>
      <c r="K2540" s="4" t="s">
        <v>68</v>
      </c>
      <c r="L2540" s="4">
        <v>73</v>
      </c>
      <c r="M2540" s="4" t="s">
        <v>69</v>
      </c>
      <c r="N2540" s="4">
        <v>0</v>
      </c>
      <c r="O2540" s="6" t="s">
        <v>7060</v>
      </c>
      <c r="P2540" s="6" t="s">
        <v>6880</v>
      </c>
      <c r="Q2540" s="6" t="s">
        <v>7402</v>
      </c>
      <c r="R2540" s="4">
        <v>351</v>
      </c>
      <c r="S2540" s="4">
        <v>73</v>
      </c>
      <c r="T2540" s="4">
        <v>72</v>
      </c>
      <c r="U2540" s="4">
        <v>69</v>
      </c>
      <c r="V2540" s="4">
        <v>73</v>
      </c>
      <c r="W2540" s="4">
        <v>64</v>
      </c>
      <c r="X2540" s="4">
        <v>358</v>
      </c>
      <c r="Y2540" s="4">
        <v>73</v>
      </c>
      <c r="Z2540" s="4">
        <v>74</v>
      </c>
      <c r="AA2540" s="4">
        <v>72</v>
      </c>
      <c r="AB2540" s="4">
        <v>65</v>
      </c>
      <c r="AC2540" s="4">
        <v>74</v>
      </c>
      <c r="AD2540" s="4">
        <v>361</v>
      </c>
      <c r="AE2540" s="4">
        <v>75</v>
      </c>
      <c r="AF2540" s="4">
        <v>73</v>
      </c>
      <c r="AG2540" s="4">
        <v>76</v>
      </c>
      <c r="AH2540" s="4">
        <v>67</v>
      </c>
      <c r="AI2540" s="4">
        <v>70</v>
      </c>
      <c r="AJ2540" s="4">
        <v>371</v>
      </c>
      <c r="AK2540" s="4">
        <v>78</v>
      </c>
      <c r="AL2540" s="4">
        <v>75</v>
      </c>
      <c r="AM2540" s="4">
        <v>74</v>
      </c>
      <c r="AN2540" s="4">
        <v>66</v>
      </c>
      <c r="AO2540" s="4">
        <v>78</v>
      </c>
      <c r="AP2540" s="4">
        <v>315</v>
      </c>
      <c r="AQ2540" s="4">
        <v>77</v>
      </c>
      <c r="AR2540" s="4">
        <v>28</v>
      </c>
      <c r="AS2540" s="4">
        <v>72</v>
      </c>
      <c r="AT2540" s="4">
        <v>72</v>
      </c>
      <c r="AU2540" s="4">
        <v>66</v>
      </c>
      <c r="AV2540" s="4">
        <v>74</v>
      </c>
      <c r="AW2540" s="4">
        <v>126</v>
      </c>
      <c r="AX2540" s="4">
        <v>48</v>
      </c>
      <c r="AY2540" s="4">
        <v>42</v>
      </c>
      <c r="AZ2540" s="4">
        <v>36</v>
      </c>
      <c r="BA2540" s="4">
        <v>50</v>
      </c>
      <c r="BB2540" s="4">
        <v>10</v>
      </c>
      <c r="BC2540" s="4">
        <v>7</v>
      </c>
      <c r="BD2540" s="4">
        <v>13</v>
      </c>
      <c r="BE2540" s="4">
        <v>13</v>
      </c>
      <c r="BF2540" s="4">
        <v>7</v>
      </c>
      <c r="BG2540" s="4">
        <v>1932</v>
      </c>
      <c r="BH2540" s="4">
        <v>407</v>
      </c>
      <c r="BI2540" s="4">
        <v>1</v>
      </c>
      <c r="BJ2540" s="4">
        <v>74</v>
      </c>
      <c r="BK2540" s="4">
        <v>74</v>
      </c>
      <c r="BL2540" s="4">
        <v>72</v>
      </c>
      <c r="BM2540" s="4">
        <v>73</v>
      </c>
      <c r="BN2540" s="4">
        <v>43</v>
      </c>
    </row>
    <row r="2541" spans="1:66" ht="30" customHeight="1" x14ac:dyDescent="0.25">
      <c r="A2541" s="15" t="s">
        <v>5076</v>
      </c>
      <c r="B2541" s="4">
        <v>21</v>
      </c>
      <c r="C2541" s="4">
        <v>68</v>
      </c>
      <c r="D2541" s="4">
        <v>79</v>
      </c>
      <c r="E2541" s="5" t="s">
        <v>8019</v>
      </c>
      <c r="F2541" s="5" t="str">
        <f t="shared" si="216"/>
        <v>SpVgg Greuther Fürth</v>
      </c>
      <c r="G2541" s="25" t="str">
        <f t="shared" si="215"/>
        <v>Jun 30, 2024 A Prestamo</v>
      </c>
      <c r="H2541" s="5">
        <v>0</v>
      </c>
      <c r="I2541" s="4" t="s">
        <v>212</v>
      </c>
      <c r="J2541" s="4" t="s">
        <v>253</v>
      </c>
      <c r="K2541" s="4" t="s">
        <v>68</v>
      </c>
      <c r="L2541" s="4">
        <v>70</v>
      </c>
      <c r="M2541" s="4" t="s">
        <v>106</v>
      </c>
      <c r="N2541" s="4">
        <v>11</v>
      </c>
      <c r="O2541" s="6" t="s">
        <v>7117</v>
      </c>
      <c r="P2541" s="6" t="s">
        <v>7305</v>
      </c>
      <c r="Q2541" s="6">
        <v>0</v>
      </c>
      <c r="R2541" s="4">
        <v>316</v>
      </c>
      <c r="S2541" s="4">
        <v>64</v>
      </c>
      <c r="T2541" s="4">
        <v>73</v>
      </c>
      <c r="U2541" s="4">
        <v>61</v>
      </c>
      <c r="V2541" s="4">
        <v>63</v>
      </c>
      <c r="W2541" s="4">
        <v>55</v>
      </c>
      <c r="X2541" s="4">
        <v>298</v>
      </c>
      <c r="Y2541" s="4">
        <v>73</v>
      </c>
      <c r="Z2541" s="4">
        <v>53</v>
      </c>
      <c r="AA2541" s="4">
        <v>45</v>
      </c>
      <c r="AB2541" s="4">
        <v>55</v>
      </c>
      <c r="AC2541" s="4">
        <v>72</v>
      </c>
      <c r="AD2541" s="4">
        <v>335</v>
      </c>
      <c r="AE2541" s="4">
        <v>77</v>
      </c>
      <c r="AF2541" s="4">
        <v>70</v>
      </c>
      <c r="AG2541" s="4">
        <v>67</v>
      </c>
      <c r="AH2541" s="4">
        <v>58</v>
      </c>
      <c r="AI2541" s="4">
        <v>63</v>
      </c>
      <c r="AJ2541" s="4">
        <v>317</v>
      </c>
      <c r="AK2541" s="4">
        <v>66</v>
      </c>
      <c r="AL2541" s="4">
        <v>76</v>
      </c>
      <c r="AM2541" s="4">
        <v>55</v>
      </c>
      <c r="AN2541" s="4">
        <v>69</v>
      </c>
      <c r="AO2541" s="4">
        <v>51</v>
      </c>
      <c r="AP2541" s="4">
        <v>253</v>
      </c>
      <c r="AQ2541" s="4">
        <v>49</v>
      </c>
      <c r="AR2541" s="4">
        <v>27</v>
      </c>
      <c r="AS2541" s="4">
        <v>69</v>
      </c>
      <c r="AT2541" s="4">
        <v>53</v>
      </c>
      <c r="AU2541" s="4">
        <v>55</v>
      </c>
      <c r="AV2541" s="4">
        <v>58</v>
      </c>
      <c r="AW2541" s="4">
        <v>93</v>
      </c>
      <c r="AX2541" s="4">
        <v>30</v>
      </c>
      <c r="AY2541" s="4">
        <v>33</v>
      </c>
      <c r="AZ2541" s="4">
        <v>30</v>
      </c>
      <c r="BA2541" s="4">
        <v>41</v>
      </c>
      <c r="BB2541" s="4">
        <v>9</v>
      </c>
      <c r="BC2541" s="4">
        <v>10</v>
      </c>
      <c r="BD2541" s="4">
        <v>8</v>
      </c>
      <c r="BE2541" s="4">
        <v>7</v>
      </c>
      <c r="BF2541" s="4">
        <v>7</v>
      </c>
      <c r="BG2541" s="4">
        <v>1653</v>
      </c>
      <c r="BH2541" s="4">
        <v>362</v>
      </c>
      <c r="BI2541" s="4">
        <v>1</v>
      </c>
      <c r="BJ2541" s="4">
        <v>73</v>
      </c>
      <c r="BK2541" s="4">
        <v>65</v>
      </c>
      <c r="BL2541" s="4">
        <v>59</v>
      </c>
      <c r="BM2541" s="4">
        <v>70</v>
      </c>
      <c r="BN2541" s="4">
        <v>33</v>
      </c>
    </row>
    <row r="2542" spans="1:66" ht="30" customHeight="1" x14ac:dyDescent="0.25">
      <c r="A2542" s="15" t="s">
        <v>512</v>
      </c>
      <c r="B2542" s="4">
        <v>20</v>
      </c>
      <c r="C2542" s="4">
        <v>77</v>
      </c>
      <c r="D2542" s="4">
        <v>85</v>
      </c>
      <c r="E2542" s="5" t="s">
        <v>513</v>
      </c>
      <c r="F2542" s="5" t="str">
        <f t="shared" si="216"/>
        <v>Newcastle United</v>
      </c>
      <c r="G2542" s="25" t="str">
        <f t="shared" si="215"/>
        <v>2023 ~ 2028</v>
      </c>
      <c r="H2542" s="5" t="str">
        <f t="shared" ref="H2542:H2549" si="219">RIGHT(G2542, 4)</f>
        <v>2028</v>
      </c>
      <c r="I2542" s="4" t="s">
        <v>426</v>
      </c>
      <c r="J2542" s="4" t="s">
        <v>147</v>
      </c>
      <c r="K2542" s="4" t="s">
        <v>68</v>
      </c>
      <c r="L2542" s="4">
        <v>78</v>
      </c>
      <c r="M2542" s="4" t="s">
        <v>415</v>
      </c>
      <c r="N2542" s="4">
        <v>8</v>
      </c>
      <c r="O2542" s="6" t="s">
        <v>6879</v>
      </c>
      <c r="P2542" s="6" t="s">
        <v>7028</v>
      </c>
      <c r="Q2542" s="6" t="s">
        <v>7029</v>
      </c>
      <c r="R2542" s="4">
        <v>293</v>
      </c>
      <c r="S2542" s="4">
        <v>74</v>
      </c>
      <c r="T2542" s="4">
        <v>47</v>
      </c>
      <c r="U2542" s="4">
        <v>56</v>
      </c>
      <c r="V2542" s="4">
        <v>75</v>
      </c>
      <c r="W2542" s="4">
        <v>41</v>
      </c>
      <c r="X2542" s="4">
        <v>336</v>
      </c>
      <c r="Y2542" s="4">
        <v>77</v>
      </c>
      <c r="Z2542" s="4">
        <v>69</v>
      </c>
      <c r="AA2542" s="4">
        <v>51</v>
      </c>
      <c r="AB2542" s="4">
        <v>61</v>
      </c>
      <c r="AC2542" s="4">
        <v>78</v>
      </c>
      <c r="AD2542" s="4">
        <v>388</v>
      </c>
      <c r="AE2542" s="4">
        <v>79</v>
      </c>
      <c r="AF2542" s="4">
        <v>80</v>
      </c>
      <c r="AG2542" s="4">
        <v>76</v>
      </c>
      <c r="AH2542" s="4">
        <v>75</v>
      </c>
      <c r="AI2542" s="4">
        <v>78</v>
      </c>
      <c r="AJ2542" s="4">
        <v>321</v>
      </c>
      <c r="AK2542" s="4">
        <v>60</v>
      </c>
      <c r="AL2542" s="4">
        <v>73</v>
      </c>
      <c r="AM2542" s="4">
        <v>74</v>
      </c>
      <c r="AN2542" s="4">
        <v>68</v>
      </c>
      <c r="AO2542" s="4">
        <v>46</v>
      </c>
      <c r="AP2542" s="4">
        <v>321</v>
      </c>
      <c r="AQ2542" s="4">
        <v>74</v>
      </c>
      <c r="AR2542" s="4">
        <v>76</v>
      </c>
      <c r="AS2542" s="4">
        <v>70</v>
      </c>
      <c r="AT2542" s="4">
        <v>60</v>
      </c>
      <c r="AU2542" s="4">
        <v>41</v>
      </c>
      <c r="AV2542" s="4">
        <v>76</v>
      </c>
      <c r="AW2542" s="4">
        <v>225</v>
      </c>
      <c r="AX2542" s="4">
        <v>73</v>
      </c>
      <c r="AY2542" s="4">
        <v>78</v>
      </c>
      <c r="AZ2542" s="4">
        <v>74</v>
      </c>
      <c r="BA2542" s="4">
        <v>56</v>
      </c>
      <c r="BB2542" s="4">
        <v>10</v>
      </c>
      <c r="BC2542" s="4">
        <v>12</v>
      </c>
      <c r="BD2542" s="4">
        <v>8</v>
      </c>
      <c r="BE2542" s="4">
        <v>13</v>
      </c>
      <c r="BF2542" s="4">
        <v>13</v>
      </c>
      <c r="BG2542" s="4">
        <v>1940</v>
      </c>
      <c r="BH2542" s="4">
        <v>420</v>
      </c>
      <c r="BI2542" s="4">
        <v>1</v>
      </c>
      <c r="BJ2542" s="4">
        <v>80</v>
      </c>
      <c r="BK2542" s="4">
        <v>50</v>
      </c>
      <c r="BL2542" s="4">
        <v>68</v>
      </c>
      <c r="BM2542" s="4">
        <v>77</v>
      </c>
      <c r="BN2542" s="4">
        <v>74</v>
      </c>
    </row>
    <row r="2543" spans="1:66" ht="30" customHeight="1" x14ac:dyDescent="0.25">
      <c r="A2543" s="15" t="s">
        <v>1908</v>
      </c>
      <c r="B2543" s="4">
        <v>23</v>
      </c>
      <c r="C2543" s="4">
        <v>77</v>
      </c>
      <c r="D2543" s="4">
        <v>82</v>
      </c>
      <c r="E2543" s="5" t="s">
        <v>1365</v>
      </c>
      <c r="F2543" s="5" t="str">
        <f t="shared" si="216"/>
        <v>Manchester United</v>
      </c>
      <c r="G2543" s="25" t="str">
        <f t="shared" si="215"/>
        <v>2022 ~ 2026</v>
      </c>
      <c r="H2543" s="5" t="str">
        <f t="shared" si="219"/>
        <v>2026</v>
      </c>
      <c r="I2543" s="4" t="s">
        <v>320</v>
      </c>
      <c r="J2543" s="4" t="s">
        <v>321</v>
      </c>
      <c r="K2543" s="4" t="s">
        <v>77</v>
      </c>
      <c r="L2543" s="4">
        <v>77</v>
      </c>
      <c r="M2543" s="4" t="s">
        <v>478</v>
      </c>
      <c r="N2543" s="4">
        <v>5</v>
      </c>
      <c r="O2543" s="6" t="s">
        <v>7121</v>
      </c>
      <c r="P2543" s="6" t="s">
        <v>6994</v>
      </c>
      <c r="Q2543" s="6" t="s">
        <v>6943</v>
      </c>
      <c r="R2543" s="4">
        <v>311</v>
      </c>
      <c r="S2543" s="4">
        <v>70</v>
      </c>
      <c r="T2543" s="4">
        <v>50</v>
      </c>
      <c r="U2543" s="4">
        <v>58</v>
      </c>
      <c r="V2543" s="4">
        <v>76</v>
      </c>
      <c r="W2543" s="4">
        <v>57</v>
      </c>
      <c r="X2543" s="4">
        <v>328</v>
      </c>
      <c r="Y2543" s="4">
        <v>77</v>
      </c>
      <c r="Z2543" s="4">
        <v>62</v>
      </c>
      <c r="AA2543" s="4">
        <v>50</v>
      </c>
      <c r="AB2543" s="4">
        <v>65</v>
      </c>
      <c r="AC2543" s="4">
        <v>74</v>
      </c>
      <c r="AD2543" s="4">
        <v>407</v>
      </c>
      <c r="AE2543" s="4">
        <v>81</v>
      </c>
      <c r="AF2543" s="4">
        <v>83</v>
      </c>
      <c r="AG2543" s="4">
        <v>84</v>
      </c>
      <c r="AH2543" s="4">
        <v>69</v>
      </c>
      <c r="AI2543" s="4">
        <v>90</v>
      </c>
      <c r="AJ2543" s="4">
        <v>344</v>
      </c>
      <c r="AK2543" s="4">
        <v>65</v>
      </c>
      <c r="AL2543" s="4">
        <v>76</v>
      </c>
      <c r="AM2543" s="4">
        <v>73</v>
      </c>
      <c r="AN2543" s="4">
        <v>70</v>
      </c>
      <c r="AO2543" s="4">
        <v>60</v>
      </c>
      <c r="AP2543" s="4">
        <v>322</v>
      </c>
      <c r="AQ2543" s="4">
        <v>84</v>
      </c>
      <c r="AR2543" s="4">
        <v>76</v>
      </c>
      <c r="AS2543" s="4">
        <v>55</v>
      </c>
      <c r="AT2543" s="4">
        <v>61</v>
      </c>
      <c r="AU2543" s="4">
        <v>46</v>
      </c>
      <c r="AV2543" s="4">
        <v>75</v>
      </c>
      <c r="AW2543" s="4">
        <v>231</v>
      </c>
      <c r="AX2543" s="4">
        <v>70</v>
      </c>
      <c r="AY2543" s="4">
        <v>80</v>
      </c>
      <c r="AZ2543" s="4">
        <v>81</v>
      </c>
      <c r="BA2543" s="4">
        <v>46</v>
      </c>
      <c r="BB2543" s="4">
        <v>9</v>
      </c>
      <c r="BC2543" s="4">
        <v>9</v>
      </c>
      <c r="BD2543" s="4">
        <v>12</v>
      </c>
      <c r="BE2543" s="4">
        <v>8</v>
      </c>
      <c r="BF2543" s="4">
        <v>8</v>
      </c>
      <c r="BG2543" s="4">
        <v>1989</v>
      </c>
      <c r="BH2543" s="4">
        <v>430</v>
      </c>
      <c r="BI2543" s="4">
        <v>1</v>
      </c>
      <c r="BJ2543" s="4">
        <v>82</v>
      </c>
      <c r="BK2543" s="4">
        <v>55</v>
      </c>
      <c r="BL2543" s="4">
        <v>68</v>
      </c>
      <c r="BM2543" s="4">
        <v>77</v>
      </c>
      <c r="BN2543" s="4">
        <v>74</v>
      </c>
    </row>
    <row r="2544" spans="1:66" ht="30" customHeight="1" x14ac:dyDescent="0.25">
      <c r="A2544" s="15" t="s">
        <v>6332</v>
      </c>
      <c r="B2544" s="4">
        <v>20</v>
      </c>
      <c r="C2544" s="4">
        <v>63</v>
      </c>
      <c r="D2544" s="4">
        <v>76</v>
      </c>
      <c r="E2544" s="5" t="s">
        <v>3989</v>
      </c>
      <c r="F2544" s="5" t="str">
        <f t="shared" si="216"/>
        <v>Leicester City</v>
      </c>
      <c r="G2544" s="25" t="str">
        <f t="shared" si="215"/>
        <v>2021 ~ 2024</v>
      </c>
      <c r="H2544" s="5" t="str">
        <f t="shared" si="219"/>
        <v>2024</v>
      </c>
      <c r="I2544" s="4" t="s">
        <v>97</v>
      </c>
      <c r="J2544" s="4" t="s">
        <v>105</v>
      </c>
      <c r="K2544" s="4" t="s">
        <v>68</v>
      </c>
      <c r="L2544" s="4">
        <v>64</v>
      </c>
      <c r="M2544" s="4" t="s">
        <v>206</v>
      </c>
      <c r="N2544" s="4">
        <v>13</v>
      </c>
      <c r="O2544" s="6" t="s">
        <v>7434</v>
      </c>
      <c r="P2544" s="6" t="s">
        <v>7031</v>
      </c>
      <c r="Q2544" s="6" t="s">
        <v>7210</v>
      </c>
      <c r="R2544" s="4">
        <v>288</v>
      </c>
      <c r="S2544" s="4">
        <v>57</v>
      </c>
      <c r="T2544" s="4">
        <v>63</v>
      </c>
      <c r="U2544" s="4">
        <v>52</v>
      </c>
      <c r="V2544" s="4">
        <v>55</v>
      </c>
      <c r="W2544" s="4">
        <v>61</v>
      </c>
      <c r="X2544" s="4">
        <v>296</v>
      </c>
      <c r="Y2544" s="4">
        <v>63</v>
      </c>
      <c r="Z2544" s="4">
        <v>63</v>
      </c>
      <c r="AA2544" s="4">
        <v>59</v>
      </c>
      <c r="AB2544" s="4">
        <v>51</v>
      </c>
      <c r="AC2544" s="4">
        <v>60</v>
      </c>
      <c r="AD2544" s="4">
        <v>368</v>
      </c>
      <c r="AE2544" s="4">
        <v>84</v>
      </c>
      <c r="AF2544" s="4">
        <v>84</v>
      </c>
      <c r="AG2544" s="4">
        <v>73</v>
      </c>
      <c r="AH2544" s="4">
        <v>57</v>
      </c>
      <c r="AI2544" s="4">
        <v>70</v>
      </c>
      <c r="AJ2544" s="4">
        <v>285</v>
      </c>
      <c r="AK2544" s="4">
        <v>64</v>
      </c>
      <c r="AL2544" s="4">
        <v>58</v>
      </c>
      <c r="AM2544" s="4">
        <v>60</v>
      </c>
      <c r="AN2544" s="4">
        <v>43</v>
      </c>
      <c r="AO2544" s="4">
        <v>60</v>
      </c>
      <c r="AP2544" s="4">
        <v>248</v>
      </c>
      <c r="AQ2544" s="4">
        <v>40</v>
      </c>
      <c r="AR2544" s="4">
        <v>23</v>
      </c>
      <c r="AS2544" s="4">
        <v>60</v>
      </c>
      <c r="AT2544" s="4">
        <v>60</v>
      </c>
      <c r="AU2544" s="4">
        <v>65</v>
      </c>
      <c r="AV2544" s="4">
        <v>60</v>
      </c>
      <c r="AW2544" s="4">
        <v>85</v>
      </c>
      <c r="AX2544" s="4">
        <v>34</v>
      </c>
      <c r="AY2544" s="4">
        <v>21</v>
      </c>
      <c r="AZ2544" s="4">
        <v>30</v>
      </c>
      <c r="BA2544" s="4">
        <v>45</v>
      </c>
      <c r="BB2544" s="4">
        <v>13</v>
      </c>
      <c r="BC2544" s="4">
        <v>7</v>
      </c>
      <c r="BD2544" s="4">
        <v>5</v>
      </c>
      <c r="BE2544" s="4">
        <v>12</v>
      </c>
      <c r="BF2544" s="4">
        <v>8</v>
      </c>
      <c r="BG2544" s="4">
        <v>1615</v>
      </c>
      <c r="BH2544" s="4">
        <v>341</v>
      </c>
      <c r="BI2544" s="4">
        <v>1</v>
      </c>
      <c r="BJ2544" s="4">
        <v>84</v>
      </c>
      <c r="BK2544" s="4">
        <v>62</v>
      </c>
      <c r="BL2544" s="4">
        <v>56</v>
      </c>
      <c r="BM2544" s="4">
        <v>63</v>
      </c>
      <c r="BN2544" s="4">
        <v>29</v>
      </c>
    </row>
    <row r="2545" spans="1:66" ht="30" customHeight="1" x14ac:dyDescent="0.25">
      <c r="A2545" s="15" t="s">
        <v>1446</v>
      </c>
      <c r="B2545" s="4">
        <v>21</v>
      </c>
      <c r="C2545" s="4">
        <v>72</v>
      </c>
      <c r="D2545" s="4">
        <v>83</v>
      </c>
      <c r="E2545" s="5" t="s">
        <v>1447</v>
      </c>
      <c r="F2545" s="5" t="str">
        <f t="shared" si="216"/>
        <v>Luton Town</v>
      </c>
      <c r="G2545" s="25" t="str">
        <f t="shared" si="215"/>
        <v>2023 ~ 2027</v>
      </c>
      <c r="H2545" s="5" t="str">
        <f t="shared" si="219"/>
        <v>2027</v>
      </c>
      <c r="I2545" s="4" t="s">
        <v>283</v>
      </c>
      <c r="J2545" s="4" t="s">
        <v>253</v>
      </c>
      <c r="K2545" s="4" t="s">
        <v>68</v>
      </c>
      <c r="L2545" s="4">
        <v>74</v>
      </c>
      <c r="M2545" s="4" t="s">
        <v>189</v>
      </c>
      <c r="N2545" s="4">
        <v>11</v>
      </c>
      <c r="O2545" s="6" t="s">
        <v>7349</v>
      </c>
      <c r="P2545" s="6" t="s">
        <v>7052</v>
      </c>
      <c r="Q2545" s="6" t="s">
        <v>7350</v>
      </c>
      <c r="R2545" s="4">
        <v>243</v>
      </c>
      <c r="S2545" s="4">
        <v>42</v>
      </c>
      <c r="T2545" s="4">
        <v>33</v>
      </c>
      <c r="U2545" s="4">
        <v>73</v>
      </c>
      <c r="V2545" s="4">
        <v>66</v>
      </c>
      <c r="W2545" s="4">
        <v>29</v>
      </c>
      <c r="X2545" s="4">
        <v>263</v>
      </c>
      <c r="Y2545" s="4">
        <v>60</v>
      </c>
      <c r="Z2545" s="4">
        <v>46</v>
      </c>
      <c r="AA2545" s="4">
        <v>33</v>
      </c>
      <c r="AB2545" s="4">
        <v>62</v>
      </c>
      <c r="AC2545" s="4">
        <v>62</v>
      </c>
      <c r="AD2545" s="4">
        <v>346</v>
      </c>
      <c r="AE2545" s="4">
        <v>73</v>
      </c>
      <c r="AF2545" s="4">
        <v>83</v>
      </c>
      <c r="AG2545" s="4">
        <v>69</v>
      </c>
      <c r="AH2545" s="4">
        <v>68</v>
      </c>
      <c r="AI2545" s="4">
        <v>53</v>
      </c>
      <c r="AJ2545" s="4">
        <v>322</v>
      </c>
      <c r="AK2545" s="4">
        <v>54</v>
      </c>
      <c r="AL2545" s="4">
        <v>85</v>
      </c>
      <c r="AM2545" s="4">
        <v>65</v>
      </c>
      <c r="AN2545" s="4">
        <v>79</v>
      </c>
      <c r="AO2545" s="4">
        <v>39</v>
      </c>
      <c r="AP2545" s="4">
        <v>265</v>
      </c>
      <c r="AQ2545" s="4">
        <v>66</v>
      </c>
      <c r="AR2545" s="4">
        <v>70</v>
      </c>
      <c r="AS2545" s="4">
        <v>41</v>
      </c>
      <c r="AT2545" s="4">
        <v>53</v>
      </c>
      <c r="AU2545" s="4">
        <v>35</v>
      </c>
      <c r="AV2545" s="4">
        <v>63</v>
      </c>
      <c r="AW2545" s="4">
        <v>214</v>
      </c>
      <c r="AX2545" s="4">
        <v>69</v>
      </c>
      <c r="AY2545" s="4">
        <v>74</v>
      </c>
      <c r="AZ2545" s="4">
        <v>71</v>
      </c>
      <c r="BA2545" s="4">
        <v>45</v>
      </c>
      <c r="BB2545" s="4">
        <v>11</v>
      </c>
      <c r="BC2545" s="4">
        <v>8</v>
      </c>
      <c r="BD2545" s="4">
        <v>11</v>
      </c>
      <c r="BE2545" s="4">
        <v>5</v>
      </c>
      <c r="BF2545" s="4">
        <v>10</v>
      </c>
      <c r="BG2545" s="4">
        <v>1698</v>
      </c>
      <c r="BH2545" s="4">
        <v>379</v>
      </c>
      <c r="BI2545" s="4">
        <v>1</v>
      </c>
      <c r="BJ2545" s="4">
        <v>79</v>
      </c>
      <c r="BK2545" s="4">
        <v>39</v>
      </c>
      <c r="BL2545" s="4">
        <v>55</v>
      </c>
      <c r="BM2545" s="4">
        <v>62</v>
      </c>
      <c r="BN2545" s="4">
        <v>71</v>
      </c>
    </row>
    <row r="2546" spans="1:66" ht="30" customHeight="1" x14ac:dyDescent="0.25">
      <c r="A2546" s="15" t="s">
        <v>5783</v>
      </c>
      <c r="B2546" s="4">
        <v>31</v>
      </c>
      <c r="C2546" s="4">
        <v>76</v>
      </c>
      <c r="D2546" s="4">
        <v>76</v>
      </c>
      <c r="E2546" s="5" t="s">
        <v>5784</v>
      </c>
      <c r="F2546" s="5" t="str">
        <f t="shared" si="216"/>
        <v>Trabzonspor</v>
      </c>
      <c r="G2546" s="25" t="str">
        <f t="shared" si="215"/>
        <v>2024 ~ 2025</v>
      </c>
      <c r="H2546" s="5" t="str">
        <f t="shared" si="219"/>
        <v>2025</v>
      </c>
      <c r="I2546" s="4" t="s">
        <v>183</v>
      </c>
      <c r="J2546" s="4" t="s">
        <v>213</v>
      </c>
      <c r="K2546" s="4" t="s">
        <v>68</v>
      </c>
      <c r="L2546" s="4">
        <v>76</v>
      </c>
      <c r="M2546" s="4" t="s">
        <v>406</v>
      </c>
      <c r="N2546" s="4">
        <v>0</v>
      </c>
      <c r="O2546" s="6" t="s">
        <v>6927</v>
      </c>
      <c r="P2546" s="6" t="s">
        <v>6880</v>
      </c>
      <c r="Q2546" s="6" t="s">
        <v>7307</v>
      </c>
      <c r="R2546" s="4">
        <v>375</v>
      </c>
      <c r="S2546" s="4">
        <v>82</v>
      </c>
      <c r="T2546" s="4">
        <v>70</v>
      </c>
      <c r="U2546" s="4">
        <v>80</v>
      </c>
      <c r="V2546" s="4">
        <v>67</v>
      </c>
      <c r="W2546" s="4">
        <v>76</v>
      </c>
      <c r="X2546" s="4">
        <v>353</v>
      </c>
      <c r="Y2546" s="4">
        <v>75</v>
      </c>
      <c r="Z2546" s="4">
        <v>76</v>
      </c>
      <c r="AA2546" s="4">
        <v>56</v>
      </c>
      <c r="AB2546" s="4">
        <v>75</v>
      </c>
      <c r="AC2546" s="4">
        <v>71</v>
      </c>
      <c r="AD2546" s="4">
        <v>317</v>
      </c>
      <c r="AE2546" s="4">
        <v>66</v>
      </c>
      <c r="AF2546" s="4">
        <v>69</v>
      </c>
      <c r="AG2546" s="4">
        <v>62</v>
      </c>
      <c r="AH2546" s="4">
        <v>73</v>
      </c>
      <c r="AI2546" s="4">
        <v>47</v>
      </c>
      <c r="AJ2546" s="4">
        <v>408</v>
      </c>
      <c r="AK2546" s="4">
        <v>80</v>
      </c>
      <c r="AL2546" s="4">
        <v>87</v>
      </c>
      <c r="AM2546" s="4">
        <v>80</v>
      </c>
      <c r="AN2546" s="4">
        <v>84</v>
      </c>
      <c r="AO2546" s="4">
        <v>77</v>
      </c>
      <c r="AP2546" s="4">
        <v>362</v>
      </c>
      <c r="AQ2546" s="4">
        <v>76</v>
      </c>
      <c r="AR2546" s="4">
        <v>74</v>
      </c>
      <c r="AS2546" s="4">
        <v>74</v>
      </c>
      <c r="AT2546" s="4">
        <v>73</v>
      </c>
      <c r="AU2546" s="4">
        <v>65</v>
      </c>
      <c r="AV2546" s="4">
        <v>74</v>
      </c>
      <c r="AW2546" s="4">
        <v>223</v>
      </c>
      <c r="AX2546" s="4">
        <v>72</v>
      </c>
      <c r="AY2546" s="4">
        <v>74</v>
      </c>
      <c r="AZ2546" s="4">
        <v>77</v>
      </c>
      <c r="BA2546" s="4">
        <v>51</v>
      </c>
      <c r="BB2546" s="4">
        <v>8</v>
      </c>
      <c r="BC2546" s="4">
        <v>13</v>
      </c>
      <c r="BD2546" s="4">
        <v>15</v>
      </c>
      <c r="BE2546" s="4">
        <v>6</v>
      </c>
      <c r="BF2546" s="4">
        <v>9</v>
      </c>
      <c r="BG2546" s="4">
        <v>2089</v>
      </c>
      <c r="BH2546" s="4">
        <v>441</v>
      </c>
      <c r="BI2546" s="4">
        <v>3</v>
      </c>
      <c r="BJ2546" s="4">
        <v>68</v>
      </c>
      <c r="BK2546" s="4">
        <v>74</v>
      </c>
      <c r="BL2546" s="4">
        <v>72</v>
      </c>
      <c r="BM2546" s="4">
        <v>71</v>
      </c>
      <c r="BN2546" s="4">
        <v>74</v>
      </c>
    </row>
    <row r="2547" spans="1:66" ht="30" customHeight="1" x14ac:dyDescent="0.25">
      <c r="A2547" s="15" t="s">
        <v>1388</v>
      </c>
      <c r="B2547" s="4">
        <v>28</v>
      </c>
      <c r="C2547" s="4">
        <v>78</v>
      </c>
      <c r="D2547" s="4">
        <v>78</v>
      </c>
      <c r="E2547" s="5" t="s">
        <v>1389</v>
      </c>
      <c r="F2547" s="5" t="str">
        <f t="shared" si="216"/>
        <v>Monaco</v>
      </c>
      <c r="G2547" s="25" t="str">
        <f t="shared" si="215"/>
        <v>2022 ~ 2026</v>
      </c>
      <c r="H2547" s="5" t="str">
        <f t="shared" si="219"/>
        <v>2026</v>
      </c>
      <c r="I2547" s="4" t="s">
        <v>252</v>
      </c>
      <c r="J2547" s="4" t="s">
        <v>321</v>
      </c>
      <c r="K2547" s="4" t="s">
        <v>68</v>
      </c>
      <c r="L2547" s="4">
        <v>78</v>
      </c>
      <c r="M2547" s="4" t="s">
        <v>538</v>
      </c>
      <c r="N2547" s="4">
        <v>0</v>
      </c>
      <c r="O2547" s="6" t="s">
        <v>6900</v>
      </c>
      <c r="P2547" s="6" t="s">
        <v>7330</v>
      </c>
      <c r="Q2547" s="6" t="s">
        <v>7331</v>
      </c>
      <c r="R2547" s="4">
        <v>345</v>
      </c>
      <c r="S2547" s="4">
        <v>67</v>
      </c>
      <c r="T2547" s="4">
        <v>76</v>
      </c>
      <c r="U2547" s="4">
        <v>53</v>
      </c>
      <c r="V2547" s="4">
        <v>77</v>
      </c>
      <c r="W2547" s="4">
        <v>72</v>
      </c>
      <c r="X2547" s="4">
        <v>374</v>
      </c>
      <c r="Y2547" s="4">
        <v>82</v>
      </c>
      <c r="Z2547" s="4">
        <v>76</v>
      </c>
      <c r="AA2547" s="4">
        <v>69</v>
      </c>
      <c r="AB2547" s="4">
        <v>67</v>
      </c>
      <c r="AC2547" s="4">
        <v>80</v>
      </c>
      <c r="AD2547" s="4">
        <v>412</v>
      </c>
      <c r="AE2547" s="4">
        <v>84</v>
      </c>
      <c r="AF2547" s="4">
        <v>74</v>
      </c>
      <c r="AG2547" s="4">
        <v>89</v>
      </c>
      <c r="AH2547" s="4">
        <v>78</v>
      </c>
      <c r="AI2547" s="4">
        <v>87</v>
      </c>
      <c r="AJ2547" s="4">
        <v>345</v>
      </c>
      <c r="AK2547" s="4">
        <v>71</v>
      </c>
      <c r="AL2547" s="4">
        <v>69</v>
      </c>
      <c r="AM2547" s="4">
        <v>74</v>
      </c>
      <c r="AN2547" s="4">
        <v>58</v>
      </c>
      <c r="AO2547" s="4">
        <v>73</v>
      </c>
      <c r="AP2547" s="4">
        <v>341</v>
      </c>
      <c r="AQ2547" s="4">
        <v>64</v>
      </c>
      <c r="AR2547" s="4">
        <v>49</v>
      </c>
      <c r="AS2547" s="4">
        <v>77</v>
      </c>
      <c r="AT2547" s="4">
        <v>79</v>
      </c>
      <c r="AU2547" s="4">
        <v>72</v>
      </c>
      <c r="AV2547" s="4">
        <v>78</v>
      </c>
      <c r="AW2547" s="4">
        <v>106</v>
      </c>
      <c r="AX2547" s="4">
        <v>34</v>
      </c>
      <c r="AY2547" s="4">
        <v>39</v>
      </c>
      <c r="AZ2547" s="4">
        <v>33</v>
      </c>
      <c r="BA2547" s="4">
        <v>58</v>
      </c>
      <c r="BB2547" s="4">
        <v>9</v>
      </c>
      <c r="BC2547" s="4">
        <v>12</v>
      </c>
      <c r="BD2547" s="4">
        <v>8</v>
      </c>
      <c r="BE2547" s="4">
        <v>15</v>
      </c>
      <c r="BF2547" s="4">
        <v>14</v>
      </c>
      <c r="BG2547" s="4">
        <v>1981</v>
      </c>
      <c r="BH2547" s="4">
        <v>412</v>
      </c>
      <c r="BI2547" s="4">
        <v>1</v>
      </c>
      <c r="BJ2547" s="4">
        <v>79</v>
      </c>
      <c r="BK2547" s="4">
        <v>74</v>
      </c>
      <c r="BL2547" s="4">
        <v>73</v>
      </c>
      <c r="BM2547" s="4">
        <v>82</v>
      </c>
      <c r="BN2547" s="4">
        <v>40</v>
      </c>
    </row>
    <row r="2548" spans="1:66" ht="30" customHeight="1" x14ac:dyDescent="0.25">
      <c r="A2548" s="15" t="s">
        <v>3164</v>
      </c>
      <c r="B2548" s="4">
        <v>30</v>
      </c>
      <c r="C2548" s="4">
        <v>79</v>
      </c>
      <c r="D2548" s="4">
        <v>79</v>
      </c>
      <c r="E2548" s="5" t="s">
        <v>2814</v>
      </c>
      <c r="F2548" s="5" t="str">
        <f t="shared" si="216"/>
        <v>Aston Villa</v>
      </c>
      <c r="G2548" s="25" t="str">
        <f t="shared" si="215"/>
        <v>2019 ~ 2026</v>
      </c>
      <c r="H2548" s="5" t="str">
        <f t="shared" si="219"/>
        <v>2026</v>
      </c>
      <c r="I2548" s="4" t="s">
        <v>852</v>
      </c>
      <c r="J2548" s="4" t="s">
        <v>139</v>
      </c>
      <c r="K2548" s="4" t="s">
        <v>77</v>
      </c>
      <c r="L2548" s="4">
        <v>79</v>
      </c>
      <c r="M2548" s="4" t="s">
        <v>189</v>
      </c>
      <c r="N2548" s="4">
        <v>0</v>
      </c>
      <c r="O2548" s="6" t="s">
        <v>6900</v>
      </c>
      <c r="P2548" s="6" t="s">
        <v>6904</v>
      </c>
      <c r="Q2548" s="6" t="s">
        <v>7331</v>
      </c>
      <c r="R2548" s="4">
        <v>293</v>
      </c>
      <c r="S2548" s="4">
        <v>70</v>
      </c>
      <c r="T2548" s="4">
        <v>37</v>
      </c>
      <c r="U2548" s="4">
        <v>77</v>
      </c>
      <c r="V2548" s="4">
        <v>75</v>
      </c>
      <c r="W2548" s="4">
        <v>34</v>
      </c>
      <c r="X2548" s="4">
        <v>300</v>
      </c>
      <c r="Y2548" s="4">
        <v>68</v>
      </c>
      <c r="Z2548" s="4">
        <v>53</v>
      </c>
      <c r="AA2548" s="4">
        <v>37</v>
      </c>
      <c r="AB2548" s="4">
        <v>75</v>
      </c>
      <c r="AC2548" s="4">
        <v>67</v>
      </c>
      <c r="AD2548" s="4">
        <v>317</v>
      </c>
      <c r="AE2548" s="4">
        <v>61</v>
      </c>
      <c r="AF2548" s="4">
        <v>79</v>
      </c>
      <c r="AG2548" s="4">
        <v>55</v>
      </c>
      <c r="AH2548" s="4">
        <v>76</v>
      </c>
      <c r="AI2548" s="4">
        <v>46</v>
      </c>
      <c r="AJ2548" s="4">
        <v>336</v>
      </c>
      <c r="AK2548" s="4">
        <v>61</v>
      </c>
      <c r="AL2548" s="4">
        <v>85</v>
      </c>
      <c r="AM2548" s="4">
        <v>62</v>
      </c>
      <c r="AN2548" s="4">
        <v>86</v>
      </c>
      <c r="AO2548" s="4">
        <v>42</v>
      </c>
      <c r="AP2548" s="4">
        <v>318</v>
      </c>
      <c r="AQ2548" s="4">
        <v>86</v>
      </c>
      <c r="AR2548" s="4">
        <v>77</v>
      </c>
      <c r="AS2548" s="4">
        <v>53</v>
      </c>
      <c r="AT2548" s="4">
        <v>57</v>
      </c>
      <c r="AU2548" s="4">
        <v>45</v>
      </c>
      <c r="AV2548" s="4">
        <v>71</v>
      </c>
      <c r="AW2548" s="4">
        <v>237</v>
      </c>
      <c r="AX2548" s="4">
        <v>79</v>
      </c>
      <c r="AY2548" s="4">
        <v>78</v>
      </c>
      <c r="AZ2548" s="4">
        <v>80</v>
      </c>
      <c r="BA2548" s="4">
        <v>52</v>
      </c>
      <c r="BB2548" s="4">
        <v>7</v>
      </c>
      <c r="BC2548" s="4">
        <v>10</v>
      </c>
      <c r="BD2548" s="4">
        <v>13</v>
      </c>
      <c r="BE2548" s="4">
        <v>7</v>
      </c>
      <c r="BF2548" s="4">
        <v>15</v>
      </c>
      <c r="BG2548" s="4">
        <v>1853</v>
      </c>
      <c r="BH2548" s="4">
        <v>406</v>
      </c>
      <c r="BI2548" s="4">
        <v>2</v>
      </c>
      <c r="BJ2548" s="4">
        <v>71</v>
      </c>
      <c r="BK2548" s="4">
        <v>44</v>
      </c>
      <c r="BL2548" s="4">
        <v>67</v>
      </c>
      <c r="BM2548" s="4">
        <v>66</v>
      </c>
      <c r="BN2548" s="4">
        <v>78</v>
      </c>
    </row>
    <row r="2549" spans="1:66" ht="30" customHeight="1" x14ac:dyDescent="0.25">
      <c r="A2549" s="15" t="s">
        <v>2090</v>
      </c>
      <c r="B2549" s="4">
        <v>23</v>
      </c>
      <c r="C2549" s="4">
        <v>76</v>
      </c>
      <c r="D2549" s="4">
        <v>81</v>
      </c>
      <c r="E2549" s="5" t="s">
        <v>2091</v>
      </c>
      <c r="F2549" s="5" t="str">
        <f t="shared" si="216"/>
        <v>Crystal Palace</v>
      </c>
      <c r="G2549" s="25" t="str">
        <f t="shared" si="215"/>
        <v>2017 ~ 2025</v>
      </c>
      <c r="H2549" s="5" t="str">
        <f t="shared" si="219"/>
        <v>2025</v>
      </c>
      <c r="I2549" s="4" t="s">
        <v>97</v>
      </c>
      <c r="J2549" s="4" t="s">
        <v>308</v>
      </c>
      <c r="K2549" s="4" t="s">
        <v>77</v>
      </c>
      <c r="L2549" s="4">
        <v>76</v>
      </c>
      <c r="M2549" s="4" t="s">
        <v>478</v>
      </c>
      <c r="N2549" s="4">
        <v>5</v>
      </c>
      <c r="O2549" s="6" t="s">
        <v>7064</v>
      </c>
      <c r="P2549" s="6" t="s">
        <v>7114</v>
      </c>
      <c r="Q2549" s="6" t="s">
        <v>7475</v>
      </c>
      <c r="R2549" s="4">
        <v>259</v>
      </c>
      <c r="S2549" s="4">
        <v>70</v>
      </c>
      <c r="T2549" s="4">
        <v>36</v>
      </c>
      <c r="U2549" s="4">
        <v>53</v>
      </c>
      <c r="V2549" s="4">
        <v>64</v>
      </c>
      <c r="W2549" s="4">
        <v>36</v>
      </c>
      <c r="X2549" s="4">
        <v>286</v>
      </c>
      <c r="Y2549" s="4">
        <v>69</v>
      </c>
      <c r="Z2549" s="4">
        <v>52</v>
      </c>
      <c r="AA2549" s="4">
        <v>39</v>
      </c>
      <c r="AB2549" s="4">
        <v>55</v>
      </c>
      <c r="AC2549" s="4">
        <v>71</v>
      </c>
      <c r="AD2549" s="4">
        <v>377</v>
      </c>
      <c r="AE2549" s="4">
        <v>76</v>
      </c>
      <c r="AF2549" s="4">
        <v>75</v>
      </c>
      <c r="AG2549" s="4">
        <v>76</v>
      </c>
      <c r="AH2549" s="4">
        <v>76</v>
      </c>
      <c r="AI2549" s="4">
        <v>74</v>
      </c>
      <c r="AJ2549" s="4">
        <v>286</v>
      </c>
      <c r="AK2549" s="4">
        <v>40</v>
      </c>
      <c r="AL2549" s="4">
        <v>69</v>
      </c>
      <c r="AM2549" s="4">
        <v>76</v>
      </c>
      <c r="AN2549" s="4">
        <v>63</v>
      </c>
      <c r="AO2549" s="4">
        <v>38</v>
      </c>
      <c r="AP2549" s="4">
        <v>319</v>
      </c>
      <c r="AQ2549" s="4">
        <v>74</v>
      </c>
      <c r="AR2549" s="4">
        <v>78</v>
      </c>
      <c r="AS2549" s="4">
        <v>63</v>
      </c>
      <c r="AT2549" s="4">
        <v>59</v>
      </c>
      <c r="AU2549" s="4">
        <v>45</v>
      </c>
      <c r="AV2549" s="4">
        <v>61</v>
      </c>
      <c r="AW2549" s="4">
        <v>236</v>
      </c>
      <c r="AX2549" s="4">
        <v>78</v>
      </c>
      <c r="AY2549" s="4">
        <v>80</v>
      </c>
      <c r="AZ2549" s="4">
        <v>78</v>
      </c>
      <c r="BA2549" s="4">
        <v>57</v>
      </c>
      <c r="BB2549" s="4">
        <v>9</v>
      </c>
      <c r="BC2549" s="4">
        <v>12</v>
      </c>
      <c r="BD2549" s="4">
        <v>14</v>
      </c>
      <c r="BE2549" s="4">
        <v>8</v>
      </c>
      <c r="BF2549" s="4">
        <v>14</v>
      </c>
      <c r="BG2549" s="4">
        <v>1820</v>
      </c>
      <c r="BH2549" s="4">
        <v>391</v>
      </c>
      <c r="BI2549" s="4">
        <v>1</v>
      </c>
      <c r="BJ2549" s="4">
        <v>75</v>
      </c>
      <c r="BK2549" s="4">
        <v>39</v>
      </c>
      <c r="BL2549" s="4">
        <v>61</v>
      </c>
      <c r="BM2549" s="4">
        <v>71</v>
      </c>
      <c r="BN2549" s="4">
        <v>76</v>
      </c>
    </row>
    <row r="2550" spans="1:66" ht="30" customHeight="1" x14ac:dyDescent="0.25">
      <c r="A2550" s="15" t="s">
        <v>5035</v>
      </c>
      <c r="B2550" s="4">
        <v>20</v>
      </c>
      <c r="C2550" s="4">
        <v>70</v>
      </c>
      <c r="D2550" s="4">
        <v>79</v>
      </c>
      <c r="E2550" s="5" t="s">
        <v>8012</v>
      </c>
      <c r="F2550" s="5" t="str">
        <f t="shared" si="216"/>
        <v>Hull City</v>
      </c>
      <c r="G2550" s="25" t="str">
        <f t="shared" si="215"/>
        <v>Jun 30, 2024 A Prestamo</v>
      </c>
      <c r="H2550" s="5">
        <v>0</v>
      </c>
      <c r="I2550" s="4" t="s">
        <v>90</v>
      </c>
      <c r="J2550" s="4" t="s">
        <v>260</v>
      </c>
      <c r="K2550" s="4" t="s">
        <v>68</v>
      </c>
      <c r="L2550" s="4">
        <v>73</v>
      </c>
      <c r="M2550" s="4" t="s">
        <v>195</v>
      </c>
      <c r="N2550" s="4">
        <v>9</v>
      </c>
      <c r="O2550" s="6" t="s">
        <v>6909</v>
      </c>
      <c r="P2550" s="6" t="s">
        <v>7114</v>
      </c>
      <c r="Q2550" s="6">
        <v>0</v>
      </c>
      <c r="R2550" s="4">
        <v>298</v>
      </c>
      <c r="S2550" s="4">
        <v>68</v>
      </c>
      <c r="T2550" s="4">
        <v>48</v>
      </c>
      <c r="U2550" s="4">
        <v>59</v>
      </c>
      <c r="V2550" s="4">
        <v>75</v>
      </c>
      <c r="W2550" s="4">
        <v>48</v>
      </c>
      <c r="X2550" s="4">
        <v>363</v>
      </c>
      <c r="Y2550" s="4">
        <v>70</v>
      </c>
      <c r="Z2550" s="4">
        <v>74</v>
      </c>
      <c r="AA2550" s="4">
        <v>71</v>
      </c>
      <c r="AB2550" s="4">
        <v>75</v>
      </c>
      <c r="AC2550" s="4">
        <v>73</v>
      </c>
      <c r="AD2550" s="4">
        <v>337</v>
      </c>
      <c r="AE2550" s="4">
        <v>69</v>
      </c>
      <c r="AF2550" s="4">
        <v>63</v>
      </c>
      <c r="AG2550" s="4">
        <v>72</v>
      </c>
      <c r="AH2550" s="4">
        <v>63</v>
      </c>
      <c r="AI2550" s="4">
        <v>70</v>
      </c>
      <c r="AJ2550" s="4">
        <v>314</v>
      </c>
      <c r="AK2550" s="4">
        <v>62</v>
      </c>
      <c r="AL2550" s="4">
        <v>62</v>
      </c>
      <c r="AM2550" s="4">
        <v>77</v>
      </c>
      <c r="AN2550" s="4">
        <v>54</v>
      </c>
      <c r="AO2550" s="4">
        <v>59</v>
      </c>
      <c r="AP2550" s="4">
        <v>330</v>
      </c>
      <c r="AQ2550" s="4">
        <v>70</v>
      </c>
      <c r="AR2550" s="4">
        <v>65</v>
      </c>
      <c r="AS2550" s="4">
        <v>65</v>
      </c>
      <c r="AT2550" s="4">
        <v>73</v>
      </c>
      <c r="AU2550" s="4">
        <v>57</v>
      </c>
      <c r="AV2550" s="4">
        <v>73</v>
      </c>
      <c r="AW2550" s="4">
        <v>196</v>
      </c>
      <c r="AX2550" s="4">
        <v>62</v>
      </c>
      <c r="AY2550" s="4">
        <v>67</v>
      </c>
      <c r="AZ2550" s="4">
        <v>67</v>
      </c>
      <c r="BA2550" s="4">
        <v>55</v>
      </c>
      <c r="BB2550" s="4">
        <v>12</v>
      </c>
      <c r="BC2550" s="4">
        <v>13</v>
      </c>
      <c r="BD2550" s="4">
        <v>5</v>
      </c>
      <c r="BE2550" s="4">
        <v>13</v>
      </c>
      <c r="BF2550" s="4">
        <v>12</v>
      </c>
      <c r="BG2550" s="4">
        <v>1893</v>
      </c>
      <c r="BH2550" s="4">
        <v>391</v>
      </c>
      <c r="BI2550" s="4">
        <v>1</v>
      </c>
      <c r="BJ2550" s="4">
        <v>66</v>
      </c>
      <c r="BK2550" s="4">
        <v>54</v>
      </c>
      <c r="BL2550" s="4">
        <v>73</v>
      </c>
      <c r="BM2550" s="4">
        <v>71</v>
      </c>
      <c r="BN2550" s="4">
        <v>64</v>
      </c>
    </row>
    <row r="2551" spans="1:66" ht="30" customHeight="1" x14ac:dyDescent="0.25">
      <c r="A2551" s="15" t="s">
        <v>6589</v>
      </c>
      <c r="B2551" s="4">
        <v>34</v>
      </c>
      <c r="C2551" s="4">
        <v>80</v>
      </c>
      <c r="D2551" s="4">
        <v>80</v>
      </c>
      <c r="E2551" s="5" t="s">
        <v>5946</v>
      </c>
      <c r="F2551" s="5" t="str">
        <f t="shared" si="216"/>
        <v>Paris Saint Germain</v>
      </c>
      <c r="G2551" s="25" t="str">
        <f t="shared" si="215"/>
        <v>2012 ~ 2018</v>
      </c>
      <c r="H2551" s="5" t="str">
        <f>RIGHT(G2551, 4)</f>
        <v>2018</v>
      </c>
      <c r="I2551" s="4" t="s">
        <v>494</v>
      </c>
      <c r="J2551" s="4" t="s">
        <v>119</v>
      </c>
      <c r="K2551" s="4" t="s">
        <v>77</v>
      </c>
      <c r="L2551" s="4">
        <v>78</v>
      </c>
      <c r="M2551" s="4" t="s">
        <v>229</v>
      </c>
      <c r="N2551" s="4">
        <v>0</v>
      </c>
      <c r="O2551" s="6" t="s">
        <v>6873</v>
      </c>
      <c r="P2551" s="6" t="s">
        <v>7260</v>
      </c>
      <c r="Q2551" s="6" t="s">
        <v>7250</v>
      </c>
      <c r="R2551" s="4">
        <v>354</v>
      </c>
      <c r="S2551" s="4">
        <v>66</v>
      </c>
      <c r="T2551" s="4">
        <v>53</v>
      </c>
      <c r="U2551" s="4">
        <v>77</v>
      </c>
      <c r="V2551" s="4">
        <v>82</v>
      </c>
      <c r="W2551" s="4">
        <v>76</v>
      </c>
      <c r="X2551" s="4">
        <v>362</v>
      </c>
      <c r="Y2551" s="4">
        <v>65</v>
      </c>
      <c r="Z2551" s="4">
        <v>67</v>
      </c>
      <c r="AA2551" s="4">
        <v>67</v>
      </c>
      <c r="AB2551" s="4">
        <v>82</v>
      </c>
      <c r="AC2551" s="4">
        <v>81</v>
      </c>
      <c r="AD2551" s="4">
        <v>220</v>
      </c>
      <c r="AE2551" s="4">
        <v>29</v>
      </c>
      <c r="AF2551" s="4">
        <v>29</v>
      </c>
      <c r="AG2551" s="4">
        <v>38</v>
      </c>
      <c r="AH2551" s="4">
        <v>74</v>
      </c>
      <c r="AI2551" s="4">
        <v>50</v>
      </c>
      <c r="AJ2551" s="4">
        <v>372</v>
      </c>
      <c r="AK2551" s="4">
        <v>73</v>
      </c>
      <c r="AL2551" s="4">
        <v>84</v>
      </c>
      <c r="AM2551" s="4">
        <v>61</v>
      </c>
      <c r="AN2551" s="4">
        <v>83</v>
      </c>
      <c r="AO2551" s="4">
        <v>71</v>
      </c>
      <c r="AP2551" s="4">
        <v>367</v>
      </c>
      <c r="AQ2551" s="4">
        <v>93</v>
      </c>
      <c r="AR2551" s="4">
        <v>81</v>
      </c>
      <c r="AS2551" s="4">
        <v>50</v>
      </c>
      <c r="AT2551" s="4">
        <v>73</v>
      </c>
      <c r="AU2551" s="4">
        <v>70</v>
      </c>
      <c r="AV2551" s="4">
        <v>78</v>
      </c>
      <c r="AW2551" s="4">
        <v>223</v>
      </c>
      <c r="AX2551" s="4">
        <v>68</v>
      </c>
      <c r="AY2551" s="4">
        <v>82</v>
      </c>
      <c r="AZ2551" s="4">
        <v>73</v>
      </c>
      <c r="BA2551" s="4">
        <v>46</v>
      </c>
      <c r="BB2551" s="4">
        <v>10</v>
      </c>
      <c r="BC2551" s="4">
        <v>10</v>
      </c>
      <c r="BD2551" s="4">
        <v>7</v>
      </c>
      <c r="BE2551" s="4">
        <v>5</v>
      </c>
      <c r="BF2551" s="4">
        <v>14</v>
      </c>
      <c r="BG2551" s="4">
        <v>1944</v>
      </c>
      <c r="BH2551" s="4">
        <v>390</v>
      </c>
      <c r="BI2551" s="4">
        <v>3</v>
      </c>
      <c r="BJ2551" s="4">
        <v>29</v>
      </c>
      <c r="BK2551" s="4">
        <v>62</v>
      </c>
      <c r="BL2551" s="4">
        <v>76</v>
      </c>
      <c r="BM2551" s="4">
        <v>67</v>
      </c>
      <c r="BN2551" s="4">
        <v>76</v>
      </c>
    </row>
    <row r="2552" spans="1:66" ht="30" customHeight="1" x14ac:dyDescent="0.25">
      <c r="A2552" s="15" t="s">
        <v>6742</v>
      </c>
      <c r="B2552" s="4">
        <v>33</v>
      </c>
      <c r="C2552" s="4">
        <v>82</v>
      </c>
      <c r="D2552" s="4">
        <v>82</v>
      </c>
      <c r="E2552" s="5" t="s">
        <v>6743</v>
      </c>
      <c r="F2552" s="5" t="str">
        <f t="shared" si="216"/>
        <v>FC Bayern München</v>
      </c>
      <c r="G2552" s="25" t="str">
        <f t="shared" si="215"/>
        <v>2008 ~ 2025</v>
      </c>
      <c r="H2552" s="5" t="str">
        <f>RIGHT(G2552, 4)</f>
        <v>2025</v>
      </c>
      <c r="I2552" s="4" t="s">
        <v>337</v>
      </c>
      <c r="J2552" s="4" t="s">
        <v>67</v>
      </c>
      <c r="K2552" s="4" t="s">
        <v>68</v>
      </c>
      <c r="L2552" s="4">
        <v>82</v>
      </c>
      <c r="M2552" s="4" t="s">
        <v>69</v>
      </c>
      <c r="N2552" s="4">
        <v>0</v>
      </c>
      <c r="O2552" s="6" t="s">
        <v>7059</v>
      </c>
      <c r="P2552" s="6" t="s">
        <v>7509</v>
      </c>
      <c r="Q2552" s="6" t="s">
        <v>7077</v>
      </c>
      <c r="R2552" s="4">
        <v>417</v>
      </c>
      <c r="S2552" s="4">
        <v>85</v>
      </c>
      <c r="T2552" s="4">
        <v>84</v>
      </c>
      <c r="U2552" s="4">
        <v>79</v>
      </c>
      <c r="V2552" s="4">
        <v>85</v>
      </c>
      <c r="W2552" s="4">
        <v>84</v>
      </c>
      <c r="X2552" s="4">
        <v>378</v>
      </c>
      <c r="Y2552" s="4">
        <v>76</v>
      </c>
      <c r="Z2552" s="4">
        <v>81</v>
      </c>
      <c r="AA2552" s="4">
        <v>59</v>
      </c>
      <c r="AB2552" s="4">
        <v>79</v>
      </c>
      <c r="AC2552" s="4">
        <v>83</v>
      </c>
      <c r="AD2552" s="4">
        <v>342</v>
      </c>
      <c r="AE2552" s="4">
        <v>59</v>
      </c>
      <c r="AF2552" s="4">
        <v>55</v>
      </c>
      <c r="AG2552" s="4">
        <v>67</v>
      </c>
      <c r="AH2552" s="4">
        <v>91</v>
      </c>
      <c r="AI2552" s="4">
        <v>70</v>
      </c>
      <c r="AJ2552" s="4">
        <v>375</v>
      </c>
      <c r="AK2552" s="4">
        <v>78</v>
      </c>
      <c r="AL2552" s="4">
        <v>75</v>
      </c>
      <c r="AM2552" s="4">
        <v>77</v>
      </c>
      <c r="AN2552" s="4">
        <v>66</v>
      </c>
      <c r="AO2552" s="4">
        <v>79</v>
      </c>
      <c r="AP2552" s="4">
        <v>368</v>
      </c>
      <c r="AQ2552" s="4">
        <v>62</v>
      </c>
      <c r="AR2552" s="4">
        <v>58</v>
      </c>
      <c r="AS2552" s="4">
        <v>92</v>
      </c>
      <c r="AT2552" s="4">
        <v>86</v>
      </c>
      <c r="AU2552" s="4">
        <v>70</v>
      </c>
      <c r="AV2552" s="4">
        <v>84</v>
      </c>
      <c r="AW2552" s="4">
        <v>150</v>
      </c>
      <c r="AX2552" s="4">
        <v>47</v>
      </c>
      <c r="AY2552" s="4">
        <v>57</v>
      </c>
      <c r="AZ2552" s="4">
        <v>46</v>
      </c>
      <c r="BA2552" s="4">
        <v>52</v>
      </c>
      <c r="BB2552" s="4">
        <v>6</v>
      </c>
      <c r="BC2552" s="4">
        <v>7</v>
      </c>
      <c r="BD2552" s="4">
        <v>11</v>
      </c>
      <c r="BE2552" s="4">
        <v>14</v>
      </c>
      <c r="BF2552" s="4">
        <v>14</v>
      </c>
      <c r="BG2552" s="4">
        <v>2082</v>
      </c>
      <c r="BH2552" s="4">
        <v>423</v>
      </c>
      <c r="BI2552" s="4">
        <v>4</v>
      </c>
      <c r="BJ2552" s="4">
        <v>57</v>
      </c>
      <c r="BK2552" s="4">
        <v>82</v>
      </c>
      <c r="BL2552" s="4">
        <v>83</v>
      </c>
      <c r="BM2552" s="4">
        <v>78</v>
      </c>
      <c r="BN2552" s="4">
        <v>55</v>
      </c>
    </row>
    <row r="2553" spans="1:66" ht="30" customHeight="1" x14ac:dyDescent="0.25">
      <c r="A2553" s="15" t="s">
        <v>3214</v>
      </c>
      <c r="B2553" s="4">
        <v>26</v>
      </c>
      <c r="C2553" s="4">
        <v>77</v>
      </c>
      <c r="D2553" s="4">
        <v>78</v>
      </c>
      <c r="E2553" s="5" t="s">
        <v>8054</v>
      </c>
      <c r="F2553" s="5" t="str">
        <f t="shared" si="216"/>
        <v>Galatasaray</v>
      </c>
      <c r="G2553" s="25" t="str">
        <f t="shared" si="215"/>
        <v>Jun 30, 2024 A Prestamo</v>
      </c>
      <c r="H2553" s="5">
        <v>0</v>
      </c>
      <c r="I2553" s="4" t="s">
        <v>426</v>
      </c>
      <c r="J2553" s="4" t="s">
        <v>67</v>
      </c>
      <c r="K2553" s="4" t="s">
        <v>68</v>
      </c>
      <c r="L2553" s="4">
        <v>80</v>
      </c>
      <c r="M2553" s="4" t="s">
        <v>69</v>
      </c>
      <c r="N2553" s="4">
        <v>1</v>
      </c>
      <c r="O2553" s="6" t="s">
        <v>7247</v>
      </c>
      <c r="P2553" s="6" t="s">
        <v>7013</v>
      </c>
      <c r="Q2553" s="6">
        <v>0</v>
      </c>
      <c r="R2553" s="4">
        <v>343</v>
      </c>
      <c r="S2553" s="4">
        <v>73</v>
      </c>
      <c r="T2553" s="4">
        <v>68</v>
      </c>
      <c r="U2553" s="4">
        <v>56</v>
      </c>
      <c r="V2553" s="4">
        <v>84</v>
      </c>
      <c r="W2553" s="4">
        <v>62</v>
      </c>
      <c r="X2553" s="4">
        <v>384</v>
      </c>
      <c r="Y2553" s="4">
        <v>87</v>
      </c>
      <c r="Z2553" s="4">
        <v>74</v>
      </c>
      <c r="AA2553" s="4">
        <v>59</v>
      </c>
      <c r="AB2553" s="4">
        <v>79</v>
      </c>
      <c r="AC2553" s="4">
        <v>85</v>
      </c>
      <c r="AD2553" s="4">
        <v>362</v>
      </c>
      <c r="AE2553" s="4">
        <v>62</v>
      </c>
      <c r="AF2553" s="4">
        <v>64</v>
      </c>
      <c r="AG2553" s="4">
        <v>80</v>
      </c>
      <c r="AH2553" s="4">
        <v>70</v>
      </c>
      <c r="AI2553" s="4">
        <v>86</v>
      </c>
      <c r="AJ2553" s="4">
        <v>347</v>
      </c>
      <c r="AK2553" s="4">
        <v>79</v>
      </c>
      <c r="AL2553" s="4">
        <v>70</v>
      </c>
      <c r="AM2553" s="4">
        <v>49</v>
      </c>
      <c r="AN2553" s="4">
        <v>75</v>
      </c>
      <c r="AO2553" s="4">
        <v>74</v>
      </c>
      <c r="AP2553" s="4">
        <v>352</v>
      </c>
      <c r="AQ2553" s="4">
        <v>73</v>
      </c>
      <c r="AR2553" s="4">
        <v>69</v>
      </c>
      <c r="AS2553" s="4">
        <v>70</v>
      </c>
      <c r="AT2553" s="4">
        <v>82</v>
      </c>
      <c r="AU2553" s="4">
        <v>58</v>
      </c>
      <c r="AV2553" s="4">
        <v>86</v>
      </c>
      <c r="AW2553" s="4">
        <v>208</v>
      </c>
      <c r="AX2553" s="4">
        <v>67</v>
      </c>
      <c r="AY2553" s="4">
        <v>72</v>
      </c>
      <c r="AZ2553" s="4">
        <v>69</v>
      </c>
      <c r="BA2553" s="4">
        <v>46</v>
      </c>
      <c r="BB2553" s="4">
        <v>8</v>
      </c>
      <c r="BC2553" s="4">
        <v>10</v>
      </c>
      <c r="BD2553" s="4">
        <v>13</v>
      </c>
      <c r="BE2553" s="4">
        <v>8</v>
      </c>
      <c r="BF2553" s="4">
        <v>7</v>
      </c>
      <c r="BG2553" s="4">
        <v>2042</v>
      </c>
      <c r="BH2553" s="4">
        <v>434</v>
      </c>
      <c r="BI2553" s="4">
        <v>2</v>
      </c>
      <c r="BJ2553" s="4">
        <v>63</v>
      </c>
      <c r="BK2553" s="4">
        <v>71</v>
      </c>
      <c r="BL2553" s="4">
        <v>79</v>
      </c>
      <c r="BM2553" s="4">
        <v>85</v>
      </c>
      <c r="BN2553" s="4">
        <v>68</v>
      </c>
    </row>
    <row r="2554" spans="1:66" ht="30" customHeight="1" x14ac:dyDescent="0.25">
      <c r="A2554" s="15" t="s">
        <v>6367</v>
      </c>
      <c r="B2554" s="4">
        <v>19</v>
      </c>
      <c r="C2554" s="4">
        <v>61</v>
      </c>
      <c r="D2554" s="4">
        <v>76</v>
      </c>
      <c r="E2554" s="5" t="s">
        <v>6368</v>
      </c>
      <c r="F2554" s="5" t="str">
        <f t="shared" si="216"/>
        <v>Aston Villa</v>
      </c>
      <c r="G2554" s="25" t="str">
        <f t="shared" si="215"/>
        <v>2020 ~ 2025</v>
      </c>
      <c r="H2554" s="5" t="str">
        <f>RIGHT(G2554, 4)</f>
        <v>2025</v>
      </c>
      <c r="I2554" s="4" t="s">
        <v>83</v>
      </c>
      <c r="J2554" s="4" t="s">
        <v>816</v>
      </c>
      <c r="K2554" s="4" t="s">
        <v>77</v>
      </c>
      <c r="L2554" s="4">
        <v>66</v>
      </c>
      <c r="M2554" s="4" t="s">
        <v>69</v>
      </c>
      <c r="N2554" s="4">
        <v>15</v>
      </c>
      <c r="O2554" s="6" t="s">
        <v>7560</v>
      </c>
      <c r="P2554" s="6" t="s">
        <v>7171</v>
      </c>
      <c r="Q2554" s="6" t="s">
        <v>7222</v>
      </c>
      <c r="R2554" s="4">
        <v>281</v>
      </c>
      <c r="S2554" s="4">
        <v>49</v>
      </c>
      <c r="T2554" s="4">
        <v>55</v>
      </c>
      <c r="U2554" s="4">
        <v>56</v>
      </c>
      <c r="V2554" s="4">
        <v>70</v>
      </c>
      <c r="W2554" s="4">
        <v>51</v>
      </c>
      <c r="X2554" s="4">
        <v>305</v>
      </c>
      <c r="Y2554" s="4">
        <v>64</v>
      </c>
      <c r="Z2554" s="4">
        <v>60</v>
      </c>
      <c r="AA2554" s="4">
        <v>53</v>
      </c>
      <c r="AB2554" s="4">
        <v>57</v>
      </c>
      <c r="AC2554" s="4">
        <v>71</v>
      </c>
      <c r="AD2554" s="4">
        <v>325</v>
      </c>
      <c r="AE2554" s="4">
        <v>69</v>
      </c>
      <c r="AF2554" s="4">
        <v>47</v>
      </c>
      <c r="AG2554" s="4">
        <v>78</v>
      </c>
      <c r="AH2554" s="4">
        <v>54</v>
      </c>
      <c r="AI2554" s="4">
        <v>77</v>
      </c>
      <c r="AJ2554" s="4">
        <v>261</v>
      </c>
      <c r="AK2554" s="4">
        <v>62</v>
      </c>
      <c r="AL2554" s="4">
        <v>52</v>
      </c>
      <c r="AM2554" s="4">
        <v>51</v>
      </c>
      <c r="AN2554" s="4">
        <v>44</v>
      </c>
      <c r="AO2554" s="4">
        <v>52</v>
      </c>
      <c r="AP2554" s="4">
        <v>276</v>
      </c>
      <c r="AQ2554" s="4">
        <v>45</v>
      </c>
      <c r="AR2554" s="4">
        <v>47</v>
      </c>
      <c r="AS2554" s="4">
        <v>55</v>
      </c>
      <c r="AT2554" s="4">
        <v>68</v>
      </c>
      <c r="AU2554" s="4">
        <v>61</v>
      </c>
      <c r="AV2554" s="4">
        <v>69</v>
      </c>
      <c r="AW2554" s="4">
        <v>160</v>
      </c>
      <c r="AX2554" s="4">
        <v>44</v>
      </c>
      <c r="AY2554" s="4">
        <v>54</v>
      </c>
      <c r="AZ2554" s="4">
        <v>62</v>
      </c>
      <c r="BA2554" s="4">
        <v>63</v>
      </c>
      <c r="BB2554" s="4">
        <v>14</v>
      </c>
      <c r="BC2554" s="4">
        <v>9</v>
      </c>
      <c r="BD2554" s="4">
        <v>15</v>
      </c>
      <c r="BE2554" s="4">
        <v>12</v>
      </c>
      <c r="BF2554" s="4">
        <v>13</v>
      </c>
      <c r="BG2554" s="4">
        <v>1671</v>
      </c>
      <c r="BH2554" s="4">
        <v>340</v>
      </c>
      <c r="BI2554" s="4">
        <v>1</v>
      </c>
      <c r="BJ2554" s="4">
        <v>57</v>
      </c>
      <c r="BK2554" s="4">
        <v>56</v>
      </c>
      <c r="BL2554" s="4">
        <v>62</v>
      </c>
      <c r="BM2554" s="4">
        <v>68</v>
      </c>
      <c r="BN2554" s="4">
        <v>51</v>
      </c>
    </row>
    <row r="2555" spans="1:66" ht="30" customHeight="1" x14ac:dyDescent="0.25">
      <c r="A2555" s="15" t="s">
        <v>5626</v>
      </c>
      <c r="B2555" s="4">
        <v>26</v>
      </c>
      <c r="C2555" s="4">
        <v>71</v>
      </c>
      <c r="D2555" s="4">
        <v>72</v>
      </c>
      <c r="E2555" s="5" t="s">
        <v>5627</v>
      </c>
      <c r="F2555" s="5" t="str">
        <f t="shared" si="216"/>
        <v>Schalke 04</v>
      </c>
      <c r="G2555" s="25" t="str">
        <f t="shared" si="215"/>
        <v>2022 ~ 2024</v>
      </c>
      <c r="H2555" s="5" t="str">
        <f>RIGHT(G2555, 4)</f>
        <v>2024</v>
      </c>
      <c r="I2555" s="4" t="s">
        <v>283</v>
      </c>
      <c r="J2555" s="4" t="s">
        <v>253</v>
      </c>
      <c r="K2555" s="4" t="s">
        <v>77</v>
      </c>
      <c r="L2555" s="4">
        <v>73</v>
      </c>
      <c r="M2555" s="4" t="s">
        <v>195</v>
      </c>
      <c r="N2555" s="4">
        <v>1</v>
      </c>
      <c r="O2555" s="6" t="s">
        <v>7222</v>
      </c>
      <c r="P2555" s="6" t="s">
        <v>7001</v>
      </c>
      <c r="Q2555" s="6" t="s">
        <v>7184</v>
      </c>
      <c r="R2555" s="4">
        <v>315</v>
      </c>
      <c r="S2555" s="4">
        <v>81</v>
      </c>
      <c r="T2555" s="4">
        <v>54</v>
      </c>
      <c r="U2555" s="4">
        <v>56</v>
      </c>
      <c r="V2555" s="4">
        <v>73</v>
      </c>
      <c r="W2555" s="4">
        <v>51</v>
      </c>
      <c r="X2555" s="4">
        <v>376</v>
      </c>
      <c r="Y2555" s="4">
        <v>70</v>
      </c>
      <c r="Z2555" s="4">
        <v>82</v>
      </c>
      <c r="AA2555" s="4">
        <v>77</v>
      </c>
      <c r="AB2555" s="4">
        <v>74</v>
      </c>
      <c r="AC2555" s="4">
        <v>73</v>
      </c>
      <c r="AD2555" s="4">
        <v>358</v>
      </c>
      <c r="AE2555" s="4">
        <v>69</v>
      </c>
      <c r="AF2555" s="4">
        <v>74</v>
      </c>
      <c r="AG2555" s="4">
        <v>72</v>
      </c>
      <c r="AH2555" s="4">
        <v>70</v>
      </c>
      <c r="AI2555" s="4">
        <v>73</v>
      </c>
      <c r="AJ2555" s="4">
        <v>361</v>
      </c>
      <c r="AK2555" s="4">
        <v>76</v>
      </c>
      <c r="AL2555" s="4">
        <v>68</v>
      </c>
      <c r="AM2555" s="4">
        <v>76</v>
      </c>
      <c r="AN2555" s="4">
        <v>68</v>
      </c>
      <c r="AO2555" s="4">
        <v>73</v>
      </c>
      <c r="AP2555" s="4">
        <v>310</v>
      </c>
      <c r="AQ2555" s="4">
        <v>61</v>
      </c>
      <c r="AR2555" s="4">
        <v>68</v>
      </c>
      <c r="AS2555" s="4">
        <v>68</v>
      </c>
      <c r="AT2555" s="4">
        <v>74</v>
      </c>
      <c r="AU2555" s="4">
        <v>39</v>
      </c>
      <c r="AV2555" s="4">
        <v>72</v>
      </c>
      <c r="AW2555" s="4">
        <v>188</v>
      </c>
      <c r="AX2555" s="4">
        <v>64</v>
      </c>
      <c r="AY2555" s="4">
        <v>64</v>
      </c>
      <c r="AZ2555" s="4">
        <v>60</v>
      </c>
      <c r="BA2555" s="4">
        <v>51</v>
      </c>
      <c r="BB2555" s="4">
        <v>7</v>
      </c>
      <c r="BC2555" s="4">
        <v>12</v>
      </c>
      <c r="BD2555" s="4">
        <v>13</v>
      </c>
      <c r="BE2555" s="4">
        <v>7</v>
      </c>
      <c r="BF2555" s="4">
        <v>12</v>
      </c>
      <c r="BG2555" s="4">
        <v>1959</v>
      </c>
      <c r="BH2555" s="4">
        <v>414</v>
      </c>
      <c r="BI2555" s="4">
        <v>1</v>
      </c>
      <c r="BJ2555" s="4">
        <v>72</v>
      </c>
      <c r="BK2555" s="4">
        <v>62</v>
      </c>
      <c r="BL2555" s="4">
        <v>76</v>
      </c>
      <c r="BM2555" s="4">
        <v>71</v>
      </c>
      <c r="BN2555" s="4">
        <v>64</v>
      </c>
    </row>
    <row r="2556" spans="1:66" ht="30" customHeight="1" x14ac:dyDescent="0.25">
      <c r="A2556" s="15" t="s">
        <v>3375</v>
      </c>
      <c r="B2556" s="4">
        <v>21</v>
      </c>
      <c r="C2556" s="4">
        <v>67</v>
      </c>
      <c r="D2556" s="4">
        <v>78</v>
      </c>
      <c r="E2556" s="5" t="s">
        <v>8060</v>
      </c>
      <c r="F2556" s="5" t="str">
        <f t="shared" si="216"/>
        <v>Excelsior</v>
      </c>
      <c r="G2556" s="25" t="str">
        <f t="shared" si="215"/>
        <v>Jun 30, 2024 A Prestamo</v>
      </c>
      <c r="H2556" s="5">
        <v>0</v>
      </c>
      <c r="I2556" s="4" t="s">
        <v>337</v>
      </c>
      <c r="J2556" s="4" t="s">
        <v>91</v>
      </c>
      <c r="K2556" s="4" t="s">
        <v>68</v>
      </c>
      <c r="L2556" s="4">
        <v>69</v>
      </c>
      <c r="M2556" s="4" t="s">
        <v>106</v>
      </c>
      <c r="N2556" s="4">
        <v>11</v>
      </c>
      <c r="O2556" s="6" t="s">
        <v>6878</v>
      </c>
      <c r="P2556" s="6" t="s">
        <v>6886</v>
      </c>
      <c r="Q2556" s="6">
        <v>0</v>
      </c>
      <c r="R2556" s="4">
        <v>309</v>
      </c>
      <c r="S2556" s="4">
        <v>55</v>
      </c>
      <c r="T2556" s="4">
        <v>64</v>
      </c>
      <c r="U2556" s="4">
        <v>62</v>
      </c>
      <c r="V2556" s="4">
        <v>64</v>
      </c>
      <c r="W2556" s="4">
        <v>64</v>
      </c>
      <c r="X2556" s="4">
        <v>309</v>
      </c>
      <c r="Y2556" s="4">
        <v>71</v>
      </c>
      <c r="Z2556" s="4">
        <v>53</v>
      </c>
      <c r="AA2556" s="4">
        <v>57</v>
      </c>
      <c r="AB2556" s="4">
        <v>59</v>
      </c>
      <c r="AC2556" s="4">
        <v>69</v>
      </c>
      <c r="AD2556" s="4">
        <v>368</v>
      </c>
      <c r="AE2556" s="4">
        <v>77</v>
      </c>
      <c r="AF2556" s="4">
        <v>75</v>
      </c>
      <c r="AG2556" s="4">
        <v>76</v>
      </c>
      <c r="AH2556" s="4">
        <v>69</v>
      </c>
      <c r="AI2556" s="4">
        <v>71</v>
      </c>
      <c r="AJ2556" s="4">
        <v>333</v>
      </c>
      <c r="AK2556" s="4">
        <v>65</v>
      </c>
      <c r="AL2556" s="4">
        <v>74</v>
      </c>
      <c r="AM2556" s="4">
        <v>72</v>
      </c>
      <c r="AN2556" s="4">
        <v>62</v>
      </c>
      <c r="AO2556" s="4">
        <v>60</v>
      </c>
      <c r="AP2556" s="4">
        <v>294</v>
      </c>
      <c r="AQ2556" s="4">
        <v>63</v>
      </c>
      <c r="AR2556" s="4">
        <v>35</v>
      </c>
      <c r="AS2556" s="4">
        <v>69</v>
      </c>
      <c r="AT2556" s="4">
        <v>65</v>
      </c>
      <c r="AU2556" s="4">
        <v>62</v>
      </c>
      <c r="AV2556" s="4">
        <v>63</v>
      </c>
      <c r="AW2556" s="4">
        <v>127</v>
      </c>
      <c r="AX2556" s="4">
        <v>45</v>
      </c>
      <c r="AY2556" s="4">
        <v>43</v>
      </c>
      <c r="AZ2556" s="4">
        <v>39</v>
      </c>
      <c r="BA2556" s="4">
        <v>60</v>
      </c>
      <c r="BB2556" s="4">
        <v>12</v>
      </c>
      <c r="BC2556" s="4">
        <v>10</v>
      </c>
      <c r="BD2556" s="4">
        <v>14</v>
      </c>
      <c r="BE2556" s="4">
        <v>11</v>
      </c>
      <c r="BF2556" s="4">
        <v>13</v>
      </c>
      <c r="BG2556" s="4">
        <v>1800</v>
      </c>
      <c r="BH2556" s="4">
        <v>380</v>
      </c>
      <c r="BI2556" s="4">
        <v>1</v>
      </c>
      <c r="BJ2556" s="4">
        <v>76</v>
      </c>
      <c r="BK2556" s="4">
        <v>64</v>
      </c>
      <c r="BL2556" s="4">
        <v>61</v>
      </c>
      <c r="BM2556" s="4">
        <v>70</v>
      </c>
      <c r="BN2556" s="4">
        <v>44</v>
      </c>
    </row>
    <row r="2557" spans="1:66" ht="30" customHeight="1" x14ac:dyDescent="0.25">
      <c r="A2557" s="15" t="s">
        <v>1869</v>
      </c>
      <c r="B2557" s="4">
        <v>30</v>
      </c>
      <c r="C2557" s="4">
        <v>84</v>
      </c>
      <c r="D2557" s="4">
        <v>84</v>
      </c>
      <c r="E2557" s="5" t="s">
        <v>1870</v>
      </c>
      <c r="F2557" s="5" t="str">
        <f t="shared" si="216"/>
        <v>Arsenal</v>
      </c>
      <c r="G2557" s="25" t="str">
        <f t="shared" si="215"/>
        <v>2020 ~ 2025</v>
      </c>
      <c r="H2557" s="5" t="str">
        <f t="shared" ref="H2557:H2562" si="220">RIGHT(G2557, 4)</f>
        <v>2025</v>
      </c>
      <c r="I2557" s="4" t="s">
        <v>337</v>
      </c>
      <c r="J2557" s="4" t="s">
        <v>139</v>
      </c>
      <c r="K2557" s="4" t="s">
        <v>68</v>
      </c>
      <c r="L2557" s="4">
        <v>84</v>
      </c>
      <c r="M2557" s="4" t="s">
        <v>229</v>
      </c>
      <c r="N2557" s="4">
        <v>0</v>
      </c>
      <c r="O2557" s="6" t="s">
        <v>7000</v>
      </c>
      <c r="P2557" s="6" t="s">
        <v>7037</v>
      </c>
      <c r="Q2557" s="6" t="s">
        <v>7437</v>
      </c>
      <c r="R2557" s="4">
        <v>348</v>
      </c>
      <c r="S2557" s="4">
        <v>74</v>
      </c>
      <c r="T2557" s="4">
        <v>66</v>
      </c>
      <c r="U2557" s="4">
        <v>68</v>
      </c>
      <c r="V2557" s="4">
        <v>84</v>
      </c>
      <c r="W2557" s="4">
        <v>56</v>
      </c>
      <c r="X2557" s="4">
        <v>386</v>
      </c>
      <c r="Y2557" s="4">
        <v>82</v>
      </c>
      <c r="Z2557" s="4">
        <v>69</v>
      </c>
      <c r="AA2557" s="4">
        <v>67</v>
      </c>
      <c r="AB2557" s="4">
        <v>85</v>
      </c>
      <c r="AC2557" s="4">
        <v>83</v>
      </c>
      <c r="AD2557" s="4">
        <v>327</v>
      </c>
      <c r="AE2557" s="4">
        <v>60</v>
      </c>
      <c r="AF2557" s="4">
        <v>74</v>
      </c>
      <c r="AG2557" s="4">
        <v>63</v>
      </c>
      <c r="AH2557" s="4">
        <v>80</v>
      </c>
      <c r="AI2557" s="4">
        <v>50</v>
      </c>
      <c r="AJ2557" s="4">
        <v>401</v>
      </c>
      <c r="AK2557" s="4">
        <v>85</v>
      </c>
      <c r="AL2557" s="4">
        <v>77</v>
      </c>
      <c r="AM2557" s="4">
        <v>79</v>
      </c>
      <c r="AN2557" s="4">
        <v>84</v>
      </c>
      <c r="AO2557" s="4">
        <v>76</v>
      </c>
      <c r="AP2557" s="4">
        <v>369</v>
      </c>
      <c r="AQ2557" s="4">
        <v>84</v>
      </c>
      <c r="AR2557" s="4">
        <v>82</v>
      </c>
      <c r="AS2557" s="4">
        <v>70</v>
      </c>
      <c r="AT2557" s="4">
        <v>84</v>
      </c>
      <c r="AU2557" s="4">
        <v>49</v>
      </c>
      <c r="AV2557" s="4">
        <v>86</v>
      </c>
      <c r="AW2557" s="4">
        <v>242</v>
      </c>
      <c r="AX2557" s="4">
        <v>80</v>
      </c>
      <c r="AY2557" s="4">
        <v>84</v>
      </c>
      <c r="AZ2557" s="4">
        <v>78</v>
      </c>
      <c r="BA2557" s="4">
        <v>49</v>
      </c>
      <c r="BB2557" s="4">
        <v>11</v>
      </c>
      <c r="BC2557" s="4">
        <v>13</v>
      </c>
      <c r="BD2557" s="4">
        <v>9</v>
      </c>
      <c r="BE2557" s="4">
        <v>9</v>
      </c>
      <c r="BF2557" s="4">
        <v>7</v>
      </c>
      <c r="BG2557" s="4">
        <v>2122</v>
      </c>
      <c r="BH2557" s="4">
        <v>461</v>
      </c>
      <c r="BI2557" s="4">
        <v>2</v>
      </c>
      <c r="BJ2557" s="4">
        <v>68</v>
      </c>
      <c r="BK2557" s="4">
        <v>71</v>
      </c>
      <c r="BL2557" s="4">
        <v>81</v>
      </c>
      <c r="BM2557" s="4">
        <v>79</v>
      </c>
      <c r="BN2557" s="4">
        <v>80</v>
      </c>
    </row>
    <row r="2558" spans="1:66" ht="30" customHeight="1" x14ac:dyDescent="0.25">
      <c r="A2558" s="15" t="s">
        <v>5332</v>
      </c>
      <c r="B2558" s="4">
        <v>21</v>
      </c>
      <c r="C2558" s="4">
        <v>62</v>
      </c>
      <c r="D2558" s="4">
        <v>70</v>
      </c>
      <c r="E2558" s="5" t="s">
        <v>5333</v>
      </c>
      <c r="F2558" s="5" t="str">
        <f t="shared" si="216"/>
        <v>Shrewsbury Town</v>
      </c>
      <c r="G2558" s="25" t="str">
        <f t="shared" si="215"/>
        <v>2023 ~ 2025</v>
      </c>
      <c r="H2558" s="5" t="str">
        <f t="shared" si="220"/>
        <v>2025</v>
      </c>
      <c r="I2558" s="4" t="s">
        <v>90</v>
      </c>
      <c r="J2558" s="4" t="s">
        <v>321</v>
      </c>
      <c r="K2558" s="4" t="s">
        <v>68</v>
      </c>
      <c r="L2558" s="4">
        <v>65</v>
      </c>
      <c r="M2558" s="4" t="s">
        <v>69</v>
      </c>
      <c r="N2558" s="4">
        <v>8</v>
      </c>
      <c r="O2558" s="6" t="s">
        <v>7527</v>
      </c>
      <c r="P2558" s="6" t="s">
        <v>6959</v>
      </c>
      <c r="Q2558" s="6" t="s">
        <v>6871</v>
      </c>
      <c r="R2558" s="4">
        <v>265</v>
      </c>
      <c r="S2558" s="4">
        <v>54</v>
      </c>
      <c r="T2558" s="4">
        <v>56</v>
      </c>
      <c r="U2558" s="4">
        <v>39</v>
      </c>
      <c r="V2558" s="4">
        <v>64</v>
      </c>
      <c r="W2558" s="4">
        <v>52</v>
      </c>
      <c r="X2558" s="4">
        <v>321</v>
      </c>
      <c r="Y2558" s="4">
        <v>64</v>
      </c>
      <c r="Z2558" s="4">
        <v>66</v>
      </c>
      <c r="AA2558" s="4">
        <v>67</v>
      </c>
      <c r="AB2558" s="4">
        <v>61</v>
      </c>
      <c r="AC2558" s="4">
        <v>63</v>
      </c>
      <c r="AD2558" s="4">
        <v>342</v>
      </c>
      <c r="AE2558" s="4">
        <v>69</v>
      </c>
      <c r="AF2558" s="4">
        <v>68</v>
      </c>
      <c r="AG2558" s="4">
        <v>75</v>
      </c>
      <c r="AH2558" s="4">
        <v>60</v>
      </c>
      <c r="AI2558" s="4">
        <v>70</v>
      </c>
      <c r="AJ2558" s="4">
        <v>293</v>
      </c>
      <c r="AK2558" s="4">
        <v>60</v>
      </c>
      <c r="AL2558" s="4">
        <v>51</v>
      </c>
      <c r="AM2558" s="4">
        <v>70</v>
      </c>
      <c r="AN2558" s="4">
        <v>57</v>
      </c>
      <c r="AO2558" s="4">
        <v>55</v>
      </c>
      <c r="AP2558" s="4">
        <v>277</v>
      </c>
      <c r="AQ2558" s="4">
        <v>57</v>
      </c>
      <c r="AR2558" s="4">
        <v>53</v>
      </c>
      <c r="AS2558" s="4">
        <v>61</v>
      </c>
      <c r="AT2558" s="4">
        <v>62</v>
      </c>
      <c r="AU2558" s="4">
        <v>44</v>
      </c>
      <c r="AV2558" s="4">
        <v>59</v>
      </c>
      <c r="AW2558" s="4">
        <v>150</v>
      </c>
      <c r="AX2558" s="4">
        <v>47</v>
      </c>
      <c r="AY2558" s="4">
        <v>55</v>
      </c>
      <c r="AZ2558" s="4">
        <v>48</v>
      </c>
      <c r="BA2558" s="4">
        <v>54</v>
      </c>
      <c r="BB2558" s="4">
        <v>13</v>
      </c>
      <c r="BC2558" s="4">
        <v>7</v>
      </c>
      <c r="BD2558" s="4">
        <v>11</v>
      </c>
      <c r="BE2558" s="4">
        <v>11</v>
      </c>
      <c r="BF2558" s="4">
        <v>12</v>
      </c>
      <c r="BG2558" s="4">
        <v>1702</v>
      </c>
      <c r="BH2558" s="4">
        <v>360</v>
      </c>
      <c r="BI2558" s="4">
        <v>1</v>
      </c>
      <c r="BJ2558" s="4">
        <v>68</v>
      </c>
      <c r="BK2558" s="4">
        <v>56</v>
      </c>
      <c r="BL2558" s="4">
        <v>61</v>
      </c>
      <c r="BM2558" s="4">
        <v>65</v>
      </c>
      <c r="BN2558" s="4">
        <v>50</v>
      </c>
    </row>
    <row r="2559" spans="1:66" ht="30" customHeight="1" x14ac:dyDescent="0.25">
      <c r="A2559" s="15" t="s">
        <v>3069</v>
      </c>
      <c r="B2559" s="4">
        <v>23</v>
      </c>
      <c r="C2559" s="4">
        <v>75</v>
      </c>
      <c r="D2559" s="4">
        <v>80</v>
      </c>
      <c r="E2559" s="5" t="s">
        <v>1412</v>
      </c>
      <c r="F2559" s="5" t="str">
        <f t="shared" si="216"/>
        <v>Milan</v>
      </c>
      <c r="G2559" s="25" t="str">
        <f t="shared" si="215"/>
        <v>2019 ~ 2027</v>
      </c>
      <c r="H2559" s="5" t="str">
        <f t="shared" si="220"/>
        <v>2027</v>
      </c>
      <c r="I2559" s="4" t="s">
        <v>494</v>
      </c>
      <c r="J2559" s="4" t="s">
        <v>125</v>
      </c>
      <c r="K2559" s="4" t="s">
        <v>77</v>
      </c>
      <c r="L2559" s="4">
        <v>79</v>
      </c>
      <c r="M2559" s="4" t="s">
        <v>106</v>
      </c>
      <c r="N2559" s="4">
        <v>5</v>
      </c>
      <c r="O2559" s="6" t="s">
        <v>7046</v>
      </c>
      <c r="P2559" s="6" t="s">
        <v>7472</v>
      </c>
      <c r="Q2559" s="6" t="s">
        <v>7567</v>
      </c>
      <c r="R2559" s="4">
        <v>370</v>
      </c>
      <c r="S2559" s="4">
        <v>72</v>
      </c>
      <c r="T2559" s="4">
        <v>76</v>
      </c>
      <c r="U2559" s="4">
        <v>77</v>
      </c>
      <c r="V2559" s="4">
        <v>76</v>
      </c>
      <c r="W2559" s="4">
        <v>69</v>
      </c>
      <c r="X2559" s="4">
        <v>348</v>
      </c>
      <c r="Y2559" s="4">
        <v>74</v>
      </c>
      <c r="Z2559" s="4">
        <v>64</v>
      </c>
      <c r="AA2559" s="4">
        <v>62</v>
      </c>
      <c r="AB2559" s="4">
        <v>71</v>
      </c>
      <c r="AC2559" s="4">
        <v>77</v>
      </c>
      <c r="AD2559" s="4">
        <v>389</v>
      </c>
      <c r="AE2559" s="4">
        <v>75</v>
      </c>
      <c r="AF2559" s="4">
        <v>77</v>
      </c>
      <c r="AG2559" s="4">
        <v>75</v>
      </c>
      <c r="AH2559" s="4">
        <v>79</v>
      </c>
      <c r="AI2559" s="4">
        <v>83</v>
      </c>
      <c r="AJ2559" s="4">
        <v>407</v>
      </c>
      <c r="AK2559" s="4">
        <v>79</v>
      </c>
      <c r="AL2559" s="4">
        <v>88</v>
      </c>
      <c r="AM2559" s="4">
        <v>84</v>
      </c>
      <c r="AN2559" s="4">
        <v>78</v>
      </c>
      <c r="AO2559" s="4">
        <v>78</v>
      </c>
      <c r="AP2559" s="4">
        <v>355</v>
      </c>
      <c r="AQ2559" s="4">
        <v>75</v>
      </c>
      <c r="AR2559" s="4">
        <v>72</v>
      </c>
      <c r="AS2559" s="4">
        <v>80</v>
      </c>
      <c r="AT2559" s="4">
        <v>68</v>
      </c>
      <c r="AU2559" s="4">
        <v>60</v>
      </c>
      <c r="AV2559" s="4">
        <v>71</v>
      </c>
      <c r="AW2559" s="4">
        <v>224</v>
      </c>
      <c r="AX2559" s="4">
        <v>73</v>
      </c>
      <c r="AY2559" s="4">
        <v>76</v>
      </c>
      <c r="AZ2559" s="4">
        <v>75</v>
      </c>
      <c r="BA2559" s="4">
        <v>50</v>
      </c>
      <c r="BB2559" s="4">
        <v>6</v>
      </c>
      <c r="BC2559" s="4">
        <v>10</v>
      </c>
      <c r="BD2559" s="4">
        <v>15</v>
      </c>
      <c r="BE2559" s="4">
        <v>13</v>
      </c>
      <c r="BF2559" s="4">
        <v>6</v>
      </c>
      <c r="BG2559" s="4">
        <v>2143</v>
      </c>
      <c r="BH2559" s="4">
        <v>453</v>
      </c>
      <c r="BI2559" s="4">
        <v>1</v>
      </c>
      <c r="BJ2559" s="4">
        <v>76</v>
      </c>
      <c r="BK2559" s="4">
        <v>76</v>
      </c>
      <c r="BL2559" s="4">
        <v>72</v>
      </c>
      <c r="BM2559" s="4">
        <v>76</v>
      </c>
      <c r="BN2559" s="4">
        <v>74</v>
      </c>
    </row>
    <row r="2560" spans="1:66" ht="30" customHeight="1" x14ac:dyDescent="0.25">
      <c r="A2560" s="15" t="s">
        <v>1270</v>
      </c>
      <c r="B2560" s="4">
        <v>24</v>
      </c>
      <c r="C2560" s="4">
        <v>80</v>
      </c>
      <c r="D2560" s="4">
        <v>85</v>
      </c>
      <c r="E2560" s="5" t="s">
        <v>1228</v>
      </c>
      <c r="F2560" s="5" t="str">
        <f t="shared" si="216"/>
        <v>Milan</v>
      </c>
      <c r="G2560" s="25" t="str">
        <f t="shared" si="215"/>
        <v>2023 ~ 2028</v>
      </c>
      <c r="H2560" s="5" t="str">
        <f t="shared" si="220"/>
        <v>2028</v>
      </c>
      <c r="I2560" s="4" t="s">
        <v>337</v>
      </c>
      <c r="J2560" s="4" t="s">
        <v>260</v>
      </c>
      <c r="K2560" s="4" t="s">
        <v>68</v>
      </c>
      <c r="L2560" s="4">
        <v>82</v>
      </c>
      <c r="M2560" s="4" t="s">
        <v>69</v>
      </c>
      <c r="N2560" s="4">
        <v>5</v>
      </c>
      <c r="O2560" s="6" t="s">
        <v>7085</v>
      </c>
      <c r="P2560" s="6" t="s">
        <v>6901</v>
      </c>
      <c r="Q2560" s="6" t="s">
        <v>7299</v>
      </c>
      <c r="R2560" s="4">
        <v>353</v>
      </c>
      <c r="S2560" s="4">
        <v>73</v>
      </c>
      <c r="T2560" s="4">
        <v>73</v>
      </c>
      <c r="U2560" s="4">
        <v>61</v>
      </c>
      <c r="V2560" s="4">
        <v>81</v>
      </c>
      <c r="W2560" s="4">
        <v>65</v>
      </c>
      <c r="X2560" s="4">
        <v>385</v>
      </c>
      <c r="Y2560" s="4">
        <v>82</v>
      </c>
      <c r="Z2560" s="4">
        <v>70</v>
      </c>
      <c r="AA2560" s="4">
        <v>70</v>
      </c>
      <c r="AB2560" s="4">
        <v>79</v>
      </c>
      <c r="AC2560" s="4">
        <v>84</v>
      </c>
      <c r="AD2560" s="4">
        <v>396</v>
      </c>
      <c r="AE2560" s="4">
        <v>82</v>
      </c>
      <c r="AF2560" s="4">
        <v>72</v>
      </c>
      <c r="AG2560" s="4">
        <v>84</v>
      </c>
      <c r="AH2560" s="4">
        <v>78</v>
      </c>
      <c r="AI2560" s="4">
        <v>80</v>
      </c>
      <c r="AJ2560" s="4">
        <v>390</v>
      </c>
      <c r="AK2560" s="4">
        <v>80</v>
      </c>
      <c r="AL2560" s="4">
        <v>76</v>
      </c>
      <c r="AM2560" s="4">
        <v>92</v>
      </c>
      <c r="AN2560" s="4">
        <v>65</v>
      </c>
      <c r="AO2560" s="4">
        <v>77</v>
      </c>
      <c r="AP2560" s="4">
        <v>361</v>
      </c>
      <c r="AQ2560" s="4">
        <v>70</v>
      </c>
      <c r="AR2560" s="4">
        <v>74</v>
      </c>
      <c r="AS2560" s="4">
        <v>78</v>
      </c>
      <c r="AT2560" s="4">
        <v>80</v>
      </c>
      <c r="AU2560" s="4">
        <v>59</v>
      </c>
      <c r="AV2560" s="4">
        <v>81</v>
      </c>
      <c r="AW2560" s="4">
        <v>216</v>
      </c>
      <c r="AX2560" s="4">
        <v>72</v>
      </c>
      <c r="AY2560" s="4">
        <v>74</v>
      </c>
      <c r="AZ2560" s="4">
        <v>70</v>
      </c>
      <c r="BA2560" s="4">
        <v>48</v>
      </c>
      <c r="BB2560" s="4">
        <v>6</v>
      </c>
      <c r="BC2560" s="4">
        <v>10</v>
      </c>
      <c r="BD2560" s="4">
        <v>9</v>
      </c>
      <c r="BE2560" s="4">
        <v>14</v>
      </c>
      <c r="BF2560" s="4">
        <v>9</v>
      </c>
      <c r="BG2560" s="4">
        <v>2149</v>
      </c>
      <c r="BH2560" s="4">
        <v>456</v>
      </c>
      <c r="BI2560" s="4">
        <v>1</v>
      </c>
      <c r="BJ2560" s="4">
        <v>77</v>
      </c>
      <c r="BK2560" s="4">
        <v>74</v>
      </c>
      <c r="BL2560" s="4">
        <v>78</v>
      </c>
      <c r="BM2560" s="4">
        <v>82</v>
      </c>
      <c r="BN2560" s="4">
        <v>72</v>
      </c>
    </row>
    <row r="2561" spans="1:66" ht="30" customHeight="1" x14ac:dyDescent="0.25">
      <c r="A2561" s="15" t="s">
        <v>3905</v>
      </c>
      <c r="B2561" s="4">
        <v>24</v>
      </c>
      <c r="C2561" s="4">
        <v>68</v>
      </c>
      <c r="D2561" s="4">
        <v>71</v>
      </c>
      <c r="E2561" s="5" t="s">
        <v>3906</v>
      </c>
      <c r="F2561" s="5" t="str">
        <f t="shared" si="216"/>
        <v>Birmingham City</v>
      </c>
      <c r="G2561" s="25" t="str">
        <f t="shared" si="215"/>
        <v>2023 ~ 2027</v>
      </c>
      <c r="H2561" s="5" t="str">
        <f t="shared" si="220"/>
        <v>2027</v>
      </c>
      <c r="I2561" s="4" t="s">
        <v>146</v>
      </c>
      <c r="J2561" s="4" t="s">
        <v>125</v>
      </c>
      <c r="K2561" s="4" t="s">
        <v>68</v>
      </c>
      <c r="L2561" s="4">
        <v>70</v>
      </c>
      <c r="M2561" s="4" t="s">
        <v>106</v>
      </c>
      <c r="N2561" s="4">
        <v>3</v>
      </c>
      <c r="O2561" s="6" t="s">
        <v>7562</v>
      </c>
      <c r="P2561" s="6" t="s">
        <v>7031</v>
      </c>
      <c r="Q2561" s="6" t="s">
        <v>7480</v>
      </c>
      <c r="R2561" s="4">
        <v>315</v>
      </c>
      <c r="S2561" s="4">
        <v>63</v>
      </c>
      <c r="T2561" s="4">
        <v>64</v>
      </c>
      <c r="U2561" s="4">
        <v>65</v>
      </c>
      <c r="V2561" s="4">
        <v>66</v>
      </c>
      <c r="W2561" s="4">
        <v>57</v>
      </c>
      <c r="X2561" s="4">
        <v>305</v>
      </c>
      <c r="Y2561" s="4">
        <v>73</v>
      </c>
      <c r="Z2561" s="4">
        <v>57</v>
      </c>
      <c r="AA2561" s="4">
        <v>42</v>
      </c>
      <c r="AB2561" s="4">
        <v>62</v>
      </c>
      <c r="AC2561" s="4">
        <v>71</v>
      </c>
      <c r="AD2561" s="4">
        <v>359</v>
      </c>
      <c r="AE2561" s="4">
        <v>71</v>
      </c>
      <c r="AF2561" s="4">
        <v>72</v>
      </c>
      <c r="AG2561" s="4">
        <v>79</v>
      </c>
      <c r="AH2561" s="4">
        <v>63</v>
      </c>
      <c r="AI2561" s="4">
        <v>74</v>
      </c>
      <c r="AJ2561" s="4">
        <v>353</v>
      </c>
      <c r="AK2561" s="4">
        <v>70</v>
      </c>
      <c r="AL2561" s="4">
        <v>77</v>
      </c>
      <c r="AM2561" s="4">
        <v>71</v>
      </c>
      <c r="AN2561" s="4">
        <v>73</v>
      </c>
      <c r="AO2561" s="4">
        <v>62</v>
      </c>
      <c r="AP2561" s="4">
        <v>300</v>
      </c>
      <c r="AQ2561" s="4">
        <v>57</v>
      </c>
      <c r="AR2561" s="4">
        <v>37</v>
      </c>
      <c r="AS2561" s="4">
        <v>70</v>
      </c>
      <c r="AT2561" s="4">
        <v>66</v>
      </c>
      <c r="AU2561" s="4">
        <v>70</v>
      </c>
      <c r="AV2561" s="4">
        <v>68</v>
      </c>
      <c r="AW2561" s="4">
        <v>97</v>
      </c>
      <c r="AX2561" s="4">
        <v>31</v>
      </c>
      <c r="AY2561" s="4">
        <v>39</v>
      </c>
      <c r="AZ2561" s="4">
        <v>27</v>
      </c>
      <c r="BA2561" s="4">
        <v>55</v>
      </c>
      <c r="BB2561" s="4">
        <v>12</v>
      </c>
      <c r="BC2561" s="4">
        <v>8</v>
      </c>
      <c r="BD2561" s="4">
        <v>13</v>
      </c>
      <c r="BE2561" s="4">
        <v>9</v>
      </c>
      <c r="BF2561" s="4">
        <v>13</v>
      </c>
      <c r="BG2561" s="4">
        <v>1784</v>
      </c>
      <c r="BH2561" s="4">
        <v>380</v>
      </c>
      <c r="BI2561" s="4">
        <v>1</v>
      </c>
      <c r="BJ2561" s="4">
        <v>72</v>
      </c>
      <c r="BK2561" s="4">
        <v>65</v>
      </c>
      <c r="BL2561" s="4">
        <v>63</v>
      </c>
      <c r="BM2561" s="4">
        <v>72</v>
      </c>
      <c r="BN2561" s="4">
        <v>38</v>
      </c>
    </row>
    <row r="2562" spans="1:66" ht="30" customHeight="1" x14ac:dyDescent="0.25">
      <c r="A2562" s="15" t="s">
        <v>7931</v>
      </c>
      <c r="B2562" s="4">
        <v>36</v>
      </c>
      <c r="C2562" s="4">
        <v>79</v>
      </c>
      <c r="D2562" s="4">
        <v>79</v>
      </c>
      <c r="E2562" s="5" t="s">
        <v>6058</v>
      </c>
      <c r="F2562" s="5" t="str">
        <f t="shared" si="216"/>
        <v>Sparta Praha</v>
      </c>
      <c r="G2562" s="25" t="str">
        <f t="shared" ref="G2562:G2625" si="221">IFERROR(MID(E2562,FIND(CHAR(10),E2562)+1,LEN(E2562)),")
=SI.ERROR(EXTRAE(A1, ENCONTRAR(CARACTER(10), A1)+1, LARGO(A1)), """)</f>
        <v>2016 ~ 2018</v>
      </c>
      <c r="H2562" s="5" t="str">
        <f t="shared" si="220"/>
        <v>2018</v>
      </c>
      <c r="I2562" s="4" t="s">
        <v>112</v>
      </c>
      <c r="J2562" s="4" t="s">
        <v>91</v>
      </c>
      <c r="K2562" s="4" t="s">
        <v>68</v>
      </c>
      <c r="L2562" s="4">
        <v>78</v>
      </c>
      <c r="M2562" s="4" t="s">
        <v>69</v>
      </c>
      <c r="N2562" s="4">
        <v>0</v>
      </c>
      <c r="O2562" s="6" t="s">
        <v>7492</v>
      </c>
      <c r="P2562" s="6" t="s">
        <v>6959</v>
      </c>
      <c r="Q2562" s="6" t="s">
        <v>7460</v>
      </c>
      <c r="R2562" s="4">
        <v>338</v>
      </c>
      <c r="S2562" s="4">
        <v>77</v>
      </c>
      <c r="T2562" s="4">
        <v>65</v>
      </c>
      <c r="U2562" s="4">
        <v>46</v>
      </c>
      <c r="V2562" s="4">
        <v>83</v>
      </c>
      <c r="W2562" s="4">
        <v>67</v>
      </c>
      <c r="X2562" s="4">
        <v>392</v>
      </c>
      <c r="Y2562" s="4">
        <v>82</v>
      </c>
      <c r="Z2562" s="4">
        <v>81</v>
      </c>
      <c r="AA2562" s="4">
        <v>70</v>
      </c>
      <c r="AB2562" s="4">
        <v>76</v>
      </c>
      <c r="AC2562" s="4">
        <v>83</v>
      </c>
      <c r="AD2562" s="4">
        <v>382</v>
      </c>
      <c r="AE2562" s="4">
        <v>76</v>
      </c>
      <c r="AF2562" s="4">
        <v>71</v>
      </c>
      <c r="AG2562" s="4">
        <v>78</v>
      </c>
      <c r="AH2562" s="4">
        <v>77</v>
      </c>
      <c r="AI2562" s="4">
        <v>80</v>
      </c>
      <c r="AJ2562" s="4">
        <v>331</v>
      </c>
      <c r="AK2562" s="4">
        <v>78</v>
      </c>
      <c r="AL2562" s="4">
        <v>58</v>
      </c>
      <c r="AM2562" s="4">
        <v>68</v>
      </c>
      <c r="AN2562" s="4">
        <v>56</v>
      </c>
      <c r="AO2562" s="4">
        <v>71</v>
      </c>
      <c r="AP2562" s="4">
        <v>348</v>
      </c>
      <c r="AQ2562" s="4">
        <v>74</v>
      </c>
      <c r="AR2562" s="4">
        <v>49</v>
      </c>
      <c r="AS2562" s="4">
        <v>72</v>
      </c>
      <c r="AT2562" s="4">
        <v>79</v>
      </c>
      <c r="AU2562" s="4">
        <v>74</v>
      </c>
      <c r="AV2562" s="4">
        <v>84</v>
      </c>
      <c r="AW2562" s="4">
        <v>133</v>
      </c>
      <c r="AX2562" s="4">
        <v>32</v>
      </c>
      <c r="AY2562" s="4">
        <v>45</v>
      </c>
      <c r="AZ2562" s="4">
        <v>56</v>
      </c>
      <c r="BA2562" s="4">
        <v>55</v>
      </c>
      <c r="BB2562" s="4">
        <v>14</v>
      </c>
      <c r="BC2562" s="4">
        <v>11</v>
      </c>
      <c r="BD2562" s="4">
        <v>6</v>
      </c>
      <c r="BE2562" s="4">
        <v>11</v>
      </c>
      <c r="BF2562" s="4">
        <v>13</v>
      </c>
      <c r="BG2562" s="4">
        <v>1979</v>
      </c>
      <c r="BH2562" s="4">
        <v>410</v>
      </c>
      <c r="BI2562" s="4">
        <v>2</v>
      </c>
      <c r="BJ2562" s="4">
        <v>73</v>
      </c>
      <c r="BK2562" s="4">
        <v>70</v>
      </c>
      <c r="BL2562" s="4">
        <v>79</v>
      </c>
      <c r="BM2562" s="4">
        <v>82</v>
      </c>
      <c r="BN2562" s="4">
        <v>43</v>
      </c>
    </row>
    <row r="2563" spans="1:66" ht="30" customHeight="1" x14ac:dyDescent="0.25">
      <c r="A2563" s="15" t="s">
        <v>1840</v>
      </c>
      <c r="B2563" s="4">
        <v>18</v>
      </c>
      <c r="C2563" s="4">
        <v>69</v>
      </c>
      <c r="D2563" s="4">
        <v>83</v>
      </c>
      <c r="E2563" s="5" t="s">
        <v>8009</v>
      </c>
      <c r="F2563" s="5" t="str">
        <f t="shared" si="216"/>
        <v>Holstein Kiel</v>
      </c>
      <c r="G2563" s="25" t="str">
        <f t="shared" si="221"/>
        <v>Jun 30, 2024 A Prestamo</v>
      </c>
      <c r="H2563" s="5">
        <v>0</v>
      </c>
      <c r="I2563" s="4" t="s">
        <v>138</v>
      </c>
      <c r="J2563" s="4" t="s">
        <v>327</v>
      </c>
      <c r="K2563" s="4" t="s">
        <v>77</v>
      </c>
      <c r="L2563" s="4">
        <v>69</v>
      </c>
      <c r="M2563" s="4" t="s">
        <v>130</v>
      </c>
      <c r="N2563" s="4">
        <v>14</v>
      </c>
      <c r="O2563" s="6" t="s">
        <v>7364</v>
      </c>
      <c r="P2563" s="6" t="s">
        <v>6910</v>
      </c>
      <c r="Q2563" s="6">
        <v>0</v>
      </c>
      <c r="R2563" s="4">
        <v>297</v>
      </c>
      <c r="S2563" s="4">
        <v>72</v>
      </c>
      <c r="T2563" s="4">
        <v>43</v>
      </c>
      <c r="U2563" s="4">
        <v>67</v>
      </c>
      <c r="V2563" s="4">
        <v>69</v>
      </c>
      <c r="W2563" s="4">
        <v>46</v>
      </c>
      <c r="X2563" s="4">
        <v>283</v>
      </c>
      <c r="Y2563" s="4">
        <v>66</v>
      </c>
      <c r="Z2563" s="4">
        <v>54</v>
      </c>
      <c r="AA2563" s="4">
        <v>30</v>
      </c>
      <c r="AB2563" s="4">
        <v>64</v>
      </c>
      <c r="AC2563" s="4">
        <v>69</v>
      </c>
      <c r="AD2563" s="4">
        <v>309</v>
      </c>
      <c r="AE2563" s="4">
        <v>65</v>
      </c>
      <c r="AF2563" s="4">
        <v>68</v>
      </c>
      <c r="AG2563" s="4">
        <v>59</v>
      </c>
      <c r="AH2563" s="4">
        <v>63</v>
      </c>
      <c r="AI2563" s="4">
        <v>54</v>
      </c>
      <c r="AJ2563" s="4">
        <v>323</v>
      </c>
      <c r="AK2563" s="4">
        <v>58</v>
      </c>
      <c r="AL2563" s="4">
        <v>77</v>
      </c>
      <c r="AM2563" s="4">
        <v>72</v>
      </c>
      <c r="AN2563" s="4">
        <v>79</v>
      </c>
      <c r="AO2563" s="4">
        <v>37</v>
      </c>
      <c r="AP2563" s="4">
        <v>284</v>
      </c>
      <c r="AQ2563" s="4">
        <v>67</v>
      </c>
      <c r="AR2563" s="4">
        <v>65</v>
      </c>
      <c r="AS2563" s="4">
        <v>53</v>
      </c>
      <c r="AT2563" s="4">
        <v>64</v>
      </c>
      <c r="AU2563" s="4">
        <v>35</v>
      </c>
      <c r="AV2563" s="4">
        <v>65</v>
      </c>
      <c r="AW2563" s="4">
        <v>192</v>
      </c>
      <c r="AX2563" s="4">
        <v>63</v>
      </c>
      <c r="AY2563" s="4">
        <v>65</v>
      </c>
      <c r="AZ2563" s="4">
        <v>64</v>
      </c>
      <c r="BA2563" s="4">
        <v>47</v>
      </c>
      <c r="BB2563" s="4">
        <v>8</v>
      </c>
      <c r="BC2563" s="4">
        <v>9</v>
      </c>
      <c r="BD2563" s="4">
        <v>13</v>
      </c>
      <c r="BE2563" s="4">
        <v>9</v>
      </c>
      <c r="BF2563" s="4">
        <v>8</v>
      </c>
      <c r="BG2563" s="4">
        <v>1735</v>
      </c>
      <c r="BH2563" s="4">
        <v>382</v>
      </c>
      <c r="BI2563" s="4">
        <v>1</v>
      </c>
      <c r="BJ2563" s="4">
        <v>67</v>
      </c>
      <c r="BK2563" s="4">
        <v>45</v>
      </c>
      <c r="BL2563" s="4">
        <v>65</v>
      </c>
      <c r="BM2563" s="4">
        <v>65</v>
      </c>
      <c r="BN2563" s="4">
        <v>65</v>
      </c>
    </row>
    <row r="2564" spans="1:66" ht="30" customHeight="1" x14ac:dyDescent="0.25">
      <c r="A2564" s="15" t="s">
        <v>4149</v>
      </c>
      <c r="B2564" s="4">
        <v>18</v>
      </c>
      <c r="C2564" s="4">
        <v>68</v>
      </c>
      <c r="D2564" s="4">
        <v>80</v>
      </c>
      <c r="E2564" s="5" t="s">
        <v>4150</v>
      </c>
      <c r="F2564" s="5" t="str">
        <f t="shared" si="216"/>
        <v>Racing Club</v>
      </c>
      <c r="G2564" s="25" t="str">
        <f t="shared" si="221"/>
        <v>2022 ~ 2026</v>
      </c>
      <c r="H2564" s="5" t="str">
        <f t="shared" ref="H2564:H2576" si="222">RIGHT(G2564, 4)</f>
        <v>2026</v>
      </c>
      <c r="I2564" s="4" t="s">
        <v>241</v>
      </c>
      <c r="J2564" s="4" t="s">
        <v>147</v>
      </c>
      <c r="K2564" s="4" t="s">
        <v>68</v>
      </c>
      <c r="L2564" s="4">
        <v>70</v>
      </c>
      <c r="M2564" s="4" t="s">
        <v>189</v>
      </c>
      <c r="N2564" s="4">
        <v>12</v>
      </c>
      <c r="O2564" s="6" t="s">
        <v>7269</v>
      </c>
      <c r="P2564" s="6" t="s">
        <v>6959</v>
      </c>
      <c r="Q2564" s="6" t="s">
        <v>7223</v>
      </c>
      <c r="R2564" s="4">
        <v>252</v>
      </c>
      <c r="S2564" s="4">
        <v>57</v>
      </c>
      <c r="T2564" s="4">
        <v>33</v>
      </c>
      <c r="U2564" s="4">
        <v>59</v>
      </c>
      <c r="V2564" s="4">
        <v>70</v>
      </c>
      <c r="W2564" s="4">
        <v>33</v>
      </c>
      <c r="X2564" s="4">
        <v>276</v>
      </c>
      <c r="Y2564" s="4">
        <v>69</v>
      </c>
      <c r="Z2564" s="4">
        <v>41</v>
      </c>
      <c r="AA2564" s="4">
        <v>37</v>
      </c>
      <c r="AB2564" s="4">
        <v>59</v>
      </c>
      <c r="AC2564" s="4">
        <v>70</v>
      </c>
      <c r="AD2564" s="4">
        <v>365</v>
      </c>
      <c r="AE2564" s="4">
        <v>78</v>
      </c>
      <c r="AF2564" s="4">
        <v>75</v>
      </c>
      <c r="AG2564" s="4">
        <v>75</v>
      </c>
      <c r="AH2564" s="4">
        <v>64</v>
      </c>
      <c r="AI2564" s="4">
        <v>73</v>
      </c>
      <c r="AJ2564" s="4">
        <v>318</v>
      </c>
      <c r="AK2564" s="4">
        <v>56</v>
      </c>
      <c r="AL2564" s="4">
        <v>78</v>
      </c>
      <c r="AM2564" s="4">
        <v>68</v>
      </c>
      <c r="AN2564" s="4">
        <v>74</v>
      </c>
      <c r="AO2564" s="4">
        <v>42</v>
      </c>
      <c r="AP2564" s="4">
        <v>286</v>
      </c>
      <c r="AQ2564" s="4">
        <v>75</v>
      </c>
      <c r="AR2564" s="4">
        <v>65</v>
      </c>
      <c r="AS2564" s="4">
        <v>64</v>
      </c>
      <c r="AT2564" s="4">
        <v>45</v>
      </c>
      <c r="AU2564" s="4">
        <v>37</v>
      </c>
      <c r="AV2564" s="4">
        <v>60</v>
      </c>
      <c r="AW2564" s="4">
        <v>200</v>
      </c>
      <c r="AX2564" s="4">
        <v>65</v>
      </c>
      <c r="AY2564" s="4">
        <v>68</v>
      </c>
      <c r="AZ2564" s="4">
        <v>67</v>
      </c>
      <c r="BA2564" s="4">
        <v>53</v>
      </c>
      <c r="BB2564" s="4">
        <v>14</v>
      </c>
      <c r="BC2564" s="4">
        <v>13</v>
      </c>
      <c r="BD2564" s="4">
        <v>10</v>
      </c>
      <c r="BE2564" s="4">
        <v>8</v>
      </c>
      <c r="BF2564" s="4">
        <v>8</v>
      </c>
      <c r="BG2564" s="4">
        <v>1750</v>
      </c>
      <c r="BH2564" s="4">
        <v>383</v>
      </c>
      <c r="BI2564" s="4">
        <v>1</v>
      </c>
      <c r="BJ2564" s="4">
        <v>76</v>
      </c>
      <c r="BK2564" s="4">
        <v>41</v>
      </c>
      <c r="BL2564" s="4">
        <v>58</v>
      </c>
      <c r="BM2564" s="4">
        <v>69</v>
      </c>
      <c r="BN2564" s="4">
        <v>66</v>
      </c>
    </row>
    <row r="2565" spans="1:66" ht="30" customHeight="1" x14ac:dyDescent="0.25">
      <c r="A2565" s="15" t="s">
        <v>5804</v>
      </c>
      <c r="B2565" s="4">
        <v>31</v>
      </c>
      <c r="C2565" s="4">
        <v>80</v>
      </c>
      <c r="D2565" s="4">
        <v>80</v>
      </c>
      <c r="E2565" s="5" t="s">
        <v>5805</v>
      </c>
      <c r="F2565" s="5" t="str">
        <f t="shared" si="216"/>
        <v>Montpellier</v>
      </c>
      <c r="G2565" s="25" t="str">
        <f t="shared" si="221"/>
        <v>2019 ~ 2026</v>
      </c>
      <c r="H2565" s="5" t="str">
        <f t="shared" si="222"/>
        <v>2026</v>
      </c>
      <c r="I2565" s="4" t="s">
        <v>252</v>
      </c>
      <c r="J2565" s="4" t="s">
        <v>105</v>
      </c>
      <c r="K2565" s="4" t="s">
        <v>68</v>
      </c>
      <c r="L2565" s="4">
        <v>80</v>
      </c>
      <c r="M2565" s="4" t="s">
        <v>69</v>
      </c>
      <c r="N2565" s="4">
        <v>0</v>
      </c>
      <c r="O2565" s="6" t="s">
        <v>6930</v>
      </c>
      <c r="P2565" s="6" t="s">
        <v>6969</v>
      </c>
      <c r="Q2565" s="6" t="s">
        <v>7094</v>
      </c>
      <c r="R2565" s="4">
        <v>354</v>
      </c>
      <c r="S2565" s="4">
        <v>83</v>
      </c>
      <c r="T2565" s="4">
        <v>73</v>
      </c>
      <c r="U2565" s="4">
        <v>47</v>
      </c>
      <c r="V2565" s="4">
        <v>83</v>
      </c>
      <c r="W2565" s="4">
        <v>68</v>
      </c>
      <c r="X2565" s="4">
        <v>409</v>
      </c>
      <c r="Y2565" s="4">
        <v>81</v>
      </c>
      <c r="Z2565" s="4">
        <v>82</v>
      </c>
      <c r="AA2565" s="4">
        <v>81</v>
      </c>
      <c r="AB2565" s="4">
        <v>83</v>
      </c>
      <c r="AC2565" s="4">
        <v>82</v>
      </c>
      <c r="AD2565" s="4">
        <v>378</v>
      </c>
      <c r="AE2565" s="4">
        <v>67</v>
      </c>
      <c r="AF2565" s="4">
        <v>57</v>
      </c>
      <c r="AG2565" s="4">
        <v>86</v>
      </c>
      <c r="AH2565" s="4">
        <v>78</v>
      </c>
      <c r="AI2565" s="4">
        <v>90</v>
      </c>
      <c r="AJ2565" s="4">
        <v>354</v>
      </c>
      <c r="AK2565" s="4">
        <v>78</v>
      </c>
      <c r="AL2565" s="4">
        <v>61</v>
      </c>
      <c r="AM2565" s="4">
        <v>73</v>
      </c>
      <c r="AN2565" s="4">
        <v>62</v>
      </c>
      <c r="AO2565" s="4">
        <v>80</v>
      </c>
      <c r="AP2565" s="4">
        <v>401</v>
      </c>
      <c r="AQ2565" s="4">
        <v>82</v>
      </c>
      <c r="AR2565" s="4">
        <v>77</v>
      </c>
      <c r="AS2565" s="4">
        <v>76</v>
      </c>
      <c r="AT2565" s="4">
        <v>84</v>
      </c>
      <c r="AU2565" s="4">
        <v>82</v>
      </c>
      <c r="AV2565" s="4">
        <v>84</v>
      </c>
      <c r="AW2565" s="4">
        <v>205</v>
      </c>
      <c r="AX2565" s="4">
        <v>67</v>
      </c>
      <c r="AY2565" s="4">
        <v>71</v>
      </c>
      <c r="AZ2565" s="4">
        <v>67</v>
      </c>
      <c r="BA2565" s="4">
        <v>58</v>
      </c>
      <c r="BB2565" s="4">
        <v>12</v>
      </c>
      <c r="BC2565" s="4">
        <v>11</v>
      </c>
      <c r="BD2565" s="4">
        <v>15</v>
      </c>
      <c r="BE2565" s="4">
        <v>10</v>
      </c>
      <c r="BF2565" s="4">
        <v>10</v>
      </c>
      <c r="BG2565" s="4">
        <v>2159</v>
      </c>
      <c r="BH2565" s="4">
        <v>440</v>
      </c>
      <c r="BI2565" s="4">
        <v>2</v>
      </c>
      <c r="BJ2565" s="4">
        <v>62</v>
      </c>
      <c r="BK2565" s="4">
        <v>76</v>
      </c>
      <c r="BL2565" s="4">
        <v>83</v>
      </c>
      <c r="BM2565" s="4">
        <v>82</v>
      </c>
      <c r="BN2565" s="4">
        <v>68</v>
      </c>
    </row>
    <row r="2566" spans="1:66" ht="30" customHeight="1" x14ac:dyDescent="0.25">
      <c r="A2566" s="15" t="s">
        <v>6286</v>
      </c>
      <c r="B2566" s="4">
        <v>17</v>
      </c>
      <c r="C2566" s="4">
        <v>57</v>
      </c>
      <c r="D2566" s="4">
        <v>77</v>
      </c>
      <c r="E2566" s="5" t="s">
        <v>1730</v>
      </c>
      <c r="F2566" s="5" t="str">
        <f t="shared" si="216"/>
        <v>RB Leipzig</v>
      </c>
      <c r="G2566" s="25" t="str">
        <f t="shared" si="221"/>
        <v>2022 ~ 2027</v>
      </c>
      <c r="H2566" s="5" t="str">
        <f t="shared" si="222"/>
        <v>2027</v>
      </c>
      <c r="I2566" s="4" t="s">
        <v>118</v>
      </c>
      <c r="J2566" s="4" t="s">
        <v>119</v>
      </c>
      <c r="K2566" s="4" t="s">
        <v>68</v>
      </c>
      <c r="L2566" s="4">
        <v>57</v>
      </c>
      <c r="M2566" s="4" t="s">
        <v>508</v>
      </c>
      <c r="N2566" s="4">
        <v>20</v>
      </c>
      <c r="O2566" s="6" t="s">
        <v>7637</v>
      </c>
      <c r="P2566" s="6">
        <v>500</v>
      </c>
      <c r="Q2566" s="6" t="s">
        <v>7456</v>
      </c>
      <c r="R2566" s="4">
        <v>63</v>
      </c>
      <c r="S2566" s="4">
        <v>13</v>
      </c>
      <c r="T2566" s="4">
        <v>5</v>
      </c>
      <c r="U2566" s="4">
        <v>14</v>
      </c>
      <c r="V2566" s="4">
        <v>25</v>
      </c>
      <c r="W2566" s="4">
        <v>6</v>
      </c>
      <c r="X2566" s="4">
        <v>71</v>
      </c>
      <c r="Y2566" s="4">
        <v>13</v>
      </c>
      <c r="Z2566" s="4">
        <v>13</v>
      </c>
      <c r="AA2566" s="4">
        <v>11</v>
      </c>
      <c r="AB2566" s="4">
        <v>22</v>
      </c>
      <c r="AC2566" s="4">
        <v>12</v>
      </c>
      <c r="AD2566" s="4">
        <v>168</v>
      </c>
      <c r="AE2566" s="4">
        <v>26</v>
      </c>
      <c r="AF2566" s="4">
        <v>33</v>
      </c>
      <c r="AG2566" s="4">
        <v>37</v>
      </c>
      <c r="AH2566" s="4">
        <v>45</v>
      </c>
      <c r="AI2566" s="4">
        <v>27</v>
      </c>
      <c r="AJ2566" s="4">
        <v>178</v>
      </c>
      <c r="AK2566" s="4">
        <v>41</v>
      </c>
      <c r="AL2566" s="4">
        <v>53</v>
      </c>
      <c r="AM2566" s="4">
        <v>19</v>
      </c>
      <c r="AN2566" s="4">
        <v>60</v>
      </c>
      <c r="AO2566" s="4">
        <v>5</v>
      </c>
      <c r="AP2566" s="4">
        <v>95</v>
      </c>
      <c r="AQ2566" s="4">
        <v>23</v>
      </c>
      <c r="AR2566" s="4">
        <v>10</v>
      </c>
      <c r="AS2566" s="4">
        <v>6</v>
      </c>
      <c r="AT2566" s="4">
        <v>37</v>
      </c>
      <c r="AU2566" s="4">
        <v>19</v>
      </c>
      <c r="AV2566" s="4">
        <v>36</v>
      </c>
      <c r="AW2566" s="4">
        <v>33</v>
      </c>
      <c r="AX2566" s="4">
        <v>7</v>
      </c>
      <c r="AY2566" s="4">
        <v>13</v>
      </c>
      <c r="AZ2566" s="4">
        <v>13</v>
      </c>
      <c r="BA2566" s="4">
        <v>286</v>
      </c>
      <c r="BB2566" s="4">
        <v>59</v>
      </c>
      <c r="BC2566" s="4">
        <v>57</v>
      </c>
      <c r="BD2566" s="4">
        <v>55</v>
      </c>
      <c r="BE2566" s="4">
        <v>53</v>
      </c>
      <c r="BF2566" s="4">
        <v>62</v>
      </c>
      <c r="BG2566" s="4">
        <v>894</v>
      </c>
      <c r="BH2566" s="4">
        <v>315</v>
      </c>
      <c r="BI2566" s="4">
        <v>1</v>
      </c>
      <c r="BJ2566" s="4">
        <v>59</v>
      </c>
      <c r="BK2566" s="4">
        <v>57</v>
      </c>
      <c r="BL2566" s="4">
        <v>55</v>
      </c>
      <c r="BM2566" s="4">
        <v>62</v>
      </c>
      <c r="BN2566" s="4">
        <v>29</v>
      </c>
    </row>
    <row r="2567" spans="1:66" ht="30" customHeight="1" x14ac:dyDescent="0.25">
      <c r="A2567" s="15" t="s">
        <v>2133</v>
      </c>
      <c r="B2567" s="4">
        <v>17</v>
      </c>
      <c r="C2567" s="4">
        <v>66</v>
      </c>
      <c r="D2567" s="4">
        <v>83</v>
      </c>
      <c r="E2567" s="5" t="s">
        <v>2134</v>
      </c>
      <c r="F2567" s="5" t="str">
        <f t="shared" si="216"/>
        <v>OB</v>
      </c>
      <c r="G2567" s="25" t="str">
        <f t="shared" si="221"/>
        <v>2022 ~ 2025</v>
      </c>
      <c r="H2567" s="5" t="str">
        <f t="shared" si="222"/>
        <v>2025</v>
      </c>
      <c r="I2567" s="4" t="s">
        <v>155</v>
      </c>
      <c r="J2567" s="4" t="s">
        <v>235</v>
      </c>
      <c r="K2567" s="4" t="s">
        <v>68</v>
      </c>
      <c r="L2567" s="4">
        <v>68</v>
      </c>
      <c r="M2567" s="4" t="s">
        <v>189</v>
      </c>
      <c r="N2567" s="4">
        <v>17</v>
      </c>
      <c r="O2567" s="6" t="s">
        <v>7222</v>
      </c>
      <c r="P2567" s="6">
        <v>500</v>
      </c>
      <c r="Q2567" s="6" t="s">
        <v>7004</v>
      </c>
      <c r="R2567" s="4">
        <v>218</v>
      </c>
      <c r="S2567" s="4">
        <v>36</v>
      </c>
      <c r="T2567" s="4">
        <v>23</v>
      </c>
      <c r="U2567" s="4">
        <v>66</v>
      </c>
      <c r="V2567" s="4">
        <v>59</v>
      </c>
      <c r="W2567" s="4">
        <v>34</v>
      </c>
      <c r="X2567" s="4">
        <v>215</v>
      </c>
      <c r="Y2567" s="4">
        <v>42</v>
      </c>
      <c r="Z2567" s="4">
        <v>30</v>
      </c>
      <c r="AA2567" s="4">
        <v>28</v>
      </c>
      <c r="AB2567" s="4">
        <v>57</v>
      </c>
      <c r="AC2567" s="4">
        <v>58</v>
      </c>
      <c r="AD2567" s="4">
        <v>310</v>
      </c>
      <c r="AE2567" s="4">
        <v>67</v>
      </c>
      <c r="AF2567" s="4">
        <v>69</v>
      </c>
      <c r="AG2567" s="4">
        <v>57</v>
      </c>
      <c r="AH2567" s="4">
        <v>63</v>
      </c>
      <c r="AI2567" s="4">
        <v>54</v>
      </c>
      <c r="AJ2567" s="4">
        <v>262</v>
      </c>
      <c r="AK2567" s="4">
        <v>38</v>
      </c>
      <c r="AL2567" s="4">
        <v>71</v>
      </c>
      <c r="AM2567" s="4">
        <v>67</v>
      </c>
      <c r="AN2567" s="4">
        <v>65</v>
      </c>
      <c r="AO2567" s="4">
        <v>21</v>
      </c>
      <c r="AP2567" s="4">
        <v>232</v>
      </c>
      <c r="AQ2567" s="4">
        <v>69</v>
      </c>
      <c r="AR2567" s="4">
        <v>64</v>
      </c>
      <c r="AS2567" s="4">
        <v>34</v>
      </c>
      <c r="AT2567" s="4">
        <v>34</v>
      </c>
      <c r="AU2567" s="4">
        <v>31</v>
      </c>
      <c r="AV2567" s="4">
        <v>60</v>
      </c>
      <c r="AW2567" s="4">
        <v>200</v>
      </c>
      <c r="AX2567" s="4">
        <v>65</v>
      </c>
      <c r="AY2567" s="4">
        <v>69</v>
      </c>
      <c r="AZ2567" s="4">
        <v>66</v>
      </c>
      <c r="BA2567" s="4">
        <v>47</v>
      </c>
      <c r="BB2567" s="4">
        <v>14</v>
      </c>
      <c r="BC2567" s="4">
        <v>10</v>
      </c>
      <c r="BD2567" s="4">
        <v>9</v>
      </c>
      <c r="BE2567" s="4">
        <v>7</v>
      </c>
      <c r="BF2567" s="4">
        <v>7</v>
      </c>
      <c r="BG2567" s="4">
        <v>1484</v>
      </c>
      <c r="BH2567" s="4">
        <v>325</v>
      </c>
      <c r="BI2567" s="4">
        <v>1</v>
      </c>
      <c r="BJ2567" s="4">
        <v>68</v>
      </c>
      <c r="BK2567" s="4">
        <v>27</v>
      </c>
      <c r="BL2567" s="4">
        <v>46</v>
      </c>
      <c r="BM2567" s="4">
        <v>51</v>
      </c>
      <c r="BN2567" s="4">
        <v>66</v>
      </c>
    </row>
    <row r="2568" spans="1:66" ht="30" customHeight="1" x14ac:dyDescent="0.25">
      <c r="A2568" s="15" t="s">
        <v>3783</v>
      </c>
      <c r="B2568" s="4">
        <v>28</v>
      </c>
      <c r="C2568" s="4">
        <v>79</v>
      </c>
      <c r="D2568" s="4">
        <v>79</v>
      </c>
      <c r="E2568" s="5" t="s">
        <v>3784</v>
      </c>
      <c r="F2568" s="5" t="str">
        <f t="shared" si="216"/>
        <v>West Ham United</v>
      </c>
      <c r="G2568" s="25" t="str">
        <f t="shared" si="221"/>
        <v>2020 ~ 2027</v>
      </c>
      <c r="H2568" s="5" t="str">
        <f t="shared" si="222"/>
        <v>2027</v>
      </c>
      <c r="I2568" s="4" t="s">
        <v>138</v>
      </c>
      <c r="J2568" s="4" t="s">
        <v>377</v>
      </c>
      <c r="K2568" s="4" t="s">
        <v>68</v>
      </c>
      <c r="L2568" s="4">
        <v>80</v>
      </c>
      <c r="M2568" s="4" t="s">
        <v>189</v>
      </c>
      <c r="N2568" s="4">
        <v>0</v>
      </c>
      <c r="O2568" s="6" t="s">
        <v>7091</v>
      </c>
      <c r="P2568" s="6" t="s">
        <v>7016</v>
      </c>
      <c r="Q2568" s="6" t="s">
        <v>7200</v>
      </c>
      <c r="R2568" s="4">
        <v>356</v>
      </c>
      <c r="S2568" s="4">
        <v>68</v>
      </c>
      <c r="T2568" s="4">
        <v>72</v>
      </c>
      <c r="U2568" s="4">
        <v>82</v>
      </c>
      <c r="V2568" s="4">
        <v>75</v>
      </c>
      <c r="W2568" s="4">
        <v>59</v>
      </c>
      <c r="X2568" s="4">
        <v>337</v>
      </c>
      <c r="Y2568" s="4">
        <v>71</v>
      </c>
      <c r="Z2568" s="4">
        <v>63</v>
      </c>
      <c r="AA2568" s="4">
        <v>53</v>
      </c>
      <c r="AB2568" s="4">
        <v>75</v>
      </c>
      <c r="AC2568" s="4">
        <v>75</v>
      </c>
      <c r="AD2568" s="4">
        <v>284</v>
      </c>
      <c r="AE2568" s="4">
        <v>51</v>
      </c>
      <c r="AF2568" s="4">
        <v>58</v>
      </c>
      <c r="AG2568" s="4">
        <v>49</v>
      </c>
      <c r="AH2568" s="4">
        <v>78</v>
      </c>
      <c r="AI2568" s="4">
        <v>48</v>
      </c>
      <c r="AJ2568" s="4">
        <v>396</v>
      </c>
      <c r="AK2568" s="4">
        <v>73</v>
      </c>
      <c r="AL2568" s="4">
        <v>83</v>
      </c>
      <c r="AM2568" s="4">
        <v>87</v>
      </c>
      <c r="AN2568" s="4">
        <v>83</v>
      </c>
      <c r="AO2568" s="4">
        <v>70</v>
      </c>
      <c r="AP2568" s="4">
        <v>374</v>
      </c>
      <c r="AQ2568" s="4">
        <v>79</v>
      </c>
      <c r="AR2568" s="4">
        <v>81</v>
      </c>
      <c r="AS2568" s="4">
        <v>74</v>
      </c>
      <c r="AT2568" s="4">
        <v>70</v>
      </c>
      <c r="AU2568" s="4">
        <v>70</v>
      </c>
      <c r="AV2568" s="4">
        <v>73</v>
      </c>
      <c r="AW2568" s="4">
        <v>238</v>
      </c>
      <c r="AX2568" s="4">
        <v>79</v>
      </c>
      <c r="AY2568" s="4">
        <v>82</v>
      </c>
      <c r="AZ2568" s="4">
        <v>77</v>
      </c>
      <c r="BA2568" s="4">
        <v>43</v>
      </c>
      <c r="BB2568" s="4">
        <v>11</v>
      </c>
      <c r="BC2568" s="4">
        <v>13</v>
      </c>
      <c r="BD2568" s="4">
        <v>5</v>
      </c>
      <c r="BE2568" s="4">
        <v>6</v>
      </c>
      <c r="BF2568" s="4">
        <v>8</v>
      </c>
      <c r="BG2568" s="4">
        <v>2028</v>
      </c>
      <c r="BH2568" s="4">
        <v>429</v>
      </c>
      <c r="BI2568" s="4">
        <v>2</v>
      </c>
      <c r="BJ2568" s="4">
        <v>55</v>
      </c>
      <c r="BK2568" s="4">
        <v>71</v>
      </c>
      <c r="BL2568" s="4">
        <v>71</v>
      </c>
      <c r="BM2568" s="4">
        <v>69</v>
      </c>
      <c r="BN2568" s="4">
        <v>80</v>
      </c>
    </row>
    <row r="2569" spans="1:66" ht="30" customHeight="1" x14ac:dyDescent="0.25">
      <c r="A2569" s="15" t="s">
        <v>5259</v>
      </c>
      <c r="B2569" s="4">
        <v>21</v>
      </c>
      <c r="C2569" s="4">
        <v>73</v>
      </c>
      <c r="D2569" s="4">
        <v>82</v>
      </c>
      <c r="E2569" s="5" t="s">
        <v>5260</v>
      </c>
      <c r="F2569" s="5" t="str">
        <f t="shared" si="216"/>
        <v>Hellas Verona</v>
      </c>
      <c r="G2569" s="25" t="str">
        <f t="shared" si="221"/>
        <v>2018 ~ 2026</v>
      </c>
      <c r="H2569" s="5" t="str">
        <f t="shared" si="222"/>
        <v>2026</v>
      </c>
      <c r="I2569" s="4" t="s">
        <v>277</v>
      </c>
      <c r="J2569" s="4" t="s">
        <v>91</v>
      </c>
      <c r="K2569" s="4" t="s">
        <v>77</v>
      </c>
      <c r="L2569" s="4">
        <v>75</v>
      </c>
      <c r="M2569" s="4" t="s">
        <v>69</v>
      </c>
      <c r="N2569" s="4">
        <v>9</v>
      </c>
      <c r="O2569" s="6" t="s">
        <v>7009</v>
      </c>
      <c r="P2569" s="6" t="s">
        <v>6944</v>
      </c>
      <c r="Q2569" s="6" t="s">
        <v>7191</v>
      </c>
      <c r="R2569" s="4">
        <v>323</v>
      </c>
      <c r="S2569" s="4">
        <v>69</v>
      </c>
      <c r="T2569" s="4">
        <v>64</v>
      </c>
      <c r="U2569" s="4">
        <v>45</v>
      </c>
      <c r="V2569" s="4">
        <v>74</v>
      </c>
      <c r="W2569" s="4">
        <v>71</v>
      </c>
      <c r="X2569" s="4">
        <v>364</v>
      </c>
      <c r="Y2569" s="4">
        <v>76</v>
      </c>
      <c r="Z2569" s="4">
        <v>73</v>
      </c>
      <c r="AA2569" s="4">
        <v>71</v>
      </c>
      <c r="AB2569" s="4">
        <v>70</v>
      </c>
      <c r="AC2569" s="4">
        <v>74</v>
      </c>
      <c r="AD2569" s="4">
        <v>402</v>
      </c>
      <c r="AE2569" s="4">
        <v>87</v>
      </c>
      <c r="AF2569" s="4">
        <v>74</v>
      </c>
      <c r="AG2569" s="4">
        <v>83</v>
      </c>
      <c r="AH2569" s="4">
        <v>68</v>
      </c>
      <c r="AI2569" s="4">
        <v>90</v>
      </c>
      <c r="AJ2569" s="4">
        <v>374</v>
      </c>
      <c r="AK2569" s="4">
        <v>81</v>
      </c>
      <c r="AL2569" s="4">
        <v>73</v>
      </c>
      <c r="AM2569" s="4">
        <v>76</v>
      </c>
      <c r="AN2569" s="4">
        <v>71</v>
      </c>
      <c r="AO2569" s="4">
        <v>73</v>
      </c>
      <c r="AP2569" s="4">
        <v>331</v>
      </c>
      <c r="AQ2569" s="4">
        <v>77</v>
      </c>
      <c r="AR2569" s="4">
        <v>52</v>
      </c>
      <c r="AS2569" s="4">
        <v>68</v>
      </c>
      <c r="AT2569" s="4">
        <v>71</v>
      </c>
      <c r="AU2569" s="4">
        <v>63</v>
      </c>
      <c r="AV2569" s="4">
        <v>60</v>
      </c>
      <c r="AW2569" s="4">
        <v>153</v>
      </c>
      <c r="AX2569" s="4">
        <v>53</v>
      </c>
      <c r="AY2569" s="4">
        <v>52</v>
      </c>
      <c r="AZ2569" s="4">
        <v>48</v>
      </c>
      <c r="BA2569" s="4">
        <v>55</v>
      </c>
      <c r="BB2569" s="4">
        <v>10</v>
      </c>
      <c r="BC2569" s="4">
        <v>9</v>
      </c>
      <c r="BD2569" s="4">
        <v>9</v>
      </c>
      <c r="BE2569" s="4">
        <v>15</v>
      </c>
      <c r="BF2569" s="4">
        <v>12</v>
      </c>
      <c r="BG2569" s="4">
        <v>2002</v>
      </c>
      <c r="BH2569" s="4">
        <v>423</v>
      </c>
      <c r="BI2569" s="4">
        <v>1</v>
      </c>
      <c r="BJ2569" s="4">
        <v>80</v>
      </c>
      <c r="BK2569" s="4">
        <v>70</v>
      </c>
      <c r="BL2569" s="4">
        <v>72</v>
      </c>
      <c r="BM2569" s="4">
        <v>76</v>
      </c>
      <c r="BN2569" s="4">
        <v>51</v>
      </c>
    </row>
    <row r="2570" spans="1:66" ht="30" customHeight="1" x14ac:dyDescent="0.25">
      <c r="A2570" s="15" t="s">
        <v>4446</v>
      </c>
      <c r="B2570" s="4">
        <v>29</v>
      </c>
      <c r="C2570" s="4">
        <v>79</v>
      </c>
      <c r="D2570" s="4">
        <v>79</v>
      </c>
      <c r="E2570" s="5" t="s">
        <v>4447</v>
      </c>
      <c r="F2570" s="5" t="str">
        <f t="shared" si="216"/>
        <v xml:space="preserve">Stade de Reims </v>
      </c>
      <c r="G2570" s="25" t="str">
        <f t="shared" si="221"/>
        <v>2023 ~ 2027</v>
      </c>
      <c r="H2570" s="5" t="str">
        <f t="shared" si="222"/>
        <v>2027</v>
      </c>
      <c r="I2570" s="4" t="s">
        <v>259</v>
      </c>
      <c r="J2570" s="4" t="s">
        <v>260</v>
      </c>
      <c r="K2570" s="4" t="s">
        <v>77</v>
      </c>
      <c r="L2570" s="4">
        <v>79</v>
      </c>
      <c r="M2570" s="4" t="s">
        <v>195</v>
      </c>
      <c r="N2570" s="4">
        <v>0</v>
      </c>
      <c r="O2570" s="6" t="s">
        <v>6968</v>
      </c>
      <c r="P2570" s="6" t="s">
        <v>6969</v>
      </c>
      <c r="Q2570" s="6" t="s">
        <v>7240</v>
      </c>
      <c r="R2570" s="4">
        <v>356</v>
      </c>
      <c r="S2570" s="4">
        <v>77</v>
      </c>
      <c r="T2570" s="4">
        <v>73</v>
      </c>
      <c r="U2570" s="4">
        <v>51</v>
      </c>
      <c r="V2570" s="4">
        <v>79</v>
      </c>
      <c r="W2570" s="4">
        <v>76</v>
      </c>
      <c r="X2570" s="4">
        <v>393</v>
      </c>
      <c r="Y2570" s="4">
        <v>78</v>
      </c>
      <c r="Z2570" s="4">
        <v>78</v>
      </c>
      <c r="AA2570" s="4">
        <v>76</v>
      </c>
      <c r="AB2570" s="4">
        <v>80</v>
      </c>
      <c r="AC2570" s="4">
        <v>81</v>
      </c>
      <c r="AD2570" s="4">
        <v>363</v>
      </c>
      <c r="AE2570" s="4">
        <v>69</v>
      </c>
      <c r="AF2570" s="4">
        <v>68</v>
      </c>
      <c r="AG2570" s="4">
        <v>72</v>
      </c>
      <c r="AH2570" s="4">
        <v>78</v>
      </c>
      <c r="AI2570" s="4">
        <v>76</v>
      </c>
      <c r="AJ2570" s="4">
        <v>393</v>
      </c>
      <c r="AK2570" s="4">
        <v>87</v>
      </c>
      <c r="AL2570" s="4">
        <v>69</v>
      </c>
      <c r="AM2570" s="4">
        <v>82</v>
      </c>
      <c r="AN2570" s="4">
        <v>74</v>
      </c>
      <c r="AO2570" s="4">
        <v>81</v>
      </c>
      <c r="AP2570" s="4">
        <v>397</v>
      </c>
      <c r="AQ2570" s="4">
        <v>80</v>
      </c>
      <c r="AR2570" s="4">
        <v>76</v>
      </c>
      <c r="AS2570" s="4">
        <v>77</v>
      </c>
      <c r="AT2570" s="4">
        <v>82</v>
      </c>
      <c r="AU2570" s="4">
        <v>82</v>
      </c>
      <c r="AV2570" s="4">
        <v>80</v>
      </c>
      <c r="AW2570" s="4">
        <v>225</v>
      </c>
      <c r="AX2570" s="4">
        <v>75</v>
      </c>
      <c r="AY2570" s="4">
        <v>76</v>
      </c>
      <c r="AZ2570" s="4">
        <v>74</v>
      </c>
      <c r="BA2570" s="4">
        <v>45</v>
      </c>
      <c r="BB2570" s="4">
        <v>8</v>
      </c>
      <c r="BC2570" s="4">
        <v>10</v>
      </c>
      <c r="BD2570" s="4">
        <v>12</v>
      </c>
      <c r="BE2570" s="4">
        <v>6</v>
      </c>
      <c r="BF2570" s="4">
        <v>9</v>
      </c>
      <c r="BG2570" s="4">
        <v>2172</v>
      </c>
      <c r="BH2570" s="4">
        <v>453</v>
      </c>
      <c r="BI2570" s="4">
        <v>1</v>
      </c>
      <c r="BJ2570" s="4">
        <v>68</v>
      </c>
      <c r="BK2570" s="4">
        <v>78</v>
      </c>
      <c r="BL2570" s="4">
        <v>79</v>
      </c>
      <c r="BM2570" s="4">
        <v>78</v>
      </c>
      <c r="BN2570" s="4">
        <v>73</v>
      </c>
    </row>
    <row r="2571" spans="1:66" ht="30" customHeight="1" x14ac:dyDescent="0.25">
      <c r="A2571" s="15" t="s">
        <v>800</v>
      </c>
      <c r="B2571" s="4">
        <v>24</v>
      </c>
      <c r="C2571" s="4">
        <v>78</v>
      </c>
      <c r="D2571" s="4">
        <v>83</v>
      </c>
      <c r="E2571" s="5" t="s">
        <v>801</v>
      </c>
      <c r="F2571" s="5" t="str">
        <f t="shared" si="216"/>
        <v>Arsenal</v>
      </c>
      <c r="G2571" s="25" t="str">
        <f t="shared" si="221"/>
        <v>2021 ~ 2026</v>
      </c>
      <c r="H2571" s="5" t="str">
        <f t="shared" si="222"/>
        <v>2026</v>
      </c>
      <c r="I2571" s="4" t="s">
        <v>494</v>
      </c>
      <c r="J2571" s="4" t="s">
        <v>612</v>
      </c>
      <c r="K2571" s="4" t="s">
        <v>68</v>
      </c>
      <c r="L2571" s="4">
        <v>81</v>
      </c>
      <c r="M2571" s="4" t="s">
        <v>189</v>
      </c>
      <c r="N2571" s="4">
        <v>5</v>
      </c>
      <c r="O2571" s="6" t="s">
        <v>7145</v>
      </c>
      <c r="P2571" s="6" t="s">
        <v>6994</v>
      </c>
      <c r="Q2571" s="6" t="s">
        <v>7146</v>
      </c>
      <c r="R2571" s="4">
        <v>273</v>
      </c>
      <c r="S2571" s="4">
        <v>65</v>
      </c>
      <c r="T2571" s="4">
        <v>29</v>
      </c>
      <c r="U2571" s="4">
        <v>74</v>
      </c>
      <c r="V2571" s="4">
        <v>75</v>
      </c>
      <c r="W2571" s="4">
        <v>30</v>
      </c>
      <c r="X2571" s="4">
        <v>301</v>
      </c>
      <c r="Y2571" s="4">
        <v>71</v>
      </c>
      <c r="Z2571" s="4">
        <v>48</v>
      </c>
      <c r="AA2571" s="4">
        <v>37</v>
      </c>
      <c r="AB2571" s="4">
        <v>71</v>
      </c>
      <c r="AC2571" s="4">
        <v>74</v>
      </c>
      <c r="AD2571" s="4">
        <v>357</v>
      </c>
      <c r="AE2571" s="4">
        <v>72</v>
      </c>
      <c r="AF2571" s="4">
        <v>71</v>
      </c>
      <c r="AG2571" s="4">
        <v>69</v>
      </c>
      <c r="AH2571" s="4">
        <v>78</v>
      </c>
      <c r="AI2571" s="4">
        <v>67</v>
      </c>
      <c r="AJ2571" s="4">
        <v>314</v>
      </c>
      <c r="AK2571" s="4">
        <v>42</v>
      </c>
      <c r="AL2571" s="4">
        <v>85</v>
      </c>
      <c r="AM2571" s="4">
        <v>77</v>
      </c>
      <c r="AN2571" s="4">
        <v>82</v>
      </c>
      <c r="AO2571" s="4">
        <v>28</v>
      </c>
      <c r="AP2571" s="4">
        <v>314</v>
      </c>
      <c r="AQ2571" s="4">
        <v>78</v>
      </c>
      <c r="AR2571" s="4">
        <v>78</v>
      </c>
      <c r="AS2571" s="4">
        <v>58</v>
      </c>
      <c r="AT2571" s="4">
        <v>63</v>
      </c>
      <c r="AU2571" s="4">
        <v>37</v>
      </c>
      <c r="AV2571" s="4">
        <v>72</v>
      </c>
      <c r="AW2571" s="4">
        <v>244</v>
      </c>
      <c r="AX2571" s="4">
        <v>81</v>
      </c>
      <c r="AY2571" s="4">
        <v>82</v>
      </c>
      <c r="AZ2571" s="4">
        <v>81</v>
      </c>
      <c r="BA2571" s="4">
        <v>45</v>
      </c>
      <c r="BB2571" s="4">
        <v>9</v>
      </c>
      <c r="BC2571" s="4">
        <v>14</v>
      </c>
      <c r="BD2571" s="4">
        <v>6</v>
      </c>
      <c r="BE2571" s="4">
        <v>5</v>
      </c>
      <c r="BF2571" s="4">
        <v>11</v>
      </c>
      <c r="BG2571" s="4">
        <v>1848</v>
      </c>
      <c r="BH2571" s="4">
        <v>403</v>
      </c>
      <c r="BI2571" s="4">
        <v>1</v>
      </c>
      <c r="BJ2571" s="4">
        <v>71</v>
      </c>
      <c r="BK2571" s="4">
        <v>33</v>
      </c>
      <c r="BL2571" s="4">
        <v>67</v>
      </c>
      <c r="BM2571" s="4">
        <v>72</v>
      </c>
      <c r="BN2571" s="4">
        <v>80</v>
      </c>
    </row>
    <row r="2572" spans="1:66" ht="30" customHeight="1" x14ac:dyDescent="0.25">
      <c r="A2572" s="15" t="s">
        <v>6604</v>
      </c>
      <c r="B2572" s="4">
        <v>35</v>
      </c>
      <c r="C2572" s="4">
        <v>75</v>
      </c>
      <c r="D2572" s="4">
        <v>75</v>
      </c>
      <c r="E2572" s="5" t="s">
        <v>4809</v>
      </c>
      <c r="F2572" s="5" t="str">
        <f t="shared" si="216"/>
        <v>Vissel Kobe</v>
      </c>
      <c r="G2572" s="25" t="str">
        <f t="shared" si="221"/>
        <v>2019 ~ 2022</v>
      </c>
      <c r="H2572" s="5" t="str">
        <f t="shared" si="222"/>
        <v>2022</v>
      </c>
      <c r="I2572" s="4" t="s">
        <v>283</v>
      </c>
      <c r="J2572" s="4" t="s">
        <v>290</v>
      </c>
      <c r="K2572" s="4" t="s">
        <v>77</v>
      </c>
      <c r="L2572" s="4">
        <v>75</v>
      </c>
      <c r="M2572" s="4" t="s">
        <v>189</v>
      </c>
      <c r="N2572" s="4">
        <v>0</v>
      </c>
      <c r="O2572" s="6" t="s">
        <v>7479</v>
      </c>
      <c r="P2572" s="6" t="s">
        <v>7031</v>
      </c>
      <c r="Q2572" s="6" t="s">
        <v>7222</v>
      </c>
      <c r="R2572" s="4">
        <v>312</v>
      </c>
      <c r="S2572" s="4">
        <v>62</v>
      </c>
      <c r="T2572" s="4">
        <v>51</v>
      </c>
      <c r="U2572" s="4">
        <v>79</v>
      </c>
      <c r="V2572" s="4">
        <v>74</v>
      </c>
      <c r="W2572" s="4">
        <v>46</v>
      </c>
      <c r="X2572" s="4">
        <v>322</v>
      </c>
      <c r="Y2572" s="4">
        <v>55</v>
      </c>
      <c r="Z2572" s="4">
        <v>61</v>
      </c>
      <c r="AA2572" s="4">
        <v>64</v>
      </c>
      <c r="AB2572" s="4">
        <v>74</v>
      </c>
      <c r="AC2572" s="4">
        <v>68</v>
      </c>
      <c r="AD2572" s="4">
        <v>282</v>
      </c>
      <c r="AE2572" s="4">
        <v>53</v>
      </c>
      <c r="AF2572" s="4">
        <v>50</v>
      </c>
      <c r="AG2572" s="4">
        <v>61</v>
      </c>
      <c r="AH2572" s="4">
        <v>65</v>
      </c>
      <c r="AI2572" s="4">
        <v>53</v>
      </c>
      <c r="AJ2572" s="4">
        <v>320</v>
      </c>
      <c r="AK2572" s="4">
        <v>72</v>
      </c>
      <c r="AL2572" s="4">
        <v>61</v>
      </c>
      <c r="AM2572" s="4">
        <v>37</v>
      </c>
      <c r="AN2572" s="4">
        <v>84</v>
      </c>
      <c r="AO2572" s="4">
        <v>66</v>
      </c>
      <c r="AP2572" s="4">
        <v>314</v>
      </c>
      <c r="AQ2572" s="4">
        <v>72</v>
      </c>
      <c r="AR2572" s="4">
        <v>76</v>
      </c>
      <c r="AS2572" s="4">
        <v>42</v>
      </c>
      <c r="AT2572" s="4">
        <v>62</v>
      </c>
      <c r="AU2572" s="4">
        <v>62</v>
      </c>
      <c r="AV2572" s="4">
        <v>76</v>
      </c>
      <c r="AW2572" s="4">
        <v>227</v>
      </c>
      <c r="AX2572" s="4">
        <v>78</v>
      </c>
      <c r="AY2572" s="4">
        <v>75</v>
      </c>
      <c r="AZ2572" s="4">
        <v>74</v>
      </c>
      <c r="BA2572" s="4">
        <v>52</v>
      </c>
      <c r="BB2572" s="4">
        <v>9</v>
      </c>
      <c r="BC2572" s="4">
        <v>10</v>
      </c>
      <c r="BD2572" s="4">
        <v>7</v>
      </c>
      <c r="BE2572" s="4">
        <v>11</v>
      </c>
      <c r="BF2572" s="4">
        <v>15</v>
      </c>
      <c r="BG2572" s="4">
        <v>1829</v>
      </c>
      <c r="BH2572" s="4">
        <v>383</v>
      </c>
      <c r="BI2572" s="4">
        <v>3</v>
      </c>
      <c r="BJ2572" s="4">
        <v>51</v>
      </c>
      <c r="BK2572" s="4">
        <v>58</v>
      </c>
      <c r="BL2572" s="4">
        <v>68</v>
      </c>
      <c r="BM2572" s="4">
        <v>61</v>
      </c>
      <c r="BN2572" s="4">
        <v>76</v>
      </c>
    </row>
    <row r="2573" spans="1:66" ht="30" customHeight="1" x14ac:dyDescent="0.25">
      <c r="A2573" s="15" t="s">
        <v>6858</v>
      </c>
      <c r="B2573" s="4">
        <v>22</v>
      </c>
      <c r="C2573" s="4">
        <v>68</v>
      </c>
      <c r="D2573" s="4">
        <v>74</v>
      </c>
      <c r="E2573" s="5" t="s">
        <v>6148</v>
      </c>
      <c r="F2573" s="5" t="str">
        <f t="shared" si="216"/>
        <v>Racing</v>
      </c>
      <c r="G2573" s="25" t="str">
        <f t="shared" si="221"/>
        <v>2023 ~ 2026</v>
      </c>
      <c r="H2573" s="5" t="str">
        <f t="shared" si="222"/>
        <v>2026</v>
      </c>
      <c r="I2573" s="4" t="s">
        <v>277</v>
      </c>
      <c r="J2573" s="4" t="s">
        <v>321</v>
      </c>
      <c r="K2573" s="4" t="s">
        <v>68</v>
      </c>
      <c r="L2573" s="4">
        <v>68</v>
      </c>
      <c r="M2573" s="4" t="s">
        <v>791</v>
      </c>
      <c r="N2573" s="4">
        <v>6</v>
      </c>
      <c r="O2573" s="6" t="s">
        <v>7208</v>
      </c>
      <c r="P2573" s="6">
        <v>500</v>
      </c>
      <c r="Q2573" s="6" t="s">
        <v>6873</v>
      </c>
      <c r="R2573" s="4">
        <v>297</v>
      </c>
      <c r="S2573" s="4">
        <v>67</v>
      </c>
      <c r="T2573" s="4">
        <v>72</v>
      </c>
      <c r="U2573" s="4">
        <v>55</v>
      </c>
      <c r="V2573" s="4">
        <v>48</v>
      </c>
      <c r="W2573" s="4">
        <v>55</v>
      </c>
      <c r="X2573" s="4">
        <v>293</v>
      </c>
      <c r="Y2573" s="4">
        <v>78</v>
      </c>
      <c r="Z2573" s="4">
        <v>55</v>
      </c>
      <c r="AA2573" s="4">
        <v>45</v>
      </c>
      <c r="AB2573" s="4">
        <v>45</v>
      </c>
      <c r="AC2573" s="4">
        <v>70</v>
      </c>
      <c r="AD2573" s="4">
        <v>355</v>
      </c>
      <c r="AE2573" s="4">
        <v>78</v>
      </c>
      <c r="AF2573" s="4">
        <v>78</v>
      </c>
      <c r="AG2573" s="4">
        <v>77</v>
      </c>
      <c r="AH2573" s="4">
        <v>55</v>
      </c>
      <c r="AI2573" s="4">
        <v>67</v>
      </c>
      <c r="AJ2573" s="4">
        <v>307</v>
      </c>
      <c r="AK2573" s="4">
        <v>64</v>
      </c>
      <c r="AL2573" s="4">
        <v>68</v>
      </c>
      <c r="AM2573" s="4">
        <v>60</v>
      </c>
      <c r="AN2573" s="4">
        <v>55</v>
      </c>
      <c r="AO2573" s="4">
        <v>60</v>
      </c>
      <c r="AP2573" s="4">
        <v>251</v>
      </c>
      <c r="AQ2573" s="4">
        <v>32</v>
      </c>
      <c r="AR2573" s="4">
        <v>22</v>
      </c>
      <c r="AS2573" s="4">
        <v>63</v>
      </c>
      <c r="AT2573" s="4">
        <v>55</v>
      </c>
      <c r="AU2573" s="4">
        <v>79</v>
      </c>
      <c r="AV2573" s="4">
        <v>48</v>
      </c>
      <c r="AW2573" s="4">
        <v>115</v>
      </c>
      <c r="AX2573" s="4">
        <v>33</v>
      </c>
      <c r="AY2573" s="4">
        <v>42</v>
      </c>
      <c r="AZ2573" s="4">
        <v>40</v>
      </c>
      <c r="BA2573" s="4">
        <v>54</v>
      </c>
      <c r="BB2573" s="4">
        <v>9</v>
      </c>
      <c r="BC2573" s="4">
        <v>14</v>
      </c>
      <c r="BD2573" s="4">
        <v>11</v>
      </c>
      <c r="BE2573" s="4">
        <v>11</v>
      </c>
      <c r="BF2573" s="4">
        <v>9</v>
      </c>
      <c r="BG2573" s="4">
        <v>1672</v>
      </c>
      <c r="BH2573" s="4">
        <v>358</v>
      </c>
      <c r="BI2573" s="4">
        <v>1</v>
      </c>
      <c r="BJ2573" s="4">
        <v>78</v>
      </c>
      <c r="BK2573" s="4">
        <v>67</v>
      </c>
      <c r="BL2573" s="4">
        <v>53</v>
      </c>
      <c r="BM2573" s="4">
        <v>72</v>
      </c>
      <c r="BN2573" s="4">
        <v>36</v>
      </c>
    </row>
    <row r="2574" spans="1:66" ht="30" customHeight="1" x14ac:dyDescent="0.25">
      <c r="A2574" s="15" t="s">
        <v>6617</v>
      </c>
      <c r="B2574" s="4">
        <v>33</v>
      </c>
      <c r="C2574" s="4">
        <v>71</v>
      </c>
      <c r="D2574" s="4">
        <v>71</v>
      </c>
      <c r="E2574" s="5" t="s">
        <v>4088</v>
      </c>
      <c r="F2574" s="5" t="str">
        <f t="shared" ref="F2574:F2637" si="223">IFERROR(LEFT(E2574, FIND(CHAR(10), E2574)-1), "")</f>
        <v>Southampton</v>
      </c>
      <c r="G2574" s="25" t="str">
        <f t="shared" si="221"/>
        <v>2021 ~ 2023</v>
      </c>
      <c r="H2574" s="5" t="str">
        <f t="shared" si="222"/>
        <v>2023</v>
      </c>
      <c r="I2574" s="4" t="s">
        <v>259</v>
      </c>
      <c r="J2574" s="4" t="s">
        <v>84</v>
      </c>
      <c r="K2574" s="4" t="s">
        <v>68</v>
      </c>
      <c r="L2574" s="4">
        <v>72</v>
      </c>
      <c r="M2574" s="4" t="s">
        <v>206</v>
      </c>
      <c r="N2574" s="4">
        <v>0</v>
      </c>
      <c r="O2574" s="6" t="s">
        <v>7434</v>
      </c>
      <c r="P2574" s="6" t="s">
        <v>6969</v>
      </c>
      <c r="Q2574" s="6" t="s">
        <v>6878</v>
      </c>
      <c r="R2574" s="4">
        <v>340</v>
      </c>
      <c r="S2574" s="4">
        <v>72</v>
      </c>
      <c r="T2574" s="4">
        <v>67</v>
      </c>
      <c r="U2574" s="4">
        <v>58</v>
      </c>
      <c r="V2574" s="4">
        <v>72</v>
      </c>
      <c r="W2574" s="4">
        <v>71</v>
      </c>
      <c r="X2574" s="4">
        <v>350</v>
      </c>
      <c r="Y2574" s="4">
        <v>73</v>
      </c>
      <c r="Z2574" s="4">
        <v>70</v>
      </c>
      <c r="AA2574" s="4">
        <v>69</v>
      </c>
      <c r="AB2574" s="4">
        <v>63</v>
      </c>
      <c r="AC2574" s="4">
        <v>75</v>
      </c>
      <c r="AD2574" s="4">
        <v>367</v>
      </c>
      <c r="AE2574" s="4">
        <v>76</v>
      </c>
      <c r="AF2574" s="4">
        <v>69</v>
      </c>
      <c r="AG2574" s="4">
        <v>73</v>
      </c>
      <c r="AH2574" s="4">
        <v>74</v>
      </c>
      <c r="AI2574" s="4">
        <v>75</v>
      </c>
      <c r="AJ2574" s="4">
        <v>282</v>
      </c>
      <c r="AK2574" s="4">
        <v>72</v>
      </c>
      <c r="AL2574" s="4">
        <v>59</v>
      </c>
      <c r="AM2574" s="4">
        <v>34</v>
      </c>
      <c r="AN2574" s="4">
        <v>55</v>
      </c>
      <c r="AO2574" s="4">
        <v>62</v>
      </c>
      <c r="AP2574" s="4">
        <v>311</v>
      </c>
      <c r="AQ2574" s="4">
        <v>65</v>
      </c>
      <c r="AR2574" s="4">
        <v>35</v>
      </c>
      <c r="AS2574" s="4">
        <v>75</v>
      </c>
      <c r="AT2574" s="4">
        <v>67</v>
      </c>
      <c r="AU2574" s="4">
        <v>69</v>
      </c>
      <c r="AV2574" s="4">
        <v>74</v>
      </c>
      <c r="AW2574" s="4">
        <v>112</v>
      </c>
      <c r="AX2574" s="4">
        <v>37</v>
      </c>
      <c r="AY2574" s="4">
        <v>39</v>
      </c>
      <c r="AZ2574" s="4">
        <v>36</v>
      </c>
      <c r="BA2574" s="4">
        <v>45</v>
      </c>
      <c r="BB2574" s="4">
        <v>11</v>
      </c>
      <c r="BC2574" s="4">
        <v>8</v>
      </c>
      <c r="BD2574" s="4">
        <v>9</v>
      </c>
      <c r="BE2574" s="4">
        <v>9</v>
      </c>
      <c r="BF2574" s="4">
        <v>8</v>
      </c>
      <c r="BG2574" s="4">
        <v>1807</v>
      </c>
      <c r="BH2574" s="4">
        <v>374</v>
      </c>
      <c r="BI2574" s="4">
        <v>3</v>
      </c>
      <c r="BJ2574" s="4">
        <v>72</v>
      </c>
      <c r="BK2574" s="4">
        <v>68</v>
      </c>
      <c r="BL2574" s="4">
        <v>69</v>
      </c>
      <c r="BM2574" s="4">
        <v>74</v>
      </c>
      <c r="BN2574" s="4">
        <v>39</v>
      </c>
    </row>
    <row r="2575" spans="1:66" ht="30" customHeight="1" x14ac:dyDescent="0.25">
      <c r="A2575" s="15" t="s">
        <v>6263</v>
      </c>
      <c r="B2575" s="4">
        <v>17</v>
      </c>
      <c r="C2575" s="4">
        <v>54</v>
      </c>
      <c r="D2575" s="4">
        <v>69</v>
      </c>
      <c r="E2575" s="5" t="s">
        <v>8215</v>
      </c>
      <c r="F2575" s="5" t="str">
        <f t="shared" si="223"/>
        <v>Raków Częstochowa</v>
      </c>
      <c r="G2575" s="25" t="str">
        <f t="shared" si="221"/>
        <v>2023 ~ 2026</v>
      </c>
      <c r="H2575" s="5" t="str">
        <f t="shared" si="222"/>
        <v>2026</v>
      </c>
      <c r="I2575" s="4" t="s">
        <v>155</v>
      </c>
      <c r="J2575" s="4" t="s">
        <v>913</v>
      </c>
      <c r="K2575" s="4" t="s">
        <v>68</v>
      </c>
      <c r="L2575" s="4">
        <v>56</v>
      </c>
      <c r="M2575" s="4" t="s">
        <v>106</v>
      </c>
      <c r="N2575" s="4">
        <v>15</v>
      </c>
      <c r="O2575" s="6" t="s">
        <v>7173</v>
      </c>
      <c r="P2575" s="6">
        <v>500</v>
      </c>
      <c r="Q2575" s="6" t="s">
        <v>7578</v>
      </c>
      <c r="R2575" s="4">
        <v>223</v>
      </c>
      <c r="S2575" s="4">
        <v>31</v>
      </c>
      <c r="T2575" s="4">
        <v>55</v>
      </c>
      <c r="U2575" s="4">
        <v>56</v>
      </c>
      <c r="V2575" s="4">
        <v>45</v>
      </c>
      <c r="W2575" s="4">
        <v>36</v>
      </c>
      <c r="X2575" s="4">
        <v>201</v>
      </c>
      <c r="Y2575" s="4">
        <v>51</v>
      </c>
      <c r="Z2575" s="4">
        <v>40</v>
      </c>
      <c r="AA2575" s="4">
        <v>30</v>
      </c>
      <c r="AB2575" s="4">
        <v>31</v>
      </c>
      <c r="AC2575" s="4">
        <v>49</v>
      </c>
      <c r="AD2575" s="4">
        <v>290</v>
      </c>
      <c r="AE2575" s="4">
        <v>62</v>
      </c>
      <c r="AF2575" s="4">
        <v>65</v>
      </c>
      <c r="AG2575" s="4">
        <v>58</v>
      </c>
      <c r="AH2575" s="4">
        <v>54</v>
      </c>
      <c r="AI2575" s="4">
        <v>51</v>
      </c>
      <c r="AJ2575" s="4">
        <v>292</v>
      </c>
      <c r="AK2575" s="4">
        <v>51</v>
      </c>
      <c r="AL2575" s="4">
        <v>64</v>
      </c>
      <c r="AM2575" s="4">
        <v>60</v>
      </c>
      <c r="AN2575" s="4">
        <v>64</v>
      </c>
      <c r="AO2575" s="4">
        <v>53</v>
      </c>
      <c r="AP2575" s="4">
        <v>203</v>
      </c>
      <c r="AQ2575" s="4">
        <v>29</v>
      </c>
      <c r="AR2575" s="4">
        <v>10</v>
      </c>
      <c r="AS2575" s="4">
        <v>55</v>
      </c>
      <c r="AT2575" s="4">
        <v>51</v>
      </c>
      <c r="AU2575" s="4">
        <v>58</v>
      </c>
      <c r="AV2575" s="4">
        <v>48</v>
      </c>
      <c r="AW2575" s="4">
        <v>46</v>
      </c>
      <c r="AX2575" s="4">
        <v>19</v>
      </c>
      <c r="AY2575" s="4">
        <v>15</v>
      </c>
      <c r="AZ2575" s="4">
        <v>12</v>
      </c>
      <c r="BA2575" s="4">
        <v>53</v>
      </c>
      <c r="BB2575" s="4">
        <v>6</v>
      </c>
      <c r="BC2575" s="4">
        <v>9</v>
      </c>
      <c r="BD2575" s="4">
        <v>11</v>
      </c>
      <c r="BE2575" s="4">
        <v>14</v>
      </c>
      <c r="BF2575" s="4">
        <v>13</v>
      </c>
      <c r="BG2575" s="4">
        <v>1308</v>
      </c>
      <c r="BH2575" s="4">
        <v>283</v>
      </c>
      <c r="BI2575" s="4">
        <v>1</v>
      </c>
      <c r="BJ2575" s="4">
        <v>64</v>
      </c>
      <c r="BK2575" s="4">
        <v>53</v>
      </c>
      <c r="BL2575" s="4">
        <v>40</v>
      </c>
      <c r="BM2575" s="4">
        <v>51</v>
      </c>
      <c r="BN2575" s="4">
        <v>19</v>
      </c>
    </row>
    <row r="2576" spans="1:66" ht="30" customHeight="1" x14ac:dyDescent="0.25">
      <c r="A2576" s="15" t="s">
        <v>3363</v>
      </c>
      <c r="B2576" s="4">
        <v>23</v>
      </c>
      <c r="C2576" s="4">
        <v>74</v>
      </c>
      <c r="D2576" s="4">
        <v>79</v>
      </c>
      <c r="E2576" s="5" t="s">
        <v>3179</v>
      </c>
      <c r="F2576" s="5" t="str">
        <f t="shared" si="223"/>
        <v>Juventus</v>
      </c>
      <c r="G2576" s="25" t="str">
        <f t="shared" si="221"/>
        <v>2023 ~ 2028</v>
      </c>
      <c r="H2576" s="5" t="str">
        <f t="shared" si="222"/>
        <v>2028</v>
      </c>
      <c r="I2576" s="4" t="s">
        <v>66</v>
      </c>
      <c r="J2576" s="4" t="s">
        <v>308</v>
      </c>
      <c r="K2576" s="4" t="s">
        <v>68</v>
      </c>
      <c r="L2576" s="4">
        <v>75</v>
      </c>
      <c r="M2576" s="4" t="s">
        <v>206</v>
      </c>
      <c r="N2576" s="4">
        <v>5</v>
      </c>
      <c r="O2576" s="6" t="s">
        <v>6919</v>
      </c>
      <c r="P2576" s="6" t="s">
        <v>6901</v>
      </c>
      <c r="Q2576" s="6" t="s">
        <v>6913</v>
      </c>
      <c r="R2576" s="4">
        <v>346</v>
      </c>
      <c r="S2576" s="4">
        <v>67</v>
      </c>
      <c r="T2576" s="4">
        <v>70</v>
      </c>
      <c r="U2576" s="4">
        <v>67</v>
      </c>
      <c r="V2576" s="4">
        <v>71</v>
      </c>
      <c r="W2576" s="4">
        <v>71</v>
      </c>
      <c r="X2576" s="4">
        <v>329</v>
      </c>
      <c r="Y2576" s="4">
        <v>75</v>
      </c>
      <c r="Z2576" s="4">
        <v>64</v>
      </c>
      <c r="AA2576" s="4">
        <v>53</v>
      </c>
      <c r="AB2576" s="4">
        <v>63</v>
      </c>
      <c r="AC2576" s="4">
        <v>74</v>
      </c>
      <c r="AD2576" s="4">
        <v>402</v>
      </c>
      <c r="AE2576" s="4">
        <v>84</v>
      </c>
      <c r="AF2576" s="4">
        <v>86</v>
      </c>
      <c r="AG2576" s="4">
        <v>86</v>
      </c>
      <c r="AH2576" s="4">
        <v>72</v>
      </c>
      <c r="AI2576" s="4">
        <v>74</v>
      </c>
      <c r="AJ2576" s="4">
        <v>365</v>
      </c>
      <c r="AK2576" s="4">
        <v>73</v>
      </c>
      <c r="AL2576" s="4">
        <v>80</v>
      </c>
      <c r="AM2576" s="4">
        <v>74</v>
      </c>
      <c r="AN2576" s="4">
        <v>69</v>
      </c>
      <c r="AO2576" s="4">
        <v>69</v>
      </c>
      <c r="AP2576" s="4">
        <v>326</v>
      </c>
      <c r="AQ2576" s="4">
        <v>64</v>
      </c>
      <c r="AR2576" s="4">
        <v>64</v>
      </c>
      <c r="AS2576" s="4">
        <v>69</v>
      </c>
      <c r="AT2576" s="4">
        <v>69</v>
      </c>
      <c r="AU2576" s="4">
        <v>60</v>
      </c>
      <c r="AV2576" s="4">
        <v>70</v>
      </c>
      <c r="AW2576" s="4">
        <v>185</v>
      </c>
      <c r="AX2576" s="4">
        <v>61</v>
      </c>
      <c r="AY2576" s="4">
        <v>64</v>
      </c>
      <c r="AZ2576" s="4">
        <v>60</v>
      </c>
      <c r="BA2576" s="4">
        <v>57</v>
      </c>
      <c r="BB2576" s="4">
        <v>7</v>
      </c>
      <c r="BC2576" s="4">
        <v>9</v>
      </c>
      <c r="BD2576" s="4">
        <v>12</v>
      </c>
      <c r="BE2576" s="4">
        <v>15</v>
      </c>
      <c r="BF2576" s="4">
        <v>14</v>
      </c>
      <c r="BG2576" s="4">
        <v>2010</v>
      </c>
      <c r="BH2576" s="4">
        <v>430</v>
      </c>
      <c r="BI2576" s="4">
        <v>2</v>
      </c>
      <c r="BJ2576" s="4">
        <v>85</v>
      </c>
      <c r="BK2576" s="4">
        <v>70</v>
      </c>
      <c r="BL2576" s="4">
        <v>67</v>
      </c>
      <c r="BM2576" s="4">
        <v>75</v>
      </c>
      <c r="BN2576" s="4">
        <v>63</v>
      </c>
    </row>
    <row r="2577" spans="1:66" ht="30" customHeight="1" x14ac:dyDescent="0.25">
      <c r="A2577" s="15" t="s">
        <v>1874</v>
      </c>
      <c r="B2577" s="4">
        <v>27</v>
      </c>
      <c r="C2577" s="4">
        <v>80</v>
      </c>
      <c r="D2577" s="4">
        <v>80</v>
      </c>
      <c r="E2577" s="5" t="s">
        <v>8010</v>
      </c>
      <c r="F2577" s="5" t="str">
        <f t="shared" si="223"/>
        <v>Tottenham Hotspur</v>
      </c>
      <c r="G2577" s="25" t="str">
        <f t="shared" si="221"/>
        <v>Jun 30, 2024 A Prestamo</v>
      </c>
      <c r="H2577" s="5">
        <v>0</v>
      </c>
      <c r="I2577" s="4" t="s">
        <v>146</v>
      </c>
      <c r="J2577" s="4" t="s">
        <v>67</v>
      </c>
      <c r="K2577" s="4" t="s">
        <v>68</v>
      </c>
      <c r="L2577" s="4">
        <v>80</v>
      </c>
      <c r="M2577" s="4" t="s">
        <v>495</v>
      </c>
      <c r="N2577" s="4">
        <v>0</v>
      </c>
      <c r="O2577" s="6" t="s">
        <v>6885</v>
      </c>
      <c r="P2577" s="6" t="s">
        <v>7089</v>
      </c>
      <c r="Q2577" s="6">
        <v>0</v>
      </c>
      <c r="R2577" s="4">
        <v>378</v>
      </c>
      <c r="S2577" s="4">
        <v>68</v>
      </c>
      <c r="T2577" s="4">
        <v>76</v>
      </c>
      <c r="U2577" s="4">
        <v>75</v>
      </c>
      <c r="V2577" s="4">
        <v>77</v>
      </c>
      <c r="W2577" s="4">
        <v>82</v>
      </c>
      <c r="X2577" s="4">
        <v>343</v>
      </c>
      <c r="Y2577" s="4">
        <v>82</v>
      </c>
      <c r="Z2577" s="4">
        <v>70</v>
      </c>
      <c r="AA2577" s="4">
        <v>58</v>
      </c>
      <c r="AB2577" s="4">
        <v>55</v>
      </c>
      <c r="AC2577" s="4">
        <v>78</v>
      </c>
      <c r="AD2577" s="4">
        <v>415</v>
      </c>
      <c r="AE2577" s="4">
        <v>93</v>
      </c>
      <c r="AF2577" s="4">
        <v>89</v>
      </c>
      <c r="AG2577" s="4">
        <v>78</v>
      </c>
      <c r="AH2577" s="4">
        <v>79</v>
      </c>
      <c r="AI2577" s="4">
        <v>76</v>
      </c>
      <c r="AJ2577" s="4">
        <v>392</v>
      </c>
      <c r="AK2577" s="4">
        <v>85</v>
      </c>
      <c r="AL2577" s="4">
        <v>85</v>
      </c>
      <c r="AM2577" s="4">
        <v>82</v>
      </c>
      <c r="AN2577" s="4">
        <v>64</v>
      </c>
      <c r="AO2577" s="4">
        <v>76</v>
      </c>
      <c r="AP2577" s="4">
        <v>329</v>
      </c>
      <c r="AQ2577" s="4">
        <v>63</v>
      </c>
      <c r="AR2577" s="4">
        <v>37</v>
      </c>
      <c r="AS2577" s="4">
        <v>83</v>
      </c>
      <c r="AT2577" s="4">
        <v>68</v>
      </c>
      <c r="AU2577" s="4">
        <v>78</v>
      </c>
      <c r="AV2577" s="4">
        <v>74</v>
      </c>
      <c r="AW2577" s="4">
        <v>83</v>
      </c>
      <c r="AX2577" s="4">
        <v>39</v>
      </c>
      <c r="AY2577" s="4">
        <v>20</v>
      </c>
      <c r="AZ2577" s="4">
        <v>24</v>
      </c>
      <c r="BA2577" s="4">
        <v>50</v>
      </c>
      <c r="BB2577" s="4">
        <v>9</v>
      </c>
      <c r="BC2577" s="4">
        <v>9</v>
      </c>
      <c r="BD2577" s="4">
        <v>8</v>
      </c>
      <c r="BE2577" s="4">
        <v>15</v>
      </c>
      <c r="BF2577" s="4">
        <v>9</v>
      </c>
      <c r="BG2577" s="4">
        <v>1990</v>
      </c>
      <c r="BH2577" s="4">
        <v>423</v>
      </c>
      <c r="BI2577" s="4">
        <v>3</v>
      </c>
      <c r="BJ2577" s="4">
        <v>91</v>
      </c>
      <c r="BK2577" s="4">
        <v>79</v>
      </c>
      <c r="BL2577" s="4">
        <v>69</v>
      </c>
      <c r="BM2577" s="4">
        <v>80</v>
      </c>
      <c r="BN2577" s="4">
        <v>35</v>
      </c>
    </row>
    <row r="2578" spans="1:66" ht="30" customHeight="1" x14ac:dyDescent="0.25">
      <c r="A2578" s="15" t="s">
        <v>4299</v>
      </c>
      <c r="B2578" s="4">
        <v>21</v>
      </c>
      <c r="C2578" s="4">
        <v>73</v>
      </c>
      <c r="D2578" s="4">
        <v>82</v>
      </c>
      <c r="E2578" s="5" t="s">
        <v>4300</v>
      </c>
      <c r="F2578" s="5" t="str">
        <f t="shared" si="223"/>
        <v>New York City</v>
      </c>
      <c r="G2578" s="25" t="str">
        <f t="shared" si="221"/>
        <v>2021 ~ 2026</v>
      </c>
      <c r="H2578" s="5" t="str">
        <f>RIGHT(G2578, 4)</f>
        <v>2026</v>
      </c>
      <c r="I2578" s="4" t="s">
        <v>124</v>
      </c>
      <c r="J2578" s="4" t="s">
        <v>98</v>
      </c>
      <c r="K2578" s="4" t="s">
        <v>68</v>
      </c>
      <c r="L2578" s="4">
        <v>74</v>
      </c>
      <c r="M2578" s="4" t="s">
        <v>69</v>
      </c>
      <c r="N2578" s="4">
        <v>9</v>
      </c>
      <c r="O2578" s="6" t="s">
        <v>7009</v>
      </c>
      <c r="P2578" s="6" t="s">
        <v>7171</v>
      </c>
      <c r="Q2578" s="6" t="s">
        <v>7306</v>
      </c>
      <c r="R2578" s="4">
        <v>301</v>
      </c>
      <c r="S2578" s="4">
        <v>57</v>
      </c>
      <c r="T2578" s="4">
        <v>64</v>
      </c>
      <c r="U2578" s="4">
        <v>54</v>
      </c>
      <c r="V2578" s="4">
        <v>69</v>
      </c>
      <c r="W2578" s="4">
        <v>57</v>
      </c>
      <c r="X2578" s="4">
        <v>320</v>
      </c>
      <c r="Y2578" s="4">
        <v>79</v>
      </c>
      <c r="Z2578" s="4">
        <v>64</v>
      </c>
      <c r="AA2578" s="4">
        <v>44</v>
      </c>
      <c r="AB2578" s="4">
        <v>47</v>
      </c>
      <c r="AC2578" s="4">
        <v>86</v>
      </c>
      <c r="AD2578" s="4">
        <v>388</v>
      </c>
      <c r="AE2578" s="4">
        <v>85</v>
      </c>
      <c r="AF2578" s="4">
        <v>81</v>
      </c>
      <c r="AG2578" s="4">
        <v>81</v>
      </c>
      <c r="AH2578" s="4">
        <v>69</v>
      </c>
      <c r="AI2578" s="4">
        <v>72</v>
      </c>
      <c r="AJ2578" s="4">
        <v>335</v>
      </c>
      <c r="AK2578" s="4">
        <v>65</v>
      </c>
      <c r="AL2578" s="4">
        <v>74</v>
      </c>
      <c r="AM2578" s="4">
        <v>71</v>
      </c>
      <c r="AN2578" s="4">
        <v>69</v>
      </c>
      <c r="AO2578" s="4">
        <v>56</v>
      </c>
      <c r="AP2578" s="4">
        <v>259</v>
      </c>
      <c r="AQ2578" s="4">
        <v>38</v>
      </c>
      <c r="AR2578" s="4">
        <v>24</v>
      </c>
      <c r="AS2578" s="4">
        <v>70</v>
      </c>
      <c r="AT2578" s="4">
        <v>66</v>
      </c>
      <c r="AU2578" s="4">
        <v>61</v>
      </c>
      <c r="AV2578" s="4">
        <v>72</v>
      </c>
      <c r="AW2578" s="4">
        <v>118</v>
      </c>
      <c r="AX2578" s="4">
        <v>45</v>
      </c>
      <c r="AY2578" s="4">
        <v>48</v>
      </c>
      <c r="AZ2578" s="4">
        <v>25</v>
      </c>
      <c r="BA2578" s="4">
        <v>48</v>
      </c>
      <c r="BB2578" s="4">
        <v>8</v>
      </c>
      <c r="BC2578" s="4">
        <v>10</v>
      </c>
      <c r="BD2578" s="4">
        <v>12</v>
      </c>
      <c r="BE2578" s="4">
        <v>6</v>
      </c>
      <c r="BF2578" s="4">
        <v>12</v>
      </c>
      <c r="BG2578" s="4">
        <v>1769</v>
      </c>
      <c r="BH2578" s="4">
        <v>391</v>
      </c>
      <c r="BI2578" s="4">
        <v>1</v>
      </c>
      <c r="BJ2578" s="4">
        <v>83</v>
      </c>
      <c r="BK2578" s="4">
        <v>62</v>
      </c>
      <c r="BL2578" s="4">
        <v>61</v>
      </c>
      <c r="BM2578" s="4">
        <v>80</v>
      </c>
      <c r="BN2578" s="4">
        <v>41</v>
      </c>
    </row>
    <row r="2579" spans="1:66" ht="30" customHeight="1" x14ac:dyDescent="0.25">
      <c r="A2579" s="15" t="s">
        <v>7947</v>
      </c>
      <c r="B2579" s="4">
        <v>23</v>
      </c>
      <c r="C2579" s="4">
        <v>75</v>
      </c>
      <c r="D2579" s="4">
        <v>80</v>
      </c>
      <c r="E2579" s="5" t="s">
        <v>2621</v>
      </c>
      <c r="F2579" s="5" t="str">
        <f t="shared" si="223"/>
        <v>Galatasaray</v>
      </c>
      <c r="G2579" s="25" t="str">
        <f t="shared" si="221"/>
        <v>2023 ~ 2027</v>
      </c>
      <c r="H2579" s="5" t="str">
        <f>RIGHT(G2579, 4)</f>
        <v>2027</v>
      </c>
      <c r="I2579" s="4" t="s">
        <v>97</v>
      </c>
      <c r="J2579" s="4" t="s">
        <v>98</v>
      </c>
      <c r="K2579" s="4" t="s">
        <v>77</v>
      </c>
      <c r="L2579" s="4">
        <v>76</v>
      </c>
      <c r="M2579" s="4" t="s">
        <v>69</v>
      </c>
      <c r="N2579" s="4">
        <v>5</v>
      </c>
      <c r="O2579" s="6" t="s">
        <v>7046</v>
      </c>
      <c r="P2579" s="6" t="s">
        <v>6969</v>
      </c>
      <c r="Q2579" s="6" t="s">
        <v>7414</v>
      </c>
      <c r="R2579" s="4">
        <v>327</v>
      </c>
      <c r="S2579" s="4">
        <v>70</v>
      </c>
      <c r="T2579" s="4">
        <v>72</v>
      </c>
      <c r="U2579" s="4">
        <v>56</v>
      </c>
      <c r="V2579" s="4">
        <v>74</v>
      </c>
      <c r="W2579" s="4">
        <v>55</v>
      </c>
      <c r="X2579" s="4">
        <v>358</v>
      </c>
      <c r="Y2579" s="4">
        <v>79</v>
      </c>
      <c r="Z2579" s="4">
        <v>66</v>
      </c>
      <c r="AA2579" s="4">
        <v>70</v>
      </c>
      <c r="AB2579" s="4">
        <v>65</v>
      </c>
      <c r="AC2579" s="4">
        <v>78</v>
      </c>
      <c r="AD2579" s="4">
        <v>390</v>
      </c>
      <c r="AE2579" s="4">
        <v>81</v>
      </c>
      <c r="AF2579" s="4">
        <v>80</v>
      </c>
      <c r="AG2579" s="4">
        <v>82</v>
      </c>
      <c r="AH2579" s="4">
        <v>73</v>
      </c>
      <c r="AI2579" s="4">
        <v>74</v>
      </c>
      <c r="AJ2579" s="4">
        <v>327</v>
      </c>
      <c r="AK2579" s="4">
        <v>70</v>
      </c>
      <c r="AL2579" s="4">
        <v>67</v>
      </c>
      <c r="AM2579" s="4">
        <v>72</v>
      </c>
      <c r="AN2579" s="4">
        <v>51</v>
      </c>
      <c r="AO2579" s="4">
        <v>67</v>
      </c>
      <c r="AP2579" s="4">
        <v>294</v>
      </c>
      <c r="AQ2579" s="4">
        <v>44</v>
      </c>
      <c r="AR2579" s="4">
        <v>41</v>
      </c>
      <c r="AS2579" s="4">
        <v>69</v>
      </c>
      <c r="AT2579" s="4">
        <v>68</v>
      </c>
      <c r="AU2579" s="4">
        <v>72</v>
      </c>
      <c r="AV2579" s="4">
        <v>77</v>
      </c>
      <c r="AW2579" s="4">
        <v>107</v>
      </c>
      <c r="AX2579" s="4">
        <v>42</v>
      </c>
      <c r="AY2579" s="4">
        <v>38</v>
      </c>
      <c r="AZ2579" s="4">
        <v>27</v>
      </c>
      <c r="BA2579" s="4">
        <v>43</v>
      </c>
      <c r="BB2579" s="4">
        <v>7</v>
      </c>
      <c r="BC2579" s="4">
        <v>11</v>
      </c>
      <c r="BD2579" s="4">
        <v>5</v>
      </c>
      <c r="BE2579" s="4">
        <v>9</v>
      </c>
      <c r="BF2579" s="4">
        <v>11</v>
      </c>
      <c r="BG2579" s="4">
        <v>1846</v>
      </c>
      <c r="BH2579" s="4">
        <v>395</v>
      </c>
      <c r="BI2579" s="4">
        <v>1</v>
      </c>
      <c r="BJ2579" s="4">
        <v>80</v>
      </c>
      <c r="BK2579" s="4">
        <v>70</v>
      </c>
      <c r="BL2579" s="4">
        <v>70</v>
      </c>
      <c r="BM2579" s="4">
        <v>78</v>
      </c>
      <c r="BN2579" s="4">
        <v>41</v>
      </c>
    </row>
    <row r="2580" spans="1:66" ht="30" customHeight="1" x14ac:dyDescent="0.25">
      <c r="A2580" s="15" t="s">
        <v>2902</v>
      </c>
      <c r="B2580" s="4">
        <v>32</v>
      </c>
      <c r="C2580" s="4">
        <v>82</v>
      </c>
      <c r="D2580" s="4">
        <v>82</v>
      </c>
      <c r="E2580" s="5" t="s">
        <v>2903</v>
      </c>
      <c r="F2580" s="5" t="str">
        <f t="shared" si="223"/>
        <v>Liverpool</v>
      </c>
      <c r="G2580" s="25" t="str">
        <f t="shared" si="221"/>
        <v>2020 ~ 2024</v>
      </c>
      <c r="H2580" s="5" t="str">
        <f>RIGHT(G2580, 4)</f>
        <v>2024</v>
      </c>
      <c r="I2580" s="4" t="s">
        <v>75</v>
      </c>
      <c r="J2580" s="4" t="s">
        <v>98</v>
      </c>
      <c r="K2580" s="4" t="s">
        <v>68</v>
      </c>
      <c r="L2580" s="4">
        <v>82</v>
      </c>
      <c r="M2580" s="4" t="s">
        <v>195</v>
      </c>
      <c r="N2580" s="4">
        <v>0</v>
      </c>
      <c r="O2580" s="6" t="s">
        <v>7275</v>
      </c>
      <c r="P2580" s="6" t="s">
        <v>7329</v>
      </c>
      <c r="Q2580" s="6" t="s">
        <v>7485</v>
      </c>
      <c r="R2580" s="4">
        <v>370</v>
      </c>
      <c r="S2580" s="4">
        <v>78</v>
      </c>
      <c r="T2580" s="4">
        <v>68</v>
      </c>
      <c r="U2580" s="4">
        <v>54</v>
      </c>
      <c r="V2580" s="4">
        <v>89</v>
      </c>
      <c r="W2580" s="4">
        <v>81</v>
      </c>
      <c r="X2580" s="4">
        <v>424</v>
      </c>
      <c r="Y2580" s="4">
        <v>87</v>
      </c>
      <c r="Z2580" s="4">
        <v>84</v>
      </c>
      <c r="AA2580" s="4">
        <v>77</v>
      </c>
      <c r="AB2580" s="4">
        <v>87</v>
      </c>
      <c r="AC2580" s="4">
        <v>89</v>
      </c>
      <c r="AD2580" s="4">
        <v>371</v>
      </c>
      <c r="AE2580" s="4">
        <v>67</v>
      </c>
      <c r="AF2580" s="4">
        <v>54</v>
      </c>
      <c r="AG2580" s="4">
        <v>88</v>
      </c>
      <c r="AH2580" s="4">
        <v>75</v>
      </c>
      <c r="AI2580" s="4">
        <v>87</v>
      </c>
      <c r="AJ2580" s="4">
        <v>330</v>
      </c>
      <c r="AK2580" s="4">
        <v>75</v>
      </c>
      <c r="AL2580" s="4">
        <v>63</v>
      </c>
      <c r="AM2580" s="4">
        <v>60</v>
      </c>
      <c r="AN2580" s="4">
        <v>59</v>
      </c>
      <c r="AO2580" s="4">
        <v>73</v>
      </c>
      <c r="AP2580" s="4">
        <v>378</v>
      </c>
      <c r="AQ2580" s="4">
        <v>74</v>
      </c>
      <c r="AR2580" s="4">
        <v>73</v>
      </c>
      <c r="AS2580" s="4">
        <v>70</v>
      </c>
      <c r="AT2580" s="4">
        <v>86</v>
      </c>
      <c r="AU2580" s="4">
        <v>75</v>
      </c>
      <c r="AV2580" s="4">
        <v>87</v>
      </c>
      <c r="AW2580" s="4">
        <v>206</v>
      </c>
      <c r="AX2580" s="4">
        <v>66</v>
      </c>
      <c r="AY2580" s="4">
        <v>70</v>
      </c>
      <c r="AZ2580" s="4">
        <v>70</v>
      </c>
      <c r="BA2580" s="4">
        <v>46</v>
      </c>
      <c r="BB2580" s="4">
        <v>6</v>
      </c>
      <c r="BC2580" s="4">
        <v>11</v>
      </c>
      <c r="BD2580" s="4">
        <v>7</v>
      </c>
      <c r="BE2580" s="4">
        <v>9</v>
      </c>
      <c r="BF2580" s="4">
        <v>13</v>
      </c>
      <c r="BG2580" s="4">
        <v>2125</v>
      </c>
      <c r="BH2580" s="4">
        <v>434</v>
      </c>
      <c r="BI2580" s="4">
        <v>3</v>
      </c>
      <c r="BJ2580" s="4">
        <v>60</v>
      </c>
      <c r="BK2580" s="4">
        <v>72</v>
      </c>
      <c r="BL2580" s="4">
        <v>85</v>
      </c>
      <c r="BM2580" s="4">
        <v>87</v>
      </c>
      <c r="BN2580" s="4">
        <v>68</v>
      </c>
    </row>
    <row r="2581" spans="1:66" ht="30" customHeight="1" x14ac:dyDescent="0.25">
      <c r="A2581" s="15" t="s">
        <v>1114</v>
      </c>
      <c r="B2581" s="4">
        <v>38</v>
      </c>
      <c r="C2581" s="4">
        <v>84</v>
      </c>
      <c r="D2581" s="4">
        <v>84</v>
      </c>
      <c r="E2581" s="5" t="s">
        <v>1115</v>
      </c>
      <c r="F2581" s="5" t="str">
        <f t="shared" si="223"/>
        <v>Chelsea</v>
      </c>
      <c r="G2581" s="25" t="str">
        <f t="shared" si="221"/>
        <v>2020 ~ 2024</v>
      </c>
      <c r="H2581" s="5" t="str">
        <f>RIGHT(G2581, 4)</f>
        <v>2024</v>
      </c>
      <c r="I2581" s="4" t="s">
        <v>283</v>
      </c>
      <c r="J2581" s="4" t="s">
        <v>235</v>
      </c>
      <c r="K2581" s="4" t="s">
        <v>68</v>
      </c>
      <c r="L2581" s="4">
        <v>84</v>
      </c>
      <c r="M2581" s="4" t="s">
        <v>189</v>
      </c>
      <c r="N2581" s="4">
        <v>0</v>
      </c>
      <c r="O2581" s="6" t="s">
        <v>7005</v>
      </c>
      <c r="P2581" s="6" t="s">
        <v>7081</v>
      </c>
      <c r="Q2581" s="6" t="s">
        <v>7253</v>
      </c>
      <c r="R2581" s="4">
        <v>326</v>
      </c>
      <c r="S2581" s="4">
        <v>60</v>
      </c>
      <c r="T2581" s="4">
        <v>40</v>
      </c>
      <c r="U2581" s="4">
        <v>82</v>
      </c>
      <c r="V2581" s="4">
        <v>83</v>
      </c>
      <c r="W2581" s="4">
        <v>61</v>
      </c>
      <c r="X2581" s="4">
        <v>348</v>
      </c>
      <c r="Y2581" s="4">
        <v>63</v>
      </c>
      <c r="Z2581" s="4">
        <v>62</v>
      </c>
      <c r="AA2581" s="4">
        <v>60</v>
      </c>
      <c r="AB2581" s="4">
        <v>83</v>
      </c>
      <c r="AC2581" s="4">
        <v>80</v>
      </c>
      <c r="AD2581" s="4">
        <v>304</v>
      </c>
      <c r="AE2581" s="4">
        <v>42</v>
      </c>
      <c r="AF2581" s="4">
        <v>55</v>
      </c>
      <c r="AG2581" s="4">
        <v>60</v>
      </c>
      <c r="AH2581" s="4">
        <v>85</v>
      </c>
      <c r="AI2581" s="4">
        <v>62</v>
      </c>
      <c r="AJ2581" s="4">
        <v>351</v>
      </c>
      <c r="AK2581" s="4">
        <v>70</v>
      </c>
      <c r="AL2581" s="4">
        <v>76</v>
      </c>
      <c r="AM2581" s="4">
        <v>63</v>
      </c>
      <c r="AN2581" s="4" t="s">
        <v>200</v>
      </c>
      <c r="AO2581" s="4" t="s">
        <v>1117</v>
      </c>
      <c r="AP2581" s="4">
        <v>348</v>
      </c>
      <c r="AQ2581" s="4" t="s">
        <v>369</v>
      </c>
      <c r="AR2581" s="4">
        <v>84</v>
      </c>
      <c r="AS2581" s="4">
        <v>57</v>
      </c>
      <c r="AT2581" s="4">
        <v>72</v>
      </c>
      <c r="AU2581" s="4">
        <v>60</v>
      </c>
      <c r="AV2581" s="4">
        <v>87</v>
      </c>
      <c r="AW2581" s="4">
        <v>259</v>
      </c>
      <c r="AX2581" s="4">
        <v>88</v>
      </c>
      <c r="AY2581" s="4">
        <v>87</v>
      </c>
      <c r="AZ2581" s="4">
        <v>84</v>
      </c>
      <c r="BA2581" s="4">
        <v>45</v>
      </c>
      <c r="BB2581" s="4">
        <v>9</v>
      </c>
      <c r="BC2581" s="4">
        <v>12</v>
      </c>
      <c r="BD2581" s="4">
        <v>5</v>
      </c>
      <c r="BE2581" s="4">
        <v>9</v>
      </c>
      <c r="BF2581" s="4">
        <v>10</v>
      </c>
      <c r="BG2581" s="4">
        <v>1981</v>
      </c>
      <c r="BH2581" s="4">
        <v>407</v>
      </c>
      <c r="BI2581" s="4">
        <v>4</v>
      </c>
      <c r="BJ2581" s="4">
        <v>49</v>
      </c>
      <c r="BK2581" s="4">
        <v>54</v>
      </c>
      <c r="BL2581" s="4">
        <v>74</v>
      </c>
      <c r="BM2581" s="4">
        <v>70</v>
      </c>
      <c r="BN2581" s="4">
        <v>86</v>
      </c>
    </row>
    <row r="2582" spans="1:66" ht="30" customHeight="1" x14ac:dyDescent="0.25">
      <c r="A2582" s="15" t="s">
        <v>5199</v>
      </c>
      <c r="B2582" s="4">
        <v>22</v>
      </c>
      <c r="C2582" s="4">
        <v>69</v>
      </c>
      <c r="D2582" s="4">
        <v>78</v>
      </c>
      <c r="E2582" s="5" t="s">
        <v>8138</v>
      </c>
      <c r="F2582" s="5" t="str">
        <f t="shared" si="223"/>
        <v>AZ Alkmaar</v>
      </c>
      <c r="G2582" s="25" t="str">
        <f t="shared" si="221"/>
        <v>Jun 30, 2024 A Prestamo</v>
      </c>
      <c r="H2582" s="5">
        <v>0</v>
      </c>
      <c r="I2582" s="4" t="s">
        <v>320</v>
      </c>
      <c r="J2582" s="4" t="s">
        <v>790</v>
      </c>
      <c r="K2582" s="4" t="s">
        <v>68</v>
      </c>
      <c r="L2582" s="4">
        <v>73</v>
      </c>
      <c r="M2582" s="4" t="s">
        <v>206</v>
      </c>
      <c r="N2582" s="4">
        <v>9</v>
      </c>
      <c r="O2582" s="6" t="s">
        <v>7364</v>
      </c>
      <c r="P2582" s="6" t="s">
        <v>7171</v>
      </c>
      <c r="Q2582" s="6">
        <v>0</v>
      </c>
      <c r="R2582" s="4">
        <v>298</v>
      </c>
      <c r="S2582" s="4">
        <v>66</v>
      </c>
      <c r="T2582" s="4">
        <v>55</v>
      </c>
      <c r="U2582" s="4">
        <v>50</v>
      </c>
      <c r="V2582" s="4">
        <v>74</v>
      </c>
      <c r="W2582" s="4">
        <v>53</v>
      </c>
      <c r="X2582" s="4">
        <v>347</v>
      </c>
      <c r="Y2582" s="4">
        <v>72</v>
      </c>
      <c r="Z2582" s="4">
        <v>69</v>
      </c>
      <c r="AA2582" s="4">
        <v>62</v>
      </c>
      <c r="AB2582" s="4">
        <v>70</v>
      </c>
      <c r="AC2582" s="4">
        <v>74</v>
      </c>
      <c r="AD2582" s="4">
        <v>396</v>
      </c>
      <c r="AE2582" s="4">
        <v>75</v>
      </c>
      <c r="AF2582" s="4">
        <v>71</v>
      </c>
      <c r="AG2582" s="4">
        <v>84</v>
      </c>
      <c r="AH2582" s="4">
        <v>73</v>
      </c>
      <c r="AI2582" s="4">
        <v>93</v>
      </c>
      <c r="AJ2582" s="4">
        <v>272</v>
      </c>
      <c r="AK2582" s="4">
        <v>65</v>
      </c>
      <c r="AL2582" s="4">
        <v>52</v>
      </c>
      <c r="AM2582" s="4">
        <v>72</v>
      </c>
      <c r="AN2582" s="4">
        <v>38</v>
      </c>
      <c r="AO2582" s="4">
        <v>45</v>
      </c>
      <c r="AP2582" s="4">
        <v>309</v>
      </c>
      <c r="AQ2582" s="4">
        <v>54</v>
      </c>
      <c r="AR2582" s="4">
        <v>53</v>
      </c>
      <c r="AS2582" s="4">
        <v>66</v>
      </c>
      <c r="AT2582" s="4">
        <v>72</v>
      </c>
      <c r="AU2582" s="4">
        <v>64</v>
      </c>
      <c r="AV2582" s="4">
        <v>70</v>
      </c>
      <c r="AW2582" s="4">
        <v>146</v>
      </c>
      <c r="AX2582" s="4">
        <v>51</v>
      </c>
      <c r="AY2582" s="4">
        <v>49</v>
      </c>
      <c r="AZ2582" s="4">
        <v>46</v>
      </c>
      <c r="BA2582" s="4">
        <v>44</v>
      </c>
      <c r="BB2582" s="4">
        <v>9</v>
      </c>
      <c r="BC2582" s="4">
        <v>15</v>
      </c>
      <c r="BD2582" s="4">
        <v>6</v>
      </c>
      <c r="BE2582" s="4">
        <v>8</v>
      </c>
      <c r="BF2582" s="4">
        <v>6</v>
      </c>
      <c r="BG2582" s="4">
        <v>1812</v>
      </c>
      <c r="BH2582" s="4">
        <v>375</v>
      </c>
      <c r="BI2582" s="4">
        <v>1</v>
      </c>
      <c r="BJ2582" s="4">
        <v>73</v>
      </c>
      <c r="BK2582" s="4">
        <v>56</v>
      </c>
      <c r="BL2582" s="4">
        <v>71</v>
      </c>
      <c r="BM2582" s="4">
        <v>75</v>
      </c>
      <c r="BN2582" s="4">
        <v>50</v>
      </c>
    </row>
    <row r="2583" spans="1:66" ht="30" customHeight="1" x14ac:dyDescent="0.25">
      <c r="A2583" s="15" t="s">
        <v>3771</v>
      </c>
      <c r="B2583" s="4">
        <v>22</v>
      </c>
      <c r="C2583" s="4">
        <v>74</v>
      </c>
      <c r="D2583" s="4" t="s">
        <v>1892</v>
      </c>
      <c r="E2583" s="5" t="s">
        <v>3772</v>
      </c>
      <c r="F2583" s="5" t="str">
        <f t="shared" si="223"/>
        <v>Benfica</v>
      </c>
      <c r="G2583" s="25" t="str">
        <f t="shared" si="221"/>
        <v>2020 ~ 2028</v>
      </c>
      <c r="H2583" s="5" t="str">
        <f t="shared" ref="H2583:H2592" si="224">RIGHT(G2583, 4)</f>
        <v>2028</v>
      </c>
      <c r="I2583" s="4" t="s">
        <v>259</v>
      </c>
      <c r="J2583" s="4" t="s">
        <v>91</v>
      </c>
      <c r="K2583" s="4" t="s">
        <v>68</v>
      </c>
      <c r="L2583" s="4">
        <v>75</v>
      </c>
      <c r="M2583" s="4" t="s">
        <v>69</v>
      </c>
      <c r="N2583" s="4">
        <v>9</v>
      </c>
      <c r="O2583" s="6" t="s">
        <v>7211</v>
      </c>
      <c r="P2583" s="6" t="s">
        <v>6911</v>
      </c>
      <c r="Q2583" s="6" t="s">
        <v>7362</v>
      </c>
      <c r="R2583" s="4">
        <v>296</v>
      </c>
      <c r="S2583" s="4" t="s">
        <v>468</v>
      </c>
      <c r="T2583" s="4">
        <v>71</v>
      </c>
      <c r="U2583" s="4">
        <v>28</v>
      </c>
      <c r="V2583" s="4">
        <v>68</v>
      </c>
      <c r="W2583" s="4">
        <v>62</v>
      </c>
      <c r="X2583" s="4">
        <v>327</v>
      </c>
      <c r="Y2583" s="4">
        <v>77</v>
      </c>
      <c r="Z2583" s="4" t="s">
        <v>3773</v>
      </c>
      <c r="AA2583" s="4">
        <v>47</v>
      </c>
      <c r="AB2583" s="4">
        <v>63</v>
      </c>
      <c r="AC2583" s="4" t="s">
        <v>369</v>
      </c>
      <c r="AD2583" s="4">
        <v>391</v>
      </c>
      <c r="AE2583" s="4">
        <v>86</v>
      </c>
      <c r="AF2583" s="4">
        <v>84</v>
      </c>
      <c r="AG2583" s="4">
        <v>82</v>
      </c>
      <c r="AH2583" s="4">
        <v>68</v>
      </c>
      <c r="AI2583" s="4">
        <v>71</v>
      </c>
      <c r="AJ2583" s="4">
        <v>324</v>
      </c>
      <c r="AK2583" s="4">
        <v>67</v>
      </c>
      <c r="AL2583" s="4">
        <v>56</v>
      </c>
      <c r="AM2583" s="4">
        <v>83</v>
      </c>
      <c r="AN2583" s="4">
        <v>50</v>
      </c>
      <c r="AO2583" s="4">
        <v>68</v>
      </c>
      <c r="AP2583" s="4">
        <v>284</v>
      </c>
      <c r="AQ2583" s="4" t="s">
        <v>3774</v>
      </c>
      <c r="AR2583" s="4" t="s">
        <v>3775</v>
      </c>
      <c r="AS2583" s="4">
        <v>66</v>
      </c>
      <c r="AT2583" s="4" t="s">
        <v>369</v>
      </c>
      <c r="AU2583" s="4">
        <v>57</v>
      </c>
      <c r="AV2583" s="4" t="s">
        <v>1053</v>
      </c>
      <c r="AW2583" s="4">
        <v>100</v>
      </c>
      <c r="AX2583" s="4" t="s">
        <v>3776</v>
      </c>
      <c r="AY2583" s="4">
        <v>36</v>
      </c>
      <c r="AZ2583" s="4">
        <v>29</v>
      </c>
      <c r="BA2583" s="4">
        <v>62</v>
      </c>
      <c r="BB2583" s="4">
        <v>12</v>
      </c>
      <c r="BC2583" s="4">
        <v>13</v>
      </c>
      <c r="BD2583" s="4">
        <v>14</v>
      </c>
      <c r="BE2583" s="4">
        <v>8</v>
      </c>
      <c r="BF2583" s="4">
        <v>15</v>
      </c>
      <c r="BG2583" s="4">
        <v>1784</v>
      </c>
      <c r="BH2583" s="4">
        <v>389</v>
      </c>
      <c r="BI2583" s="4">
        <v>1</v>
      </c>
      <c r="BJ2583" s="4">
        <v>85</v>
      </c>
      <c r="BK2583" s="4">
        <v>68</v>
      </c>
      <c r="BL2583" s="4">
        <v>67</v>
      </c>
      <c r="BM2583" s="4">
        <v>76</v>
      </c>
      <c r="BN2583" s="4">
        <v>32</v>
      </c>
    </row>
    <row r="2584" spans="1:66" ht="30" customHeight="1" x14ac:dyDescent="0.25">
      <c r="A2584" s="15" t="s">
        <v>2974</v>
      </c>
      <c r="B2584" s="4">
        <v>20</v>
      </c>
      <c r="C2584" s="4">
        <v>74</v>
      </c>
      <c r="D2584" s="4">
        <v>83</v>
      </c>
      <c r="E2584" s="5" t="s">
        <v>2975</v>
      </c>
      <c r="F2584" s="5" t="str">
        <f t="shared" si="223"/>
        <v>LOSC Lille</v>
      </c>
      <c r="G2584" s="25" t="str">
        <f t="shared" si="221"/>
        <v>2023 ~ 2028</v>
      </c>
      <c r="H2584" s="5" t="str">
        <f t="shared" si="224"/>
        <v>2028</v>
      </c>
      <c r="I2584" s="4" t="s">
        <v>97</v>
      </c>
      <c r="J2584" s="4" t="s">
        <v>321</v>
      </c>
      <c r="K2584" s="4" t="s">
        <v>68</v>
      </c>
      <c r="L2584" s="4">
        <v>74</v>
      </c>
      <c r="M2584" s="4" t="s">
        <v>406</v>
      </c>
      <c r="N2584" s="4">
        <v>9</v>
      </c>
      <c r="O2584" s="6" t="s">
        <v>7051</v>
      </c>
      <c r="P2584" s="6" t="s">
        <v>6886</v>
      </c>
      <c r="Q2584" s="6" t="s">
        <v>7053</v>
      </c>
      <c r="R2584" s="4">
        <v>276</v>
      </c>
      <c r="S2584" s="4">
        <v>69</v>
      </c>
      <c r="T2584" s="4">
        <v>43</v>
      </c>
      <c r="U2584" s="4">
        <v>46</v>
      </c>
      <c r="V2584" s="4">
        <v>69</v>
      </c>
      <c r="W2584" s="4">
        <v>49</v>
      </c>
      <c r="X2584" s="4">
        <v>324</v>
      </c>
      <c r="Y2584" s="4">
        <v>75</v>
      </c>
      <c r="Z2584" s="4">
        <v>54</v>
      </c>
      <c r="AA2584" s="4">
        <v>50</v>
      </c>
      <c r="AB2584" s="4">
        <v>72</v>
      </c>
      <c r="AC2584" s="4">
        <v>73</v>
      </c>
      <c r="AD2584" s="4">
        <v>381</v>
      </c>
      <c r="AE2584" s="4">
        <v>82</v>
      </c>
      <c r="AF2584" s="4">
        <v>80</v>
      </c>
      <c r="AG2584" s="4">
        <v>79</v>
      </c>
      <c r="AH2584" s="4">
        <v>70</v>
      </c>
      <c r="AI2584" s="4">
        <v>70</v>
      </c>
      <c r="AJ2584" s="4">
        <v>317</v>
      </c>
      <c r="AK2584" s="4">
        <v>69</v>
      </c>
      <c r="AL2584" s="4">
        <v>65</v>
      </c>
      <c r="AM2584" s="4">
        <v>73</v>
      </c>
      <c r="AN2584" s="4">
        <v>56</v>
      </c>
      <c r="AO2584" s="4">
        <v>54</v>
      </c>
      <c r="AP2584" s="4">
        <v>310</v>
      </c>
      <c r="AQ2584" s="4">
        <v>67</v>
      </c>
      <c r="AR2584" s="4">
        <v>68</v>
      </c>
      <c r="AS2584" s="4">
        <v>63</v>
      </c>
      <c r="AT2584" s="4">
        <v>59</v>
      </c>
      <c r="AU2584" s="4">
        <v>53</v>
      </c>
      <c r="AV2584" s="4">
        <v>70</v>
      </c>
      <c r="AW2584" s="4">
        <v>221</v>
      </c>
      <c r="AX2584" s="4">
        <v>72</v>
      </c>
      <c r="AY2584" s="4">
        <v>75</v>
      </c>
      <c r="AZ2584" s="4">
        <v>74</v>
      </c>
      <c r="BA2584" s="4">
        <v>52</v>
      </c>
      <c r="BB2584" s="4">
        <v>10</v>
      </c>
      <c r="BC2584" s="4">
        <v>7</v>
      </c>
      <c r="BD2584" s="4">
        <v>15</v>
      </c>
      <c r="BE2584" s="4">
        <v>7</v>
      </c>
      <c r="BF2584" s="4">
        <v>13</v>
      </c>
      <c r="BG2584" s="4">
        <v>1881</v>
      </c>
      <c r="BH2584" s="4">
        <v>406</v>
      </c>
      <c r="BI2584" s="4">
        <v>1</v>
      </c>
      <c r="BJ2584" s="4">
        <v>81</v>
      </c>
      <c r="BK2584" s="4">
        <v>52</v>
      </c>
      <c r="BL2584" s="4">
        <v>66</v>
      </c>
      <c r="BM2584" s="4">
        <v>74</v>
      </c>
      <c r="BN2584" s="4">
        <v>70</v>
      </c>
    </row>
    <row r="2585" spans="1:66" ht="30" customHeight="1" x14ac:dyDescent="0.25">
      <c r="A2585" s="15" t="s">
        <v>7736</v>
      </c>
      <c r="B2585" s="4">
        <v>21</v>
      </c>
      <c r="C2585" s="4">
        <v>74</v>
      </c>
      <c r="D2585" s="4">
        <v>82</v>
      </c>
      <c r="E2585" s="5" t="s">
        <v>2351</v>
      </c>
      <c r="F2585" s="5" t="str">
        <f t="shared" si="223"/>
        <v>VfL Wolfsburg</v>
      </c>
      <c r="G2585" s="25" t="str">
        <f t="shared" si="221"/>
        <v>2023 ~ 2027</v>
      </c>
      <c r="H2585" s="5" t="str">
        <f t="shared" si="224"/>
        <v>2027</v>
      </c>
      <c r="I2585" s="4" t="s">
        <v>146</v>
      </c>
      <c r="J2585" s="4" t="s">
        <v>253</v>
      </c>
      <c r="K2585" s="4" t="s">
        <v>68</v>
      </c>
      <c r="L2585" s="4">
        <v>76</v>
      </c>
      <c r="M2585" s="4" t="s">
        <v>106</v>
      </c>
      <c r="N2585" s="4">
        <v>8</v>
      </c>
      <c r="O2585" s="6" t="s">
        <v>7211</v>
      </c>
      <c r="P2585" s="6" t="s">
        <v>7114</v>
      </c>
      <c r="Q2585" s="6" t="s">
        <v>7503</v>
      </c>
      <c r="R2585" s="4">
        <v>316</v>
      </c>
      <c r="S2585" s="4">
        <v>42</v>
      </c>
      <c r="T2585" s="4">
        <v>71</v>
      </c>
      <c r="U2585" s="4">
        <v>67</v>
      </c>
      <c r="V2585" s="4">
        <v>68</v>
      </c>
      <c r="W2585" s="4">
        <v>68</v>
      </c>
      <c r="X2585" s="4">
        <v>330</v>
      </c>
      <c r="Y2585" s="4">
        <v>78</v>
      </c>
      <c r="Z2585" s="4">
        <v>65</v>
      </c>
      <c r="AA2585" s="4">
        <v>51</v>
      </c>
      <c r="AB2585" s="4">
        <v>59</v>
      </c>
      <c r="AC2585" s="4">
        <v>77</v>
      </c>
      <c r="AD2585" s="4">
        <v>403</v>
      </c>
      <c r="AE2585" s="4">
        <v>84</v>
      </c>
      <c r="AF2585" s="4">
        <v>91</v>
      </c>
      <c r="AG2585" s="4">
        <v>77</v>
      </c>
      <c r="AH2585" s="4">
        <v>72</v>
      </c>
      <c r="AI2585" s="4">
        <v>79</v>
      </c>
      <c r="AJ2585" s="4">
        <v>360</v>
      </c>
      <c r="AK2585" s="4">
        <v>76</v>
      </c>
      <c r="AL2585" s="4">
        <v>79</v>
      </c>
      <c r="AM2585" s="4">
        <v>76</v>
      </c>
      <c r="AN2585" s="4">
        <v>67</v>
      </c>
      <c r="AO2585" s="4">
        <v>62</v>
      </c>
      <c r="AP2585" s="4">
        <v>303</v>
      </c>
      <c r="AQ2585" s="4">
        <v>61</v>
      </c>
      <c r="AR2585" s="4">
        <v>40</v>
      </c>
      <c r="AS2585" s="4">
        <v>74</v>
      </c>
      <c r="AT2585" s="4">
        <v>58</v>
      </c>
      <c r="AU2585" s="4">
        <v>70</v>
      </c>
      <c r="AV2585" s="4">
        <v>66</v>
      </c>
      <c r="AW2585" s="4">
        <v>101</v>
      </c>
      <c r="AX2585" s="4">
        <v>35</v>
      </c>
      <c r="AY2585" s="4">
        <v>37</v>
      </c>
      <c r="AZ2585" s="4">
        <v>29</v>
      </c>
      <c r="BA2585" s="4">
        <v>51</v>
      </c>
      <c r="BB2585" s="4">
        <v>8</v>
      </c>
      <c r="BC2585" s="4">
        <v>14</v>
      </c>
      <c r="BD2585" s="4">
        <v>9</v>
      </c>
      <c r="BE2585" s="4">
        <v>13</v>
      </c>
      <c r="BF2585" s="4">
        <v>7</v>
      </c>
      <c r="BG2585" s="4">
        <v>1864</v>
      </c>
      <c r="BH2585" s="4">
        <v>401</v>
      </c>
      <c r="BI2585" s="4">
        <v>1</v>
      </c>
      <c r="BJ2585" s="4">
        <v>88</v>
      </c>
      <c r="BK2585" s="4">
        <v>70</v>
      </c>
      <c r="BL2585" s="4">
        <v>58</v>
      </c>
      <c r="BM2585" s="4">
        <v>77</v>
      </c>
      <c r="BN2585" s="4">
        <v>39</v>
      </c>
    </row>
    <row r="2586" spans="1:66" ht="30" customHeight="1" x14ac:dyDescent="0.25">
      <c r="A2586" s="15" t="s">
        <v>7888</v>
      </c>
      <c r="B2586" s="4">
        <v>21</v>
      </c>
      <c r="C2586" s="4" t="s">
        <v>265</v>
      </c>
      <c r="D2586" s="4" t="s">
        <v>302</v>
      </c>
      <c r="E2586" s="5" t="s">
        <v>1673</v>
      </c>
      <c r="F2586" s="5" t="str">
        <f t="shared" si="223"/>
        <v>Benfica</v>
      </c>
      <c r="G2586" s="25" t="str">
        <f t="shared" si="221"/>
        <v>2019 ~ 2028</v>
      </c>
      <c r="H2586" s="5" t="str">
        <f t="shared" si="224"/>
        <v>2028</v>
      </c>
      <c r="I2586" s="4" t="s">
        <v>212</v>
      </c>
      <c r="J2586" s="4" t="s">
        <v>483</v>
      </c>
      <c r="K2586" s="4" t="s">
        <v>68</v>
      </c>
      <c r="L2586" s="4">
        <v>76</v>
      </c>
      <c r="M2586" s="4" t="s">
        <v>229</v>
      </c>
      <c r="N2586" s="4">
        <v>13</v>
      </c>
      <c r="O2586" s="6" t="s">
        <v>7009</v>
      </c>
      <c r="P2586" s="6" t="s">
        <v>7031</v>
      </c>
      <c r="Q2586" s="6" t="s">
        <v>7404</v>
      </c>
      <c r="R2586" s="4">
        <v>253</v>
      </c>
      <c r="S2586" s="4" t="s">
        <v>1675</v>
      </c>
      <c r="T2586" s="4">
        <v>25</v>
      </c>
      <c r="U2586" s="4" t="s">
        <v>174</v>
      </c>
      <c r="V2586" s="4" t="s">
        <v>1052</v>
      </c>
      <c r="W2586" s="4">
        <v>34</v>
      </c>
      <c r="X2586" s="4">
        <v>273</v>
      </c>
      <c r="Y2586" s="4" t="s">
        <v>1676</v>
      </c>
      <c r="Z2586" s="4">
        <v>30</v>
      </c>
      <c r="AA2586" s="4">
        <v>30</v>
      </c>
      <c r="AB2586" s="4" t="s">
        <v>315</v>
      </c>
      <c r="AC2586" s="4" t="s">
        <v>1677</v>
      </c>
      <c r="AD2586" s="4">
        <v>339</v>
      </c>
      <c r="AE2586" s="4" t="s">
        <v>1678</v>
      </c>
      <c r="AF2586" s="4" t="s">
        <v>1679</v>
      </c>
      <c r="AG2586" s="4" t="s">
        <v>1680</v>
      </c>
      <c r="AH2586" s="4">
        <v>66</v>
      </c>
      <c r="AI2586" s="4" t="s">
        <v>1681</v>
      </c>
      <c r="AJ2586" s="4">
        <v>313</v>
      </c>
      <c r="AK2586" s="4">
        <v>40</v>
      </c>
      <c r="AL2586" s="4" t="s">
        <v>1682</v>
      </c>
      <c r="AM2586" s="4" t="s">
        <v>1683</v>
      </c>
      <c r="AN2586" s="4">
        <v>81</v>
      </c>
      <c r="AO2586" s="4">
        <v>22</v>
      </c>
      <c r="AP2586" s="4">
        <v>284</v>
      </c>
      <c r="AQ2586" s="4" t="s">
        <v>1684</v>
      </c>
      <c r="AR2586" s="4">
        <v>77</v>
      </c>
      <c r="AS2586" s="4">
        <v>27</v>
      </c>
      <c r="AT2586" s="4" t="s">
        <v>876</v>
      </c>
      <c r="AU2586" s="4">
        <v>39</v>
      </c>
      <c r="AV2586" s="4">
        <v>62</v>
      </c>
      <c r="AW2586" s="4">
        <v>211</v>
      </c>
      <c r="AX2586" s="4">
        <v>66</v>
      </c>
      <c r="AY2586" s="4">
        <v>75</v>
      </c>
      <c r="AZ2586" s="4">
        <v>70</v>
      </c>
      <c r="BA2586" s="4">
        <v>52</v>
      </c>
      <c r="BB2586" s="4">
        <v>12</v>
      </c>
      <c r="BC2586" s="4">
        <v>11</v>
      </c>
      <c r="BD2586" s="4">
        <v>7</v>
      </c>
      <c r="BE2586" s="4">
        <v>9</v>
      </c>
      <c r="BF2586" s="4">
        <v>13</v>
      </c>
      <c r="BG2586" s="4">
        <v>1725</v>
      </c>
      <c r="BH2586" s="4">
        <v>389</v>
      </c>
      <c r="BI2586" s="4">
        <v>1</v>
      </c>
      <c r="BJ2586" s="4">
        <v>78</v>
      </c>
      <c r="BK2586" s="4">
        <v>29</v>
      </c>
      <c r="BL2586" s="4">
        <v>65</v>
      </c>
      <c r="BM2586" s="4">
        <v>66</v>
      </c>
      <c r="BN2586" s="4">
        <v>72</v>
      </c>
    </row>
    <row r="2587" spans="1:66" ht="30" customHeight="1" x14ac:dyDescent="0.25">
      <c r="A2587" s="15" t="s">
        <v>7778</v>
      </c>
      <c r="B2587" s="4">
        <v>21</v>
      </c>
      <c r="C2587" s="4" t="s">
        <v>595</v>
      </c>
      <c r="D2587" s="4" t="s">
        <v>199</v>
      </c>
      <c r="E2587" s="5" t="s">
        <v>5206</v>
      </c>
      <c r="F2587" s="5" t="str">
        <f t="shared" si="223"/>
        <v>Pisa</v>
      </c>
      <c r="G2587" s="25" t="str">
        <f t="shared" si="221"/>
        <v>2023 ~ 2026</v>
      </c>
      <c r="H2587" s="5" t="str">
        <f t="shared" si="224"/>
        <v>2026</v>
      </c>
      <c r="I2587" s="4" t="s">
        <v>146</v>
      </c>
      <c r="J2587" s="4" t="s">
        <v>91</v>
      </c>
      <c r="K2587" s="4" t="s">
        <v>68</v>
      </c>
      <c r="L2587" s="4">
        <v>68</v>
      </c>
      <c r="M2587" s="4" t="s">
        <v>406</v>
      </c>
      <c r="N2587" s="4">
        <v>10</v>
      </c>
      <c r="O2587" s="6" t="s">
        <v>7269</v>
      </c>
      <c r="P2587" s="6" t="s">
        <v>6959</v>
      </c>
      <c r="Q2587" s="6" t="s">
        <v>7467</v>
      </c>
      <c r="R2587" s="4">
        <v>281</v>
      </c>
      <c r="S2587" s="4">
        <v>68</v>
      </c>
      <c r="T2587" s="4" t="s">
        <v>960</v>
      </c>
      <c r="U2587" s="4">
        <v>56</v>
      </c>
      <c r="V2587" s="4" t="s">
        <v>740</v>
      </c>
      <c r="W2587" s="4" t="s">
        <v>5207</v>
      </c>
      <c r="X2587" s="4">
        <v>290</v>
      </c>
      <c r="Y2587" s="4">
        <v>69</v>
      </c>
      <c r="Z2587" s="4" t="s">
        <v>1513</v>
      </c>
      <c r="AA2587" s="4" t="s">
        <v>5208</v>
      </c>
      <c r="AB2587" s="4" t="s">
        <v>1513</v>
      </c>
      <c r="AC2587" s="4">
        <v>66</v>
      </c>
      <c r="AD2587" s="4">
        <v>343</v>
      </c>
      <c r="AE2587" s="4">
        <v>74</v>
      </c>
      <c r="AF2587" s="4">
        <v>75</v>
      </c>
      <c r="AG2587" s="4">
        <v>64</v>
      </c>
      <c r="AH2587" s="4" t="s">
        <v>978</v>
      </c>
      <c r="AI2587" s="4">
        <v>66</v>
      </c>
      <c r="AJ2587" s="4">
        <v>303</v>
      </c>
      <c r="AK2587" s="4" t="s">
        <v>5209</v>
      </c>
      <c r="AL2587" s="4" t="s">
        <v>304</v>
      </c>
      <c r="AM2587" s="4" t="s">
        <v>1775</v>
      </c>
      <c r="AN2587" s="4" t="s">
        <v>2140</v>
      </c>
      <c r="AO2587" s="4" t="s">
        <v>1745</v>
      </c>
      <c r="AP2587" s="4">
        <v>300</v>
      </c>
      <c r="AQ2587" s="4" t="s">
        <v>5210</v>
      </c>
      <c r="AR2587" s="4">
        <v>65</v>
      </c>
      <c r="AS2587" s="4">
        <v>54</v>
      </c>
      <c r="AT2587" s="4" t="s">
        <v>1735</v>
      </c>
      <c r="AU2587" s="4" t="s">
        <v>5211</v>
      </c>
      <c r="AV2587" s="4">
        <v>64</v>
      </c>
      <c r="AW2587" s="4">
        <v>185</v>
      </c>
      <c r="AX2587" s="4">
        <v>58</v>
      </c>
      <c r="AY2587" s="4">
        <v>64</v>
      </c>
      <c r="AZ2587" s="4">
        <v>63</v>
      </c>
      <c r="BA2587" s="4">
        <v>42</v>
      </c>
      <c r="BB2587" s="4">
        <v>7</v>
      </c>
      <c r="BC2587" s="4">
        <v>11</v>
      </c>
      <c r="BD2587" s="4">
        <v>7</v>
      </c>
      <c r="BE2587" s="4">
        <v>9</v>
      </c>
      <c r="BF2587" s="4">
        <v>8</v>
      </c>
      <c r="BG2587" s="4">
        <v>1744</v>
      </c>
      <c r="BH2587" s="4">
        <v>381</v>
      </c>
      <c r="BI2587" s="4">
        <v>1</v>
      </c>
      <c r="BJ2587" s="4">
        <v>75</v>
      </c>
      <c r="BK2587" s="4">
        <v>48</v>
      </c>
      <c r="BL2587" s="4">
        <v>62</v>
      </c>
      <c r="BM2587" s="4">
        <v>67</v>
      </c>
      <c r="BN2587" s="4">
        <v>62</v>
      </c>
    </row>
    <row r="2588" spans="1:66" ht="30" customHeight="1" x14ac:dyDescent="0.25">
      <c r="A2588" s="15" t="s">
        <v>6498</v>
      </c>
      <c r="B2588" s="4">
        <v>16</v>
      </c>
      <c r="C2588" s="4" t="s">
        <v>2010</v>
      </c>
      <c r="D2588" s="4">
        <v>84</v>
      </c>
      <c r="E2588" s="5" t="s">
        <v>2996</v>
      </c>
      <c r="F2588" s="5" t="str">
        <f t="shared" si="223"/>
        <v>Boavista</v>
      </c>
      <c r="G2588" s="25" t="str">
        <f t="shared" si="221"/>
        <v>2023 ~ 2026</v>
      </c>
      <c r="H2588" s="5" t="str">
        <f t="shared" si="224"/>
        <v>2026</v>
      </c>
      <c r="I2588" s="4" t="s">
        <v>289</v>
      </c>
      <c r="J2588" s="4" t="s">
        <v>156</v>
      </c>
      <c r="K2588" s="4" t="s">
        <v>68</v>
      </c>
      <c r="L2588" s="4">
        <v>60</v>
      </c>
      <c r="M2588" s="4" t="s">
        <v>508</v>
      </c>
      <c r="N2588" s="4">
        <v>24</v>
      </c>
      <c r="O2588" s="6" t="s">
        <v>7466</v>
      </c>
      <c r="P2588" s="6">
        <v>500</v>
      </c>
      <c r="Q2588" s="6" t="s">
        <v>7401</v>
      </c>
      <c r="R2588" s="4">
        <v>59</v>
      </c>
      <c r="S2588" s="4">
        <v>11</v>
      </c>
      <c r="T2588" s="4">
        <v>4</v>
      </c>
      <c r="U2588" s="4">
        <v>11</v>
      </c>
      <c r="V2588" s="4">
        <v>25</v>
      </c>
      <c r="W2588" s="4">
        <v>8</v>
      </c>
      <c r="X2588" s="4">
        <v>63</v>
      </c>
      <c r="Y2588" s="4">
        <v>7</v>
      </c>
      <c r="Z2588" s="4">
        <v>12</v>
      </c>
      <c r="AA2588" s="4">
        <v>11</v>
      </c>
      <c r="AB2588" s="4">
        <v>21</v>
      </c>
      <c r="AC2588" s="4">
        <v>12</v>
      </c>
      <c r="AD2588" s="4">
        <v>183</v>
      </c>
      <c r="AE2588" s="4">
        <v>27</v>
      </c>
      <c r="AF2588" s="4" t="s">
        <v>744</v>
      </c>
      <c r="AG2588" s="4">
        <v>22</v>
      </c>
      <c r="AH2588" s="4">
        <v>55</v>
      </c>
      <c r="AI2588" s="4">
        <v>44</v>
      </c>
      <c r="AJ2588" s="4">
        <v>175</v>
      </c>
      <c r="AK2588" s="4">
        <v>46</v>
      </c>
      <c r="AL2588" s="4" t="s">
        <v>1887</v>
      </c>
      <c r="AM2588" s="4" t="s">
        <v>387</v>
      </c>
      <c r="AN2588" s="4">
        <v>48</v>
      </c>
      <c r="AO2588" s="4">
        <v>7</v>
      </c>
      <c r="AP2588" s="4">
        <v>81</v>
      </c>
      <c r="AQ2588" s="4">
        <v>26</v>
      </c>
      <c r="AR2588" s="4">
        <v>8</v>
      </c>
      <c r="AS2588" s="4">
        <v>6</v>
      </c>
      <c r="AT2588" s="4" t="s">
        <v>2997</v>
      </c>
      <c r="AU2588" s="4">
        <v>12</v>
      </c>
      <c r="AV2588" s="4">
        <v>31</v>
      </c>
      <c r="AW2588" s="4">
        <v>32</v>
      </c>
      <c r="AX2588" s="4">
        <v>7</v>
      </c>
      <c r="AY2588" s="4">
        <v>12</v>
      </c>
      <c r="AZ2588" s="4">
        <v>13</v>
      </c>
      <c r="BA2588" s="4">
        <v>298</v>
      </c>
      <c r="BB2588" s="4" t="s">
        <v>622</v>
      </c>
      <c r="BC2588" s="4" t="s">
        <v>1883</v>
      </c>
      <c r="BD2588" s="4">
        <v>61</v>
      </c>
      <c r="BE2588" s="4">
        <v>59</v>
      </c>
      <c r="BF2588" s="4" t="s">
        <v>198</v>
      </c>
      <c r="BG2588" s="4">
        <v>891</v>
      </c>
      <c r="BH2588" s="4">
        <v>328</v>
      </c>
      <c r="BI2588" s="4">
        <v>1</v>
      </c>
      <c r="BJ2588" s="4">
        <v>57</v>
      </c>
      <c r="BK2588" s="4">
        <v>55</v>
      </c>
      <c r="BL2588" s="4">
        <v>61</v>
      </c>
      <c r="BM2588" s="4">
        <v>66</v>
      </c>
      <c r="BN2588" s="4">
        <v>30</v>
      </c>
    </row>
    <row r="2589" spans="1:66" ht="30" customHeight="1" x14ac:dyDescent="0.25">
      <c r="A2589" s="15" t="s">
        <v>5492</v>
      </c>
      <c r="B2589" s="4">
        <v>25</v>
      </c>
      <c r="C2589" s="4">
        <v>74</v>
      </c>
      <c r="D2589" s="4">
        <v>77</v>
      </c>
      <c r="E2589" s="5" t="s">
        <v>5493</v>
      </c>
      <c r="F2589" s="5" t="str">
        <f t="shared" si="223"/>
        <v>Mallorca</v>
      </c>
      <c r="G2589" s="25" t="str">
        <f t="shared" si="221"/>
        <v>2023 ~ 2027</v>
      </c>
      <c r="H2589" s="5" t="str">
        <f t="shared" si="224"/>
        <v>2027</v>
      </c>
      <c r="I2589" s="4" t="s">
        <v>537</v>
      </c>
      <c r="J2589" s="4" t="s">
        <v>278</v>
      </c>
      <c r="K2589" s="4" t="s">
        <v>77</v>
      </c>
      <c r="L2589" s="4">
        <v>74</v>
      </c>
      <c r="M2589" s="4" t="s">
        <v>478</v>
      </c>
      <c r="N2589" s="4">
        <v>3</v>
      </c>
      <c r="O2589" s="6" t="s">
        <v>6882</v>
      </c>
      <c r="P2589" s="6" t="s">
        <v>6883</v>
      </c>
      <c r="Q2589" s="6" t="s">
        <v>7607</v>
      </c>
      <c r="R2589" s="4">
        <v>324</v>
      </c>
      <c r="S2589" s="4">
        <v>79</v>
      </c>
      <c r="T2589" s="4">
        <v>55</v>
      </c>
      <c r="U2589" s="4">
        <v>58</v>
      </c>
      <c r="V2589" s="4">
        <v>73</v>
      </c>
      <c r="W2589" s="4">
        <v>59</v>
      </c>
      <c r="X2589" s="4">
        <v>330</v>
      </c>
      <c r="Y2589" s="4">
        <v>70</v>
      </c>
      <c r="Z2589" s="4">
        <v>75</v>
      </c>
      <c r="AA2589" s="4">
        <v>38</v>
      </c>
      <c r="AB2589" s="4">
        <v>75</v>
      </c>
      <c r="AC2589" s="4">
        <v>72</v>
      </c>
      <c r="AD2589" s="4">
        <v>379</v>
      </c>
      <c r="AE2589" s="4">
        <v>79</v>
      </c>
      <c r="AF2589" s="4">
        <v>76</v>
      </c>
      <c r="AG2589" s="4">
        <v>74</v>
      </c>
      <c r="AH2589" s="4">
        <v>70</v>
      </c>
      <c r="AI2589" s="4">
        <v>80</v>
      </c>
      <c r="AJ2589" s="4">
        <v>312</v>
      </c>
      <c r="AK2589" s="4">
        <v>64</v>
      </c>
      <c r="AL2589" s="4">
        <v>69</v>
      </c>
      <c r="AM2589" s="4">
        <v>70</v>
      </c>
      <c r="AN2589" s="4">
        <v>56</v>
      </c>
      <c r="AO2589" s="4">
        <v>53</v>
      </c>
      <c r="AP2589" s="4">
        <v>306</v>
      </c>
      <c r="AQ2589" s="4">
        <v>67</v>
      </c>
      <c r="AR2589" s="4">
        <v>67</v>
      </c>
      <c r="AS2589" s="4">
        <v>68</v>
      </c>
      <c r="AT2589" s="4">
        <v>65</v>
      </c>
      <c r="AU2589" s="4">
        <v>39</v>
      </c>
      <c r="AV2589" s="4">
        <v>64</v>
      </c>
      <c r="AW2589" s="4">
        <v>212</v>
      </c>
      <c r="AX2589" s="4">
        <v>68</v>
      </c>
      <c r="AY2589" s="4">
        <v>71</v>
      </c>
      <c r="AZ2589" s="4">
        <v>73</v>
      </c>
      <c r="BA2589" s="4">
        <v>48</v>
      </c>
      <c r="BB2589" s="4">
        <v>7</v>
      </c>
      <c r="BC2589" s="4">
        <v>10</v>
      </c>
      <c r="BD2589" s="4">
        <v>13</v>
      </c>
      <c r="BE2589" s="4">
        <v>9</v>
      </c>
      <c r="BF2589" s="4">
        <v>9</v>
      </c>
      <c r="BG2589" s="4">
        <v>1911</v>
      </c>
      <c r="BH2589" s="4">
        <v>405</v>
      </c>
      <c r="BI2589" s="4">
        <v>1</v>
      </c>
      <c r="BJ2589" s="4">
        <v>77</v>
      </c>
      <c r="BK2589" s="4">
        <v>56</v>
      </c>
      <c r="BL2589" s="4">
        <v>71</v>
      </c>
      <c r="BM2589" s="4">
        <v>71</v>
      </c>
      <c r="BN2589" s="4">
        <v>68</v>
      </c>
    </row>
    <row r="2590" spans="1:66" ht="30" customHeight="1" x14ac:dyDescent="0.25">
      <c r="A2590" s="15" t="s">
        <v>6711</v>
      </c>
      <c r="B2590" s="4">
        <v>23</v>
      </c>
      <c r="C2590" s="4" t="s">
        <v>199</v>
      </c>
      <c r="D2590" s="4" t="s">
        <v>202</v>
      </c>
      <c r="E2590" s="5" t="s">
        <v>2328</v>
      </c>
      <c r="F2590" s="5" t="str">
        <f t="shared" si="223"/>
        <v>Sporting CP</v>
      </c>
      <c r="G2590" s="25" t="str">
        <f t="shared" si="221"/>
        <v>2023 ~ 2026</v>
      </c>
      <c r="H2590" s="5" t="str">
        <f t="shared" si="224"/>
        <v>2026</v>
      </c>
      <c r="I2590" s="4" t="s">
        <v>289</v>
      </c>
      <c r="J2590" s="4" t="s">
        <v>67</v>
      </c>
      <c r="K2590" s="4" t="s">
        <v>77</v>
      </c>
      <c r="L2590" s="4">
        <v>80</v>
      </c>
      <c r="M2590" s="4" t="s">
        <v>69</v>
      </c>
      <c r="N2590" s="4">
        <v>6</v>
      </c>
      <c r="O2590" s="6" t="s">
        <v>6879</v>
      </c>
      <c r="P2590" s="6" t="s">
        <v>6895</v>
      </c>
      <c r="Q2590" s="6" t="s">
        <v>6950</v>
      </c>
      <c r="R2590" s="4">
        <v>353</v>
      </c>
      <c r="S2590" s="4">
        <v>69</v>
      </c>
      <c r="T2590" s="4" t="s">
        <v>152</v>
      </c>
      <c r="U2590" s="4">
        <v>66</v>
      </c>
      <c r="V2590" s="4">
        <v>71</v>
      </c>
      <c r="W2590" s="4">
        <v>68</v>
      </c>
      <c r="X2590" s="4">
        <v>372</v>
      </c>
      <c r="Y2590" s="4" t="s">
        <v>562</v>
      </c>
      <c r="Z2590" s="4">
        <v>82</v>
      </c>
      <c r="AA2590" s="4">
        <v>56</v>
      </c>
      <c r="AB2590" s="4">
        <v>66</v>
      </c>
      <c r="AC2590" s="4" t="s">
        <v>562</v>
      </c>
      <c r="AD2590" s="4">
        <v>379</v>
      </c>
      <c r="AE2590" s="4">
        <v>77</v>
      </c>
      <c r="AF2590" s="4">
        <v>77</v>
      </c>
      <c r="AG2590" s="4" t="s">
        <v>178</v>
      </c>
      <c r="AH2590" s="4">
        <v>76</v>
      </c>
      <c r="AI2590" s="4">
        <v>65</v>
      </c>
      <c r="AJ2590" s="4">
        <v>349</v>
      </c>
      <c r="AK2590" s="4">
        <v>75</v>
      </c>
      <c r="AL2590" s="4">
        <v>72</v>
      </c>
      <c r="AM2590" s="4">
        <v>69</v>
      </c>
      <c r="AN2590" s="4">
        <v>56</v>
      </c>
      <c r="AO2590" s="4" t="s">
        <v>166</v>
      </c>
      <c r="AP2590" s="4">
        <v>310</v>
      </c>
      <c r="AQ2590" s="4">
        <v>50</v>
      </c>
      <c r="AR2590" s="4">
        <v>35</v>
      </c>
      <c r="AS2590" s="4" t="s">
        <v>226</v>
      </c>
      <c r="AT2590" s="4" t="s">
        <v>314</v>
      </c>
      <c r="AU2590" s="4">
        <v>67</v>
      </c>
      <c r="AV2590" s="4" t="s">
        <v>2329</v>
      </c>
      <c r="AW2590" s="4">
        <v>107</v>
      </c>
      <c r="AX2590" s="4">
        <v>37</v>
      </c>
      <c r="AY2590" s="4">
        <v>36</v>
      </c>
      <c r="AZ2590" s="4">
        <v>34</v>
      </c>
      <c r="BA2590" s="4">
        <v>42</v>
      </c>
      <c r="BB2590" s="4">
        <v>5</v>
      </c>
      <c r="BC2590" s="4">
        <v>9</v>
      </c>
      <c r="BD2590" s="4">
        <v>6</v>
      </c>
      <c r="BE2590" s="4">
        <v>15</v>
      </c>
      <c r="BF2590" s="4">
        <v>7</v>
      </c>
      <c r="BG2590" s="4">
        <v>1912</v>
      </c>
      <c r="BH2590" s="4">
        <v>406</v>
      </c>
      <c r="BI2590" s="4">
        <v>1</v>
      </c>
      <c r="BJ2590" s="4">
        <v>77</v>
      </c>
      <c r="BK2590" s="4">
        <v>77</v>
      </c>
      <c r="BL2590" s="4">
        <v>71</v>
      </c>
      <c r="BM2590" s="4">
        <v>83</v>
      </c>
      <c r="BN2590" s="4">
        <v>39</v>
      </c>
    </row>
    <row r="2591" spans="1:66" ht="30" customHeight="1" x14ac:dyDescent="0.25">
      <c r="A2591" s="15" t="s">
        <v>4195</v>
      </c>
      <c r="B2591" s="4">
        <v>21</v>
      </c>
      <c r="C2591" s="4">
        <v>68</v>
      </c>
      <c r="D2591" s="4">
        <v>79</v>
      </c>
      <c r="E2591" s="5" t="s">
        <v>4196</v>
      </c>
      <c r="F2591" s="5" t="str">
        <f t="shared" si="223"/>
        <v>Real Sociedad</v>
      </c>
      <c r="G2591" s="25" t="str">
        <f t="shared" si="221"/>
        <v>2022 ~ 2027</v>
      </c>
      <c r="H2591" s="5" t="str">
        <f t="shared" si="224"/>
        <v>2027</v>
      </c>
      <c r="I2591" s="4" t="s">
        <v>426</v>
      </c>
      <c r="J2591" s="4" t="s">
        <v>98</v>
      </c>
      <c r="K2591" s="4" t="s">
        <v>68</v>
      </c>
      <c r="L2591" s="4">
        <v>70</v>
      </c>
      <c r="M2591" s="4" t="s">
        <v>195</v>
      </c>
      <c r="N2591" s="4">
        <v>11</v>
      </c>
      <c r="O2591" s="6" t="s">
        <v>7117</v>
      </c>
      <c r="P2591" s="6" t="s">
        <v>7305</v>
      </c>
      <c r="Q2591" s="6" t="s">
        <v>6960</v>
      </c>
      <c r="R2591" s="4">
        <v>276</v>
      </c>
      <c r="S2591" s="4">
        <v>60</v>
      </c>
      <c r="T2591" s="4">
        <v>43</v>
      </c>
      <c r="U2591" s="4">
        <v>56</v>
      </c>
      <c r="V2591" s="4">
        <v>74</v>
      </c>
      <c r="W2591" s="4">
        <v>43</v>
      </c>
      <c r="X2591" s="4">
        <v>341</v>
      </c>
      <c r="Y2591" s="4">
        <v>64</v>
      </c>
      <c r="Z2591" s="4">
        <v>62</v>
      </c>
      <c r="AA2591" s="4">
        <v>71</v>
      </c>
      <c r="AB2591" s="4">
        <v>74</v>
      </c>
      <c r="AC2591" s="4">
        <v>70</v>
      </c>
      <c r="AD2591" s="4">
        <v>348</v>
      </c>
      <c r="AE2591" s="4">
        <v>68</v>
      </c>
      <c r="AF2591" s="4">
        <v>64</v>
      </c>
      <c r="AG2591" s="4">
        <v>68</v>
      </c>
      <c r="AH2591" s="4">
        <v>66</v>
      </c>
      <c r="AI2591" s="4">
        <v>82</v>
      </c>
      <c r="AJ2591" s="4">
        <v>278</v>
      </c>
      <c r="AK2591" s="4">
        <v>62</v>
      </c>
      <c r="AL2591" s="4">
        <v>51</v>
      </c>
      <c r="AM2591" s="4">
        <v>76</v>
      </c>
      <c r="AN2591" s="4">
        <v>35</v>
      </c>
      <c r="AO2591" s="4">
        <v>54</v>
      </c>
      <c r="AP2591" s="4">
        <v>313</v>
      </c>
      <c r="AQ2591" s="4">
        <v>69</v>
      </c>
      <c r="AR2591" s="4">
        <v>59</v>
      </c>
      <c r="AS2591" s="4">
        <v>62</v>
      </c>
      <c r="AT2591" s="4">
        <v>67</v>
      </c>
      <c r="AU2591" s="4">
        <v>56</v>
      </c>
      <c r="AV2591" s="4">
        <v>68</v>
      </c>
      <c r="AW2591" s="4">
        <v>184</v>
      </c>
      <c r="AX2591" s="4">
        <v>57</v>
      </c>
      <c r="AY2591" s="4">
        <v>62</v>
      </c>
      <c r="AZ2591" s="4">
        <v>65</v>
      </c>
      <c r="BA2591" s="4">
        <v>45</v>
      </c>
      <c r="BB2591" s="4">
        <v>7</v>
      </c>
      <c r="BC2591" s="4">
        <v>11</v>
      </c>
      <c r="BD2591" s="4">
        <v>7</v>
      </c>
      <c r="BE2591" s="4">
        <v>12</v>
      </c>
      <c r="BF2591" s="4">
        <v>8</v>
      </c>
      <c r="BG2591" s="4">
        <v>1785</v>
      </c>
      <c r="BH2591" s="4">
        <v>366</v>
      </c>
      <c r="BI2591" s="4">
        <v>1</v>
      </c>
      <c r="BJ2591" s="4">
        <v>66</v>
      </c>
      <c r="BK2591" s="4">
        <v>51</v>
      </c>
      <c r="BL2591" s="4">
        <v>69</v>
      </c>
      <c r="BM2591" s="4">
        <v>67</v>
      </c>
      <c r="BN2591" s="4">
        <v>60</v>
      </c>
    </row>
    <row r="2592" spans="1:66" ht="30" customHeight="1" x14ac:dyDescent="0.25">
      <c r="A2592" s="15" t="s">
        <v>2857</v>
      </c>
      <c r="B2592" s="4">
        <v>23</v>
      </c>
      <c r="C2592" s="4">
        <v>76</v>
      </c>
      <c r="D2592" s="4">
        <v>80</v>
      </c>
      <c r="E2592" s="5" t="s">
        <v>2858</v>
      </c>
      <c r="F2592" s="5" t="str">
        <f t="shared" si="223"/>
        <v>Eintracht Frankfurt</v>
      </c>
      <c r="G2592" s="25" t="str">
        <f t="shared" si="221"/>
        <v>2019 ~ 2026</v>
      </c>
      <c r="H2592" s="5" t="str">
        <f t="shared" si="224"/>
        <v>2026</v>
      </c>
      <c r="I2592" s="4" t="s">
        <v>337</v>
      </c>
      <c r="J2592" s="4" t="s">
        <v>483</v>
      </c>
      <c r="K2592" s="4" t="s">
        <v>68</v>
      </c>
      <c r="L2592" s="4">
        <v>78</v>
      </c>
      <c r="M2592" s="4" t="s">
        <v>189</v>
      </c>
      <c r="N2592" s="4">
        <v>4</v>
      </c>
      <c r="O2592" s="6" t="s">
        <v>7211</v>
      </c>
      <c r="P2592" s="6" t="s">
        <v>7267</v>
      </c>
      <c r="Q2592" s="6" t="s">
        <v>7551</v>
      </c>
      <c r="R2592" s="4">
        <v>303</v>
      </c>
      <c r="S2592" s="4">
        <v>60</v>
      </c>
      <c r="T2592" s="4">
        <v>48</v>
      </c>
      <c r="U2592" s="4">
        <v>74</v>
      </c>
      <c r="V2592" s="4">
        <v>75</v>
      </c>
      <c r="W2592" s="4">
        <v>46</v>
      </c>
      <c r="X2592" s="4">
        <v>297</v>
      </c>
      <c r="Y2592" s="4">
        <v>69</v>
      </c>
      <c r="Z2592" s="4">
        <v>42</v>
      </c>
      <c r="AA2592" s="4">
        <v>39</v>
      </c>
      <c r="AB2592" s="4">
        <v>74</v>
      </c>
      <c r="AC2592" s="4">
        <v>73</v>
      </c>
      <c r="AD2592" s="4">
        <v>358</v>
      </c>
      <c r="AE2592" s="4">
        <v>68</v>
      </c>
      <c r="AF2592" s="4">
        <v>78</v>
      </c>
      <c r="AG2592" s="4">
        <v>68</v>
      </c>
      <c r="AH2592" s="4">
        <v>76</v>
      </c>
      <c r="AI2592" s="4">
        <v>68</v>
      </c>
      <c r="AJ2592" s="4">
        <v>336</v>
      </c>
      <c r="AK2592" s="4">
        <v>59</v>
      </c>
      <c r="AL2592" s="4">
        <v>82</v>
      </c>
      <c r="AM2592" s="4">
        <v>76</v>
      </c>
      <c r="AN2592" s="4">
        <v>79</v>
      </c>
      <c r="AO2592" s="4">
        <v>40</v>
      </c>
      <c r="AP2592" s="4">
        <v>313</v>
      </c>
      <c r="AQ2592" s="4">
        <v>77</v>
      </c>
      <c r="AR2592" s="4">
        <v>76</v>
      </c>
      <c r="AS2592" s="4">
        <v>45</v>
      </c>
      <c r="AT2592" s="4">
        <v>53</v>
      </c>
      <c r="AU2592" s="4">
        <v>62</v>
      </c>
      <c r="AV2592" s="4">
        <v>77</v>
      </c>
      <c r="AW2592" s="4">
        <v>225</v>
      </c>
      <c r="AX2592" s="4">
        <v>77</v>
      </c>
      <c r="AY2592" s="4">
        <v>75</v>
      </c>
      <c r="AZ2592" s="4">
        <v>73</v>
      </c>
      <c r="BA2592" s="4">
        <v>50</v>
      </c>
      <c r="BB2592" s="4">
        <v>7</v>
      </c>
      <c r="BC2592" s="4">
        <v>11</v>
      </c>
      <c r="BD2592" s="4">
        <v>5</v>
      </c>
      <c r="BE2592" s="4">
        <v>15</v>
      </c>
      <c r="BF2592" s="4">
        <v>12</v>
      </c>
      <c r="BG2592" s="4">
        <v>1882</v>
      </c>
      <c r="BH2592" s="4">
        <v>412</v>
      </c>
      <c r="BI2592" s="4">
        <v>2</v>
      </c>
      <c r="BJ2592" s="4">
        <v>74</v>
      </c>
      <c r="BK2592" s="4">
        <v>49</v>
      </c>
      <c r="BL2592" s="4">
        <v>64</v>
      </c>
      <c r="BM2592" s="4">
        <v>71</v>
      </c>
      <c r="BN2592" s="4">
        <v>76</v>
      </c>
    </row>
    <row r="2593" spans="1:66" ht="30" customHeight="1" x14ac:dyDescent="0.25">
      <c r="A2593" s="15" t="s">
        <v>2076</v>
      </c>
      <c r="B2593" s="4">
        <v>25</v>
      </c>
      <c r="C2593" s="4">
        <v>76</v>
      </c>
      <c r="D2593" s="4">
        <v>77</v>
      </c>
      <c r="E2593" s="5" t="s">
        <v>766</v>
      </c>
      <c r="F2593" s="5" t="str">
        <f t="shared" si="223"/>
        <v>Mexico</v>
      </c>
      <c r="G2593" s="25" t="str">
        <f t="shared" si="221"/>
        <v>Free</v>
      </c>
      <c r="H2593" s="5">
        <v>0</v>
      </c>
      <c r="I2593" s="4" t="s">
        <v>75</v>
      </c>
      <c r="J2593" s="4" t="s">
        <v>2005</v>
      </c>
      <c r="K2593" s="4" t="s">
        <v>68</v>
      </c>
      <c r="L2593" s="4">
        <v>77</v>
      </c>
      <c r="M2593" s="4" t="s">
        <v>791</v>
      </c>
      <c r="N2593" s="4">
        <v>1</v>
      </c>
      <c r="O2593" s="6">
        <v>0</v>
      </c>
      <c r="P2593" s="6">
        <v>0</v>
      </c>
      <c r="Q2593" s="6">
        <v>0</v>
      </c>
      <c r="R2593" s="4">
        <v>309</v>
      </c>
      <c r="S2593" s="4">
        <v>65</v>
      </c>
      <c r="T2593" s="4">
        <v>77</v>
      </c>
      <c r="U2593" s="4">
        <v>43</v>
      </c>
      <c r="V2593" s="4">
        <v>69</v>
      </c>
      <c r="W2593" s="4">
        <v>55</v>
      </c>
      <c r="X2593" s="4">
        <v>323</v>
      </c>
      <c r="Y2593" s="4">
        <v>80</v>
      </c>
      <c r="Z2593" s="4">
        <v>57</v>
      </c>
      <c r="AA2593" s="4">
        <v>48</v>
      </c>
      <c r="AB2593" s="4">
        <v>58</v>
      </c>
      <c r="AC2593" s="4">
        <v>80</v>
      </c>
      <c r="AD2593" s="4">
        <v>421</v>
      </c>
      <c r="AE2593" s="4">
        <v>93</v>
      </c>
      <c r="AF2593" s="4">
        <v>92</v>
      </c>
      <c r="AG2593" s="4">
        <v>92</v>
      </c>
      <c r="AH2593" s="4">
        <v>67</v>
      </c>
      <c r="AI2593" s="4">
        <v>77</v>
      </c>
      <c r="AJ2593" s="4">
        <v>320</v>
      </c>
      <c r="AK2593" s="4">
        <v>74</v>
      </c>
      <c r="AL2593" s="4">
        <v>57</v>
      </c>
      <c r="AM2593" s="4">
        <v>81</v>
      </c>
      <c r="AN2593" s="4">
        <v>42</v>
      </c>
      <c r="AO2593" s="4">
        <v>66</v>
      </c>
      <c r="AP2593" s="4">
        <v>271</v>
      </c>
      <c r="AQ2593" s="4">
        <v>42</v>
      </c>
      <c r="AR2593" s="4">
        <v>35</v>
      </c>
      <c r="AS2593" s="4">
        <v>77</v>
      </c>
      <c r="AT2593" s="4">
        <v>63</v>
      </c>
      <c r="AU2593" s="4">
        <v>54</v>
      </c>
      <c r="AV2593" s="4">
        <v>71</v>
      </c>
      <c r="AW2593" s="4">
        <v>87</v>
      </c>
      <c r="AX2593" s="4">
        <v>24</v>
      </c>
      <c r="AY2593" s="4">
        <v>31</v>
      </c>
      <c r="AZ2593" s="4">
        <v>32</v>
      </c>
      <c r="BA2593" s="4">
        <v>57</v>
      </c>
      <c r="BB2593" s="4">
        <v>10</v>
      </c>
      <c r="BC2593" s="4">
        <v>13</v>
      </c>
      <c r="BD2593" s="4">
        <v>14</v>
      </c>
      <c r="BE2593" s="4">
        <v>9</v>
      </c>
      <c r="BF2593" s="4">
        <v>11</v>
      </c>
      <c r="BG2593" s="4">
        <v>1788</v>
      </c>
      <c r="BH2593" s="4">
        <v>392</v>
      </c>
      <c r="BI2593" s="4">
        <v>1</v>
      </c>
      <c r="BJ2593" s="4">
        <v>92</v>
      </c>
      <c r="BK2593" s="4">
        <v>72</v>
      </c>
      <c r="BL2593" s="4">
        <v>64</v>
      </c>
      <c r="BM2593" s="4">
        <v>80</v>
      </c>
      <c r="BN2593" s="4">
        <v>31</v>
      </c>
    </row>
    <row r="2594" spans="1:66" ht="30" customHeight="1" x14ac:dyDescent="0.25">
      <c r="A2594" s="15" t="s">
        <v>7880</v>
      </c>
      <c r="B2594" s="4">
        <v>31</v>
      </c>
      <c r="C2594" s="4">
        <v>66</v>
      </c>
      <c r="D2594" s="4">
        <v>66</v>
      </c>
      <c r="E2594" s="5" t="s">
        <v>3484</v>
      </c>
      <c r="F2594" s="5" t="str">
        <f t="shared" si="223"/>
        <v>Sivasspor</v>
      </c>
      <c r="G2594" s="25" t="str">
        <f t="shared" si="221"/>
        <v>2018 ~ 2027</v>
      </c>
      <c r="H2594" s="5" t="str">
        <f t="shared" ref="H2594:H2599" si="225">RIGHT(G2594, 4)</f>
        <v>2027</v>
      </c>
      <c r="I2594" s="4" t="s">
        <v>112</v>
      </c>
      <c r="J2594" s="4" t="s">
        <v>260</v>
      </c>
      <c r="K2594" s="4" t="s">
        <v>77</v>
      </c>
      <c r="L2594" s="4">
        <v>66</v>
      </c>
      <c r="M2594" s="4" t="s">
        <v>478</v>
      </c>
      <c r="N2594" s="4">
        <v>0</v>
      </c>
      <c r="O2594" s="6" t="s">
        <v>7592</v>
      </c>
      <c r="P2594" s="6" t="s">
        <v>6910</v>
      </c>
      <c r="Q2594" s="6" t="s">
        <v>7434</v>
      </c>
      <c r="R2594" s="4">
        <v>250</v>
      </c>
      <c r="S2594" s="4">
        <v>68</v>
      </c>
      <c r="T2594" s="4">
        <v>38</v>
      </c>
      <c r="U2594" s="4">
        <v>42</v>
      </c>
      <c r="V2594" s="4">
        <v>64</v>
      </c>
      <c r="W2594" s="4">
        <v>38</v>
      </c>
      <c r="X2594" s="4">
        <v>309</v>
      </c>
      <c r="Y2594" s="4">
        <v>67</v>
      </c>
      <c r="Z2594" s="4">
        <v>65</v>
      </c>
      <c r="AA2594" s="4">
        <v>48</v>
      </c>
      <c r="AB2594" s="4">
        <v>65</v>
      </c>
      <c r="AC2594" s="4">
        <v>64</v>
      </c>
      <c r="AD2594" s="4">
        <v>337</v>
      </c>
      <c r="AE2594" s="4">
        <v>67</v>
      </c>
      <c r="AF2594" s="4">
        <v>69</v>
      </c>
      <c r="AG2594" s="4">
        <v>65</v>
      </c>
      <c r="AH2594" s="4">
        <v>68</v>
      </c>
      <c r="AI2594" s="4">
        <v>68</v>
      </c>
      <c r="AJ2594" s="4">
        <v>325</v>
      </c>
      <c r="AK2594" s="4">
        <v>66</v>
      </c>
      <c r="AL2594" s="4">
        <v>58</v>
      </c>
      <c r="AM2594" s="4">
        <v>71</v>
      </c>
      <c r="AN2594" s="4">
        <v>69</v>
      </c>
      <c r="AO2594" s="4">
        <v>61</v>
      </c>
      <c r="AP2594" s="4">
        <v>309</v>
      </c>
      <c r="AQ2594" s="4">
        <v>72</v>
      </c>
      <c r="AR2594" s="4">
        <v>60</v>
      </c>
      <c r="AS2594" s="4">
        <v>68</v>
      </c>
      <c r="AT2594" s="4">
        <v>63</v>
      </c>
      <c r="AU2594" s="4">
        <v>46</v>
      </c>
      <c r="AV2594" s="4">
        <v>58</v>
      </c>
      <c r="AW2594" s="4">
        <v>193</v>
      </c>
      <c r="AX2594" s="4">
        <v>65</v>
      </c>
      <c r="AY2594" s="4">
        <v>65</v>
      </c>
      <c r="AZ2594" s="4">
        <v>63</v>
      </c>
      <c r="BA2594" s="4">
        <v>54</v>
      </c>
      <c r="BB2594" s="4">
        <v>9</v>
      </c>
      <c r="BC2594" s="4">
        <v>10</v>
      </c>
      <c r="BD2594" s="4">
        <v>13</v>
      </c>
      <c r="BE2594" s="4">
        <v>7</v>
      </c>
      <c r="BF2594" s="4">
        <v>15</v>
      </c>
      <c r="BG2594" s="4">
        <v>1777</v>
      </c>
      <c r="BH2594" s="4">
        <v>380</v>
      </c>
      <c r="BI2594" s="4">
        <v>1</v>
      </c>
      <c r="BJ2594" s="4">
        <v>68</v>
      </c>
      <c r="BK2594" s="4">
        <v>50</v>
      </c>
      <c r="BL2594" s="4">
        <v>64</v>
      </c>
      <c r="BM2594" s="4">
        <v>66</v>
      </c>
      <c r="BN2594" s="4">
        <v>62</v>
      </c>
    </row>
    <row r="2595" spans="1:66" ht="30" customHeight="1" x14ac:dyDescent="0.25">
      <c r="A2595" s="15" t="s">
        <v>6412</v>
      </c>
      <c r="B2595" s="4">
        <v>18</v>
      </c>
      <c r="C2595" s="4">
        <v>68</v>
      </c>
      <c r="D2595" s="4">
        <v>84</v>
      </c>
      <c r="E2595" s="5" t="s">
        <v>6413</v>
      </c>
      <c r="F2595" s="5" t="str">
        <f t="shared" si="223"/>
        <v>TSG Hoffenheim</v>
      </c>
      <c r="G2595" s="25" t="str">
        <f t="shared" si="221"/>
        <v>2022 ~ 2028</v>
      </c>
      <c r="H2595" s="5" t="str">
        <f t="shared" si="225"/>
        <v>2028</v>
      </c>
      <c r="I2595" s="4" t="s">
        <v>97</v>
      </c>
      <c r="J2595" s="4" t="s">
        <v>147</v>
      </c>
      <c r="K2595" s="4" t="s">
        <v>68</v>
      </c>
      <c r="L2595" s="4">
        <v>70</v>
      </c>
      <c r="M2595" s="4" t="s">
        <v>69</v>
      </c>
      <c r="N2595" s="4">
        <v>16</v>
      </c>
      <c r="O2595" s="6" t="s">
        <v>7364</v>
      </c>
      <c r="P2595" s="6" t="s">
        <v>6910</v>
      </c>
      <c r="Q2595" s="6" t="s">
        <v>7481</v>
      </c>
      <c r="R2595" s="4">
        <v>280</v>
      </c>
      <c r="S2595" s="4">
        <v>55</v>
      </c>
      <c r="T2595" s="4">
        <v>63</v>
      </c>
      <c r="U2595" s="4">
        <v>39</v>
      </c>
      <c r="V2595" s="4">
        <v>72</v>
      </c>
      <c r="W2595" s="4">
        <v>51</v>
      </c>
      <c r="X2595" s="4">
        <v>329</v>
      </c>
      <c r="Y2595" s="4">
        <v>69</v>
      </c>
      <c r="Z2595" s="4">
        <v>62</v>
      </c>
      <c r="AA2595" s="4">
        <v>59</v>
      </c>
      <c r="AB2595" s="4">
        <v>68</v>
      </c>
      <c r="AC2595" s="4">
        <v>71</v>
      </c>
      <c r="AD2595" s="4">
        <v>352</v>
      </c>
      <c r="AE2595" s="4">
        <v>67</v>
      </c>
      <c r="AF2595" s="4">
        <v>65</v>
      </c>
      <c r="AG2595" s="4">
        <v>77</v>
      </c>
      <c r="AH2595" s="4">
        <v>64</v>
      </c>
      <c r="AI2595" s="4">
        <v>79</v>
      </c>
      <c r="AJ2595" s="4">
        <v>259</v>
      </c>
      <c r="AK2595" s="4">
        <v>62</v>
      </c>
      <c r="AL2595" s="4">
        <v>42</v>
      </c>
      <c r="AM2595" s="4">
        <v>53</v>
      </c>
      <c r="AN2595" s="4">
        <v>42</v>
      </c>
      <c r="AO2595" s="4">
        <v>60</v>
      </c>
      <c r="AP2595" s="4">
        <v>265</v>
      </c>
      <c r="AQ2595" s="4">
        <v>54</v>
      </c>
      <c r="AR2595" s="4">
        <v>29</v>
      </c>
      <c r="AS2595" s="4">
        <v>58</v>
      </c>
      <c r="AT2595" s="4">
        <v>69</v>
      </c>
      <c r="AU2595" s="4">
        <v>55</v>
      </c>
      <c r="AV2595" s="4">
        <v>65</v>
      </c>
      <c r="AW2595" s="4">
        <v>137</v>
      </c>
      <c r="AX2595" s="4">
        <v>38</v>
      </c>
      <c r="AY2595" s="4">
        <v>50</v>
      </c>
      <c r="AZ2595" s="4">
        <v>49</v>
      </c>
      <c r="BA2595" s="4">
        <v>42</v>
      </c>
      <c r="BB2595" s="4">
        <v>12</v>
      </c>
      <c r="BC2595" s="4">
        <v>7</v>
      </c>
      <c r="BD2595" s="4">
        <v>7</v>
      </c>
      <c r="BE2595" s="4">
        <v>6</v>
      </c>
      <c r="BF2595" s="4">
        <v>10</v>
      </c>
      <c r="BG2595" s="4">
        <v>1664</v>
      </c>
      <c r="BH2595" s="4">
        <v>351</v>
      </c>
      <c r="BI2595" s="4">
        <v>1</v>
      </c>
      <c r="BJ2595" s="4">
        <v>66</v>
      </c>
      <c r="BK2595" s="4">
        <v>61</v>
      </c>
      <c r="BL2595" s="4">
        <v>66</v>
      </c>
      <c r="BM2595" s="4">
        <v>70</v>
      </c>
      <c r="BN2595" s="4">
        <v>41</v>
      </c>
    </row>
    <row r="2596" spans="1:66" ht="30" customHeight="1" x14ac:dyDescent="0.25">
      <c r="A2596" s="15" t="s">
        <v>4464</v>
      </c>
      <c r="B2596" s="4">
        <v>24</v>
      </c>
      <c r="C2596" s="4">
        <v>74</v>
      </c>
      <c r="D2596" s="4">
        <v>77</v>
      </c>
      <c r="E2596" s="5" t="s">
        <v>4465</v>
      </c>
      <c r="F2596" s="5" t="str">
        <f t="shared" si="223"/>
        <v>Ulsan</v>
      </c>
      <c r="G2596" s="25" t="str">
        <f t="shared" si="221"/>
        <v>2022 ~ 2025</v>
      </c>
      <c r="H2596" s="5" t="str">
        <f t="shared" si="225"/>
        <v>2025</v>
      </c>
      <c r="I2596" s="4" t="s">
        <v>277</v>
      </c>
      <c r="J2596" s="4" t="s">
        <v>816</v>
      </c>
      <c r="K2596" s="4" t="s">
        <v>68</v>
      </c>
      <c r="L2596" s="4">
        <v>75</v>
      </c>
      <c r="M2596" s="4" t="s">
        <v>206</v>
      </c>
      <c r="N2596" s="4">
        <v>3</v>
      </c>
      <c r="O2596" s="6" t="s">
        <v>6894</v>
      </c>
      <c r="P2596" s="6" t="s">
        <v>7203</v>
      </c>
      <c r="Q2596" s="6" t="s">
        <v>7250</v>
      </c>
      <c r="R2596" s="4">
        <v>307</v>
      </c>
      <c r="S2596" s="4">
        <v>64</v>
      </c>
      <c r="T2596" s="4">
        <v>72</v>
      </c>
      <c r="U2596" s="4">
        <v>41</v>
      </c>
      <c r="V2596" s="4">
        <v>63</v>
      </c>
      <c r="W2596" s="4">
        <v>67</v>
      </c>
      <c r="X2596" s="4">
        <v>325</v>
      </c>
      <c r="Y2596" s="4">
        <v>79</v>
      </c>
      <c r="Z2596" s="4">
        <v>64</v>
      </c>
      <c r="AA2596" s="4">
        <v>61</v>
      </c>
      <c r="AB2596" s="4">
        <v>53</v>
      </c>
      <c r="AC2596" s="4">
        <v>68</v>
      </c>
      <c r="AD2596" s="4">
        <v>437</v>
      </c>
      <c r="AE2596" s="4">
        <v>93</v>
      </c>
      <c r="AF2596" s="4">
        <v>93</v>
      </c>
      <c r="AG2596" s="4">
        <v>92</v>
      </c>
      <c r="AH2596" s="4">
        <v>74</v>
      </c>
      <c r="AI2596" s="4">
        <v>85</v>
      </c>
      <c r="AJ2596" s="4">
        <v>333</v>
      </c>
      <c r="AK2596" s="4">
        <v>68</v>
      </c>
      <c r="AL2596" s="4">
        <v>69</v>
      </c>
      <c r="AM2596" s="4">
        <v>74</v>
      </c>
      <c r="AN2596" s="4">
        <v>66</v>
      </c>
      <c r="AO2596" s="4">
        <v>56</v>
      </c>
      <c r="AP2596" s="4">
        <v>314</v>
      </c>
      <c r="AQ2596" s="4">
        <v>61</v>
      </c>
      <c r="AR2596" s="4">
        <v>44</v>
      </c>
      <c r="AS2596" s="4">
        <v>80</v>
      </c>
      <c r="AT2596" s="4">
        <v>60</v>
      </c>
      <c r="AU2596" s="4">
        <v>69</v>
      </c>
      <c r="AV2596" s="4">
        <v>61</v>
      </c>
      <c r="AW2596" s="4">
        <v>100</v>
      </c>
      <c r="AX2596" s="4">
        <v>34</v>
      </c>
      <c r="AY2596" s="4">
        <v>35</v>
      </c>
      <c r="AZ2596" s="4">
        <v>31</v>
      </c>
      <c r="BA2596" s="4">
        <v>52</v>
      </c>
      <c r="BB2596" s="4">
        <v>15</v>
      </c>
      <c r="BC2596" s="4">
        <v>10</v>
      </c>
      <c r="BD2596" s="4">
        <v>11</v>
      </c>
      <c r="BE2596" s="4">
        <v>10</v>
      </c>
      <c r="BF2596" s="4">
        <v>6</v>
      </c>
      <c r="BG2596" s="4">
        <v>1868</v>
      </c>
      <c r="BH2596" s="4">
        <v>402</v>
      </c>
      <c r="BI2596" s="4">
        <v>1</v>
      </c>
      <c r="BJ2596" s="4">
        <v>93</v>
      </c>
      <c r="BK2596" s="4">
        <v>68</v>
      </c>
      <c r="BL2596" s="4">
        <v>61</v>
      </c>
      <c r="BM2596" s="4">
        <v>76</v>
      </c>
      <c r="BN2596" s="4">
        <v>37</v>
      </c>
    </row>
    <row r="2597" spans="1:66" ht="30" customHeight="1" x14ac:dyDescent="0.25">
      <c r="A2597" s="15" t="s">
        <v>6841</v>
      </c>
      <c r="B2597" s="4">
        <v>20</v>
      </c>
      <c r="C2597" s="4" t="s">
        <v>1496</v>
      </c>
      <c r="D2597" s="4" t="s">
        <v>906</v>
      </c>
      <c r="E2597" s="5" t="s">
        <v>3928</v>
      </c>
      <c r="F2597" s="5" t="str">
        <f t="shared" si="223"/>
        <v>Athletic Club</v>
      </c>
      <c r="G2597" s="25" t="str">
        <f t="shared" si="221"/>
        <v>2022 ~ 2028</v>
      </c>
      <c r="H2597" s="5" t="str">
        <f t="shared" si="225"/>
        <v>2028</v>
      </c>
      <c r="I2597" s="4" t="s">
        <v>283</v>
      </c>
      <c r="J2597" s="4" t="s">
        <v>156</v>
      </c>
      <c r="K2597" s="4" t="s">
        <v>77</v>
      </c>
      <c r="L2597" s="4">
        <v>74</v>
      </c>
      <c r="M2597" s="4" t="s">
        <v>69</v>
      </c>
      <c r="N2597" s="4">
        <v>9</v>
      </c>
      <c r="O2597" s="6" t="s">
        <v>6882</v>
      </c>
      <c r="P2597" s="6" t="s">
        <v>7148</v>
      </c>
      <c r="Q2597" s="6" t="s">
        <v>6913</v>
      </c>
      <c r="R2597" s="4">
        <v>323</v>
      </c>
      <c r="S2597" s="4" t="s">
        <v>2513</v>
      </c>
      <c r="T2597" s="4" t="s">
        <v>4331</v>
      </c>
      <c r="U2597" s="4" t="s">
        <v>1508</v>
      </c>
      <c r="V2597" s="4" t="s">
        <v>303</v>
      </c>
      <c r="W2597" s="4" t="s">
        <v>4844</v>
      </c>
      <c r="X2597" s="4">
        <v>320</v>
      </c>
      <c r="Y2597" s="4" t="s">
        <v>1148</v>
      </c>
      <c r="Z2597" s="4" t="s">
        <v>4845</v>
      </c>
      <c r="AA2597" s="4">
        <v>38</v>
      </c>
      <c r="AB2597" s="4">
        <v>70</v>
      </c>
      <c r="AC2597" s="4" t="s">
        <v>369</v>
      </c>
      <c r="AD2597" s="4">
        <v>348</v>
      </c>
      <c r="AE2597" s="4">
        <v>66</v>
      </c>
      <c r="AF2597" s="4">
        <v>67</v>
      </c>
      <c r="AG2597" s="4">
        <v>76</v>
      </c>
      <c r="AH2597" s="4" t="s">
        <v>174</v>
      </c>
      <c r="AI2597" s="4">
        <v>67</v>
      </c>
      <c r="AJ2597" s="4">
        <v>329</v>
      </c>
      <c r="AK2597" s="4" t="s">
        <v>735</v>
      </c>
      <c r="AL2597" s="4" t="s">
        <v>1965</v>
      </c>
      <c r="AM2597" s="4" t="s">
        <v>1541</v>
      </c>
      <c r="AN2597" s="4">
        <v>68</v>
      </c>
      <c r="AO2597" s="4" t="s">
        <v>401</v>
      </c>
      <c r="AP2597" s="4">
        <v>256</v>
      </c>
      <c r="AQ2597" s="4">
        <v>43</v>
      </c>
      <c r="AR2597" s="4">
        <v>26</v>
      </c>
      <c r="AS2597" s="4" t="s">
        <v>832</v>
      </c>
      <c r="AT2597" s="4">
        <v>72</v>
      </c>
      <c r="AU2597" s="4">
        <v>44</v>
      </c>
      <c r="AV2597" s="4">
        <v>69</v>
      </c>
      <c r="AW2597" s="4">
        <v>112</v>
      </c>
      <c r="AX2597" s="4">
        <v>35</v>
      </c>
      <c r="AY2597" s="4">
        <v>35</v>
      </c>
      <c r="AZ2597" s="4">
        <v>42</v>
      </c>
      <c r="BA2597" s="4">
        <v>49</v>
      </c>
      <c r="BB2597" s="4">
        <v>9</v>
      </c>
      <c r="BC2597" s="4">
        <v>13</v>
      </c>
      <c r="BD2597" s="4">
        <v>10</v>
      </c>
      <c r="BE2597" s="4">
        <v>7</v>
      </c>
      <c r="BF2597" s="4">
        <v>10</v>
      </c>
      <c r="BG2597" s="4">
        <v>1737</v>
      </c>
      <c r="BH2597" s="4">
        <v>372</v>
      </c>
      <c r="BI2597" s="4">
        <v>1</v>
      </c>
      <c r="BJ2597" s="4">
        <v>67</v>
      </c>
      <c r="BK2597" s="4">
        <v>65</v>
      </c>
      <c r="BL2597" s="4">
        <v>67</v>
      </c>
      <c r="BM2597" s="4">
        <v>74</v>
      </c>
      <c r="BN2597" s="4">
        <v>37</v>
      </c>
    </row>
    <row r="2598" spans="1:66" ht="30" customHeight="1" x14ac:dyDescent="0.25">
      <c r="A2598" s="15" t="s">
        <v>6833</v>
      </c>
      <c r="B2598" s="4">
        <v>27</v>
      </c>
      <c r="C2598" s="4">
        <v>74</v>
      </c>
      <c r="D2598" s="4">
        <v>75</v>
      </c>
      <c r="E2598" s="5" t="s">
        <v>2399</v>
      </c>
      <c r="F2598" s="5" t="str">
        <f t="shared" si="223"/>
        <v>Rayo Vallecano</v>
      </c>
      <c r="G2598" s="25" t="str">
        <f t="shared" si="221"/>
        <v>2021 ~ 2024</v>
      </c>
      <c r="H2598" s="5" t="str">
        <f t="shared" si="225"/>
        <v>2024</v>
      </c>
      <c r="I2598" s="4" t="s">
        <v>83</v>
      </c>
      <c r="J2598" s="4" t="s">
        <v>84</v>
      </c>
      <c r="K2598" s="4" t="s">
        <v>68</v>
      </c>
      <c r="L2598" s="4">
        <v>76</v>
      </c>
      <c r="M2598" s="4" t="s">
        <v>69</v>
      </c>
      <c r="N2598" s="4">
        <v>1</v>
      </c>
      <c r="O2598" s="6" t="s">
        <v>7209</v>
      </c>
      <c r="P2598" s="6" t="s">
        <v>6944</v>
      </c>
      <c r="Q2598" s="6" t="s">
        <v>7548</v>
      </c>
      <c r="R2598" s="4">
        <v>332</v>
      </c>
      <c r="S2598" s="4">
        <v>73</v>
      </c>
      <c r="T2598" s="4">
        <v>71</v>
      </c>
      <c r="U2598" s="4">
        <v>51</v>
      </c>
      <c r="V2598" s="4">
        <v>82</v>
      </c>
      <c r="W2598" s="4">
        <v>55</v>
      </c>
      <c r="X2598" s="4">
        <v>380</v>
      </c>
      <c r="Y2598" s="4">
        <v>72</v>
      </c>
      <c r="Z2598" s="4">
        <v>75</v>
      </c>
      <c r="AA2598" s="4">
        <v>79</v>
      </c>
      <c r="AB2598" s="4">
        <v>76</v>
      </c>
      <c r="AC2598" s="4">
        <v>78</v>
      </c>
      <c r="AD2598" s="4">
        <v>387</v>
      </c>
      <c r="AE2598" s="4">
        <v>71</v>
      </c>
      <c r="AF2598" s="4">
        <v>69</v>
      </c>
      <c r="AG2598" s="4">
        <v>84</v>
      </c>
      <c r="AH2598" s="4">
        <v>75</v>
      </c>
      <c r="AI2598" s="4">
        <v>88</v>
      </c>
      <c r="AJ2598" s="4">
        <v>350</v>
      </c>
      <c r="AK2598" s="4">
        <v>76</v>
      </c>
      <c r="AL2598" s="4">
        <v>65</v>
      </c>
      <c r="AM2598" s="4">
        <v>78</v>
      </c>
      <c r="AN2598" s="4">
        <v>61</v>
      </c>
      <c r="AO2598" s="4">
        <v>70</v>
      </c>
      <c r="AP2598" s="4">
        <v>339</v>
      </c>
      <c r="AQ2598" s="4">
        <v>72</v>
      </c>
      <c r="AR2598" s="4">
        <v>71</v>
      </c>
      <c r="AS2598" s="4">
        <v>68</v>
      </c>
      <c r="AT2598" s="4">
        <v>74</v>
      </c>
      <c r="AU2598" s="4">
        <v>54</v>
      </c>
      <c r="AV2598" s="4">
        <v>73</v>
      </c>
      <c r="AW2598" s="4">
        <v>198</v>
      </c>
      <c r="AX2598" s="4">
        <v>69</v>
      </c>
      <c r="AY2598" s="4">
        <v>70</v>
      </c>
      <c r="AZ2598" s="4">
        <v>59</v>
      </c>
      <c r="BA2598" s="4">
        <v>62</v>
      </c>
      <c r="BB2598" s="4">
        <v>9</v>
      </c>
      <c r="BC2598" s="4">
        <v>13</v>
      </c>
      <c r="BD2598" s="4">
        <v>12</v>
      </c>
      <c r="BE2598" s="4">
        <v>13</v>
      </c>
      <c r="BF2598" s="4">
        <v>15</v>
      </c>
      <c r="BG2598" s="4">
        <v>2048</v>
      </c>
      <c r="BH2598" s="4">
        <v>428</v>
      </c>
      <c r="BI2598" s="4">
        <v>1</v>
      </c>
      <c r="BJ2598" s="4">
        <v>70</v>
      </c>
      <c r="BK2598" s="4">
        <v>70</v>
      </c>
      <c r="BL2598" s="4">
        <v>77</v>
      </c>
      <c r="BM2598" s="4">
        <v>76</v>
      </c>
      <c r="BN2598" s="4">
        <v>67</v>
      </c>
    </row>
    <row r="2599" spans="1:66" ht="30" customHeight="1" x14ac:dyDescent="0.25">
      <c r="A2599" s="15" t="s">
        <v>6822</v>
      </c>
      <c r="B2599" s="4">
        <v>26</v>
      </c>
      <c r="C2599" s="4">
        <v>85</v>
      </c>
      <c r="D2599" s="4">
        <v>86</v>
      </c>
      <c r="E2599" s="5" t="s">
        <v>2476</v>
      </c>
      <c r="F2599" s="5" t="str">
        <f t="shared" si="223"/>
        <v>Athletic Club</v>
      </c>
      <c r="G2599" s="25" t="str">
        <f t="shared" si="221"/>
        <v>2015 ~ 2025</v>
      </c>
      <c r="H2599" s="5" t="str">
        <f t="shared" si="225"/>
        <v>2025</v>
      </c>
      <c r="I2599" s="4" t="s">
        <v>359</v>
      </c>
      <c r="J2599" s="4" t="s">
        <v>271</v>
      </c>
      <c r="K2599" s="4" t="s">
        <v>68</v>
      </c>
      <c r="L2599" s="4">
        <v>85</v>
      </c>
      <c r="M2599" s="4" t="s">
        <v>508</v>
      </c>
      <c r="N2599" s="4">
        <v>1</v>
      </c>
      <c r="O2599" s="6" t="s">
        <v>6972</v>
      </c>
      <c r="P2599" s="6" t="s">
        <v>6946</v>
      </c>
      <c r="Q2599" s="6" t="s">
        <v>7525</v>
      </c>
      <c r="R2599" s="4">
        <v>103</v>
      </c>
      <c r="S2599" s="4">
        <v>16</v>
      </c>
      <c r="T2599" s="4">
        <v>14</v>
      </c>
      <c r="U2599" s="4">
        <v>18</v>
      </c>
      <c r="V2599" s="4">
        <v>38</v>
      </c>
      <c r="W2599" s="4">
        <v>17</v>
      </c>
      <c r="X2599" s="4">
        <v>96</v>
      </c>
      <c r="Y2599" s="4">
        <v>12</v>
      </c>
      <c r="Z2599" s="4">
        <v>20</v>
      </c>
      <c r="AA2599" s="4">
        <v>14</v>
      </c>
      <c r="AB2599" s="4">
        <v>34</v>
      </c>
      <c r="AC2599" s="4">
        <v>16</v>
      </c>
      <c r="AD2599" s="4">
        <v>262</v>
      </c>
      <c r="AE2599" s="4">
        <v>48</v>
      </c>
      <c r="AF2599" s="4">
        <v>50</v>
      </c>
      <c r="AG2599" s="4">
        <v>37</v>
      </c>
      <c r="AH2599" s="4">
        <v>80</v>
      </c>
      <c r="AI2599" s="4">
        <v>47</v>
      </c>
      <c r="AJ2599" s="4">
        <v>264</v>
      </c>
      <c r="AK2599" s="4">
        <v>57</v>
      </c>
      <c r="AL2599" s="4">
        <v>74</v>
      </c>
      <c r="AM2599" s="4">
        <v>44</v>
      </c>
      <c r="AN2599" s="4">
        <v>76</v>
      </c>
      <c r="AO2599" s="4">
        <v>13</v>
      </c>
      <c r="AP2599" s="4">
        <v>141</v>
      </c>
      <c r="AQ2599" s="4">
        <v>29</v>
      </c>
      <c r="AR2599" s="4">
        <v>26</v>
      </c>
      <c r="AS2599" s="4">
        <v>14</v>
      </c>
      <c r="AT2599" s="4">
        <v>48</v>
      </c>
      <c r="AU2599" s="4">
        <v>24</v>
      </c>
      <c r="AV2599" s="4">
        <v>46</v>
      </c>
      <c r="AW2599" s="4">
        <v>41</v>
      </c>
      <c r="AX2599" s="4">
        <v>11</v>
      </c>
      <c r="AY2599" s="4">
        <v>18</v>
      </c>
      <c r="AZ2599" s="4">
        <v>12</v>
      </c>
      <c r="BA2599" s="4">
        <v>413</v>
      </c>
      <c r="BB2599" s="4">
        <v>85</v>
      </c>
      <c r="BC2599" s="4">
        <v>81</v>
      </c>
      <c r="BD2599" s="4">
        <v>76</v>
      </c>
      <c r="BE2599" s="4">
        <v>85</v>
      </c>
      <c r="BF2599" s="4">
        <v>86</v>
      </c>
      <c r="BG2599" s="4">
        <v>1320</v>
      </c>
      <c r="BH2599" s="4">
        <v>462</v>
      </c>
      <c r="BI2599" s="4">
        <v>3</v>
      </c>
      <c r="BJ2599" s="4">
        <v>85</v>
      </c>
      <c r="BK2599" s="4">
        <v>81</v>
      </c>
      <c r="BL2599" s="4">
        <v>76</v>
      </c>
      <c r="BM2599" s="4">
        <v>86</v>
      </c>
      <c r="BN2599" s="4">
        <v>49</v>
      </c>
    </row>
    <row r="2600" spans="1:66" ht="30" customHeight="1" x14ac:dyDescent="0.25">
      <c r="A2600" s="15" t="s">
        <v>7870</v>
      </c>
      <c r="B2600" s="4">
        <v>20</v>
      </c>
      <c r="C2600" s="4">
        <v>67</v>
      </c>
      <c r="D2600" s="4">
        <v>78</v>
      </c>
      <c r="E2600" s="5" t="s">
        <v>8121</v>
      </c>
      <c r="F2600" s="5" t="str">
        <f t="shared" si="223"/>
        <v>Leganés</v>
      </c>
      <c r="G2600" s="25" t="str">
        <f t="shared" si="221"/>
        <v>Jun 30, 2024 A Prestamo</v>
      </c>
      <c r="H2600" s="5">
        <v>0</v>
      </c>
      <c r="I2600" s="4" t="s">
        <v>146</v>
      </c>
      <c r="J2600" s="4" t="s">
        <v>125</v>
      </c>
      <c r="K2600" s="4" t="s">
        <v>68</v>
      </c>
      <c r="L2600" s="4">
        <v>68</v>
      </c>
      <c r="M2600" s="4" t="s">
        <v>206</v>
      </c>
      <c r="N2600" s="4">
        <v>11</v>
      </c>
      <c r="O2600" s="6" t="s">
        <v>7401</v>
      </c>
      <c r="P2600" s="6" t="s">
        <v>7171</v>
      </c>
      <c r="Q2600" s="6">
        <v>0</v>
      </c>
      <c r="R2600" s="4">
        <v>292</v>
      </c>
      <c r="S2600" s="4">
        <v>65</v>
      </c>
      <c r="T2600" s="4">
        <v>63</v>
      </c>
      <c r="U2600" s="4">
        <v>46</v>
      </c>
      <c r="V2600" s="4">
        <v>68</v>
      </c>
      <c r="W2600" s="4">
        <v>50</v>
      </c>
      <c r="X2600" s="4">
        <v>307</v>
      </c>
      <c r="Y2600" s="4">
        <v>72</v>
      </c>
      <c r="Z2600" s="4">
        <v>55</v>
      </c>
      <c r="AA2600" s="4">
        <v>50</v>
      </c>
      <c r="AB2600" s="4">
        <v>60</v>
      </c>
      <c r="AC2600" s="4">
        <v>70</v>
      </c>
      <c r="AD2600" s="4">
        <v>361</v>
      </c>
      <c r="AE2600" s="4">
        <v>79</v>
      </c>
      <c r="AF2600" s="4">
        <v>79</v>
      </c>
      <c r="AG2600" s="4">
        <v>79</v>
      </c>
      <c r="AH2600" s="4">
        <v>56</v>
      </c>
      <c r="AI2600" s="4">
        <v>68</v>
      </c>
      <c r="AJ2600" s="4">
        <v>288</v>
      </c>
      <c r="AK2600" s="4">
        <v>68</v>
      </c>
      <c r="AL2600" s="4">
        <v>60</v>
      </c>
      <c r="AM2600" s="4">
        <v>56</v>
      </c>
      <c r="AN2600" s="4">
        <v>54</v>
      </c>
      <c r="AO2600" s="4">
        <v>50</v>
      </c>
      <c r="AP2600" s="4">
        <v>262</v>
      </c>
      <c r="AQ2600" s="4">
        <v>50</v>
      </c>
      <c r="AR2600" s="4">
        <v>27</v>
      </c>
      <c r="AS2600" s="4">
        <v>57</v>
      </c>
      <c r="AT2600" s="4">
        <v>58</v>
      </c>
      <c r="AU2600" s="4">
        <v>70</v>
      </c>
      <c r="AV2600" s="4">
        <v>53</v>
      </c>
      <c r="AW2600" s="4">
        <v>95</v>
      </c>
      <c r="AX2600" s="4">
        <v>31</v>
      </c>
      <c r="AY2600" s="4">
        <v>31</v>
      </c>
      <c r="AZ2600" s="4">
        <v>33</v>
      </c>
      <c r="BA2600" s="4">
        <v>54</v>
      </c>
      <c r="BB2600" s="4">
        <v>10</v>
      </c>
      <c r="BC2600" s="4">
        <v>12</v>
      </c>
      <c r="BD2600" s="4">
        <v>14</v>
      </c>
      <c r="BE2600" s="4">
        <v>6</v>
      </c>
      <c r="BF2600" s="4">
        <v>12</v>
      </c>
      <c r="BG2600" s="4">
        <v>1659</v>
      </c>
      <c r="BH2600" s="4">
        <v>359</v>
      </c>
      <c r="BI2600" s="4">
        <v>1</v>
      </c>
      <c r="BJ2600" s="4">
        <v>79</v>
      </c>
      <c r="BK2600" s="4">
        <v>61</v>
      </c>
      <c r="BL2600" s="4">
        <v>63</v>
      </c>
      <c r="BM2600" s="4">
        <v>70</v>
      </c>
      <c r="BN2600" s="4">
        <v>32</v>
      </c>
    </row>
    <row r="2601" spans="1:66" ht="30" customHeight="1" x14ac:dyDescent="0.25">
      <c r="A2601" s="15" t="s">
        <v>4713</v>
      </c>
      <c r="B2601" s="4">
        <v>31</v>
      </c>
      <c r="C2601" s="4">
        <v>79</v>
      </c>
      <c r="D2601" s="4">
        <v>79</v>
      </c>
      <c r="E2601" s="5" t="s">
        <v>7925</v>
      </c>
      <c r="F2601" s="5" t="str">
        <f t="shared" si="223"/>
        <v>Beşiktaş</v>
      </c>
      <c r="G2601" s="25" t="str">
        <f t="shared" si="221"/>
        <v>2023 ~ 2025</v>
      </c>
      <c r="H2601" s="5" t="str">
        <f t="shared" ref="H2601:H2606" si="226">RIGHT(G2601, 4)</f>
        <v>2025</v>
      </c>
      <c r="I2601" s="4" t="s">
        <v>289</v>
      </c>
      <c r="J2601" s="4" t="s">
        <v>125</v>
      </c>
      <c r="K2601" s="4" t="s">
        <v>68</v>
      </c>
      <c r="L2601" s="4">
        <v>79</v>
      </c>
      <c r="M2601" s="4" t="s">
        <v>106</v>
      </c>
      <c r="N2601" s="4">
        <v>0</v>
      </c>
      <c r="O2601" s="6" t="s">
        <v>7121</v>
      </c>
      <c r="P2601" s="6" t="s">
        <v>6937</v>
      </c>
      <c r="Q2601" s="6" t="s">
        <v>6993</v>
      </c>
      <c r="R2601" s="4">
        <v>375</v>
      </c>
      <c r="S2601" s="4">
        <v>63</v>
      </c>
      <c r="T2601" s="4">
        <v>83</v>
      </c>
      <c r="U2601" s="4">
        <v>78</v>
      </c>
      <c r="V2601" s="4">
        <v>75</v>
      </c>
      <c r="W2601" s="4">
        <v>76</v>
      </c>
      <c r="X2601" s="4">
        <v>372</v>
      </c>
      <c r="Y2601" s="4">
        <v>81</v>
      </c>
      <c r="Z2601" s="4">
        <v>77</v>
      </c>
      <c r="AA2601" s="4">
        <v>67</v>
      </c>
      <c r="AB2601" s="4">
        <v>68</v>
      </c>
      <c r="AC2601" s="4">
        <v>79</v>
      </c>
      <c r="AD2601" s="4">
        <v>366</v>
      </c>
      <c r="AE2601" s="4" t="s">
        <v>2880</v>
      </c>
      <c r="AF2601" s="4" t="s">
        <v>598</v>
      </c>
      <c r="AG2601" s="4" t="s">
        <v>1031</v>
      </c>
      <c r="AH2601" s="4" t="s">
        <v>2106</v>
      </c>
      <c r="AI2601" s="4">
        <v>73</v>
      </c>
      <c r="AJ2601" s="4">
        <v>393</v>
      </c>
      <c r="AK2601" s="4">
        <v>85</v>
      </c>
      <c r="AL2601" s="4" t="s">
        <v>4683</v>
      </c>
      <c r="AM2601" s="4" t="s">
        <v>4715</v>
      </c>
      <c r="AN2601" s="4" t="s">
        <v>1892</v>
      </c>
      <c r="AO2601" s="4">
        <v>76</v>
      </c>
      <c r="AP2601" s="4">
        <v>336</v>
      </c>
      <c r="AQ2601" s="4">
        <v>76</v>
      </c>
      <c r="AR2601" s="4">
        <v>33</v>
      </c>
      <c r="AS2601" s="4" t="s">
        <v>445</v>
      </c>
      <c r="AT2601" s="4">
        <v>76</v>
      </c>
      <c r="AU2601" s="4">
        <v>74</v>
      </c>
      <c r="AV2601" s="4" t="s">
        <v>1177</v>
      </c>
      <c r="AW2601" s="4">
        <v>86</v>
      </c>
      <c r="AX2601" s="4">
        <v>44</v>
      </c>
      <c r="AY2601" s="4">
        <v>23</v>
      </c>
      <c r="AZ2601" s="4">
        <v>19</v>
      </c>
      <c r="BA2601" s="4">
        <v>42</v>
      </c>
      <c r="BB2601" s="4">
        <v>8</v>
      </c>
      <c r="BC2601" s="4">
        <v>10</v>
      </c>
      <c r="BD2601" s="4">
        <v>9</v>
      </c>
      <c r="BE2601" s="4">
        <v>7</v>
      </c>
      <c r="BF2601" s="4">
        <v>8</v>
      </c>
      <c r="BG2601" s="4">
        <v>1970</v>
      </c>
      <c r="BH2601" s="4">
        <v>416</v>
      </c>
      <c r="BI2601" s="4">
        <v>2</v>
      </c>
      <c r="BJ2601" s="4">
        <v>71</v>
      </c>
      <c r="BK2601" s="4">
        <v>81</v>
      </c>
      <c r="BL2601" s="4">
        <v>71</v>
      </c>
      <c r="BM2601" s="4">
        <v>79</v>
      </c>
      <c r="BN2601" s="4">
        <v>36</v>
      </c>
    </row>
    <row r="2602" spans="1:66" ht="30" customHeight="1" x14ac:dyDescent="0.25">
      <c r="A2602" s="15" t="s">
        <v>6301</v>
      </c>
      <c r="B2602" s="4">
        <v>18</v>
      </c>
      <c r="C2602" s="4">
        <v>56</v>
      </c>
      <c r="D2602" s="4">
        <v>74</v>
      </c>
      <c r="E2602" s="5" t="s">
        <v>5816</v>
      </c>
      <c r="F2602" s="5" t="str">
        <f t="shared" si="223"/>
        <v>Crystal Palace</v>
      </c>
      <c r="G2602" s="25" t="str">
        <f t="shared" si="221"/>
        <v>2021 ~ 2024</v>
      </c>
      <c r="H2602" s="5" t="str">
        <f t="shared" si="226"/>
        <v>2024</v>
      </c>
      <c r="I2602" s="4" t="s">
        <v>337</v>
      </c>
      <c r="J2602" s="4" t="s">
        <v>722</v>
      </c>
      <c r="K2602" s="4" t="s">
        <v>68</v>
      </c>
      <c r="L2602" s="4">
        <v>58</v>
      </c>
      <c r="M2602" s="4" t="s">
        <v>106</v>
      </c>
      <c r="N2602" s="4">
        <v>18</v>
      </c>
      <c r="O2602" s="6" t="s">
        <v>7577</v>
      </c>
      <c r="P2602" s="6" t="s">
        <v>6872</v>
      </c>
      <c r="Q2602" s="6" t="s">
        <v>7694</v>
      </c>
      <c r="R2602" s="4">
        <v>251</v>
      </c>
      <c r="S2602" s="4">
        <v>39</v>
      </c>
      <c r="T2602" s="4">
        <v>61</v>
      </c>
      <c r="U2602" s="4">
        <v>55</v>
      </c>
      <c r="V2602" s="4">
        <v>48</v>
      </c>
      <c r="W2602" s="4">
        <v>48</v>
      </c>
      <c r="X2602" s="4">
        <v>239</v>
      </c>
      <c r="Y2602" s="4">
        <v>58</v>
      </c>
      <c r="Z2602" s="4">
        <v>49</v>
      </c>
      <c r="AA2602" s="4">
        <v>38</v>
      </c>
      <c r="AB2602" s="4">
        <v>34</v>
      </c>
      <c r="AC2602" s="4">
        <v>60</v>
      </c>
      <c r="AD2602" s="4">
        <v>323</v>
      </c>
      <c r="AE2602" s="4">
        <v>69</v>
      </c>
      <c r="AF2602" s="4">
        <v>62</v>
      </c>
      <c r="AG2602" s="4">
        <v>59</v>
      </c>
      <c r="AH2602" s="4">
        <v>55</v>
      </c>
      <c r="AI2602" s="4">
        <v>78</v>
      </c>
      <c r="AJ2602" s="4">
        <v>249</v>
      </c>
      <c r="AK2602" s="4">
        <v>61</v>
      </c>
      <c r="AL2602" s="4">
        <v>47</v>
      </c>
      <c r="AM2602" s="4">
        <v>50</v>
      </c>
      <c r="AN2602" s="4">
        <v>34</v>
      </c>
      <c r="AO2602" s="4">
        <v>57</v>
      </c>
      <c r="AP2602" s="4">
        <v>232</v>
      </c>
      <c r="AQ2602" s="4">
        <v>35</v>
      </c>
      <c r="AR2602" s="4">
        <v>17</v>
      </c>
      <c r="AS2602" s="4">
        <v>50</v>
      </c>
      <c r="AT2602" s="4">
        <v>53</v>
      </c>
      <c r="AU2602" s="4">
        <v>77</v>
      </c>
      <c r="AV2602" s="4">
        <v>55</v>
      </c>
      <c r="AW2602" s="4">
        <v>50</v>
      </c>
      <c r="AX2602" s="4">
        <v>19</v>
      </c>
      <c r="AY2602" s="4">
        <v>14</v>
      </c>
      <c r="AZ2602" s="4">
        <v>17</v>
      </c>
      <c r="BA2602" s="4">
        <v>50</v>
      </c>
      <c r="BB2602" s="4">
        <v>11</v>
      </c>
      <c r="BC2602" s="4">
        <v>10</v>
      </c>
      <c r="BD2602" s="4">
        <v>8</v>
      </c>
      <c r="BE2602" s="4">
        <v>8</v>
      </c>
      <c r="BF2602" s="4">
        <v>13</v>
      </c>
      <c r="BG2602" s="4">
        <v>1394</v>
      </c>
      <c r="BH2602" s="4">
        <v>289</v>
      </c>
      <c r="BI2602" s="4">
        <v>1</v>
      </c>
      <c r="BJ2602" s="4">
        <v>65</v>
      </c>
      <c r="BK2602" s="4">
        <v>60</v>
      </c>
      <c r="BL2602" s="4">
        <v>45</v>
      </c>
      <c r="BM2602" s="4">
        <v>59</v>
      </c>
      <c r="BN2602" s="4">
        <v>21</v>
      </c>
    </row>
    <row r="2603" spans="1:66" ht="30" customHeight="1" x14ac:dyDescent="0.25">
      <c r="A2603" s="15" t="s">
        <v>2993</v>
      </c>
      <c r="B2603" s="4">
        <v>17</v>
      </c>
      <c r="C2603" s="4">
        <v>66</v>
      </c>
      <c r="D2603" s="4">
        <v>82</v>
      </c>
      <c r="E2603" s="5" t="s">
        <v>2994</v>
      </c>
      <c r="F2603" s="5" t="str">
        <f t="shared" si="223"/>
        <v xml:space="preserve">Stade de Reims </v>
      </c>
      <c r="G2603" s="25" t="str">
        <f t="shared" si="221"/>
        <v>2022 ~ 2026</v>
      </c>
      <c r="H2603" s="5" t="str">
        <f t="shared" si="226"/>
        <v>2026</v>
      </c>
      <c r="I2603" s="4" t="s">
        <v>277</v>
      </c>
      <c r="J2603" s="4" t="s">
        <v>84</v>
      </c>
      <c r="K2603" s="4" t="s">
        <v>68</v>
      </c>
      <c r="L2603" s="4">
        <v>67</v>
      </c>
      <c r="M2603" s="4" t="s">
        <v>229</v>
      </c>
      <c r="N2603" s="4">
        <v>16</v>
      </c>
      <c r="O2603" s="6" t="s">
        <v>7222</v>
      </c>
      <c r="P2603" s="6">
        <v>500</v>
      </c>
      <c r="Q2603" s="6" t="s">
        <v>6908</v>
      </c>
      <c r="R2603" s="4">
        <v>274</v>
      </c>
      <c r="S2603" s="4">
        <v>52</v>
      </c>
      <c r="T2603" s="4">
        <v>48</v>
      </c>
      <c r="U2603" s="4">
        <v>57</v>
      </c>
      <c r="V2603" s="4">
        <v>69</v>
      </c>
      <c r="W2603" s="4">
        <v>48</v>
      </c>
      <c r="X2603" s="4">
        <v>285</v>
      </c>
      <c r="Y2603" s="4">
        <v>62</v>
      </c>
      <c r="Z2603" s="4">
        <v>49</v>
      </c>
      <c r="AA2603" s="4">
        <v>44</v>
      </c>
      <c r="AB2603" s="4">
        <v>64</v>
      </c>
      <c r="AC2603" s="4">
        <v>66</v>
      </c>
      <c r="AD2603" s="4">
        <v>319</v>
      </c>
      <c r="AE2603" s="4">
        <v>59</v>
      </c>
      <c r="AF2603" s="4">
        <v>54</v>
      </c>
      <c r="AG2603" s="4">
        <v>64</v>
      </c>
      <c r="AH2603" s="4">
        <v>64</v>
      </c>
      <c r="AI2603" s="4">
        <v>78</v>
      </c>
      <c r="AJ2603" s="4">
        <v>273</v>
      </c>
      <c r="AK2603" s="4">
        <v>58</v>
      </c>
      <c r="AL2603" s="4">
        <v>54</v>
      </c>
      <c r="AM2603" s="4">
        <v>61</v>
      </c>
      <c r="AN2603" s="4">
        <v>49</v>
      </c>
      <c r="AO2603" s="4">
        <v>51</v>
      </c>
      <c r="AP2603" s="4">
        <v>291</v>
      </c>
      <c r="AQ2603" s="4">
        <v>66</v>
      </c>
      <c r="AR2603" s="4">
        <v>64</v>
      </c>
      <c r="AS2603" s="4">
        <v>48</v>
      </c>
      <c r="AT2603" s="4">
        <v>64</v>
      </c>
      <c r="AU2603" s="4">
        <v>49</v>
      </c>
      <c r="AV2603" s="4">
        <v>68</v>
      </c>
      <c r="AW2603" s="4">
        <v>195</v>
      </c>
      <c r="AX2603" s="4">
        <v>63</v>
      </c>
      <c r="AY2603" s="4">
        <v>69</v>
      </c>
      <c r="AZ2603" s="4">
        <v>63</v>
      </c>
      <c r="BA2603" s="4">
        <v>53</v>
      </c>
      <c r="BB2603" s="4">
        <v>9</v>
      </c>
      <c r="BC2603" s="4">
        <v>10</v>
      </c>
      <c r="BD2603" s="4">
        <v>11</v>
      </c>
      <c r="BE2603" s="4">
        <v>14</v>
      </c>
      <c r="BF2603" s="4">
        <v>9</v>
      </c>
      <c r="BG2603" s="4">
        <v>1690</v>
      </c>
      <c r="BH2603" s="4">
        <v>354</v>
      </c>
      <c r="BI2603" s="4">
        <v>1</v>
      </c>
      <c r="BJ2603" s="4">
        <v>56</v>
      </c>
      <c r="BK2603" s="4">
        <v>51</v>
      </c>
      <c r="BL2603" s="4">
        <v>62</v>
      </c>
      <c r="BM2603" s="4">
        <v>65</v>
      </c>
      <c r="BN2603" s="4">
        <v>64</v>
      </c>
    </row>
    <row r="2604" spans="1:66" ht="30" customHeight="1" x14ac:dyDescent="0.25">
      <c r="A2604" s="15" t="s">
        <v>746</v>
      </c>
      <c r="B2604" s="4">
        <v>18</v>
      </c>
      <c r="C2604" s="4">
        <v>73</v>
      </c>
      <c r="D2604" s="4">
        <v>85</v>
      </c>
      <c r="E2604" s="5" t="s">
        <v>747</v>
      </c>
      <c r="F2604" s="5" t="str">
        <f t="shared" si="223"/>
        <v>Brighton &amp; Hove Albion</v>
      </c>
      <c r="G2604" s="25" t="str">
        <f t="shared" si="221"/>
        <v>2024 ~ 2028</v>
      </c>
      <c r="H2604" s="5" t="str">
        <f t="shared" si="226"/>
        <v>2028</v>
      </c>
      <c r="I2604" s="4" t="s">
        <v>252</v>
      </c>
      <c r="J2604" s="4" t="s">
        <v>84</v>
      </c>
      <c r="K2604" s="4" t="s">
        <v>77</v>
      </c>
      <c r="L2604" s="4">
        <v>74</v>
      </c>
      <c r="M2604" s="4" t="s">
        <v>69</v>
      </c>
      <c r="N2604" s="4">
        <v>12</v>
      </c>
      <c r="O2604" s="6" t="s">
        <v>7009</v>
      </c>
      <c r="P2604" s="6" t="s">
        <v>6883</v>
      </c>
      <c r="Q2604" s="6" t="s">
        <v>7122</v>
      </c>
      <c r="R2604" s="4">
        <v>270</v>
      </c>
      <c r="S2604" s="4">
        <v>71</v>
      </c>
      <c r="T2604" s="4">
        <v>42</v>
      </c>
      <c r="U2604" s="4">
        <v>50</v>
      </c>
      <c r="V2604" s="4">
        <v>77</v>
      </c>
      <c r="W2604" s="4">
        <v>30</v>
      </c>
      <c r="X2604" s="4">
        <v>359</v>
      </c>
      <c r="Y2604" s="4">
        <v>77</v>
      </c>
      <c r="Z2604" s="4">
        <v>75</v>
      </c>
      <c r="AA2604" s="4">
        <v>60</v>
      </c>
      <c r="AB2604" s="4">
        <v>72</v>
      </c>
      <c r="AC2604" s="4">
        <v>75</v>
      </c>
      <c r="AD2604" s="4">
        <v>385</v>
      </c>
      <c r="AE2604" s="4">
        <v>76</v>
      </c>
      <c r="AF2604" s="4">
        <v>76</v>
      </c>
      <c r="AG2604" s="4">
        <v>82</v>
      </c>
      <c r="AH2604" s="4">
        <v>73</v>
      </c>
      <c r="AI2604" s="4">
        <v>78</v>
      </c>
      <c r="AJ2604" s="4">
        <v>273</v>
      </c>
      <c r="AK2604" s="4">
        <v>44</v>
      </c>
      <c r="AL2604" s="4">
        <v>59</v>
      </c>
      <c r="AM2604" s="4">
        <v>70</v>
      </c>
      <c r="AN2604" s="4">
        <v>48</v>
      </c>
      <c r="AO2604" s="4">
        <v>52</v>
      </c>
      <c r="AP2604" s="4">
        <v>347</v>
      </c>
      <c r="AQ2604" s="4">
        <v>70</v>
      </c>
      <c r="AR2604" s="4">
        <v>65</v>
      </c>
      <c r="AS2604" s="4">
        <v>73</v>
      </c>
      <c r="AT2604" s="4">
        <v>72</v>
      </c>
      <c r="AU2604" s="4">
        <v>67</v>
      </c>
      <c r="AV2604" s="4">
        <v>72</v>
      </c>
      <c r="AW2604" s="4">
        <v>204</v>
      </c>
      <c r="AX2604" s="4">
        <v>68</v>
      </c>
      <c r="AY2604" s="4">
        <v>68</v>
      </c>
      <c r="AZ2604" s="4">
        <v>68</v>
      </c>
      <c r="BA2604" s="4">
        <v>49</v>
      </c>
      <c r="BB2604" s="4">
        <v>12</v>
      </c>
      <c r="BC2604" s="4">
        <v>10</v>
      </c>
      <c r="BD2604" s="4">
        <v>9</v>
      </c>
      <c r="BE2604" s="4">
        <v>6</v>
      </c>
      <c r="BF2604" s="4">
        <v>12</v>
      </c>
      <c r="BG2604" s="4">
        <v>1887</v>
      </c>
      <c r="BH2604" s="4">
        <v>397</v>
      </c>
      <c r="BI2604" s="4">
        <v>1</v>
      </c>
      <c r="BJ2604" s="4">
        <v>76</v>
      </c>
      <c r="BK2604" s="4">
        <v>47</v>
      </c>
      <c r="BL2604" s="4">
        <v>73</v>
      </c>
      <c r="BM2604" s="4">
        <v>77</v>
      </c>
      <c r="BN2604" s="4">
        <v>66</v>
      </c>
    </row>
    <row r="2605" spans="1:66" ht="30" customHeight="1" x14ac:dyDescent="0.25">
      <c r="A2605" s="15" t="s">
        <v>5189</v>
      </c>
      <c r="B2605" s="4">
        <v>24</v>
      </c>
      <c r="C2605" s="4">
        <v>72</v>
      </c>
      <c r="D2605" s="4">
        <v>78</v>
      </c>
      <c r="E2605" s="5" t="s">
        <v>5190</v>
      </c>
      <c r="F2605" s="5" t="str">
        <f t="shared" si="223"/>
        <v>Shakhtar Donetsk</v>
      </c>
      <c r="G2605" s="25" t="str">
        <f t="shared" si="221"/>
        <v>2017 ~ 2027</v>
      </c>
      <c r="H2605" s="5" t="str">
        <f t="shared" si="226"/>
        <v>2027</v>
      </c>
      <c r="I2605" s="4" t="s">
        <v>337</v>
      </c>
      <c r="J2605" s="4" t="s">
        <v>67</v>
      </c>
      <c r="K2605" s="4" t="s">
        <v>68</v>
      </c>
      <c r="L2605" s="4">
        <v>74</v>
      </c>
      <c r="M2605" s="4" t="s">
        <v>189</v>
      </c>
      <c r="N2605" s="4">
        <v>6</v>
      </c>
      <c r="O2605" s="6" t="s">
        <v>7184</v>
      </c>
      <c r="P2605" s="6">
        <v>600</v>
      </c>
      <c r="Q2605" s="6" t="s">
        <v>7502</v>
      </c>
      <c r="R2605" s="4">
        <v>240</v>
      </c>
      <c r="S2605" s="4">
        <v>56</v>
      </c>
      <c r="T2605" s="4">
        <v>20</v>
      </c>
      <c r="U2605" s="4">
        <v>69</v>
      </c>
      <c r="V2605" s="4">
        <v>67</v>
      </c>
      <c r="W2605" s="4">
        <v>28</v>
      </c>
      <c r="X2605" s="4">
        <v>210</v>
      </c>
      <c r="Y2605" s="4">
        <v>39</v>
      </c>
      <c r="Z2605" s="4">
        <v>42</v>
      </c>
      <c r="AA2605" s="4">
        <v>24</v>
      </c>
      <c r="AB2605" s="4">
        <v>42</v>
      </c>
      <c r="AC2605" s="4">
        <v>63</v>
      </c>
      <c r="AD2605" s="4">
        <v>354</v>
      </c>
      <c r="AE2605" s="4">
        <v>68</v>
      </c>
      <c r="AF2605" s="4">
        <v>73</v>
      </c>
      <c r="AG2605" s="4">
        <v>67</v>
      </c>
      <c r="AH2605" s="4">
        <v>69</v>
      </c>
      <c r="AI2605" s="4">
        <v>77</v>
      </c>
      <c r="AJ2605" s="4">
        <v>316</v>
      </c>
      <c r="AK2605" s="4">
        <v>58</v>
      </c>
      <c r="AL2605" s="4">
        <v>76</v>
      </c>
      <c r="AM2605" s="4">
        <v>73</v>
      </c>
      <c r="AN2605" s="4">
        <v>75</v>
      </c>
      <c r="AO2605" s="4">
        <v>34</v>
      </c>
      <c r="AP2605" s="4">
        <v>233</v>
      </c>
      <c r="AQ2605" s="4">
        <v>66</v>
      </c>
      <c r="AR2605" s="4">
        <v>76</v>
      </c>
      <c r="AS2605" s="4">
        <v>32</v>
      </c>
      <c r="AT2605" s="4">
        <v>33</v>
      </c>
      <c r="AU2605" s="4">
        <v>26</v>
      </c>
      <c r="AV2605" s="4">
        <v>57</v>
      </c>
      <c r="AW2605" s="4">
        <v>222</v>
      </c>
      <c r="AX2605" s="4">
        <v>77</v>
      </c>
      <c r="AY2605" s="4">
        <v>75</v>
      </c>
      <c r="AZ2605" s="4">
        <v>70</v>
      </c>
      <c r="BA2605" s="4">
        <v>50</v>
      </c>
      <c r="BB2605" s="4">
        <v>10</v>
      </c>
      <c r="BC2605" s="4">
        <v>10</v>
      </c>
      <c r="BD2605" s="4">
        <v>9</v>
      </c>
      <c r="BE2605" s="4">
        <v>15</v>
      </c>
      <c r="BF2605" s="4">
        <v>6</v>
      </c>
      <c r="BG2605" s="4">
        <v>1625</v>
      </c>
      <c r="BH2605" s="4">
        <v>355</v>
      </c>
      <c r="BI2605" s="4">
        <v>1</v>
      </c>
      <c r="BJ2605" s="4">
        <v>71</v>
      </c>
      <c r="BK2605" s="4">
        <v>32</v>
      </c>
      <c r="BL2605" s="4">
        <v>51</v>
      </c>
      <c r="BM2605" s="4">
        <v>53</v>
      </c>
      <c r="BN2605" s="4">
        <v>75</v>
      </c>
    </row>
    <row r="2606" spans="1:66" ht="30" customHeight="1" x14ac:dyDescent="0.25">
      <c r="A2606" s="15" t="s">
        <v>394</v>
      </c>
      <c r="B2606" s="4">
        <v>22</v>
      </c>
      <c r="C2606" s="4" t="s">
        <v>165</v>
      </c>
      <c r="D2606" s="4">
        <v>86</v>
      </c>
      <c r="E2606" s="5" t="s">
        <v>395</v>
      </c>
      <c r="F2606" s="5" t="str">
        <f t="shared" si="223"/>
        <v>Bayer 04 Leverkusen</v>
      </c>
      <c r="G2606" s="25" t="str">
        <f t="shared" si="221"/>
        <v>2023 ~ 2028</v>
      </c>
      <c r="H2606" s="5" t="str">
        <f t="shared" si="226"/>
        <v>2028</v>
      </c>
      <c r="I2606" s="4" t="s">
        <v>359</v>
      </c>
      <c r="J2606" s="4" t="s">
        <v>396</v>
      </c>
      <c r="K2606" s="4" t="s">
        <v>68</v>
      </c>
      <c r="L2606" s="4">
        <v>83</v>
      </c>
      <c r="M2606" s="4" t="s">
        <v>106</v>
      </c>
      <c r="N2606" s="4">
        <v>5</v>
      </c>
      <c r="O2606" s="6" t="s">
        <v>6983</v>
      </c>
      <c r="P2606" s="6" t="s">
        <v>6901</v>
      </c>
      <c r="Q2606" s="6" t="s">
        <v>6984</v>
      </c>
      <c r="R2606" s="4">
        <v>355</v>
      </c>
      <c r="S2606" s="4">
        <v>48</v>
      </c>
      <c r="T2606" s="4" t="s">
        <v>193</v>
      </c>
      <c r="U2606" s="4">
        <v>77</v>
      </c>
      <c r="V2606" s="4" t="s">
        <v>369</v>
      </c>
      <c r="W2606" s="4" t="s">
        <v>399</v>
      </c>
      <c r="X2606" s="4">
        <v>355</v>
      </c>
      <c r="Y2606" s="4" t="s">
        <v>202</v>
      </c>
      <c r="Z2606" s="4" t="s">
        <v>400</v>
      </c>
      <c r="AA2606" s="4">
        <v>58</v>
      </c>
      <c r="AB2606" s="4" t="s">
        <v>401</v>
      </c>
      <c r="AC2606" s="4" t="s">
        <v>266</v>
      </c>
      <c r="AD2606" s="4">
        <v>352</v>
      </c>
      <c r="AE2606" s="4">
        <v>69</v>
      </c>
      <c r="AF2606" s="4">
        <v>79</v>
      </c>
      <c r="AG2606" s="4">
        <v>68</v>
      </c>
      <c r="AH2606" s="4">
        <v>78</v>
      </c>
      <c r="AI2606" s="4">
        <v>58</v>
      </c>
      <c r="AJ2606" s="4">
        <v>412</v>
      </c>
      <c r="AK2606" s="4">
        <v>86</v>
      </c>
      <c r="AL2606" s="4">
        <v>87</v>
      </c>
      <c r="AM2606" s="4">
        <v>73</v>
      </c>
      <c r="AN2606" s="4">
        <v>88</v>
      </c>
      <c r="AO2606" s="4">
        <v>78</v>
      </c>
      <c r="AP2606" s="4">
        <v>337</v>
      </c>
      <c r="AQ2606" s="4">
        <v>79</v>
      </c>
      <c r="AR2606" s="4">
        <v>33</v>
      </c>
      <c r="AS2606" s="4">
        <v>84</v>
      </c>
      <c r="AT2606" s="4" t="s">
        <v>402</v>
      </c>
      <c r="AU2606" s="4">
        <v>70</v>
      </c>
      <c r="AV2606" s="4" t="s">
        <v>403</v>
      </c>
      <c r="AW2606" s="4">
        <v>95</v>
      </c>
      <c r="AX2606" s="4">
        <v>38</v>
      </c>
      <c r="AY2606" s="4">
        <v>31</v>
      </c>
      <c r="AZ2606" s="4">
        <v>26</v>
      </c>
      <c r="BA2606" s="4">
        <v>45</v>
      </c>
      <c r="BB2606" s="4">
        <v>14</v>
      </c>
      <c r="BC2606" s="4">
        <v>5</v>
      </c>
      <c r="BD2606" s="4">
        <v>7</v>
      </c>
      <c r="BE2606" s="4">
        <v>7</v>
      </c>
      <c r="BF2606" s="4">
        <v>12</v>
      </c>
      <c r="BG2606" s="4">
        <v>1951</v>
      </c>
      <c r="BH2606" s="4">
        <v>420</v>
      </c>
      <c r="BI2606" s="4">
        <v>1</v>
      </c>
      <c r="BJ2606" s="4">
        <v>75</v>
      </c>
      <c r="BK2606" s="4">
        <v>80</v>
      </c>
      <c r="BL2606" s="4">
        <v>65</v>
      </c>
      <c r="BM2606" s="4">
        <v>80</v>
      </c>
      <c r="BN2606" s="4">
        <v>38</v>
      </c>
    </row>
    <row r="2607" spans="1:66" ht="30" customHeight="1" x14ac:dyDescent="0.25">
      <c r="A2607" s="15" t="s">
        <v>4123</v>
      </c>
      <c r="B2607" s="4">
        <v>18</v>
      </c>
      <c r="C2607" s="4">
        <v>64</v>
      </c>
      <c r="D2607" s="4">
        <v>84</v>
      </c>
      <c r="E2607" s="5" t="s">
        <v>8031</v>
      </c>
      <c r="F2607" s="5" t="str">
        <f t="shared" si="223"/>
        <v>Monza</v>
      </c>
      <c r="G2607" s="25" t="str">
        <f t="shared" si="221"/>
        <v>Jun 30, 2024 A Prestamo</v>
      </c>
      <c r="H2607" s="5">
        <v>0</v>
      </c>
      <c r="I2607" s="4" t="s">
        <v>337</v>
      </c>
      <c r="J2607" s="4" t="s">
        <v>253</v>
      </c>
      <c r="K2607" s="4" t="s">
        <v>77</v>
      </c>
      <c r="L2607" s="4">
        <v>66</v>
      </c>
      <c r="M2607" s="4" t="s">
        <v>69</v>
      </c>
      <c r="N2607" s="4">
        <v>20</v>
      </c>
      <c r="O2607" s="6" t="s">
        <v>7562</v>
      </c>
      <c r="P2607" s="6" t="s">
        <v>6910</v>
      </c>
      <c r="Q2607" s="6">
        <v>0</v>
      </c>
      <c r="R2607" s="4">
        <v>272</v>
      </c>
      <c r="S2607" s="4">
        <v>56</v>
      </c>
      <c r="T2607" s="4">
        <v>45</v>
      </c>
      <c r="U2607" s="4">
        <v>56</v>
      </c>
      <c r="V2607" s="4">
        <v>70</v>
      </c>
      <c r="W2607" s="4">
        <v>45</v>
      </c>
      <c r="X2607" s="4">
        <v>321</v>
      </c>
      <c r="Y2607" s="4">
        <v>65</v>
      </c>
      <c r="Z2607" s="4">
        <v>65</v>
      </c>
      <c r="AA2607" s="4">
        <v>55</v>
      </c>
      <c r="AB2607" s="4">
        <v>69</v>
      </c>
      <c r="AC2607" s="4">
        <v>67</v>
      </c>
      <c r="AD2607" s="4">
        <v>330</v>
      </c>
      <c r="AE2607" s="4">
        <v>65</v>
      </c>
      <c r="AF2607" s="4">
        <v>68</v>
      </c>
      <c r="AG2607" s="4">
        <v>64</v>
      </c>
      <c r="AH2607" s="4">
        <v>64</v>
      </c>
      <c r="AI2607" s="4">
        <v>69</v>
      </c>
      <c r="AJ2607" s="4">
        <v>275</v>
      </c>
      <c r="AK2607" s="4">
        <v>66</v>
      </c>
      <c r="AL2607" s="4">
        <v>56</v>
      </c>
      <c r="AM2607" s="4">
        <v>60</v>
      </c>
      <c r="AN2607" s="4">
        <v>49</v>
      </c>
      <c r="AO2607" s="4">
        <v>44</v>
      </c>
      <c r="AP2607" s="4">
        <v>267</v>
      </c>
      <c r="AQ2607" s="4">
        <v>51</v>
      </c>
      <c r="AR2607" s="4">
        <v>26</v>
      </c>
      <c r="AS2607" s="4">
        <v>64</v>
      </c>
      <c r="AT2607" s="4">
        <v>67</v>
      </c>
      <c r="AU2607" s="4">
        <v>59</v>
      </c>
      <c r="AV2607" s="4">
        <v>63</v>
      </c>
      <c r="AW2607" s="4">
        <v>152</v>
      </c>
      <c r="AX2607" s="4">
        <v>41</v>
      </c>
      <c r="AY2607" s="4">
        <v>54</v>
      </c>
      <c r="AZ2607" s="4">
        <v>57</v>
      </c>
      <c r="BA2607" s="4">
        <v>52</v>
      </c>
      <c r="BB2607" s="4">
        <v>13</v>
      </c>
      <c r="BC2607" s="4">
        <v>8</v>
      </c>
      <c r="BD2607" s="4">
        <v>11</v>
      </c>
      <c r="BE2607" s="4">
        <v>13</v>
      </c>
      <c r="BF2607" s="4">
        <v>7</v>
      </c>
      <c r="BG2607" s="4">
        <v>1669</v>
      </c>
      <c r="BH2607" s="4">
        <v>347</v>
      </c>
      <c r="BI2607" s="4">
        <v>1</v>
      </c>
      <c r="BJ2607" s="4">
        <v>67</v>
      </c>
      <c r="BK2607" s="4">
        <v>51</v>
      </c>
      <c r="BL2607" s="4">
        <v>65</v>
      </c>
      <c r="BM2607" s="4">
        <v>66</v>
      </c>
      <c r="BN2607" s="4">
        <v>45</v>
      </c>
    </row>
    <row r="2608" spans="1:66" ht="30" customHeight="1" x14ac:dyDescent="0.25">
      <c r="A2608" s="15" t="s">
        <v>3794</v>
      </c>
      <c r="B2608" s="4">
        <v>24</v>
      </c>
      <c r="C2608" s="4">
        <v>79</v>
      </c>
      <c r="D2608" s="4">
        <v>83</v>
      </c>
      <c r="E2608" s="5" t="s">
        <v>2867</v>
      </c>
      <c r="F2608" s="5" t="str">
        <f t="shared" si="223"/>
        <v>Lazio</v>
      </c>
      <c r="G2608" s="25" t="str">
        <f t="shared" si="221"/>
        <v>2023 ~ 2028</v>
      </c>
      <c r="H2608" s="5" t="str">
        <f>RIGHT(G2608, 4)</f>
        <v>2028</v>
      </c>
      <c r="I2608" s="4" t="s">
        <v>90</v>
      </c>
      <c r="J2608" s="4" t="s">
        <v>98</v>
      </c>
      <c r="K2608" s="4" t="s">
        <v>68</v>
      </c>
      <c r="L2608" s="4">
        <v>82</v>
      </c>
      <c r="M2608" s="4" t="s">
        <v>106</v>
      </c>
      <c r="N2608" s="4">
        <v>4</v>
      </c>
      <c r="O2608" s="6" t="s">
        <v>7066</v>
      </c>
      <c r="P2608" s="6" t="s">
        <v>7065</v>
      </c>
      <c r="Q2608" s="6" t="s">
        <v>7417</v>
      </c>
      <c r="R2608" s="4">
        <v>375</v>
      </c>
      <c r="S2608" s="4">
        <v>58</v>
      </c>
      <c r="T2608" s="4">
        <v>82</v>
      </c>
      <c r="U2608" s="4">
        <v>82</v>
      </c>
      <c r="V2608" s="4">
        <v>78</v>
      </c>
      <c r="W2608" s="4">
        <v>75</v>
      </c>
      <c r="X2608" s="4">
        <v>340</v>
      </c>
      <c r="Y2608" s="4">
        <v>76</v>
      </c>
      <c r="Z2608" s="4">
        <v>65</v>
      </c>
      <c r="AA2608" s="4">
        <v>61</v>
      </c>
      <c r="AB2608" s="4">
        <v>61</v>
      </c>
      <c r="AC2608" s="4">
        <v>77</v>
      </c>
      <c r="AD2608" s="4">
        <v>369</v>
      </c>
      <c r="AE2608" s="4">
        <v>76</v>
      </c>
      <c r="AF2608" s="4">
        <v>76</v>
      </c>
      <c r="AG2608" s="4">
        <v>72</v>
      </c>
      <c r="AH2608" s="4">
        <v>79</v>
      </c>
      <c r="AI2608" s="4">
        <v>66</v>
      </c>
      <c r="AJ2608" s="4">
        <v>397</v>
      </c>
      <c r="AK2608" s="4">
        <v>79</v>
      </c>
      <c r="AL2608" s="4">
        <v>87</v>
      </c>
      <c r="AM2608" s="4">
        <v>87</v>
      </c>
      <c r="AN2608" s="4">
        <v>71</v>
      </c>
      <c r="AO2608" s="4">
        <v>73</v>
      </c>
      <c r="AP2608" s="4">
        <v>343</v>
      </c>
      <c r="AQ2608" s="4">
        <v>84</v>
      </c>
      <c r="AR2608" s="4">
        <v>29</v>
      </c>
      <c r="AS2608" s="4">
        <v>83</v>
      </c>
      <c r="AT2608" s="4">
        <v>74</v>
      </c>
      <c r="AU2608" s="4">
        <v>73</v>
      </c>
      <c r="AV2608" s="4">
        <v>75</v>
      </c>
      <c r="AW2608" s="4">
        <v>119</v>
      </c>
      <c r="AX2608" s="4">
        <v>43</v>
      </c>
      <c r="AY2608" s="4">
        <v>37</v>
      </c>
      <c r="AZ2608" s="4">
        <v>39</v>
      </c>
      <c r="BA2608" s="4">
        <v>51</v>
      </c>
      <c r="BB2608" s="4">
        <v>15</v>
      </c>
      <c r="BC2608" s="4">
        <v>6</v>
      </c>
      <c r="BD2608" s="4">
        <v>10</v>
      </c>
      <c r="BE2608" s="4">
        <v>12</v>
      </c>
      <c r="BF2608" s="4">
        <v>8</v>
      </c>
      <c r="BG2608" s="4">
        <v>1994</v>
      </c>
      <c r="BH2608" s="4">
        <v>420</v>
      </c>
      <c r="BI2608" s="4">
        <v>3</v>
      </c>
      <c r="BJ2608" s="4">
        <v>76</v>
      </c>
      <c r="BK2608" s="4">
        <v>79</v>
      </c>
      <c r="BL2608" s="4">
        <v>69</v>
      </c>
      <c r="BM2608" s="4">
        <v>76</v>
      </c>
      <c r="BN2608" s="4">
        <v>42</v>
      </c>
    </row>
    <row r="2609" spans="1:66" ht="30" customHeight="1" x14ac:dyDescent="0.25">
      <c r="A2609" s="15" t="s">
        <v>6110</v>
      </c>
      <c r="B2609" s="4">
        <v>18</v>
      </c>
      <c r="C2609" s="4">
        <v>64</v>
      </c>
      <c r="D2609" s="4">
        <v>81</v>
      </c>
      <c r="E2609" s="5" t="s">
        <v>8073</v>
      </c>
      <c r="F2609" s="5" t="str">
        <f t="shared" si="223"/>
        <v>Cosenza</v>
      </c>
      <c r="G2609" s="25" t="str">
        <f t="shared" si="221"/>
        <v>Jun 30, 2024 A Prestamo</v>
      </c>
      <c r="H2609" s="5">
        <v>0</v>
      </c>
      <c r="I2609" s="4" t="s">
        <v>337</v>
      </c>
      <c r="J2609" s="4" t="s">
        <v>125</v>
      </c>
      <c r="K2609" s="4" t="s">
        <v>77</v>
      </c>
      <c r="L2609" s="4">
        <v>66</v>
      </c>
      <c r="M2609" s="4" t="s">
        <v>106</v>
      </c>
      <c r="N2609" s="4">
        <v>17</v>
      </c>
      <c r="O2609" s="6" t="s">
        <v>7479</v>
      </c>
      <c r="P2609" s="6" t="s">
        <v>6928</v>
      </c>
      <c r="Q2609" s="6">
        <v>0</v>
      </c>
      <c r="R2609" s="4">
        <v>304</v>
      </c>
      <c r="S2609" s="4">
        <v>55</v>
      </c>
      <c r="T2609" s="4">
        <v>64</v>
      </c>
      <c r="U2609" s="4">
        <v>61</v>
      </c>
      <c r="V2609" s="4">
        <v>59</v>
      </c>
      <c r="W2609" s="4">
        <v>65</v>
      </c>
      <c r="X2609" s="4">
        <v>292</v>
      </c>
      <c r="Y2609" s="4">
        <v>61</v>
      </c>
      <c r="Z2609" s="4">
        <v>61</v>
      </c>
      <c r="AA2609" s="4">
        <v>57</v>
      </c>
      <c r="AB2609" s="4">
        <v>53</v>
      </c>
      <c r="AC2609" s="4">
        <v>60</v>
      </c>
      <c r="AD2609" s="4">
        <v>355</v>
      </c>
      <c r="AE2609" s="4">
        <v>77</v>
      </c>
      <c r="AF2609" s="4">
        <v>75</v>
      </c>
      <c r="AG2609" s="4">
        <v>70</v>
      </c>
      <c r="AH2609" s="4">
        <v>63</v>
      </c>
      <c r="AI2609" s="4">
        <v>70</v>
      </c>
      <c r="AJ2609" s="4">
        <v>340</v>
      </c>
      <c r="AK2609" s="4">
        <v>65</v>
      </c>
      <c r="AL2609" s="4">
        <v>82</v>
      </c>
      <c r="AM2609" s="4">
        <v>58</v>
      </c>
      <c r="AN2609" s="4">
        <v>77</v>
      </c>
      <c r="AO2609" s="4">
        <v>58</v>
      </c>
      <c r="AP2609" s="4">
        <v>278</v>
      </c>
      <c r="AQ2609" s="4">
        <v>50</v>
      </c>
      <c r="AR2609" s="4">
        <v>35</v>
      </c>
      <c r="AS2609" s="4">
        <v>64</v>
      </c>
      <c r="AT2609" s="4">
        <v>58</v>
      </c>
      <c r="AU2609" s="4">
        <v>71</v>
      </c>
      <c r="AV2609" s="4">
        <v>60</v>
      </c>
      <c r="AW2609" s="4">
        <v>86</v>
      </c>
      <c r="AX2609" s="4">
        <v>27</v>
      </c>
      <c r="AY2609" s="4">
        <v>32</v>
      </c>
      <c r="AZ2609" s="4">
        <v>27</v>
      </c>
      <c r="BA2609" s="4">
        <v>46</v>
      </c>
      <c r="BB2609" s="4">
        <v>6</v>
      </c>
      <c r="BC2609" s="4">
        <v>6</v>
      </c>
      <c r="BD2609" s="4">
        <v>12</v>
      </c>
      <c r="BE2609" s="4">
        <v>9</v>
      </c>
      <c r="BF2609" s="4">
        <v>13</v>
      </c>
      <c r="BG2609" s="4">
        <v>1701</v>
      </c>
      <c r="BH2609" s="4">
        <v>359</v>
      </c>
      <c r="BI2609" s="4">
        <v>1</v>
      </c>
      <c r="BJ2609" s="4">
        <v>76</v>
      </c>
      <c r="BK2609" s="4">
        <v>63</v>
      </c>
      <c r="BL2609" s="4">
        <v>57</v>
      </c>
      <c r="BM2609" s="4">
        <v>62</v>
      </c>
      <c r="BN2609" s="4">
        <v>34</v>
      </c>
    </row>
    <row r="2610" spans="1:66" ht="30" customHeight="1" x14ac:dyDescent="0.25">
      <c r="A2610" s="15" t="s">
        <v>7831</v>
      </c>
      <c r="B2610" s="4">
        <v>19</v>
      </c>
      <c r="C2610" s="4">
        <v>66</v>
      </c>
      <c r="D2610" s="4">
        <v>81</v>
      </c>
      <c r="E2610" s="5" t="s">
        <v>4945</v>
      </c>
      <c r="F2610" s="5" t="str">
        <f t="shared" si="223"/>
        <v>Hammarby</v>
      </c>
      <c r="G2610" s="25" t="str">
        <f t="shared" si="221"/>
        <v>2023 ~ 2027</v>
      </c>
      <c r="H2610" s="5" t="str">
        <f t="shared" ref="H2610:H2617" si="227">RIGHT(G2610, 4)</f>
        <v>2027</v>
      </c>
      <c r="I2610" s="4" t="s">
        <v>289</v>
      </c>
      <c r="J2610" s="4" t="s">
        <v>253</v>
      </c>
      <c r="K2610" s="4" t="s">
        <v>68</v>
      </c>
      <c r="L2610" s="4">
        <v>66</v>
      </c>
      <c r="M2610" s="4" t="s">
        <v>495</v>
      </c>
      <c r="N2610" s="4">
        <v>15</v>
      </c>
      <c r="O2610" s="6" t="s">
        <v>7222</v>
      </c>
      <c r="P2610" s="6" t="s">
        <v>6959</v>
      </c>
      <c r="Q2610" s="6" t="s">
        <v>7004</v>
      </c>
      <c r="R2610" s="4">
        <v>275</v>
      </c>
      <c r="S2610" s="4">
        <v>53</v>
      </c>
      <c r="T2610" s="4">
        <v>68</v>
      </c>
      <c r="U2610" s="4">
        <v>36</v>
      </c>
      <c r="V2610" s="4">
        <v>58</v>
      </c>
      <c r="W2610" s="4">
        <v>60</v>
      </c>
      <c r="X2610" s="4">
        <v>314</v>
      </c>
      <c r="Y2610" s="4">
        <v>69</v>
      </c>
      <c r="Z2610" s="4">
        <v>72</v>
      </c>
      <c r="AA2610" s="4">
        <v>57</v>
      </c>
      <c r="AB2610" s="4">
        <v>48</v>
      </c>
      <c r="AC2610" s="4">
        <v>68</v>
      </c>
      <c r="AD2610" s="4">
        <v>376</v>
      </c>
      <c r="AE2610" s="4">
        <v>82</v>
      </c>
      <c r="AF2610" s="4">
        <v>81</v>
      </c>
      <c r="AG2610" s="4">
        <v>82</v>
      </c>
      <c r="AH2610" s="4">
        <v>58</v>
      </c>
      <c r="AI2610" s="4">
        <v>73</v>
      </c>
      <c r="AJ2610" s="4">
        <v>312</v>
      </c>
      <c r="AK2610" s="4">
        <v>68</v>
      </c>
      <c r="AL2610" s="4">
        <v>56</v>
      </c>
      <c r="AM2610" s="4">
        <v>60</v>
      </c>
      <c r="AN2610" s="4">
        <v>54</v>
      </c>
      <c r="AO2610" s="4">
        <v>74</v>
      </c>
      <c r="AP2610" s="4">
        <v>235</v>
      </c>
      <c r="AQ2610" s="4">
        <v>50</v>
      </c>
      <c r="AR2610" s="4">
        <v>25</v>
      </c>
      <c r="AS2610" s="4">
        <v>58</v>
      </c>
      <c r="AT2610" s="4">
        <v>58</v>
      </c>
      <c r="AU2610" s="4">
        <v>44</v>
      </c>
      <c r="AV2610" s="4">
        <v>64</v>
      </c>
      <c r="AW2610" s="4">
        <v>63</v>
      </c>
      <c r="AX2610" s="4">
        <v>20</v>
      </c>
      <c r="AY2610" s="4">
        <v>22</v>
      </c>
      <c r="AZ2610" s="4">
        <v>21</v>
      </c>
      <c r="BA2610" s="4">
        <v>55</v>
      </c>
      <c r="BB2610" s="4">
        <v>7</v>
      </c>
      <c r="BC2610" s="4">
        <v>11</v>
      </c>
      <c r="BD2610" s="4">
        <v>10</v>
      </c>
      <c r="BE2610" s="4">
        <v>12</v>
      </c>
      <c r="BF2610" s="4">
        <v>15</v>
      </c>
      <c r="BG2610" s="4">
        <v>1630</v>
      </c>
      <c r="BH2610" s="4">
        <v>351</v>
      </c>
      <c r="BI2610" s="4">
        <v>1</v>
      </c>
      <c r="BJ2610" s="4">
        <v>81</v>
      </c>
      <c r="BK2610" s="4">
        <v>67</v>
      </c>
      <c r="BL2610" s="4">
        <v>56</v>
      </c>
      <c r="BM2610" s="4">
        <v>69</v>
      </c>
      <c r="BN2610" s="4">
        <v>23</v>
      </c>
    </row>
    <row r="2611" spans="1:66" ht="30" customHeight="1" x14ac:dyDescent="0.25">
      <c r="A2611" s="15" t="s">
        <v>6821</v>
      </c>
      <c r="B2611" s="4">
        <v>20</v>
      </c>
      <c r="C2611" s="4">
        <v>70</v>
      </c>
      <c r="D2611" s="4">
        <v>81</v>
      </c>
      <c r="E2611" s="5" t="s">
        <v>6484</v>
      </c>
      <c r="F2611" s="5" t="str">
        <f t="shared" si="223"/>
        <v>Vélez Sarsfield</v>
      </c>
      <c r="G2611" s="25" t="str">
        <f t="shared" si="221"/>
        <v>2022 ~ 2026</v>
      </c>
      <c r="H2611" s="5" t="str">
        <f t="shared" si="227"/>
        <v>2026</v>
      </c>
      <c r="I2611" s="4" t="s">
        <v>283</v>
      </c>
      <c r="J2611" s="4" t="s">
        <v>260</v>
      </c>
      <c r="K2611" s="4" t="s">
        <v>77</v>
      </c>
      <c r="L2611" s="4">
        <v>72</v>
      </c>
      <c r="M2611" s="4" t="s">
        <v>229</v>
      </c>
      <c r="N2611" s="4">
        <v>11</v>
      </c>
      <c r="O2611" s="6" t="s">
        <v>6909</v>
      </c>
      <c r="P2611" s="6" t="s">
        <v>7171</v>
      </c>
      <c r="Q2611" s="6" t="s">
        <v>7406</v>
      </c>
      <c r="R2611" s="4">
        <v>235</v>
      </c>
      <c r="S2611" s="4">
        <v>39</v>
      </c>
      <c r="T2611" s="4">
        <v>25</v>
      </c>
      <c r="U2611" s="4">
        <v>68</v>
      </c>
      <c r="V2611" s="4">
        <v>72</v>
      </c>
      <c r="W2611" s="4">
        <v>31</v>
      </c>
      <c r="X2611" s="4">
        <v>253</v>
      </c>
      <c r="Y2611" s="4">
        <v>60</v>
      </c>
      <c r="Z2611" s="4">
        <v>30</v>
      </c>
      <c r="AA2611" s="4">
        <v>29</v>
      </c>
      <c r="AB2611" s="4" t="s">
        <v>203</v>
      </c>
      <c r="AC2611" s="4">
        <v>65</v>
      </c>
      <c r="AD2611" s="4">
        <v>373</v>
      </c>
      <c r="AE2611" s="4">
        <v>78</v>
      </c>
      <c r="AF2611" s="4">
        <v>80</v>
      </c>
      <c r="AG2611" s="4" t="s">
        <v>369</v>
      </c>
      <c r="AH2611" s="4">
        <v>67</v>
      </c>
      <c r="AI2611" s="4">
        <v>73</v>
      </c>
      <c r="AJ2611" s="4">
        <v>299</v>
      </c>
      <c r="AK2611" s="4">
        <v>50</v>
      </c>
      <c r="AL2611" s="4">
        <v>77</v>
      </c>
      <c r="AM2611" s="4">
        <v>78</v>
      </c>
      <c r="AN2611" s="4">
        <v>65</v>
      </c>
      <c r="AO2611" s="4">
        <v>29</v>
      </c>
      <c r="AP2611" s="4">
        <v>275</v>
      </c>
      <c r="AQ2611" s="4">
        <v>85</v>
      </c>
      <c r="AR2611" s="4">
        <v>66</v>
      </c>
      <c r="AS2611" s="4">
        <v>29</v>
      </c>
      <c r="AT2611" s="4">
        <v>59</v>
      </c>
      <c r="AU2611" s="4">
        <v>36</v>
      </c>
      <c r="AV2611" s="4">
        <v>64</v>
      </c>
      <c r="AW2611" s="4">
        <v>211</v>
      </c>
      <c r="AX2611" s="4">
        <v>65</v>
      </c>
      <c r="AY2611" s="4">
        <v>73</v>
      </c>
      <c r="AZ2611" s="4">
        <v>73</v>
      </c>
      <c r="BA2611" s="4">
        <v>46</v>
      </c>
      <c r="BB2611" s="4">
        <v>11</v>
      </c>
      <c r="BC2611" s="4">
        <v>12</v>
      </c>
      <c r="BD2611" s="4">
        <v>7</v>
      </c>
      <c r="BE2611" s="4">
        <v>9</v>
      </c>
      <c r="BF2611" s="4">
        <v>7</v>
      </c>
      <c r="BG2611" s="4">
        <v>1692</v>
      </c>
      <c r="BH2611" s="4">
        <v>375</v>
      </c>
      <c r="BI2611" s="4">
        <v>1</v>
      </c>
      <c r="BJ2611" s="4">
        <v>79</v>
      </c>
      <c r="BK2611" s="4">
        <v>32</v>
      </c>
      <c r="BL2611" s="4">
        <v>58</v>
      </c>
      <c r="BM2611" s="4">
        <v>64</v>
      </c>
      <c r="BN2611" s="4">
        <v>69</v>
      </c>
    </row>
    <row r="2612" spans="1:66" ht="30" customHeight="1" x14ac:dyDescent="0.25">
      <c r="A2612" s="15" t="s">
        <v>2148</v>
      </c>
      <c r="B2612" s="4">
        <v>30</v>
      </c>
      <c r="C2612" s="4">
        <v>81</v>
      </c>
      <c r="D2612" s="4">
        <v>81</v>
      </c>
      <c r="E2612" s="5" t="s">
        <v>2149</v>
      </c>
      <c r="F2612" s="5" t="str">
        <f t="shared" si="223"/>
        <v>SC Freiburg</v>
      </c>
      <c r="G2612" s="25" t="str">
        <f t="shared" si="221"/>
        <v>2019 ~ 2027</v>
      </c>
      <c r="H2612" s="5" t="str">
        <f t="shared" si="227"/>
        <v>2027</v>
      </c>
      <c r="I2612" s="4" t="s">
        <v>146</v>
      </c>
      <c r="J2612" s="4" t="s">
        <v>67</v>
      </c>
      <c r="K2612" s="4" t="s">
        <v>68</v>
      </c>
      <c r="L2612" s="4">
        <v>81</v>
      </c>
      <c r="M2612" s="4" t="s">
        <v>294</v>
      </c>
      <c r="N2612" s="4">
        <v>0</v>
      </c>
      <c r="O2612" s="6" t="s">
        <v>7214</v>
      </c>
      <c r="P2612" s="6" t="s">
        <v>6946</v>
      </c>
      <c r="Q2612" s="6" t="s">
        <v>7163</v>
      </c>
      <c r="R2612" s="4">
        <v>359</v>
      </c>
      <c r="S2612" s="4">
        <v>88</v>
      </c>
      <c r="T2612" s="4">
        <v>71</v>
      </c>
      <c r="U2612" s="4">
        <v>47</v>
      </c>
      <c r="V2612" s="4">
        <v>80</v>
      </c>
      <c r="W2612" s="4">
        <v>73</v>
      </c>
      <c r="X2612" s="4">
        <v>418</v>
      </c>
      <c r="Y2612" s="4">
        <v>82</v>
      </c>
      <c r="Z2612" s="4">
        <v>89</v>
      </c>
      <c r="AA2612" s="4">
        <v>88</v>
      </c>
      <c r="AB2612" s="4">
        <v>76</v>
      </c>
      <c r="AC2612" s="4">
        <v>83</v>
      </c>
      <c r="AD2612" s="4">
        <v>379</v>
      </c>
      <c r="AE2612" s="4">
        <v>75</v>
      </c>
      <c r="AF2612" s="4">
        <v>67</v>
      </c>
      <c r="AG2612" s="4">
        <v>79</v>
      </c>
      <c r="AH2612" s="4">
        <v>80</v>
      </c>
      <c r="AI2612" s="4">
        <v>78</v>
      </c>
      <c r="AJ2612" s="4">
        <v>362</v>
      </c>
      <c r="AK2612" s="4">
        <v>85</v>
      </c>
      <c r="AL2612" s="4">
        <v>66</v>
      </c>
      <c r="AM2612" s="4">
        <v>71</v>
      </c>
      <c r="AN2612" s="4">
        <v>65</v>
      </c>
      <c r="AO2612" s="4">
        <v>75</v>
      </c>
      <c r="AP2612" s="4">
        <v>347</v>
      </c>
      <c r="AQ2612" s="4">
        <v>52</v>
      </c>
      <c r="AR2612" s="4">
        <v>45</v>
      </c>
      <c r="AS2612" s="4">
        <v>80</v>
      </c>
      <c r="AT2612" s="4">
        <v>78</v>
      </c>
      <c r="AU2612" s="4">
        <v>92</v>
      </c>
      <c r="AV2612" s="4">
        <v>74</v>
      </c>
      <c r="AW2612" s="4">
        <v>109</v>
      </c>
      <c r="AX2612" s="4">
        <v>48</v>
      </c>
      <c r="AY2612" s="4">
        <v>31</v>
      </c>
      <c r="AZ2612" s="4">
        <v>30</v>
      </c>
      <c r="BA2612" s="4">
        <v>52</v>
      </c>
      <c r="BB2612" s="4">
        <v>10</v>
      </c>
      <c r="BC2612" s="4">
        <v>12</v>
      </c>
      <c r="BD2612" s="4">
        <v>8</v>
      </c>
      <c r="BE2612" s="4">
        <v>8</v>
      </c>
      <c r="BF2612" s="4">
        <v>14</v>
      </c>
      <c r="BG2612" s="4">
        <v>2026</v>
      </c>
      <c r="BH2612" s="4">
        <v>413</v>
      </c>
      <c r="BI2612" s="4">
        <v>2</v>
      </c>
      <c r="BJ2612" s="4">
        <v>71</v>
      </c>
      <c r="BK2612" s="4">
        <v>76</v>
      </c>
      <c r="BL2612" s="4">
        <v>81</v>
      </c>
      <c r="BM2612" s="4">
        <v>81</v>
      </c>
      <c r="BN2612" s="4">
        <v>40</v>
      </c>
    </row>
    <row r="2613" spans="1:66" ht="30" customHeight="1" x14ac:dyDescent="0.25">
      <c r="A2613" s="15" t="s">
        <v>6658</v>
      </c>
      <c r="B2613" s="4">
        <v>25</v>
      </c>
      <c r="C2613" s="4" t="s">
        <v>163</v>
      </c>
      <c r="D2613" s="4" t="s">
        <v>136</v>
      </c>
      <c r="E2613" s="5" t="s">
        <v>211</v>
      </c>
      <c r="F2613" s="5" t="str">
        <f t="shared" si="223"/>
        <v>Sporting CP</v>
      </c>
      <c r="G2613" s="25" t="str">
        <f t="shared" si="221"/>
        <v>2023 ~ 2028</v>
      </c>
      <c r="H2613" s="5" t="str">
        <f t="shared" si="227"/>
        <v>2028</v>
      </c>
      <c r="I2613" s="4" t="s">
        <v>212</v>
      </c>
      <c r="J2613" s="4" t="s">
        <v>213</v>
      </c>
      <c r="K2613" s="4" t="s">
        <v>68</v>
      </c>
      <c r="L2613" s="4">
        <v>84</v>
      </c>
      <c r="M2613" s="4" t="s">
        <v>106</v>
      </c>
      <c r="N2613" s="4">
        <v>5</v>
      </c>
      <c r="O2613" s="6" t="s">
        <v>6916</v>
      </c>
      <c r="P2613" s="6" t="s">
        <v>6917</v>
      </c>
      <c r="Q2613" s="6" t="s">
        <v>6918</v>
      </c>
      <c r="R2613" s="4">
        <v>371</v>
      </c>
      <c r="S2613" s="4">
        <v>61</v>
      </c>
      <c r="T2613" s="4" t="s">
        <v>217</v>
      </c>
      <c r="U2613" s="4">
        <v>78</v>
      </c>
      <c r="V2613" s="4">
        <v>73</v>
      </c>
      <c r="W2613" s="4">
        <v>74</v>
      </c>
      <c r="X2613" s="4">
        <v>342</v>
      </c>
      <c r="Y2613" s="4" t="s">
        <v>165</v>
      </c>
      <c r="Z2613" s="4">
        <v>70</v>
      </c>
      <c r="AA2613" s="4">
        <v>59</v>
      </c>
      <c r="AB2613" s="4">
        <v>52</v>
      </c>
      <c r="AC2613" s="4" t="s">
        <v>218</v>
      </c>
      <c r="AD2613" s="4">
        <v>403</v>
      </c>
      <c r="AE2613" s="4" t="s">
        <v>217</v>
      </c>
      <c r="AF2613" s="4" t="s">
        <v>219</v>
      </c>
      <c r="AG2613" s="4">
        <v>70</v>
      </c>
      <c r="AH2613" s="4" t="s">
        <v>220</v>
      </c>
      <c r="AI2613" s="4" t="s">
        <v>221</v>
      </c>
      <c r="AJ2613" s="4">
        <v>434</v>
      </c>
      <c r="AK2613" s="4" t="s">
        <v>222</v>
      </c>
      <c r="AL2613" s="4" t="s">
        <v>223</v>
      </c>
      <c r="AM2613" s="4" t="s">
        <v>224</v>
      </c>
      <c r="AN2613" s="4">
        <v>90</v>
      </c>
      <c r="AO2613" s="4">
        <v>72</v>
      </c>
      <c r="AP2613" s="4">
        <v>346</v>
      </c>
      <c r="AQ2613" s="4">
        <v>82</v>
      </c>
      <c r="AR2613" s="4">
        <v>28</v>
      </c>
      <c r="AS2613" s="4">
        <v>83</v>
      </c>
      <c r="AT2613" s="4">
        <v>74</v>
      </c>
      <c r="AU2613" s="4" t="s">
        <v>225</v>
      </c>
      <c r="AV2613" s="4" t="s">
        <v>226</v>
      </c>
      <c r="AW2613" s="4">
        <v>84</v>
      </c>
      <c r="AX2613" s="4">
        <v>34</v>
      </c>
      <c r="AY2613" s="4">
        <v>34</v>
      </c>
      <c r="AZ2613" s="4">
        <v>16</v>
      </c>
      <c r="BA2613" s="4">
        <v>56</v>
      </c>
      <c r="BB2613" s="4">
        <v>10</v>
      </c>
      <c r="BC2613" s="4">
        <v>13</v>
      </c>
      <c r="BD2613" s="4">
        <v>11</v>
      </c>
      <c r="BE2613" s="4">
        <v>14</v>
      </c>
      <c r="BF2613" s="4">
        <v>8</v>
      </c>
      <c r="BG2613" s="4">
        <v>2036</v>
      </c>
      <c r="BH2613" s="4">
        <v>438</v>
      </c>
      <c r="BI2613" s="4">
        <v>1</v>
      </c>
      <c r="BJ2613" s="4">
        <v>87</v>
      </c>
      <c r="BK2613" s="4">
        <v>81</v>
      </c>
      <c r="BL2613" s="4">
        <v>67</v>
      </c>
      <c r="BM2613" s="4">
        <v>79</v>
      </c>
      <c r="BN2613" s="4">
        <v>35</v>
      </c>
    </row>
    <row r="2614" spans="1:66" ht="30" customHeight="1" x14ac:dyDescent="0.25">
      <c r="A2614" s="15" t="s">
        <v>7930</v>
      </c>
      <c r="B2614" s="4">
        <v>32</v>
      </c>
      <c r="C2614" s="4">
        <v>69</v>
      </c>
      <c r="D2614" s="4">
        <v>69</v>
      </c>
      <c r="E2614" s="5" t="s">
        <v>895</v>
      </c>
      <c r="F2614" s="5" t="str">
        <f t="shared" si="223"/>
        <v>Ipswich Town</v>
      </c>
      <c r="G2614" s="25" t="str">
        <f t="shared" si="221"/>
        <v>2021 ~ 2024</v>
      </c>
      <c r="H2614" s="5" t="str">
        <f t="shared" si="227"/>
        <v>2024</v>
      </c>
      <c r="I2614" s="4" t="s">
        <v>138</v>
      </c>
      <c r="J2614" s="4" t="s">
        <v>290</v>
      </c>
      <c r="K2614" s="4" t="s">
        <v>68</v>
      </c>
      <c r="L2614" s="4">
        <v>69</v>
      </c>
      <c r="M2614" s="4" t="s">
        <v>508</v>
      </c>
      <c r="N2614" s="4">
        <v>0</v>
      </c>
      <c r="O2614" s="6" t="s">
        <v>7466</v>
      </c>
      <c r="P2614" s="6" t="s">
        <v>7031</v>
      </c>
      <c r="Q2614" s="6" t="s">
        <v>7351</v>
      </c>
      <c r="R2614" s="4">
        <v>119</v>
      </c>
      <c r="S2614" s="4">
        <v>16</v>
      </c>
      <c r="T2614" s="4">
        <v>16</v>
      </c>
      <c r="U2614" s="4">
        <v>23</v>
      </c>
      <c r="V2614" s="4">
        <v>52</v>
      </c>
      <c r="W2614" s="4">
        <v>12</v>
      </c>
      <c r="X2614" s="4">
        <v>169</v>
      </c>
      <c r="Y2614" s="4">
        <v>21</v>
      </c>
      <c r="Z2614" s="4">
        <v>24</v>
      </c>
      <c r="AA2614" s="4">
        <v>24</v>
      </c>
      <c r="AB2614" s="4">
        <v>56</v>
      </c>
      <c r="AC2614" s="4">
        <v>44</v>
      </c>
      <c r="AD2614" s="4">
        <v>309</v>
      </c>
      <c r="AE2614" s="4">
        <v>59</v>
      </c>
      <c r="AF2614" s="4">
        <v>56</v>
      </c>
      <c r="AG2614" s="4">
        <v>62</v>
      </c>
      <c r="AH2614" s="4">
        <v>64</v>
      </c>
      <c r="AI2614" s="4">
        <v>68</v>
      </c>
      <c r="AJ2614" s="4">
        <v>227</v>
      </c>
      <c r="AK2614" s="4">
        <v>52</v>
      </c>
      <c r="AL2614" s="4">
        <v>71</v>
      </c>
      <c r="AM2614" s="4">
        <v>27</v>
      </c>
      <c r="AN2614" s="4">
        <v>66</v>
      </c>
      <c r="AO2614" s="4">
        <v>11</v>
      </c>
      <c r="AP2614" s="4">
        <v>139</v>
      </c>
      <c r="AQ2614" s="4">
        <v>22</v>
      </c>
      <c r="AR2614" s="4">
        <v>28</v>
      </c>
      <c r="AS2614" s="4">
        <v>11</v>
      </c>
      <c r="AT2614" s="4">
        <v>51</v>
      </c>
      <c r="AU2614" s="4">
        <v>27</v>
      </c>
      <c r="AV2614" s="4">
        <v>65</v>
      </c>
      <c r="AW2614" s="4">
        <v>66</v>
      </c>
      <c r="AX2614" s="4">
        <v>20</v>
      </c>
      <c r="AY2614" s="4">
        <v>23</v>
      </c>
      <c r="AZ2614" s="4">
        <v>23</v>
      </c>
      <c r="BA2614" s="4">
        <v>345</v>
      </c>
      <c r="BB2614" s="4">
        <v>69</v>
      </c>
      <c r="BC2614" s="4">
        <v>69</v>
      </c>
      <c r="BD2614" s="4">
        <v>69</v>
      </c>
      <c r="BE2614" s="4">
        <v>68</v>
      </c>
      <c r="BF2614" s="4">
        <v>70</v>
      </c>
      <c r="BG2614" s="4">
        <v>1374</v>
      </c>
      <c r="BH2614" s="4">
        <v>403</v>
      </c>
      <c r="BI2614" s="4">
        <v>1</v>
      </c>
      <c r="BJ2614" s="4">
        <v>69</v>
      </c>
      <c r="BK2614" s="4">
        <v>69</v>
      </c>
      <c r="BL2614" s="4">
        <v>69</v>
      </c>
      <c r="BM2614" s="4">
        <v>70</v>
      </c>
      <c r="BN2614" s="4">
        <v>58</v>
      </c>
    </row>
    <row r="2615" spans="1:66" ht="30" customHeight="1" x14ac:dyDescent="0.25">
      <c r="A2615" s="15" t="s">
        <v>3957</v>
      </c>
      <c r="B2615" s="4">
        <v>25</v>
      </c>
      <c r="C2615" s="4">
        <v>76</v>
      </c>
      <c r="D2615" s="4">
        <v>80</v>
      </c>
      <c r="E2615" s="5" t="s">
        <v>3958</v>
      </c>
      <c r="F2615" s="5" t="str">
        <f t="shared" si="223"/>
        <v>Brentford</v>
      </c>
      <c r="G2615" s="25" t="str">
        <f t="shared" si="221"/>
        <v>2020 ~ 2026</v>
      </c>
      <c r="H2615" s="5" t="str">
        <f t="shared" si="227"/>
        <v>2026</v>
      </c>
      <c r="I2615" s="4" t="s">
        <v>289</v>
      </c>
      <c r="J2615" s="4" t="s">
        <v>235</v>
      </c>
      <c r="K2615" s="4" t="s">
        <v>77</v>
      </c>
      <c r="L2615" s="4">
        <v>77</v>
      </c>
      <c r="M2615" s="4" t="s">
        <v>229</v>
      </c>
      <c r="N2615" s="4">
        <v>4</v>
      </c>
      <c r="O2615" s="6" t="s">
        <v>7211</v>
      </c>
      <c r="P2615" s="6" t="s">
        <v>7076</v>
      </c>
      <c r="Q2615" s="6" t="s">
        <v>7439</v>
      </c>
      <c r="R2615" s="4">
        <v>337</v>
      </c>
      <c r="S2615" s="4">
        <v>68</v>
      </c>
      <c r="T2615" s="4">
        <v>67</v>
      </c>
      <c r="U2615" s="4">
        <v>55</v>
      </c>
      <c r="V2615" s="4">
        <v>75</v>
      </c>
      <c r="W2615" s="4">
        <v>72</v>
      </c>
      <c r="X2615" s="4">
        <v>324</v>
      </c>
      <c r="Y2615" s="4">
        <v>72</v>
      </c>
      <c r="Z2615" s="4">
        <v>48</v>
      </c>
      <c r="AA2615" s="4">
        <v>54</v>
      </c>
      <c r="AB2615" s="4">
        <v>76</v>
      </c>
      <c r="AC2615" s="4">
        <v>74</v>
      </c>
      <c r="AD2615" s="4">
        <v>347</v>
      </c>
      <c r="AE2615" s="4">
        <v>67</v>
      </c>
      <c r="AF2615" s="4">
        <v>67</v>
      </c>
      <c r="AG2615" s="4">
        <v>68</v>
      </c>
      <c r="AH2615" s="4">
        <v>75</v>
      </c>
      <c r="AI2615" s="4">
        <v>70</v>
      </c>
      <c r="AJ2615" s="4">
        <v>373</v>
      </c>
      <c r="AK2615" s="4">
        <v>76</v>
      </c>
      <c r="AL2615" s="4">
        <v>72</v>
      </c>
      <c r="AM2615" s="4">
        <v>80</v>
      </c>
      <c r="AN2615" s="4">
        <v>76</v>
      </c>
      <c r="AO2615" s="4">
        <v>69</v>
      </c>
      <c r="AP2615" s="4">
        <v>347</v>
      </c>
      <c r="AQ2615" s="4">
        <v>76</v>
      </c>
      <c r="AR2615" s="4">
        <v>75</v>
      </c>
      <c r="AS2615" s="4">
        <v>71</v>
      </c>
      <c r="AT2615" s="4">
        <v>73</v>
      </c>
      <c r="AU2615" s="4">
        <v>52</v>
      </c>
      <c r="AV2615" s="4">
        <v>75</v>
      </c>
      <c r="AW2615" s="4">
        <v>222</v>
      </c>
      <c r="AX2615" s="4">
        <v>74</v>
      </c>
      <c r="AY2615" s="4">
        <v>76</v>
      </c>
      <c r="AZ2615" s="4">
        <v>72</v>
      </c>
      <c r="BA2615" s="4">
        <v>40</v>
      </c>
      <c r="BB2615" s="4">
        <v>6</v>
      </c>
      <c r="BC2615" s="4">
        <v>8</v>
      </c>
      <c r="BD2615" s="4">
        <v>6</v>
      </c>
      <c r="BE2615" s="4">
        <v>6</v>
      </c>
      <c r="BF2615" s="4">
        <v>14</v>
      </c>
      <c r="BG2615" s="4">
        <v>1990</v>
      </c>
      <c r="BH2615" s="4">
        <v>429</v>
      </c>
      <c r="BI2615" s="4">
        <v>1</v>
      </c>
      <c r="BJ2615" s="4">
        <v>67</v>
      </c>
      <c r="BK2615" s="4">
        <v>69</v>
      </c>
      <c r="BL2615" s="4">
        <v>71</v>
      </c>
      <c r="BM2615" s="4">
        <v>72</v>
      </c>
      <c r="BN2615" s="4">
        <v>73</v>
      </c>
    </row>
    <row r="2616" spans="1:66" ht="30" customHeight="1" x14ac:dyDescent="0.25">
      <c r="A2616" s="15" t="s">
        <v>4420</v>
      </c>
      <c r="B2616" s="4">
        <v>24</v>
      </c>
      <c r="C2616" s="4">
        <v>71</v>
      </c>
      <c r="D2616" s="4">
        <v>74</v>
      </c>
      <c r="E2616" s="5" t="s">
        <v>4421</v>
      </c>
      <c r="F2616" s="5" t="str">
        <f t="shared" si="223"/>
        <v>Rotherham United</v>
      </c>
      <c r="G2616" s="25" t="str">
        <f t="shared" si="221"/>
        <v>2020 ~ 2025</v>
      </c>
      <c r="H2616" s="5" t="str">
        <f t="shared" si="227"/>
        <v>2025</v>
      </c>
      <c r="I2616" s="4" t="s">
        <v>124</v>
      </c>
      <c r="J2616" s="4" t="s">
        <v>156</v>
      </c>
      <c r="K2616" s="4" t="s">
        <v>68</v>
      </c>
      <c r="L2616" s="4">
        <v>71</v>
      </c>
      <c r="M2616" s="4" t="s">
        <v>508</v>
      </c>
      <c r="N2616" s="4">
        <v>3</v>
      </c>
      <c r="O2616" s="6" t="s">
        <v>7222</v>
      </c>
      <c r="P2616" s="6" t="s">
        <v>7031</v>
      </c>
      <c r="Q2616" s="6" t="s">
        <v>7505</v>
      </c>
      <c r="R2616" s="4">
        <v>70</v>
      </c>
      <c r="S2616" s="4">
        <v>11</v>
      </c>
      <c r="T2616" s="4">
        <v>6</v>
      </c>
      <c r="U2616" s="4">
        <v>11</v>
      </c>
      <c r="V2616" s="4">
        <v>34</v>
      </c>
      <c r="W2616" s="4">
        <v>8</v>
      </c>
      <c r="X2616" s="4">
        <v>90</v>
      </c>
      <c r="Y2616" s="4">
        <v>13</v>
      </c>
      <c r="Z2616" s="4">
        <v>13</v>
      </c>
      <c r="AA2616" s="4">
        <v>13</v>
      </c>
      <c r="AB2616" s="4">
        <v>40</v>
      </c>
      <c r="AC2616" s="4">
        <v>11</v>
      </c>
      <c r="AD2616" s="4">
        <v>187</v>
      </c>
      <c r="AE2616" s="4">
        <v>35</v>
      </c>
      <c r="AF2616" s="4">
        <v>28</v>
      </c>
      <c r="AG2616" s="4">
        <v>30</v>
      </c>
      <c r="AH2616" s="4">
        <v>59</v>
      </c>
      <c r="AI2616" s="4">
        <v>35</v>
      </c>
      <c r="AJ2616" s="4">
        <v>167</v>
      </c>
      <c r="AK2616" s="4">
        <v>51</v>
      </c>
      <c r="AL2616" s="4">
        <v>45</v>
      </c>
      <c r="AM2616" s="4">
        <v>27</v>
      </c>
      <c r="AN2616" s="4">
        <v>39</v>
      </c>
      <c r="AO2616" s="4">
        <v>5</v>
      </c>
      <c r="AP2616" s="4">
        <v>89</v>
      </c>
      <c r="AQ2616" s="4">
        <v>19</v>
      </c>
      <c r="AR2616" s="4">
        <v>6</v>
      </c>
      <c r="AS2616" s="4">
        <v>5</v>
      </c>
      <c r="AT2616" s="4">
        <v>45</v>
      </c>
      <c r="AU2616" s="4">
        <v>14</v>
      </c>
      <c r="AV2616" s="4">
        <v>32</v>
      </c>
      <c r="AW2616" s="4">
        <v>31</v>
      </c>
      <c r="AX2616" s="4">
        <v>9</v>
      </c>
      <c r="AY2616" s="4">
        <v>12</v>
      </c>
      <c r="AZ2616" s="4">
        <v>10</v>
      </c>
      <c r="BA2616" s="4">
        <v>353</v>
      </c>
      <c r="BB2616" s="4">
        <v>72</v>
      </c>
      <c r="BC2616" s="4">
        <v>69</v>
      </c>
      <c r="BD2616" s="4">
        <v>68</v>
      </c>
      <c r="BE2616" s="4">
        <v>71</v>
      </c>
      <c r="BF2616" s="4">
        <v>73</v>
      </c>
      <c r="BG2616" s="4">
        <v>987</v>
      </c>
      <c r="BH2616" s="4">
        <v>385</v>
      </c>
      <c r="BI2616" s="4">
        <v>1</v>
      </c>
      <c r="BJ2616" s="4">
        <v>72</v>
      </c>
      <c r="BK2616" s="4">
        <v>69</v>
      </c>
      <c r="BL2616" s="4">
        <v>68</v>
      </c>
      <c r="BM2616" s="4">
        <v>73</v>
      </c>
      <c r="BN2616" s="4">
        <v>32</v>
      </c>
    </row>
    <row r="2617" spans="1:66" ht="30" customHeight="1" x14ac:dyDescent="0.25">
      <c r="A2617" s="15" t="s">
        <v>6591</v>
      </c>
      <c r="B2617" s="4">
        <v>33</v>
      </c>
      <c r="C2617" s="4">
        <v>82</v>
      </c>
      <c r="D2617" s="4">
        <v>82</v>
      </c>
      <c r="E2617" s="5" t="s">
        <v>4797</v>
      </c>
      <c r="F2617" s="5" t="str">
        <f t="shared" si="223"/>
        <v>Anderlecht</v>
      </c>
      <c r="G2617" s="25" t="str">
        <f t="shared" si="221"/>
        <v>2019 ~ 2022</v>
      </c>
      <c r="H2617" s="5" t="str">
        <f t="shared" si="227"/>
        <v>2022</v>
      </c>
      <c r="I2617" s="4" t="s">
        <v>359</v>
      </c>
      <c r="J2617" s="4" t="s">
        <v>327</v>
      </c>
      <c r="K2617" s="4" t="s">
        <v>68</v>
      </c>
      <c r="L2617" s="4">
        <v>82</v>
      </c>
      <c r="M2617" s="4" t="s">
        <v>189</v>
      </c>
      <c r="N2617" s="4">
        <v>0</v>
      </c>
      <c r="O2617" s="6" t="s">
        <v>7064</v>
      </c>
      <c r="P2617" s="6" t="s">
        <v>7114</v>
      </c>
      <c r="Q2617" s="6" t="s">
        <v>7392</v>
      </c>
      <c r="R2617" s="4">
        <v>308</v>
      </c>
      <c r="S2617" s="4">
        <v>61</v>
      </c>
      <c r="T2617" s="4">
        <v>45</v>
      </c>
      <c r="U2617" s="4">
        <v>82</v>
      </c>
      <c r="V2617" s="4">
        <v>74</v>
      </c>
      <c r="W2617" s="4">
        <v>46</v>
      </c>
      <c r="X2617" s="4">
        <v>321</v>
      </c>
      <c r="Y2617" s="4">
        <v>63</v>
      </c>
      <c r="Z2617" s="4">
        <v>61</v>
      </c>
      <c r="AA2617" s="4">
        <v>52</v>
      </c>
      <c r="AB2617" s="4">
        <v>75</v>
      </c>
      <c r="AC2617" s="4">
        <v>70</v>
      </c>
      <c r="AD2617" s="4">
        <v>267</v>
      </c>
      <c r="AE2617" s="4">
        <v>48</v>
      </c>
      <c r="AF2617" s="4">
        <v>51</v>
      </c>
      <c r="AG2617" s="4">
        <v>50</v>
      </c>
      <c r="AH2617" s="4">
        <v>77</v>
      </c>
      <c r="AI2617" s="4">
        <v>41</v>
      </c>
      <c r="AJ2617" s="4">
        <v>336</v>
      </c>
      <c r="AK2617" s="4">
        <v>73</v>
      </c>
      <c r="AL2617" s="4">
        <v>58</v>
      </c>
      <c r="AM2617" s="4">
        <v>63</v>
      </c>
      <c r="AN2617" s="4">
        <v>87</v>
      </c>
      <c r="AO2617" s="4">
        <v>55</v>
      </c>
      <c r="AP2617" s="4">
        <v>330</v>
      </c>
      <c r="AQ2617" s="4">
        <v>80</v>
      </c>
      <c r="AR2617" s="4">
        <v>82</v>
      </c>
      <c r="AS2617" s="4">
        <v>41</v>
      </c>
      <c r="AT2617" s="4">
        <v>64</v>
      </c>
      <c r="AU2617" s="4">
        <v>63</v>
      </c>
      <c r="AV2617" s="4">
        <v>81</v>
      </c>
      <c r="AW2617" s="4">
        <v>249</v>
      </c>
      <c r="AX2617" s="4">
        <v>85</v>
      </c>
      <c r="AY2617" s="4">
        <v>84</v>
      </c>
      <c r="AZ2617" s="4">
        <v>80</v>
      </c>
      <c r="BA2617" s="4">
        <v>38</v>
      </c>
      <c r="BB2617" s="4">
        <v>10</v>
      </c>
      <c r="BC2617" s="4">
        <v>9</v>
      </c>
      <c r="BD2617" s="4">
        <v>5</v>
      </c>
      <c r="BE2617" s="4">
        <v>8</v>
      </c>
      <c r="BF2617" s="4">
        <v>6</v>
      </c>
      <c r="BG2617" s="4">
        <v>1849</v>
      </c>
      <c r="BH2617" s="4">
        <v>395</v>
      </c>
      <c r="BI2617" s="4">
        <v>4</v>
      </c>
      <c r="BJ2617" s="4">
        <v>50</v>
      </c>
      <c r="BK2617" s="4">
        <v>53</v>
      </c>
      <c r="BL2617" s="4">
        <v>68</v>
      </c>
      <c r="BM2617" s="4">
        <v>63</v>
      </c>
      <c r="BN2617" s="4">
        <v>83</v>
      </c>
    </row>
    <row r="2618" spans="1:66" ht="30" customHeight="1" x14ac:dyDescent="0.25">
      <c r="A2618" s="15" t="s">
        <v>2354</v>
      </c>
      <c r="B2618" s="4">
        <v>20</v>
      </c>
      <c r="C2618" s="4">
        <v>74</v>
      </c>
      <c r="D2618" s="4">
        <v>80</v>
      </c>
      <c r="E2618" s="5" t="s">
        <v>8013</v>
      </c>
      <c r="F2618" s="5" t="str">
        <f t="shared" si="223"/>
        <v>Bologna</v>
      </c>
      <c r="G2618" s="25" t="str">
        <f t="shared" si="221"/>
        <v>Jun 30, 2024 A Prestamo</v>
      </c>
      <c r="H2618" s="5">
        <v>0</v>
      </c>
      <c r="I2618" s="4" t="s">
        <v>426</v>
      </c>
      <c r="J2618" s="4" t="s">
        <v>139</v>
      </c>
      <c r="K2618" s="4" t="s">
        <v>77</v>
      </c>
      <c r="L2618" s="4">
        <v>75</v>
      </c>
      <c r="M2618" s="4" t="s">
        <v>130</v>
      </c>
      <c r="N2618" s="4">
        <v>6</v>
      </c>
      <c r="O2618" s="6" t="s">
        <v>6894</v>
      </c>
      <c r="P2618" s="6" t="s">
        <v>7218</v>
      </c>
      <c r="Q2618" s="6">
        <v>0</v>
      </c>
      <c r="R2618" s="4">
        <v>299</v>
      </c>
      <c r="S2618" s="4">
        <v>71</v>
      </c>
      <c r="T2618" s="4">
        <v>52</v>
      </c>
      <c r="U2618" s="4">
        <v>55</v>
      </c>
      <c r="V2618" s="4">
        <v>67</v>
      </c>
      <c r="W2618" s="4">
        <v>54</v>
      </c>
      <c r="X2618" s="4">
        <v>326</v>
      </c>
      <c r="Y2618" s="4">
        <v>72</v>
      </c>
      <c r="Z2618" s="4">
        <v>63</v>
      </c>
      <c r="AA2618" s="4">
        <v>55</v>
      </c>
      <c r="AB2618" s="4">
        <v>64</v>
      </c>
      <c r="AC2618" s="4">
        <v>72</v>
      </c>
      <c r="AD2618" s="4">
        <v>365</v>
      </c>
      <c r="AE2618" s="4">
        <v>75</v>
      </c>
      <c r="AF2618" s="4">
        <v>74</v>
      </c>
      <c r="AG2618" s="4">
        <v>71</v>
      </c>
      <c r="AH2618" s="4">
        <v>72</v>
      </c>
      <c r="AI2618" s="4">
        <v>73</v>
      </c>
      <c r="AJ2618" s="4">
        <v>343</v>
      </c>
      <c r="AK2618" s="4">
        <v>66</v>
      </c>
      <c r="AL2618" s="4">
        <v>73</v>
      </c>
      <c r="AM2618" s="4">
        <v>83</v>
      </c>
      <c r="AN2618" s="4">
        <v>71</v>
      </c>
      <c r="AO2618" s="4">
        <v>50</v>
      </c>
      <c r="AP2618" s="4">
        <v>314</v>
      </c>
      <c r="AQ2618" s="4">
        <v>74</v>
      </c>
      <c r="AR2618" s="4">
        <v>71</v>
      </c>
      <c r="AS2618" s="4">
        <v>61</v>
      </c>
      <c r="AT2618" s="4">
        <v>56</v>
      </c>
      <c r="AU2618" s="4">
        <v>52</v>
      </c>
      <c r="AV2618" s="4">
        <v>66</v>
      </c>
      <c r="AW2618" s="4">
        <v>219</v>
      </c>
      <c r="AX2618" s="4">
        <v>71</v>
      </c>
      <c r="AY2618" s="4">
        <v>75</v>
      </c>
      <c r="AZ2618" s="4">
        <v>73</v>
      </c>
      <c r="BA2618" s="4">
        <v>46</v>
      </c>
      <c r="BB2618" s="4">
        <v>10</v>
      </c>
      <c r="BC2618" s="4">
        <v>10</v>
      </c>
      <c r="BD2618" s="4">
        <v>8</v>
      </c>
      <c r="BE2618" s="4">
        <v>12</v>
      </c>
      <c r="BF2618" s="4">
        <v>6</v>
      </c>
      <c r="BG2618" s="4">
        <v>1912</v>
      </c>
      <c r="BH2618" s="4">
        <v>411</v>
      </c>
      <c r="BI2618" s="4">
        <v>1</v>
      </c>
      <c r="BJ2618" s="4">
        <v>74</v>
      </c>
      <c r="BK2618" s="4">
        <v>55</v>
      </c>
      <c r="BL2618" s="4">
        <v>64</v>
      </c>
      <c r="BM2618" s="4">
        <v>72</v>
      </c>
      <c r="BN2618" s="4">
        <v>71</v>
      </c>
    </row>
    <row r="2619" spans="1:66" ht="30" customHeight="1" x14ac:dyDescent="0.25">
      <c r="A2619" s="15" t="s">
        <v>5848</v>
      </c>
      <c r="B2619" s="4">
        <v>27</v>
      </c>
      <c r="C2619" s="4">
        <v>72</v>
      </c>
      <c r="D2619" s="4">
        <v>72</v>
      </c>
      <c r="E2619" s="5" t="s">
        <v>1663</v>
      </c>
      <c r="F2619" s="5" t="str">
        <f t="shared" si="223"/>
        <v>Torino</v>
      </c>
      <c r="G2619" s="25" t="str">
        <f t="shared" si="221"/>
        <v>2023 ~ 2027</v>
      </c>
      <c r="H2619" s="5" t="str">
        <f t="shared" ref="H2619:H2626" si="228">RIGHT(G2619, 4)</f>
        <v>2027</v>
      </c>
      <c r="I2619" s="4" t="s">
        <v>426</v>
      </c>
      <c r="J2619" s="4" t="s">
        <v>67</v>
      </c>
      <c r="K2619" s="4" t="s">
        <v>68</v>
      </c>
      <c r="L2619" s="4">
        <v>73</v>
      </c>
      <c r="M2619" s="4" t="s">
        <v>69</v>
      </c>
      <c r="N2619" s="4">
        <v>0</v>
      </c>
      <c r="O2619" s="6" t="s">
        <v>6878</v>
      </c>
      <c r="P2619" s="6" t="s">
        <v>7050</v>
      </c>
      <c r="Q2619" s="6" t="s">
        <v>7505</v>
      </c>
      <c r="R2619" s="4">
        <v>332</v>
      </c>
      <c r="S2619" s="4">
        <v>72</v>
      </c>
      <c r="T2619" s="4">
        <v>68</v>
      </c>
      <c r="U2619" s="4">
        <v>49</v>
      </c>
      <c r="V2619" s="4">
        <v>75</v>
      </c>
      <c r="W2619" s="4">
        <v>68</v>
      </c>
      <c r="X2619" s="4">
        <v>364</v>
      </c>
      <c r="Y2619" s="4">
        <v>73</v>
      </c>
      <c r="Z2619" s="4">
        <v>77</v>
      </c>
      <c r="AA2619" s="4">
        <v>69</v>
      </c>
      <c r="AB2619" s="4">
        <v>72</v>
      </c>
      <c r="AC2619" s="4">
        <v>73</v>
      </c>
      <c r="AD2619" s="4">
        <v>380</v>
      </c>
      <c r="AE2619" s="4">
        <v>78</v>
      </c>
      <c r="AF2619" s="4">
        <v>70</v>
      </c>
      <c r="AG2619" s="4">
        <v>80</v>
      </c>
      <c r="AH2619" s="4">
        <v>75</v>
      </c>
      <c r="AI2619" s="4">
        <v>77</v>
      </c>
      <c r="AJ2619" s="4">
        <v>340</v>
      </c>
      <c r="AK2619" s="4">
        <v>69</v>
      </c>
      <c r="AL2619" s="4">
        <v>68</v>
      </c>
      <c r="AM2619" s="4">
        <v>67</v>
      </c>
      <c r="AN2619" s="4">
        <v>66</v>
      </c>
      <c r="AO2619" s="4">
        <v>70</v>
      </c>
      <c r="AP2619" s="4">
        <v>346</v>
      </c>
      <c r="AQ2619" s="4">
        <v>65</v>
      </c>
      <c r="AR2619" s="4">
        <v>67</v>
      </c>
      <c r="AS2619" s="4">
        <v>75</v>
      </c>
      <c r="AT2619" s="4">
        <v>72</v>
      </c>
      <c r="AU2619" s="4">
        <v>67</v>
      </c>
      <c r="AV2619" s="4">
        <v>76</v>
      </c>
      <c r="AW2619" s="4">
        <v>194</v>
      </c>
      <c r="AX2619" s="4">
        <v>64</v>
      </c>
      <c r="AY2619" s="4">
        <v>65</v>
      </c>
      <c r="AZ2619" s="4">
        <v>65</v>
      </c>
      <c r="BA2619" s="4">
        <v>48</v>
      </c>
      <c r="BB2619" s="4">
        <v>8</v>
      </c>
      <c r="BC2619" s="4">
        <v>13</v>
      </c>
      <c r="BD2619" s="4">
        <v>11</v>
      </c>
      <c r="BE2619" s="4">
        <v>8</v>
      </c>
      <c r="BF2619" s="4">
        <v>8</v>
      </c>
      <c r="BG2619" s="4">
        <v>2004</v>
      </c>
      <c r="BH2619" s="4">
        <v>420</v>
      </c>
      <c r="BI2619" s="4">
        <v>2</v>
      </c>
      <c r="BJ2619" s="4">
        <v>74</v>
      </c>
      <c r="BK2619" s="4">
        <v>69</v>
      </c>
      <c r="BL2619" s="4">
        <v>73</v>
      </c>
      <c r="BM2619" s="4">
        <v>74</v>
      </c>
      <c r="BN2619" s="4">
        <v>64</v>
      </c>
    </row>
    <row r="2620" spans="1:66" ht="30" customHeight="1" x14ac:dyDescent="0.25">
      <c r="A2620" s="15" t="s">
        <v>6663</v>
      </c>
      <c r="B2620" s="4">
        <v>28</v>
      </c>
      <c r="C2620" s="4">
        <v>79</v>
      </c>
      <c r="D2620" s="4">
        <v>80</v>
      </c>
      <c r="E2620" s="5" t="s">
        <v>2055</v>
      </c>
      <c r="F2620" s="5" t="str">
        <f t="shared" si="223"/>
        <v>Manchester United</v>
      </c>
      <c r="G2620" s="25" t="str">
        <f t="shared" si="221"/>
        <v>2017 ~ 2025</v>
      </c>
      <c r="H2620" s="5" t="str">
        <f t="shared" si="228"/>
        <v>2025</v>
      </c>
      <c r="I2620" s="4" t="s">
        <v>212</v>
      </c>
      <c r="J2620" s="4" t="s">
        <v>290</v>
      </c>
      <c r="K2620" s="4" t="s">
        <v>68</v>
      </c>
      <c r="L2620" s="4">
        <v>80</v>
      </c>
      <c r="M2620" s="4" t="s">
        <v>229</v>
      </c>
      <c r="N2620" s="4">
        <v>1</v>
      </c>
      <c r="O2620" s="6" t="s">
        <v>7270</v>
      </c>
      <c r="P2620" s="6" t="s">
        <v>7132</v>
      </c>
      <c r="Q2620" s="6" t="s">
        <v>7092</v>
      </c>
      <c r="R2620" s="4">
        <v>297</v>
      </c>
      <c r="S2620" s="4">
        <v>62</v>
      </c>
      <c r="T2620" s="4">
        <v>42</v>
      </c>
      <c r="U2620" s="4">
        <v>75</v>
      </c>
      <c r="V2620" s="4">
        <v>80</v>
      </c>
      <c r="W2620" s="4">
        <v>38</v>
      </c>
      <c r="X2620" s="4">
        <v>349</v>
      </c>
      <c r="Y2620" s="4">
        <v>70</v>
      </c>
      <c r="Z2620" s="4">
        <v>67</v>
      </c>
      <c r="AA2620" s="4">
        <v>53</v>
      </c>
      <c r="AB2620" s="4">
        <v>82</v>
      </c>
      <c r="AC2620" s="4">
        <v>77</v>
      </c>
      <c r="AD2620" s="4">
        <v>317</v>
      </c>
      <c r="AE2620" s="4">
        <v>54</v>
      </c>
      <c r="AF2620" s="4">
        <v>63</v>
      </c>
      <c r="AG2620" s="4">
        <v>62</v>
      </c>
      <c r="AH2620" s="4">
        <v>78</v>
      </c>
      <c r="AI2620" s="4">
        <v>60</v>
      </c>
      <c r="AJ2620" s="4">
        <v>345</v>
      </c>
      <c r="AK2620" s="4">
        <v>72</v>
      </c>
      <c r="AL2620" s="4">
        <v>76</v>
      </c>
      <c r="AM2620" s="4">
        <v>69</v>
      </c>
      <c r="AN2620" s="4">
        <v>76</v>
      </c>
      <c r="AO2620" s="4">
        <v>52</v>
      </c>
      <c r="AP2620" s="4">
        <v>342</v>
      </c>
      <c r="AQ2620" s="4">
        <v>76</v>
      </c>
      <c r="AR2620" s="4">
        <v>83</v>
      </c>
      <c r="AS2620" s="4">
        <v>51</v>
      </c>
      <c r="AT2620" s="4">
        <v>72</v>
      </c>
      <c r="AU2620" s="4">
        <v>60</v>
      </c>
      <c r="AV2620" s="4">
        <v>83</v>
      </c>
      <c r="AW2620" s="4">
        <v>239</v>
      </c>
      <c r="AX2620" s="4">
        <v>80</v>
      </c>
      <c r="AY2620" s="4">
        <v>81</v>
      </c>
      <c r="AZ2620" s="4">
        <v>78</v>
      </c>
      <c r="BA2620" s="4">
        <v>52</v>
      </c>
      <c r="BB2620" s="4">
        <v>12</v>
      </c>
      <c r="BC2620" s="4">
        <v>16</v>
      </c>
      <c r="BD2620" s="4">
        <v>8</v>
      </c>
      <c r="BE2620" s="4">
        <v>7</v>
      </c>
      <c r="BF2620" s="4">
        <v>9</v>
      </c>
      <c r="BG2620" s="4">
        <v>1941</v>
      </c>
      <c r="BH2620" s="4">
        <v>409</v>
      </c>
      <c r="BI2620" s="4">
        <v>2</v>
      </c>
      <c r="BJ2620" s="4">
        <v>59</v>
      </c>
      <c r="BK2620" s="4">
        <v>51</v>
      </c>
      <c r="BL2620" s="4">
        <v>73</v>
      </c>
      <c r="BM2620" s="4">
        <v>72</v>
      </c>
      <c r="BN2620" s="4">
        <v>80</v>
      </c>
    </row>
    <row r="2621" spans="1:66" ht="30" customHeight="1" x14ac:dyDescent="0.25">
      <c r="A2621" s="15" t="s">
        <v>7933</v>
      </c>
      <c r="B2621" s="4">
        <v>23</v>
      </c>
      <c r="C2621" s="4">
        <v>71</v>
      </c>
      <c r="D2621" s="4">
        <v>77</v>
      </c>
      <c r="E2621" s="5" t="s">
        <v>5184</v>
      </c>
      <c r="F2621" s="5" t="str">
        <f t="shared" si="223"/>
        <v>Parma</v>
      </c>
      <c r="G2621" s="25" t="str">
        <f t="shared" si="221"/>
        <v>2020 ~ 2025</v>
      </c>
      <c r="H2621" s="5" t="str">
        <f t="shared" si="228"/>
        <v>2025</v>
      </c>
      <c r="I2621" s="4" t="s">
        <v>146</v>
      </c>
      <c r="J2621" s="4" t="s">
        <v>147</v>
      </c>
      <c r="K2621" s="4" t="s">
        <v>68</v>
      </c>
      <c r="L2621" s="4">
        <v>72</v>
      </c>
      <c r="M2621" s="4" t="s">
        <v>206</v>
      </c>
      <c r="N2621" s="4">
        <v>6</v>
      </c>
      <c r="O2621" s="6" t="s">
        <v>7060</v>
      </c>
      <c r="P2621" s="6" t="s">
        <v>6872</v>
      </c>
      <c r="Q2621" s="6" t="s">
        <v>7402</v>
      </c>
      <c r="R2621" s="4">
        <v>304</v>
      </c>
      <c r="S2621" s="4">
        <v>64</v>
      </c>
      <c r="T2621" s="4">
        <v>67</v>
      </c>
      <c r="U2621" s="4">
        <v>42</v>
      </c>
      <c r="V2621" s="4">
        <v>68</v>
      </c>
      <c r="W2621" s="4">
        <v>63</v>
      </c>
      <c r="X2621" s="4">
        <v>316</v>
      </c>
      <c r="Y2621" s="4">
        <v>72</v>
      </c>
      <c r="Z2621" s="4">
        <v>66</v>
      </c>
      <c r="AA2621" s="4">
        <v>45</v>
      </c>
      <c r="AB2621" s="4">
        <v>63</v>
      </c>
      <c r="AC2621" s="4">
        <v>70</v>
      </c>
      <c r="AD2621" s="4">
        <v>390</v>
      </c>
      <c r="AE2621" s="4">
        <v>89</v>
      </c>
      <c r="AF2621" s="4">
        <v>83</v>
      </c>
      <c r="AG2621" s="4">
        <v>82</v>
      </c>
      <c r="AH2621" s="4">
        <v>63</v>
      </c>
      <c r="AI2621" s="4">
        <v>73</v>
      </c>
      <c r="AJ2621" s="4">
        <v>319</v>
      </c>
      <c r="AK2621" s="4">
        <v>67</v>
      </c>
      <c r="AL2621" s="4">
        <v>61</v>
      </c>
      <c r="AM2621" s="4">
        <v>80</v>
      </c>
      <c r="AN2621" s="4">
        <v>52</v>
      </c>
      <c r="AO2621" s="4">
        <v>59</v>
      </c>
      <c r="AP2621" s="4">
        <v>259</v>
      </c>
      <c r="AQ2621" s="4">
        <v>45</v>
      </c>
      <c r="AR2621" s="4">
        <v>25</v>
      </c>
      <c r="AS2621" s="4">
        <v>66</v>
      </c>
      <c r="AT2621" s="4">
        <v>65</v>
      </c>
      <c r="AU2621" s="4">
        <v>58</v>
      </c>
      <c r="AV2621" s="4">
        <v>67</v>
      </c>
      <c r="AW2621" s="4">
        <v>102</v>
      </c>
      <c r="AX2621" s="4">
        <v>37</v>
      </c>
      <c r="AY2621" s="4">
        <v>30</v>
      </c>
      <c r="AZ2621" s="4">
        <v>35</v>
      </c>
      <c r="BA2621" s="4">
        <v>45</v>
      </c>
      <c r="BB2621" s="4">
        <v>5</v>
      </c>
      <c r="BC2621" s="4">
        <v>11</v>
      </c>
      <c r="BD2621" s="4">
        <v>8</v>
      </c>
      <c r="BE2621" s="4">
        <v>11</v>
      </c>
      <c r="BF2621" s="4">
        <v>10</v>
      </c>
      <c r="BG2621" s="4">
        <v>1735</v>
      </c>
      <c r="BH2621" s="4">
        <v>379</v>
      </c>
      <c r="BI2621" s="4">
        <v>1</v>
      </c>
      <c r="BJ2621" s="4">
        <v>86</v>
      </c>
      <c r="BK2621" s="4">
        <v>65</v>
      </c>
      <c r="BL2621" s="4">
        <v>65</v>
      </c>
      <c r="BM2621" s="4">
        <v>72</v>
      </c>
      <c r="BN2621" s="4">
        <v>33</v>
      </c>
    </row>
    <row r="2622" spans="1:66" ht="30" customHeight="1" x14ac:dyDescent="0.25">
      <c r="A2622" s="15" t="s">
        <v>5578</v>
      </c>
      <c r="B2622" s="4">
        <v>29</v>
      </c>
      <c r="C2622" s="4">
        <v>80</v>
      </c>
      <c r="D2622" s="4">
        <v>80</v>
      </c>
      <c r="E2622" s="5" t="s">
        <v>5579</v>
      </c>
      <c r="F2622" s="5" t="str">
        <f t="shared" si="223"/>
        <v>Mallorca</v>
      </c>
      <c r="G2622" s="25" t="str">
        <f t="shared" si="221"/>
        <v>2022 ~ 2027</v>
      </c>
      <c r="H2622" s="5" t="str">
        <f t="shared" si="228"/>
        <v>2027</v>
      </c>
      <c r="I2622" s="4" t="s">
        <v>730</v>
      </c>
      <c r="J2622" s="4" t="s">
        <v>2295</v>
      </c>
      <c r="K2622" s="4" t="s">
        <v>77</v>
      </c>
      <c r="L2622" s="4">
        <v>80</v>
      </c>
      <c r="M2622" s="4" t="s">
        <v>106</v>
      </c>
      <c r="N2622" s="4">
        <v>0</v>
      </c>
      <c r="O2622" s="6" t="s">
        <v>7119</v>
      </c>
      <c r="P2622" s="6" t="s">
        <v>6946</v>
      </c>
      <c r="Q2622" s="6" t="s">
        <v>7124</v>
      </c>
      <c r="R2622" s="4">
        <v>352</v>
      </c>
      <c r="S2622" s="4">
        <v>35</v>
      </c>
      <c r="T2622" s="4">
        <v>84</v>
      </c>
      <c r="U2622" s="4">
        <v>84</v>
      </c>
      <c r="V2622" s="4">
        <v>78</v>
      </c>
      <c r="W2622" s="4">
        <v>71</v>
      </c>
      <c r="X2622" s="4">
        <v>340</v>
      </c>
      <c r="Y2622" s="4">
        <v>77</v>
      </c>
      <c r="Z2622" s="4">
        <v>58</v>
      </c>
      <c r="AA2622" s="4">
        <v>58</v>
      </c>
      <c r="AB2622" s="4">
        <v>64</v>
      </c>
      <c r="AC2622" s="4">
        <v>83</v>
      </c>
      <c r="AD2622" s="4">
        <v>265</v>
      </c>
      <c r="AE2622" s="4">
        <v>43</v>
      </c>
      <c r="AF2622" s="4">
        <v>64</v>
      </c>
      <c r="AG2622" s="4">
        <v>42</v>
      </c>
      <c r="AH2622" s="4">
        <v>82</v>
      </c>
      <c r="AI2622" s="4">
        <v>34</v>
      </c>
      <c r="AJ2622" s="4">
        <v>407</v>
      </c>
      <c r="AK2622" s="4">
        <v>82</v>
      </c>
      <c r="AL2622" s="4">
        <v>83</v>
      </c>
      <c r="AM2622" s="4">
        <v>72</v>
      </c>
      <c r="AN2622" s="4">
        <v>91</v>
      </c>
      <c r="AO2622" s="4">
        <v>79</v>
      </c>
      <c r="AP2622" s="4">
        <v>320</v>
      </c>
      <c r="AQ2622" s="4">
        <v>74</v>
      </c>
      <c r="AR2622" s="4">
        <v>18</v>
      </c>
      <c r="AS2622" s="4">
        <v>81</v>
      </c>
      <c r="AT2622" s="4">
        <v>66</v>
      </c>
      <c r="AU2622" s="4">
        <v>81</v>
      </c>
      <c r="AV2622" s="4">
        <v>75</v>
      </c>
      <c r="AW2622" s="4">
        <v>70</v>
      </c>
      <c r="AX2622" s="4">
        <v>23</v>
      </c>
      <c r="AY2622" s="4">
        <v>25</v>
      </c>
      <c r="AZ2622" s="4">
        <v>22</v>
      </c>
      <c r="BA2622" s="4">
        <v>50</v>
      </c>
      <c r="BB2622" s="4">
        <v>8</v>
      </c>
      <c r="BC2622" s="4">
        <v>9</v>
      </c>
      <c r="BD2622" s="4">
        <v>14</v>
      </c>
      <c r="BE2622" s="4">
        <v>9</v>
      </c>
      <c r="BF2622" s="4">
        <v>10</v>
      </c>
      <c r="BG2622" s="4">
        <v>1804</v>
      </c>
      <c r="BH2622" s="4">
        <v>384</v>
      </c>
      <c r="BI2622" s="4">
        <v>2</v>
      </c>
      <c r="BJ2622" s="4">
        <v>55</v>
      </c>
      <c r="BK2622" s="4">
        <v>82</v>
      </c>
      <c r="BL2622" s="4">
        <v>63</v>
      </c>
      <c r="BM2622" s="4">
        <v>73</v>
      </c>
      <c r="BN2622" s="4">
        <v>29</v>
      </c>
    </row>
    <row r="2623" spans="1:66" ht="30" customHeight="1" x14ac:dyDescent="0.25">
      <c r="A2623" s="15" t="s">
        <v>5563</v>
      </c>
      <c r="B2623" s="4">
        <v>24</v>
      </c>
      <c r="C2623" s="4">
        <v>77</v>
      </c>
      <c r="D2623" s="4">
        <v>80</v>
      </c>
      <c r="E2623" s="5" t="s">
        <v>5564</v>
      </c>
      <c r="F2623" s="5" t="str">
        <f t="shared" si="223"/>
        <v>Galatasaray</v>
      </c>
      <c r="G2623" s="25" t="str">
        <f t="shared" si="221"/>
        <v>2021 ~ 2026</v>
      </c>
      <c r="H2623" s="5" t="str">
        <f t="shared" si="228"/>
        <v>2026</v>
      </c>
      <c r="I2623" s="4" t="s">
        <v>337</v>
      </c>
      <c r="J2623" s="4" t="s">
        <v>253</v>
      </c>
      <c r="K2623" s="4" t="s">
        <v>68</v>
      </c>
      <c r="L2623" s="4">
        <v>79</v>
      </c>
      <c r="M2623" s="4" t="s">
        <v>189</v>
      </c>
      <c r="N2623" s="4">
        <v>3</v>
      </c>
      <c r="O2623" s="6" t="s">
        <v>6941</v>
      </c>
      <c r="P2623" s="6" t="s">
        <v>6969</v>
      </c>
      <c r="Q2623" s="6" t="s">
        <v>7448</v>
      </c>
      <c r="R2623" s="4">
        <v>247</v>
      </c>
      <c r="S2623" s="4">
        <v>46</v>
      </c>
      <c r="T2623" s="4">
        <v>36</v>
      </c>
      <c r="U2623" s="4">
        <v>65</v>
      </c>
      <c r="V2623" s="4">
        <v>63</v>
      </c>
      <c r="W2623" s="4">
        <v>37</v>
      </c>
      <c r="X2623" s="4">
        <v>287</v>
      </c>
      <c r="Y2623" s="4">
        <v>63</v>
      </c>
      <c r="Z2623" s="4">
        <v>52</v>
      </c>
      <c r="AA2623" s="4">
        <v>38</v>
      </c>
      <c r="AB2623" s="4">
        <v>67</v>
      </c>
      <c r="AC2623" s="4">
        <v>67</v>
      </c>
      <c r="AD2623" s="4">
        <v>338</v>
      </c>
      <c r="AE2623" s="4">
        <v>59</v>
      </c>
      <c r="AF2623" s="4">
        <v>66</v>
      </c>
      <c r="AG2623" s="4">
        <v>64</v>
      </c>
      <c r="AH2623" s="4">
        <v>76</v>
      </c>
      <c r="AI2623" s="4">
        <v>73</v>
      </c>
      <c r="AJ2623" s="4">
        <v>353</v>
      </c>
      <c r="AK2623" s="4">
        <v>60</v>
      </c>
      <c r="AL2623" s="4">
        <v>84</v>
      </c>
      <c r="AM2623" s="4">
        <v>83</v>
      </c>
      <c r="AN2623" s="4">
        <v>85</v>
      </c>
      <c r="AO2623" s="4">
        <v>41</v>
      </c>
      <c r="AP2623" s="4">
        <v>319</v>
      </c>
      <c r="AQ2623" s="4">
        <v>81</v>
      </c>
      <c r="AR2623" s="4">
        <v>79</v>
      </c>
      <c r="AS2623" s="4">
        <v>47</v>
      </c>
      <c r="AT2623" s="4">
        <v>59</v>
      </c>
      <c r="AU2623" s="4">
        <v>53</v>
      </c>
      <c r="AV2623" s="4">
        <v>72</v>
      </c>
      <c r="AW2623" s="4">
        <v>239</v>
      </c>
      <c r="AX2623" s="4">
        <v>80</v>
      </c>
      <c r="AY2623" s="4">
        <v>81</v>
      </c>
      <c r="AZ2623" s="4">
        <v>78</v>
      </c>
      <c r="BA2623" s="4">
        <v>49</v>
      </c>
      <c r="BB2623" s="4">
        <v>10</v>
      </c>
      <c r="BC2623" s="4">
        <v>6</v>
      </c>
      <c r="BD2623" s="4">
        <v>12</v>
      </c>
      <c r="BE2623" s="4">
        <v>7</v>
      </c>
      <c r="BF2623" s="4">
        <v>14</v>
      </c>
      <c r="BG2623" s="4">
        <v>1832</v>
      </c>
      <c r="BH2623" s="4">
        <v>392</v>
      </c>
      <c r="BI2623" s="4">
        <v>1</v>
      </c>
      <c r="BJ2623" s="4">
        <v>63</v>
      </c>
      <c r="BK2623" s="4">
        <v>43</v>
      </c>
      <c r="BL2623" s="4">
        <v>58</v>
      </c>
      <c r="BM2623" s="4">
        <v>66</v>
      </c>
      <c r="BN2623" s="4">
        <v>78</v>
      </c>
    </row>
    <row r="2624" spans="1:66" ht="30" customHeight="1" x14ac:dyDescent="0.25">
      <c r="A2624" s="15" t="s">
        <v>646</v>
      </c>
      <c r="B2624" s="4">
        <v>24</v>
      </c>
      <c r="C2624" s="4">
        <v>87</v>
      </c>
      <c r="D2624" s="4">
        <v>90</v>
      </c>
      <c r="E2624" s="5" t="s">
        <v>647</v>
      </c>
      <c r="F2624" s="5" t="str">
        <f t="shared" si="223"/>
        <v>Napoli</v>
      </c>
      <c r="G2624" s="25" t="str">
        <f t="shared" si="221"/>
        <v>2020 ~ 2025</v>
      </c>
      <c r="H2624" s="5" t="str">
        <f t="shared" si="228"/>
        <v>2025</v>
      </c>
      <c r="I2624" s="4" t="s">
        <v>124</v>
      </c>
      <c r="J2624" s="4" t="s">
        <v>139</v>
      </c>
      <c r="K2624" s="4" t="s">
        <v>68</v>
      </c>
      <c r="L2624" s="4">
        <v>89</v>
      </c>
      <c r="M2624" s="4" t="s">
        <v>106</v>
      </c>
      <c r="N2624" s="4">
        <v>3</v>
      </c>
      <c r="O2624" s="6" t="s">
        <v>7080</v>
      </c>
      <c r="P2624" s="6" t="s">
        <v>7081</v>
      </c>
      <c r="Q2624" s="6" t="s">
        <v>7082</v>
      </c>
      <c r="R2624" s="4">
        <v>391</v>
      </c>
      <c r="S2624" s="4">
        <v>62</v>
      </c>
      <c r="T2624" s="4">
        <v>91</v>
      </c>
      <c r="U2624" s="4">
        <v>84</v>
      </c>
      <c r="V2624" s="4">
        <v>71</v>
      </c>
      <c r="W2624" s="4">
        <v>83</v>
      </c>
      <c r="X2624" s="4">
        <v>336</v>
      </c>
      <c r="Y2624" s="4">
        <v>83</v>
      </c>
      <c r="Z2624" s="4">
        <v>63</v>
      </c>
      <c r="AA2624" s="4">
        <v>52</v>
      </c>
      <c r="AB2624" s="4">
        <v>54</v>
      </c>
      <c r="AC2624" s="4">
        <v>84</v>
      </c>
      <c r="AD2624" s="4">
        <v>414</v>
      </c>
      <c r="AE2624" s="4">
        <v>87</v>
      </c>
      <c r="AF2624" s="4">
        <v>92</v>
      </c>
      <c r="AG2624" s="4">
        <v>78</v>
      </c>
      <c r="AH2624" s="4">
        <v>89</v>
      </c>
      <c r="AI2624" s="4">
        <v>68</v>
      </c>
      <c r="AJ2624" s="4">
        <v>424</v>
      </c>
      <c r="AK2624" s="4">
        <v>86</v>
      </c>
      <c r="AL2624" s="4">
        <v>94</v>
      </c>
      <c r="AM2624" s="4">
        <v>81</v>
      </c>
      <c r="AN2624" s="4">
        <v>86</v>
      </c>
      <c r="AO2624" s="4">
        <v>77</v>
      </c>
      <c r="AP2624" s="4">
        <v>337</v>
      </c>
      <c r="AQ2624" s="4">
        <v>68</v>
      </c>
      <c r="AR2624" s="4">
        <v>34</v>
      </c>
      <c r="AS2624" s="4">
        <v>90</v>
      </c>
      <c r="AT2624" s="4">
        <v>70</v>
      </c>
      <c r="AU2624" s="4">
        <v>75</v>
      </c>
      <c r="AV2624" s="4">
        <v>80</v>
      </c>
      <c r="AW2624" s="4">
        <v>103</v>
      </c>
      <c r="AX2624" s="4">
        <v>36</v>
      </c>
      <c r="AY2624" s="4">
        <v>45</v>
      </c>
      <c r="AZ2624" s="4">
        <v>22</v>
      </c>
      <c r="BA2624" s="4">
        <v>53</v>
      </c>
      <c r="BB2624" s="4">
        <v>14</v>
      </c>
      <c r="BC2624" s="4">
        <v>14</v>
      </c>
      <c r="BD2624" s="4">
        <v>10</v>
      </c>
      <c r="BE2624" s="4">
        <v>9</v>
      </c>
      <c r="BF2624" s="4">
        <v>6</v>
      </c>
      <c r="BG2624" s="4">
        <v>2058</v>
      </c>
      <c r="BH2624" s="4">
        <v>447</v>
      </c>
      <c r="BI2624" s="4">
        <v>3</v>
      </c>
      <c r="BJ2624" s="4">
        <v>90</v>
      </c>
      <c r="BK2624" s="4">
        <v>86</v>
      </c>
      <c r="BL2624" s="4">
        <v>65</v>
      </c>
      <c r="BM2624" s="4">
        <v>82</v>
      </c>
      <c r="BN2624" s="4">
        <v>42</v>
      </c>
    </row>
    <row r="2625" spans="1:66" ht="30" customHeight="1" x14ac:dyDescent="0.25">
      <c r="A2625" s="15" t="s">
        <v>2469</v>
      </c>
      <c r="B2625" s="4">
        <v>24</v>
      </c>
      <c r="C2625" s="4">
        <v>80</v>
      </c>
      <c r="D2625" s="4">
        <v>83</v>
      </c>
      <c r="E2625" s="5" t="s">
        <v>2470</v>
      </c>
      <c r="F2625" s="5" t="str">
        <f t="shared" si="223"/>
        <v>AZ Alkmaar</v>
      </c>
      <c r="G2625" s="25" t="str">
        <f t="shared" si="221"/>
        <v>2021 ~ 2025</v>
      </c>
      <c r="H2625" s="5" t="str">
        <f t="shared" si="228"/>
        <v>2025</v>
      </c>
      <c r="I2625" s="4" t="s">
        <v>283</v>
      </c>
      <c r="J2625" s="4" t="s">
        <v>119</v>
      </c>
      <c r="K2625" s="4" t="s">
        <v>68</v>
      </c>
      <c r="L2625" s="4">
        <v>82</v>
      </c>
      <c r="M2625" s="4" t="s">
        <v>106</v>
      </c>
      <c r="N2625" s="4">
        <v>3</v>
      </c>
      <c r="O2625" s="6" t="s">
        <v>7289</v>
      </c>
      <c r="P2625" s="6" t="s">
        <v>6895</v>
      </c>
      <c r="Q2625" s="6" t="s">
        <v>7523</v>
      </c>
      <c r="R2625" s="4">
        <v>369</v>
      </c>
      <c r="S2625" s="4">
        <v>57</v>
      </c>
      <c r="T2625" s="4">
        <v>85</v>
      </c>
      <c r="U2625" s="4">
        <v>77</v>
      </c>
      <c r="V2625" s="4">
        <v>74</v>
      </c>
      <c r="W2625" s="4">
        <v>76</v>
      </c>
      <c r="X2625" s="4">
        <v>350</v>
      </c>
      <c r="Y2625" s="4">
        <v>79</v>
      </c>
      <c r="Z2625" s="4">
        <v>68</v>
      </c>
      <c r="AA2625" s="4">
        <v>54</v>
      </c>
      <c r="AB2625" s="4">
        <v>71</v>
      </c>
      <c r="AC2625" s="4">
        <v>78</v>
      </c>
      <c r="AD2625" s="4">
        <v>374</v>
      </c>
      <c r="AE2625" s="4">
        <v>75</v>
      </c>
      <c r="AF2625" s="4">
        <v>72</v>
      </c>
      <c r="AG2625" s="4">
        <v>71</v>
      </c>
      <c r="AH2625" s="4">
        <v>79</v>
      </c>
      <c r="AI2625" s="4">
        <v>77</v>
      </c>
      <c r="AJ2625" s="4">
        <v>407</v>
      </c>
      <c r="AK2625" s="4">
        <v>83</v>
      </c>
      <c r="AL2625" s="4">
        <v>81</v>
      </c>
      <c r="AM2625" s="4">
        <v>84</v>
      </c>
      <c r="AN2625" s="4">
        <v>81</v>
      </c>
      <c r="AO2625" s="4">
        <v>78</v>
      </c>
      <c r="AP2625" s="4">
        <v>325</v>
      </c>
      <c r="AQ2625" s="4">
        <v>77</v>
      </c>
      <c r="AR2625" s="4">
        <v>30</v>
      </c>
      <c r="AS2625" s="4">
        <v>81</v>
      </c>
      <c r="AT2625" s="4">
        <v>67</v>
      </c>
      <c r="AU2625" s="4">
        <v>70</v>
      </c>
      <c r="AV2625" s="4">
        <v>77</v>
      </c>
      <c r="AW2625" s="4">
        <v>125</v>
      </c>
      <c r="AX2625" s="4">
        <v>44</v>
      </c>
      <c r="AY2625" s="4">
        <v>44</v>
      </c>
      <c r="AZ2625" s="4">
        <v>37</v>
      </c>
      <c r="BA2625" s="4">
        <v>61</v>
      </c>
      <c r="BB2625" s="4">
        <v>13</v>
      </c>
      <c r="BC2625" s="4">
        <v>11</v>
      </c>
      <c r="BD2625" s="4">
        <v>10</v>
      </c>
      <c r="BE2625" s="4">
        <v>13</v>
      </c>
      <c r="BF2625" s="4">
        <v>14</v>
      </c>
      <c r="BG2625" s="4">
        <v>2011</v>
      </c>
      <c r="BH2625" s="4">
        <v>425</v>
      </c>
      <c r="BI2625" s="4">
        <v>1</v>
      </c>
      <c r="BJ2625" s="4">
        <v>73</v>
      </c>
      <c r="BK2625" s="4">
        <v>82</v>
      </c>
      <c r="BL2625" s="4">
        <v>67</v>
      </c>
      <c r="BM2625" s="4">
        <v>78</v>
      </c>
      <c r="BN2625" s="4">
        <v>44</v>
      </c>
    </row>
    <row r="2626" spans="1:66" ht="30" customHeight="1" x14ac:dyDescent="0.25">
      <c r="A2626" s="15" t="s">
        <v>3083</v>
      </c>
      <c r="B2626" s="4">
        <v>20</v>
      </c>
      <c r="C2626" s="4">
        <v>71</v>
      </c>
      <c r="D2626" s="4">
        <v>82</v>
      </c>
      <c r="E2626" s="5" t="s">
        <v>3084</v>
      </c>
      <c r="F2626" s="5" t="str">
        <f t="shared" si="223"/>
        <v>Colo-Colo</v>
      </c>
      <c r="G2626" s="25" t="str">
        <f t="shared" ref="G2626:G2689" si="229">IFERROR(MID(E2626,FIND(CHAR(10),E2626)+1,LEN(E2626)),")
=SI.ERROR(EXTRAE(A1, ENCONTRAR(CARACTER(10), A1)+1, LARGO(A1)), """)</f>
        <v>2020 ~ 2024</v>
      </c>
      <c r="H2626" s="5" t="str">
        <f t="shared" si="228"/>
        <v>2024</v>
      </c>
      <c r="I2626" s="4" t="s">
        <v>252</v>
      </c>
      <c r="J2626" s="4" t="s">
        <v>84</v>
      </c>
      <c r="K2626" s="4" t="s">
        <v>77</v>
      </c>
      <c r="L2626" s="4">
        <v>72</v>
      </c>
      <c r="M2626" s="4" t="s">
        <v>229</v>
      </c>
      <c r="N2626" s="4">
        <v>11</v>
      </c>
      <c r="O2626" s="6" t="s">
        <v>7505</v>
      </c>
      <c r="P2626" s="6" t="s">
        <v>7171</v>
      </c>
      <c r="Q2626" s="6" t="s">
        <v>6960</v>
      </c>
      <c r="R2626" s="4">
        <v>262</v>
      </c>
      <c r="S2626" s="4">
        <v>53</v>
      </c>
      <c r="T2626" s="4">
        <v>56</v>
      </c>
      <c r="U2626" s="4">
        <v>48</v>
      </c>
      <c r="V2626" s="4">
        <v>73</v>
      </c>
      <c r="W2626" s="4">
        <v>32</v>
      </c>
      <c r="X2626" s="4">
        <v>278</v>
      </c>
      <c r="Y2626" s="4">
        <v>68</v>
      </c>
      <c r="Z2626" s="4">
        <v>34</v>
      </c>
      <c r="AA2626" s="4">
        <v>36</v>
      </c>
      <c r="AB2626" s="4">
        <v>70</v>
      </c>
      <c r="AC2626" s="4">
        <v>70</v>
      </c>
      <c r="AD2626" s="4">
        <v>355</v>
      </c>
      <c r="AE2626" s="4">
        <v>67</v>
      </c>
      <c r="AF2626" s="4">
        <v>69</v>
      </c>
      <c r="AG2626" s="4">
        <v>74</v>
      </c>
      <c r="AH2626" s="4">
        <v>66</v>
      </c>
      <c r="AI2626" s="4">
        <v>79</v>
      </c>
      <c r="AJ2626" s="4">
        <v>319</v>
      </c>
      <c r="AK2626" s="4">
        <v>56</v>
      </c>
      <c r="AL2626" s="4">
        <v>61</v>
      </c>
      <c r="AM2626" s="4">
        <v>80</v>
      </c>
      <c r="AN2626" s="4">
        <v>65</v>
      </c>
      <c r="AO2626" s="4">
        <v>57</v>
      </c>
      <c r="AP2626" s="4">
        <v>309</v>
      </c>
      <c r="AQ2626" s="4">
        <v>66</v>
      </c>
      <c r="AR2626" s="4">
        <v>65</v>
      </c>
      <c r="AS2626" s="4">
        <v>64</v>
      </c>
      <c r="AT2626" s="4">
        <v>69</v>
      </c>
      <c r="AU2626" s="4">
        <v>45</v>
      </c>
      <c r="AV2626" s="4">
        <v>62</v>
      </c>
      <c r="AW2626" s="4">
        <v>207</v>
      </c>
      <c r="AX2626" s="4">
        <v>66</v>
      </c>
      <c r="AY2626" s="4">
        <v>73</v>
      </c>
      <c r="AZ2626" s="4">
        <v>68</v>
      </c>
      <c r="BA2626" s="4">
        <v>54</v>
      </c>
      <c r="BB2626" s="4">
        <v>9</v>
      </c>
      <c r="BC2626" s="4">
        <v>10</v>
      </c>
      <c r="BD2626" s="4">
        <v>8</v>
      </c>
      <c r="BE2626" s="4">
        <v>14</v>
      </c>
      <c r="BF2626" s="4">
        <v>13</v>
      </c>
      <c r="BG2626" s="4">
        <v>1784</v>
      </c>
      <c r="BH2626" s="4">
        <v>391</v>
      </c>
      <c r="BI2626" s="4">
        <v>1</v>
      </c>
      <c r="BJ2626" s="4">
        <v>68</v>
      </c>
      <c r="BK2626" s="4">
        <v>55</v>
      </c>
      <c r="BL2626" s="4">
        <v>64</v>
      </c>
      <c r="BM2626" s="4">
        <v>69</v>
      </c>
      <c r="BN2626" s="4">
        <v>66</v>
      </c>
    </row>
    <row r="2627" spans="1:66" ht="30" customHeight="1" x14ac:dyDescent="0.25">
      <c r="A2627" s="15" t="s">
        <v>6239</v>
      </c>
      <c r="B2627" s="4">
        <v>19</v>
      </c>
      <c r="C2627" s="4">
        <v>59</v>
      </c>
      <c r="D2627" s="4">
        <v>76</v>
      </c>
      <c r="E2627" s="5" t="s">
        <v>8171</v>
      </c>
      <c r="F2627" s="5" t="str">
        <f t="shared" si="223"/>
        <v>Forest Green Rovers</v>
      </c>
      <c r="G2627" s="25" t="str">
        <f t="shared" si="229"/>
        <v>Jun 30, 2024 A Prestamo</v>
      </c>
      <c r="H2627" s="5">
        <v>0</v>
      </c>
      <c r="I2627" s="4" t="s">
        <v>730</v>
      </c>
      <c r="J2627" s="4" t="s">
        <v>290</v>
      </c>
      <c r="K2627" s="4" t="s">
        <v>68</v>
      </c>
      <c r="L2627" s="4">
        <v>59</v>
      </c>
      <c r="M2627" s="4" t="s">
        <v>508</v>
      </c>
      <c r="N2627" s="4">
        <v>17</v>
      </c>
      <c r="O2627" s="6" t="s">
        <v>7571</v>
      </c>
      <c r="P2627" s="6" t="s">
        <v>6959</v>
      </c>
      <c r="Q2627" s="6">
        <v>0</v>
      </c>
      <c r="R2627" s="4">
        <v>84</v>
      </c>
      <c r="S2627" s="4">
        <v>13</v>
      </c>
      <c r="T2627" s="4">
        <v>10</v>
      </c>
      <c r="U2627" s="4">
        <v>13</v>
      </c>
      <c r="V2627" s="4">
        <v>40</v>
      </c>
      <c r="W2627" s="4">
        <v>8</v>
      </c>
      <c r="X2627" s="4">
        <v>121</v>
      </c>
      <c r="Y2627" s="4">
        <v>12</v>
      </c>
      <c r="Z2627" s="4">
        <v>23</v>
      </c>
      <c r="AA2627" s="4">
        <v>13</v>
      </c>
      <c r="AB2627" s="4">
        <v>46</v>
      </c>
      <c r="AC2627" s="4">
        <v>27</v>
      </c>
      <c r="AD2627" s="4">
        <v>183</v>
      </c>
      <c r="AE2627" s="4">
        <v>42</v>
      </c>
      <c r="AF2627" s="4">
        <v>29</v>
      </c>
      <c r="AG2627" s="4">
        <v>26</v>
      </c>
      <c r="AH2627" s="4">
        <v>50</v>
      </c>
      <c r="AI2627" s="4">
        <v>36</v>
      </c>
      <c r="AJ2627" s="4">
        <v>205</v>
      </c>
      <c r="AK2627" s="4">
        <v>47</v>
      </c>
      <c r="AL2627" s="4">
        <v>60</v>
      </c>
      <c r="AM2627" s="4">
        <v>24</v>
      </c>
      <c r="AN2627" s="4">
        <v>68</v>
      </c>
      <c r="AO2627" s="4">
        <v>6</v>
      </c>
      <c r="AP2627" s="4">
        <v>94</v>
      </c>
      <c r="AQ2627" s="4">
        <v>23</v>
      </c>
      <c r="AR2627" s="4">
        <v>8</v>
      </c>
      <c r="AS2627" s="4">
        <v>8</v>
      </c>
      <c r="AT2627" s="4">
        <v>43</v>
      </c>
      <c r="AU2627" s="4">
        <v>12</v>
      </c>
      <c r="AV2627" s="4">
        <v>45</v>
      </c>
      <c r="AW2627" s="4">
        <v>35</v>
      </c>
      <c r="AX2627" s="4">
        <v>10</v>
      </c>
      <c r="AY2627" s="4">
        <v>12</v>
      </c>
      <c r="AZ2627" s="4">
        <v>13</v>
      </c>
      <c r="BA2627" s="4">
        <v>297</v>
      </c>
      <c r="BB2627" s="4">
        <v>58</v>
      </c>
      <c r="BC2627" s="4">
        <v>61</v>
      </c>
      <c r="BD2627" s="4">
        <v>62</v>
      </c>
      <c r="BE2627" s="4">
        <v>57</v>
      </c>
      <c r="BF2627" s="4">
        <v>59</v>
      </c>
      <c r="BG2627" s="4">
        <v>1019</v>
      </c>
      <c r="BH2627" s="4">
        <v>334</v>
      </c>
      <c r="BI2627" s="4">
        <v>1</v>
      </c>
      <c r="BJ2627" s="4">
        <v>58</v>
      </c>
      <c r="BK2627" s="4">
        <v>61</v>
      </c>
      <c r="BL2627" s="4">
        <v>62</v>
      </c>
      <c r="BM2627" s="4">
        <v>59</v>
      </c>
      <c r="BN2627" s="4">
        <v>37</v>
      </c>
    </row>
    <row r="2628" spans="1:66" ht="30" customHeight="1" x14ac:dyDescent="0.25">
      <c r="A2628" s="15" t="s">
        <v>4210</v>
      </c>
      <c r="B2628" s="4">
        <v>22</v>
      </c>
      <c r="C2628" s="4">
        <v>70</v>
      </c>
      <c r="D2628" s="4">
        <v>81</v>
      </c>
      <c r="E2628" s="5" t="s">
        <v>4211</v>
      </c>
      <c r="F2628" s="5" t="str">
        <f t="shared" si="223"/>
        <v>Boca Juniors</v>
      </c>
      <c r="G2628" s="25" t="str">
        <f t="shared" si="229"/>
        <v>2022 ~ 2026</v>
      </c>
      <c r="H2628" s="5" t="str">
        <f t="shared" ref="H2628:H2641" si="230">RIGHT(G2628, 4)</f>
        <v>2026</v>
      </c>
      <c r="I2628" s="4" t="s">
        <v>97</v>
      </c>
      <c r="J2628" s="4" t="s">
        <v>147</v>
      </c>
      <c r="K2628" s="4" t="s">
        <v>68</v>
      </c>
      <c r="L2628" s="4">
        <v>72</v>
      </c>
      <c r="M2628" s="4" t="s">
        <v>69</v>
      </c>
      <c r="N2628" s="4">
        <v>11</v>
      </c>
      <c r="O2628" s="6" t="s">
        <v>6995</v>
      </c>
      <c r="P2628" s="6" t="s">
        <v>7305</v>
      </c>
      <c r="Q2628" s="6" t="s">
        <v>7430</v>
      </c>
      <c r="R2628" s="4">
        <v>328</v>
      </c>
      <c r="S2628" s="4">
        <v>62</v>
      </c>
      <c r="T2628" s="4">
        <v>72</v>
      </c>
      <c r="U2628" s="4">
        <v>62</v>
      </c>
      <c r="V2628" s="4">
        <v>72</v>
      </c>
      <c r="W2628" s="4">
        <v>60</v>
      </c>
      <c r="X2628" s="4">
        <v>317</v>
      </c>
      <c r="Y2628" s="4">
        <v>70</v>
      </c>
      <c r="Z2628" s="4">
        <v>62</v>
      </c>
      <c r="AA2628" s="4">
        <v>50</v>
      </c>
      <c r="AB2628" s="4">
        <v>66</v>
      </c>
      <c r="AC2628" s="4">
        <v>69</v>
      </c>
      <c r="AD2628" s="4">
        <v>345</v>
      </c>
      <c r="AE2628" s="4">
        <v>70</v>
      </c>
      <c r="AF2628" s="4">
        <v>72</v>
      </c>
      <c r="AG2628" s="4">
        <v>70</v>
      </c>
      <c r="AH2628" s="4">
        <v>66</v>
      </c>
      <c r="AI2628" s="4">
        <v>67</v>
      </c>
      <c r="AJ2628" s="4">
        <v>341</v>
      </c>
      <c r="AK2628" s="4">
        <v>69</v>
      </c>
      <c r="AL2628" s="4">
        <v>70</v>
      </c>
      <c r="AM2628" s="4">
        <v>71</v>
      </c>
      <c r="AN2628" s="4">
        <v>65</v>
      </c>
      <c r="AO2628" s="4">
        <v>66</v>
      </c>
      <c r="AP2628" s="4">
        <v>300</v>
      </c>
      <c r="AQ2628" s="4">
        <v>50</v>
      </c>
      <c r="AR2628" s="4">
        <v>54</v>
      </c>
      <c r="AS2628" s="4">
        <v>71</v>
      </c>
      <c r="AT2628" s="4">
        <v>70</v>
      </c>
      <c r="AU2628" s="4">
        <v>55</v>
      </c>
      <c r="AV2628" s="4">
        <v>66</v>
      </c>
      <c r="AW2628" s="4">
        <v>138</v>
      </c>
      <c r="AX2628" s="4">
        <v>53</v>
      </c>
      <c r="AY2628" s="4">
        <v>55</v>
      </c>
      <c r="AZ2628" s="4">
        <v>30</v>
      </c>
      <c r="BA2628" s="4">
        <v>46</v>
      </c>
      <c r="BB2628" s="4">
        <v>11</v>
      </c>
      <c r="BC2628" s="4">
        <v>11</v>
      </c>
      <c r="BD2628" s="4">
        <v>6</v>
      </c>
      <c r="BE2628" s="4">
        <v>11</v>
      </c>
      <c r="BF2628" s="4">
        <v>7</v>
      </c>
      <c r="BG2628" s="4">
        <v>1815</v>
      </c>
      <c r="BH2628" s="4">
        <v>392</v>
      </c>
      <c r="BI2628" s="4">
        <v>1</v>
      </c>
      <c r="BJ2628" s="4">
        <v>71</v>
      </c>
      <c r="BK2628" s="4">
        <v>69</v>
      </c>
      <c r="BL2628" s="4">
        <v>67</v>
      </c>
      <c r="BM2628" s="4">
        <v>69</v>
      </c>
      <c r="BN2628" s="4">
        <v>52</v>
      </c>
    </row>
    <row r="2629" spans="1:66" ht="30" customHeight="1" x14ac:dyDescent="0.25">
      <c r="A2629" s="15" t="s">
        <v>1440</v>
      </c>
      <c r="B2629" s="4">
        <v>25</v>
      </c>
      <c r="C2629" s="4">
        <v>83</v>
      </c>
      <c r="D2629" s="4">
        <v>84</v>
      </c>
      <c r="E2629" s="5" t="s">
        <v>1441</v>
      </c>
      <c r="F2629" s="5" t="str">
        <f t="shared" si="223"/>
        <v>Girona</v>
      </c>
      <c r="G2629" s="25" t="str">
        <f t="shared" si="229"/>
        <v>2023 ~ 2027</v>
      </c>
      <c r="H2629" s="5" t="str">
        <f t="shared" si="230"/>
        <v>2027</v>
      </c>
      <c r="I2629" s="4" t="s">
        <v>90</v>
      </c>
      <c r="J2629" s="4" t="s">
        <v>91</v>
      </c>
      <c r="K2629" s="4" t="s">
        <v>77</v>
      </c>
      <c r="L2629" s="4">
        <v>83</v>
      </c>
      <c r="M2629" s="4" t="s">
        <v>206</v>
      </c>
      <c r="N2629" s="4">
        <v>1</v>
      </c>
      <c r="O2629" s="6" t="s">
        <v>6874</v>
      </c>
      <c r="P2629" s="6" t="s">
        <v>6880</v>
      </c>
      <c r="Q2629" s="6" t="s">
        <v>7347</v>
      </c>
      <c r="R2629" s="4">
        <v>364</v>
      </c>
      <c r="S2629" s="4">
        <v>83</v>
      </c>
      <c r="T2629" s="4">
        <v>82</v>
      </c>
      <c r="U2629" s="4">
        <v>45</v>
      </c>
      <c r="V2629" s="4">
        <v>82</v>
      </c>
      <c r="W2629" s="4">
        <v>72</v>
      </c>
      <c r="X2629" s="4">
        <v>400</v>
      </c>
      <c r="Y2629" s="4">
        <v>83</v>
      </c>
      <c r="Z2629" s="4">
        <v>81</v>
      </c>
      <c r="AA2629" s="4">
        <v>76</v>
      </c>
      <c r="AB2629" s="4">
        <v>77</v>
      </c>
      <c r="AC2629" s="4">
        <v>83</v>
      </c>
      <c r="AD2629" s="4">
        <v>405</v>
      </c>
      <c r="AE2629" s="4">
        <v>85</v>
      </c>
      <c r="AF2629" s="4">
        <v>85</v>
      </c>
      <c r="AG2629" s="4">
        <v>83</v>
      </c>
      <c r="AH2629" s="4">
        <v>80</v>
      </c>
      <c r="AI2629" s="4">
        <v>72</v>
      </c>
      <c r="AJ2629" s="4">
        <v>349</v>
      </c>
      <c r="AK2629" s="4">
        <v>78</v>
      </c>
      <c r="AL2629" s="4">
        <v>64</v>
      </c>
      <c r="AM2629" s="4">
        <v>77</v>
      </c>
      <c r="AN2629" s="4">
        <v>53</v>
      </c>
      <c r="AO2629" s="4">
        <v>77</v>
      </c>
      <c r="AP2629" s="4">
        <v>347</v>
      </c>
      <c r="AQ2629" s="4">
        <v>63</v>
      </c>
      <c r="AR2629" s="4">
        <v>39</v>
      </c>
      <c r="AS2629" s="4">
        <v>82</v>
      </c>
      <c r="AT2629" s="4">
        <v>82</v>
      </c>
      <c r="AU2629" s="4">
        <v>81</v>
      </c>
      <c r="AV2629" s="4">
        <v>80</v>
      </c>
      <c r="AW2629" s="4">
        <v>136</v>
      </c>
      <c r="AX2629" s="4">
        <v>60</v>
      </c>
      <c r="AY2629" s="4">
        <v>39</v>
      </c>
      <c r="AZ2629" s="4">
        <v>37</v>
      </c>
      <c r="BA2629" s="4">
        <v>49</v>
      </c>
      <c r="BB2629" s="4">
        <v>9</v>
      </c>
      <c r="BC2629" s="4">
        <v>7</v>
      </c>
      <c r="BD2629" s="4">
        <v>15</v>
      </c>
      <c r="BE2629" s="4">
        <v>6</v>
      </c>
      <c r="BF2629" s="4">
        <v>12</v>
      </c>
      <c r="BG2629" s="4">
        <v>2050</v>
      </c>
      <c r="BH2629" s="4">
        <v>436</v>
      </c>
      <c r="BI2629" s="4">
        <v>2</v>
      </c>
      <c r="BJ2629" s="4">
        <v>85</v>
      </c>
      <c r="BK2629" s="4">
        <v>80</v>
      </c>
      <c r="BL2629" s="4">
        <v>81</v>
      </c>
      <c r="BM2629" s="4">
        <v>82</v>
      </c>
      <c r="BN2629" s="4">
        <v>46</v>
      </c>
    </row>
    <row r="2630" spans="1:66" ht="30" customHeight="1" x14ac:dyDescent="0.25">
      <c r="A2630" s="15" t="s">
        <v>2293</v>
      </c>
      <c r="B2630" s="4">
        <v>31</v>
      </c>
      <c r="C2630" s="4">
        <v>89</v>
      </c>
      <c r="D2630" s="4">
        <v>89</v>
      </c>
      <c r="E2630" s="5" t="s">
        <v>2294</v>
      </c>
      <c r="F2630" s="5" t="str">
        <f t="shared" si="223"/>
        <v>Liverpool</v>
      </c>
      <c r="G2630" s="25" t="str">
        <f t="shared" si="229"/>
        <v>2018 ~ 2025</v>
      </c>
      <c r="H2630" s="5" t="str">
        <f t="shared" si="230"/>
        <v>2025</v>
      </c>
      <c r="I2630" s="4" t="s">
        <v>118</v>
      </c>
      <c r="J2630" s="4" t="s">
        <v>2295</v>
      </c>
      <c r="K2630" s="4" t="s">
        <v>68</v>
      </c>
      <c r="L2630" s="4">
        <v>89</v>
      </c>
      <c r="M2630" s="4" t="s">
        <v>189</v>
      </c>
      <c r="N2630" s="4">
        <v>0</v>
      </c>
      <c r="O2630" s="6" t="s">
        <v>7495</v>
      </c>
      <c r="P2630" s="6" t="s">
        <v>7326</v>
      </c>
      <c r="Q2630" s="6" t="s">
        <v>7496</v>
      </c>
      <c r="R2630" s="4">
        <v>317</v>
      </c>
      <c r="S2630" s="4">
        <v>53</v>
      </c>
      <c r="T2630" s="4">
        <v>52</v>
      </c>
      <c r="U2630" s="4">
        <v>87</v>
      </c>
      <c r="V2630" s="4">
        <v>80</v>
      </c>
      <c r="W2630" s="4">
        <v>45</v>
      </c>
      <c r="X2630" s="4">
        <v>363</v>
      </c>
      <c r="Y2630" s="4">
        <v>70</v>
      </c>
      <c r="Z2630" s="4">
        <v>60</v>
      </c>
      <c r="AA2630" s="4">
        <v>70</v>
      </c>
      <c r="AB2630" s="4">
        <v>86</v>
      </c>
      <c r="AC2630" s="4">
        <v>77</v>
      </c>
      <c r="AD2630" s="4">
        <v>350</v>
      </c>
      <c r="AE2630" s="4">
        <v>66</v>
      </c>
      <c r="AF2630" s="4">
        <v>87</v>
      </c>
      <c r="AG2630" s="4">
        <v>59</v>
      </c>
      <c r="AH2630" s="4">
        <v>88</v>
      </c>
      <c r="AI2630" s="4">
        <v>50</v>
      </c>
      <c r="AJ2630" s="4">
        <v>399</v>
      </c>
      <c r="AK2630" s="4">
        <v>81</v>
      </c>
      <c r="AL2630" s="4">
        <v>89</v>
      </c>
      <c r="AM2630" s="4">
        <v>72</v>
      </c>
      <c r="AN2630" s="4">
        <v>93</v>
      </c>
      <c r="AO2630" s="4">
        <v>64</v>
      </c>
      <c r="AP2630" s="4">
        <v>349</v>
      </c>
      <c r="AQ2630" s="4">
        <v>85</v>
      </c>
      <c r="AR2630" s="4">
        <v>88</v>
      </c>
      <c r="AS2630" s="4">
        <v>47</v>
      </c>
      <c r="AT2630" s="4">
        <v>67</v>
      </c>
      <c r="AU2630" s="4">
        <v>62</v>
      </c>
      <c r="AV2630" s="4">
        <v>89</v>
      </c>
      <c r="AW2630" s="4">
        <v>267</v>
      </c>
      <c r="AX2630" s="4">
        <v>90</v>
      </c>
      <c r="AY2630" s="4">
        <v>91</v>
      </c>
      <c r="AZ2630" s="4">
        <v>86</v>
      </c>
      <c r="BA2630" s="4">
        <v>58</v>
      </c>
      <c r="BB2630" s="4">
        <v>13</v>
      </c>
      <c r="BC2630" s="4">
        <v>10</v>
      </c>
      <c r="BD2630" s="4">
        <v>13</v>
      </c>
      <c r="BE2630" s="4">
        <v>11</v>
      </c>
      <c r="BF2630" s="4">
        <v>11</v>
      </c>
      <c r="BG2630" s="4">
        <v>2103</v>
      </c>
      <c r="BH2630" s="4">
        <v>456</v>
      </c>
      <c r="BI2630" s="4">
        <v>4</v>
      </c>
      <c r="BJ2630" s="4">
        <v>78</v>
      </c>
      <c r="BK2630" s="4">
        <v>60</v>
      </c>
      <c r="BL2630" s="4">
        <v>71</v>
      </c>
      <c r="BM2630" s="4">
        <v>72</v>
      </c>
      <c r="BN2630" s="4">
        <v>89</v>
      </c>
    </row>
    <row r="2631" spans="1:66" ht="30" customHeight="1" x14ac:dyDescent="0.25">
      <c r="A2631" s="15" t="s">
        <v>6321</v>
      </c>
      <c r="B2631" s="4">
        <v>21</v>
      </c>
      <c r="C2631" s="4">
        <v>71</v>
      </c>
      <c r="D2631" s="4">
        <v>81</v>
      </c>
      <c r="E2631" s="5" t="s">
        <v>6322</v>
      </c>
      <c r="F2631" s="5" t="str">
        <f t="shared" si="223"/>
        <v>Dynamo Kyiv</v>
      </c>
      <c r="G2631" s="25" t="str">
        <f t="shared" si="229"/>
        <v>2021 ~ 2025</v>
      </c>
      <c r="H2631" s="5" t="str">
        <f t="shared" si="230"/>
        <v>2025</v>
      </c>
      <c r="I2631" s="4" t="s">
        <v>66</v>
      </c>
      <c r="J2631" s="4" t="s">
        <v>105</v>
      </c>
      <c r="K2631" s="4" t="s">
        <v>77</v>
      </c>
      <c r="L2631" s="4">
        <v>73</v>
      </c>
      <c r="M2631" s="4" t="s">
        <v>106</v>
      </c>
      <c r="N2631" s="4">
        <v>10</v>
      </c>
      <c r="O2631" s="6" t="s">
        <v>7492</v>
      </c>
      <c r="P2631" s="6">
        <v>550</v>
      </c>
      <c r="Q2631" s="6" t="s">
        <v>7561</v>
      </c>
      <c r="R2631" s="4">
        <v>306</v>
      </c>
      <c r="S2631" s="4">
        <v>43</v>
      </c>
      <c r="T2631" s="4">
        <v>75</v>
      </c>
      <c r="U2631" s="4">
        <v>60</v>
      </c>
      <c r="V2631" s="4">
        <v>69</v>
      </c>
      <c r="W2631" s="4">
        <v>59</v>
      </c>
      <c r="X2631" s="4">
        <v>270</v>
      </c>
      <c r="Y2631" s="4">
        <v>71</v>
      </c>
      <c r="Z2631" s="4">
        <v>35</v>
      </c>
      <c r="AA2631" s="4">
        <v>50</v>
      </c>
      <c r="AB2631" s="4">
        <v>51</v>
      </c>
      <c r="AC2631" s="4">
        <v>63</v>
      </c>
      <c r="AD2631" s="4">
        <v>364</v>
      </c>
      <c r="AE2631" s="4">
        <v>78</v>
      </c>
      <c r="AF2631" s="4">
        <v>79</v>
      </c>
      <c r="AG2631" s="4">
        <v>72</v>
      </c>
      <c r="AH2631" s="4">
        <v>72</v>
      </c>
      <c r="AI2631" s="4">
        <v>63</v>
      </c>
      <c r="AJ2631" s="4">
        <v>335</v>
      </c>
      <c r="AK2631" s="4">
        <v>69</v>
      </c>
      <c r="AL2631" s="4">
        <v>73</v>
      </c>
      <c r="AM2631" s="4">
        <v>66</v>
      </c>
      <c r="AN2631" s="4">
        <v>61</v>
      </c>
      <c r="AO2631" s="4">
        <v>66</v>
      </c>
      <c r="AP2631" s="4">
        <v>295</v>
      </c>
      <c r="AQ2631" s="4">
        <v>66</v>
      </c>
      <c r="AR2631" s="4">
        <v>20</v>
      </c>
      <c r="AS2631" s="4">
        <v>80</v>
      </c>
      <c r="AT2631" s="4">
        <v>63</v>
      </c>
      <c r="AU2631" s="4">
        <v>66</v>
      </c>
      <c r="AV2631" s="4">
        <v>58</v>
      </c>
      <c r="AW2631" s="4">
        <v>62</v>
      </c>
      <c r="AX2631" s="4">
        <v>19</v>
      </c>
      <c r="AY2631" s="4">
        <v>23</v>
      </c>
      <c r="AZ2631" s="4">
        <v>20</v>
      </c>
      <c r="BA2631" s="4">
        <v>58</v>
      </c>
      <c r="BB2631" s="4">
        <v>13</v>
      </c>
      <c r="BC2631" s="4">
        <v>14</v>
      </c>
      <c r="BD2631" s="4">
        <v>9</v>
      </c>
      <c r="BE2631" s="4">
        <v>9</v>
      </c>
      <c r="BF2631" s="4">
        <v>13</v>
      </c>
      <c r="BG2631" s="4">
        <v>1690</v>
      </c>
      <c r="BH2631" s="4">
        <v>364</v>
      </c>
      <c r="BI2631" s="4">
        <v>1</v>
      </c>
      <c r="BJ2631" s="4">
        <v>79</v>
      </c>
      <c r="BK2631" s="4">
        <v>71</v>
      </c>
      <c r="BL2631" s="4">
        <v>57</v>
      </c>
      <c r="BM2631" s="4">
        <v>68</v>
      </c>
      <c r="BN2631" s="4">
        <v>25</v>
      </c>
    </row>
    <row r="2632" spans="1:66" ht="30" customHeight="1" x14ac:dyDescent="0.25">
      <c r="A2632" s="15" t="s">
        <v>5223</v>
      </c>
      <c r="B2632" s="4">
        <v>22</v>
      </c>
      <c r="C2632" s="4" t="s">
        <v>1495</v>
      </c>
      <c r="D2632" s="4">
        <v>74</v>
      </c>
      <c r="E2632" s="5" t="s">
        <v>2655</v>
      </c>
      <c r="F2632" s="5" t="str">
        <f t="shared" si="223"/>
        <v>Parma</v>
      </c>
      <c r="G2632" s="25" t="str">
        <f t="shared" si="229"/>
        <v>2021 ~ 2024</v>
      </c>
      <c r="H2632" s="5" t="str">
        <f t="shared" si="230"/>
        <v>2024</v>
      </c>
      <c r="I2632" s="4" t="s">
        <v>90</v>
      </c>
      <c r="J2632" s="4" t="s">
        <v>84</v>
      </c>
      <c r="K2632" s="4" t="s">
        <v>77</v>
      </c>
      <c r="L2632" s="4">
        <v>65</v>
      </c>
      <c r="M2632" s="4" t="s">
        <v>478</v>
      </c>
      <c r="N2632" s="4">
        <v>9</v>
      </c>
      <c r="O2632" s="6" t="s">
        <v>7479</v>
      </c>
      <c r="P2632" s="6" t="s">
        <v>6907</v>
      </c>
      <c r="Q2632" s="6" t="s">
        <v>7117</v>
      </c>
      <c r="R2632" s="4">
        <v>245</v>
      </c>
      <c r="S2632" s="4" t="s">
        <v>1680</v>
      </c>
      <c r="T2632" s="4">
        <v>33</v>
      </c>
      <c r="U2632" s="4">
        <v>53</v>
      </c>
      <c r="V2632" s="4" t="s">
        <v>5224</v>
      </c>
      <c r="W2632" s="4">
        <v>41</v>
      </c>
      <c r="X2632" s="4">
        <v>255</v>
      </c>
      <c r="Y2632" s="4" t="s">
        <v>171</v>
      </c>
      <c r="Z2632" s="4">
        <v>50</v>
      </c>
      <c r="AA2632" s="4">
        <v>34</v>
      </c>
      <c r="AB2632" s="4">
        <v>51</v>
      </c>
      <c r="AC2632" s="4" t="s">
        <v>1681</v>
      </c>
      <c r="AD2632" s="4">
        <v>367</v>
      </c>
      <c r="AE2632" s="4">
        <v>74</v>
      </c>
      <c r="AF2632" s="4" t="s">
        <v>264</v>
      </c>
      <c r="AG2632" s="4">
        <v>70</v>
      </c>
      <c r="AH2632" s="4">
        <v>63</v>
      </c>
      <c r="AI2632" s="4">
        <v>78</v>
      </c>
      <c r="AJ2632" s="4">
        <v>294</v>
      </c>
      <c r="AK2632" s="4">
        <v>58</v>
      </c>
      <c r="AL2632" s="4">
        <v>63</v>
      </c>
      <c r="AM2632" s="4">
        <v>72</v>
      </c>
      <c r="AN2632" s="4">
        <v>56</v>
      </c>
      <c r="AO2632" s="4">
        <v>45</v>
      </c>
      <c r="AP2632" s="4">
        <v>250</v>
      </c>
      <c r="AQ2632" s="4">
        <v>53</v>
      </c>
      <c r="AR2632" s="4">
        <v>59</v>
      </c>
      <c r="AS2632" s="4">
        <v>53</v>
      </c>
      <c r="AT2632" s="4" t="s">
        <v>5225</v>
      </c>
      <c r="AU2632" s="4">
        <v>37</v>
      </c>
      <c r="AV2632" s="4">
        <v>57</v>
      </c>
      <c r="AW2632" s="4">
        <v>185</v>
      </c>
      <c r="AX2632" s="4">
        <v>61</v>
      </c>
      <c r="AY2632" s="4" t="s">
        <v>469</v>
      </c>
      <c r="AZ2632" s="4" t="s">
        <v>5226</v>
      </c>
      <c r="BA2632" s="4">
        <v>54</v>
      </c>
      <c r="BB2632" s="4">
        <v>13</v>
      </c>
      <c r="BC2632" s="4">
        <v>9</v>
      </c>
      <c r="BD2632" s="4">
        <v>9</v>
      </c>
      <c r="BE2632" s="4">
        <v>10</v>
      </c>
      <c r="BF2632" s="4">
        <v>13</v>
      </c>
      <c r="BG2632" s="4">
        <v>1650</v>
      </c>
      <c r="BH2632" s="4">
        <v>356</v>
      </c>
      <c r="BI2632" s="4">
        <v>1</v>
      </c>
      <c r="BJ2632" s="4">
        <v>78</v>
      </c>
      <c r="BK2632" s="4">
        <v>42</v>
      </c>
      <c r="BL2632" s="4">
        <v>54</v>
      </c>
      <c r="BM2632" s="4">
        <v>62</v>
      </c>
      <c r="BN2632" s="4">
        <v>60</v>
      </c>
    </row>
    <row r="2633" spans="1:66" ht="30" customHeight="1" x14ac:dyDescent="0.25">
      <c r="A2633" s="15" t="s">
        <v>4742</v>
      </c>
      <c r="B2633" s="4">
        <v>28</v>
      </c>
      <c r="C2633" s="4">
        <v>69</v>
      </c>
      <c r="D2633" s="4">
        <v>69</v>
      </c>
      <c r="E2633" s="5" t="s">
        <v>4743</v>
      </c>
      <c r="F2633" s="5" t="str">
        <f t="shared" si="223"/>
        <v>Racing Ferrol</v>
      </c>
      <c r="G2633" s="25" t="str">
        <f t="shared" si="229"/>
        <v>2023 ~ 2024</v>
      </c>
      <c r="H2633" s="5" t="str">
        <f t="shared" si="230"/>
        <v>2024</v>
      </c>
      <c r="I2633" s="4" t="s">
        <v>146</v>
      </c>
      <c r="J2633" s="4" t="s">
        <v>105</v>
      </c>
      <c r="K2633" s="4" t="s">
        <v>68</v>
      </c>
      <c r="L2633" s="4">
        <v>69</v>
      </c>
      <c r="M2633" s="4" t="s">
        <v>294</v>
      </c>
      <c r="N2633" s="4">
        <v>0</v>
      </c>
      <c r="O2633" s="6" t="s">
        <v>7006</v>
      </c>
      <c r="P2633" s="6" t="s">
        <v>6910</v>
      </c>
      <c r="Q2633" s="6" t="s">
        <v>7401</v>
      </c>
      <c r="R2633" s="4">
        <v>303</v>
      </c>
      <c r="S2633" s="4">
        <v>69</v>
      </c>
      <c r="T2633" s="4">
        <v>66</v>
      </c>
      <c r="U2633" s="4">
        <v>53</v>
      </c>
      <c r="V2633" s="4">
        <v>65</v>
      </c>
      <c r="W2633" s="4">
        <v>50</v>
      </c>
      <c r="X2633" s="4">
        <v>338</v>
      </c>
      <c r="Y2633" s="4">
        <v>71</v>
      </c>
      <c r="Z2633" s="4">
        <v>67</v>
      </c>
      <c r="AA2633" s="4">
        <v>71</v>
      </c>
      <c r="AB2633" s="4">
        <v>60</v>
      </c>
      <c r="AC2633" s="4">
        <v>69</v>
      </c>
      <c r="AD2633" s="4">
        <v>378</v>
      </c>
      <c r="AE2633" s="4">
        <v>81</v>
      </c>
      <c r="AF2633" s="4">
        <v>82</v>
      </c>
      <c r="AG2633" s="4">
        <v>81</v>
      </c>
      <c r="AH2633" s="4">
        <v>62</v>
      </c>
      <c r="AI2633" s="4">
        <v>72</v>
      </c>
      <c r="AJ2633" s="4">
        <v>310</v>
      </c>
      <c r="AK2633" s="4">
        <v>73</v>
      </c>
      <c r="AL2633" s="4">
        <v>62</v>
      </c>
      <c r="AM2633" s="4">
        <v>60</v>
      </c>
      <c r="AN2633" s="4">
        <v>49</v>
      </c>
      <c r="AO2633" s="4">
        <v>66</v>
      </c>
      <c r="AP2633" s="4">
        <v>292</v>
      </c>
      <c r="AQ2633" s="4">
        <v>55</v>
      </c>
      <c r="AR2633" s="4">
        <v>39</v>
      </c>
      <c r="AS2633" s="4">
        <v>65</v>
      </c>
      <c r="AT2633" s="4">
        <v>66</v>
      </c>
      <c r="AU2633" s="4">
        <v>67</v>
      </c>
      <c r="AV2633" s="4">
        <v>66</v>
      </c>
      <c r="AW2633" s="4">
        <v>86</v>
      </c>
      <c r="AX2633" s="4">
        <v>35</v>
      </c>
      <c r="AY2633" s="4">
        <v>26</v>
      </c>
      <c r="AZ2633" s="4">
        <v>25</v>
      </c>
      <c r="BA2633" s="4">
        <v>43</v>
      </c>
      <c r="BB2633" s="4">
        <v>6</v>
      </c>
      <c r="BC2633" s="4">
        <v>7</v>
      </c>
      <c r="BD2633" s="4">
        <v>13</v>
      </c>
      <c r="BE2633" s="4">
        <v>10</v>
      </c>
      <c r="BF2633" s="4">
        <v>7</v>
      </c>
      <c r="BG2633" s="4">
        <v>1750</v>
      </c>
      <c r="BH2633" s="4">
        <v>374</v>
      </c>
      <c r="BI2633" s="4">
        <v>1</v>
      </c>
      <c r="BJ2633" s="4">
        <v>82</v>
      </c>
      <c r="BK2633" s="4">
        <v>67</v>
      </c>
      <c r="BL2633" s="4">
        <v>66</v>
      </c>
      <c r="BM2633" s="4">
        <v>71</v>
      </c>
      <c r="BN2633" s="4">
        <v>34</v>
      </c>
    </row>
    <row r="2634" spans="1:66" ht="30" customHeight="1" x14ac:dyDescent="0.25">
      <c r="A2634" s="15" t="s">
        <v>981</v>
      </c>
      <c r="B2634" s="4">
        <v>22</v>
      </c>
      <c r="C2634" s="4">
        <v>77</v>
      </c>
      <c r="D2634" s="4">
        <v>84</v>
      </c>
      <c r="E2634" s="5" t="s">
        <v>982</v>
      </c>
      <c r="F2634" s="5" t="str">
        <f t="shared" si="223"/>
        <v>Monaco</v>
      </c>
      <c r="G2634" s="25" t="str">
        <f t="shared" si="229"/>
        <v>2022 ~ 2028</v>
      </c>
      <c r="H2634" s="5" t="str">
        <f t="shared" si="230"/>
        <v>2028</v>
      </c>
      <c r="I2634" s="4" t="s">
        <v>277</v>
      </c>
      <c r="J2634" s="4" t="s">
        <v>156</v>
      </c>
      <c r="K2634" s="4" t="s">
        <v>68</v>
      </c>
      <c r="L2634" s="4">
        <v>77</v>
      </c>
      <c r="M2634" s="4" t="s">
        <v>406</v>
      </c>
      <c r="N2634" s="4">
        <v>7</v>
      </c>
      <c r="O2634" s="6" t="s">
        <v>7205</v>
      </c>
      <c r="P2634" s="6" t="s">
        <v>6973</v>
      </c>
      <c r="Q2634" s="6" t="s">
        <v>7206</v>
      </c>
      <c r="R2634" s="4">
        <v>345</v>
      </c>
      <c r="S2634" s="4">
        <v>77</v>
      </c>
      <c r="T2634" s="4">
        <v>63</v>
      </c>
      <c r="U2634" s="4">
        <v>68</v>
      </c>
      <c r="V2634" s="4">
        <v>76</v>
      </c>
      <c r="W2634" s="4">
        <v>61</v>
      </c>
      <c r="X2634" s="4">
        <v>362</v>
      </c>
      <c r="Y2634" s="4">
        <v>78</v>
      </c>
      <c r="Z2634" s="4">
        <v>69</v>
      </c>
      <c r="AA2634" s="4">
        <v>72</v>
      </c>
      <c r="AB2634" s="4">
        <v>67</v>
      </c>
      <c r="AC2634" s="4">
        <v>76</v>
      </c>
      <c r="AD2634" s="4">
        <v>383</v>
      </c>
      <c r="AE2634" s="4">
        <v>79</v>
      </c>
      <c r="AF2634" s="4">
        <v>77</v>
      </c>
      <c r="AG2634" s="4">
        <v>76</v>
      </c>
      <c r="AH2634" s="4">
        <v>75</v>
      </c>
      <c r="AI2634" s="4">
        <v>76</v>
      </c>
      <c r="AJ2634" s="4">
        <v>342</v>
      </c>
      <c r="AK2634" s="4">
        <v>62</v>
      </c>
      <c r="AL2634" s="4">
        <v>77</v>
      </c>
      <c r="AM2634" s="4">
        <v>77</v>
      </c>
      <c r="AN2634" s="4">
        <v>67</v>
      </c>
      <c r="AO2634" s="4">
        <v>59</v>
      </c>
      <c r="AP2634" s="4">
        <v>338</v>
      </c>
      <c r="AQ2634" s="4">
        <v>71</v>
      </c>
      <c r="AR2634" s="4">
        <v>72</v>
      </c>
      <c r="AS2634" s="4">
        <v>72</v>
      </c>
      <c r="AT2634" s="4">
        <v>74</v>
      </c>
      <c r="AU2634" s="4">
        <v>49</v>
      </c>
      <c r="AV2634" s="4">
        <v>74</v>
      </c>
      <c r="AW2634" s="4">
        <v>219</v>
      </c>
      <c r="AX2634" s="4">
        <v>71</v>
      </c>
      <c r="AY2634" s="4">
        <v>74</v>
      </c>
      <c r="AZ2634" s="4">
        <v>74</v>
      </c>
      <c r="BA2634" s="4">
        <v>35</v>
      </c>
      <c r="BB2634" s="4">
        <v>8</v>
      </c>
      <c r="BC2634" s="4">
        <v>8</v>
      </c>
      <c r="BD2634" s="4">
        <v>6</v>
      </c>
      <c r="BE2634" s="4">
        <v>6</v>
      </c>
      <c r="BF2634" s="4">
        <v>7</v>
      </c>
      <c r="BG2634" s="4">
        <v>2024</v>
      </c>
      <c r="BH2634" s="4">
        <v>434</v>
      </c>
      <c r="BI2634" s="4">
        <v>2</v>
      </c>
      <c r="BJ2634" s="4">
        <v>78</v>
      </c>
      <c r="BK2634" s="4">
        <v>62</v>
      </c>
      <c r="BL2634" s="4">
        <v>74</v>
      </c>
      <c r="BM2634" s="4">
        <v>77</v>
      </c>
      <c r="BN2634" s="4">
        <v>72</v>
      </c>
    </row>
    <row r="2635" spans="1:66" ht="30" customHeight="1" x14ac:dyDescent="0.25">
      <c r="A2635" s="15" t="s">
        <v>7790</v>
      </c>
      <c r="B2635" s="4">
        <v>18</v>
      </c>
      <c r="C2635" s="4" t="s">
        <v>3943</v>
      </c>
      <c r="D2635" s="4" t="s">
        <v>1030</v>
      </c>
      <c r="E2635" s="5" t="s">
        <v>5408</v>
      </c>
      <c r="F2635" s="5" t="str">
        <f t="shared" si="223"/>
        <v>Club Brugge</v>
      </c>
      <c r="G2635" s="25" t="str">
        <f t="shared" si="229"/>
        <v>2023 ~ 2027</v>
      </c>
      <c r="H2635" s="5" t="str">
        <f t="shared" si="230"/>
        <v>2027</v>
      </c>
      <c r="I2635" s="4" t="s">
        <v>146</v>
      </c>
      <c r="J2635" s="4" t="s">
        <v>125</v>
      </c>
      <c r="K2635" s="4" t="s">
        <v>68</v>
      </c>
      <c r="L2635" s="4">
        <v>68</v>
      </c>
      <c r="M2635" s="4" t="s">
        <v>69</v>
      </c>
      <c r="N2635" s="4">
        <v>12</v>
      </c>
      <c r="O2635" s="6" t="s">
        <v>7190</v>
      </c>
      <c r="P2635" s="6" t="s">
        <v>6959</v>
      </c>
      <c r="Q2635" s="6" t="s">
        <v>7210</v>
      </c>
      <c r="R2635" s="4">
        <v>299</v>
      </c>
      <c r="S2635" s="4">
        <v>53</v>
      </c>
      <c r="T2635" s="4" t="s">
        <v>2821</v>
      </c>
      <c r="U2635" s="4" t="s">
        <v>6234</v>
      </c>
      <c r="V2635" s="4">
        <v>65</v>
      </c>
      <c r="W2635" s="4" t="s">
        <v>5745</v>
      </c>
      <c r="X2635" s="4">
        <v>282</v>
      </c>
      <c r="Y2635" s="4">
        <v>65</v>
      </c>
      <c r="Z2635" s="4">
        <v>56</v>
      </c>
      <c r="AA2635" s="4">
        <v>41</v>
      </c>
      <c r="AB2635" s="4" t="s">
        <v>741</v>
      </c>
      <c r="AC2635" s="4" t="s">
        <v>1519</v>
      </c>
      <c r="AD2635" s="4">
        <v>387</v>
      </c>
      <c r="AE2635" s="4" t="s">
        <v>143</v>
      </c>
      <c r="AF2635" s="4">
        <v>79</v>
      </c>
      <c r="AG2635" s="4" t="s">
        <v>5451</v>
      </c>
      <c r="AH2635" s="4">
        <v>64</v>
      </c>
      <c r="AI2635" s="4">
        <v>75</v>
      </c>
      <c r="AJ2635" s="4">
        <v>311</v>
      </c>
      <c r="AK2635" s="4" t="s">
        <v>2821</v>
      </c>
      <c r="AL2635" s="4" t="s">
        <v>3091</v>
      </c>
      <c r="AM2635" s="4">
        <v>60</v>
      </c>
      <c r="AN2635" s="4" t="s">
        <v>6235</v>
      </c>
      <c r="AO2635" s="4" t="s">
        <v>2416</v>
      </c>
      <c r="AP2635" s="4">
        <v>226</v>
      </c>
      <c r="AQ2635" s="4">
        <v>29</v>
      </c>
      <c r="AR2635" s="4">
        <v>12</v>
      </c>
      <c r="AS2635" s="4" t="s">
        <v>3877</v>
      </c>
      <c r="AT2635" s="4">
        <v>59</v>
      </c>
      <c r="AU2635" s="4">
        <v>60</v>
      </c>
      <c r="AV2635" s="4">
        <v>59</v>
      </c>
      <c r="AW2635" s="4">
        <v>52</v>
      </c>
      <c r="AX2635" s="4">
        <v>15</v>
      </c>
      <c r="AY2635" s="4">
        <v>17</v>
      </c>
      <c r="AZ2635" s="4">
        <v>20</v>
      </c>
      <c r="BA2635" s="4">
        <v>39</v>
      </c>
      <c r="BB2635" s="4">
        <v>5</v>
      </c>
      <c r="BC2635" s="4">
        <v>10</v>
      </c>
      <c r="BD2635" s="4">
        <v>11</v>
      </c>
      <c r="BE2635" s="4">
        <v>6</v>
      </c>
      <c r="BF2635" s="4">
        <v>7</v>
      </c>
      <c r="BG2635" s="4">
        <v>1596</v>
      </c>
      <c r="BH2635" s="4">
        <v>341</v>
      </c>
      <c r="BI2635" s="4">
        <v>1</v>
      </c>
      <c r="BJ2635" s="4">
        <v>82</v>
      </c>
      <c r="BK2635" s="4">
        <v>62</v>
      </c>
      <c r="BL2635" s="4">
        <v>58</v>
      </c>
      <c r="BM2635" s="4">
        <v>68</v>
      </c>
      <c r="BN2635" s="4">
        <v>20</v>
      </c>
    </row>
    <row r="2636" spans="1:66" ht="30" customHeight="1" x14ac:dyDescent="0.25">
      <c r="A2636" s="15" t="s">
        <v>6779</v>
      </c>
      <c r="B2636" s="4">
        <v>23</v>
      </c>
      <c r="C2636" s="4">
        <v>75</v>
      </c>
      <c r="D2636" s="4">
        <v>81</v>
      </c>
      <c r="E2636" s="5" t="s">
        <v>7751</v>
      </c>
      <c r="F2636" s="5" t="str">
        <f t="shared" si="223"/>
        <v>Cádiz</v>
      </c>
      <c r="G2636" s="25" t="str">
        <f t="shared" si="229"/>
        <v>2022 ~ 2026</v>
      </c>
      <c r="H2636" s="5" t="str">
        <f t="shared" si="230"/>
        <v>2026</v>
      </c>
      <c r="I2636" s="4" t="s">
        <v>289</v>
      </c>
      <c r="J2636" s="4" t="s">
        <v>67</v>
      </c>
      <c r="K2636" s="4" t="s">
        <v>68</v>
      </c>
      <c r="L2636" s="4">
        <v>77</v>
      </c>
      <c r="M2636" s="4" t="s">
        <v>189</v>
      </c>
      <c r="N2636" s="4">
        <v>6</v>
      </c>
      <c r="O2636" s="6" t="s">
        <v>7363</v>
      </c>
      <c r="P2636" s="6" t="s">
        <v>7052</v>
      </c>
      <c r="Q2636" s="6" t="s">
        <v>7404</v>
      </c>
      <c r="R2636" s="4">
        <v>235</v>
      </c>
      <c r="S2636" s="4">
        <v>28</v>
      </c>
      <c r="T2636" s="4">
        <v>28</v>
      </c>
      <c r="U2636" s="4">
        <v>73</v>
      </c>
      <c r="V2636" s="4">
        <v>76</v>
      </c>
      <c r="W2636" s="4">
        <v>30</v>
      </c>
      <c r="X2636" s="4">
        <v>243</v>
      </c>
      <c r="Y2636" s="4">
        <v>44</v>
      </c>
      <c r="Z2636" s="4">
        <v>27</v>
      </c>
      <c r="AA2636" s="4">
        <v>30</v>
      </c>
      <c r="AB2636" s="4">
        <v>69</v>
      </c>
      <c r="AC2636" s="4">
        <v>73</v>
      </c>
      <c r="AD2636" s="4">
        <v>301</v>
      </c>
      <c r="AE2636" s="4">
        <v>66</v>
      </c>
      <c r="AF2636" s="4">
        <v>70</v>
      </c>
      <c r="AG2636" s="4">
        <v>39</v>
      </c>
      <c r="AH2636" s="4">
        <v>69</v>
      </c>
      <c r="AI2636" s="4">
        <v>57</v>
      </c>
      <c r="AJ2636" s="4">
        <v>263</v>
      </c>
      <c r="AK2636" s="4">
        <v>32</v>
      </c>
      <c r="AL2636" s="4">
        <v>78</v>
      </c>
      <c r="AM2636" s="4">
        <v>55</v>
      </c>
      <c r="AN2636" s="4">
        <v>72</v>
      </c>
      <c r="AO2636" s="4">
        <v>26</v>
      </c>
      <c r="AP2636" s="4">
        <v>256</v>
      </c>
      <c r="AQ2636" s="4">
        <v>70</v>
      </c>
      <c r="AR2636" s="4">
        <v>75</v>
      </c>
      <c r="AS2636" s="4">
        <v>41</v>
      </c>
      <c r="AT2636" s="4">
        <v>35</v>
      </c>
      <c r="AU2636" s="4">
        <v>35</v>
      </c>
      <c r="AV2636" s="4">
        <v>68</v>
      </c>
      <c r="AW2636" s="4">
        <v>231</v>
      </c>
      <c r="AX2636" s="4">
        <v>77</v>
      </c>
      <c r="AY2636" s="4">
        <v>78</v>
      </c>
      <c r="AZ2636" s="4">
        <v>76</v>
      </c>
      <c r="BA2636" s="4">
        <v>47</v>
      </c>
      <c r="BB2636" s="4">
        <v>7</v>
      </c>
      <c r="BC2636" s="4">
        <v>9</v>
      </c>
      <c r="BD2636" s="4">
        <v>6</v>
      </c>
      <c r="BE2636" s="4">
        <v>14</v>
      </c>
      <c r="BF2636" s="4">
        <v>11</v>
      </c>
      <c r="BG2636" s="4">
        <v>1576</v>
      </c>
      <c r="BH2636" s="4">
        <v>349</v>
      </c>
      <c r="BI2636" s="4">
        <v>1</v>
      </c>
      <c r="BJ2636" s="4">
        <v>68</v>
      </c>
      <c r="BK2636" s="4">
        <v>30</v>
      </c>
      <c r="BL2636" s="4">
        <v>52</v>
      </c>
      <c r="BM2636" s="4">
        <v>55</v>
      </c>
      <c r="BN2636" s="4">
        <v>76</v>
      </c>
    </row>
    <row r="2637" spans="1:66" ht="30" customHeight="1" x14ac:dyDescent="0.25">
      <c r="A2637" s="15" t="s">
        <v>6849</v>
      </c>
      <c r="B2637" s="4">
        <v>23</v>
      </c>
      <c r="C2637" s="4">
        <v>75</v>
      </c>
      <c r="D2637" s="4">
        <v>82</v>
      </c>
      <c r="E2637" s="5" t="s">
        <v>2230</v>
      </c>
      <c r="F2637" s="5" t="str">
        <f t="shared" si="223"/>
        <v>Sporting Braga</v>
      </c>
      <c r="G2637" s="25" t="str">
        <f t="shared" si="229"/>
        <v>2023 ~ 2028</v>
      </c>
      <c r="H2637" s="5" t="str">
        <f t="shared" si="230"/>
        <v>2028</v>
      </c>
      <c r="I2637" s="4" t="s">
        <v>320</v>
      </c>
      <c r="J2637" s="4" t="s">
        <v>84</v>
      </c>
      <c r="K2637" s="4" t="s">
        <v>68</v>
      </c>
      <c r="L2637" s="4">
        <v>76</v>
      </c>
      <c r="M2637" s="4" t="s">
        <v>195</v>
      </c>
      <c r="N2637" s="4">
        <v>7</v>
      </c>
      <c r="O2637" s="6" t="s">
        <v>7064</v>
      </c>
      <c r="P2637" s="6" t="s">
        <v>6911</v>
      </c>
      <c r="Q2637" s="6" t="s">
        <v>7308</v>
      </c>
      <c r="R2637" s="4">
        <v>296</v>
      </c>
      <c r="S2637" s="4">
        <v>76</v>
      </c>
      <c r="T2637" s="4">
        <v>40</v>
      </c>
      <c r="U2637" s="4">
        <v>62</v>
      </c>
      <c r="V2637" s="4">
        <v>76</v>
      </c>
      <c r="W2637" s="4">
        <v>42</v>
      </c>
      <c r="X2637" s="4">
        <v>344</v>
      </c>
      <c r="Y2637" s="4">
        <v>74</v>
      </c>
      <c r="Z2637" s="4">
        <v>71</v>
      </c>
      <c r="AA2637" s="4">
        <v>50</v>
      </c>
      <c r="AB2637" s="4">
        <v>73</v>
      </c>
      <c r="AC2637" s="4">
        <v>76</v>
      </c>
      <c r="AD2637" s="4">
        <v>391</v>
      </c>
      <c r="AE2637" s="4">
        <v>82</v>
      </c>
      <c r="AF2637" s="4">
        <v>78</v>
      </c>
      <c r="AG2637" s="4">
        <v>78</v>
      </c>
      <c r="AH2637" s="4">
        <v>77</v>
      </c>
      <c r="AI2637" s="4">
        <v>76</v>
      </c>
      <c r="AJ2637" s="4">
        <v>349</v>
      </c>
      <c r="AK2637" s="4">
        <v>65</v>
      </c>
      <c r="AL2637" s="4">
        <v>76</v>
      </c>
      <c r="AM2637" s="4">
        <v>84</v>
      </c>
      <c r="AN2637" s="4">
        <v>64</v>
      </c>
      <c r="AO2637" s="4">
        <v>60</v>
      </c>
      <c r="AP2637" s="4">
        <v>336</v>
      </c>
      <c r="AQ2637" s="4">
        <v>71</v>
      </c>
      <c r="AR2637" s="4">
        <v>68</v>
      </c>
      <c r="AS2637" s="4">
        <v>75</v>
      </c>
      <c r="AT2637" s="4">
        <v>76</v>
      </c>
      <c r="AU2637" s="4">
        <v>46</v>
      </c>
      <c r="AV2637" s="4">
        <v>67</v>
      </c>
      <c r="AW2637" s="4">
        <v>207</v>
      </c>
      <c r="AX2637" s="4">
        <v>73</v>
      </c>
      <c r="AY2637" s="4">
        <v>68</v>
      </c>
      <c r="AZ2637" s="4">
        <v>66</v>
      </c>
      <c r="BA2637" s="4">
        <v>50</v>
      </c>
      <c r="BB2637" s="4">
        <v>11</v>
      </c>
      <c r="BC2637" s="4">
        <v>9</v>
      </c>
      <c r="BD2637" s="4">
        <v>12</v>
      </c>
      <c r="BE2637" s="4">
        <v>12</v>
      </c>
      <c r="BF2637" s="4">
        <v>6</v>
      </c>
      <c r="BG2637" s="4">
        <v>1973</v>
      </c>
      <c r="BH2637" s="4">
        <v>420</v>
      </c>
      <c r="BI2637" s="4">
        <v>1</v>
      </c>
      <c r="BJ2637" s="4">
        <v>80</v>
      </c>
      <c r="BK2637" s="4">
        <v>51</v>
      </c>
      <c r="BL2637" s="4">
        <v>74</v>
      </c>
      <c r="BM2637" s="4">
        <v>75</v>
      </c>
      <c r="BN2637" s="4">
        <v>69</v>
      </c>
    </row>
    <row r="2638" spans="1:66" ht="30" customHeight="1" x14ac:dyDescent="0.25">
      <c r="A2638" s="15" t="s">
        <v>6811</v>
      </c>
      <c r="B2638" s="4">
        <v>34</v>
      </c>
      <c r="C2638" s="4">
        <v>71</v>
      </c>
      <c r="D2638" s="4">
        <v>71</v>
      </c>
      <c r="E2638" s="5" t="s">
        <v>5922</v>
      </c>
      <c r="F2638" s="5" t="str">
        <f t="shared" ref="F2638:F2701" si="231">IFERROR(LEFT(E2638, FIND(CHAR(10), E2638)-1), "")</f>
        <v>Espanyol</v>
      </c>
      <c r="G2638" s="25" t="str">
        <f t="shared" si="229"/>
        <v>2023 ~ 2024</v>
      </c>
      <c r="H2638" s="5" t="str">
        <f t="shared" si="230"/>
        <v>2024</v>
      </c>
      <c r="I2638" s="4" t="s">
        <v>337</v>
      </c>
      <c r="J2638" s="4" t="s">
        <v>253</v>
      </c>
      <c r="K2638" s="4" t="s">
        <v>77</v>
      </c>
      <c r="L2638" s="4">
        <v>71</v>
      </c>
      <c r="M2638" s="4" t="s">
        <v>189</v>
      </c>
      <c r="N2638" s="4">
        <v>0</v>
      </c>
      <c r="O2638" s="6" t="s">
        <v>7635</v>
      </c>
      <c r="P2638" s="6" t="s">
        <v>7031</v>
      </c>
      <c r="Q2638" s="6" t="s">
        <v>7675</v>
      </c>
      <c r="R2638" s="4">
        <v>263</v>
      </c>
      <c r="S2638" s="4">
        <v>51</v>
      </c>
      <c r="T2638" s="4">
        <v>37</v>
      </c>
      <c r="U2638" s="4">
        <v>68</v>
      </c>
      <c r="V2638" s="4">
        <v>68</v>
      </c>
      <c r="W2638" s="4">
        <v>39</v>
      </c>
      <c r="X2638" s="4">
        <v>300</v>
      </c>
      <c r="Y2638" s="4">
        <v>53</v>
      </c>
      <c r="Z2638" s="4">
        <v>65</v>
      </c>
      <c r="AA2638" s="4">
        <v>46</v>
      </c>
      <c r="AB2638" s="4">
        <v>70</v>
      </c>
      <c r="AC2638" s="4">
        <v>66</v>
      </c>
      <c r="AD2638" s="4">
        <v>266</v>
      </c>
      <c r="AE2638" s="4">
        <v>49</v>
      </c>
      <c r="AF2638" s="4">
        <v>48</v>
      </c>
      <c r="AG2638" s="4">
        <v>46</v>
      </c>
      <c r="AH2638" s="4">
        <v>72</v>
      </c>
      <c r="AI2638" s="4">
        <v>51</v>
      </c>
      <c r="AJ2638" s="4">
        <v>303</v>
      </c>
      <c r="AK2638" s="4">
        <v>59</v>
      </c>
      <c r="AL2638" s="4">
        <v>69</v>
      </c>
      <c r="AM2638" s="4">
        <v>62</v>
      </c>
      <c r="AN2638" s="4">
        <v>75</v>
      </c>
      <c r="AO2638" s="4">
        <v>38</v>
      </c>
      <c r="AP2638" s="4">
        <v>292</v>
      </c>
      <c r="AQ2638" s="4">
        <v>71</v>
      </c>
      <c r="AR2638" s="4">
        <v>72</v>
      </c>
      <c r="AS2638" s="4">
        <v>39</v>
      </c>
      <c r="AT2638" s="4">
        <v>64</v>
      </c>
      <c r="AU2638" s="4">
        <v>46</v>
      </c>
      <c r="AV2638" s="4">
        <v>69</v>
      </c>
      <c r="AW2638" s="4">
        <v>216</v>
      </c>
      <c r="AX2638" s="4">
        <v>72</v>
      </c>
      <c r="AY2638" s="4">
        <v>72</v>
      </c>
      <c r="AZ2638" s="4">
        <v>72</v>
      </c>
      <c r="BA2638" s="4">
        <v>46</v>
      </c>
      <c r="BB2638" s="4">
        <v>12</v>
      </c>
      <c r="BC2638" s="4">
        <v>8</v>
      </c>
      <c r="BD2638" s="4">
        <v>6</v>
      </c>
      <c r="BE2638" s="4">
        <v>6</v>
      </c>
      <c r="BF2638" s="4">
        <v>14</v>
      </c>
      <c r="BG2638" s="4">
        <v>1686</v>
      </c>
      <c r="BH2638" s="4">
        <v>354</v>
      </c>
      <c r="BI2638" s="4">
        <v>1</v>
      </c>
      <c r="BJ2638" s="4">
        <v>48</v>
      </c>
      <c r="BK2638" s="4">
        <v>42</v>
      </c>
      <c r="BL2638" s="4">
        <v>63</v>
      </c>
      <c r="BM2638" s="4">
        <v>58</v>
      </c>
      <c r="BN2638" s="4">
        <v>72</v>
      </c>
    </row>
    <row r="2639" spans="1:66" ht="30" customHeight="1" x14ac:dyDescent="0.25">
      <c r="A2639" s="15" t="s">
        <v>6446</v>
      </c>
      <c r="B2639" s="4">
        <v>23</v>
      </c>
      <c r="C2639" s="4" t="s">
        <v>198</v>
      </c>
      <c r="D2639" s="4" t="s">
        <v>265</v>
      </c>
      <c r="E2639" s="5" t="s">
        <v>6447</v>
      </c>
      <c r="F2639" s="5" t="str">
        <f t="shared" si="231"/>
        <v>Huesca</v>
      </c>
      <c r="G2639" s="25" t="str">
        <f t="shared" si="229"/>
        <v>2022 ~ 2025</v>
      </c>
      <c r="H2639" s="5" t="str">
        <f t="shared" si="230"/>
        <v>2025</v>
      </c>
      <c r="I2639" s="4" t="s">
        <v>283</v>
      </c>
      <c r="J2639" s="4" t="s">
        <v>483</v>
      </c>
      <c r="K2639" s="4" t="s">
        <v>77</v>
      </c>
      <c r="L2639" s="4">
        <v>66</v>
      </c>
      <c r="M2639" s="4" t="s">
        <v>478</v>
      </c>
      <c r="N2639" s="4">
        <v>7</v>
      </c>
      <c r="O2639" s="6" t="s">
        <v>7562</v>
      </c>
      <c r="P2639" s="6" t="s">
        <v>6872</v>
      </c>
      <c r="Q2639" s="6" t="s">
        <v>7210</v>
      </c>
      <c r="R2639" s="4">
        <v>272</v>
      </c>
      <c r="S2639" s="4" t="s">
        <v>3310</v>
      </c>
      <c r="T2639" s="4" t="s">
        <v>4184</v>
      </c>
      <c r="U2639" s="4">
        <v>58</v>
      </c>
      <c r="V2639" s="4">
        <v>58</v>
      </c>
      <c r="W2639" s="4">
        <v>32</v>
      </c>
      <c r="X2639" s="4">
        <v>256</v>
      </c>
      <c r="Y2639" s="4">
        <v>67</v>
      </c>
      <c r="Z2639" s="4">
        <v>52</v>
      </c>
      <c r="AA2639" s="4">
        <v>42</v>
      </c>
      <c r="AB2639" s="4">
        <v>45</v>
      </c>
      <c r="AC2639" s="4">
        <v>50</v>
      </c>
      <c r="AD2639" s="4">
        <v>320</v>
      </c>
      <c r="AE2639" s="4" t="s">
        <v>468</v>
      </c>
      <c r="AF2639" s="4">
        <v>68</v>
      </c>
      <c r="AG2639" s="4" t="s">
        <v>198</v>
      </c>
      <c r="AH2639" s="4">
        <v>60</v>
      </c>
      <c r="AI2639" s="4" t="s">
        <v>1772</v>
      </c>
      <c r="AJ2639" s="4">
        <v>287</v>
      </c>
      <c r="AK2639" s="4">
        <v>43</v>
      </c>
      <c r="AL2639" s="4" t="s">
        <v>595</v>
      </c>
      <c r="AM2639" s="4">
        <v>66</v>
      </c>
      <c r="AN2639" s="4">
        <v>67</v>
      </c>
      <c r="AO2639" s="4">
        <v>43</v>
      </c>
      <c r="AP2639" s="4">
        <v>263</v>
      </c>
      <c r="AQ2639" s="4" t="s">
        <v>961</v>
      </c>
      <c r="AR2639" s="4">
        <v>61</v>
      </c>
      <c r="AS2639" s="4">
        <v>48</v>
      </c>
      <c r="AT2639" s="4">
        <v>47</v>
      </c>
      <c r="AU2639" s="4">
        <v>43</v>
      </c>
      <c r="AV2639" s="4">
        <v>48</v>
      </c>
      <c r="AW2639" s="4">
        <v>201</v>
      </c>
      <c r="AX2639" s="4">
        <v>64</v>
      </c>
      <c r="AY2639" s="4">
        <v>70</v>
      </c>
      <c r="AZ2639" s="4">
        <v>67</v>
      </c>
      <c r="BA2639" s="4">
        <v>52</v>
      </c>
      <c r="BB2639" s="4">
        <v>13</v>
      </c>
      <c r="BC2639" s="4">
        <v>12</v>
      </c>
      <c r="BD2639" s="4">
        <v>6</v>
      </c>
      <c r="BE2639" s="4">
        <v>11</v>
      </c>
      <c r="BF2639" s="4">
        <v>10</v>
      </c>
      <c r="BG2639" s="4">
        <v>1651</v>
      </c>
      <c r="BH2639" s="4">
        <v>362</v>
      </c>
      <c r="BI2639" s="4">
        <v>1</v>
      </c>
      <c r="BJ2639" s="4">
        <v>68</v>
      </c>
      <c r="BK2639" s="4">
        <v>49</v>
      </c>
      <c r="BL2639" s="4">
        <v>54</v>
      </c>
      <c r="BM2639" s="4">
        <v>60</v>
      </c>
      <c r="BN2639" s="4">
        <v>65</v>
      </c>
    </row>
    <row r="2640" spans="1:66" ht="30" customHeight="1" x14ac:dyDescent="0.25">
      <c r="A2640" s="15" t="s">
        <v>257</v>
      </c>
      <c r="B2640" s="4">
        <v>22</v>
      </c>
      <c r="C2640" s="4">
        <v>89</v>
      </c>
      <c r="D2640" s="4">
        <v>94</v>
      </c>
      <c r="E2640" s="5" t="s">
        <v>258</v>
      </c>
      <c r="F2640" s="5" t="str">
        <f t="shared" si="231"/>
        <v>Real Madrid</v>
      </c>
      <c r="G2640" s="25" t="str">
        <f t="shared" si="229"/>
        <v>2018 ~ 2027</v>
      </c>
      <c r="H2640" s="5" t="str">
        <f t="shared" si="230"/>
        <v>2027</v>
      </c>
      <c r="I2640" s="4" t="s">
        <v>259</v>
      </c>
      <c r="J2640" s="4" t="s">
        <v>260</v>
      </c>
      <c r="K2640" s="4" t="s">
        <v>68</v>
      </c>
      <c r="L2640" s="4">
        <v>90</v>
      </c>
      <c r="M2640" s="4" t="s">
        <v>69</v>
      </c>
      <c r="N2640" s="4">
        <v>5</v>
      </c>
      <c r="O2640" s="6" t="s">
        <v>6933</v>
      </c>
      <c r="P2640" s="6" t="s">
        <v>6934</v>
      </c>
      <c r="Q2640" s="6" t="s">
        <v>6935</v>
      </c>
      <c r="R2640" s="4">
        <v>373</v>
      </c>
      <c r="S2640" s="4" t="s">
        <v>200</v>
      </c>
      <c r="T2640" s="4">
        <v>89</v>
      </c>
      <c r="U2640" s="4">
        <v>50</v>
      </c>
      <c r="V2640" s="4" t="s">
        <v>264</v>
      </c>
      <c r="W2640" s="4" t="s">
        <v>265</v>
      </c>
      <c r="X2640" s="4">
        <v>400</v>
      </c>
      <c r="Y2640" s="4">
        <v>92</v>
      </c>
      <c r="Z2640" s="4" t="s">
        <v>152</v>
      </c>
      <c r="AA2640" s="4">
        <v>62</v>
      </c>
      <c r="AB2640" s="4">
        <v>77</v>
      </c>
      <c r="AC2640" s="4">
        <v>90</v>
      </c>
      <c r="AD2640" s="4">
        <v>454</v>
      </c>
      <c r="AE2640" s="4">
        <v>95</v>
      </c>
      <c r="AF2640" s="4">
        <v>95</v>
      </c>
      <c r="AG2640" s="4">
        <v>94</v>
      </c>
      <c r="AH2640" s="4">
        <v>86</v>
      </c>
      <c r="AI2640" s="4">
        <v>84</v>
      </c>
      <c r="AJ2640" s="4">
        <v>380</v>
      </c>
      <c r="AK2640" s="4" t="s">
        <v>169</v>
      </c>
      <c r="AL2640" s="4">
        <v>74</v>
      </c>
      <c r="AM2640" s="4">
        <v>84</v>
      </c>
      <c r="AN2640" s="4">
        <v>65</v>
      </c>
      <c r="AO2640" s="4">
        <v>80</v>
      </c>
      <c r="AP2640" s="4">
        <v>323</v>
      </c>
      <c r="AQ2640" s="4">
        <v>58</v>
      </c>
      <c r="AR2640" s="4">
        <v>26</v>
      </c>
      <c r="AS2640" s="4">
        <v>87</v>
      </c>
      <c r="AT2640" s="4" t="s">
        <v>266</v>
      </c>
      <c r="AU2640" s="4" t="s">
        <v>267</v>
      </c>
      <c r="AV2640" s="4" t="s">
        <v>268</v>
      </c>
      <c r="AW2640" s="4">
        <v>75</v>
      </c>
      <c r="AX2640" s="4">
        <v>32</v>
      </c>
      <c r="AY2640" s="4">
        <v>25</v>
      </c>
      <c r="AZ2640" s="4">
        <v>18</v>
      </c>
      <c r="BA2640" s="4">
        <v>36</v>
      </c>
      <c r="BB2640" s="4">
        <v>5</v>
      </c>
      <c r="BC2640" s="4">
        <v>7</v>
      </c>
      <c r="BD2640" s="4">
        <v>7</v>
      </c>
      <c r="BE2640" s="4">
        <v>7</v>
      </c>
      <c r="BF2640" s="4">
        <v>10</v>
      </c>
      <c r="BG2640" s="4">
        <v>2041</v>
      </c>
      <c r="BH2640" s="4">
        <v>446</v>
      </c>
      <c r="BI2640" s="4">
        <v>5</v>
      </c>
      <c r="BJ2640" s="4">
        <v>95</v>
      </c>
      <c r="BK2640" s="4">
        <v>83</v>
      </c>
      <c r="BL2640" s="4">
        <v>80</v>
      </c>
      <c r="BM2640" s="4">
        <v>90</v>
      </c>
      <c r="BN2640" s="4">
        <v>29</v>
      </c>
    </row>
    <row r="2641" spans="1:66" ht="30" customHeight="1" x14ac:dyDescent="0.25">
      <c r="A2641" s="15" t="s">
        <v>1356</v>
      </c>
      <c r="B2641" s="4">
        <v>24</v>
      </c>
      <c r="C2641" s="4">
        <v>75</v>
      </c>
      <c r="D2641" s="4">
        <v>82</v>
      </c>
      <c r="E2641" s="5" t="s">
        <v>1357</v>
      </c>
      <c r="F2641" s="5" t="str">
        <f t="shared" si="231"/>
        <v>Sheffield United</v>
      </c>
      <c r="G2641" s="25" t="str">
        <f t="shared" si="229"/>
        <v>2023 ~ 2027</v>
      </c>
      <c r="H2641" s="5" t="str">
        <f t="shared" si="230"/>
        <v>2027</v>
      </c>
      <c r="I2641" s="4" t="s">
        <v>212</v>
      </c>
      <c r="J2641" s="4" t="s">
        <v>290</v>
      </c>
      <c r="K2641" s="4" t="s">
        <v>68</v>
      </c>
      <c r="L2641" s="4">
        <v>78</v>
      </c>
      <c r="M2641" s="4" t="s">
        <v>189</v>
      </c>
      <c r="N2641" s="4">
        <v>7</v>
      </c>
      <c r="O2641" s="6" t="s">
        <v>7064</v>
      </c>
      <c r="P2641" s="6" t="s">
        <v>7168</v>
      </c>
      <c r="Q2641" s="6" t="s">
        <v>7308</v>
      </c>
      <c r="R2641" s="4">
        <v>256</v>
      </c>
      <c r="S2641" s="4">
        <v>45</v>
      </c>
      <c r="T2641" s="4">
        <v>38</v>
      </c>
      <c r="U2641" s="4">
        <v>73</v>
      </c>
      <c r="V2641" s="4">
        <v>70</v>
      </c>
      <c r="W2641" s="4">
        <v>30</v>
      </c>
      <c r="X2641" s="4">
        <v>300</v>
      </c>
      <c r="Y2641" s="4">
        <v>68</v>
      </c>
      <c r="Z2641" s="4">
        <v>48</v>
      </c>
      <c r="AA2641" s="4">
        <v>43</v>
      </c>
      <c r="AB2641" s="4">
        <v>71</v>
      </c>
      <c r="AC2641" s="4">
        <v>70</v>
      </c>
      <c r="AD2641" s="4">
        <v>316</v>
      </c>
      <c r="AE2641" s="4">
        <v>64</v>
      </c>
      <c r="AF2641" s="4">
        <v>68</v>
      </c>
      <c r="AG2641" s="4">
        <v>63</v>
      </c>
      <c r="AH2641" s="4">
        <v>74</v>
      </c>
      <c r="AI2641" s="4">
        <v>47</v>
      </c>
      <c r="AJ2641" s="4">
        <v>383</v>
      </c>
      <c r="AK2641" s="4">
        <v>80</v>
      </c>
      <c r="AL2641" s="4">
        <v>83</v>
      </c>
      <c r="AM2641" s="4">
        <v>80</v>
      </c>
      <c r="AN2641" s="4">
        <v>83</v>
      </c>
      <c r="AO2641" s="4">
        <v>57</v>
      </c>
      <c r="AP2641" s="4">
        <v>286</v>
      </c>
      <c r="AQ2641" s="4">
        <v>79</v>
      </c>
      <c r="AR2641" s="4">
        <v>80</v>
      </c>
      <c r="AS2641" s="4">
        <v>29</v>
      </c>
      <c r="AT2641" s="4">
        <v>62</v>
      </c>
      <c r="AU2641" s="4">
        <v>36</v>
      </c>
      <c r="AV2641" s="4">
        <v>63</v>
      </c>
      <c r="AW2641" s="4">
        <v>226</v>
      </c>
      <c r="AX2641" s="4">
        <v>74</v>
      </c>
      <c r="AY2641" s="4">
        <v>77</v>
      </c>
      <c r="AZ2641" s="4">
        <v>75</v>
      </c>
      <c r="BA2641" s="4">
        <v>58</v>
      </c>
      <c r="BB2641" s="4">
        <v>14</v>
      </c>
      <c r="BC2641" s="4">
        <v>14</v>
      </c>
      <c r="BD2641" s="4">
        <v>9</v>
      </c>
      <c r="BE2641" s="4">
        <v>13</v>
      </c>
      <c r="BF2641" s="4">
        <v>8</v>
      </c>
      <c r="BG2641" s="4">
        <v>1825</v>
      </c>
      <c r="BH2641" s="4">
        <v>400</v>
      </c>
      <c r="BI2641" s="4">
        <v>1</v>
      </c>
      <c r="BJ2641" s="4">
        <v>66</v>
      </c>
      <c r="BK2641" s="4">
        <v>49</v>
      </c>
      <c r="BL2641" s="4">
        <v>61</v>
      </c>
      <c r="BM2641" s="4">
        <v>67</v>
      </c>
      <c r="BN2641" s="4">
        <v>76</v>
      </c>
    </row>
    <row r="2642" spans="1:66" ht="30" customHeight="1" x14ac:dyDescent="0.25">
      <c r="A2642" s="15" t="s">
        <v>6783</v>
      </c>
      <c r="B2642" s="4">
        <v>19</v>
      </c>
      <c r="C2642" s="4">
        <v>65</v>
      </c>
      <c r="D2642" s="4">
        <v>81</v>
      </c>
      <c r="E2642" s="5" t="s">
        <v>7982</v>
      </c>
      <c r="F2642" s="5" t="str">
        <f t="shared" si="231"/>
        <v>Real Madrid</v>
      </c>
      <c r="G2642" s="25" t="str">
        <f t="shared" si="229"/>
        <v>Jun 30, 2024 A Prestamo</v>
      </c>
      <c r="H2642" s="5">
        <v>0</v>
      </c>
      <c r="I2642" s="4" t="s">
        <v>97</v>
      </c>
      <c r="J2642" s="4" t="s">
        <v>308</v>
      </c>
      <c r="K2642" s="4" t="s">
        <v>68</v>
      </c>
      <c r="L2642" s="4">
        <v>65</v>
      </c>
      <c r="M2642" s="4" t="s">
        <v>406</v>
      </c>
      <c r="N2642" s="4">
        <v>16</v>
      </c>
      <c r="O2642" s="6" t="s">
        <v>6871</v>
      </c>
      <c r="P2642" s="6">
        <v>500</v>
      </c>
      <c r="Q2642" s="6">
        <v>0</v>
      </c>
      <c r="R2642" s="4">
        <v>234</v>
      </c>
      <c r="S2642" s="4">
        <v>58</v>
      </c>
      <c r="T2642" s="4">
        <v>42</v>
      </c>
      <c r="U2642" s="4">
        <v>58</v>
      </c>
      <c r="V2642" s="4">
        <v>54</v>
      </c>
      <c r="W2642" s="4">
        <v>22</v>
      </c>
      <c r="X2642" s="4">
        <v>271</v>
      </c>
      <c r="Y2642" s="4">
        <v>67</v>
      </c>
      <c r="Z2642" s="4">
        <v>40</v>
      </c>
      <c r="AA2642" s="4">
        <v>48</v>
      </c>
      <c r="AB2642" s="4">
        <v>48</v>
      </c>
      <c r="AC2642" s="4">
        <v>68</v>
      </c>
      <c r="AD2642" s="4">
        <v>356</v>
      </c>
      <c r="AE2642" s="4">
        <v>72</v>
      </c>
      <c r="AF2642" s="4">
        <v>73</v>
      </c>
      <c r="AG2642" s="4">
        <v>69</v>
      </c>
      <c r="AH2642" s="4">
        <v>66</v>
      </c>
      <c r="AI2642" s="4">
        <v>76</v>
      </c>
      <c r="AJ2642" s="4">
        <v>292</v>
      </c>
      <c r="AK2642" s="4">
        <v>50</v>
      </c>
      <c r="AL2642" s="4">
        <v>70</v>
      </c>
      <c r="AM2642" s="4">
        <v>68</v>
      </c>
      <c r="AN2642" s="4">
        <v>64</v>
      </c>
      <c r="AO2642" s="4">
        <v>40</v>
      </c>
      <c r="AP2642" s="4">
        <v>256</v>
      </c>
      <c r="AQ2642" s="4">
        <v>42</v>
      </c>
      <c r="AR2642" s="4">
        <v>61</v>
      </c>
      <c r="AS2642" s="4">
        <v>62</v>
      </c>
      <c r="AT2642" s="4">
        <v>42</v>
      </c>
      <c r="AU2642" s="4">
        <v>49</v>
      </c>
      <c r="AV2642" s="4">
        <v>60</v>
      </c>
      <c r="AW2642" s="4">
        <v>182</v>
      </c>
      <c r="AX2642" s="4">
        <v>60</v>
      </c>
      <c r="AY2642" s="4">
        <v>62</v>
      </c>
      <c r="AZ2642" s="4">
        <v>60</v>
      </c>
      <c r="BA2642" s="4">
        <v>47</v>
      </c>
      <c r="BB2642" s="4">
        <v>7</v>
      </c>
      <c r="BC2642" s="4">
        <v>8</v>
      </c>
      <c r="BD2642" s="4">
        <v>15</v>
      </c>
      <c r="BE2642" s="4">
        <v>10</v>
      </c>
      <c r="BF2642" s="4">
        <v>7</v>
      </c>
      <c r="BG2642" s="4">
        <v>1638</v>
      </c>
      <c r="BH2642" s="4">
        <v>358</v>
      </c>
      <c r="BI2642" s="4">
        <v>1</v>
      </c>
      <c r="BJ2642" s="4">
        <v>73</v>
      </c>
      <c r="BK2642" s="4">
        <v>44</v>
      </c>
      <c r="BL2642" s="4">
        <v>51</v>
      </c>
      <c r="BM2642" s="4">
        <v>68</v>
      </c>
      <c r="BN2642" s="4">
        <v>61</v>
      </c>
    </row>
    <row r="2643" spans="1:66" ht="30" customHeight="1" x14ac:dyDescent="0.25">
      <c r="A2643" s="15" t="s">
        <v>1145</v>
      </c>
      <c r="B2643" s="4">
        <v>23</v>
      </c>
      <c r="C2643" s="4" t="s">
        <v>135</v>
      </c>
      <c r="D2643" s="4" t="s">
        <v>136</v>
      </c>
      <c r="E2643" s="5" t="s">
        <v>1146</v>
      </c>
      <c r="F2643" s="5" t="str">
        <f t="shared" si="231"/>
        <v>Paris Saint Germain</v>
      </c>
      <c r="G2643" s="25" t="str">
        <f t="shared" si="229"/>
        <v>2022 ~ 2027</v>
      </c>
      <c r="H2643" s="5" t="str">
        <f>RIGHT(G2643, 4)</f>
        <v>2027</v>
      </c>
      <c r="I2643" s="4" t="s">
        <v>252</v>
      </c>
      <c r="J2643" s="4" t="s">
        <v>278</v>
      </c>
      <c r="K2643" s="4" t="s">
        <v>68</v>
      </c>
      <c r="L2643" s="4">
        <v>85</v>
      </c>
      <c r="M2643" s="4" t="s">
        <v>195</v>
      </c>
      <c r="N2643" s="4">
        <v>4</v>
      </c>
      <c r="O2643" s="6" t="s">
        <v>7266</v>
      </c>
      <c r="P2643" s="6" t="s">
        <v>7179</v>
      </c>
      <c r="Q2643" s="6" t="s">
        <v>7239</v>
      </c>
      <c r="R2643" s="4">
        <v>338</v>
      </c>
      <c r="S2643" s="4" t="s">
        <v>660</v>
      </c>
      <c r="T2643" s="4" t="s">
        <v>908</v>
      </c>
      <c r="U2643" s="4">
        <v>42</v>
      </c>
      <c r="V2643" s="4">
        <v>86</v>
      </c>
      <c r="W2643" s="4">
        <v>62</v>
      </c>
      <c r="X2643" s="4">
        <v>393</v>
      </c>
      <c r="Y2643" s="4" t="s">
        <v>136</v>
      </c>
      <c r="Z2643" s="4">
        <v>74</v>
      </c>
      <c r="AA2643" s="4">
        <v>62</v>
      </c>
      <c r="AB2643" s="4">
        <v>83</v>
      </c>
      <c r="AC2643" s="4" t="s">
        <v>136</v>
      </c>
      <c r="AD2643" s="4">
        <v>404</v>
      </c>
      <c r="AE2643" s="4">
        <v>75</v>
      </c>
      <c r="AF2643" s="4">
        <v>69</v>
      </c>
      <c r="AG2643" s="4">
        <v>90</v>
      </c>
      <c r="AH2643" s="4" t="s">
        <v>264</v>
      </c>
      <c r="AI2643" s="4" t="s">
        <v>219</v>
      </c>
      <c r="AJ2643" s="4">
        <v>355</v>
      </c>
      <c r="AK2643" s="4" t="s">
        <v>201</v>
      </c>
      <c r="AL2643" s="4" t="s">
        <v>1103</v>
      </c>
      <c r="AM2643" s="4" t="s">
        <v>165</v>
      </c>
      <c r="AN2643" s="4">
        <v>59</v>
      </c>
      <c r="AO2643" s="4" t="s">
        <v>403</v>
      </c>
      <c r="AP2643" s="4">
        <v>386</v>
      </c>
      <c r="AQ2643" s="4">
        <v>77</v>
      </c>
      <c r="AR2643" s="4">
        <v>78</v>
      </c>
      <c r="AS2643" s="4" t="s">
        <v>169</v>
      </c>
      <c r="AT2643" s="4" t="s">
        <v>165</v>
      </c>
      <c r="AU2643" s="4">
        <v>73</v>
      </c>
      <c r="AV2643" s="4" t="s">
        <v>562</v>
      </c>
      <c r="AW2643" s="4">
        <v>217</v>
      </c>
      <c r="AX2643" s="4">
        <v>74</v>
      </c>
      <c r="AY2643" s="4" t="s">
        <v>1148</v>
      </c>
      <c r="AZ2643" s="4">
        <v>68</v>
      </c>
      <c r="BA2643" s="4">
        <v>43</v>
      </c>
      <c r="BB2643" s="4">
        <v>12</v>
      </c>
      <c r="BC2643" s="4">
        <v>13</v>
      </c>
      <c r="BD2643" s="4">
        <v>8</v>
      </c>
      <c r="BE2643" s="4">
        <v>5</v>
      </c>
      <c r="BF2643" s="4">
        <v>5</v>
      </c>
      <c r="BG2643" s="4">
        <v>2136</v>
      </c>
      <c r="BH2643" s="4">
        <v>453</v>
      </c>
      <c r="BI2643" s="4">
        <v>2</v>
      </c>
      <c r="BJ2643" s="4">
        <v>72</v>
      </c>
      <c r="BK2643" s="4">
        <v>75</v>
      </c>
      <c r="BL2643" s="4">
        <v>80</v>
      </c>
      <c r="BM2643" s="4">
        <v>87</v>
      </c>
      <c r="BN2643" s="4">
        <v>71</v>
      </c>
    </row>
    <row r="2644" spans="1:66" ht="30" customHeight="1" x14ac:dyDescent="0.25">
      <c r="A2644" s="15" t="s">
        <v>2717</v>
      </c>
      <c r="B2644" s="4">
        <v>23</v>
      </c>
      <c r="C2644" s="4">
        <v>75</v>
      </c>
      <c r="D2644" s="4">
        <v>79</v>
      </c>
      <c r="E2644" s="5" t="s">
        <v>8015</v>
      </c>
      <c r="F2644" s="5" t="str">
        <f t="shared" si="231"/>
        <v>Genoa</v>
      </c>
      <c r="G2644" s="25" t="str">
        <f t="shared" si="229"/>
        <v>Jun 30, 2024 A Prestamo</v>
      </c>
      <c r="H2644" s="5">
        <v>0</v>
      </c>
      <c r="I2644" s="4" t="s">
        <v>90</v>
      </c>
      <c r="J2644" s="4" t="s">
        <v>156</v>
      </c>
      <c r="K2644" s="4" t="s">
        <v>68</v>
      </c>
      <c r="L2644" s="4">
        <v>77</v>
      </c>
      <c r="M2644" s="4" t="s">
        <v>106</v>
      </c>
      <c r="N2644" s="4">
        <v>4</v>
      </c>
      <c r="O2644" s="6" t="s">
        <v>7363</v>
      </c>
      <c r="P2644" s="6" t="s">
        <v>7010</v>
      </c>
      <c r="Q2644" s="6">
        <v>0</v>
      </c>
      <c r="R2644" s="4">
        <v>348</v>
      </c>
      <c r="S2644" s="4">
        <v>58</v>
      </c>
      <c r="T2644" s="4">
        <v>76</v>
      </c>
      <c r="U2644" s="4">
        <v>73</v>
      </c>
      <c r="V2644" s="4">
        <v>67</v>
      </c>
      <c r="W2644" s="4">
        <v>74</v>
      </c>
      <c r="X2644" s="4">
        <v>328</v>
      </c>
      <c r="Y2644" s="4">
        <v>76</v>
      </c>
      <c r="Z2644" s="4">
        <v>63</v>
      </c>
      <c r="AA2644" s="4">
        <v>56</v>
      </c>
      <c r="AB2644" s="4">
        <v>59</v>
      </c>
      <c r="AC2644" s="4">
        <v>74</v>
      </c>
      <c r="AD2644" s="4">
        <v>383</v>
      </c>
      <c r="AE2644" s="4">
        <v>78</v>
      </c>
      <c r="AF2644" s="4">
        <v>75</v>
      </c>
      <c r="AG2644" s="4">
        <v>76</v>
      </c>
      <c r="AH2644" s="4">
        <v>75</v>
      </c>
      <c r="AI2644" s="4">
        <v>79</v>
      </c>
      <c r="AJ2644" s="4">
        <v>392</v>
      </c>
      <c r="AK2644" s="4">
        <v>78</v>
      </c>
      <c r="AL2644" s="4">
        <v>87</v>
      </c>
      <c r="AM2644" s="4">
        <v>79</v>
      </c>
      <c r="AN2644" s="4">
        <v>78</v>
      </c>
      <c r="AO2644" s="4">
        <v>70</v>
      </c>
      <c r="AP2644" s="4">
        <v>329</v>
      </c>
      <c r="AQ2644" s="4">
        <v>86</v>
      </c>
      <c r="AR2644" s="4">
        <v>36</v>
      </c>
      <c r="AS2644" s="4">
        <v>77</v>
      </c>
      <c r="AT2644" s="4">
        <v>65</v>
      </c>
      <c r="AU2644" s="4">
        <v>65</v>
      </c>
      <c r="AV2644" s="4">
        <v>73</v>
      </c>
      <c r="AW2644" s="4">
        <v>74</v>
      </c>
      <c r="AX2644" s="4">
        <v>23</v>
      </c>
      <c r="AY2644" s="4">
        <v>29</v>
      </c>
      <c r="AZ2644" s="4">
        <v>22</v>
      </c>
      <c r="BA2644" s="4">
        <v>43</v>
      </c>
      <c r="BB2644" s="4">
        <v>5</v>
      </c>
      <c r="BC2644" s="4">
        <v>8</v>
      </c>
      <c r="BD2644" s="4">
        <v>6</v>
      </c>
      <c r="BE2644" s="4">
        <v>9</v>
      </c>
      <c r="BF2644" s="4">
        <v>15</v>
      </c>
      <c r="BG2644" s="4">
        <v>1897</v>
      </c>
      <c r="BH2644" s="4">
        <v>401</v>
      </c>
      <c r="BI2644" s="4">
        <v>1</v>
      </c>
      <c r="BJ2644" s="4">
        <v>76</v>
      </c>
      <c r="BK2644" s="4">
        <v>75</v>
      </c>
      <c r="BL2644" s="4">
        <v>63</v>
      </c>
      <c r="BM2644" s="4">
        <v>75</v>
      </c>
      <c r="BN2644" s="4">
        <v>32</v>
      </c>
    </row>
    <row r="2645" spans="1:66" ht="30" customHeight="1" x14ac:dyDescent="0.25">
      <c r="A2645" s="15" t="s">
        <v>4899</v>
      </c>
      <c r="B2645" s="4">
        <v>23</v>
      </c>
      <c r="C2645" s="4">
        <v>65</v>
      </c>
      <c r="D2645" s="4">
        <v>72</v>
      </c>
      <c r="E2645" s="5" t="s">
        <v>4900</v>
      </c>
      <c r="F2645" s="5" t="str">
        <f t="shared" si="231"/>
        <v>Arouca</v>
      </c>
      <c r="G2645" s="25" t="str">
        <f t="shared" si="229"/>
        <v>2022 ~ 2025</v>
      </c>
      <c r="H2645" s="5" t="str">
        <f t="shared" ref="H2645:H2650" si="232">RIGHT(G2645, 4)</f>
        <v>2025</v>
      </c>
      <c r="I2645" s="4" t="s">
        <v>97</v>
      </c>
      <c r="J2645" s="4" t="s">
        <v>84</v>
      </c>
      <c r="K2645" s="4" t="s">
        <v>68</v>
      </c>
      <c r="L2645" s="4">
        <v>69</v>
      </c>
      <c r="M2645" s="4" t="s">
        <v>69</v>
      </c>
      <c r="N2645" s="4">
        <v>7</v>
      </c>
      <c r="O2645" s="6" t="s">
        <v>7006</v>
      </c>
      <c r="P2645" s="6" t="s">
        <v>6959</v>
      </c>
      <c r="Q2645" s="6" t="s">
        <v>7480</v>
      </c>
      <c r="R2645" s="4">
        <v>302</v>
      </c>
      <c r="S2645" s="4">
        <v>54</v>
      </c>
      <c r="T2645" s="4">
        <v>64</v>
      </c>
      <c r="U2645" s="4">
        <v>56</v>
      </c>
      <c r="V2645" s="4">
        <v>68</v>
      </c>
      <c r="W2645" s="4">
        <v>60</v>
      </c>
      <c r="X2645" s="4">
        <v>315</v>
      </c>
      <c r="Y2645" s="4">
        <v>69</v>
      </c>
      <c r="Z2645" s="4">
        <v>63</v>
      </c>
      <c r="AA2645" s="4">
        <v>54</v>
      </c>
      <c r="AB2645" s="4">
        <v>64</v>
      </c>
      <c r="AC2645" s="4">
        <v>65</v>
      </c>
      <c r="AD2645" s="4">
        <v>339</v>
      </c>
      <c r="AE2645" s="4">
        <v>64</v>
      </c>
      <c r="AF2645" s="4">
        <v>66</v>
      </c>
      <c r="AG2645" s="4">
        <v>70</v>
      </c>
      <c r="AH2645" s="4">
        <v>62</v>
      </c>
      <c r="AI2645" s="4">
        <v>77</v>
      </c>
      <c r="AJ2645" s="4">
        <v>324</v>
      </c>
      <c r="AK2645" s="4">
        <v>73</v>
      </c>
      <c r="AL2645" s="4">
        <v>62</v>
      </c>
      <c r="AM2645" s="4">
        <v>63</v>
      </c>
      <c r="AN2645" s="4">
        <v>57</v>
      </c>
      <c r="AO2645" s="4">
        <v>69</v>
      </c>
      <c r="AP2645" s="4">
        <v>288</v>
      </c>
      <c r="AQ2645" s="4">
        <v>40</v>
      </c>
      <c r="AR2645" s="4">
        <v>58</v>
      </c>
      <c r="AS2645" s="4">
        <v>66</v>
      </c>
      <c r="AT2645" s="4">
        <v>68</v>
      </c>
      <c r="AU2645" s="4">
        <v>56</v>
      </c>
      <c r="AV2645" s="4">
        <v>62</v>
      </c>
      <c r="AW2645" s="4">
        <v>161</v>
      </c>
      <c r="AX2645" s="4">
        <v>49</v>
      </c>
      <c r="AY2645" s="4">
        <v>55</v>
      </c>
      <c r="AZ2645" s="4">
        <v>57</v>
      </c>
      <c r="BA2645" s="4">
        <v>43</v>
      </c>
      <c r="BB2645" s="4">
        <v>6</v>
      </c>
      <c r="BC2645" s="4">
        <v>13</v>
      </c>
      <c r="BD2645" s="4">
        <v>11</v>
      </c>
      <c r="BE2645" s="4">
        <v>8</v>
      </c>
      <c r="BF2645" s="4">
        <v>5</v>
      </c>
      <c r="BG2645" s="4">
        <v>1772</v>
      </c>
      <c r="BH2645" s="4">
        <v>372</v>
      </c>
      <c r="BI2645" s="4">
        <v>1</v>
      </c>
      <c r="BJ2645" s="4">
        <v>65</v>
      </c>
      <c r="BK2645" s="4">
        <v>66</v>
      </c>
      <c r="BL2645" s="4">
        <v>64</v>
      </c>
      <c r="BM2645" s="4">
        <v>68</v>
      </c>
      <c r="BN2645" s="4">
        <v>54</v>
      </c>
    </row>
    <row r="2646" spans="1:66" ht="30" customHeight="1" x14ac:dyDescent="0.25">
      <c r="A2646" s="15" t="s">
        <v>2846</v>
      </c>
      <c r="B2646" s="4">
        <v>23</v>
      </c>
      <c r="C2646" s="4" t="s">
        <v>168</v>
      </c>
      <c r="D2646" s="4" t="s">
        <v>200</v>
      </c>
      <c r="E2646" s="5" t="s">
        <v>2847</v>
      </c>
      <c r="F2646" s="5" t="str">
        <f t="shared" si="231"/>
        <v>Burnley</v>
      </c>
      <c r="G2646" s="25" t="str">
        <f t="shared" si="229"/>
        <v>2022 ~ 2027</v>
      </c>
      <c r="H2646" s="5" t="str">
        <f t="shared" si="232"/>
        <v>2027</v>
      </c>
      <c r="I2646" s="4" t="s">
        <v>97</v>
      </c>
      <c r="J2646" s="4" t="s">
        <v>260</v>
      </c>
      <c r="K2646" s="4" t="s">
        <v>68</v>
      </c>
      <c r="L2646" s="4">
        <v>72</v>
      </c>
      <c r="M2646" s="4" t="s">
        <v>406</v>
      </c>
      <c r="N2646" s="4">
        <v>7</v>
      </c>
      <c r="O2646" s="6" t="s">
        <v>6873</v>
      </c>
      <c r="P2646" s="6" t="s">
        <v>7168</v>
      </c>
      <c r="Q2646" s="6" t="s">
        <v>6884</v>
      </c>
      <c r="R2646" s="4">
        <v>255</v>
      </c>
      <c r="S2646" s="4">
        <v>67</v>
      </c>
      <c r="T2646" s="4">
        <v>33</v>
      </c>
      <c r="U2646" s="4" t="s">
        <v>362</v>
      </c>
      <c r="V2646" s="4">
        <v>69</v>
      </c>
      <c r="W2646" s="4">
        <v>29</v>
      </c>
      <c r="X2646" s="4">
        <v>303</v>
      </c>
      <c r="Y2646" s="4">
        <v>74</v>
      </c>
      <c r="Z2646" s="4">
        <v>59</v>
      </c>
      <c r="AA2646" s="4">
        <v>41</v>
      </c>
      <c r="AB2646" s="4">
        <v>59</v>
      </c>
      <c r="AC2646" s="4">
        <v>70</v>
      </c>
      <c r="AD2646" s="4">
        <v>399</v>
      </c>
      <c r="AE2646" s="4">
        <v>86</v>
      </c>
      <c r="AF2646" s="4">
        <v>80</v>
      </c>
      <c r="AG2646" s="4">
        <v>84</v>
      </c>
      <c r="AH2646" s="4" t="s">
        <v>735</v>
      </c>
      <c r="AI2646" s="4">
        <v>81</v>
      </c>
      <c r="AJ2646" s="4">
        <v>329</v>
      </c>
      <c r="AK2646" s="4">
        <v>67</v>
      </c>
      <c r="AL2646" s="4" t="s">
        <v>369</v>
      </c>
      <c r="AM2646" s="4" t="s">
        <v>369</v>
      </c>
      <c r="AN2646" s="4">
        <v>62</v>
      </c>
      <c r="AO2646" s="4">
        <v>50</v>
      </c>
      <c r="AP2646" s="4">
        <v>297</v>
      </c>
      <c r="AQ2646" s="4">
        <v>68</v>
      </c>
      <c r="AR2646" s="4" t="s">
        <v>1524</v>
      </c>
      <c r="AS2646" s="4">
        <v>62</v>
      </c>
      <c r="AT2646" s="4">
        <v>65</v>
      </c>
      <c r="AU2646" s="4">
        <v>38</v>
      </c>
      <c r="AV2646" s="4">
        <v>66</v>
      </c>
      <c r="AW2646" s="4">
        <v>205</v>
      </c>
      <c r="AX2646" s="4" t="s">
        <v>737</v>
      </c>
      <c r="AY2646" s="4">
        <v>70</v>
      </c>
      <c r="AZ2646" s="4">
        <v>69</v>
      </c>
      <c r="BA2646" s="4">
        <v>49</v>
      </c>
      <c r="BB2646" s="4">
        <v>11</v>
      </c>
      <c r="BC2646" s="4">
        <v>9</v>
      </c>
      <c r="BD2646" s="4">
        <v>12</v>
      </c>
      <c r="BE2646" s="4">
        <v>9</v>
      </c>
      <c r="BF2646" s="4">
        <v>8</v>
      </c>
      <c r="BG2646" s="4">
        <v>1837</v>
      </c>
      <c r="BH2646" s="4">
        <v>398</v>
      </c>
      <c r="BI2646" s="4">
        <v>1</v>
      </c>
      <c r="BJ2646" s="4">
        <v>83</v>
      </c>
      <c r="BK2646" s="4">
        <v>45</v>
      </c>
      <c r="BL2646" s="4">
        <v>64</v>
      </c>
      <c r="BM2646" s="4">
        <v>73</v>
      </c>
      <c r="BN2646" s="4">
        <v>66</v>
      </c>
    </row>
    <row r="2647" spans="1:66" ht="30" customHeight="1" x14ac:dyDescent="0.25">
      <c r="A2647" s="15" t="s">
        <v>250</v>
      </c>
      <c r="B2647" s="4">
        <v>18</v>
      </c>
      <c r="C2647" s="4">
        <v>76</v>
      </c>
      <c r="D2647" s="4">
        <v>88</v>
      </c>
      <c r="E2647" s="5" t="s">
        <v>251</v>
      </c>
      <c r="F2647" s="5" t="str">
        <f t="shared" si="231"/>
        <v>FC Barcelona</v>
      </c>
      <c r="G2647" s="25" t="str">
        <f t="shared" si="229"/>
        <v>2024 ~ 2031</v>
      </c>
      <c r="H2647" s="5" t="str">
        <f t="shared" si="232"/>
        <v>2031</v>
      </c>
      <c r="I2647" s="4" t="s">
        <v>252</v>
      </c>
      <c r="J2647" s="4" t="s">
        <v>253</v>
      </c>
      <c r="K2647" s="4" t="s">
        <v>68</v>
      </c>
      <c r="L2647" s="4">
        <v>78</v>
      </c>
      <c r="M2647" s="4" t="s">
        <v>106</v>
      </c>
      <c r="N2647" s="4">
        <v>12</v>
      </c>
      <c r="O2647" s="6" t="s">
        <v>6930</v>
      </c>
      <c r="P2647" s="6" t="s">
        <v>6931</v>
      </c>
      <c r="Q2647" s="6" t="s">
        <v>6932</v>
      </c>
      <c r="R2647" s="4">
        <v>335</v>
      </c>
      <c r="S2647" s="4">
        <v>62</v>
      </c>
      <c r="T2647" s="4">
        <v>82</v>
      </c>
      <c r="U2647" s="4">
        <v>62</v>
      </c>
      <c r="V2647" s="4">
        <v>54</v>
      </c>
      <c r="W2647" s="4">
        <v>75</v>
      </c>
      <c r="X2647" s="4">
        <v>356</v>
      </c>
      <c r="Y2647" s="4">
        <v>83</v>
      </c>
      <c r="Z2647" s="4">
        <v>74</v>
      </c>
      <c r="AA2647" s="4">
        <v>70</v>
      </c>
      <c r="AB2647" s="4">
        <v>52</v>
      </c>
      <c r="AC2647" s="4">
        <v>77</v>
      </c>
      <c r="AD2647" s="4">
        <v>406</v>
      </c>
      <c r="AE2647" s="4">
        <v>88</v>
      </c>
      <c r="AF2647" s="4">
        <v>83</v>
      </c>
      <c r="AG2647" s="4">
        <v>85</v>
      </c>
      <c r="AH2647" s="4">
        <v>70</v>
      </c>
      <c r="AI2647" s="4">
        <v>80</v>
      </c>
      <c r="AJ2647" s="4">
        <v>377</v>
      </c>
      <c r="AK2647" s="4">
        <v>80</v>
      </c>
      <c r="AL2647" s="4">
        <v>83</v>
      </c>
      <c r="AM2647" s="4">
        <v>65</v>
      </c>
      <c r="AN2647" s="4">
        <v>75</v>
      </c>
      <c r="AO2647" s="4">
        <v>74</v>
      </c>
      <c r="AP2647" s="4">
        <v>257</v>
      </c>
      <c r="AQ2647" s="4">
        <v>28</v>
      </c>
      <c r="AR2647" s="4">
        <v>15</v>
      </c>
      <c r="AS2647" s="4">
        <v>80</v>
      </c>
      <c r="AT2647" s="4">
        <v>62</v>
      </c>
      <c r="AU2647" s="4">
        <v>72</v>
      </c>
      <c r="AV2647" s="4">
        <v>74</v>
      </c>
      <c r="AW2647" s="4">
        <v>44</v>
      </c>
      <c r="AX2647" s="4">
        <v>18</v>
      </c>
      <c r="AY2647" s="4">
        <v>15</v>
      </c>
      <c r="AZ2647" s="4">
        <v>11</v>
      </c>
      <c r="BA2647" s="4">
        <v>54</v>
      </c>
      <c r="BB2647" s="4">
        <v>13</v>
      </c>
      <c r="BC2647" s="4">
        <v>14</v>
      </c>
      <c r="BD2647" s="4">
        <v>12</v>
      </c>
      <c r="BE2647" s="4">
        <v>6</v>
      </c>
      <c r="BF2647" s="4">
        <v>9</v>
      </c>
      <c r="BG2647" s="4">
        <v>1829</v>
      </c>
      <c r="BH2647" s="4">
        <v>387</v>
      </c>
      <c r="BI2647" s="4">
        <v>1</v>
      </c>
      <c r="BJ2647" s="4">
        <v>85</v>
      </c>
      <c r="BK2647" s="4">
        <v>79</v>
      </c>
      <c r="BL2647" s="4">
        <v>59</v>
      </c>
      <c r="BM2647" s="4">
        <v>80</v>
      </c>
      <c r="BN2647" s="4">
        <v>20</v>
      </c>
    </row>
    <row r="2648" spans="1:66" ht="30" customHeight="1" x14ac:dyDescent="0.25">
      <c r="A2648" s="15" t="s">
        <v>3396</v>
      </c>
      <c r="B2648" s="4">
        <v>23</v>
      </c>
      <c r="C2648" s="4">
        <v>80</v>
      </c>
      <c r="D2648" s="4">
        <v>84</v>
      </c>
      <c r="E2648" s="5" t="s">
        <v>3397</v>
      </c>
      <c r="F2648" s="5" t="str">
        <f t="shared" si="231"/>
        <v>Athletic Club</v>
      </c>
      <c r="G2648" s="25" t="str">
        <f t="shared" si="229"/>
        <v>2019 ~ 2026</v>
      </c>
      <c r="H2648" s="5" t="str">
        <f t="shared" si="232"/>
        <v>2026</v>
      </c>
      <c r="I2648" s="4" t="s">
        <v>283</v>
      </c>
      <c r="J2648" s="4" t="s">
        <v>617</v>
      </c>
      <c r="K2648" s="4" t="s">
        <v>68</v>
      </c>
      <c r="L2648" s="4">
        <v>82</v>
      </c>
      <c r="M2648" s="4" t="s">
        <v>189</v>
      </c>
      <c r="N2648" s="4">
        <v>4</v>
      </c>
      <c r="O2648" s="6" t="s">
        <v>7153</v>
      </c>
      <c r="P2648" s="6" t="s">
        <v>7050</v>
      </c>
      <c r="Q2648" s="6" t="s">
        <v>7385</v>
      </c>
      <c r="R2648" s="4">
        <v>283</v>
      </c>
      <c r="S2648" s="4">
        <v>46</v>
      </c>
      <c r="T2648" s="4">
        <v>48</v>
      </c>
      <c r="U2648" s="4">
        <v>70</v>
      </c>
      <c r="V2648" s="4">
        <v>73</v>
      </c>
      <c r="W2648" s="4">
        <v>46</v>
      </c>
      <c r="X2648" s="4">
        <v>249</v>
      </c>
      <c r="Y2648" s="4">
        <v>61</v>
      </c>
      <c r="Z2648" s="4">
        <v>28</v>
      </c>
      <c r="AA2648" s="4">
        <v>22</v>
      </c>
      <c r="AB2648" s="4">
        <v>66</v>
      </c>
      <c r="AC2648" s="4">
        <v>72</v>
      </c>
      <c r="AD2648" s="4">
        <v>374</v>
      </c>
      <c r="AE2648" s="4">
        <v>76</v>
      </c>
      <c r="AF2648" s="4">
        <v>80</v>
      </c>
      <c r="AG2648" s="4">
        <v>64</v>
      </c>
      <c r="AH2648" s="4">
        <v>81</v>
      </c>
      <c r="AI2648" s="4">
        <v>73</v>
      </c>
      <c r="AJ2648" s="4">
        <v>336</v>
      </c>
      <c r="AK2648" s="4">
        <v>62</v>
      </c>
      <c r="AL2648" s="4">
        <v>83</v>
      </c>
      <c r="AM2648" s="4">
        <v>77</v>
      </c>
      <c r="AN2648" s="4">
        <v>81</v>
      </c>
      <c r="AO2648" s="4">
        <v>33</v>
      </c>
      <c r="AP2648" s="4">
        <v>312</v>
      </c>
      <c r="AQ2648" s="4">
        <v>87</v>
      </c>
      <c r="AR2648" s="4">
        <v>82</v>
      </c>
      <c r="AS2648" s="4">
        <v>30</v>
      </c>
      <c r="AT2648" s="4">
        <v>46</v>
      </c>
      <c r="AU2648" s="4">
        <v>67</v>
      </c>
      <c r="AV2648" s="4">
        <v>68</v>
      </c>
      <c r="AW2648" s="4">
        <v>245</v>
      </c>
      <c r="AX2648" s="4">
        <v>82</v>
      </c>
      <c r="AY2648" s="4">
        <v>84</v>
      </c>
      <c r="AZ2648" s="4">
        <v>79</v>
      </c>
      <c r="BA2648" s="4">
        <v>47</v>
      </c>
      <c r="BB2648" s="4">
        <v>9</v>
      </c>
      <c r="BC2648" s="4">
        <v>8</v>
      </c>
      <c r="BD2648" s="4">
        <v>12</v>
      </c>
      <c r="BE2648" s="4">
        <v>10</v>
      </c>
      <c r="BF2648" s="4">
        <v>8</v>
      </c>
      <c r="BG2648" s="4">
        <v>1846</v>
      </c>
      <c r="BH2648" s="4">
        <v>411</v>
      </c>
      <c r="BI2648" s="4">
        <v>1</v>
      </c>
      <c r="BJ2648" s="4">
        <v>78</v>
      </c>
      <c r="BK2648" s="4">
        <v>48</v>
      </c>
      <c r="BL2648" s="4">
        <v>56</v>
      </c>
      <c r="BM2648" s="4">
        <v>67</v>
      </c>
      <c r="BN2648" s="4">
        <v>81</v>
      </c>
    </row>
    <row r="2649" spans="1:66" ht="30" customHeight="1" x14ac:dyDescent="0.25">
      <c r="A2649" s="15" t="s">
        <v>6416</v>
      </c>
      <c r="B2649" s="4">
        <v>17</v>
      </c>
      <c r="C2649" s="4">
        <v>61</v>
      </c>
      <c r="D2649" s="4">
        <v>82</v>
      </c>
      <c r="E2649" s="5" t="s">
        <v>6417</v>
      </c>
      <c r="F2649" s="5" t="str">
        <f t="shared" si="231"/>
        <v>Bologna</v>
      </c>
      <c r="G2649" s="25" t="str">
        <f t="shared" si="229"/>
        <v>2021 ~ 2025</v>
      </c>
      <c r="H2649" s="5" t="str">
        <f t="shared" si="232"/>
        <v>2025</v>
      </c>
      <c r="I2649" s="4" t="s">
        <v>212</v>
      </c>
      <c r="J2649" s="4" t="s">
        <v>125</v>
      </c>
      <c r="K2649" s="4" t="s">
        <v>68</v>
      </c>
      <c r="L2649" s="4">
        <v>63</v>
      </c>
      <c r="M2649" s="4" t="s">
        <v>189</v>
      </c>
      <c r="N2649" s="4">
        <v>21</v>
      </c>
      <c r="O2649" s="6" t="s">
        <v>7591</v>
      </c>
      <c r="P2649" s="6">
        <v>500</v>
      </c>
      <c r="Q2649" s="6" t="s">
        <v>7269</v>
      </c>
      <c r="R2649" s="4">
        <v>249</v>
      </c>
      <c r="S2649" s="4">
        <v>52</v>
      </c>
      <c r="T2649" s="4">
        <v>32</v>
      </c>
      <c r="U2649" s="4">
        <v>65</v>
      </c>
      <c r="V2649" s="4">
        <v>62</v>
      </c>
      <c r="W2649" s="4">
        <v>38</v>
      </c>
      <c r="X2649" s="4">
        <v>221</v>
      </c>
      <c r="Y2649" s="4">
        <v>41</v>
      </c>
      <c r="Z2649" s="4">
        <v>44</v>
      </c>
      <c r="AA2649" s="4">
        <v>33</v>
      </c>
      <c r="AB2649" s="4">
        <v>54</v>
      </c>
      <c r="AC2649" s="4">
        <v>49</v>
      </c>
      <c r="AD2649" s="4">
        <v>274</v>
      </c>
      <c r="AE2649" s="4">
        <v>52</v>
      </c>
      <c r="AF2649" s="4">
        <v>64</v>
      </c>
      <c r="AG2649" s="4">
        <v>47</v>
      </c>
      <c r="AH2649" s="4">
        <v>53</v>
      </c>
      <c r="AI2649" s="4">
        <v>58</v>
      </c>
      <c r="AJ2649" s="4">
        <v>290</v>
      </c>
      <c r="AK2649" s="4">
        <v>63</v>
      </c>
      <c r="AL2649" s="4">
        <v>69</v>
      </c>
      <c r="AM2649" s="4">
        <v>60</v>
      </c>
      <c r="AN2649" s="4">
        <v>71</v>
      </c>
      <c r="AO2649" s="4">
        <v>27</v>
      </c>
      <c r="AP2649" s="4">
        <v>246</v>
      </c>
      <c r="AQ2649" s="4">
        <v>62</v>
      </c>
      <c r="AR2649" s="4">
        <v>55</v>
      </c>
      <c r="AS2649" s="4">
        <v>41</v>
      </c>
      <c r="AT2649" s="4">
        <v>41</v>
      </c>
      <c r="AU2649" s="4">
        <v>47</v>
      </c>
      <c r="AV2649" s="4">
        <v>55</v>
      </c>
      <c r="AW2649" s="4">
        <v>182</v>
      </c>
      <c r="AX2649" s="4">
        <v>56</v>
      </c>
      <c r="AY2649" s="4">
        <v>66</v>
      </c>
      <c r="AZ2649" s="4">
        <v>60</v>
      </c>
      <c r="BA2649" s="4">
        <v>52</v>
      </c>
      <c r="BB2649" s="4">
        <v>7</v>
      </c>
      <c r="BC2649" s="4">
        <v>14</v>
      </c>
      <c r="BD2649" s="4">
        <v>7</v>
      </c>
      <c r="BE2649" s="4">
        <v>12</v>
      </c>
      <c r="BF2649" s="4">
        <v>12</v>
      </c>
      <c r="BG2649" s="4">
        <v>1514</v>
      </c>
      <c r="BH2649" s="4">
        <v>322</v>
      </c>
      <c r="BI2649" s="4">
        <v>1</v>
      </c>
      <c r="BJ2649" s="4">
        <v>59</v>
      </c>
      <c r="BK2649" s="4">
        <v>39</v>
      </c>
      <c r="BL2649" s="4">
        <v>52</v>
      </c>
      <c r="BM2649" s="4">
        <v>46</v>
      </c>
      <c r="BN2649" s="4">
        <v>60</v>
      </c>
    </row>
    <row r="2650" spans="1:66" ht="30" customHeight="1" x14ac:dyDescent="0.25">
      <c r="A2650" s="15" t="s">
        <v>1877</v>
      </c>
      <c r="B2650" s="4">
        <v>26</v>
      </c>
      <c r="C2650" s="4" t="s">
        <v>200</v>
      </c>
      <c r="D2650" s="4" t="s">
        <v>193</v>
      </c>
      <c r="E2650" s="5" t="s">
        <v>1878</v>
      </c>
      <c r="F2650" s="5" t="str">
        <f t="shared" si="231"/>
        <v>VfB Stuttgart</v>
      </c>
      <c r="G2650" s="25" t="str">
        <f t="shared" si="229"/>
        <v>2020 ~ 2027</v>
      </c>
      <c r="H2650" s="5" t="str">
        <f t="shared" si="232"/>
        <v>2027</v>
      </c>
      <c r="I2650" s="4" t="s">
        <v>155</v>
      </c>
      <c r="J2650" s="4" t="s">
        <v>377</v>
      </c>
      <c r="K2650" s="4" t="s">
        <v>68</v>
      </c>
      <c r="L2650" s="4">
        <v>80</v>
      </c>
      <c r="M2650" s="4" t="s">
        <v>189</v>
      </c>
      <c r="N2650" s="4">
        <v>1</v>
      </c>
      <c r="O2650" s="6" t="s">
        <v>7438</v>
      </c>
      <c r="P2650" s="6" t="s">
        <v>7104</v>
      </c>
      <c r="Q2650" s="6" t="s">
        <v>6936</v>
      </c>
      <c r="R2650" s="4">
        <v>273</v>
      </c>
      <c r="S2650" s="4">
        <v>42</v>
      </c>
      <c r="T2650" s="4">
        <v>42</v>
      </c>
      <c r="U2650" s="4">
        <v>76</v>
      </c>
      <c r="V2650" s="4">
        <v>75</v>
      </c>
      <c r="W2650" s="4">
        <v>38</v>
      </c>
      <c r="X2650" s="4">
        <v>275</v>
      </c>
      <c r="Y2650" s="4">
        <v>63</v>
      </c>
      <c r="Z2650" s="4">
        <v>37</v>
      </c>
      <c r="AA2650" s="4">
        <v>39</v>
      </c>
      <c r="AB2650" s="4">
        <v>67</v>
      </c>
      <c r="AC2650" s="4" t="s">
        <v>370</v>
      </c>
      <c r="AD2650" s="4">
        <v>329</v>
      </c>
      <c r="AE2650" s="4">
        <v>55</v>
      </c>
      <c r="AF2650" s="4">
        <v>77</v>
      </c>
      <c r="AG2650" s="4">
        <v>62</v>
      </c>
      <c r="AH2650" s="4" t="s">
        <v>621</v>
      </c>
      <c r="AI2650" s="4">
        <v>57</v>
      </c>
      <c r="AJ2650" s="4">
        <v>346</v>
      </c>
      <c r="AK2650" s="4">
        <v>58</v>
      </c>
      <c r="AL2650" s="4">
        <v>81</v>
      </c>
      <c r="AM2650" s="4">
        <v>79</v>
      </c>
      <c r="AN2650" s="4">
        <v>83</v>
      </c>
      <c r="AO2650" s="4">
        <v>45</v>
      </c>
      <c r="AP2650" s="4">
        <v>314</v>
      </c>
      <c r="AQ2650" s="4" t="s">
        <v>266</v>
      </c>
      <c r="AR2650" s="4">
        <v>79</v>
      </c>
      <c r="AS2650" s="4">
        <v>52</v>
      </c>
      <c r="AT2650" s="4">
        <v>52</v>
      </c>
      <c r="AU2650" s="4">
        <v>48</v>
      </c>
      <c r="AV2650" s="4" t="s">
        <v>220</v>
      </c>
      <c r="AW2650" s="4">
        <v>236</v>
      </c>
      <c r="AX2650" s="4" t="s">
        <v>165</v>
      </c>
      <c r="AY2650" s="4" t="s">
        <v>218</v>
      </c>
      <c r="AZ2650" s="4" t="s">
        <v>1148</v>
      </c>
      <c r="BA2650" s="4">
        <v>61</v>
      </c>
      <c r="BB2650" s="4">
        <v>11</v>
      </c>
      <c r="BC2650" s="4">
        <v>12</v>
      </c>
      <c r="BD2650" s="4">
        <v>12</v>
      </c>
      <c r="BE2650" s="4">
        <v>13</v>
      </c>
      <c r="BF2650" s="4">
        <v>13</v>
      </c>
      <c r="BG2650" s="4">
        <v>1834</v>
      </c>
      <c r="BH2650" s="4">
        <v>399</v>
      </c>
      <c r="BI2650" s="4">
        <v>2</v>
      </c>
      <c r="BJ2650" s="4">
        <v>67</v>
      </c>
      <c r="BK2650" s="4">
        <v>46</v>
      </c>
      <c r="BL2650" s="4">
        <v>59</v>
      </c>
      <c r="BM2650" s="4">
        <v>66</v>
      </c>
      <c r="BN2650" s="4">
        <v>79</v>
      </c>
    </row>
    <row r="2651" spans="1:66" ht="30" customHeight="1" x14ac:dyDescent="0.25">
      <c r="A2651" s="15" t="s">
        <v>8198</v>
      </c>
      <c r="B2651" s="4">
        <v>26</v>
      </c>
      <c r="C2651" s="4">
        <v>79</v>
      </c>
      <c r="D2651" s="4">
        <v>81</v>
      </c>
      <c r="E2651" s="5" t="s">
        <v>5673</v>
      </c>
      <c r="F2651" s="5" t="str">
        <f t="shared" si="231"/>
        <v>Colombia</v>
      </c>
      <c r="G2651" s="25" t="str">
        <f t="shared" si="229"/>
        <v>Free</v>
      </c>
      <c r="H2651" s="5">
        <v>0</v>
      </c>
      <c r="I2651" s="4" t="s">
        <v>90</v>
      </c>
      <c r="J2651" s="4" t="s">
        <v>156</v>
      </c>
      <c r="K2651" s="4" t="s">
        <v>68</v>
      </c>
      <c r="L2651" s="4">
        <v>80</v>
      </c>
      <c r="M2651" s="4" t="s">
        <v>229</v>
      </c>
      <c r="N2651" s="4">
        <v>2</v>
      </c>
      <c r="O2651" s="6">
        <v>0</v>
      </c>
      <c r="P2651" s="6">
        <v>0</v>
      </c>
      <c r="Q2651" s="6">
        <v>0</v>
      </c>
      <c r="R2651" s="4">
        <v>250</v>
      </c>
      <c r="S2651" s="4">
        <v>59</v>
      </c>
      <c r="T2651" s="4">
        <v>30</v>
      </c>
      <c r="U2651" s="4">
        <v>59</v>
      </c>
      <c r="V2651" s="4">
        <v>80</v>
      </c>
      <c r="W2651" s="4">
        <v>22</v>
      </c>
      <c r="X2651" s="4">
        <v>260</v>
      </c>
      <c r="Y2651" s="4">
        <v>64</v>
      </c>
      <c r="Z2651" s="4">
        <v>31</v>
      </c>
      <c r="AA2651" s="4">
        <v>31</v>
      </c>
      <c r="AB2651" s="4">
        <v>65</v>
      </c>
      <c r="AC2651" s="4">
        <v>69</v>
      </c>
      <c r="AD2651" s="4">
        <v>372</v>
      </c>
      <c r="AE2651" s="4">
        <v>76</v>
      </c>
      <c r="AF2651" s="4">
        <v>71</v>
      </c>
      <c r="AG2651" s="4">
        <v>75</v>
      </c>
      <c r="AH2651" s="4">
        <v>77</v>
      </c>
      <c r="AI2651" s="4">
        <v>73</v>
      </c>
      <c r="AJ2651" s="4">
        <v>342</v>
      </c>
      <c r="AK2651" s="4">
        <v>53</v>
      </c>
      <c r="AL2651" s="4">
        <v>78</v>
      </c>
      <c r="AM2651" s="4">
        <v>92</v>
      </c>
      <c r="AN2651" s="4">
        <v>80</v>
      </c>
      <c r="AO2651" s="4">
        <v>39</v>
      </c>
      <c r="AP2651" s="4">
        <v>321</v>
      </c>
      <c r="AQ2651" s="4">
        <v>84</v>
      </c>
      <c r="AR2651" s="4">
        <v>80</v>
      </c>
      <c r="AS2651" s="4">
        <v>60</v>
      </c>
      <c r="AT2651" s="4">
        <v>65</v>
      </c>
      <c r="AU2651" s="4">
        <v>32</v>
      </c>
      <c r="AV2651" s="4">
        <v>77</v>
      </c>
      <c r="AW2651" s="4">
        <v>238</v>
      </c>
      <c r="AX2651" s="4">
        <v>84</v>
      </c>
      <c r="AY2651" s="4">
        <v>80</v>
      </c>
      <c r="AZ2651" s="4">
        <v>74</v>
      </c>
      <c r="BA2651" s="4">
        <v>71</v>
      </c>
      <c r="BB2651" s="4">
        <v>13</v>
      </c>
      <c r="BC2651" s="4">
        <v>14</v>
      </c>
      <c r="BD2651" s="4">
        <v>13</v>
      </c>
      <c r="BE2651" s="4">
        <v>15</v>
      </c>
      <c r="BF2651" s="4">
        <v>16</v>
      </c>
      <c r="BG2651" s="4">
        <v>1854</v>
      </c>
      <c r="BH2651" s="4">
        <v>408</v>
      </c>
      <c r="BI2651" s="4">
        <v>1</v>
      </c>
      <c r="BJ2651" s="4">
        <v>73</v>
      </c>
      <c r="BK2651" s="4">
        <v>38</v>
      </c>
      <c r="BL2651" s="4">
        <v>66</v>
      </c>
      <c r="BM2651" s="4">
        <v>68</v>
      </c>
      <c r="BN2651" s="4">
        <v>79</v>
      </c>
    </row>
    <row r="2652" spans="1:66" ht="30" customHeight="1" x14ac:dyDescent="0.25">
      <c r="A2652" s="15" t="s">
        <v>1861</v>
      </c>
      <c r="B2652" s="4">
        <v>32</v>
      </c>
      <c r="C2652" s="4">
        <v>82</v>
      </c>
      <c r="D2652" s="4">
        <v>82</v>
      </c>
      <c r="E2652" s="5" t="s">
        <v>1862</v>
      </c>
      <c r="F2652" s="5" t="str">
        <f t="shared" si="231"/>
        <v>Monaco</v>
      </c>
      <c r="G2652" s="25" t="str">
        <f t="shared" si="229"/>
        <v>2019 ~ 2024</v>
      </c>
      <c r="H2652" s="5" t="str">
        <f>RIGHT(G2652, 4)</f>
        <v>2024</v>
      </c>
      <c r="I2652" s="4" t="s">
        <v>83</v>
      </c>
      <c r="J2652" s="4" t="s">
        <v>84</v>
      </c>
      <c r="K2652" s="4" t="s">
        <v>68</v>
      </c>
      <c r="L2652" s="4">
        <v>84</v>
      </c>
      <c r="M2652" s="4" t="s">
        <v>538</v>
      </c>
      <c r="N2652" s="4">
        <v>0</v>
      </c>
      <c r="O2652" s="6" t="s">
        <v>7147</v>
      </c>
      <c r="P2652" s="6" t="s">
        <v>6994</v>
      </c>
      <c r="Q2652" s="6" t="s">
        <v>7435</v>
      </c>
      <c r="R2652" s="4">
        <v>402</v>
      </c>
      <c r="S2652" s="4">
        <v>74</v>
      </c>
      <c r="T2652" s="4">
        <v>86</v>
      </c>
      <c r="U2652" s="4">
        <v>74</v>
      </c>
      <c r="V2652" s="4">
        <v>83</v>
      </c>
      <c r="W2652" s="4">
        <v>85</v>
      </c>
      <c r="X2652" s="4">
        <v>397</v>
      </c>
      <c r="Y2652" s="4">
        <v>86</v>
      </c>
      <c r="Z2652" s="4">
        <v>82</v>
      </c>
      <c r="AA2652" s="4">
        <v>76</v>
      </c>
      <c r="AB2652" s="4">
        <v>66</v>
      </c>
      <c r="AC2652" s="4">
        <v>87</v>
      </c>
      <c r="AD2652" s="4">
        <v>421</v>
      </c>
      <c r="AE2652" s="4">
        <v>80</v>
      </c>
      <c r="AF2652" s="4">
        <v>77</v>
      </c>
      <c r="AG2652" s="4">
        <v>90</v>
      </c>
      <c r="AH2652" s="4">
        <v>83</v>
      </c>
      <c r="AI2652" s="4">
        <v>91</v>
      </c>
      <c r="AJ2652" s="4">
        <v>374</v>
      </c>
      <c r="AK2652" s="4">
        <v>84</v>
      </c>
      <c r="AL2652" s="4">
        <v>81</v>
      </c>
      <c r="AM2652" s="4">
        <v>67</v>
      </c>
      <c r="AN2652" s="4">
        <v>68</v>
      </c>
      <c r="AO2652" s="4">
        <v>74</v>
      </c>
      <c r="AP2652" s="4">
        <v>358</v>
      </c>
      <c r="AQ2652" s="4">
        <v>62</v>
      </c>
      <c r="AR2652" s="4">
        <v>44</v>
      </c>
      <c r="AS2652" s="4">
        <v>87</v>
      </c>
      <c r="AT2652" s="4">
        <v>80</v>
      </c>
      <c r="AU2652" s="4">
        <v>85</v>
      </c>
      <c r="AV2652" s="4">
        <v>85</v>
      </c>
      <c r="AW2652" s="4">
        <v>93</v>
      </c>
      <c r="AX2652" s="4">
        <v>34</v>
      </c>
      <c r="AY2652" s="4">
        <v>33</v>
      </c>
      <c r="AZ2652" s="4">
        <v>26</v>
      </c>
      <c r="BA2652" s="4">
        <v>42</v>
      </c>
      <c r="BB2652" s="4">
        <v>6</v>
      </c>
      <c r="BC2652" s="4">
        <v>13</v>
      </c>
      <c r="BD2652" s="4">
        <v>9</v>
      </c>
      <c r="BE2652" s="4">
        <v>7</v>
      </c>
      <c r="BF2652" s="4">
        <v>7</v>
      </c>
      <c r="BG2652" s="4">
        <v>2087</v>
      </c>
      <c r="BH2652" s="4">
        <v>432</v>
      </c>
      <c r="BI2652" s="4">
        <v>3</v>
      </c>
      <c r="BJ2652" s="4">
        <v>78</v>
      </c>
      <c r="BK2652" s="4">
        <v>83</v>
      </c>
      <c r="BL2652" s="4">
        <v>78</v>
      </c>
      <c r="BM2652" s="4">
        <v>87</v>
      </c>
      <c r="BN2652" s="4">
        <v>39</v>
      </c>
    </row>
    <row r="2653" spans="1:66" ht="30" customHeight="1" x14ac:dyDescent="0.25">
      <c r="A2653" s="15" t="s">
        <v>3427</v>
      </c>
      <c r="B2653" s="4">
        <v>19</v>
      </c>
      <c r="C2653" s="4">
        <v>63</v>
      </c>
      <c r="D2653" s="4">
        <v>79</v>
      </c>
      <c r="E2653" s="5" t="s">
        <v>2568</v>
      </c>
      <c r="F2653" s="5" t="str">
        <f t="shared" si="231"/>
        <v>Monza</v>
      </c>
      <c r="G2653" s="25" t="str">
        <f t="shared" si="229"/>
        <v>2022 ~ 2027</v>
      </c>
      <c r="H2653" s="5" t="str">
        <f>RIGHT(G2653, 4)</f>
        <v>2027</v>
      </c>
      <c r="I2653" s="4" t="s">
        <v>241</v>
      </c>
      <c r="J2653" s="4" t="s">
        <v>816</v>
      </c>
      <c r="K2653" s="4" t="s">
        <v>68</v>
      </c>
      <c r="L2653" s="4">
        <v>67</v>
      </c>
      <c r="M2653" s="4" t="s">
        <v>69</v>
      </c>
      <c r="N2653" s="4">
        <v>16</v>
      </c>
      <c r="O2653" s="6" t="s">
        <v>7434</v>
      </c>
      <c r="P2653" s="6" t="s">
        <v>6910</v>
      </c>
      <c r="Q2653" s="6" t="s">
        <v>7108</v>
      </c>
      <c r="R2653" s="4">
        <v>256</v>
      </c>
      <c r="S2653" s="4">
        <v>50</v>
      </c>
      <c r="T2653" s="4">
        <v>53</v>
      </c>
      <c r="U2653" s="4">
        <v>51</v>
      </c>
      <c r="V2653" s="4">
        <v>64</v>
      </c>
      <c r="W2653" s="4">
        <v>38</v>
      </c>
      <c r="X2653" s="4">
        <v>301</v>
      </c>
      <c r="Y2653" s="4">
        <v>71</v>
      </c>
      <c r="Z2653" s="4">
        <v>58</v>
      </c>
      <c r="AA2653" s="4">
        <v>39</v>
      </c>
      <c r="AB2653" s="4">
        <v>60</v>
      </c>
      <c r="AC2653" s="4">
        <v>73</v>
      </c>
      <c r="AD2653" s="4">
        <v>371</v>
      </c>
      <c r="AE2653" s="4">
        <v>78</v>
      </c>
      <c r="AF2653" s="4">
        <v>77</v>
      </c>
      <c r="AG2653" s="4">
        <v>79</v>
      </c>
      <c r="AH2653" s="4">
        <v>62</v>
      </c>
      <c r="AI2653" s="4">
        <v>75</v>
      </c>
      <c r="AJ2653" s="4">
        <v>314</v>
      </c>
      <c r="AK2653" s="4">
        <v>67</v>
      </c>
      <c r="AL2653" s="4">
        <v>68</v>
      </c>
      <c r="AM2653" s="4">
        <v>66</v>
      </c>
      <c r="AN2653" s="4">
        <v>62</v>
      </c>
      <c r="AO2653" s="4">
        <v>51</v>
      </c>
      <c r="AP2653" s="4">
        <v>303</v>
      </c>
      <c r="AQ2653" s="4">
        <v>67</v>
      </c>
      <c r="AR2653" s="4">
        <v>61</v>
      </c>
      <c r="AS2653" s="4">
        <v>59</v>
      </c>
      <c r="AT2653" s="4">
        <v>57</v>
      </c>
      <c r="AU2653" s="4">
        <v>59</v>
      </c>
      <c r="AV2653" s="4">
        <v>69</v>
      </c>
      <c r="AW2653" s="4">
        <v>171</v>
      </c>
      <c r="AX2653" s="4">
        <v>54</v>
      </c>
      <c r="AY2653" s="4">
        <v>65</v>
      </c>
      <c r="AZ2653" s="4">
        <v>52</v>
      </c>
      <c r="BA2653" s="4">
        <v>49</v>
      </c>
      <c r="BB2653" s="4">
        <v>14</v>
      </c>
      <c r="BC2653" s="4">
        <v>7</v>
      </c>
      <c r="BD2653" s="4">
        <v>7</v>
      </c>
      <c r="BE2653" s="4">
        <v>7</v>
      </c>
      <c r="BF2653" s="4">
        <v>14</v>
      </c>
      <c r="BG2653" s="4">
        <v>1765</v>
      </c>
      <c r="BH2653" s="4">
        <v>384</v>
      </c>
      <c r="BI2653" s="4">
        <v>1</v>
      </c>
      <c r="BJ2653" s="4">
        <v>77</v>
      </c>
      <c r="BK2653" s="4">
        <v>55</v>
      </c>
      <c r="BL2653" s="4">
        <v>58</v>
      </c>
      <c r="BM2653" s="4">
        <v>72</v>
      </c>
      <c r="BN2653" s="4">
        <v>58</v>
      </c>
    </row>
    <row r="2654" spans="1:66" ht="30" customHeight="1" x14ac:dyDescent="0.25">
      <c r="A2654" s="15" t="s">
        <v>2045</v>
      </c>
      <c r="B2654" s="4">
        <v>28</v>
      </c>
      <c r="C2654" s="4">
        <v>71</v>
      </c>
      <c r="D2654" s="4">
        <v>71</v>
      </c>
      <c r="E2654" s="5" t="s">
        <v>2046</v>
      </c>
      <c r="F2654" s="5" t="str">
        <f t="shared" si="231"/>
        <v>Ipswich Town</v>
      </c>
      <c r="G2654" s="25" t="str">
        <f t="shared" si="229"/>
        <v>2021 ~ 2025</v>
      </c>
      <c r="H2654" s="5" t="str">
        <f>RIGHT(G2654, 4)</f>
        <v>2025</v>
      </c>
      <c r="I2654" s="4" t="s">
        <v>112</v>
      </c>
      <c r="J2654" s="4" t="s">
        <v>84</v>
      </c>
      <c r="K2654" s="4" t="s">
        <v>68</v>
      </c>
      <c r="L2654" s="4">
        <v>71</v>
      </c>
      <c r="M2654" s="4" t="s">
        <v>206</v>
      </c>
      <c r="N2654" s="4">
        <v>0</v>
      </c>
      <c r="O2654" s="6" t="s">
        <v>7208</v>
      </c>
      <c r="P2654" s="6" t="s">
        <v>7026</v>
      </c>
      <c r="Q2654" s="6" t="s">
        <v>6995</v>
      </c>
      <c r="R2654" s="4">
        <v>316</v>
      </c>
      <c r="S2654" s="4">
        <v>68</v>
      </c>
      <c r="T2654" s="4">
        <v>68</v>
      </c>
      <c r="U2654" s="4">
        <v>64</v>
      </c>
      <c r="V2654" s="4">
        <v>62</v>
      </c>
      <c r="W2654" s="4">
        <v>54</v>
      </c>
      <c r="X2654" s="4">
        <v>305</v>
      </c>
      <c r="Y2654" s="4">
        <v>72</v>
      </c>
      <c r="Z2654" s="4">
        <v>67</v>
      </c>
      <c r="AA2654" s="4">
        <v>46</v>
      </c>
      <c r="AB2654" s="4">
        <v>50</v>
      </c>
      <c r="AC2654" s="4">
        <v>70</v>
      </c>
      <c r="AD2654" s="4">
        <v>414</v>
      </c>
      <c r="AE2654" s="4">
        <v>92</v>
      </c>
      <c r="AF2654" s="4">
        <v>90</v>
      </c>
      <c r="AG2654" s="4">
        <v>85</v>
      </c>
      <c r="AH2654" s="4">
        <v>60</v>
      </c>
      <c r="AI2654" s="4">
        <v>87</v>
      </c>
      <c r="AJ2654" s="4">
        <v>366</v>
      </c>
      <c r="AK2654" s="4">
        <v>68</v>
      </c>
      <c r="AL2654" s="4">
        <v>81</v>
      </c>
      <c r="AM2654" s="4">
        <v>87</v>
      </c>
      <c r="AN2654" s="4">
        <v>66</v>
      </c>
      <c r="AO2654" s="4">
        <v>64</v>
      </c>
      <c r="AP2654" s="4">
        <v>311</v>
      </c>
      <c r="AQ2654" s="4">
        <v>62</v>
      </c>
      <c r="AR2654" s="4">
        <v>61</v>
      </c>
      <c r="AS2654" s="4">
        <v>65</v>
      </c>
      <c r="AT2654" s="4">
        <v>60</v>
      </c>
      <c r="AU2654" s="4">
        <v>63</v>
      </c>
      <c r="AV2654" s="4">
        <v>68</v>
      </c>
      <c r="AW2654" s="4">
        <v>176</v>
      </c>
      <c r="AX2654" s="4">
        <v>62</v>
      </c>
      <c r="AY2654" s="4">
        <v>58</v>
      </c>
      <c r="AZ2654" s="4">
        <v>56</v>
      </c>
      <c r="BA2654" s="4">
        <v>51</v>
      </c>
      <c r="BB2654" s="4">
        <v>8</v>
      </c>
      <c r="BC2654" s="4">
        <v>13</v>
      </c>
      <c r="BD2654" s="4">
        <v>13</v>
      </c>
      <c r="BE2654" s="4">
        <v>8</v>
      </c>
      <c r="BF2654" s="4">
        <v>9</v>
      </c>
      <c r="BG2654" s="4">
        <v>1939</v>
      </c>
      <c r="BH2654" s="4">
        <v>421</v>
      </c>
      <c r="BI2654" s="4">
        <v>1</v>
      </c>
      <c r="BJ2654" s="4">
        <v>91</v>
      </c>
      <c r="BK2654" s="4">
        <v>66</v>
      </c>
      <c r="BL2654" s="4">
        <v>60</v>
      </c>
      <c r="BM2654" s="4">
        <v>73</v>
      </c>
      <c r="BN2654" s="4">
        <v>60</v>
      </c>
    </row>
    <row r="2655" spans="1:66" ht="30" customHeight="1" x14ac:dyDescent="0.25">
      <c r="A2655" s="15" t="s">
        <v>5061</v>
      </c>
      <c r="B2655" s="4">
        <v>25</v>
      </c>
      <c r="C2655" s="4">
        <v>72</v>
      </c>
      <c r="D2655" s="4">
        <v>75</v>
      </c>
      <c r="E2655" s="5" t="s">
        <v>7994</v>
      </c>
      <c r="F2655" s="5" t="str">
        <f t="shared" si="231"/>
        <v>Frosinone</v>
      </c>
      <c r="G2655" s="25" t="str">
        <f t="shared" si="229"/>
        <v>Jun 30, 2024 A Prestamo</v>
      </c>
      <c r="H2655" s="5">
        <v>0</v>
      </c>
      <c r="I2655" s="4" t="s">
        <v>212</v>
      </c>
      <c r="J2655" s="4" t="s">
        <v>290</v>
      </c>
      <c r="K2655" s="4" t="s">
        <v>68</v>
      </c>
      <c r="L2655" s="4">
        <v>74</v>
      </c>
      <c r="M2655" s="4" t="s">
        <v>106</v>
      </c>
      <c r="N2655" s="4">
        <v>3</v>
      </c>
      <c r="O2655" s="6" t="s">
        <v>7364</v>
      </c>
      <c r="P2655" s="6" t="s">
        <v>7198</v>
      </c>
      <c r="Q2655" s="6">
        <v>0</v>
      </c>
      <c r="R2655" s="4">
        <v>323</v>
      </c>
      <c r="S2655" s="4">
        <v>66</v>
      </c>
      <c r="T2655" s="4">
        <v>73</v>
      </c>
      <c r="U2655" s="4">
        <v>61</v>
      </c>
      <c r="V2655" s="4">
        <v>66</v>
      </c>
      <c r="W2655" s="4">
        <v>57</v>
      </c>
      <c r="X2655" s="4">
        <v>295</v>
      </c>
      <c r="Y2655" s="4">
        <v>68</v>
      </c>
      <c r="Z2655" s="4">
        <v>49</v>
      </c>
      <c r="AA2655" s="4">
        <v>47</v>
      </c>
      <c r="AB2655" s="4">
        <v>62</v>
      </c>
      <c r="AC2655" s="4">
        <v>69</v>
      </c>
      <c r="AD2655" s="4">
        <v>364</v>
      </c>
      <c r="AE2655" s="4">
        <v>82</v>
      </c>
      <c r="AF2655" s="4">
        <v>89</v>
      </c>
      <c r="AG2655" s="4">
        <v>71</v>
      </c>
      <c r="AH2655" s="4">
        <v>70</v>
      </c>
      <c r="AI2655" s="4">
        <v>52</v>
      </c>
      <c r="AJ2655" s="4">
        <v>381</v>
      </c>
      <c r="AK2655" s="4">
        <v>70</v>
      </c>
      <c r="AL2655" s="4">
        <v>86</v>
      </c>
      <c r="AM2655" s="4">
        <v>74</v>
      </c>
      <c r="AN2655" s="4">
        <v>84</v>
      </c>
      <c r="AO2655" s="4">
        <v>67</v>
      </c>
      <c r="AP2655" s="4">
        <v>298</v>
      </c>
      <c r="AQ2655" s="4">
        <v>55</v>
      </c>
      <c r="AR2655" s="4">
        <v>29</v>
      </c>
      <c r="AS2655" s="4">
        <v>78</v>
      </c>
      <c r="AT2655" s="4">
        <v>66</v>
      </c>
      <c r="AU2655" s="4">
        <v>70</v>
      </c>
      <c r="AV2655" s="4">
        <v>70</v>
      </c>
      <c r="AW2655" s="4">
        <v>116</v>
      </c>
      <c r="AX2655" s="4">
        <v>41</v>
      </c>
      <c r="AY2655" s="4">
        <v>41</v>
      </c>
      <c r="AZ2655" s="4">
        <v>34</v>
      </c>
      <c r="BA2655" s="4">
        <v>49</v>
      </c>
      <c r="BB2655" s="4">
        <v>5</v>
      </c>
      <c r="BC2655" s="4">
        <v>6</v>
      </c>
      <c r="BD2655" s="4">
        <v>14</v>
      </c>
      <c r="BE2655" s="4">
        <v>10</v>
      </c>
      <c r="BF2655" s="4">
        <v>14</v>
      </c>
      <c r="BG2655" s="4">
        <v>1826</v>
      </c>
      <c r="BH2655" s="4">
        <v>405</v>
      </c>
      <c r="BI2655" s="4">
        <v>1</v>
      </c>
      <c r="BJ2655" s="4">
        <v>86</v>
      </c>
      <c r="BK2655" s="4">
        <v>71</v>
      </c>
      <c r="BL2655" s="4">
        <v>64</v>
      </c>
      <c r="BM2655" s="4">
        <v>68</v>
      </c>
      <c r="BN2655" s="4">
        <v>40</v>
      </c>
    </row>
    <row r="2656" spans="1:66" ht="30" customHeight="1" x14ac:dyDescent="0.25">
      <c r="A2656" s="15" t="s">
        <v>3938</v>
      </c>
      <c r="B2656" s="4">
        <v>30</v>
      </c>
      <c r="C2656" s="4">
        <v>80</v>
      </c>
      <c r="D2656" s="4">
        <v>80</v>
      </c>
      <c r="E2656" s="5" t="s">
        <v>3939</v>
      </c>
      <c r="F2656" s="5" t="str">
        <f t="shared" si="231"/>
        <v>Liverpool</v>
      </c>
      <c r="G2656" s="25" t="str">
        <f t="shared" si="229"/>
        <v>2023 ~ 2027</v>
      </c>
      <c r="H2656" s="5" t="str">
        <f t="shared" ref="H2656:H2671" si="233">RIGHT(G2656, 4)</f>
        <v>2027</v>
      </c>
      <c r="I2656" s="4" t="s">
        <v>90</v>
      </c>
      <c r="J2656" s="4" t="s">
        <v>139</v>
      </c>
      <c r="K2656" s="4" t="s">
        <v>68</v>
      </c>
      <c r="L2656" s="4">
        <v>80</v>
      </c>
      <c r="M2656" s="4" t="s">
        <v>229</v>
      </c>
      <c r="N2656" s="4">
        <v>0</v>
      </c>
      <c r="O2656" s="6" t="s">
        <v>6930</v>
      </c>
      <c r="P2656" s="6" t="s">
        <v>7081</v>
      </c>
      <c r="Q2656" s="6" t="s">
        <v>7614</v>
      </c>
      <c r="R2656" s="4">
        <v>320</v>
      </c>
      <c r="S2656" s="4">
        <v>58</v>
      </c>
      <c r="T2656" s="4">
        <v>67</v>
      </c>
      <c r="U2656" s="4">
        <v>79</v>
      </c>
      <c r="V2656" s="4">
        <v>80</v>
      </c>
      <c r="W2656" s="4">
        <v>36</v>
      </c>
      <c r="X2656" s="4">
        <v>330</v>
      </c>
      <c r="Y2656" s="4">
        <v>78</v>
      </c>
      <c r="Z2656" s="4">
        <v>45</v>
      </c>
      <c r="AA2656" s="4">
        <v>49</v>
      </c>
      <c r="AB2656" s="4">
        <v>78</v>
      </c>
      <c r="AC2656" s="4">
        <v>80</v>
      </c>
      <c r="AD2656" s="4">
        <v>368</v>
      </c>
      <c r="AE2656" s="4">
        <v>73</v>
      </c>
      <c r="AF2656" s="4">
        <v>62</v>
      </c>
      <c r="AG2656" s="4">
        <v>74</v>
      </c>
      <c r="AH2656" s="4">
        <v>78</v>
      </c>
      <c r="AI2656" s="4">
        <v>81</v>
      </c>
      <c r="AJ2656" s="4">
        <v>384</v>
      </c>
      <c r="AK2656" s="4">
        <v>76</v>
      </c>
      <c r="AL2656" s="4">
        <v>81</v>
      </c>
      <c r="AM2656" s="4">
        <v>87</v>
      </c>
      <c r="AN2656" s="4">
        <v>67</v>
      </c>
      <c r="AO2656" s="4">
        <v>73</v>
      </c>
      <c r="AP2656" s="4">
        <v>367</v>
      </c>
      <c r="AQ2656" s="4">
        <v>81</v>
      </c>
      <c r="AR2656" s="4">
        <v>78</v>
      </c>
      <c r="AS2656" s="4">
        <v>69</v>
      </c>
      <c r="AT2656" s="4">
        <v>77</v>
      </c>
      <c r="AU2656" s="4">
        <v>62</v>
      </c>
      <c r="AV2656" s="4">
        <v>81</v>
      </c>
      <c r="AW2656" s="4">
        <v>235</v>
      </c>
      <c r="AX2656" s="4">
        <v>80</v>
      </c>
      <c r="AY2656" s="4">
        <v>80</v>
      </c>
      <c r="AZ2656" s="4">
        <v>75</v>
      </c>
      <c r="BA2656" s="4">
        <v>45</v>
      </c>
      <c r="BB2656" s="4">
        <v>9</v>
      </c>
      <c r="BC2656" s="4">
        <v>13</v>
      </c>
      <c r="BD2656" s="4">
        <v>7</v>
      </c>
      <c r="BE2656" s="4">
        <v>11</v>
      </c>
      <c r="BF2656" s="4">
        <v>5</v>
      </c>
      <c r="BG2656" s="4">
        <v>2049</v>
      </c>
      <c r="BH2656" s="4">
        <v>440</v>
      </c>
      <c r="BI2656" s="4">
        <v>2</v>
      </c>
      <c r="BJ2656" s="4">
        <v>67</v>
      </c>
      <c r="BK2656" s="4">
        <v>68</v>
      </c>
      <c r="BL2656" s="4">
        <v>71</v>
      </c>
      <c r="BM2656" s="4">
        <v>79</v>
      </c>
      <c r="BN2656" s="4">
        <v>79</v>
      </c>
    </row>
    <row r="2657" spans="1:66" ht="30" customHeight="1" x14ac:dyDescent="0.25">
      <c r="A2657" s="15" t="s">
        <v>5844</v>
      </c>
      <c r="B2657" s="4">
        <v>28</v>
      </c>
      <c r="C2657" s="4">
        <v>76</v>
      </c>
      <c r="D2657" s="4">
        <v>78</v>
      </c>
      <c r="E2657" s="5" t="s">
        <v>5845</v>
      </c>
      <c r="F2657" s="5" t="str">
        <f t="shared" si="231"/>
        <v>Lecce</v>
      </c>
      <c r="G2657" s="25" t="str">
        <f t="shared" si="229"/>
        <v>2023 ~ 2028</v>
      </c>
      <c r="H2657" s="5" t="str">
        <f t="shared" si="233"/>
        <v>2028</v>
      </c>
      <c r="I2657" s="4" t="s">
        <v>852</v>
      </c>
      <c r="J2657" s="4" t="s">
        <v>327</v>
      </c>
      <c r="K2657" s="4" t="s">
        <v>68</v>
      </c>
      <c r="L2657" s="4">
        <v>76</v>
      </c>
      <c r="M2657" s="4" t="s">
        <v>508</v>
      </c>
      <c r="N2657" s="4">
        <v>2</v>
      </c>
      <c r="O2657" s="6" t="s">
        <v>6919</v>
      </c>
      <c r="P2657" s="6" t="s">
        <v>7026</v>
      </c>
      <c r="Q2657" s="6" t="s">
        <v>7606</v>
      </c>
      <c r="R2657" s="4">
        <v>87</v>
      </c>
      <c r="S2657" s="4">
        <v>17</v>
      </c>
      <c r="T2657" s="4">
        <v>19</v>
      </c>
      <c r="U2657" s="4">
        <v>13</v>
      </c>
      <c r="V2657" s="4">
        <v>25</v>
      </c>
      <c r="W2657" s="4">
        <v>13</v>
      </c>
      <c r="X2657" s="4">
        <v>87</v>
      </c>
      <c r="Y2657" s="4">
        <v>13</v>
      </c>
      <c r="Z2657" s="4">
        <v>16</v>
      </c>
      <c r="AA2657" s="4">
        <v>12</v>
      </c>
      <c r="AB2657" s="4">
        <v>26</v>
      </c>
      <c r="AC2657" s="4">
        <v>20</v>
      </c>
      <c r="AD2657" s="4">
        <v>179</v>
      </c>
      <c r="AE2657" s="4">
        <v>26</v>
      </c>
      <c r="AF2657" s="4">
        <v>28</v>
      </c>
      <c r="AG2657" s="4">
        <v>33</v>
      </c>
      <c r="AH2657" s="4">
        <v>58</v>
      </c>
      <c r="AI2657" s="4">
        <v>34</v>
      </c>
      <c r="AJ2657" s="4">
        <v>221</v>
      </c>
      <c r="AK2657" s="4">
        <v>53</v>
      </c>
      <c r="AL2657" s="4">
        <v>58</v>
      </c>
      <c r="AM2657" s="4">
        <v>28</v>
      </c>
      <c r="AN2657" s="4">
        <v>62</v>
      </c>
      <c r="AO2657" s="4">
        <v>20</v>
      </c>
      <c r="AP2657" s="4">
        <v>92</v>
      </c>
      <c r="AQ2657" s="4">
        <v>15</v>
      </c>
      <c r="AR2657" s="4">
        <v>8</v>
      </c>
      <c r="AS2657" s="4">
        <v>5</v>
      </c>
      <c r="AT2657" s="4">
        <v>35</v>
      </c>
      <c r="AU2657" s="4">
        <v>29</v>
      </c>
      <c r="AV2657" s="4">
        <v>44</v>
      </c>
      <c r="AW2657" s="4">
        <v>33</v>
      </c>
      <c r="AX2657" s="4">
        <v>6</v>
      </c>
      <c r="AY2657" s="4">
        <v>11</v>
      </c>
      <c r="AZ2657" s="4">
        <v>16</v>
      </c>
      <c r="BA2657" s="4">
        <v>380</v>
      </c>
      <c r="BB2657" s="4">
        <v>77</v>
      </c>
      <c r="BC2657" s="4">
        <v>77</v>
      </c>
      <c r="BD2657" s="4">
        <v>71</v>
      </c>
      <c r="BE2657" s="4">
        <v>74</v>
      </c>
      <c r="BF2657" s="4">
        <v>81</v>
      </c>
      <c r="BG2657" s="4">
        <v>1079</v>
      </c>
      <c r="BH2657" s="4">
        <v>407</v>
      </c>
      <c r="BI2657" s="4">
        <v>1</v>
      </c>
      <c r="BJ2657" s="4">
        <v>77</v>
      </c>
      <c r="BK2657" s="4">
        <v>77</v>
      </c>
      <c r="BL2657" s="4">
        <v>71</v>
      </c>
      <c r="BM2657" s="4">
        <v>81</v>
      </c>
      <c r="BN2657" s="4">
        <v>27</v>
      </c>
    </row>
    <row r="2658" spans="1:66" ht="30" customHeight="1" x14ac:dyDescent="0.25">
      <c r="A2658" s="15" t="s">
        <v>1167</v>
      </c>
      <c r="B2658" s="4">
        <v>22</v>
      </c>
      <c r="C2658" s="4" t="s">
        <v>1031</v>
      </c>
      <c r="D2658" s="4">
        <v>84</v>
      </c>
      <c r="E2658" s="5" t="s">
        <v>1168</v>
      </c>
      <c r="F2658" s="5" t="str">
        <f t="shared" si="231"/>
        <v>Chelsea</v>
      </c>
      <c r="G2658" s="25" t="str">
        <f t="shared" si="229"/>
        <v>2022 ~ 2029</v>
      </c>
      <c r="H2658" s="5" t="str">
        <f t="shared" si="233"/>
        <v>2029</v>
      </c>
      <c r="I2658" s="4" t="s">
        <v>359</v>
      </c>
      <c r="J2658" s="4" t="s">
        <v>612</v>
      </c>
      <c r="K2658" s="4" t="s">
        <v>68</v>
      </c>
      <c r="L2658" s="4">
        <v>80</v>
      </c>
      <c r="M2658" s="4" t="s">
        <v>189</v>
      </c>
      <c r="N2658" s="4">
        <v>6</v>
      </c>
      <c r="O2658" s="6" t="s">
        <v>7205</v>
      </c>
      <c r="P2658" s="6" t="s">
        <v>6994</v>
      </c>
      <c r="Q2658" s="6" t="s">
        <v>7206</v>
      </c>
      <c r="R2658" s="4">
        <v>265</v>
      </c>
      <c r="S2658" s="4" t="s">
        <v>384</v>
      </c>
      <c r="T2658" s="4" t="s">
        <v>1169</v>
      </c>
      <c r="U2658" s="4">
        <v>73</v>
      </c>
      <c r="V2658" s="4">
        <v>72</v>
      </c>
      <c r="W2658" s="4" t="s">
        <v>1170</v>
      </c>
      <c r="X2658" s="4">
        <v>287</v>
      </c>
      <c r="Y2658" s="4">
        <v>63</v>
      </c>
      <c r="Z2658" s="4" t="s">
        <v>1171</v>
      </c>
      <c r="AA2658" s="4" t="s">
        <v>1172</v>
      </c>
      <c r="AB2658" s="4">
        <v>67</v>
      </c>
      <c r="AC2658" s="4">
        <v>67</v>
      </c>
      <c r="AD2658" s="4">
        <v>329</v>
      </c>
      <c r="AE2658" s="4">
        <v>63</v>
      </c>
      <c r="AF2658" s="4">
        <v>78</v>
      </c>
      <c r="AG2658" s="4">
        <v>60</v>
      </c>
      <c r="AH2658" s="4">
        <v>73</v>
      </c>
      <c r="AI2658" s="4" t="s">
        <v>1173</v>
      </c>
      <c r="AJ2658" s="4">
        <v>309</v>
      </c>
      <c r="AK2658" s="4" t="s">
        <v>1174</v>
      </c>
      <c r="AL2658" s="4">
        <v>80</v>
      </c>
      <c r="AM2658" s="4" t="s">
        <v>1175</v>
      </c>
      <c r="AN2658" s="4">
        <v>80</v>
      </c>
      <c r="AO2658" s="4" t="s">
        <v>1176</v>
      </c>
      <c r="AP2658" s="4">
        <v>300</v>
      </c>
      <c r="AQ2658" s="4" t="s">
        <v>738</v>
      </c>
      <c r="AR2658" s="4" t="s">
        <v>1177</v>
      </c>
      <c r="AS2658" s="4" t="s">
        <v>1178</v>
      </c>
      <c r="AT2658" s="4" t="s">
        <v>385</v>
      </c>
      <c r="AU2658" s="4" t="s">
        <v>1179</v>
      </c>
      <c r="AV2658" s="4">
        <v>72</v>
      </c>
      <c r="AW2658" s="4">
        <v>241</v>
      </c>
      <c r="AX2658" s="4">
        <v>80</v>
      </c>
      <c r="AY2658" s="4" t="s">
        <v>830</v>
      </c>
      <c r="AZ2658" s="4">
        <v>80</v>
      </c>
      <c r="BA2658" s="4">
        <v>55</v>
      </c>
      <c r="BB2658" s="4">
        <v>14</v>
      </c>
      <c r="BC2658" s="4">
        <v>12</v>
      </c>
      <c r="BD2658" s="4">
        <v>9</v>
      </c>
      <c r="BE2658" s="4">
        <v>14</v>
      </c>
      <c r="BF2658" s="4">
        <v>6</v>
      </c>
      <c r="BG2658" s="4">
        <v>1786</v>
      </c>
      <c r="BH2658" s="4">
        <v>391</v>
      </c>
      <c r="BI2658" s="4">
        <v>1</v>
      </c>
      <c r="BJ2658" s="4">
        <v>71</v>
      </c>
      <c r="BK2658" s="4">
        <v>42</v>
      </c>
      <c r="BL2658" s="4">
        <v>59</v>
      </c>
      <c r="BM2658" s="4">
        <v>64</v>
      </c>
      <c r="BN2658" s="4">
        <v>80</v>
      </c>
    </row>
    <row r="2659" spans="1:66" ht="30" customHeight="1" x14ac:dyDescent="0.25">
      <c r="A2659" s="15" t="s">
        <v>576</v>
      </c>
      <c r="B2659" s="4">
        <v>19</v>
      </c>
      <c r="C2659" s="4">
        <v>74</v>
      </c>
      <c r="D2659" s="4">
        <v>85</v>
      </c>
      <c r="E2659" s="5" t="s">
        <v>577</v>
      </c>
      <c r="F2659" s="5" t="str">
        <f t="shared" si="231"/>
        <v>Leeds United</v>
      </c>
      <c r="G2659" s="25" t="str">
        <f t="shared" si="229"/>
        <v>2022 ~ 2027</v>
      </c>
      <c r="H2659" s="5" t="str">
        <f t="shared" si="233"/>
        <v>2027</v>
      </c>
      <c r="I2659" s="4" t="s">
        <v>578</v>
      </c>
      <c r="J2659" s="4" t="s">
        <v>147</v>
      </c>
      <c r="K2659" s="4" t="s">
        <v>68</v>
      </c>
      <c r="L2659" s="4">
        <v>75</v>
      </c>
      <c r="M2659" s="4" t="s">
        <v>106</v>
      </c>
      <c r="N2659" s="4">
        <v>11</v>
      </c>
      <c r="O2659" s="6" t="s">
        <v>7051</v>
      </c>
      <c r="P2659" s="6" t="s">
        <v>7052</v>
      </c>
      <c r="Q2659" s="6" t="s">
        <v>7053</v>
      </c>
      <c r="R2659" s="4">
        <v>326</v>
      </c>
      <c r="S2659" s="4">
        <v>63</v>
      </c>
      <c r="T2659" s="4">
        <v>72</v>
      </c>
      <c r="U2659" s="4">
        <v>60</v>
      </c>
      <c r="V2659" s="4">
        <v>72</v>
      </c>
      <c r="W2659" s="4">
        <v>59</v>
      </c>
      <c r="X2659" s="4">
        <v>318</v>
      </c>
      <c r="Y2659" s="4">
        <v>79</v>
      </c>
      <c r="Z2659" s="4">
        <v>52</v>
      </c>
      <c r="AA2659" s="4">
        <v>46</v>
      </c>
      <c r="AB2659" s="4">
        <v>64</v>
      </c>
      <c r="AC2659" s="4">
        <v>77</v>
      </c>
      <c r="AD2659" s="4">
        <v>414</v>
      </c>
      <c r="AE2659" s="4">
        <v>87</v>
      </c>
      <c r="AF2659" s="4">
        <v>87</v>
      </c>
      <c r="AG2659" s="4">
        <v>86</v>
      </c>
      <c r="AH2659" s="4">
        <v>69</v>
      </c>
      <c r="AI2659" s="4">
        <v>85</v>
      </c>
      <c r="AJ2659" s="4">
        <v>361</v>
      </c>
      <c r="AK2659" s="4">
        <v>80</v>
      </c>
      <c r="AL2659" s="4">
        <v>78</v>
      </c>
      <c r="AM2659" s="4">
        <v>69</v>
      </c>
      <c r="AN2659" s="4">
        <v>67</v>
      </c>
      <c r="AO2659" s="4">
        <v>67</v>
      </c>
      <c r="AP2659" s="4">
        <v>288</v>
      </c>
      <c r="AQ2659" s="4">
        <v>59</v>
      </c>
      <c r="AR2659" s="4">
        <v>25</v>
      </c>
      <c r="AS2659" s="4">
        <v>72</v>
      </c>
      <c r="AT2659" s="4">
        <v>64</v>
      </c>
      <c r="AU2659" s="4">
        <v>68</v>
      </c>
      <c r="AV2659" s="4">
        <v>73</v>
      </c>
      <c r="AW2659" s="4">
        <v>77</v>
      </c>
      <c r="AX2659" s="4">
        <v>37</v>
      </c>
      <c r="AY2659" s="4">
        <v>21</v>
      </c>
      <c r="AZ2659" s="4">
        <v>19</v>
      </c>
      <c r="BA2659" s="4">
        <v>53</v>
      </c>
      <c r="BB2659" s="4">
        <v>11</v>
      </c>
      <c r="BC2659" s="4">
        <v>9</v>
      </c>
      <c r="BD2659" s="4">
        <v>10</v>
      </c>
      <c r="BE2659" s="4">
        <v>10</v>
      </c>
      <c r="BF2659" s="4">
        <v>13</v>
      </c>
      <c r="BG2659" s="4">
        <v>1837</v>
      </c>
      <c r="BH2659" s="4">
        <v>399</v>
      </c>
      <c r="BI2659" s="4">
        <v>1</v>
      </c>
      <c r="BJ2659" s="4">
        <v>87</v>
      </c>
      <c r="BK2659" s="4">
        <v>72</v>
      </c>
      <c r="BL2659" s="4">
        <v>65</v>
      </c>
      <c r="BM2659" s="4">
        <v>79</v>
      </c>
      <c r="BN2659" s="4">
        <v>30</v>
      </c>
    </row>
    <row r="2660" spans="1:66" ht="30" customHeight="1" x14ac:dyDescent="0.25">
      <c r="A2660" s="15" t="s">
        <v>5815</v>
      </c>
      <c r="B2660" s="4">
        <v>28</v>
      </c>
      <c r="C2660" s="4">
        <v>74</v>
      </c>
      <c r="D2660" s="4">
        <v>74</v>
      </c>
      <c r="E2660" s="5" t="s">
        <v>5816</v>
      </c>
      <c r="F2660" s="5" t="str">
        <f t="shared" si="231"/>
        <v>Crystal Palace</v>
      </c>
      <c r="G2660" s="25" t="str">
        <f t="shared" si="229"/>
        <v>2021 ~ 2024</v>
      </c>
      <c r="H2660" s="5" t="str">
        <f t="shared" si="233"/>
        <v>2024</v>
      </c>
      <c r="I2660" s="4" t="s">
        <v>337</v>
      </c>
      <c r="J2660" s="4" t="s">
        <v>156</v>
      </c>
      <c r="K2660" s="4" t="s">
        <v>77</v>
      </c>
      <c r="L2660" s="4">
        <v>74</v>
      </c>
      <c r="M2660" s="4" t="s">
        <v>195</v>
      </c>
      <c r="N2660" s="4">
        <v>0</v>
      </c>
      <c r="O2660" s="6" t="s">
        <v>7492</v>
      </c>
      <c r="P2660" s="6" t="s">
        <v>6937</v>
      </c>
      <c r="Q2660" s="6" t="s">
        <v>7363</v>
      </c>
      <c r="R2660" s="4">
        <v>328</v>
      </c>
      <c r="S2660" s="4">
        <v>73</v>
      </c>
      <c r="T2660" s="4">
        <v>65</v>
      </c>
      <c r="U2660" s="4">
        <v>58</v>
      </c>
      <c r="V2660" s="4">
        <v>78</v>
      </c>
      <c r="W2660" s="4">
        <v>54</v>
      </c>
      <c r="X2660" s="4">
        <v>357</v>
      </c>
      <c r="Y2660" s="4">
        <v>74</v>
      </c>
      <c r="Z2660" s="4">
        <v>67</v>
      </c>
      <c r="AA2660" s="4">
        <v>64</v>
      </c>
      <c r="AB2660" s="4">
        <v>76</v>
      </c>
      <c r="AC2660" s="4">
        <v>76</v>
      </c>
      <c r="AD2660" s="4">
        <v>293</v>
      </c>
      <c r="AE2660" s="4">
        <v>62</v>
      </c>
      <c r="AF2660" s="4">
        <v>34</v>
      </c>
      <c r="AG2660" s="4">
        <v>63</v>
      </c>
      <c r="AH2660" s="4">
        <v>73</v>
      </c>
      <c r="AI2660" s="4">
        <v>61</v>
      </c>
      <c r="AJ2660" s="4">
        <v>303</v>
      </c>
      <c r="AK2660" s="4">
        <v>60</v>
      </c>
      <c r="AL2660" s="4">
        <v>63</v>
      </c>
      <c r="AM2660" s="4">
        <v>60</v>
      </c>
      <c r="AN2660" s="4">
        <v>58</v>
      </c>
      <c r="AO2660" s="4">
        <v>62</v>
      </c>
      <c r="AP2660" s="4">
        <v>356</v>
      </c>
      <c r="AQ2660" s="4">
        <v>74</v>
      </c>
      <c r="AR2660" s="4">
        <v>69</v>
      </c>
      <c r="AS2660" s="4">
        <v>70</v>
      </c>
      <c r="AT2660" s="4">
        <v>78</v>
      </c>
      <c r="AU2660" s="4">
        <v>65</v>
      </c>
      <c r="AV2660" s="4">
        <v>78</v>
      </c>
      <c r="AW2660" s="4">
        <v>217</v>
      </c>
      <c r="AX2660" s="4">
        <v>69</v>
      </c>
      <c r="AY2660" s="4">
        <v>75</v>
      </c>
      <c r="AZ2660" s="4">
        <v>73</v>
      </c>
      <c r="BA2660" s="4">
        <v>55</v>
      </c>
      <c r="BB2660" s="4">
        <v>7</v>
      </c>
      <c r="BC2660" s="4">
        <v>15</v>
      </c>
      <c r="BD2660" s="4">
        <v>12</v>
      </c>
      <c r="BE2660" s="4">
        <v>9</v>
      </c>
      <c r="BF2660" s="4">
        <v>12</v>
      </c>
      <c r="BG2660" s="4">
        <v>1909</v>
      </c>
      <c r="BH2660" s="4">
        <v>390</v>
      </c>
      <c r="BI2660" s="4">
        <v>1</v>
      </c>
      <c r="BJ2660" s="4">
        <v>47</v>
      </c>
      <c r="BK2660" s="4">
        <v>63</v>
      </c>
      <c r="BL2660" s="4">
        <v>75</v>
      </c>
      <c r="BM2660" s="4">
        <v>73</v>
      </c>
      <c r="BN2660" s="4">
        <v>70</v>
      </c>
    </row>
    <row r="2661" spans="1:66" ht="30" customHeight="1" x14ac:dyDescent="0.25">
      <c r="A2661" s="15" t="s">
        <v>3765</v>
      </c>
      <c r="B2661" s="4">
        <v>18</v>
      </c>
      <c r="C2661" s="4">
        <v>61</v>
      </c>
      <c r="D2661" s="4">
        <v>78</v>
      </c>
      <c r="E2661" s="5" t="s">
        <v>1760</v>
      </c>
      <c r="F2661" s="5" t="str">
        <f t="shared" si="231"/>
        <v>Manchester United</v>
      </c>
      <c r="G2661" s="25" t="str">
        <f t="shared" si="229"/>
        <v>2021 ~ 2025</v>
      </c>
      <c r="H2661" s="5" t="str">
        <f t="shared" si="233"/>
        <v>2025</v>
      </c>
      <c r="I2661" s="4" t="s">
        <v>138</v>
      </c>
      <c r="J2661" s="4" t="s">
        <v>139</v>
      </c>
      <c r="K2661" s="4" t="s">
        <v>68</v>
      </c>
      <c r="L2661" s="4">
        <v>63</v>
      </c>
      <c r="M2661" s="4" t="s">
        <v>189</v>
      </c>
      <c r="N2661" s="4">
        <v>17</v>
      </c>
      <c r="O2661" s="6" t="s">
        <v>7560</v>
      </c>
      <c r="P2661" s="6" t="s">
        <v>6928</v>
      </c>
      <c r="Q2661" s="6" t="s">
        <v>7222</v>
      </c>
      <c r="R2661" s="4">
        <v>215</v>
      </c>
      <c r="S2661" s="4">
        <v>45</v>
      </c>
      <c r="T2661" s="4">
        <v>25</v>
      </c>
      <c r="U2661" s="4">
        <v>60</v>
      </c>
      <c r="V2661" s="4">
        <v>57</v>
      </c>
      <c r="W2661" s="4">
        <v>28</v>
      </c>
      <c r="X2661" s="4">
        <v>230</v>
      </c>
      <c r="Y2661" s="4">
        <v>57</v>
      </c>
      <c r="Z2661" s="4">
        <v>44</v>
      </c>
      <c r="AA2661" s="4">
        <v>22</v>
      </c>
      <c r="AB2661" s="4">
        <v>53</v>
      </c>
      <c r="AC2661" s="4">
        <v>54</v>
      </c>
      <c r="AD2661" s="4">
        <v>317</v>
      </c>
      <c r="AE2661" s="4">
        <v>73</v>
      </c>
      <c r="AF2661" s="4">
        <v>77</v>
      </c>
      <c r="AG2661" s="4">
        <v>63</v>
      </c>
      <c r="AH2661" s="4">
        <v>56</v>
      </c>
      <c r="AI2661" s="4">
        <v>48</v>
      </c>
      <c r="AJ2661" s="4">
        <v>252</v>
      </c>
      <c r="AK2661" s="4">
        <v>46</v>
      </c>
      <c r="AL2661" s="4">
        <v>77</v>
      </c>
      <c r="AM2661" s="4">
        <v>35</v>
      </c>
      <c r="AN2661" s="4">
        <v>73</v>
      </c>
      <c r="AO2661" s="4">
        <v>21</v>
      </c>
      <c r="AP2661" s="4">
        <v>242</v>
      </c>
      <c r="AQ2661" s="4">
        <v>62</v>
      </c>
      <c r="AR2661" s="4">
        <v>56</v>
      </c>
      <c r="AS2661" s="4">
        <v>47</v>
      </c>
      <c r="AT2661" s="4">
        <v>47</v>
      </c>
      <c r="AU2661" s="4">
        <v>30</v>
      </c>
      <c r="AV2661" s="4">
        <v>64</v>
      </c>
      <c r="AW2661" s="4">
        <v>175</v>
      </c>
      <c r="AX2661" s="4">
        <v>61</v>
      </c>
      <c r="AY2661" s="4">
        <v>59</v>
      </c>
      <c r="AZ2661" s="4">
        <v>55</v>
      </c>
      <c r="BA2661" s="4">
        <v>45</v>
      </c>
      <c r="BB2661" s="4">
        <v>11</v>
      </c>
      <c r="BC2661" s="4">
        <v>5</v>
      </c>
      <c r="BD2661" s="4">
        <v>7</v>
      </c>
      <c r="BE2661" s="4">
        <v>13</v>
      </c>
      <c r="BF2661" s="4">
        <v>9</v>
      </c>
      <c r="BG2661" s="4">
        <v>1476</v>
      </c>
      <c r="BH2661" s="4">
        <v>333</v>
      </c>
      <c r="BI2661" s="4">
        <v>1</v>
      </c>
      <c r="BJ2661" s="4">
        <v>75</v>
      </c>
      <c r="BK2661" s="4">
        <v>30</v>
      </c>
      <c r="BL2661" s="4">
        <v>50</v>
      </c>
      <c r="BM2661" s="4">
        <v>57</v>
      </c>
      <c r="BN2661" s="4">
        <v>59</v>
      </c>
    </row>
    <row r="2662" spans="1:66" ht="30" customHeight="1" x14ac:dyDescent="0.25">
      <c r="A2662" s="15" t="s">
        <v>2822</v>
      </c>
      <c r="B2662" s="4">
        <v>24</v>
      </c>
      <c r="C2662" s="4">
        <v>78</v>
      </c>
      <c r="D2662" s="4">
        <v>80</v>
      </c>
      <c r="E2662" s="5" t="s">
        <v>2823</v>
      </c>
      <c r="F2662" s="5" t="str">
        <f t="shared" si="231"/>
        <v>Juventus</v>
      </c>
      <c r="G2662" s="25" t="str">
        <f t="shared" si="229"/>
        <v>2021 ~ 2025</v>
      </c>
      <c r="H2662" s="5" t="str">
        <f t="shared" si="233"/>
        <v>2025</v>
      </c>
      <c r="I2662" s="4" t="s">
        <v>146</v>
      </c>
      <c r="J2662" s="4" t="s">
        <v>377</v>
      </c>
      <c r="K2662" s="4" t="s">
        <v>68</v>
      </c>
      <c r="L2662" s="4">
        <v>81</v>
      </c>
      <c r="M2662" s="4" t="s">
        <v>189</v>
      </c>
      <c r="N2662" s="4">
        <v>2</v>
      </c>
      <c r="O2662" s="6" t="s">
        <v>7438</v>
      </c>
      <c r="P2662" s="6" t="s">
        <v>7116</v>
      </c>
      <c r="Q2662" s="6" t="s">
        <v>6936</v>
      </c>
      <c r="R2662" s="4">
        <v>387</v>
      </c>
      <c r="S2662" s="4">
        <v>78</v>
      </c>
      <c r="T2662" s="4">
        <v>71</v>
      </c>
      <c r="U2662" s="4">
        <v>84</v>
      </c>
      <c r="V2662" s="4">
        <v>78</v>
      </c>
      <c r="W2662" s="4">
        <v>76</v>
      </c>
      <c r="X2662" s="4">
        <v>379</v>
      </c>
      <c r="Y2662" s="4">
        <v>80</v>
      </c>
      <c r="Z2662" s="4">
        <v>78</v>
      </c>
      <c r="AA2662" s="4">
        <v>63</v>
      </c>
      <c r="AB2662" s="4">
        <v>77</v>
      </c>
      <c r="AC2662" s="4">
        <v>81</v>
      </c>
      <c r="AD2662" s="4">
        <v>368</v>
      </c>
      <c r="AE2662" s="4">
        <v>75</v>
      </c>
      <c r="AF2662" s="4">
        <v>76</v>
      </c>
      <c r="AG2662" s="4">
        <v>68</v>
      </c>
      <c r="AH2662" s="4">
        <v>78</v>
      </c>
      <c r="AI2662" s="4">
        <v>71</v>
      </c>
      <c r="AJ2662" s="4">
        <v>400</v>
      </c>
      <c r="AK2662" s="4">
        <v>76</v>
      </c>
      <c r="AL2662" s="4">
        <v>90</v>
      </c>
      <c r="AM2662" s="4">
        <v>83</v>
      </c>
      <c r="AN2662" s="4">
        <v>78</v>
      </c>
      <c r="AO2662" s="4">
        <v>73</v>
      </c>
      <c r="AP2662" s="4">
        <v>373</v>
      </c>
      <c r="AQ2662" s="4">
        <v>81</v>
      </c>
      <c r="AR2662" s="4">
        <v>77</v>
      </c>
      <c r="AS2662" s="4">
        <v>78</v>
      </c>
      <c r="AT2662" s="4">
        <v>76</v>
      </c>
      <c r="AU2662" s="4">
        <v>61</v>
      </c>
      <c r="AV2662" s="4">
        <v>78</v>
      </c>
      <c r="AW2662" s="4">
        <v>233</v>
      </c>
      <c r="AX2662" s="4">
        <v>77</v>
      </c>
      <c r="AY2662" s="4">
        <v>80</v>
      </c>
      <c r="AZ2662" s="4">
        <v>76</v>
      </c>
      <c r="BA2662" s="4">
        <v>48</v>
      </c>
      <c r="BB2662" s="4">
        <v>7</v>
      </c>
      <c r="BC2662" s="4">
        <v>9</v>
      </c>
      <c r="BD2662" s="4">
        <v>12</v>
      </c>
      <c r="BE2662" s="4">
        <v>9</v>
      </c>
      <c r="BF2662" s="4">
        <v>11</v>
      </c>
      <c r="BG2662" s="4">
        <v>2188</v>
      </c>
      <c r="BH2662" s="4">
        <v>463</v>
      </c>
      <c r="BI2662" s="4">
        <v>2</v>
      </c>
      <c r="BJ2662" s="4">
        <v>76</v>
      </c>
      <c r="BK2662" s="4">
        <v>73</v>
      </c>
      <c r="BL2662" s="4">
        <v>77</v>
      </c>
      <c r="BM2662" s="4">
        <v>78</v>
      </c>
      <c r="BN2662" s="4">
        <v>79</v>
      </c>
    </row>
    <row r="2663" spans="1:66" ht="30" customHeight="1" x14ac:dyDescent="0.25">
      <c r="A2663" s="15" t="s">
        <v>2167</v>
      </c>
      <c r="B2663" s="4">
        <v>26</v>
      </c>
      <c r="C2663" s="4">
        <v>79</v>
      </c>
      <c r="D2663" s="4">
        <v>80</v>
      </c>
      <c r="E2663" s="5" t="s">
        <v>2168</v>
      </c>
      <c r="F2663" s="5" t="str">
        <f t="shared" si="231"/>
        <v>Leicester City</v>
      </c>
      <c r="G2663" s="25" t="str">
        <f t="shared" si="229"/>
        <v>2017 ~ 2024</v>
      </c>
      <c r="H2663" s="5" t="str">
        <f t="shared" si="233"/>
        <v>2024</v>
      </c>
      <c r="I2663" s="4" t="s">
        <v>283</v>
      </c>
      <c r="J2663" s="4" t="s">
        <v>156</v>
      </c>
      <c r="K2663" s="4" t="s">
        <v>68</v>
      </c>
      <c r="L2663" s="4">
        <v>79</v>
      </c>
      <c r="M2663" s="4" t="s">
        <v>229</v>
      </c>
      <c r="N2663" s="4">
        <v>1</v>
      </c>
      <c r="O2663" s="6" t="s">
        <v>7302</v>
      </c>
      <c r="P2663" s="6" t="s">
        <v>7086</v>
      </c>
      <c r="Q2663" s="6" t="s">
        <v>7469</v>
      </c>
      <c r="R2663" s="4">
        <v>347</v>
      </c>
      <c r="S2663" s="4">
        <v>72</v>
      </c>
      <c r="T2663" s="4">
        <v>61</v>
      </c>
      <c r="U2663" s="4">
        <v>71</v>
      </c>
      <c r="V2663" s="4">
        <v>77</v>
      </c>
      <c r="W2663" s="4">
        <v>66</v>
      </c>
      <c r="X2663" s="4">
        <v>343</v>
      </c>
      <c r="Y2663" s="4">
        <v>74</v>
      </c>
      <c r="Z2663" s="4">
        <v>59</v>
      </c>
      <c r="AA2663" s="4">
        <v>60</v>
      </c>
      <c r="AB2663" s="4">
        <v>74</v>
      </c>
      <c r="AC2663" s="4">
        <v>76</v>
      </c>
      <c r="AD2663" s="4">
        <v>344</v>
      </c>
      <c r="AE2663" s="4">
        <v>64</v>
      </c>
      <c r="AF2663" s="4">
        <v>70</v>
      </c>
      <c r="AG2663" s="4">
        <v>66</v>
      </c>
      <c r="AH2663" s="4">
        <v>79</v>
      </c>
      <c r="AI2663" s="4">
        <v>65</v>
      </c>
      <c r="AJ2663" s="4">
        <v>377</v>
      </c>
      <c r="AK2663" s="4">
        <v>76</v>
      </c>
      <c r="AL2663" s="4">
        <v>79</v>
      </c>
      <c r="AM2663" s="4">
        <v>81</v>
      </c>
      <c r="AN2663" s="4">
        <v>77</v>
      </c>
      <c r="AO2663" s="4">
        <v>64</v>
      </c>
      <c r="AP2663" s="4">
        <v>364</v>
      </c>
      <c r="AQ2663" s="4">
        <v>85</v>
      </c>
      <c r="AR2663" s="4">
        <v>81</v>
      </c>
      <c r="AS2663" s="4">
        <v>72</v>
      </c>
      <c r="AT2663" s="4">
        <v>70</v>
      </c>
      <c r="AU2663" s="4">
        <v>56</v>
      </c>
      <c r="AV2663" s="4">
        <v>76</v>
      </c>
      <c r="AW2663" s="4">
        <v>237</v>
      </c>
      <c r="AX2663" s="4">
        <v>81</v>
      </c>
      <c r="AY2663" s="4">
        <v>80</v>
      </c>
      <c r="AZ2663" s="4">
        <v>76</v>
      </c>
      <c r="BA2663" s="4">
        <v>54</v>
      </c>
      <c r="BB2663" s="4">
        <v>13</v>
      </c>
      <c r="BC2663" s="4">
        <v>14</v>
      </c>
      <c r="BD2663" s="4">
        <v>7</v>
      </c>
      <c r="BE2663" s="4">
        <v>7</v>
      </c>
      <c r="BF2663" s="4">
        <v>13</v>
      </c>
      <c r="BG2663" s="4">
        <v>2066</v>
      </c>
      <c r="BH2663" s="4">
        <v>437</v>
      </c>
      <c r="BI2663" s="4">
        <v>2</v>
      </c>
      <c r="BJ2663" s="4">
        <v>67</v>
      </c>
      <c r="BK2663" s="4">
        <v>65</v>
      </c>
      <c r="BL2663" s="4">
        <v>72</v>
      </c>
      <c r="BM2663" s="4">
        <v>74</v>
      </c>
      <c r="BN2663" s="4">
        <v>79</v>
      </c>
    </row>
    <row r="2664" spans="1:66" ht="30" customHeight="1" x14ac:dyDescent="0.25">
      <c r="A2664" s="15" t="s">
        <v>1511</v>
      </c>
      <c r="B2664" s="4">
        <v>18</v>
      </c>
      <c r="C2664" s="4" t="s">
        <v>503</v>
      </c>
      <c r="D2664" s="4" t="s">
        <v>178</v>
      </c>
      <c r="E2664" s="5" t="s">
        <v>1359</v>
      </c>
      <c r="F2664" s="5" t="str">
        <f t="shared" si="231"/>
        <v>Burnley</v>
      </c>
      <c r="G2664" s="25" t="str">
        <f t="shared" si="229"/>
        <v>2023 ~ 2028</v>
      </c>
      <c r="H2664" s="5" t="str">
        <f t="shared" si="233"/>
        <v>2028</v>
      </c>
      <c r="I2664" s="4" t="s">
        <v>66</v>
      </c>
      <c r="J2664" s="4" t="s">
        <v>125</v>
      </c>
      <c r="K2664" s="4" t="s">
        <v>68</v>
      </c>
      <c r="L2664" s="4">
        <v>72</v>
      </c>
      <c r="M2664" s="4" t="s">
        <v>69</v>
      </c>
      <c r="N2664" s="4">
        <v>13</v>
      </c>
      <c r="O2664" s="6" t="s">
        <v>7223</v>
      </c>
      <c r="P2664" s="6" t="s">
        <v>7203</v>
      </c>
      <c r="Q2664" s="6" t="s">
        <v>7306</v>
      </c>
      <c r="R2664" s="4">
        <v>298</v>
      </c>
      <c r="S2664" s="4" t="s">
        <v>978</v>
      </c>
      <c r="T2664" s="4">
        <v>67</v>
      </c>
      <c r="U2664" s="4">
        <v>44</v>
      </c>
      <c r="V2664" s="4">
        <v>66</v>
      </c>
      <c r="W2664" s="4" t="s">
        <v>1512</v>
      </c>
      <c r="X2664" s="4">
        <v>308</v>
      </c>
      <c r="Y2664" s="4" t="s">
        <v>624</v>
      </c>
      <c r="Z2664" s="4" t="s">
        <v>1513</v>
      </c>
      <c r="AA2664" s="4" t="s">
        <v>1514</v>
      </c>
      <c r="AB2664" s="4" t="s">
        <v>1515</v>
      </c>
      <c r="AC2664" s="4" t="s">
        <v>833</v>
      </c>
      <c r="AD2664" s="4">
        <v>393</v>
      </c>
      <c r="AE2664" s="4" t="s">
        <v>1516</v>
      </c>
      <c r="AF2664" s="4" t="s">
        <v>1517</v>
      </c>
      <c r="AG2664" s="4" t="s">
        <v>1518</v>
      </c>
      <c r="AH2664" s="4" t="s">
        <v>1519</v>
      </c>
      <c r="AI2664" s="4" t="s">
        <v>1520</v>
      </c>
      <c r="AJ2664" s="4">
        <v>278</v>
      </c>
      <c r="AK2664" s="4">
        <v>66</v>
      </c>
      <c r="AL2664" s="4" t="s">
        <v>1521</v>
      </c>
      <c r="AM2664" s="4" t="s">
        <v>1522</v>
      </c>
      <c r="AN2664" s="4">
        <v>43</v>
      </c>
      <c r="AO2664" s="4" t="s">
        <v>1513</v>
      </c>
      <c r="AP2664" s="4">
        <v>260</v>
      </c>
      <c r="AQ2664" s="4" t="s">
        <v>1523</v>
      </c>
      <c r="AR2664" s="4">
        <v>23</v>
      </c>
      <c r="AS2664" s="4" t="s">
        <v>168</v>
      </c>
      <c r="AT2664" s="4" t="s">
        <v>1524</v>
      </c>
      <c r="AU2664" s="4">
        <v>63</v>
      </c>
      <c r="AV2664" s="4" t="s">
        <v>1525</v>
      </c>
      <c r="AW2664" s="4">
        <v>87</v>
      </c>
      <c r="AX2664" s="4">
        <v>29</v>
      </c>
      <c r="AY2664" s="4" t="s">
        <v>1526</v>
      </c>
      <c r="AZ2664" s="4" t="s">
        <v>1527</v>
      </c>
      <c r="BA2664" s="4">
        <v>45</v>
      </c>
      <c r="BB2664" s="4">
        <v>5</v>
      </c>
      <c r="BC2664" s="4">
        <v>10</v>
      </c>
      <c r="BD2664" s="4">
        <v>12</v>
      </c>
      <c r="BE2664" s="4">
        <v>11</v>
      </c>
      <c r="BF2664" s="4">
        <v>7</v>
      </c>
      <c r="BG2664" s="4">
        <v>1669</v>
      </c>
      <c r="BH2664" s="4">
        <v>364</v>
      </c>
      <c r="BI2664" s="4">
        <v>1</v>
      </c>
      <c r="BJ2664" s="4">
        <v>86</v>
      </c>
      <c r="BK2664" s="4">
        <v>64</v>
      </c>
      <c r="BL2664" s="4">
        <v>62</v>
      </c>
      <c r="BM2664" s="4">
        <v>75</v>
      </c>
      <c r="BN2664" s="4">
        <v>30</v>
      </c>
    </row>
    <row r="2665" spans="1:66" ht="30" customHeight="1" x14ac:dyDescent="0.25">
      <c r="A2665" s="15" t="s">
        <v>3584</v>
      </c>
      <c r="B2665" s="4">
        <v>30</v>
      </c>
      <c r="C2665" s="4">
        <v>83</v>
      </c>
      <c r="D2665" s="4">
        <v>83</v>
      </c>
      <c r="E2665" s="5" t="s">
        <v>3585</v>
      </c>
      <c r="F2665" s="5" t="str">
        <f t="shared" si="231"/>
        <v>RB Leipzig</v>
      </c>
      <c r="G2665" s="25" t="str">
        <f t="shared" si="229"/>
        <v>2015 ~ 2027</v>
      </c>
      <c r="H2665" s="5" t="str">
        <f t="shared" si="233"/>
        <v>2027</v>
      </c>
      <c r="I2665" s="4" t="s">
        <v>124</v>
      </c>
      <c r="J2665" s="4" t="s">
        <v>853</v>
      </c>
      <c r="K2665" s="4" t="s">
        <v>68</v>
      </c>
      <c r="L2665" s="4">
        <v>83</v>
      </c>
      <c r="M2665" s="4" t="s">
        <v>189</v>
      </c>
      <c r="N2665" s="4">
        <v>0</v>
      </c>
      <c r="O2665" s="6" t="s">
        <v>7219</v>
      </c>
      <c r="P2665" s="6" t="s">
        <v>7157</v>
      </c>
      <c r="Q2665" s="6" t="s">
        <v>7449</v>
      </c>
      <c r="R2665" s="4">
        <v>267</v>
      </c>
      <c r="S2665" s="4">
        <v>39</v>
      </c>
      <c r="T2665" s="4">
        <v>38</v>
      </c>
      <c r="U2665" s="4">
        <v>85</v>
      </c>
      <c r="V2665" s="4">
        <v>74</v>
      </c>
      <c r="W2665" s="4">
        <v>31</v>
      </c>
      <c r="X2665" s="4">
        <v>239</v>
      </c>
      <c r="Y2665" s="4">
        <v>52</v>
      </c>
      <c r="Z2665" s="4">
        <v>28</v>
      </c>
      <c r="AA2665" s="4">
        <v>32</v>
      </c>
      <c r="AB2665" s="4">
        <v>68</v>
      </c>
      <c r="AC2665" s="4">
        <v>59</v>
      </c>
      <c r="AD2665" s="4">
        <v>301</v>
      </c>
      <c r="AE2665" s="4">
        <v>50</v>
      </c>
      <c r="AF2665" s="4">
        <v>65</v>
      </c>
      <c r="AG2665" s="4">
        <v>48</v>
      </c>
      <c r="AH2665" s="4">
        <v>82</v>
      </c>
      <c r="AI2665" s="4">
        <v>56</v>
      </c>
      <c r="AJ2665" s="4">
        <v>309</v>
      </c>
      <c r="AK2665" s="4">
        <v>37</v>
      </c>
      <c r="AL2665" s="4">
        <v>90</v>
      </c>
      <c r="AM2665" s="4">
        <v>68</v>
      </c>
      <c r="AN2665" s="4">
        <v>85</v>
      </c>
      <c r="AO2665" s="4">
        <v>29</v>
      </c>
      <c r="AP2665" s="4">
        <v>293</v>
      </c>
      <c r="AQ2665" s="4">
        <v>83</v>
      </c>
      <c r="AR2665" s="4">
        <v>83</v>
      </c>
      <c r="AS2665" s="4">
        <v>42</v>
      </c>
      <c r="AT2665" s="4">
        <v>44</v>
      </c>
      <c r="AU2665" s="4">
        <v>41</v>
      </c>
      <c r="AV2665" s="4">
        <v>72</v>
      </c>
      <c r="AW2665" s="4">
        <v>253</v>
      </c>
      <c r="AX2665" s="4">
        <v>86</v>
      </c>
      <c r="AY2665" s="4">
        <v>86</v>
      </c>
      <c r="AZ2665" s="4">
        <v>81</v>
      </c>
      <c r="BA2665" s="4">
        <v>58</v>
      </c>
      <c r="BB2665" s="4">
        <v>15</v>
      </c>
      <c r="BC2665" s="4">
        <v>12</v>
      </c>
      <c r="BD2665" s="4">
        <v>15</v>
      </c>
      <c r="BE2665" s="4">
        <v>10</v>
      </c>
      <c r="BF2665" s="4">
        <v>6</v>
      </c>
      <c r="BG2665" s="4">
        <v>1720</v>
      </c>
      <c r="BH2665" s="4">
        <v>372</v>
      </c>
      <c r="BI2665" s="4">
        <v>3</v>
      </c>
      <c r="BJ2665" s="4">
        <v>58</v>
      </c>
      <c r="BK2665" s="4">
        <v>36</v>
      </c>
      <c r="BL2665" s="4">
        <v>56</v>
      </c>
      <c r="BM2665" s="4">
        <v>56</v>
      </c>
      <c r="BN2665" s="4">
        <v>85</v>
      </c>
    </row>
    <row r="2666" spans="1:66" ht="30" customHeight="1" x14ac:dyDescent="0.25">
      <c r="A2666" s="15" t="s">
        <v>866</v>
      </c>
      <c r="B2666" s="4">
        <v>21</v>
      </c>
      <c r="C2666" s="4">
        <v>78</v>
      </c>
      <c r="D2666" s="4">
        <v>85</v>
      </c>
      <c r="E2666" s="5" t="s">
        <v>867</v>
      </c>
      <c r="F2666" s="5" t="str">
        <f t="shared" si="231"/>
        <v>Eintracht Frankfurt</v>
      </c>
      <c r="G2666" s="25" t="str">
        <f t="shared" si="229"/>
        <v>2023 ~ 2028</v>
      </c>
      <c r="H2666" s="5" t="str">
        <f t="shared" si="233"/>
        <v>2028</v>
      </c>
      <c r="I2666" s="4" t="s">
        <v>124</v>
      </c>
      <c r="J2666" s="4" t="s">
        <v>483</v>
      </c>
      <c r="K2666" s="4" t="s">
        <v>77</v>
      </c>
      <c r="L2666" s="4">
        <v>80</v>
      </c>
      <c r="M2666" s="4" t="s">
        <v>189</v>
      </c>
      <c r="N2666" s="4">
        <v>7</v>
      </c>
      <c r="O2666" s="6" t="s">
        <v>7167</v>
      </c>
      <c r="P2666" s="6" t="s">
        <v>7168</v>
      </c>
      <c r="Q2666" s="6" t="s">
        <v>7169</v>
      </c>
      <c r="R2666" s="4">
        <v>244</v>
      </c>
      <c r="S2666" s="4">
        <v>46</v>
      </c>
      <c r="T2666" s="4">
        <v>30</v>
      </c>
      <c r="U2666" s="4">
        <v>70</v>
      </c>
      <c r="V2666" s="4">
        <v>72</v>
      </c>
      <c r="W2666" s="4">
        <v>26</v>
      </c>
      <c r="X2666" s="4">
        <v>257</v>
      </c>
      <c r="Y2666" s="4">
        <v>52</v>
      </c>
      <c r="Z2666" s="4">
        <v>31</v>
      </c>
      <c r="AA2666" s="4">
        <v>38</v>
      </c>
      <c r="AB2666" s="4">
        <v>69</v>
      </c>
      <c r="AC2666" s="4">
        <v>67</v>
      </c>
      <c r="AD2666" s="4">
        <v>362</v>
      </c>
      <c r="AE2666" s="4">
        <v>80</v>
      </c>
      <c r="AF2666" s="4">
        <v>85</v>
      </c>
      <c r="AG2666" s="4">
        <v>63</v>
      </c>
      <c r="AH2666" s="4">
        <v>76</v>
      </c>
      <c r="AI2666" s="4">
        <v>58</v>
      </c>
      <c r="AJ2666" s="4">
        <v>312</v>
      </c>
      <c r="AK2666" s="4">
        <v>41</v>
      </c>
      <c r="AL2666" s="4">
        <v>87</v>
      </c>
      <c r="AM2666" s="4">
        <v>69</v>
      </c>
      <c r="AN2666" s="4">
        <v>86</v>
      </c>
      <c r="AO2666" s="4">
        <v>29</v>
      </c>
      <c r="AP2666" s="4">
        <v>274</v>
      </c>
      <c r="AQ2666" s="4">
        <v>77</v>
      </c>
      <c r="AR2666" s="4">
        <v>78</v>
      </c>
      <c r="AS2666" s="4">
        <v>36</v>
      </c>
      <c r="AT2666" s="4">
        <v>47</v>
      </c>
      <c r="AU2666" s="4">
        <v>36</v>
      </c>
      <c r="AV2666" s="4">
        <v>81</v>
      </c>
      <c r="AW2666" s="4">
        <v>236</v>
      </c>
      <c r="AX2666" s="4">
        <v>79</v>
      </c>
      <c r="AY2666" s="4">
        <v>81</v>
      </c>
      <c r="AZ2666" s="4">
        <v>76</v>
      </c>
      <c r="BA2666" s="4">
        <v>56</v>
      </c>
      <c r="BB2666" s="4">
        <v>9</v>
      </c>
      <c r="BC2666" s="4">
        <v>12</v>
      </c>
      <c r="BD2666" s="4">
        <v>12</v>
      </c>
      <c r="BE2666" s="4">
        <v>13</v>
      </c>
      <c r="BF2666" s="4">
        <v>10</v>
      </c>
      <c r="BG2666" s="4">
        <v>1741</v>
      </c>
      <c r="BH2666" s="4">
        <v>392</v>
      </c>
      <c r="BI2666" s="4">
        <v>1</v>
      </c>
      <c r="BJ2666" s="4">
        <v>83</v>
      </c>
      <c r="BK2666" s="4">
        <v>32</v>
      </c>
      <c r="BL2666" s="4">
        <v>58</v>
      </c>
      <c r="BM2666" s="4">
        <v>61</v>
      </c>
      <c r="BN2666" s="4">
        <v>78</v>
      </c>
    </row>
    <row r="2667" spans="1:66" ht="30" customHeight="1" x14ac:dyDescent="0.25">
      <c r="A2667" s="15" t="s">
        <v>8192</v>
      </c>
      <c r="B2667" s="4">
        <v>34</v>
      </c>
      <c r="C2667" s="4">
        <v>76</v>
      </c>
      <c r="D2667" s="4">
        <v>76</v>
      </c>
      <c r="E2667" s="5" t="s">
        <v>3241</v>
      </c>
      <c r="F2667" s="5" t="str">
        <f t="shared" si="231"/>
        <v>Derby County</v>
      </c>
      <c r="G2667" s="25" t="str">
        <f t="shared" si="229"/>
        <v>2020 ~ 2021</v>
      </c>
      <c r="H2667" s="5" t="str">
        <f t="shared" si="233"/>
        <v>2021</v>
      </c>
      <c r="I2667" s="4" t="s">
        <v>259</v>
      </c>
      <c r="J2667" s="4" t="s">
        <v>617</v>
      </c>
      <c r="K2667" s="4" t="s">
        <v>68</v>
      </c>
      <c r="L2667" s="4">
        <v>77</v>
      </c>
      <c r="M2667" s="4" t="s">
        <v>69</v>
      </c>
      <c r="N2667" s="4">
        <v>0</v>
      </c>
      <c r="O2667" s="6" t="s">
        <v>7272</v>
      </c>
      <c r="P2667" s="6" t="s">
        <v>7114</v>
      </c>
      <c r="Q2667" s="6" t="s">
        <v>7507</v>
      </c>
      <c r="R2667" s="4">
        <v>389</v>
      </c>
      <c r="S2667" s="4">
        <v>73</v>
      </c>
      <c r="T2667" s="4">
        <v>79</v>
      </c>
      <c r="U2667" s="4">
        <v>74</v>
      </c>
      <c r="V2667" s="4">
        <v>80</v>
      </c>
      <c r="W2667" s="4">
        <v>83</v>
      </c>
      <c r="X2667" s="4">
        <v>400</v>
      </c>
      <c r="Y2667" s="4">
        <v>72</v>
      </c>
      <c r="Z2667" s="4">
        <v>82</v>
      </c>
      <c r="AA2667" s="4">
        <v>81</v>
      </c>
      <c r="AB2667" s="4">
        <v>83</v>
      </c>
      <c r="AC2667" s="4">
        <v>82</v>
      </c>
      <c r="AD2667" s="4">
        <v>321</v>
      </c>
      <c r="AE2667" s="4">
        <v>53</v>
      </c>
      <c r="AF2667" s="4">
        <v>52</v>
      </c>
      <c r="AG2667" s="4">
        <v>61</v>
      </c>
      <c r="AH2667" s="4">
        <v>78</v>
      </c>
      <c r="AI2667" s="4">
        <v>77</v>
      </c>
      <c r="AJ2667" s="4">
        <v>372</v>
      </c>
      <c r="AK2667" s="4">
        <v>84</v>
      </c>
      <c r="AL2667" s="4">
        <v>71</v>
      </c>
      <c r="AM2667" s="4">
        <v>59</v>
      </c>
      <c r="AN2667" s="4">
        <v>78</v>
      </c>
      <c r="AO2667" s="4">
        <v>80</v>
      </c>
      <c r="AP2667" s="4">
        <v>372</v>
      </c>
      <c r="AQ2667" s="4">
        <v>81</v>
      </c>
      <c r="AR2667" s="4">
        <v>52</v>
      </c>
      <c r="AS2667" s="4">
        <v>78</v>
      </c>
      <c r="AT2667" s="4">
        <v>80</v>
      </c>
      <c r="AU2667" s="4">
        <v>81</v>
      </c>
      <c r="AV2667" s="4">
        <v>88</v>
      </c>
      <c r="AW2667" s="4">
        <v>152</v>
      </c>
      <c r="AX2667" s="4">
        <v>57</v>
      </c>
      <c r="AY2667" s="4">
        <v>55</v>
      </c>
      <c r="AZ2667" s="4">
        <v>40</v>
      </c>
      <c r="BA2667" s="4">
        <v>49</v>
      </c>
      <c r="BB2667" s="4">
        <v>10</v>
      </c>
      <c r="BC2667" s="4">
        <v>11</v>
      </c>
      <c r="BD2667" s="4">
        <v>13</v>
      </c>
      <c r="BE2667" s="4">
        <v>8</v>
      </c>
      <c r="BF2667" s="4">
        <v>7</v>
      </c>
      <c r="BG2667" s="4">
        <v>2055</v>
      </c>
      <c r="BH2667" s="4">
        <v>414</v>
      </c>
      <c r="BI2667" s="4">
        <v>4</v>
      </c>
      <c r="BJ2667" s="4">
        <v>52</v>
      </c>
      <c r="BK2667" s="4">
        <v>80</v>
      </c>
      <c r="BL2667" s="4">
        <v>79</v>
      </c>
      <c r="BM2667" s="4">
        <v>74</v>
      </c>
      <c r="BN2667" s="4">
        <v>55</v>
      </c>
    </row>
    <row r="2668" spans="1:66" ht="30" customHeight="1" x14ac:dyDescent="0.25">
      <c r="A2668" s="15" t="s">
        <v>1008</v>
      </c>
      <c r="B2668" s="4">
        <v>22</v>
      </c>
      <c r="C2668" s="4">
        <v>85</v>
      </c>
      <c r="D2668" s="4">
        <v>89</v>
      </c>
      <c r="E2668" s="5" t="s">
        <v>773</v>
      </c>
      <c r="F2668" s="5" t="str">
        <f t="shared" si="231"/>
        <v>Arsenal</v>
      </c>
      <c r="G2668" s="25" t="str">
        <f t="shared" si="229"/>
        <v>2019 ~ 2027</v>
      </c>
      <c r="H2668" s="5" t="str">
        <f t="shared" si="233"/>
        <v>2027</v>
      </c>
      <c r="I2668" s="4" t="s">
        <v>118</v>
      </c>
      <c r="J2668" s="4" t="s">
        <v>327</v>
      </c>
      <c r="K2668" s="4" t="s">
        <v>68</v>
      </c>
      <c r="L2668" s="4">
        <v>86</v>
      </c>
      <c r="M2668" s="4" t="s">
        <v>189</v>
      </c>
      <c r="N2668" s="4">
        <v>4</v>
      </c>
      <c r="O2668" s="6" t="s">
        <v>6984</v>
      </c>
      <c r="P2668" s="6" t="s">
        <v>6898</v>
      </c>
      <c r="Q2668" s="6" t="s">
        <v>7216</v>
      </c>
      <c r="R2668" s="4">
        <v>286</v>
      </c>
      <c r="S2668" s="4">
        <v>58</v>
      </c>
      <c r="T2668" s="4">
        <v>35</v>
      </c>
      <c r="U2668" s="4">
        <v>75</v>
      </c>
      <c r="V2668" s="4">
        <v>84</v>
      </c>
      <c r="W2668" s="4">
        <v>34</v>
      </c>
      <c r="X2668" s="4">
        <v>324</v>
      </c>
      <c r="Y2668" s="4">
        <v>74</v>
      </c>
      <c r="Z2668" s="4">
        <v>55</v>
      </c>
      <c r="AA2668" s="4">
        <v>35</v>
      </c>
      <c r="AB2668" s="4">
        <v>78</v>
      </c>
      <c r="AC2668" s="4">
        <v>82</v>
      </c>
      <c r="AD2668" s="4">
        <v>357</v>
      </c>
      <c r="AE2668" s="4">
        <v>77</v>
      </c>
      <c r="AF2668" s="4">
        <v>86</v>
      </c>
      <c r="AG2668" s="4">
        <v>50</v>
      </c>
      <c r="AH2668" s="4">
        <v>85</v>
      </c>
      <c r="AI2668" s="4">
        <v>59</v>
      </c>
      <c r="AJ2668" s="4">
        <v>330</v>
      </c>
      <c r="AK2668" s="4">
        <v>60</v>
      </c>
      <c r="AL2668" s="4">
        <v>88</v>
      </c>
      <c r="AM2668" s="4">
        <v>72</v>
      </c>
      <c r="AN2668" s="4">
        <v>87</v>
      </c>
      <c r="AO2668" s="4">
        <v>23</v>
      </c>
      <c r="AP2668" s="4">
        <v>318</v>
      </c>
      <c r="AQ2668" s="4">
        <v>83</v>
      </c>
      <c r="AR2668" s="4">
        <v>83</v>
      </c>
      <c r="AS2668" s="4">
        <v>43</v>
      </c>
      <c r="AT2668" s="4">
        <v>62</v>
      </c>
      <c r="AU2668" s="4">
        <v>47</v>
      </c>
      <c r="AV2668" s="4">
        <v>85</v>
      </c>
      <c r="AW2668" s="4">
        <v>258</v>
      </c>
      <c r="AX2668" s="4">
        <v>86</v>
      </c>
      <c r="AY2668" s="4">
        <v>87</v>
      </c>
      <c r="AZ2668" s="4">
        <v>85</v>
      </c>
      <c r="BA2668" s="4">
        <v>42</v>
      </c>
      <c r="BB2668" s="4">
        <v>7</v>
      </c>
      <c r="BC2668" s="4">
        <v>10</v>
      </c>
      <c r="BD2668" s="4">
        <v>6</v>
      </c>
      <c r="BE2668" s="4">
        <v>8</v>
      </c>
      <c r="BF2668" s="4">
        <v>11</v>
      </c>
      <c r="BG2668" s="4">
        <v>1915</v>
      </c>
      <c r="BH2668" s="4">
        <v>433</v>
      </c>
      <c r="BI2668" s="4">
        <v>2</v>
      </c>
      <c r="BJ2668" s="4">
        <v>82</v>
      </c>
      <c r="BK2668" s="4">
        <v>39</v>
      </c>
      <c r="BL2668" s="4">
        <v>70</v>
      </c>
      <c r="BM2668" s="4">
        <v>74</v>
      </c>
      <c r="BN2668" s="4">
        <v>85</v>
      </c>
    </row>
    <row r="2669" spans="1:66" ht="30" customHeight="1" x14ac:dyDescent="0.25">
      <c r="A2669" s="15" t="s">
        <v>2345</v>
      </c>
      <c r="B2669" s="4">
        <v>22</v>
      </c>
      <c r="C2669" s="4">
        <v>78</v>
      </c>
      <c r="D2669" s="4">
        <v>84</v>
      </c>
      <c r="E2669" s="5" t="s">
        <v>715</v>
      </c>
      <c r="F2669" s="5" t="str">
        <f t="shared" si="231"/>
        <v>Monaco</v>
      </c>
      <c r="G2669" s="25" t="str">
        <f t="shared" si="229"/>
        <v>2023 ~ 2028</v>
      </c>
      <c r="H2669" s="5" t="str">
        <f t="shared" si="233"/>
        <v>2028</v>
      </c>
      <c r="I2669" s="4" t="s">
        <v>359</v>
      </c>
      <c r="J2669" s="4" t="s">
        <v>235</v>
      </c>
      <c r="K2669" s="4" t="s">
        <v>68</v>
      </c>
      <c r="L2669" s="4">
        <v>80</v>
      </c>
      <c r="M2669" s="4" t="s">
        <v>189</v>
      </c>
      <c r="N2669" s="4">
        <v>6</v>
      </c>
      <c r="O2669" s="6" t="s">
        <v>7205</v>
      </c>
      <c r="P2669" s="6" t="s">
        <v>7130</v>
      </c>
      <c r="Q2669" s="6" t="s">
        <v>7206</v>
      </c>
      <c r="R2669" s="4">
        <v>329</v>
      </c>
      <c r="S2669" s="4">
        <v>73</v>
      </c>
      <c r="T2669" s="4">
        <v>55</v>
      </c>
      <c r="U2669" s="4">
        <v>76</v>
      </c>
      <c r="V2669" s="4">
        <v>75</v>
      </c>
      <c r="W2669" s="4">
        <v>50</v>
      </c>
      <c r="X2669" s="4">
        <v>324</v>
      </c>
      <c r="Y2669" s="4">
        <v>74</v>
      </c>
      <c r="Z2669" s="4">
        <v>67</v>
      </c>
      <c r="AA2669" s="4">
        <v>40</v>
      </c>
      <c r="AB2669" s="4">
        <v>70</v>
      </c>
      <c r="AC2669" s="4">
        <v>73</v>
      </c>
      <c r="AD2669" s="4">
        <v>357</v>
      </c>
      <c r="AE2669" s="4">
        <v>71</v>
      </c>
      <c r="AF2669" s="4">
        <v>83</v>
      </c>
      <c r="AG2669" s="4">
        <v>67</v>
      </c>
      <c r="AH2669" s="4">
        <v>76</v>
      </c>
      <c r="AI2669" s="4">
        <v>60</v>
      </c>
      <c r="AJ2669" s="4">
        <v>374</v>
      </c>
      <c r="AK2669" s="4">
        <v>72</v>
      </c>
      <c r="AL2669" s="4">
        <v>88</v>
      </c>
      <c r="AM2669" s="4">
        <v>78</v>
      </c>
      <c r="AN2669" s="4">
        <v>85</v>
      </c>
      <c r="AO2669" s="4">
        <v>51</v>
      </c>
      <c r="AP2669" s="4">
        <v>334</v>
      </c>
      <c r="AQ2669" s="4">
        <v>83</v>
      </c>
      <c r="AR2669" s="4">
        <v>75</v>
      </c>
      <c r="AS2669" s="4">
        <v>66</v>
      </c>
      <c r="AT2669" s="4">
        <v>64</v>
      </c>
      <c r="AU2669" s="4">
        <v>46</v>
      </c>
      <c r="AV2669" s="4">
        <v>75</v>
      </c>
      <c r="AW2669" s="4">
        <v>228</v>
      </c>
      <c r="AX2669" s="4">
        <v>73</v>
      </c>
      <c r="AY2669" s="4">
        <v>78</v>
      </c>
      <c r="AZ2669" s="4">
        <v>77</v>
      </c>
      <c r="BA2669" s="4">
        <v>44</v>
      </c>
      <c r="BB2669" s="4">
        <v>11</v>
      </c>
      <c r="BC2669" s="4">
        <v>6</v>
      </c>
      <c r="BD2669" s="4">
        <v>7</v>
      </c>
      <c r="BE2669" s="4">
        <v>13</v>
      </c>
      <c r="BF2669" s="4">
        <v>7</v>
      </c>
      <c r="BG2669" s="4">
        <v>1990</v>
      </c>
      <c r="BH2669" s="4">
        <v>436</v>
      </c>
      <c r="BI2669" s="4">
        <v>1</v>
      </c>
      <c r="BJ2669" s="4">
        <v>78</v>
      </c>
      <c r="BK2669" s="4">
        <v>57</v>
      </c>
      <c r="BL2669" s="4">
        <v>70</v>
      </c>
      <c r="BM2669" s="4">
        <v>72</v>
      </c>
      <c r="BN2669" s="4">
        <v>76</v>
      </c>
    </row>
    <row r="2670" spans="1:66" ht="30" customHeight="1" x14ac:dyDescent="0.25">
      <c r="A2670" s="15" t="s">
        <v>4561</v>
      </c>
      <c r="B2670" s="4">
        <v>23</v>
      </c>
      <c r="C2670" s="4">
        <v>71</v>
      </c>
      <c r="D2670" s="4">
        <v>78</v>
      </c>
      <c r="E2670" s="5" t="s">
        <v>4562</v>
      </c>
      <c r="F2670" s="5" t="str">
        <f t="shared" si="231"/>
        <v>Southampton</v>
      </c>
      <c r="G2670" s="25" t="str">
        <f t="shared" si="229"/>
        <v>2017 ~ 2026</v>
      </c>
      <c r="H2670" s="5" t="str">
        <f t="shared" si="233"/>
        <v>2026</v>
      </c>
      <c r="I2670" s="4" t="s">
        <v>283</v>
      </c>
      <c r="J2670" s="4" t="s">
        <v>125</v>
      </c>
      <c r="K2670" s="4" t="s">
        <v>68</v>
      </c>
      <c r="L2670" s="4">
        <v>73</v>
      </c>
      <c r="M2670" s="4" t="s">
        <v>195</v>
      </c>
      <c r="N2670" s="4">
        <v>7</v>
      </c>
      <c r="O2670" s="6" t="s">
        <v>7007</v>
      </c>
      <c r="P2670" s="6" t="s">
        <v>6952</v>
      </c>
      <c r="Q2670" s="6" t="s">
        <v>7365</v>
      </c>
      <c r="R2670" s="4">
        <v>299</v>
      </c>
      <c r="S2670" s="4">
        <v>52</v>
      </c>
      <c r="T2670" s="4">
        <v>65</v>
      </c>
      <c r="U2670" s="4">
        <v>50</v>
      </c>
      <c r="V2670" s="4">
        <v>73</v>
      </c>
      <c r="W2670" s="4">
        <v>59</v>
      </c>
      <c r="X2670" s="4">
        <v>346</v>
      </c>
      <c r="Y2670" s="4">
        <v>72</v>
      </c>
      <c r="Z2670" s="4">
        <v>65</v>
      </c>
      <c r="AA2670" s="4">
        <v>67</v>
      </c>
      <c r="AB2670" s="4">
        <v>70</v>
      </c>
      <c r="AC2670" s="4">
        <v>72</v>
      </c>
      <c r="AD2670" s="4">
        <v>354</v>
      </c>
      <c r="AE2670" s="4">
        <v>68</v>
      </c>
      <c r="AF2670" s="4">
        <v>61</v>
      </c>
      <c r="AG2670" s="4">
        <v>74</v>
      </c>
      <c r="AH2670" s="4">
        <v>70</v>
      </c>
      <c r="AI2670" s="4">
        <v>81</v>
      </c>
      <c r="AJ2670" s="4">
        <v>323</v>
      </c>
      <c r="AK2670" s="4">
        <v>65</v>
      </c>
      <c r="AL2670" s="4">
        <v>61</v>
      </c>
      <c r="AM2670" s="4">
        <v>74</v>
      </c>
      <c r="AN2670" s="4">
        <v>59</v>
      </c>
      <c r="AO2670" s="4">
        <v>64</v>
      </c>
      <c r="AP2670" s="4">
        <v>318</v>
      </c>
      <c r="AQ2670" s="4">
        <v>52</v>
      </c>
      <c r="AR2670" s="4">
        <v>66</v>
      </c>
      <c r="AS2670" s="4">
        <v>66</v>
      </c>
      <c r="AT2670" s="4">
        <v>71</v>
      </c>
      <c r="AU2670" s="4">
        <v>63</v>
      </c>
      <c r="AV2670" s="4">
        <v>69</v>
      </c>
      <c r="AW2670" s="4">
        <v>203</v>
      </c>
      <c r="AX2670" s="4">
        <v>65</v>
      </c>
      <c r="AY2670" s="4">
        <v>70</v>
      </c>
      <c r="AZ2670" s="4">
        <v>68</v>
      </c>
      <c r="BA2670" s="4">
        <v>44</v>
      </c>
      <c r="BB2670" s="4">
        <v>13</v>
      </c>
      <c r="BC2670" s="4">
        <v>6</v>
      </c>
      <c r="BD2670" s="4">
        <v>9</v>
      </c>
      <c r="BE2670" s="4">
        <v>8</v>
      </c>
      <c r="BF2670" s="4">
        <v>8</v>
      </c>
      <c r="BG2670" s="4">
        <v>1887</v>
      </c>
      <c r="BH2670" s="4">
        <v>394</v>
      </c>
      <c r="BI2670" s="4">
        <v>1</v>
      </c>
      <c r="BJ2670" s="4">
        <v>64</v>
      </c>
      <c r="BK2670" s="4">
        <v>64</v>
      </c>
      <c r="BL2670" s="4">
        <v>67</v>
      </c>
      <c r="BM2670" s="4">
        <v>72</v>
      </c>
      <c r="BN2670" s="4">
        <v>66</v>
      </c>
    </row>
    <row r="2671" spans="1:66" ht="30" customHeight="1" x14ac:dyDescent="0.25">
      <c r="A2671" s="15" t="s">
        <v>8213</v>
      </c>
      <c r="B2671" s="4">
        <v>33</v>
      </c>
      <c r="C2671" s="4">
        <v>86</v>
      </c>
      <c r="D2671" s="4">
        <v>86</v>
      </c>
      <c r="E2671" s="5" t="s">
        <v>4674</v>
      </c>
      <c r="F2671" s="5" t="str">
        <f t="shared" si="231"/>
        <v>Juventus</v>
      </c>
      <c r="G2671" s="25" t="str">
        <f t="shared" si="229"/>
        <v>2017 ~ 2025</v>
      </c>
      <c r="H2671" s="5" t="str">
        <f t="shared" si="233"/>
        <v>2025</v>
      </c>
      <c r="I2671" s="4" t="s">
        <v>852</v>
      </c>
      <c r="J2671" s="4" t="s">
        <v>213</v>
      </c>
      <c r="K2671" s="4" t="s">
        <v>68</v>
      </c>
      <c r="L2671" s="4">
        <v>86</v>
      </c>
      <c r="M2671" s="4" t="s">
        <v>508</v>
      </c>
      <c r="N2671" s="4">
        <v>0</v>
      </c>
      <c r="O2671" s="6" t="s">
        <v>6879</v>
      </c>
      <c r="P2671" s="6" t="s">
        <v>7329</v>
      </c>
      <c r="Q2671" s="6" t="s">
        <v>7648</v>
      </c>
      <c r="R2671" s="4">
        <v>86</v>
      </c>
      <c r="S2671" s="4">
        <v>12</v>
      </c>
      <c r="T2671" s="4">
        <v>12</v>
      </c>
      <c r="U2671" s="4">
        <v>16</v>
      </c>
      <c r="V2671" s="4">
        <v>32</v>
      </c>
      <c r="W2671" s="4">
        <v>14</v>
      </c>
      <c r="X2671" s="4">
        <v>99</v>
      </c>
      <c r="Y2671" s="4">
        <v>11</v>
      </c>
      <c r="Z2671" s="4">
        <v>16</v>
      </c>
      <c r="AA2671" s="4">
        <v>14</v>
      </c>
      <c r="AB2671" s="4">
        <v>36</v>
      </c>
      <c r="AC2671" s="4">
        <v>22</v>
      </c>
      <c r="AD2671" s="4">
        <v>286</v>
      </c>
      <c r="AE2671" s="4">
        <v>51</v>
      </c>
      <c r="AF2671" s="4">
        <v>47</v>
      </c>
      <c r="AG2671" s="4">
        <v>55</v>
      </c>
      <c r="AH2671" s="4">
        <v>82</v>
      </c>
      <c r="AI2671" s="4">
        <v>51</v>
      </c>
      <c r="AJ2671" s="4">
        <v>249</v>
      </c>
      <c r="AK2671" s="4">
        <v>55</v>
      </c>
      <c r="AL2671" s="4">
        <v>70</v>
      </c>
      <c r="AM2671" s="4">
        <v>45</v>
      </c>
      <c r="AN2671" s="4">
        <v>65</v>
      </c>
      <c r="AO2671" s="4">
        <v>14</v>
      </c>
      <c r="AP2671" s="4">
        <v>135</v>
      </c>
      <c r="AQ2671" s="4">
        <v>40</v>
      </c>
      <c r="AR2671" s="4">
        <v>15</v>
      </c>
      <c r="AS2671" s="4">
        <v>14</v>
      </c>
      <c r="AT2671" s="4">
        <v>48</v>
      </c>
      <c r="AU2671" s="4">
        <v>18</v>
      </c>
      <c r="AV2671" s="4">
        <v>65</v>
      </c>
      <c r="AW2671" s="4">
        <v>45</v>
      </c>
      <c r="AX2671" s="4">
        <v>20</v>
      </c>
      <c r="AY2671" s="4">
        <v>13</v>
      </c>
      <c r="AZ2671" s="4">
        <v>12</v>
      </c>
      <c r="BA2671" s="4">
        <v>415</v>
      </c>
      <c r="BB2671" s="4">
        <v>86</v>
      </c>
      <c r="BC2671" s="4">
        <v>83</v>
      </c>
      <c r="BD2671" s="4">
        <v>73</v>
      </c>
      <c r="BE2671" s="4">
        <v>86</v>
      </c>
      <c r="BF2671" s="4">
        <v>87</v>
      </c>
      <c r="BG2671" s="4">
        <v>1315</v>
      </c>
      <c r="BH2671" s="4">
        <v>464</v>
      </c>
      <c r="BI2671" s="4">
        <v>3</v>
      </c>
      <c r="BJ2671" s="4">
        <v>86</v>
      </c>
      <c r="BK2671" s="4">
        <v>83</v>
      </c>
      <c r="BL2671" s="4">
        <v>73</v>
      </c>
      <c r="BM2671" s="4">
        <v>87</v>
      </c>
      <c r="BN2671" s="4">
        <v>49</v>
      </c>
    </row>
    <row r="2672" spans="1:66" ht="30" customHeight="1" x14ac:dyDescent="0.25">
      <c r="A2672" s="15" t="s">
        <v>609</v>
      </c>
      <c r="B2672" s="4">
        <v>30</v>
      </c>
      <c r="C2672" s="4">
        <v>77</v>
      </c>
      <c r="D2672" s="4">
        <v>77</v>
      </c>
      <c r="E2672" s="5" t="s">
        <v>7985</v>
      </c>
      <c r="F2672" s="5" t="str">
        <f t="shared" si="231"/>
        <v>TSG Hoffenheim</v>
      </c>
      <c r="G2672" s="25" t="str">
        <f t="shared" si="229"/>
        <v>Jun 30, 2024 A Prestamo</v>
      </c>
      <c r="H2672" s="5">
        <v>0</v>
      </c>
      <c r="I2672" s="4" t="s">
        <v>611</v>
      </c>
      <c r="J2672" s="4" t="s">
        <v>612</v>
      </c>
      <c r="K2672" s="4" t="s">
        <v>68</v>
      </c>
      <c r="L2672" s="4">
        <v>77</v>
      </c>
      <c r="M2672" s="4" t="s">
        <v>106</v>
      </c>
      <c r="N2672" s="4">
        <v>0</v>
      </c>
      <c r="O2672" s="6" t="s">
        <v>7064</v>
      </c>
      <c r="P2672" s="6" t="s">
        <v>7065</v>
      </c>
      <c r="Q2672" s="6">
        <v>0</v>
      </c>
      <c r="R2672" s="4">
        <v>352</v>
      </c>
      <c r="S2672" s="4">
        <v>38</v>
      </c>
      <c r="T2672" s="4">
        <v>75</v>
      </c>
      <c r="U2672" s="4">
        <v>86</v>
      </c>
      <c r="V2672" s="4">
        <v>77</v>
      </c>
      <c r="W2672" s="4">
        <v>76</v>
      </c>
      <c r="X2672" s="4">
        <v>287</v>
      </c>
      <c r="Y2672" s="4">
        <v>65</v>
      </c>
      <c r="Z2672" s="4">
        <v>40</v>
      </c>
      <c r="AA2672" s="4">
        <v>48</v>
      </c>
      <c r="AB2672" s="4">
        <v>54</v>
      </c>
      <c r="AC2672" s="4">
        <v>80</v>
      </c>
      <c r="AD2672" s="4">
        <v>287</v>
      </c>
      <c r="AE2672" s="4">
        <v>52</v>
      </c>
      <c r="AF2672" s="4">
        <v>60</v>
      </c>
      <c r="AG2672" s="4">
        <v>54</v>
      </c>
      <c r="AH2672" s="4">
        <v>81</v>
      </c>
      <c r="AI2672" s="4">
        <v>40</v>
      </c>
      <c r="AJ2672" s="4">
        <v>413</v>
      </c>
      <c r="AK2672" s="4">
        <v>84</v>
      </c>
      <c r="AL2672" s="4">
        <v>88</v>
      </c>
      <c r="AM2672" s="4">
        <v>83</v>
      </c>
      <c r="AN2672" s="4">
        <v>90</v>
      </c>
      <c r="AO2672" s="4">
        <v>68</v>
      </c>
      <c r="AP2672" s="4">
        <v>362</v>
      </c>
      <c r="AQ2672" s="4">
        <v>87</v>
      </c>
      <c r="AR2672" s="4">
        <v>54</v>
      </c>
      <c r="AS2672" s="4">
        <v>80</v>
      </c>
      <c r="AT2672" s="4">
        <v>70</v>
      </c>
      <c r="AU2672" s="4">
        <v>71</v>
      </c>
      <c r="AV2672" s="4">
        <v>74</v>
      </c>
      <c r="AW2672" s="4">
        <v>164</v>
      </c>
      <c r="AX2672" s="4">
        <v>48</v>
      </c>
      <c r="AY2672" s="4">
        <v>64</v>
      </c>
      <c r="AZ2672" s="4">
        <v>52</v>
      </c>
      <c r="BA2672" s="4">
        <v>62</v>
      </c>
      <c r="BB2672" s="4">
        <v>11</v>
      </c>
      <c r="BC2672" s="4">
        <v>9</v>
      </c>
      <c r="BD2672" s="4">
        <v>14</v>
      </c>
      <c r="BE2672" s="4">
        <v>16</v>
      </c>
      <c r="BF2672" s="4">
        <v>12</v>
      </c>
      <c r="BG2672" s="4">
        <v>1927</v>
      </c>
      <c r="BH2672" s="4">
        <v>407</v>
      </c>
      <c r="BI2672" s="4">
        <v>2</v>
      </c>
      <c r="BJ2672" s="4">
        <v>56</v>
      </c>
      <c r="BK2672" s="4">
        <v>76</v>
      </c>
      <c r="BL2672" s="4">
        <v>61</v>
      </c>
      <c r="BM2672" s="4">
        <v>68</v>
      </c>
      <c r="BN2672" s="4">
        <v>58</v>
      </c>
    </row>
    <row r="2673" spans="1:66" ht="30" customHeight="1" x14ac:dyDescent="0.25">
      <c r="A2673" s="15" t="s">
        <v>1605</v>
      </c>
      <c r="B2673" s="4">
        <v>30</v>
      </c>
      <c r="C2673" s="4">
        <v>81</v>
      </c>
      <c r="D2673" s="4">
        <v>81</v>
      </c>
      <c r="E2673" s="5" t="s">
        <v>1606</v>
      </c>
      <c r="F2673" s="5" t="str">
        <f t="shared" si="231"/>
        <v>Galatasaray</v>
      </c>
      <c r="G2673" s="25" t="str">
        <f t="shared" si="229"/>
        <v>2023 ~ 2026</v>
      </c>
      <c r="H2673" s="5" t="str">
        <f t="shared" ref="H2673:H2679" si="234">RIGHT(G2673, 4)</f>
        <v>2026</v>
      </c>
      <c r="I2673" s="4" t="s">
        <v>146</v>
      </c>
      <c r="J2673" s="4" t="s">
        <v>308</v>
      </c>
      <c r="K2673" s="4" t="s">
        <v>68</v>
      </c>
      <c r="L2673" s="4">
        <v>81</v>
      </c>
      <c r="M2673" s="4" t="s">
        <v>294</v>
      </c>
      <c r="N2673" s="4">
        <v>0</v>
      </c>
      <c r="O2673" s="6" t="s">
        <v>7214</v>
      </c>
      <c r="P2673" s="6" t="s">
        <v>7071</v>
      </c>
      <c r="Q2673" s="6" t="s">
        <v>6972</v>
      </c>
      <c r="R2673" s="4">
        <v>348</v>
      </c>
      <c r="S2673" s="4">
        <v>75</v>
      </c>
      <c r="T2673" s="4">
        <v>82</v>
      </c>
      <c r="U2673" s="4">
        <v>47</v>
      </c>
      <c r="V2673" s="4">
        <v>76</v>
      </c>
      <c r="W2673" s="4">
        <v>68</v>
      </c>
      <c r="X2673" s="4">
        <v>368</v>
      </c>
      <c r="Y2673" s="4">
        <v>86</v>
      </c>
      <c r="Z2673" s="4">
        <v>73</v>
      </c>
      <c r="AA2673" s="4">
        <v>54</v>
      </c>
      <c r="AB2673" s="4">
        <v>69</v>
      </c>
      <c r="AC2673" s="4">
        <v>86</v>
      </c>
      <c r="AD2673" s="4">
        <v>405</v>
      </c>
      <c r="AE2673" s="4">
        <v>85</v>
      </c>
      <c r="AF2673" s="4">
        <v>86</v>
      </c>
      <c r="AG2673" s="4">
        <v>86</v>
      </c>
      <c r="AH2673" s="4">
        <v>76</v>
      </c>
      <c r="AI2673" s="4">
        <v>72</v>
      </c>
      <c r="AJ2673" s="4">
        <v>377</v>
      </c>
      <c r="AK2673" s="4">
        <v>83</v>
      </c>
      <c r="AL2673" s="4">
        <v>74</v>
      </c>
      <c r="AM2673" s="4">
        <v>74</v>
      </c>
      <c r="AN2673" s="4">
        <v>74</v>
      </c>
      <c r="AO2673" s="4">
        <v>72</v>
      </c>
      <c r="AP2673" s="4">
        <v>341</v>
      </c>
      <c r="AQ2673" s="4">
        <v>78</v>
      </c>
      <c r="AR2673" s="4">
        <v>35</v>
      </c>
      <c r="AS2673" s="4">
        <v>78</v>
      </c>
      <c r="AT2673" s="4">
        <v>74</v>
      </c>
      <c r="AU2673" s="4">
        <v>76</v>
      </c>
      <c r="AV2673" s="4">
        <v>80</v>
      </c>
      <c r="AW2673" s="4">
        <v>109</v>
      </c>
      <c r="AX2673" s="4">
        <v>34</v>
      </c>
      <c r="AY2673" s="4">
        <v>39</v>
      </c>
      <c r="AZ2673" s="4">
        <v>36</v>
      </c>
      <c r="BA2673" s="4">
        <v>61</v>
      </c>
      <c r="BB2673" s="4">
        <v>15</v>
      </c>
      <c r="BC2673" s="4">
        <v>10</v>
      </c>
      <c r="BD2673" s="4">
        <v>15</v>
      </c>
      <c r="BE2673" s="4">
        <v>11</v>
      </c>
      <c r="BF2673" s="4">
        <v>10</v>
      </c>
      <c r="BG2673" s="4">
        <v>2009</v>
      </c>
      <c r="BH2673" s="4">
        <v>435</v>
      </c>
      <c r="BI2673" s="4">
        <v>2</v>
      </c>
      <c r="BJ2673" s="4">
        <v>86</v>
      </c>
      <c r="BK2673" s="4">
        <v>79</v>
      </c>
      <c r="BL2673" s="4">
        <v>73</v>
      </c>
      <c r="BM2673" s="4">
        <v>85</v>
      </c>
      <c r="BN2673" s="4">
        <v>37</v>
      </c>
    </row>
    <row r="2674" spans="1:66" ht="30" customHeight="1" x14ac:dyDescent="0.25">
      <c r="A2674" s="15" t="s">
        <v>6652</v>
      </c>
      <c r="B2674" s="4">
        <v>17</v>
      </c>
      <c r="C2674" s="4" t="s">
        <v>193</v>
      </c>
      <c r="D2674" s="4">
        <v>90</v>
      </c>
      <c r="E2674" s="5" t="s">
        <v>194</v>
      </c>
      <c r="F2674" s="5" t="str">
        <f t="shared" si="231"/>
        <v>Paris Saint Germain</v>
      </c>
      <c r="G2674" s="25" t="str">
        <f t="shared" si="229"/>
        <v>2022 ~ 2025</v>
      </c>
      <c r="H2674" s="5" t="str">
        <f t="shared" si="234"/>
        <v>2025</v>
      </c>
      <c r="I2674" s="4" t="s">
        <v>90</v>
      </c>
      <c r="J2674" s="4" t="s">
        <v>84</v>
      </c>
      <c r="K2674" s="4" t="s">
        <v>68</v>
      </c>
      <c r="L2674" s="4">
        <v>82</v>
      </c>
      <c r="M2674" s="4" t="s">
        <v>195</v>
      </c>
      <c r="N2674" s="4">
        <v>10</v>
      </c>
      <c r="O2674" s="6" t="s">
        <v>6874</v>
      </c>
      <c r="P2674" s="6" t="s">
        <v>6911</v>
      </c>
      <c r="Q2674" s="6" t="s">
        <v>6912</v>
      </c>
      <c r="R2674" s="4">
        <v>329</v>
      </c>
      <c r="S2674" s="4">
        <v>66</v>
      </c>
      <c r="T2674" s="4" t="s">
        <v>198</v>
      </c>
      <c r="U2674" s="4">
        <v>66</v>
      </c>
      <c r="V2674" s="4" t="s">
        <v>163</v>
      </c>
      <c r="W2674" s="4">
        <v>49</v>
      </c>
      <c r="X2674" s="4">
        <v>357</v>
      </c>
      <c r="Y2674" s="4" t="s">
        <v>199</v>
      </c>
      <c r="Z2674" s="4">
        <v>64</v>
      </c>
      <c r="AA2674" s="4">
        <v>53</v>
      </c>
      <c r="AB2674" s="4" t="s">
        <v>165</v>
      </c>
      <c r="AC2674" s="4" t="s">
        <v>165</v>
      </c>
      <c r="AD2674" s="4">
        <v>395</v>
      </c>
      <c r="AE2674" s="4">
        <v>80</v>
      </c>
      <c r="AF2674" s="4">
        <v>78</v>
      </c>
      <c r="AG2674" s="4">
        <v>74</v>
      </c>
      <c r="AH2674" s="4" t="s">
        <v>200</v>
      </c>
      <c r="AI2674" s="4">
        <v>84</v>
      </c>
      <c r="AJ2674" s="4">
        <v>384</v>
      </c>
      <c r="AK2674" s="4" t="s">
        <v>201</v>
      </c>
      <c r="AL2674" s="4">
        <v>80</v>
      </c>
      <c r="AM2674" s="4" t="s">
        <v>202</v>
      </c>
      <c r="AN2674" s="4">
        <v>75</v>
      </c>
      <c r="AO2674" s="4" t="s">
        <v>203</v>
      </c>
      <c r="AP2674" s="4">
        <v>369</v>
      </c>
      <c r="AQ2674" s="4">
        <v>76</v>
      </c>
      <c r="AR2674" s="4" t="s">
        <v>199</v>
      </c>
      <c r="AS2674" s="4">
        <v>76</v>
      </c>
      <c r="AT2674" s="4" t="s">
        <v>193</v>
      </c>
      <c r="AU2674" s="4">
        <v>59</v>
      </c>
      <c r="AV2674" s="4">
        <v>77</v>
      </c>
      <c r="AW2674" s="4">
        <v>224</v>
      </c>
      <c r="AX2674" s="4">
        <v>71</v>
      </c>
      <c r="AY2674" s="4">
        <v>80</v>
      </c>
      <c r="AZ2674" s="4">
        <v>73</v>
      </c>
      <c r="BA2674" s="4">
        <v>55</v>
      </c>
      <c r="BB2674" s="4">
        <v>14</v>
      </c>
      <c r="BC2674" s="4">
        <v>11</v>
      </c>
      <c r="BD2674" s="4">
        <v>7</v>
      </c>
      <c r="BE2674" s="4">
        <v>8</v>
      </c>
      <c r="BF2674" s="4">
        <v>15</v>
      </c>
      <c r="BG2674" s="4">
        <v>2113</v>
      </c>
      <c r="BH2674" s="4">
        <v>455</v>
      </c>
      <c r="BI2674" s="4">
        <v>1</v>
      </c>
      <c r="BJ2674" s="4">
        <v>79</v>
      </c>
      <c r="BK2674" s="4">
        <v>68</v>
      </c>
      <c r="BL2674" s="4">
        <v>76</v>
      </c>
      <c r="BM2674" s="4">
        <v>79</v>
      </c>
      <c r="BN2674" s="4">
        <v>75</v>
      </c>
    </row>
    <row r="2675" spans="1:66" ht="30" customHeight="1" x14ac:dyDescent="0.25">
      <c r="A2675" s="15" t="s">
        <v>4637</v>
      </c>
      <c r="B2675" s="4">
        <v>28</v>
      </c>
      <c r="C2675" s="4">
        <v>75</v>
      </c>
      <c r="D2675" s="4">
        <v>75</v>
      </c>
      <c r="E2675" s="5" t="s">
        <v>4638</v>
      </c>
      <c r="F2675" s="5" t="str">
        <f t="shared" si="231"/>
        <v>Udinese</v>
      </c>
      <c r="G2675" s="25" t="str">
        <f t="shared" si="229"/>
        <v>2019 ~ 2026</v>
      </c>
      <c r="H2675" s="5" t="str">
        <f t="shared" si="234"/>
        <v>2026</v>
      </c>
      <c r="I2675" s="4" t="s">
        <v>494</v>
      </c>
      <c r="J2675" s="4" t="s">
        <v>125</v>
      </c>
      <c r="K2675" s="4" t="s">
        <v>68</v>
      </c>
      <c r="L2675" s="4">
        <v>75</v>
      </c>
      <c r="M2675" s="4" t="s">
        <v>229</v>
      </c>
      <c r="N2675" s="4">
        <v>0</v>
      </c>
      <c r="O2675" s="6" t="s">
        <v>7349</v>
      </c>
      <c r="P2675" s="6" t="s">
        <v>6944</v>
      </c>
      <c r="Q2675" s="6" t="s">
        <v>7544</v>
      </c>
      <c r="R2675" s="4">
        <v>313</v>
      </c>
      <c r="S2675" s="4">
        <v>50</v>
      </c>
      <c r="T2675" s="4">
        <v>58</v>
      </c>
      <c r="U2675" s="4">
        <v>63</v>
      </c>
      <c r="V2675" s="4">
        <v>76</v>
      </c>
      <c r="W2675" s="4">
        <v>66</v>
      </c>
      <c r="X2675" s="4">
        <v>327</v>
      </c>
      <c r="Y2675" s="4">
        <v>69</v>
      </c>
      <c r="Z2675" s="4">
        <v>60</v>
      </c>
      <c r="AA2675" s="4">
        <v>52</v>
      </c>
      <c r="AB2675" s="4">
        <v>73</v>
      </c>
      <c r="AC2675" s="4">
        <v>73</v>
      </c>
      <c r="AD2675" s="4">
        <v>328</v>
      </c>
      <c r="AE2675" s="4">
        <v>64</v>
      </c>
      <c r="AF2675" s="4">
        <v>68</v>
      </c>
      <c r="AG2675" s="4">
        <v>60</v>
      </c>
      <c r="AH2675" s="4">
        <v>70</v>
      </c>
      <c r="AI2675" s="4">
        <v>66</v>
      </c>
      <c r="AJ2675" s="4">
        <v>384</v>
      </c>
      <c r="AK2675" s="4">
        <v>78</v>
      </c>
      <c r="AL2675" s="4">
        <v>75</v>
      </c>
      <c r="AM2675" s="4">
        <v>79</v>
      </c>
      <c r="AN2675" s="4">
        <v>77</v>
      </c>
      <c r="AO2675" s="4">
        <v>75</v>
      </c>
      <c r="AP2675" s="4">
        <v>339</v>
      </c>
      <c r="AQ2675" s="4">
        <v>80</v>
      </c>
      <c r="AR2675" s="4">
        <v>78</v>
      </c>
      <c r="AS2675" s="4">
        <v>59</v>
      </c>
      <c r="AT2675" s="4">
        <v>64</v>
      </c>
      <c r="AU2675" s="4">
        <v>58</v>
      </c>
      <c r="AV2675" s="4">
        <v>72</v>
      </c>
      <c r="AW2675" s="4">
        <v>217</v>
      </c>
      <c r="AX2675" s="4">
        <v>72</v>
      </c>
      <c r="AY2675" s="4">
        <v>76</v>
      </c>
      <c r="AZ2675" s="4">
        <v>69</v>
      </c>
      <c r="BA2675" s="4">
        <v>55</v>
      </c>
      <c r="BB2675" s="4">
        <v>10</v>
      </c>
      <c r="BC2675" s="4">
        <v>13</v>
      </c>
      <c r="BD2675" s="4">
        <v>7</v>
      </c>
      <c r="BE2675" s="4">
        <v>14</v>
      </c>
      <c r="BF2675" s="4">
        <v>11</v>
      </c>
      <c r="BG2675" s="4">
        <v>1963</v>
      </c>
      <c r="BH2675" s="4">
        <v>418</v>
      </c>
      <c r="BI2675" s="4">
        <v>1</v>
      </c>
      <c r="BJ2675" s="4">
        <v>66</v>
      </c>
      <c r="BK2675" s="4">
        <v>66</v>
      </c>
      <c r="BL2675" s="4">
        <v>66</v>
      </c>
      <c r="BM2675" s="4">
        <v>69</v>
      </c>
      <c r="BN2675" s="4">
        <v>73</v>
      </c>
    </row>
    <row r="2676" spans="1:66" ht="30" customHeight="1" x14ac:dyDescent="0.25">
      <c r="A2676" s="15" t="s">
        <v>5504</v>
      </c>
      <c r="B2676" s="4">
        <v>26</v>
      </c>
      <c r="C2676" s="4" t="s">
        <v>2516</v>
      </c>
      <c r="D2676" s="4" t="s">
        <v>2516</v>
      </c>
      <c r="E2676" s="5" t="s">
        <v>5505</v>
      </c>
      <c r="F2676" s="5" t="str">
        <f t="shared" si="231"/>
        <v>Stoke City</v>
      </c>
      <c r="G2676" s="25" t="str">
        <f t="shared" si="229"/>
        <v>2023 ~ 2024</v>
      </c>
      <c r="H2676" s="5" t="str">
        <f t="shared" si="234"/>
        <v>2024</v>
      </c>
      <c r="I2676" s="4" t="s">
        <v>183</v>
      </c>
      <c r="J2676" s="4" t="s">
        <v>1591</v>
      </c>
      <c r="K2676" s="4" t="s">
        <v>68</v>
      </c>
      <c r="L2676" s="4">
        <v>68</v>
      </c>
      <c r="M2676" s="4" t="s">
        <v>106</v>
      </c>
      <c r="N2676" s="4">
        <v>0</v>
      </c>
      <c r="O2676" s="6" t="s">
        <v>7351</v>
      </c>
      <c r="P2676" s="6" t="s">
        <v>7148</v>
      </c>
      <c r="Q2676" s="6" t="s">
        <v>7093</v>
      </c>
      <c r="R2676" s="4">
        <v>326</v>
      </c>
      <c r="S2676" s="4">
        <v>58</v>
      </c>
      <c r="T2676" s="4" t="s">
        <v>3003</v>
      </c>
      <c r="U2676" s="4">
        <v>71</v>
      </c>
      <c r="V2676" s="4">
        <v>69</v>
      </c>
      <c r="W2676" s="4" t="s">
        <v>2820</v>
      </c>
      <c r="X2676" s="4">
        <v>303</v>
      </c>
      <c r="Y2676" s="4" t="s">
        <v>4413</v>
      </c>
      <c r="Z2676" s="4">
        <v>57</v>
      </c>
      <c r="AA2676" s="4">
        <v>49</v>
      </c>
      <c r="AB2676" s="4">
        <v>67</v>
      </c>
      <c r="AC2676" s="4" t="s">
        <v>5506</v>
      </c>
      <c r="AD2676" s="4">
        <v>288</v>
      </c>
      <c r="AE2676" s="4">
        <v>53</v>
      </c>
      <c r="AF2676" s="4">
        <v>72</v>
      </c>
      <c r="AG2676" s="4">
        <v>54</v>
      </c>
      <c r="AH2676" s="4" t="s">
        <v>5507</v>
      </c>
      <c r="AI2676" s="4">
        <v>45</v>
      </c>
      <c r="AJ2676" s="4">
        <v>379</v>
      </c>
      <c r="AK2676" s="4">
        <v>74</v>
      </c>
      <c r="AL2676" s="4">
        <v>82</v>
      </c>
      <c r="AM2676" s="4">
        <v>71</v>
      </c>
      <c r="AN2676" s="4">
        <v>91</v>
      </c>
      <c r="AO2676" s="4" t="s">
        <v>4730</v>
      </c>
      <c r="AP2676" s="4">
        <v>325</v>
      </c>
      <c r="AQ2676" s="4">
        <v>83</v>
      </c>
      <c r="AR2676" s="4">
        <v>37</v>
      </c>
      <c r="AS2676" s="4" t="s">
        <v>2909</v>
      </c>
      <c r="AT2676" s="4" t="s">
        <v>2880</v>
      </c>
      <c r="AU2676" s="4" t="s">
        <v>2820</v>
      </c>
      <c r="AV2676" s="4" t="s">
        <v>2909</v>
      </c>
      <c r="AW2676" s="4">
        <v>87</v>
      </c>
      <c r="AX2676" s="4">
        <v>35</v>
      </c>
      <c r="AY2676" s="4">
        <v>37</v>
      </c>
      <c r="AZ2676" s="4">
        <v>15</v>
      </c>
      <c r="BA2676" s="4">
        <v>53</v>
      </c>
      <c r="BB2676" s="4">
        <v>12</v>
      </c>
      <c r="BC2676" s="4">
        <v>13</v>
      </c>
      <c r="BD2676" s="4">
        <v>14</v>
      </c>
      <c r="BE2676" s="4">
        <v>8</v>
      </c>
      <c r="BF2676" s="4">
        <v>6</v>
      </c>
      <c r="BG2676" s="4">
        <v>1761</v>
      </c>
      <c r="BH2676" s="4">
        <v>378</v>
      </c>
      <c r="BI2676" s="4">
        <v>1</v>
      </c>
      <c r="BJ2676" s="4">
        <v>63</v>
      </c>
      <c r="BK2676" s="4">
        <v>65</v>
      </c>
      <c r="BL2676" s="4">
        <v>65</v>
      </c>
      <c r="BM2676" s="4">
        <v>63</v>
      </c>
      <c r="BN2676" s="4">
        <v>38</v>
      </c>
    </row>
    <row r="2677" spans="1:66" ht="30" customHeight="1" x14ac:dyDescent="0.25">
      <c r="A2677" s="15" t="s">
        <v>5823</v>
      </c>
      <c r="B2677" s="4">
        <v>31</v>
      </c>
      <c r="C2677" s="4">
        <v>81</v>
      </c>
      <c r="D2677" s="4">
        <v>81</v>
      </c>
      <c r="E2677" s="5" t="s">
        <v>5824</v>
      </c>
      <c r="F2677" s="5" t="str">
        <f t="shared" si="231"/>
        <v>Real Betis</v>
      </c>
      <c r="G2677" s="25" t="str">
        <f t="shared" si="229"/>
        <v>2018 ~ 2026</v>
      </c>
      <c r="H2677" s="5" t="str">
        <f t="shared" si="234"/>
        <v>2026</v>
      </c>
      <c r="I2677" s="4" t="s">
        <v>212</v>
      </c>
      <c r="J2677" s="4" t="s">
        <v>235</v>
      </c>
      <c r="K2677" s="4" t="s">
        <v>68</v>
      </c>
      <c r="L2677" s="4">
        <v>81</v>
      </c>
      <c r="M2677" s="4" t="s">
        <v>229</v>
      </c>
      <c r="N2677" s="4">
        <v>0</v>
      </c>
      <c r="O2677" s="6" t="s">
        <v>7438</v>
      </c>
      <c r="P2677" s="6" t="s">
        <v>7188</v>
      </c>
      <c r="Q2677" s="6" t="s">
        <v>7464</v>
      </c>
      <c r="R2677" s="4">
        <v>336</v>
      </c>
      <c r="S2677" s="4">
        <v>66</v>
      </c>
      <c r="T2677" s="4">
        <v>66</v>
      </c>
      <c r="U2677" s="4">
        <v>70</v>
      </c>
      <c r="V2677" s="4">
        <v>84</v>
      </c>
      <c r="W2677" s="4">
        <v>50</v>
      </c>
      <c r="X2677" s="4">
        <v>377</v>
      </c>
      <c r="Y2677" s="4">
        <v>82</v>
      </c>
      <c r="Z2677" s="4">
        <v>82</v>
      </c>
      <c r="AA2677" s="4">
        <v>50</v>
      </c>
      <c r="AB2677" s="4">
        <v>82</v>
      </c>
      <c r="AC2677" s="4">
        <v>81</v>
      </c>
      <c r="AD2677" s="4">
        <v>252</v>
      </c>
      <c r="AE2677" s="4">
        <v>46</v>
      </c>
      <c r="AF2677" s="4">
        <v>44</v>
      </c>
      <c r="AG2677" s="4">
        <v>45</v>
      </c>
      <c r="AH2677" s="4">
        <v>75</v>
      </c>
      <c r="AI2677" s="4">
        <v>42</v>
      </c>
      <c r="AJ2677" s="4">
        <v>390</v>
      </c>
      <c r="AK2677" s="4">
        <v>75</v>
      </c>
      <c r="AL2677" s="4">
        <v>75</v>
      </c>
      <c r="AM2677" s="4">
        <v>81</v>
      </c>
      <c r="AN2677" s="4">
        <v>90</v>
      </c>
      <c r="AO2677" s="4">
        <v>69</v>
      </c>
      <c r="AP2677" s="4">
        <v>372</v>
      </c>
      <c r="AQ2677" s="4">
        <v>76</v>
      </c>
      <c r="AR2677" s="4">
        <v>80</v>
      </c>
      <c r="AS2677" s="4">
        <v>73</v>
      </c>
      <c r="AT2677" s="4">
        <v>83</v>
      </c>
      <c r="AU2677" s="4">
        <v>60</v>
      </c>
      <c r="AV2677" s="4">
        <v>86</v>
      </c>
      <c r="AW2677" s="4">
        <v>222</v>
      </c>
      <c r="AX2677" s="4">
        <v>78</v>
      </c>
      <c r="AY2677" s="4">
        <v>74</v>
      </c>
      <c r="AZ2677" s="4">
        <v>70</v>
      </c>
      <c r="BA2677" s="4">
        <v>45</v>
      </c>
      <c r="BB2677" s="4">
        <v>6</v>
      </c>
      <c r="BC2677" s="4">
        <v>6</v>
      </c>
      <c r="BD2677" s="4">
        <v>5</v>
      </c>
      <c r="BE2677" s="4">
        <v>14</v>
      </c>
      <c r="BF2677" s="4">
        <v>14</v>
      </c>
      <c r="BG2677" s="4">
        <v>1994</v>
      </c>
      <c r="BH2677" s="4">
        <v>427</v>
      </c>
      <c r="BI2677" s="4">
        <v>2</v>
      </c>
      <c r="BJ2677" s="4">
        <v>45</v>
      </c>
      <c r="BK2677" s="4">
        <v>68</v>
      </c>
      <c r="BL2677" s="4">
        <v>78</v>
      </c>
      <c r="BM2677" s="4">
        <v>76</v>
      </c>
      <c r="BN2677" s="4">
        <v>76</v>
      </c>
    </row>
    <row r="2678" spans="1:66" ht="30" customHeight="1" x14ac:dyDescent="0.25">
      <c r="A2678" s="15" t="s">
        <v>3259</v>
      </c>
      <c r="B2678" s="4">
        <v>34</v>
      </c>
      <c r="C2678" s="4">
        <v>77</v>
      </c>
      <c r="D2678" s="4">
        <v>77</v>
      </c>
      <c r="E2678" s="5" t="s">
        <v>3260</v>
      </c>
      <c r="F2678" s="5" t="str">
        <f t="shared" si="231"/>
        <v>Fulham</v>
      </c>
      <c r="G2678" s="25" t="str">
        <f t="shared" si="229"/>
        <v>2022 ~ 2024</v>
      </c>
      <c r="H2678" s="5" t="str">
        <f t="shared" si="234"/>
        <v>2024</v>
      </c>
      <c r="I2678" s="4" t="s">
        <v>97</v>
      </c>
      <c r="J2678" s="4" t="s">
        <v>139</v>
      </c>
      <c r="K2678" s="4" t="s">
        <v>68</v>
      </c>
      <c r="L2678" s="4">
        <v>78</v>
      </c>
      <c r="M2678" s="4" t="s">
        <v>69</v>
      </c>
      <c r="N2678" s="4">
        <v>0</v>
      </c>
      <c r="O2678" s="6" t="s">
        <v>7349</v>
      </c>
      <c r="P2678" s="6" t="s">
        <v>7013</v>
      </c>
      <c r="Q2678" s="6" t="s">
        <v>7460</v>
      </c>
      <c r="R2678" s="4">
        <v>318</v>
      </c>
      <c r="S2678" s="4">
        <v>75</v>
      </c>
      <c r="T2678" s="4">
        <v>75</v>
      </c>
      <c r="U2678" s="4">
        <v>31</v>
      </c>
      <c r="V2678" s="4">
        <v>78</v>
      </c>
      <c r="W2678" s="4">
        <v>59</v>
      </c>
      <c r="X2678" s="4">
        <v>398</v>
      </c>
      <c r="Y2678" s="4">
        <v>82</v>
      </c>
      <c r="Z2678" s="4">
        <v>83</v>
      </c>
      <c r="AA2678" s="4">
        <v>82</v>
      </c>
      <c r="AB2678" s="4">
        <v>71</v>
      </c>
      <c r="AC2678" s="4">
        <v>80</v>
      </c>
      <c r="AD2678" s="4">
        <v>385</v>
      </c>
      <c r="AE2678" s="4">
        <v>76</v>
      </c>
      <c r="AF2678" s="4">
        <v>69</v>
      </c>
      <c r="AG2678" s="4">
        <v>83</v>
      </c>
      <c r="AH2678" s="4">
        <v>78</v>
      </c>
      <c r="AI2678" s="4">
        <v>79</v>
      </c>
      <c r="AJ2678" s="4">
        <v>332</v>
      </c>
      <c r="AK2678" s="4">
        <v>82</v>
      </c>
      <c r="AL2678" s="4">
        <v>56</v>
      </c>
      <c r="AM2678" s="4">
        <v>60</v>
      </c>
      <c r="AN2678" s="4">
        <v>56</v>
      </c>
      <c r="AO2678" s="4">
        <v>78</v>
      </c>
      <c r="AP2678" s="4">
        <v>335</v>
      </c>
      <c r="AQ2678" s="4">
        <v>45</v>
      </c>
      <c r="AR2678" s="4">
        <v>55</v>
      </c>
      <c r="AS2678" s="4">
        <v>78</v>
      </c>
      <c r="AT2678" s="4">
        <v>78</v>
      </c>
      <c r="AU2678" s="4">
        <v>79</v>
      </c>
      <c r="AV2678" s="4">
        <v>84</v>
      </c>
      <c r="AW2678" s="4">
        <v>148</v>
      </c>
      <c r="AX2678" s="4">
        <v>43</v>
      </c>
      <c r="AY2678" s="4">
        <v>55</v>
      </c>
      <c r="AZ2678" s="4">
        <v>50</v>
      </c>
      <c r="BA2678" s="4">
        <v>59</v>
      </c>
      <c r="BB2678" s="4">
        <v>14</v>
      </c>
      <c r="BC2678" s="4">
        <v>12</v>
      </c>
      <c r="BD2678" s="4">
        <v>13</v>
      </c>
      <c r="BE2678" s="4">
        <v>7</v>
      </c>
      <c r="BF2678" s="4">
        <v>13</v>
      </c>
      <c r="BG2678" s="4">
        <v>1975</v>
      </c>
      <c r="BH2678" s="4">
        <v>411</v>
      </c>
      <c r="BI2678" s="4">
        <v>3</v>
      </c>
      <c r="BJ2678" s="4">
        <v>72</v>
      </c>
      <c r="BK2678" s="4">
        <v>77</v>
      </c>
      <c r="BL2678" s="4">
        <v>77</v>
      </c>
      <c r="BM2678" s="4">
        <v>81</v>
      </c>
      <c r="BN2678" s="4">
        <v>49</v>
      </c>
    </row>
    <row r="2679" spans="1:66" ht="30" customHeight="1" x14ac:dyDescent="0.25">
      <c r="A2679" s="15" t="s">
        <v>2185</v>
      </c>
      <c r="B2679" s="4">
        <v>25</v>
      </c>
      <c r="C2679" s="4">
        <v>81</v>
      </c>
      <c r="D2679" s="4">
        <v>83</v>
      </c>
      <c r="E2679" s="5" t="s">
        <v>2186</v>
      </c>
      <c r="F2679" s="5" t="str">
        <f t="shared" si="231"/>
        <v>RB Leipzig</v>
      </c>
      <c r="G2679" s="25" t="str">
        <f t="shared" si="229"/>
        <v>2022 ~ 2026</v>
      </c>
      <c r="H2679" s="5" t="str">
        <f t="shared" si="234"/>
        <v>2026</v>
      </c>
      <c r="I2679" s="4" t="s">
        <v>75</v>
      </c>
      <c r="J2679" s="4" t="s">
        <v>67</v>
      </c>
      <c r="K2679" s="4" t="s">
        <v>77</v>
      </c>
      <c r="L2679" s="4">
        <v>82</v>
      </c>
      <c r="M2679" s="4" t="s">
        <v>229</v>
      </c>
      <c r="N2679" s="4">
        <v>2</v>
      </c>
      <c r="O2679" s="6" t="s">
        <v>7289</v>
      </c>
      <c r="P2679" s="6" t="s">
        <v>7377</v>
      </c>
      <c r="Q2679" s="6" t="s">
        <v>7421</v>
      </c>
      <c r="R2679" s="4">
        <v>309</v>
      </c>
      <c r="S2679" s="4">
        <v>59</v>
      </c>
      <c r="T2679" s="4">
        <v>66</v>
      </c>
      <c r="U2679" s="4">
        <v>44</v>
      </c>
      <c r="V2679" s="4">
        <v>80</v>
      </c>
      <c r="W2679" s="4">
        <v>60</v>
      </c>
      <c r="X2679" s="4">
        <v>369</v>
      </c>
      <c r="Y2679" s="4">
        <v>78</v>
      </c>
      <c r="Z2679" s="4">
        <v>73</v>
      </c>
      <c r="AA2679" s="4">
        <v>60</v>
      </c>
      <c r="AB2679" s="4">
        <v>80</v>
      </c>
      <c r="AC2679" s="4">
        <v>78</v>
      </c>
      <c r="AD2679" s="4">
        <v>381</v>
      </c>
      <c r="AE2679" s="4">
        <v>74</v>
      </c>
      <c r="AF2679" s="4">
        <v>74</v>
      </c>
      <c r="AG2679" s="4">
        <v>75</v>
      </c>
      <c r="AH2679" s="4">
        <v>81</v>
      </c>
      <c r="AI2679" s="4">
        <v>77</v>
      </c>
      <c r="AJ2679" s="4">
        <v>384</v>
      </c>
      <c r="AK2679" s="4">
        <v>78</v>
      </c>
      <c r="AL2679" s="4">
        <v>68</v>
      </c>
      <c r="AM2679" s="4">
        <v>86</v>
      </c>
      <c r="AN2679" s="4">
        <v>76</v>
      </c>
      <c r="AO2679" s="4">
        <v>76</v>
      </c>
      <c r="AP2679" s="4">
        <v>377</v>
      </c>
      <c r="AQ2679" s="4">
        <v>85</v>
      </c>
      <c r="AR2679" s="4">
        <v>83</v>
      </c>
      <c r="AS2679" s="4">
        <v>75</v>
      </c>
      <c r="AT2679" s="4">
        <v>78</v>
      </c>
      <c r="AU2679" s="4">
        <v>56</v>
      </c>
      <c r="AV2679" s="4">
        <v>74</v>
      </c>
      <c r="AW2679" s="4">
        <v>227</v>
      </c>
      <c r="AX2679" s="4">
        <v>77</v>
      </c>
      <c r="AY2679" s="4">
        <v>77</v>
      </c>
      <c r="AZ2679" s="4">
        <v>73</v>
      </c>
      <c r="BA2679" s="4">
        <v>41</v>
      </c>
      <c r="BB2679" s="4">
        <v>6</v>
      </c>
      <c r="BC2679" s="4">
        <v>8</v>
      </c>
      <c r="BD2679" s="4">
        <v>8</v>
      </c>
      <c r="BE2679" s="4">
        <v>12</v>
      </c>
      <c r="BF2679" s="4">
        <v>7</v>
      </c>
      <c r="BG2679" s="4">
        <v>2088</v>
      </c>
      <c r="BH2679" s="4">
        <v>451</v>
      </c>
      <c r="BI2679" s="4">
        <v>2</v>
      </c>
      <c r="BJ2679" s="4">
        <v>74</v>
      </c>
      <c r="BK2679" s="4">
        <v>70</v>
      </c>
      <c r="BL2679" s="4">
        <v>74</v>
      </c>
      <c r="BM2679" s="4">
        <v>78</v>
      </c>
      <c r="BN2679" s="4">
        <v>75</v>
      </c>
    </row>
    <row r="2680" spans="1:66" ht="30" customHeight="1" x14ac:dyDescent="0.25">
      <c r="A2680" s="15" t="s">
        <v>472</v>
      </c>
      <c r="B2680" s="4">
        <v>20</v>
      </c>
      <c r="C2680" s="4">
        <v>82</v>
      </c>
      <c r="D2680" s="4">
        <v>89</v>
      </c>
      <c r="E2680" s="5" t="s">
        <v>7981</v>
      </c>
      <c r="F2680" s="5" t="str">
        <f t="shared" si="231"/>
        <v>RB Leipzig</v>
      </c>
      <c r="G2680" s="25" t="str">
        <f t="shared" si="229"/>
        <v>Jun 30, 2024 A Prestamo</v>
      </c>
      <c r="H2680" s="5">
        <v>0</v>
      </c>
      <c r="I2680" s="4" t="s">
        <v>112</v>
      </c>
      <c r="J2680" s="4" t="s">
        <v>381</v>
      </c>
      <c r="K2680" s="4" t="s">
        <v>68</v>
      </c>
      <c r="L2680" s="4">
        <v>84</v>
      </c>
      <c r="M2680" s="4" t="s">
        <v>69</v>
      </c>
      <c r="N2680" s="4">
        <v>7</v>
      </c>
      <c r="O2680" s="6" t="s">
        <v>7012</v>
      </c>
      <c r="P2680" s="6" t="s">
        <v>7013</v>
      </c>
      <c r="Q2680" s="6">
        <v>0</v>
      </c>
      <c r="R2680" s="4">
        <v>356</v>
      </c>
      <c r="S2680" s="4">
        <v>74</v>
      </c>
      <c r="T2680" s="4">
        <v>78</v>
      </c>
      <c r="U2680" s="4">
        <v>60</v>
      </c>
      <c r="V2680" s="4">
        <v>82</v>
      </c>
      <c r="W2680" s="4">
        <v>62</v>
      </c>
      <c r="X2680" s="4">
        <v>393</v>
      </c>
      <c r="Y2680" s="4">
        <v>85</v>
      </c>
      <c r="Z2680" s="4">
        <v>82</v>
      </c>
      <c r="AA2680" s="4">
        <v>65</v>
      </c>
      <c r="AB2680" s="4">
        <v>76</v>
      </c>
      <c r="AC2680" s="4">
        <v>85</v>
      </c>
      <c r="AD2680" s="4">
        <v>428</v>
      </c>
      <c r="AE2680" s="4">
        <v>89</v>
      </c>
      <c r="AF2680" s="4">
        <v>85</v>
      </c>
      <c r="AG2680" s="4">
        <v>89</v>
      </c>
      <c r="AH2680" s="4">
        <v>81</v>
      </c>
      <c r="AI2680" s="4">
        <v>84</v>
      </c>
      <c r="AJ2680" s="4">
        <v>380</v>
      </c>
      <c r="AK2680" s="4">
        <v>78</v>
      </c>
      <c r="AL2680" s="4">
        <v>71</v>
      </c>
      <c r="AM2680" s="4">
        <v>84</v>
      </c>
      <c r="AN2680" s="4">
        <v>67</v>
      </c>
      <c r="AO2680" s="4">
        <v>80</v>
      </c>
      <c r="AP2680" s="4">
        <v>361</v>
      </c>
      <c r="AQ2680" s="4">
        <v>79</v>
      </c>
      <c r="AR2680" s="4">
        <v>65</v>
      </c>
      <c r="AS2680" s="4">
        <v>75</v>
      </c>
      <c r="AT2680" s="4">
        <v>81</v>
      </c>
      <c r="AU2680" s="4">
        <v>61</v>
      </c>
      <c r="AV2680" s="4">
        <v>78</v>
      </c>
      <c r="AW2680" s="4">
        <v>178</v>
      </c>
      <c r="AX2680" s="4">
        <v>60</v>
      </c>
      <c r="AY2680" s="4">
        <v>62</v>
      </c>
      <c r="AZ2680" s="4">
        <v>56</v>
      </c>
      <c r="BA2680" s="4">
        <v>43</v>
      </c>
      <c r="BB2680" s="4">
        <v>9</v>
      </c>
      <c r="BC2680" s="4">
        <v>11</v>
      </c>
      <c r="BD2680" s="4">
        <v>5</v>
      </c>
      <c r="BE2680" s="4">
        <v>8</v>
      </c>
      <c r="BF2680" s="4">
        <v>10</v>
      </c>
      <c r="BG2680" s="4">
        <v>2139</v>
      </c>
      <c r="BH2680" s="4">
        <v>462</v>
      </c>
      <c r="BI2680" s="4">
        <v>2</v>
      </c>
      <c r="BJ2680" s="4">
        <v>87</v>
      </c>
      <c r="BK2680" s="4">
        <v>77</v>
      </c>
      <c r="BL2680" s="4">
        <v>78</v>
      </c>
      <c r="BM2680" s="4">
        <v>85</v>
      </c>
      <c r="BN2680" s="4">
        <v>61</v>
      </c>
    </row>
    <row r="2681" spans="1:66" ht="30" customHeight="1" x14ac:dyDescent="0.25">
      <c r="A2681" s="15" t="s">
        <v>4911</v>
      </c>
      <c r="B2681" s="4">
        <v>20</v>
      </c>
      <c r="C2681" s="4">
        <v>64</v>
      </c>
      <c r="D2681" s="4">
        <v>79</v>
      </c>
      <c r="E2681" s="5" t="s">
        <v>8116</v>
      </c>
      <c r="F2681" s="5" t="str">
        <f t="shared" si="231"/>
        <v>Fleetwood Town</v>
      </c>
      <c r="G2681" s="25" t="str">
        <f t="shared" si="229"/>
        <v>Jun 30, 2024 A Prestamo</v>
      </c>
      <c r="H2681" s="5">
        <v>0</v>
      </c>
      <c r="I2681" s="4" t="s">
        <v>283</v>
      </c>
      <c r="J2681" s="4" t="s">
        <v>483</v>
      </c>
      <c r="K2681" s="4" t="s">
        <v>68</v>
      </c>
      <c r="L2681" s="4">
        <v>65</v>
      </c>
      <c r="M2681" s="4" t="s">
        <v>229</v>
      </c>
      <c r="N2681" s="4">
        <v>15</v>
      </c>
      <c r="O2681" s="6" t="s">
        <v>7351</v>
      </c>
      <c r="P2681" s="6" t="s">
        <v>6872</v>
      </c>
      <c r="Q2681" s="6">
        <v>0</v>
      </c>
      <c r="R2681" s="4">
        <v>266</v>
      </c>
      <c r="S2681" s="4">
        <v>56</v>
      </c>
      <c r="T2681" s="4">
        <v>43</v>
      </c>
      <c r="U2681" s="4">
        <v>61</v>
      </c>
      <c r="V2681" s="4">
        <v>66</v>
      </c>
      <c r="W2681" s="4">
        <v>40</v>
      </c>
      <c r="X2681" s="4">
        <v>294</v>
      </c>
      <c r="Y2681" s="4">
        <v>63</v>
      </c>
      <c r="Z2681" s="4">
        <v>57</v>
      </c>
      <c r="AA2681" s="4">
        <v>47</v>
      </c>
      <c r="AB2681" s="4">
        <v>64</v>
      </c>
      <c r="AC2681" s="4">
        <v>63</v>
      </c>
      <c r="AD2681" s="4">
        <v>328</v>
      </c>
      <c r="AE2681" s="4">
        <v>68</v>
      </c>
      <c r="AF2681" s="4">
        <v>67</v>
      </c>
      <c r="AG2681" s="4">
        <v>64</v>
      </c>
      <c r="AH2681" s="4">
        <v>58</v>
      </c>
      <c r="AI2681" s="4">
        <v>71</v>
      </c>
      <c r="AJ2681" s="4">
        <v>319</v>
      </c>
      <c r="AK2681" s="4">
        <v>62</v>
      </c>
      <c r="AL2681" s="4">
        <v>70</v>
      </c>
      <c r="AM2681" s="4">
        <v>69</v>
      </c>
      <c r="AN2681" s="4">
        <v>67</v>
      </c>
      <c r="AO2681" s="4">
        <v>51</v>
      </c>
      <c r="AP2681" s="4">
        <v>292</v>
      </c>
      <c r="AQ2681" s="4">
        <v>71</v>
      </c>
      <c r="AR2681" s="4">
        <v>60</v>
      </c>
      <c r="AS2681" s="4">
        <v>48</v>
      </c>
      <c r="AT2681" s="4">
        <v>61</v>
      </c>
      <c r="AU2681" s="4">
        <v>52</v>
      </c>
      <c r="AV2681" s="4">
        <v>69</v>
      </c>
      <c r="AW2681" s="4">
        <v>185</v>
      </c>
      <c r="AX2681" s="4">
        <v>57</v>
      </c>
      <c r="AY2681" s="4">
        <v>65</v>
      </c>
      <c r="AZ2681" s="4">
        <v>63</v>
      </c>
      <c r="BA2681" s="4">
        <v>51</v>
      </c>
      <c r="BB2681" s="4">
        <v>15</v>
      </c>
      <c r="BC2681" s="4">
        <v>7</v>
      </c>
      <c r="BD2681" s="4">
        <v>8</v>
      </c>
      <c r="BE2681" s="4">
        <v>14</v>
      </c>
      <c r="BF2681" s="4">
        <v>7</v>
      </c>
      <c r="BG2681" s="4">
        <v>1735</v>
      </c>
      <c r="BH2681" s="4">
        <v>370</v>
      </c>
      <c r="BI2681" s="4">
        <v>1</v>
      </c>
      <c r="BJ2681" s="4">
        <v>67</v>
      </c>
      <c r="BK2681" s="4">
        <v>49</v>
      </c>
      <c r="BL2681" s="4">
        <v>61</v>
      </c>
      <c r="BM2681" s="4">
        <v>64</v>
      </c>
      <c r="BN2681" s="4">
        <v>61</v>
      </c>
    </row>
    <row r="2682" spans="1:66" ht="30" customHeight="1" x14ac:dyDescent="0.25">
      <c r="A2682" s="15" t="s">
        <v>6583</v>
      </c>
      <c r="B2682" s="4">
        <v>34</v>
      </c>
      <c r="C2682" s="4">
        <v>82</v>
      </c>
      <c r="D2682" s="4">
        <v>82</v>
      </c>
      <c r="E2682" s="5" t="s">
        <v>6750</v>
      </c>
      <c r="F2682" s="5" t="str">
        <f t="shared" si="231"/>
        <v>FC Bayern München</v>
      </c>
      <c r="G2682" s="25" t="str">
        <f t="shared" si="229"/>
        <v>2014 ~ 2017</v>
      </c>
      <c r="H2682" s="5" t="str">
        <f>RIGHT(G2682, 4)</f>
        <v>2017</v>
      </c>
      <c r="I2682" s="4" t="s">
        <v>283</v>
      </c>
      <c r="J2682" s="4" t="s">
        <v>290</v>
      </c>
      <c r="K2682" s="4" t="s">
        <v>68</v>
      </c>
      <c r="L2682" s="4">
        <v>82</v>
      </c>
      <c r="M2682" s="4" t="s">
        <v>195</v>
      </c>
      <c r="N2682" s="4">
        <v>0</v>
      </c>
      <c r="O2682" s="6" t="s">
        <v>6894</v>
      </c>
      <c r="P2682" s="6" t="s">
        <v>7081</v>
      </c>
      <c r="Q2682" s="6">
        <v>0</v>
      </c>
      <c r="R2682" s="4">
        <v>367</v>
      </c>
      <c r="S2682" s="4">
        <v>79</v>
      </c>
      <c r="T2682" s="4">
        <v>56</v>
      </c>
      <c r="U2682" s="4">
        <v>72</v>
      </c>
      <c r="V2682" s="4">
        <v>89</v>
      </c>
      <c r="W2682" s="4">
        <v>71</v>
      </c>
      <c r="X2682" s="4">
        <v>413</v>
      </c>
      <c r="Y2682" s="4">
        <v>75</v>
      </c>
      <c r="Z2682" s="4">
        <v>82</v>
      </c>
      <c r="AA2682" s="4">
        <v>84</v>
      </c>
      <c r="AB2682" s="4">
        <v>91</v>
      </c>
      <c r="AC2682" s="4">
        <v>81</v>
      </c>
      <c r="AD2682" s="4">
        <v>265</v>
      </c>
      <c r="AE2682" s="4">
        <v>32</v>
      </c>
      <c r="AF2682" s="4">
        <v>33</v>
      </c>
      <c r="AG2682" s="4">
        <v>53</v>
      </c>
      <c r="AH2682" s="4">
        <v>81</v>
      </c>
      <c r="AI2682" s="4">
        <v>66</v>
      </c>
      <c r="AJ2682" s="4">
        <v>348</v>
      </c>
      <c r="AK2682" s="4">
        <v>86</v>
      </c>
      <c r="AL2682" s="4">
        <v>46</v>
      </c>
      <c r="AM2682" s="4">
        <v>62</v>
      </c>
      <c r="AN2682" s="4">
        <v>69</v>
      </c>
      <c r="AO2682" s="4">
        <v>85</v>
      </c>
      <c r="AP2682" s="4">
        <v>405</v>
      </c>
      <c r="AQ2682" s="4">
        <v>77</v>
      </c>
      <c r="AR2682" s="4">
        <v>84</v>
      </c>
      <c r="AS2682" s="4">
        <v>77</v>
      </c>
      <c r="AT2682" s="4">
        <v>87</v>
      </c>
      <c r="AU2682" s="4">
        <v>80</v>
      </c>
      <c r="AV2682" s="4">
        <v>83</v>
      </c>
      <c r="AW2682" s="4">
        <v>206</v>
      </c>
      <c r="AX2682" s="4">
        <v>62</v>
      </c>
      <c r="AY2682" s="4">
        <v>74</v>
      </c>
      <c r="AZ2682" s="4">
        <v>70</v>
      </c>
      <c r="BA2682" s="4">
        <v>45</v>
      </c>
      <c r="BB2682" s="4">
        <v>7</v>
      </c>
      <c r="BC2682" s="4">
        <v>8</v>
      </c>
      <c r="BD2682" s="4">
        <v>10</v>
      </c>
      <c r="BE2682" s="4">
        <v>10</v>
      </c>
      <c r="BF2682" s="4">
        <v>10</v>
      </c>
      <c r="BG2682" s="4">
        <v>2049</v>
      </c>
      <c r="BH2682" s="4">
        <v>404</v>
      </c>
      <c r="BI2682" s="4">
        <v>4</v>
      </c>
      <c r="BJ2682" s="4">
        <v>33</v>
      </c>
      <c r="BK2682" s="4">
        <v>71</v>
      </c>
      <c r="BL2682" s="4">
        <v>86</v>
      </c>
      <c r="BM2682" s="4">
        <v>74</v>
      </c>
      <c r="BN2682" s="4">
        <v>72</v>
      </c>
    </row>
    <row r="2683" spans="1:66" ht="30" customHeight="1" x14ac:dyDescent="0.25">
      <c r="A2683" s="15" t="s">
        <v>6575</v>
      </c>
      <c r="B2683" s="4">
        <v>34</v>
      </c>
      <c r="C2683" s="4">
        <v>86</v>
      </c>
      <c r="D2683" s="4">
        <v>86</v>
      </c>
      <c r="E2683" s="5" t="s">
        <v>4070</v>
      </c>
      <c r="F2683" s="5" t="str">
        <f t="shared" si="231"/>
        <v>FC Barcelona</v>
      </c>
      <c r="G2683" s="25" t="str">
        <f t="shared" si="229"/>
        <v>1998 ~ 2020</v>
      </c>
      <c r="H2683" s="5" t="str">
        <f>RIGHT(G2683, 4)</f>
        <v>2020</v>
      </c>
      <c r="I2683" s="4" t="s">
        <v>83</v>
      </c>
      <c r="J2683" s="4" t="s">
        <v>321</v>
      </c>
      <c r="K2683" s="4" t="s">
        <v>68</v>
      </c>
      <c r="L2683" s="4">
        <v>85</v>
      </c>
      <c r="M2683" s="4" t="s">
        <v>69</v>
      </c>
      <c r="N2683" s="4">
        <v>0</v>
      </c>
      <c r="O2683" s="6" t="s">
        <v>7091</v>
      </c>
      <c r="P2683" s="6" t="s">
        <v>7151</v>
      </c>
      <c r="Q2683" s="6">
        <v>0</v>
      </c>
      <c r="R2683" s="4">
        <v>369</v>
      </c>
      <c r="S2683" s="4">
        <v>85</v>
      </c>
      <c r="T2683" s="4">
        <v>74</v>
      </c>
      <c r="U2683" s="4">
        <v>51</v>
      </c>
      <c r="V2683" s="4">
        <v>93</v>
      </c>
      <c r="W2683" s="4">
        <v>66</v>
      </c>
      <c r="X2683" s="4">
        <v>435</v>
      </c>
      <c r="Y2683" s="4">
        <v>80</v>
      </c>
      <c r="Z2683" s="4">
        <v>85</v>
      </c>
      <c r="AA2683" s="4">
        <v>87</v>
      </c>
      <c r="AB2683" s="4">
        <v>90</v>
      </c>
      <c r="AC2683" s="4">
        <v>93</v>
      </c>
      <c r="AD2683" s="4">
        <v>391</v>
      </c>
      <c r="AE2683" s="4">
        <v>67</v>
      </c>
      <c r="AF2683" s="4">
        <v>65</v>
      </c>
      <c r="AG2683" s="4">
        <v>79</v>
      </c>
      <c r="AH2683" s="4">
        <v>90</v>
      </c>
      <c r="AI2683" s="4">
        <v>90</v>
      </c>
      <c r="AJ2683" s="4">
        <v>312</v>
      </c>
      <c r="AK2683" s="4">
        <v>67</v>
      </c>
      <c r="AL2683" s="4">
        <v>53</v>
      </c>
      <c r="AM2683" s="4">
        <v>60</v>
      </c>
      <c r="AN2683" s="4">
        <v>60</v>
      </c>
      <c r="AO2683" s="4">
        <v>72</v>
      </c>
      <c r="AP2683" s="4">
        <v>376</v>
      </c>
      <c r="AQ2683" s="4">
        <v>53</v>
      </c>
      <c r="AR2683" s="4">
        <v>71</v>
      </c>
      <c r="AS2683" s="4">
        <v>83</v>
      </c>
      <c r="AT2683" s="4">
        <v>94</v>
      </c>
      <c r="AU2683" s="4">
        <v>75</v>
      </c>
      <c r="AV2683" s="4">
        <v>0</v>
      </c>
      <c r="AW2683" s="4">
        <v>175</v>
      </c>
      <c r="AX2683" s="4">
        <v>55</v>
      </c>
      <c r="AY2683" s="4">
        <v>61</v>
      </c>
      <c r="AZ2683" s="4">
        <v>59</v>
      </c>
      <c r="BA2683" s="4">
        <v>46</v>
      </c>
      <c r="BB2683" s="4">
        <v>5</v>
      </c>
      <c r="BC2683" s="4">
        <v>15</v>
      </c>
      <c r="BD2683" s="4">
        <v>12</v>
      </c>
      <c r="BE2683" s="4">
        <v>5</v>
      </c>
      <c r="BF2683" s="4">
        <v>9</v>
      </c>
      <c r="BG2683" s="4">
        <v>2104</v>
      </c>
      <c r="BH2683" s="4">
        <v>431</v>
      </c>
      <c r="BI2683" s="4">
        <v>4</v>
      </c>
      <c r="BJ2683" s="4">
        <v>66</v>
      </c>
      <c r="BK2683" s="4">
        <v>72</v>
      </c>
      <c r="BL2683" s="4">
        <v>90</v>
      </c>
      <c r="BM2683" s="4">
        <v>85</v>
      </c>
      <c r="BN2683" s="4">
        <v>60</v>
      </c>
    </row>
    <row r="2684" spans="1:66" ht="30" customHeight="1" x14ac:dyDescent="0.25">
      <c r="A2684" s="15" t="s">
        <v>6105</v>
      </c>
      <c r="B2684" s="4">
        <v>18</v>
      </c>
      <c r="C2684" s="4">
        <v>61</v>
      </c>
      <c r="D2684" s="4">
        <v>75</v>
      </c>
      <c r="E2684" s="5" t="s">
        <v>5691</v>
      </c>
      <c r="F2684" s="5" t="str">
        <f t="shared" si="231"/>
        <v>Levante</v>
      </c>
      <c r="G2684" s="25" t="str">
        <f t="shared" si="229"/>
        <v>2023 ~ 2024</v>
      </c>
      <c r="H2684" s="5" t="str">
        <f>RIGHT(G2684, 4)</f>
        <v>2024</v>
      </c>
      <c r="I2684" s="4" t="s">
        <v>90</v>
      </c>
      <c r="J2684" s="4" t="s">
        <v>84</v>
      </c>
      <c r="K2684" s="4" t="s">
        <v>68</v>
      </c>
      <c r="L2684" s="4">
        <v>62</v>
      </c>
      <c r="M2684" s="4" t="s">
        <v>415</v>
      </c>
      <c r="N2684" s="4">
        <v>14</v>
      </c>
      <c r="O2684" s="6" t="s">
        <v>7573</v>
      </c>
      <c r="P2684" s="6">
        <v>550</v>
      </c>
      <c r="Q2684" s="6" t="s">
        <v>7562</v>
      </c>
      <c r="R2684" s="4">
        <v>270</v>
      </c>
      <c r="S2684" s="4">
        <v>60</v>
      </c>
      <c r="T2684" s="4">
        <v>40</v>
      </c>
      <c r="U2684" s="4">
        <v>52</v>
      </c>
      <c r="V2684" s="4">
        <v>62</v>
      </c>
      <c r="W2684" s="4">
        <v>56</v>
      </c>
      <c r="X2684" s="4">
        <v>285</v>
      </c>
      <c r="Y2684" s="4">
        <v>59</v>
      </c>
      <c r="Z2684" s="4">
        <v>64</v>
      </c>
      <c r="AA2684" s="4">
        <v>45</v>
      </c>
      <c r="AB2684" s="4">
        <v>61</v>
      </c>
      <c r="AC2684" s="4">
        <v>56</v>
      </c>
      <c r="AD2684" s="4">
        <v>300</v>
      </c>
      <c r="AE2684" s="4">
        <v>64</v>
      </c>
      <c r="AF2684" s="4">
        <v>60</v>
      </c>
      <c r="AG2684" s="4">
        <v>58</v>
      </c>
      <c r="AH2684" s="4">
        <v>57</v>
      </c>
      <c r="AI2684" s="4">
        <v>61</v>
      </c>
      <c r="AJ2684" s="4">
        <v>231</v>
      </c>
      <c r="AK2684" s="4">
        <v>47</v>
      </c>
      <c r="AL2684" s="4">
        <v>47</v>
      </c>
      <c r="AM2684" s="4">
        <v>59</v>
      </c>
      <c r="AN2684" s="4">
        <v>43</v>
      </c>
      <c r="AO2684" s="4">
        <v>35</v>
      </c>
      <c r="AP2684" s="4">
        <v>262</v>
      </c>
      <c r="AQ2684" s="4">
        <v>60</v>
      </c>
      <c r="AR2684" s="4">
        <v>59</v>
      </c>
      <c r="AS2684" s="4">
        <v>49</v>
      </c>
      <c r="AT2684" s="4">
        <v>45</v>
      </c>
      <c r="AU2684" s="4">
        <v>49</v>
      </c>
      <c r="AV2684" s="4">
        <v>46</v>
      </c>
      <c r="AW2684" s="4">
        <v>180</v>
      </c>
      <c r="AX2684" s="4">
        <v>57</v>
      </c>
      <c r="AY2684" s="4">
        <v>62</v>
      </c>
      <c r="AZ2684" s="4">
        <v>61</v>
      </c>
      <c r="BA2684" s="4">
        <v>51</v>
      </c>
      <c r="BB2684" s="4">
        <v>15</v>
      </c>
      <c r="BC2684" s="4">
        <v>7</v>
      </c>
      <c r="BD2684" s="4">
        <v>7</v>
      </c>
      <c r="BE2684" s="4">
        <v>11</v>
      </c>
      <c r="BF2684" s="4">
        <v>11</v>
      </c>
      <c r="BG2684" s="4">
        <v>1579</v>
      </c>
      <c r="BH2684" s="4">
        <v>328</v>
      </c>
      <c r="BI2684" s="4">
        <v>1</v>
      </c>
      <c r="BJ2684" s="4">
        <v>62</v>
      </c>
      <c r="BK2684" s="4">
        <v>42</v>
      </c>
      <c r="BL2684" s="4">
        <v>57</v>
      </c>
      <c r="BM2684" s="4">
        <v>57</v>
      </c>
      <c r="BN2684" s="4">
        <v>59</v>
      </c>
    </row>
    <row r="2685" spans="1:66" ht="30" customHeight="1" x14ac:dyDescent="0.25">
      <c r="A2685" s="15" t="s">
        <v>3600</v>
      </c>
      <c r="B2685" s="4">
        <v>23</v>
      </c>
      <c r="C2685" s="4">
        <v>64</v>
      </c>
      <c r="D2685" s="4">
        <v>70</v>
      </c>
      <c r="E2685" s="5" t="s">
        <v>1720</v>
      </c>
      <c r="F2685" s="5" t="str">
        <f t="shared" si="231"/>
        <v>Qatar</v>
      </c>
      <c r="G2685" s="25" t="str">
        <f t="shared" si="229"/>
        <v>Free</v>
      </c>
      <c r="H2685" s="5">
        <v>0</v>
      </c>
      <c r="I2685" s="4" t="s">
        <v>241</v>
      </c>
      <c r="J2685" s="4" t="s">
        <v>84</v>
      </c>
      <c r="K2685" s="4" t="s">
        <v>68</v>
      </c>
      <c r="L2685" s="4">
        <v>65</v>
      </c>
      <c r="M2685" s="4" t="s">
        <v>206</v>
      </c>
      <c r="N2685" s="4">
        <v>6</v>
      </c>
      <c r="O2685" s="6">
        <v>0</v>
      </c>
      <c r="P2685" s="6">
        <v>0</v>
      </c>
      <c r="Q2685" s="6">
        <v>0</v>
      </c>
      <c r="R2685" s="4">
        <v>259</v>
      </c>
      <c r="S2685" s="4">
        <v>57</v>
      </c>
      <c r="T2685" s="4">
        <v>53</v>
      </c>
      <c r="U2685" s="4">
        <v>41</v>
      </c>
      <c r="V2685" s="4">
        <v>57</v>
      </c>
      <c r="W2685" s="4">
        <v>51</v>
      </c>
      <c r="X2685" s="4">
        <v>285</v>
      </c>
      <c r="Y2685" s="4">
        <v>66</v>
      </c>
      <c r="Z2685" s="4">
        <v>56</v>
      </c>
      <c r="AA2685" s="4">
        <v>48</v>
      </c>
      <c r="AB2685" s="4">
        <v>51</v>
      </c>
      <c r="AC2685" s="4">
        <v>64</v>
      </c>
      <c r="AD2685" s="4">
        <v>376</v>
      </c>
      <c r="AE2685" s="4">
        <v>78</v>
      </c>
      <c r="AF2685" s="4">
        <v>86</v>
      </c>
      <c r="AG2685" s="4">
        <v>80</v>
      </c>
      <c r="AH2685" s="4">
        <v>63</v>
      </c>
      <c r="AI2685" s="4">
        <v>69</v>
      </c>
      <c r="AJ2685" s="4">
        <v>266</v>
      </c>
      <c r="AK2685" s="4">
        <v>55</v>
      </c>
      <c r="AL2685" s="4">
        <v>55</v>
      </c>
      <c r="AM2685" s="4">
        <v>53</v>
      </c>
      <c r="AN2685" s="4">
        <v>53</v>
      </c>
      <c r="AO2685" s="4">
        <v>50</v>
      </c>
      <c r="AP2685" s="4">
        <v>236</v>
      </c>
      <c r="AQ2685" s="4">
        <v>41</v>
      </c>
      <c r="AR2685" s="4">
        <v>27</v>
      </c>
      <c r="AS2685" s="4">
        <v>62</v>
      </c>
      <c r="AT2685" s="4">
        <v>57</v>
      </c>
      <c r="AU2685" s="4">
        <v>49</v>
      </c>
      <c r="AV2685" s="4">
        <v>53</v>
      </c>
      <c r="AW2685" s="4">
        <v>90</v>
      </c>
      <c r="AX2685" s="4">
        <v>28</v>
      </c>
      <c r="AY2685" s="4">
        <v>30</v>
      </c>
      <c r="AZ2685" s="4">
        <v>32</v>
      </c>
      <c r="BA2685" s="4">
        <v>47</v>
      </c>
      <c r="BB2685" s="4">
        <v>13</v>
      </c>
      <c r="BC2685" s="4">
        <v>6</v>
      </c>
      <c r="BD2685" s="4">
        <v>6</v>
      </c>
      <c r="BE2685" s="4">
        <v>15</v>
      </c>
      <c r="BF2685" s="4">
        <v>7</v>
      </c>
      <c r="BG2685" s="4">
        <v>1559</v>
      </c>
      <c r="BH2685" s="4">
        <v>338</v>
      </c>
      <c r="BI2685" s="4">
        <v>1</v>
      </c>
      <c r="BJ2685" s="4">
        <v>82</v>
      </c>
      <c r="BK2685" s="4">
        <v>53</v>
      </c>
      <c r="BL2685" s="4">
        <v>56</v>
      </c>
      <c r="BM2685" s="4">
        <v>66</v>
      </c>
      <c r="BN2685" s="4">
        <v>30</v>
      </c>
    </row>
    <row r="2686" spans="1:66" ht="30" customHeight="1" x14ac:dyDescent="0.25">
      <c r="A2686" s="15" t="s">
        <v>2218</v>
      </c>
      <c r="B2686" s="4">
        <v>22</v>
      </c>
      <c r="C2686" s="4">
        <v>76</v>
      </c>
      <c r="D2686" s="4">
        <v>82</v>
      </c>
      <c r="E2686" s="5" t="s">
        <v>2219</v>
      </c>
      <c r="F2686" s="5" t="str">
        <f t="shared" si="231"/>
        <v>Milan</v>
      </c>
      <c r="G2686" s="25" t="str">
        <f t="shared" si="229"/>
        <v>2021 ~ 2026</v>
      </c>
      <c r="H2686" s="5" t="str">
        <f>RIGHT(G2686, 4)</f>
        <v>2026</v>
      </c>
      <c r="I2686" s="4" t="s">
        <v>124</v>
      </c>
      <c r="J2686" s="4" t="s">
        <v>253</v>
      </c>
      <c r="K2686" s="4" t="s">
        <v>68</v>
      </c>
      <c r="L2686" s="4">
        <v>79</v>
      </c>
      <c r="M2686" s="4" t="s">
        <v>195</v>
      </c>
      <c r="N2686" s="4">
        <v>6</v>
      </c>
      <c r="O2686" s="6" t="s">
        <v>7307</v>
      </c>
      <c r="P2686" s="6" t="s">
        <v>6880</v>
      </c>
      <c r="Q2686" s="6" t="s">
        <v>7362</v>
      </c>
      <c r="R2686" s="4">
        <v>351</v>
      </c>
      <c r="S2686" s="4">
        <v>74</v>
      </c>
      <c r="T2686" s="4">
        <v>66</v>
      </c>
      <c r="U2686" s="4">
        <v>62</v>
      </c>
      <c r="V2686" s="4">
        <v>81</v>
      </c>
      <c r="W2686" s="4">
        <v>68</v>
      </c>
      <c r="X2686" s="4">
        <v>390</v>
      </c>
      <c r="Y2686" s="4">
        <v>75</v>
      </c>
      <c r="Z2686" s="4">
        <v>77</v>
      </c>
      <c r="AA2686" s="4">
        <v>75</v>
      </c>
      <c r="AB2686" s="4">
        <v>85</v>
      </c>
      <c r="AC2686" s="4">
        <v>78</v>
      </c>
      <c r="AD2686" s="4">
        <v>363</v>
      </c>
      <c r="AE2686" s="4">
        <v>72</v>
      </c>
      <c r="AF2686" s="4">
        <v>73</v>
      </c>
      <c r="AG2686" s="4">
        <v>72</v>
      </c>
      <c r="AH2686" s="4">
        <v>77</v>
      </c>
      <c r="AI2686" s="4">
        <v>69</v>
      </c>
      <c r="AJ2686" s="4">
        <v>364</v>
      </c>
      <c r="AK2686" s="4">
        <v>72</v>
      </c>
      <c r="AL2686" s="4">
        <v>75</v>
      </c>
      <c r="AM2686" s="4">
        <v>72</v>
      </c>
      <c r="AN2686" s="4">
        <v>71</v>
      </c>
      <c r="AO2686" s="4">
        <v>74</v>
      </c>
      <c r="AP2686" s="4">
        <v>354</v>
      </c>
      <c r="AQ2686" s="4">
        <v>73</v>
      </c>
      <c r="AR2686" s="4">
        <v>72</v>
      </c>
      <c r="AS2686" s="4">
        <v>71</v>
      </c>
      <c r="AT2686" s="4">
        <v>78</v>
      </c>
      <c r="AU2686" s="4">
        <v>60</v>
      </c>
      <c r="AV2686" s="4">
        <v>78</v>
      </c>
      <c r="AW2686" s="4">
        <v>210</v>
      </c>
      <c r="AX2686" s="4">
        <v>71</v>
      </c>
      <c r="AY2686" s="4">
        <v>71</v>
      </c>
      <c r="AZ2686" s="4">
        <v>68</v>
      </c>
      <c r="BA2686" s="4">
        <v>59</v>
      </c>
      <c r="BB2686" s="4">
        <v>14</v>
      </c>
      <c r="BC2686" s="4">
        <v>12</v>
      </c>
      <c r="BD2686" s="4">
        <v>9</v>
      </c>
      <c r="BE2686" s="4">
        <v>10</v>
      </c>
      <c r="BF2686" s="4">
        <v>14</v>
      </c>
      <c r="BG2686" s="4">
        <v>2091</v>
      </c>
      <c r="BH2686" s="4">
        <v>439</v>
      </c>
      <c r="BI2686" s="4">
        <v>1</v>
      </c>
      <c r="BJ2686" s="4">
        <v>73</v>
      </c>
      <c r="BK2686" s="4">
        <v>69</v>
      </c>
      <c r="BL2686" s="4">
        <v>79</v>
      </c>
      <c r="BM2686" s="4">
        <v>76</v>
      </c>
      <c r="BN2686" s="4">
        <v>70</v>
      </c>
    </row>
    <row r="2687" spans="1:66" ht="30" customHeight="1" x14ac:dyDescent="0.25">
      <c r="A2687" s="15" t="s">
        <v>2386</v>
      </c>
      <c r="B2687" s="4">
        <v>19</v>
      </c>
      <c r="C2687" s="4">
        <v>70</v>
      </c>
      <c r="D2687" s="4">
        <v>81</v>
      </c>
      <c r="E2687" s="5" t="s">
        <v>2387</v>
      </c>
      <c r="F2687" s="5" t="str">
        <f t="shared" si="231"/>
        <v>Watford</v>
      </c>
      <c r="G2687" s="25" t="str">
        <f t="shared" si="229"/>
        <v>2022 ~ 2026</v>
      </c>
      <c r="H2687" s="5" t="str">
        <f>RIGHT(G2687, 4)</f>
        <v>2026</v>
      </c>
      <c r="I2687" s="4" t="s">
        <v>97</v>
      </c>
      <c r="J2687" s="4" t="s">
        <v>125</v>
      </c>
      <c r="K2687" s="4" t="s">
        <v>77</v>
      </c>
      <c r="L2687" s="4">
        <v>72</v>
      </c>
      <c r="M2687" s="4" t="s">
        <v>69</v>
      </c>
      <c r="N2687" s="4">
        <v>11</v>
      </c>
      <c r="O2687" s="6" t="s">
        <v>7184</v>
      </c>
      <c r="P2687" s="6" t="s">
        <v>6957</v>
      </c>
      <c r="Q2687" s="6" t="s">
        <v>7471</v>
      </c>
      <c r="R2687" s="4">
        <v>285</v>
      </c>
      <c r="S2687" s="4">
        <v>62</v>
      </c>
      <c r="T2687" s="4">
        <v>64</v>
      </c>
      <c r="U2687" s="4">
        <v>42</v>
      </c>
      <c r="V2687" s="4">
        <v>69</v>
      </c>
      <c r="W2687" s="4">
        <v>48</v>
      </c>
      <c r="X2687" s="4">
        <v>339</v>
      </c>
      <c r="Y2687" s="4">
        <v>73</v>
      </c>
      <c r="Z2687" s="4">
        <v>69</v>
      </c>
      <c r="AA2687" s="4">
        <v>53</v>
      </c>
      <c r="AB2687" s="4">
        <v>72</v>
      </c>
      <c r="AC2687" s="4">
        <v>72</v>
      </c>
      <c r="AD2687" s="4">
        <v>355</v>
      </c>
      <c r="AE2687" s="4">
        <v>76</v>
      </c>
      <c r="AF2687" s="4">
        <v>74</v>
      </c>
      <c r="AG2687" s="4">
        <v>76</v>
      </c>
      <c r="AH2687" s="4">
        <v>65</v>
      </c>
      <c r="AI2687" s="4">
        <v>64</v>
      </c>
      <c r="AJ2687" s="4">
        <v>332</v>
      </c>
      <c r="AK2687" s="4">
        <v>74</v>
      </c>
      <c r="AL2687" s="4">
        <v>62</v>
      </c>
      <c r="AM2687" s="4">
        <v>63</v>
      </c>
      <c r="AN2687" s="4">
        <v>64</v>
      </c>
      <c r="AO2687" s="4">
        <v>69</v>
      </c>
      <c r="AP2687" s="4">
        <v>280</v>
      </c>
      <c r="AQ2687" s="4">
        <v>48</v>
      </c>
      <c r="AR2687" s="4">
        <v>40</v>
      </c>
      <c r="AS2687" s="4">
        <v>66</v>
      </c>
      <c r="AT2687" s="4">
        <v>72</v>
      </c>
      <c r="AU2687" s="4">
        <v>54</v>
      </c>
      <c r="AV2687" s="4">
        <v>66</v>
      </c>
      <c r="AW2687" s="4">
        <v>145</v>
      </c>
      <c r="AX2687" s="4">
        <v>48</v>
      </c>
      <c r="AY2687" s="4">
        <v>54</v>
      </c>
      <c r="AZ2687" s="4">
        <v>43</v>
      </c>
      <c r="BA2687" s="4">
        <v>60</v>
      </c>
      <c r="BB2687" s="4">
        <v>13</v>
      </c>
      <c r="BC2687" s="4">
        <v>13</v>
      </c>
      <c r="BD2687" s="4">
        <v>8</v>
      </c>
      <c r="BE2687" s="4">
        <v>12</v>
      </c>
      <c r="BF2687" s="4">
        <v>14</v>
      </c>
      <c r="BG2687" s="4">
        <v>1796</v>
      </c>
      <c r="BH2687" s="4">
        <v>388</v>
      </c>
      <c r="BI2687" s="4">
        <v>1</v>
      </c>
      <c r="BJ2687" s="4">
        <v>75</v>
      </c>
      <c r="BK2687" s="4">
        <v>66</v>
      </c>
      <c r="BL2687" s="4">
        <v>68</v>
      </c>
      <c r="BM2687" s="4">
        <v>72</v>
      </c>
      <c r="BN2687" s="4">
        <v>47</v>
      </c>
    </row>
    <row r="2688" spans="1:66" ht="30" customHeight="1" x14ac:dyDescent="0.25">
      <c r="A2688" s="15" t="s">
        <v>3017</v>
      </c>
      <c r="B2688" s="4">
        <v>27</v>
      </c>
      <c r="C2688" s="4">
        <v>73</v>
      </c>
      <c r="D2688" s="4">
        <v>74</v>
      </c>
      <c r="E2688" s="5" t="s">
        <v>3018</v>
      </c>
      <c r="F2688" s="5" t="str">
        <f t="shared" si="231"/>
        <v>Adana Demirspor</v>
      </c>
      <c r="G2688" s="25" t="str">
        <f t="shared" si="229"/>
        <v>2024 ~ 2024</v>
      </c>
      <c r="H2688" s="5" t="str">
        <f>RIGHT(G2688, 4)</f>
        <v>2024</v>
      </c>
      <c r="I2688" s="4" t="s">
        <v>97</v>
      </c>
      <c r="J2688" s="4" t="s">
        <v>278</v>
      </c>
      <c r="K2688" s="4" t="s">
        <v>68</v>
      </c>
      <c r="L2688" s="4">
        <v>75</v>
      </c>
      <c r="M2688" s="4" t="s">
        <v>206</v>
      </c>
      <c r="N2688" s="4">
        <v>1</v>
      </c>
      <c r="O2688" s="6" t="s">
        <v>7480</v>
      </c>
      <c r="P2688" s="6" t="s">
        <v>6957</v>
      </c>
      <c r="Q2688" s="6" t="s">
        <v>7459</v>
      </c>
      <c r="R2688" s="4">
        <v>337</v>
      </c>
      <c r="S2688" s="4">
        <v>71</v>
      </c>
      <c r="T2688" s="4">
        <v>69</v>
      </c>
      <c r="U2688" s="4">
        <v>58</v>
      </c>
      <c r="V2688" s="4">
        <v>73</v>
      </c>
      <c r="W2688" s="4">
        <v>66</v>
      </c>
      <c r="X2688" s="4">
        <v>340</v>
      </c>
      <c r="Y2688" s="4">
        <v>77</v>
      </c>
      <c r="Z2688" s="4">
        <v>70</v>
      </c>
      <c r="AA2688" s="4">
        <v>54</v>
      </c>
      <c r="AB2688" s="4">
        <v>64</v>
      </c>
      <c r="AC2688" s="4">
        <v>75</v>
      </c>
      <c r="AD2688" s="4">
        <v>401</v>
      </c>
      <c r="AE2688" s="4">
        <v>87</v>
      </c>
      <c r="AF2688" s="4">
        <v>86</v>
      </c>
      <c r="AG2688" s="4">
        <v>79</v>
      </c>
      <c r="AH2688" s="4">
        <v>70</v>
      </c>
      <c r="AI2688" s="4">
        <v>79</v>
      </c>
      <c r="AJ2688" s="4">
        <v>330</v>
      </c>
      <c r="AK2688" s="4">
        <v>69</v>
      </c>
      <c r="AL2688" s="4">
        <v>76</v>
      </c>
      <c r="AM2688" s="4">
        <v>61</v>
      </c>
      <c r="AN2688" s="4">
        <v>64</v>
      </c>
      <c r="AO2688" s="4">
        <v>60</v>
      </c>
      <c r="AP2688" s="4">
        <v>349</v>
      </c>
      <c r="AQ2688" s="4">
        <v>75</v>
      </c>
      <c r="AR2688" s="4">
        <v>72</v>
      </c>
      <c r="AS2688" s="4">
        <v>72</v>
      </c>
      <c r="AT2688" s="4">
        <v>71</v>
      </c>
      <c r="AU2688" s="4">
        <v>59</v>
      </c>
      <c r="AV2688" s="4">
        <v>73</v>
      </c>
      <c r="AW2688" s="4">
        <v>208</v>
      </c>
      <c r="AX2688" s="4">
        <v>70</v>
      </c>
      <c r="AY2688" s="4">
        <v>68</v>
      </c>
      <c r="AZ2688" s="4">
        <v>70</v>
      </c>
      <c r="BA2688" s="4">
        <v>47</v>
      </c>
      <c r="BB2688" s="4">
        <v>11</v>
      </c>
      <c r="BC2688" s="4">
        <v>12</v>
      </c>
      <c r="BD2688" s="4">
        <v>8</v>
      </c>
      <c r="BE2688" s="4">
        <v>9</v>
      </c>
      <c r="BF2688" s="4">
        <v>7</v>
      </c>
      <c r="BG2688" s="4">
        <v>2012</v>
      </c>
      <c r="BH2688" s="4">
        <v>434</v>
      </c>
      <c r="BI2688" s="4">
        <v>2</v>
      </c>
      <c r="BJ2688" s="4">
        <v>86</v>
      </c>
      <c r="BK2688" s="4">
        <v>67</v>
      </c>
      <c r="BL2688" s="4">
        <v>70</v>
      </c>
      <c r="BM2688" s="4">
        <v>76</v>
      </c>
      <c r="BN2688" s="4">
        <v>69</v>
      </c>
    </row>
    <row r="2689" spans="1:66" ht="30" customHeight="1" x14ac:dyDescent="0.25">
      <c r="A2689" s="15" t="s">
        <v>2970</v>
      </c>
      <c r="B2689" s="4">
        <v>28</v>
      </c>
      <c r="C2689" s="4">
        <v>73</v>
      </c>
      <c r="D2689" s="4">
        <v>73</v>
      </c>
      <c r="E2689" s="5" t="s">
        <v>2103</v>
      </c>
      <c r="F2689" s="5" t="str">
        <f t="shared" si="231"/>
        <v>Morocco</v>
      </c>
      <c r="G2689" s="25" t="str">
        <f t="shared" si="229"/>
        <v>Free</v>
      </c>
      <c r="H2689" s="5">
        <v>0</v>
      </c>
      <c r="I2689" s="4" t="s">
        <v>259</v>
      </c>
      <c r="J2689" s="4" t="s">
        <v>98</v>
      </c>
      <c r="K2689" s="4" t="s">
        <v>77</v>
      </c>
      <c r="L2689" s="4">
        <v>73</v>
      </c>
      <c r="M2689" s="4" t="s">
        <v>478</v>
      </c>
      <c r="N2689" s="4">
        <v>0</v>
      </c>
      <c r="O2689" s="6">
        <v>0</v>
      </c>
      <c r="P2689" s="6">
        <v>0</v>
      </c>
      <c r="Q2689" s="6">
        <v>0</v>
      </c>
      <c r="R2689" s="4">
        <v>296</v>
      </c>
      <c r="S2689" s="4">
        <v>72</v>
      </c>
      <c r="T2689" s="4">
        <v>51</v>
      </c>
      <c r="U2689" s="4">
        <v>60</v>
      </c>
      <c r="V2689" s="4">
        <v>68</v>
      </c>
      <c r="W2689" s="4">
        <v>45</v>
      </c>
      <c r="X2689" s="4">
        <v>333</v>
      </c>
      <c r="Y2689" s="4">
        <v>69</v>
      </c>
      <c r="Z2689" s="4">
        <v>67</v>
      </c>
      <c r="AA2689" s="4">
        <v>62</v>
      </c>
      <c r="AB2689" s="4">
        <v>63</v>
      </c>
      <c r="AC2689" s="4">
        <v>72</v>
      </c>
      <c r="AD2689" s="4">
        <v>367</v>
      </c>
      <c r="AE2689" s="4">
        <v>78</v>
      </c>
      <c r="AF2689" s="4">
        <v>79</v>
      </c>
      <c r="AG2689" s="4">
        <v>71</v>
      </c>
      <c r="AH2689" s="4">
        <v>67</v>
      </c>
      <c r="AI2689" s="4">
        <v>72</v>
      </c>
      <c r="AJ2689" s="4">
        <v>333</v>
      </c>
      <c r="AK2689" s="4">
        <v>59</v>
      </c>
      <c r="AL2689" s="4">
        <v>75</v>
      </c>
      <c r="AM2689" s="4">
        <v>81</v>
      </c>
      <c r="AN2689" s="4">
        <v>68</v>
      </c>
      <c r="AO2689" s="4">
        <v>50</v>
      </c>
      <c r="AP2689" s="4">
        <v>307</v>
      </c>
      <c r="AQ2689" s="4">
        <v>65</v>
      </c>
      <c r="AR2689" s="4">
        <v>68</v>
      </c>
      <c r="AS2689" s="4">
        <v>58</v>
      </c>
      <c r="AT2689" s="4">
        <v>61</v>
      </c>
      <c r="AU2689" s="4">
        <v>55</v>
      </c>
      <c r="AV2689" s="4">
        <v>60</v>
      </c>
      <c r="AW2689" s="4">
        <v>204</v>
      </c>
      <c r="AX2689" s="4">
        <v>67</v>
      </c>
      <c r="AY2689" s="4">
        <v>69</v>
      </c>
      <c r="AZ2689" s="4">
        <v>68</v>
      </c>
      <c r="BA2689" s="4">
        <v>54</v>
      </c>
      <c r="BB2689" s="4">
        <v>14</v>
      </c>
      <c r="BC2689" s="4">
        <v>14</v>
      </c>
      <c r="BD2689" s="4">
        <v>11</v>
      </c>
      <c r="BE2689" s="4">
        <v>8</v>
      </c>
      <c r="BF2689" s="4">
        <v>7</v>
      </c>
      <c r="BG2689" s="4">
        <v>1894</v>
      </c>
      <c r="BH2689" s="4">
        <v>406</v>
      </c>
      <c r="BI2689" s="4">
        <v>1</v>
      </c>
      <c r="BJ2689" s="4">
        <v>79</v>
      </c>
      <c r="BK2689" s="4">
        <v>53</v>
      </c>
      <c r="BL2689" s="4">
        <v>66</v>
      </c>
      <c r="BM2689" s="4">
        <v>70</v>
      </c>
      <c r="BN2689" s="4">
        <v>67</v>
      </c>
    </row>
    <row r="2690" spans="1:66" ht="30" customHeight="1" x14ac:dyDescent="0.25">
      <c r="A2690" s="15" t="s">
        <v>6636</v>
      </c>
      <c r="B2690" s="4">
        <v>27</v>
      </c>
      <c r="C2690" s="4">
        <v>69</v>
      </c>
      <c r="D2690" s="4">
        <v>69</v>
      </c>
      <c r="E2690" s="5" t="s">
        <v>5814</v>
      </c>
      <c r="F2690" s="5" t="str">
        <f t="shared" si="231"/>
        <v>Dijon</v>
      </c>
      <c r="G2690" s="25" t="str">
        <f t="shared" ref="G2690:G2746" si="235">IFERROR(MID(E2690,FIND(CHAR(10),E2690)+1,LEN(E2690)),")
=SI.ERROR(EXTRAE(A1, ENCONTRAR(CARACTER(10), A1)+1, LARGO(A1)), """)</f>
        <v>2020 ~ 2023</v>
      </c>
      <c r="H2690" s="5" t="str">
        <f t="shared" ref="H2690:H2696" si="236">RIGHT(G2690, 4)</f>
        <v>2023</v>
      </c>
      <c r="I2690" s="4" t="s">
        <v>112</v>
      </c>
      <c r="J2690" s="4" t="s">
        <v>139</v>
      </c>
      <c r="K2690" s="4" t="s">
        <v>68</v>
      </c>
      <c r="L2690" s="4">
        <v>69</v>
      </c>
      <c r="M2690" s="4" t="s">
        <v>69</v>
      </c>
      <c r="N2690" s="4">
        <v>0</v>
      </c>
      <c r="O2690" s="6" t="s">
        <v>7479</v>
      </c>
      <c r="P2690" s="6" t="s">
        <v>6928</v>
      </c>
      <c r="Q2690" s="6" t="s">
        <v>7269</v>
      </c>
      <c r="R2690" s="4">
        <v>330</v>
      </c>
      <c r="S2690" s="4">
        <v>62</v>
      </c>
      <c r="T2690" s="4">
        <v>66</v>
      </c>
      <c r="U2690" s="4">
        <v>64</v>
      </c>
      <c r="V2690" s="4">
        <v>69</v>
      </c>
      <c r="W2690" s="4">
        <v>69</v>
      </c>
      <c r="X2690" s="4">
        <v>354</v>
      </c>
      <c r="Y2690" s="4">
        <v>72</v>
      </c>
      <c r="Z2690" s="4">
        <v>77</v>
      </c>
      <c r="AA2690" s="4">
        <v>71</v>
      </c>
      <c r="AB2690" s="4">
        <v>64</v>
      </c>
      <c r="AC2690" s="4">
        <v>70</v>
      </c>
      <c r="AD2690" s="4">
        <v>346</v>
      </c>
      <c r="AE2690" s="4">
        <v>68</v>
      </c>
      <c r="AF2690" s="4">
        <v>64</v>
      </c>
      <c r="AG2690" s="4">
        <v>77</v>
      </c>
      <c r="AH2690" s="4">
        <v>65</v>
      </c>
      <c r="AI2690" s="4">
        <v>72</v>
      </c>
      <c r="AJ2690" s="4">
        <v>332</v>
      </c>
      <c r="AK2690" s="4">
        <v>71</v>
      </c>
      <c r="AL2690" s="4">
        <v>81</v>
      </c>
      <c r="AM2690" s="4">
        <v>58</v>
      </c>
      <c r="AN2690" s="4">
        <v>55</v>
      </c>
      <c r="AO2690" s="4">
        <v>67</v>
      </c>
      <c r="AP2690" s="4">
        <v>333</v>
      </c>
      <c r="AQ2690" s="4">
        <v>62</v>
      </c>
      <c r="AR2690" s="4">
        <v>55</v>
      </c>
      <c r="AS2690" s="4">
        <v>67</v>
      </c>
      <c r="AT2690" s="4">
        <v>73</v>
      </c>
      <c r="AU2690" s="4">
        <v>76</v>
      </c>
      <c r="AV2690" s="4">
        <v>72</v>
      </c>
      <c r="AW2690" s="4">
        <v>117</v>
      </c>
      <c r="AX2690" s="4">
        <v>33</v>
      </c>
      <c r="AY2690" s="4">
        <v>46</v>
      </c>
      <c r="AZ2690" s="4">
        <v>38</v>
      </c>
      <c r="BA2690" s="4">
        <v>51</v>
      </c>
      <c r="BB2690" s="4">
        <v>6</v>
      </c>
      <c r="BC2690" s="4">
        <v>9</v>
      </c>
      <c r="BD2690" s="4">
        <v>14</v>
      </c>
      <c r="BE2690" s="4">
        <v>13</v>
      </c>
      <c r="BF2690" s="4">
        <v>9</v>
      </c>
      <c r="BG2690" s="4">
        <v>1863</v>
      </c>
      <c r="BH2690" s="4">
        <v>377</v>
      </c>
      <c r="BI2690" s="4">
        <v>2</v>
      </c>
      <c r="BJ2690" s="4">
        <v>66</v>
      </c>
      <c r="BK2690" s="4">
        <v>68</v>
      </c>
      <c r="BL2690" s="4">
        <v>68</v>
      </c>
      <c r="BM2690" s="4">
        <v>72</v>
      </c>
      <c r="BN2690" s="4">
        <v>45</v>
      </c>
    </row>
    <row r="2691" spans="1:66" ht="30" customHeight="1" x14ac:dyDescent="0.25">
      <c r="A2691" s="15" t="s">
        <v>850</v>
      </c>
      <c r="B2691" s="4">
        <v>22</v>
      </c>
      <c r="C2691" s="4">
        <v>75</v>
      </c>
      <c r="D2691" s="4">
        <v>85</v>
      </c>
      <c r="E2691" s="5" t="s">
        <v>851</v>
      </c>
      <c r="F2691" s="5" t="str">
        <f t="shared" si="231"/>
        <v>Inter</v>
      </c>
      <c r="G2691" s="25" t="str">
        <f t="shared" si="235"/>
        <v>2023 ~ 2028</v>
      </c>
      <c r="H2691" s="5" t="str">
        <f t="shared" si="236"/>
        <v>2028</v>
      </c>
      <c r="I2691" s="4" t="s">
        <v>852</v>
      </c>
      <c r="J2691" s="4" t="s">
        <v>853</v>
      </c>
      <c r="K2691" s="4" t="s">
        <v>68</v>
      </c>
      <c r="L2691" s="4">
        <v>77</v>
      </c>
      <c r="M2691" s="4" t="s">
        <v>189</v>
      </c>
      <c r="N2691" s="4">
        <v>10</v>
      </c>
      <c r="O2691" s="6" t="s">
        <v>7034</v>
      </c>
      <c r="P2691" s="6" t="s">
        <v>7111</v>
      </c>
      <c r="Q2691" s="6" t="s">
        <v>7035</v>
      </c>
      <c r="R2691" s="4">
        <v>273</v>
      </c>
      <c r="S2691" s="4">
        <v>45</v>
      </c>
      <c r="T2691" s="4">
        <v>45</v>
      </c>
      <c r="U2691" s="4">
        <v>75</v>
      </c>
      <c r="V2691" s="4">
        <v>75</v>
      </c>
      <c r="W2691" s="4">
        <v>33</v>
      </c>
      <c r="X2691" s="4">
        <v>285</v>
      </c>
      <c r="Y2691" s="4">
        <v>66</v>
      </c>
      <c r="Z2691" s="4">
        <v>45</v>
      </c>
      <c r="AA2691" s="4">
        <v>35</v>
      </c>
      <c r="AB2691" s="4">
        <v>68</v>
      </c>
      <c r="AC2691" s="4">
        <v>71</v>
      </c>
      <c r="AD2691" s="4">
        <v>350</v>
      </c>
      <c r="AE2691" s="4">
        <v>73</v>
      </c>
      <c r="AF2691" s="4">
        <v>74</v>
      </c>
      <c r="AG2691" s="4">
        <v>61</v>
      </c>
      <c r="AH2691" s="4">
        <v>72</v>
      </c>
      <c r="AI2691" s="4">
        <v>70</v>
      </c>
      <c r="AJ2691" s="4">
        <v>369</v>
      </c>
      <c r="AK2691" s="4">
        <v>60</v>
      </c>
      <c r="AL2691" s="4">
        <v>89</v>
      </c>
      <c r="AM2691" s="4">
        <v>78</v>
      </c>
      <c r="AN2691" s="4">
        <v>87</v>
      </c>
      <c r="AO2691" s="4">
        <v>55</v>
      </c>
      <c r="AP2691" s="4">
        <v>287</v>
      </c>
      <c r="AQ2691" s="4">
        <v>70</v>
      </c>
      <c r="AR2691" s="4">
        <v>73</v>
      </c>
      <c r="AS2691" s="4">
        <v>40</v>
      </c>
      <c r="AT2691" s="4">
        <v>55</v>
      </c>
      <c r="AU2691" s="4">
        <v>49</v>
      </c>
      <c r="AV2691" s="4">
        <v>72</v>
      </c>
      <c r="AW2691" s="4">
        <v>219</v>
      </c>
      <c r="AX2691" s="4">
        <v>74</v>
      </c>
      <c r="AY2691" s="4">
        <v>75</v>
      </c>
      <c r="AZ2691" s="4">
        <v>70</v>
      </c>
      <c r="BA2691" s="4">
        <v>39</v>
      </c>
      <c r="BB2691" s="4">
        <v>8</v>
      </c>
      <c r="BC2691" s="4">
        <v>7</v>
      </c>
      <c r="BD2691" s="4">
        <v>8</v>
      </c>
      <c r="BE2691" s="4">
        <v>5</v>
      </c>
      <c r="BF2691" s="4">
        <v>11</v>
      </c>
      <c r="BG2691" s="4">
        <v>1822</v>
      </c>
      <c r="BH2691" s="4">
        <v>406</v>
      </c>
      <c r="BI2691" s="4">
        <v>1</v>
      </c>
      <c r="BJ2691" s="4">
        <v>74</v>
      </c>
      <c r="BK2691" s="4">
        <v>49</v>
      </c>
      <c r="BL2691" s="4">
        <v>60</v>
      </c>
      <c r="BM2691" s="4">
        <v>68</v>
      </c>
      <c r="BN2691" s="4">
        <v>74</v>
      </c>
    </row>
    <row r="2692" spans="1:66" ht="30" customHeight="1" x14ac:dyDescent="0.25">
      <c r="A2692" s="15" t="s">
        <v>2812</v>
      </c>
      <c r="B2692" s="4">
        <v>26</v>
      </c>
      <c r="C2692" s="4">
        <v>80</v>
      </c>
      <c r="D2692" s="4">
        <v>83</v>
      </c>
      <c r="E2692" s="5" t="s">
        <v>2466</v>
      </c>
      <c r="F2692" s="5" t="str">
        <f t="shared" si="231"/>
        <v>Tottenham Hotspur</v>
      </c>
      <c r="G2692" s="25" t="str">
        <f t="shared" si="235"/>
        <v>2022 ~ 2026</v>
      </c>
      <c r="H2692" s="5" t="str">
        <f t="shared" si="236"/>
        <v>2026</v>
      </c>
      <c r="I2692" s="4" t="s">
        <v>66</v>
      </c>
      <c r="J2692" s="4" t="s">
        <v>253</v>
      </c>
      <c r="K2692" s="4" t="s">
        <v>68</v>
      </c>
      <c r="L2692" s="4">
        <v>81</v>
      </c>
      <c r="M2692" s="4" t="s">
        <v>195</v>
      </c>
      <c r="N2692" s="4">
        <v>3</v>
      </c>
      <c r="O2692" s="6" t="s">
        <v>7214</v>
      </c>
      <c r="P2692" s="6" t="s">
        <v>7224</v>
      </c>
      <c r="Q2692" s="6" t="s">
        <v>7257</v>
      </c>
      <c r="R2692" s="4">
        <v>336</v>
      </c>
      <c r="S2692" s="4">
        <v>65</v>
      </c>
      <c r="T2692" s="4">
        <v>58</v>
      </c>
      <c r="U2692" s="4">
        <v>65</v>
      </c>
      <c r="V2692" s="4">
        <v>83</v>
      </c>
      <c r="W2692" s="4">
        <v>65</v>
      </c>
      <c r="X2692" s="4">
        <v>381</v>
      </c>
      <c r="Y2692" s="4">
        <v>83</v>
      </c>
      <c r="Z2692" s="4">
        <v>62</v>
      </c>
      <c r="AA2692" s="4">
        <v>75</v>
      </c>
      <c r="AB2692" s="4">
        <v>78</v>
      </c>
      <c r="AC2692" s="4">
        <v>83</v>
      </c>
      <c r="AD2692" s="4">
        <v>373</v>
      </c>
      <c r="AE2692" s="4">
        <v>73</v>
      </c>
      <c r="AF2692" s="4">
        <v>72</v>
      </c>
      <c r="AG2692" s="4">
        <v>74</v>
      </c>
      <c r="AH2692" s="4">
        <v>77</v>
      </c>
      <c r="AI2692" s="4">
        <v>77</v>
      </c>
      <c r="AJ2692" s="4">
        <v>387</v>
      </c>
      <c r="AK2692" s="4">
        <v>79</v>
      </c>
      <c r="AL2692" s="4">
        <v>78</v>
      </c>
      <c r="AM2692" s="4">
        <v>78</v>
      </c>
      <c r="AN2692" s="4">
        <v>76</v>
      </c>
      <c r="AO2692" s="4">
        <v>76</v>
      </c>
      <c r="AP2692" s="4">
        <v>358</v>
      </c>
      <c r="AQ2692" s="4">
        <v>76</v>
      </c>
      <c r="AR2692" s="4">
        <v>81</v>
      </c>
      <c r="AS2692" s="4">
        <v>69</v>
      </c>
      <c r="AT2692" s="4">
        <v>74</v>
      </c>
      <c r="AU2692" s="4">
        <v>58</v>
      </c>
      <c r="AV2692" s="4">
        <v>82</v>
      </c>
      <c r="AW2692" s="4">
        <v>234</v>
      </c>
      <c r="AX2692" s="4">
        <v>77</v>
      </c>
      <c r="AY2692" s="4">
        <v>81</v>
      </c>
      <c r="AZ2692" s="4">
        <v>76</v>
      </c>
      <c r="BA2692" s="4">
        <v>48</v>
      </c>
      <c r="BB2692" s="4">
        <v>12</v>
      </c>
      <c r="BC2692" s="4">
        <v>8</v>
      </c>
      <c r="BD2692" s="4">
        <v>8</v>
      </c>
      <c r="BE2692" s="4">
        <v>12</v>
      </c>
      <c r="BF2692" s="4">
        <v>8</v>
      </c>
      <c r="BG2692" s="4">
        <v>2117</v>
      </c>
      <c r="BH2692" s="4">
        <v>450</v>
      </c>
      <c r="BI2692" s="4">
        <v>2</v>
      </c>
      <c r="BJ2692" s="4">
        <v>72</v>
      </c>
      <c r="BK2692" s="4">
        <v>67</v>
      </c>
      <c r="BL2692" s="4">
        <v>75</v>
      </c>
      <c r="BM2692" s="4">
        <v>81</v>
      </c>
      <c r="BN2692" s="4">
        <v>78</v>
      </c>
    </row>
    <row r="2693" spans="1:66" ht="30" customHeight="1" x14ac:dyDescent="0.25">
      <c r="A2693" s="15" t="s">
        <v>4678</v>
      </c>
      <c r="B2693" s="4">
        <v>34</v>
      </c>
      <c r="C2693" s="4">
        <v>70</v>
      </c>
      <c r="D2693" s="4">
        <v>70</v>
      </c>
      <c r="E2693" s="5" t="s">
        <v>4679</v>
      </c>
      <c r="F2693" s="5" t="str">
        <f t="shared" si="231"/>
        <v>Swansea City</v>
      </c>
      <c r="G2693" s="25" t="str">
        <f t="shared" si="235"/>
        <v>2023 ~ 2024</v>
      </c>
      <c r="H2693" s="5" t="str">
        <f t="shared" si="236"/>
        <v>2024</v>
      </c>
      <c r="I2693" s="4" t="s">
        <v>337</v>
      </c>
      <c r="J2693" s="4" t="s">
        <v>612</v>
      </c>
      <c r="K2693" s="4" t="s">
        <v>68</v>
      </c>
      <c r="L2693" s="4">
        <v>70</v>
      </c>
      <c r="M2693" s="4" t="s">
        <v>294</v>
      </c>
      <c r="N2693" s="4">
        <v>0</v>
      </c>
      <c r="O2693" s="6" t="s">
        <v>7649</v>
      </c>
      <c r="P2693" s="6" t="s">
        <v>6944</v>
      </c>
      <c r="Q2693" s="6" t="s">
        <v>7006</v>
      </c>
      <c r="R2693" s="4">
        <v>317</v>
      </c>
      <c r="S2693" s="4">
        <v>66</v>
      </c>
      <c r="T2693" s="4">
        <v>62</v>
      </c>
      <c r="U2693" s="4">
        <v>69</v>
      </c>
      <c r="V2693" s="4">
        <v>67</v>
      </c>
      <c r="W2693" s="4">
        <v>53</v>
      </c>
      <c r="X2693" s="4">
        <v>324</v>
      </c>
      <c r="Y2693" s="4">
        <v>72</v>
      </c>
      <c r="Z2693" s="4">
        <v>65</v>
      </c>
      <c r="AA2693" s="4">
        <v>49</v>
      </c>
      <c r="AB2693" s="4">
        <v>63</v>
      </c>
      <c r="AC2693" s="4">
        <v>75</v>
      </c>
      <c r="AD2693" s="4">
        <v>355</v>
      </c>
      <c r="AE2693" s="4">
        <v>70</v>
      </c>
      <c r="AF2693" s="4">
        <v>77</v>
      </c>
      <c r="AG2693" s="4">
        <v>75</v>
      </c>
      <c r="AH2693" s="4">
        <v>68</v>
      </c>
      <c r="AI2693" s="4">
        <v>65</v>
      </c>
      <c r="AJ2693" s="4">
        <v>367</v>
      </c>
      <c r="AK2693" s="4">
        <v>78</v>
      </c>
      <c r="AL2693" s="4">
        <v>79</v>
      </c>
      <c r="AM2693" s="4">
        <v>65</v>
      </c>
      <c r="AN2693" s="4">
        <v>79</v>
      </c>
      <c r="AO2693" s="4">
        <v>66</v>
      </c>
      <c r="AP2693" s="4">
        <v>306</v>
      </c>
      <c r="AQ2693" s="4">
        <v>76</v>
      </c>
      <c r="AR2693" s="4">
        <v>31</v>
      </c>
      <c r="AS2693" s="4">
        <v>70</v>
      </c>
      <c r="AT2693" s="4">
        <v>64</v>
      </c>
      <c r="AU2693" s="4">
        <v>65</v>
      </c>
      <c r="AV2693" s="4">
        <v>71</v>
      </c>
      <c r="AW2693" s="4">
        <v>80</v>
      </c>
      <c r="AX2693" s="4">
        <v>29</v>
      </c>
      <c r="AY2693" s="4">
        <v>34</v>
      </c>
      <c r="AZ2693" s="4">
        <v>17</v>
      </c>
      <c r="BA2693" s="4">
        <v>49</v>
      </c>
      <c r="BB2693" s="4">
        <v>8</v>
      </c>
      <c r="BC2693" s="4">
        <v>9</v>
      </c>
      <c r="BD2693" s="4">
        <v>12</v>
      </c>
      <c r="BE2693" s="4">
        <v>14</v>
      </c>
      <c r="BF2693" s="4">
        <v>6</v>
      </c>
      <c r="BG2693" s="4">
        <v>1798</v>
      </c>
      <c r="BH2693" s="4">
        <v>387</v>
      </c>
      <c r="BI2693" s="4">
        <v>2</v>
      </c>
      <c r="BJ2693" s="4">
        <v>74</v>
      </c>
      <c r="BK2693" s="4">
        <v>66</v>
      </c>
      <c r="BL2693" s="4">
        <v>65</v>
      </c>
      <c r="BM2693" s="4">
        <v>73</v>
      </c>
      <c r="BN2693" s="4">
        <v>34</v>
      </c>
    </row>
    <row r="2694" spans="1:66" ht="30" customHeight="1" x14ac:dyDescent="0.25">
      <c r="A2694" s="15" t="s">
        <v>3724</v>
      </c>
      <c r="B2694" s="4">
        <v>19</v>
      </c>
      <c r="C2694" s="4">
        <v>65</v>
      </c>
      <c r="D2694" s="4" t="s">
        <v>1398</v>
      </c>
      <c r="E2694" s="5" t="s">
        <v>2344</v>
      </c>
      <c r="F2694" s="5" t="str">
        <f t="shared" si="231"/>
        <v>Parma</v>
      </c>
      <c r="G2694" s="25" t="str">
        <f t="shared" si="235"/>
        <v>2021 ~ 2026</v>
      </c>
      <c r="H2694" s="5" t="str">
        <f t="shared" si="236"/>
        <v>2026</v>
      </c>
      <c r="I2694" s="4" t="s">
        <v>155</v>
      </c>
      <c r="J2694" s="4" t="s">
        <v>377</v>
      </c>
      <c r="K2694" s="4" t="s">
        <v>68</v>
      </c>
      <c r="L2694" s="4">
        <v>67</v>
      </c>
      <c r="M2694" s="4" t="s">
        <v>106</v>
      </c>
      <c r="N2694" s="4">
        <v>17</v>
      </c>
      <c r="O2694" s="6" t="s">
        <v>7208</v>
      </c>
      <c r="P2694" s="6">
        <v>950</v>
      </c>
      <c r="Q2694" s="6" t="s">
        <v>7492</v>
      </c>
      <c r="R2694" s="4">
        <v>295</v>
      </c>
      <c r="S2694" s="4">
        <v>52</v>
      </c>
      <c r="T2694" s="4">
        <v>67</v>
      </c>
      <c r="U2694" s="4">
        <v>60</v>
      </c>
      <c r="V2694" s="4">
        <v>62</v>
      </c>
      <c r="W2694" s="4">
        <v>54</v>
      </c>
      <c r="X2694" s="4">
        <v>289</v>
      </c>
      <c r="Y2694" s="4">
        <v>66</v>
      </c>
      <c r="Z2694" s="4">
        <v>60</v>
      </c>
      <c r="AA2694" s="4">
        <v>45</v>
      </c>
      <c r="AB2694" s="4">
        <v>51</v>
      </c>
      <c r="AC2694" s="4">
        <v>67</v>
      </c>
      <c r="AD2694" s="4">
        <v>344</v>
      </c>
      <c r="AE2694" s="4">
        <v>74</v>
      </c>
      <c r="AF2694" s="4" t="s">
        <v>621</v>
      </c>
      <c r="AG2694" s="4">
        <v>64</v>
      </c>
      <c r="AH2694" s="4">
        <v>64</v>
      </c>
      <c r="AI2694" s="4">
        <v>64</v>
      </c>
      <c r="AJ2694" s="4">
        <v>325</v>
      </c>
      <c r="AK2694" s="4">
        <v>67</v>
      </c>
      <c r="AL2694" s="4">
        <v>73</v>
      </c>
      <c r="AM2694" s="4">
        <v>58</v>
      </c>
      <c r="AN2694" s="4">
        <v>68</v>
      </c>
      <c r="AO2694" s="4">
        <v>59</v>
      </c>
      <c r="AP2694" s="4">
        <v>247</v>
      </c>
      <c r="AQ2694" s="4">
        <v>48</v>
      </c>
      <c r="AR2694" s="4">
        <v>23</v>
      </c>
      <c r="AS2694" s="4">
        <v>62</v>
      </c>
      <c r="AT2694" s="4">
        <v>51</v>
      </c>
      <c r="AU2694" s="4">
        <v>63</v>
      </c>
      <c r="AV2694" s="4">
        <v>57</v>
      </c>
      <c r="AW2694" s="4">
        <v>84</v>
      </c>
      <c r="AX2694" s="4">
        <v>34</v>
      </c>
      <c r="AY2694" s="4">
        <v>27</v>
      </c>
      <c r="AZ2694" s="4">
        <v>23</v>
      </c>
      <c r="BA2694" s="4">
        <v>61</v>
      </c>
      <c r="BB2694" s="4">
        <v>13</v>
      </c>
      <c r="BC2694" s="4">
        <v>14</v>
      </c>
      <c r="BD2694" s="4">
        <v>11</v>
      </c>
      <c r="BE2694" s="4">
        <v>14</v>
      </c>
      <c r="BF2694" s="4">
        <v>9</v>
      </c>
      <c r="BG2694" s="4">
        <v>1645</v>
      </c>
      <c r="BH2694" s="4">
        <v>353</v>
      </c>
      <c r="BI2694" s="4">
        <v>1</v>
      </c>
      <c r="BJ2694" s="4">
        <v>76</v>
      </c>
      <c r="BK2694" s="4">
        <v>64</v>
      </c>
      <c r="BL2694" s="4">
        <v>55</v>
      </c>
      <c r="BM2694" s="4">
        <v>65</v>
      </c>
      <c r="BN2694" s="4">
        <v>31</v>
      </c>
    </row>
    <row r="2695" spans="1:66" ht="30" customHeight="1" x14ac:dyDescent="0.25">
      <c r="A2695" s="15" t="s">
        <v>5835</v>
      </c>
      <c r="B2695" s="4">
        <v>32</v>
      </c>
      <c r="C2695" s="4">
        <v>85</v>
      </c>
      <c r="D2695" s="4">
        <v>85</v>
      </c>
      <c r="E2695" s="5" t="s">
        <v>2422</v>
      </c>
      <c r="F2695" s="5" t="str">
        <f t="shared" si="231"/>
        <v>Al Hilal</v>
      </c>
      <c r="G2695" s="25" t="str">
        <f t="shared" si="235"/>
        <v>2023 ~ 2026</v>
      </c>
      <c r="H2695" s="5" t="str">
        <f t="shared" si="236"/>
        <v>2026</v>
      </c>
      <c r="I2695" s="4" t="s">
        <v>419</v>
      </c>
      <c r="J2695" s="4" t="s">
        <v>253</v>
      </c>
      <c r="K2695" s="4" t="s">
        <v>77</v>
      </c>
      <c r="L2695" s="4">
        <v>85</v>
      </c>
      <c r="M2695" s="4" t="s">
        <v>508</v>
      </c>
      <c r="N2695" s="4">
        <v>0</v>
      </c>
      <c r="O2695" s="6" t="s">
        <v>7167</v>
      </c>
      <c r="P2695" s="6" t="s">
        <v>7377</v>
      </c>
      <c r="Q2695" s="6" t="s">
        <v>7670</v>
      </c>
      <c r="R2695" s="4">
        <v>95</v>
      </c>
      <c r="S2695" s="4">
        <v>15</v>
      </c>
      <c r="T2695" s="4">
        <v>14</v>
      </c>
      <c r="U2695" s="4">
        <v>14</v>
      </c>
      <c r="V2695" s="4">
        <v>39</v>
      </c>
      <c r="W2695" s="4">
        <v>13</v>
      </c>
      <c r="X2695" s="4">
        <v>107</v>
      </c>
      <c r="Y2695" s="4">
        <v>20</v>
      </c>
      <c r="Z2695" s="4">
        <v>12</v>
      </c>
      <c r="AA2695" s="4">
        <v>19</v>
      </c>
      <c r="AB2695" s="4">
        <v>44</v>
      </c>
      <c r="AC2695" s="4">
        <v>12</v>
      </c>
      <c r="AD2695" s="4">
        <v>232</v>
      </c>
      <c r="AE2695" s="4">
        <v>38</v>
      </c>
      <c r="AF2695" s="4">
        <v>37</v>
      </c>
      <c r="AG2695" s="4">
        <v>47</v>
      </c>
      <c r="AH2695" s="4">
        <v>81</v>
      </c>
      <c r="AI2695" s="4">
        <v>29</v>
      </c>
      <c r="AJ2695" s="4">
        <v>256</v>
      </c>
      <c r="AK2695" s="4">
        <v>59</v>
      </c>
      <c r="AL2695" s="4">
        <v>66</v>
      </c>
      <c r="AM2695" s="4">
        <v>43</v>
      </c>
      <c r="AN2695" s="4">
        <v>69</v>
      </c>
      <c r="AO2695" s="4">
        <v>19</v>
      </c>
      <c r="AP2695" s="4">
        <v>133</v>
      </c>
      <c r="AQ2695" s="4">
        <v>25</v>
      </c>
      <c r="AR2695" s="4">
        <v>12</v>
      </c>
      <c r="AS2695" s="4">
        <v>10</v>
      </c>
      <c r="AT2695" s="4">
        <v>62</v>
      </c>
      <c r="AU2695" s="4">
        <v>24</v>
      </c>
      <c r="AV2695" s="4">
        <v>57</v>
      </c>
      <c r="AW2695" s="4">
        <v>53</v>
      </c>
      <c r="AX2695" s="4">
        <v>20</v>
      </c>
      <c r="AY2695" s="4">
        <v>18</v>
      </c>
      <c r="AZ2695" s="4">
        <v>15</v>
      </c>
      <c r="BA2695" s="4">
        <v>415</v>
      </c>
      <c r="BB2695" s="4">
        <v>82</v>
      </c>
      <c r="BC2695" s="4">
        <v>83</v>
      </c>
      <c r="BD2695" s="4">
        <v>79</v>
      </c>
      <c r="BE2695" s="4">
        <v>84</v>
      </c>
      <c r="BF2695" s="4">
        <v>87</v>
      </c>
      <c r="BG2695" s="4">
        <v>1291</v>
      </c>
      <c r="BH2695" s="4">
        <v>453</v>
      </c>
      <c r="BI2695" s="4">
        <v>3</v>
      </c>
      <c r="BJ2695" s="4">
        <v>82</v>
      </c>
      <c r="BK2695" s="4">
        <v>83</v>
      </c>
      <c r="BL2695" s="4">
        <v>79</v>
      </c>
      <c r="BM2695" s="4">
        <v>87</v>
      </c>
      <c r="BN2695" s="4">
        <v>38</v>
      </c>
    </row>
    <row r="2696" spans="1:66" ht="30" customHeight="1" x14ac:dyDescent="0.25">
      <c r="A2696" s="15" t="s">
        <v>2522</v>
      </c>
      <c r="B2696" s="4">
        <v>19</v>
      </c>
      <c r="C2696" s="4">
        <v>71</v>
      </c>
      <c r="D2696" s="4">
        <v>82</v>
      </c>
      <c r="E2696" s="5" t="s">
        <v>2523</v>
      </c>
      <c r="F2696" s="5" t="str">
        <f t="shared" si="231"/>
        <v>Everton</v>
      </c>
      <c r="G2696" s="25" t="str">
        <f t="shared" si="235"/>
        <v>2023 ~ 2027</v>
      </c>
      <c r="H2696" s="5" t="str">
        <f t="shared" si="236"/>
        <v>2027</v>
      </c>
      <c r="I2696" s="4" t="s">
        <v>138</v>
      </c>
      <c r="J2696" s="4" t="s">
        <v>483</v>
      </c>
      <c r="K2696" s="4" t="s">
        <v>68</v>
      </c>
      <c r="L2696" s="4">
        <v>73</v>
      </c>
      <c r="M2696" s="4" t="s">
        <v>106</v>
      </c>
      <c r="N2696" s="4">
        <v>11</v>
      </c>
      <c r="O2696" s="6" t="s">
        <v>6869</v>
      </c>
      <c r="P2696" s="6" t="s">
        <v>6944</v>
      </c>
      <c r="Q2696" s="6" t="s">
        <v>7424</v>
      </c>
      <c r="R2696" s="4">
        <v>319</v>
      </c>
      <c r="S2696" s="4">
        <v>39</v>
      </c>
      <c r="T2696" s="4">
        <v>73</v>
      </c>
      <c r="U2696" s="4">
        <v>74</v>
      </c>
      <c r="V2696" s="4">
        <v>68</v>
      </c>
      <c r="W2696" s="4">
        <v>65</v>
      </c>
      <c r="X2696" s="4">
        <v>287</v>
      </c>
      <c r="Y2696" s="4">
        <v>68</v>
      </c>
      <c r="Z2696" s="4">
        <v>52</v>
      </c>
      <c r="AA2696" s="4">
        <v>40</v>
      </c>
      <c r="AB2696" s="4">
        <v>57</v>
      </c>
      <c r="AC2696" s="4">
        <v>70</v>
      </c>
      <c r="AD2696" s="4">
        <v>326</v>
      </c>
      <c r="AE2696" s="4">
        <v>71</v>
      </c>
      <c r="AF2696" s="4">
        <v>70</v>
      </c>
      <c r="AG2696" s="4">
        <v>65</v>
      </c>
      <c r="AH2696" s="4">
        <v>73</v>
      </c>
      <c r="AI2696" s="4">
        <v>47</v>
      </c>
      <c r="AJ2696" s="4">
        <v>344</v>
      </c>
      <c r="AK2696" s="4">
        <v>71</v>
      </c>
      <c r="AL2696" s="4">
        <v>77</v>
      </c>
      <c r="AM2696" s="4">
        <v>60</v>
      </c>
      <c r="AN2696" s="4">
        <v>79</v>
      </c>
      <c r="AO2696" s="4">
        <v>57</v>
      </c>
      <c r="AP2696" s="4">
        <v>280</v>
      </c>
      <c r="AQ2696" s="4">
        <v>61</v>
      </c>
      <c r="AR2696" s="4">
        <v>33</v>
      </c>
      <c r="AS2696" s="4">
        <v>73</v>
      </c>
      <c r="AT2696" s="4">
        <v>49</v>
      </c>
      <c r="AU2696" s="4">
        <v>64</v>
      </c>
      <c r="AV2696" s="4">
        <v>68</v>
      </c>
      <c r="AW2696" s="4">
        <v>79</v>
      </c>
      <c r="AX2696" s="4">
        <v>29</v>
      </c>
      <c r="AY2696" s="4">
        <v>25</v>
      </c>
      <c r="AZ2696" s="4">
        <v>25</v>
      </c>
      <c r="BA2696" s="4">
        <v>43</v>
      </c>
      <c r="BB2696" s="4">
        <v>7</v>
      </c>
      <c r="BC2696" s="4">
        <v>8</v>
      </c>
      <c r="BD2696" s="4">
        <v>15</v>
      </c>
      <c r="BE2696" s="4">
        <v>6</v>
      </c>
      <c r="BF2696" s="4">
        <v>7</v>
      </c>
      <c r="BG2696" s="4">
        <v>1678</v>
      </c>
      <c r="BH2696" s="4">
        <v>366</v>
      </c>
      <c r="BI2696" s="4">
        <v>1</v>
      </c>
      <c r="BJ2696" s="4">
        <v>70</v>
      </c>
      <c r="BK2696" s="4">
        <v>69</v>
      </c>
      <c r="BL2696" s="4">
        <v>55</v>
      </c>
      <c r="BM2696" s="4">
        <v>68</v>
      </c>
      <c r="BN2696" s="4">
        <v>33</v>
      </c>
    </row>
    <row r="2697" spans="1:66" ht="30" customHeight="1" x14ac:dyDescent="0.25">
      <c r="A2697" s="15" t="s">
        <v>3871</v>
      </c>
      <c r="B2697" s="4">
        <v>20</v>
      </c>
      <c r="C2697" s="4">
        <v>68</v>
      </c>
      <c r="D2697" s="4">
        <v>76</v>
      </c>
      <c r="E2697" s="5" t="s">
        <v>8088</v>
      </c>
      <c r="F2697" s="5" t="str">
        <f t="shared" si="231"/>
        <v>Basel</v>
      </c>
      <c r="G2697" s="25" t="str">
        <f t="shared" si="235"/>
        <v>Jun 30, 2024 A Prestamo</v>
      </c>
      <c r="H2697" s="5">
        <v>0</v>
      </c>
      <c r="I2697" s="4" t="s">
        <v>537</v>
      </c>
      <c r="J2697" s="4" t="s">
        <v>76</v>
      </c>
      <c r="K2697" s="4" t="s">
        <v>77</v>
      </c>
      <c r="L2697" s="4">
        <v>70</v>
      </c>
      <c r="M2697" s="4" t="s">
        <v>69</v>
      </c>
      <c r="N2697" s="4">
        <v>8</v>
      </c>
      <c r="O2697" s="6" t="s">
        <v>7269</v>
      </c>
      <c r="P2697" s="6" t="s">
        <v>6911</v>
      </c>
      <c r="Q2697" s="6">
        <v>0</v>
      </c>
      <c r="R2697" s="4">
        <v>286</v>
      </c>
      <c r="S2697" s="4">
        <v>61</v>
      </c>
      <c r="T2697" s="4">
        <v>60</v>
      </c>
      <c r="U2697" s="4">
        <v>43</v>
      </c>
      <c r="V2697" s="4">
        <v>66</v>
      </c>
      <c r="W2697" s="4">
        <v>56</v>
      </c>
      <c r="X2697" s="4">
        <v>335</v>
      </c>
      <c r="Y2697" s="4">
        <v>77</v>
      </c>
      <c r="Z2697" s="4">
        <v>66</v>
      </c>
      <c r="AA2697" s="4">
        <v>58</v>
      </c>
      <c r="AB2697" s="4">
        <v>58</v>
      </c>
      <c r="AC2697" s="4">
        <v>76</v>
      </c>
      <c r="AD2697" s="4">
        <v>393</v>
      </c>
      <c r="AE2697" s="4">
        <v>81</v>
      </c>
      <c r="AF2697" s="4">
        <v>77</v>
      </c>
      <c r="AG2697" s="4">
        <v>87</v>
      </c>
      <c r="AH2697" s="4">
        <v>62</v>
      </c>
      <c r="AI2697" s="4">
        <v>86</v>
      </c>
      <c r="AJ2697" s="4">
        <v>270</v>
      </c>
      <c r="AK2697" s="4">
        <v>63</v>
      </c>
      <c r="AL2697" s="4">
        <v>51</v>
      </c>
      <c r="AM2697" s="4">
        <v>52</v>
      </c>
      <c r="AN2697" s="4">
        <v>42</v>
      </c>
      <c r="AO2697" s="4">
        <v>62</v>
      </c>
      <c r="AP2697" s="4">
        <v>247</v>
      </c>
      <c r="AQ2697" s="4">
        <v>54</v>
      </c>
      <c r="AR2697" s="4">
        <v>19</v>
      </c>
      <c r="AS2697" s="4">
        <v>55</v>
      </c>
      <c r="AT2697" s="4">
        <v>63</v>
      </c>
      <c r="AU2697" s="4">
        <v>56</v>
      </c>
      <c r="AV2697" s="4">
        <v>68</v>
      </c>
      <c r="AW2697" s="4">
        <v>44</v>
      </c>
      <c r="AX2697" s="4">
        <v>15</v>
      </c>
      <c r="AY2697" s="4">
        <v>18</v>
      </c>
      <c r="AZ2697" s="4">
        <v>11</v>
      </c>
      <c r="BA2697" s="4">
        <v>50</v>
      </c>
      <c r="BB2697" s="4">
        <v>12</v>
      </c>
      <c r="BC2697" s="4">
        <v>11</v>
      </c>
      <c r="BD2697" s="4">
        <v>6</v>
      </c>
      <c r="BE2697" s="4">
        <v>6</v>
      </c>
      <c r="BF2697" s="4">
        <v>15</v>
      </c>
      <c r="BG2697" s="4">
        <v>1625</v>
      </c>
      <c r="BH2697" s="4">
        <v>345</v>
      </c>
      <c r="BI2697" s="4">
        <v>1</v>
      </c>
      <c r="BJ2697" s="4">
        <v>79</v>
      </c>
      <c r="BK2697" s="4">
        <v>60</v>
      </c>
      <c r="BL2697" s="4">
        <v>63</v>
      </c>
      <c r="BM2697" s="4">
        <v>77</v>
      </c>
      <c r="BN2697" s="4">
        <v>19</v>
      </c>
    </row>
    <row r="2698" spans="1:66" ht="30" customHeight="1" x14ac:dyDescent="0.25">
      <c r="A2698" s="15" t="s">
        <v>4071</v>
      </c>
      <c r="B2698" s="4">
        <v>17</v>
      </c>
      <c r="C2698" s="4">
        <v>62</v>
      </c>
      <c r="D2698" s="4">
        <v>84</v>
      </c>
      <c r="E2698" s="5" t="s">
        <v>4072</v>
      </c>
      <c r="F2698" s="5" t="str">
        <f t="shared" si="231"/>
        <v>RB Leipzig</v>
      </c>
      <c r="G2698" s="25" t="str">
        <f t="shared" si="235"/>
        <v>2024 ~ 2027</v>
      </c>
      <c r="H2698" s="5" t="str">
        <f>RIGHT(G2698, 4)</f>
        <v>2027</v>
      </c>
      <c r="I2698" s="4" t="s">
        <v>118</v>
      </c>
      <c r="J2698" s="4" t="s">
        <v>612</v>
      </c>
      <c r="K2698" s="4" t="s">
        <v>77</v>
      </c>
      <c r="L2698" s="4">
        <v>64</v>
      </c>
      <c r="M2698" s="4" t="s">
        <v>106</v>
      </c>
      <c r="N2698" s="4">
        <v>22</v>
      </c>
      <c r="O2698" s="6" t="s">
        <v>7351</v>
      </c>
      <c r="P2698" s="6" t="s">
        <v>6959</v>
      </c>
      <c r="Q2698" s="6" t="s">
        <v>7272</v>
      </c>
      <c r="R2698" s="4">
        <v>300</v>
      </c>
      <c r="S2698" s="4">
        <v>55</v>
      </c>
      <c r="T2698" s="4">
        <v>64</v>
      </c>
      <c r="U2698" s="4">
        <v>70</v>
      </c>
      <c r="V2698" s="4">
        <v>53</v>
      </c>
      <c r="W2698" s="4">
        <v>58</v>
      </c>
      <c r="X2698" s="4">
        <v>238</v>
      </c>
      <c r="Y2698" s="4">
        <v>59</v>
      </c>
      <c r="Z2698" s="4">
        <v>40</v>
      </c>
      <c r="AA2698" s="4">
        <v>38</v>
      </c>
      <c r="AB2698" s="4">
        <v>42</v>
      </c>
      <c r="AC2698" s="4">
        <v>59</v>
      </c>
      <c r="AD2698" s="4">
        <v>285</v>
      </c>
      <c r="AE2698" s="4">
        <v>68</v>
      </c>
      <c r="AF2698" s="4">
        <v>68</v>
      </c>
      <c r="AG2698" s="4">
        <v>52</v>
      </c>
      <c r="AH2698" s="4">
        <v>52</v>
      </c>
      <c r="AI2698" s="4">
        <v>45</v>
      </c>
      <c r="AJ2698" s="4">
        <v>335</v>
      </c>
      <c r="AK2698" s="4">
        <v>64</v>
      </c>
      <c r="AL2698" s="4">
        <v>77</v>
      </c>
      <c r="AM2698" s="4">
        <v>62</v>
      </c>
      <c r="AN2698" s="4">
        <v>74</v>
      </c>
      <c r="AO2698" s="4">
        <v>58</v>
      </c>
      <c r="AP2698" s="4">
        <v>262</v>
      </c>
      <c r="AQ2698" s="4">
        <v>60</v>
      </c>
      <c r="AR2698" s="4">
        <v>25</v>
      </c>
      <c r="AS2698" s="4">
        <v>61</v>
      </c>
      <c r="AT2698" s="4">
        <v>51</v>
      </c>
      <c r="AU2698" s="4">
        <v>65</v>
      </c>
      <c r="AV2698" s="4">
        <v>55</v>
      </c>
      <c r="AW2698" s="4">
        <v>82</v>
      </c>
      <c r="AX2698" s="4">
        <v>30</v>
      </c>
      <c r="AY2698" s="4">
        <v>30</v>
      </c>
      <c r="AZ2698" s="4">
        <v>22</v>
      </c>
      <c r="BA2698" s="4">
        <v>54</v>
      </c>
      <c r="BB2698" s="4">
        <v>8</v>
      </c>
      <c r="BC2698" s="4">
        <v>12</v>
      </c>
      <c r="BD2698" s="4">
        <v>10</v>
      </c>
      <c r="BE2698" s="4">
        <v>13</v>
      </c>
      <c r="BF2698" s="4">
        <v>11</v>
      </c>
      <c r="BG2698" s="4">
        <v>1556</v>
      </c>
      <c r="BH2698" s="4">
        <v>337</v>
      </c>
      <c r="BI2698" s="4">
        <v>1</v>
      </c>
      <c r="BJ2698" s="4">
        <v>68</v>
      </c>
      <c r="BK2698" s="4">
        <v>62</v>
      </c>
      <c r="BL2698" s="4">
        <v>50</v>
      </c>
      <c r="BM2698" s="4">
        <v>57</v>
      </c>
      <c r="BN2698" s="4">
        <v>32</v>
      </c>
    </row>
    <row r="2699" spans="1:66" ht="30" customHeight="1" x14ac:dyDescent="0.25">
      <c r="A2699" s="15" t="s">
        <v>2806</v>
      </c>
      <c r="B2699" s="4">
        <v>26</v>
      </c>
      <c r="C2699" s="4">
        <v>82</v>
      </c>
      <c r="D2699" s="4">
        <v>83</v>
      </c>
      <c r="E2699" s="5" t="s">
        <v>2807</v>
      </c>
      <c r="F2699" s="5" t="str">
        <f t="shared" si="231"/>
        <v>Sevilla</v>
      </c>
      <c r="G2699" s="25" t="str">
        <f t="shared" si="235"/>
        <v>2020 ~ 2025</v>
      </c>
      <c r="H2699" s="5" t="str">
        <f>RIGHT(G2699, 4)</f>
        <v>2025</v>
      </c>
      <c r="I2699" s="4" t="s">
        <v>494</v>
      </c>
      <c r="J2699" s="4" t="s">
        <v>253</v>
      </c>
      <c r="K2699" s="4" t="s">
        <v>77</v>
      </c>
      <c r="L2699" s="4">
        <v>83</v>
      </c>
      <c r="M2699" s="4" t="s">
        <v>106</v>
      </c>
      <c r="N2699" s="4">
        <v>1</v>
      </c>
      <c r="O2699" s="6" t="s">
        <v>7245</v>
      </c>
      <c r="P2699" s="6" t="s">
        <v>7076</v>
      </c>
      <c r="Q2699" s="6" t="s">
        <v>6977</v>
      </c>
      <c r="R2699" s="4">
        <v>377</v>
      </c>
      <c r="S2699" s="4">
        <v>51</v>
      </c>
      <c r="T2699" s="4">
        <v>84</v>
      </c>
      <c r="U2699" s="4">
        <v>88</v>
      </c>
      <c r="V2699" s="4">
        <v>77</v>
      </c>
      <c r="W2699" s="4">
        <v>77</v>
      </c>
      <c r="X2699" s="4">
        <v>336</v>
      </c>
      <c r="Y2699" s="4">
        <v>78</v>
      </c>
      <c r="Z2699" s="4">
        <v>63</v>
      </c>
      <c r="AA2699" s="4">
        <v>56</v>
      </c>
      <c r="AB2699" s="4">
        <v>58</v>
      </c>
      <c r="AC2699" s="4">
        <v>81</v>
      </c>
      <c r="AD2699" s="4">
        <v>349</v>
      </c>
      <c r="AE2699" s="4">
        <v>80</v>
      </c>
      <c r="AF2699" s="4">
        <v>81</v>
      </c>
      <c r="AG2699" s="4">
        <v>67</v>
      </c>
      <c r="AH2699" s="4">
        <v>82</v>
      </c>
      <c r="AI2699" s="4">
        <v>39</v>
      </c>
      <c r="AJ2699" s="4">
        <v>412</v>
      </c>
      <c r="AK2699" s="4">
        <v>83</v>
      </c>
      <c r="AL2699" s="4">
        <v>92</v>
      </c>
      <c r="AM2699" s="4">
        <v>83</v>
      </c>
      <c r="AN2699" s="4">
        <v>77</v>
      </c>
      <c r="AO2699" s="4">
        <v>77</v>
      </c>
      <c r="AP2699" s="4">
        <v>323</v>
      </c>
      <c r="AQ2699" s="4">
        <v>76</v>
      </c>
      <c r="AR2699" s="4">
        <v>33</v>
      </c>
      <c r="AS2699" s="4">
        <v>85</v>
      </c>
      <c r="AT2699" s="4">
        <v>56</v>
      </c>
      <c r="AU2699" s="4">
        <v>73</v>
      </c>
      <c r="AV2699" s="4">
        <v>75</v>
      </c>
      <c r="AW2699" s="4">
        <v>85</v>
      </c>
      <c r="AX2699" s="4">
        <v>27</v>
      </c>
      <c r="AY2699" s="4">
        <v>31</v>
      </c>
      <c r="AZ2699" s="4">
        <v>27</v>
      </c>
      <c r="BA2699" s="4">
        <v>58</v>
      </c>
      <c r="BB2699" s="4">
        <v>13</v>
      </c>
      <c r="BC2699" s="4">
        <v>9</v>
      </c>
      <c r="BD2699" s="4">
        <v>14</v>
      </c>
      <c r="BE2699" s="4">
        <v>9</v>
      </c>
      <c r="BF2699" s="4">
        <v>13</v>
      </c>
      <c r="BG2699" s="4">
        <v>1940</v>
      </c>
      <c r="BH2699" s="4">
        <v>417</v>
      </c>
      <c r="BI2699" s="4">
        <v>3</v>
      </c>
      <c r="BJ2699" s="4">
        <v>81</v>
      </c>
      <c r="BK2699" s="4">
        <v>82</v>
      </c>
      <c r="BL2699" s="4">
        <v>63</v>
      </c>
      <c r="BM2699" s="4">
        <v>76</v>
      </c>
      <c r="BN2699" s="4">
        <v>36</v>
      </c>
    </row>
    <row r="2700" spans="1:66" ht="30" customHeight="1" x14ac:dyDescent="0.25">
      <c r="A2700" s="15" t="s">
        <v>1751</v>
      </c>
      <c r="B2700" s="4">
        <v>24</v>
      </c>
      <c r="C2700" s="4">
        <v>80</v>
      </c>
      <c r="D2700" s="4">
        <v>84</v>
      </c>
      <c r="E2700" s="5" t="s">
        <v>1752</v>
      </c>
      <c r="F2700" s="5" t="str">
        <f t="shared" si="231"/>
        <v>Monaco</v>
      </c>
      <c r="G2700" s="25" t="str">
        <f t="shared" si="235"/>
        <v>2020 ~ 2025</v>
      </c>
      <c r="H2700" s="5" t="str">
        <f>RIGHT(G2700, 4)</f>
        <v>2025</v>
      </c>
      <c r="I2700" s="4" t="s">
        <v>337</v>
      </c>
      <c r="J2700" s="4" t="s">
        <v>156</v>
      </c>
      <c r="K2700" s="4" t="s">
        <v>68</v>
      </c>
      <c r="L2700" s="4">
        <v>81</v>
      </c>
      <c r="M2700" s="4" t="s">
        <v>229</v>
      </c>
      <c r="N2700" s="4">
        <v>4</v>
      </c>
      <c r="O2700" s="6" t="s">
        <v>7032</v>
      </c>
      <c r="P2700" s="6" t="s">
        <v>7111</v>
      </c>
      <c r="Q2700" s="6" t="s">
        <v>7422</v>
      </c>
      <c r="R2700" s="4">
        <v>320</v>
      </c>
      <c r="S2700" s="4">
        <v>66</v>
      </c>
      <c r="T2700" s="4">
        <v>65</v>
      </c>
      <c r="U2700" s="4">
        <v>63</v>
      </c>
      <c r="V2700" s="4">
        <v>80</v>
      </c>
      <c r="W2700" s="4">
        <v>46</v>
      </c>
      <c r="X2700" s="4">
        <v>356</v>
      </c>
      <c r="Y2700" s="4">
        <v>77</v>
      </c>
      <c r="Z2700" s="4">
        <v>66</v>
      </c>
      <c r="AA2700" s="4">
        <v>56</v>
      </c>
      <c r="AB2700" s="4">
        <v>78</v>
      </c>
      <c r="AC2700" s="4">
        <v>79</v>
      </c>
      <c r="AD2700" s="4">
        <v>362</v>
      </c>
      <c r="AE2700" s="4">
        <v>67</v>
      </c>
      <c r="AF2700" s="4">
        <v>71</v>
      </c>
      <c r="AG2700" s="4">
        <v>70</v>
      </c>
      <c r="AH2700" s="4">
        <v>79</v>
      </c>
      <c r="AI2700" s="4">
        <v>75</v>
      </c>
      <c r="AJ2700" s="4">
        <v>382</v>
      </c>
      <c r="AK2700" s="4">
        <v>76</v>
      </c>
      <c r="AL2700" s="4">
        <v>75</v>
      </c>
      <c r="AM2700" s="4">
        <v>84</v>
      </c>
      <c r="AN2700" s="4">
        <v>77</v>
      </c>
      <c r="AO2700" s="4">
        <v>70</v>
      </c>
      <c r="AP2700" s="4">
        <v>373</v>
      </c>
      <c r="AQ2700" s="4">
        <v>78</v>
      </c>
      <c r="AR2700" s="4">
        <v>81</v>
      </c>
      <c r="AS2700" s="4">
        <v>73</v>
      </c>
      <c r="AT2700" s="4">
        <v>77</v>
      </c>
      <c r="AU2700" s="4">
        <v>64</v>
      </c>
      <c r="AV2700" s="4">
        <v>77</v>
      </c>
      <c r="AW2700" s="4">
        <v>235</v>
      </c>
      <c r="AX2700" s="4">
        <v>78</v>
      </c>
      <c r="AY2700" s="4">
        <v>81</v>
      </c>
      <c r="AZ2700" s="4">
        <v>76</v>
      </c>
      <c r="BA2700" s="4">
        <v>45</v>
      </c>
      <c r="BB2700" s="4">
        <v>12</v>
      </c>
      <c r="BC2700" s="4">
        <v>7</v>
      </c>
      <c r="BD2700" s="4">
        <v>12</v>
      </c>
      <c r="BE2700" s="4">
        <v>5</v>
      </c>
      <c r="BF2700" s="4">
        <v>9</v>
      </c>
      <c r="BG2700" s="4">
        <v>2073</v>
      </c>
      <c r="BH2700" s="4">
        <v>445</v>
      </c>
      <c r="BI2700" s="4">
        <v>2</v>
      </c>
      <c r="BJ2700" s="4">
        <v>69</v>
      </c>
      <c r="BK2700" s="4">
        <v>68</v>
      </c>
      <c r="BL2700" s="4">
        <v>74</v>
      </c>
      <c r="BM2700" s="4">
        <v>77</v>
      </c>
      <c r="BN2700" s="4">
        <v>78</v>
      </c>
    </row>
    <row r="2701" spans="1:66" ht="30" customHeight="1" x14ac:dyDescent="0.25">
      <c r="A2701" s="15" t="s">
        <v>4591</v>
      </c>
      <c r="B2701" s="4">
        <v>29</v>
      </c>
      <c r="C2701" s="4">
        <v>77</v>
      </c>
      <c r="D2701" s="4">
        <v>77</v>
      </c>
      <c r="E2701" s="5" t="s">
        <v>4592</v>
      </c>
      <c r="F2701" s="5" t="str">
        <f t="shared" si="231"/>
        <v>VfL Wolfsburg</v>
      </c>
      <c r="G2701" s="25" t="str">
        <f t="shared" si="235"/>
        <v>2016 ~ 2026</v>
      </c>
      <c r="H2701" s="5" t="str">
        <f>RIGHT(G2701, 4)</f>
        <v>2026</v>
      </c>
      <c r="I2701" s="4" t="s">
        <v>289</v>
      </c>
      <c r="J2701" s="4" t="s">
        <v>483</v>
      </c>
      <c r="K2701" s="4" t="s">
        <v>77</v>
      </c>
      <c r="L2701" s="4">
        <v>77</v>
      </c>
      <c r="M2701" s="4" t="s">
        <v>195</v>
      </c>
      <c r="N2701" s="4">
        <v>0</v>
      </c>
      <c r="O2701" s="6" t="s">
        <v>7064</v>
      </c>
      <c r="P2701" s="6" t="s">
        <v>6870</v>
      </c>
      <c r="Q2701" s="6" t="s">
        <v>7360</v>
      </c>
      <c r="R2701" s="4">
        <v>329</v>
      </c>
      <c r="S2701" s="4">
        <v>69</v>
      </c>
      <c r="T2701" s="4">
        <v>69</v>
      </c>
      <c r="U2701" s="4">
        <v>57</v>
      </c>
      <c r="V2701" s="4">
        <v>77</v>
      </c>
      <c r="W2701" s="4">
        <v>57</v>
      </c>
      <c r="X2701" s="4">
        <v>355</v>
      </c>
      <c r="Y2701" s="4">
        <v>75</v>
      </c>
      <c r="Z2701" s="4">
        <v>69</v>
      </c>
      <c r="AA2701" s="4">
        <v>55</v>
      </c>
      <c r="AB2701" s="4">
        <v>76</v>
      </c>
      <c r="AC2701" s="4">
        <v>80</v>
      </c>
      <c r="AD2701" s="4">
        <v>346</v>
      </c>
      <c r="AE2701" s="4">
        <v>66</v>
      </c>
      <c r="AF2701" s="4">
        <v>67</v>
      </c>
      <c r="AG2701" s="4">
        <v>67</v>
      </c>
      <c r="AH2701" s="4">
        <v>78</v>
      </c>
      <c r="AI2701" s="4">
        <v>68</v>
      </c>
      <c r="AJ2701" s="4">
        <v>376</v>
      </c>
      <c r="AK2701" s="4">
        <v>78</v>
      </c>
      <c r="AL2701" s="4">
        <v>72</v>
      </c>
      <c r="AM2701" s="4">
        <v>78</v>
      </c>
      <c r="AN2701" s="4">
        <v>76</v>
      </c>
      <c r="AO2701" s="4">
        <v>72</v>
      </c>
      <c r="AP2701" s="4">
        <v>357</v>
      </c>
      <c r="AQ2701" s="4">
        <v>75</v>
      </c>
      <c r="AR2701" s="4">
        <v>75</v>
      </c>
      <c r="AS2701" s="4">
        <v>77</v>
      </c>
      <c r="AT2701" s="4">
        <v>78</v>
      </c>
      <c r="AU2701" s="4">
        <v>52</v>
      </c>
      <c r="AV2701" s="4">
        <v>72</v>
      </c>
      <c r="AW2701" s="4">
        <v>211</v>
      </c>
      <c r="AX2701" s="4">
        <v>75</v>
      </c>
      <c r="AY2701" s="4">
        <v>71</v>
      </c>
      <c r="AZ2701" s="4">
        <v>65</v>
      </c>
      <c r="BA2701" s="4">
        <v>50</v>
      </c>
      <c r="BB2701" s="4">
        <v>13</v>
      </c>
      <c r="BC2701" s="4">
        <v>13</v>
      </c>
      <c r="BD2701" s="4">
        <v>7</v>
      </c>
      <c r="BE2701" s="4">
        <v>11</v>
      </c>
      <c r="BF2701" s="4">
        <v>6</v>
      </c>
      <c r="BG2701" s="4">
        <v>2024</v>
      </c>
      <c r="BH2701" s="4">
        <v>433</v>
      </c>
      <c r="BI2701" s="4">
        <v>2</v>
      </c>
      <c r="BJ2701" s="4">
        <v>67</v>
      </c>
      <c r="BK2701" s="4">
        <v>70</v>
      </c>
      <c r="BL2701" s="4">
        <v>74</v>
      </c>
      <c r="BM2701" s="4">
        <v>75</v>
      </c>
      <c r="BN2701" s="4">
        <v>71</v>
      </c>
    </row>
    <row r="2702" spans="1:66" ht="30" customHeight="1" x14ac:dyDescent="0.25">
      <c r="A2702" s="15" t="s">
        <v>2067</v>
      </c>
      <c r="B2702" s="4">
        <v>25</v>
      </c>
      <c r="C2702" s="4">
        <v>80</v>
      </c>
      <c r="D2702" s="4">
        <v>82</v>
      </c>
      <c r="E2702" s="5" t="s">
        <v>1441</v>
      </c>
      <c r="F2702" s="5" t="str">
        <f t="shared" ref="F2702:F2765" si="237">IFERROR(LEFT(E2702, FIND(CHAR(10), E2702)-1), "")</f>
        <v>Girona</v>
      </c>
      <c r="G2702" s="25" t="str">
        <f t="shared" si="235"/>
        <v>2023 ~ 2027</v>
      </c>
      <c r="H2702" s="5" t="str">
        <f>RIGHT(G2702, 4)</f>
        <v>2027</v>
      </c>
      <c r="I2702" s="4" t="s">
        <v>289</v>
      </c>
      <c r="J2702" s="4" t="s">
        <v>139</v>
      </c>
      <c r="K2702" s="4" t="s">
        <v>68</v>
      </c>
      <c r="L2702" s="4">
        <v>82</v>
      </c>
      <c r="M2702" s="4" t="s">
        <v>195</v>
      </c>
      <c r="N2702" s="4">
        <v>2</v>
      </c>
      <c r="O2702" s="6" t="s">
        <v>7167</v>
      </c>
      <c r="P2702" s="6" t="s">
        <v>7010</v>
      </c>
      <c r="Q2702" s="6" t="s">
        <v>7348</v>
      </c>
      <c r="R2702" s="4">
        <v>363</v>
      </c>
      <c r="S2702" s="4">
        <v>67</v>
      </c>
      <c r="T2702" s="4">
        <v>77</v>
      </c>
      <c r="U2702" s="4">
        <v>77</v>
      </c>
      <c r="V2702" s="4">
        <v>82</v>
      </c>
      <c r="W2702" s="4">
        <v>60</v>
      </c>
      <c r="X2702" s="4">
        <v>362</v>
      </c>
      <c r="Y2702" s="4">
        <v>80</v>
      </c>
      <c r="Z2702" s="4">
        <v>65</v>
      </c>
      <c r="AA2702" s="4">
        <v>56</v>
      </c>
      <c r="AB2702" s="4">
        <v>80</v>
      </c>
      <c r="AC2702" s="4">
        <v>81</v>
      </c>
      <c r="AD2702" s="4">
        <v>342</v>
      </c>
      <c r="AE2702" s="4">
        <v>65</v>
      </c>
      <c r="AF2702" s="4">
        <v>62</v>
      </c>
      <c r="AG2702" s="4">
        <v>67</v>
      </c>
      <c r="AH2702" s="4">
        <v>80</v>
      </c>
      <c r="AI2702" s="4">
        <v>68</v>
      </c>
      <c r="AJ2702" s="4">
        <v>404</v>
      </c>
      <c r="AK2702" s="4">
        <v>82</v>
      </c>
      <c r="AL2702" s="4">
        <v>84</v>
      </c>
      <c r="AM2702" s="4">
        <v>78</v>
      </c>
      <c r="AN2702" s="4">
        <v>81</v>
      </c>
      <c r="AO2702" s="4">
        <v>79</v>
      </c>
      <c r="AP2702" s="4">
        <v>381</v>
      </c>
      <c r="AQ2702" s="4">
        <v>82</v>
      </c>
      <c r="AR2702" s="4">
        <v>80</v>
      </c>
      <c r="AS2702" s="4">
        <v>80</v>
      </c>
      <c r="AT2702" s="4">
        <v>79</v>
      </c>
      <c r="AU2702" s="4">
        <v>60</v>
      </c>
      <c r="AV2702" s="4">
        <v>72</v>
      </c>
      <c r="AW2702" s="4">
        <v>238</v>
      </c>
      <c r="AX2702" s="4">
        <v>79</v>
      </c>
      <c r="AY2702" s="4">
        <v>81</v>
      </c>
      <c r="AZ2702" s="4">
        <v>78</v>
      </c>
      <c r="BA2702" s="4">
        <v>44</v>
      </c>
      <c r="BB2702" s="4">
        <v>6</v>
      </c>
      <c r="BC2702" s="4">
        <v>7</v>
      </c>
      <c r="BD2702" s="4">
        <v>9</v>
      </c>
      <c r="BE2702" s="4">
        <v>14</v>
      </c>
      <c r="BF2702" s="4">
        <v>8</v>
      </c>
      <c r="BG2702" s="4">
        <v>2134</v>
      </c>
      <c r="BH2702" s="4">
        <v>455</v>
      </c>
      <c r="BI2702" s="4">
        <v>1</v>
      </c>
      <c r="BJ2702" s="4">
        <v>63</v>
      </c>
      <c r="BK2702" s="4">
        <v>77</v>
      </c>
      <c r="BL2702" s="4">
        <v>76</v>
      </c>
      <c r="BM2702" s="4">
        <v>78</v>
      </c>
      <c r="BN2702" s="4">
        <v>80</v>
      </c>
    </row>
    <row r="2703" spans="1:66" ht="30" customHeight="1" x14ac:dyDescent="0.25">
      <c r="A2703" s="15" t="s">
        <v>6407</v>
      </c>
      <c r="B2703" s="4">
        <v>32</v>
      </c>
      <c r="C2703" s="4">
        <v>72</v>
      </c>
      <c r="D2703" s="4">
        <v>72</v>
      </c>
      <c r="E2703" s="5" t="s">
        <v>2103</v>
      </c>
      <c r="F2703" s="5" t="str">
        <f t="shared" si="237"/>
        <v>Morocco</v>
      </c>
      <c r="G2703" s="25" t="str">
        <f t="shared" si="235"/>
        <v>Free</v>
      </c>
      <c r="H2703" s="5">
        <v>0</v>
      </c>
      <c r="I2703" s="4" t="s">
        <v>283</v>
      </c>
      <c r="J2703" s="4" t="s">
        <v>290</v>
      </c>
      <c r="K2703" s="4" t="s">
        <v>68</v>
      </c>
      <c r="L2703" s="4">
        <v>72</v>
      </c>
      <c r="M2703" s="4" t="s">
        <v>229</v>
      </c>
      <c r="N2703" s="4">
        <v>0</v>
      </c>
      <c r="O2703" s="6">
        <v>0</v>
      </c>
      <c r="P2703" s="6">
        <v>0</v>
      </c>
      <c r="Q2703" s="6">
        <v>0</v>
      </c>
      <c r="R2703" s="4">
        <v>286</v>
      </c>
      <c r="S2703" s="4">
        <v>60</v>
      </c>
      <c r="T2703" s="4">
        <v>56</v>
      </c>
      <c r="U2703" s="4">
        <v>60</v>
      </c>
      <c r="V2703" s="4">
        <v>70</v>
      </c>
      <c r="W2703" s="4">
        <v>40</v>
      </c>
      <c r="X2703" s="4">
        <v>312</v>
      </c>
      <c r="Y2703" s="4">
        <v>66</v>
      </c>
      <c r="Z2703" s="4">
        <v>55</v>
      </c>
      <c r="AA2703" s="4">
        <v>50</v>
      </c>
      <c r="AB2703" s="4">
        <v>69</v>
      </c>
      <c r="AC2703" s="4">
        <v>72</v>
      </c>
      <c r="AD2703" s="4">
        <v>324</v>
      </c>
      <c r="AE2703" s="4">
        <v>59</v>
      </c>
      <c r="AF2703" s="4">
        <v>63</v>
      </c>
      <c r="AG2703" s="4">
        <v>58</v>
      </c>
      <c r="AH2703" s="4">
        <v>73</v>
      </c>
      <c r="AI2703" s="4">
        <v>71</v>
      </c>
      <c r="AJ2703" s="4">
        <v>340</v>
      </c>
      <c r="AK2703" s="4">
        <v>60</v>
      </c>
      <c r="AL2703" s="4">
        <v>72</v>
      </c>
      <c r="AM2703" s="4">
        <v>78</v>
      </c>
      <c r="AN2703" s="4">
        <v>78</v>
      </c>
      <c r="AO2703" s="4">
        <v>52</v>
      </c>
      <c r="AP2703" s="4">
        <v>335</v>
      </c>
      <c r="AQ2703" s="4">
        <v>69</v>
      </c>
      <c r="AR2703" s="4">
        <v>70</v>
      </c>
      <c r="AS2703" s="4">
        <v>60</v>
      </c>
      <c r="AT2703" s="4">
        <v>66</v>
      </c>
      <c r="AU2703" s="4">
        <v>70</v>
      </c>
      <c r="AV2703" s="4">
        <v>68</v>
      </c>
      <c r="AW2703" s="4">
        <v>205</v>
      </c>
      <c r="AX2703" s="4">
        <v>68</v>
      </c>
      <c r="AY2703" s="4">
        <v>69</v>
      </c>
      <c r="AZ2703" s="4">
        <v>68</v>
      </c>
      <c r="BA2703" s="4">
        <v>58</v>
      </c>
      <c r="BB2703" s="4">
        <v>6</v>
      </c>
      <c r="BC2703" s="4">
        <v>15</v>
      </c>
      <c r="BD2703" s="4">
        <v>11</v>
      </c>
      <c r="BE2703" s="4">
        <v>14</v>
      </c>
      <c r="BF2703" s="4">
        <v>12</v>
      </c>
      <c r="BG2703" s="4">
        <v>1860</v>
      </c>
      <c r="BH2703" s="4">
        <v>394</v>
      </c>
      <c r="BI2703" s="4">
        <v>1</v>
      </c>
      <c r="BJ2703" s="4">
        <v>61</v>
      </c>
      <c r="BK2703" s="4">
        <v>56</v>
      </c>
      <c r="BL2703" s="4">
        <v>65</v>
      </c>
      <c r="BM2703" s="4">
        <v>68</v>
      </c>
      <c r="BN2703" s="4">
        <v>68</v>
      </c>
    </row>
    <row r="2704" spans="1:66" ht="30" customHeight="1" x14ac:dyDescent="0.25">
      <c r="A2704" s="15" t="s">
        <v>3737</v>
      </c>
      <c r="B2704" s="4">
        <v>21</v>
      </c>
      <c r="C2704" s="4">
        <v>71</v>
      </c>
      <c r="D2704" s="4">
        <v>79</v>
      </c>
      <c r="E2704" s="5" t="s">
        <v>3738</v>
      </c>
      <c r="F2704" s="5" t="str">
        <f t="shared" si="237"/>
        <v>Le Havre</v>
      </c>
      <c r="G2704" s="25" t="str">
        <f t="shared" si="235"/>
        <v>2019 ~ 2026</v>
      </c>
      <c r="H2704" s="5" t="str">
        <f>RIGHT(G2704, 4)</f>
        <v>2026</v>
      </c>
      <c r="I2704" s="4" t="s">
        <v>75</v>
      </c>
      <c r="J2704" s="4" t="s">
        <v>84</v>
      </c>
      <c r="K2704" s="4" t="s">
        <v>77</v>
      </c>
      <c r="L2704" s="4">
        <v>73</v>
      </c>
      <c r="M2704" s="4" t="s">
        <v>195</v>
      </c>
      <c r="N2704" s="4">
        <v>8</v>
      </c>
      <c r="O2704" s="6" t="s">
        <v>7492</v>
      </c>
      <c r="P2704" s="6" t="s">
        <v>7305</v>
      </c>
      <c r="Q2704" s="6" t="s">
        <v>7569</v>
      </c>
      <c r="R2704" s="4">
        <v>292</v>
      </c>
      <c r="S2704" s="4">
        <v>62</v>
      </c>
      <c r="T2704" s="4">
        <v>58</v>
      </c>
      <c r="U2704" s="4">
        <v>49</v>
      </c>
      <c r="V2704" s="4">
        <v>74</v>
      </c>
      <c r="W2704" s="4">
        <v>49</v>
      </c>
      <c r="X2704" s="4">
        <v>342</v>
      </c>
      <c r="Y2704" s="4">
        <v>73</v>
      </c>
      <c r="Z2704" s="4">
        <v>62</v>
      </c>
      <c r="AA2704" s="4">
        <v>61</v>
      </c>
      <c r="AB2704" s="4">
        <v>72</v>
      </c>
      <c r="AC2704" s="4">
        <v>74</v>
      </c>
      <c r="AD2704" s="4">
        <v>338</v>
      </c>
      <c r="AE2704" s="4">
        <v>62</v>
      </c>
      <c r="AF2704" s="4">
        <v>57</v>
      </c>
      <c r="AG2704" s="4">
        <v>75</v>
      </c>
      <c r="AH2704" s="4">
        <v>66</v>
      </c>
      <c r="AI2704" s="4">
        <v>78</v>
      </c>
      <c r="AJ2704" s="4">
        <v>308</v>
      </c>
      <c r="AK2704" s="4">
        <v>64</v>
      </c>
      <c r="AL2704" s="4">
        <v>54</v>
      </c>
      <c r="AM2704" s="4">
        <v>79</v>
      </c>
      <c r="AN2704" s="4">
        <v>53</v>
      </c>
      <c r="AO2704" s="4">
        <v>58</v>
      </c>
      <c r="AP2704" s="4">
        <v>317</v>
      </c>
      <c r="AQ2704" s="4">
        <v>69</v>
      </c>
      <c r="AR2704" s="4">
        <v>66</v>
      </c>
      <c r="AS2704" s="4">
        <v>64</v>
      </c>
      <c r="AT2704" s="4">
        <v>70</v>
      </c>
      <c r="AU2704" s="4">
        <v>48</v>
      </c>
      <c r="AV2704" s="4">
        <v>70</v>
      </c>
      <c r="AW2704" s="4">
        <v>194</v>
      </c>
      <c r="AX2704" s="4">
        <v>62</v>
      </c>
      <c r="AY2704" s="4">
        <v>68</v>
      </c>
      <c r="AZ2704" s="4">
        <v>64</v>
      </c>
      <c r="BA2704" s="4">
        <v>48</v>
      </c>
      <c r="BB2704" s="4">
        <v>7</v>
      </c>
      <c r="BC2704" s="4">
        <v>6</v>
      </c>
      <c r="BD2704" s="4">
        <v>15</v>
      </c>
      <c r="BE2704" s="4">
        <v>12</v>
      </c>
      <c r="BF2704" s="4">
        <v>8</v>
      </c>
      <c r="BG2704" s="4">
        <v>1839</v>
      </c>
      <c r="BH2704" s="4">
        <v>387</v>
      </c>
      <c r="BI2704" s="4">
        <v>1</v>
      </c>
      <c r="BJ2704" s="4">
        <v>59</v>
      </c>
      <c r="BK2704" s="4">
        <v>59</v>
      </c>
      <c r="BL2704" s="4">
        <v>69</v>
      </c>
      <c r="BM2704" s="4">
        <v>73</v>
      </c>
      <c r="BN2704" s="4">
        <v>64</v>
      </c>
    </row>
    <row r="2705" spans="1:66" ht="30" customHeight="1" x14ac:dyDescent="0.25">
      <c r="A2705" s="15" t="s">
        <v>2255</v>
      </c>
      <c r="B2705" s="4">
        <v>23</v>
      </c>
      <c r="C2705" s="4">
        <v>71</v>
      </c>
      <c r="D2705" s="4">
        <v>76</v>
      </c>
      <c r="E2705" s="5" t="s">
        <v>2256</v>
      </c>
      <c r="F2705" s="5" t="str">
        <f t="shared" si="237"/>
        <v>SC Freiburg</v>
      </c>
      <c r="G2705" s="25" t="str">
        <f t="shared" si="235"/>
        <v>2020 ~ 2024</v>
      </c>
      <c r="H2705" s="5" t="str">
        <f>RIGHT(G2705, 4)</f>
        <v>2024</v>
      </c>
      <c r="I2705" s="4" t="s">
        <v>124</v>
      </c>
      <c r="J2705" s="4" t="s">
        <v>377</v>
      </c>
      <c r="K2705" s="4" t="s">
        <v>68</v>
      </c>
      <c r="L2705" s="4">
        <v>73</v>
      </c>
      <c r="M2705" s="4" t="s">
        <v>189</v>
      </c>
      <c r="N2705" s="4">
        <v>5</v>
      </c>
      <c r="O2705" s="6" t="s">
        <v>7269</v>
      </c>
      <c r="P2705" s="6" t="s">
        <v>7148</v>
      </c>
      <c r="Q2705" s="6" t="s">
        <v>7025</v>
      </c>
      <c r="R2705" s="4">
        <v>281</v>
      </c>
      <c r="S2705" s="4">
        <v>49</v>
      </c>
      <c r="T2705" s="4">
        <v>44</v>
      </c>
      <c r="U2705" s="4">
        <v>75</v>
      </c>
      <c r="V2705" s="4">
        <v>72</v>
      </c>
      <c r="W2705" s="4">
        <v>41</v>
      </c>
      <c r="X2705" s="4">
        <v>294</v>
      </c>
      <c r="Y2705" s="4">
        <v>62</v>
      </c>
      <c r="Z2705" s="4">
        <v>42</v>
      </c>
      <c r="AA2705" s="4">
        <v>49</v>
      </c>
      <c r="AB2705" s="4">
        <v>70</v>
      </c>
      <c r="AC2705" s="4">
        <v>71</v>
      </c>
      <c r="AD2705" s="4">
        <v>330</v>
      </c>
      <c r="AE2705" s="4">
        <v>63</v>
      </c>
      <c r="AF2705" s="4">
        <v>67</v>
      </c>
      <c r="AG2705" s="4">
        <v>66</v>
      </c>
      <c r="AH2705" s="4">
        <v>70</v>
      </c>
      <c r="AI2705" s="4">
        <v>64</v>
      </c>
      <c r="AJ2705" s="4">
        <v>324</v>
      </c>
      <c r="AK2705" s="4">
        <v>58</v>
      </c>
      <c r="AL2705" s="4">
        <v>79</v>
      </c>
      <c r="AM2705" s="4">
        <v>65</v>
      </c>
      <c r="AN2705" s="4">
        <v>73</v>
      </c>
      <c r="AO2705" s="4">
        <v>49</v>
      </c>
      <c r="AP2705" s="4">
        <v>309</v>
      </c>
      <c r="AQ2705" s="4">
        <v>79</v>
      </c>
      <c r="AR2705" s="4">
        <v>68</v>
      </c>
      <c r="AS2705" s="4">
        <v>49</v>
      </c>
      <c r="AT2705" s="4">
        <v>65</v>
      </c>
      <c r="AU2705" s="4">
        <v>48</v>
      </c>
      <c r="AV2705" s="4">
        <v>64</v>
      </c>
      <c r="AW2705" s="4">
        <v>205</v>
      </c>
      <c r="AX2705" s="4">
        <v>64</v>
      </c>
      <c r="AY2705" s="4">
        <v>74</v>
      </c>
      <c r="AZ2705" s="4">
        <v>67</v>
      </c>
      <c r="BA2705" s="4">
        <v>49</v>
      </c>
      <c r="BB2705" s="4">
        <v>13</v>
      </c>
      <c r="BC2705" s="4">
        <v>8</v>
      </c>
      <c r="BD2705" s="4">
        <v>11</v>
      </c>
      <c r="BE2705" s="4">
        <v>10</v>
      </c>
      <c r="BF2705" s="4">
        <v>7</v>
      </c>
      <c r="BG2705" s="4">
        <v>1792</v>
      </c>
      <c r="BH2705" s="4">
        <v>384</v>
      </c>
      <c r="BI2705" s="4">
        <v>1</v>
      </c>
      <c r="BJ2705" s="4">
        <v>65</v>
      </c>
      <c r="BK2705" s="4">
        <v>48</v>
      </c>
      <c r="BL2705" s="4">
        <v>63</v>
      </c>
      <c r="BM2705" s="4">
        <v>66</v>
      </c>
      <c r="BN2705" s="4">
        <v>69</v>
      </c>
    </row>
    <row r="2706" spans="1:66" ht="30" customHeight="1" x14ac:dyDescent="0.25">
      <c r="A2706" s="15" t="s">
        <v>6619</v>
      </c>
      <c r="B2706" s="4">
        <v>18</v>
      </c>
      <c r="C2706" s="4">
        <v>64</v>
      </c>
      <c r="D2706" s="4">
        <v>82</v>
      </c>
      <c r="E2706" s="5" t="s">
        <v>4114</v>
      </c>
      <c r="F2706" s="5" t="str">
        <f t="shared" si="237"/>
        <v>Olympique Lyonnais</v>
      </c>
      <c r="G2706" s="25" t="str">
        <f t="shared" si="235"/>
        <v>2022 ~ 2025</v>
      </c>
      <c r="H2706" s="5" t="str">
        <f>RIGHT(G2706, 4)</f>
        <v>2025</v>
      </c>
      <c r="I2706" s="4" t="s">
        <v>277</v>
      </c>
      <c r="J2706" s="4" t="s">
        <v>98</v>
      </c>
      <c r="K2706" s="4" t="s">
        <v>68</v>
      </c>
      <c r="L2706" s="4">
        <v>66</v>
      </c>
      <c r="M2706" s="4" t="s">
        <v>106</v>
      </c>
      <c r="N2706" s="4">
        <v>18</v>
      </c>
      <c r="O2706" s="6" t="s">
        <v>7479</v>
      </c>
      <c r="P2706" s="6" t="s">
        <v>6910</v>
      </c>
      <c r="Q2706" s="6" t="s">
        <v>7004</v>
      </c>
      <c r="R2706" s="4">
        <v>283</v>
      </c>
      <c r="S2706" s="4">
        <v>36</v>
      </c>
      <c r="T2706" s="4">
        <v>67</v>
      </c>
      <c r="U2706" s="4">
        <v>63</v>
      </c>
      <c r="V2706" s="4">
        <v>58</v>
      </c>
      <c r="W2706" s="4">
        <v>59</v>
      </c>
      <c r="X2706" s="4">
        <v>264</v>
      </c>
      <c r="Y2706" s="4">
        <v>63</v>
      </c>
      <c r="Z2706" s="4">
        <v>54</v>
      </c>
      <c r="AA2706" s="4">
        <v>45</v>
      </c>
      <c r="AB2706" s="4">
        <v>40</v>
      </c>
      <c r="AC2706" s="4">
        <v>62</v>
      </c>
      <c r="AD2706" s="4">
        <v>332</v>
      </c>
      <c r="AE2706" s="4">
        <v>67</v>
      </c>
      <c r="AF2706" s="4">
        <v>73</v>
      </c>
      <c r="AG2706" s="4">
        <v>68</v>
      </c>
      <c r="AH2706" s="4">
        <v>59</v>
      </c>
      <c r="AI2706" s="4">
        <v>65</v>
      </c>
      <c r="AJ2706" s="4">
        <v>312</v>
      </c>
      <c r="AK2706" s="4">
        <v>65</v>
      </c>
      <c r="AL2706" s="4">
        <v>64</v>
      </c>
      <c r="AM2706" s="4">
        <v>55</v>
      </c>
      <c r="AN2706" s="4">
        <v>69</v>
      </c>
      <c r="AO2706" s="4">
        <v>59</v>
      </c>
      <c r="AP2706" s="4">
        <v>240</v>
      </c>
      <c r="AQ2706" s="4">
        <v>43</v>
      </c>
      <c r="AR2706" s="4">
        <v>19</v>
      </c>
      <c r="AS2706" s="4">
        <v>62</v>
      </c>
      <c r="AT2706" s="4">
        <v>52</v>
      </c>
      <c r="AU2706" s="4">
        <v>64</v>
      </c>
      <c r="AV2706" s="4">
        <v>55</v>
      </c>
      <c r="AW2706" s="4">
        <v>56</v>
      </c>
      <c r="AX2706" s="4">
        <v>17</v>
      </c>
      <c r="AY2706" s="4">
        <v>12</v>
      </c>
      <c r="AZ2706" s="4">
        <v>27</v>
      </c>
      <c r="BA2706" s="4">
        <v>49</v>
      </c>
      <c r="BB2706" s="4">
        <v>11</v>
      </c>
      <c r="BC2706" s="4">
        <v>5</v>
      </c>
      <c r="BD2706" s="4">
        <v>5</v>
      </c>
      <c r="BE2706" s="4">
        <v>13</v>
      </c>
      <c r="BF2706" s="4">
        <v>15</v>
      </c>
      <c r="BG2706" s="4">
        <v>1536</v>
      </c>
      <c r="BH2706" s="4">
        <v>328</v>
      </c>
      <c r="BI2706" s="4">
        <v>1</v>
      </c>
      <c r="BJ2706" s="4">
        <v>70</v>
      </c>
      <c r="BK2706" s="4">
        <v>64</v>
      </c>
      <c r="BL2706" s="4">
        <v>49</v>
      </c>
      <c r="BM2706" s="4">
        <v>63</v>
      </c>
      <c r="BN2706" s="4">
        <v>22</v>
      </c>
    </row>
    <row r="2707" spans="1:66" ht="30" customHeight="1" x14ac:dyDescent="0.25">
      <c r="A2707" s="15" t="s">
        <v>4295</v>
      </c>
      <c r="B2707" s="4">
        <v>22</v>
      </c>
      <c r="C2707" s="4">
        <v>69</v>
      </c>
      <c r="D2707" s="4">
        <v>75</v>
      </c>
      <c r="E2707" s="5" t="s">
        <v>8002</v>
      </c>
      <c r="F2707" s="5" t="str">
        <f t="shared" si="237"/>
        <v>Sheffield United</v>
      </c>
      <c r="G2707" s="25" t="str">
        <f t="shared" si="235"/>
        <v>Jun 30, 2024 A Prestamo</v>
      </c>
      <c r="H2707" s="5">
        <v>0</v>
      </c>
      <c r="I2707" s="4" t="s">
        <v>259</v>
      </c>
      <c r="J2707" s="4" t="s">
        <v>84</v>
      </c>
      <c r="K2707" s="4" t="s">
        <v>77</v>
      </c>
      <c r="L2707" s="4">
        <v>69</v>
      </c>
      <c r="M2707" s="4" t="s">
        <v>130</v>
      </c>
      <c r="N2707" s="4">
        <v>6</v>
      </c>
      <c r="O2707" s="6" t="s">
        <v>6906</v>
      </c>
      <c r="P2707" s="6" t="s">
        <v>6872</v>
      </c>
      <c r="Q2707" s="6">
        <v>0</v>
      </c>
      <c r="R2707" s="4">
        <v>277</v>
      </c>
      <c r="S2707" s="4">
        <v>66</v>
      </c>
      <c r="T2707" s="4">
        <v>45</v>
      </c>
      <c r="U2707" s="4">
        <v>59</v>
      </c>
      <c r="V2707" s="4">
        <v>65</v>
      </c>
      <c r="W2707" s="4">
        <v>42</v>
      </c>
      <c r="X2707" s="4">
        <v>280</v>
      </c>
      <c r="Y2707" s="4">
        <v>71</v>
      </c>
      <c r="Z2707" s="4">
        <v>50</v>
      </c>
      <c r="AA2707" s="4">
        <v>38</v>
      </c>
      <c r="AB2707" s="4">
        <v>52</v>
      </c>
      <c r="AC2707" s="4">
        <v>69</v>
      </c>
      <c r="AD2707" s="4">
        <v>344</v>
      </c>
      <c r="AE2707" s="4">
        <v>74</v>
      </c>
      <c r="AF2707" s="4">
        <v>72</v>
      </c>
      <c r="AG2707" s="4">
        <v>64</v>
      </c>
      <c r="AH2707" s="4">
        <v>65</v>
      </c>
      <c r="AI2707" s="4">
        <v>69</v>
      </c>
      <c r="AJ2707" s="4">
        <v>301</v>
      </c>
      <c r="AK2707" s="4">
        <v>52</v>
      </c>
      <c r="AL2707" s="4">
        <v>70</v>
      </c>
      <c r="AM2707" s="4">
        <v>69</v>
      </c>
      <c r="AN2707" s="4">
        <v>62</v>
      </c>
      <c r="AO2707" s="4">
        <v>48</v>
      </c>
      <c r="AP2707" s="4">
        <v>281</v>
      </c>
      <c r="AQ2707" s="4">
        <v>61</v>
      </c>
      <c r="AR2707" s="4">
        <v>64</v>
      </c>
      <c r="AS2707" s="4">
        <v>56</v>
      </c>
      <c r="AT2707" s="4">
        <v>54</v>
      </c>
      <c r="AU2707" s="4">
        <v>46</v>
      </c>
      <c r="AV2707" s="4">
        <v>59</v>
      </c>
      <c r="AW2707" s="4">
        <v>196</v>
      </c>
      <c r="AX2707" s="4">
        <v>66</v>
      </c>
      <c r="AY2707" s="4">
        <v>65</v>
      </c>
      <c r="AZ2707" s="4">
        <v>65</v>
      </c>
      <c r="BA2707" s="4">
        <v>42</v>
      </c>
      <c r="BB2707" s="4">
        <v>11</v>
      </c>
      <c r="BC2707" s="4">
        <v>10</v>
      </c>
      <c r="BD2707" s="4">
        <v>8</v>
      </c>
      <c r="BE2707" s="4">
        <v>6</v>
      </c>
      <c r="BF2707" s="4">
        <v>7</v>
      </c>
      <c r="BG2707" s="4">
        <v>1721</v>
      </c>
      <c r="BH2707" s="4">
        <v>377</v>
      </c>
      <c r="BI2707" s="4">
        <v>1</v>
      </c>
      <c r="BJ2707" s="4">
        <v>73</v>
      </c>
      <c r="BK2707" s="4">
        <v>47</v>
      </c>
      <c r="BL2707" s="4">
        <v>59</v>
      </c>
      <c r="BM2707" s="4">
        <v>69</v>
      </c>
      <c r="BN2707" s="4">
        <v>65</v>
      </c>
    </row>
    <row r="2708" spans="1:66" ht="30" customHeight="1" x14ac:dyDescent="0.25">
      <c r="A2708" s="15" t="s">
        <v>3319</v>
      </c>
      <c r="B2708" s="4">
        <v>18</v>
      </c>
      <c r="C2708" s="4">
        <v>66</v>
      </c>
      <c r="D2708" s="4">
        <v>80</v>
      </c>
      <c r="E2708" s="5" t="s">
        <v>3320</v>
      </c>
      <c r="F2708" s="5" t="str">
        <f t="shared" si="237"/>
        <v>Independiente del Valle</v>
      </c>
      <c r="G2708" s="25" t="str">
        <f t="shared" si="235"/>
        <v>2022 ~ 2025</v>
      </c>
      <c r="H2708" s="5" t="str">
        <f>RIGHT(G2708, 4)</f>
        <v>2025</v>
      </c>
      <c r="I2708" s="4" t="s">
        <v>97</v>
      </c>
      <c r="J2708" s="4" t="s">
        <v>98</v>
      </c>
      <c r="K2708" s="4" t="s">
        <v>77</v>
      </c>
      <c r="L2708" s="4">
        <v>67</v>
      </c>
      <c r="M2708" s="4" t="s">
        <v>294</v>
      </c>
      <c r="N2708" s="4">
        <v>14</v>
      </c>
      <c r="O2708" s="6" t="s">
        <v>7222</v>
      </c>
      <c r="P2708" s="6">
        <v>500</v>
      </c>
      <c r="Q2708" s="6" t="s">
        <v>7175</v>
      </c>
      <c r="R2708" s="4">
        <v>266</v>
      </c>
      <c r="S2708" s="4">
        <v>62</v>
      </c>
      <c r="T2708" s="4">
        <v>60</v>
      </c>
      <c r="U2708" s="4">
        <v>41</v>
      </c>
      <c r="V2708" s="4">
        <v>62</v>
      </c>
      <c r="W2708" s="4">
        <v>41</v>
      </c>
      <c r="X2708" s="4">
        <v>293</v>
      </c>
      <c r="Y2708" s="4">
        <v>59</v>
      </c>
      <c r="Z2708" s="4">
        <v>55</v>
      </c>
      <c r="AA2708" s="4">
        <v>61</v>
      </c>
      <c r="AB2708" s="4">
        <v>56</v>
      </c>
      <c r="AC2708" s="4">
        <v>62</v>
      </c>
      <c r="AD2708" s="4">
        <v>402</v>
      </c>
      <c r="AE2708" s="4">
        <v>91</v>
      </c>
      <c r="AF2708" s="4">
        <v>91</v>
      </c>
      <c r="AG2708" s="4">
        <v>77</v>
      </c>
      <c r="AH2708" s="4">
        <v>68</v>
      </c>
      <c r="AI2708" s="4">
        <v>75</v>
      </c>
      <c r="AJ2708" s="4">
        <v>286</v>
      </c>
      <c r="AK2708" s="4">
        <v>58</v>
      </c>
      <c r="AL2708" s="4">
        <v>61</v>
      </c>
      <c r="AM2708" s="4">
        <v>68</v>
      </c>
      <c r="AN2708" s="4">
        <v>53</v>
      </c>
      <c r="AO2708" s="4">
        <v>46</v>
      </c>
      <c r="AP2708" s="4">
        <v>282</v>
      </c>
      <c r="AQ2708" s="4">
        <v>55</v>
      </c>
      <c r="AR2708" s="4">
        <v>57</v>
      </c>
      <c r="AS2708" s="4">
        <v>63</v>
      </c>
      <c r="AT2708" s="4">
        <v>59</v>
      </c>
      <c r="AU2708" s="4">
        <v>48</v>
      </c>
      <c r="AV2708" s="4">
        <v>46</v>
      </c>
      <c r="AW2708" s="4">
        <v>171</v>
      </c>
      <c r="AX2708" s="4">
        <v>59</v>
      </c>
      <c r="AY2708" s="4">
        <v>55</v>
      </c>
      <c r="AZ2708" s="4">
        <v>57</v>
      </c>
      <c r="BA2708" s="4">
        <v>61</v>
      </c>
      <c r="BB2708" s="4">
        <v>14</v>
      </c>
      <c r="BC2708" s="4">
        <v>8</v>
      </c>
      <c r="BD2708" s="4">
        <v>13</v>
      </c>
      <c r="BE2708" s="4">
        <v>11</v>
      </c>
      <c r="BF2708" s="4">
        <v>15</v>
      </c>
      <c r="BG2708" s="4">
        <v>1761</v>
      </c>
      <c r="BH2708" s="4">
        <v>381</v>
      </c>
      <c r="BI2708" s="4">
        <v>1</v>
      </c>
      <c r="BJ2708" s="4">
        <v>91</v>
      </c>
      <c r="BK2708" s="4">
        <v>55</v>
      </c>
      <c r="BL2708" s="4">
        <v>60</v>
      </c>
      <c r="BM2708" s="4">
        <v>62</v>
      </c>
      <c r="BN2708" s="4">
        <v>55</v>
      </c>
    </row>
    <row r="2709" spans="1:66" ht="30" customHeight="1" x14ac:dyDescent="0.25">
      <c r="A2709" s="15" t="s">
        <v>4041</v>
      </c>
      <c r="B2709" s="4">
        <v>28</v>
      </c>
      <c r="C2709" s="4">
        <v>75</v>
      </c>
      <c r="D2709" s="4">
        <v>75</v>
      </c>
      <c r="E2709" s="5" t="s">
        <v>4042</v>
      </c>
      <c r="F2709" s="5" t="str">
        <f t="shared" si="237"/>
        <v>Cagliari</v>
      </c>
      <c r="G2709" s="25" t="str">
        <f t="shared" si="235"/>
        <v>2024 ~ 2024</v>
      </c>
      <c r="H2709" s="5" t="str">
        <f>RIGHT(G2709, 4)</f>
        <v>2024</v>
      </c>
      <c r="I2709" s="4" t="s">
        <v>419</v>
      </c>
      <c r="J2709" s="4" t="s">
        <v>420</v>
      </c>
      <c r="K2709" s="4" t="s">
        <v>68</v>
      </c>
      <c r="L2709" s="4">
        <v>75</v>
      </c>
      <c r="M2709" s="4" t="s">
        <v>189</v>
      </c>
      <c r="N2709" s="4">
        <v>0</v>
      </c>
      <c r="O2709" s="6" t="s">
        <v>7454</v>
      </c>
      <c r="P2709" s="6" t="s">
        <v>6917</v>
      </c>
      <c r="Q2709" s="6" t="s">
        <v>7424</v>
      </c>
      <c r="R2709" s="4">
        <v>274</v>
      </c>
      <c r="S2709" s="4">
        <v>43</v>
      </c>
      <c r="T2709" s="4">
        <v>44</v>
      </c>
      <c r="U2709" s="4">
        <v>80</v>
      </c>
      <c r="V2709" s="4">
        <v>67</v>
      </c>
      <c r="W2709" s="4">
        <v>40</v>
      </c>
      <c r="X2709" s="4">
        <v>253</v>
      </c>
      <c r="Y2709" s="4">
        <v>57</v>
      </c>
      <c r="Z2709" s="4">
        <v>39</v>
      </c>
      <c r="AA2709" s="4">
        <v>32</v>
      </c>
      <c r="AB2709" s="4">
        <v>65</v>
      </c>
      <c r="AC2709" s="4">
        <v>60</v>
      </c>
      <c r="AD2709" s="4">
        <v>211</v>
      </c>
      <c r="AE2709" s="4">
        <v>36</v>
      </c>
      <c r="AF2709" s="4">
        <v>42</v>
      </c>
      <c r="AG2709" s="4">
        <v>34</v>
      </c>
      <c r="AH2709" s="4">
        <v>68</v>
      </c>
      <c r="AI2709" s="4">
        <v>31</v>
      </c>
      <c r="AJ2709" s="4">
        <v>322</v>
      </c>
      <c r="AK2709" s="4">
        <v>65</v>
      </c>
      <c r="AL2709" s="4">
        <v>79</v>
      </c>
      <c r="AM2709" s="4">
        <v>45</v>
      </c>
      <c r="AN2709" s="4">
        <v>88</v>
      </c>
      <c r="AO2709" s="4">
        <v>45</v>
      </c>
      <c r="AP2709" s="4">
        <v>306</v>
      </c>
      <c r="AQ2709" s="4">
        <v>83</v>
      </c>
      <c r="AR2709" s="4">
        <v>72</v>
      </c>
      <c r="AS2709" s="4">
        <v>45</v>
      </c>
      <c r="AT2709" s="4">
        <v>50</v>
      </c>
      <c r="AU2709" s="4">
        <v>56</v>
      </c>
      <c r="AV2709" s="4">
        <v>74</v>
      </c>
      <c r="AW2709" s="4">
        <v>227</v>
      </c>
      <c r="AX2709" s="4">
        <v>76</v>
      </c>
      <c r="AY2709" s="4">
        <v>77</v>
      </c>
      <c r="AZ2709" s="4">
        <v>74</v>
      </c>
      <c r="BA2709" s="4">
        <v>51</v>
      </c>
      <c r="BB2709" s="4">
        <v>10</v>
      </c>
      <c r="BC2709" s="4">
        <v>8</v>
      </c>
      <c r="BD2709" s="4">
        <v>12</v>
      </c>
      <c r="BE2709" s="4">
        <v>9</v>
      </c>
      <c r="BF2709" s="4">
        <v>12</v>
      </c>
      <c r="BG2709" s="4">
        <v>1644</v>
      </c>
      <c r="BH2709" s="4">
        <v>351</v>
      </c>
      <c r="BI2709" s="4">
        <v>2</v>
      </c>
      <c r="BJ2709" s="4">
        <v>39</v>
      </c>
      <c r="BK2709" s="4">
        <v>49</v>
      </c>
      <c r="BL2709" s="4">
        <v>55</v>
      </c>
      <c r="BM2709" s="4">
        <v>56</v>
      </c>
      <c r="BN2709" s="4">
        <v>76</v>
      </c>
    </row>
    <row r="2710" spans="1:66" ht="30" customHeight="1" x14ac:dyDescent="0.25">
      <c r="A2710" s="15" t="s">
        <v>1528</v>
      </c>
      <c r="B2710" s="4">
        <v>18</v>
      </c>
      <c r="C2710" s="4">
        <v>70</v>
      </c>
      <c r="D2710" s="4">
        <v>85</v>
      </c>
      <c r="E2710" s="5" t="s">
        <v>8001</v>
      </c>
      <c r="F2710" s="5" t="str">
        <f t="shared" si="237"/>
        <v>Feyenoord</v>
      </c>
      <c r="G2710" s="25" t="str">
        <f t="shared" si="235"/>
        <v>Jun 30, 2024 A Prestamo</v>
      </c>
      <c r="H2710" s="5">
        <v>0</v>
      </c>
      <c r="I2710" s="4" t="s">
        <v>146</v>
      </c>
      <c r="J2710" s="4" t="s">
        <v>76</v>
      </c>
      <c r="K2710" s="4" t="s">
        <v>77</v>
      </c>
      <c r="L2710" s="4">
        <v>70</v>
      </c>
      <c r="M2710" s="4" t="s">
        <v>791</v>
      </c>
      <c r="N2710" s="4">
        <v>15</v>
      </c>
      <c r="O2710" s="6" t="s">
        <v>7007</v>
      </c>
      <c r="P2710" s="6" t="s">
        <v>6942</v>
      </c>
      <c r="Q2710" s="6">
        <v>0</v>
      </c>
      <c r="R2710" s="4">
        <v>261</v>
      </c>
      <c r="S2710" s="4">
        <v>57</v>
      </c>
      <c r="T2710" s="4">
        <v>64</v>
      </c>
      <c r="U2710" s="4">
        <v>40</v>
      </c>
      <c r="V2710" s="4">
        <v>59</v>
      </c>
      <c r="W2710" s="4">
        <v>41</v>
      </c>
      <c r="X2710" s="4">
        <v>293</v>
      </c>
      <c r="Y2710" s="4">
        <v>75</v>
      </c>
      <c r="Z2710" s="4">
        <v>58</v>
      </c>
      <c r="AA2710" s="4">
        <v>38</v>
      </c>
      <c r="AB2710" s="4">
        <v>50</v>
      </c>
      <c r="AC2710" s="4">
        <v>72</v>
      </c>
      <c r="AD2710" s="4">
        <v>423</v>
      </c>
      <c r="AE2710" s="4">
        <v>94</v>
      </c>
      <c r="AF2710" s="4">
        <v>91</v>
      </c>
      <c r="AG2710" s="4">
        <v>92</v>
      </c>
      <c r="AH2710" s="4">
        <v>64</v>
      </c>
      <c r="AI2710" s="4">
        <v>82</v>
      </c>
      <c r="AJ2710" s="4">
        <v>268</v>
      </c>
      <c r="AK2710" s="4">
        <v>60</v>
      </c>
      <c r="AL2710" s="4">
        <v>55</v>
      </c>
      <c r="AM2710" s="4">
        <v>61</v>
      </c>
      <c r="AN2710" s="4">
        <v>42</v>
      </c>
      <c r="AO2710" s="4">
        <v>50</v>
      </c>
      <c r="AP2710" s="4">
        <v>253</v>
      </c>
      <c r="AQ2710" s="4">
        <v>58</v>
      </c>
      <c r="AR2710" s="4">
        <v>26</v>
      </c>
      <c r="AS2710" s="4">
        <v>66</v>
      </c>
      <c r="AT2710" s="4">
        <v>58</v>
      </c>
      <c r="AU2710" s="4">
        <v>45</v>
      </c>
      <c r="AV2710" s="4">
        <v>65</v>
      </c>
      <c r="AW2710" s="4">
        <v>76</v>
      </c>
      <c r="AX2710" s="4">
        <v>22</v>
      </c>
      <c r="AY2710" s="4">
        <v>29</v>
      </c>
      <c r="AZ2710" s="4">
        <v>25</v>
      </c>
      <c r="BA2710" s="4">
        <v>43</v>
      </c>
      <c r="BB2710" s="4">
        <v>9</v>
      </c>
      <c r="BC2710" s="4">
        <v>8</v>
      </c>
      <c r="BD2710" s="4">
        <v>7</v>
      </c>
      <c r="BE2710" s="4">
        <v>11</v>
      </c>
      <c r="BF2710" s="4">
        <v>8</v>
      </c>
      <c r="BG2710" s="4">
        <v>1617</v>
      </c>
      <c r="BH2710" s="4">
        <v>359</v>
      </c>
      <c r="BI2710" s="4">
        <v>1</v>
      </c>
      <c r="BJ2710" s="4">
        <v>92</v>
      </c>
      <c r="BK2710" s="4">
        <v>58</v>
      </c>
      <c r="BL2710" s="4">
        <v>56</v>
      </c>
      <c r="BM2710" s="4">
        <v>75</v>
      </c>
      <c r="BN2710" s="4">
        <v>27</v>
      </c>
    </row>
    <row r="2711" spans="1:66" ht="30" customHeight="1" x14ac:dyDescent="0.25">
      <c r="A2711" s="15" t="s">
        <v>4321</v>
      </c>
      <c r="B2711" s="4">
        <v>22</v>
      </c>
      <c r="C2711" s="4">
        <v>70</v>
      </c>
      <c r="D2711" s="4">
        <v>79</v>
      </c>
      <c r="E2711" s="5" t="s">
        <v>8101</v>
      </c>
      <c r="F2711" s="5" t="str">
        <f t="shared" si="237"/>
        <v>Villarreal</v>
      </c>
      <c r="G2711" s="25" t="str">
        <f t="shared" si="235"/>
        <v>Jun 30, 2024 A Prestamo</v>
      </c>
      <c r="H2711" s="5">
        <v>0</v>
      </c>
      <c r="I2711" s="4" t="s">
        <v>494</v>
      </c>
      <c r="J2711" s="4" t="s">
        <v>612</v>
      </c>
      <c r="K2711" s="4" t="s">
        <v>68</v>
      </c>
      <c r="L2711" s="4">
        <v>72</v>
      </c>
      <c r="M2711" s="4" t="s">
        <v>189</v>
      </c>
      <c r="N2711" s="4">
        <v>9</v>
      </c>
      <c r="O2711" s="6" t="s">
        <v>6909</v>
      </c>
      <c r="P2711" s="6" t="s">
        <v>7218</v>
      </c>
      <c r="Q2711" s="6">
        <v>0</v>
      </c>
      <c r="R2711" s="4">
        <v>216</v>
      </c>
      <c r="S2711" s="4">
        <v>35</v>
      </c>
      <c r="T2711" s="4">
        <v>20</v>
      </c>
      <c r="U2711" s="4">
        <v>69</v>
      </c>
      <c r="V2711" s="4">
        <v>61</v>
      </c>
      <c r="W2711" s="4">
        <v>31</v>
      </c>
      <c r="X2711" s="4">
        <v>223</v>
      </c>
      <c r="Y2711" s="4">
        <v>41</v>
      </c>
      <c r="Z2711" s="4">
        <v>40</v>
      </c>
      <c r="AA2711" s="4">
        <v>29</v>
      </c>
      <c r="AB2711" s="4">
        <v>54</v>
      </c>
      <c r="AC2711" s="4">
        <v>59</v>
      </c>
      <c r="AD2711" s="4">
        <v>348</v>
      </c>
      <c r="AE2711" s="4">
        <v>76</v>
      </c>
      <c r="AF2711" s="4">
        <v>80</v>
      </c>
      <c r="AG2711" s="4">
        <v>69</v>
      </c>
      <c r="AH2711" s="4">
        <v>68</v>
      </c>
      <c r="AI2711" s="4">
        <v>55</v>
      </c>
      <c r="AJ2711" s="4">
        <v>304</v>
      </c>
      <c r="AK2711" s="4">
        <v>45</v>
      </c>
      <c r="AL2711" s="4">
        <v>81</v>
      </c>
      <c r="AM2711" s="4">
        <v>68</v>
      </c>
      <c r="AN2711" s="4">
        <v>75</v>
      </c>
      <c r="AO2711" s="4">
        <v>35</v>
      </c>
      <c r="AP2711" s="4">
        <v>257</v>
      </c>
      <c r="AQ2711" s="4">
        <v>70</v>
      </c>
      <c r="AR2711" s="4">
        <v>70</v>
      </c>
      <c r="AS2711" s="4">
        <v>35</v>
      </c>
      <c r="AT2711" s="4">
        <v>45</v>
      </c>
      <c r="AU2711" s="4">
        <v>37</v>
      </c>
      <c r="AV2711" s="4">
        <v>65</v>
      </c>
      <c r="AW2711" s="4">
        <v>207</v>
      </c>
      <c r="AX2711" s="4">
        <v>70</v>
      </c>
      <c r="AY2711" s="4">
        <v>69</v>
      </c>
      <c r="AZ2711" s="4">
        <v>68</v>
      </c>
      <c r="BA2711" s="4">
        <v>41</v>
      </c>
      <c r="BB2711" s="4">
        <v>8</v>
      </c>
      <c r="BC2711" s="4">
        <v>7</v>
      </c>
      <c r="BD2711" s="4">
        <v>8</v>
      </c>
      <c r="BE2711" s="4">
        <v>10</v>
      </c>
      <c r="BF2711" s="4">
        <v>8</v>
      </c>
      <c r="BG2711" s="4">
        <v>1596</v>
      </c>
      <c r="BH2711" s="4">
        <v>351</v>
      </c>
      <c r="BI2711" s="4">
        <v>1</v>
      </c>
      <c r="BJ2711" s="4">
        <v>78</v>
      </c>
      <c r="BK2711" s="4">
        <v>30</v>
      </c>
      <c r="BL2711" s="4">
        <v>49</v>
      </c>
      <c r="BM2711" s="4">
        <v>52</v>
      </c>
      <c r="BN2711" s="4">
        <v>69</v>
      </c>
    </row>
    <row r="2712" spans="1:66" ht="30" customHeight="1" x14ac:dyDescent="0.25">
      <c r="A2712" s="15" t="s">
        <v>110</v>
      </c>
      <c r="B2712" s="4">
        <v>18</v>
      </c>
      <c r="C2712" s="4">
        <v>77</v>
      </c>
      <c r="D2712" s="4">
        <v>87</v>
      </c>
      <c r="E2712" s="5" t="s">
        <v>111</v>
      </c>
      <c r="F2712" s="5" t="str">
        <f t="shared" si="237"/>
        <v>Borussia Dortmund</v>
      </c>
      <c r="G2712" s="25" t="str">
        <f t="shared" si="235"/>
        <v>2020 ~ 2026</v>
      </c>
      <c r="H2712" s="5" t="str">
        <f t="shared" ref="H2712:H2722" si="238">RIGHT(G2712, 4)</f>
        <v>2026</v>
      </c>
      <c r="I2712" s="4" t="s">
        <v>112</v>
      </c>
      <c r="J2712" s="4" t="s">
        <v>91</v>
      </c>
      <c r="K2712" s="4" t="s">
        <v>77</v>
      </c>
      <c r="L2712" s="4">
        <v>79</v>
      </c>
      <c r="M2712" s="4" t="s">
        <v>106</v>
      </c>
      <c r="N2712" s="4">
        <v>10</v>
      </c>
      <c r="O2712" s="6" t="s">
        <v>6885</v>
      </c>
      <c r="P2712" s="6" t="s">
        <v>6886</v>
      </c>
      <c r="Q2712" s="6" t="s">
        <v>6887</v>
      </c>
      <c r="R2712" s="4">
        <v>343</v>
      </c>
      <c r="S2712" s="4">
        <v>47</v>
      </c>
      <c r="T2712" s="4">
        <v>79</v>
      </c>
      <c r="U2712" s="4">
        <v>69</v>
      </c>
      <c r="V2712" s="4">
        <v>71</v>
      </c>
      <c r="W2712" s="4">
        <v>77</v>
      </c>
      <c r="X2712" s="4">
        <v>318</v>
      </c>
      <c r="Y2712" s="4">
        <v>79</v>
      </c>
      <c r="Z2712" s="4">
        <v>68</v>
      </c>
      <c r="AA2712" s="4">
        <v>42</v>
      </c>
      <c r="AB2712" s="4">
        <v>48</v>
      </c>
      <c r="AC2712" s="4">
        <v>81</v>
      </c>
      <c r="AD2712" s="4">
        <v>409</v>
      </c>
      <c r="AE2712" s="4">
        <v>82</v>
      </c>
      <c r="AF2712" s="4">
        <v>79</v>
      </c>
      <c r="AG2712" s="4">
        <v>85</v>
      </c>
      <c r="AH2712" s="4">
        <v>77</v>
      </c>
      <c r="AI2712" s="4">
        <v>86</v>
      </c>
      <c r="AJ2712" s="4">
        <v>360</v>
      </c>
      <c r="AK2712" s="4">
        <v>78</v>
      </c>
      <c r="AL2712" s="4">
        <v>79</v>
      </c>
      <c r="AM2712" s="4">
        <v>68</v>
      </c>
      <c r="AN2712" s="4">
        <v>68</v>
      </c>
      <c r="AO2712" s="4">
        <v>67</v>
      </c>
      <c r="AP2712" s="4">
        <v>281</v>
      </c>
      <c r="AQ2712" s="4">
        <v>52</v>
      </c>
      <c r="AR2712" s="4">
        <v>32</v>
      </c>
      <c r="AS2712" s="4">
        <v>78</v>
      </c>
      <c r="AT2712" s="4">
        <v>59</v>
      </c>
      <c r="AU2712" s="4">
        <v>60</v>
      </c>
      <c r="AV2712" s="4">
        <v>75</v>
      </c>
      <c r="AW2712" s="4">
        <v>86</v>
      </c>
      <c r="AX2712" s="4">
        <v>30</v>
      </c>
      <c r="AY2712" s="4">
        <v>31</v>
      </c>
      <c r="AZ2712" s="4">
        <v>25</v>
      </c>
      <c r="BA2712" s="4">
        <v>60</v>
      </c>
      <c r="BB2712" s="4">
        <v>13</v>
      </c>
      <c r="BC2712" s="4">
        <v>13</v>
      </c>
      <c r="BD2712" s="4">
        <v>11</v>
      </c>
      <c r="BE2712" s="4">
        <v>10</v>
      </c>
      <c r="BF2712" s="4">
        <v>13</v>
      </c>
      <c r="BG2712" s="4">
        <v>1857</v>
      </c>
      <c r="BH2712" s="4">
        <v>393</v>
      </c>
      <c r="BI2712" s="4">
        <v>2</v>
      </c>
      <c r="BJ2712" s="4">
        <v>80</v>
      </c>
      <c r="BK2712" s="4">
        <v>75</v>
      </c>
      <c r="BL2712" s="4">
        <v>59</v>
      </c>
      <c r="BM2712" s="4">
        <v>80</v>
      </c>
      <c r="BN2712" s="4">
        <v>34</v>
      </c>
    </row>
    <row r="2713" spans="1:66" ht="30" customHeight="1" x14ac:dyDescent="0.25">
      <c r="A2713" s="15" t="s">
        <v>1808</v>
      </c>
      <c r="B2713" s="4">
        <v>20</v>
      </c>
      <c r="C2713" s="4">
        <v>75</v>
      </c>
      <c r="D2713" s="4">
        <v>83</v>
      </c>
      <c r="E2713" s="5" t="s">
        <v>1228</v>
      </c>
      <c r="F2713" s="5" t="str">
        <f t="shared" si="237"/>
        <v>Milan</v>
      </c>
      <c r="G2713" s="25" t="str">
        <f t="shared" si="235"/>
        <v>2023 ~ 2028</v>
      </c>
      <c r="H2713" s="5" t="str">
        <f t="shared" si="238"/>
        <v>2028</v>
      </c>
      <c r="I2713" s="4" t="s">
        <v>90</v>
      </c>
      <c r="J2713" s="4" t="s">
        <v>125</v>
      </c>
      <c r="K2713" s="4" t="s">
        <v>68</v>
      </c>
      <c r="L2713" s="4">
        <v>78</v>
      </c>
      <c r="M2713" s="4" t="s">
        <v>206</v>
      </c>
      <c r="N2713" s="4">
        <v>8</v>
      </c>
      <c r="O2713" s="6" t="s">
        <v>7247</v>
      </c>
      <c r="P2713" s="6" t="s">
        <v>6973</v>
      </c>
      <c r="Q2713" s="6" t="s">
        <v>7248</v>
      </c>
      <c r="R2713" s="4">
        <v>324</v>
      </c>
      <c r="S2713" s="4">
        <v>72</v>
      </c>
      <c r="T2713" s="4">
        <v>66</v>
      </c>
      <c r="U2713" s="4">
        <v>56</v>
      </c>
      <c r="V2713" s="4">
        <v>76</v>
      </c>
      <c r="W2713" s="4">
        <v>54</v>
      </c>
      <c r="X2713" s="4">
        <v>342</v>
      </c>
      <c r="Y2713" s="4">
        <v>78</v>
      </c>
      <c r="Z2713" s="4">
        <v>60</v>
      </c>
      <c r="AA2713" s="4">
        <v>54</v>
      </c>
      <c r="AB2713" s="4">
        <v>73</v>
      </c>
      <c r="AC2713" s="4">
        <v>77</v>
      </c>
      <c r="AD2713" s="4">
        <v>393</v>
      </c>
      <c r="AE2713" s="4">
        <v>83</v>
      </c>
      <c r="AF2713" s="4">
        <v>87</v>
      </c>
      <c r="AG2713" s="4">
        <v>77</v>
      </c>
      <c r="AH2713" s="4">
        <v>72</v>
      </c>
      <c r="AI2713" s="4">
        <v>74</v>
      </c>
      <c r="AJ2713" s="4">
        <v>384</v>
      </c>
      <c r="AK2713" s="4">
        <v>77</v>
      </c>
      <c r="AL2713" s="4">
        <v>78</v>
      </c>
      <c r="AM2713" s="4">
        <v>83</v>
      </c>
      <c r="AN2713" s="4">
        <v>72</v>
      </c>
      <c r="AO2713" s="4">
        <v>74</v>
      </c>
      <c r="AP2713" s="4">
        <v>350</v>
      </c>
      <c r="AQ2713" s="4">
        <v>82</v>
      </c>
      <c r="AR2713" s="4">
        <v>72</v>
      </c>
      <c r="AS2713" s="4">
        <v>74</v>
      </c>
      <c r="AT2713" s="4">
        <v>72</v>
      </c>
      <c r="AU2713" s="4">
        <v>50</v>
      </c>
      <c r="AV2713" s="4">
        <v>70</v>
      </c>
      <c r="AW2713" s="4">
        <v>219</v>
      </c>
      <c r="AX2713" s="4">
        <v>73</v>
      </c>
      <c r="AY2713" s="4">
        <v>76</v>
      </c>
      <c r="AZ2713" s="4">
        <v>70</v>
      </c>
      <c r="BA2713" s="4">
        <v>51</v>
      </c>
      <c r="BB2713" s="4">
        <v>15</v>
      </c>
      <c r="BC2713" s="4">
        <v>6</v>
      </c>
      <c r="BD2713" s="4">
        <v>14</v>
      </c>
      <c r="BE2713" s="4">
        <v>6</v>
      </c>
      <c r="BF2713" s="4">
        <v>10</v>
      </c>
      <c r="BG2713" s="4">
        <v>2063</v>
      </c>
      <c r="BH2713" s="4">
        <v>452</v>
      </c>
      <c r="BI2713" s="4">
        <v>1</v>
      </c>
      <c r="BJ2713" s="4">
        <v>85</v>
      </c>
      <c r="BK2713" s="4">
        <v>69</v>
      </c>
      <c r="BL2713" s="4">
        <v>72</v>
      </c>
      <c r="BM2713" s="4">
        <v>77</v>
      </c>
      <c r="BN2713" s="4">
        <v>72</v>
      </c>
    </row>
    <row r="2714" spans="1:66" ht="30" customHeight="1" x14ac:dyDescent="0.25">
      <c r="A2714" s="15" t="s">
        <v>7967</v>
      </c>
      <c r="B2714" s="4">
        <v>17</v>
      </c>
      <c r="C2714" s="4">
        <v>63</v>
      </c>
      <c r="D2714" s="4">
        <v>77</v>
      </c>
      <c r="E2714" s="5" t="s">
        <v>7929</v>
      </c>
      <c r="F2714" s="5" t="str">
        <f t="shared" si="237"/>
        <v>Kasımpaşa</v>
      </c>
      <c r="G2714" s="25" t="str">
        <f t="shared" si="235"/>
        <v>2022 ~ 2026</v>
      </c>
      <c r="H2714" s="5" t="str">
        <f t="shared" si="238"/>
        <v>2026</v>
      </c>
      <c r="I2714" s="4" t="s">
        <v>337</v>
      </c>
      <c r="J2714" s="4" t="s">
        <v>125</v>
      </c>
      <c r="K2714" s="4" t="s">
        <v>77</v>
      </c>
      <c r="L2714" s="4">
        <v>66</v>
      </c>
      <c r="M2714" s="4" t="s">
        <v>189</v>
      </c>
      <c r="N2714" s="4">
        <v>14</v>
      </c>
      <c r="O2714" s="6" t="s">
        <v>6877</v>
      </c>
      <c r="P2714" s="6">
        <v>500</v>
      </c>
      <c r="Q2714" s="6" t="s">
        <v>7269</v>
      </c>
      <c r="R2714" s="4">
        <v>211</v>
      </c>
      <c r="S2714" s="4">
        <v>47</v>
      </c>
      <c r="T2714" s="4">
        <v>25</v>
      </c>
      <c r="U2714" s="4">
        <v>60</v>
      </c>
      <c r="V2714" s="4">
        <v>57</v>
      </c>
      <c r="W2714" s="4">
        <v>22</v>
      </c>
      <c r="X2714" s="4">
        <v>217</v>
      </c>
      <c r="Y2714" s="4">
        <v>52</v>
      </c>
      <c r="Z2714" s="4">
        <v>40</v>
      </c>
      <c r="AA2714" s="4">
        <v>20</v>
      </c>
      <c r="AB2714" s="4">
        <v>47</v>
      </c>
      <c r="AC2714" s="4">
        <v>58</v>
      </c>
      <c r="AD2714" s="4">
        <v>303</v>
      </c>
      <c r="AE2714" s="4">
        <v>63</v>
      </c>
      <c r="AF2714" s="4">
        <v>67</v>
      </c>
      <c r="AG2714" s="4">
        <v>62</v>
      </c>
      <c r="AH2714" s="4">
        <v>58</v>
      </c>
      <c r="AI2714" s="4">
        <v>53</v>
      </c>
      <c r="AJ2714" s="4">
        <v>297</v>
      </c>
      <c r="AK2714" s="4">
        <v>62</v>
      </c>
      <c r="AL2714" s="4">
        <v>67</v>
      </c>
      <c r="AM2714" s="4">
        <v>69</v>
      </c>
      <c r="AN2714" s="4">
        <v>64</v>
      </c>
      <c r="AO2714" s="4">
        <v>35</v>
      </c>
      <c r="AP2714" s="4">
        <v>242</v>
      </c>
      <c r="AQ2714" s="4">
        <v>70</v>
      </c>
      <c r="AR2714" s="4">
        <v>63</v>
      </c>
      <c r="AS2714" s="4">
        <v>38</v>
      </c>
      <c r="AT2714" s="4">
        <v>28</v>
      </c>
      <c r="AU2714" s="4">
        <v>43</v>
      </c>
      <c r="AV2714" s="4">
        <v>58</v>
      </c>
      <c r="AW2714" s="4">
        <v>194</v>
      </c>
      <c r="AX2714" s="4">
        <v>66</v>
      </c>
      <c r="AY2714" s="4">
        <v>65</v>
      </c>
      <c r="AZ2714" s="4">
        <v>63</v>
      </c>
      <c r="BA2714" s="4">
        <v>45</v>
      </c>
      <c r="BB2714" s="4">
        <v>7</v>
      </c>
      <c r="BC2714" s="4">
        <v>13</v>
      </c>
      <c r="BD2714" s="4">
        <v>6</v>
      </c>
      <c r="BE2714" s="4">
        <v>11</v>
      </c>
      <c r="BF2714" s="4">
        <v>8</v>
      </c>
      <c r="BG2714" s="4">
        <v>1509</v>
      </c>
      <c r="BH2714" s="4">
        <v>332</v>
      </c>
      <c r="BI2714" s="4">
        <v>1</v>
      </c>
      <c r="BJ2714" s="4">
        <v>65</v>
      </c>
      <c r="BK2714" s="4">
        <v>36</v>
      </c>
      <c r="BL2714" s="4">
        <v>45</v>
      </c>
      <c r="BM2714" s="4">
        <v>55</v>
      </c>
      <c r="BN2714" s="4">
        <v>64</v>
      </c>
    </row>
    <row r="2715" spans="1:66" ht="30" customHeight="1" x14ac:dyDescent="0.25">
      <c r="A2715" s="15" t="s">
        <v>5827</v>
      </c>
      <c r="B2715" s="4">
        <v>29</v>
      </c>
      <c r="C2715" s="4">
        <v>77</v>
      </c>
      <c r="D2715" s="4">
        <v>77</v>
      </c>
      <c r="E2715" s="5" t="s">
        <v>5828</v>
      </c>
      <c r="F2715" s="5" t="str">
        <f t="shared" si="237"/>
        <v>RB Leipzig</v>
      </c>
      <c r="G2715" s="25" t="str">
        <f t="shared" si="235"/>
        <v>2013 ~ 2026</v>
      </c>
      <c r="H2715" s="5" t="str">
        <f t="shared" si="238"/>
        <v>2026</v>
      </c>
      <c r="I2715" s="4" t="s">
        <v>138</v>
      </c>
      <c r="J2715" s="4" t="s">
        <v>612</v>
      </c>
      <c r="K2715" s="4" t="s">
        <v>68</v>
      </c>
      <c r="L2715" s="4">
        <v>77</v>
      </c>
      <c r="M2715" s="4" t="s">
        <v>106</v>
      </c>
      <c r="N2715" s="4">
        <v>0</v>
      </c>
      <c r="O2715" s="6" t="s">
        <v>7064</v>
      </c>
      <c r="P2715" s="6" t="s">
        <v>7071</v>
      </c>
      <c r="Q2715" s="6" t="s">
        <v>7360</v>
      </c>
      <c r="R2715" s="4">
        <v>379</v>
      </c>
      <c r="S2715" s="4">
        <v>68</v>
      </c>
      <c r="T2715" s="4">
        <v>76</v>
      </c>
      <c r="U2715" s="4">
        <v>86</v>
      </c>
      <c r="V2715" s="4">
        <v>74</v>
      </c>
      <c r="W2715" s="4">
        <v>75</v>
      </c>
      <c r="X2715" s="4">
        <v>318</v>
      </c>
      <c r="Y2715" s="4">
        <v>76</v>
      </c>
      <c r="Z2715" s="4">
        <v>70</v>
      </c>
      <c r="AA2715" s="4">
        <v>42</v>
      </c>
      <c r="AB2715" s="4">
        <v>53</v>
      </c>
      <c r="AC2715" s="4">
        <v>77</v>
      </c>
      <c r="AD2715" s="4">
        <v>349</v>
      </c>
      <c r="AE2715" s="4">
        <v>77</v>
      </c>
      <c r="AF2715" s="4">
        <v>71</v>
      </c>
      <c r="AG2715" s="4">
        <v>68</v>
      </c>
      <c r="AH2715" s="4">
        <v>79</v>
      </c>
      <c r="AI2715" s="4">
        <v>54</v>
      </c>
      <c r="AJ2715" s="4">
        <v>384</v>
      </c>
      <c r="AK2715" s="4">
        <v>73</v>
      </c>
      <c r="AL2715" s="4">
        <v>93</v>
      </c>
      <c r="AM2715" s="4">
        <v>80</v>
      </c>
      <c r="AN2715" s="4">
        <v>80</v>
      </c>
      <c r="AO2715" s="4">
        <v>58</v>
      </c>
      <c r="AP2715" s="4">
        <v>344</v>
      </c>
      <c r="AQ2715" s="4">
        <v>81</v>
      </c>
      <c r="AR2715" s="4">
        <v>54</v>
      </c>
      <c r="AS2715" s="4">
        <v>79</v>
      </c>
      <c r="AT2715" s="4">
        <v>72</v>
      </c>
      <c r="AU2715" s="4">
        <v>58</v>
      </c>
      <c r="AV2715" s="4">
        <v>73</v>
      </c>
      <c r="AW2715" s="4">
        <v>146</v>
      </c>
      <c r="AX2715" s="4">
        <v>53</v>
      </c>
      <c r="AY2715" s="4">
        <v>59</v>
      </c>
      <c r="AZ2715" s="4">
        <v>34</v>
      </c>
      <c r="BA2715" s="4">
        <v>54</v>
      </c>
      <c r="BB2715" s="4">
        <v>6</v>
      </c>
      <c r="BC2715" s="4">
        <v>11</v>
      </c>
      <c r="BD2715" s="4">
        <v>15</v>
      </c>
      <c r="BE2715" s="4">
        <v>14</v>
      </c>
      <c r="BF2715" s="4">
        <v>8</v>
      </c>
      <c r="BG2715" s="4">
        <v>1974</v>
      </c>
      <c r="BH2715" s="4">
        <v>423</v>
      </c>
      <c r="BI2715" s="4">
        <v>2</v>
      </c>
      <c r="BJ2715" s="4">
        <v>74</v>
      </c>
      <c r="BK2715" s="4">
        <v>71</v>
      </c>
      <c r="BL2715" s="4">
        <v>67</v>
      </c>
      <c r="BM2715" s="4">
        <v>74</v>
      </c>
      <c r="BN2715" s="4">
        <v>56</v>
      </c>
    </row>
    <row r="2716" spans="1:66" ht="30" customHeight="1" x14ac:dyDescent="0.25">
      <c r="A2716" s="15" t="s">
        <v>2725</v>
      </c>
      <c r="B2716" s="4">
        <v>19</v>
      </c>
      <c r="C2716" s="4">
        <v>69</v>
      </c>
      <c r="D2716" s="4">
        <v>82</v>
      </c>
      <c r="E2716" s="5" t="s">
        <v>2726</v>
      </c>
      <c r="F2716" s="5" t="str">
        <f t="shared" si="237"/>
        <v>FC Twente</v>
      </c>
      <c r="G2716" s="25" t="str">
        <f t="shared" si="235"/>
        <v>2023 ~ 2027</v>
      </c>
      <c r="H2716" s="5" t="str">
        <f t="shared" si="238"/>
        <v>2027</v>
      </c>
      <c r="I2716" s="4" t="s">
        <v>241</v>
      </c>
      <c r="J2716" s="4" t="s">
        <v>84</v>
      </c>
      <c r="K2716" s="4" t="s">
        <v>68</v>
      </c>
      <c r="L2716" s="4">
        <v>71</v>
      </c>
      <c r="M2716" s="4" t="s">
        <v>206</v>
      </c>
      <c r="N2716" s="4">
        <v>13</v>
      </c>
      <c r="O2716" s="6" t="s">
        <v>7480</v>
      </c>
      <c r="P2716" s="6" t="s">
        <v>6872</v>
      </c>
      <c r="Q2716" s="6" t="s">
        <v>7545</v>
      </c>
      <c r="R2716" s="4">
        <v>290</v>
      </c>
      <c r="S2716" s="4">
        <v>64</v>
      </c>
      <c r="T2716" s="4">
        <v>57</v>
      </c>
      <c r="U2716" s="4">
        <v>53</v>
      </c>
      <c r="V2716" s="4">
        <v>74</v>
      </c>
      <c r="W2716" s="4">
        <v>42</v>
      </c>
      <c r="X2716" s="4">
        <v>322</v>
      </c>
      <c r="Y2716" s="4">
        <v>70</v>
      </c>
      <c r="Z2716" s="4">
        <v>58</v>
      </c>
      <c r="AA2716" s="4">
        <v>53</v>
      </c>
      <c r="AB2716" s="4">
        <v>72</v>
      </c>
      <c r="AC2716" s="4">
        <v>69</v>
      </c>
      <c r="AD2716" s="4">
        <v>356</v>
      </c>
      <c r="AE2716" s="4">
        <v>72</v>
      </c>
      <c r="AF2716" s="4">
        <v>78</v>
      </c>
      <c r="AG2716" s="4">
        <v>70</v>
      </c>
      <c r="AH2716" s="4">
        <v>65</v>
      </c>
      <c r="AI2716" s="4">
        <v>71</v>
      </c>
      <c r="AJ2716" s="4">
        <v>311</v>
      </c>
      <c r="AK2716" s="4">
        <v>63</v>
      </c>
      <c r="AL2716" s="4">
        <v>66</v>
      </c>
      <c r="AM2716" s="4">
        <v>72</v>
      </c>
      <c r="AN2716" s="4">
        <v>63</v>
      </c>
      <c r="AO2716" s="4">
        <v>47</v>
      </c>
      <c r="AP2716" s="4">
        <v>314</v>
      </c>
      <c r="AQ2716" s="4">
        <v>68</v>
      </c>
      <c r="AR2716" s="4">
        <v>66</v>
      </c>
      <c r="AS2716" s="4">
        <v>63</v>
      </c>
      <c r="AT2716" s="4">
        <v>66</v>
      </c>
      <c r="AU2716" s="4">
        <v>51</v>
      </c>
      <c r="AV2716" s="4">
        <v>70</v>
      </c>
      <c r="AW2716" s="4">
        <v>197</v>
      </c>
      <c r="AX2716" s="4">
        <v>66</v>
      </c>
      <c r="AY2716" s="4">
        <v>68</v>
      </c>
      <c r="AZ2716" s="4">
        <v>63</v>
      </c>
      <c r="BA2716" s="4">
        <v>57</v>
      </c>
      <c r="BB2716" s="4">
        <v>13</v>
      </c>
      <c r="BC2716" s="4">
        <v>8</v>
      </c>
      <c r="BD2716" s="4">
        <v>14</v>
      </c>
      <c r="BE2716" s="4">
        <v>11</v>
      </c>
      <c r="BF2716" s="4">
        <v>11</v>
      </c>
      <c r="BG2716" s="4">
        <v>1847</v>
      </c>
      <c r="BH2716" s="4">
        <v>399</v>
      </c>
      <c r="BI2716" s="4">
        <v>1</v>
      </c>
      <c r="BJ2716" s="4">
        <v>75</v>
      </c>
      <c r="BK2716" s="4">
        <v>55</v>
      </c>
      <c r="BL2716" s="4">
        <v>68</v>
      </c>
      <c r="BM2716" s="4">
        <v>70</v>
      </c>
      <c r="BN2716" s="4">
        <v>65</v>
      </c>
    </row>
    <row r="2717" spans="1:66" ht="30" customHeight="1" x14ac:dyDescent="0.25">
      <c r="A2717" s="15" t="s">
        <v>4605</v>
      </c>
      <c r="B2717" s="4">
        <v>30</v>
      </c>
      <c r="C2717" s="4">
        <v>77</v>
      </c>
      <c r="D2717" s="4">
        <v>77</v>
      </c>
      <c r="E2717" s="5" t="s">
        <v>4017</v>
      </c>
      <c r="F2717" s="5" t="str">
        <f t="shared" si="237"/>
        <v>Real Betis</v>
      </c>
      <c r="G2717" s="25" t="str">
        <f t="shared" si="235"/>
        <v>2021 ~ 2026</v>
      </c>
      <c r="H2717" s="5" t="str">
        <f t="shared" si="238"/>
        <v>2026</v>
      </c>
      <c r="I2717" s="4" t="s">
        <v>277</v>
      </c>
      <c r="J2717" s="4" t="s">
        <v>321</v>
      </c>
      <c r="K2717" s="4" t="s">
        <v>68</v>
      </c>
      <c r="L2717" s="4">
        <v>77</v>
      </c>
      <c r="M2717" s="4" t="s">
        <v>406</v>
      </c>
      <c r="N2717" s="4">
        <v>0</v>
      </c>
      <c r="O2717" s="6" t="s">
        <v>7051</v>
      </c>
      <c r="P2717" s="6" t="s">
        <v>6917</v>
      </c>
      <c r="Q2717" s="6" t="s">
        <v>7053</v>
      </c>
      <c r="R2717" s="4">
        <v>292</v>
      </c>
      <c r="S2717" s="4">
        <v>76</v>
      </c>
      <c r="T2717" s="4">
        <v>47</v>
      </c>
      <c r="U2717" s="4">
        <v>55</v>
      </c>
      <c r="V2717" s="4">
        <v>74</v>
      </c>
      <c r="W2717" s="4">
        <v>40</v>
      </c>
      <c r="X2717" s="4">
        <v>309</v>
      </c>
      <c r="Y2717" s="4">
        <v>73</v>
      </c>
      <c r="Z2717" s="4">
        <v>60</v>
      </c>
      <c r="AA2717" s="4">
        <v>38</v>
      </c>
      <c r="AB2717" s="4">
        <v>64</v>
      </c>
      <c r="AC2717" s="4">
        <v>74</v>
      </c>
      <c r="AD2717" s="4">
        <v>382</v>
      </c>
      <c r="AE2717" s="4">
        <v>76</v>
      </c>
      <c r="AF2717" s="4">
        <v>79</v>
      </c>
      <c r="AG2717" s="4">
        <v>72</v>
      </c>
      <c r="AH2717" s="4">
        <v>73</v>
      </c>
      <c r="AI2717" s="4">
        <v>82</v>
      </c>
      <c r="AJ2717" s="4">
        <v>346</v>
      </c>
      <c r="AK2717" s="4">
        <v>68</v>
      </c>
      <c r="AL2717" s="4">
        <v>73</v>
      </c>
      <c r="AM2717" s="4">
        <v>76</v>
      </c>
      <c r="AN2717" s="4">
        <v>70</v>
      </c>
      <c r="AO2717" s="4">
        <v>59</v>
      </c>
      <c r="AP2717" s="4">
        <v>304</v>
      </c>
      <c r="AQ2717" s="4">
        <v>69</v>
      </c>
      <c r="AR2717" s="4">
        <v>75</v>
      </c>
      <c r="AS2717" s="4">
        <v>72</v>
      </c>
      <c r="AT2717" s="4">
        <v>45</v>
      </c>
      <c r="AU2717" s="4">
        <v>43</v>
      </c>
      <c r="AV2717" s="4">
        <v>70</v>
      </c>
      <c r="AW2717" s="4">
        <v>227</v>
      </c>
      <c r="AX2717" s="4">
        <v>75</v>
      </c>
      <c r="AY2717" s="4">
        <v>77</v>
      </c>
      <c r="AZ2717" s="4">
        <v>75</v>
      </c>
      <c r="BA2717" s="4">
        <v>54</v>
      </c>
      <c r="BB2717" s="4">
        <v>9</v>
      </c>
      <c r="BC2717" s="4">
        <v>11</v>
      </c>
      <c r="BD2717" s="4">
        <v>8</v>
      </c>
      <c r="BE2717" s="4">
        <v>15</v>
      </c>
      <c r="BF2717" s="4">
        <v>11</v>
      </c>
      <c r="BG2717" s="4">
        <v>1914</v>
      </c>
      <c r="BH2717" s="4">
        <v>416</v>
      </c>
      <c r="BI2717" s="4">
        <v>2</v>
      </c>
      <c r="BJ2717" s="4">
        <v>78</v>
      </c>
      <c r="BK2717" s="4">
        <v>54</v>
      </c>
      <c r="BL2717" s="4">
        <v>65</v>
      </c>
      <c r="BM2717" s="4">
        <v>74</v>
      </c>
      <c r="BN2717" s="4">
        <v>74</v>
      </c>
    </row>
    <row r="2718" spans="1:66" ht="30" customHeight="1" x14ac:dyDescent="0.25">
      <c r="A2718" s="15" t="s">
        <v>2694</v>
      </c>
      <c r="B2718" s="4">
        <v>26</v>
      </c>
      <c r="C2718" s="4">
        <v>81</v>
      </c>
      <c r="D2718" s="4">
        <v>82</v>
      </c>
      <c r="E2718" s="5" t="s">
        <v>1789</v>
      </c>
      <c r="F2718" s="5" t="str">
        <f t="shared" si="237"/>
        <v>Aston Villa</v>
      </c>
      <c r="G2718" s="25" t="str">
        <f t="shared" si="235"/>
        <v>2023 ~ 2027</v>
      </c>
      <c r="H2718" s="5" t="str">
        <f t="shared" si="238"/>
        <v>2027</v>
      </c>
      <c r="I2718" s="4" t="s">
        <v>259</v>
      </c>
      <c r="J2718" s="4" t="s">
        <v>91</v>
      </c>
      <c r="K2718" s="4" t="s">
        <v>68</v>
      </c>
      <c r="L2718" s="4">
        <v>82</v>
      </c>
      <c r="M2718" s="4" t="s">
        <v>195</v>
      </c>
      <c r="N2718" s="4">
        <v>1</v>
      </c>
      <c r="O2718" s="6" t="s">
        <v>7219</v>
      </c>
      <c r="P2718" s="6" t="s">
        <v>6981</v>
      </c>
      <c r="Q2718" s="6" t="s">
        <v>7416</v>
      </c>
      <c r="R2718" s="4">
        <v>381</v>
      </c>
      <c r="S2718" s="4">
        <v>78</v>
      </c>
      <c r="T2718" s="4" t="s">
        <v>369</v>
      </c>
      <c r="U2718" s="4">
        <v>65</v>
      </c>
      <c r="V2718" s="4" t="s">
        <v>202</v>
      </c>
      <c r="W2718" s="4">
        <v>79</v>
      </c>
      <c r="X2718" s="4">
        <v>408</v>
      </c>
      <c r="Y2718" s="4" t="s">
        <v>621</v>
      </c>
      <c r="Z2718" s="4">
        <v>83</v>
      </c>
      <c r="AA2718" s="4">
        <v>78</v>
      </c>
      <c r="AB2718" s="4">
        <v>85</v>
      </c>
      <c r="AC2718" s="4">
        <v>84</v>
      </c>
      <c r="AD2718" s="4">
        <v>318</v>
      </c>
      <c r="AE2718" s="4">
        <v>55</v>
      </c>
      <c r="AF2718" s="4">
        <v>46</v>
      </c>
      <c r="AG2718" s="4">
        <v>62</v>
      </c>
      <c r="AH2718" s="4">
        <v>80</v>
      </c>
      <c r="AI2718" s="4">
        <v>75</v>
      </c>
      <c r="AJ2718" s="4">
        <v>384</v>
      </c>
      <c r="AK2718" s="4">
        <v>85</v>
      </c>
      <c r="AL2718" s="4" t="s">
        <v>2464</v>
      </c>
      <c r="AM2718" s="4" t="s">
        <v>2695</v>
      </c>
      <c r="AN2718" s="4" t="s">
        <v>2644</v>
      </c>
      <c r="AO2718" s="4">
        <v>85</v>
      </c>
      <c r="AP2718" s="4">
        <v>371</v>
      </c>
      <c r="AQ2718" s="4">
        <v>64</v>
      </c>
      <c r="AR2718" s="4">
        <v>68</v>
      </c>
      <c r="AS2718" s="4" t="s">
        <v>621</v>
      </c>
      <c r="AT2718" s="4">
        <v>86</v>
      </c>
      <c r="AU2718" s="4">
        <v>75</v>
      </c>
      <c r="AV2718" s="4">
        <v>85</v>
      </c>
      <c r="AW2718" s="4">
        <v>207</v>
      </c>
      <c r="AX2718" s="4" t="s">
        <v>174</v>
      </c>
      <c r="AY2718" s="4">
        <v>68</v>
      </c>
      <c r="AZ2718" s="4">
        <v>67</v>
      </c>
      <c r="BA2718" s="4">
        <v>50</v>
      </c>
      <c r="BB2718" s="4">
        <v>6</v>
      </c>
      <c r="BC2718" s="4">
        <v>8</v>
      </c>
      <c r="BD2718" s="4">
        <v>10</v>
      </c>
      <c r="BE2718" s="4">
        <v>14</v>
      </c>
      <c r="BF2718" s="4">
        <v>12</v>
      </c>
      <c r="BG2718" s="4">
        <v>2119</v>
      </c>
      <c r="BH2718" s="4">
        <v>430</v>
      </c>
      <c r="BI2718" s="4">
        <v>2</v>
      </c>
      <c r="BJ2718" s="4">
        <v>50</v>
      </c>
      <c r="BK2718" s="4">
        <v>79</v>
      </c>
      <c r="BL2718" s="4">
        <v>83</v>
      </c>
      <c r="BM2718" s="4">
        <v>79</v>
      </c>
      <c r="BN2718" s="4">
        <v>69</v>
      </c>
    </row>
    <row r="2719" spans="1:66" ht="30" customHeight="1" x14ac:dyDescent="0.25">
      <c r="A2719" s="15" t="s">
        <v>8220</v>
      </c>
      <c r="B2719" s="4">
        <v>35</v>
      </c>
      <c r="C2719" s="4">
        <v>80</v>
      </c>
      <c r="D2719" s="4">
        <v>80</v>
      </c>
      <c r="E2719" s="5" t="s">
        <v>4780</v>
      </c>
      <c r="F2719" s="5" t="str">
        <f t="shared" si="237"/>
        <v>Olympiakos Piraeus</v>
      </c>
      <c r="G2719" s="25" t="str">
        <f t="shared" si="235"/>
        <v>2018 ~ 2019</v>
      </c>
      <c r="H2719" s="5" t="str">
        <f t="shared" si="238"/>
        <v>2019</v>
      </c>
      <c r="I2719" s="4" t="s">
        <v>183</v>
      </c>
      <c r="J2719" s="4" t="s">
        <v>2295</v>
      </c>
      <c r="K2719" s="4" t="s">
        <v>68</v>
      </c>
      <c r="L2719" s="4">
        <v>78</v>
      </c>
      <c r="M2719" s="4" t="s">
        <v>195</v>
      </c>
      <c r="N2719" s="4">
        <v>0</v>
      </c>
      <c r="O2719" s="6" t="s">
        <v>6894</v>
      </c>
      <c r="P2719" s="6" t="s">
        <v>6959</v>
      </c>
      <c r="Q2719" s="6" t="s">
        <v>6896</v>
      </c>
      <c r="R2719" s="4">
        <v>361</v>
      </c>
      <c r="S2719" s="4">
        <v>67</v>
      </c>
      <c r="T2719" s="4">
        <v>75</v>
      </c>
      <c r="U2719" s="4">
        <v>68</v>
      </c>
      <c r="V2719" s="4">
        <v>83</v>
      </c>
      <c r="W2719" s="4">
        <v>68</v>
      </c>
      <c r="X2719" s="4">
        <v>409</v>
      </c>
      <c r="Y2719" s="4">
        <v>80</v>
      </c>
      <c r="Z2719" s="4">
        <v>82</v>
      </c>
      <c r="AA2719" s="4">
        <v>86</v>
      </c>
      <c r="AB2719" s="4">
        <v>78</v>
      </c>
      <c r="AC2719" s="4">
        <v>83</v>
      </c>
      <c r="AD2719" s="4">
        <v>295</v>
      </c>
      <c r="AE2719" s="4">
        <v>52</v>
      </c>
      <c r="AF2719" s="4">
        <v>55</v>
      </c>
      <c r="AG2719" s="4">
        <v>55</v>
      </c>
      <c r="AH2719" s="4">
        <v>78</v>
      </c>
      <c r="AI2719" s="4">
        <v>55</v>
      </c>
      <c r="AJ2719" s="4">
        <v>371</v>
      </c>
      <c r="AK2719" s="4">
        <v>86</v>
      </c>
      <c r="AL2719" s="4">
        <v>61</v>
      </c>
      <c r="AM2719" s="4">
        <v>54</v>
      </c>
      <c r="AN2719" s="4">
        <v>90</v>
      </c>
      <c r="AO2719" s="4">
        <v>80</v>
      </c>
      <c r="AP2719" s="4">
        <v>380</v>
      </c>
      <c r="AQ2719" s="4">
        <v>76</v>
      </c>
      <c r="AR2719" s="4">
        <v>58</v>
      </c>
      <c r="AS2719" s="4">
        <v>75</v>
      </c>
      <c r="AT2719" s="4">
        <v>82</v>
      </c>
      <c r="AU2719" s="4">
        <v>89</v>
      </c>
      <c r="AV2719" s="4">
        <v>81</v>
      </c>
      <c r="AW2719" s="4">
        <v>204</v>
      </c>
      <c r="AX2719" s="4">
        <v>67</v>
      </c>
      <c r="AY2719" s="4">
        <v>72</v>
      </c>
      <c r="AZ2719" s="4">
        <v>65</v>
      </c>
      <c r="BA2719" s="4">
        <v>53</v>
      </c>
      <c r="BB2719" s="4">
        <v>13</v>
      </c>
      <c r="BC2719" s="4">
        <v>14</v>
      </c>
      <c r="BD2719" s="4">
        <v>6</v>
      </c>
      <c r="BE2719" s="4">
        <v>12</v>
      </c>
      <c r="BF2719" s="4">
        <v>8</v>
      </c>
      <c r="BG2719" s="4">
        <v>2073</v>
      </c>
      <c r="BH2719" s="4">
        <v>433</v>
      </c>
      <c r="BI2719" s="4">
        <v>4</v>
      </c>
      <c r="BJ2719" s="4">
        <v>54</v>
      </c>
      <c r="BK2719" s="4">
        <v>79</v>
      </c>
      <c r="BL2719" s="4">
        <v>79</v>
      </c>
      <c r="BM2719" s="4">
        <v>77</v>
      </c>
      <c r="BN2719" s="4">
        <v>67</v>
      </c>
    </row>
    <row r="2720" spans="1:66" ht="30" customHeight="1" x14ac:dyDescent="0.25">
      <c r="A2720" s="15" t="s">
        <v>3970</v>
      </c>
      <c r="B2720" s="4">
        <v>24</v>
      </c>
      <c r="C2720" s="4">
        <v>71</v>
      </c>
      <c r="D2720" s="4" t="s">
        <v>736</v>
      </c>
      <c r="E2720" s="5" t="s">
        <v>3971</v>
      </c>
      <c r="F2720" s="5" t="str">
        <f t="shared" si="237"/>
        <v>Angers SCO</v>
      </c>
      <c r="G2720" s="25" t="str">
        <f t="shared" si="235"/>
        <v>2022 ~ 2026</v>
      </c>
      <c r="H2720" s="5" t="str">
        <f t="shared" si="238"/>
        <v>2026</v>
      </c>
      <c r="I2720" s="4" t="s">
        <v>337</v>
      </c>
      <c r="J2720" s="4" t="s">
        <v>327</v>
      </c>
      <c r="K2720" s="4" t="s">
        <v>68</v>
      </c>
      <c r="L2720" s="4">
        <v>72</v>
      </c>
      <c r="M2720" s="4" t="s">
        <v>189</v>
      </c>
      <c r="N2720" s="4">
        <v>3</v>
      </c>
      <c r="O2720" s="6" t="s">
        <v>7429</v>
      </c>
      <c r="P2720" s="6" t="s">
        <v>6910</v>
      </c>
      <c r="Q2720" s="6" t="s">
        <v>6873</v>
      </c>
      <c r="R2720" s="4">
        <v>278</v>
      </c>
      <c r="S2720" s="4">
        <v>67</v>
      </c>
      <c r="T2720" s="4">
        <v>42</v>
      </c>
      <c r="U2720" s="4">
        <v>68</v>
      </c>
      <c r="V2720" s="4">
        <v>67</v>
      </c>
      <c r="W2720" s="4">
        <v>34</v>
      </c>
      <c r="X2720" s="4">
        <v>293</v>
      </c>
      <c r="Y2720" s="4">
        <v>68</v>
      </c>
      <c r="Z2720" s="4">
        <v>55</v>
      </c>
      <c r="AA2720" s="4">
        <v>41</v>
      </c>
      <c r="AB2720" s="4">
        <v>63</v>
      </c>
      <c r="AC2720" s="4">
        <v>66</v>
      </c>
      <c r="AD2720" s="4">
        <v>335</v>
      </c>
      <c r="AE2720" s="4">
        <v>68</v>
      </c>
      <c r="AF2720" s="4">
        <v>64</v>
      </c>
      <c r="AG2720" s="4">
        <v>65</v>
      </c>
      <c r="AH2720" s="4">
        <v>71</v>
      </c>
      <c r="AI2720" s="4">
        <v>67</v>
      </c>
      <c r="AJ2720" s="4">
        <v>342</v>
      </c>
      <c r="AK2720" s="4">
        <v>67</v>
      </c>
      <c r="AL2720" s="4">
        <v>73</v>
      </c>
      <c r="AM2720" s="4">
        <v>69</v>
      </c>
      <c r="AN2720" s="4">
        <v>70</v>
      </c>
      <c r="AO2720" s="4">
        <v>63</v>
      </c>
      <c r="AP2720" s="4">
        <v>302</v>
      </c>
      <c r="AQ2720" s="4">
        <v>73</v>
      </c>
      <c r="AR2720" s="4">
        <v>70</v>
      </c>
      <c r="AS2720" s="4">
        <v>59</v>
      </c>
      <c r="AT2720" s="4">
        <v>59</v>
      </c>
      <c r="AU2720" s="4">
        <v>41</v>
      </c>
      <c r="AV2720" s="4">
        <v>69</v>
      </c>
      <c r="AW2720" s="4">
        <v>209</v>
      </c>
      <c r="AX2720" s="4">
        <v>69</v>
      </c>
      <c r="AY2720" s="4">
        <v>72</v>
      </c>
      <c r="AZ2720" s="4">
        <v>68</v>
      </c>
      <c r="BA2720" s="4">
        <v>58</v>
      </c>
      <c r="BB2720" s="4">
        <v>12</v>
      </c>
      <c r="BC2720" s="4">
        <v>14</v>
      </c>
      <c r="BD2720" s="4">
        <v>7</v>
      </c>
      <c r="BE2720" s="4">
        <v>11</v>
      </c>
      <c r="BF2720" s="4">
        <v>14</v>
      </c>
      <c r="BG2720" s="4">
        <v>1817</v>
      </c>
      <c r="BH2720" s="4">
        <v>389</v>
      </c>
      <c r="BI2720" s="4">
        <v>1</v>
      </c>
      <c r="BJ2720" s="4">
        <v>66</v>
      </c>
      <c r="BK2720" s="4">
        <v>52</v>
      </c>
      <c r="BL2720" s="4">
        <v>63</v>
      </c>
      <c r="BM2720" s="4">
        <v>67</v>
      </c>
      <c r="BN2720" s="4">
        <v>70</v>
      </c>
    </row>
    <row r="2721" spans="1:66" ht="30" customHeight="1" x14ac:dyDescent="0.25">
      <c r="A2721" s="15" t="s">
        <v>3104</v>
      </c>
      <c r="B2721" s="4">
        <v>22</v>
      </c>
      <c r="C2721" s="4">
        <v>74</v>
      </c>
      <c r="D2721" s="4">
        <v>79</v>
      </c>
      <c r="E2721" s="5" t="s">
        <v>3105</v>
      </c>
      <c r="F2721" s="5" t="str">
        <f t="shared" si="237"/>
        <v>FC Union Berlin</v>
      </c>
      <c r="G2721" s="25" t="str">
        <f t="shared" si="235"/>
        <v>2024 ~ 2025</v>
      </c>
      <c r="H2721" s="5" t="str">
        <f t="shared" si="238"/>
        <v>2025</v>
      </c>
      <c r="I2721" s="4" t="s">
        <v>259</v>
      </c>
      <c r="J2721" s="4" t="s">
        <v>147</v>
      </c>
      <c r="K2721" s="4" t="s">
        <v>68</v>
      </c>
      <c r="L2721" s="4">
        <v>76</v>
      </c>
      <c r="M2721" s="4" t="s">
        <v>106</v>
      </c>
      <c r="N2721" s="4">
        <v>5</v>
      </c>
      <c r="O2721" s="6" t="s">
        <v>6919</v>
      </c>
      <c r="P2721" s="6" t="s">
        <v>7267</v>
      </c>
      <c r="Q2721" s="6" t="s">
        <v>6913</v>
      </c>
      <c r="R2721" s="4">
        <v>335</v>
      </c>
      <c r="S2721" s="4">
        <v>66</v>
      </c>
      <c r="T2721" s="4">
        <v>74</v>
      </c>
      <c r="U2721" s="4">
        <v>66</v>
      </c>
      <c r="V2721" s="4">
        <v>69</v>
      </c>
      <c r="W2721" s="4">
        <v>60</v>
      </c>
      <c r="X2721" s="4">
        <v>337</v>
      </c>
      <c r="Y2721" s="4">
        <v>74</v>
      </c>
      <c r="Z2721" s="4">
        <v>68</v>
      </c>
      <c r="AA2721" s="4">
        <v>60</v>
      </c>
      <c r="AB2721" s="4">
        <v>61</v>
      </c>
      <c r="AC2721" s="4">
        <v>74</v>
      </c>
      <c r="AD2721" s="4">
        <v>405</v>
      </c>
      <c r="AE2721" s="4">
        <v>94</v>
      </c>
      <c r="AF2721" s="4">
        <v>93</v>
      </c>
      <c r="AG2721" s="4">
        <v>75</v>
      </c>
      <c r="AH2721" s="4">
        <v>71</v>
      </c>
      <c r="AI2721" s="4">
        <v>72</v>
      </c>
      <c r="AJ2721" s="4">
        <v>354</v>
      </c>
      <c r="AK2721" s="4">
        <v>74</v>
      </c>
      <c r="AL2721" s="4">
        <v>78</v>
      </c>
      <c r="AM2721" s="4">
        <v>62</v>
      </c>
      <c r="AN2721" s="4">
        <v>72</v>
      </c>
      <c r="AO2721" s="4">
        <v>68</v>
      </c>
      <c r="AP2721" s="4">
        <v>279</v>
      </c>
      <c r="AQ2721" s="4">
        <v>62</v>
      </c>
      <c r="AR2721" s="4">
        <v>19</v>
      </c>
      <c r="AS2721" s="4">
        <v>71</v>
      </c>
      <c r="AT2721" s="4">
        <v>64</v>
      </c>
      <c r="AU2721" s="4">
        <v>63</v>
      </c>
      <c r="AV2721" s="4">
        <v>67</v>
      </c>
      <c r="AW2721" s="4">
        <v>95</v>
      </c>
      <c r="AX2721" s="4">
        <v>45</v>
      </c>
      <c r="AY2721" s="4">
        <v>27</v>
      </c>
      <c r="AZ2721" s="4">
        <v>23</v>
      </c>
      <c r="BA2721" s="4">
        <v>57</v>
      </c>
      <c r="BB2721" s="4">
        <v>10</v>
      </c>
      <c r="BC2721" s="4">
        <v>7</v>
      </c>
      <c r="BD2721" s="4">
        <v>13</v>
      </c>
      <c r="BE2721" s="4">
        <v>14</v>
      </c>
      <c r="BF2721" s="4">
        <v>13</v>
      </c>
      <c r="BG2721" s="4">
        <v>1862</v>
      </c>
      <c r="BH2721" s="4">
        <v>406</v>
      </c>
      <c r="BI2721" s="4">
        <v>1</v>
      </c>
      <c r="BJ2721" s="4">
        <v>93</v>
      </c>
      <c r="BK2721" s="4">
        <v>71</v>
      </c>
      <c r="BL2721" s="4">
        <v>66</v>
      </c>
      <c r="BM2721" s="4">
        <v>74</v>
      </c>
      <c r="BN2721" s="4">
        <v>34</v>
      </c>
    </row>
    <row r="2722" spans="1:66" ht="30" customHeight="1" x14ac:dyDescent="0.25">
      <c r="A2722" s="15" t="s">
        <v>7917</v>
      </c>
      <c r="B2722" s="4">
        <v>26</v>
      </c>
      <c r="C2722" s="4">
        <v>75</v>
      </c>
      <c r="D2722" s="4">
        <v>76</v>
      </c>
      <c r="E2722" s="5" t="s">
        <v>4511</v>
      </c>
      <c r="F2722" s="5" t="str">
        <f t="shared" si="237"/>
        <v>LOSC Lille</v>
      </c>
      <c r="G2722" s="25" t="str">
        <f t="shared" si="235"/>
        <v>2019 ~ 2024</v>
      </c>
      <c r="H2722" s="5" t="str">
        <f t="shared" si="238"/>
        <v>2024</v>
      </c>
      <c r="I2722" s="4" t="s">
        <v>283</v>
      </c>
      <c r="J2722" s="4" t="s">
        <v>156</v>
      </c>
      <c r="K2722" s="4" t="s">
        <v>77</v>
      </c>
      <c r="L2722" s="4">
        <v>76</v>
      </c>
      <c r="M2722" s="4" t="s">
        <v>69</v>
      </c>
      <c r="N2722" s="4">
        <v>1</v>
      </c>
      <c r="O2722" s="6" t="s">
        <v>6919</v>
      </c>
      <c r="P2722" s="6" t="s">
        <v>7114</v>
      </c>
      <c r="Q2722" s="6" t="s">
        <v>7547</v>
      </c>
      <c r="R2722" s="4">
        <v>361</v>
      </c>
      <c r="S2722" s="4">
        <v>72</v>
      </c>
      <c r="T2722" s="4">
        <v>73</v>
      </c>
      <c r="U2722" s="4">
        <v>68</v>
      </c>
      <c r="V2722" s="4">
        <v>77</v>
      </c>
      <c r="W2722" s="4">
        <v>71</v>
      </c>
      <c r="X2722" s="4">
        <v>388</v>
      </c>
      <c r="Y2722" s="4">
        <v>78</v>
      </c>
      <c r="Z2722" s="4">
        <v>81</v>
      </c>
      <c r="AA2722" s="4">
        <v>75</v>
      </c>
      <c r="AB2722" s="4">
        <v>75</v>
      </c>
      <c r="AC2722" s="4">
        <v>79</v>
      </c>
      <c r="AD2722" s="4">
        <v>345</v>
      </c>
      <c r="AE2722" s="4">
        <v>63</v>
      </c>
      <c r="AF2722" s="4">
        <v>66</v>
      </c>
      <c r="AG2722" s="4">
        <v>75</v>
      </c>
      <c r="AH2722" s="4">
        <v>72</v>
      </c>
      <c r="AI2722" s="4">
        <v>69</v>
      </c>
      <c r="AJ2722" s="4">
        <v>367</v>
      </c>
      <c r="AK2722" s="4">
        <v>76</v>
      </c>
      <c r="AL2722" s="4">
        <v>73</v>
      </c>
      <c r="AM2722" s="4">
        <v>72</v>
      </c>
      <c r="AN2722" s="4">
        <v>72</v>
      </c>
      <c r="AO2722" s="4">
        <v>74</v>
      </c>
      <c r="AP2722" s="4">
        <v>325</v>
      </c>
      <c r="AQ2722" s="4">
        <v>66</v>
      </c>
      <c r="AR2722" s="4">
        <v>38</v>
      </c>
      <c r="AS2722" s="4">
        <v>75</v>
      </c>
      <c r="AT2722" s="4">
        <v>77</v>
      </c>
      <c r="AU2722" s="4">
        <v>69</v>
      </c>
      <c r="AV2722" s="4">
        <v>73</v>
      </c>
      <c r="AW2722" s="4">
        <v>134</v>
      </c>
      <c r="AX2722" s="4">
        <v>40</v>
      </c>
      <c r="AY2722" s="4">
        <v>52</v>
      </c>
      <c r="AZ2722" s="4">
        <v>42</v>
      </c>
      <c r="BA2722" s="4">
        <v>47</v>
      </c>
      <c r="BB2722" s="4">
        <v>10</v>
      </c>
      <c r="BC2722" s="4">
        <v>12</v>
      </c>
      <c r="BD2722" s="4">
        <v>5</v>
      </c>
      <c r="BE2722" s="4">
        <v>13</v>
      </c>
      <c r="BF2722" s="4">
        <v>7</v>
      </c>
      <c r="BG2722" s="4">
        <v>1967</v>
      </c>
      <c r="BH2722" s="4">
        <v>409</v>
      </c>
      <c r="BI2722" s="4">
        <v>1</v>
      </c>
      <c r="BJ2722" s="4">
        <v>65</v>
      </c>
      <c r="BK2722" s="4">
        <v>74</v>
      </c>
      <c r="BL2722" s="4">
        <v>76</v>
      </c>
      <c r="BM2722" s="4">
        <v>77</v>
      </c>
      <c r="BN2722" s="4">
        <v>46</v>
      </c>
    </row>
    <row r="2723" spans="1:66" ht="30" customHeight="1" x14ac:dyDescent="0.25">
      <c r="A2723" s="15" t="s">
        <v>721</v>
      </c>
      <c r="B2723" s="4">
        <v>21</v>
      </c>
      <c r="C2723" s="4">
        <v>78</v>
      </c>
      <c r="D2723" s="4">
        <v>85</v>
      </c>
      <c r="E2723" s="5" t="s">
        <v>7983</v>
      </c>
      <c r="F2723" s="5" t="str">
        <f t="shared" si="237"/>
        <v>Girona</v>
      </c>
      <c r="G2723" s="25" t="str">
        <f t="shared" si="235"/>
        <v>Jun 30, 2024 A Prestamo</v>
      </c>
      <c r="H2723" s="5">
        <v>0</v>
      </c>
      <c r="I2723" s="4" t="s">
        <v>104</v>
      </c>
      <c r="J2723" s="4" t="s">
        <v>722</v>
      </c>
      <c r="K2723" s="4" t="s">
        <v>68</v>
      </c>
      <c r="L2723" s="4">
        <v>79</v>
      </c>
      <c r="M2723" s="4" t="s">
        <v>206</v>
      </c>
      <c r="N2723" s="4">
        <v>7</v>
      </c>
      <c r="O2723" s="6" t="s">
        <v>6993</v>
      </c>
      <c r="P2723" s="6" t="s">
        <v>7116</v>
      </c>
      <c r="Q2723" s="6">
        <v>0</v>
      </c>
      <c r="R2723" s="4">
        <v>317</v>
      </c>
      <c r="S2723" s="4">
        <v>80</v>
      </c>
      <c r="T2723" s="4">
        <v>65</v>
      </c>
      <c r="U2723" s="4">
        <v>51</v>
      </c>
      <c r="V2723" s="4">
        <v>76</v>
      </c>
      <c r="W2723" s="4">
        <v>45</v>
      </c>
      <c r="X2723" s="4">
        <v>354</v>
      </c>
      <c r="Y2723" s="4">
        <v>83</v>
      </c>
      <c r="Z2723" s="4">
        <v>77</v>
      </c>
      <c r="AA2723" s="4">
        <v>43</v>
      </c>
      <c r="AB2723" s="4">
        <v>71</v>
      </c>
      <c r="AC2723" s="4">
        <v>80</v>
      </c>
      <c r="AD2723" s="4">
        <v>411</v>
      </c>
      <c r="AE2723" s="4">
        <v>86</v>
      </c>
      <c r="AF2723" s="4">
        <v>84</v>
      </c>
      <c r="AG2723" s="4">
        <v>85</v>
      </c>
      <c r="AH2723" s="4">
        <v>73</v>
      </c>
      <c r="AI2723" s="4">
        <v>83</v>
      </c>
      <c r="AJ2723" s="4">
        <v>327</v>
      </c>
      <c r="AK2723" s="4">
        <v>65</v>
      </c>
      <c r="AL2723" s="4">
        <v>69</v>
      </c>
      <c r="AM2723" s="4">
        <v>80</v>
      </c>
      <c r="AN2723" s="4">
        <v>55</v>
      </c>
      <c r="AO2723" s="4">
        <v>58</v>
      </c>
      <c r="AP2723" s="4">
        <v>331</v>
      </c>
      <c r="AQ2723" s="4">
        <v>66</v>
      </c>
      <c r="AR2723" s="4">
        <v>73</v>
      </c>
      <c r="AS2723" s="4">
        <v>68</v>
      </c>
      <c r="AT2723" s="4">
        <v>69</v>
      </c>
      <c r="AU2723" s="4">
        <v>55</v>
      </c>
      <c r="AV2723" s="4">
        <v>69</v>
      </c>
      <c r="AW2723" s="4">
        <v>214</v>
      </c>
      <c r="AX2723" s="4">
        <v>67</v>
      </c>
      <c r="AY2723" s="4">
        <v>74</v>
      </c>
      <c r="AZ2723" s="4">
        <v>73</v>
      </c>
      <c r="BA2723" s="4">
        <v>47</v>
      </c>
      <c r="BB2723" s="4">
        <v>9</v>
      </c>
      <c r="BC2723" s="4">
        <v>6</v>
      </c>
      <c r="BD2723" s="4">
        <v>13</v>
      </c>
      <c r="BE2723" s="4">
        <v>8</v>
      </c>
      <c r="BF2723" s="4">
        <v>11</v>
      </c>
      <c r="BG2723" s="4">
        <v>2001</v>
      </c>
      <c r="BH2723" s="4">
        <v>434</v>
      </c>
      <c r="BI2723" s="4">
        <v>1</v>
      </c>
      <c r="BJ2723" s="4">
        <v>85</v>
      </c>
      <c r="BK2723" s="4">
        <v>62</v>
      </c>
      <c r="BL2723" s="4">
        <v>73</v>
      </c>
      <c r="BM2723" s="4">
        <v>81</v>
      </c>
      <c r="BN2723" s="4">
        <v>69</v>
      </c>
    </row>
    <row r="2724" spans="1:66" ht="30" customHeight="1" x14ac:dyDescent="0.25">
      <c r="A2724" s="15" t="s">
        <v>3734</v>
      </c>
      <c r="B2724" s="4">
        <v>21</v>
      </c>
      <c r="C2724" s="4">
        <v>69</v>
      </c>
      <c r="D2724" s="4">
        <v>80</v>
      </c>
      <c r="E2724" s="5" t="s">
        <v>3658</v>
      </c>
      <c r="F2724" s="5" t="str">
        <f t="shared" si="237"/>
        <v>Celtic</v>
      </c>
      <c r="G2724" s="25" t="str">
        <f t="shared" si="235"/>
        <v>2023 ~ 2028</v>
      </c>
      <c r="H2724" s="5" t="str">
        <f t="shared" ref="H2724:H2732" si="239">RIGHT(G2724, 4)</f>
        <v>2028</v>
      </c>
      <c r="I2724" s="4" t="s">
        <v>259</v>
      </c>
      <c r="J2724" s="4" t="s">
        <v>105</v>
      </c>
      <c r="K2724" s="4" t="s">
        <v>68</v>
      </c>
      <c r="L2724" s="4">
        <v>71</v>
      </c>
      <c r="M2724" s="4" t="s">
        <v>69</v>
      </c>
      <c r="N2724" s="4">
        <v>11</v>
      </c>
      <c r="O2724" s="6" t="s">
        <v>7364</v>
      </c>
      <c r="P2724" s="6" t="s">
        <v>6883</v>
      </c>
      <c r="Q2724" s="6" t="s">
        <v>6960</v>
      </c>
      <c r="R2724" s="4">
        <v>305</v>
      </c>
      <c r="S2724" s="4">
        <v>65</v>
      </c>
      <c r="T2724" s="4">
        <v>63</v>
      </c>
      <c r="U2724" s="4">
        <v>49</v>
      </c>
      <c r="V2724" s="4">
        <v>68</v>
      </c>
      <c r="W2724" s="4">
        <v>60</v>
      </c>
      <c r="X2724" s="4">
        <v>328</v>
      </c>
      <c r="Y2724" s="4">
        <v>74</v>
      </c>
      <c r="Z2724" s="4">
        <v>66</v>
      </c>
      <c r="AA2724" s="4">
        <v>59</v>
      </c>
      <c r="AB2724" s="4">
        <v>57</v>
      </c>
      <c r="AC2724" s="4">
        <v>72</v>
      </c>
      <c r="AD2724" s="4">
        <v>379</v>
      </c>
      <c r="AE2724" s="4">
        <v>71</v>
      </c>
      <c r="AF2724" s="4">
        <v>73</v>
      </c>
      <c r="AG2724" s="4">
        <v>86</v>
      </c>
      <c r="AH2724" s="4">
        <v>70</v>
      </c>
      <c r="AI2724" s="4">
        <v>79</v>
      </c>
      <c r="AJ2724" s="4">
        <v>330</v>
      </c>
      <c r="AK2724" s="4">
        <v>70</v>
      </c>
      <c r="AL2724" s="4">
        <v>63</v>
      </c>
      <c r="AM2724" s="4">
        <v>74</v>
      </c>
      <c r="AN2724" s="4">
        <v>61</v>
      </c>
      <c r="AO2724" s="4">
        <v>62</v>
      </c>
      <c r="AP2724" s="4">
        <v>279</v>
      </c>
      <c r="AQ2724" s="4">
        <v>59</v>
      </c>
      <c r="AR2724" s="4">
        <v>24</v>
      </c>
      <c r="AS2724" s="4">
        <v>65</v>
      </c>
      <c r="AT2724" s="4">
        <v>69</v>
      </c>
      <c r="AU2724" s="4">
        <v>62</v>
      </c>
      <c r="AV2724" s="4">
        <v>67</v>
      </c>
      <c r="AW2724" s="4">
        <v>113</v>
      </c>
      <c r="AX2724" s="4">
        <v>38</v>
      </c>
      <c r="AY2724" s="4">
        <v>35</v>
      </c>
      <c r="AZ2724" s="4">
        <v>40</v>
      </c>
      <c r="BA2724" s="4">
        <v>53</v>
      </c>
      <c r="BB2724" s="4">
        <v>6</v>
      </c>
      <c r="BC2724" s="4">
        <v>9</v>
      </c>
      <c r="BD2724" s="4">
        <v>12</v>
      </c>
      <c r="BE2724" s="4">
        <v>15</v>
      </c>
      <c r="BF2724" s="4">
        <v>11</v>
      </c>
      <c r="BG2724" s="4">
        <v>1787</v>
      </c>
      <c r="BH2724" s="4">
        <v>375</v>
      </c>
      <c r="BI2724" s="4">
        <v>1</v>
      </c>
      <c r="BJ2724" s="4">
        <v>72</v>
      </c>
      <c r="BK2724" s="4">
        <v>64</v>
      </c>
      <c r="BL2724" s="4">
        <v>65</v>
      </c>
      <c r="BM2724" s="4">
        <v>74</v>
      </c>
      <c r="BN2724" s="4">
        <v>36</v>
      </c>
    </row>
    <row r="2725" spans="1:66" ht="30" customHeight="1" x14ac:dyDescent="0.25">
      <c r="A2725" s="15" t="s">
        <v>4173</v>
      </c>
      <c r="B2725" s="4">
        <v>18</v>
      </c>
      <c r="C2725" s="4">
        <v>67</v>
      </c>
      <c r="D2725" s="4">
        <v>83</v>
      </c>
      <c r="E2725" s="5" t="s">
        <v>4174</v>
      </c>
      <c r="F2725" s="5" t="str">
        <f t="shared" si="237"/>
        <v>Valencia</v>
      </c>
      <c r="G2725" s="25" t="str">
        <f t="shared" si="235"/>
        <v>2023 ~ 2025</v>
      </c>
      <c r="H2725" s="5" t="str">
        <f t="shared" si="239"/>
        <v>2025</v>
      </c>
      <c r="I2725" s="4" t="s">
        <v>359</v>
      </c>
      <c r="J2725" s="4" t="s">
        <v>125</v>
      </c>
      <c r="K2725" s="4" t="s">
        <v>77</v>
      </c>
      <c r="L2725" s="4">
        <v>69</v>
      </c>
      <c r="M2725" s="4" t="s">
        <v>189</v>
      </c>
      <c r="N2725" s="4">
        <v>16</v>
      </c>
      <c r="O2725" s="6" t="s">
        <v>7429</v>
      </c>
      <c r="P2725" s="6" t="s">
        <v>6872</v>
      </c>
      <c r="Q2725" s="6" t="s">
        <v>6919</v>
      </c>
      <c r="R2725" s="4">
        <v>275</v>
      </c>
      <c r="S2725" s="4">
        <v>48</v>
      </c>
      <c r="T2725" s="4">
        <v>50</v>
      </c>
      <c r="U2725" s="4">
        <v>75</v>
      </c>
      <c r="V2725" s="4">
        <v>61</v>
      </c>
      <c r="W2725" s="4">
        <v>41</v>
      </c>
      <c r="X2725" s="4">
        <v>240</v>
      </c>
      <c r="Y2725" s="4">
        <v>42</v>
      </c>
      <c r="Z2725" s="4">
        <v>45</v>
      </c>
      <c r="AA2725" s="4">
        <v>34</v>
      </c>
      <c r="AB2725" s="4">
        <v>59</v>
      </c>
      <c r="AC2725" s="4">
        <v>60</v>
      </c>
      <c r="AD2725" s="4">
        <v>327</v>
      </c>
      <c r="AE2725" s="4">
        <v>66</v>
      </c>
      <c r="AF2725" s="4">
        <v>68</v>
      </c>
      <c r="AG2725" s="4">
        <v>69</v>
      </c>
      <c r="AH2725" s="4">
        <v>59</v>
      </c>
      <c r="AI2725" s="4">
        <v>65</v>
      </c>
      <c r="AJ2725" s="4">
        <v>311</v>
      </c>
      <c r="AK2725" s="4">
        <v>56</v>
      </c>
      <c r="AL2725" s="4">
        <v>75</v>
      </c>
      <c r="AM2725" s="4">
        <v>70</v>
      </c>
      <c r="AN2725" s="4">
        <v>63</v>
      </c>
      <c r="AO2725" s="4">
        <v>47</v>
      </c>
      <c r="AP2725" s="4">
        <v>285</v>
      </c>
      <c r="AQ2725" s="4">
        <v>65</v>
      </c>
      <c r="AR2725" s="4">
        <v>69</v>
      </c>
      <c r="AS2725" s="4">
        <v>40</v>
      </c>
      <c r="AT2725" s="4">
        <v>58</v>
      </c>
      <c r="AU2725" s="4">
        <v>53</v>
      </c>
      <c r="AV2725" s="4">
        <v>52</v>
      </c>
      <c r="AW2725" s="4">
        <v>204</v>
      </c>
      <c r="AX2725" s="4">
        <v>70</v>
      </c>
      <c r="AY2725" s="4">
        <v>68</v>
      </c>
      <c r="AZ2725" s="4">
        <v>66</v>
      </c>
      <c r="BA2725" s="4">
        <v>44</v>
      </c>
      <c r="BB2725" s="4">
        <v>9</v>
      </c>
      <c r="BC2725" s="4">
        <v>8</v>
      </c>
      <c r="BD2725" s="4">
        <v>10</v>
      </c>
      <c r="BE2725" s="4">
        <v>6</v>
      </c>
      <c r="BF2725" s="4">
        <v>11</v>
      </c>
      <c r="BG2725" s="4">
        <v>1686</v>
      </c>
      <c r="BH2725" s="4">
        <v>360</v>
      </c>
      <c r="BI2725" s="4">
        <v>1</v>
      </c>
      <c r="BJ2725" s="4">
        <v>67</v>
      </c>
      <c r="BK2725" s="4">
        <v>50</v>
      </c>
      <c r="BL2725" s="4">
        <v>55</v>
      </c>
      <c r="BM2725" s="4">
        <v>53</v>
      </c>
      <c r="BN2725" s="4">
        <v>69</v>
      </c>
    </row>
    <row r="2726" spans="1:66" ht="30" customHeight="1" x14ac:dyDescent="0.25">
      <c r="A2726" s="15" t="s">
        <v>5000</v>
      </c>
      <c r="B2726" s="4">
        <v>18</v>
      </c>
      <c r="C2726" s="4">
        <v>64</v>
      </c>
      <c r="D2726" s="4">
        <v>77</v>
      </c>
      <c r="E2726" s="5" t="s">
        <v>5001</v>
      </c>
      <c r="F2726" s="5" t="str">
        <f t="shared" si="237"/>
        <v>Real Oviedo</v>
      </c>
      <c r="G2726" s="25" t="str">
        <f t="shared" si="235"/>
        <v>2021 ~ 2026</v>
      </c>
      <c r="H2726" s="5" t="str">
        <f t="shared" si="239"/>
        <v>2026</v>
      </c>
      <c r="I2726" s="4" t="s">
        <v>146</v>
      </c>
      <c r="J2726" s="4" t="s">
        <v>84</v>
      </c>
      <c r="K2726" s="4" t="s">
        <v>68</v>
      </c>
      <c r="L2726" s="4">
        <v>66</v>
      </c>
      <c r="M2726" s="4" t="s">
        <v>69</v>
      </c>
      <c r="N2726" s="4">
        <v>13</v>
      </c>
      <c r="O2726" s="6" t="s">
        <v>7006</v>
      </c>
      <c r="P2726" s="6">
        <v>900</v>
      </c>
      <c r="Q2726" s="6" t="s">
        <v>7364</v>
      </c>
      <c r="R2726" s="4">
        <v>253</v>
      </c>
      <c r="S2726" s="4">
        <v>44</v>
      </c>
      <c r="T2726" s="4">
        <v>58</v>
      </c>
      <c r="U2726" s="4">
        <v>41</v>
      </c>
      <c r="V2726" s="4">
        <v>65</v>
      </c>
      <c r="W2726" s="4">
        <v>45</v>
      </c>
      <c r="X2726" s="4">
        <v>300</v>
      </c>
      <c r="Y2726" s="4">
        <v>63</v>
      </c>
      <c r="Z2726" s="4">
        <v>56</v>
      </c>
      <c r="AA2726" s="4">
        <v>53</v>
      </c>
      <c r="AB2726" s="4">
        <v>64</v>
      </c>
      <c r="AC2726" s="4">
        <v>64</v>
      </c>
      <c r="AD2726" s="4">
        <v>338</v>
      </c>
      <c r="AE2726" s="4">
        <v>70</v>
      </c>
      <c r="AF2726" s="4">
        <v>67</v>
      </c>
      <c r="AG2726" s="4">
        <v>73</v>
      </c>
      <c r="AH2726" s="4">
        <v>60</v>
      </c>
      <c r="AI2726" s="4">
        <v>68</v>
      </c>
      <c r="AJ2726" s="4">
        <v>269</v>
      </c>
      <c r="AK2726" s="4">
        <v>62</v>
      </c>
      <c r="AL2726" s="4">
        <v>42</v>
      </c>
      <c r="AM2726" s="4">
        <v>60</v>
      </c>
      <c r="AN2726" s="4">
        <v>41</v>
      </c>
      <c r="AO2726" s="4">
        <v>64</v>
      </c>
      <c r="AP2726" s="4">
        <v>300</v>
      </c>
      <c r="AQ2726" s="4">
        <v>67</v>
      </c>
      <c r="AR2726" s="4">
        <v>62</v>
      </c>
      <c r="AS2726" s="4">
        <v>66</v>
      </c>
      <c r="AT2726" s="4">
        <v>65</v>
      </c>
      <c r="AU2726" s="4">
        <v>40</v>
      </c>
      <c r="AV2726" s="4">
        <v>54</v>
      </c>
      <c r="AW2726" s="4">
        <v>179</v>
      </c>
      <c r="AX2726" s="4">
        <v>57</v>
      </c>
      <c r="AY2726" s="4">
        <v>63</v>
      </c>
      <c r="AZ2726" s="4">
        <v>59</v>
      </c>
      <c r="BA2726" s="4">
        <v>51</v>
      </c>
      <c r="BB2726" s="4">
        <v>9</v>
      </c>
      <c r="BC2726" s="4">
        <v>10</v>
      </c>
      <c r="BD2726" s="4">
        <v>9</v>
      </c>
      <c r="BE2726" s="4">
        <v>10</v>
      </c>
      <c r="BF2726" s="4">
        <v>13</v>
      </c>
      <c r="BG2726" s="4">
        <v>1690</v>
      </c>
      <c r="BH2726" s="4">
        <v>360</v>
      </c>
      <c r="BI2726" s="4">
        <v>1</v>
      </c>
      <c r="BJ2726" s="4">
        <v>68</v>
      </c>
      <c r="BK2726" s="4">
        <v>59</v>
      </c>
      <c r="BL2726" s="4">
        <v>60</v>
      </c>
      <c r="BM2726" s="4">
        <v>64</v>
      </c>
      <c r="BN2726" s="4">
        <v>58</v>
      </c>
    </row>
    <row r="2727" spans="1:66" ht="30" customHeight="1" x14ac:dyDescent="0.25">
      <c r="A2727" s="15" t="s">
        <v>1149</v>
      </c>
      <c r="B2727" s="4">
        <v>20</v>
      </c>
      <c r="C2727" s="4">
        <v>79</v>
      </c>
      <c r="D2727" s="4">
        <v>87</v>
      </c>
      <c r="E2727" s="5" t="s">
        <v>1150</v>
      </c>
      <c r="F2727" s="5" t="str">
        <f t="shared" si="237"/>
        <v>Villarreal</v>
      </c>
      <c r="G2727" s="25" t="str">
        <f t="shared" si="235"/>
        <v>2020 ~ 2027</v>
      </c>
      <c r="H2727" s="5" t="str">
        <f t="shared" si="239"/>
        <v>2027</v>
      </c>
      <c r="I2727" s="4" t="s">
        <v>252</v>
      </c>
      <c r="J2727" s="4" t="s">
        <v>722</v>
      </c>
      <c r="K2727" s="4" t="s">
        <v>68</v>
      </c>
      <c r="L2727" s="4">
        <v>80</v>
      </c>
      <c r="M2727" s="4" t="s">
        <v>69</v>
      </c>
      <c r="N2727" s="4">
        <v>8</v>
      </c>
      <c r="O2727" s="6" t="s">
        <v>7146</v>
      </c>
      <c r="P2727" s="6" t="s">
        <v>7267</v>
      </c>
      <c r="Q2727" s="6" t="s">
        <v>6890</v>
      </c>
      <c r="R2727" s="4">
        <v>347</v>
      </c>
      <c r="S2727" s="4">
        <v>77</v>
      </c>
      <c r="T2727" s="4">
        <v>79</v>
      </c>
      <c r="U2727" s="4">
        <v>46</v>
      </c>
      <c r="V2727" s="4">
        <v>78</v>
      </c>
      <c r="W2727" s="4">
        <v>67</v>
      </c>
      <c r="X2727" s="4">
        <v>368</v>
      </c>
      <c r="Y2727" s="4">
        <v>81</v>
      </c>
      <c r="Z2727" s="4">
        <v>73</v>
      </c>
      <c r="AA2727" s="4">
        <v>60</v>
      </c>
      <c r="AB2727" s="4">
        <v>74</v>
      </c>
      <c r="AC2727" s="4">
        <v>80</v>
      </c>
      <c r="AD2727" s="4">
        <v>385</v>
      </c>
      <c r="AE2727" s="4">
        <v>77</v>
      </c>
      <c r="AF2727" s="4">
        <v>76</v>
      </c>
      <c r="AG2727" s="4">
        <v>79</v>
      </c>
      <c r="AH2727" s="4">
        <v>74</v>
      </c>
      <c r="AI2727" s="4">
        <v>79</v>
      </c>
      <c r="AJ2727" s="4">
        <v>291</v>
      </c>
      <c r="AK2727" s="4">
        <v>68</v>
      </c>
      <c r="AL2727" s="4">
        <v>52</v>
      </c>
      <c r="AM2727" s="4">
        <v>70</v>
      </c>
      <c r="AN2727" s="4">
        <v>32</v>
      </c>
      <c r="AO2727" s="4">
        <v>69</v>
      </c>
      <c r="AP2727" s="4">
        <v>286</v>
      </c>
      <c r="AQ2727" s="4">
        <v>48</v>
      </c>
      <c r="AR2727" s="4">
        <v>29</v>
      </c>
      <c r="AS2727" s="4">
        <v>79</v>
      </c>
      <c r="AT2727" s="4">
        <v>76</v>
      </c>
      <c r="AU2727" s="4">
        <v>54</v>
      </c>
      <c r="AV2727" s="4">
        <v>60</v>
      </c>
      <c r="AW2727" s="4">
        <v>120</v>
      </c>
      <c r="AX2727" s="4">
        <v>31</v>
      </c>
      <c r="AY2727" s="4">
        <v>48</v>
      </c>
      <c r="AZ2727" s="4">
        <v>41</v>
      </c>
      <c r="BA2727" s="4">
        <v>45</v>
      </c>
      <c r="BB2727" s="4">
        <v>9</v>
      </c>
      <c r="BC2727" s="4">
        <v>7</v>
      </c>
      <c r="BD2727" s="4">
        <v>14</v>
      </c>
      <c r="BE2727" s="4">
        <v>6</v>
      </c>
      <c r="BF2727" s="4">
        <v>9</v>
      </c>
      <c r="BG2727" s="4">
        <v>1842</v>
      </c>
      <c r="BH2727" s="4">
        <v>388</v>
      </c>
      <c r="BI2727" s="4">
        <v>2</v>
      </c>
      <c r="BJ2727" s="4">
        <v>76</v>
      </c>
      <c r="BK2727" s="4">
        <v>73</v>
      </c>
      <c r="BL2727" s="4">
        <v>76</v>
      </c>
      <c r="BM2727" s="4">
        <v>79</v>
      </c>
      <c r="BN2727" s="4">
        <v>38</v>
      </c>
    </row>
    <row r="2728" spans="1:66" ht="30" customHeight="1" x14ac:dyDescent="0.25">
      <c r="A2728" s="15" t="s">
        <v>2265</v>
      </c>
      <c r="B2728" s="4">
        <v>22</v>
      </c>
      <c r="C2728" s="4" t="s">
        <v>2266</v>
      </c>
      <c r="D2728" s="4" t="s">
        <v>526</v>
      </c>
      <c r="E2728" s="5" t="s">
        <v>1359</v>
      </c>
      <c r="F2728" s="5" t="str">
        <f t="shared" si="237"/>
        <v>Burnley</v>
      </c>
      <c r="G2728" s="25" t="str">
        <f t="shared" si="235"/>
        <v>2023 ~ 2028</v>
      </c>
      <c r="H2728" s="5" t="str">
        <f t="shared" si="239"/>
        <v>2028</v>
      </c>
      <c r="I2728" s="4" t="s">
        <v>337</v>
      </c>
      <c r="J2728" s="4" t="s">
        <v>235</v>
      </c>
      <c r="K2728" s="4" t="s">
        <v>68</v>
      </c>
      <c r="L2728" s="4">
        <v>77</v>
      </c>
      <c r="M2728" s="4" t="s">
        <v>69</v>
      </c>
      <c r="N2728" s="4">
        <v>9</v>
      </c>
      <c r="O2728" s="6" t="s">
        <v>7009</v>
      </c>
      <c r="P2728" s="6" t="s">
        <v>6937</v>
      </c>
      <c r="Q2728" s="6" t="s">
        <v>7433</v>
      </c>
      <c r="R2728" s="4">
        <v>337</v>
      </c>
      <c r="S2728" s="4">
        <v>58</v>
      </c>
      <c r="T2728" s="4" t="s">
        <v>527</v>
      </c>
      <c r="U2728" s="4">
        <v>65</v>
      </c>
      <c r="V2728" s="4" t="s">
        <v>736</v>
      </c>
      <c r="W2728" s="4">
        <v>65</v>
      </c>
      <c r="X2728" s="4">
        <v>342</v>
      </c>
      <c r="Y2728" s="4">
        <v>76</v>
      </c>
      <c r="Z2728" s="4">
        <v>62</v>
      </c>
      <c r="AA2728" s="4">
        <v>60</v>
      </c>
      <c r="AB2728" s="4">
        <v>67</v>
      </c>
      <c r="AC2728" s="4">
        <v>77</v>
      </c>
      <c r="AD2728" s="4">
        <v>360</v>
      </c>
      <c r="AE2728" s="4">
        <v>72</v>
      </c>
      <c r="AF2728" s="4">
        <v>72</v>
      </c>
      <c r="AG2728" s="4">
        <v>75</v>
      </c>
      <c r="AH2728" s="4">
        <v>73</v>
      </c>
      <c r="AI2728" s="4">
        <v>68</v>
      </c>
      <c r="AJ2728" s="4">
        <v>371</v>
      </c>
      <c r="AK2728" s="4">
        <v>74</v>
      </c>
      <c r="AL2728" s="4">
        <v>77</v>
      </c>
      <c r="AM2728" s="4">
        <v>72</v>
      </c>
      <c r="AN2728" s="4">
        <v>73</v>
      </c>
      <c r="AO2728" s="4">
        <v>75</v>
      </c>
      <c r="AP2728" s="4">
        <v>319</v>
      </c>
      <c r="AQ2728" s="4">
        <v>59</v>
      </c>
      <c r="AR2728" s="4">
        <v>47</v>
      </c>
      <c r="AS2728" s="4">
        <v>75</v>
      </c>
      <c r="AT2728" s="4" t="s">
        <v>1253</v>
      </c>
      <c r="AU2728" s="4">
        <v>62</v>
      </c>
      <c r="AV2728" s="4" t="s">
        <v>2267</v>
      </c>
      <c r="AW2728" s="4">
        <v>130</v>
      </c>
      <c r="AX2728" s="4">
        <v>43</v>
      </c>
      <c r="AY2728" s="4">
        <v>42</v>
      </c>
      <c r="AZ2728" s="4">
        <v>45</v>
      </c>
      <c r="BA2728" s="4">
        <v>51</v>
      </c>
      <c r="BB2728" s="4">
        <v>6</v>
      </c>
      <c r="BC2728" s="4">
        <v>9</v>
      </c>
      <c r="BD2728" s="4">
        <v>8</v>
      </c>
      <c r="BE2728" s="4">
        <v>14</v>
      </c>
      <c r="BF2728" s="4">
        <v>14</v>
      </c>
      <c r="BG2728" s="4">
        <v>1910</v>
      </c>
      <c r="BH2728" s="4">
        <v>406</v>
      </c>
      <c r="BI2728" s="4">
        <v>1</v>
      </c>
      <c r="BJ2728" s="4">
        <v>72</v>
      </c>
      <c r="BK2728" s="4">
        <v>74</v>
      </c>
      <c r="BL2728" s="4">
        <v>69</v>
      </c>
      <c r="BM2728" s="4">
        <v>75</v>
      </c>
      <c r="BN2728" s="4">
        <v>46</v>
      </c>
    </row>
    <row r="2729" spans="1:66" ht="30" customHeight="1" x14ac:dyDescent="0.25">
      <c r="A2729" s="15" t="s">
        <v>7881</v>
      </c>
      <c r="B2729" s="4">
        <v>26</v>
      </c>
      <c r="C2729" s="4">
        <v>76</v>
      </c>
      <c r="D2729" s="4">
        <v>76</v>
      </c>
      <c r="E2729" s="5" t="s">
        <v>3493</v>
      </c>
      <c r="F2729" s="5" t="str">
        <f t="shared" si="237"/>
        <v>Roma</v>
      </c>
      <c r="G2729" s="25" t="str">
        <f t="shared" si="235"/>
        <v>2022 ~ 2026</v>
      </c>
      <c r="H2729" s="5" t="str">
        <f t="shared" si="239"/>
        <v>2026</v>
      </c>
      <c r="I2729" s="4" t="s">
        <v>146</v>
      </c>
      <c r="J2729" s="4" t="s">
        <v>253</v>
      </c>
      <c r="K2729" s="4" t="s">
        <v>68</v>
      </c>
      <c r="L2729" s="4">
        <v>76</v>
      </c>
      <c r="M2729" s="4" t="s">
        <v>415</v>
      </c>
      <c r="N2729" s="4">
        <v>0</v>
      </c>
      <c r="O2729" s="6" t="s">
        <v>7005</v>
      </c>
      <c r="P2729" s="6" t="s">
        <v>7008</v>
      </c>
      <c r="Q2729" s="6" t="s">
        <v>7547</v>
      </c>
      <c r="R2729" s="4">
        <v>321</v>
      </c>
      <c r="S2729" s="4">
        <v>72</v>
      </c>
      <c r="T2729" s="4">
        <v>57</v>
      </c>
      <c r="U2729" s="4">
        <v>65</v>
      </c>
      <c r="V2729" s="4">
        <v>72</v>
      </c>
      <c r="W2729" s="4">
        <v>55</v>
      </c>
      <c r="X2729" s="4">
        <v>330</v>
      </c>
      <c r="Y2729" s="4">
        <v>69</v>
      </c>
      <c r="Z2729" s="4">
        <v>72</v>
      </c>
      <c r="AA2729" s="4">
        <v>49</v>
      </c>
      <c r="AB2729" s="4">
        <v>67</v>
      </c>
      <c r="AC2729" s="4">
        <v>73</v>
      </c>
      <c r="AD2729" s="4">
        <v>355</v>
      </c>
      <c r="AE2729" s="4">
        <v>73</v>
      </c>
      <c r="AF2729" s="4">
        <v>76</v>
      </c>
      <c r="AG2729" s="4">
        <v>68</v>
      </c>
      <c r="AH2729" s="4">
        <v>72</v>
      </c>
      <c r="AI2729" s="4">
        <v>66</v>
      </c>
      <c r="AJ2729" s="4">
        <v>365</v>
      </c>
      <c r="AK2729" s="4">
        <v>63</v>
      </c>
      <c r="AL2729" s="4">
        <v>79</v>
      </c>
      <c r="AM2729" s="4">
        <v>84</v>
      </c>
      <c r="AN2729" s="4">
        <v>77</v>
      </c>
      <c r="AO2729" s="4">
        <v>62</v>
      </c>
      <c r="AP2729" s="4">
        <v>332</v>
      </c>
      <c r="AQ2729" s="4">
        <v>74</v>
      </c>
      <c r="AR2729" s="4">
        <v>74</v>
      </c>
      <c r="AS2729" s="4">
        <v>70</v>
      </c>
      <c r="AT2729" s="4">
        <v>68</v>
      </c>
      <c r="AU2729" s="4">
        <v>46</v>
      </c>
      <c r="AV2729" s="4">
        <v>74</v>
      </c>
      <c r="AW2729" s="4">
        <v>221</v>
      </c>
      <c r="AX2729" s="4">
        <v>73</v>
      </c>
      <c r="AY2729" s="4">
        <v>74</v>
      </c>
      <c r="AZ2729" s="4">
        <v>74</v>
      </c>
      <c r="BA2729" s="4">
        <v>53</v>
      </c>
      <c r="BB2729" s="4">
        <v>13</v>
      </c>
      <c r="BC2729" s="4">
        <v>14</v>
      </c>
      <c r="BD2729" s="4">
        <v>9</v>
      </c>
      <c r="BE2729" s="4">
        <v>10</v>
      </c>
      <c r="BF2729" s="4">
        <v>7</v>
      </c>
      <c r="BG2729" s="4">
        <v>1977</v>
      </c>
      <c r="BH2729" s="4">
        <v>424</v>
      </c>
      <c r="BI2729" s="4">
        <v>2</v>
      </c>
      <c r="BJ2729" s="4">
        <v>75</v>
      </c>
      <c r="BK2729" s="4">
        <v>59</v>
      </c>
      <c r="BL2729" s="4">
        <v>69</v>
      </c>
      <c r="BM2729" s="4">
        <v>70</v>
      </c>
      <c r="BN2729" s="4">
        <v>73</v>
      </c>
    </row>
    <row r="2730" spans="1:66" ht="30" customHeight="1" x14ac:dyDescent="0.25">
      <c r="A2730" s="15" t="s">
        <v>6330</v>
      </c>
      <c r="B2730" s="4">
        <v>22</v>
      </c>
      <c r="C2730" s="4">
        <v>69</v>
      </c>
      <c r="D2730" s="4">
        <v>78</v>
      </c>
      <c r="E2730" s="5" t="s">
        <v>4540</v>
      </c>
      <c r="F2730" s="5" t="str">
        <f t="shared" si="237"/>
        <v>Bordeaux</v>
      </c>
      <c r="G2730" s="25" t="str">
        <f t="shared" si="235"/>
        <v>2023 ~ 2027</v>
      </c>
      <c r="H2730" s="5" t="str">
        <f t="shared" si="239"/>
        <v>2027</v>
      </c>
      <c r="I2730" s="4" t="s">
        <v>97</v>
      </c>
      <c r="J2730" s="4" t="s">
        <v>816</v>
      </c>
      <c r="K2730" s="4" t="s">
        <v>68</v>
      </c>
      <c r="L2730" s="4">
        <v>71</v>
      </c>
      <c r="M2730" s="4" t="s">
        <v>69</v>
      </c>
      <c r="N2730" s="4">
        <v>9</v>
      </c>
      <c r="O2730" s="6" t="s">
        <v>7364</v>
      </c>
      <c r="P2730" s="6" t="s">
        <v>6910</v>
      </c>
      <c r="Q2730" s="6" t="s">
        <v>6960</v>
      </c>
      <c r="R2730" s="4">
        <v>273</v>
      </c>
      <c r="S2730" s="4">
        <v>64</v>
      </c>
      <c r="T2730" s="4">
        <v>61</v>
      </c>
      <c r="U2730" s="4">
        <v>33</v>
      </c>
      <c r="V2730" s="4">
        <v>69</v>
      </c>
      <c r="W2730" s="4">
        <v>46</v>
      </c>
      <c r="X2730" s="4">
        <v>330</v>
      </c>
      <c r="Y2730" s="4">
        <v>74</v>
      </c>
      <c r="Z2730" s="4">
        <v>73</v>
      </c>
      <c r="AA2730" s="4">
        <v>51</v>
      </c>
      <c r="AB2730" s="4">
        <v>59</v>
      </c>
      <c r="AC2730" s="4">
        <v>73</v>
      </c>
      <c r="AD2730" s="4">
        <v>367</v>
      </c>
      <c r="AE2730" s="4">
        <v>80</v>
      </c>
      <c r="AF2730" s="4">
        <v>74</v>
      </c>
      <c r="AG2730" s="4">
        <v>75</v>
      </c>
      <c r="AH2730" s="4">
        <v>65</v>
      </c>
      <c r="AI2730" s="4">
        <v>73</v>
      </c>
      <c r="AJ2730" s="4">
        <v>299</v>
      </c>
      <c r="AK2730" s="4">
        <v>59</v>
      </c>
      <c r="AL2730" s="4">
        <v>60</v>
      </c>
      <c r="AM2730" s="4">
        <v>66</v>
      </c>
      <c r="AN2730" s="4">
        <v>62</v>
      </c>
      <c r="AO2730" s="4">
        <v>52</v>
      </c>
      <c r="AP2730" s="4">
        <v>249</v>
      </c>
      <c r="AQ2730" s="4">
        <v>36</v>
      </c>
      <c r="AR2730" s="4">
        <v>19</v>
      </c>
      <c r="AS2730" s="4">
        <v>67</v>
      </c>
      <c r="AT2730" s="4">
        <v>68</v>
      </c>
      <c r="AU2730" s="4">
        <v>59</v>
      </c>
      <c r="AV2730" s="4">
        <v>73</v>
      </c>
      <c r="AW2730" s="4">
        <v>79</v>
      </c>
      <c r="AX2730" s="4">
        <v>21</v>
      </c>
      <c r="AY2730" s="4">
        <v>27</v>
      </c>
      <c r="AZ2730" s="4">
        <v>31</v>
      </c>
      <c r="BA2730" s="4">
        <v>58</v>
      </c>
      <c r="BB2730" s="4">
        <v>10</v>
      </c>
      <c r="BC2730" s="4">
        <v>9</v>
      </c>
      <c r="BD2730" s="4">
        <v>14</v>
      </c>
      <c r="BE2730" s="4">
        <v>13</v>
      </c>
      <c r="BF2730" s="4">
        <v>12</v>
      </c>
      <c r="BG2730" s="4">
        <v>1655</v>
      </c>
      <c r="BH2730" s="4">
        <v>357</v>
      </c>
      <c r="BI2730" s="4">
        <v>1</v>
      </c>
      <c r="BJ2730" s="4">
        <v>77</v>
      </c>
      <c r="BK2730" s="4">
        <v>58</v>
      </c>
      <c r="BL2730" s="4">
        <v>66</v>
      </c>
      <c r="BM2730" s="4">
        <v>73</v>
      </c>
      <c r="BN2730" s="4">
        <v>25</v>
      </c>
    </row>
    <row r="2731" spans="1:66" ht="30" customHeight="1" x14ac:dyDescent="0.25">
      <c r="A2731" s="15" t="s">
        <v>2346</v>
      </c>
      <c r="B2731" s="4">
        <v>19</v>
      </c>
      <c r="C2731" s="4">
        <v>73</v>
      </c>
      <c r="D2731" s="4">
        <v>84</v>
      </c>
      <c r="E2731" s="5" t="s">
        <v>2347</v>
      </c>
      <c r="F2731" s="5" t="str">
        <f t="shared" si="237"/>
        <v>Anderlecht</v>
      </c>
      <c r="G2731" s="25" t="str">
        <f t="shared" si="235"/>
        <v>2019 ~ 2025</v>
      </c>
      <c r="H2731" s="5" t="str">
        <f t="shared" si="239"/>
        <v>2025</v>
      </c>
      <c r="I2731" s="4" t="s">
        <v>494</v>
      </c>
      <c r="J2731" s="4" t="s">
        <v>260</v>
      </c>
      <c r="K2731" s="4" t="s">
        <v>68</v>
      </c>
      <c r="L2731" s="4">
        <v>75</v>
      </c>
      <c r="M2731" s="4" t="s">
        <v>229</v>
      </c>
      <c r="N2731" s="4">
        <v>11</v>
      </c>
      <c r="O2731" s="6" t="s">
        <v>6894</v>
      </c>
      <c r="P2731" s="6" t="s">
        <v>7203</v>
      </c>
      <c r="Q2731" s="6" t="s">
        <v>7452</v>
      </c>
      <c r="R2731" s="4">
        <v>297</v>
      </c>
      <c r="S2731" s="4">
        <v>64</v>
      </c>
      <c r="T2731" s="4">
        <v>51</v>
      </c>
      <c r="U2731" s="4">
        <v>71</v>
      </c>
      <c r="V2731" s="4">
        <v>74</v>
      </c>
      <c r="W2731" s="4">
        <v>37</v>
      </c>
      <c r="X2731" s="4">
        <v>339</v>
      </c>
      <c r="Y2731" s="4">
        <v>69</v>
      </c>
      <c r="Z2731" s="4">
        <v>60</v>
      </c>
      <c r="AA2731" s="4">
        <v>61</v>
      </c>
      <c r="AB2731" s="4">
        <v>76</v>
      </c>
      <c r="AC2731" s="4">
        <v>73</v>
      </c>
      <c r="AD2731" s="4">
        <v>318</v>
      </c>
      <c r="AE2731" s="4">
        <v>58</v>
      </c>
      <c r="AF2731" s="4">
        <v>73</v>
      </c>
      <c r="AG2731" s="4">
        <v>60</v>
      </c>
      <c r="AH2731" s="4">
        <v>74</v>
      </c>
      <c r="AI2731" s="4">
        <v>53</v>
      </c>
      <c r="AJ2731" s="4">
        <v>337</v>
      </c>
      <c r="AK2731" s="4">
        <v>61</v>
      </c>
      <c r="AL2731" s="4">
        <v>75</v>
      </c>
      <c r="AM2731" s="4">
        <v>74</v>
      </c>
      <c r="AN2731" s="4">
        <v>71</v>
      </c>
      <c r="AO2731" s="4">
        <v>56</v>
      </c>
      <c r="AP2731" s="4">
        <v>308</v>
      </c>
      <c r="AQ2731" s="4">
        <v>75</v>
      </c>
      <c r="AR2731" s="4">
        <v>71</v>
      </c>
      <c r="AS2731" s="4">
        <v>53</v>
      </c>
      <c r="AT2731" s="4">
        <v>67</v>
      </c>
      <c r="AU2731" s="4">
        <v>42</v>
      </c>
      <c r="AV2731" s="4">
        <v>71</v>
      </c>
      <c r="AW2731" s="4">
        <v>222</v>
      </c>
      <c r="AX2731" s="4">
        <v>72</v>
      </c>
      <c r="AY2731" s="4">
        <v>77</v>
      </c>
      <c r="AZ2731" s="4">
        <v>73</v>
      </c>
      <c r="BA2731" s="4">
        <v>38</v>
      </c>
      <c r="BB2731" s="4">
        <v>6</v>
      </c>
      <c r="BC2731" s="4">
        <v>6</v>
      </c>
      <c r="BD2731" s="4">
        <v>15</v>
      </c>
      <c r="BE2731" s="4">
        <v>6</v>
      </c>
      <c r="BF2731" s="4">
        <v>5</v>
      </c>
      <c r="BG2731" s="4">
        <v>1859</v>
      </c>
      <c r="BH2731" s="4">
        <v>404</v>
      </c>
      <c r="BI2731" s="4">
        <v>1</v>
      </c>
      <c r="BJ2731" s="4">
        <v>66</v>
      </c>
      <c r="BK2731" s="4">
        <v>53</v>
      </c>
      <c r="BL2731" s="4">
        <v>70</v>
      </c>
      <c r="BM2731" s="4">
        <v>69</v>
      </c>
      <c r="BN2731" s="4">
        <v>73</v>
      </c>
    </row>
    <row r="2732" spans="1:66" ht="30" customHeight="1" x14ac:dyDescent="0.25">
      <c r="A2732" s="15" t="s">
        <v>6213</v>
      </c>
      <c r="B2732" s="4">
        <v>21</v>
      </c>
      <c r="C2732" s="4" t="s">
        <v>304</v>
      </c>
      <c r="D2732" s="4" t="s">
        <v>199</v>
      </c>
      <c r="E2732" s="5" t="s">
        <v>5117</v>
      </c>
      <c r="F2732" s="5" t="str">
        <f t="shared" si="237"/>
        <v>Genk</v>
      </c>
      <c r="G2732" s="25" t="str">
        <f t="shared" si="235"/>
        <v>2023 ~ 2027</v>
      </c>
      <c r="H2732" s="5" t="str">
        <f t="shared" si="239"/>
        <v>2027</v>
      </c>
      <c r="I2732" s="4" t="s">
        <v>252</v>
      </c>
      <c r="J2732" s="4" t="s">
        <v>308</v>
      </c>
      <c r="K2732" s="4" t="s">
        <v>68</v>
      </c>
      <c r="L2732" s="4">
        <v>72</v>
      </c>
      <c r="M2732" s="4" t="s">
        <v>415</v>
      </c>
      <c r="N2732" s="4">
        <v>8</v>
      </c>
      <c r="O2732" s="6" t="s">
        <v>7184</v>
      </c>
      <c r="P2732" s="6" t="s">
        <v>7171</v>
      </c>
      <c r="Q2732" s="6" t="s">
        <v>7457</v>
      </c>
      <c r="R2732" s="4">
        <v>277</v>
      </c>
      <c r="S2732" s="4" t="s">
        <v>168</v>
      </c>
      <c r="T2732" s="4">
        <v>58</v>
      </c>
      <c r="U2732" s="4">
        <v>28</v>
      </c>
      <c r="V2732" s="4">
        <v>67</v>
      </c>
      <c r="W2732" s="4">
        <v>52</v>
      </c>
      <c r="X2732" s="4">
        <v>334</v>
      </c>
      <c r="Y2732" s="4">
        <v>75</v>
      </c>
      <c r="Z2732" s="4" t="s">
        <v>1537</v>
      </c>
      <c r="AA2732" s="4" t="s">
        <v>2002</v>
      </c>
      <c r="AB2732" s="4">
        <v>60</v>
      </c>
      <c r="AC2732" s="4">
        <v>71</v>
      </c>
      <c r="AD2732" s="4">
        <v>384</v>
      </c>
      <c r="AE2732" s="4">
        <v>78</v>
      </c>
      <c r="AF2732" s="4" t="s">
        <v>203</v>
      </c>
      <c r="AG2732" s="4">
        <v>82</v>
      </c>
      <c r="AH2732" s="4" t="s">
        <v>168</v>
      </c>
      <c r="AI2732" s="4">
        <v>83</v>
      </c>
      <c r="AJ2732" s="4">
        <v>287</v>
      </c>
      <c r="AK2732" s="4" t="s">
        <v>6214</v>
      </c>
      <c r="AL2732" s="4">
        <v>52</v>
      </c>
      <c r="AM2732" s="4">
        <v>81</v>
      </c>
      <c r="AN2732" s="4">
        <v>51</v>
      </c>
      <c r="AO2732" s="4">
        <v>55</v>
      </c>
      <c r="AP2732" s="4">
        <v>282</v>
      </c>
      <c r="AQ2732" s="4">
        <v>35</v>
      </c>
      <c r="AR2732" s="4">
        <v>70</v>
      </c>
      <c r="AS2732" s="4" t="s">
        <v>4294</v>
      </c>
      <c r="AT2732" s="4" t="s">
        <v>607</v>
      </c>
      <c r="AU2732" s="4">
        <v>58</v>
      </c>
      <c r="AV2732" s="4">
        <v>70</v>
      </c>
      <c r="AW2732" s="4">
        <v>188</v>
      </c>
      <c r="AX2732" s="4">
        <v>54</v>
      </c>
      <c r="AY2732" s="4">
        <v>69</v>
      </c>
      <c r="AZ2732" s="4">
        <v>65</v>
      </c>
      <c r="BA2732" s="4">
        <v>46</v>
      </c>
      <c r="BB2732" s="4">
        <v>8</v>
      </c>
      <c r="BC2732" s="4">
        <v>8</v>
      </c>
      <c r="BD2732" s="4">
        <v>11</v>
      </c>
      <c r="BE2732" s="4">
        <v>14</v>
      </c>
      <c r="BF2732" s="4">
        <v>5</v>
      </c>
      <c r="BG2732" s="4">
        <v>1798</v>
      </c>
      <c r="BH2732" s="4">
        <v>385</v>
      </c>
      <c r="BI2732" s="4">
        <v>1</v>
      </c>
      <c r="BJ2732" s="4">
        <v>73</v>
      </c>
      <c r="BK2732" s="4">
        <v>55</v>
      </c>
      <c r="BL2732" s="4">
        <v>67</v>
      </c>
      <c r="BM2732" s="4">
        <v>75</v>
      </c>
      <c r="BN2732" s="4">
        <v>60</v>
      </c>
    </row>
    <row r="2733" spans="1:66" ht="30" customHeight="1" x14ac:dyDescent="0.25">
      <c r="A2733" s="15" t="s">
        <v>4497</v>
      </c>
      <c r="B2733" s="4">
        <v>25</v>
      </c>
      <c r="C2733" s="4">
        <v>61</v>
      </c>
      <c r="D2733" s="4">
        <v>62</v>
      </c>
      <c r="E2733" s="5" t="s">
        <v>8107</v>
      </c>
      <c r="F2733" s="5" t="str">
        <f t="shared" si="237"/>
        <v>Swindon Town</v>
      </c>
      <c r="G2733" s="25" t="str">
        <f t="shared" si="235"/>
        <v>Jun 30, 2024 A Prestamo</v>
      </c>
      <c r="H2733" s="5">
        <v>0</v>
      </c>
      <c r="I2733" s="4" t="s">
        <v>289</v>
      </c>
      <c r="J2733" s="4" t="s">
        <v>139</v>
      </c>
      <c r="K2733" s="4" t="s">
        <v>68</v>
      </c>
      <c r="L2733" s="4">
        <v>61</v>
      </c>
      <c r="M2733" s="4" t="s">
        <v>206</v>
      </c>
      <c r="N2733" s="4">
        <v>1</v>
      </c>
      <c r="O2733" s="6" t="s">
        <v>7637</v>
      </c>
      <c r="P2733" s="6" t="s">
        <v>6907</v>
      </c>
      <c r="Q2733" s="6">
        <v>0</v>
      </c>
      <c r="R2733" s="4">
        <v>256</v>
      </c>
      <c r="S2733" s="4">
        <v>56</v>
      </c>
      <c r="T2733" s="4">
        <v>53</v>
      </c>
      <c r="U2733" s="4">
        <v>41</v>
      </c>
      <c r="V2733" s="4">
        <v>56</v>
      </c>
      <c r="W2733" s="4">
        <v>50</v>
      </c>
      <c r="X2733" s="4">
        <v>284</v>
      </c>
      <c r="Y2733" s="4">
        <v>58</v>
      </c>
      <c r="Z2733" s="4">
        <v>52</v>
      </c>
      <c r="AA2733" s="4">
        <v>59</v>
      </c>
      <c r="AB2733" s="4">
        <v>55</v>
      </c>
      <c r="AC2733" s="4">
        <v>60</v>
      </c>
      <c r="AD2733" s="4">
        <v>363</v>
      </c>
      <c r="AE2733" s="4">
        <v>85</v>
      </c>
      <c r="AF2733" s="4">
        <v>89</v>
      </c>
      <c r="AG2733" s="4">
        <v>74</v>
      </c>
      <c r="AH2733" s="4">
        <v>53</v>
      </c>
      <c r="AI2733" s="4">
        <v>62</v>
      </c>
      <c r="AJ2733" s="4">
        <v>284</v>
      </c>
      <c r="AK2733" s="4">
        <v>57</v>
      </c>
      <c r="AL2733" s="4">
        <v>61</v>
      </c>
      <c r="AM2733" s="4">
        <v>57</v>
      </c>
      <c r="AN2733" s="4">
        <v>57</v>
      </c>
      <c r="AO2733" s="4">
        <v>52</v>
      </c>
      <c r="AP2733" s="4">
        <v>237</v>
      </c>
      <c r="AQ2733" s="4">
        <v>41</v>
      </c>
      <c r="AR2733" s="4">
        <v>33</v>
      </c>
      <c r="AS2733" s="4">
        <v>55</v>
      </c>
      <c r="AT2733" s="4">
        <v>54</v>
      </c>
      <c r="AU2733" s="4">
        <v>54</v>
      </c>
      <c r="AV2733" s="4">
        <v>57</v>
      </c>
      <c r="AW2733" s="4">
        <v>107</v>
      </c>
      <c r="AX2733" s="4">
        <v>31</v>
      </c>
      <c r="AY2733" s="4">
        <v>35</v>
      </c>
      <c r="AZ2733" s="4">
        <v>41</v>
      </c>
      <c r="BA2733" s="4">
        <v>47</v>
      </c>
      <c r="BB2733" s="4">
        <v>6</v>
      </c>
      <c r="BC2733" s="4">
        <v>11</v>
      </c>
      <c r="BD2733" s="4">
        <v>13</v>
      </c>
      <c r="BE2733" s="4">
        <v>10</v>
      </c>
      <c r="BF2733" s="4">
        <v>7</v>
      </c>
      <c r="BG2733" s="4">
        <v>1578</v>
      </c>
      <c r="BH2733" s="4">
        <v>345</v>
      </c>
      <c r="BI2733" s="4">
        <v>1</v>
      </c>
      <c r="BJ2733" s="4">
        <v>87</v>
      </c>
      <c r="BK2733" s="4">
        <v>54</v>
      </c>
      <c r="BL2733" s="4">
        <v>55</v>
      </c>
      <c r="BM2733" s="4">
        <v>60</v>
      </c>
      <c r="BN2733" s="4">
        <v>35</v>
      </c>
    </row>
    <row r="2734" spans="1:66" ht="30" customHeight="1" x14ac:dyDescent="0.25">
      <c r="A2734" s="15" t="s">
        <v>4393</v>
      </c>
      <c r="B2734" s="4">
        <v>24</v>
      </c>
      <c r="C2734" s="4">
        <v>74</v>
      </c>
      <c r="D2734" s="4">
        <v>76</v>
      </c>
      <c r="E2734" s="5" t="s">
        <v>4394</v>
      </c>
      <c r="F2734" s="5" t="str">
        <f t="shared" si="237"/>
        <v>Millwall</v>
      </c>
      <c r="G2734" s="25" t="str">
        <f t="shared" si="235"/>
        <v>2022 ~ 2025</v>
      </c>
      <c r="H2734" s="5" t="str">
        <f>RIGHT(G2734, 4)</f>
        <v>2025</v>
      </c>
      <c r="I2734" s="4" t="s">
        <v>337</v>
      </c>
      <c r="J2734" s="4" t="s">
        <v>612</v>
      </c>
      <c r="K2734" s="4" t="s">
        <v>68</v>
      </c>
      <c r="L2734" s="4">
        <v>76</v>
      </c>
      <c r="M2734" s="4" t="s">
        <v>69</v>
      </c>
      <c r="N2734" s="4">
        <v>2</v>
      </c>
      <c r="O2734" s="6" t="s">
        <v>6927</v>
      </c>
      <c r="P2734" s="6" t="s">
        <v>6917</v>
      </c>
      <c r="Q2734" s="6" t="s">
        <v>7607</v>
      </c>
      <c r="R2734" s="4">
        <v>355</v>
      </c>
      <c r="S2734" s="4">
        <v>65</v>
      </c>
      <c r="T2734" s="4">
        <v>74</v>
      </c>
      <c r="U2734" s="4">
        <v>73</v>
      </c>
      <c r="V2734" s="4">
        <v>75</v>
      </c>
      <c r="W2734" s="4">
        <v>68</v>
      </c>
      <c r="X2734" s="4">
        <v>368</v>
      </c>
      <c r="Y2734" s="4">
        <v>73</v>
      </c>
      <c r="Z2734" s="4">
        <v>75</v>
      </c>
      <c r="AA2734" s="4">
        <v>75</v>
      </c>
      <c r="AB2734" s="4">
        <v>70</v>
      </c>
      <c r="AC2734" s="4">
        <v>75</v>
      </c>
      <c r="AD2734" s="4">
        <v>352</v>
      </c>
      <c r="AE2734" s="4">
        <v>67</v>
      </c>
      <c r="AF2734" s="4">
        <v>75</v>
      </c>
      <c r="AG2734" s="4">
        <v>67</v>
      </c>
      <c r="AH2734" s="4">
        <v>73</v>
      </c>
      <c r="AI2734" s="4">
        <v>70</v>
      </c>
      <c r="AJ2734" s="4">
        <v>394</v>
      </c>
      <c r="AK2734" s="4">
        <v>78</v>
      </c>
      <c r="AL2734" s="4">
        <v>81</v>
      </c>
      <c r="AM2734" s="4">
        <v>82</v>
      </c>
      <c r="AN2734" s="4">
        <v>77</v>
      </c>
      <c r="AO2734" s="4">
        <v>76</v>
      </c>
      <c r="AP2734" s="4">
        <v>342</v>
      </c>
      <c r="AQ2734" s="4">
        <v>77</v>
      </c>
      <c r="AR2734" s="4">
        <v>49</v>
      </c>
      <c r="AS2734" s="4">
        <v>75</v>
      </c>
      <c r="AT2734" s="4">
        <v>73</v>
      </c>
      <c r="AU2734" s="4">
        <v>68</v>
      </c>
      <c r="AV2734" s="4">
        <v>73</v>
      </c>
      <c r="AW2734" s="4">
        <v>168</v>
      </c>
      <c r="AX2734" s="4">
        <v>58</v>
      </c>
      <c r="AY2734" s="4">
        <v>59</v>
      </c>
      <c r="AZ2734" s="4">
        <v>51</v>
      </c>
      <c r="BA2734" s="4">
        <v>44</v>
      </c>
      <c r="BB2734" s="4">
        <v>13</v>
      </c>
      <c r="BC2734" s="4">
        <v>7</v>
      </c>
      <c r="BD2734" s="4">
        <v>7</v>
      </c>
      <c r="BE2734" s="4">
        <v>8</v>
      </c>
      <c r="BF2734" s="4">
        <v>9</v>
      </c>
      <c r="BG2734" s="4">
        <v>2023</v>
      </c>
      <c r="BH2734" s="4">
        <v>426</v>
      </c>
      <c r="BI2734" s="4">
        <v>1</v>
      </c>
      <c r="BJ2734" s="4">
        <v>71</v>
      </c>
      <c r="BK2734" s="4">
        <v>75</v>
      </c>
      <c r="BL2734" s="4">
        <v>72</v>
      </c>
      <c r="BM2734" s="4">
        <v>73</v>
      </c>
      <c r="BN2734" s="4">
        <v>57</v>
      </c>
    </row>
    <row r="2735" spans="1:66" ht="30" customHeight="1" x14ac:dyDescent="0.25">
      <c r="A2735" s="15" t="s">
        <v>7799</v>
      </c>
      <c r="B2735" s="4">
        <v>40</v>
      </c>
      <c r="C2735" s="4">
        <v>80</v>
      </c>
      <c r="D2735" s="4">
        <v>80</v>
      </c>
      <c r="E2735" s="5" t="s">
        <v>2012</v>
      </c>
      <c r="F2735" s="5" t="str">
        <f t="shared" si="237"/>
        <v>Sweden</v>
      </c>
      <c r="G2735" s="25" t="str">
        <f t="shared" si="235"/>
        <v>Free</v>
      </c>
      <c r="H2735" s="5">
        <v>0</v>
      </c>
      <c r="I2735" s="4" t="s">
        <v>419</v>
      </c>
      <c r="J2735" s="4" t="s">
        <v>2013</v>
      </c>
      <c r="K2735" s="4" t="s">
        <v>68</v>
      </c>
      <c r="L2735" s="4">
        <v>80</v>
      </c>
      <c r="M2735" s="4" t="s">
        <v>106</v>
      </c>
      <c r="N2735" s="4">
        <v>0</v>
      </c>
      <c r="O2735" s="6">
        <v>0</v>
      </c>
      <c r="P2735" s="6">
        <v>0</v>
      </c>
      <c r="Q2735" s="6">
        <v>0</v>
      </c>
      <c r="R2735" s="4">
        <v>401</v>
      </c>
      <c r="S2735" s="4">
        <v>71</v>
      </c>
      <c r="T2735" s="4">
        <v>84</v>
      </c>
      <c r="U2735" s="4">
        <v>82</v>
      </c>
      <c r="V2735" s="4">
        <v>77</v>
      </c>
      <c r="W2735" s="4">
        <v>87</v>
      </c>
      <c r="X2735" s="4">
        <v>380</v>
      </c>
      <c r="Y2735" s="4">
        <v>74</v>
      </c>
      <c r="Z2735" s="4">
        <v>77</v>
      </c>
      <c r="AA2735" s="4">
        <v>74</v>
      </c>
      <c r="AB2735" s="4">
        <v>72</v>
      </c>
      <c r="AC2735" s="4">
        <v>83</v>
      </c>
      <c r="AD2735" s="4">
        <v>299</v>
      </c>
      <c r="AE2735" s="4">
        <v>55</v>
      </c>
      <c r="AF2735" s="4">
        <v>55</v>
      </c>
      <c r="AG2735" s="4">
        <v>67</v>
      </c>
      <c r="AH2735" s="4">
        <v>77</v>
      </c>
      <c r="AI2735" s="4">
        <v>45</v>
      </c>
      <c r="AJ2735" s="4">
        <v>361</v>
      </c>
      <c r="AK2735" s="4">
        <v>86</v>
      </c>
      <c r="AL2735" s="4">
        <v>77</v>
      </c>
      <c r="AM2735" s="4">
        <v>29</v>
      </c>
      <c r="AN2735" s="4">
        <v>85</v>
      </c>
      <c r="AO2735" s="4">
        <v>84</v>
      </c>
      <c r="AP2735" s="4">
        <v>346</v>
      </c>
      <c r="AQ2735" s="4">
        <v>84</v>
      </c>
      <c r="AR2735" s="4">
        <v>20</v>
      </c>
      <c r="AS2735" s="4">
        <v>86</v>
      </c>
      <c r="AT2735" s="4">
        <v>83</v>
      </c>
      <c r="AU2735" s="4">
        <v>73</v>
      </c>
      <c r="AV2735" s="4">
        <v>90</v>
      </c>
      <c r="AW2735" s="4">
        <v>89</v>
      </c>
      <c r="AX2735" s="4">
        <v>28</v>
      </c>
      <c r="AY2735" s="4">
        <v>37</v>
      </c>
      <c r="AZ2735" s="4">
        <v>24</v>
      </c>
      <c r="BA2735" s="4">
        <v>59</v>
      </c>
      <c r="BB2735" s="4">
        <v>13</v>
      </c>
      <c r="BC2735" s="4">
        <v>15</v>
      </c>
      <c r="BD2735" s="4">
        <v>10</v>
      </c>
      <c r="BE2735" s="4">
        <v>9</v>
      </c>
      <c r="BF2735" s="4">
        <v>12</v>
      </c>
      <c r="BG2735" s="4">
        <v>1935</v>
      </c>
      <c r="BH2735" s="4">
        <v>395</v>
      </c>
      <c r="BI2735" s="4">
        <v>5</v>
      </c>
      <c r="BJ2735" s="4">
        <v>55</v>
      </c>
      <c r="BK2735" s="4">
        <v>84</v>
      </c>
      <c r="BL2735" s="4">
        <v>76</v>
      </c>
      <c r="BM2735" s="4">
        <v>76</v>
      </c>
      <c r="BN2735" s="4">
        <v>34</v>
      </c>
    </row>
    <row r="2736" spans="1:66" ht="30" customHeight="1" x14ac:dyDescent="0.25">
      <c r="A2736" s="15" t="s">
        <v>3759</v>
      </c>
      <c r="B2736" s="4">
        <v>20</v>
      </c>
      <c r="C2736" s="4">
        <v>63</v>
      </c>
      <c r="D2736" s="4" t="s">
        <v>445</v>
      </c>
      <c r="E2736" s="5" t="s">
        <v>3760</v>
      </c>
      <c r="F2736" s="5" t="str">
        <f t="shared" si="237"/>
        <v>FC Utrecht</v>
      </c>
      <c r="G2736" s="25" t="str">
        <f t="shared" si="235"/>
        <v>2023 ~ 2027</v>
      </c>
      <c r="H2736" s="5" t="str">
        <f>RIGHT(G2736, 4)</f>
        <v>2027</v>
      </c>
      <c r="I2736" s="4" t="s">
        <v>426</v>
      </c>
      <c r="J2736" s="4" t="s">
        <v>76</v>
      </c>
      <c r="K2736" s="4" t="s">
        <v>68</v>
      </c>
      <c r="L2736" s="4">
        <v>67</v>
      </c>
      <c r="M2736" s="4" t="s">
        <v>69</v>
      </c>
      <c r="N2736" s="4">
        <v>14</v>
      </c>
      <c r="O2736" s="6" t="s">
        <v>7434</v>
      </c>
      <c r="P2736" s="6" t="s">
        <v>6872</v>
      </c>
      <c r="Q2736" s="6" t="s">
        <v>7269</v>
      </c>
      <c r="R2736" s="4">
        <v>272</v>
      </c>
      <c r="S2736" s="4">
        <v>56</v>
      </c>
      <c r="T2736" s="4">
        <v>58</v>
      </c>
      <c r="U2736" s="4">
        <v>45</v>
      </c>
      <c r="V2736" s="4">
        <v>64</v>
      </c>
      <c r="W2736" s="4">
        <v>49</v>
      </c>
      <c r="X2736" s="4">
        <v>303</v>
      </c>
      <c r="Y2736" s="4">
        <v>68</v>
      </c>
      <c r="Z2736" s="4">
        <v>62</v>
      </c>
      <c r="AA2736" s="4">
        <v>44</v>
      </c>
      <c r="AB2736" s="4">
        <v>62</v>
      </c>
      <c r="AC2736" s="4">
        <v>67</v>
      </c>
      <c r="AD2736" s="4">
        <v>364</v>
      </c>
      <c r="AE2736" s="4">
        <v>68</v>
      </c>
      <c r="AF2736" s="4">
        <v>68</v>
      </c>
      <c r="AG2736" s="4">
        <v>82</v>
      </c>
      <c r="AH2736" s="4">
        <v>65</v>
      </c>
      <c r="AI2736" s="4">
        <v>81</v>
      </c>
      <c r="AJ2736" s="4">
        <v>286</v>
      </c>
      <c r="AK2736" s="4">
        <v>61</v>
      </c>
      <c r="AL2736" s="4">
        <v>53</v>
      </c>
      <c r="AM2736" s="4">
        <v>60</v>
      </c>
      <c r="AN2736" s="4">
        <v>53</v>
      </c>
      <c r="AO2736" s="4">
        <v>59</v>
      </c>
      <c r="AP2736" s="4">
        <v>286</v>
      </c>
      <c r="AQ2736" s="4">
        <v>56</v>
      </c>
      <c r="AR2736" s="4">
        <v>52</v>
      </c>
      <c r="AS2736" s="4">
        <v>63</v>
      </c>
      <c r="AT2736" s="4">
        <v>66</v>
      </c>
      <c r="AU2736" s="4">
        <v>49</v>
      </c>
      <c r="AV2736" s="4">
        <v>70</v>
      </c>
      <c r="AW2736" s="4">
        <v>155</v>
      </c>
      <c r="AX2736" s="4">
        <v>50</v>
      </c>
      <c r="AY2736" s="4">
        <v>56</v>
      </c>
      <c r="AZ2736" s="4">
        <v>49</v>
      </c>
      <c r="BA2736" s="4">
        <v>38</v>
      </c>
      <c r="BB2736" s="4">
        <v>6</v>
      </c>
      <c r="BC2736" s="4">
        <v>10</v>
      </c>
      <c r="BD2736" s="4">
        <v>9</v>
      </c>
      <c r="BE2736" s="4">
        <v>8</v>
      </c>
      <c r="BF2736" s="4">
        <v>5</v>
      </c>
      <c r="BG2736" s="4">
        <v>1704</v>
      </c>
      <c r="BH2736" s="4">
        <v>364</v>
      </c>
      <c r="BI2736" s="4">
        <v>1</v>
      </c>
      <c r="BJ2736" s="4">
        <v>68</v>
      </c>
      <c r="BK2736" s="4">
        <v>58</v>
      </c>
      <c r="BL2736" s="4">
        <v>61</v>
      </c>
      <c r="BM2736" s="4">
        <v>70</v>
      </c>
      <c r="BN2736" s="4">
        <v>52</v>
      </c>
    </row>
    <row r="2737" spans="1:66" ht="30" customHeight="1" x14ac:dyDescent="0.25">
      <c r="A2737" s="15" t="s">
        <v>7771</v>
      </c>
      <c r="B2737" s="4">
        <v>28</v>
      </c>
      <c r="C2737" s="4">
        <v>74</v>
      </c>
      <c r="D2737" s="4">
        <v>74</v>
      </c>
      <c r="E2737" s="5" t="s">
        <v>4537</v>
      </c>
      <c r="F2737" s="5" t="str">
        <f t="shared" si="237"/>
        <v>Hungary</v>
      </c>
      <c r="G2737" s="25" t="str">
        <f t="shared" si="235"/>
        <v>Free</v>
      </c>
      <c r="H2737" s="5">
        <v>0</v>
      </c>
      <c r="I2737" s="4" t="s">
        <v>337</v>
      </c>
      <c r="J2737" s="4" t="s">
        <v>483</v>
      </c>
      <c r="K2737" s="4" t="s">
        <v>68</v>
      </c>
      <c r="L2737" s="4">
        <v>74</v>
      </c>
      <c r="M2737" s="4" t="s">
        <v>69</v>
      </c>
      <c r="N2737" s="4">
        <v>0</v>
      </c>
      <c r="O2737" s="6">
        <v>0</v>
      </c>
      <c r="P2737" s="6">
        <v>0</v>
      </c>
      <c r="Q2737" s="6">
        <v>0</v>
      </c>
      <c r="R2737" s="4">
        <v>324</v>
      </c>
      <c r="S2737" s="4">
        <v>65</v>
      </c>
      <c r="T2737" s="4">
        <v>68</v>
      </c>
      <c r="U2737" s="4">
        <v>55</v>
      </c>
      <c r="V2737" s="4">
        <v>77</v>
      </c>
      <c r="W2737" s="4">
        <v>59</v>
      </c>
      <c r="X2737" s="4">
        <v>370</v>
      </c>
      <c r="Y2737" s="4">
        <v>73</v>
      </c>
      <c r="Z2737" s="4">
        <v>73</v>
      </c>
      <c r="AA2737" s="4">
        <v>78</v>
      </c>
      <c r="AB2737" s="4">
        <v>72</v>
      </c>
      <c r="AC2737" s="4">
        <v>74</v>
      </c>
      <c r="AD2737" s="4">
        <v>340</v>
      </c>
      <c r="AE2737" s="4">
        <v>62</v>
      </c>
      <c r="AF2737" s="4">
        <v>68</v>
      </c>
      <c r="AG2737" s="4">
        <v>73</v>
      </c>
      <c r="AH2737" s="4">
        <v>73</v>
      </c>
      <c r="AI2737" s="4">
        <v>64</v>
      </c>
      <c r="AJ2737" s="4">
        <v>352</v>
      </c>
      <c r="AK2737" s="4">
        <v>81</v>
      </c>
      <c r="AL2737" s="4">
        <v>64</v>
      </c>
      <c r="AM2737" s="4">
        <v>62</v>
      </c>
      <c r="AN2737" s="4">
        <v>63</v>
      </c>
      <c r="AO2737" s="4">
        <v>82</v>
      </c>
      <c r="AP2737" s="4">
        <v>309</v>
      </c>
      <c r="AQ2737" s="4">
        <v>54</v>
      </c>
      <c r="AR2737" s="4">
        <v>48</v>
      </c>
      <c r="AS2737" s="4">
        <v>73</v>
      </c>
      <c r="AT2737" s="4">
        <v>75</v>
      </c>
      <c r="AU2737" s="4">
        <v>59</v>
      </c>
      <c r="AV2737" s="4">
        <v>74</v>
      </c>
      <c r="AW2737" s="4">
        <v>147</v>
      </c>
      <c r="AX2737" s="4">
        <v>57</v>
      </c>
      <c r="AY2737" s="4">
        <v>46</v>
      </c>
      <c r="AZ2737" s="4">
        <v>44</v>
      </c>
      <c r="BA2737" s="4">
        <v>54</v>
      </c>
      <c r="BB2737" s="4">
        <v>14</v>
      </c>
      <c r="BC2737" s="4">
        <v>7</v>
      </c>
      <c r="BD2737" s="4">
        <v>12</v>
      </c>
      <c r="BE2737" s="4">
        <v>15</v>
      </c>
      <c r="BF2737" s="4">
        <v>6</v>
      </c>
      <c r="BG2737" s="4">
        <v>1896</v>
      </c>
      <c r="BH2737" s="4">
        <v>395</v>
      </c>
      <c r="BI2737" s="4">
        <v>1</v>
      </c>
      <c r="BJ2737" s="4">
        <v>65</v>
      </c>
      <c r="BK2737" s="4">
        <v>73</v>
      </c>
      <c r="BL2737" s="4">
        <v>73</v>
      </c>
      <c r="BM2737" s="4">
        <v>73</v>
      </c>
      <c r="BN2737" s="4">
        <v>50</v>
      </c>
    </row>
    <row r="2738" spans="1:66" ht="30" customHeight="1" x14ac:dyDescent="0.25">
      <c r="A2738" s="15" t="s">
        <v>5201</v>
      </c>
      <c r="B2738" s="4">
        <v>26</v>
      </c>
      <c r="C2738" s="4">
        <v>75</v>
      </c>
      <c r="D2738" s="4">
        <v>76</v>
      </c>
      <c r="E2738" s="5" t="s">
        <v>1488</v>
      </c>
      <c r="F2738" s="5" t="str">
        <f t="shared" si="237"/>
        <v>Porto</v>
      </c>
      <c r="G2738" s="25" t="str">
        <f t="shared" si="235"/>
        <v>2020 ~ 2027</v>
      </c>
      <c r="H2738" s="5" t="str">
        <f t="shared" ref="H2738:H2746" si="240">RIGHT(G2738, 4)</f>
        <v>2027</v>
      </c>
      <c r="I2738" s="4" t="s">
        <v>66</v>
      </c>
      <c r="J2738" s="4" t="s">
        <v>147</v>
      </c>
      <c r="K2738" s="4" t="s">
        <v>77</v>
      </c>
      <c r="L2738" s="4">
        <v>75</v>
      </c>
      <c r="M2738" s="4" t="s">
        <v>478</v>
      </c>
      <c r="N2738" s="4">
        <v>1</v>
      </c>
      <c r="O2738" s="6" t="s">
        <v>6894</v>
      </c>
      <c r="P2738" s="6" t="s">
        <v>6957</v>
      </c>
      <c r="Q2738" s="6" t="s">
        <v>7247</v>
      </c>
      <c r="R2738" s="4">
        <v>250</v>
      </c>
      <c r="S2738" s="4">
        <v>66</v>
      </c>
      <c r="T2738" s="4">
        <v>29</v>
      </c>
      <c r="U2738" s="4">
        <v>59</v>
      </c>
      <c r="V2738" s="4">
        <v>64</v>
      </c>
      <c r="W2738" s="4">
        <v>32</v>
      </c>
      <c r="X2738" s="4">
        <v>258</v>
      </c>
      <c r="Y2738" s="4">
        <v>60</v>
      </c>
      <c r="Z2738" s="4">
        <v>47</v>
      </c>
      <c r="AA2738" s="4">
        <v>29</v>
      </c>
      <c r="AB2738" s="4">
        <v>60</v>
      </c>
      <c r="AC2738" s="4">
        <v>62</v>
      </c>
      <c r="AD2738" s="4">
        <v>397</v>
      </c>
      <c r="AE2738" s="4">
        <v>92</v>
      </c>
      <c r="AF2738" s="4">
        <v>93</v>
      </c>
      <c r="AG2738" s="4">
        <v>74</v>
      </c>
      <c r="AH2738" s="4">
        <v>69</v>
      </c>
      <c r="AI2738" s="4">
        <v>69</v>
      </c>
      <c r="AJ2738" s="4">
        <v>318</v>
      </c>
      <c r="AK2738" s="4">
        <v>56</v>
      </c>
      <c r="AL2738" s="4">
        <v>86</v>
      </c>
      <c r="AM2738" s="4">
        <v>79</v>
      </c>
      <c r="AN2738" s="4">
        <v>68</v>
      </c>
      <c r="AO2738" s="4">
        <v>29</v>
      </c>
      <c r="AP2738" s="4">
        <v>283</v>
      </c>
      <c r="AQ2738" s="4">
        <v>68</v>
      </c>
      <c r="AR2738" s="4">
        <v>77</v>
      </c>
      <c r="AS2738" s="4">
        <v>62</v>
      </c>
      <c r="AT2738" s="4">
        <v>34</v>
      </c>
      <c r="AU2738" s="4">
        <v>42</v>
      </c>
      <c r="AV2738" s="4">
        <v>63</v>
      </c>
      <c r="AW2738" s="4">
        <v>219</v>
      </c>
      <c r="AX2738" s="4">
        <v>75</v>
      </c>
      <c r="AY2738" s="4">
        <v>73</v>
      </c>
      <c r="AZ2738" s="4">
        <v>71</v>
      </c>
      <c r="BA2738" s="4">
        <v>47</v>
      </c>
      <c r="BB2738" s="4">
        <v>13</v>
      </c>
      <c r="BC2738" s="4">
        <v>9</v>
      </c>
      <c r="BD2738" s="4">
        <v>7</v>
      </c>
      <c r="BE2738" s="4">
        <v>9</v>
      </c>
      <c r="BF2738" s="4">
        <v>9</v>
      </c>
      <c r="BG2738" s="4">
        <v>1772</v>
      </c>
      <c r="BH2738" s="4">
        <v>393</v>
      </c>
      <c r="BI2738" s="4">
        <v>1</v>
      </c>
      <c r="BJ2738" s="4">
        <v>93</v>
      </c>
      <c r="BK2738" s="4">
        <v>37</v>
      </c>
      <c r="BL2738" s="4">
        <v>55</v>
      </c>
      <c r="BM2738" s="4">
        <v>63</v>
      </c>
      <c r="BN2738" s="4">
        <v>73</v>
      </c>
    </row>
    <row r="2739" spans="1:66" ht="30" customHeight="1" x14ac:dyDescent="0.25">
      <c r="A2739" s="15" t="s">
        <v>4318</v>
      </c>
      <c r="B2739" s="4">
        <v>20</v>
      </c>
      <c r="C2739" s="4">
        <v>68</v>
      </c>
      <c r="D2739" s="4">
        <v>77</v>
      </c>
      <c r="E2739" s="5" t="s">
        <v>4319</v>
      </c>
      <c r="F2739" s="5" t="str">
        <f t="shared" si="237"/>
        <v>Sint-Truiden</v>
      </c>
      <c r="G2739" s="25" t="str">
        <f t="shared" si="235"/>
        <v>2024 ~ 2027</v>
      </c>
      <c r="H2739" s="5" t="str">
        <f t="shared" si="240"/>
        <v>2027</v>
      </c>
      <c r="I2739" s="4" t="s">
        <v>359</v>
      </c>
      <c r="J2739" s="4" t="s">
        <v>396</v>
      </c>
      <c r="K2739" s="4" t="s">
        <v>68</v>
      </c>
      <c r="L2739" s="4">
        <v>68</v>
      </c>
      <c r="M2739" s="4" t="s">
        <v>508</v>
      </c>
      <c r="N2739" s="4">
        <v>9</v>
      </c>
      <c r="O2739" s="6" t="s">
        <v>6878</v>
      </c>
      <c r="P2739" s="6" t="s">
        <v>6872</v>
      </c>
      <c r="Q2739" s="6" t="s">
        <v>7004</v>
      </c>
      <c r="R2739" s="4">
        <v>58</v>
      </c>
      <c r="S2739" s="4">
        <v>12</v>
      </c>
      <c r="T2739" s="4">
        <v>6</v>
      </c>
      <c r="U2739" s="4">
        <v>12</v>
      </c>
      <c r="V2739" s="4">
        <v>21</v>
      </c>
      <c r="W2739" s="4">
        <v>7</v>
      </c>
      <c r="X2739" s="4">
        <v>72</v>
      </c>
      <c r="Y2739" s="4">
        <v>14</v>
      </c>
      <c r="Z2739" s="4">
        <v>13</v>
      </c>
      <c r="AA2739" s="4">
        <v>11</v>
      </c>
      <c r="AB2739" s="4">
        <v>23</v>
      </c>
      <c r="AC2739" s="4">
        <v>11</v>
      </c>
      <c r="AD2739" s="4">
        <v>269</v>
      </c>
      <c r="AE2739" s="4">
        <v>55</v>
      </c>
      <c r="AF2739" s="4">
        <v>58</v>
      </c>
      <c r="AG2739" s="4">
        <v>59</v>
      </c>
      <c r="AH2739" s="4">
        <v>64</v>
      </c>
      <c r="AI2739" s="4">
        <v>33</v>
      </c>
      <c r="AJ2739" s="4">
        <v>235</v>
      </c>
      <c r="AK2739" s="4">
        <v>53</v>
      </c>
      <c r="AL2739" s="4">
        <v>73</v>
      </c>
      <c r="AM2739" s="4">
        <v>23</v>
      </c>
      <c r="AN2739" s="4">
        <v>78</v>
      </c>
      <c r="AO2739" s="4">
        <v>8</v>
      </c>
      <c r="AP2739" s="4">
        <v>89</v>
      </c>
      <c r="AQ2739" s="4">
        <v>26</v>
      </c>
      <c r="AR2739" s="4">
        <v>7</v>
      </c>
      <c r="AS2739" s="4">
        <v>7</v>
      </c>
      <c r="AT2739" s="4">
        <v>31</v>
      </c>
      <c r="AU2739" s="4">
        <v>18</v>
      </c>
      <c r="AV2739" s="4">
        <v>29</v>
      </c>
      <c r="AW2739" s="4">
        <v>31</v>
      </c>
      <c r="AX2739" s="4">
        <v>8</v>
      </c>
      <c r="AY2739" s="4">
        <v>12</v>
      </c>
      <c r="AZ2739" s="4">
        <v>11</v>
      </c>
      <c r="BA2739" s="4">
        <v>341</v>
      </c>
      <c r="BB2739" s="4">
        <v>68</v>
      </c>
      <c r="BC2739" s="4">
        <v>65</v>
      </c>
      <c r="BD2739" s="4">
        <v>71</v>
      </c>
      <c r="BE2739" s="4">
        <v>65</v>
      </c>
      <c r="BF2739" s="4">
        <v>72</v>
      </c>
      <c r="BG2739" s="4">
        <v>1095</v>
      </c>
      <c r="BH2739" s="4">
        <v>397</v>
      </c>
      <c r="BI2739" s="4">
        <v>1</v>
      </c>
      <c r="BJ2739" s="4">
        <v>68</v>
      </c>
      <c r="BK2739" s="4">
        <v>65</v>
      </c>
      <c r="BL2739" s="4">
        <v>71</v>
      </c>
      <c r="BM2739" s="4">
        <v>72</v>
      </c>
      <c r="BN2739" s="4">
        <v>56</v>
      </c>
    </row>
    <row r="2740" spans="1:66" ht="30" customHeight="1" x14ac:dyDescent="0.25">
      <c r="A2740" s="15" t="s">
        <v>5227</v>
      </c>
      <c r="B2740" s="4">
        <v>22</v>
      </c>
      <c r="C2740" s="4">
        <v>65</v>
      </c>
      <c r="D2740" s="4">
        <v>72</v>
      </c>
      <c r="E2740" s="5" t="s">
        <v>5228</v>
      </c>
      <c r="F2740" s="5" t="str">
        <f t="shared" si="237"/>
        <v>Portsmouth</v>
      </c>
      <c r="G2740" s="25" t="str">
        <f t="shared" si="235"/>
        <v>2022 ~ 2024</v>
      </c>
      <c r="H2740" s="5" t="str">
        <f t="shared" si="240"/>
        <v>2024</v>
      </c>
      <c r="I2740" s="4" t="s">
        <v>155</v>
      </c>
      <c r="J2740" s="4" t="s">
        <v>139</v>
      </c>
      <c r="K2740" s="4" t="s">
        <v>68</v>
      </c>
      <c r="L2740" s="4">
        <v>65</v>
      </c>
      <c r="M2740" s="4" t="s">
        <v>406</v>
      </c>
      <c r="N2740" s="4">
        <v>7</v>
      </c>
      <c r="O2740" s="6" t="s">
        <v>7006</v>
      </c>
      <c r="P2740" s="6" t="s">
        <v>6872</v>
      </c>
      <c r="Q2740" s="6" t="s">
        <v>7117</v>
      </c>
      <c r="R2740" s="4">
        <v>275</v>
      </c>
      <c r="S2740" s="4">
        <v>63</v>
      </c>
      <c r="T2740" s="4">
        <v>45</v>
      </c>
      <c r="U2740" s="4">
        <v>54</v>
      </c>
      <c r="V2740" s="4">
        <v>65</v>
      </c>
      <c r="W2740" s="4">
        <v>48</v>
      </c>
      <c r="X2740" s="4">
        <v>299</v>
      </c>
      <c r="Y2740" s="4">
        <v>61</v>
      </c>
      <c r="Z2740" s="4">
        <v>64</v>
      </c>
      <c r="AA2740" s="4">
        <v>51</v>
      </c>
      <c r="AB2740" s="4">
        <v>60</v>
      </c>
      <c r="AC2740" s="4">
        <v>63</v>
      </c>
      <c r="AD2740" s="4">
        <v>344</v>
      </c>
      <c r="AE2740" s="4">
        <v>73</v>
      </c>
      <c r="AF2740" s="4">
        <v>72</v>
      </c>
      <c r="AG2740" s="4">
        <v>72</v>
      </c>
      <c r="AH2740" s="4">
        <v>60</v>
      </c>
      <c r="AI2740" s="4">
        <v>67</v>
      </c>
      <c r="AJ2740" s="4">
        <v>296</v>
      </c>
      <c r="AK2740" s="4">
        <v>58</v>
      </c>
      <c r="AL2740" s="4">
        <v>68</v>
      </c>
      <c r="AM2740" s="4">
        <v>63</v>
      </c>
      <c r="AN2740" s="4">
        <v>65</v>
      </c>
      <c r="AO2740" s="4">
        <v>42</v>
      </c>
      <c r="AP2740" s="4">
        <v>293</v>
      </c>
      <c r="AQ2740" s="4">
        <v>66</v>
      </c>
      <c r="AR2740" s="4">
        <v>59</v>
      </c>
      <c r="AS2740" s="4">
        <v>52</v>
      </c>
      <c r="AT2740" s="4">
        <v>60</v>
      </c>
      <c r="AU2740" s="4">
        <v>56</v>
      </c>
      <c r="AV2740" s="4">
        <v>59</v>
      </c>
      <c r="AW2740" s="4">
        <v>187</v>
      </c>
      <c r="AX2740" s="4">
        <v>60</v>
      </c>
      <c r="AY2740" s="4">
        <v>64</v>
      </c>
      <c r="AZ2740" s="4">
        <v>63</v>
      </c>
      <c r="BA2740" s="4">
        <v>50</v>
      </c>
      <c r="BB2740" s="4">
        <v>9</v>
      </c>
      <c r="BC2740" s="4">
        <v>9</v>
      </c>
      <c r="BD2740" s="4">
        <v>13</v>
      </c>
      <c r="BE2740" s="4">
        <v>13</v>
      </c>
      <c r="BF2740" s="4">
        <v>6</v>
      </c>
      <c r="BG2740" s="4">
        <v>1744</v>
      </c>
      <c r="BH2740" s="4">
        <v>371</v>
      </c>
      <c r="BI2740" s="4">
        <v>1</v>
      </c>
      <c r="BJ2740" s="4">
        <v>72</v>
      </c>
      <c r="BK2740" s="4">
        <v>48</v>
      </c>
      <c r="BL2740" s="4">
        <v>62</v>
      </c>
      <c r="BM2740" s="4">
        <v>63</v>
      </c>
      <c r="BN2740" s="4">
        <v>61</v>
      </c>
    </row>
    <row r="2741" spans="1:66" ht="30" customHeight="1" x14ac:dyDescent="0.25">
      <c r="A2741" s="15" t="s">
        <v>8226</v>
      </c>
      <c r="B2741" s="4">
        <v>21</v>
      </c>
      <c r="C2741" s="4">
        <v>67</v>
      </c>
      <c r="D2741" s="4">
        <v>75</v>
      </c>
      <c r="E2741" s="5" t="s">
        <v>6074</v>
      </c>
      <c r="F2741" s="5" t="str">
        <f t="shared" si="237"/>
        <v>Bordeaux</v>
      </c>
      <c r="G2741" s="25" t="str">
        <f t="shared" si="235"/>
        <v>2023 ~ 2028</v>
      </c>
      <c r="H2741" s="5" t="str">
        <f t="shared" si="240"/>
        <v>2028</v>
      </c>
      <c r="I2741" s="4" t="s">
        <v>337</v>
      </c>
      <c r="J2741" s="4" t="s">
        <v>483</v>
      </c>
      <c r="K2741" s="4" t="s">
        <v>68</v>
      </c>
      <c r="L2741" s="4">
        <v>69</v>
      </c>
      <c r="M2741" s="4" t="s">
        <v>106</v>
      </c>
      <c r="N2741" s="4">
        <v>8</v>
      </c>
      <c r="O2741" s="6" t="s">
        <v>6878</v>
      </c>
      <c r="P2741" s="6" t="s">
        <v>6872</v>
      </c>
      <c r="Q2741" s="6" t="s">
        <v>7025</v>
      </c>
      <c r="R2741" s="4">
        <v>316</v>
      </c>
      <c r="S2741" s="4">
        <v>53</v>
      </c>
      <c r="T2741" s="4">
        <v>69</v>
      </c>
      <c r="U2741" s="4">
        <v>67</v>
      </c>
      <c r="V2741" s="4">
        <v>65</v>
      </c>
      <c r="W2741" s="4">
        <v>62</v>
      </c>
      <c r="X2741" s="4">
        <v>246</v>
      </c>
      <c r="Y2741" s="4">
        <v>67</v>
      </c>
      <c r="Z2741" s="4">
        <v>42</v>
      </c>
      <c r="AA2741" s="4">
        <v>28</v>
      </c>
      <c r="AB2741" s="4">
        <v>41</v>
      </c>
      <c r="AC2741" s="4">
        <v>68</v>
      </c>
      <c r="AD2741" s="4">
        <v>303</v>
      </c>
      <c r="AE2741" s="4">
        <v>64</v>
      </c>
      <c r="AF2741" s="4">
        <v>63</v>
      </c>
      <c r="AG2741" s="4">
        <v>58</v>
      </c>
      <c r="AH2741" s="4">
        <v>64</v>
      </c>
      <c r="AI2741" s="4">
        <v>54</v>
      </c>
      <c r="AJ2741" s="4">
        <v>325</v>
      </c>
      <c r="AK2741" s="4">
        <v>66</v>
      </c>
      <c r="AL2741" s="4">
        <v>71</v>
      </c>
      <c r="AM2741" s="4">
        <v>67</v>
      </c>
      <c r="AN2741" s="4">
        <v>68</v>
      </c>
      <c r="AO2741" s="4">
        <v>53</v>
      </c>
      <c r="AP2741" s="4">
        <v>234</v>
      </c>
      <c r="AQ2741" s="4">
        <v>29</v>
      </c>
      <c r="AR2741" s="4">
        <v>12</v>
      </c>
      <c r="AS2741" s="4">
        <v>71</v>
      </c>
      <c r="AT2741" s="4">
        <v>56</v>
      </c>
      <c r="AU2741" s="4">
        <v>66</v>
      </c>
      <c r="AV2741" s="4">
        <v>69</v>
      </c>
      <c r="AW2741" s="4">
        <v>56</v>
      </c>
      <c r="AX2741" s="4">
        <v>18</v>
      </c>
      <c r="AY2741" s="4">
        <v>19</v>
      </c>
      <c r="AZ2741" s="4">
        <v>19</v>
      </c>
      <c r="BA2741" s="4">
        <v>45</v>
      </c>
      <c r="BB2741" s="4">
        <v>9</v>
      </c>
      <c r="BC2741" s="4">
        <v>8</v>
      </c>
      <c r="BD2741" s="4">
        <v>6</v>
      </c>
      <c r="BE2741" s="4">
        <v>15</v>
      </c>
      <c r="BF2741" s="4">
        <v>7</v>
      </c>
      <c r="BG2741" s="4">
        <v>1525</v>
      </c>
      <c r="BH2741" s="4">
        <v>330</v>
      </c>
      <c r="BI2741" s="4">
        <v>1</v>
      </c>
      <c r="BJ2741" s="4">
        <v>63</v>
      </c>
      <c r="BK2741" s="4">
        <v>65</v>
      </c>
      <c r="BL2741" s="4">
        <v>54</v>
      </c>
      <c r="BM2741" s="4">
        <v>66</v>
      </c>
      <c r="BN2741" s="4">
        <v>22</v>
      </c>
    </row>
    <row r="2742" spans="1:66" ht="30" customHeight="1" x14ac:dyDescent="0.25">
      <c r="A2742" s="15" t="s">
        <v>5385</v>
      </c>
      <c r="B2742" s="4">
        <v>23</v>
      </c>
      <c r="C2742" s="4">
        <v>75</v>
      </c>
      <c r="D2742" s="4">
        <v>80</v>
      </c>
      <c r="E2742" s="5" t="s">
        <v>6718</v>
      </c>
      <c r="F2742" s="5" t="str">
        <f t="shared" si="237"/>
        <v>Famalicão</v>
      </c>
      <c r="G2742" s="25" t="str">
        <f t="shared" si="235"/>
        <v>2022 ~ 2026</v>
      </c>
      <c r="H2742" s="5" t="str">
        <f t="shared" si="240"/>
        <v>2026</v>
      </c>
      <c r="I2742" s="4" t="s">
        <v>66</v>
      </c>
      <c r="J2742" s="4" t="s">
        <v>139</v>
      </c>
      <c r="K2742" s="4" t="s">
        <v>77</v>
      </c>
      <c r="L2742" s="4">
        <v>77</v>
      </c>
      <c r="M2742" s="4" t="s">
        <v>195</v>
      </c>
      <c r="N2742" s="4">
        <v>5</v>
      </c>
      <c r="O2742" s="6" t="s">
        <v>7046</v>
      </c>
      <c r="P2742" s="6" t="s">
        <v>7305</v>
      </c>
      <c r="Q2742" s="6" t="s">
        <v>7302</v>
      </c>
      <c r="R2742" s="4">
        <v>306</v>
      </c>
      <c r="S2742" s="4">
        <v>62</v>
      </c>
      <c r="T2742" s="4">
        <v>57</v>
      </c>
      <c r="U2742" s="4">
        <v>54</v>
      </c>
      <c r="V2742" s="4">
        <v>78</v>
      </c>
      <c r="W2742" s="4">
        <v>55</v>
      </c>
      <c r="X2742" s="4">
        <v>371</v>
      </c>
      <c r="Y2742" s="4">
        <v>81</v>
      </c>
      <c r="Z2742" s="4">
        <v>69</v>
      </c>
      <c r="AA2742" s="4">
        <v>68</v>
      </c>
      <c r="AB2742" s="4">
        <v>75</v>
      </c>
      <c r="AC2742" s="4">
        <v>78</v>
      </c>
      <c r="AD2742" s="4">
        <v>347</v>
      </c>
      <c r="AE2742" s="4">
        <v>64</v>
      </c>
      <c r="AF2742" s="4">
        <v>67</v>
      </c>
      <c r="AG2742" s="4">
        <v>72</v>
      </c>
      <c r="AH2742" s="4">
        <v>71</v>
      </c>
      <c r="AI2742" s="4">
        <v>73</v>
      </c>
      <c r="AJ2742" s="4">
        <v>369</v>
      </c>
      <c r="AK2742" s="4">
        <v>73</v>
      </c>
      <c r="AL2742" s="4">
        <v>71</v>
      </c>
      <c r="AM2742" s="4">
        <v>78</v>
      </c>
      <c r="AN2742" s="4">
        <v>80</v>
      </c>
      <c r="AO2742" s="4">
        <v>67</v>
      </c>
      <c r="AP2742" s="4">
        <v>359</v>
      </c>
      <c r="AQ2742" s="4">
        <v>77</v>
      </c>
      <c r="AR2742" s="4">
        <v>72</v>
      </c>
      <c r="AS2742" s="4">
        <v>74</v>
      </c>
      <c r="AT2742" s="4">
        <v>74</v>
      </c>
      <c r="AU2742" s="4">
        <v>62</v>
      </c>
      <c r="AV2742" s="4">
        <v>74</v>
      </c>
      <c r="AW2742" s="4">
        <v>206</v>
      </c>
      <c r="AX2742" s="4">
        <v>72</v>
      </c>
      <c r="AY2742" s="4">
        <v>70</v>
      </c>
      <c r="AZ2742" s="4">
        <v>64</v>
      </c>
      <c r="BA2742" s="4">
        <v>55</v>
      </c>
      <c r="BB2742" s="4">
        <v>13</v>
      </c>
      <c r="BC2742" s="4">
        <v>9</v>
      </c>
      <c r="BD2742" s="4">
        <v>10</v>
      </c>
      <c r="BE2742" s="4">
        <v>12</v>
      </c>
      <c r="BF2742" s="4">
        <v>11</v>
      </c>
      <c r="BG2742" s="4">
        <v>2013</v>
      </c>
      <c r="BH2742" s="4">
        <v>427</v>
      </c>
      <c r="BI2742" s="4">
        <v>1</v>
      </c>
      <c r="BJ2742" s="4">
        <v>66</v>
      </c>
      <c r="BK2742" s="4">
        <v>63</v>
      </c>
      <c r="BL2742" s="4">
        <v>73</v>
      </c>
      <c r="BM2742" s="4">
        <v>78</v>
      </c>
      <c r="BN2742" s="4">
        <v>69</v>
      </c>
    </row>
    <row r="2743" spans="1:66" ht="30" customHeight="1" x14ac:dyDescent="0.25">
      <c r="A2743" s="15" t="s">
        <v>4862</v>
      </c>
      <c r="B2743" s="4">
        <v>20</v>
      </c>
      <c r="C2743" s="4">
        <v>65</v>
      </c>
      <c r="D2743" s="4">
        <v>79</v>
      </c>
      <c r="E2743" s="5" t="s">
        <v>4863</v>
      </c>
      <c r="F2743" s="5" t="str">
        <f t="shared" si="237"/>
        <v>AEK Athens</v>
      </c>
      <c r="G2743" s="25" t="str">
        <f t="shared" si="235"/>
        <v>2023 ~ 2028</v>
      </c>
      <c r="H2743" s="5" t="str">
        <f t="shared" si="240"/>
        <v>2028</v>
      </c>
      <c r="I2743" s="4" t="s">
        <v>426</v>
      </c>
      <c r="J2743" s="4" t="s">
        <v>91</v>
      </c>
      <c r="K2743" s="4" t="s">
        <v>68</v>
      </c>
      <c r="L2743" s="4">
        <v>68</v>
      </c>
      <c r="M2743" s="4" t="s">
        <v>206</v>
      </c>
      <c r="N2743" s="4">
        <v>14</v>
      </c>
      <c r="O2743" s="6" t="s">
        <v>7190</v>
      </c>
      <c r="P2743" s="6">
        <v>500</v>
      </c>
      <c r="Q2743" s="6" t="s">
        <v>7025</v>
      </c>
      <c r="R2743" s="4">
        <v>297</v>
      </c>
      <c r="S2743" s="4">
        <v>58</v>
      </c>
      <c r="T2743" s="4">
        <v>64</v>
      </c>
      <c r="U2743" s="4">
        <v>64</v>
      </c>
      <c r="V2743" s="4">
        <v>61</v>
      </c>
      <c r="W2743" s="4">
        <v>50</v>
      </c>
      <c r="X2743" s="4">
        <v>282</v>
      </c>
      <c r="Y2743" s="4">
        <v>70</v>
      </c>
      <c r="Z2743" s="4">
        <v>50</v>
      </c>
      <c r="AA2743" s="4">
        <v>40</v>
      </c>
      <c r="AB2743" s="4">
        <v>52</v>
      </c>
      <c r="AC2743" s="4">
        <v>70</v>
      </c>
      <c r="AD2743" s="4">
        <v>370</v>
      </c>
      <c r="AE2743" s="4">
        <v>87</v>
      </c>
      <c r="AF2743" s="4">
        <v>88</v>
      </c>
      <c r="AG2743" s="4">
        <v>69</v>
      </c>
      <c r="AH2743" s="4">
        <v>61</v>
      </c>
      <c r="AI2743" s="4">
        <v>65</v>
      </c>
      <c r="AJ2743" s="4">
        <v>322</v>
      </c>
      <c r="AK2743" s="4">
        <v>60</v>
      </c>
      <c r="AL2743" s="4">
        <v>79</v>
      </c>
      <c r="AM2743" s="4">
        <v>68</v>
      </c>
      <c r="AN2743" s="4">
        <v>61</v>
      </c>
      <c r="AO2743" s="4">
        <v>54</v>
      </c>
      <c r="AP2743" s="4">
        <v>243</v>
      </c>
      <c r="AQ2743" s="4">
        <v>50</v>
      </c>
      <c r="AR2743" s="4">
        <v>21</v>
      </c>
      <c r="AS2743" s="4">
        <v>63</v>
      </c>
      <c r="AT2743" s="4">
        <v>46</v>
      </c>
      <c r="AU2743" s="4">
        <v>63</v>
      </c>
      <c r="AV2743" s="4">
        <v>64</v>
      </c>
      <c r="AW2743" s="4">
        <v>89</v>
      </c>
      <c r="AX2743" s="4">
        <v>30</v>
      </c>
      <c r="AY2743" s="4">
        <v>29</v>
      </c>
      <c r="AZ2743" s="4">
        <v>30</v>
      </c>
      <c r="BA2743" s="4">
        <v>55</v>
      </c>
      <c r="BB2743" s="4">
        <v>13</v>
      </c>
      <c r="BC2743" s="4">
        <v>14</v>
      </c>
      <c r="BD2743" s="4">
        <v>13</v>
      </c>
      <c r="BE2743" s="4">
        <v>7</v>
      </c>
      <c r="BF2743" s="4">
        <v>8</v>
      </c>
      <c r="BG2743" s="4">
        <v>1658</v>
      </c>
      <c r="BH2743" s="4">
        <v>363</v>
      </c>
      <c r="BI2743" s="4">
        <v>1</v>
      </c>
      <c r="BJ2743" s="4">
        <v>88</v>
      </c>
      <c r="BK2743" s="4">
        <v>60</v>
      </c>
      <c r="BL2743" s="4">
        <v>54</v>
      </c>
      <c r="BM2743" s="4">
        <v>69</v>
      </c>
      <c r="BN2743" s="4">
        <v>31</v>
      </c>
    </row>
    <row r="2744" spans="1:66" ht="30" customHeight="1" x14ac:dyDescent="0.25">
      <c r="A2744" s="15" t="s">
        <v>3718</v>
      </c>
      <c r="B2744" s="4">
        <v>21</v>
      </c>
      <c r="C2744" s="4">
        <v>72</v>
      </c>
      <c r="D2744" s="4">
        <v>83</v>
      </c>
      <c r="E2744" s="5" t="s">
        <v>3719</v>
      </c>
      <c r="F2744" s="5" t="str">
        <f t="shared" si="237"/>
        <v>Cagliari</v>
      </c>
      <c r="G2744" s="25" t="str">
        <f t="shared" si="235"/>
        <v>2020 ~ 2027</v>
      </c>
      <c r="H2744" s="5" t="str">
        <f t="shared" si="240"/>
        <v>2027</v>
      </c>
      <c r="I2744" s="4" t="s">
        <v>537</v>
      </c>
      <c r="J2744" s="4" t="s">
        <v>76</v>
      </c>
      <c r="K2744" s="4" t="s">
        <v>77</v>
      </c>
      <c r="L2744" s="4">
        <v>75</v>
      </c>
      <c r="M2744" s="4" t="s">
        <v>294</v>
      </c>
      <c r="N2744" s="4">
        <v>11</v>
      </c>
      <c r="O2744" s="6" t="s">
        <v>6927</v>
      </c>
      <c r="P2744" s="6" t="s">
        <v>6895</v>
      </c>
      <c r="Q2744" s="6" t="s">
        <v>7307</v>
      </c>
      <c r="R2744" s="4">
        <v>315</v>
      </c>
      <c r="S2744" s="4">
        <v>69</v>
      </c>
      <c r="T2744" s="4">
        <v>68</v>
      </c>
      <c r="U2744" s="4">
        <v>52</v>
      </c>
      <c r="V2744" s="4">
        <v>67</v>
      </c>
      <c r="W2744" s="4">
        <v>59</v>
      </c>
      <c r="X2744" s="4">
        <v>321</v>
      </c>
      <c r="Y2744" s="4">
        <v>78</v>
      </c>
      <c r="Z2744" s="4">
        <v>70</v>
      </c>
      <c r="AA2744" s="4">
        <v>45</v>
      </c>
      <c r="AB2744" s="4">
        <v>55</v>
      </c>
      <c r="AC2744" s="4">
        <v>73</v>
      </c>
      <c r="AD2744" s="4">
        <v>436</v>
      </c>
      <c r="AE2744" s="4">
        <v>92</v>
      </c>
      <c r="AF2744" s="4" t="s">
        <v>3306</v>
      </c>
      <c r="AG2744" s="4">
        <v>93</v>
      </c>
      <c r="AH2744" s="4">
        <v>73</v>
      </c>
      <c r="AI2744" s="4">
        <v>90</v>
      </c>
      <c r="AJ2744" s="4">
        <v>345</v>
      </c>
      <c r="AK2744" s="4" t="s">
        <v>1148</v>
      </c>
      <c r="AL2744" s="4" t="s">
        <v>1148</v>
      </c>
      <c r="AM2744" s="4">
        <v>70</v>
      </c>
      <c r="AN2744" s="4" t="s">
        <v>1537</v>
      </c>
      <c r="AO2744" s="4">
        <v>60</v>
      </c>
      <c r="AP2744" s="4">
        <v>308</v>
      </c>
      <c r="AQ2744" s="4">
        <v>69</v>
      </c>
      <c r="AR2744" s="4">
        <v>46</v>
      </c>
      <c r="AS2744" s="4">
        <v>71</v>
      </c>
      <c r="AT2744" s="4">
        <v>60</v>
      </c>
      <c r="AU2744" s="4">
        <v>62</v>
      </c>
      <c r="AV2744" s="4">
        <v>63</v>
      </c>
      <c r="AW2744" s="4">
        <v>133</v>
      </c>
      <c r="AX2744" s="4">
        <v>44</v>
      </c>
      <c r="AY2744" s="4">
        <v>45</v>
      </c>
      <c r="AZ2744" s="4">
        <v>44</v>
      </c>
      <c r="BA2744" s="4">
        <v>43</v>
      </c>
      <c r="BB2744" s="4">
        <v>6</v>
      </c>
      <c r="BC2744" s="4">
        <v>9</v>
      </c>
      <c r="BD2744" s="4">
        <v>10</v>
      </c>
      <c r="BE2744" s="4">
        <v>12</v>
      </c>
      <c r="BF2744" s="4">
        <v>6</v>
      </c>
      <c r="BG2744" s="4">
        <v>1901</v>
      </c>
      <c r="BH2744" s="4">
        <v>412</v>
      </c>
      <c r="BI2744" s="4">
        <v>1</v>
      </c>
      <c r="BJ2744" s="4">
        <v>90</v>
      </c>
      <c r="BK2744" s="4">
        <v>67</v>
      </c>
      <c r="BL2744" s="4">
        <v>63</v>
      </c>
      <c r="BM2744" s="4">
        <v>78</v>
      </c>
      <c r="BN2744" s="4">
        <v>46</v>
      </c>
    </row>
    <row r="2745" spans="1:66" ht="30" customHeight="1" x14ac:dyDescent="0.25">
      <c r="A2745" s="15" t="s">
        <v>2800</v>
      </c>
      <c r="B2745" s="4">
        <v>26</v>
      </c>
      <c r="C2745" s="4">
        <v>80</v>
      </c>
      <c r="D2745" s="4">
        <v>83</v>
      </c>
      <c r="E2745" s="5" t="s">
        <v>2801</v>
      </c>
      <c r="F2745" s="5" t="str">
        <f t="shared" si="237"/>
        <v>Real Sociedad</v>
      </c>
      <c r="G2745" s="25" t="str">
        <f t="shared" si="235"/>
        <v>2015 ~ 2029</v>
      </c>
      <c r="H2745" s="5" t="str">
        <f t="shared" si="240"/>
        <v>2029</v>
      </c>
      <c r="I2745" s="4" t="s">
        <v>426</v>
      </c>
      <c r="J2745" s="4" t="s">
        <v>260</v>
      </c>
      <c r="K2745" s="4" t="s">
        <v>68</v>
      </c>
      <c r="L2745" s="4">
        <v>82</v>
      </c>
      <c r="M2745" s="4" t="s">
        <v>189</v>
      </c>
      <c r="N2745" s="4">
        <v>3</v>
      </c>
      <c r="O2745" s="6" t="s">
        <v>7147</v>
      </c>
      <c r="P2745" s="6" t="s">
        <v>7023</v>
      </c>
      <c r="Q2745" s="6" t="s">
        <v>7498</v>
      </c>
      <c r="R2745" s="4">
        <v>329</v>
      </c>
      <c r="S2745" s="4">
        <v>65</v>
      </c>
      <c r="T2745" s="4">
        <v>62</v>
      </c>
      <c r="U2745" s="4">
        <v>74</v>
      </c>
      <c r="V2745" s="4">
        <v>81</v>
      </c>
      <c r="W2745" s="4">
        <v>47</v>
      </c>
      <c r="X2745" s="4">
        <v>359</v>
      </c>
      <c r="Y2745" s="4">
        <v>71</v>
      </c>
      <c r="Z2745" s="4">
        <v>73</v>
      </c>
      <c r="AA2745" s="4">
        <v>65</v>
      </c>
      <c r="AB2745" s="4">
        <v>77</v>
      </c>
      <c r="AC2745" s="4">
        <v>73</v>
      </c>
      <c r="AD2745" s="4">
        <v>383</v>
      </c>
      <c r="AE2745" s="4">
        <v>75</v>
      </c>
      <c r="AF2745" s="4">
        <v>80</v>
      </c>
      <c r="AG2745" s="4">
        <v>74</v>
      </c>
      <c r="AH2745" s="4">
        <v>80</v>
      </c>
      <c r="AI2745" s="4">
        <v>74</v>
      </c>
      <c r="AJ2745" s="4">
        <v>380</v>
      </c>
      <c r="AK2745" s="4">
        <v>75</v>
      </c>
      <c r="AL2745" s="4">
        <v>85</v>
      </c>
      <c r="AM2745" s="4">
        <v>80</v>
      </c>
      <c r="AN2745" s="4">
        <v>80</v>
      </c>
      <c r="AO2745" s="4">
        <v>60</v>
      </c>
      <c r="AP2745" s="4">
        <v>355</v>
      </c>
      <c r="AQ2745" s="4">
        <v>86</v>
      </c>
      <c r="AR2745" s="4">
        <v>83</v>
      </c>
      <c r="AS2745" s="4">
        <v>63</v>
      </c>
      <c r="AT2745" s="4">
        <v>72</v>
      </c>
      <c r="AU2745" s="4">
        <v>51</v>
      </c>
      <c r="AV2745" s="4">
        <v>73</v>
      </c>
      <c r="AW2745" s="4">
        <v>236</v>
      </c>
      <c r="AX2745" s="4">
        <v>81</v>
      </c>
      <c r="AY2745" s="4">
        <v>79</v>
      </c>
      <c r="AZ2745" s="4">
        <v>76</v>
      </c>
      <c r="BA2745" s="4">
        <v>46</v>
      </c>
      <c r="BB2745" s="4">
        <v>6</v>
      </c>
      <c r="BC2745" s="4">
        <v>8</v>
      </c>
      <c r="BD2745" s="4">
        <v>9</v>
      </c>
      <c r="BE2745" s="4">
        <v>10</v>
      </c>
      <c r="BF2745" s="4">
        <v>13</v>
      </c>
      <c r="BG2745" s="4">
        <v>2088</v>
      </c>
      <c r="BH2745" s="4">
        <v>449</v>
      </c>
      <c r="BI2745" s="4">
        <v>1</v>
      </c>
      <c r="BJ2745" s="4">
        <v>78</v>
      </c>
      <c r="BK2745" s="4">
        <v>63</v>
      </c>
      <c r="BL2745" s="4">
        <v>74</v>
      </c>
      <c r="BM2745" s="4">
        <v>73</v>
      </c>
      <c r="BN2745" s="4">
        <v>80</v>
      </c>
    </row>
    <row r="2746" spans="1:66" ht="30" customHeight="1" x14ac:dyDescent="0.25">
      <c r="A2746" s="15" t="s">
        <v>949</v>
      </c>
      <c r="B2746" s="4">
        <v>24</v>
      </c>
      <c r="C2746" s="4">
        <v>81</v>
      </c>
      <c r="D2746" s="4">
        <v>86</v>
      </c>
      <c r="E2746" s="5" t="s">
        <v>950</v>
      </c>
      <c r="F2746" s="5" t="str">
        <f t="shared" si="237"/>
        <v>Real Sociedad</v>
      </c>
      <c r="G2746" s="25" t="str">
        <f t="shared" si="235"/>
        <v>2018 ~ 2027</v>
      </c>
      <c r="H2746" s="5" t="str">
        <f t="shared" si="240"/>
        <v>2027</v>
      </c>
      <c r="I2746" s="4" t="s">
        <v>426</v>
      </c>
      <c r="J2746" s="4" t="s">
        <v>156</v>
      </c>
      <c r="K2746" s="4" t="s">
        <v>68</v>
      </c>
      <c r="L2746" s="4">
        <v>82</v>
      </c>
      <c r="M2746" s="4" t="s">
        <v>229</v>
      </c>
      <c r="N2746" s="4">
        <v>5</v>
      </c>
      <c r="O2746" s="6" t="s">
        <v>7000</v>
      </c>
      <c r="P2746" s="6" t="s">
        <v>7198</v>
      </c>
      <c r="Q2746" s="6" t="s">
        <v>7199</v>
      </c>
      <c r="R2746" s="4">
        <v>328</v>
      </c>
      <c r="S2746" s="4">
        <v>65</v>
      </c>
      <c r="T2746" s="4">
        <v>67</v>
      </c>
      <c r="U2746" s="4">
        <v>65</v>
      </c>
      <c r="V2746" s="4">
        <v>82</v>
      </c>
      <c r="W2746" s="4">
        <v>49</v>
      </c>
      <c r="X2746" s="4">
        <v>346</v>
      </c>
      <c r="Y2746" s="4">
        <v>72</v>
      </c>
      <c r="Z2746" s="4">
        <v>67</v>
      </c>
      <c r="AA2746" s="4">
        <v>47</v>
      </c>
      <c r="AB2746" s="4">
        <v>80</v>
      </c>
      <c r="AC2746" s="4">
        <v>80</v>
      </c>
      <c r="AD2746" s="4">
        <v>360</v>
      </c>
      <c r="AE2746" s="4">
        <v>66</v>
      </c>
      <c r="AF2746" s="4">
        <v>63</v>
      </c>
      <c r="AG2746" s="4">
        <v>72</v>
      </c>
      <c r="AH2746" s="4">
        <v>84</v>
      </c>
      <c r="AI2746" s="4">
        <v>75</v>
      </c>
      <c r="AJ2746" s="4">
        <v>348</v>
      </c>
      <c r="AK2746" s="4">
        <v>61</v>
      </c>
      <c r="AL2746" s="4">
        <v>71</v>
      </c>
      <c r="AM2746" s="4">
        <v>79</v>
      </c>
      <c r="AN2746" s="4">
        <v>68</v>
      </c>
      <c r="AO2746" s="4">
        <v>69</v>
      </c>
      <c r="AP2746" s="4">
        <v>353</v>
      </c>
      <c r="AQ2746" s="4">
        <v>70</v>
      </c>
      <c r="AR2746" s="4">
        <v>83</v>
      </c>
      <c r="AS2746" s="4">
        <v>79</v>
      </c>
      <c r="AT2746" s="4">
        <v>76</v>
      </c>
      <c r="AU2746" s="4">
        <v>45</v>
      </c>
      <c r="AV2746" s="4">
        <v>81</v>
      </c>
      <c r="AW2746" s="4">
        <v>237</v>
      </c>
      <c r="AX2746" s="4">
        <v>77</v>
      </c>
      <c r="AY2746" s="4">
        <v>81</v>
      </c>
      <c r="AZ2746" s="4">
        <v>79</v>
      </c>
      <c r="BA2746" s="4">
        <v>52</v>
      </c>
      <c r="BB2746" s="4">
        <v>7</v>
      </c>
      <c r="BC2746" s="4">
        <v>6</v>
      </c>
      <c r="BD2746" s="4">
        <v>12</v>
      </c>
      <c r="BE2746" s="4">
        <v>14</v>
      </c>
      <c r="BF2746" s="4">
        <v>13</v>
      </c>
      <c r="BG2746" s="4">
        <v>2024</v>
      </c>
      <c r="BH2746" s="4">
        <v>429</v>
      </c>
      <c r="BI2746" s="4">
        <v>1</v>
      </c>
      <c r="BJ2746" s="4">
        <v>64</v>
      </c>
      <c r="BK2746" s="4">
        <v>65</v>
      </c>
      <c r="BL2746" s="4">
        <v>75</v>
      </c>
      <c r="BM2746" s="4">
        <v>76</v>
      </c>
      <c r="BN2746" s="4">
        <v>78</v>
      </c>
    </row>
    <row r="2747" spans="1:66" ht="30" customHeight="1" x14ac:dyDescent="0.25">
      <c r="A2747"/>
      <c r="B2747"/>
      <c r="C2747"/>
      <c r="D2747"/>
      <c r="E2747"/>
      <c r="F2747"/>
      <c r="G2747" s="26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</row>
    <row r="2748" spans="1:66" ht="30" customHeight="1" x14ac:dyDescent="0.25">
      <c r="A2748"/>
      <c r="B2748"/>
      <c r="C2748"/>
      <c r="D2748"/>
      <c r="E2748"/>
      <c r="F2748"/>
      <c r="G2748" s="26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</row>
    <row r="2749" spans="1:66" ht="30" customHeight="1" x14ac:dyDescent="0.25">
      <c r="A2749"/>
      <c r="B2749"/>
      <c r="C2749"/>
      <c r="D2749"/>
      <c r="E2749"/>
      <c r="F2749"/>
      <c r="G2749" s="26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</row>
    <row r="2750" spans="1:66" ht="30" customHeight="1" x14ac:dyDescent="0.25">
      <c r="A2750"/>
      <c r="B2750"/>
      <c r="C2750"/>
      <c r="D2750"/>
      <c r="E2750"/>
      <c r="F2750"/>
      <c r="G2750" s="26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</row>
    <row r="2751" spans="1:66" ht="30" customHeight="1" x14ac:dyDescent="0.25">
      <c r="A2751"/>
      <c r="B2751"/>
      <c r="C2751"/>
      <c r="D2751"/>
      <c r="E2751"/>
      <c r="F2751"/>
      <c r="G2751" s="26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</row>
    <row r="2752" spans="1:66" ht="30" customHeight="1" x14ac:dyDescent="0.25">
      <c r="A2752"/>
      <c r="B2752"/>
      <c r="C2752"/>
      <c r="D2752"/>
      <c r="E2752"/>
      <c r="F2752"/>
      <c r="G2752" s="26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</row>
    <row r="2753" spans="1:66" ht="30" customHeight="1" x14ac:dyDescent="0.25">
      <c r="A2753"/>
      <c r="B2753"/>
      <c r="C2753"/>
      <c r="D2753"/>
      <c r="E2753"/>
      <c r="F2753"/>
      <c r="G2753" s="26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</row>
    <row r="2754" spans="1:66" ht="30" customHeight="1" x14ac:dyDescent="0.25">
      <c r="A2754"/>
      <c r="B2754"/>
      <c r="C2754"/>
      <c r="D2754"/>
      <c r="E2754"/>
      <c r="F2754"/>
      <c r="G2754" s="26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</row>
    <row r="2755" spans="1:66" ht="30" customHeight="1" x14ac:dyDescent="0.25">
      <c r="A2755"/>
      <c r="B2755"/>
      <c r="C2755"/>
      <c r="D2755"/>
      <c r="E2755"/>
      <c r="F2755"/>
      <c r="G2755" s="26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</row>
    <row r="2756" spans="1:66" ht="30" customHeight="1" x14ac:dyDescent="0.25">
      <c r="A2756"/>
      <c r="B2756"/>
      <c r="C2756"/>
      <c r="D2756"/>
      <c r="E2756"/>
      <c r="F2756"/>
      <c r="G2756" s="2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</row>
    <row r="2757" spans="1:66" ht="30" customHeight="1" x14ac:dyDescent="0.25">
      <c r="A2757"/>
      <c r="B2757"/>
      <c r="C2757"/>
      <c r="D2757"/>
      <c r="E2757"/>
      <c r="F2757"/>
      <c r="G2757" s="26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</row>
    <row r="2758" spans="1:66" ht="30" customHeight="1" x14ac:dyDescent="0.25">
      <c r="A2758"/>
      <c r="B2758"/>
      <c r="C2758"/>
      <c r="D2758"/>
      <c r="E2758"/>
      <c r="F2758"/>
      <c r="G2758" s="26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</row>
    <row r="2759" spans="1:66" ht="30" customHeight="1" x14ac:dyDescent="0.25">
      <c r="A2759"/>
      <c r="B2759"/>
      <c r="C2759"/>
      <c r="D2759"/>
      <c r="E2759"/>
      <c r="F2759"/>
      <c r="G2759" s="26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</row>
    <row r="2760" spans="1:66" ht="30" customHeight="1" x14ac:dyDescent="0.25">
      <c r="A2760"/>
      <c r="B2760"/>
      <c r="C2760"/>
      <c r="D2760"/>
      <c r="E2760"/>
      <c r="F2760"/>
      <c r="G2760" s="26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</row>
    <row r="2761" spans="1:66" ht="30" customHeight="1" x14ac:dyDescent="0.25">
      <c r="A2761"/>
      <c r="B2761"/>
      <c r="C2761"/>
      <c r="D2761"/>
      <c r="E2761"/>
      <c r="F2761"/>
      <c r="G2761" s="26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</row>
    <row r="2762" spans="1:66" ht="30" customHeight="1" x14ac:dyDescent="0.25">
      <c r="A2762"/>
      <c r="B2762"/>
      <c r="C2762"/>
      <c r="D2762"/>
      <c r="E2762"/>
      <c r="F2762"/>
      <c r="G2762" s="26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</row>
    <row r="2763" spans="1:66" ht="30" customHeight="1" x14ac:dyDescent="0.25">
      <c r="A2763"/>
      <c r="B2763"/>
      <c r="C2763"/>
      <c r="D2763"/>
      <c r="E2763"/>
      <c r="F2763"/>
      <c r="G2763" s="26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</row>
    <row r="2764" spans="1:66" ht="30" customHeight="1" x14ac:dyDescent="0.25">
      <c r="A2764"/>
      <c r="B2764"/>
      <c r="C2764"/>
      <c r="D2764"/>
      <c r="E2764"/>
      <c r="F2764"/>
      <c r="G2764" s="26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</row>
    <row r="2765" spans="1:66" ht="30" customHeight="1" x14ac:dyDescent="0.25">
      <c r="A2765"/>
      <c r="B2765"/>
      <c r="C2765"/>
      <c r="D2765"/>
      <c r="E2765"/>
      <c r="F2765"/>
      <c r="G2765" s="26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</row>
    <row r="2766" spans="1:66" ht="30" customHeight="1" x14ac:dyDescent="0.25">
      <c r="A2766"/>
      <c r="B2766"/>
      <c r="C2766"/>
      <c r="D2766"/>
      <c r="E2766"/>
      <c r="F2766"/>
      <c r="G2766" s="2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</row>
    <row r="2767" spans="1:66" ht="30" customHeight="1" x14ac:dyDescent="0.25">
      <c r="A2767"/>
      <c r="B2767"/>
      <c r="C2767"/>
      <c r="D2767"/>
      <c r="E2767"/>
      <c r="F2767"/>
      <c r="G2767" s="26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</row>
    <row r="2768" spans="1:66" ht="30" customHeight="1" x14ac:dyDescent="0.25">
      <c r="A2768"/>
      <c r="B2768"/>
      <c r="C2768"/>
      <c r="D2768"/>
      <c r="E2768"/>
      <c r="F2768"/>
      <c r="G2768" s="26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</row>
    <row r="2769" spans="1:66" ht="30" customHeight="1" x14ac:dyDescent="0.25">
      <c r="A2769"/>
      <c r="B2769"/>
      <c r="C2769"/>
      <c r="D2769"/>
      <c r="E2769"/>
      <c r="F2769"/>
      <c r="G2769" s="26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</row>
    <row r="2770" spans="1:66" ht="30" customHeight="1" x14ac:dyDescent="0.25">
      <c r="A2770"/>
      <c r="B2770"/>
      <c r="C2770"/>
      <c r="D2770"/>
      <c r="E2770"/>
      <c r="F2770"/>
      <c r="G2770" s="26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</row>
    <row r="2771" spans="1:66" ht="30" customHeight="1" x14ac:dyDescent="0.25">
      <c r="A2771"/>
      <c r="B2771"/>
      <c r="C2771"/>
      <c r="D2771"/>
      <c r="E2771"/>
      <c r="F2771"/>
      <c r="G2771" s="26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</row>
    <row r="2772" spans="1:66" ht="30" customHeight="1" x14ac:dyDescent="0.25">
      <c r="A2772"/>
      <c r="B2772"/>
      <c r="C2772"/>
      <c r="D2772"/>
      <c r="E2772"/>
      <c r="F2772"/>
      <c r="G2772" s="26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</row>
    <row r="2773" spans="1:66" ht="30" customHeight="1" x14ac:dyDescent="0.25">
      <c r="A2773"/>
      <c r="B2773"/>
      <c r="C2773"/>
      <c r="D2773"/>
      <c r="E2773"/>
      <c r="F2773"/>
      <c r="G2773" s="26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</row>
    <row r="2774" spans="1:66" ht="30" customHeight="1" x14ac:dyDescent="0.25">
      <c r="A2774"/>
      <c r="B2774"/>
      <c r="C2774"/>
      <c r="D2774"/>
      <c r="E2774"/>
      <c r="F2774"/>
      <c r="G2774" s="26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</row>
    <row r="2775" spans="1:66" ht="30" customHeight="1" x14ac:dyDescent="0.25">
      <c r="A2775"/>
      <c r="B2775"/>
      <c r="C2775"/>
      <c r="D2775"/>
      <c r="E2775"/>
      <c r="F2775"/>
      <c r="G2775" s="26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</row>
    <row r="2776" spans="1:66" ht="30" customHeight="1" x14ac:dyDescent="0.25">
      <c r="A2776"/>
      <c r="B2776"/>
      <c r="C2776"/>
      <c r="D2776"/>
      <c r="E2776"/>
      <c r="F2776"/>
      <c r="G2776" s="2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</row>
    <row r="2777" spans="1:66" ht="30" customHeight="1" x14ac:dyDescent="0.25">
      <c r="A2777"/>
      <c r="B2777"/>
      <c r="C2777"/>
      <c r="D2777"/>
      <c r="E2777"/>
      <c r="F2777"/>
      <c r="G2777" s="26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</row>
    <row r="2778" spans="1:66" ht="30" customHeight="1" x14ac:dyDescent="0.25">
      <c r="A2778"/>
      <c r="B2778"/>
      <c r="C2778"/>
      <c r="D2778"/>
      <c r="E2778"/>
      <c r="F2778"/>
      <c r="G2778" s="26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</row>
    <row r="2779" spans="1:66" ht="30" customHeight="1" x14ac:dyDescent="0.25">
      <c r="A2779"/>
      <c r="B2779"/>
      <c r="C2779"/>
      <c r="D2779"/>
      <c r="E2779"/>
      <c r="F2779"/>
      <c r="G2779" s="26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</row>
    <row r="2780" spans="1:66" ht="30" customHeight="1" x14ac:dyDescent="0.25">
      <c r="A2780"/>
      <c r="B2780"/>
      <c r="C2780"/>
      <c r="D2780"/>
      <c r="E2780"/>
      <c r="F2780"/>
      <c r="G2780" s="26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</row>
    <row r="2781" spans="1:66" ht="30" customHeight="1" x14ac:dyDescent="0.25">
      <c r="A2781"/>
      <c r="B2781"/>
      <c r="C2781"/>
      <c r="D2781"/>
      <c r="E2781"/>
      <c r="F2781"/>
      <c r="G2781" s="26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</row>
    <row r="2782" spans="1:66" ht="30" customHeight="1" x14ac:dyDescent="0.25">
      <c r="A2782"/>
      <c r="B2782"/>
      <c r="C2782"/>
      <c r="D2782"/>
      <c r="E2782"/>
      <c r="F2782"/>
      <c r="G2782" s="26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</row>
    <row r="2783" spans="1:66" ht="30" customHeight="1" x14ac:dyDescent="0.25">
      <c r="A2783"/>
      <c r="B2783"/>
      <c r="C2783"/>
      <c r="D2783"/>
      <c r="E2783"/>
      <c r="F2783"/>
      <c r="G2783" s="26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</row>
    <row r="2784" spans="1:66" ht="30" customHeight="1" x14ac:dyDescent="0.25">
      <c r="A2784"/>
      <c r="B2784"/>
      <c r="C2784"/>
      <c r="D2784"/>
      <c r="E2784"/>
      <c r="F2784"/>
      <c r="G2784" s="26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</row>
    <row r="2785" spans="1:66" ht="30" customHeight="1" x14ac:dyDescent="0.25">
      <c r="A2785"/>
      <c r="B2785"/>
      <c r="C2785"/>
      <c r="D2785"/>
      <c r="E2785"/>
      <c r="F2785"/>
      <c r="G2785" s="26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</row>
    <row r="2786" spans="1:66" ht="30" customHeight="1" x14ac:dyDescent="0.25">
      <c r="A2786"/>
      <c r="B2786"/>
      <c r="C2786"/>
      <c r="D2786"/>
      <c r="E2786"/>
      <c r="F2786"/>
      <c r="G2786" s="2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</row>
    <row r="2787" spans="1:66" ht="30" customHeight="1" x14ac:dyDescent="0.25">
      <c r="A2787"/>
      <c r="B2787"/>
      <c r="C2787"/>
      <c r="D2787"/>
      <c r="E2787"/>
      <c r="F2787"/>
      <c r="G2787" s="26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</row>
    <row r="2788" spans="1:66" ht="30" customHeight="1" x14ac:dyDescent="0.25">
      <c r="A2788"/>
      <c r="B2788"/>
      <c r="C2788"/>
      <c r="D2788"/>
      <c r="E2788"/>
      <c r="F2788"/>
      <c r="G2788" s="26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</row>
    <row r="2789" spans="1:66" ht="30" customHeight="1" x14ac:dyDescent="0.25">
      <c r="A2789"/>
      <c r="B2789"/>
      <c r="C2789"/>
      <c r="D2789"/>
      <c r="E2789"/>
      <c r="F2789"/>
      <c r="G2789" s="26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</row>
    <row r="2790" spans="1:66" ht="30" customHeight="1" x14ac:dyDescent="0.25">
      <c r="A2790"/>
      <c r="B2790"/>
      <c r="C2790"/>
      <c r="D2790"/>
      <c r="E2790"/>
      <c r="F2790"/>
      <c r="G2790" s="26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</row>
    <row r="2791" spans="1:66" ht="30" customHeight="1" x14ac:dyDescent="0.25">
      <c r="A2791"/>
      <c r="B2791"/>
      <c r="C2791"/>
      <c r="D2791"/>
      <c r="E2791"/>
      <c r="F2791"/>
      <c r="G2791" s="26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</row>
    <row r="2792" spans="1:66" ht="30" customHeight="1" x14ac:dyDescent="0.25">
      <c r="A2792"/>
      <c r="B2792"/>
      <c r="C2792"/>
      <c r="D2792"/>
      <c r="E2792"/>
      <c r="F2792"/>
      <c r="G2792" s="26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</row>
    <row r="2793" spans="1:66" ht="30" customHeight="1" x14ac:dyDescent="0.25">
      <c r="A2793"/>
      <c r="B2793"/>
      <c r="C2793"/>
      <c r="D2793"/>
      <c r="E2793"/>
      <c r="F2793"/>
      <c r="G2793" s="26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</row>
    <row r="2794" spans="1:66" ht="30" customHeight="1" x14ac:dyDescent="0.25">
      <c r="A2794"/>
      <c r="B2794"/>
      <c r="C2794"/>
      <c r="D2794"/>
      <c r="E2794"/>
      <c r="F2794"/>
      <c r="G2794" s="26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</row>
    <row r="2795" spans="1:66" ht="30" customHeight="1" x14ac:dyDescent="0.25">
      <c r="A2795"/>
      <c r="B2795"/>
      <c r="C2795"/>
      <c r="D2795"/>
      <c r="E2795"/>
      <c r="F2795"/>
      <c r="G2795" s="26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</row>
    <row r="2796" spans="1:66" ht="30" customHeight="1" x14ac:dyDescent="0.25">
      <c r="A2796"/>
      <c r="B2796"/>
      <c r="C2796"/>
      <c r="D2796"/>
      <c r="E2796"/>
      <c r="F2796"/>
      <c r="G2796" s="2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</row>
    <row r="2797" spans="1:66" ht="30" customHeight="1" x14ac:dyDescent="0.25">
      <c r="A2797"/>
      <c r="B2797"/>
      <c r="C2797"/>
      <c r="D2797"/>
      <c r="E2797"/>
      <c r="F2797"/>
      <c r="G2797" s="26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</row>
    <row r="2798" spans="1:66" ht="30" customHeight="1" x14ac:dyDescent="0.25">
      <c r="A2798"/>
      <c r="B2798"/>
      <c r="C2798"/>
      <c r="D2798"/>
      <c r="E2798"/>
      <c r="F2798"/>
      <c r="G2798" s="26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</row>
    <row r="2799" spans="1:66" ht="30" customHeight="1" x14ac:dyDescent="0.25">
      <c r="A2799"/>
      <c r="B2799"/>
      <c r="C2799"/>
      <c r="D2799"/>
      <c r="E2799"/>
      <c r="F2799"/>
      <c r="G2799" s="26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</row>
    <row r="2800" spans="1:66" ht="30" customHeight="1" x14ac:dyDescent="0.25">
      <c r="A2800"/>
      <c r="B2800"/>
      <c r="C2800"/>
      <c r="D2800"/>
      <c r="E2800"/>
      <c r="F2800"/>
      <c r="G2800" s="26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</row>
    <row r="2801" spans="1:66" ht="30" customHeight="1" x14ac:dyDescent="0.25">
      <c r="A2801"/>
      <c r="B2801"/>
      <c r="C2801"/>
      <c r="D2801"/>
      <c r="E2801"/>
      <c r="F2801"/>
      <c r="G2801" s="26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</row>
    <row r="2802" spans="1:66" ht="30" customHeight="1" x14ac:dyDescent="0.25">
      <c r="A2802"/>
      <c r="B2802"/>
      <c r="C2802"/>
      <c r="D2802"/>
      <c r="E2802"/>
      <c r="F2802"/>
      <c r="G2802" s="26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</row>
    <row r="2803" spans="1:66" ht="30" customHeight="1" x14ac:dyDescent="0.25">
      <c r="A2803"/>
      <c r="B2803"/>
      <c r="C2803"/>
      <c r="D2803"/>
      <c r="E2803"/>
      <c r="F2803"/>
      <c r="G2803" s="26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</row>
    <row r="2804" spans="1:66" ht="30" customHeight="1" x14ac:dyDescent="0.25">
      <c r="A2804"/>
      <c r="B2804"/>
      <c r="C2804"/>
      <c r="D2804"/>
      <c r="E2804"/>
      <c r="F2804"/>
      <c r="G2804" s="26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</row>
    <row r="2805" spans="1:66" ht="30" customHeight="1" x14ac:dyDescent="0.25">
      <c r="A2805"/>
      <c r="B2805"/>
      <c r="C2805"/>
      <c r="D2805"/>
      <c r="E2805"/>
      <c r="F2805"/>
      <c r="G2805" s="26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</row>
    <row r="2806" spans="1:66" ht="30" customHeight="1" x14ac:dyDescent="0.25">
      <c r="A2806"/>
      <c r="B2806"/>
      <c r="C2806"/>
      <c r="D2806"/>
      <c r="E2806"/>
      <c r="F2806"/>
      <c r="G2806" s="2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</row>
    <row r="2807" spans="1:66" ht="30" customHeight="1" x14ac:dyDescent="0.25">
      <c r="A2807"/>
      <c r="B2807"/>
      <c r="C2807"/>
      <c r="D2807"/>
      <c r="E2807"/>
      <c r="F2807"/>
      <c r="G2807" s="26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</row>
    <row r="2808" spans="1:66" ht="30" customHeight="1" x14ac:dyDescent="0.25">
      <c r="A2808"/>
      <c r="B2808"/>
      <c r="C2808"/>
      <c r="D2808"/>
      <c r="E2808"/>
      <c r="F2808"/>
      <c r="G2808" s="26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</row>
    <row r="2809" spans="1:66" ht="30" customHeight="1" x14ac:dyDescent="0.25">
      <c r="A2809"/>
      <c r="B2809"/>
      <c r="C2809"/>
      <c r="D2809"/>
      <c r="E2809"/>
      <c r="F2809"/>
      <c r="G2809" s="26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</row>
    <row r="2810" spans="1:66" ht="30" customHeight="1" x14ac:dyDescent="0.25">
      <c r="A2810"/>
      <c r="B2810"/>
      <c r="C2810"/>
      <c r="D2810"/>
      <c r="E2810"/>
      <c r="F2810"/>
      <c r="G2810" s="26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</row>
    <row r="2811" spans="1:66" ht="30" customHeight="1" x14ac:dyDescent="0.25">
      <c r="A2811"/>
      <c r="B2811"/>
      <c r="C2811"/>
      <c r="D2811"/>
      <c r="E2811"/>
      <c r="F2811"/>
      <c r="G2811" s="26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</row>
    <row r="2812" spans="1:66" ht="30" customHeight="1" x14ac:dyDescent="0.25">
      <c r="A2812"/>
      <c r="B2812"/>
      <c r="C2812"/>
      <c r="D2812"/>
      <c r="E2812"/>
      <c r="F2812"/>
      <c r="G2812" s="26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</row>
    <row r="2813" spans="1:66" ht="30" customHeight="1" x14ac:dyDescent="0.25">
      <c r="A2813"/>
      <c r="B2813"/>
      <c r="C2813"/>
      <c r="D2813"/>
      <c r="E2813"/>
      <c r="F2813"/>
      <c r="G2813" s="26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</row>
    <row r="2814" spans="1:66" ht="30" customHeight="1" x14ac:dyDescent="0.25">
      <c r="A2814"/>
      <c r="B2814"/>
      <c r="C2814"/>
      <c r="D2814"/>
      <c r="E2814"/>
      <c r="F2814"/>
      <c r="G2814" s="26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</row>
    <row r="2815" spans="1:66" ht="30" customHeight="1" x14ac:dyDescent="0.25">
      <c r="A2815"/>
      <c r="B2815"/>
      <c r="C2815"/>
      <c r="D2815"/>
      <c r="E2815"/>
      <c r="F2815"/>
      <c r="G2815" s="26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</row>
    <row r="2816" spans="1:66" ht="30" customHeight="1" x14ac:dyDescent="0.25">
      <c r="A2816"/>
      <c r="B2816"/>
      <c r="C2816"/>
      <c r="D2816"/>
      <c r="E2816"/>
      <c r="F2816"/>
      <c r="G2816" s="2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</row>
    <row r="2817" spans="1:66" ht="30" customHeight="1" x14ac:dyDescent="0.25">
      <c r="A2817"/>
      <c r="B2817"/>
      <c r="C2817"/>
      <c r="D2817"/>
      <c r="E2817"/>
      <c r="F2817"/>
      <c r="G2817" s="26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</row>
    <row r="2818" spans="1:66" ht="30" customHeight="1" x14ac:dyDescent="0.25">
      <c r="A2818"/>
      <c r="B2818"/>
      <c r="C2818"/>
      <c r="D2818"/>
      <c r="E2818"/>
      <c r="F2818"/>
      <c r="G2818" s="26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</row>
    <row r="2819" spans="1:66" ht="30" customHeight="1" x14ac:dyDescent="0.25">
      <c r="A2819"/>
      <c r="B2819"/>
      <c r="C2819"/>
      <c r="D2819"/>
      <c r="E2819"/>
      <c r="F2819"/>
      <c r="G2819" s="26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</row>
    <row r="2820" spans="1:66" ht="30" customHeight="1" x14ac:dyDescent="0.25">
      <c r="A2820"/>
      <c r="B2820"/>
      <c r="C2820"/>
      <c r="D2820"/>
      <c r="E2820"/>
      <c r="F2820"/>
      <c r="G2820" s="26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</row>
    <row r="2821" spans="1:66" ht="30" customHeight="1" x14ac:dyDescent="0.25">
      <c r="A2821"/>
      <c r="B2821"/>
      <c r="C2821"/>
      <c r="D2821"/>
      <c r="E2821"/>
      <c r="F2821"/>
      <c r="G2821" s="26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</row>
    <row r="2822" spans="1:66" ht="30" customHeight="1" x14ac:dyDescent="0.25">
      <c r="A2822"/>
      <c r="B2822"/>
      <c r="C2822"/>
      <c r="D2822"/>
      <c r="E2822"/>
      <c r="F2822"/>
      <c r="G2822" s="26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</row>
    <row r="2823" spans="1:66" ht="30" customHeight="1" x14ac:dyDescent="0.25">
      <c r="A2823"/>
      <c r="B2823"/>
      <c r="C2823"/>
      <c r="D2823"/>
      <c r="E2823"/>
      <c r="F2823"/>
      <c r="G2823" s="26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</row>
    <row r="2824" spans="1:66" ht="30" customHeight="1" x14ac:dyDescent="0.25">
      <c r="A2824"/>
      <c r="B2824"/>
      <c r="C2824"/>
      <c r="D2824"/>
      <c r="E2824"/>
      <c r="F2824"/>
      <c r="G2824" s="26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</row>
    <row r="2825" spans="1:66" ht="30" customHeight="1" x14ac:dyDescent="0.25">
      <c r="A2825"/>
      <c r="B2825"/>
      <c r="C2825"/>
      <c r="D2825"/>
      <c r="E2825"/>
      <c r="F2825"/>
      <c r="G2825" s="26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</row>
    <row r="2826" spans="1:66" ht="30" customHeight="1" x14ac:dyDescent="0.25">
      <c r="A2826"/>
      <c r="B2826"/>
      <c r="C2826"/>
      <c r="D2826"/>
      <c r="E2826"/>
      <c r="F2826"/>
      <c r="G2826" s="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</row>
    <row r="2827" spans="1:66" ht="30" customHeight="1" x14ac:dyDescent="0.25">
      <c r="A2827"/>
      <c r="B2827"/>
      <c r="C2827"/>
      <c r="D2827"/>
      <c r="E2827"/>
      <c r="F2827"/>
      <c r="G2827" s="26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</row>
    <row r="2828" spans="1:66" ht="30" customHeight="1" x14ac:dyDescent="0.25">
      <c r="A2828"/>
      <c r="B2828"/>
      <c r="C2828"/>
      <c r="D2828"/>
      <c r="E2828"/>
      <c r="F2828"/>
      <c r="G2828" s="26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</row>
    <row r="2829" spans="1:66" ht="30" customHeight="1" x14ac:dyDescent="0.25">
      <c r="A2829"/>
      <c r="B2829"/>
      <c r="C2829"/>
      <c r="D2829"/>
      <c r="E2829"/>
      <c r="F2829"/>
      <c r="G2829" s="26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</row>
    <row r="2830" spans="1:66" ht="30" customHeight="1" x14ac:dyDescent="0.25">
      <c r="A2830"/>
      <c r="B2830"/>
      <c r="C2830"/>
      <c r="D2830"/>
      <c r="E2830"/>
      <c r="F2830"/>
      <c r="G2830" s="26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</row>
    <row r="2831" spans="1:66" ht="30" customHeight="1" x14ac:dyDescent="0.25">
      <c r="A2831"/>
      <c r="B2831"/>
      <c r="C2831"/>
      <c r="D2831"/>
      <c r="E2831"/>
      <c r="F2831"/>
      <c r="G2831" s="26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</row>
    <row r="2832" spans="1:66" ht="30" customHeight="1" x14ac:dyDescent="0.25">
      <c r="A2832"/>
      <c r="B2832"/>
      <c r="C2832"/>
      <c r="D2832"/>
      <c r="E2832"/>
      <c r="F2832"/>
      <c r="G2832" s="26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</row>
    <row r="2833" spans="1:66" ht="30" customHeight="1" x14ac:dyDescent="0.25">
      <c r="A2833"/>
      <c r="B2833"/>
      <c r="C2833"/>
      <c r="D2833"/>
      <c r="E2833"/>
      <c r="F2833"/>
      <c r="G2833" s="26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</row>
    <row r="2834" spans="1:66" ht="30" customHeight="1" x14ac:dyDescent="0.25">
      <c r="A2834"/>
      <c r="B2834"/>
      <c r="C2834"/>
      <c r="D2834"/>
      <c r="E2834"/>
      <c r="F2834"/>
      <c r="G2834" s="26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</row>
    <row r="2835" spans="1:66" ht="30" customHeight="1" x14ac:dyDescent="0.25">
      <c r="A2835"/>
      <c r="B2835"/>
      <c r="C2835"/>
      <c r="D2835"/>
      <c r="E2835"/>
      <c r="F2835"/>
      <c r="G2835" s="26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</row>
    <row r="2836" spans="1:66" ht="30" customHeight="1" x14ac:dyDescent="0.25">
      <c r="A2836"/>
      <c r="B2836"/>
      <c r="C2836"/>
      <c r="D2836"/>
      <c r="E2836"/>
      <c r="F2836"/>
      <c r="G2836" s="2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</row>
    <row r="2837" spans="1:66" ht="30" customHeight="1" x14ac:dyDescent="0.25">
      <c r="A2837"/>
      <c r="B2837"/>
      <c r="C2837"/>
      <c r="D2837"/>
      <c r="E2837"/>
      <c r="F2837"/>
      <c r="G2837" s="26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</row>
    <row r="2838" spans="1:66" ht="30" customHeight="1" x14ac:dyDescent="0.25">
      <c r="A2838"/>
      <c r="B2838"/>
      <c r="C2838"/>
      <c r="D2838"/>
      <c r="E2838"/>
      <c r="F2838"/>
      <c r="G2838" s="26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</row>
    <row r="2839" spans="1:66" ht="30" customHeight="1" x14ac:dyDescent="0.25">
      <c r="A2839"/>
      <c r="B2839"/>
      <c r="C2839"/>
      <c r="D2839"/>
      <c r="E2839"/>
      <c r="F2839"/>
      <c r="G2839" s="26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</row>
    <row r="2840" spans="1:66" ht="30" customHeight="1" x14ac:dyDescent="0.25">
      <c r="A2840"/>
      <c r="B2840"/>
      <c r="C2840"/>
      <c r="D2840"/>
      <c r="E2840"/>
      <c r="F2840"/>
      <c r="G2840" s="26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</row>
    <row r="2841" spans="1:66" ht="30" customHeight="1" x14ac:dyDescent="0.25">
      <c r="A2841"/>
      <c r="B2841"/>
      <c r="C2841"/>
      <c r="D2841"/>
      <c r="E2841"/>
      <c r="F2841"/>
      <c r="G2841" s="26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</row>
    <row r="2842" spans="1:66" ht="30" customHeight="1" x14ac:dyDescent="0.25">
      <c r="A2842"/>
      <c r="B2842"/>
      <c r="C2842"/>
      <c r="D2842"/>
      <c r="E2842"/>
      <c r="F2842"/>
      <c r="G2842" s="26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</row>
    <row r="2843" spans="1:66" ht="30" customHeight="1" x14ac:dyDescent="0.25">
      <c r="A2843"/>
      <c r="B2843"/>
      <c r="C2843"/>
      <c r="D2843"/>
      <c r="E2843"/>
      <c r="F2843"/>
      <c r="G2843" s="26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</row>
    <row r="2844" spans="1:66" ht="30" customHeight="1" x14ac:dyDescent="0.25">
      <c r="A2844"/>
      <c r="B2844"/>
      <c r="C2844"/>
      <c r="D2844"/>
      <c r="E2844"/>
      <c r="F2844"/>
      <c r="G2844" s="26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</row>
    <row r="2845" spans="1:66" ht="30" customHeight="1" x14ac:dyDescent="0.25">
      <c r="A2845"/>
      <c r="B2845"/>
      <c r="C2845"/>
      <c r="D2845"/>
      <c r="E2845"/>
      <c r="F2845"/>
      <c r="G2845" s="26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</row>
    <row r="2846" spans="1:66" ht="30" customHeight="1" x14ac:dyDescent="0.25">
      <c r="A2846"/>
      <c r="B2846"/>
      <c r="C2846"/>
      <c r="D2846"/>
      <c r="E2846"/>
      <c r="F2846"/>
      <c r="G2846" s="2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</row>
    <row r="2847" spans="1:66" ht="30" customHeight="1" x14ac:dyDescent="0.25">
      <c r="A2847"/>
      <c r="B2847"/>
      <c r="C2847"/>
      <c r="D2847"/>
      <c r="E2847"/>
      <c r="F2847"/>
      <c r="G2847" s="26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</row>
    <row r="2848" spans="1:66" ht="30" customHeight="1" x14ac:dyDescent="0.25">
      <c r="A2848"/>
      <c r="B2848"/>
      <c r="C2848"/>
      <c r="D2848"/>
      <c r="E2848"/>
      <c r="F2848"/>
      <c r="G2848" s="26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</row>
    <row r="2849" spans="1:66" ht="30" customHeight="1" x14ac:dyDescent="0.25">
      <c r="A2849"/>
      <c r="B2849"/>
      <c r="C2849"/>
      <c r="D2849"/>
      <c r="E2849"/>
      <c r="F2849"/>
      <c r="G2849" s="26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</row>
    <row r="2850" spans="1:66" ht="30" customHeight="1" x14ac:dyDescent="0.25">
      <c r="A2850"/>
      <c r="B2850"/>
      <c r="C2850"/>
      <c r="D2850"/>
      <c r="E2850"/>
      <c r="F2850"/>
      <c r="G2850" s="26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</row>
    <row r="2851" spans="1:66" ht="30" customHeight="1" x14ac:dyDescent="0.25">
      <c r="A2851"/>
      <c r="B2851"/>
      <c r="C2851"/>
      <c r="D2851"/>
      <c r="E2851"/>
      <c r="F2851"/>
      <c r="G2851" s="26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</row>
    <row r="2852" spans="1:66" ht="30" customHeight="1" x14ac:dyDescent="0.25">
      <c r="A2852"/>
      <c r="B2852"/>
      <c r="C2852"/>
      <c r="D2852"/>
      <c r="E2852"/>
      <c r="F2852"/>
      <c r="G2852" s="26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</row>
    <row r="2853" spans="1:66" ht="30" customHeight="1" x14ac:dyDescent="0.25">
      <c r="A2853"/>
      <c r="B2853"/>
      <c r="C2853"/>
      <c r="D2853"/>
      <c r="E2853"/>
      <c r="F2853"/>
      <c r="G2853" s="26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</row>
    <row r="2854" spans="1:66" ht="30" customHeight="1" x14ac:dyDescent="0.25">
      <c r="A2854"/>
      <c r="B2854"/>
      <c r="C2854"/>
      <c r="D2854"/>
      <c r="E2854"/>
      <c r="F2854"/>
      <c r="G2854" s="26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</row>
    <row r="2855" spans="1:66" ht="30" customHeight="1" x14ac:dyDescent="0.25">
      <c r="A2855"/>
      <c r="B2855"/>
      <c r="C2855"/>
      <c r="D2855"/>
      <c r="E2855"/>
      <c r="F2855"/>
      <c r="G2855" s="26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</row>
    <row r="2856" spans="1:66" ht="30" customHeight="1" x14ac:dyDescent="0.25">
      <c r="A2856"/>
      <c r="B2856"/>
      <c r="C2856"/>
      <c r="D2856"/>
      <c r="E2856"/>
      <c r="F2856"/>
      <c r="G2856" s="2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</row>
    <row r="2857" spans="1:66" ht="30" customHeight="1" x14ac:dyDescent="0.25">
      <c r="A2857"/>
      <c r="B2857"/>
      <c r="C2857"/>
      <c r="D2857"/>
      <c r="E2857"/>
      <c r="F2857"/>
      <c r="G2857" s="26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</row>
    <row r="2858" spans="1:66" ht="30" customHeight="1" x14ac:dyDescent="0.25">
      <c r="A2858"/>
      <c r="B2858"/>
      <c r="C2858"/>
      <c r="D2858"/>
      <c r="E2858"/>
      <c r="F2858"/>
      <c r="G2858" s="26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</row>
    <row r="2859" spans="1:66" ht="30" customHeight="1" x14ac:dyDescent="0.25">
      <c r="A2859"/>
      <c r="B2859"/>
      <c r="C2859"/>
      <c r="D2859"/>
      <c r="E2859"/>
      <c r="F2859"/>
      <c r="G2859" s="26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</row>
    <row r="2860" spans="1:66" ht="30" customHeight="1" x14ac:dyDescent="0.25">
      <c r="A2860"/>
      <c r="B2860"/>
      <c r="C2860"/>
      <c r="D2860"/>
      <c r="E2860"/>
      <c r="F2860"/>
      <c r="G2860" s="26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</row>
    <row r="2861" spans="1:66" ht="30" customHeight="1" x14ac:dyDescent="0.25">
      <c r="A2861"/>
      <c r="B2861"/>
      <c r="C2861"/>
      <c r="D2861"/>
      <c r="E2861"/>
      <c r="F2861"/>
      <c r="G2861" s="26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</row>
    <row r="2862" spans="1:66" ht="30" customHeight="1" x14ac:dyDescent="0.25">
      <c r="A2862"/>
      <c r="B2862"/>
      <c r="C2862"/>
      <c r="D2862"/>
      <c r="E2862"/>
      <c r="F2862"/>
      <c r="G2862" s="26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</row>
    <row r="2863" spans="1:66" ht="30" customHeight="1" x14ac:dyDescent="0.25">
      <c r="A2863"/>
      <c r="B2863"/>
      <c r="C2863"/>
      <c r="D2863"/>
      <c r="E2863"/>
      <c r="F2863"/>
      <c r="G2863" s="26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</row>
    <row r="2864" spans="1:66" ht="30" customHeight="1" x14ac:dyDescent="0.25">
      <c r="A2864"/>
      <c r="B2864"/>
      <c r="C2864"/>
      <c r="D2864"/>
      <c r="E2864"/>
      <c r="F2864"/>
      <c r="G2864" s="26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</row>
    <row r="2865" spans="1:66" ht="30" customHeight="1" x14ac:dyDescent="0.25">
      <c r="A2865"/>
      <c r="B2865"/>
      <c r="C2865"/>
      <c r="D2865"/>
      <c r="E2865"/>
      <c r="F2865"/>
      <c r="G2865" s="26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</row>
    <row r="2866" spans="1:66" ht="30" customHeight="1" x14ac:dyDescent="0.25">
      <c r="A2866"/>
      <c r="B2866"/>
      <c r="C2866"/>
      <c r="D2866"/>
      <c r="E2866"/>
      <c r="F2866"/>
      <c r="G2866" s="2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</row>
    <row r="2867" spans="1:66" ht="30" customHeight="1" x14ac:dyDescent="0.25">
      <c r="A2867"/>
      <c r="B2867"/>
      <c r="C2867"/>
      <c r="D2867"/>
      <c r="E2867"/>
      <c r="F2867"/>
      <c r="G2867" s="26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</row>
    <row r="2868" spans="1:66" ht="30" customHeight="1" x14ac:dyDescent="0.25">
      <c r="A2868"/>
      <c r="B2868"/>
      <c r="C2868"/>
      <c r="D2868"/>
      <c r="E2868"/>
      <c r="F2868"/>
      <c r="G2868" s="26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</row>
    <row r="2869" spans="1:66" ht="30" customHeight="1" x14ac:dyDescent="0.25">
      <c r="A2869"/>
      <c r="B2869"/>
      <c r="C2869"/>
      <c r="D2869"/>
      <c r="E2869"/>
      <c r="F2869"/>
      <c r="G2869" s="26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</row>
    <row r="2870" spans="1:66" ht="30" customHeight="1" x14ac:dyDescent="0.25">
      <c r="A2870"/>
      <c r="B2870"/>
      <c r="C2870"/>
      <c r="D2870"/>
      <c r="E2870"/>
      <c r="F2870"/>
      <c r="G2870" s="26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</row>
    <row r="2871" spans="1:66" ht="30" customHeight="1" x14ac:dyDescent="0.25">
      <c r="A2871"/>
      <c r="B2871"/>
      <c r="C2871"/>
      <c r="D2871"/>
      <c r="E2871"/>
      <c r="F2871"/>
      <c r="G2871" s="26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</row>
    <row r="2872" spans="1:66" ht="30" customHeight="1" x14ac:dyDescent="0.25">
      <c r="A2872"/>
      <c r="B2872"/>
      <c r="C2872"/>
      <c r="D2872"/>
      <c r="E2872"/>
      <c r="F2872"/>
      <c r="G2872" s="26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</row>
    <row r="2873" spans="1:66" ht="30" customHeight="1" x14ac:dyDescent="0.25">
      <c r="A2873"/>
      <c r="B2873"/>
      <c r="C2873"/>
      <c r="D2873"/>
      <c r="E2873"/>
      <c r="F2873"/>
      <c r="G2873" s="26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</row>
    <row r="2874" spans="1:66" ht="30" customHeight="1" x14ac:dyDescent="0.25">
      <c r="A2874"/>
      <c r="B2874"/>
      <c r="C2874"/>
      <c r="D2874"/>
      <c r="E2874"/>
      <c r="F2874"/>
      <c r="G2874" s="26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</row>
    <row r="2875" spans="1:66" ht="30" customHeight="1" x14ac:dyDescent="0.25">
      <c r="A2875"/>
      <c r="B2875"/>
      <c r="C2875"/>
      <c r="D2875"/>
      <c r="E2875"/>
      <c r="F2875"/>
      <c r="G2875" s="26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</row>
    <row r="2876" spans="1:66" ht="30" customHeight="1" x14ac:dyDescent="0.25">
      <c r="A2876"/>
      <c r="B2876"/>
      <c r="C2876"/>
      <c r="D2876"/>
      <c r="E2876"/>
      <c r="F2876"/>
      <c r="G2876" s="2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</row>
    <row r="2877" spans="1:66" ht="30" customHeight="1" x14ac:dyDescent="0.25">
      <c r="A2877"/>
      <c r="B2877"/>
      <c r="C2877"/>
      <c r="D2877"/>
      <c r="E2877"/>
      <c r="F2877"/>
      <c r="G2877" s="26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</row>
    <row r="2878" spans="1:66" ht="30" customHeight="1" x14ac:dyDescent="0.25">
      <c r="A2878"/>
      <c r="B2878"/>
      <c r="C2878"/>
      <c r="D2878"/>
      <c r="E2878"/>
      <c r="F2878"/>
      <c r="G2878" s="26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</row>
    <row r="2879" spans="1:66" ht="30" customHeight="1" x14ac:dyDescent="0.25">
      <c r="A2879"/>
      <c r="B2879"/>
      <c r="C2879"/>
      <c r="D2879"/>
      <c r="E2879"/>
      <c r="F2879"/>
      <c r="G2879" s="26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</row>
    <row r="2880" spans="1:66" ht="30" customHeight="1" x14ac:dyDescent="0.25">
      <c r="A2880"/>
      <c r="B2880"/>
      <c r="C2880"/>
      <c r="D2880"/>
      <c r="E2880"/>
      <c r="F2880"/>
      <c r="G2880" s="26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</row>
    <row r="2881" spans="1:66" ht="30" customHeight="1" x14ac:dyDescent="0.25">
      <c r="A2881"/>
      <c r="B2881"/>
      <c r="C2881"/>
      <c r="D2881"/>
      <c r="E2881"/>
      <c r="F2881"/>
      <c r="G2881" s="26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</row>
    <row r="2882" spans="1:66" ht="30" customHeight="1" x14ac:dyDescent="0.25">
      <c r="A2882"/>
      <c r="B2882"/>
      <c r="C2882"/>
      <c r="D2882"/>
      <c r="E2882"/>
      <c r="F2882"/>
      <c r="G2882" s="26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</row>
    <row r="2883" spans="1:66" ht="30" customHeight="1" x14ac:dyDescent="0.25">
      <c r="A2883"/>
      <c r="B2883"/>
      <c r="C2883"/>
      <c r="D2883"/>
      <c r="E2883"/>
      <c r="F2883"/>
      <c r="G2883" s="26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</row>
    <row r="2884" spans="1:66" ht="30" customHeight="1" x14ac:dyDescent="0.25">
      <c r="A2884"/>
      <c r="B2884"/>
      <c r="C2884"/>
      <c r="D2884"/>
      <c r="E2884"/>
      <c r="F2884"/>
      <c r="G2884" s="26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</row>
    <row r="2885" spans="1:66" ht="30" customHeight="1" x14ac:dyDescent="0.25">
      <c r="A2885"/>
      <c r="B2885"/>
      <c r="C2885"/>
      <c r="D2885"/>
      <c r="E2885"/>
      <c r="F2885"/>
      <c r="G2885" s="26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</row>
    <row r="2886" spans="1:66" ht="30" customHeight="1" x14ac:dyDescent="0.25">
      <c r="A2886"/>
      <c r="B2886"/>
      <c r="C2886"/>
      <c r="D2886"/>
      <c r="E2886"/>
      <c r="F2886"/>
      <c r="G2886" s="2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</row>
    <row r="2887" spans="1:66" ht="30" customHeight="1" x14ac:dyDescent="0.25">
      <c r="A2887"/>
      <c r="B2887"/>
      <c r="C2887"/>
      <c r="D2887"/>
      <c r="E2887"/>
      <c r="F2887"/>
      <c r="G2887" s="26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</row>
    <row r="2888" spans="1:66" ht="30" customHeight="1" x14ac:dyDescent="0.25">
      <c r="A2888"/>
      <c r="B2888"/>
      <c r="C2888"/>
      <c r="D2888"/>
      <c r="E2888"/>
      <c r="F2888"/>
      <c r="G2888" s="26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</row>
    <row r="2889" spans="1:66" ht="30" customHeight="1" x14ac:dyDescent="0.25">
      <c r="A2889"/>
      <c r="B2889"/>
      <c r="C2889"/>
      <c r="D2889"/>
      <c r="E2889"/>
      <c r="F2889"/>
      <c r="G2889" s="26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</row>
    <row r="2890" spans="1:66" ht="30" customHeight="1" x14ac:dyDescent="0.25">
      <c r="A2890"/>
      <c r="B2890"/>
      <c r="C2890"/>
      <c r="D2890"/>
      <c r="E2890"/>
      <c r="F2890"/>
      <c r="G2890" s="26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</row>
    <row r="2891" spans="1:66" ht="30" customHeight="1" x14ac:dyDescent="0.25">
      <c r="A2891"/>
      <c r="B2891"/>
      <c r="C2891"/>
      <c r="D2891"/>
      <c r="E2891"/>
      <c r="F2891"/>
      <c r="G2891" s="26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</row>
    <row r="2892" spans="1:66" ht="30" customHeight="1" x14ac:dyDescent="0.25">
      <c r="A2892"/>
      <c r="B2892"/>
      <c r="C2892"/>
      <c r="D2892"/>
      <c r="E2892"/>
      <c r="F2892"/>
      <c r="G2892" s="26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</row>
    <row r="2893" spans="1:66" ht="30" customHeight="1" x14ac:dyDescent="0.25">
      <c r="A2893"/>
      <c r="B2893"/>
      <c r="C2893"/>
      <c r="D2893"/>
      <c r="E2893"/>
      <c r="F2893"/>
      <c r="G2893" s="26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</row>
    <row r="2894" spans="1:66" ht="30" customHeight="1" x14ac:dyDescent="0.25">
      <c r="A2894"/>
      <c r="B2894"/>
      <c r="C2894"/>
      <c r="D2894"/>
      <c r="E2894"/>
      <c r="F2894"/>
      <c r="G2894" s="26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</row>
    <row r="2895" spans="1:66" ht="30" customHeight="1" x14ac:dyDescent="0.25">
      <c r="A2895"/>
      <c r="B2895"/>
      <c r="C2895"/>
      <c r="D2895"/>
      <c r="E2895"/>
      <c r="F2895"/>
      <c r="G2895" s="26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</row>
    <row r="2896" spans="1:66" ht="30" customHeight="1" x14ac:dyDescent="0.25">
      <c r="A2896"/>
      <c r="B2896"/>
      <c r="C2896"/>
      <c r="D2896"/>
      <c r="E2896"/>
      <c r="F2896"/>
      <c r="G2896" s="2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</row>
    <row r="2897" spans="1:66" ht="30" customHeight="1" x14ac:dyDescent="0.25">
      <c r="A2897"/>
      <c r="B2897"/>
      <c r="C2897"/>
      <c r="D2897"/>
      <c r="E2897"/>
      <c r="F2897"/>
      <c r="G2897" s="26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</row>
    <row r="2898" spans="1:66" ht="30" customHeight="1" x14ac:dyDescent="0.25">
      <c r="A2898"/>
      <c r="B2898"/>
      <c r="C2898"/>
      <c r="D2898"/>
      <c r="E2898"/>
      <c r="F2898"/>
      <c r="G2898" s="26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</row>
    <row r="2899" spans="1:66" ht="30" customHeight="1" x14ac:dyDescent="0.25">
      <c r="A2899"/>
      <c r="B2899"/>
      <c r="C2899"/>
      <c r="D2899"/>
      <c r="E2899"/>
      <c r="F2899"/>
      <c r="G2899" s="26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</row>
    <row r="2900" spans="1:66" ht="30" customHeight="1" x14ac:dyDescent="0.25">
      <c r="A2900"/>
      <c r="B2900"/>
      <c r="C2900"/>
      <c r="D2900"/>
      <c r="E2900"/>
      <c r="F2900"/>
      <c r="G2900" s="26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</row>
    <row r="2901" spans="1:66" ht="30" customHeight="1" x14ac:dyDescent="0.25">
      <c r="A2901"/>
      <c r="B2901"/>
      <c r="C2901"/>
      <c r="D2901"/>
      <c r="E2901"/>
      <c r="F2901"/>
      <c r="G2901" s="26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</row>
    <row r="2902" spans="1:66" ht="30" customHeight="1" x14ac:dyDescent="0.25">
      <c r="A2902"/>
      <c r="B2902"/>
      <c r="C2902"/>
      <c r="D2902"/>
      <c r="E2902"/>
      <c r="F2902"/>
      <c r="G2902" s="26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</row>
    <row r="2903" spans="1:66" ht="30" customHeight="1" x14ac:dyDescent="0.25">
      <c r="A2903"/>
      <c r="B2903"/>
      <c r="C2903"/>
      <c r="D2903"/>
      <c r="E2903"/>
      <c r="F2903"/>
      <c r="G2903" s="26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</row>
    <row r="2904" spans="1:66" ht="30" customHeight="1" x14ac:dyDescent="0.25">
      <c r="A2904"/>
      <c r="B2904"/>
      <c r="C2904"/>
      <c r="D2904"/>
      <c r="E2904"/>
      <c r="F2904"/>
      <c r="G2904" s="26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</row>
    <row r="2905" spans="1:66" ht="30" customHeight="1" x14ac:dyDescent="0.25">
      <c r="A2905"/>
      <c r="B2905"/>
      <c r="C2905"/>
      <c r="D2905"/>
      <c r="E2905"/>
      <c r="F2905"/>
      <c r="G2905" s="26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</row>
    <row r="2906" spans="1:66" ht="30" customHeight="1" x14ac:dyDescent="0.25">
      <c r="A2906"/>
      <c r="B2906"/>
      <c r="C2906"/>
      <c r="D2906"/>
      <c r="E2906"/>
      <c r="F2906"/>
      <c r="G2906" s="2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</row>
    <row r="2907" spans="1:66" ht="30" customHeight="1" x14ac:dyDescent="0.25">
      <c r="A2907"/>
      <c r="B2907"/>
      <c r="C2907"/>
      <c r="D2907"/>
      <c r="E2907"/>
      <c r="F2907"/>
      <c r="G2907" s="26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</row>
    <row r="2908" spans="1:66" ht="30" customHeight="1" x14ac:dyDescent="0.25">
      <c r="A2908"/>
      <c r="B2908"/>
      <c r="C2908"/>
      <c r="D2908"/>
      <c r="E2908"/>
      <c r="F2908"/>
      <c r="G2908" s="26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</row>
    <row r="2909" spans="1:66" ht="30" customHeight="1" x14ac:dyDescent="0.25">
      <c r="A2909"/>
      <c r="B2909"/>
      <c r="C2909"/>
      <c r="D2909"/>
      <c r="E2909"/>
      <c r="F2909"/>
      <c r="G2909" s="26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</row>
    <row r="2910" spans="1:66" ht="30" customHeight="1" x14ac:dyDescent="0.25">
      <c r="A2910"/>
      <c r="B2910"/>
      <c r="C2910"/>
      <c r="D2910"/>
      <c r="E2910"/>
      <c r="F2910"/>
      <c r="G2910" s="26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</row>
    <row r="2911" spans="1:66" ht="30" customHeight="1" x14ac:dyDescent="0.25">
      <c r="A2911"/>
      <c r="B2911"/>
      <c r="C2911"/>
      <c r="D2911"/>
      <c r="E2911"/>
      <c r="F2911"/>
      <c r="G2911" s="26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</row>
    <row r="2912" spans="1:66" ht="30" customHeight="1" x14ac:dyDescent="0.25">
      <c r="A2912"/>
      <c r="B2912"/>
      <c r="C2912"/>
      <c r="D2912"/>
      <c r="E2912"/>
      <c r="F2912"/>
      <c r="G2912" s="26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</row>
    <row r="2913" spans="1:66" ht="30" customHeight="1" x14ac:dyDescent="0.25">
      <c r="A2913"/>
      <c r="B2913"/>
      <c r="C2913"/>
      <c r="D2913"/>
      <c r="E2913"/>
      <c r="F2913"/>
      <c r="G2913" s="26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</row>
    <row r="2914" spans="1:66" ht="30" customHeight="1" x14ac:dyDescent="0.25">
      <c r="A2914"/>
      <c r="B2914"/>
      <c r="C2914"/>
      <c r="D2914"/>
      <c r="E2914"/>
      <c r="F2914"/>
      <c r="G2914" s="26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</row>
    <row r="2915" spans="1:66" ht="30" customHeight="1" x14ac:dyDescent="0.25">
      <c r="A2915"/>
      <c r="B2915"/>
      <c r="C2915"/>
      <c r="D2915"/>
      <c r="E2915"/>
      <c r="F2915"/>
      <c r="G2915" s="26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</row>
    <row r="2916" spans="1:66" ht="30" customHeight="1" x14ac:dyDescent="0.25">
      <c r="A2916"/>
      <c r="B2916"/>
      <c r="C2916"/>
      <c r="D2916"/>
      <c r="E2916"/>
      <c r="F2916"/>
      <c r="G2916" s="2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</row>
    <row r="2917" spans="1:66" ht="30" customHeight="1" x14ac:dyDescent="0.25">
      <c r="A2917"/>
      <c r="B2917"/>
      <c r="C2917"/>
      <c r="D2917"/>
      <c r="E2917"/>
      <c r="F2917"/>
      <c r="G2917" s="26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</row>
    <row r="2918" spans="1:66" ht="30" customHeight="1" x14ac:dyDescent="0.25">
      <c r="A2918"/>
      <c r="B2918"/>
      <c r="C2918"/>
      <c r="D2918"/>
      <c r="E2918"/>
      <c r="F2918"/>
      <c r="G2918" s="26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</row>
    <row r="2919" spans="1:66" ht="30" customHeight="1" x14ac:dyDescent="0.25">
      <c r="A2919"/>
      <c r="B2919"/>
      <c r="C2919"/>
      <c r="D2919"/>
      <c r="E2919"/>
      <c r="F2919"/>
      <c r="G2919" s="26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</row>
    <row r="2920" spans="1:66" ht="30" customHeight="1" x14ac:dyDescent="0.25">
      <c r="A2920"/>
      <c r="B2920"/>
      <c r="C2920"/>
      <c r="D2920"/>
      <c r="E2920"/>
      <c r="F2920"/>
      <c r="G2920" s="26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</row>
    <row r="2921" spans="1:66" ht="30" customHeight="1" x14ac:dyDescent="0.25">
      <c r="A2921"/>
      <c r="B2921"/>
      <c r="C2921"/>
      <c r="D2921"/>
      <c r="E2921"/>
      <c r="F2921"/>
      <c r="G2921" s="26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</row>
    <row r="2922" spans="1:66" ht="30" customHeight="1" x14ac:dyDescent="0.25">
      <c r="A2922"/>
      <c r="B2922"/>
      <c r="C2922"/>
      <c r="D2922"/>
      <c r="E2922"/>
      <c r="F2922"/>
      <c r="G2922" s="26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</row>
    <row r="2923" spans="1:66" ht="30" customHeight="1" x14ac:dyDescent="0.25">
      <c r="A2923"/>
      <c r="B2923"/>
      <c r="C2923"/>
      <c r="D2923"/>
      <c r="E2923"/>
      <c r="F2923"/>
      <c r="G2923" s="26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</row>
    <row r="2924" spans="1:66" ht="30" customHeight="1" x14ac:dyDescent="0.25">
      <c r="A2924"/>
      <c r="B2924"/>
      <c r="C2924"/>
      <c r="D2924"/>
      <c r="E2924"/>
      <c r="F2924"/>
      <c r="G2924" s="26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</row>
    <row r="2925" spans="1:66" ht="30" customHeight="1" x14ac:dyDescent="0.25">
      <c r="A2925"/>
      <c r="B2925"/>
      <c r="C2925"/>
      <c r="D2925"/>
      <c r="E2925"/>
      <c r="F2925"/>
      <c r="G2925" s="26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</row>
    <row r="2926" spans="1:66" ht="30" customHeight="1" x14ac:dyDescent="0.25">
      <c r="A2926"/>
      <c r="B2926"/>
      <c r="C2926"/>
      <c r="D2926"/>
      <c r="E2926"/>
      <c r="F2926"/>
      <c r="G2926" s="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</row>
    <row r="2927" spans="1:66" ht="30" customHeight="1" x14ac:dyDescent="0.25">
      <c r="A2927"/>
      <c r="B2927"/>
      <c r="C2927"/>
      <c r="D2927"/>
      <c r="E2927"/>
      <c r="F2927"/>
      <c r="G2927" s="26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</row>
    <row r="2928" spans="1:66" ht="30" customHeight="1" x14ac:dyDescent="0.25">
      <c r="A2928"/>
      <c r="B2928"/>
      <c r="C2928"/>
      <c r="D2928"/>
      <c r="E2928"/>
      <c r="F2928"/>
      <c r="G2928" s="26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</row>
    <row r="2929" spans="1:66" ht="30" customHeight="1" x14ac:dyDescent="0.25">
      <c r="A2929"/>
      <c r="B2929"/>
      <c r="C2929"/>
      <c r="D2929"/>
      <c r="E2929"/>
      <c r="F2929"/>
      <c r="G2929" s="26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</row>
    <row r="2930" spans="1:66" ht="30" customHeight="1" x14ac:dyDescent="0.25">
      <c r="A2930"/>
      <c r="B2930"/>
      <c r="C2930"/>
      <c r="D2930"/>
      <c r="E2930"/>
      <c r="F2930"/>
      <c r="G2930" s="26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</row>
    <row r="2931" spans="1:66" ht="30" customHeight="1" x14ac:dyDescent="0.25">
      <c r="A2931"/>
      <c r="B2931"/>
      <c r="C2931"/>
      <c r="D2931"/>
      <c r="E2931"/>
      <c r="F2931"/>
      <c r="G2931" s="26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</row>
    <row r="2932" spans="1:66" ht="30" customHeight="1" x14ac:dyDescent="0.25">
      <c r="A2932"/>
      <c r="B2932"/>
      <c r="C2932"/>
      <c r="D2932"/>
      <c r="E2932"/>
      <c r="F2932"/>
      <c r="G2932" s="26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</row>
    <row r="2933" spans="1:66" ht="30" customHeight="1" x14ac:dyDescent="0.25">
      <c r="A2933"/>
      <c r="B2933"/>
      <c r="C2933"/>
      <c r="D2933"/>
      <c r="E2933"/>
      <c r="F2933"/>
      <c r="G2933" s="26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</row>
    <row r="2934" spans="1:66" ht="30" customHeight="1" x14ac:dyDescent="0.25">
      <c r="A2934"/>
      <c r="B2934"/>
      <c r="C2934"/>
      <c r="D2934"/>
      <c r="E2934"/>
      <c r="F2934"/>
      <c r="G2934" s="26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</row>
    <row r="2935" spans="1:66" ht="30" customHeight="1" x14ac:dyDescent="0.25">
      <c r="A2935"/>
      <c r="B2935"/>
      <c r="C2935"/>
      <c r="D2935"/>
      <c r="E2935"/>
      <c r="F2935"/>
      <c r="G2935" s="26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</row>
    <row r="2936" spans="1:66" ht="30" customHeight="1" x14ac:dyDescent="0.25">
      <c r="A2936"/>
      <c r="B2936"/>
      <c r="C2936"/>
      <c r="D2936"/>
      <c r="E2936"/>
      <c r="F2936"/>
      <c r="G2936" s="2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</row>
    <row r="2937" spans="1:66" ht="30" customHeight="1" x14ac:dyDescent="0.25">
      <c r="A2937"/>
      <c r="B2937"/>
      <c r="C2937"/>
      <c r="D2937"/>
      <c r="E2937"/>
      <c r="F2937"/>
      <c r="G2937" s="26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</row>
    <row r="2938" spans="1:66" ht="30" customHeight="1" x14ac:dyDescent="0.25">
      <c r="A2938"/>
      <c r="B2938"/>
      <c r="C2938"/>
      <c r="D2938"/>
      <c r="E2938"/>
      <c r="F2938"/>
      <c r="G2938" s="26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</row>
    <row r="2939" spans="1:66" ht="30" customHeight="1" x14ac:dyDescent="0.25">
      <c r="A2939"/>
      <c r="B2939"/>
      <c r="C2939"/>
      <c r="D2939"/>
      <c r="E2939"/>
      <c r="F2939"/>
      <c r="G2939" s="26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</row>
    <row r="2940" spans="1:66" ht="30" customHeight="1" x14ac:dyDescent="0.25">
      <c r="A2940"/>
      <c r="B2940"/>
      <c r="C2940"/>
      <c r="D2940"/>
      <c r="E2940"/>
      <c r="F2940"/>
      <c r="G2940" s="26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</row>
    <row r="2941" spans="1:66" ht="30" customHeight="1" x14ac:dyDescent="0.25">
      <c r="A2941"/>
      <c r="B2941"/>
      <c r="C2941"/>
      <c r="D2941"/>
      <c r="E2941"/>
      <c r="F2941"/>
      <c r="G2941" s="26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</row>
    <row r="2942" spans="1:66" ht="30" customHeight="1" x14ac:dyDescent="0.25">
      <c r="A2942"/>
      <c r="B2942"/>
      <c r="C2942"/>
      <c r="D2942"/>
      <c r="E2942"/>
      <c r="F2942"/>
      <c r="G2942" s="26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</row>
    <row r="2943" spans="1:66" ht="30" customHeight="1" x14ac:dyDescent="0.25">
      <c r="A2943"/>
      <c r="B2943"/>
      <c r="C2943"/>
      <c r="D2943"/>
      <c r="E2943"/>
      <c r="F2943"/>
      <c r="G2943" s="26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</row>
    <row r="2944" spans="1:66" ht="30" customHeight="1" x14ac:dyDescent="0.25">
      <c r="A2944"/>
      <c r="B2944"/>
      <c r="C2944"/>
      <c r="D2944"/>
      <c r="E2944"/>
      <c r="F2944"/>
      <c r="G2944" s="26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</row>
    <row r="2945" spans="1:66" ht="30" customHeight="1" x14ac:dyDescent="0.25">
      <c r="A2945"/>
      <c r="B2945"/>
      <c r="C2945"/>
      <c r="D2945"/>
      <c r="E2945"/>
      <c r="F2945"/>
      <c r="G2945" s="26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</row>
    <row r="2946" spans="1:66" ht="30" customHeight="1" x14ac:dyDescent="0.25">
      <c r="A2946"/>
      <c r="B2946"/>
      <c r="C2946"/>
      <c r="D2946"/>
      <c r="E2946"/>
      <c r="F2946"/>
      <c r="G2946" s="2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</row>
    <row r="2947" spans="1:66" ht="30" customHeight="1" x14ac:dyDescent="0.25">
      <c r="A2947"/>
      <c r="B2947"/>
      <c r="C2947"/>
      <c r="D2947"/>
      <c r="E2947"/>
      <c r="F2947"/>
      <c r="G2947" s="26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</row>
    <row r="2948" spans="1:66" ht="30" customHeight="1" x14ac:dyDescent="0.25">
      <c r="A2948"/>
      <c r="B2948"/>
      <c r="C2948"/>
      <c r="D2948"/>
      <c r="E2948"/>
      <c r="F2948"/>
      <c r="G2948" s="26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</row>
    <row r="2949" spans="1:66" ht="30" customHeight="1" x14ac:dyDescent="0.25">
      <c r="A2949"/>
      <c r="B2949"/>
      <c r="C2949"/>
      <c r="D2949"/>
      <c r="E2949"/>
      <c r="F2949"/>
      <c r="G2949" s="26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</row>
    <row r="2950" spans="1:66" ht="30" customHeight="1" x14ac:dyDescent="0.25">
      <c r="A2950"/>
      <c r="B2950"/>
      <c r="C2950"/>
      <c r="D2950"/>
      <c r="E2950"/>
      <c r="F2950"/>
      <c r="G2950" s="26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</row>
    <row r="2951" spans="1:66" ht="30" customHeight="1" x14ac:dyDescent="0.25">
      <c r="A2951"/>
      <c r="B2951"/>
      <c r="C2951"/>
      <c r="D2951"/>
      <c r="E2951"/>
      <c r="F2951"/>
      <c r="G2951" s="26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</row>
    <row r="2952" spans="1:66" ht="30" customHeight="1" x14ac:dyDescent="0.25">
      <c r="A2952"/>
      <c r="B2952"/>
      <c r="C2952"/>
      <c r="D2952"/>
      <c r="E2952"/>
      <c r="F2952"/>
      <c r="G2952" s="26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</row>
    <row r="2953" spans="1:66" ht="30" customHeight="1" x14ac:dyDescent="0.25">
      <c r="A2953"/>
      <c r="B2953"/>
      <c r="C2953"/>
      <c r="D2953"/>
      <c r="E2953"/>
      <c r="F2953"/>
      <c r="G2953" s="26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</row>
    <row r="2954" spans="1:66" ht="30" customHeight="1" x14ac:dyDescent="0.25">
      <c r="A2954"/>
      <c r="B2954"/>
      <c r="C2954"/>
      <c r="D2954"/>
      <c r="E2954"/>
      <c r="F2954"/>
      <c r="G2954" s="26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</row>
    <row r="2955" spans="1:66" ht="30" customHeight="1" x14ac:dyDescent="0.25">
      <c r="A2955"/>
      <c r="B2955"/>
      <c r="C2955"/>
      <c r="D2955"/>
      <c r="E2955"/>
      <c r="F2955"/>
      <c r="G2955" s="26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</row>
    <row r="2956" spans="1:66" ht="30" customHeight="1" x14ac:dyDescent="0.25">
      <c r="A2956"/>
      <c r="B2956"/>
      <c r="C2956"/>
      <c r="D2956"/>
      <c r="E2956"/>
      <c r="F2956"/>
      <c r="G2956" s="2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</row>
    <row r="2957" spans="1:66" ht="30" customHeight="1" x14ac:dyDescent="0.25">
      <c r="A2957"/>
      <c r="B2957"/>
      <c r="C2957"/>
      <c r="D2957"/>
      <c r="E2957"/>
      <c r="F2957"/>
      <c r="G2957" s="26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</row>
    <row r="2958" spans="1:66" ht="30" customHeight="1" x14ac:dyDescent="0.25">
      <c r="A2958"/>
      <c r="B2958"/>
      <c r="C2958"/>
      <c r="D2958"/>
      <c r="E2958"/>
      <c r="F2958"/>
      <c r="G2958" s="26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</row>
    <row r="2959" spans="1:66" ht="30" customHeight="1" x14ac:dyDescent="0.25">
      <c r="A2959"/>
      <c r="B2959"/>
      <c r="C2959"/>
      <c r="D2959"/>
      <c r="E2959"/>
      <c r="F2959"/>
      <c r="G2959" s="26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</row>
    <row r="2960" spans="1:66" ht="30" customHeight="1" x14ac:dyDescent="0.25">
      <c r="A2960"/>
      <c r="B2960"/>
      <c r="C2960"/>
      <c r="D2960"/>
      <c r="E2960"/>
      <c r="F2960"/>
      <c r="G2960" s="26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</row>
    <row r="2961" spans="1:66" ht="30" customHeight="1" x14ac:dyDescent="0.25">
      <c r="A2961"/>
      <c r="B2961"/>
      <c r="C2961"/>
      <c r="D2961"/>
      <c r="E2961"/>
      <c r="F2961"/>
      <c r="G2961" s="26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</row>
    <row r="2962" spans="1:66" ht="30" customHeight="1" x14ac:dyDescent="0.25">
      <c r="A2962"/>
      <c r="B2962"/>
      <c r="C2962"/>
      <c r="D2962"/>
      <c r="E2962"/>
      <c r="F2962"/>
      <c r="G2962" s="26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</row>
    <row r="2963" spans="1:66" ht="30" customHeight="1" x14ac:dyDescent="0.25">
      <c r="A2963"/>
      <c r="B2963"/>
      <c r="C2963"/>
      <c r="D2963"/>
      <c r="E2963"/>
      <c r="F2963"/>
      <c r="G2963" s="26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</row>
    <row r="2964" spans="1:66" ht="30" customHeight="1" x14ac:dyDescent="0.25">
      <c r="A2964"/>
      <c r="B2964"/>
      <c r="C2964"/>
      <c r="D2964"/>
      <c r="E2964"/>
      <c r="F2964"/>
      <c r="G2964" s="26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</row>
    <row r="2965" spans="1:66" ht="30" customHeight="1" x14ac:dyDescent="0.25">
      <c r="A2965"/>
      <c r="B2965"/>
      <c r="C2965"/>
      <c r="D2965"/>
      <c r="E2965"/>
      <c r="F2965"/>
      <c r="G2965" s="26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</row>
    <row r="2966" spans="1:66" ht="30" customHeight="1" x14ac:dyDescent="0.25">
      <c r="A2966"/>
      <c r="B2966"/>
      <c r="C2966"/>
      <c r="D2966"/>
      <c r="E2966"/>
      <c r="F2966"/>
      <c r="G2966" s="2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</row>
    <row r="2967" spans="1:66" ht="30" customHeight="1" x14ac:dyDescent="0.25">
      <c r="A2967"/>
      <c r="B2967"/>
      <c r="C2967"/>
      <c r="D2967"/>
      <c r="E2967"/>
      <c r="F2967"/>
      <c r="G2967" s="26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</row>
    <row r="2968" spans="1:66" ht="30" customHeight="1" x14ac:dyDescent="0.25">
      <c r="A2968"/>
      <c r="B2968"/>
      <c r="C2968"/>
      <c r="D2968"/>
      <c r="E2968"/>
      <c r="F2968"/>
      <c r="G2968" s="26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</row>
    <row r="2969" spans="1:66" ht="30" customHeight="1" x14ac:dyDescent="0.25">
      <c r="A2969"/>
      <c r="B2969"/>
      <c r="C2969"/>
      <c r="D2969"/>
      <c r="E2969"/>
      <c r="F2969"/>
      <c r="G2969" s="26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</row>
    <row r="2970" spans="1:66" ht="30" customHeight="1" x14ac:dyDescent="0.25">
      <c r="A2970"/>
      <c r="B2970"/>
      <c r="C2970"/>
      <c r="D2970"/>
      <c r="E2970"/>
      <c r="F2970"/>
      <c r="G2970" s="26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</row>
    <row r="2971" spans="1:66" ht="30" customHeight="1" x14ac:dyDescent="0.25">
      <c r="A2971"/>
      <c r="B2971"/>
      <c r="C2971"/>
      <c r="D2971"/>
      <c r="E2971"/>
      <c r="F2971"/>
      <c r="G2971" s="26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</row>
    <row r="2972" spans="1:66" ht="30" customHeight="1" x14ac:dyDescent="0.25">
      <c r="A2972"/>
      <c r="B2972"/>
      <c r="C2972"/>
      <c r="D2972"/>
      <c r="E2972"/>
      <c r="F2972"/>
      <c r="G2972" s="26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</row>
    <row r="2973" spans="1:66" ht="30" customHeight="1" x14ac:dyDescent="0.25">
      <c r="A2973"/>
      <c r="B2973"/>
      <c r="C2973"/>
      <c r="D2973"/>
      <c r="E2973"/>
      <c r="F2973"/>
      <c r="G2973" s="26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</row>
    <row r="2974" spans="1:66" ht="30" customHeight="1" x14ac:dyDescent="0.25">
      <c r="A2974"/>
      <c r="B2974"/>
      <c r="C2974"/>
      <c r="D2974"/>
      <c r="E2974"/>
      <c r="F2974"/>
      <c r="G2974" s="26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</row>
    <row r="2975" spans="1:66" ht="30" customHeight="1" x14ac:dyDescent="0.25">
      <c r="A2975"/>
      <c r="B2975"/>
      <c r="C2975"/>
      <c r="D2975"/>
      <c r="E2975"/>
      <c r="F2975"/>
      <c r="G2975" s="26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</row>
    <row r="2976" spans="1:66" ht="30" customHeight="1" x14ac:dyDescent="0.25">
      <c r="A2976"/>
      <c r="B2976"/>
      <c r="C2976"/>
      <c r="D2976"/>
      <c r="E2976"/>
      <c r="F2976"/>
      <c r="G2976" s="2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</row>
    <row r="2977" spans="1:66" ht="30" customHeight="1" x14ac:dyDescent="0.25">
      <c r="A2977"/>
      <c r="B2977"/>
      <c r="C2977"/>
      <c r="D2977"/>
      <c r="E2977"/>
      <c r="F2977"/>
      <c r="G2977" s="26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</row>
    <row r="2978" spans="1:66" ht="30" customHeight="1" x14ac:dyDescent="0.25">
      <c r="A2978"/>
      <c r="B2978"/>
      <c r="C2978"/>
      <c r="D2978"/>
      <c r="E2978"/>
      <c r="F2978"/>
      <c r="G2978" s="26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</row>
    <row r="2979" spans="1:66" ht="30" customHeight="1" x14ac:dyDescent="0.25">
      <c r="A2979"/>
      <c r="B2979"/>
      <c r="C2979"/>
      <c r="D2979"/>
      <c r="E2979"/>
      <c r="F2979"/>
      <c r="G2979" s="26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</row>
    <row r="2980" spans="1:66" ht="30" customHeight="1" x14ac:dyDescent="0.25">
      <c r="A2980"/>
      <c r="B2980"/>
      <c r="C2980"/>
      <c r="D2980"/>
      <c r="E2980"/>
      <c r="F2980"/>
      <c r="G2980" s="26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</row>
    <row r="2981" spans="1:66" ht="30" customHeight="1" x14ac:dyDescent="0.25">
      <c r="A2981"/>
      <c r="B2981"/>
      <c r="C2981"/>
      <c r="D2981"/>
      <c r="E2981"/>
      <c r="F2981"/>
      <c r="G2981" s="26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</row>
    <row r="2982" spans="1:66" ht="30" customHeight="1" x14ac:dyDescent="0.25">
      <c r="A2982"/>
      <c r="B2982"/>
      <c r="C2982"/>
      <c r="D2982"/>
      <c r="E2982"/>
      <c r="F2982"/>
      <c r="G2982" s="26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</row>
    <row r="2983" spans="1:66" ht="30" customHeight="1" x14ac:dyDescent="0.25">
      <c r="A2983"/>
      <c r="B2983"/>
      <c r="C2983"/>
      <c r="D2983"/>
      <c r="E2983"/>
      <c r="F2983"/>
      <c r="G2983" s="26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</row>
    <row r="2984" spans="1:66" ht="30" customHeight="1" x14ac:dyDescent="0.25">
      <c r="A2984"/>
      <c r="B2984"/>
      <c r="C2984"/>
      <c r="D2984"/>
      <c r="E2984"/>
      <c r="F2984"/>
      <c r="G2984" s="26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</row>
    <row r="2985" spans="1:66" ht="30" customHeight="1" x14ac:dyDescent="0.25">
      <c r="A2985"/>
      <c r="B2985"/>
      <c r="C2985"/>
      <c r="D2985"/>
      <c r="E2985"/>
      <c r="F2985"/>
      <c r="G2985" s="26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</row>
    <row r="2986" spans="1:66" ht="30" customHeight="1" x14ac:dyDescent="0.25">
      <c r="A2986"/>
      <c r="B2986"/>
      <c r="C2986"/>
      <c r="D2986"/>
      <c r="E2986"/>
      <c r="F2986"/>
      <c r="G2986" s="2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</row>
    <row r="2987" spans="1:66" ht="30" customHeight="1" x14ac:dyDescent="0.25">
      <c r="A2987"/>
      <c r="B2987"/>
      <c r="C2987"/>
      <c r="D2987"/>
      <c r="E2987"/>
      <c r="F2987"/>
      <c r="G2987" s="26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</row>
    <row r="2988" spans="1:66" ht="30" customHeight="1" x14ac:dyDescent="0.25">
      <c r="A2988"/>
      <c r="B2988"/>
      <c r="C2988"/>
      <c r="D2988"/>
      <c r="E2988"/>
      <c r="F2988"/>
      <c r="G2988" s="26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</row>
    <row r="2989" spans="1:66" ht="30" customHeight="1" x14ac:dyDescent="0.25">
      <c r="A2989"/>
      <c r="B2989"/>
      <c r="C2989"/>
      <c r="D2989"/>
      <c r="E2989"/>
      <c r="F2989"/>
      <c r="G2989" s="26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</row>
    <row r="2990" spans="1:66" ht="30" customHeight="1" x14ac:dyDescent="0.25">
      <c r="A2990"/>
      <c r="B2990"/>
      <c r="C2990"/>
      <c r="D2990"/>
      <c r="E2990"/>
      <c r="F2990"/>
      <c r="G2990" s="26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</row>
    <row r="2991" spans="1:66" ht="30" customHeight="1" x14ac:dyDescent="0.25">
      <c r="A2991"/>
      <c r="B2991"/>
      <c r="C2991"/>
      <c r="D2991"/>
      <c r="E2991"/>
      <c r="F2991"/>
      <c r="G2991" s="26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</row>
    <row r="2992" spans="1:66" ht="30" customHeight="1" x14ac:dyDescent="0.25">
      <c r="A2992"/>
      <c r="B2992"/>
      <c r="C2992"/>
      <c r="D2992"/>
      <c r="E2992"/>
      <c r="F2992"/>
      <c r="G2992" s="26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</row>
    <row r="2993" spans="1:66" ht="30" customHeight="1" x14ac:dyDescent="0.25">
      <c r="A2993"/>
      <c r="B2993"/>
      <c r="C2993"/>
      <c r="D2993"/>
      <c r="E2993"/>
      <c r="F2993"/>
      <c r="G2993" s="26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</row>
    <row r="2994" spans="1:66" ht="30" customHeight="1" x14ac:dyDescent="0.25">
      <c r="A2994"/>
      <c r="B2994"/>
      <c r="C2994"/>
      <c r="D2994"/>
      <c r="E2994"/>
      <c r="F2994"/>
      <c r="G2994" s="26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</row>
    <row r="2995" spans="1:66" ht="30" customHeight="1" x14ac:dyDescent="0.25">
      <c r="A2995"/>
      <c r="B2995"/>
      <c r="C2995"/>
      <c r="D2995"/>
      <c r="E2995"/>
      <c r="F2995"/>
      <c r="G2995" s="26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</row>
    <row r="2996" spans="1:66" ht="30" customHeight="1" x14ac:dyDescent="0.25">
      <c r="A2996"/>
      <c r="B2996"/>
      <c r="C2996"/>
      <c r="D2996"/>
      <c r="E2996"/>
      <c r="F2996"/>
      <c r="G2996" s="2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</row>
    <row r="2997" spans="1:66" ht="30" customHeight="1" x14ac:dyDescent="0.25">
      <c r="A2997"/>
      <c r="B2997"/>
      <c r="C2997"/>
      <c r="D2997"/>
      <c r="E2997"/>
      <c r="F2997"/>
      <c r="G2997" s="26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</row>
    <row r="2998" spans="1:66" ht="30" customHeight="1" x14ac:dyDescent="0.25">
      <c r="A2998"/>
      <c r="B2998"/>
      <c r="C2998"/>
      <c r="D2998"/>
      <c r="E2998"/>
      <c r="F2998"/>
      <c r="G2998" s="26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</row>
    <row r="2999" spans="1:66" ht="30" customHeight="1" x14ac:dyDescent="0.25">
      <c r="A2999"/>
      <c r="B2999"/>
      <c r="C2999"/>
      <c r="D2999"/>
      <c r="E2999"/>
      <c r="F2999"/>
      <c r="G2999" s="26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</row>
    <row r="3000" spans="1:66" ht="30" customHeight="1" x14ac:dyDescent="0.25">
      <c r="A3000"/>
      <c r="B3000"/>
      <c r="C3000"/>
      <c r="D3000"/>
      <c r="E3000"/>
      <c r="F3000"/>
      <c r="G3000" s="26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</row>
    <row r="3001" spans="1:66" ht="30" customHeight="1" x14ac:dyDescent="0.25">
      <c r="A3001"/>
      <c r="B3001"/>
      <c r="C3001"/>
      <c r="D3001"/>
      <c r="E3001"/>
      <c r="F3001"/>
      <c r="G3001" s="26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</row>
    <row r="3002" spans="1:66" ht="30" customHeight="1" x14ac:dyDescent="0.25">
      <c r="A3002"/>
      <c r="B3002"/>
      <c r="C3002"/>
      <c r="D3002"/>
      <c r="E3002"/>
      <c r="F3002"/>
      <c r="G3002" s="26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</row>
    <row r="3003" spans="1:66" ht="30" customHeight="1" x14ac:dyDescent="0.25">
      <c r="A3003"/>
      <c r="B3003"/>
      <c r="C3003"/>
      <c r="D3003"/>
      <c r="E3003"/>
      <c r="F3003"/>
      <c r="G3003" s="26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</row>
    <row r="3004" spans="1:66" ht="30" customHeight="1" x14ac:dyDescent="0.25">
      <c r="A3004"/>
      <c r="B3004"/>
      <c r="C3004"/>
      <c r="D3004"/>
      <c r="E3004"/>
      <c r="F3004"/>
      <c r="G3004" s="26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</row>
    <row r="3005" spans="1:66" ht="30" customHeight="1" x14ac:dyDescent="0.25">
      <c r="A3005"/>
      <c r="B3005"/>
      <c r="C3005"/>
      <c r="D3005"/>
      <c r="E3005"/>
      <c r="F3005"/>
      <c r="G3005" s="26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</row>
    <row r="3006" spans="1:66" ht="30" customHeight="1" x14ac:dyDescent="0.25">
      <c r="A3006"/>
      <c r="B3006"/>
      <c r="C3006"/>
      <c r="D3006"/>
      <c r="E3006"/>
      <c r="F3006"/>
      <c r="G3006" s="2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</row>
    <row r="3007" spans="1:66" ht="30" customHeight="1" x14ac:dyDescent="0.25">
      <c r="A3007"/>
      <c r="B3007"/>
      <c r="C3007"/>
      <c r="D3007"/>
      <c r="E3007"/>
      <c r="F3007"/>
      <c r="G3007" s="26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</row>
    <row r="3008" spans="1:66" ht="30" customHeight="1" x14ac:dyDescent="0.25">
      <c r="A3008"/>
      <c r="B3008"/>
      <c r="C3008"/>
      <c r="D3008"/>
      <c r="E3008"/>
      <c r="F3008"/>
      <c r="G3008" s="26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</row>
    <row r="3009" spans="1:66" ht="30" customHeight="1" x14ac:dyDescent="0.25">
      <c r="A3009"/>
      <c r="B3009"/>
      <c r="C3009"/>
      <c r="D3009"/>
      <c r="E3009"/>
      <c r="F3009"/>
      <c r="G3009" s="26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</row>
    <row r="3010" spans="1:66" ht="30" customHeight="1" x14ac:dyDescent="0.25">
      <c r="A3010"/>
      <c r="B3010"/>
      <c r="C3010"/>
      <c r="D3010"/>
      <c r="E3010"/>
      <c r="F3010"/>
      <c r="G3010" s="26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</row>
    <row r="3011" spans="1:66" ht="30" customHeight="1" x14ac:dyDescent="0.25">
      <c r="A3011"/>
      <c r="B3011"/>
      <c r="C3011"/>
      <c r="D3011"/>
      <c r="E3011"/>
      <c r="F3011"/>
      <c r="G3011" s="26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</row>
    <row r="3012" spans="1:66" ht="30" customHeight="1" x14ac:dyDescent="0.25">
      <c r="A3012"/>
      <c r="B3012"/>
      <c r="C3012"/>
      <c r="D3012"/>
      <c r="E3012"/>
      <c r="F3012"/>
      <c r="G3012" s="26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</row>
    <row r="3013" spans="1:66" ht="30" customHeight="1" x14ac:dyDescent="0.25">
      <c r="A3013"/>
      <c r="B3013"/>
      <c r="C3013"/>
      <c r="D3013"/>
      <c r="E3013"/>
      <c r="F3013"/>
      <c r="G3013" s="26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</row>
    <row r="3014" spans="1:66" ht="30" customHeight="1" x14ac:dyDescent="0.25">
      <c r="A3014"/>
      <c r="B3014"/>
      <c r="C3014"/>
      <c r="D3014"/>
      <c r="E3014"/>
      <c r="F3014"/>
      <c r="G3014" s="26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</row>
    <row r="3015" spans="1:66" ht="30" customHeight="1" x14ac:dyDescent="0.25">
      <c r="A3015"/>
      <c r="B3015"/>
      <c r="C3015"/>
      <c r="D3015"/>
      <c r="E3015"/>
      <c r="F3015"/>
      <c r="G3015" s="26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</row>
    <row r="3016" spans="1:66" ht="30" customHeight="1" x14ac:dyDescent="0.25">
      <c r="A3016"/>
      <c r="B3016"/>
      <c r="C3016"/>
      <c r="D3016"/>
      <c r="E3016"/>
      <c r="F3016"/>
      <c r="G3016" s="2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</row>
    <row r="3017" spans="1:66" ht="30" customHeight="1" x14ac:dyDescent="0.25">
      <c r="A3017"/>
      <c r="B3017"/>
      <c r="C3017"/>
      <c r="D3017"/>
      <c r="E3017"/>
      <c r="F3017"/>
      <c r="G3017" s="26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</row>
    <row r="3018" spans="1:66" ht="30" customHeight="1" x14ac:dyDescent="0.25">
      <c r="A3018"/>
      <c r="B3018"/>
      <c r="C3018"/>
      <c r="D3018"/>
      <c r="E3018"/>
      <c r="F3018"/>
      <c r="G3018" s="26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</row>
    <row r="3019" spans="1:66" ht="30" customHeight="1" x14ac:dyDescent="0.25">
      <c r="A3019"/>
      <c r="B3019"/>
      <c r="C3019"/>
      <c r="D3019"/>
      <c r="E3019"/>
      <c r="F3019"/>
      <c r="G3019" s="26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</row>
    <row r="3020" spans="1:66" ht="30" customHeight="1" x14ac:dyDescent="0.25">
      <c r="A3020"/>
      <c r="B3020"/>
      <c r="C3020"/>
      <c r="D3020"/>
      <c r="E3020"/>
      <c r="F3020"/>
      <c r="G3020" s="26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</row>
    <row r="3021" spans="1:66" ht="30" customHeight="1" x14ac:dyDescent="0.25">
      <c r="A3021"/>
      <c r="B3021"/>
      <c r="C3021"/>
      <c r="D3021"/>
      <c r="E3021"/>
      <c r="F3021"/>
      <c r="G3021" s="26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</row>
    <row r="3022" spans="1:66" ht="30" customHeight="1" x14ac:dyDescent="0.25">
      <c r="A3022"/>
      <c r="B3022"/>
      <c r="C3022"/>
      <c r="D3022"/>
      <c r="E3022"/>
      <c r="F3022"/>
      <c r="G3022" s="26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</row>
    <row r="3023" spans="1:66" ht="30" customHeight="1" x14ac:dyDescent="0.25">
      <c r="A3023"/>
      <c r="B3023"/>
      <c r="C3023"/>
      <c r="D3023"/>
      <c r="E3023"/>
      <c r="F3023"/>
      <c r="G3023" s="26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</row>
    <row r="3024" spans="1:66" ht="30" customHeight="1" x14ac:dyDescent="0.25">
      <c r="A3024"/>
      <c r="B3024"/>
      <c r="C3024"/>
      <c r="D3024"/>
      <c r="E3024"/>
      <c r="F3024"/>
      <c r="G3024" s="26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</row>
    <row r="3025" spans="1:66" ht="30" customHeight="1" x14ac:dyDescent="0.25">
      <c r="A3025"/>
      <c r="B3025"/>
      <c r="C3025"/>
      <c r="D3025"/>
      <c r="E3025"/>
      <c r="F3025"/>
      <c r="G3025" s="26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</row>
    <row r="3026" spans="1:66" ht="30" customHeight="1" x14ac:dyDescent="0.25">
      <c r="A3026"/>
      <c r="B3026"/>
      <c r="C3026"/>
      <c r="D3026"/>
      <c r="E3026"/>
      <c r="F3026"/>
      <c r="G3026" s="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</row>
    <row r="3027" spans="1:66" ht="30" customHeight="1" x14ac:dyDescent="0.25">
      <c r="A3027"/>
      <c r="B3027"/>
      <c r="C3027"/>
      <c r="D3027"/>
      <c r="E3027"/>
      <c r="F3027"/>
      <c r="G3027" s="26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</row>
    <row r="3028" spans="1:66" ht="30" customHeight="1" x14ac:dyDescent="0.25">
      <c r="A3028"/>
      <c r="B3028"/>
      <c r="C3028"/>
      <c r="D3028"/>
      <c r="E3028"/>
      <c r="F3028"/>
      <c r="G3028" s="26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</row>
    <row r="3029" spans="1:66" ht="30" customHeight="1" x14ac:dyDescent="0.25">
      <c r="A3029"/>
      <c r="B3029"/>
      <c r="C3029"/>
      <c r="D3029"/>
      <c r="E3029"/>
      <c r="F3029"/>
      <c r="G3029" s="26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</row>
    <row r="3030" spans="1:66" ht="30" customHeight="1" x14ac:dyDescent="0.25">
      <c r="A3030"/>
      <c r="B3030"/>
      <c r="C3030"/>
      <c r="D3030"/>
      <c r="E3030"/>
      <c r="F3030"/>
      <c r="G3030" s="26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</row>
    <row r="3031" spans="1:66" ht="30" customHeight="1" x14ac:dyDescent="0.25">
      <c r="A3031"/>
      <c r="B3031"/>
      <c r="C3031"/>
      <c r="D3031"/>
      <c r="E3031"/>
      <c r="F3031"/>
      <c r="G3031" s="26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</row>
    <row r="3032" spans="1:66" ht="30" customHeight="1" x14ac:dyDescent="0.25">
      <c r="A3032"/>
      <c r="B3032"/>
      <c r="C3032"/>
      <c r="D3032"/>
      <c r="E3032"/>
      <c r="F3032"/>
      <c r="G3032" s="26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</row>
    <row r="3033" spans="1:66" ht="30" customHeight="1" x14ac:dyDescent="0.25">
      <c r="A3033"/>
      <c r="B3033"/>
      <c r="C3033"/>
      <c r="D3033"/>
      <c r="E3033"/>
      <c r="F3033"/>
      <c r="G3033" s="26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</row>
    <row r="3034" spans="1:66" ht="30" customHeight="1" x14ac:dyDescent="0.25">
      <c r="A3034"/>
      <c r="B3034"/>
      <c r="C3034"/>
      <c r="D3034"/>
      <c r="E3034"/>
      <c r="F3034"/>
      <c r="G3034" s="26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</row>
    <row r="3035" spans="1:66" ht="30" customHeight="1" x14ac:dyDescent="0.25">
      <c r="A3035"/>
      <c r="B3035"/>
      <c r="C3035"/>
      <c r="D3035"/>
      <c r="E3035"/>
      <c r="F3035"/>
      <c r="G3035" s="26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</row>
    <row r="3036" spans="1:66" ht="30" customHeight="1" x14ac:dyDescent="0.25">
      <c r="A3036"/>
      <c r="B3036"/>
      <c r="C3036"/>
      <c r="D3036"/>
      <c r="E3036"/>
      <c r="F3036"/>
      <c r="G3036" s="2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</row>
    <row r="3037" spans="1:66" ht="30" customHeight="1" x14ac:dyDescent="0.25">
      <c r="A3037"/>
      <c r="B3037"/>
      <c r="C3037"/>
      <c r="D3037"/>
      <c r="E3037"/>
      <c r="F3037"/>
      <c r="G3037" s="26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</row>
    <row r="3038" spans="1:66" ht="30" customHeight="1" x14ac:dyDescent="0.25">
      <c r="A3038"/>
      <c r="B3038"/>
      <c r="C3038"/>
      <c r="D3038"/>
      <c r="E3038"/>
      <c r="F3038"/>
      <c r="G3038" s="26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</row>
    <row r="3039" spans="1:66" ht="30" customHeight="1" x14ac:dyDescent="0.25">
      <c r="A3039"/>
      <c r="B3039"/>
      <c r="C3039"/>
      <c r="D3039"/>
      <c r="E3039"/>
      <c r="F3039"/>
      <c r="G3039" s="26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</row>
    <row r="3040" spans="1:66" ht="30" customHeight="1" x14ac:dyDescent="0.25">
      <c r="A3040"/>
      <c r="B3040"/>
      <c r="C3040"/>
      <c r="D3040"/>
      <c r="E3040"/>
      <c r="F3040"/>
      <c r="G3040" s="26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</row>
    <row r="3041" spans="1:66" ht="30" customHeight="1" x14ac:dyDescent="0.25">
      <c r="A3041"/>
      <c r="B3041"/>
      <c r="C3041"/>
      <c r="D3041"/>
      <c r="E3041"/>
      <c r="F3041"/>
      <c r="G3041" s="26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</row>
    <row r="3042" spans="1:66" ht="30" customHeight="1" x14ac:dyDescent="0.25">
      <c r="A3042"/>
      <c r="B3042"/>
      <c r="C3042"/>
      <c r="D3042"/>
      <c r="E3042"/>
      <c r="F3042"/>
      <c r="G3042" s="26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</row>
    <row r="3043" spans="1:66" ht="30" customHeight="1" x14ac:dyDescent="0.25">
      <c r="A3043"/>
      <c r="B3043"/>
      <c r="C3043"/>
      <c r="D3043"/>
      <c r="E3043"/>
      <c r="F3043"/>
      <c r="G3043" s="26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</row>
    <row r="3044" spans="1:66" ht="30" customHeight="1" x14ac:dyDescent="0.25">
      <c r="A3044"/>
      <c r="B3044"/>
      <c r="C3044"/>
      <c r="D3044"/>
      <c r="E3044"/>
      <c r="F3044"/>
      <c r="G3044" s="26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</row>
    <row r="3045" spans="1:66" ht="30" customHeight="1" x14ac:dyDescent="0.25">
      <c r="A3045"/>
      <c r="B3045"/>
      <c r="C3045"/>
      <c r="D3045"/>
      <c r="E3045"/>
      <c r="F3045"/>
      <c r="G3045" s="26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</row>
    <row r="3046" spans="1:66" ht="30" customHeight="1" x14ac:dyDescent="0.25">
      <c r="A3046"/>
      <c r="B3046"/>
      <c r="C3046"/>
      <c r="D3046"/>
      <c r="E3046"/>
      <c r="F3046"/>
      <c r="G3046" s="2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</row>
    <row r="3047" spans="1:66" ht="30" customHeight="1" x14ac:dyDescent="0.25">
      <c r="A3047"/>
      <c r="B3047"/>
      <c r="C3047"/>
      <c r="D3047"/>
      <c r="E3047"/>
      <c r="F3047"/>
      <c r="G3047" s="26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</row>
    <row r="3048" spans="1:66" ht="30" customHeight="1" x14ac:dyDescent="0.25">
      <c r="A3048"/>
      <c r="B3048"/>
      <c r="C3048"/>
      <c r="D3048"/>
      <c r="E3048"/>
      <c r="F3048"/>
      <c r="G3048" s="26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</row>
    <row r="3049" spans="1:66" ht="30" customHeight="1" x14ac:dyDescent="0.25">
      <c r="A3049"/>
      <c r="B3049"/>
      <c r="C3049"/>
      <c r="D3049"/>
      <c r="E3049"/>
      <c r="F3049"/>
      <c r="G3049" s="26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</row>
    <row r="3050" spans="1:66" ht="30" customHeight="1" x14ac:dyDescent="0.25">
      <c r="A3050"/>
      <c r="B3050"/>
      <c r="C3050"/>
      <c r="D3050"/>
      <c r="E3050"/>
      <c r="F3050"/>
      <c r="G3050" s="26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</row>
    <row r="3051" spans="1:66" ht="30" customHeight="1" x14ac:dyDescent="0.25">
      <c r="A3051"/>
      <c r="B3051"/>
      <c r="C3051"/>
      <c r="D3051"/>
      <c r="E3051"/>
      <c r="F3051"/>
      <c r="G3051" s="26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</row>
    <row r="3052" spans="1:66" ht="30" customHeight="1" x14ac:dyDescent="0.25">
      <c r="A3052"/>
      <c r="B3052"/>
      <c r="C3052"/>
      <c r="D3052"/>
      <c r="E3052"/>
      <c r="F3052"/>
      <c r="G3052" s="26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</row>
    <row r="3053" spans="1:66" ht="30" customHeight="1" x14ac:dyDescent="0.25">
      <c r="A3053"/>
      <c r="B3053"/>
      <c r="C3053"/>
      <c r="D3053"/>
      <c r="E3053"/>
      <c r="F3053"/>
      <c r="G3053" s="26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</row>
    <row r="3054" spans="1:66" ht="30" customHeight="1" x14ac:dyDescent="0.25">
      <c r="A3054"/>
      <c r="B3054"/>
      <c r="C3054"/>
      <c r="D3054"/>
      <c r="E3054"/>
      <c r="F3054"/>
      <c r="G3054" s="26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</row>
    <row r="3055" spans="1:66" ht="30" customHeight="1" x14ac:dyDescent="0.25">
      <c r="A3055"/>
      <c r="B3055"/>
      <c r="C3055"/>
      <c r="D3055"/>
      <c r="E3055"/>
      <c r="F3055"/>
      <c r="G3055" s="26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</row>
    <row r="3056" spans="1:66" ht="30" customHeight="1" x14ac:dyDescent="0.25">
      <c r="A3056"/>
      <c r="B3056"/>
      <c r="C3056"/>
      <c r="D3056"/>
      <c r="E3056"/>
      <c r="F3056"/>
      <c r="G3056" s="2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</row>
    <row r="3057" spans="1:66" ht="30" customHeight="1" x14ac:dyDescent="0.25">
      <c r="A3057"/>
      <c r="B3057"/>
      <c r="C3057"/>
      <c r="D3057"/>
      <c r="E3057"/>
      <c r="F3057"/>
      <c r="G3057" s="26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</row>
    <row r="3058" spans="1:66" ht="30" customHeight="1" x14ac:dyDescent="0.25">
      <c r="A3058"/>
      <c r="B3058"/>
      <c r="C3058"/>
      <c r="D3058"/>
      <c r="E3058"/>
      <c r="F3058"/>
      <c r="G3058" s="26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</row>
    <row r="3059" spans="1:66" ht="30" customHeight="1" x14ac:dyDescent="0.25">
      <c r="A3059"/>
      <c r="B3059"/>
      <c r="C3059"/>
      <c r="D3059"/>
      <c r="E3059"/>
      <c r="F3059"/>
      <c r="G3059" s="26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</row>
    <row r="3060" spans="1:66" ht="30" customHeight="1" x14ac:dyDescent="0.25">
      <c r="A3060"/>
      <c r="B3060"/>
      <c r="C3060"/>
      <c r="D3060"/>
      <c r="E3060"/>
      <c r="F3060"/>
      <c r="G3060" s="26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</row>
    <row r="3061" spans="1:66" ht="30" customHeight="1" x14ac:dyDescent="0.25">
      <c r="A3061"/>
      <c r="B3061"/>
      <c r="C3061"/>
      <c r="D3061"/>
      <c r="E3061"/>
      <c r="F3061"/>
      <c r="G3061" s="26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</row>
    <row r="3062" spans="1:66" ht="30" customHeight="1" x14ac:dyDescent="0.25">
      <c r="A3062"/>
      <c r="B3062"/>
      <c r="C3062"/>
      <c r="D3062"/>
      <c r="E3062"/>
      <c r="F3062"/>
      <c r="G3062" s="26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</row>
    <row r="3063" spans="1:66" ht="30" customHeight="1" x14ac:dyDescent="0.25">
      <c r="A3063"/>
      <c r="B3063"/>
      <c r="C3063"/>
      <c r="D3063"/>
      <c r="E3063"/>
      <c r="F3063"/>
      <c r="G3063" s="26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</row>
    <row r="3064" spans="1:66" ht="30" customHeight="1" x14ac:dyDescent="0.25">
      <c r="A3064"/>
      <c r="B3064"/>
      <c r="C3064"/>
      <c r="D3064"/>
      <c r="E3064"/>
      <c r="F3064"/>
      <c r="G3064" s="26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</row>
    <row r="3065" spans="1:66" ht="30" customHeight="1" x14ac:dyDescent="0.25">
      <c r="A3065"/>
      <c r="B3065"/>
      <c r="C3065"/>
      <c r="D3065"/>
      <c r="E3065"/>
      <c r="F3065"/>
      <c r="G3065" s="26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</row>
    <row r="3066" spans="1:66" ht="30" customHeight="1" x14ac:dyDescent="0.25">
      <c r="A3066"/>
      <c r="B3066"/>
      <c r="C3066"/>
      <c r="D3066"/>
      <c r="E3066"/>
      <c r="F3066"/>
      <c r="G3066" s="2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</row>
    <row r="3067" spans="1:66" ht="30" customHeight="1" x14ac:dyDescent="0.25">
      <c r="A3067"/>
      <c r="B3067"/>
      <c r="C3067"/>
      <c r="D3067"/>
      <c r="E3067"/>
      <c r="F3067"/>
      <c r="G3067" s="26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</row>
    <row r="3068" spans="1:66" ht="30" customHeight="1" x14ac:dyDescent="0.25">
      <c r="A3068"/>
      <c r="B3068"/>
      <c r="C3068"/>
      <c r="D3068"/>
      <c r="E3068"/>
      <c r="F3068"/>
      <c r="G3068" s="26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</row>
    <row r="3069" spans="1:66" ht="30" customHeight="1" x14ac:dyDescent="0.25">
      <c r="A3069"/>
      <c r="B3069"/>
      <c r="C3069"/>
      <c r="D3069"/>
      <c r="E3069"/>
      <c r="F3069"/>
      <c r="G3069" s="26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</row>
    <row r="3070" spans="1:66" ht="30" customHeight="1" x14ac:dyDescent="0.25">
      <c r="A3070"/>
      <c r="B3070"/>
      <c r="C3070"/>
      <c r="D3070"/>
      <c r="E3070"/>
      <c r="F3070"/>
      <c r="G3070" s="26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</row>
    <row r="3071" spans="1:66" ht="30" customHeight="1" x14ac:dyDescent="0.25">
      <c r="A3071"/>
      <c r="B3071"/>
      <c r="C3071"/>
      <c r="D3071"/>
      <c r="E3071"/>
      <c r="F3071"/>
      <c r="G3071" s="26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</row>
    <row r="3072" spans="1:66" ht="30" customHeight="1" x14ac:dyDescent="0.25">
      <c r="A3072"/>
      <c r="B3072"/>
      <c r="C3072"/>
      <c r="D3072"/>
      <c r="E3072"/>
      <c r="F3072"/>
      <c r="G3072" s="26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</row>
    <row r="3073" spans="1:66" ht="30" customHeight="1" x14ac:dyDescent="0.25">
      <c r="A3073"/>
      <c r="B3073"/>
      <c r="C3073"/>
      <c r="D3073"/>
      <c r="E3073"/>
      <c r="F3073"/>
      <c r="G3073" s="26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</row>
    <row r="3074" spans="1:66" ht="30" customHeight="1" x14ac:dyDescent="0.25">
      <c r="A3074"/>
      <c r="B3074"/>
      <c r="C3074"/>
      <c r="D3074"/>
      <c r="E3074"/>
      <c r="F3074"/>
      <c r="G3074" s="26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</row>
    <row r="3075" spans="1:66" ht="30" customHeight="1" x14ac:dyDescent="0.25">
      <c r="A3075"/>
      <c r="B3075"/>
      <c r="C3075"/>
      <c r="D3075"/>
      <c r="E3075"/>
      <c r="F3075"/>
      <c r="G3075" s="26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</row>
    <row r="3076" spans="1:66" ht="30" customHeight="1" x14ac:dyDescent="0.25">
      <c r="A3076"/>
      <c r="B3076"/>
      <c r="C3076"/>
      <c r="D3076"/>
      <c r="E3076"/>
      <c r="F3076"/>
      <c r="G3076" s="2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</row>
    <row r="3077" spans="1:66" ht="30" customHeight="1" x14ac:dyDescent="0.25">
      <c r="A3077"/>
      <c r="B3077"/>
      <c r="C3077"/>
      <c r="D3077"/>
      <c r="E3077"/>
      <c r="F3077"/>
      <c r="G3077" s="26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</row>
    <row r="3078" spans="1:66" ht="30" customHeight="1" x14ac:dyDescent="0.25">
      <c r="A3078"/>
      <c r="B3078"/>
      <c r="C3078"/>
      <c r="D3078"/>
      <c r="E3078"/>
      <c r="F3078"/>
      <c r="G3078" s="26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</row>
    <row r="3079" spans="1:66" ht="30" customHeight="1" x14ac:dyDescent="0.25">
      <c r="A3079"/>
      <c r="B3079"/>
      <c r="C3079"/>
      <c r="D3079"/>
      <c r="E3079"/>
      <c r="F3079"/>
      <c r="G3079" s="26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</row>
    <row r="3080" spans="1:66" ht="30" customHeight="1" x14ac:dyDescent="0.25">
      <c r="A3080"/>
      <c r="B3080"/>
      <c r="C3080"/>
      <c r="D3080"/>
      <c r="E3080"/>
      <c r="F3080"/>
      <c r="G3080" s="26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</row>
    <row r="3081" spans="1:66" ht="30" customHeight="1" x14ac:dyDescent="0.25">
      <c r="A3081"/>
      <c r="B3081"/>
      <c r="C3081"/>
      <c r="D3081"/>
      <c r="E3081"/>
      <c r="F3081"/>
      <c r="G3081" s="26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</row>
    <row r="3082" spans="1:66" ht="30" customHeight="1" x14ac:dyDescent="0.25">
      <c r="A3082"/>
      <c r="B3082"/>
      <c r="C3082"/>
      <c r="D3082"/>
      <c r="E3082"/>
      <c r="F3082"/>
      <c r="G3082" s="26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</row>
    <row r="3083" spans="1:66" ht="30" customHeight="1" x14ac:dyDescent="0.25">
      <c r="A3083"/>
      <c r="B3083"/>
      <c r="C3083"/>
      <c r="D3083"/>
      <c r="E3083"/>
      <c r="F3083"/>
      <c r="G3083" s="26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</row>
    <row r="3084" spans="1:66" ht="30" customHeight="1" x14ac:dyDescent="0.25">
      <c r="A3084"/>
      <c r="B3084"/>
      <c r="C3084"/>
      <c r="D3084"/>
      <c r="E3084"/>
      <c r="F3084"/>
      <c r="G3084" s="26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</row>
    <row r="3085" spans="1:66" ht="30" customHeight="1" x14ac:dyDescent="0.25">
      <c r="A3085"/>
      <c r="B3085"/>
      <c r="C3085"/>
      <c r="D3085"/>
      <c r="E3085"/>
      <c r="F3085"/>
      <c r="G3085" s="26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</row>
    <row r="3086" spans="1:66" ht="30" customHeight="1" x14ac:dyDescent="0.25">
      <c r="A3086"/>
      <c r="B3086"/>
      <c r="C3086"/>
      <c r="D3086"/>
      <c r="E3086"/>
      <c r="F3086"/>
      <c r="G3086" s="2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</row>
    <row r="3087" spans="1:66" ht="30" customHeight="1" x14ac:dyDescent="0.25">
      <c r="A3087"/>
      <c r="B3087"/>
      <c r="C3087"/>
      <c r="D3087"/>
      <c r="E3087"/>
      <c r="F3087"/>
      <c r="G3087" s="26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</row>
    <row r="3088" spans="1:66" ht="30" customHeight="1" x14ac:dyDescent="0.25">
      <c r="A3088"/>
      <c r="B3088"/>
      <c r="C3088"/>
      <c r="D3088"/>
      <c r="E3088"/>
      <c r="F3088"/>
      <c r="G3088" s="26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</row>
    <row r="3089" spans="1:66" ht="30" customHeight="1" x14ac:dyDescent="0.25">
      <c r="A3089"/>
      <c r="B3089"/>
      <c r="C3089"/>
      <c r="D3089"/>
      <c r="E3089"/>
      <c r="F3089"/>
      <c r="G3089" s="26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</row>
    <row r="3090" spans="1:66" ht="30" customHeight="1" x14ac:dyDescent="0.25">
      <c r="A3090"/>
      <c r="B3090"/>
      <c r="C3090"/>
      <c r="D3090"/>
      <c r="E3090"/>
      <c r="F3090"/>
      <c r="G3090" s="26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</row>
    <row r="3091" spans="1:66" ht="30" customHeight="1" x14ac:dyDescent="0.25">
      <c r="A3091"/>
      <c r="B3091"/>
      <c r="C3091"/>
      <c r="D3091"/>
      <c r="E3091"/>
      <c r="F3091"/>
      <c r="G3091" s="26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</row>
    <row r="3092" spans="1:66" ht="30" customHeight="1" x14ac:dyDescent="0.25">
      <c r="A3092"/>
      <c r="B3092"/>
      <c r="C3092"/>
      <c r="D3092"/>
      <c r="E3092"/>
      <c r="F3092"/>
      <c r="G3092" s="26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</row>
    <row r="3093" spans="1:66" ht="30" customHeight="1" x14ac:dyDescent="0.25">
      <c r="A3093"/>
      <c r="B3093"/>
      <c r="C3093"/>
      <c r="D3093"/>
      <c r="E3093"/>
      <c r="F3093"/>
      <c r="G3093" s="26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</row>
    <row r="3094" spans="1:66" ht="30" customHeight="1" x14ac:dyDescent="0.25">
      <c r="A3094"/>
      <c r="B3094"/>
      <c r="C3094"/>
      <c r="D3094"/>
      <c r="E3094"/>
      <c r="F3094"/>
      <c r="G3094" s="26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</row>
    <row r="3095" spans="1:66" ht="30" customHeight="1" x14ac:dyDescent="0.25">
      <c r="A3095"/>
      <c r="B3095"/>
      <c r="C3095"/>
      <c r="D3095"/>
      <c r="E3095"/>
      <c r="F3095"/>
      <c r="G3095" s="26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</row>
    <row r="3096" spans="1:66" ht="30" customHeight="1" x14ac:dyDescent="0.25">
      <c r="A3096"/>
      <c r="B3096"/>
      <c r="C3096"/>
      <c r="D3096"/>
      <c r="E3096"/>
      <c r="F3096"/>
      <c r="G3096" s="2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</row>
    <row r="3097" spans="1:66" ht="30" customHeight="1" x14ac:dyDescent="0.25">
      <c r="A3097"/>
      <c r="B3097"/>
      <c r="C3097"/>
      <c r="D3097"/>
      <c r="E3097"/>
      <c r="F3097"/>
      <c r="G3097" s="26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</row>
    <row r="3098" spans="1:66" ht="30" customHeight="1" x14ac:dyDescent="0.25">
      <c r="A3098"/>
      <c r="B3098"/>
      <c r="C3098"/>
      <c r="D3098"/>
      <c r="E3098"/>
      <c r="F3098"/>
      <c r="G3098" s="26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</row>
    <row r="3099" spans="1:66" ht="30" customHeight="1" x14ac:dyDescent="0.25">
      <c r="A3099"/>
      <c r="B3099"/>
      <c r="C3099"/>
      <c r="D3099"/>
      <c r="E3099"/>
      <c r="F3099"/>
      <c r="G3099" s="26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</row>
    <row r="3100" spans="1:66" ht="30" customHeight="1" x14ac:dyDescent="0.25">
      <c r="A3100"/>
      <c r="B3100"/>
      <c r="C3100"/>
      <c r="D3100"/>
      <c r="E3100"/>
      <c r="F3100"/>
      <c r="G3100" s="26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</row>
    <row r="3101" spans="1:66" ht="30" customHeight="1" x14ac:dyDescent="0.25">
      <c r="A3101"/>
      <c r="B3101"/>
      <c r="C3101"/>
      <c r="D3101"/>
      <c r="E3101"/>
      <c r="F3101"/>
      <c r="G3101" s="26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</row>
    <row r="3102" spans="1:66" ht="30" customHeight="1" x14ac:dyDescent="0.25">
      <c r="A3102"/>
      <c r="B3102"/>
      <c r="C3102"/>
      <c r="D3102"/>
      <c r="E3102"/>
      <c r="F3102"/>
      <c r="G3102" s="26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</row>
    <row r="3103" spans="1:66" ht="30" customHeight="1" x14ac:dyDescent="0.25">
      <c r="A3103"/>
      <c r="B3103"/>
      <c r="C3103"/>
      <c r="D3103"/>
      <c r="E3103"/>
      <c r="F3103"/>
      <c r="G3103" s="26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</row>
    <row r="3104" spans="1:66" ht="30" customHeight="1" x14ac:dyDescent="0.25">
      <c r="A3104"/>
      <c r="B3104"/>
      <c r="C3104"/>
      <c r="D3104"/>
      <c r="E3104"/>
      <c r="F3104"/>
      <c r="G3104" s="26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</row>
    <row r="3105" spans="1:66" ht="30" customHeight="1" x14ac:dyDescent="0.25">
      <c r="A3105"/>
      <c r="B3105"/>
      <c r="C3105"/>
      <c r="D3105"/>
      <c r="E3105"/>
      <c r="F3105"/>
      <c r="G3105" s="26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</row>
    <row r="3106" spans="1:66" ht="30" customHeight="1" x14ac:dyDescent="0.25">
      <c r="A3106"/>
      <c r="B3106"/>
      <c r="C3106"/>
      <c r="D3106"/>
      <c r="E3106"/>
      <c r="F3106"/>
      <c r="G3106" s="2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</row>
    <row r="3107" spans="1:66" ht="30" customHeight="1" x14ac:dyDescent="0.25">
      <c r="A3107"/>
      <c r="B3107"/>
      <c r="C3107"/>
      <c r="D3107"/>
      <c r="E3107"/>
      <c r="F3107"/>
      <c r="G3107" s="26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</row>
    <row r="3108" spans="1:66" ht="30" customHeight="1" x14ac:dyDescent="0.25">
      <c r="A3108"/>
      <c r="B3108"/>
      <c r="C3108"/>
      <c r="D3108"/>
      <c r="E3108"/>
      <c r="F3108"/>
      <c r="G3108" s="26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</row>
    <row r="3109" spans="1:66" ht="30" customHeight="1" x14ac:dyDescent="0.25">
      <c r="A3109"/>
      <c r="B3109"/>
      <c r="C3109"/>
      <c r="D3109"/>
      <c r="E3109"/>
      <c r="F3109"/>
      <c r="G3109" s="26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</row>
    <row r="3110" spans="1:66" ht="30" customHeight="1" x14ac:dyDescent="0.25">
      <c r="A3110"/>
      <c r="B3110"/>
      <c r="C3110"/>
      <c r="D3110"/>
      <c r="E3110"/>
      <c r="F3110"/>
      <c r="G3110" s="26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</row>
    <row r="3111" spans="1:66" ht="30" customHeight="1" x14ac:dyDescent="0.25">
      <c r="A3111"/>
      <c r="B3111"/>
      <c r="C3111"/>
      <c r="D3111"/>
      <c r="E3111"/>
      <c r="F3111"/>
      <c r="G3111" s="26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3121"/>
  <sheetViews>
    <sheetView workbookViewId="0">
      <selection activeCell="C11" sqref="C11"/>
    </sheetView>
  </sheetViews>
  <sheetFormatPr baseColWidth="10" defaultRowHeight="15" x14ac:dyDescent="0.25"/>
  <cols>
    <col min="1" max="1" width="11.42578125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ht="45" x14ac:dyDescent="0.25">
      <c r="A2" t="s">
        <v>64</v>
      </c>
      <c r="B2">
        <v>34</v>
      </c>
      <c r="C2">
        <v>78</v>
      </c>
      <c r="D2">
        <v>78</v>
      </c>
      <c r="E2" s="1" t="s">
        <v>65</v>
      </c>
      <c r="F2">
        <v>28130</v>
      </c>
      <c r="G2" t="s">
        <v>66</v>
      </c>
      <c r="H2" t="s">
        <v>67</v>
      </c>
      <c r="I2" t="s">
        <v>68</v>
      </c>
      <c r="J2">
        <v>77</v>
      </c>
      <c r="K2" t="s">
        <v>69</v>
      </c>
      <c r="L2">
        <v>0</v>
      </c>
      <c r="M2" t="s">
        <v>70</v>
      </c>
      <c r="N2" t="s">
        <v>71</v>
      </c>
      <c r="O2" t="s">
        <v>72</v>
      </c>
      <c r="P2">
        <v>367</v>
      </c>
      <c r="Q2">
        <v>84</v>
      </c>
      <c r="R2">
        <v>69</v>
      </c>
      <c r="S2">
        <v>50</v>
      </c>
      <c r="T2">
        <v>82</v>
      </c>
      <c r="U2">
        <v>82</v>
      </c>
      <c r="V2">
        <v>430</v>
      </c>
      <c r="W2">
        <v>86</v>
      </c>
      <c r="X2">
        <v>86</v>
      </c>
      <c r="Y2">
        <v>87</v>
      </c>
      <c r="Z2">
        <v>81</v>
      </c>
      <c r="AA2">
        <v>90</v>
      </c>
      <c r="AB2">
        <v>313</v>
      </c>
      <c r="AC2">
        <v>50</v>
      </c>
      <c r="AD2">
        <v>48</v>
      </c>
      <c r="AE2">
        <v>73</v>
      </c>
      <c r="AF2">
        <v>70</v>
      </c>
      <c r="AG2">
        <v>72</v>
      </c>
      <c r="AH2">
        <v>314</v>
      </c>
      <c r="AI2">
        <v>74</v>
      </c>
      <c r="AJ2">
        <v>55</v>
      </c>
      <c r="AK2">
        <v>41</v>
      </c>
      <c r="AL2">
        <v>72</v>
      </c>
      <c r="AM2">
        <v>72</v>
      </c>
      <c r="AN2">
        <v>319</v>
      </c>
      <c r="AO2">
        <v>60</v>
      </c>
      <c r="AP2">
        <v>25</v>
      </c>
      <c r="AQ2">
        <v>66</v>
      </c>
      <c r="AR2">
        <v>82</v>
      </c>
      <c r="AS2">
        <v>86</v>
      </c>
      <c r="AT2">
        <v>0</v>
      </c>
      <c r="AU2">
        <v>78</v>
      </c>
      <c r="AV2">
        <v>25</v>
      </c>
      <c r="AW2">
        <v>28</v>
      </c>
      <c r="AX2">
        <v>25</v>
      </c>
      <c r="AY2">
        <v>54</v>
      </c>
      <c r="AZ2">
        <v>7</v>
      </c>
      <c r="BA2">
        <v>14</v>
      </c>
      <c r="BB2">
        <v>13</v>
      </c>
      <c r="BC2">
        <v>6</v>
      </c>
      <c r="BD2">
        <v>14</v>
      </c>
      <c r="BE2">
        <v>1875</v>
      </c>
      <c r="BF2">
        <v>377</v>
      </c>
      <c r="BG2">
        <v>3</v>
      </c>
      <c r="BH2">
        <v>49</v>
      </c>
      <c r="BI2">
        <v>72</v>
      </c>
      <c r="BJ2">
        <v>83</v>
      </c>
      <c r="BK2">
        <v>84</v>
      </c>
      <c r="BL2">
        <v>28</v>
      </c>
    </row>
    <row r="3" spans="1:64" ht="45" x14ac:dyDescent="0.25">
      <c r="A3" t="s">
        <v>73</v>
      </c>
      <c r="B3">
        <v>19</v>
      </c>
      <c r="C3">
        <v>65</v>
      </c>
      <c r="D3">
        <v>81</v>
      </c>
      <c r="E3" s="1" t="s">
        <v>74</v>
      </c>
      <c r="F3">
        <v>260145</v>
      </c>
      <c r="G3" t="s">
        <v>75</v>
      </c>
      <c r="H3" t="s">
        <v>76</v>
      </c>
      <c r="I3" t="s">
        <v>77</v>
      </c>
      <c r="J3">
        <v>67</v>
      </c>
      <c r="K3" t="s">
        <v>69</v>
      </c>
      <c r="L3">
        <v>16</v>
      </c>
      <c r="M3" t="s">
        <v>78</v>
      </c>
      <c r="N3" t="s">
        <v>79</v>
      </c>
      <c r="O3" t="s">
        <v>80</v>
      </c>
      <c r="P3">
        <v>266</v>
      </c>
      <c r="Q3">
        <v>48</v>
      </c>
      <c r="R3">
        <v>53</v>
      </c>
      <c r="S3">
        <v>49</v>
      </c>
      <c r="T3">
        <v>66</v>
      </c>
      <c r="U3">
        <v>50</v>
      </c>
      <c r="V3">
        <v>304</v>
      </c>
      <c r="W3">
        <v>69</v>
      </c>
      <c r="X3">
        <v>52</v>
      </c>
      <c r="Y3">
        <v>50</v>
      </c>
      <c r="Z3">
        <v>65</v>
      </c>
      <c r="AA3">
        <v>68</v>
      </c>
      <c r="AB3">
        <v>366</v>
      </c>
      <c r="AC3">
        <v>76</v>
      </c>
      <c r="AD3">
        <v>69</v>
      </c>
      <c r="AE3">
        <v>81</v>
      </c>
      <c r="AF3">
        <v>61</v>
      </c>
      <c r="AG3">
        <v>79</v>
      </c>
      <c r="AH3">
        <v>272</v>
      </c>
      <c r="AI3">
        <v>62</v>
      </c>
      <c r="AJ3">
        <v>56</v>
      </c>
      <c r="AK3">
        <v>63</v>
      </c>
      <c r="AL3">
        <v>47</v>
      </c>
      <c r="AM3">
        <v>44</v>
      </c>
      <c r="AN3">
        <v>264</v>
      </c>
      <c r="AO3">
        <v>41</v>
      </c>
      <c r="AP3">
        <v>37</v>
      </c>
      <c r="AQ3">
        <v>60</v>
      </c>
      <c r="AR3">
        <v>65</v>
      </c>
      <c r="AS3">
        <v>61</v>
      </c>
      <c r="AT3">
        <v>63</v>
      </c>
      <c r="AU3">
        <v>140</v>
      </c>
      <c r="AV3">
        <v>40</v>
      </c>
      <c r="AW3">
        <v>49</v>
      </c>
      <c r="AX3">
        <v>51</v>
      </c>
      <c r="AY3">
        <v>39</v>
      </c>
      <c r="AZ3">
        <v>10</v>
      </c>
      <c r="BA3">
        <v>7</v>
      </c>
      <c r="BB3">
        <v>9</v>
      </c>
      <c r="BC3">
        <v>5</v>
      </c>
      <c r="BD3">
        <v>8</v>
      </c>
      <c r="BE3">
        <v>1651</v>
      </c>
      <c r="BF3">
        <v>351</v>
      </c>
      <c r="BG3">
        <v>1</v>
      </c>
      <c r="BH3">
        <v>72</v>
      </c>
      <c r="BI3">
        <v>54</v>
      </c>
      <c r="BJ3">
        <v>61</v>
      </c>
      <c r="BK3">
        <v>70</v>
      </c>
      <c r="BL3">
        <v>44</v>
      </c>
    </row>
    <row r="4" spans="1:64" ht="45" x14ac:dyDescent="0.25">
      <c r="A4" t="s">
        <v>81</v>
      </c>
      <c r="B4">
        <v>23</v>
      </c>
      <c r="C4">
        <v>82</v>
      </c>
      <c r="D4">
        <v>86</v>
      </c>
      <c r="E4" s="1" t="s">
        <v>82</v>
      </c>
      <c r="F4">
        <v>231410</v>
      </c>
      <c r="G4" t="s">
        <v>83</v>
      </c>
      <c r="H4" t="s">
        <v>84</v>
      </c>
      <c r="I4" t="s">
        <v>68</v>
      </c>
      <c r="J4">
        <v>84</v>
      </c>
      <c r="K4" t="s">
        <v>69</v>
      </c>
      <c r="L4">
        <v>4</v>
      </c>
      <c r="M4" t="s">
        <v>85</v>
      </c>
      <c r="N4" t="s">
        <v>86</v>
      </c>
      <c r="O4" t="s">
        <v>87</v>
      </c>
      <c r="P4">
        <v>328</v>
      </c>
      <c r="Q4">
        <v>75</v>
      </c>
      <c r="R4">
        <v>76</v>
      </c>
      <c r="S4">
        <v>30</v>
      </c>
      <c r="T4">
        <v>83</v>
      </c>
      <c r="U4">
        <v>64</v>
      </c>
      <c r="V4">
        <v>379</v>
      </c>
      <c r="W4">
        <v>84</v>
      </c>
      <c r="X4">
        <v>74</v>
      </c>
      <c r="Y4">
        <v>61</v>
      </c>
      <c r="Z4">
        <v>75</v>
      </c>
      <c r="AA4">
        <v>85</v>
      </c>
      <c r="AB4">
        <v>429</v>
      </c>
      <c r="AC4">
        <v>85</v>
      </c>
      <c r="AD4">
        <v>85</v>
      </c>
      <c r="AE4">
        <v>89</v>
      </c>
      <c r="AF4">
        <v>79</v>
      </c>
      <c r="AG4">
        <v>91</v>
      </c>
      <c r="AH4">
        <v>332</v>
      </c>
      <c r="AI4">
        <v>73</v>
      </c>
      <c r="AJ4">
        <v>60</v>
      </c>
      <c r="AK4">
        <v>68</v>
      </c>
      <c r="AL4">
        <v>55</v>
      </c>
      <c r="AM4">
        <v>76</v>
      </c>
      <c r="AN4">
        <v>294</v>
      </c>
      <c r="AO4">
        <v>44</v>
      </c>
      <c r="AP4">
        <v>33</v>
      </c>
      <c r="AQ4">
        <v>78</v>
      </c>
      <c r="AR4">
        <v>81</v>
      </c>
      <c r="AS4">
        <v>58</v>
      </c>
      <c r="AT4">
        <v>79</v>
      </c>
      <c r="AU4">
        <v>84</v>
      </c>
      <c r="AV4">
        <v>40</v>
      </c>
      <c r="AW4">
        <v>23</v>
      </c>
      <c r="AX4">
        <v>21</v>
      </c>
      <c r="AY4">
        <v>51</v>
      </c>
      <c r="AZ4">
        <v>13</v>
      </c>
      <c r="BA4">
        <v>9</v>
      </c>
      <c r="BB4">
        <v>13</v>
      </c>
      <c r="BC4">
        <v>10</v>
      </c>
      <c r="BD4">
        <v>6</v>
      </c>
      <c r="BE4">
        <v>1897</v>
      </c>
      <c r="BF4">
        <v>409</v>
      </c>
      <c r="BG4">
        <v>1</v>
      </c>
      <c r="BH4">
        <v>85</v>
      </c>
      <c r="BI4">
        <v>74</v>
      </c>
      <c r="BJ4">
        <v>78</v>
      </c>
      <c r="BK4">
        <v>85</v>
      </c>
      <c r="BL4">
        <v>31</v>
      </c>
    </row>
    <row r="5" spans="1:64" ht="45" x14ac:dyDescent="0.25">
      <c r="A5" t="s">
        <v>88</v>
      </c>
      <c r="B5">
        <v>17</v>
      </c>
      <c r="C5">
        <v>62</v>
      </c>
      <c r="D5">
        <v>80</v>
      </c>
      <c r="E5" s="1" t="s">
        <v>89</v>
      </c>
      <c r="F5">
        <v>70728</v>
      </c>
      <c r="G5" t="s">
        <v>90</v>
      </c>
      <c r="H5" t="s">
        <v>91</v>
      </c>
      <c r="I5" t="s">
        <v>68</v>
      </c>
      <c r="J5">
        <v>65</v>
      </c>
      <c r="K5" t="s">
        <v>69</v>
      </c>
      <c r="L5">
        <v>18</v>
      </c>
      <c r="M5" t="s">
        <v>92</v>
      </c>
      <c r="N5" t="s">
        <v>93</v>
      </c>
      <c r="O5" t="s">
        <v>94</v>
      </c>
      <c r="P5">
        <v>257</v>
      </c>
      <c r="Q5">
        <v>48</v>
      </c>
      <c r="R5">
        <v>53</v>
      </c>
      <c r="S5">
        <v>45</v>
      </c>
      <c r="T5">
        <v>67</v>
      </c>
      <c r="U5">
        <v>44</v>
      </c>
      <c r="V5">
        <v>292</v>
      </c>
      <c r="W5">
        <v>66</v>
      </c>
      <c r="X5">
        <v>52</v>
      </c>
      <c r="Y5">
        <v>43</v>
      </c>
      <c r="Z5">
        <v>65</v>
      </c>
      <c r="AA5">
        <v>66</v>
      </c>
      <c r="AB5">
        <v>356</v>
      </c>
      <c r="AC5">
        <v>77</v>
      </c>
      <c r="AD5">
        <v>68</v>
      </c>
      <c r="AE5">
        <v>78</v>
      </c>
      <c r="AF5">
        <v>59</v>
      </c>
      <c r="AG5">
        <v>74</v>
      </c>
      <c r="AH5">
        <v>267</v>
      </c>
      <c r="AI5">
        <v>48</v>
      </c>
      <c r="AJ5">
        <v>58</v>
      </c>
      <c r="AK5">
        <v>63</v>
      </c>
      <c r="AL5">
        <v>51</v>
      </c>
      <c r="AM5">
        <v>47</v>
      </c>
      <c r="AN5">
        <v>263</v>
      </c>
      <c r="AO5">
        <v>47</v>
      </c>
      <c r="AP5">
        <v>54</v>
      </c>
      <c r="AQ5">
        <v>54</v>
      </c>
      <c r="AR5">
        <v>59</v>
      </c>
      <c r="AS5">
        <v>49</v>
      </c>
      <c r="AT5">
        <v>49</v>
      </c>
      <c r="AU5">
        <v>161</v>
      </c>
      <c r="AV5">
        <v>50</v>
      </c>
      <c r="AW5">
        <v>55</v>
      </c>
      <c r="AX5">
        <v>56</v>
      </c>
      <c r="AY5">
        <v>48</v>
      </c>
      <c r="AZ5">
        <v>9</v>
      </c>
      <c r="BA5">
        <v>13</v>
      </c>
      <c r="BB5">
        <v>7</v>
      </c>
      <c r="BC5">
        <v>11</v>
      </c>
      <c r="BD5">
        <v>8</v>
      </c>
      <c r="BE5">
        <v>1644</v>
      </c>
      <c r="BF5">
        <v>353</v>
      </c>
      <c r="BG5">
        <v>1</v>
      </c>
      <c r="BH5">
        <v>72</v>
      </c>
      <c r="BI5">
        <v>50</v>
      </c>
      <c r="BJ5">
        <v>59</v>
      </c>
      <c r="BK5">
        <v>66</v>
      </c>
      <c r="BL5">
        <v>52</v>
      </c>
    </row>
    <row r="6" spans="1:64" ht="45" x14ac:dyDescent="0.25">
      <c r="A6" t="s">
        <v>95</v>
      </c>
      <c r="B6">
        <v>18</v>
      </c>
      <c r="C6">
        <v>77</v>
      </c>
      <c r="D6">
        <v>88</v>
      </c>
      <c r="E6" s="1" t="s">
        <v>96</v>
      </c>
      <c r="F6">
        <v>264309</v>
      </c>
      <c r="G6" t="s">
        <v>97</v>
      </c>
      <c r="H6" t="s">
        <v>98</v>
      </c>
      <c r="I6" t="s">
        <v>77</v>
      </c>
      <c r="J6">
        <v>79</v>
      </c>
      <c r="K6" t="s">
        <v>69</v>
      </c>
      <c r="L6">
        <v>11</v>
      </c>
      <c r="M6" t="s">
        <v>99</v>
      </c>
      <c r="N6" t="s">
        <v>100</v>
      </c>
      <c r="O6" t="s">
        <v>101</v>
      </c>
      <c r="P6">
        <v>340</v>
      </c>
      <c r="Q6">
        <v>80</v>
      </c>
      <c r="R6">
        <v>68</v>
      </c>
      <c r="S6">
        <v>41</v>
      </c>
      <c r="T6">
        <v>81</v>
      </c>
      <c r="U6">
        <v>70</v>
      </c>
      <c r="V6">
        <v>403</v>
      </c>
      <c r="W6">
        <v>83</v>
      </c>
      <c r="X6">
        <v>84</v>
      </c>
      <c r="Y6">
        <v>76</v>
      </c>
      <c r="Z6">
        <v>79</v>
      </c>
      <c r="AA6">
        <v>81</v>
      </c>
      <c r="AB6">
        <v>380</v>
      </c>
      <c r="AC6">
        <v>75</v>
      </c>
      <c r="AD6">
        <v>69</v>
      </c>
      <c r="AE6">
        <v>82</v>
      </c>
      <c r="AF6">
        <v>69</v>
      </c>
      <c r="AG6">
        <v>85</v>
      </c>
      <c r="AH6">
        <v>308</v>
      </c>
      <c r="AI6">
        <v>72</v>
      </c>
      <c r="AJ6">
        <v>50</v>
      </c>
      <c r="AK6">
        <v>70</v>
      </c>
      <c r="AL6">
        <v>43</v>
      </c>
      <c r="AM6">
        <v>73</v>
      </c>
      <c r="AN6">
        <v>316</v>
      </c>
      <c r="AO6">
        <v>42</v>
      </c>
      <c r="AP6">
        <v>55</v>
      </c>
      <c r="AQ6">
        <v>68</v>
      </c>
      <c r="AR6">
        <v>80</v>
      </c>
      <c r="AS6">
        <v>71</v>
      </c>
      <c r="AT6">
        <v>77</v>
      </c>
      <c r="AU6">
        <v>155</v>
      </c>
      <c r="AV6">
        <v>52</v>
      </c>
      <c r="AW6">
        <v>57</v>
      </c>
      <c r="AX6">
        <v>46</v>
      </c>
      <c r="AY6">
        <v>58</v>
      </c>
      <c r="AZ6">
        <v>13</v>
      </c>
      <c r="BA6">
        <v>10</v>
      </c>
      <c r="BB6">
        <v>11</v>
      </c>
      <c r="BC6">
        <v>14</v>
      </c>
      <c r="BD6">
        <v>10</v>
      </c>
      <c r="BE6">
        <v>1960</v>
      </c>
      <c r="BF6">
        <v>405</v>
      </c>
      <c r="BG6">
        <v>1</v>
      </c>
      <c r="BH6">
        <v>72</v>
      </c>
      <c r="BI6">
        <v>70</v>
      </c>
      <c r="BJ6">
        <v>80</v>
      </c>
      <c r="BK6">
        <v>81</v>
      </c>
      <c r="BL6">
        <v>52</v>
      </c>
    </row>
    <row r="7" spans="1:64" ht="45" x14ac:dyDescent="0.25">
      <c r="A7" t="s">
        <v>102</v>
      </c>
      <c r="B7">
        <v>26</v>
      </c>
      <c r="C7">
        <v>74</v>
      </c>
      <c r="D7">
        <v>75</v>
      </c>
      <c r="E7" s="1" t="s">
        <v>103</v>
      </c>
      <c r="F7">
        <v>225667</v>
      </c>
      <c r="G7" t="s">
        <v>104</v>
      </c>
      <c r="H7" t="s">
        <v>105</v>
      </c>
      <c r="I7" t="s">
        <v>77</v>
      </c>
      <c r="J7">
        <v>75</v>
      </c>
      <c r="K7" t="s">
        <v>106</v>
      </c>
      <c r="L7">
        <v>1</v>
      </c>
      <c r="M7" t="s">
        <v>107</v>
      </c>
      <c r="N7" t="s">
        <v>108</v>
      </c>
      <c r="O7" t="s">
        <v>109</v>
      </c>
      <c r="P7">
        <v>358</v>
      </c>
      <c r="Q7">
        <v>63</v>
      </c>
      <c r="R7">
        <v>79</v>
      </c>
      <c r="S7">
        <v>73</v>
      </c>
      <c r="T7">
        <v>73</v>
      </c>
      <c r="U7">
        <v>70</v>
      </c>
      <c r="V7">
        <v>352</v>
      </c>
      <c r="W7">
        <v>72</v>
      </c>
      <c r="X7">
        <v>72</v>
      </c>
      <c r="Y7">
        <v>68</v>
      </c>
      <c r="Z7">
        <v>65</v>
      </c>
      <c r="AA7">
        <v>75</v>
      </c>
      <c r="AB7">
        <v>417</v>
      </c>
      <c r="AC7">
        <v>81</v>
      </c>
      <c r="AD7">
        <v>83</v>
      </c>
      <c r="AE7">
        <v>89</v>
      </c>
      <c r="AF7">
        <v>73</v>
      </c>
      <c r="AG7">
        <v>91</v>
      </c>
      <c r="AH7">
        <v>346</v>
      </c>
      <c r="AI7">
        <v>72</v>
      </c>
      <c r="AJ7">
        <v>75</v>
      </c>
      <c r="AK7">
        <v>74</v>
      </c>
      <c r="AL7">
        <v>50</v>
      </c>
      <c r="AM7">
        <v>75</v>
      </c>
      <c r="AN7">
        <v>322</v>
      </c>
      <c r="AO7">
        <v>70</v>
      </c>
      <c r="AP7">
        <v>40</v>
      </c>
      <c r="AQ7">
        <v>74</v>
      </c>
      <c r="AR7">
        <v>72</v>
      </c>
      <c r="AS7">
        <v>66</v>
      </c>
      <c r="AT7">
        <v>73</v>
      </c>
      <c r="AU7">
        <v>131</v>
      </c>
      <c r="AV7">
        <v>50</v>
      </c>
      <c r="AW7">
        <v>38</v>
      </c>
      <c r="AX7">
        <v>43</v>
      </c>
      <c r="AY7">
        <v>65</v>
      </c>
      <c r="AZ7">
        <v>13</v>
      </c>
      <c r="BA7">
        <v>16</v>
      </c>
      <c r="BB7">
        <v>10</v>
      </c>
      <c r="BC7">
        <v>14</v>
      </c>
      <c r="BD7">
        <v>12</v>
      </c>
      <c r="BE7">
        <v>1991</v>
      </c>
      <c r="BF7">
        <v>409</v>
      </c>
      <c r="BG7">
        <v>1</v>
      </c>
      <c r="BH7">
        <v>82</v>
      </c>
      <c r="BI7">
        <v>75</v>
      </c>
      <c r="BJ7">
        <v>69</v>
      </c>
      <c r="BK7">
        <v>76</v>
      </c>
      <c r="BL7">
        <v>46</v>
      </c>
    </row>
    <row r="8" spans="1:64" ht="45" x14ac:dyDescent="0.25">
      <c r="A8" t="s">
        <v>110</v>
      </c>
      <c r="B8">
        <v>18</v>
      </c>
      <c r="C8">
        <v>77</v>
      </c>
      <c r="D8">
        <v>87</v>
      </c>
      <c r="E8" s="1" t="s">
        <v>111</v>
      </c>
      <c r="F8">
        <v>240833</v>
      </c>
      <c r="G8" t="s">
        <v>112</v>
      </c>
      <c r="H8" t="s">
        <v>91</v>
      </c>
      <c r="I8" t="s">
        <v>77</v>
      </c>
      <c r="J8">
        <v>79</v>
      </c>
      <c r="K8" t="s">
        <v>106</v>
      </c>
      <c r="L8">
        <v>10</v>
      </c>
      <c r="M8" t="s">
        <v>113</v>
      </c>
      <c r="N8" t="s">
        <v>114</v>
      </c>
      <c r="O8" t="s">
        <v>115</v>
      </c>
      <c r="P8">
        <v>343</v>
      </c>
      <c r="Q8">
        <v>47</v>
      </c>
      <c r="R8">
        <v>79</v>
      </c>
      <c r="S8">
        <v>69</v>
      </c>
      <c r="T8">
        <v>71</v>
      </c>
      <c r="U8">
        <v>77</v>
      </c>
      <c r="V8">
        <v>318</v>
      </c>
      <c r="W8">
        <v>79</v>
      </c>
      <c r="X8">
        <v>68</v>
      </c>
      <c r="Y8">
        <v>42</v>
      </c>
      <c r="Z8">
        <v>48</v>
      </c>
      <c r="AA8">
        <v>81</v>
      </c>
      <c r="AB8">
        <v>409</v>
      </c>
      <c r="AC8">
        <v>82</v>
      </c>
      <c r="AD8">
        <v>79</v>
      </c>
      <c r="AE8">
        <v>85</v>
      </c>
      <c r="AF8">
        <v>77</v>
      </c>
      <c r="AG8">
        <v>86</v>
      </c>
      <c r="AH8">
        <v>360</v>
      </c>
      <c r="AI8">
        <v>78</v>
      </c>
      <c r="AJ8">
        <v>79</v>
      </c>
      <c r="AK8">
        <v>68</v>
      </c>
      <c r="AL8">
        <v>68</v>
      </c>
      <c r="AM8">
        <v>67</v>
      </c>
      <c r="AN8">
        <v>281</v>
      </c>
      <c r="AO8">
        <v>52</v>
      </c>
      <c r="AP8">
        <v>32</v>
      </c>
      <c r="AQ8">
        <v>78</v>
      </c>
      <c r="AR8">
        <v>59</v>
      </c>
      <c r="AS8">
        <v>60</v>
      </c>
      <c r="AT8">
        <v>75</v>
      </c>
      <c r="AU8">
        <v>86</v>
      </c>
      <c r="AV8">
        <v>30</v>
      </c>
      <c r="AW8">
        <v>31</v>
      </c>
      <c r="AX8">
        <v>25</v>
      </c>
      <c r="AY8">
        <v>60</v>
      </c>
      <c r="AZ8">
        <v>13</v>
      </c>
      <c r="BA8">
        <v>13</v>
      </c>
      <c r="BB8">
        <v>11</v>
      </c>
      <c r="BC8">
        <v>10</v>
      </c>
      <c r="BD8">
        <v>13</v>
      </c>
      <c r="BE8">
        <v>1857</v>
      </c>
      <c r="BF8">
        <v>393</v>
      </c>
      <c r="BG8">
        <v>2</v>
      </c>
      <c r="BH8">
        <v>80</v>
      </c>
      <c r="BI8">
        <v>75</v>
      </c>
      <c r="BJ8">
        <v>59</v>
      </c>
      <c r="BK8">
        <v>80</v>
      </c>
      <c r="BL8">
        <v>34</v>
      </c>
    </row>
    <row r="9" spans="1:64" ht="30" x14ac:dyDescent="0.25">
      <c r="A9" t="s">
        <v>116</v>
      </c>
      <c r="B9">
        <v>24</v>
      </c>
      <c r="C9">
        <v>82</v>
      </c>
      <c r="D9">
        <v>87</v>
      </c>
      <c r="E9" s="1" t="s">
        <v>117</v>
      </c>
      <c r="F9">
        <v>235790</v>
      </c>
      <c r="G9" t="s">
        <v>118</v>
      </c>
      <c r="H9" t="s">
        <v>119</v>
      </c>
      <c r="I9" t="s">
        <v>77</v>
      </c>
      <c r="J9">
        <v>85</v>
      </c>
      <c r="K9" t="s">
        <v>69</v>
      </c>
      <c r="L9">
        <v>5</v>
      </c>
      <c r="M9" t="s">
        <v>120</v>
      </c>
      <c r="N9" t="s">
        <v>121</v>
      </c>
      <c r="O9" t="s">
        <v>122</v>
      </c>
      <c r="P9">
        <v>404</v>
      </c>
      <c r="Q9">
        <v>74</v>
      </c>
      <c r="R9">
        <v>83</v>
      </c>
      <c r="S9">
        <v>83</v>
      </c>
      <c r="T9">
        <v>84</v>
      </c>
      <c r="U9">
        <v>80</v>
      </c>
      <c r="V9">
        <v>385</v>
      </c>
      <c r="W9">
        <v>84</v>
      </c>
      <c r="X9">
        <v>84</v>
      </c>
      <c r="Y9">
        <v>53</v>
      </c>
      <c r="Z9">
        <v>79</v>
      </c>
      <c r="AA9">
        <v>85</v>
      </c>
      <c r="AB9">
        <v>382</v>
      </c>
      <c r="AC9">
        <v>75</v>
      </c>
      <c r="AD9">
        <v>81</v>
      </c>
      <c r="AE9">
        <v>75</v>
      </c>
      <c r="AF9">
        <v>83</v>
      </c>
      <c r="AG9">
        <v>68</v>
      </c>
      <c r="AH9">
        <v>385</v>
      </c>
      <c r="AI9">
        <v>76</v>
      </c>
      <c r="AJ9">
        <v>84</v>
      </c>
      <c r="AK9">
        <v>77</v>
      </c>
      <c r="AL9">
        <v>70</v>
      </c>
      <c r="AM9">
        <v>78</v>
      </c>
      <c r="AN9">
        <v>347</v>
      </c>
      <c r="AO9">
        <v>56</v>
      </c>
      <c r="AP9">
        <v>43</v>
      </c>
      <c r="AQ9">
        <v>84</v>
      </c>
      <c r="AR9">
        <v>81</v>
      </c>
      <c r="AS9">
        <v>83</v>
      </c>
      <c r="AT9">
        <v>84</v>
      </c>
      <c r="AU9">
        <v>133</v>
      </c>
      <c r="AV9">
        <v>45</v>
      </c>
      <c r="AW9">
        <v>47</v>
      </c>
      <c r="AX9">
        <v>41</v>
      </c>
      <c r="AY9">
        <v>47</v>
      </c>
      <c r="AZ9">
        <v>6</v>
      </c>
      <c r="BA9">
        <v>8</v>
      </c>
      <c r="BB9">
        <v>11</v>
      </c>
      <c r="BC9">
        <v>10</v>
      </c>
      <c r="BD9">
        <v>12</v>
      </c>
      <c r="BE9">
        <v>2083</v>
      </c>
      <c r="BF9">
        <v>440</v>
      </c>
      <c r="BG9">
        <v>3</v>
      </c>
      <c r="BH9">
        <v>78</v>
      </c>
      <c r="BI9">
        <v>81</v>
      </c>
      <c r="BJ9">
        <v>79</v>
      </c>
      <c r="BK9">
        <v>83</v>
      </c>
      <c r="BL9">
        <v>49</v>
      </c>
    </row>
    <row r="10" spans="1:64" ht="45" x14ac:dyDescent="0.25">
      <c r="A10" t="s">
        <v>123</v>
      </c>
      <c r="B10">
        <v>20</v>
      </c>
      <c r="C10">
        <v>88</v>
      </c>
      <c r="D10">
        <v>92</v>
      </c>
      <c r="E10" s="1" t="s">
        <v>96</v>
      </c>
      <c r="F10">
        <v>252371</v>
      </c>
      <c r="G10" t="s">
        <v>124</v>
      </c>
      <c r="H10" t="s">
        <v>125</v>
      </c>
      <c r="I10" t="s">
        <v>68</v>
      </c>
      <c r="J10">
        <v>90</v>
      </c>
      <c r="K10" t="s">
        <v>69</v>
      </c>
      <c r="L10">
        <v>4</v>
      </c>
      <c r="M10" t="s">
        <v>126</v>
      </c>
      <c r="N10" t="s">
        <v>127</v>
      </c>
      <c r="O10" t="s">
        <v>128</v>
      </c>
      <c r="P10">
        <v>385</v>
      </c>
      <c r="Q10">
        <v>66</v>
      </c>
      <c r="R10">
        <v>87</v>
      </c>
      <c r="S10">
        <v>69</v>
      </c>
      <c r="T10">
        <v>89</v>
      </c>
      <c r="U10">
        <v>74</v>
      </c>
      <c r="V10">
        <v>391</v>
      </c>
      <c r="W10">
        <v>88</v>
      </c>
      <c r="X10">
        <v>73</v>
      </c>
      <c r="Y10">
        <v>56</v>
      </c>
      <c r="Z10">
        <v>87</v>
      </c>
      <c r="AA10">
        <v>87</v>
      </c>
      <c r="AB10">
        <v>411</v>
      </c>
      <c r="AC10">
        <v>81</v>
      </c>
      <c r="AD10">
        <v>80</v>
      </c>
      <c r="AE10">
        <v>82</v>
      </c>
      <c r="AF10">
        <v>89</v>
      </c>
      <c r="AG10">
        <v>79</v>
      </c>
      <c r="AH10">
        <v>408</v>
      </c>
      <c r="AI10">
        <v>79</v>
      </c>
      <c r="AJ10">
        <v>81</v>
      </c>
      <c r="AK10">
        <v>93</v>
      </c>
      <c r="AL10">
        <v>75</v>
      </c>
      <c r="AM10">
        <v>80</v>
      </c>
      <c r="AN10">
        <v>406</v>
      </c>
      <c r="AO10">
        <v>85</v>
      </c>
      <c r="AP10">
        <v>82</v>
      </c>
      <c r="AQ10">
        <v>88</v>
      </c>
      <c r="AR10">
        <v>87</v>
      </c>
      <c r="AS10">
        <v>64</v>
      </c>
      <c r="AT10">
        <v>85</v>
      </c>
      <c r="AU10">
        <v>233</v>
      </c>
      <c r="AV10">
        <v>77</v>
      </c>
      <c r="AW10">
        <v>79</v>
      </c>
      <c r="AX10">
        <v>77</v>
      </c>
      <c r="AY10">
        <v>48</v>
      </c>
      <c r="AZ10">
        <v>14</v>
      </c>
      <c r="BA10">
        <v>11</v>
      </c>
      <c r="BB10">
        <v>10</v>
      </c>
      <c r="BC10">
        <v>5</v>
      </c>
      <c r="BD10">
        <v>8</v>
      </c>
      <c r="BE10">
        <v>2282</v>
      </c>
      <c r="BF10">
        <v>490</v>
      </c>
      <c r="BG10">
        <v>4</v>
      </c>
      <c r="BH10">
        <v>80</v>
      </c>
      <c r="BI10">
        <v>82</v>
      </c>
      <c r="BJ10">
        <v>81</v>
      </c>
      <c r="BK10">
        <v>87</v>
      </c>
      <c r="BL10">
        <v>78</v>
      </c>
    </row>
    <row r="11" spans="1:64" ht="45" x14ac:dyDescent="0.25">
      <c r="A11" t="s">
        <v>129</v>
      </c>
      <c r="B11">
        <v>23</v>
      </c>
      <c r="C11">
        <v>74</v>
      </c>
      <c r="D11">
        <v>80</v>
      </c>
      <c r="E11" s="1" t="s">
        <v>74</v>
      </c>
      <c r="F11">
        <v>246685</v>
      </c>
      <c r="G11" t="s">
        <v>66</v>
      </c>
      <c r="H11" t="s">
        <v>98</v>
      </c>
      <c r="I11" t="s">
        <v>77</v>
      </c>
      <c r="J11">
        <v>75</v>
      </c>
      <c r="K11" t="s">
        <v>130</v>
      </c>
      <c r="L11">
        <v>6</v>
      </c>
      <c r="M11" t="s">
        <v>131</v>
      </c>
      <c r="N11" t="s">
        <v>132</v>
      </c>
      <c r="O11" t="s">
        <v>133</v>
      </c>
      <c r="P11">
        <v>296</v>
      </c>
      <c r="Q11">
        <v>77</v>
      </c>
      <c r="R11">
        <v>47</v>
      </c>
      <c r="S11">
        <v>62</v>
      </c>
      <c r="T11">
        <v>71</v>
      </c>
      <c r="U11">
        <v>39</v>
      </c>
      <c r="V11">
        <v>364</v>
      </c>
      <c r="W11">
        <v>70</v>
      </c>
      <c r="X11">
        <v>77</v>
      </c>
      <c r="Y11">
        <v>72</v>
      </c>
      <c r="Z11">
        <v>73</v>
      </c>
      <c r="AA11">
        <v>72</v>
      </c>
      <c r="AB11">
        <v>378</v>
      </c>
      <c r="AC11">
        <v>80</v>
      </c>
      <c r="AD11">
        <v>79</v>
      </c>
      <c r="AE11">
        <v>74</v>
      </c>
      <c r="AF11">
        <v>69</v>
      </c>
      <c r="AG11">
        <v>76</v>
      </c>
      <c r="AH11">
        <v>333</v>
      </c>
      <c r="AI11">
        <v>53</v>
      </c>
      <c r="AJ11">
        <v>76</v>
      </c>
      <c r="AK11">
        <v>85</v>
      </c>
      <c r="AL11">
        <v>67</v>
      </c>
      <c r="AM11">
        <v>52</v>
      </c>
      <c r="AN11">
        <v>316</v>
      </c>
      <c r="AO11">
        <v>62</v>
      </c>
      <c r="AP11">
        <v>71</v>
      </c>
      <c r="AQ11">
        <v>65</v>
      </c>
      <c r="AR11">
        <v>70</v>
      </c>
      <c r="AS11">
        <v>48</v>
      </c>
      <c r="AT11">
        <v>70</v>
      </c>
      <c r="AU11">
        <v>203</v>
      </c>
      <c r="AV11">
        <v>69</v>
      </c>
      <c r="AW11">
        <v>69</v>
      </c>
      <c r="AX11">
        <v>65</v>
      </c>
      <c r="AY11">
        <v>51</v>
      </c>
      <c r="AZ11">
        <v>13</v>
      </c>
      <c r="BA11">
        <v>6</v>
      </c>
      <c r="BB11">
        <v>9</v>
      </c>
      <c r="BC11">
        <v>10</v>
      </c>
      <c r="BD11">
        <v>13</v>
      </c>
      <c r="BE11">
        <v>1941</v>
      </c>
      <c r="BF11">
        <v>412</v>
      </c>
      <c r="BG11">
        <v>1</v>
      </c>
      <c r="BH11">
        <v>79</v>
      </c>
      <c r="BI11">
        <v>50</v>
      </c>
      <c r="BJ11">
        <v>73</v>
      </c>
      <c r="BK11">
        <v>71</v>
      </c>
      <c r="BL11">
        <v>68</v>
      </c>
    </row>
    <row r="12" spans="1:64" ht="45" x14ac:dyDescent="0.25">
      <c r="A12" t="s">
        <v>134</v>
      </c>
      <c r="B12">
        <v>23</v>
      </c>
      <c r="C12" t="s">
        <v>135</v>
      </c>
      <c r="D12" t="s">
        <v>136</v>
      </c>
      <c r="E12" s="1" t="s">
        <v>137</v>
      </c>
      <c r="F12">
        <v>233731</v>
      </c>
      <c r="G12" t="s">
        <v>138</v>
      </c>
      <c r="H12" t="s">
        <v>139</v>
      </c>
      <c r="I12" t="s">
        <v>68</v>
      </c>
      <c r="J12">
        <v>85</v>
      </c>
      <c r="K12" t="s">
        <v>106</v>
      </c>
      <c r="L12">
        <v>4</v>
      </c>
      <c r="M12" t="s">
        <v>140</v>
      </c>
      <c r="N12" t="s">
        <v>141</v>
      </c>
      <c r="O12" t="s">
        <v>142</v>
      </c>
      <c r="P12">
        <v>386</v>
      </c>
      <c r="Q12">
        <v>66</v>
      </c>
      <c r="R12" t="s">
        <v>143</v>
      </c>
      <c r="S12">
        <v>77</v>
      </c>
      <c r="T12">
        <v>78</v>
      </c>
      <c r="U12">
        <v>79</v>
      </c>
      <c r="V12">
        <v>367</v>
      </c>
      <c r="W12">
        <v>87</v>
      </c>
      <c r="X12">
        <v>70</v>
      </c>
      <c r="Y12">
        <v>65</v>
      </c>
      <c r="Z12">
        <v>59</v>
      </c>
      <c r="AA12">
        <v>86</v>
      </c>
      <c r="AB12">
        <v>403</v>
      </c>
      <c r="AC12">
        <v>82</v>
      </c>
      <c r="AD12">
        <v>85</v>
      </c>
      <c r="AE12">
        <v>81</v>
      </c>
      <c r="AF12">
        <v>82</v>
      </c>
      <c r="AG12">
        <v>73</v>
      </c>
      <c r="AH12">
        <v>397</v>
      </c>
      <c r="AI12">
        <v>82</v>
      </c>
      <c r="AJ12">
        <v>88</v>
      </c>
      <c r="AK12">
        <v>75</v>
      </c>
      <c r="AL12">
        <v>76</v>
      </c>
      <c r="AM12">
        <v>76</v>
      </c>
      <c r="AN12">
        <v>342</v>
      </c>
      <c r="AO12">
        <v>58</v>
      </c>
      <c r="AP12">
        <v>38</v>
      </c>
      <c r="AQ12">
        <v>84</v>
      </c>
      <c r="AR12">
        <v>79</v>
      </c>
      <c r="AS12">
        <v>83</v>
      </c>
      <c r="AT12">
        <v>84</v>
      </c>
      <c r="AU12">
        <v>98</v>
      </c>
      <c r="AV12">
        <v>35</v>
      </c>
      <c r="AW12">
        <v>34</v>
      </c>
      <c r="AX12">
        <v>29</v>
      </c>
      <c r="AY12">
        <v>40</v>
      </c>
      <c r="AZ12">
        <v>7</v>
      </c>
      <c r="BA12">
        <v>6</v>
      </c>
      <c r="BB12">
        <v>9</v>
      </c>
      <c r="BC12">
        <v>7</v>
      </c>
      <c r="BD12">
        <v>11</v>
      </c>
      <c r="BE12">
        <v>2033</v>
      </c>
      <c r="BF12">
        <v>436</v>
      </c>
      <c r="BG12">
        <v>2</v>
      </c>
      <c r="BH12">
        <v>84</v>
      </c>
      <c r="BI12">
        <v>83</v>
      </c>
      <c r="BJ12">
        <v>72</v>
      </c>
      <c r="BK12">
        <v>85</v>
      </c>
      <c r="BL12">
        <v>39</v>
      </c>
    </row>
    <row r="13" spans="1:64" ht="45" x14ac:dyDescent="0.25">
      <c r="A13" t="s">
        <v>144</v>
      </c>
      <c r="B13">
        <v>34</v>
      </c>
      <c r="C13">
        <v>82</v>
      </c>
      <c r="D13">
        <v>82</v>
      </c>
      <c r="E13" s="1" t="s">
        <v>145</v>
      </c>
      <c r="F13">
        <v>188350</v>
      </c>
      <c r="G13" t="s">
        <v>146</v>
      </c>
      <c r="H13" t="s">
        <v>147</v>
      </c>
      <c r="I13" t="s">
        <v>68</v>
      </c>
      <c r="J13">
        <v>82</v>
      </c>
      <c r="K13" t="s">
        <v>69</v>
      </c>
      <c r="L13">
        <v>0</v>
      </c>
      <c r="M13" t="s">
        <v>148</v>
      </c>
      <c r="N13" t="s">
        <v>149</v>
      </c>
      <c r="O13" t="s">
        <v>150</v>
      </c>
      <c r="P13">
        <v>379</v>
      </c>
      <c r="Q13">
        <v>82</v>
      </c>
      <c r="R13">
        <v>84</v>
      </c>
      <c r="S13">
        <v>44</v>
      </c>
      <c r="T13">
        <v>85</v>
      </c>
      <c r="U13">
        <v>84</v>
      </c>
      <c r="V13">
        <v>420</v>
      </c>
      <c r="W13">
        <v>85</v>
      </c>
      <c r="X13">
        <v>87</v>
      </c>
      <c r="Y13">
        <v>85</v>
      </c>
      <c r="Z13">
        <v>77</v>
      </c>
      <c r="AA13">
        <v>86</v>
      </c>
      <c r="AB13">
        <v>370</v>
      </c>
      <c r="AC13">
        <v>68</v>
      </c>
      <c r="AD13">
        <v>60</v>
      </c>
      <c r="AE13">
        <v>78</v>
      </c>
      <c r="AF13">
        <v>83</v>
      </c>
      <c r="AG13">
        <v>81</v>
      </c>
      <c r="AH13">
        <v>355</v>
      </c>
      <c r="AI13">
        <v>82</v>
      </c>
      <c r="AJ13">
        <v>61</v>
      </c>
      <c r="AK13">
        <v>65</v>
      </c>
      <c r="AL13">
        <v>66</v>
      </c>
      <c r="AM13">
        <v>81</v>
      </c>
      <c r="AN13">
        <v>355</v>
      </c>
      <c r="AO13">
        <v>51</v>
      </c>
      <c r="AP13">
        <v>56</v>
      </c>
      <c r="AQ13">
        <v>84</v>
      </c>
      <c r="AR13">
        <v>83</v>
      </c>
      <c r="AS13">
        <v>81</v>
      </c>
      <c r="AT13">
        <v>86</v>
      </c>
      <c r="AU13">
        <v>165</v>
      </c>
      <c r="AV13">
        <v>59</v>
      </c>
      <c r="AW13">
        <v>47</v>
      </c>
      <c r="AX13">
        <v>59</v>
      </c>
      <c r="AY13">
        <v>61</v>
      </c>
      <c r="AZ13">
        <v>12</v>
      </c>
      <c r="BA13">
        <v>12</v>
      </c>
      <c r="BB13">
        <v>13</v>
      </c>
      <c r="BC13">
        <v>13</v>
      </c>
      <c r="BD13">
        <v>11</v>
      </c>
      <c r="BE13">
        <v>2105</v>
      </c>
      <c r="BF13">
        <v>430</v>
      </c>
      <c r="BG13">
        <v>3</v>
      </c>
      <c r="BH13">
        <v>64</v>
      </c>
      <c r="BI13">
        <v>83</v>
      </c>
      <c r="BJ13">
        <v>83</v>
      </c>
      <c r="BK13">
        <v>84</v>
      </c>
      <c r="BL13">
        <v>53</v>
      </c>
    </row>
    <row r="14" spans="1:64" ht="30" x14ac:dyDescent="0.25">
      <c r="A14" t="s">
        <v>151</v>
      </c>
      <c r="B14">
        <v>21</v>
      </c>
      <c r="C14" t="s">
        <v>152</v>
      </c>
      <c r="D14" t="s">
        <v>153</v>
      </c>
      <c r="E14" s="1" t="s">
        <v>154</v>
      </c>
      <c r="F14">
        <v>257534</v>
      </c>
      <c r="G14" t="s">
        <v>155</v>
      </c>
      <c r="H14" t="s">
        <v>156</v>
      </c>
      <c r="I14" t="s">
        <v>77</v>
      </c>
      <c r="J14">
        <v>82</v>
      </c>
      <c r="K14" t="s">
        <v>69</v>
      </c>
      <c r="L14">
        <v>8</v>
      </c>
      <c r="M14" t="s">
        <v>157</v>
      </c>
      <c r="N14" t="s">
        <v>158</v>
      </c>
      <c r="O14" t="s">
        <v>159</v>
      </c>
      <c r="P14">
        <v>343</v>
      </c>
      <c r="Q14" t="s">
        <v>160</v>
      </c>
      <c r="R14" t="s">
        <v>161</v>
      </c>
      <c r="S14" t="s">
        <v>162</v>
      </c>
      <c r="T14" t="s">
        <v>163</v>
      </c>
      <c r="U14" t="s">
        <v>164</v>
      </c>
      <c r="V14">
        <v>376</v>
      </c>
      <c r="W14" t="s">
        <v>165</v>
      </c>
      <c r="X14" t="s">
        <v>166</v>
      </c>
      <c r="Y14" t="s">
        <v>167</v>
      </c>
      <c r="Z14">
        <v>71</v>
      </c>
      <c r="AA14">
        <v>83</v>
      </c>
      <c r="AB14">
        <v>377</v>
      </c>
      <c r="AC14" t="s">
        <v>168</v>
      </c>
      <c r="AD14" t="s">
        <v>169</v>
      </c>
      <c r="AE14">
        <v>78</v>
      </c>
      <c r="AF14" t="s">
        <v>161</v>
      </c>
      <c r="AG14" t="s">
        <v>170</v>
      </c>
      <c r="AH14">
        <v>342</v>
      </c>
      <c r="AI14">
        <v>75</v>
      </c>
      <c r="AJ14" t="s">
        <v>171</v>
      </c>
      <c r="AK14" t="s">
        <v>172</v>
      </c>
      <c r="AL14" t="s">
        <v>173</v>
      </c>
      <c r="AM14" t="s">
        <v>174</v>
      </c>
      <c r="AN14">
        <v>347</v>
      </c>
      <c r="AO14" t="s">
        <v>175</v>
      </c>
      <c r="AP14" t="s">
        <v>176</v>
      </c>
      <c r="AQ14" t="s">
        <v>161</v>
      </c>
      <c r="AR14" t="s">
        <v>163</v>
      </c>
      <c r="AS14" t="s">
        <v>177</v>
      </c>
      <c r="AT14" t="s">
        <v>178</v>
      </c>
      <c r="AU14">
        <v>144</v>
      </c>
      <c r="AV14" t="s">
        <v>179</v>
      </c>
      <c r="AW14" t="s">
        <v>180</v>
      </c>
      <c r="AX14">
        <v>45</v>
      </c>
      <c r="AY14">
        <v>51</v>
      </c>
      <c r="AZ14">
        <v>7</v>
      </c>
      <c r="BA14">
        <v>6</v>
      </c>
      <c r="BB14">
        <v>10</v>
      </c>
      <c r="BC14">
        <v>14</v>
      </c>
      <c r="BD14">
        <v>14</v>
      </c>
      <c r="BE14">
        <v>1980</v>
      </c>
      <c r="BF14">
        <v>420</v>
      </c>
      <c r="BG14">
        <v>1</v>
      </c>
      <c r="BH14">
        <v>75</v>
      </c>
      <c r="BI14">
        <v>77</v>
      </c>
      <c r="BJ14">
        <v>77</v>
      </c>
      <c r="BK14">
        <v>81</v>
      </c>
      <c r="BL14">
        <v>48</v>
      </c>
    </row>
    <row r="15" spans="1:64" ht="30" x14ac:dyDescent="0.25">
      <c r="A15" t="s">
        <v>181</v>
      </c>
      <c r="B15">
        <v>17</v>
      </c>
      <c r="C15">
        <v>66</v>
      </c>
      <c r="D15">
        <v>82</v>
      </c>
      <c r="E15" s="1" t="s">
        <v>182</v>
      </c>
      <c r="F15">
        <v>270964</v>
      </c>
      <c r="G15" t="s">
        <v>183</v>
      </c>
      <c r="H15" t="s">
        <v>125</v>
      </c>
      <c r="I15" t="s">
        <v>68</v>
      </c>
      <c r="J15">
        <v>68</v>
      </c>
      <c r="K15" t="s">
        <v>69</v>
      </c>
      <c r="L15">
        <v>16</v>
      </c>
      <c r="M15" t="s">
        <v>184</v>
      </c>
      <c r="N15" t="s">
        <v>185</v>
      </c>
      <c r="O15" t="s">
        <v>186</v>
      </c>
      <c r="P15">
        <v>285</v>
      </c>
      <c r="Q15">
        <v>51</v>
      </c>
      <c r="R15">
        <v>56</v>
      </c>
      <c r="S15">
        <v>64</v>
      </c>
      <c r="T15">
        <v>67</v>
      </c>
      <c r="U15">
        <v>47</v>
      </c>
      <c r="V15">
        <v>303</v>
      </c>
      <c r="W15">
        <v>69</v>
      </c>
      <c r="X15">
        <v>55</v>
      </c>
      <c r="Y15">
        <v>44</v>
      </c>
      <c r="Z15">
        <v>65</v>
      </c>
      <c r="AA15">
        <v>70</v>
      </c>
      <c r="AB15">
        <v>339</v>
      </c>
      <c r="AC15">
        <v>68</v>
      </c>
      <c r="AD15">
        <v>72</v>
      </c>
      <c r="AE15">
        <v>68</v>
      </c>
      <c r="AF15">
        <v>61</v>
      </c>
      <c r="AG15">
        <v>70</v>
      </c>
      <c r="AH15">
        <v>315</v>
      </c>
      <c r="AI15">
        <v>57</v>
      </c>
      <c r="AJ15">
        <v>70</v>
      </c>
      <c r="AK15">
        <v>69</v>
      </c>
      <c r="AL15">
        <v>63</v>
      </c>
      <c r="AM15">
        <v>56</v>
      </c>
      <c r="AN15">
        <v>296</v>
      </c>
      <c r="AO15">
        <v>56</v>
      </c>
      <c r="AP15">
        <v>64</v>
      </c>
      <c r="AQ15">
        <v>65</v>
      </c>
      <c r="AR15">
        <v>66</v>
      </c>
      <c r="AS15">
        <v>45</v>
      </c>
      <c r="AT15">
        <v>66</v>
      </c>
      <c r="AU15">
        <v>187</v>
      </c>
      <c r="AV15">
        <v>61</v>
      </c>
      <c r="AW15">
        <v>66</v>
      </c>
      <c r="AX15">
        <v>60</v>
      </c>
      <c r="AY15">
        <v>59</v>
      </c>
      <c r="AZ15">
        <v>10</v>
      </c>
      <c r="BA15">
        <v>10</v>
      </c>
      <c r="BB15">
        <v>13</v>
      </c>
      <c r="BC15">
        <v>15</v>
      </c>
      <c r="BD15">
        <v>11</v>
      </c>
      <c r="BE15">
        <v>1784</v>
      </c>
      <c r="BF15">
        <v>383</v>
      </c>
      <c r="BG15">
        <v>1</v>
      </c>
      <c r="BH15">
        <v>70</v>
      </c>
      <c r="BI15">
        <v>56</v>
      </c>
      <c r="BJ15">
        <v>62</v>
      </c>
      <c r="BK15">
        <v>69</v>
      </c>
      <c r="BL15">
        <v>63</v>
      </c>
    </row>
    <row r="16" spans="1:64" ht="60" x14ac:dyDescent="0.25">
      <c r="A16" t="s">
        <v>187</v>
      </c>
      <c r="B16">
        <v>21</v>
      </c>
      <c r="C16">
        <v>70</v>
      </c>
      <c r="D16">
        <v>80</v>
      </c>
      <c r="E16" s="1" t="s">
        <v>188</v>
      </c>
      <c r="F16">
        <v>247360</v>
      </c>
      <c r="G16" t="s">
        <v>146</v>
      </c>
      <c r="H16" t="s">
        <v>125</v>
      </c>
      <c r="I16" t="s">
        <v>68</v>
      </c>
      <c r="J16">
        <v>72</v>
      </c>
      <c r="K16" t="s">
        <v>189</v>
      </c>
      <c r="L16">
        <v>10</v>
      </c>
      <c r="M16" t="s">
        <v>190</v>
      </c>
      <c r="N16" t="s">
        <v>191</v>
      </c>
      <c r="O16" t="s">
        <v>72</v>
      </c>
      <c r="P16">
        <v>221</v>
      </c>
      <c r="Q16">
        <v>36</v>
      </c>
      <c r="R16">
        <v>27</v>
      </c>
      <c r="S16">
        <v>64</v>
      </c>
      <c r="T16">
        <v>66</v>
      </c>
      <c r="U16">
        <v>28</v>
      </c>
      <c r="V16">
        <v>221</v>
      </c>
      <c r="W16">
        <v>38</v>
      </c>
      <c r="X16">
        <v>33</v>
      </c>
      <c r="Y16">
        <v>29</v>
      </c>
      <c r="Z16">
        <v>65</v>
      </c>
      <c r="AA16">
        <v>56</v>
      </c>
      <c r="AB16">
        <v>387</v>
      </c>
      <c r="AC16">
        <v>84</v>
      </c>
      <c r="AD16">
        <v>84</v>
      </c>
      <c r="AE16">
        <v>77</v>
      </c>
      <c r="AF16">
        <v>70</v>
      </c>
      <c r="AG16">
        <v>72</v>
      </c>
      <c r="AH16">
        <v>312</v>
      </c>
      <c r="AI16">
        <v>49</v>
      </c>
      <c r="AJ16">
        <v>85</v>
      </c>
      <c r="AK16">
        <v>76</v>
      </c>
      <c r="AL16">
        <v>77</v>
      </c>
      <c r="AM16">
        <v>25</v>
      </c>
      <c r="AN16">
        <v>271</v>
      </c>
      <c r="AO16">
        <v>69</v>
      </c>
      <c r="AP16">
        <v>72</v>
      </c>
      <c r="AQ16">
        <v>39</v>
      </c>
      <c r="AR16">
        <v>52</v>
      </c>
      <c r="AS16">
        <v>39</v>
      </c>
      <c r="AT16">
        <v>60</v>
      </c>
      <c r="AU16">
        <v>210</v>
      </c>
      <c r="AV16">
        <v>70</v>
      </c>
      <c r="AW16">
        <v>72</v>
      </c>
      <c r="AX16">
        <v>68</v>
      </c>
      <c r="AY16">
        <v>41</v>
      </c>
      <c r="AZ16">
        <v>7</v>
      </c>
      <c r="BA16">
        <v>8</v>
      </c>
      <c r="BB16">
        <v>11</v>
      </c>
      <c r="BC16">
        <v>6</v>
      </c>
      <c r="BD16">
        <v>9</v>
      </c>
      <c r="BE16">
        <v>1663</v>
      </c>
      <c r="BF16">
        <v>368</v>
      </c>
      <c r="BG16">
        <v>1</v>
      </c>
      <c r="BH16">
        <v>84</v>
      </c>
      <c r="BI16">
        <v>32</v>
      </c>
      <c r="BJ16">
        <v>54</v>
      </c>
      <c r="BK16">
        <v>52</v>
      </c>
      <c r="BL16">
        <v>70</v>
      </c>
    </row>
    <row r="17" spans="1:64" ht="45" x14ac:dyDescent="0.25">
      <c r="A17" t="s">
        <v>192</v>
      </c>
      <c r="B17">
        <v>17</v>
      </c>
      <c r="C17" t="s">
        <v>193</v>
      </c>
      <c r="D17">
        <v>90</v>
      </c>
      <c r="E17" s="1" t="s">
        <v>194</v>
      </c>
      <c r="F17">
        <v>270673</v>
      </c>
      <c r="G17" t="s">
        <v>90</v>
      </c>
      <c r="H17" t="s">
        <v>84</v>
      </c>
      <c r="I17" t="s">
        <v>68</v>
      </c>
      <c r="J17">
        <v>82</v>
      </c>
      <c r="K17" t="s">
        <v>195</v>
      </c>
      <c r="L17">
        <v>10</v>
      </c>
      <c r="M17" t="s">
        <v>85</v>
      </c>
      <c r="N17" t="s">
        <v>196</v>
      </c>
      <c r="O17" t="s">
        <v>197</v>
      </c>
      <c r="P17">
        <v>329</v>
      </c>
      <c r="Q17">
        <v>66</v>
      </c>
      <c r="R17" t="s">
        <v>198</v>
      </c>
      <c r="S17">
        <v>66</v>
      </c>
      <c r="T17" t="s">
        <v>163</v>
      </c>
      <c r="U17">
        <v>49</v>
      </c>
      <c r="V17">
        <v>357</v>
      </c>
      <c r="W17" t="s">
        <v>199</v>
      </c>
      <c r="X17">
        <v>64</v>
      </c>
      <c r="Y17">
        <v>53</v>
      </c>
      <c r="Z17" t="s">
        <v>165</v>
      </c>
      <c r="AA17" t="s">
        <v>165</v>
      </c>
      <c r="AB17">
        <v>395</v>
      </c>
      <c r="AC17">
        <v>80</v>
      </c>
      <c r="AD17">
        <v>78</v>
      </c>
      <c r="AE17">
        <v>74</v>
      </c>
      <c r="AF17" t="s">
        <v>200</v>
      </c>
      <c r="AG17">
        <v>84</v>
      </c>
      <c r="AH17">
        <v>384</v>
      </c>
      <c r="AI17" t="s">
        <v>201</v>
      </c>
      <c r="AJ17">
        <v>80</v>
      </c>
      <c r="AK17" t="s">
        <v>202</v>
      </c>
      <c r="AL17">
        <v>75</v>
      </c>
      <c r="AM17" t="s">
        <v>203</v>
      </c>
      <c r="AN17">
        <v>369</v>
      </c>
      <c r="AO17">
        <v>76</v>
      </c>
      <c r="AP17" t="s">
        <v>199</v>
      </c>
      <c r="AQ17">
        <v>76</v>
      </c>
      <c r="AR17" t="s">
        <v>193</v>
      </c>
      <c r="AS17">
        <v>59</v>
      </c>
      <c r="AT17">
        <v>77</v>
      </c>
      <c r="AU17">
        <v>224</v>
      </c>
      <c r="AV17">
        <v>71</v>
      </c>
      <c r="AW17">
        <v>80</v>
      </c>
      <c r="AX17">
        <v>73</v>
      </c>
      <c r="AY17">
        <v>55</v>
      </c>
      <c r="AZ17">
        <v>14</v>
      </c>
      <c r="BA17">
        <v>11</v>
      </c>
      <c r="BB17">
        <v>7</v>
      </c>
      <c r="BC17">
        <v>8</v>
      </c>
      <c r="BD17">
        <v>15</v>
      </c>
      <c r="BE17">
        <v>2113</v>
      </c>
      <c r="BF17">
        <v>455</v>
      </c>
      <c r="BG17">
        <v>1</v>
      </c>
      <c r="BH17">
        <v>79</v>
      </c>
      <c r="BI17">
        <v>68</v>
      </c>
      <c r="BJ17">
        <v>76</v>
      </c>
      <c r="BK17">
        <v>79</v>
      </c>
      <c r="BL17">
        <v>75</v>
      </c>
    </row>
    <row r="18" spans="1:64" ht="45" x14ac:dyDescent="0.25">
      <c r="A18" t="s">
        <v>204</v>
      </c>
      <c r="B18">
        <v>22</v>
      </c>
      <c r="C18">
        <v>76</v>
      </c>
      <c r="D18">
        <v>81</v>
      </c>
      <c r="E18" s="1" t="s">
        <v>205</v>
      </c>
      <c r="F18">
        <v>240740</v>
      </c>
      <c r="G18" t="s">
        <v>66</v>
      </c>
      <c r="H18" t="s">
        <v>67</v>
      </c>
      <c r="I18" t="s">
        <v>68</v>
      </c>
      <c r="J18">
        <v>77</v>
      </c>
      <c r="K18" t="s">
        <v>206</v>
      </c>
      <c r="L18">
        <v>5</v>
      </c>
      <c r="M18" t="s">
        <v>207</v>
      </c>
      <c r="N18" t="s">
        <v>208</v>
      </c>
      <c r="O18" t="s">
        <v>209</v>
      </c>
      <c r="P18">
        <v>330</v>
      </c>
      <c r="Q18">
        <v>75</v>
      </c>
      <c r="R18">
        <v>70</v>
      </c>
      <c r="S18">
        <v>52</v>
      </c>
      <c r="T18">
        <v>74</v>
      </c>
      <c r="U18">
        <v>59</v>
      </c>
      <c r="V18">
        <v>376</v>
      </c>
      <c r="W18">
        <v>82</v>
      </c>
      <c r="X18">
        <v>76</v>
      </c>
      <c r="Y18">
        <v>71</v>
      </c>
      <c r="Z18">
        <v>69</v>
      </c>
      <c r="AA18">
        <v>78</v>
      </c>
      <c r="AB18">
        <v>388</v>
      </c>
      <c r="AC18">
        <v>86</v>
      </c>
      <c r="AD18">
        <v>74</v>
      </c>
      <c r="AE18">
        <v>83</v>
      </c>
      <c r="AF18">
        <v>67</v>
      </c>
      <c r="AG18">
        <v>78</v>
      </c>
      <c r="AH18">
        <v>335</v>
      </c>
      <c r="AI18">
        <v>71</v>
      </c>
      <c r="AJ18">
        <v>70</v>
      </c>
      <c r="AK18">
        <v>67</v>
      </c>
      <c r="AL18">
        <v>58</v>
      </c>
      <c r="AM18">
        <v>69</v>
      </c>
      <c r="AN18">
        <v>291</v>
      </c>
      <c r="AO18">
        <v>51</v>
      </c>
      <c r="AP18">
        <v>44</v>
      </c>
      <c r="AQ18">
        <v>69</v>
      </c>
      <c r="AR18">
        <v>72</v>
      </c>
      <c r="AS18">
        <v>55</v>
      </c>
      <c r="AT18">
        <v>72</v>
      </c>
      <c r="AU18">
        <v>143</v>
      </c>
      <c r="AV18">
        <v>47</v>
      </c>
      <c r="AW18">
        <v>51</v>
      </c>
      <c r="AX18">
        <v>45</v>
      </c>
      <c r="AY18">
        <v>58</v>
      </c>
      <c r="AZ18">
        <v>14</v>
      </c>
      <c r="BA18">
        <v>13</v>
      </c>
      <c r="BB18">
        <v>11</v>
      </c>
      <c r="BC18">
        <v>15</v>
      </c>
      <c r="BD18">
        <v>5</v>
      </c>
      <c r="BE18">
        <v>1921</v>
      </c>
      <c r="BF18">
        <v>407</v>
      </c>
      <c r="BG18">
        <v>2</v>
      </c>
      <c r="BH18">
        <v>79</v>
      </c>
      <c r="BI18">
        <v>69</v>
      </c>
      <c r="BJ18">
        <v>73</v>
      </c>
      <c r="BK18">
        <v>79</v>
      </c>
      <c r="BL18">
        <v>48</v>
      </c>
    </row>
    <row r="19" spans="1:64" ht="30" x14ac:dyDescent="0.25">
      <c r="A19" t="s">
        <v>210</v>
      </c>
      <c r="B19">
        <v>25</v>
      </c>
      <c r="C19" t="s">
        <v>163</v>
      </c>
      <c r="D19" t="s">
        <v>136</v>
      </c>
      <c r="E19" s="1" t="s">
        <v>211</v>
      </c>
      <c r="F19">
        <v>241651</v>
      </c>
      <c r="G19" t="s">
        <v>212</v>
      </c>
      <c r="H19" t="s">
        <v>213</v>
      </c>
      <c r="I19" t="s">
        <v>68</v>
      </c>
      <c r="J19">
        <v>84</v>
      </c>
      <c r="K19" t="s">
        <v>106</v>
      </c>
      <c r="L19">
        <v>5</v>
      </c>
      <c r="M19" t="s">
        <v>214</v>
      </c>
      <c r="N19" t="s">
        <v>215</v>
      </c>
      <c r="O19" t="s">
        <v>216</v>
      </c>
      <c r="P19">
        <v>371</v>
      </c>
      <c r="Q19">
        <v>61</v>
      </c>
      <c r="R19" t="s">
        <v>217</v>
      </c>
      <c r="S19">
        <v>78</v>
      </c>
      <c r="T19">
        <v>73</v>
      </c>
      <c r="U19">
        <v>74</v>
      </c>
      <c r="V19">
        <v>342</v>
      </c>
      <c r="W19" t="s">
        <v>165</v>
      </c>
      <c r="X19">
        <v>70</v>
      </c>
      <c r="Y19">
        <v>59</v>
      </c>
      <c r="Z19">
        <v>52</v>
      </c>
      <c r="AA19" t="s">
        <v>218</v>
      </c>
      <c r="AB19">
        <v>403</v>
      </c>
      <c r="AC19" t="s">
        <v>217</v>
      </c>
      <c r="AD19" t="s">
        <v>219</v>
      </c>
      <c r="AE19">
        <v>70</v>
      </c>
      <c r="AF19" t="s">
        <v>220</v>
      </c>
      <c r="AG19" t="s">
        <v>221</v>
      </c>
      <c r="AH19">
        <v>434</v>
      </c>
      <c r="AI19" t="s">
        <v>222</v>
      </c>
      <c r="AJ19" t="s">
        <v>223</v>
      </c>
      <c r="AK19" t="s">
        <v>224</v>
      </c>
      <c r="AL19">
        <v>90</v>
      </c>
      <c r="AM19">
        <v>72</v>
      </c>
      <c r="AN19">
        <v>346</v>
      </c>
      <c r="AO19">
        <v>82</v>
      </c>
      <c r="AP19">
        <v>28</v>
      </c>
      <c r="AQ19">
        <v>83</v>
      </c>
      <c r="AR19">
        <v>74</v>
      </c>
      <c r="AS19" t="s">
        <v>225</v>
      </c>
      <c r="AT19" t="s">
        <v>226</v>
      </c>
      <c r="AU19">
        <v>84</v>
      </c>
      <c r="AV19">
        <v>34</v>
      </c>
      <c r="AW19">
        <v>34</v>
      </c>
      <c r="AX19">
        <v>16</v>
      </c>
      <c r="AY19">
        <v>56</v>
      </c>
      <c r="AZ19">
        <v>10</v>
      </c>
      <c r="BA19">
        <v>13</v>
      </c>
      <c r="BB19">
        <v>11</v>
      </c>
      <c r="BC19">
        <v>14</v>
      </c>
      <c r="BD19">
        <v>8</v>
      </c>
      <c r="BE19">
        <v>2036</v>
      </c>
      <c r="BF19">
        <v>438</v>
      </c>
      <c r="BG19">
        <v>1</v>
      </c>
      <c r="BH19">
        <v>87</v>
      </c>
      <c r="BI19">
        <v>81</v>
      </c>
      <c r="BJ19">
        <v>67</v>
      </c>
      <c r="BK19">
        <v>79</v>
      </c>
      <c r="BL19">
        <v>35</v>
      </c>
    </row>
    <row r="20" spans="1:64" ht="30" x14ac:dyDescent="0.25">
      <c r="A20" t="s">
        <v>227</v>
      </c>
      <c r="B20">
        <v>17</v>
      </c>
      <c r="C20">
        <v>73</v>
      </c>
      <c r="D20">
        <v>88</v>
      </c>
      <c r="E20" s="1" t="s">
        <v>228</v>
      </c>
      <c r="F20">
        <v>272978</v>
      </c>
      <c r="G20" t="s">
        <v>66</v>
      </c>
      <c r="H20" t="s">
        <v>67</v>
      </c>
      <c r="I20" t="s">
        <v>77</v>
      </c>
      <c r="J20">
        <v>75</v>
      </c>
      <c r="K20" t="s">
        <v>229</v>
      </c>
      <c r="L20">
        <v>15</v>
      </c>
      <c r="M20" t="s">
        <v>230</v>
      </c>
      <c r="N20" t="s">
        <v>231</v>
      </c>
      <c r="O20" t="s">
        <v>232</v>
      </c>
      <c r="P20">
        <v>270</v>
      </c>
      <c r="Q20">
        <v>55</v>
      </c>
      <c r="R20">
        <v>36</v>
      </c>
      <c r="S20">
        <v>67</v>
      </c>
      <c r="T20">
        <v>77</v>
      </c>
      <c r="U20">
        <v>35</v>
      </c>
      <c r="V20">
        <v>299</v>
      </c>
      <c r="W20">
        <v>67</v>
      </c>
      <c r="X20">
        <v>54</v>
      </c>
      <c r="Y20">
        <v>31</v>
      </c>
      <c r="Z20">
        <v>73</v>
      </c>
      <c r="AA20">
        <v>74</v>
      </c>
      <c r="AB20">
        <v>395</v>
      </c>
      <c r="AC20">
        <v>82</v>
      </c>
      <c r="AD20">
        <v>88</v>
      </c>
      <c r="AE20">
        <v>75</v>
      </c>
      <c r="AF20">
        <v>75</v>
      </c>
      <c r="AG20">
        <v>75</v>
      </c>
      <c r="AH20">
        <v>306</v>
      </c>
      <c r="AI20">
        <v>53</v>
      </c>
      <c r="AJ20">
        <v>86</v>
      </c>
      <c r="AK20">
        <v>71</v>
      </c>
      <c r="AL20">
        <v>67</v>
      </c>
      <c r="AM20">
        <v>29</v>
      </c>
      <c r="AN20">
        <v>294</v>
      </c>
      <c r="AO20">
        <v>67</v>
      </c>
      <c r="AP20">
        <v>77</v>
      </c>
      <c r="AQ20">
        <v>52</v>
      </c>
      <c r="AR20">
        <v>64</v>
      </c>
      <c r="AS20">
        <v>34</v>
      </c>
      <c r="AT20">
        <v>72</v>
      </c>
      <c r="AU20">
        <v>216</v>
      </c>
      <c r="AV20">
        <v>72</v>
      </c>
      <c r="AW20">
        <v>74</v>
      </c>
      <c r="AX20">
        <v>70</v>
      </c>
      <c r="AY20">
        <v>40</v>
      </c>
      <c r="AZ20">
        <v>8</v>
      </c>
      <c r="BA20">
        <v>5</v>
      </c>
      <c r="BB20">
        <v>5</v>
      </c>
      <c r="BC20">
        <v>13</v>
      </c>
      <c r="BD20">
        <v>9</v>
      </c>
      <c r="BE20">
        <v>1820</v>
      </c>
      <c r="BF20">
        <v>403</v>
      </c>
      <c r="BG20">
        <v>1</v>
      </c>
      <c r="BH20">
        <v>85</v>
      </c>
      <c r="BI20">
        <v>39</v>
      </c>
      <c r="BJ20">
        <v>66</v>
      </c>
      <c r="BK20">
        <v>71</v>
      </c>
      <c r="BL20">
        <v>73</v>
      </c>
    </row>
    <row r="21" spans="1:64" ht="45" x14ac:dyDescent="0.25">
      <c r="A21" t="s">
        <v>233</v>
      </c>
      <c r="B21">
        <v>20</v>
      </c>
      <c r="C21">
        <v>78</v>
      </c>
      <c r="D21">
        <v>89</v>
      </c>
      <c r="E21" s="1" t="s">
        <v>234</v>
      </c>
      <c r="F21">
        <v>259399</v>
      </c>
      <c r="G21" t="s">
        <v>183</v>
      </c>
      <c r="H21" t="s">
        <v>235</v>
      </c>
      <c r="I21" t="s">
        <v>77</v>
      </c>
      <c r="J21">
        <v>80</v>
      </c>
      <c r="K21" t="s">
        <v>106</v>
      </c>
      <c r="L21">
        <v>11</v>
      </c>
      <c r="M21" t="s">
        <v>236</v>
      </c>
      <c r="N21" t="s">
        <v>237</v>
      </c>
      <c r="O21" t="s">
        <v>238</v>
      </c>
      <c r="P21">
        <v>326</v>
      </c>
      <c r="Q21">
        <v>38</v>
      </c>
      <c r="R21">
        <v>78</v>
      </c>
      <c r="S21">
        <v>70</v>
      </c>
      <c r="T21">
        <v>72</v>
      </c>
      <c r="U21">
        <v>68</v>
      </c>
      <c r="V21">
        <v>306</v>
      </c>
      <c r="W21">
        <v>76</v>
      </c>
      <c r="X21">
        <v>58</v>
      </c>
      <c r="Y21">
        <v>48</v>
      </c>
      <c r="Z21">
        <v>49</v>
      </c>
      <c r="AA21">
        <v>75</v>
      </c>
      <c r="AB21">
        <v>378</v>
      </c>
      <c r="AC21">
        <v>82</v>
      </c>
      <c r="AD21">
        <v>86</v>
      </c>
      <c r="AE21">
        <v>69</v>
      </c>
      <c r="AF21">
        <v>78</v>
      </c>
      <c r="AG21">
        <v>63</v>
      </c>
      <c r="AH21">
        <v>405</v>
      </c>
      <c r="AI21">
        <v>83</v>
      </c>
      <c r="AJ21">
        <v>88</v>
      </c>
      <c r="AK21">
        <v>78</v>
      </c>
      <c r="AL21">
        <v>86</v>
      </c>
      <c r="AM21">
        <v>70</v>
      </c>
      <c r="AN21">
        <v>325</v>
      </c>
      <c r="AO21">
        <v>82</v>
      </c>
      <c r="AP21">
        <v>28</v>
      </c>
      <c r="AQ21">
        <v>80</v>
      </c>
      <c r="AR21">
        <v>65</v>
      </c>
      <c r="AS21">
        <v>70</v>
      </c>
      <c r="AT21">
        <v>75</v>
      </c>
      <c r="AU21">
        <v>79</v>
      </c>
      <c r="AV21">
        <v>32</v>
      </c>
      <c r="AW21">
        <v>28</v>
      </c>
      <c r="AX21">
        <v>19</v>
      </c>
      <c r="AY21">
        <v>50</v>
      </c>
      <c r="AZ21">
        <v>12</v>
      </c>
      <c r="BA21">
        <v>8</v>
      </c>
      <c r="BB21">
        <v>9</v>
      </c>
      <c r="BC21">
        <v>14</v>
      </c>
      <c r="BD21">
        <v>7</v>
      </c>
      <c r="BE21">
        <v>1869</v>
      </c>
      <c r="BF21">
        <v>409</v>
      </c>
      <c r="BG21">
        <v>1</v>
      </c>
      <c r="BH21">
        <v>84</v>
      </c>
      <c r="BI21">
        <v>77</v>
      </c>
      <c r="BJ21">
        <v>58</v>
      </c>
      <c r="BK21">
        <v>74</v>
      </c>
      <c r="BL21">
        <v>33</v>
      </c>
    </row>
    <row r="22" spans="1:64" ht="45" x14ac:dyDescent="0.25">
      <c r="A22" t="s">
        <v>239</v>
      </c>
      <c r="B22">
        <v>20</v>
      </c>
      <c r="C22">
        <v>87</v>
      </c>
      <c r="D22">
        <v>92</v>
      </c>
      <c r="E22" s="1" t="s">
        <v>240</v>
      </c>
      <c r="F22">
        <v>256630</v>
      </c>
      <c r="G22" t="s">
        <v>241</v>
      </c>
      <c r="H22" t="s">
        <v>147</v>
      </c>
      <c r="I22" t="s">
        <v>68</v>
      </c>
      <c r="J22">
        <v>89</v>
      </c>
      <c r="K22" t="s">
        <v>69</v>
      </c>
      <c r="L22">
        <v>5</v>
      </c>
      <c r="M22" t="s">
        <v>242</v>
      </c>
      <c r="N22" t="s">
        <v>243</v>
      </c>
      <c r="O22" t="s">
        <v>244</v>
      </c>
      <c r="P22">
        <v>367</v>
      </c>
      <c r="Q22">
        <v>82</v>
      </c>
      <c r="R22">
        <v>79</v>
      </c>
      <c r="S22">
        <v>42</v>
      </c>
      <c r="T22">
        <v>90</v>
      </c>
      <c r="U22">
        <v>74</v>
      </c>
      <c r="V22">
        <v>407</v>
      </c>
      <c r="W22">
        <v>87</v>
      </c>
      <c r="X22">
        <v>80</v>
      </c>
      <c r="Y22">
        <v>64</v>
      </c>
      <c r="Z22">
        <v>86</v>
      </c>
      <c r="AA22">
        <v>90</v>
      </c>
      <c r="AB22">
        <v>420</v>
      </c>
      <c r="AC22">
        <v>81</v>
      </c>
      <c r="AD22">
        <v>80</v>
      </c>
      <c r="AE22">
        <v>87</v>
      </c>
      <c r="AF22">
        <v>86</v>
      </c>
      <c r="AG22">
        <v>86</v>
      </c>
      <c r="AH22">
        <v>347</v>
      </c>
      <c r="AI22">
        <v>75</v>
      </c>
      <c r="AJ22">
        <v>61</v>
      </c>
      <c r="AK22">
        <v>83</v>
      </c>
      <c r="AL22">
        <v>53</v>
      </c>
      <c r="AM22">
        <v>75</v>
      </c>
      <c r="AN22">
        <v>340</v>
      </c>
      <c r="AO22">
        <v>63</v>
      </c>
      <c r="AP22">
        <v>44</v>
      </c>
      <c r="AQ22">
        <v>83</v>
      </c>
      <c r="AR22">
        <v>90</v>
      </c>
      <c r="AS22">
        <v>60</v>
      </c>
      <c r="AT22">
        <v>84</v>
      </c>
      <c r="AU22">
        <v>151</v>
      </c>
      <c r="AV22">
        <v>58</v>
      </c>
      <c r="AW22">
        <v>49</v>
      </c>
      <c r="AX22">
        <v>44</v>
      </c>
      <c r="AY22">
        <v>57</v>
      </c>
      <c r="AZ22">
        <v>14</v>
      </c>
      <c r="BA22">
        <v>14</v>
      </c>
      <c r="BB22">
        <v>13</v>
      </c>
      <c r="BC22">
        <v>6</v>
      </c>
      <c r="BD22">
        <v>10</v>
      </c>
      <c r="BE22">
        <v>2089</v>
      </c>
      <c r="BF22">
        <v>443</v>
      </c>
      <c r="BG22">
        <v>3</v>
      </c>
      <c r="BH22">
        <v>80</v>
      </c>
      <c r="BI22">
        <v>76</v>
      </c>
      <c r="BJ22">
        <v>86</v>
      </c>
      <c r="BK22">
        <v>88</v>
      </c>
      <c r="BL22">
        <v>50</v>
      </c>
    </row>
    <row r="23" spans="1:64" ht="45" x14ac:dyDescent="0.25">
      <c r="A23" t="s">
        <v>245</v>
      </c>
      <c r="B23">
        <v>17</v>
      </c>
      <c r="C23">
        <v>72</v>
      </c>
      <c r="D23">
        <v>86</v>
      </c>
      <c r="E23" s="1" t="s">
        <v>246</v>
      </c>
      <c r="F23">
        <v>270208</v>
      </c>
      <c r="G23" t="s">
        <v>212</v>
      </c>
      <c r="H23" t="s">
        <v>98</v>
      </c>
      <c r="I23" t="s">
        <v>68</v>
      </c>
      <c r="J23">
        <v>74</v>
      </c>
      <c r="K23" t="s">
        <v>195</v>
      </c>
      <c r="L23">
        <v>14</v>
      </c>
      <c r="M23" t="s">
        <v>247</v>
      </c>
      <c r="N23" t="s">
        <v>248</v>
      </c>
      <c r="O23" t="s">
        <v>249</v>
      </c>
      <c r="P23">
        <v>321</v>
      </c>
      <c r="Q23">
        <v>67</v>
      </c>
      <c r="R23">
        <v>59</v>
      </c>
      <c r="S23">
        <v>65</v>
      </c>
      <c r="T23">
        <v>75</v>
      </c>
      <c r="U23">
        <v>55</v>
      </c>
      <c r="V23">
        <v>336</v>
      </c>
      <c r="W23">
        <v>74</v>
      </c>
      <c r="X23">
        <v>60</v>
      </c>
      <c r="Y23">
        <v>55</v>
      </c>
      <c r="Z23">
        <v>73</v>
      </c>
      <c r="AA23">
        <v>74</v>
      </c>
      <c r="AB23">
        <v>367</v>
      </c>
      <c r="AC23">
        <v>74</v>
      </c>
      <c r="AD23">
        <v>77</v>
      </c>
      <c r="AE23">
        <v>72</v>
      </c>
      <c r="AF23">
        <v>72</v>
      </c>
      <c r="AG23">
        <v>72</v>
      </c>
      <c r="AH23">
        <v>342</v>
      </c>
      <c r="AI23">
        <v>62</v>
      </c>
      <c r="AJ23">
        <v>75</v>
      </c>
      <c r="AK23">
        <v>75</v>
      </c>
      <c r="AL23">
        <v>70</v>
      </c>
      <c r="AM23">
        <v>60</v>
      </c>
      <c r="AN23">
        <v>336</v>
      </c>
      <c r="AO23">
        <v>71</v>
      </c>
      <c r="AP23">
        <v>70</v>
      </c>
      <c r="AQ23">
        <v>68</v>
      </c>
      <c r="AR23">
        <v>70</v>
      </c>
      <c r="AS23">
        <v>57</v>
      </c>
      <c r="AT23">
        <v>75</v>
      </c>
      <c r="AU23">
        <v>210</v>
      </c>
      <c r="AV23">
        <v>70</v>
      </c>
      <c r="AW23">
        <v>70</v>
      </c>
      <c r="AX23">
        <v>70</v>
      </c>
      <c r="AY23">
        <v>51</v>
      </c>
      <c r="AZ23">
        <v>15</v>
      </c>
      <c r="BA23">
        <v>12</v>
      </c>
      <c r="BB23">
        <v>13</v>
      </c>
      <c r="BC23">
        <v>6</v>
      </c>
      <c r="BD23">
        <v>5</v>
      </c>
      <c r="BE23">
        <v>1963</v>
      </c>
      <c r="BF23">
        <v>422</v>
      </c>
      <c r="BG23">
        <v>1</v>
      </c>
      <c r="BH23">
        <v>76</v>
      </c>
      <c r="BI23">
        <v>60</v>
      </c>
      <c r="BJ23">
        <v>70</v>
      </c>
      <c r="BK23">
        <v>74</v>
      </c>
      <c r="BL23">
        <v>70</v>
      </c>
    </row>
    <row r="24" spans="1:64" ht="45" x14ac:dyDescent="0.25">
      <c r="A24" t="s">
        <v>250</v>
      </c>
      <c r="B24">
        <v>18</v>
      </c>
      <c r="C24">
        <v>76</v>
      </c>
      <c r="D24">
        <v>88</v>
      </c>
      <c r="E24" s="1" t="s">
        <v>251</v>
      </c>
      <c r="F24">
        <v>276589</v>
      </c>
      <c r="G24" t="s">
        <v>252</v>
      </c>
      <c r="H24" t="s">
        <v>253</v>
      </c>
      <c r="I24" t="s">
        <v>68</v>
      </c>
      <c r="J24">
        <v>78</v>
      </c>
      <c r="K24" t="s">
        <v>106</v>
      </c>
      <c r="L24">
        <v>12</v>
      </c>
      <c r="M24" t="s">
        <v>254</v>
      </c>
      <c r="N24" t="s">
        <v>255</v>
      </c>
      <c r="O24" t="s">
        <v>256</v>
      </c>
      <c r="P24">
        <v>335</v>
      </c>
      <c r="Q24">
        <v>62</v>
      </c>
      <c r="R24">
        <v>82</v>
      </c>
      <c r="S24">
        <v>62</v>
      </c>
      <c r="T24">
        <v>54</v>
      </c>
      <c r="U24">
        <v>75</v>
      </c>
      <c r="V24">
        <v>356</v>
      </c>
      <c r="W24">
        <v>83</v>
      </c>
      <c r="X24">
        <v>74</v>
      </c>
      <c r="Y24">
        <v>70</v>
      </c>
      <c r="Z24">
        <v>52</v>
      </c>
      <c r="AA24">
        <v>77</v>
      </c>
      <c r="AB24">
        <v>406</v>
      </c>
      <c r="AC24">
        <v>88</v>
      </c>
      <c r="AD24">
        <v>83</v>
      </c>
      <c r="AE24">
        <v>85</v>
      </c>
      <c r="AF24">
        <v>70</v>
      </c>
      <c r="AG24">
        <v>80</v>
      </c>
      <c r="AH24">
        <v>377</v>
      </c>
      <c r="AI24">
        <v>80</v>
      </c>
      <c r="AJ24">
        <v>83</v>
      </c>
      <c r="AK24">
        <v>65</v>
      </c>
      <c r="AL24">
        <v>75</v>
      </c>
      <c r="AM24">
        <v>74</v>
      </c>
      <c r="AN24">
        <v>257</v>
      </c>
      <c r="AO24">
        <v>28</v>
      </c>
      <c r="AP24">
        <v>15</v>
      </c>
      <c r="AQ24">
        <v>80</v>
      </c>
      <c r="AR24">
        <v>62</v>
      </c>
      <c r="AS24">
        <v>72</v>
      </c>
      <c r="AT24">
        <v>74</v>
      </c>
      <c r="AU24">
        <v>44</v>
      </c>
      <c r="AV24">
        <v>18</v>
      </c>
      <c r="AW24">
        <v>15</v>
      </c>
      <c r="AX24">
        <v>11</v>
      </c>
      <c r="AY24">
        <v>54</v>
      </c>
      <c r="AZ24">
        <v>13</v>
      </c>
      <c r="BA24">
        <v>14</v>
      </c>
      <c r="BB24">
        <v>12</v>
      </c>
      <c r="BC24">
        <v>6</v>
      </c>
      <c r="BD24">
        <v>9</v>
      </c>
      <c r="BE24">
        <v>1829</v>
      </c>
      <c r="BF24">
        <v>387</v>
      </c>
      <c r="BG24">
        <v>1</v>
      </c>
      <c r="BH24">
        <v>85</v>
      </c>
      <c r="BI24">
        <v>79</v>
      </c>
      <c r="BJ24">
        <v>59</v>
      </c>
      <c r="BK24">
        <v>80</v>
      </c>
      <c r="BL24">
        <v>20</v>
      </c>
    </row>
    <row r="25" spans="1:64" ht="45" x14ac:dyDescent="0.25">
      <c r="A25" t="s">
        <v>257</v>
      </c>
      <c r="B25">
        <v>22</v>
      </c>
      <c r="C25">
        <v>89</v>
      </c>
      <c r="D25">
        <v>94</v>
      </c>
      <c r="E25" s="1" t="s">
        <v>258</v>
      </c>
      <c r="F25">
        <v>238794</v>
      </c>
      <c r="G25" t="s">
        <v>259</v>
      </c>
      <c r="H25" t="s">
        <v>260</v>
      </c>
      <c r="I25" t="s">
        <v>68</v>
      </c>
      <c r="J25">
        <v>90</v>
      </c>
      <c r="K25" t="s">
        <v>69</v>
      </c>
      <c r="L25">
        <v>5</v>
      </c>
      <c r="M25" t="s">
        <v>261</v>
      </c>
      <c r="N25" t="s">
        <v>262</v>
      </c>
      <c r="O25" t="s">
        <v>263</v>
      </c>
      <c r="P25">
        <v>373</v>
      </c>
      <c r="Q25" t="s">
        <v>200</v>
      </c>
      <c r="R25">
        <v>89</v>
      </c>
      <c r="S25">
        <v>50</v>
      </c>
      <c r="T25" t="s">
        <v>264</v>
      </c>
      <c r="U25" t="s">
        <v>265</v>
      </c>
      <c r="V25">
        <v>400</v>
      </c>
      <c r="W25">
        <v>92</v>
      </c>
      <c r="X25" t="s">
        <v>152</v>
      </c>
      <c r="Y25">
        <v>62</v>
      </c>
      <c r="Z25">
        <v>77</v>
      </c>
      <c r="AA25">
        <v>90</v>
      </c>
      <c r="AB25">
        <v>454</v>
      </c>
      <c r="AC25">
        <v>95</v>
      </c>
      <c r="AD25">
        <v>95</v>
      </c>
      <c r="AE25">
        <v>94</v>
      </c>
      <c r="AF25">
        <v>86</v>
      </c>
      <c r="AG25">
        <v>84</v>
      </c>
      <c r="AH25">
        <v>380</v>
      </c>
      <c r="AI25" t="s">
        <v>169</v>
      </c>
      <c r="AJ25">
        <v>74</v>
      </c>
      <c r="AK25">
        <v>84</v>
      </c>
      <c r="AL25">
        <v>65</v>
      </c>
      <c r="AM25">
        <v>80</v>
      </c>
      <c r="AN25">
        <v>323</v>
      </c>
      <c r="AO25">
        <v>58</v>
      </c>
      <c r="AP25">
        <v>26</v>
      </c>
      <c r="AQ25">
        <v>87</v>
      </c>
      <c r="AR25" t="s">
        <v>266</v>
      </c>
      <c r="AS25" t="s">
        <v>267</v>
      </c>
      <c r="AT25" t="s">
        <v>268</v>
      </c>
      <c r="AU25">
        <v>75</v>
      </c>
      <c r="AV25">
        <v>32</v>
      </c>
      <c r="AW25">
        <v>25</v>
      </c>
      <c r="AX25">
        <v>18</v>
      </c>
      <c r="AY25">
        <v>36</v>
      </c>
      <c r="AZ25">
        <v>5</v>
      </c>
      <c r="BA25">
        <v>7</v>
      </c>
      <c r="BB25">
        <v>7</v>
      </c>
      <c r="BC25">
        <v>7</v>
      </c>
      <c r="BD25">
        <v>10</v>
      </c>
      <c r="BE25">
        <v>2041</v>
      </c>
      <c r="BF25">
        <v>446</v>
      </c>
      <c r="BG25">
        <v>5</v>
      </c>
      <c r="BH25">
        <v>95</v>
      </c>
      <c r="BI25">
        <v>83</v>
      </c>
      <c r="BJ25">
        <v>80</v>
      </c>
      <c r="BK25">
        <v>90</v>
      </c>
      <c r="BL25">
        <v>29</v>
      </c>
    </row>
    <row r="26" spans="1:64" ht="30" x14ac:dyDescent="0.25">
      <c r="A26" t="s">
        <v>269</v>
      </c>
      <c r="B26">
        <v>22</v>
      </c>
      <c r="C26">
        <v>78</v>
      </c>
      <c r="D26">
        <v>86</v>
      </c>
      <c r="E26" s="1" t="s">
        <v>270</v>
      </c>
      <c r="F26">
        <v>250961</v>
      </c>
      <c r="G26" t="s">
        <v>118</v>
      </c>
      <c r="H26" t="s">
        <v>271</v>
      </c>
      <c r="I26" t="s">
        <v>68</v>
      </c>
      <c r="J26">
        <v>81</v>
      </c>
      <c r="K26" t="s">
        <v>69</v>
      </c>
      <c r="L26">
        <v>8</v>
      </c>
      <c r="M26" t="s">
        <v>272</v>
      </c>
      <c r="N26" t="s">
        <v>273</v>
      </c>
      <c r="O26" t="s">
        <v>274</v>
      </c>
      <c r="P26">
        <v>351</v>
      </c>
      <c r="Q26">
        <v>55</v>
      </c>
      <c r="R26">
        <v>80</v>
      </c>
      <c r="S26">
        <v>71</v>
      </c>
      <c r="T26">
        <v>78</v>
      </c>
      <c r="U26">
        <v>67</v>
      </c>
      <c r="V26">
        <v>365</v>
      </c>
      <c r="W26">
        <v>81</v>
      </c>
      <c r="X26">
        <v>68</v>
      </c>
      <c r="Y26">
        <v>66</v>
      </c>
      <c r="Z26">
        <v>65</v>
      </c>
      <c r="AA26">
        <v>85</v>
      </c>
      <c r="AB26">
        <v>368</v>
      </c>
      <c r="AC26">
        <v>74</v>
      </c>
      <c r="AD26">
        <v>76</v>
      </c>
      <c r="AE26">
        <v>84</v>
      </c>
      <c r="AF26">
        <v>74</v>
      </c>
      <c r="AG26">
        <v>60</v>
      </c>
      <c r="AH26">
        <v>385</v>
      </c>
      <c r="AI26">
        <v>76</v>
      </c>
      <c r="AJ26">
        <v>85</v>
      </c>
      <c r="AK26">
        <v>67</v>
      </c>
      <c r="AL26">
        <v>81</v>
      </c>
      <c r="AM26">
        <v>76</v>
      </c>
      <c r="AN26">
        <v>290</v>
      </c>
      <c r="AO26">
        <v>43</v>
      </c>
      <c r="AP26">
        <v>14</v>
      </c>
      <c r="AQ26">
        <v>78</v>
      </c>
      <c r="AR26">
        <v>78</v>
      </c>
      <c r="AS26">
        <v>77</v>
      </c>
      <c r="AT26">
        <v>83</v>
      </c>
      <c r="AU26">
        <v>59</v>
      </c>
      <c r="AV26">
        <v>20</v>
      </c>
      <c r="AW26">
        <v>20</v>
      </c>
      <c r="AX26">
        <v>19</v>
      </c>
      <c r="AY26">
        <v>51</v>
      </c>
      <c r="AZ26">
        <v>6</v>
      </c>
      <c r="BA26">
        <v>11</v>
      </c>
      <c r="BB26">
        <v>12</v>
      </c>
      <c r="BC26">
        <v>8</v>
      </c>
      <c r="BD26">
        <v>14</v>
      </c>
      <c r="BE26">
        <v>1869</v>
      </c>
      <c r="BF26">
        <v>398</v>
      </c>
      <c r="BG26">
        <v>1</v>
      </c>
      <c r="BH26">
        <v>75</v>
      </c>
      <c r="BI26">
        <v>78</v>
      </c>
      <c r="BJ26">
        <v>70</v>
      </c>
      <c r="BK26">
        <v>81</v>
      </c>
      <c r="BL26">
        <v>24</v>
      </c>
    </row>
    <row r="27" spans="1:64" ht="45" x14ac:dyDescent="0.25">
      <c r="A27" t="s">
        <v>275</v>
      </c>
      <c r="B27">
        <v>22</v>
      </c>
      <c r="C27">
        <v>81</v>
      </c>
      <c r="D27">
        <v>88</v>
      </c>
      <c r="E27" s="1" t="s">
        <v>276</v>
      </c>
      <c r="F27">
        <v>237681</v>
      </c>
      <c r="G27" t="s">
        <v>277</v>
      </c>
      <c r="H27" t="s">
        <v>278</v>
      </c>
      <c r="I27" t="s">
        <v>77</v>
      </c>
      <c r="J27">
        <v>83</v>
      </c>
      <c r="K27" t="s">
        <v>69</v>
      </c>
      <c r="L27">
        <v>7</v>
      </c>
      <c r="M27" t="s">
        <v>140</v>
      </c>
      <c r="N27" t="s">
        <v>279</v>
      </c>
      <c r="O27" t="s">
        <v>280</v>
      </c>
      <c r="P27">
        <v>352</v>
      </c>
      <c r="Q27">
        <v>77</v>
      </c>
      <c r="R27">
        <v>81</v>
      </c>
      <c r="S27">
        <v>49</v>
      </c>
      <c r="T27">
        <v>78</v>
      </c>
      <c r="U27">
        <v>67</v>
      </c>
      <c r="V27">
        <v>391</v>
      </c>
      <c r="W27">
        <v>84</v>
      </c>
      <c r="X27">
        <v>75</v>
      </c>
      <c r="Y27">
        <v>74</v>
      </c>
      <c r="Z27">
        <v>74</v>
      </c>
      <c r="AA27">
        <v>84</v>
      </c>
      <c r="AB27">
        <v>416</v>
      </c>
      <c r="AC27">
        <v>89</v>
      </c>
      <c r="AD27">
        <v>79</v>
      </c>
      <c r="AE27">
        <v>86</v>
      </c>
      <c r="AF27">
        <v>79</v>
      </c>
      <c r="AG27">
        <v>83</v>
      </c>
      <c r="AH27">
        <v>348</v>
      </c>
      <c r="AI27">
        <v>73</v>
      </c>
      <c r="AJ27">
        <v>69</v>
      </c>
      <c r="AK27">
        <v>74</v>
      </c>
      <c r="AL27">
        <v>58</v>
      </c>
      <c r="AM27">
        <v>74</v>
      </c>
      <c r="AN27">
        <v>289</v>
      </c>
      <c r="AO27">
        <v>43</v>
      </c>
      <c r="AP27">
        <v>28</v>
      </c>
      <c r="AQ27">
        <v>79</v>
      </c>
      <c r="AR27">
        <v>76</v>
      </c>
      <c r="AS27">
        <v>63</v>
      </c>
      <c r="AT27">
        <v>72</v>
      </c>
      <c r="AU27">
        <v>129</v>
      </c>
      <c r="AV27">
        <v>40</v>
      </c>
      <c r="AW27">
        <v>43</v>
      </c>
      <c r="AX27">
        <v>46</v>
      </c>
      <c r="AY27">
        <v>48</v>
      </c>
      <c r="AZ27">
        <v>6</v>
      </c>
      <c r="BA27">
        <v>7</v>
      </c>
      <c r="BB27">
        <v>15</v>
      </c>
      <c r="BC27">
        <v>10</v>
      </c>
      <c r="BD27">
        <v>10</v>
      </c>
      <c r="BE27">
        <v>1973</v>
      </c>
      <c r="BF27">
        <v>419</v>
      </c>
      <c r="BG27">
        <v>3</v>
      </c>
      <c r="BH27">
        <v>84</v>
      </c>
      <c r="BI27">
        <v>76</v>
      </c>
      <c r="BJ27">
        <v>76</v>
      </c>
      <c r="BK27">
        <v>83</v>
      </c>
      <c r="BL27">
        <v>40</v>
      </c>
    </row>
    <row r="28" spans="1:64" ht="45" x14ac:dyDescent="0.25">
      <c r="A28" t="s">
        <v>281</v>
      </c>
      <c r="B28">
        <v>18</v>
      </c>
      <c r="C28">
        <v>75</v>
      </c>
      <c r="D28">
        <v>88</v>
      </c>
      <c r="E28" s="1" t="s">
        <v>282</v>
      </c>
      <c r="F28">
        <v>268421</v>
      </c>
      <c r="G28" t="s">
        <v>283</v>
      </c>
      <c r="H28" t="s">
        <v>139</v>
      </c>
      <c r="I28" t="s">
        <v>68</v>
      </c>
      <c r="J28">
        <v>77</v>
      </c>
      <c r="K28" t="s">
        <v>106</v>
      </c>
      <c r="L28">
        <v>13</v>
      </c>
      <c r="M28" t="s">
        <v>284</v>
      </c>
      <c r="N28" t="s">
        <v>285</v>
      </c>
      <c r="O28" t="s">
        <v>286</v>
      </c>
      <c r="P28">
        <v>341</v>
      </c>
      <c r="Q28">
        <v>56</v>
      </c>
      <c r="R28">
        <v>79</v>
      </c>
      <c r="S28">
        <v>65</v>
      </c>
      <c r="T28">
        <v>68</v>
      </c>
      <c r="U28">
        <v>73</v>
      </c>
      <c r="V28">
        <v>339</v>
      </c>
      <c r="W28">
        <v>79</v>
      </c>
      <c r="X28">
        <v>68</v>
      </c>
      <c r="Y28">
        <v>56</v>
      </c>
      <c r="Z28">
        <v>59</v>
      </c>
      <c r="AA28">
        <v>77</v>
      </c>
      <c r="AB28">
        <v>382</v>
      </c>
      <c r="AC28">
        <v>79</v>
      </c>
      <c r="AD28">
        <v>85</v>
      </c>
      <c r="AE28">
        <v>78</v>
      </c>
      <c r="AF28">
        <v>64</v>
      </c>
      <c r="AG28">
        <v>76</v>
      </c>
      <c r="AH28">
        <v>355</v>
      </c>
      <c r="AI28">
        <v>86</v>
      </c>
      <c r="AJ28">
        <v>76</v>
      </c>
      <c r="AK28">
        <v>53</v>
      </c>
      <c r="AL28">
        <v>67</v>
      </c>
      <c r="AM28">
        <v>73</v>
      </c>
      <c r="AN28">
        <v>278</v>
      </c>
      <c r="AO28">
        <v>48</v>
      </c>
      <c r="AP28">
        <v>18</v>
      </c>
      <c r="AQ28">
        <v>77</v>
      </c>
      <c r="AR28">
        <v>71</v>
      </c>
      <c r="AS28">
        <v>64</v>
      </c>
      <c r="AT28">
        <v>74</v>
      </c>
      <c r="AU28">
        <v>81</v>
      </c>
      <c r="AV28">
        <v>22</v>
      </c>
      <c r="AW28">
        <v>27</v>
      </c>
      <c r="AX28">
        <v>32</v>
      </c>
      <c r="AY28">
        <v>54</v>
      </c>
      <c r="AZ28">
        <v>12</v>
      </c>
      <c r="BA28">
        <v>9</v>
      </c>
      <c r="BB28">
        <v>15</v>
      </c>
      <c r="BC28">
        <v>7</v>
      </c>
      <c r="BD28">
        <v>11</v>
      </c>
      <c r="BE28">
        <v>1830</v>
      </c>
      <c r="BF28">
        <v>389</v>
      </c>
      <c r="BG28">
        <v>1</v>
      </c>
      <c r="BH28">
        <v>82</v>
      </c>
      <c r="BI28">
        <v>78</v>
      </c>
      <c r="BJ28">
        <v>64</v>
      </c>
      <c r="BK28">
        <v>77</v>
      </c>
      <c r="BL28">
        <v>28</v>
      </c>
    </row>
    <row r="29" spans="1:64" ht="45" x14ac:dyDescent="0.25">
      <c r="A29" t="s">
        <v>287</v>
      </c>
      <c r="B29">
        <v>18</v>
      </c>
      <c r="C29">
        <v>72</v>
      </c>
      <c r="D29">
        <v>87</v>
      </c>
      <c r="E29" s="1" t="s">
        <v>288</v>
      </c>
      <c r="F29">
        <v>269136</v>
      </c>
      <c r="G29" t="s">
        <v>289</v>
      </c>
      <c r="H29" t="s">
        <v>290</v>
      </c>
      <c r="I29" t="s">
        <v>68</v>
      </c>
      <c r="J29">
        <v>73</v>
      </c>
      <c r="K29" t="s">
        <v>69</v>
      </c>
      <c r="L29">
        <v>15</v>
      </c>
      <c r="M29" t="s">
        <v>107</v>
      </c>
      <c r="N29" t="s">
        <v>291</v>
      </c>
      <c r="O29" t="s">
        <v>133</v>
      </c>
      <c r="P29">
        <v>308</v>
      </c>
      <c r="Q29">
        <v>54</v>
      </c>
      <c r="R29">
        <v>60</v>
      </c>
      <c r="S29">
        <v>64</v>
      </c>
      <c r="T29">
        <v>78</v>
      </c>
      <c r="U29">
        <v>52</v>
      </c>
      <c r="V29">
        <v>331</v>
      </c>
      <c r="W29">
        <v>79</v>
      </c>
      <c r="X29">
        <v>63</v>
      </c>
      <c r="Y29">
        <v>41</v>
      </c>
      <c r="Z29">
        <v>74</v>
      </c>
      <c r="AA29">
        <v>74</v>
      </c>
      <c r="AB29">
        <v>379</v>
      </c>
      <c r="AC29">
        <v>77</v>
      </c>
      <c r="AD29">
        <v>72</v>
      </c>
      <c r="AE29">
        <v>78</v>
      </c>
      <c r="AF29">
        <v>68</v>
      </c>
      <c r="AG29">
        <v>84</v>
      </c>
      <c r="AH29">
        <v>334</v>
      </c>
      <c r="AI29">
        <v>67</v>
      </c>
      <c r="AJ29">
        <v>76</v>
      </c>
      <c r="AK29">
        <v>69</v>
      </c>
      <c r="AL29">
        <v>68</v>
      </c>
      <c r="AM29">
        <v>54</v>
      </c>
      <c r="AN29">
        <v>317</v>
      </c>
      <c r="AO29">
        <v>70</v>
      </c>
      <c r="AP29">
        <v>64</v>
      </c>
      <c r="AQ29">
        <v>63</v>
      </c>
      <c r="AR29">
        <v>69</v>
      </c>
      <c r="AS29">
        <v>51</v>
      </c>
      <c r="AT29">
        <v>75</v>
      </c>
      <c r="AU29">
        <v>205</v>
      </c>
      <c r="AV29">
        <v>70</v>
      </c>
      <c r="AW29">
        <v>72</v>
      </c>
      <c r="AX29">
        <v>63</v>
      </c>
      <c r="AY29">
        <v>49</v>
      </c>
      <c r="AZ29">
        <v>14</v>
      </c>
      <c r="BA29">
        <v>11</v>
      </c>
      <c r="BB29">
        <v>10</v>
      </c>
      <c r="BC29">
        <v>5</v>
      </c>
      <c r="BD29">
        <v>9</v>
      </c>
      <c r="BE29">
        <v>1923</v>
      </c>
      <c r="BF29">
        <v>416</v>
      </c>
      <c r="BG29">
        <v>1</v>
      </c>
      <c r="BH29">
        <v>74</v>
      </c>
      <c r="BI29">
        <v>60</v>
      </c>
      <c r="BJ29">
        <v>68</v>
      </c>
      <c r="BK29">
        <v>77</v>
      </c>
      <c r="BL29">
        <v>68</v>
      </c>
    </row>
    <row r="30" spans="1:64" ht="45" x14ac:dyDescent="0.25">
      <c r="A30" t="s">
        <v>292</v>
      </c>
      <c r="B30">
        <v>21</v>
      </c>
      <c r="C30">
        <v>80</v>
      </c>
      <c r="D30">
        <v>87</v>
      </c>
      <c r="E30" s="1" t="s">
        <v>293</v>
      </c>
      <c r="F30">
        <v>251852</v>
      </c>
      <c r="G30" t="s">
        <v>146</v>
      </c>
      <c r="H30" t="s">
        <v>139</v>
      </c>
      <c r="I30" t="s">
        <v>77</v>
      </c>
      <c r="J30">
        <v>81</v>
      </c>
      <c r="K30" t="s">
        <v>294</v>
      </c>
      <c r="L30">
        <v>7</v>
      </c>
      <c r="M30" t="s">
        <v>295</v>
      </c>
      <c r="N30" t="s">
        <v>296</v>
      </c>
      <c r="O30" t="s">
        <v>297</v>
      </c>
      <c r="P30">
        <v>366</v>
      </c>
      <c r="Q30">
        <v>72</v>
      </c>
      <c r="R30">
        <v>79</v>
      </c>
      <c r="S30">
        <v>70</v>
      </c>
      <c r="T30">
        <v>74</v>
      </c>
      <c r="U30">
        <v>71</v>
      </c>
      <c r="V30">
        <v>358</v>
      </c>
      <c r="W30">
        <v>82</v>
      </c>
      <c r="X30">
        <v>67</v>
      </c>
      <c r="Y30">
        <v>62</v>
      </c>
      <c r="Z30">
        <v>67</v>
      </c>
      <c r="AA30">
        <v>80</v>
      </c>
      <c r="AB30">
        <v>438</v>
      </c>
      <c r="AC30">
        <v>96</v>
      </c>
      <c r="AD30">
        <v>96</v>
      </c>
      <c r="AE30">
        <v>87</v>
      </c>
      <c r="AF30">
        <v>78</v>
      </c>
      <c r="AG30">
        <v>81</v>
      </c>
      <c r="AH30">
        <v>383</v>
      </c>
      <c r="AI30">
        <v>76</v>
      </c>
      <c r="AJ30">
        <v>90</v>
      </c>
      <c r="AK30">
        <v>76</v>
      </c>
      <c r="AL30">
        <v>67</v>
      </c>
      <c r="AM30">
        <v>74</v>
      </c>
      <c r="AN30">
        <v>309</v>
      </c>
      <c r="AO30">
        <v>59</v>
      </c>
      <c r="AP30">
        <v>31</v>
      </c>
      <c r="AQ30">
        <v>77</v>
      </c>
      <c r="AR30">
        <v>72</v>
      </c>
      <c r="AS30">
        <v>70</v>
      </c>
      <c r="AT30">
        <v>76</v>
      </c>
      <c r="AU30">
        <v>94</v>
      </c>
      <c r="AV30">
        <v>25</v>
      </c>
      <c r="AW30">
        <v>34</v>
      </c>
      <c r="AX30">
        <v>35</v>
      </c>
      <c r="AY30">
        <v>50</v>
      </c>
      <c r="AZ30">
        <v>12</v>
      </c>
      <c r="BA30">
        <v>12</v>
      </c>
      <c r="BB30">
        <v>7</v>
      </c>
      <c r="BC30">
        <v>12</v>
      </c>
      <c r="BD30">
        <v>7</v>
      </c>
      <c r="BE30">
        <v>1998</v>
      </c>
      <c r="BF30">
        <v>427</v>
      </c>
      <c r="BG30">
        <v>2</v>
      </c>
      <c r="BH30">
        <v>96</v>
      </c>
      <c r="BI30">
        <v>76</v>
      </c>
      <c r="BJ30">
        <v>71</v>
      </c>
      <c r="BK30">
        <v>81</v>
      </c>
      <c r="BL30">
        <v>34</v>
      </c>
    </row>
    <row r="31" spans="1:64" ht="45" x14ac:dyDescent="0.25">
      <c r="A31" t="s">
        <v>298</v>
      </c>
      <c r="B31">
        <v>27</v>
      </c>
      <c r="C31" t="s">
        <v>163</v>
      </c>
      <c r="D31" t="s">
        <v>163</v>
      </c>
      <c r="E31" s="1" t="s">
        <v>299</v>
      </c>
      <c r="F31">
        <v>215441</v>
      </c>
      <c r="G31" t="s">
        <v>212</v>
      </c>
      <c r="H31" t="s">
        <v>119</v>
      </c>
      <c r="I31" t="s">
        <v>68</v>
      </c>
      <c r="J31">
        <v>82</v>
      </c>
      <c r="K31" t="s">
        <v>106</v>
      </c>
      <c r="L31">
        <v>0</v>
      </c>
      <c r="M31" t="s">
        <v>300</v>
      </c>
      <c r="N31" t="s">
        <v>100</v>
      </c>
      <c r="O31" t="s">
        <v>301</v>
      </c>
      <c r="P31">
        <v>379</v>
      </c>
      <c r="Q31">
        <v>56</v>
      </c>
      <c r="R31" t="s">
        <v>302</v>
      </c>
      <c r="S31" t="s">
        <v>193</v>
      </c>
      <c r="T31" t="s">
        <v>199</v>
      </c>
      <c r="U31" t="s">
        <v>200</v>
      </c>
      <c r="V31">
        <v>359</v>
      </c>
      <c r="W31" t="s">
        <v>193</v>
      </c>
      <c r="X31">
        <v>66</v>
      </c>
      <c r="Y31">
        <v>67</v>
      </c>
      <c r="Z31">
        <v>63</v>
      </c>
      <c r="AA31" t="s">
        <v>135</v>
      </c>
      <c r="AB31">
        <v>355</v>
      </c>
      <c r="AC31">
        <v>66</v>
      </c>
      <c r="AD31">
        <v>68</v>
      </c>
      <c r="AE31">
        <v>67</v>
      </c>
      <c r="AF31" t="s">
        <v>135</v>
      </c>
      <c r="AG31">
        <v>71</v>
      </c>
      <c r="AH31">
        <v>403</v>
      </c>
      <c r="AI31" t="s">
        <v>202</v>
      </c>
      <c r="AJ31">
        <v>85</v>
      </c>
      <c r="AK31" t="s">
        <v>303</v>
      </c>
      <c r="AL31">
        <v>83</v>
      </c>
      <c r="AM31" t="s">
        <v>199</v>
      </c>
      <c r="AN31">
        <v>343</v>
      </c>
      <c r="AO31">
        <v>73</v>
      </c>
      <c r="AP31">
        <v>29</v>
      </c>
      <c r="AQ31" t="s">
        <v>302</v>
      </c>
      <c r="AR31" t="s">
        <v>304</v>
      </c>
      <c r="AS31">
        <v>85</v>
      </c>
      <c r="AT31" t="s">
        <v>136</v>
      </c>
      <c r="AU31">
        <v>105</v>
      </c>
      <c r="AV31">
        <v>42</v>
      </c>
      <c r="AW31">
        <v>29</v>
      </c>
      <c r="AX31">
        <v>34</v>
      </c>
      <c r="AY31">
        <v>51</v>
      </c>
      <c r="AZ31">
        <v>11</v>
      </c>
      <c r="BA31">
        <v>8</v>
      </c>
      <c r="BB31">
        <v>12</v>
      </c>
      <c r="BC31">
        <v>12</v>
      </c>
      <c r="BD31">
        <v>8</v>
      </c>
      <c r="BE31">
        <v>1995</v>
      </c>
      <c r="BF31">
        <v>418</v>
      </c>
      <c r="BG31">
        <v>2</v>
      </c>
      <c r="BH31">
        <v>67</v>
      </c>
      <c r="BI31">
        <v>84</v>
      </c>
      <c r="BJ31">
        <v>69</v>
      </c>
      <c r="BK31">
        <v>80</v>
      </c>
      <c r="BL31">
        <v>39</v>
      </c>
    </row>
    <row r="32" spans="1:64" ht="30" x14ac:dyDescent="0.25">
      <c r="A32" t="s">
        <v>305</v>
      </c>
      <c r="B32">
        <v>18</v>
      </c>
      <c r="C32" t="s">
        <v>169</v>
      </c>
      <c r="D32" t="s">
        <v>306</v>
      </c>
      <c r="E32" s="1" t="s">
        <v>307</v>
      </c>
      <c r="F32">
        <v>272834</v>
      </c>
      <c r="G32" t="s">
        <v>75</v>
      </c>
      <c r="H32" t="s">
        <v>308</v>
      </c>
      <c r="I32" t="s">
        <v>68</v>
      </c>
      <c r="J32">
        <v>81</v>
      </c>
      <c r="K32" t="s">
        <v>229</v>
      </c>
      <c r="L32">
        <v>11</v>
      </c>
      <c r="M32" t="s">
        <v>99</v>
      </c>
      <c r="N32" t="s">
        <v>191</v>
      </c>
      <c r="O32" t="s">
        <v>309</v>
      </c>
      <c r="P32">
        <v>324</v>
      </c>
      <c r="Q32">
        <v>63</v>
      </c>
      <c r="R32">
        <v>53</v>
      </c>
      <c r="S32" t="s">
        <v>171</v>
      </c>
      <c r="T32">
        <v>80</v>
      </c>
      <c r="U32">
        <v>66</v>
      </c>
      <c r="V32">
        <v>354</v>
      </c>
      <c r="W32">
        <v>76</v>
      </c>
      <c r="X32">
        <v>67</v>
      </c>
      <c r="Y32">
        <v>53</v>
      </c>
      <c r="Z32" t="s">
        <v>200</v>
      </c>
      <c r="AA32" t="s">
        <v>200</v>
      </c>
      <c r="AB32">
        <v>392</v>
      </c>
      <c r="AC32">
        <v>78</v>
      </c>
      <c r="AD32">
        <v>75</v>
      </c>
      <c r="AE32">
        <v>79</v>
      </c>
      <c r="AF32" t="s">
        <v>310</v>
      </c>
      <c r="AG32">
        <v>78</v>
      </c>
      <c r="AH32">
        <v>359</v>
      </c>
      <c r="AI32">
        <v>71</v>
      </c>
      <c r="AJ32" t="s">
        <v>311</v>
      </c>
      <c r="AK32" t="s">
        <v>312</v>
      </c>
      <c r="AL32" t="s">
        <v>313</v>
      </c>
      <c r="AM32">
        <v>55</v>
      </c>
      <c r="AN32">
        <v>364</v>
      </c>
      <c r="AO32">
        <v>81</v>
      </c>
      <c r="AP32" t="s">
        <v>314</v>
      </c>
      <c r="AQ32">
        <v>72</v>
      </c>
      <c r="AR32">
        <v>76</v>
      </c>
      <c r="AS32">
        <v>56</v>
      </c>
      <c r="AT32">
        <v>81</v>
      </c>
      <c r="AU32">
        <v>226</v>
      </c>
      <c r="AV32" t="s">
        <v>315</v>
      </c>
      <c r="AW32" t="s">
        <v>316</v>
      </c>
      <c r="AX32" t="s">
        <v>317</v>
      </c>
      <c r="AY32">
        <v>46</v>
      </c>
      <c r="AZ32">
        <v>8</v>
      </c>
      <c r="BA32">
        <v>7</v>
      </c>
      <c r="BB32">
        <v>5</v>
      </c>
      <c r="BC32">
        <v>13</v>
      </c>
      <c r="BD32">
        <v>13</v>
      </c>
      <c r="BE32">
        <v>2065</v>
      </c>
      <c r="BF32">
        <v>438</v>
      </c>
      <c r="BG32">
        <v>1</v>
      </c>
      <c r="BH32">
        <v>76</v>
      </c>
      <c r="BI32">
        <v>59</v>
      </c>
      <c r="BJ32">
        <v>74</v>
      </c>
      <c r="BK32">
        <v>78</v>
      </c>
      <c r="BL32">
        <v>75</v>
      </c>
    </row>
    <row r="33" spans="1:64" ht="30" x14ac:dyDescent="0.25">
      <c r="A33" t="s">
        <v>318</v>
      </c>
      <c r="B33">
        <v>36</v>
      </c>
      <c r="C33">
        <v>90</v>
      </c>
      <c r="D33">
        <v>90</v>
      </c>
      <c r="E33" s="1" t="s">
        <v>319</v>
      </c>
      <c r="F33">
        <v>158023</v>
      </c>
      <c r="G33" t="s">
        <v>320</v>
      </c>
      <c r="H33" t="s">
        <v>321</v>
      </c>
      <c r="I33" t="s">
        <v>77</v>
      </c>
      <c r="J33">
        <v>91</v>
      </c>
      <c r="K33" t="s">
        <v>69</v>
      </c>
      <c r="L33">
        <v>0</v>
      </c>
      <c r="M33" t="s">
        <v>322</v>
      </c>
      <c r="N33" t="s">
        <v>323</v>
      </c>
      <c r="O33" t="s">
        <v>324</v>
      </c>
      <c r="P33">
        <v>409</v>
      </c>
      <c r="Q33">
        <v>83</v>
      </c>
      <c r="R33">
        <v>89</v>
      </c>
      <c r="S33">
        <v>60</v>
      </c>
      <c r="T33">
        <v>91</v>
      </c>
      <c r="U33">
        <v>86</v>
      </c>
      <c r="V33">
        <v>465</v>
      </c>
      <c r="W33">
        <v>96</v>
      </c>
      <c r="X33">
        <v>93</v>
      </c>
      <c r="Y33">
        <v>93</v>
      </c>
      <c r="Z33">
        <v>90</v>
      </c>
      <c r="AA33">
        <v>93</v>
      </c>
      <c r="AB33">
        <v>435</v>
      </c>
      <c r="AC33">
        <v>87</v>
      </c>
      <c r="AD33">
        <v>74</v>
      </c>
      <c r="AE33">
        <v>91</v>
      </c>
      <c r="AF33">
        <v>88</v>
      </c>
      <c r="AG33">
        <v>95</v>
      </c>
      <c r="AH33">
        <v>382</v>
      </c>
      <c r="AI33">
        <v>83</v>
      </c>
      <c r="AJ33">
        <v>71</v>
      </c>
      <c r="AK33">
        <v>70</v>
      </c>
      <c r="AL33">
        <v>68</v>
      </c>
      <c r="AM33">
        <v>90</v>
      </c>
      <c r="AN33">
        <v>342</v>
      </c>
      <c r="AO33">
        <v>44</v>
      </c>
      <c r="AP33">
        <v>40</v>
      </c>
      <c r="AQ33">
        <v>91</v>
      </c>
      <c r="AR33">
        <v>92</v>
      </c>
      <c r="AS33">
        <v>75</v>
      </c>
      <c r="AT33">
        <v>96</v>
      </c>
      <c r="AU33">
        <v>79</v>
      </c>
      <c r="AV33">
        <v>20</v>
      </c>
      <c r="AW33">
        <v>35</v>
      </c>
      <c r="AX33">
        <v>24</v>
      </c>
      <c r="AY33">
        <v>54</v>
      </c>
      <c r="AZ33">
        <v>6</v>
      </c>
      <c r="BA33">
        <v>11</v>
      </c>
      <c r="BB33">
        <v>15</v>
      </c>
      <c r="BC33">
        <v>14</v>
      </c>
      <c r="BD33">
        <v>8</v>
      </c>
      <c r="BE33">
        <v>2166</v>
      </c>
      <c r="BF33">
        <v>448</v>
      </c>
      <c r="BG33">
        <v>5</v>
      </c>
      <c r="BH33">
        <v>80</v>
      </c>
      <c r="BI33">
        <v>87</v>
      </c>
      <c r="BJ33">
        <v>90</v>
      </c>
      <c r="BK33">
        <v>94</v>
      </c>
      <c r="BL33">
        <v>33</v>
      </c>
    </row>
    <row r="34" spans="1:64" ht="30" x14ac:dyDescent="0.25">
      <c r="A34" t="s">
        <v>325</v>
      </c>
      <c r="B34">
        <v>38</v>
      </c>
      <c r="C34">
        <v>86</v>
      </c>
      <c r="D34">
        <v>86</v>
      </c>
      <c r="E34" s="1" t="s">
        <v>326</v>
      </c>
      <c r="F34">
        <v>20801</v>
      </c>
      <c r="G34" t="s">
        <v>212</v>
      </c>
      <c r="H34" t="s">
        <v>327</v>
      </c>
      <c r="I34" t="s">
        <v>68</v>
      </c>
      <c r="J34">
        <v>86</v>
      </c>
      <c r="K34" t="s">
        <v>106</v>
      </c>
      <c r="L34">
        <v>0</v>
      </c>
      <c r="M34" t="s">
        <v>328</v>
      </c>
      <c r="N34" t="s">
        <v>329</v>
      </c>
      <c r="O34" t="s">
        <v>330</v>
      </c>
      <c r="P34">
        <v>414</v>
      </c>
      <c r="Q34">
        <v>78</v>
      </c>
      <c r="R34">
        <v>87</v>
      </c>
      <c r="S34">
        <v>87</v>
      </c>
      <c r="T34">
        <v>79</v>
      </c>
      <c r="U34">
        <v>83</v>
      </c>
      <c r="V34">
        <v>388</v>
      </c>
      <c r="W34">
        <v>77</v>
      </c>
      <c r="X34">
        <v>79</v>
      </c>
      <c r="Y34">
        <v>76</v>
      </c>
      <c r="Z34">
        <v>70</v>
      </c>
      <c r="AA34">
        <v>86</v>
      </c>
      <c r="AB34">
        <v>377</v>
      </c>
      <c r="AC34">
        <v>73</v>
      </c>
      <c r="AD34">
        <v>80</v>
      </c>
      <c r="AE34">
        <v>76</v>
      </c>
      <c r="AF34">
        <v>87</v>
      </c>
      <c r="AG34">
        <v>61</v>
      </c>
      <c r="AH34">
        <v>426</v>
      </c>
      <c r="AI34">
        <v>92</v>
      </c>
      <c r="AJ34">
        <v>93</v>
      </c>
      <c r="AK34">
        <v>80</v>
      </c>
      <c r="AL34">
        <v>76</v>
      </c>
      <c r="AM34">
        <v>85</v>
      </c>
      <c r="AN34">
        <v>349</v>
      </c>
      <c r="AO34">
        <v>62</v>
      </c>
      <c r="AP34">
        <v>29</v>
      </c>
      <c r="AQ34">
        <v>90</v>
      </c>
      <c r="AR34">
        <v>78</v>
      </c>
      <c r="AS34">
        <v>90</v>
      </c>
      <c r="AT34">
        <v>92</v>
      </c>
      <c r="AU34">
        <v>80</v>
      </c>
      <c r="AV34">
        <v>24</v>
      </c>
      <c r="AW34">
        <v>32</v>
      </c>
      <c r="AX34">
        <v>24</v>
      </c>
      <c r="AY34">
        <v>58</v>
      </c>
      <c r="AZ34">
        <v>7</v>
      </c>
      <c r="BA34">
        <v>11</v>
      </c>
      <c r="BB34">
        <v>15</v>
      </c>
      <c r="BC34">
        <v>14</v>
      </c>
      <c r="BD34">
        <v>11</v>
      </c>
      <c r="BE34">
        <v>2092</v>
      </c>
      <c r="BF34">
        <v>431</v>
      </c>
      <c r="BG34">
        <v>5</v>
      </c>
      <c r="BH34">
        <v>77</v>
      </c>
      <c r="BI34">
        <v>88</v>
      </c>
      <c r="BJ34">
        <v>77</v>
      </c>
      <c r="BK34">
        <v>80</v>
      </c>
      <c r="BL34">
        <v>34</v>
      </c>
    </row>
    <row r="35" spans="1:64" ht="30" x14ac:dyDescent="0.25">
      <c r="A35" t="s">
        <v>331</v>
      </c>
      <c r="B35">
        <v>19</v>
      </c>
      <c r="C35">
        <v>77</v>
      </c>
      <c r="D35">
        <v>87</v>
      </c>
      <c r="E35" s="1" t="s">
        <v>332</v>
      </c>
      <c r="F35">
        <v>264388</v>
      </c>
      <c r="G35" t="s">
        <v>252</v>
      </c>
      <c r="H35" t="s">
        <v>321</v>
      </c>
      <c r="I35" t="s">
        <v>68</v>
      </c>
      <c r="J35">
        <v>79</v>
      </c>
      <c r="K35" t="s">
        <v>69</v>
      </c>
      <c r="L35">
        <v>10</v>
      </c>
      <c r="M35" t="s">
        <v>328</v>
      </c>
      <c r="N35" t="s">
        <v>333</v>
      </c>
      <c r="O35" t="s">
        <v>334</v>
      </c>
      <c r="P35">
        <v>315</v>
      </c>
      <c r="Q35">
        <v>62</v>
      </c>
      <c r="R35">
        <v>65</v>
      </c>
      <c r="S35">
        <v>57</v>
      </c>
      <c r="T35">
        <v>78</v>
      </c>
      <c r="U35">
        <v>53</v>
      </c>
      <c r="V35">
        <v>353</v>
      </c>
      <c r="W35">
        <v>82</v>
      </c>
      <c r="X35">
        <v>65</v>
      </c>
      <c r="Y35">
        <v>52</v>
      </c>
      <c r="Z35">
        <v>74</v>
      </c>
      <c r="AA35">
        <v>80</v>
      </c>
      <c r="AB35">
        <v>408</v>
      </c>
      <c r="AC35">
        <v>86</v>
      </c>
      <c r="AD35">
        <v>81</v>
      </c>
      <c r="AE35">
        <v>88</v>
      </c>
      <c r="AF35">
        <v>70</v>
      </c>
      <c r="AG35">
        <v>83</v>
      </c>
      <c r="AH35">
        <v>339</v>
      </c>
      <c r="AI35">
        <v>70</v>
      </c>
      <c r="AJ35">
        <v>74</v>
      </c>
      <c r="AK35">
        <v>67</v>
      </c>
      <c r="AL35">
        <v>60</v>
      </c>
      <c r="AM35">
        <v>68</v>
      </c>
      <c r="AN35">
        <v>322</v>
      </c>
      <c r="AO35">
        <v>60</v>
      </c>
      <c r="AP35">
        <v>48</v>
      </c>
      <c r="AQ35">
        <v>74</v>
      </c>
      <c r="AR35">
        <v>81</v>
      </c>
      <c r="AS35">
        <v>59</v>
      </c>
      <c r="AT35">
        <v>71</v>
      </c>
      <c r="AU35">
        <v>155</v>
      </c>
      <c r="AV35">
        <v>47</v>
      </c>
      <c r="AW35">
        <v>55</v>
      </c>
      <c r="AX35">
        <v>53</v>
      </c>
      <c r="AY35">
        <v>45</v>
      </c>
      <c r="AZ35">
        <v>6</v>
      </c>
      <c r="BA35">
        <v>9</v>
      </c>
      <c r="BB35">
        <v>11</v>
      </c>
      <c r="BC35">
        <v>8</v>
      </c>
      <c r="BD35">
        <v>11</v>
      </c>
      <c r="BE35">
        <v>1937</v>
      </c>
      <c r="BF35">
        <v>416</v>
      </c>
      <c r="BG35">
        <v>1</v>
      </c>
      <c r="BH35">
        <v>83</v>
      </c>
      <c r="BI35">
        <v>66</v>
      </c>
      <c r="BJ35">
        <v>73</v>
      </c>
      <c r="BK35">
        <v>81</v>
      </c>
      <c r="BL35">
        <v>51</v>
      </c>
    </row>
    <row r="36" spans="1:64" ht="45" x14ac:dyDescent="0.25">
      <c r="A36" t="s">
        <v>335</v>
      </c>
      <c r="B36">
        <v>17</v>
      </c>
      <c r="C36">
        <v>65</v>
      </c>
      <c r="D36">
        <v>87</v>
      </c>
      <c r="E36" s="1" t="s">
        <v>336</v>
      </c>
      <c r="F36">
        <v>274126</v>
      </c>
      <c r="G36" t="s">
        <v>337</v>
      </c>
      <c r="H36" t="s">
        <v>139</v>
      </c>
      <c r="I36" t="s">
        <v>68</v>
      </c>
      <c r="J36">
        <v>67</v>
      </c>
      <c r="K36" t="s">
        <v>106</v>
      </c>
      <c r="L36">
        <v>22</v>
      </c>
      <c r="M36" t="s">
        <v>94</v>
      </c>
      <c r="N36" t="s">
        <v>338</v>
      </c>
      <c r="O36" t="s">
        <v>339</v>
      </c>
      <c r="P36">
        <v>298</v>
      </c>
      <c r="Q36">
        <v>42</v>
      </c>
      <c r="R36">
        <v>72</v>
      </c>
      <c r="S36">
        <v>60</v>
      </c>
      <c r="T36">
        <v>61</v>
      </c>
      <c r="U36">
        <v>63</v>
      </c>
      <c r="V36">
        <v>274</v>
      </c>
      <c r="W36">
        <v>68</v>
      </c>
      <c r="X36">
        <v>63</v>
      </c>
      <c r="Y36">
        <v>40</v>
      </c>
      <c r="Z36">
        <v>39</v>
      </c>
      <c r="AA36">
        <v>64</v>
      </c>
      <c r="AB36">
        <v>334</v>
      </c>
      <c r="AC36">
        <v>69</v>
      </c>
      <c r="AD36">
        <v>68</v>
      </c>
      <c r="AE36">
        <v>71</v>
      </c>
      <c r="AF36">
        <v>59</v>
      </c>
      <c r="AG36">
        <v>67</v>
      </c>
      <c r="AH36">
        <v>311</v>
      </c>
      <c r="AI36">
        <v>62</v>
      </c>
      <c r="AJ36">
        <v>69</v>
      </c>
      <c r="AK36">
        <v>57</v>
      </c>
      <c r="AL36">
        <v>64</v>
      </c>
      <c r="AM36">
        <v>59</v>
      </c>
      <c r="AN36">
        <v>243</v>
      </c>
      <c r="AO36">
        <v>48</v>
      </c>
      <c r="AP36">
        <v>24</v>
      </c>
      <c r="AQ36">
        <v>62</v>
      </c>
      <c r="AR36">
        <v>50</v>
      </c>
      <c r="AS36">
        <v>59</v>
      </c>
      <c r="AT36">
        <v>59</v>
      </c>
      <c r="AU36">
        <v>68</v>
      </c>
      <c r="AV36">
        <v>20</v>
      </c>
      <c r="AW36">
        <v>28</v>
      </c>
      <c r="AX36">
        <v>20</v>
      </c>
      <c r="AY36">
        <v>43</v>
      </c>
      <c r="AZ36">
        <v>10</v>
      </c>
      <c r="BA36">
        <v>7</v>
      </c>
      <c r="BB36">
        <v>12</v>
      </c>
      <c r="BC36">
        <v>8</v>
      </c>
      <c r="BD36">
        <v>6</v>
      </c>
      <c r="BE36">
        <v>1571</v>
      </c>
      <c r="BF36">
        <v>337</v>
      </c>
      <c r="BG36">
        <v>1</v>
      </c>
      <c r="BH36">
        <v>68</v>
      </c>
      <c r="BI36">
        <v>66</v>
      </c>
      <c r="BJ36">
        <v>51</v>
      </c>
      <c r="BK36">
        <v>66</v>
      </c>
      <c r="BL36">
        <v>27</v>
      </c>
    </row>
    <row r="37" spans="1:64" ht="30" x14ac:dyDescent="0.25">
      <c r="A37" t="s">
        <v>340</v>
      </c>
      <c r="B37">
        <v>24</v>
      </c>
      <c r="C37">
        <v>87</v>
      </c>
      <c r="D37">
        <v>88</v>
      </c>
      <c r="E37" s="1" t="s">
        <v>117</v>
      </c>
      <c r="F37">
        <v>234378</v>
      </c>
      <c r="G37" t="s">
        <v>337</v>
      </c>
      <c r="H37" t="s">
        <v>290</v>
      </c>
      <c r="I37" t="s">
        <v>68</v>
      </c>
      <c r="J37">
        <v>87</v>
      </c>
      <c r="K37" t="s">
        <v>229</v>
      </c>
      <c r="L37">
        <v>1</v>
      </c>
      <c r="M37" t="s">
        <v>341</v>
      </c>
      <c r="N37" t="s">
        <v>342</v>
      </c>
      <c r="O37" t="s">
        <v>343</v>
      </c>
      <c r="P37">
        <v>343</v>
      </c>
      <c r="Q37">
        <v>72</v>
      </c>
      <c r="R37">
        <v>64</v>
      </c>
      <c r="S37">
        <v>72</v>
      </c>
      <c r="T37">
        <v>85</v>
      </c>
      <c r="U37">
        <v>50</v>
      </c>
      <c r="V37">
        <v>388</v>
      </c>
      <c r="W37">
        <v>82</v>
      </c>
      <c r="X37">
        <v>72</v>
      </c>
      <c r="Y37">
        <v>65</v>
      </c>
      <c r="Z37">
        <v>86</v>
      </c>
      <c r="AA37">
        <v>83</v>
      </c>
      <c r="AB37">
        <v>346</v>
      </c>
      <c r="AC37">
        <v>68</v>
      </c>
      <c r="AD37">
        <v>74</v>
      </c>
      <c r="AE37">
        <v>55</v>
      </c>
      <c r="AF37">
        <v>84</v>
      </c>
      <c r="AG37">
        <v>65</v>
      </c>
      <c r="AH37">
        <v>397</v>
      </c>
      <c r="AI37">
        <v>78</v>
      </c>
      <c r="AJ37">
        <v>79</v>
      </c>
      <c r="AK37">
        <v>91</v>
      </c>
      <c r="AL37">
        <v>79</v>
      </c>
      <c r="AM37">
        <v>70</v>
      </c>
      <c r="AN37">
        <v>381</v>
      </c>
      <c r="AO37">
        <v>85</v>
      </c>
      <c r="AP37">
        <v>86</v>
      </c>
      <c r="AQ37">
        <v>61</v>
      </c>
      <c r="AR37">
        <v>78</v>
      </c>
      <c r="AS37">
        <v>71</v>
      </c>
      <c r="AT37">
        <v>83</v>
      </c>
      <c r="AU37">
        <v>256</v>
      </c>
      <c r="AV37">
        <v>85</v>
      </c>
      <c r="AW37">
        <v>86</v>
      </c>
      <c r="AX37">
        <v>85</v>
      </c>
      <c r="AY37">
        <v>47</v>
      </c>
      <c r="AZ37">
        <v>8</v>
      </c>
      <c r="BA37">
        <v>11</v>
      </c>
      <c r="BB37">
        <v>14</v>
      </c>
      <c r="BC37">
        <v>5</v>
      </c>
      <c r="BD37">
        <v>9</v>
      </c>
      <c r="BE37">
        <v>2158</v>
      </c>
      <c r="BF37">
        <v>465</v>
      </c>
      <c r="BG37">
        <v>3</v>
      </c>
      <c r="BH37">
        <v>71</v>
      </c>
      <c r="BI37">
        <v>68</v>
      </c>
      <c r="BJ37">
        <v>80</v>
      </c>
      <c r="BK37">
        <v>79</v>
      </c>
      <c r="BL37">
        <v>84</v>
      </c>
    </row>
    <row r="38" spans="1:64" ht="45" x14ac:dyDescent="0.25">
      <c r="A38" t="s">
        <v>344</v>
      </c>
      <c r="B38">
        <v>20</v>
      </c>
      <c r="C38">
        <v>83</v>
      </c>
      <c r="D38">
        <v>90</v>
      </c>
      <c r="E38" s="1" t="s">
        <v>345</v>
      </c>
      <c r="F38">
        <v>248243</v>
      </c>
      <c r="G38" t="s">
        <v>66</v>
      </c>
      <c r="H38" t="s">
        <v>84</v>
      </c>
      <c r="I38" t="s">
        <v>77</v>
      </c>
      <c r="J38">
        <v>86</v>
      </c>
      <c r="K38" t="s">
        <v>195</v>
      </c>
      <c r="L38">
        <v>7</v>
      </c>
      <c r="M38" t="s">
        <v>346</v>
      </c>
      <c r="N38" t="s">
        <v>347</v>
      </c>
      <c r="O38" t="s">
        <v>348</v>
      </c>
      <c r="P38">
        <v>350</v>
      </c>
      <c r="Q38">
        <v>77</v>
      </c>
      <c r="R38">
        <v>64</v>
      </c>
      <c r="S38">
        <v>64</v>
      </c>
      <c r="T38">
        <v>86</v>
      </c>
      <c r="U38">
        <v>59</v>
      </c>
      <c r="V38">
        <v>385</v>
      </c>
      <c r="W38">
        <v>84</v>
      </c>
      <c r="X38">
        <v>72</v>
      </c>
      <c r="Y38">
        <v>59</v>
      </c>
      <c r="Z38">
        <v>84</v>
      </c>
      <c r="AA38">
        <v>86</v>
      </c>
      <c r="AB38">
        <v>401</v>
      </c>
      <c r="AC38">
        <v>78</v>
      </c>
      <c r="AD38">
        <v>79</v>
      </c>
      <c r="AE38">
        <v>82</v>
      </c>
      <c r="AF38">
        <v>82</v>
      </c>
      <c r="AG38">
        <v>80</v>
      </c>
      <c r="AH38">
        <v>389</v>
      </c>
      <c r="AI38">
        <v>73</v>
      </c>
      <c r="AJ38">
        <v>81</v>
      </c>
      <c r="AK38">
        <v>84</v>
      </c>
      <c r="AL38">
        <v>81</v>
      </c>
      <c r="AM38">
        <v>70</v>
      </c>
      <c r="AN38">
        <v>379</v>
      </c>
      <c r="AO38">
        <v>79</v>
      </c>
      <c r="AP38">
        <v>82</v>
      </c>
      <c r="AQ38">
        <v>73</v>
      </c>
      <c r="AR38">
        <v>83</v>
      </c>
      <c r="AS38">
        <v>62</v>
      </c>
      <c r="AT38">
        <v>84</v>
      </c>
      <c r="AU38">
        <v>239</v>
      </c>
      <c r="AV38">
        <v>76</v>
      </c>
      <c r="AW38">
        <v>82</v>
      </c>
      <c r="AX38">
        <v>81</v>
      </c>
      <c r="AY38">
        <v>50</v>
      </c>
      <c r="AZ38">
        <v>12</v>
      </c>
      <c r="BA38">
        <v>6</v>
      </c>
      <c r="BB38">
        <v>8</v>
      </c>
      <c r="BC38">
        <v>12</v>
      </c>
      <c r="BD38">
        <v>12</v>
      </c>
      <c r="BE38">
        <v>2193</v>
      </c>
      <c r="BF38">
        <v>470</v>
      </c>
      <c r="BG38">
        <v>3</v>
      </c>
      <c r="BH38">
        <v>79</v>
      </c>
      <c r="BI38">
        <v>67</v>
      </c>
      <c r="BJ38">
        <v>81</v>
      </c>
      <c r="BK38">
        <v>84</v>
      </c>
      <c r="BL38">
        <v>78</v>
      </c>
    </row>
    <row r="39" spans="1:64" ht="60" x14ac:dyDescent="0.25">
      <c r="A39" t="s">
        <v>349</v>
      </c>
      <c r="B39">
        <v>23</v>
      </c>
      <c r="C39">
        <v>81</v>
      </c>
      <c r="D39">
        <v>85</v>
      </c>
      <c r="E39" s="1" t="s">
        <v>350</v>
      </c>
      <c r="F39">
        <v>233049</v>
      </c>
      <c r="G39" t="s">
        <v>146</v>
      </c>
      <c r="H39" t="s">
        <v>67</v>
      </c>
      <c r="I39" t="s">
        <v>68</v>
      </c>
      <c r="J39">
        <v>85</v>
      </c>
      <c r="K39" t="s">
        <v>69</v>
      </c>
      <c r="L39">
        <v>4</v>
      </c>
      <c r="M39" t="s">
        <v>351</v>
      </c>
      <c r="N39" t="s">
        <v>121</v>
      </c>
      <c r="O39" t="s">
        <v>72</v>
      </c>
      <c r="P39">
        <v>356</v>
      </c>
      <c r="Q39">
        <v>77</v>
      </c>
      <c r="R39">
        <v>76</v>
      </c>
      <c r="S39">
        <v>38</v>
      </c>
      <c r="T39">
        <v>85</v>
      </c>
      <c r="U39">
        <v>80</v>
      </c>
      <c r="V39">
        <v>392</v>
      </c>
      <c r="W39">
        <v>89</v>
      </c>
      <c r="X39">
        <v>84</v>
      </c>
      <c r="Y39">
        <v>65</v>
      </c>
      <c r="Z39">
        <v>68</v>
      </c>
      <c r="AA39">
        <v>86</v>
      </c>
      <c r="AB39">
        <v>411</v>
      </c>
      <c r="AC39">
        <v>81</v>
      </c>
      <c r="AD39">
        <v>75</v>
      </c>
      <c r="AE39">
        <v>89</v>
      </c>
      <c r="AF39">
        <v>77</v>
      </c>
      <c r="AG39">
        <v>89</v>
      </c>
      <c r="AH39">
        <v>272</v>
      </c>
      <c r="AI39">
        <v>63</v>
      </c>
      <c r="AJ39">
        <v>53</v>
      </c>
      <c r="AK39">
        <v>55</v>
      </c>
      <c r="AL39">
        <v>42</v>
      </c>
      <c r="AM39">
        <v>59</v>
      </c>
      <c r="AN39">
        <v>296</v>
      </c>
      <c r="AO39">
        <v>25</v>
      </c>
      <c r="AP39">
        <v>31</v>
      </c>
      <c r="AQ39">
        <v>82</v>
      </c>
      <c r="AR39">
        <v>84</v>
      </c>
      <c r="AS39">
        <v>74</v>
      </c>
      <c r="AT39">
        <v>85</v>
      </c>
      <c r="AU39">
        <v>85</v>
      </c>
      <c r="AV39">
        <v>30</v>
      </c>
      <c r="AW39">
        <v>30</v>
      </c>
      <c r="AX39">
        <v>25</v>
      </c>
      <c r="AY39">
        <v>52</v>
      </c>
      <c r="AZ39">
        <v>7</v>
      </c>
      <c r="BA39">
        <v>11</v>
      </c>
      <c r="BB39">
        <v>10</v>
      </c>
      <c r="BC39">
        <v>11</v>
      </c>
      <c r="BD39">
        <v>13</v>
      </c>
      <c r="BE39">
        <v>1864</v>
      </c>
      <c r="BF39">
        <v>388</v>
      </c>
      <c r="BG39">
        <v>3</v>
      </c>
      <c r="BH39">
        <v>78</v>
      </c>
      <c r="BI39">
        <v>70</v>
      </c>
      <c r="BJ39">
        <v>80</v>
      </c>
      <c r="BK39">
        <v>87</v>
      </c>
      <c r="BL39">
        <v>31</v>
      </c>
    </row>
    <row r="40" spans="1:64" ht="45" x14ac:dyDescent="0.25">
      <c r="A40" t="s">
        <v>352</v>
      </c>
      <c r="B40">
        <v>21</v>
      </c>
      <c r="C40">
        <v>76</v>
      </c>
      <c r="D40">
        <v>86</v>
      </c>
      <c r="E40" s="1" t="s">
        <v>353</v>
      </c>
      <c r="F40">
        <v>245637</v>
      </c>
      <c r="G40" t="s">
        <v>66</v>
      </c>
      <c r="H40" t="s">
        <v>139</v>
      </c>
      <c r="I40" t="s">
        <v>77</v>
      </c>
      <c r="J40">
        <v>78</v>
      </c>
      <c r="K40" t="s">
        <v>69</v>
      </c>
      <c r="L40">
        <v>10</v>
      </c>
      <c r="M40" t="s">
        <v>354</v>
      </c>
      <c r="N40" t="s">
        <v>355</v>
      </c>
      <c r="O40" t="s">
        <v>356</v>
      </c>
      <c r="P40">
        <v>347</v>
      </c>
      <c r="Q40">
        <v>65</v>
      </c>
      <c r="R40">
        <v>70</v>
      </c>
      <c r="S40">
        <v>69</v>
      </c>
      <c r="T40">
        <v>75</v>
      </c>
      <c r="U40">
        <v>68</v>
      </c>
      <c r="V40">
        <v>335</v>
      </c>
      <c r="W40">
        <v>81</v>
      </c>
      <c r="X40">
        <v>60</v>
      </c>
      <c r="Y40">
        <v>45</v>
      </c>
      <c r="Z40">
        <v>70</v>
      </c>
      <c r="AA40">
        <v>79</v>
      </c>
      <c r="AB40">
        <v>388</v>
      </c>
      <c r="AC40">
        <v>77</v>
      </c>
      <c r="AD40">
        <v>80</v>
      </c>
      <c r="AE40">
        <v>77</v>
      </c>
      <c r="AF40">
        <v>74</v>
      </c>
      <c r="AG40">
        <v>80</v>
      </c>
      <c r="AH40">
        <v>379</v>
      </c>
      <c r="AI40">
        <v>75</v>
      </c>
      <c r="AJ40">
        <v>83</v>
      </c>
      <c r="AK40">
        <v>72</v>
      </c>
      <c r="AL40">
        <v>80</v>
      </c>
      <c r="AM40">
        <v>69</v>
      </c>
      <c r="AN40">
        <v>267</v>
      </c>
      <c r="AO40">
        <v>35</v>
      </c>
      <c r="AP40">
        <v>18</v>
      </c>
      <c r="AQ40">
        <v>74</v>
      </c>
      <c r="AR40">
        <v>76</v>
      </c>
      <c r="AS40">
        <v>64</v>
      </c>
      <c r="AT40">
        <v>74</v>
      </c>
      <c r="AU40">
        <v>135</v>
      </c>
      <c r="AV40">
        <v>45</v>
      </c>
      <c r="AW40">
        <v>45</v>
      </c>
      <c r="AX40">
        <v>45</v>
      </c>
      <c r="AY40">
        <v>50</v>
      </c>
      <c r="AZ40">
        <v>6</v>
      </c>
      <c r="BA40">
        <v>10</v>
      </c>
      <c r="BB40">
        <v>14</v>
      </c>
      <c r="BC40">
        <v>10</v>
      </c>
      <c r="BD40">
        <v>10</v>
      </c>
      <c r="BE40">
        <v>1901</v>
      </c>
      <c r="BF40">
        <v>410</v>
      </c>
      <c r="BG40">
        <v>1</v>
      </c>
      <c r="BH40">
        <v>79</v>
      </c>
      <c r="BI40">
        <v>71</v>
      </c>
      <c r="BJ40">
        <v>70</v>
      </c>
      <c r="BK40">
        <v>79</v>
      </c>
      <c r="BL40">
        <v>42</v>
      </c>
    </row>
    <row r="41" spans="1:64" ht="30" x14ac:dyDescent="0.25">
      <c r="A41" t="s">
        <v>357</v>
      </c>
      <c r="B41">
        <v>27</v>
      </c>
      <c r="C41">
        <v>84</v>
      </c>
      <c r="D41">
        <v>85</v>
      </c>
      <c r="E41" s="1" t="s">
        <v>358</v>
      </c>
      <c r="F41">
        <v>229391</v>
      </c>
      <c r="G41" t="s">
        <v>359</v>
      </c>
      <c r="H41" t="s">
        <v>327</v>
      </c>
      <c r="I41" t="s">
        <v>68</v>
      </c>
      <c r="J41">
        <v>86</v>
      </c>
      <c r="K41" t="s">
        <v>189</v>
      </c>
      <c r="L41">
        <v>1</v>
      </c>
      <c r="M41" t="s">
        <v>295</v>
      </c>
      <c r="N41" t="s">
        <v>121</v>
      </c>
      <c r="O41" t="s">
        <v>360</v>
      </c>
      <c r="P41">
        <v>339</v>
      </c>
      <c r="Q41">
        <v>60</v>
      </c>
      <c r="R41">
        <v>66</v>
      </c>
      <c r="S41">
        <v>79</v>
      </c>
      <c r="T41">
        <v>79</v>
      </c>
      <c r="U41">
        <v>55</v>
      </c>
      <c r="V41">
        <v>349</v>
      </c>
      <c r="W41">
        <v>77</v>
      </c>
      <c r="X41">
        <v>66</v>
      </c>
      <c r="Y41">
        <v>45</v>
      </c>
      <c r="Z41">
        <v>80</v>
      </c>
      <c r="AA41">
        <v>81</v>
      </c>
      <c r="AB41">
        <v>331</v>
      </c>
      <c r="AC41" t="s">
        <v>361</v>
      </c>
      <c r="AD41">
        <v>67</v>
      </c>
      <c r="AE41">
        <v>64</v>
      </c>
      <c r="AF41">
        <v>80</v>
      </c>
      <c r="AG41" t="s">
        <v>362</v>
      </c>
      <c r="AH41">
        <v>412</v>
      </c>
      <c r="AI41">
        <v>81</v>
      </c>
      <c r="AJ41" t="s">
        <v>143</v>
      </c>
      <c r="AK41">
        <v>88</v>
      </c>
      <c r="AL41">
        <v>90</v>
      </c>
      <c r="AM41">
        <v>67</v>
      </c>
      <c r="AN41">
        <v>376</v>
      </c>
      <c r="AO41">
        <v>95</v>
      </c>
      <c r="AP41">
        <v>83</v>
      </c>
      <c r="AQ41">
        <v>69</v>
      </c>
      <c r="AR41">
        <v>72</v>
      </c>
      <c r="AS41">
        <v>57</v>
      </c>
      <c r="AT41">
        <v>84</v>
      </c>
      <c r="AU41">
        <v>259</v>
      </c>
      <c r="AV41">
        <v>84</v>
      </c>
      <c r="AW41">
        <v>88</v>
      </c>
      <c r="AX41">
        <v>87</v>
      </c>
      <c r="AY41">
        <v>46</v>
      </c>
      <c r="AZ41">
        <v>14</v>
      </c>
      <c r="BA41">
        <v>10</v>
      </c>
      <c r="BB41">
        <v>8</v>
      </c>
      <c r="BC41">
        <v>7</v>
      </c>
      <c r="BD41">
        <v>7</v>
      </c>
      <c r="BE41">
        <v>2112</v>
      </c>
      <c r="BF41">
        <v>456</v>
      </c>
      <c r="BG41">
        <v>2</v>
      </c>
      <c r="BH41">
        <v>65</v>
      </c>
      <c r="BI41">
        <v>68</v>
      </c>
      <c r="BJ41">
        <v>72</v>
      </c>
      <c r="BK41">
        <v>76</v>
      </c>
      <c r="BL41">
        <v>85</v>
      </c>
    </row>
    <row r="42" spans="1:64" ht="45" x14ac:dyDescent="0.25">
      <c r="A42" t="s">
        <v>363</v>
      </c>
      <c r="B42">
        <v>21</v>
      </c>
      <c r="C42">
        <v>80</v>
      </c>
      <c r="D42">
        <v>88</v>
      </c>
      <c r="E42" s="1" t="s">
        <v>364</v>
      </c>
      <c r="F42">
        <v>247827</v>
      </c>
      <c r="G42" t="s">
        <v>289</v>
      </c>
      <c r="H42" t="s">
        <v>260</v>
      </c>
      <c r="I42" t="s">
        <v>77</v>
      </c>
      <c r="J42">
        <v>82</v>
      </c>
      <c r="K42" t="s">
        <v>69</v>
      </c>
      <c r="L42">
        <v>8</v>
      </c>
      <c r="M42" t="s">
        <v>365</v>
      </c>
      <c r="N42" t="s">
        <v>366</v>
      </c>
      <c r="O42" t="s">
        <v>367</v>
      </c>
      <c r="P42">
        <v>338</v>
      </c>
      <c r="Q42">
        <v>80</v>
      </c>
      <c r="R42">
        <v>77</v>
      </c>
      <c r="S42">
        <v>36</v>
      </c>
      <c r="T42">
        <v>80</v>
      </c>
      <c r="U42" t="s">
        <v>368</v>
      </c>
      <c r="V42">
        <v>399</v>
      </c>
      <c r="W42">
        <v>84</v>
      </c>
      <c r="X42">
        <v>80</v>
      </c>
      <c r="Y42">
        <v>76</v>
      </c>
      <c r="Z42">
        <v>77</v>
      </c>
      <c r="AA42">
        <v>82</v>
      </c>
      <c r="AB42">
        <v>413</v>
      </c>
      <c r="AC42">
        <v>82</v>
      </c>
      <c r="AD42">
        <v>79</v>
      </c>
      <c r="AE42">
        <v>91</v>
      </c>
      <c r="AF42">
        <v>75</v>
      </c>
      <c r="AG42">
        <v>86</v>
      </c>
      <c r="AH42">
        <v>317</v>
      </c>
      <c r="AI42">
        <v>76</v>
      </c>
      <c r="AJ42">
        <v>55</v>
      </c>
      <c r="AK42">
        <v>68</v>
      </c>
      <c r="AL42">
        <v>46</v>
      </c>
      <c r="AM42" t="s">
        <v>174</v>
      </c>
      <c r="AN42">
        <v>345</v>
      </c>
      <c r="AO42">
        <v>68</v>
      </c>
      <c r="AP42">
        <v>50</v>
      </c>
      <c r="AQ42" t="s">
        <v>369</v>
      </c>
      <c r="AR42">
        <v>83</v>
      </c>
      <c r="AS42" t="s">
        <v>370</v>
      </c>
      <c r="AT42" t="s">
        <v>200</v>
      </c>
      <c r="AU42">
        <v>159</v>
      </c>
      <c r="AV42">
        <v>52</v>
      </c>
      <c r="AW42">
        <v>56</v>
      </c>
      <c r="AX42">
        <v>51</v>
      </c>
      <c r="AY42">
        <v>49</v>
      </c>
      <c r="AZ42">
        <v>9</v>
      </c>
      <c r="BA42">
        <v>11</v>
      </c>
      <c r="BB42">
        <v>9</v>
      </c>
      <c r="BC42">
        <v>10</v>
      </c>
      <c r="BD42">
        <v>10</v>
      </c>
      <c r="BE42">
        <v>2020</v>
      </c>
      <c r="BF42">
        <v>426</v>
      </c>
      <c r="BG42">
        <v>1</v>
      </c>
      <c r="BH42">
        <v>80</v>
      </c>
      <c r="BI42">
        <v>75</v>
      </c>
      <c r="BJ42">
        <v>80</v>
      </c>
      <c r="BK42">
        <v>84</v>
      </c>
      <c r="BL42">
        <v>51</v>
      </c>
    </row>
    <row r="43" spans="1:64" ht="30" x14ac:dyDescent="0.25">
      <c r="A43" t="s">
        <v>371</v>
      </c>
      <c r="B43">
        <v>20</v>
      </c>
      <c r="C43">
        <v>78</v>
      </c>
      <c r="D43">
        <v>87</v>
      </c>
      <c r="E43" s="1" t="s">
        <v>372</v>
      </c>
      <c r="F43">
        <v>265450</v>
      </c>
      <c r="G43" t="s">
        <v>112</v>
      </c>
      <c r="H43" t="s">
        <v>98</v>
      </c>
      <c r="I43" t="s">
        <v>77</v>
      </c>
      <c r="J43">
        <v>79</v>
      </c>
      <c r="K43" t="s">
        <v>294</v>
      </c>
      <c r="L43">
        <v>9</v>
      </c>
      <c r="M43" t="s">
        <v>236</v>
      </c>
      <c r="N43" t="s">
        <v>373</v>
      </c>
      <c r="O43" t="s">
        <v>374</v>
      </c>
      <c r="P43">
        <v>340</v>
      </c>
      <c r="Q43">
        <v>75</v>
      </c>
      <c r="R43">
        <v>72</v>
      </c>
      <c r="S43">
        <v>58</v>
      </c>
      <c r="T43">
        <v>71</v>
      </c>
      <c r="U43">
        <v>64</v>
      </c>
      <c r="V43">
        <v>358</v>
      </c>
      <c r="W43">
        <v>84</v>
      </c>
      <c r="X43">
        <v>78</v>
      </c>
      <c r="Y43">
        <v>57</v>
      </c>
      <c r="Z43">
        <v>58</v>
      </c>
      <c r="AA43">
        <v>81</v>
      </c>
      <c r="AB43">
        <v>403</v>
      </c>
      <c r="AC43">
        <v>88</v>
      </c>
      <c r="AD43">
        <v>86</v>
      </c>
      <c r="AE43">
        <v>86</v>
      </c>
      <c r="AF43">
        <v>77</v>
      </c>
      <c r="AG43">
        <v>66</v>
      </c>
      <c r="AH43">
        <v>348</v>
      </c>
      <c r="AI43">
        <v>68</v>
      </c>
      <c r="AJ43">
        <v>70</v>
      </c>
      <c r="AK43">
        <v>75</v>
      </c>
      <c r="AL43">
        <v>68</v>
      </c>
      <c r="AM43">
        <v>67</v>
      </c>
      <c r="AN43">
        <v>259</v>
      </c>
      <c r="AO43">
        <v>40</v>
      </c>
      <c r="AP43">
        <v>23</v>
      </c>
      <c r="AQ43">
        <v>71</v>
      </c>
      <c r="AR43">
        <v>68</v>
      </c>
      <c r="AS43">
        <v>57</v>
      </c>
      <c r="AT43">
        <v>72</v>
      </c>
      <c r="AU43">
        <v>86</v>
      </c>
      <c r="AV43">
        <v>24</v>
      </c>
      <c r="AW43">
        <v>35</v>
      </c>
      <c r="AX43">
        <v>27</v>
      </c>
      <c r="AY43">
        <v>43</v>
      </c>
      <c r="AZ43">
        <v>7</v>
      </c>
      <c r="BA43">
        <v>14</v>
      </c>
      <c r="BB43">
        <v>7</v>
      </c>
      <c r="BC43">
        <v>6</v>
      </c>
      <c r="BD43">
        <v>9</v>
      </c>
      <c r="BE43">
        <v>1837</v>
      </c>
      <c r="BF43">
        <v>401</v>
      </c>
      <c r="BG43">
        <v>1</v>
      </c>
      <c r="BH43">
        <v>87</v>
      </c>
      <c r="BI43">
        <v>69</v>
      </c>
      <c r="BJ43">
        <v>69</v>
      </c>
      <c r="BK43">
        <v>81</v>
      </c>
      <c r="BL43">
        <v>31</v>
      </c>
    </row>
    <row r="44" spans="1:64" ht="45" x14ac:dyDescent="0.25">
      <c r="A44" t="s">
        <v>375</v>
      </c>
      <c r="B44">
        <v>26</v>
      </c>
      <c r="C44">
        <v>84</v>
      </c>
      <c r="D44">
        <v>86</v>
      </c>
      <c r="E44" s="1" t="s">
        <v>376</v>
      </c>
      <c r="F44">
        <v>237086</v>
      </c>
      <c r="G44" t="s">
        <v>359</v>
      </c>
      <c r="H44" t="s">
        <v>377</v>
      </c>
      <c r="I44" t="s">
        <v>68</v>
      </c>
      <c r="J44">
        <v>86</v>
      </c>
      <c r="K44" t="s">
        <v>189</v>
      </c>
      <c r="L44">
        <v>2</v>
      </c>
      <c r="M44" t="s">
        <v>120</v>
      </c>
      <c r="N44" t="s">
        <v>237</v>
      </c>
      <c r="O44" t="s">
        <v>378</v>
      </c>
      <c r="P44">
        <v>238</v>
      </c>
      <c r="Q44">
        <v>35</v>
      </c>
      <c r="R44">
        <v>23</v>
      </c>
      <c r="S44">
        <v>81</v>
      </c>
      <c r="T44">
        <v>75</v>
      </c>
      <c r="U44">
        <v>24</v>
      </c>
      <c r="V44">
        <v>248</v>
      </c>
      <c r="W44">
        <v>57</v>
      </c>
      <c r="X44">
        <v>36</v>
      </c>
      <c r="Y44">
        <v>23</v>
      </c>
      <c r="Z44">
        <v>64</v>
      </c>
      <c r="AA44">
        <v>68</v>
      </c>
      <c r="AB44">
        <v>371</v>
      </c>
      <c r="AC44">
        <v>75</v>
      </c>
      <c r="AD44">
        <v>84</v>
      </c>
      <c r="AE44">
        <v>65</v>
      </c>
      <c r="AF44">
        <v>82</v>
      </c>
      <c r="AG44">
        <v>65</v>
      </c>
      <c r="AH44">
        <v>336</v>
      </c>
      <c r="AI44">
        <v>51</v>
      </c>
      <c r="AJ44">
        <v>84</v>
      </c>
      <c r="AK44">
        <v>77</v>
      </c>
      <c r="AL44">
        <v>87</v>
      </c>
      <c r="AM44">
        <v>37</v>
      </c>
      <c r="AN44">
        <v>304</v>
      </c>
      <c r="AO44">
        <v>84</v>
      </c>
      <c r="AP44">
        <v>85</v>
      </c>
      <c r="AQ44">
        <v>48</v>
      </c>
      <c r="AR44">
        <v>57</v>
      </c>
      <c r="AS44">
        <v>30</v>
      </c>
      <c r="AT44">
        <v>74</v>
      </c>
      <c r="AU44">
        <v>258</v>
      </c>
      <c r="AV44">
        <v>86</v>
      </c>
      <c r="AW44">
        <v>87</v>
      </c>
      <c r="AX44">
        <v>85</v>
      </c>
      <c r="AY44">
        <v>56</v>
      </c>
      <c r="AZ44">
        <v>13</v>
      </c>
      <c r="BA44">
        <v>7</v>
      </c>
      <c r="BB44">
        <v>11</v>
      </c>
      <c r="BC44">
        <v>14</v>
      </c>
      <c r="BD44">
        <v>11</v>
      </c>
      <c r="BE44">
        <v>1811</v>
      </c>
      <c r="BF44">
        <v>404</v>
      </c>
      <c r="BG44">
        <v>2</v>
      </c>
      <c r="BH44">
        <v>80</v>
      </c>
      <c r="BI44">
        <v>33</v>
      </c>
      <c r="BJ44">
        <v>57</v>
      </c>
      <c r="BK44">
        <v>64</v>
      </c>
      <c r="BL44">
        <v>86</v>
      </c>
    </row>
    <row r="45" spans="1:64" ht="30" x14ac:dyDescent="0.25">
      <c r="A45" t="s">
        <v>379</v>
      </c>
      <c r="B45">
        <v>22</v>
      </c>
      <c r="C45">
        <v>77</v>
      </c>
      <c r="D45">
        <v>84</v>
      </c>
      <c r="E45" s="1" t="s">
        <v>380</v>
      </c>
      <c r="F45">
        <v>246340</v>
      </c>
      <c r="G45" t="s">
        <v>97</v>
      </c>
      <c r="H45" t="s">
        <v>381</v>
      </c>
      <c r="I45" t="s">
        <v>68</v>
      </c>
      <c r="J45">
        <v>78</v>
      </c>
      <c r="K45" t="s">
        <v>69</v>
      </c>
      <c r="L45">
        <v>7</v>
      </c>
      <c r="M45" t="s">
        <v>382</v>
      </c>
      <c r="N45" t="s">
        <v>158</v>
      </c>
      <c r="O45" t="s">
        <v>383</v>
      </c>
      <c r="P45">
        <v>303</v>
      </c>
      <c r="Q45">
        <v>67</v>
      </c>
      <c r="R45">
        <v>67</v>
      </c>
      <c r="S45" t="s">
        <v>384</v>
      </c>
      <c r="T45">
        <v>72</v>
      </c>
      <c r="U45" t="s">
        <v>385</v>
      </c>
      <c r="V45">
        <v>358</v>
      </c>
      <c r="W45">
        <v>82</v>
      </c>
      <c r="X45">
        <v>67</v>
      </c>
      <c r="Y45">
        <v>63</v>
      </c>
      <c r="Z45">
        <v>67</v>
      </c>
      <c r="AA45">
        <v>79</v>
      </c>
      <c r="AB45">
        <v>420</v>
      </c>
      <c r="AC45">
        <v>93</v>
      </c>
      <c r="AD45">
        <v>91</v>
      </c>
      <c r="AE45">
        <v>87</v>
      </c>
      <c r="AF45">
        <v>70</v>
      </c>
      <c r="AG45" t="s">
        <v>226</v>
      </c>
      <c r="AH45">
        <v>333</v>
      </c>
      <c r="AI45">
        <v>76</v>
      </c>
      <c r="AJ45" t="s">
        <v>386</v>
      </c>
      <c r="AK45">
        <v>67</v>
      </c>
      <c r="AL45">
        <v>55</v>
      </c>
      <c r="AM45">
        <v>70</v>
      </c>
      <c r="AN45">
        <v>292</v>
      </c>
      <c r="AO45">
        <v>56</v>
      </c>
      <c r="AP45" t="s">
        <v>387</v>
      </c>
      <c r="AQ45">
        <v>70</v>
      </c>
      <c r="AR45">
        <v>77</v>
      </c>
      <c r="AS45">
        <v>59</v>
      </c>
      <c r="AT45">
        <v>70</v>
      </c>
      <c r="AU45">
        <v>125</v>
      </c>
      <c r="AV45">
        <v>40</v>
      </c>
      <c r="AW45">
        <v>45</v>
      </c>
      <c r="AX45" t="s">
        <v>388</v>
      </c>
      <c r="AY45">
        <v>49</v>
      </c>
      <c r="AZ45">
        <v>10</v>
      </c>
      <c r="BA45">
        <v>12</v>
      </c>
      <c r="BB45">
        <v>14</v>
      </c>
      <c r="BC45">
        <v>6</v>
      </c>
      <c r="BD45">
        <v>7</v>
      </c>
      <c r="BE45">
        <v>1880</v>
      </c>
      <c r="BF45">
        <v>411</v>
      </c>
      <c r="BG45">
        <v>1</v>
      </c>
      <c r="BH45">
        <v>92</v>
      </c>
      <c r="BI45">
        <v>69</v>
      </c>
      <c r="BJ45">
        <v>71</v>
      </c>
      <c r="BK45">
        <v>80</v>
      </c>
      <c r="BL45">
        <v>40</v>
      </c>
    </row>
    <row r="46" spans="1:64" ht="30" x14ac:dyDescent="0.25">
      <c r="A46" t="s">
        <v>389</v>
      </c>
      <c r="B46">
        <v>22</v>
      </c>
      <c r="C46">
        <v>86</v>
      </c>
      <c r="D46">
        <v>92</v>
      </c>
      <c r="E46" s="1" t="s">
        <v>390</v>
      </c>
      <c r="F46">
        <v>247635</v>
      </c>
      <c r="G46" t="s">
        <v>283</v>
      </c>
      <c r="H46" t="s">
        <v>98</v>
      </c>
      <c r="I46" t="s">
        <v>68</v>
      </c>
      <c r="J46">
        <v>87</v>
      </c>
      <c r="K46" t="s">
        <v>69</v>
      </c>
      <c r="L46">
        <v>6</v>
      </c>
      <c r="M46" t="s">
        <v>391</v>
      </c>
      <c r="N46" t="s">
        <v>392</v>
      </c>
      <c r="O46" t="s">
        <v>393</v>
      </c>
      <c r="P46">
        <v>368</v>
      </c>
      <c r="Q46">
        <v>78</v>
      </c>
      <c r="R46">
        <v>81</v>
      </c>
      <c r="S46">
        <v>62</v>
      </c>
      <c r="T46">
        <v>83</v>
      </c>
      <c r="U46">
        <v>64</v>
      </c>
      <c r="V46">
        <v>401</v>
      </c>
      <c r="W46">
        <v>90</v>
      </c>
      <c r="X46">
        <v>82</v>
      </c>
      <c r="Y46">
        <v>65</v>
      </c>
      <c r="Z46">
        <v>76</v>
      </c>
      <c r="AA46">
        <v>88</v>
      </c>
      <c r="AB46">
        <v>417</v>
      </c>
      <c r="AC46">
        <v>85</v>
      </c>
      <c r="AD46">
        <v>86</v>
      </c>
      <c r="AE46">
        <v>86</v>
      </c>
      <c r="AF46">
        <v>84</v>
      </c>
      <c r="AG46">
        <v>76</v>
      </c>
      <c r="AH46">
        <v>388</v>
      </c>
      <c r="AI46">
        <v>78</v>
      </c>
      <c r="AJ46">
        <v>78</v>
      </c>
      <c r="AK46">
        <v>79</v>
      </c>
      <c r="AL46">
        <v>70</v>
      </c>
      <c r="AM46">
        <v>83</v>
      </c>
      <c r="AN46">
        <v>335</v>
      </c>
      <c r="AO46">
        <v>62</v>
      </c>
      <c r="AP46">
        <v>40</v>
      </c>
      <c r="AQ46">
        <v>82</v>
      </c>
      <c r="AR46">
        <v>86</v>
      </c>
      <c r="AS46">
        <v>65</v>
      </c>
      <c r="AT46">
        <v>79</v>
      </c>
      <c r="AU46">
        <v>111</v>
      </c>
      <c r="AV46">
        <v>38</v>
      </c>
      <c r="AW46">
        <v>39</v>
      </c>
      <c r="AX46">
        <v>34</v>
      </c>
      <c r="AY46">
        <v>54</v>
      </c>
      <c r="AZ46">
        <v>9</v>
      </c>
      <c r="BA46">
        <v>15</v>
      </c>
      <c r="BB46">
        <v>8</v>
      </c>
      <c r="BC46">
        <v>14</v>
      </c>
      <c r="BD46">
        <v>8</v>
      </c>
      <c r="BE46">
        <v>2074</v>
      </c>
      <c r="BF46">
        <v>445</v>
      </c>
      <c r="BG46">
        <v>2</v>
      </c>
      <c r="BH46">
        <v>86</v>
      </c>
      <c r="BI46">
        <v>79</v>
      </c>
      <c r="BJ46">
        <v>81</v>
      </c>
      <c r="BK46">
        <v>87</v>
      </c>
      <c r="BL46">
        <v>41</v>
      </c>
    </row>
    <row r="47" spans="1:64" ht="45" x14ac:dyDescent="0.25">
      <c r="A47" t="s">
        <v>394</v>
      </c>
      <c r="B47">
        <v>22</v>
      </c>
      <c r="C47" t="s">
        <v>165</v>
      </c>
      <c r="D47">
        <v>86</v>
      </c>
      <c r="E47" s="1" t="s">
        <v>395</v>
      </c>
      <c r="F47">
        <v>247679</v>
      </c>
      <c r="G47" t="s">
        <v>359</v>
      </c>
      <c r="H47" t="s">
        <v>396</v>
      </c>
      <c r="I47" t="s">
        <v>68</v>
      </c>
      <c r="J47">
        <v>83</v>
      </c>
      <c r="K47" t="s">
        <v>106</v>
      </c>
      <c r="L47">
        <v>5</v>
      </c>
      <c r="M47" t="s">
        <v>397</v>
      </c>
      <c r="N47" t="s">
        <v>149</v>
      </c>
      <c r="O47" t="s">
        <v>398</v>
      </c>
      <c r="P47">
        <v>355</v>
      </c>
      <c r="Q47">
        <v>48</v>
      </c>
      <c r="R47" t="s">
        <v>193</v>
      </c>
      <c r="S47">
        <v>77</v>
      </c>
      <c r="T47" t="s">
        <v>369</v>
      </c>
      <c r="U47" t="s">
        <v>399</v>
      </c>
      <c r="V47">
        <v>355</v>
      </c>
      <c r="W47" t="s">
        <v>202</v>
      </c>
      <c r="X47" t="s">
        <v>400</v>
      </c>
      <c r="Y47">
        <v>58</v>
      </c>
      <c r="Z47" t="s">
        <v>401</v>
      </c>
      <c r="AA47" t="s">
        <v>266</v>
      </c>
      <c r="AB47">
        <v>352</v>
      </c>
      <c r="AC47">
        <v>69</v>
      </c>
      <c r="AD47">
        <v>79</v>
      </c>
      <c r="AE47">
        <v>68</v>
      </c>
      <c r="AF47">
        <v>78</v>
      </c>
      <c r="AG47">
        <v>58</v>
      </c>
      <c r="AH47">
        <v>412</v>
      </c>
      <c r="AI47">
        <v>86</v>
      </c>
      <c r="AJ47">
        <v>87</v>
      </c>
      <c r="AK47">
        <v>73</v>
      </c>
      <c r="AL47">
        <v>88</v>
      </c>
      <c r="AM47">
        <v>78</v>
      </c>
      <c r="AN47">
        <v>337</v>
      </c>
      <c r="AO47">
        <v>79</v>
      </c>
      <c r="AP47">
        <v>33</v>
      </c>
      <c r="AQ47">
        <v>84</v>
      </c>
      <c r="AR47" t="s">
        <v>402</v>
      </c>
      <c r="AS47">
        <v>70</v>
      </c>
      <c r="AT47" t="s">
        <v>403</v>
      </c>
      <c r="AU47">
        <v>95</v>
      </c>
      <c r="AV47">
        <v>38</v>
      </c>
      <c r="AW47">
        <v>31</v>
      </c>
      <c r="AX47">
        <v>26</v>
      </c>
      <c r="AY47">
        <v>45</v>
      </c>
      <c r="AZ47">
        <v>14</v>
      </c>
      <c r="BA47">
        <v>5</v>
      </c>
      <c r="BB47">
        <v>7</v>
      </c>
      <c r="BC47">
        <v>7</v>
      </c>
      <c r="BD47">
        <v>12</v>
      </c>
      <c r="BE47">
        <v>1951</v>
      </c>
      <c r="BF47">
        <v>420</v>
      </c>
      <c r="BG47">
        <v>1</v>
      </c>
      <c r="BH47">
        <v>75</v>
      </c>
      <c r="BI47">
        <v>80</v>
      </c>
      <c r="BJ47">
        <v>65</v>
      </c>
      <c r="BK47">
        <v>80</v>
      </c>
      <c r="BL47">
        <v>38</v>
      </c>
    </row>
    <row r="48" spans="1:64" ht="30" x14ac:dyDescent="0.25">
      <c r="A48" t="s">
        <v>404</v>
      </c>
      <c r="B48">
        <v>20</v>
      </c>
      <c r="C48">
        <v>80</v>
      </c>
      <c r="D48">
        <v>86</v>
      </c>
      <c r="E48" s="1" t="s">
        <v>405</v>
      </c>
      <c r="F48">
        <v>260815</v>
      </c>
      <c r="G48" t="s">
        <v>66</v>
      </c>
      <c r="H48" t="s">
        <v>91</v>
      </c>
      <c r="I48" t="s">
        <v>68</v>
      </c>
      <c r="J48">
        <v>80</v>
      </c>
      <c r="K48" t="s">
        <v>406</v>
      </c>
      <c r="L48">
        <v>6</v>
      </c>
      <c r="M48" t="s">
        <v>407</v>
      </c>
      <c r="N48" t="s">
        <v>215</v>
      </c>
      <c r="O48" t="s">
        <v>408</v>
      </c>
      <c r="P48">
        <v>318</v>
      </c>
      <c r="Q48">
        <v>80</v>
      </c>
      <c r="R48">
        <v>50</v>
      </c>
      <c r="S48">
        <v>74</v>
      </c>
      <c r="T48">
        <v>79</v>
      </c>
      <c r="U48">
        <v>35</v>
      </c>
      <c r="V48">
        <v>326</v>
      </c>
      <c r="W48">
        <v>75</v>
      </c>
      <c r="X48">
        <v>68</v>
      </c>
      <c r="Y48">
        <v>40</v>
      </c>
      <c r="Z48">
        <v>66</v>
      </c>
      <c r="AA48">
        <v>77</v>
      </c>
      <c r="AB48">
        <v>380</v>
      </c>
      <c r="AC48">
        <v>82</v>
      </c>
      <c r="AD48">
        <v>78</v>
      </c>
      <c r="AE48">
        <v>75</v>
      </c>
      <c r="AF48">
        <v>79</v>
      </c>
      <c r="AG48">
        <v>66</v>
      </c>
      <c r="AH48">
        <v>327</v>
      </c>
      <c r="AI48">
        <v>56</v>
      </c>
      <c r="AJ48">
        <v>82</v>
      </c>
      <c r="AK48">
        <v>78</v>
      </c>
      <c r="AL48">
        <v>66</v>
      </c>
      <c r="AM48">
        <v>45</v>
      </c>
      <c r="AN48">
        <v>319</v>
      </c>
      <c r="AO48">
        <v>67</v>
      </c>
      <c r="AP48">
        <v>76</v>
      </c>
      <c r="AQ48">
        <v>61</v>
      </c>
      <c r="AR48">
        <v>65</v>
      </c>
      <c r="AS48">
        <v>50</v>
      </c>
      <c r="AT48">
        <v>65</v>
      </c>
      <c r="AU48">
        <v>228</v>
      </c>
      <c r="AV48">
        <v>73</v>
      </c>
      <c r="AW48">
        <v>78</v>
      </c>
      <c r="AX48">
        <v>77</v>
      </c>
      <c r="AY48">
        <v>43</v>
      </c>
      <c r="AZ48">
        <v>10</v>
      </c>
      <c r="BA48">
        <v>7</v>
      </c>
      <c r="BB48">
        <v>7</v>
      </c>
      <c r="BC48">
        <v>10</v>
      </c>
      <c r="BD48">
        <v>9</v>
      </c>
      <c r="BE48">
        <v>1941</v>
      </c>
      <c r="BF48">
        <v>423</v>
      </c>
      <c r="BG48">
        <v>1</v>
      </c>
      <c r="BH48">
        <v>80</v>
      </c>
      <c r="BI48">
        <v>50</v>
      </c>
      <c r="BJ48">
        <v>72</v>
      </c>
      <c r="BK48">
        <v>75</v>
      </c>
      <c r="BL48">
        <v>76</v>
      </c>
    </row>
    <row r="49" spans="1:64" ht="45" x14ac:dyDescent="0.25">
      <c r="A49" t="s">
        <v>409</v>
      </c>
      <c r="B49">
        <v>19</v>
      </c>
      <c r="C49">
        <v>76</v>
      </c>
      <c r="D49">
        <v>87</v>
      </c>
      <c r="E49" s="1" t="s">
        <v>410</v>
      </c>
      <c r="F49">
        <v>268438</v>
      </c>
      <c r="G49" t="s">
        <v>146</v>
      </c>
      <c r="H49" t="s">
        <v>91</v>
      </c>
      <c r="I49" t="s">
        <v>68</v>
      </c>
      <c r="J49">
        <v>77</v>
      </c>
      <c r="K49" t="s">
        <v>206</v>
      </c>
      <c r="L49">
        <v>11</v>
      </c>
      <c r="M49" t="s">
        <v>411</v>
      </c>
      <c r="N49" t="s">
        <v>208</v>
      </c>
      <c r="O49" t="s">
        <v>412</v>
      </c>
      <c r="P49">
        <v>328</v>
      </c>
      <c r="Q49">
        <v>70</v>
      </c>
      <c r="R49">
        <v>72</v>
      </c>
      <c r="S49">
        <v>44</v>
      </c>
      <c r="T49">
        <v>72</v>
      </c>
      <c r="U49">
        <v>70</v>
      </c>
      <c r="V49">
        <v>345</v>
      </c>
      <c r="W49">
        <v>78</v>
      </c>
      <c r="X49">
        <v>75</v>
      </c>
      <c r="Y49">
        <v>61</v>
      </c>
      <c r="Z49">
        <v>56</v>
      </c>
      <c r="AA49">
        <v>75</v>
      </c>
      <c r="AB49">
        <v>423</v>
      </c>
      <c r="AC49">
        <v>88</v>
      </c>
      <c r="AD49">
        <v>84</v>
      </c>
      <c r="AE49">
        <v>87</v>
      </c>
      <c r="AF49">
        <v>76</v>
      </c>
      <c r="AG49">
        <v>88</v>
      </c>
      <c r="AH49">
        <v>329</v>
      </c>
      <c r="AI49">
        <v>78</v>
      </c>
      <c r="AJ49">
        <v>59</v>
      </c>
      <c r="AK49">
        <v>76</v>
      </c>
      <c r="AL49">
        <v>47</v>
      </c>
      <c r="AM49">
        <v>69</v>
      </c>
      <c r="AN49">
        <v>308</v>
      </c>
      <c r="AO49">
        <v>66</v>
      </c>
      <c r="AP49">
        <v>40</v>
      </c>
      <c r="AQ49">
        <v>77</v>
      </c>
      <c r="AR49">
        <v>69</v>
      </c>
      <c r="AS49">
        <v>56</v>
      </c>
      <c r="AT49">
        <v>72</v>
      </c>
      <c r="AU49">
        <v>98</v>
      </c>
      <c r="AV49">
        <v>32</v>
      </c>
      <c r="AW49">
        <v>37</v>
      </c>
      <c r="AX49">
        <v>29</v>
      </c>
      <c r="AY49">
        <v>55</v>
      </c>
      <c r="AZ49">
        <v>6</v>
      </c>
      <c r="BA49">
        <v>15</v>
      </c>
      <c r="BB49">
        <v>14</v>
      </c>
      <c r="BC49">
        <v>13</v>
      </c>
      <c r="BD49">
        <v>7</v>
      </c>
      <c r="BE49">
        <v>1886</v>
      </c>
      <c r="BF49">
        <v>399</v>
      </c>
      <c r="BG49">
        <v>1</v>
      </c>
      <c r="BH49">
        <v>86</v>
      </c>
      <c r="BI49">
        <v>72</v>
      </c>
      <c r="BJ49">
        <v>68</v>
      </c>
      <c r="BK49">
        <v>78</v>
      </c>
      <c r="BL49">
        <v>36</v>
      </c>
    </row>
    <row r="50" spans="1:64" ht="45" x14ac:dyDescent="0.25">
      <c r="A50" t="s">
        <v>413</v>
      </c>
      <c r="B50">
        <v>18</v>
      </c>
      <c r="C50">
        <v>75</v>
      </c>
      <c r="D50">
        <v>86</v>
      </c>
      <c r="E50" s="1" t="s">
        <v>414</v>
      </c>
      <c r="F50">
        <v>271574</v>
      </c>
      <c r="G50" t="s">
        <v>320</v>
      </c>
      <c r="H50" t="s">
        <v>98</v>
      </c>
      <c r="I50" t="s">
        <v>68</v>
      </c>
      <c r="J50">
        <v>76</v>
      </c>
      <c r="K50" t="s">
        <v>415</v>
      </c>
      <c r="L50">
        <v>11</v>
      </c>
      <c r="M50" t="s">
        <v>207</v>
      </c>
      <c r="N50" t="s">
        <v>323</v>
      </c>
      <c r="O50" t="s">
        <v>416</v>
      </c>
      <c r="P50">
        <v>286</v>
      </c>
      <c r="Q50">
        <v>72</v>
      </c>
      <c r="R50">
        <v>44</v>
      </c>
      <c r="S50">
        <v>58</v>
      </c>
      <c r="T50">
        <v>82</v>
      </c>
      <c r="U50">
        <v>30</v>
      </c>
      <c r="V50">
        <v>324</v>
      </c>
      <c r="W50">
        <v>75</v>
      </c>
      <c r="X50">
        <v>54</v>
      </c>
      <c r="Y50">
        <v>42</v>
      </c>
      <c r="Z50">
        <v>73</v>
      </c>
      <c r="AA50">
        <v>80</v>
      </c>
      <c r="AB50">
        <v>384</v>
      </c>
      <c r="AC50">
        <v>78</v>
      </c>
      <c r="AD50">
        <v>75</v>
      </c>
      <c r="AE50">
        <v>79</v>
      </c>
      <c r="AF50">
        <v>77</v>
      </c>
      <c r="AG50">
        <v>75</v>
      </c>
      <c r="AH50">
        <v>278</v>
      </c>
      <c r="AI50">
        <v>55</v>
      </c>
      <c r="AJ50">
        <v>66</v>
      </c>
      <c r="AK50">
        <v>69</v>
      </c>
      <c r="AL50">
        <v>51</v>
      </c>
      <c r="AM50">
        <v>37</v>
      </c>
      <c r="AN50">
        <v>323</v>
      </c>
      <c r="AO50">
        <v>66</v>
      </c>
      <c r="AP50">
        <v>68</v>
      </c>
      <c r="AQ50">
        <v>70</v>
      </c>
      <c r="AR50">
        <v>69</v>
      </c>
      <c r="AS50">
        <v>50</v>
      </c>
      <c r="AT50">
        <v>74</v>
      </c>
      <c r="AU50">
        <v>217</v>
      </c>
      <c r="AV50">
        <v>71</v>
      </c>
      <c r="AW50">
        <v>74</v>
      </c>
      <c r="AX50">
        <v>72</v>
      </c>
      <c r="AY50">
        <v>55</v>
      </c>
      <c r="AZ50">
        <v>11</v>
      </c>
      <c r="BA50">
        <v>8</v>
      </c>
      <c r="BB50">
        <v>11</v>
      </c>
      <c r="BC50">
        <v>12</v>
      </c>
      <c r="BD50">
        <v>13</v>
      </c>
      <c r="BE50">
        <v>1867</v>
      </c>
      <c r="BF50">
        <v>401</v>
      </c>
      <c r="BG50">
        <v>1</v>
      </c>
      <c r="BH50">
        <v>76</v>
      </c>
      <c r="BI50">
        <v>46</v>
      </c>
      <c r="BJ50">
        <v>73</v>
      </c>
      <c r="BK50">
        <v>77</v>
      </c>
      <c r="BL50">
        <v>70</v>
      </c>
    </row>
    <row r="51" spans="1:64" ht="45" x14ac:dyDescent="0.25">
      <c r="A51" t="s">
        <v>417</v>
      </c>
      <c r="B51">
        <v>22</v>
      </c>
      <c r="C51">
        <v>91</v>
      </c>
      <c r="D51">
        <v>94</v>
      </c>
      <c r="E51" s="1" t="s">
        <v>418</v>
      </c>
      <c r="F51">
        <v>239085</v>
      </c>
      <c r="G51" t="s">
        <v>419</v>
      </c>
      <c r="H51" t="s">
        <v>420</v>
      </c>
      <c r="I51" t="s">
        <v>77</v>
      </c>
      <c r="J51">
        <v>93</v>
      </c>
      <c r="K51" t="s">
        <v>106</v>
      </c>
      <c r="L51">
        <v>3</v>
      </c>
      <c r="M51" t="s">
        <v>421</v>
      </c>
      <c r="N51" t="s">
        <v>422</v>
      </c>
      <c r="O51" t="s">
        <v>423</v>
      </c>
      <c r="P51">
        <v>393</v>
      </c>
      <c r="Q51">
        <v>47</v>
      </c>
      <c r="R51">
        <v>96</v>
      </c>
      <c r="S51">
        <v>83</v>
      </c>
      <c r="T51">
        <v>77</v>
      </c>
      <c r="U51">
        <v>90</v>
      </c>
      <c r="V51">
        <v>363</v>
      </c>
      <c r="W51">
        <v>79</v>
      </c>
      <c r="X51">
        <v>77</v>
      </c>
      <c r="Y51">
        <v>62</v>
      </c>
      <c r="Z51">
        <v>63</v>
      </c>
      <c r="AA51">
        <v>82</v>
      </c>
      <c r="AB51">
        <v>420</v>
      </c>
      <c r="AC51">
        <v>82</v>
      </c>
      <c r="AD51">
        <v>94</v>
      </c>
      <c r="AE51">
        <v>78</v>
      </c>
      <c r="AF51">
        <v>94</v>
      </c>
      <c r="AG51">
        <v>72</v>
      </c>
      <c r="AH51">
        <v>442</v>
      </c>
      <c r="AI51">
        <v>94</v>
      </c>
      <c r="AJ51">
        <v>93</v>
      </c>
      <c r="AK51">
        <v>76</v>
      </c>
      <c r="AL51">
        <v>93</v>
      </c>
      <c r="AM51">
        <v>86</v>
      </c>
      <c r="AN51">
        <v>386</v>
      </c>
      <c r="AO51">
        <v>87</v>
      </c>
      <c r="AP51">
        <v>43</v>
      </c>
      <c r="AQ51">
        <v>96</v>
      </c>
      <c r="AR51">
        <v>74</v>
      </c>
      <c r="AS51">
        <v>86</v>
      </c>
      <c r="AT51">
        <v>87</v>
      </c>
      <c r="AU51">
        <v>114</v>
      </c>
      <c r="AV51">
        <v>38</v>
      </c>
      <c r="AW51">
        <v>47</v>
      </c>
      <c r="AX51">
        <v>29</v>
      </c>
      <c r="AY51">
        <v>52</v>
      </c>
      <c r="AZ51">
        <v>7</v>
      </c>
      <c r="BA51">
        <v>14</v>
      </c>
      <c r="BB51">
        <v>13</v>
      </c>
      <c r="BC51">
        <v>11</v>
      </c>
      <c r="BD51">
        <v>7</v>
      </c>
      <c r="BE51">
        <v>2170</v>
      </c>
      <c r="BF51">
        <v>464</v>
      </c>
      <c r="BG51">
        <v>5</v>
      </c>
      <c r="BH51">
        <v>89</v>
      </c>
      <c r="BI51">
        <v>93</v>
      </c>
      <c r="BJ51">
        <v>68</v>
      </c>
      <c r="BK51">
        <v>81</v>
      </c>
      <c r="BL51">
        <v>45</v>
      </c>
    </row>
    <row r="52" spans="1:64" ht="45" x14ac:dyDescent="0.25">
      <c r="A52" t="s">
        <v>424</v>
      </c>
      <c r="B52">
        <v>21</v>
      </c>
      <c r="C52">
        <v>78</v>
      </c>
      <c r="D52">
        <v>85</v>
      </c>
      <c r="E52" s="1" t="s">
        <v>425</v>
      </c>
      <c r="F52">
        <v>246147</v>
      </c>
      <c r="G52" t="s">
        <v>426</v>
      </c>
      <c r="H52" t="s">
        <v>98</v>
      </c>
      <c r="I52" t="s">
        <v>77</v>
      </c>
      <c r="J52">
        <v>80</v>
      </c>
      <c r="K52" t="s">
        <v>69</v>
      </c>
      <c r="L52">
        <v>7</v>
      </c>
      <c r="M52" t="s">
        <v>427</v>
      </c>
      <c r="N52" t="s">
        <v>428</v>
      </c>
      <c r="O52" t="s">
        <v>72</v>
      </c>
      <c r="P52">
        <v>360</v>
      </c>
      <c r="Q52">
        <v>70</v>
      </c>
      <c r="R52">
        <v>79</v>
      </c>
      <c r="S52">
        <v>63</v>
      </c>
      <c r="T52">
        <v>77</v>
      </c>
      <c r="U52">
        <v>71</v>
      </c>
      <c r="V52">
        <v>381</v>
      </c>
      <c r="W52">
        <v>81</v>
      </c>
      <c r="X52">
        <v>78</v>
      </c>
      <c r="Y52">
        <v>70</v>
      </c>
      <c r="Z52">
        <v>72</v>
      </c>
      <c r="AA52">
        <v>80</v>
      </c>
      <c r="AB52">
        <v>394</v>
      </c>
      <c r="AC52">
        <v>82</v>
      </c>
      <c r="AD52">
        <v>83</v>
      </c>
      <c r="AE52">
        <v>85</v>
      </c>
      <c r="AF52">
        <v>69</v>
      </c>
      <c r="AG52">
        <v>75</v>
      </c>
      <c r="AH52">
        <v>363</v>
      </c>
      <c r="AI52">
        <v>85</v>
      </c>
      <c r="AJ52">
        <v>75</v>
      </c>
      <c r="AK52">
        <v>67</v>
      </c>
      <c r="AL52">
        <v>60</v>
      </c>
      <c r="AM52">
        <v>76</v>
      </c>
      <c r="AN52">
        <v>304</v>
      </c>
      <c r="AO52">
        <v>49</v>
      </c>
      <c r="AP52">
        <v>34</v>
      </c>
      <c r="AQ52">
        <v>79</v>
      </c>
      <c r="AR52">
        <v>75</v>
      </c>
      <c r="AS52">
        <v>67</v>
      </c>
      <c r="AT52">
        <v>73</v>
      </c>
      <c r="AU52">
        <v>99</v>
      </c>
      <c r="AV52">
        <v>27</v>
      </c>
      <c r="AW52">
        <v>39</v>
      </c>
      <c r="AX52">
        <v>33</v>
      </c>
      <c r="AY52">
        <v>34</v>
      </c>
      <c r="AZ52">
        <v>5</v>
      </c>
      <c r="BA52">
        <v>6</v>
      </c>
      <c r="BB52">
        <v>6</v>
      </c>
      <c r="BC52">
        <v>9</v>
      </c>
      <c r="BD52">
        <v>8</v>
      </c>
      <c r="BE52">
        <v>1935</v>
      </c>
      <c r="BF52">
        <v>412</v>
      </c>
      <c r="BG52">
        <v>1</v>
      </c>
      <c r="BH52">
        <v>83</v>
      </c>
      <c r="BI52">
        <v>79</v>
      </c>
      <c r="BJ52">
        <v>74</v>
      </c>
      <c r="BK52">
        <v>80</v>
      </c>
      <c r="BL52">
        <v>36</v>
      </c>
    </row>
    <row r="53" spans="1:64" ht="45" x14ac:dyDescent="0.25">
      <c r="A53" t="s">
        <v>429</v>
      </c>
      <c r="B53">
        <v>17</v>
      </c>
      <c r="C53">
        <v>70</v>
      </c>
      <c r="D53">
        <v>85</v>
      </c>
      <c r="E53" s="1" t="s">
        <v>430</v>
      </c>
      <c r="F53">
        <v>265600</v>
      </c>
      <c r="G53" t="s">
        <v>277</v>
      </c>
      <c r="H53" t="s">
        <v>321</v>
      </c>
      <c r="I53" t="s">
        <v>77</v>
      </c>
      <c r="J53">
        <v>71</v>
      </c>
      <c r="K53" t="s">
        <v>69</v>
      </c>
      <c r="L53">
        <v>15</v>
      </c>
      <c r="M53" t="s">
        <v>431</v>
      </c>
      <c r="N53" t="s">
        <v>79</v>
      </c>
      <c r="O53" t="s">
        <v>432</v>
      </c>
      <c r="P53">
        <v>279</v>
      </c>
      <c r="Q53">
        <v>61</v>
      </c>
      <c r="R53">
        <v>70</v>
      </c>
      <c r="S53">
        <v>24</v>
      </c>
      <c r="T53">
        <v>64</v>
      </c>
      <c r="U53">
        <v>60</v>
      </c>
      <c r="V53">
        <v>327</v>
      </c>
      <c r="W53">
        <v>72</v>
      </c>
      <c r="X53">
        <v>66</v>
      </c>
      <c r="Y53">
        <v>63</v>
      </c>
      <c r="Z53">
        <v>55</v>
      </c>
      <c r="AA53">
        <v>71</v>
      </c>
      <c r="AB53">
        <v>392</v>
      </c>
      <c r="AC53">
        <v>77</v>
      </c>
      <c r="AD53">
        <v>74</v>
      </c>
      <c r="AE53">
        <v>86</v>
      </c>
      <c r="AF53">
        <v>67</v>
      </c>
      <c r="AG53">
        <v>88</v>
      </c>
      <c r="AH53">
        <v>296</v>
      </c>
      <c r="AI53">
        <v>70</v>
      </c>
      <c r="AJ53">
        <v>48</v>
      </c>
      <c r="AK53">
        <v>64</v>
      </c>
      <c r="AL53">
        <v>49</v>
      </c>
      <c r="AM53">
        <v>65</v>
      </c>
      <c r="AN53">
        <v>280</v>
      </c>
      <c r="AO53">
        <v>52</v>
      </c>
      <c r="AP53">
        <v>28</v>
      </c>
      <c r="AQ53">
        <v>73</v>
      </c>
      <c r="AR53">
        <v>66</v>
      </c>
      <c r="AS53">
        <v>61</v>
      </c>
      <c r="AT53">
        <v>69</v>
      </c>
      <c r="AU53">
        <v>91</v>
      </c>
      <c r="AV53">
        <v>32</v>
      </c>
      <c r="AW53">
        <v>30</v>
      </c>
      <c r="AX53">
        <v>29</v>
      </c>
      <c r="AY53">
        <v>63</v>
      </c>
      <c r="AZ53">
        <v>8</v>
      </c>
      <c r="BA53">
        <v>14</v>
      </c>
      <c r="BB53">
        <v>13</v>
      </c>
      <c r="BC53">
        <v>14</v>
      </c>
      <c r="BD53">
        <v>14</v>
      </c>
      <c r="BE53">
        <v>1728</v>
      </c>
      <c r="BF53">
        <v>363</v>
      </c>
      <c r="BG53">
        <v>1</v>
      </c>
      <c r="BH53">
        <v>75</v>
      </c>
      <c r="BI53">
        <v>68</v>
      </c>
      <c r="BJ53">
        <v>63</v>
      </c>
      <c r="BK53">
        <v>74</v>
      </c>
      <c r="BL53">
        <v>30</v>
      </c>
    </row>
    <row r="54" spans="1:64" ht="30" x14ac:dyDescent="0.25">
      <c r="A54" t="s">
        <v>433</v>
      </c>
      <c r="B54">
        <v>18</v>
      </c>
      <c r="C54">
        <v>72</v>
      </c>
      <c r="D54">
        <v>85</v>
      </c>
      <c r="E54" s="1" t="s">
        <v>211</v>
      </c>
      <c r="F54">
        <v>266253</v>
      </c>
      <c r="G54" t="s">
        <v>283</v>
      </c>
      <c r="H54" t="s">
        <v>156</v>
      </c>
      <c r="I54" t="s">
        <v>68</v>
      </c>
      <c r="J54">
        <v>72</v>
      </c>
      <c r="K54" t="s">
        <v>415</v>
      </c>
      <c r="L54">
        <v>13</v>
      </c>
      <c r="M54" t="s">
        <v>107</v>
      </c>
      <c r="N54" t="s">
        <v>338</v>
      </c>
      <c r="O54" t="s">
        <v>434</v>
      </c>
      <c r="P54">
        <v>272</v>
      </c>
      <c r="Q54">
        <v>65</v>
      </c>
      <c r="R54">
        <v>43</v>
      </c>
      <c r="S54">
        <v>60</v>
      </c>
      <c r="T54">
        <v>69</v>
      </c>
      <c r="U54">
        <v>35</v>
      </c>
      <c r="V54">
        <v>285</v>
      </c>
      <c r="W54">
        <v>75</v>
      </c>
      <c r="X54">
        <v>50</v>
      </c>
      <c r="Y54">
        <v>30</v>
      </c>
      <c r="Z54">
        <v>53</v>
      </c>
      <c r="AA54">
        <v>77</v>
      </c>
      <c r="AB54">
        <v>364</v>
      </c>
      <c r="AC54">
        <v>77</v>
      </c>
      <c r="AD54">
        <v>75</v>
      </c>
      <c r="AE54">
        <v>71</v>
      </c>
      <c r="AF54">
        <v>67</v>
      </c>
      <c r="AG54">
        <v>74</v>
      </c>
      <c r="AH54">
        <v>295</v>
      </c>
      <c r="AI54">
        <v>43</v>
      </c>
      <c r="AJ54">
        <v>75</v>
      </c>
      <c r="AK54">
        <v>76</v>
      </c>
      <c r="AL54">
        <v>67</v>
      </c>
      <c r="AM54">
        <v>34</v>
      </c>
      <c r="AN54">
        <v>279</v>
      </c>
      <c r="AO54">
        <v>62</v>
      </c>
      <c r="AP54">
        <v>65</v>
      </c>
      <c r="AQ54">
        <v>58</v>
      </c>
      <c r="AR54">
        <v>53</v>
      </c>
      <c r="AS54">
        <v>41</v>
      </c>
      <c r="AT54">
        <v>60</v>
      </c>
      <c r="AU54">
        <v>208</v>
      </c>
      <c r="AV54">
        <v>68</v>
      </c>
      <c r="AW54">
        <v>73</v>
      </c>
      <c r="AX54">
        <v>67</v>
      </c>
      <c r="AY54">
        <v>48</v>
      </c>
      <c r="AZ54">
        <v>14</v>
      </c>
      <c r="BA54">
        <v>5</v>
      </c>
      <c r="BB54">
        <v>12</v>
      </c>
      <c r="BC54">
        <v>6</v>
      </c>
      <c r="BD54">
        <v>11</v>
      </c>
      <c r="BE54">
        <v>1751</v>
      </c>
      <c r="BF54">
        <v>388</v>
      </c>
      <c r="BG54">
        <v>2</v>
      </c>
      <c r="BH54">
        <v>76</v>
      </c>
      <c r="BI54">
        <v>41</v>
      </c>
      <c r="BJ54">
        <v>60</v>
      </c>
      <c r="BK54">
        <v>74</v>
      </c>
      <c r="BL54">
        <v>68</v>
      </c>
    </row>
    <row r="55" spans="1:64" ht="45" x14ac:dyDescent="0.25">
      <c r="A55" t="s">
        <v>435</v>
      </c>
      <c r="B55">
        <v>24</v>
      </c>
      <c r="C55">
        <v>91</v>
      </c>
      <c r="D55">
        <v>94</v>
      </c>
      <c r="E55" s="1" t="s">
        <v>436</v>
      </c>
      <c r="F55">
        <v>231747</v>
      </c>
      <c r="G55" t="s">
        <v>66</v>
      </c>
      <c r="H55" t="s">
        <v>125</v>
      </c>
      <c r="I55" t="s">
        <v>68</v>
      </c>
      <c r="J55">
        <v>93</v>
      </c>
      <c r="K55" t="s">
        <v>106</v>
      </c>
      <c r="L55">
        <v>3</v>
      </c>
      <c r="M55" t="s">
        <v>437</v>
      </c>
      <c r="N55" t="s">
        <v>127</v>
      </c>
      <c r="O55" t="s">
        <v>438</v>
      </c>
      <c r="P55">
        <v>415</v>
      </c>
      <c r="Q55">
        <v>78</v>
      </c>
      <c r="R55">
        <v>94</v>
      </c>
      <c r="S55">
        <v>73</v>
      </c>
      <c r="T55">
        <v>86</v>
      </c>
      <c r="U55">
        <v>84</v>
      </c>
      <c r="V55">
        <v>405</v>
      </c>
      <c r="W55">
        <v>93</v>
      </c>
      <c r="X55">
        <v>80</v>
      </c>
      <c r="Y55">
        <v>69</v>
      </c>
      <c r="Z55">
        <v>71</v>
      </c>
      <c r="AA55">
        <v>92</v>
      </c>
      <c r="AB55">
        <v>462</v>
      </c>
      <c r="AC55">
        <v>97</v>
      </c>
      <c r="AD55">
        <v>97</v>
      </c>
      <c r="AE55">
        <v>93</v>
      </c>
      <c r="AF55">
        <v>93</v>
      </c>
      <c r="AG55">
        <v>82</v>
      </c>
      <c r="AH55">
        <v>426</v>
      </c>
      <c r="AI55">
        <v>90</v>
      </c>
      <c r="AJ55">
        <v>88</v>
      </c>
      <c r="AK55">
        <v>88</v>
      </c>
      <c r="AL55">
        <v>77</v>
      </c>
      <c r="AM55">
        <v>83</v>
      </c>
      <c r="AN55">
        <v>362</v>
      </c>
      <c r="AO55">
        <v>64</v>
      </c>
      <c r="AP55">
        <v>38</v>
      </c>
      <c r="AQ55">
        <v>93</v>
      </c>
      <c r="AR55">
        <v>83</v>
      </c>
      <c r="AS55">
        <v>84</v>
      </c>
      <c r="AT55">
        <v>88</v>
      </c>
      <c r="AU55">
        <v>92</v>
      </c>
      <c r="AV55">
        <v>26</v>
      </c>
      <c r="AW55">
        <v>34</v>
      </c>
      <c r="AX55">
        <v>32</v>
      </c>
      <c r="AY55">
        <v>42</v>
      </c>
      <c r="AZ55">
        <v>13</v>
      </c>
      <c r="BA55">
        <v>5</v>
      </c>
      <c r="BB55">
        <v>7</v>
      </c>
      <c r="BC55">
        <v>11</v>
      </c>
      <c r="BD55">
        <v>6</v>
      </c>
      <c r="BE55">
        <v>2204</v>
      </c>
      <c r="BF55">
        <v>473</v>
      </c>
      <c r="BG55">
        <v>5</v>
      </c>
      <c r="BH55">
        <v>97</v>
      </c>
      <c r="BI55">
        <v>90</v>
      </c>
      <c r="BJ55">
        <v>80</v>
      </c>
      <c r="BK55">
        <v>92</v>
      </c>
      <c r="BL55">
        <v>36</v>
      </c>
    </row>
    <row r="56" spans="1:64" ht="30" x14ac:dyDescent="0.25">
      <c r="A56" t="s">
        <v>439</v>
      </c>
      <c r="B56">
        <v>19</v>
      </c>
      <c r="C56">
        <v>79</v>
      </c>
      <c r="D56" t="s">
        <v>440</v>
      </c>
      <c r="E56" s="1" t="s">
        <v>441</v>
      </c>
      <c r="F56">
        <v>270086</v>
      </c>
      <c r="G56" t="s">
        <v>212</v>
      </c>
      <c r="H56" t="s">
        <v>119</v>
      </c>
      <c r="I56" t="s">
        <v>68</v>
      </c>
      <c r="J56">
        <v>81</v>
      </c>
      <c r="K56" t="s">
        <v>189</v>
      </c>
      <c r="L56">
        <v>8</v>
      </c>
      <c r="M56" t="s">
        <v>442</v>
      </c>
      <c r="N56" t="s">
        <v>443</v>
      </c>
      <c r="O56" t="s">
        <v>444</v>
      </c>
      <c r="P56">
        <v>281</v>
      </c>
      <c r="Q56">
        <v>45</v>
      </c>
      <c r="R56">
        <v>31</v>
      </c>
      <c r="S56">
        <v>77</v>
      </c>
      <c r="T56" t="s">
        <v>445</v>
      </c>
      <c r="U56">
        <v>51</v>
      </c>
      <c r="V56">
        <v>280</v>
      </c>
      <c r="W56">
        <v>69</v>
      </c>
      <c r="X56">
        <v>36</v>
      </c>
      <c r="Y56">
        <v>26</v>
      </c>
      <c r="Z56" t="s">
        <v>446</v>
      </c>
      <c r="AA56">
        <v>73</v>
      </c>
      <c r="AB56">
        <v>352</v>
      </c>
      <c r="AC56">
        <v>77</v>
      </c>
      <c r="AD56">
        <v>81</v>
      </c>
      <c r="AE56">
        <v>57</v>
      </c>
      <c r="AF56">
        <v>79</v>
      </c>
      <c r="AG56">
        <v>58</v>
      </c>
      <c r="AH56">
        <v>331</v>
      </c>
      <c r="AI56">
        <v>60</v>
      </c>
      <c r="AJ56">
        <v>83</v>
      </c>
      <c r="AK56">
        <v>83</v>
      </c>
      <c r="AL56" t="s">
        <v>135</v>
      </c>
      <c r="AM56">
        <v>22</v>
      </c>
      <c r="AN56">
        <v>291</v>
      </c>
      <c r="AO56" t="s">
        <v>447</v>
      </c>
      <c r="AP56" t="s">
        <v>448</v>
      </c>
      <c r="AQ56">
        <v>34</v>
      </c>
      <c r="AR56" t="s">
        <v>449</v>
      </c>
      <c r="AS56">
        <v>40</v>
      </c>
      <c r="AT56">
        <v>77</v>
      </c>
      <c r="AU56">
        <v>239</v>
      </c>
      <c r="AV56">
        <v>80</v>
      </c>
      <c r="AW56">
        <v>81</v>
      </c>
      <c r="AX56">
        <v>78</v>
      </c>
      <c r="AY56">
        <v>44</v>
      </c>
      <c r="AZ56">
        <v>12</v>
      </c>
      <c r="BA56">
        <v>10</v>
      </c>
      <c r="BB56">
        <v>8</v>
      </c>
      <c r="BC56">
        <v>6</v>
      </c>
      <c r="BD56">
        <v>8</v>
      </c>
      <c r="BE56">
        <v>1818</v>
      </c>
      <c r="BF56">
        <v>408</v>
      </c>
      <c r="BG56">
        <v>2</v>
      </c>
      <c r="BH56">
        <v>79</v>
      </c>
      <c r="BI56">
        <v>37</v>
      </c>
      <c r="BJ56">
        <v>64</v>
      </c>
      <c r="BK56">
        <v>69</v>
      </c>
      <c r="BL56">
        <v>79</v>
      </c>
    </row>
    <row r="57" spans="1:64" ht="45" x14ac:dyDescent="0.25">
      <c r="A57" t="s">
        <v>450</v>
      </c>
      <c r="B57">
        <v>23</v>
      </c>
      <c r="C57">
        <v>83</v>
      </c>
      <c r="D57">
        <v>87</v>
      </c>
      <c r="E57" s="1" t="s">
        <v>414</v>
      </c>
      <c r="F57">
        <v>246191</v>
      </c>
      <c r="G57" t="s">
        <v>83</v>
      </c>
      <c r="H57" t="s">
        <v>147</v>
      </c>
      <c r="I57" t="s">
        <v>68</v>
      </c>
      <c r="J57">
        <v>84</v>
      </c>
      <c r="K57" t="s">
        <v>69</v>
      </c>
      <c r="L57">
        <v>4</v>
      </c>
      <c r="M57" t="s">
        <v>140</v>
      </c>
      <c r="N57" t="s">
        <v>342</v>
      </c>
      <c r="O57" t="s">
        <v>451</v>
      </c>
      <c r="P57">
        <v>383</v>
      </c>
      <c r="Q57">
        <v>77</v>
      </c>
      <c r="R57">
        <v>83</v>
      </c>
      <c r="S57">
        <v>69</v>
      </c>
      <c r="T57">
        <v>78</v>
      </c>
      <c r="U57">
        <v>76</v>
      </c>
      <c r="V57">
        <v>406</v>
      </c>
      <c r="W57">
        <v>83</v>
      </c>
      <c r="X57">
        <v>84</v>
      </c>
      <c r="Y57">
        <v>80</v>
      </c>
      <c r="Z57">
        <v>74</v>
      </c>
      <c r="AA57">
        <v>85</v>
      </c>
      <c r="AB57">
        <v>425</v>
      </c>
      <c r="AC57">
        <v>85</v>
      </c>
      <c r="AD57">
        <v>80</v>
      </c>
      <c r="AE57">
        <v>87</v>
      </c>
      <c r="AF57">
        <v>86</v>
      </c>
      <c r="AG57">
        <v>87</v>
      </c>
      <c r="AH57">
        <v>404</v>
      </c>
      <c r="AI57">
        <v>86</v>
      </c>
      <c r="AJ57">
        <v>80</v>
      </c>
      <c r="AK57">
        <v>85</v>
      </c>
      <c r="AL57">
        <v>70</v>
      </c>
      <c r="AM57">
        <v>83</v>
      </c>
      <c r="AN57">
        <v>374</v>
      </c>
      <c r="AO57">
        <v>84</v>
      </c>
      <c r="AP57">
        <v>52</v>
      </c>
      <c r="AQ57">
        <v>84</v>
      </c>
      <c r="AR57">
        <v>81</v>
      </c>
      <c r="AS57">
        <v>73</v>
      </c>
      <c r="AT57">
        <v>84</v>
      </c>
      <c r="AU57">
        <v>161</v>
      </c>
      <c r="AV57">
        <v>60</v>
      </c>
      <c r="AW57">
        <v>55</v>
      </c>
      <c r="AX57">
        <v>46</v>
      </c>
      <c r="AY57">
        <v>45</v>
      </c>
      <c r="AZ57">
        <v>6</v>
      </c>
      <c r="BA57">
        <v>10</v>
      </c>
      <c r="BB57">
        <v>8</v>
      </c>
      <c r="BC57">
        <v>15</v>
      </c>
      <c r="BD57">
        <v>6</v>
      </c>
      <c r="BE57">
        <v>2198</v>
      </c>
      <c r="BF57">
        <v>460</v>
      </c>
      <c r="BG57">
        <v>2</v>
      </c>
      <c r="BH57">
        <v>82</v>
      </c>
      <c r="BI57">
        <v>83</v>
      </c>
      <c r="BJ57">
        <v>78</v>
      </c>
      <c r="BK57">
        <v>84</v>
      </c>
      <c r="BL57">
        <v>56</v>
      </c>
    </row>
    <row r="58" spans="1:64" ht="45" x14ac:dyDescent="0.25">
      <c r="A58" t="s">
        <v>452</v>
      </c>
      <c r="B58">
        <v>25</v>
      </c>
      <c r="C58">
        <v>73</v>
      </c>
      <c r="D58">
        <v>77</v>
      </c>
      <c r="E58" s="1" t="s">
        <v>453</v>
      </c>
      <c r="F58">
        <v>231485</v>
      </c>
      <c r="G58" t="s">
        <v>337</v>
      </c>
      <c r="H58" t="s">
        <v>125</v>
      </c>
      <c r="I58" t="s">
        <v>68</v>
      </c>
      <c r="J58">
        <v>75</v>
      </c>
      <c r="K58" t="s">
        <v>189</v>
      </c>
      <c r="L58">
        <v>4</v>
      </c>
      <c r="M58" t="s">
        <v>454</v>
      </c>
      <c r="N58" t="s">
        <v>132</v>
      </c>
      <c r="O58" t="s">
        <v>455</v>
      </c>
      <c r="P58">
        <v>260</v>
      </c>
      <c r="Q58">
        <v>52</v>
      </c>
      <c r="R58">
        <v>26</v>
      </c>
      <c r="S58">
        <v>70</v>
      </c>
      <c r="T58">
        <v>71</v>
      </c>
      <c r="U58">
        <v>41</v>
      </c>
      <c r="V58">
        <v>285</v>
      </c>
      <c r="W58">
        <v>66</v>
      </c>
      <c r="X58">
        <v>45</v>
      </c>
      <c r="Y58">
        <v>37</v>
      </c>
      <c r="Z58">
        <v>69</v>
      </c>
      <c r="AA58">
        <v>68</v>
      </c>
      <c r="AB58">
        <v>364</v>
      </c>
      <c r="AC58">
        <v>72</v>
      </c>
      <c r="AD58">
        <v>87</v>
      </c>
      <c r="AE58">
        <v>66</v>
      </c>
      <c r="AF58">
        <v>73</v>
      </c>
      <c r="AG58">
        <v>66</v>
      </c>
      <c r="AH58">
        <v>295</v>
      </c>
      <c r="AI58">
        <v>53</v>
      </c>
      <c r="AJ58">
        <v>79</v>
      </c>
      <c r="AK58">
        <v>55</v>
      </c>
      <c r="AL58">
        <v>74</v>
      </c>
      <c r="AM58">
        <v>34</v>
      </c>
      <c r="AN58">
        <v>310</v>
      </c>
      <c r="AO58">
        <v>75</v>
      </c>
      <c r="AP58">
        <v>72</v>
      </c>
      <c r="AQ58">
        <v>52</v>
      </c>
      <c r="AR58">
        <v>61</v>
      </c>
      <c r="AS58">
        <v>50</v>
      </c>
      <c r="AT58">
        <v>77</v>
      </c>
      <c r="AU58">
        <v>216</v>
      </c>
      <c r="AV58">
        <v>73</v>
      </c>
      <c r="AW58">
        <v>72</v>
      </c>
      <c r="AX58">
        <v>71</v>
      </c>
      <c r="AY58">
        <v>43</v>
      </c>
      <c r="AZ58">
        <v>5</v>
      </c>
      <c r="BA58">
        <v>8</v>
      </c>
      <c r="BB58">
        <v>5</v>
      </c>
      <c r="BC58">
        <v>13</v>
      </c>
      <c r="BD58">
        <v>12</v>
      </c>
      <c r="BE58">
        <v>1773</v>
      </c>
      <c r="BF58">
        <v>388</v>
      </c>
      <c r="BG58">
        <v>1</v>
      </c>
      <c r="BH58">
        <v>80</v>
      </c>
      <c r="BI58">
        <v>36</v>
      </c>
      <c r="BJ58">
        <v>62</v>
      </c>
      <c r="BK58">
        <v>68</v>
      </c>
      <c r="BL58">
        <v>72</v>
      </c>
    </row>
    <row r="59" spans="1:64" ht="45" x14ac:dyDescent="0.25">
      <c r="A59" t="s">
        <v>456</v>
      </c>
      <c r="B59">
        <v>16</v>
      </c>
      <c r="C59">
        <v>64</v>
      </c>
      <c r="D59">
        <v>83</v>
      </c>
      <c r="E59" s="1" t="s">
        <v>457</v>
      </c>
      <c r="F59">
        <v>278046</v>
      </c>
      <c r="G59" t="s">
        <v>66</v>
      </c>
      <c r="H59" t="s">
        <v>125</v>
      </c>
      <c r="I59" t="s">
        <v>68</v>
      </c>
      <c r="J59">
        <v>66</v>
      </c>
      <c r="K59" t="s">
        <v>189</v>
      </c>
      <c r="L59">
        <v>19</v>
      </c>
      <c r="M59" t="s">
        <v>458</v>
      </c>
      <c r="N59" t="s">
        <v>185</v>
      </c>
      <c r="O59" t="s">
        <v>459</v>
      </c>
      <c r="P59">
        <v>197</v>
      </c>
      <c r="Q59">
        <v>26</v>
      </c>
      <c r="R59">
        <v>22</v>
      </c>
      <c r="S59">
        <v>65</v>
      </c>
      <c r="T59">
        <v>63</v>
      </c>
      <c r="U59">
        <v>21</v>
      </c>
      <c r="V59">
        <v>207</v>
      </c>
      <c r="W59">
        <v>43</v>
      </c>
      <c r="X59">
        <v>22</v>
      </c>
      <c r="Y59">
        <v>25</v>
      </c>
      <c r="Z59">
        <v>54</v>
      </c>
      <c r="AA59">
        <v>63</v>
      </c>
      <c r="AB59">
        <v>322</v>
      </c>
      <c r="AC59">
        <v>63</v>
      </c>
      <c r="AD59">
        <v>68</v>
      </c>
      <c r="AE59">
        <v>65</v>
      </c>
      <c r="AF59">
        <v>64</v>
      </c>
      <c r="AG59">
        <v>62</v>
      </c>
      <c r="AH59">
        <v>243</v>
      </c>
      <c r="AI59">
        <v>32</v>
      </c>
      <c r="AJ59">
        <v>67</v>
      </c>
      <c r="AK59">
        <v>68</v>
      </c>
      <c r="AL59">
        <v>60</v>
      </c>
      <c r="AM59">
        <v>16</v>
      </c>
      <c r="AN59">
        <v>220</v>
      </c>
      <c r="AO59">
        <v>63</v>
      </c>
      <c r="AP59">
        <v>65</v>
      </c>
      <c r="AQ59">
        <v>22</v>
      </c>
      <c r="AR59">
        <v>34</v>
      </c>
      <c r="AS59">
        <v>36</v>
      </c>
      <c r="AT59">
        <v>59</v>
      </c>
      <c r="AU59">
        <v>196</v>
      </c>
      <c r="AV59">
        <v>63</v>
      </c>
      <c r="AW59">
        <v>67</v>
      </c>
      <c r="AX59">
        <v>66</v>
      </c>
      <c r="AY59">
        <v>51</v>
      </c>
      <c r="AZ59">
        <v>10</v>
      </c>
      <c r="BA59">
        <v>6</v>
      </c>
      <c r="BB59">
        <v>14</v>
      </c>
      <c r="BC59">
        <v>7</v>
      </c>
      <c r="BD59">
        <v>14</v>
      </c>
      <c r="BE59">
        <v>1436</v>
      </c>
      <c r="BF59">
        <v>316</v>
      </c>
      <c r="BG59">
        <v>1</v>
      </c>
      <c r="BH59">
        <v>66</v>
      </c>
      <c r="BI59">
        <v>23</v>
      </c>
      <c r="BJ59">
        <v>45</v>
      </c>
      <c r="BK59">
        <v>54</v>
      </c>
      <c r="BL59">
        <v>65</v>
      </c>
    </row>
    <row r="60" spans="1:64" ht="60" x14ac:dyDescent="0.25">
      <c r="A60" t="s">
        <v>460</v>
      </c>
      <c r="B60">
        <v>22</v>
      </c>
      <c r="C60">
        <v>77</v>
      </c>
      <c r="D60">
        <v>83</v>
      </c>
      <c r="E60" s="1" t="s">
        <v>461</v>
      </c>
      <c r="F60">
        <v>242641</v>
      </c>
      <c r="G60" t="s">
        <v>146</v>
      </c>
      <c r="H60" t="s">
        <v>98</v>
      </c>
      <c r="I60" t="s">
        <v>77</v>
      </c>
      <c r="J60">
        <v>77</v>
      </c>
      <c r="K60" t="s">
        <v>130</v>
      </c>
      <c r="L60">
        <v>6</v>
      </c>
      <c r="M60" t="s">
        <v>411</v>
      </c>
      <c r="N60" t="s">
        <v>462</v>
      </c>
      <c r="O60" t="s">
        <v>412</v>
      </c>
      <c r="P60">
        <v>303</v>
      </c>
      <c r="Q60">
        <v>73</v>
      </c>
      <c r="R60">
        <v>50</v>
      </c>
      <c r="S60">
        <v>62</v>
      </c>
      <c r="T60">
        <v>70</v>
      </c>
      <c r="U60">
        <v>48</v>
      </c>
      <c r="V60">
        <v>358</v>
      </c>
      <c r="W60">
        <v>82</v>
      </c>
      <c r="X60">
        <v>72</v>
      </c>
      <c r="Y60">
        <v>58</v>
      </c>
      <c r="Z60">
        <v>67</v>
      </c>
      <c r="AA60">
        <v>79</v>
      </c>
      <c r="AB60">
        <v>391</v>
      </c>
      <c r="AC60">
        <v>84</v>
      </c>
      <c r="AD60">
        <v>83</v>
      </c>
      <c r="AE60">
        <v>79</v>
      </c>
      <c r="AF60">
        <v>70</v>
      </c>
      <c r="AG60">
        <v>75</v>
      </c>
      <c r="AH60">
        <v>327</v>
      </c>
      <c r="AI60">
        <v>61</v>
      </c>
      <c r="AJ60">
        <v>76</v>
      </c>
      <c r="AK60">
        <v>79</v>
      </c>
      <c r="AL60">
        <v>63</v>
      </c>
      <c r="AM60">
        <v>48</v>
      </c>
      <c r="AN60">
        <v>316</v>
      </c>
      <c r="AO60">
        <v>67</v>
      </c>
      <c r="AP60">
        <v>71</v>
      </c>
      <c r="AQ60">
        <v>68</v>
      </c>
      <c r="AR60">
        <v>68</v>
      </c>
      <c r="AS60">
        <v>42</v>
      </c>
      <c r="AT60">
        <v>71</v>
      </c>
      <c r="AU60">
        <v>220</v>
      </c>
      <c r="AV60">
        <v>71</v>
      </c>
      <c r="AW60">
        <v>75</v>
      </c>
      <c r="AX60">
        <v>74</v>
      </c>
      <c r="AY60">
        <v>60</v>
      </c>
      <c r="AZ60">
        <v>15</v>
      </c>
      <c r="BA60">
        <v>11</v>
      </c>
      <c r="BB60">
        <v>8</v>
      </c>
      <c r="BC60">
        <v>14</v>
      </c>
      <c r="BD60">
        <v>12</v>
      </c>
      <c r="BE60">
        <v>1975</v>
      </c>
      <c r="BF60">
        <v>423</v>
      </c>
      <c r="BG60">
        <v>1</v>
      </c>
      <c r="BH60">
        <v>83</v>
      </c>
      <c r="BI60">
        <v>52</v>
      </c>
      <c r="BJ60">
        <v>69</v>
      </c>
      <c r="BK60">
        <v>79</v>
      </c>
      <c r="BL60">
        <v>72</v>
      </c>
    </row>
    <row r="61" spans="1:64" ht="30" x14ac:dyDescent="0.25">
      <c r="A61" t="s">
        <v>463</v>
      </c>
      <c r="B61">
        <v>19</v>
      </c>
      <c r="C61">
        <v>73</v>
      </c>
      <c r="D61">
        <v>86</v>
      </c>
      <c r="E61" s="1" t="s">
        <v>154</v>
      </c>
      <c r="F61">
        <v>263620</v>
      </c>
      <c r="G61" t="s">
        <v>426</v>
      </c>
      <c r="H61" t="s">
        <v>67</v>
      </c>
      <c r="I61" t="s">
        <v>68</v>
      </c>
      <c r="J61">
        <v>74</v>
      </c>
      <c r="K61" t="s">
        <v>229</v>
      </c>
      <c r="L61">
        <v>13</v>
      </c>
      <c r="M61" t="s">
        <v>464</v>
      </c>
      <c r="N61" t="s">
        <v>465</v>
      </c>
      <c r="O61" t="s">
        <v>466</v>
      </c>
      <c r="P61">
        <v>272</v>
      </c>
      <c r="Q61">
        <v>50</v>
      </c>
      <c r="R61" t="s">
        <v>467</v>
      </c>
      <c r="S61">
        <v>60</v>
      </c>
      <c r="T61">
        <v>78</v>
      </c>
      <c r="U61" t="s">
        <v>467</v>
      </c>
      <c r="V61">
        <v>333</v>
      </c>
      <c r="W61">
        <v>76</v>
      </c>
      <c r="X61" t="s">
        <v>368</v>
      </c>
      <c r="Y61">
        <v>50</v>
      </c>
      <c r="Z61" t="s">
        <v>468</v>
      </c>
      <c r="AA61">
        <v>75</v>
      </c>
      <c r="AB61">
        <v>359</v>
      </c>
      <c r="AC61">
        <v>72</v>
      </c>
      <c r="AD61">
        <v>68</v>
      </c>
      <c r="AE61">
        <v>73</v>
      </c>
      <c r="AF61">
        <v>70</v>
      </c>
      <c r="AG61">
        <v>76</v>
      </c>
      <c r="AH61">
        <v>339</v>
      </c>
      <c r="AI61" t="s">
        <v>469</v>
      </c>
      <c r="AJ61">
        <v>76</v>
      </c>
      <c r="AK61">
        <v>70</v>
      </c>
      <c r="AL61">
        <v>75</v>
      </c>
      <c r="AM61" t="s">
        <v>470</v>
      </c>
      <c r="AN61">
        <v>311</v>
      </c>
      <c r="AO61">
        <v>72</v>
      </c>
      <c r="AP61">
        <v>72</v>
      </c>
      <c r="AQ61">
        <v>50</v>
      </c>
      <c r="AR61">
        <v>65</v>
      </c>
      <c r="AS61" t="s">
        <v>471</v>
      </c>
      <c r="AT61" t="s">
        <v>316</v>
      </c>
      <c r="AU61">
        <v>218</v>
      </c>
      <c r="AV61">
        <v>73</v>
      </c>
      <c r="AW61">
        <v>73</v>
      </c>
      <c r="AX61">
        <v>72</v>
      </c>
      <c r="AY61">
        <v>43</v>
      </c>
      <c r="AZ61">
        <v>7</v>
      </c>
      <c r="BA61">
        <v>7</v>
      </c>
      <c r="BB61">
        <v>5</v>
      </c>
      <c r="BC61">
        <v>11</v>
      </c>
      <c r="BD61">
        <v>13</v>
      </c>
      <c r="BE61">
        <v>1875</v>
      </c>
      <c r="BF61">
        <v>405</v>
      </c>
      <c r="BG61">
        <v>1</v>
      </c>
      <c r="BH61">
        <v>70</v>
      </c>
      <c r="BI61">
        <v>50</v>
      </c>
      <c r="BJ61">
        <v>66</v>
      </c>
      <c r="BK61">
        <v>75</v>
      </c>
      <c r="BL61">
        <v>71</v>
      </c>
    </row>
    <row r="62" spans="1:64" ht="45" x14ac:dyDescent="0.25">
      <c r="A62" t="s">
        <v>64</v>
      </c>
      <c r="B62">
        <v>34</v>
      </c>
      <c r="C62">
        <v>78</v>
      </c>
      <c r="D62">
        <v>78</v>
      </c>
      <c r="E62" s="1" t="s">
        <v>65</v>
      </c>
      <c r="F62">
        <v>28130</v>
      </c>
      <c r="G62" t="s">
        <v>66</v>
      </c>
      <c r="H62" t="s">
        <v>67</v>
      </c>
      <c r="I62" t="s">
        <v>68</v>
      </c>
      <c r="J62">
        <v>77</v>
      </c>
      <c r="K62" t="s">
        <v>69</v>
      </c>
      <c r="L62">
        <v>0</v>
      </c>
      <c r="M62" t="s">
        <v>70</v>
      </c>
      <c r="N62" t="s">
        <v>71</v>
      </c>
      <c r="O62" t="s">
        <v>72</v>
      </c>
      <c r="P62">
        <v>367</v>
      </c>
      <c r="Q62">
        <v>84</v>
      </c>
      <c r="R62">
        <v>69</v>
      </c>
      <c r="S62">
        <v>50</v>
      </c>
      <c r="T62">
        <v>82</v>
      </c>
      <c r="U62">
        <v>82</v>
      </c>
      <c r="V62">
        <v>430</v>
      </c>
      <c r="W62">
        <v>86</v>
      </c>
      <c r="X62">
        <v>86</v>
      </c>
      <c r="Y62">
        <v>87</v>
      </c>
      <c r="Z62">
        <v>81</v>
      </c>
      <c r="AA62">
        <v>90</v>
      </c>
      <c r="AB62">
        <v>313</v>
      </c>
      <c r="AC62">
        <v>50</v>
      </c>
      <c r="AD62">
        <v>48</v>
      </c>
      <c r="AE62">
        <v>73</v>
      </c>
      <c r="AF62">
        <v>70</v>
      </c>
      <c r="AG62">
        <v>72</v>
      </c>
      <c r="AH62">
        <v>314</v>
      </c>
      <c r="AI62">
        <v>74</v>
      </c>
      <c r="AJ62">
        <v>55</v>
      </c>
      <c r="AK62">
        <v>41</v>
      </c>
      <c r="AL62">
        <v>72</v>
      </c>
      <c r="AM62">
        <v>72</v>
      </c>
      <c r="AN62">
        <v>319</v>
      </c>
      <c r="AO62">
        <v>60</v>
      </c>
      <c r="AP62">
        <v>25</v>
      </c>
      <c r="AQ62">
        <v>66</v>
      </c>
      <c r="AR62">
        <v>82</v>
      </c>
      <c r="AS62">
        <v>86</v>
      </c>
      <c r="AT62">
        <v>0</v>
      </c>
      <c r="AU62">
        <v>78</v>
      </c>
      <c r="AV62">
        <v>25</v>
      </c>
      <c r="AW62">
        <v>28</v>
      </c>
      <c r="AX62">
        <v>25</v>
      </c>
      <c r="AY62">
        <v>54</v>
      </c>
      <c r="AZ62">
        <v>7</v>
      </c>
      <c r="BA62">
        <v>14</v>
      </c>
      <c r="BB62">
        <v>13</v>
      </c>
      <c r="BC62">
        <v>6</v>
      </c>
      <c r="BD62">
        <v>14</v>
      </c>
      <c r="BE62">
        <v>1875</v>
      </c>
      <c r="BF62">
        <v>377</v>
      </c>
      <c r="BG62">
        <v>3</v>
      </c>
      <c r="BH62">
        <v>49</v>
      </c>
      <c r="BI62">
        <v>72</v>
      </c>
      <c r="BJ62">
        <v>83</v>
      </c>
      <c r="BK62">
        <v>84</v>
      </c>
      <c r="BL62">
        <v>28</v>
      </c>
    </row>
    <row r="63" spans="1:64" ht="45" x14ac:dyDescent="0.25">
      <c r="A63" t="s">
        <v>73</v>
      </c>
      <c r="B63">
        <v>19</v>
      </c>
      <c r="C63">
        <v>65</v>
      </c>
      <c r="D63">
        <v>81</v>
      </c>
      <c r="E63" s="1" t="s">
        <v>74</v>
      </c>
      <c r="F63">
        <v>260145</v>
      </c>
      <c r="G63" t="s">
        <v>75</v>
      </c>
      <c r="H63" t="s">
        <v>76</v>
      </c>
      <c r="I63" t="s">
        <v>77</v>
      </c>
      <c r="J63">
        <v>67</v>
      </c>
      <c r="K63" t="s">
        <v>69</v>
      </c>
      <c r="L63">
        <v>16</v>
      </c>
      <c r="M63" t="s">
        <v>78</v>
      </c>
      <c r="N63" t="s">
        <v>79</v>
      </c>
      <c r="O63" t="s">
        <v>80</v>
      </c>
      <c r="P63">
        <v>266</v>
      </c>
      <c r="Q63">
        <v>48</v>
      </c>
      <c r="R63">
        <v>53</v>
      </c>
      <c r="S63">
        <v>49</v>
      </c>
      <c r="T63">
        <v>66</v>
      </c>
      <c r="U63">
        <v>50</v>
      </c>
      <c r="V63">
        <v>304</v>
      </c>
      <c r="W63">
        <v>69</v>
      </c>
      <c r="X63">
        <v>52</v>
      </c>
      <c r="Y63">
        <v>50</v>
      </c>
      <c r="Z63">
        <v>65</v>
      </c>
      <c r="AA63">
        <v>68</v>
      </c>
      <c r="AB63">
        <v>366</v>
      </c>
      <c r="AC63">
        <v>76</v>
      </c>
      <c r="AD63">
        <v>69</v>
      </c>
      <c r="AE63">
        <v>81</v>
      </c>
      <c r="AF63">
        <v>61</v>
      </c>
      <c r="AG63">
        <v>79</v>
      </c>
      <c r="AH63">
        <v>272</v>
      </c>
      <c r="AI63">
        <v>62</v>
      </c>
      <c r="AJ63">
        <v>56</v>
      </c>
      <c r="AK63">
        <v>63</v>
      </c>
      <c r="AL63">
        <v>47</v>
      </c>
      <c r="AM63">
        <v>44</v>
      </c>
      <c r="AN63">
        <v>264</v>
      </c>
      <c r="AO63">
        <v>41</v>
      </c>
      <c r="AP63">
        <v>37</v>
      </c>
      <c r="AQ63">
        <v>60</v>
      </c>
      <c r="AR63">
        <v>65</v>
      </c>
      <c r="AS63">
        <v>61</v>
      </c>
      <c r="AT63">
        <v>63</v>
      </c>
      <c r="AU63">
        <v>140</v>
      </c>
      <c r="AV63">
        <v>40</v>
      </c>
      <c r="AW63">
        <v>49</v>
      </c>
      <c r="AX63">
        <v>51</v>
      </c>
      <c r="AY63">
        <v>39</v>
      </c>
      <c r="AZ63">
        <v>10</v>
      </c>
      <c r="BA63">
        <v>7</v>
      </c>
      <c r="BB63">
        <v>9</v>
      </c>
      <c r="BC63">
        <v>5</v>
      </c>
      <c r="BD63">
        <v>8</v>
      </c>
      <c r="BE63">
        <v>1651</v>
      </c>
      <c r="BF63">
        <v>351</v>
      </c>
      <c r="BG63">
        <v>1</v>
      </c>
      <c r="BH63">
        <v>72</v>
      </c>
      <c r="BI63">
        <v>54</v>
      </c>
      <c r="BJ63">
        <v>61</v>
      </c>
      <c r="BK63">
        <v>70</v>
      </c>
      <c r="BL63">
        <v>44</v>
      </c>
    </row>
    <row r="64" spans="1:64" ht="45" x14ac:dyDescent="0.25">
      <c r="A64" t="s">
        <v>81</v>
      </c>
      <c r="B64">
        <v>23</v>
      </c>
      <c r="C64">
        <v>82</v>
      </c>
      <c r="D64">
        <v>86</v>
      </c>
      <c r="E64" s="1" t="s">
        <v>82</v>
      </c>
      <c r="F64">
        <v>231410</v>
      </c>
      <c r="G64" t="s">
        <v>83</v>
      </c>
      <c r="H64" t="s">
        <v>84</v>
      </c>
      <c r="I64" t="s">
        <v>68</v>
      </c>
      <c r="J64">
        <v>84</v>
      </c>
      <c r="K64" t="s">
        <v>69</v>
      </c>
      <c r="L64">
        <v>4</v>
      </c>
      <c r="M64" t="s">
        <v>85</v>
      </c>
      <c r="N64" t="s">
        <v>86</v>
      </c>
      <c r="O64" t="s">
        <v>87</v>
      </c>
      <c r="P64">
        <v>328</v>
      </c>
      <c r="Q64">
        <v>75</v>
      </c>
      <c r="R64">
        <v>76</v>
      </c>
      <c r="S64">
        <v>30</v>
      </c>
      <c r="T64">
        <v>83</v>
      </c>
      <c r="U64">
        <v>64</v>
      </c>
      <c r="V64">
        <v>379</v>
      </c>
      <c r="W64">
        <v>84</v>
      </c>
      <c r="X64">
        <v>74</v>
      </c>
      <c r="Y64">
        <v>61</v>
      </c>
      <c r="Z64">
        <v>75</v>
      </c>
      <c r="AA64">
        <v>85</v>
      </c>
      <c r="AB64">
        <v>429</v>
      </c>
      <c r="AC64">
        <v>85</v>
      </c>
      <c r="AD64">
        <v>85</v>
      </c>
      <c r="AE64">
        <v>89</v>
      </c>
      <c r="AF64">
        <v>79</v>
      </c>
      <c r="AG64">
        <v>91</v>
      </c>
      <c r="AH64">
        <v>332</v>
      </c>
      <c r="AI64">
        <v>73</v>
      </c>
      <c r="AJ64">
        <v>60</v>
      </c>
      <c r="AK64">
        <v>68</v>
      </c>
      <c r="AL64">
        <v>55</v>
      </c>
      <c r="AM64">
        <v>76</v>
      </c>
      <c r="AN64">
        <v>294</v>
      </c>
      <c r="AO64">
        <v>44</v>
      </c>
      <c r="AP64">
        <v>33</v>
      </c>
      <c r="AQ64">
        <v>78</v>
      </c>
      <c r="AR64">
        <v>81</v>
      </c>
      <c r="AS64">
        <v>58</v>
      </c>
      <c r="AT64">
        <v>79</v>
      </c>
      <c r="AU64">
        <v>84</v>
      </c>
      <c r="AV64">
        <v>40</v>
      </c>
      <c r="AW64">
        <v>23</v>
      </c>
      <c r="AX64">
        <v>21</v>
      </c>
      <c r="AY64">
        <v>51</v>
      </c>
      <c r="AZ64">
        <v>13</v>
      </c>
      <c r="BA64">
        <v>9</v>
      </c>
      <c r="BB64">
        <v>13</v>
      </c>
      <c r="BC64">
        <v>10</v>
      </c>
      <c r="BD64">
        <v>6</v>
      </c>
      <c r="BE64">
        <v>1897</v>
      </c>
      <c r="BF64">
        <v>409</v>
      </c>
      <c r="BG64">
        <v>1</v>
      </c>
      <c r="BH64">
        <v>85</v>
      </c>
      <c r="BI64">
        <v>74</v>
      </c>
      <c r="BJ64">
        <v>78</v>
      </c>
      <c r="BK64">
        <v>85</v>
      </c>
      <c r="BL64">
        <v>31</v>
      </c>
    </row>
    <row r="65" spans="1:64" ht="45" x14ac:dyDescent="0.25">
      <c r="A65" t="s">
        <v>88</v>
      </c>
      <c r="B65">
        <v>17</v>
      </c>
      <c r="C65">
        <v>62</v>
      </c>
      <c r="D65">
        <v>80</v>
      </c>
      <c r="E65" s="1" t="s">
        <v>89</v>
      </c>
      <c r="F65">
        <v>70728</v>
      </c>
      <c r="G65" t="s">
        <v>90</v>
      </c>
      <c r="H65" t="s">
        <v>91</v>
      </c>
      <c r="I65" t="s">
        <v>68</v>
      </c>
      <c r="J65">
        <v>65</v>
      </c>
      <c r="K65" t="s">
        <v>69</v>
      </c>
      <c r="L65">
        <v>18</v>
      </c>
      <c r="M65" t="s">
        <v>92</v>
      </c>
      <c r="N65" t="s">
        <v>93</v>
      </c>
      <c r="O65" t="s">
        <v>94</v>
      </c>
      <c r="P65">
        <v>257</v>
      </c>
      <c r="Q65">
        <v>48</v>
      </c>
      <c r="R65">
        <v>53</v>
      </c>
      <c r="S65">
        <v>45</v>
      </c>
      <c r="T65">
        <v>67</v>
      </c>
      <c r="U65">
        <v>44</v>
      </c>
      <c r="V65">
        <v>292</v>
      </c>
      <c r="W65">
        <v>66</v>
      </c>
      <c r="X65">
        <v>52</v>
      </c>
      <c r="Y65">
        <v>43</v>
      </c>
      <c r="Z65">
        <v>65</v>
      </c>
      <c r="AA65">
        <v>66</v>
      </c>
      <c r="AB65">
        <v>356</v>
      </c>
      <c r="AC65">
        <v>77</v>
      </c>
      <c r="AD65">
        <v>68</v>
      </c>
      <c r="AE65">
        <v>78</v>
      </c>
      <c r="AF65">
        <v>59</v>
      </c>
      <c r="AG65">
        <v>74</v>
      </c>
      <c r="AH65">
        <v>267</v>
      </c>
      <c r="AI65">
        <v>48</v>
      </c>
      <c r="AJ65">
        <v>58</v>
      </c>
      <c r="AK65">
        <v>63</v>
      </c>
      <c r="AL65">
        <v>51</v>
      </c>
      <c r="AM65">
        <v>47</v>
      </c>
      <c r="AN65">
        <v>263</v>
      </c>
      <c r="AO65">
        <v>47</v>
      </c>
      <c r="AP65">
        <v>54</v>
      </c>
      <c r="AQ65">
        <v>54</v>
      </c>
      <c r="AR65">
        <v>59</v>
      </c>
      <c r="AS65">
        <v>49</v>
      </c>
      <c r="AT65">
        <v>49</v>
      </c>
      <c r="AU65">
        <v>161</v>
      </c>
      <c r="AV65">
        <v>50</v>
      </c>
      <c r="AW65">
        <v>55</v>
      </c>
      <c r="AX65">
        <v>56</v>
      </c>
      <c r="AY65">
        <v>48</v>
      </c>
      <c r="AZ65">
        <v>9</v>
      </c>
      <c r="BA65">
        <v>13</v>
      </c>
      <c r="BB65">
        <v>7</v>
      </c>
      <c r="BC65">
        <v>11</v>
      </c>
      <c r="BD65">
        <v>8</v>
      </c>
      <c r="BE65">
        <v>1644</v>
      </c>
      <c r="BF65">
        <v>353</v>
      </c>
      <c r="BG65">
        <v>1</v>
      </c>
      <c r="BH65">
        <v>72</v>
      </c>
      <c r="BI65">
        <v>50</v>
      </c>
      <c r="BJ65">
        <v>59</v>
      </c>
      <c r="BK65">
        <v>66</v>
      </c>
      <c r="BL65">
        <v>52</v>
      </c>
    </row>
    <row r="66" spans="1:64" ht="45" x14ac:dyDescent="0.25">
      <c r="A66" t="s">
        <v>95</v>
      </c>
      <c r="B66">
        <v>18</v>
      </c>
      <c r="C66">
        <v>77</v>
      </c>
      <c r="D66">
        <v>88</v>
      </c>
      <c r="E66" s="1" t="s">
        <v>96</v>
      </c>
      <c r="F66">
        <v>264309</v>
      </c>
      <c r="G66" t="s">
        <v>97</v>
      </c>
      <c r="H66" t="s">
        <v>98</v>
      </c>
      <c r="I66" t="s">
        <v>77</v>
      </c>
      <c r="J66">
        <v>79</v>
      </c>
      <c r="K66" t="s">
        <v>69</v>
      </c>
      <c r="L66">
        <v>11</v>
      </c>
      <c r="M66" t="s">
        <v>99</v>
      </c>
      <c r="N66" t="s">
        <v>100</v>
      </c>
      <c r="O66" t="s">
        <v>101</v>
      </c>
      <c r="P66">
        <v>340</v>
      </c>
      <c r="Q66">
        <v>80</v>
      </c>
      <c r="R66">
        <v>68</v>
      </c>
      <c r="S66">
        <v>41</v>
      </c>
      <c r="T66">
        <v>81</v>
      </c>
      <c r="U66">
        <v>70</v>
      </c>
      <c r="V66">
        <v>403</v>
      </c>
      <c r="W66">
        <v>83</v>
      </c>
      <c r="X66">
        <v>84</v>
      </c>
      <c r="Y66">
        <v>76</v>
      </c>
      <c r="Z66">
        <v>79</v>
      </c>
      <c r="AA66">
        <v>81</v>
      </c>
      <c r="AB66">
        <v>380</v>
      </c>
      <c r="AC66">
        <v>75</v>
      </c>
      <c r="AD66">
        <v>69</v>
      </c>
      <c r="AE66">
        <v>82</v>
      </c>
      <c r="AF66">
        <v>69</v>
      </c>
      <c r="AG66">
        <v>85</v>
      </c>
      <c r="AH66">
        <v>308</v>
      </c>
      <c r="AI66">
        <v>72</v>
      </c>
      <c r="AJ66">
        <v>50</v>
      </c>
      <c r="AK66">
        <v>70</v>
      </c>
      <c r="AL66">
        <v>43</v>
      </c>
      <c r="AM66">
        <v>73</v>
      </c>
      <c r="AN66">
        <v>316</v>
      </c>
      <c r="AO66">
        <v>42</v>
      </c>
      <c r="AP66">
        <v>55</v>
      </c>
      <c r="AQ66">
        <v>68</v>
      </c>
      <c r="AR66">
        <v>80</v>
      </c>
      <c r="AS66">
        <v>71</v>
      </c>
      <c r="AT66">
        <v>77</v>
      </c>
      <c r="AU66">
        <v>155</v>
      </c>
      <c r="AV66">
        <v>52</v>
      </c>
      <c r="AW66">
        <v>57</v>
      </c>
      <c r="AX66">
        <v>46</v>
      </c>
      <c r="AY66">
        <v>58</v>
      </c>
      <c r="AZ66">
        <v>13</v>
      </c>
      <c r="BA66">
        <v>10</v>
      </c>
      <c r="BB66">
        <v>11</v>
      </c>
      <c r="BC66">
        <v>14</v>
      </c>
      <c r="BD66">
        <v>10</v>
      </c>
      <c r="BE66">
        <v>1960</v>
      </c>
      <c r="BF66">
        <v>405</v>
      </c>
      <c r="BG66">
        <v>1</v>
      </c>
      <c r="BH66">
        <v>72</v>
      </c>
      <c r="BI66">
        <v>70</v>
      </c>
      <c r="BJ66">
        <v>80</v>
      </c>
      <c r="BK66">
        <v>81</v>
      </c>
      <c r="BL66">
        <v>52</v>
      </c>
    </row>
    <row r="67" spans="1:64" ht="45" x14ac:dyDescent="0.25">
      <c r="A67" t="s">
        <v>102</v>
      </c>
      <c r="B67">
        <v>26</v>
      </c>
      <c r="C67">
        <v>74</v>
      </c>
      <c r="D67">
        <v>75</v>
      </c>
      <c r="E67" s="1" t="s">
        <v>103</v>
      </c>
      <c r="F67">
        <v>225667</v>
      </c>
      <c r="G67" t="s">
        <v>104</v>
      </c>
      <c r="H67" t="s">
        <v>105</v>
      </c>
      <c r="I67" t="s">
        <v>77</v>
      </c>
      <c r="J67">
        <v>75</v>
      </c>
      <c r="K67" t="s">
        <v>106</v>
      </c>
      <c r="L67">
        <v>1</v>
      </c>
      <c r="M67" t="s">
        <v>107</v>
      </c>
      <c r="N67" t="s">
        <v>108</v>
      </c>
      <c r="O67" t="s">
        <v>109</v>
      </c>
      <c r="P67">
        <v>358</v>
      </c>
      <c r="Q67">
        <v>63</v>
      </c>
      <c r="R67">
        <v>79</v>
      </c>
      <c r="S67">
        <v>73</v>
      </c>
      <c r="T67">
        <v>73</v>
      </c>
      <c r="U67">
        <v>70</v>
      </c>
      <c r="V67">
        <v>352</v>
      </c>
      <c r="W67">
        <v>72</v>
      </c>
      <c r="X67">
        <v>72</v>
      </c>
      <c r="Y67">
        <v>68</v>
      </c>
      <c r="Z67">
        <v>65</v>
      </c>
      <c r="AA67">
        <v>75</v>
      </c>
      <c r="AB67">
        <v>417</v>
      </c>
      <c r="AC67">
        <v>81</v>
      </c>
      <c r="AD67">
        <v>83</v>
      </c>
      <c r="AE67">
        <v>89</v>
      </c>
      <c r="AF67">
        <v>73</v>
      </c>
      <c r="AG67">
        <v>91</v>
      </c>
      <c r="AH67">
        <v>346</v>
      </c>
      <c r="AI67">
        <v>72</v>
      </c>
      <c r="AJ67">
        <v>75</v>
      </c>
      <c r="AK67">
        <v>74</v>
      </c>
      <c r="AL67">
        <v>50</v>
      </c>
      <c r="AM67">
        <v>75</v>
      </c>
      <c r="AN67">
        <v>322</v>
      </c>
      <c r="AO67">
        <v>70</v>
      </c>
      <c r="AP67">
        <v>40</v>
      </c>
      <c r="AQ67">
        <v>74</v>
      </c>
      <c r="AR67">
        <v>72</v>
      </c>
      <c r="AS67">
        <v>66</v>
      </c>
      <c r="AT67">
        <v>73</v>
      </c>
      <c r="AU67">
        <v>131</v>
      </c>
      <c r="AV67">
        <v>50</v>
      </c>
      <c r="AW67">
        <v>38</v>
      </c>
      <c r="AX67">
        <v>43</v>
      </c>
      <c r="AY67">
        <v>65</v>
      </c>
      <c r="AZ67">
        <v>13</v>
      </c>
      <c r="BA67">
        <v>16</v>
      </c>
      <c r="BB67">
        <v>10</v>
      </c>
      <c r="BC67">
        <v>14</v>
      </c>
      <c r="BD67">
        <v>12</v>
      </c>
      <c r="BE67">
        <v>1991</v>
      </c>
      <c r="BF67">
        <v>409</v>
      </c>
      <c r="BG67">
        <v>1</v>
      </c>
      <c r="BH67">
        <v>82</v>
      </c>
      <c r="BI67">
        <v>75</v>
      </c>
      <c r="BJ67">
        <v>69</v>
      </c>
      <c r="BK67">
        <v>76</v>
      </c>
      <c r="BL67">
        <v>46</v>
      </c>
    </row>
    <row r="68" spans="1:64" ht="45" x14ac:dyDescent="0.25">
      <c r="A68" t="s">
        <v>110</v>
      </c>
      <c r="B68">
        <v>18</v>
      </c>
      <c r="C68">
        <v>77</v>
      </c>
      <c r="D68">
        <v>87</v>
      </c>
      <c r="E68" s="1" t="s">
        <v>111</v>
      </c>
      <c r="F68">
        <v>240833</v>
      </c>
      <c r="G68" t="s">
        <v>112</v>
      </c>
      <c r="H68" t="s">
        <v>91</v>
      </c>
      <c r="I68" t="s">
        <v>77</v>
      </c>
      <c r="J68">
        <v>79</v>
      </c>
      <c r="K68" t="s">
        <v>106</v>
      </c>
      <c r="L68">
        <v>10</v>
      </c>
      <c r="M68" t="s">
        <v>113</v>
      </c>
      <c r="N68" t="s">
        <v>114</v>
      </c>
      <c r="O68" t="s">
        <v>115</v>
      </c>
      <c r="P68">
        <v>343</v>
      </c>
      <c r="Q68">
        <v>47</v>
      </c>
      <c r="R68">
        <v>79</v>
      </c>
      <c r="S68">
        <v>69</v>
      </c>
      <c r="T68">
        <v>71</v>
      </c>
      <c r="U68">
        <v>77</v>
      </c>
      <c r="V68">
        <v>318</v>
      </c>
      <c r="W68">
        <v>79</v>
      </c>
      <c r="X68">
        <v>68</v>
      </c>
      <c r="Y68">
        <v>42</v>
      </c>
      <c r="Z68">
        <v>48</v>
      </c>
      <c r="AA68">
        <v>81</v>
      </c>
      <c r="AB68">
        <v>409</v>
      </c>
      <c r="AC68">
        <v>82</v>
      </c>
      <c r="AD68">
        <v>79</v>
      </c>
      <c r="AE68">
        <v>85</v>
      </c>
      <c r="AF68">
        <v>77</v>
      </c>
      <c r="AG68">
        <v>86</v>
      </c>
      <c r="AH68">
        <v>360</v>
      </c>
      <c r="AI68">
        <v>78</v>
      </c>
      <c r="AJ68">
        <v>79</v>
      </c>
      <c r="AK68">
        <v>68</v>
      </c>
      <c r="AL68">
        <v>68</v>
      </c>
      <c r="AM68">
        <v>67</v>
      </c>
      <c r="AN68">
        <v>281</v>
      </c>
      <c r="AO68">
        <v>52</v>
      </c>
      <c r="AP68">
        <v>32</v>
      </c>
      <c r="AQ68">
        <v>78</v>
      </c>
      <c r="AR68">
        <v>59</v>
      </c>
      <c r="AS68">
        <v>60</v>
      </c>
      <c r="AT68">
        <v>75</v>
      </c>
      <c r="AU68">
        <v>86</v>
      </c>
      <c r="AV68">
        <v>30</v>
      </c>
      <c r="AW68">
        <v>31</v>
      </c>
      <c r="AX68">
        <v>25</v>
      </c>
      <c r="AY68">
        <v>60</v>
      </c>
      <c r="AZ68">
        <v>13</v>
      </c>
      <c r="BA68">
        <v>13</v>
      </c>
      <c r="BB68">
        <v>11</v>
      </c>
      <c r="BC68">
        <v>10</v>
      </c>
      <c r="BD68">
        <v>13</v>
      </c>
      <c r="BE68">
        <v>1857</v>
      </c>
      <c r="BF68">
        <v>393</v>
      </c>
      <c r="BG68">
        <v>2</v>
      </c>
      <c r="BH68">
        <v>80</v>
      </c>
      <c r="BI68">
        <v>75</v>
      </c>
      <c r="BJ68">
        <v>59</v>
      </c>
      <c r="BK68">
        <v>80</v>
      </c>
      <c r="BL68">
        <v>34</v>
      </c>
    </row>
    <row r="69" spans="1:64" ht="30" x14ac:dyDescent="0.25">
      <c r="A69" t="s">
        <v>116</v>
      </c>
      <c r="B69">
        <v>24</v>
      </c>
      <c r="C69">
        <v>82</v>
      </c>
      <c r="D69">
        <v>87</v>
      </c>
      <c r="E69" s="1" t="s">
        <v>117</v>
      </c>
      <c r="F69">
        <v>235790</v>
      </c>
      <c r="G69" t="s">
        <v>118</v>
      </c>
      <c r="H69" t="s">
        <v>119</v>
      </c>
      <c r="I69" t="s">
        <v>77</v>
      </c>
      <c r="J69">
        <v>85</v>
      </c>
      <c r="K69" t="s">
        <v>69</v>
      </c>
      <c r="L69">
        <v>5</v>
      </c>
      <c r="M69" t="s">
        <v>120</v>
      </c>
      <c r="N69" t="s">
        <v>121</v>
      </c>
      <c r="O69" t="s">
        <v>122</v>
      </c>
      <c r="P69">
        <v>404</v>
      </c>
      <c r="Q69">
        <v>74</v>
      </c>
      <c r="R69">
        <v>83</v>
      </c>
      <c r="S69">
        <v>83</v>
      </c>
      <c r="T69">
        <v>84</v>
      </c>
      <c r="U69">
        <v>80</v>
      </c>
      <c r="V69">
        <v>385</v>
      </c>
      <c r="W69">
        <v>84</v>
      </c>
      <c r="X69">
        <v>84</v>
      </c>
      <c r="Y69">
        <v>53</v>
      </c>
      <c r="Z69">
        <v>79</v>
      </c>
      <c r="AA69">
        <v>85</v>
      </c>
      <c r="AB69">
        <v>382</v>
      </c>
      <c r="AC69">
        <v>75</v>
      </c>
      <c r="AD69">
        <v>81</v>
      </c>
      <c r="AE69">
        <v>75</v>
      </c>
      <c r="AF69">
        <v>83</v>
      </c>
      <c r="AG69">
        <v>68</v>
      </c>
      <c r="AH69">
        <v>385</v>
      </c>
      <c r="AI69">
        <v>76</v>
      </c>
      <c r="AJ69">
        <v>84</v>
      </c>
      <c r="AK69">
        <v>77</v>
      </c>
      <c r="AL69">
        <v>70</v>
      </c>
      <c r="AM69">
        <v>78</v>
      </c>
      <c r="AN69">
        <v>347</v>
      </c>
      <c r="AO69">
        <v>56</v>
      </c>
      <c r="AP69">
        <v>43</v>
      </c>
      <c r="AQ69">
        <v>84</v>
      </c>
      <c r="AR69">
        <v>81</v>
      </c>
      <c r="AS69">
        <v>83</v>
      </c>
      <c r="AT69">
        <v>84</v>
      </c>
      <c r="AU69">
        <v>133</v>
      </c>
      <c r="AV69">
        <v>45</v>
      </c>
      <c r="AW69">
        <v>47</v>
      </c>
      <c r="AX69">
        <v>41</v>
      </c>
      <c r="AY69">
        <v>47</v>
      </c>
      <c r="AZ69">
        <v>6</v>
      </c>
      <c r="BA69">
        <v>8</v>
      </c>
      <c r="BB69">
        <v>11</v>
      </c>
      <c r="BC69">
        <v>10</v>
      </c>
      <c r="BD69">
        <v>12</v>
      </c>
      <c r="BE69">
        <v>2083</v>
      </c>
      <c r="BF69">
        <v>440</v>
      </c>
      <c r="BG69">
        <v>3</v>
      </c>
      <c r="BH69">
        <v>78</v>
      </c>
      <c r="BI69">
        <v>81</v>
      </c>
      <c r="BJ69">
        <v>79</v>
      </c>
      <c r="BK69">
        <v>83</v>
      </c>
      <c r="BL69">
        <v>49</v>
      </c>
    </row>
    <row r="70" spans="1:64" ht="45" x14ac:dyDescent="0.25">
      <c r="A70" t="s">
        <v>123</v>
      </c>
      <c r="B70">
        <v>20</v>
      </c>
      <c r="C70">
        <v>88</v>
      </c>
      <c r="D70">
        <v>92</v>
      </c>
      <c r="E70" s="1" t="s">
        <v>96</v>
      </c>
      <c r="F70">
        <v>252371</v>
      </c>
      <c r="G70" t="s">
        <v>124</v>
      </c>
      <c r="H70" t="s">
        <v>125</v>
      </c>
      <c r="I70" t="s">
        <v>68</v>
      </c>
      <c r="J70">
        <v>90</v>
      </c>
      <c r="K70" t="s">
        <v>69</v>
      </c>
      <c r="L70">
        <v>4</v>
      </c>
      <c r="M70" t="s">
        <v>126</v>
      </c>
      <c r="N70" t="s">
        <v>127</v>
      </c>
      <c r="O70" t="s">
        <v>128</v>
      </c>
      <c r="P70">
        <v>385</v>
      </c>
      <c r="Q70">
        <v>66</v>
      </c>
      <c r="R70">
        <v>87</v>
      </c>
      <c r="S70">
        <v>69</v>
      </c>
      <c r="T70">
        <v>89</v>
      </c>
      <c r="U70">
        <v>74</v>
      </c>
      <c r="V70">
        <v>391</v>
      </c>
      <c r="W70">
        <v>88</v>
      </c>
      <c r="X70">
        <v>73</v>
      </c>
      <c r="Y70">
        <v>56</v>
      </c>
      <c r="Z70">
        <v>87</v>
      </c>
      <c r="AA70">
        <v>87</v>
      </c>
      <c r="AB70">
        <v>411</v>
      </c>
      <c r="AC70">
        <v>81</v>
      </c>
      <c r="AD70">
        <v>80</v>
      </c>
      <c r="AE70">
        <v>82</v>
      </c>
      <c r="AF70">
        <v>89</v>
      </c>
      <c r="AG70">
        <v>79</v>
      </c>
      <c r="AH70">
        <v>408</v>
      </c>
      <c r="AI70">
        <v>79</v>
      </c>
      <c r="AJ70">
        <v>81</v>
      </c>
      <c r="AK70">
        <v>93</v>
      </c>
      <c r="AL70">
        <v>75</v>
      </c>
      <c r="AM70">
        <v>80</v>
      </c>
      <c r="AN70">
        <v>406</v>
      </c>
      <c r="AO70">
        <v>85</v>
      </c>
      <c r="AP70">
        <v>82</v>
      </c>
      <c r="AQ70">
        <v>88</v>
      </c>
      <c r="AR70">
        <v>87</v>
      </c>
      <c r="AS70">
        <v>64</v>
      </c>
      <c r="AT70">
        <v>85</v>
      </c>
      <c r="AU70">
        <v>233</v>
      </c>
      <c r="AV70">
        <v>77</v>
      </c>
      <c r="AW70">
        <v>79</v>
      </c>
      <c r="AX70">
        <v>77</v>
      </c>
      <c r="AY70">
        <v>48</v>
      </c>
      <c r="AZ70">
        <v>14</v>
      </c>
      <c r="BA70">
        <v>11</v>
      </c>
      <c r="BB70">
        <v>10</v>
      </c>
      <c r="BC70">
        <v>5</v>
      </c>
      <c r="BD70">
        <v>8</v>
      </c>
      <c r="BE70">
        <v>2282</v>
      </c>
      <c r="BF70">
        <v>490</v>
      </c>
      <c r="BG70">
        <v>4</v>
      </c>
      <c r="BH70">
        <v>80</v>
      </c>
      <c r="BI70">
        <v>82</v>
      </c>
      <c r="BJ70">
        <v>81</v>
      </c>
      <c r="BK70">
        <v>87</v>
      </c>
      <c r="BL70">
        <v>78</v>
      </c>
    </row>
    <row r="71" spans="1:64" ht="45" x14ac:dyDescent="0.25">
      <c r="A71" t="s">
        <v>129</v>
      </c>
      <c r="B71">
        <v>23</v>
      </c>
      <c r="C71">
        <v>74</v>
      </c>
      <c r="D71">
        <v>80</v>
      </c>
      <c r="E71" s="1" t="s">
        <v>74</v>
      </c>
      <c r="F71">
        <v>246685</v>
      </c>
      <c r="G71" t="s">
        <v>66</v>
      </c>
      <c r="H71" t="s">
        <v>98</v>
      </c>
      <c r="I71" t="s">
        <v>77</v>
      </c>
      <c r="J71">
        <v>75</v>
      </c>
      <c r="K71" t="s">
        <v>130</v>
      </c>
      <c r="L71">
        <v>6</v>
      </c>
      <c r="M71" t="s">
        <v>131</v>
      </c>
      <c r="N71" t="s">
        <v>132</v>
      </c>
      <c r="O71" t="s">
        <v>133</v>
      </c>
      <c r="P71">
        <v>296</v>
      </c>
      <c r="Q71">
        <v>77</v>
      </c>
      <c r="R71">
        <v>47</v>
      </c>
      <c r="S71">
        <v>62</v>
      </c>
      <c r="T71">
        <v>71</v>
      </c>
      <c r="U71">
        <v>39</v>
      </c>
      <c r="V71">
        <v>364</v>
      </c>
      <c r="W71">
        <v>70</v>
      </c>
      <c r="X71">
        <v>77</v>
      </c>
      <c r="Y71">
        <v>72</v>
      </c>
      <c r="Z71">
        <v>73</v>
      </c>
      <c r="AA71">
        <v>72</v>
      </c>
      <c r="AB71">
        <v>378</v>
      </c>
      <c r="AC71">
        <v>80</v>
      </c>
      <c r="AD71">
        <v>79</v>
      </c>
      <c r="AE71">
        <v>74</v>
      </c>
      <c r="AF71">
        <v>69</v>
      </c>
      <c r="AG71">
        <v>76</v>
      </c>
      <c r="AH71">
        <v>333</v>
      </c>
      <c r="AI71">
        <v>53</v>
      </c>
      <c r="AJ71">
        <v>76</v>
      </c>
      <c r="AK71">
        <v>85</v>
      </c>
      <c r="AL71">
        <v>67</v>
      </c>
      <c r="AM71">
        <v>52</v>
      </c>
      <c r="AN71">
        <v>316</v>
      </c>
      <c r="AO71">
        <v>62</v>
      </c>
      <c r="AP71">
        <v>71</v>
      </c>
      <c r="AQ71">
        <v>65</v>
      </c>
      <c r="AR71">
        <v>70</v>
      </c>
      <c r="AS71">
        <v>48</v>
      </c>
      <c r="AT71">
        <v>70</v>
      </c>
      <c r="AU71">
        <v>203</v>
      </c>
      <c r="AV71">
        <v>69</v>
      </c>
      <c r="AW71">
        <v>69</v>
      </c>
      <c r="AX71">
        <v>65</v>
      </c>
      <c r="AY71">
        <v>51</v>
      </c>
      <c r="AZ71">
        <v>13</v>
      </c>
      <c r="BA71">
        <v>6</v>
      </c>
      <c r="BB71">
        <v>9</v>
      </c>
      <c r="BC71">
        <v>10</v>
      </c>
      <c r="BD71">
        <v>13</v>
      </c>
      <c r="BE71">
        <v>1941</v>
      </c>
      <c r="BF71">
        <v>412</v>
      </c>
      <c r="BG71">
        <v>1</v>
      </c>
      <c r="BH71">
        <v>79</v>
      </c>
      <c r="BI71">
        <v>50</v>
      </c>
      <c r="BJ71">
        <v>73</v>
      </c>
      <c r="BK71">
        <v>71</v>
      </c>
      <c r="BL71">
        <v>68</v>
      </c>
    </row>
    <row r="72" spans="1:64" ht="45" x14ac:dyDescent="0.25">
      <c r="A72" t="s">
        <v>134</v>
      </c>
      <c r="B72">
        <v>23</v>
      </c>
      <c r="C72" t="s">
        <v>135</v>
      </c>
      <c r="D72" t="s">
        <v>136</v>
      </c>
      <c r="E72" s="1" t="s">
        <v>137</v>
      </c>
      <c r="F72">
        <v>233731</v>
      </c>
      <c r="G72" t="s">
        <v>138</v>
      </c>
      <c r="H72" t="s">
        <v>139</v>
      </c>
      <c r="I72" t="s">
        <v>68</v>
      </c>
      <c r="J72">
        <v>85</v>
      </c>
      <c r="K72" t="s">
        <v>106</v>
      </c>
      <c r="L72">
        <v>4</v>
      </c>
      <c r="M72" t="s">
        <v>140</v>
      </c>
      <c r="N72" t="s">
        <v>141</v>
      </c>
      <c r="O72" t="s">
        <v>142</v>
      </c>
      <c r="P72">
        <v>386</v>
      </c>
      <c r="Q72">
        <v>66</v>
      </c>
      <c r="R72" t="s">
        <v>143</v>
      </c>
      <c r="S72">
        <v>77</v>
      </c>
      <c r="T72">
        <v>78</v>
      </c>
      <c r="U72">
        <v>79</v>
      </c>
      <c r="V72">
        <v>367</v>
      </c>
      <c r="W72">
        <v>87</v>
      </c>
      <c r="X72">
        <v>70</v>
      </c>
      <c r="Y72">
        <v>65</v>
      </c>
      <c r="Z72">
        <v>59</v>
      </c>
      <c r="AA72">
        <v>86</v>
      </c>
      <c r="AB72">
        <v>403</v>
      </c>
      <c r="AC72">
        <v>82</v>
      </c>
      <c r="AD72">
        <v>85</v>
      </c>
      <c r="AE72">
        <v>81</v>
      </c>
      <c r="AF72">
        <v>82</v>
      </c>
      <c r="AG72">
        <v>73</v>
      </c>
      <c r="AH72">
        <v>397</v>
      </c>
      <c r="AI72">
        <v>82</v>
      </c>
      <c r="AJ72">
        <v>88</v>
      </c>
      <c r="AK72">
        <v>75</v>
      </c>
      <c r="AL72">
        <v>76</v>
      </c>
      <c r="AM72">
        <v>76</v>
      </c>
      <c r="AN72">
        <v>342</v>
      </c>
      <c r="AO72">
        <v>58</v>
      </c>
      <c r="AP72">
        <v>38</v>
      </c>
      <c r="AQ72">
        <v>84</v>
      </c>
      <c r="AR72">
        <v>79</v>
      </c>
      <c r="AS72">
        <v>83</v>
      </c>
      <c r="AT72">
        <v>84</v>
      </c>
      <c r="AU72">
        <v>98</v>
      </c>
      <c r="AV72">
        <v>35</v>
      </c>
      <c r="AW72">
        <v>34</v>
      </c>
      <c r="AX72">
        <v>29</v>
      </c>
      <c r="AY72">
        <v>40</v>
      </c>
      <c r="AZ72">
        <v>7</v>
      </c>
      <c r="BA72">
        <v>6</v>
      </c>
      <c r="BB72">
        <v>9</v>
      </c>
      <c r="BC72">
        <v>7</v>
      </c>
      <c r="BD72">
        <v>11</v>
      </c>
      <c r="BE72">
        <v>2033</v>
      </c>
      <c r="BF72">
        <v>436</v>
      </c>
      <c r="BG72">
        <v>2</v>
      </c>
      <c r="BH72">
        <v>84</v>
      </c>
      <c r="BI72">
        <v>83</v>
      </c>
      <c r="BJ72">
        <v>72</v>
      </c>
      <c r="BK72">
        <v>85</v>
      </c>
      <c r="BL72">
        <v>39</v>
      </c>
    </row>
    <row r="73" spans="1:64" ht="45" x14ac:dyDescent="0.25">
      <c r="A73" t="s">
        <v>144</v>
      </c>
      <c r="B73">
        <v>34</v>
      </c>
      <c r="C73">
        <v>82</v>
      </c>
      <c r="D73">
        <v>82</v>
      </c>
      <c r="E73" s="1" t="s">
        <v>145</v>
      </c>
      <c r="F73">
        <v>188350</v>
      </c>
      <c r="G73" t="s">
        <v>146</v>
      </c>
      <c r="H73" t="s">
        <v>147</v>
      </c>
      <c r="I73" t="s">
        <v>68</v>
      </c>
      <c r="J73">
        <v>82</v>
      </c>
      <c r="K73" t="s">
        <v>69</v>
      </c>
      <c r="L73">
        <v>0</v>
      </c>
      <c r="M73" t="s">
        <v>148</v>
      </c>
      <c r="N73" t="s">
        <v>149</v>
      </c>
      <c r="O73" t="s">
        <v>150</v>
      </c>
      <c r="P73">
        <v>379</v>
      </c>
      <c r="Q73">
        <v>82</v>
      </c>
      <c r="R73">
        <v>84</v>
      </c>
      <c r="S73">
        <v>44</v>
      </c>
      <c r="T73">
        <v>85</v>
      </c>
      <c r="U73">
        <v>84</v>
      </c>
      <c r="V73">
        <v>420</v>
      </c>
      <c r="W73">
        <v>85</v>
      </c>
      <c r="X73">
        <v>87</v>
      </c>
      <c r="Y73">
        <v>85</v>
      </c>
      <c r="Z73">
        <v>77</v>
      </c>
      <c r="AA73">
        <v>86</v>
      </c>
      <c r="AB73">
        <v>370</v>
      </c>
      <c r="AC73">
        <v>68</v>
      </c>
      <c r="AD73">
        <v>60</v>
      </c>
      <c r="AE73">
        <v>78</v>
      </c>
      <c r="AF73">
        <v>83</v>
      </c>
      <c r="AG73">
        <v>81</v>
      </c>
      <c r="AH73">
        <v>355</v>
      </c>
      <c r="AI73">
        <v>82</v>
      </c>
      <c r="AJ73">
        <v>61</v>
      </c>
      <c r="AK73">
        <v>65</v>
      </c>
      <c r="AL73">
        <v>66</v>
      </c>
      <c r="AM73">
        <v>81</v>
      </c>
      <c r="AN73">
        <v>355</v>
      </c>
      <c r="AO73">
        <v>51</v>
      </c>
      <c r="AP73">
        <v>56</v>
      </c>
      <c r="AQ73">
        <v>84</v>
      </c>
      <c r="AR73">
        <v>83</v>
      </c>
      <c r="AS73">
        <v>81</v>
      </c>
      <c r="AT73">
        <v>86</v>
      </c>
      <c r="AU73">
        <v>165</v>
      </c>
      <c r="AV73">
        <v>59</v>
      </c>
      <c r="AW73">
        <v>47</v>
      </c>
      <c r="AX73">
        <v>59</v>
      </c>
      <c r="AY73">
        <v>61</v>
      </c>
      <c r="AZ73">
        <v>12</v>
      </c>
      <c r="BA73">
        <v>12</v>
      </c>
      <c r="BB73">
        <v>13</v>
      </c>
      <c r="BC73">
        <v>13</v>
      </c>
      <c r="BD73">
        <v>11</v>
      </c>
      <c r="BE73">
        <v>2105</v>
      </c>
      <c r="BF73">
        <v>430</v>
      </c>
      <c r="BG73">
        <v>3</v>
      </c>
      <c r="BH73">
        <v>64</v>
      </c>
      <c r="BI73">
        <v>83</v>
      </c>
      <c r="BJ73">
        <v>83</v>
      </c>
      <c r="BK73">
        <v>84</v>
      </c>
      <c r="BL73">
        <v>53</v>
      </c>
    </row>
    <row r="74" spans="1:64" ht="30" x14ac:dyDescent="0.25">
      <c r="A74" t="s">
        <v>151</v>
      </c>
      <c r="B74">
        <v>21</v>
      </c>
      <c r="C74" t="s">
        <v>152</v>
      </c>
      <c r="D74" t="s">
        <v>153</v>
      </c>
      <c r="E74" s="1" t="s">
        <v>154</v>
      </c>
      <c r="F74">
        <v>257534</v>
      </c>
      <c r="G74" t="s">
        <v>155</v>
      </c>
      <c r="H74" t="s">
        <v>156</v>
      </c>
      <c r="I74" t="s">
        <v>77</v>
      </c>
      <c r="J74">
        <v>82</v>
      </c>
      <c r="K74" t="s">
        <v>69</v>
      </c>
      <c r="L74">
        <v>8</v>
      </c>
      <c r="M74" t="s">
        <v>157</v>
      </c>
      <c r="N74" t="s">
        <v>158</v>
      </c>
      <c r="O74" t="s">
        <v>159</v>
      </c>
      <c r="P74">
        <v>343</v>
      </c>
      <c r="Q74" t="s">
        <v>160</v>
      </c>
      <c r="R74" t="s">
        <v>161</v>
      </c>
      <c r="S74" t="s">
        <v>162</v>
      </c>
      <c r="T74" t="s">
        <v>163</v>
      </c>
      <c r="U74" t="s">
        <v>164</v>
      </c>
      <c r="V74">
        <v>376</v>
      </c>
      <c r="W74" t="s">
        <v>165</v>
      </c>
      <c r="X74" t="s">
        <v>166</v>
      </c>
      <c r="Y74" t="s">
        <v>167</v>
      </c>
      <c r="Z74">
        <v>71</v>
      </c>
      <c r="AA74">
        <v>83</v>
      </c>
      <c r="AB74">
        <v>377</v>
      </c>
      <c r="AC74" t="s">
        <v>168</v>
      </c>
      <c r="AD74" t="s">
        <v>169</v>
      </c>
      <c r="AE74">
        <v>78</v>
      </c>
      <c r="AF74" t="s">
        <v>161</v>
      </c>
      <c r="AG74" t="s">
        <v>170</v>
      </c>
      <c r="AH74">
        <v>342</v>
      </c>
      <c r="AI74">
        <v>75</v>
      </c>
      <c r="AJ74" t="s">
        <v>171</v>
      </c>
      <c r="AK74" t="s">
        <v>172</v>
      </c>
      <c r="AL74" t="s">
        <v>173</v>
      </c>
      <c r="AM74" t="s">
        <v>174</v>
      </c>
      <c r="AN74">
        <v>347</v>
      </c>
      <c r="AO74" t="s">
        <v>175</v>
      </c>
      <c r="AP74" t="s">
        <v>176</v>
      </c>
      <c r="AQ74" t="s">
        <v>161</v>
      </c>
      <c r="AR74" t="s">
        <v>163</v>
      </c>
      <c r="AS74" t="s">
        <v>177</v>
      </c>
      <c r="AT74" t="s">
        <v>178</v>
      </c>
      <c r="AU74">
        <v>144</v>
      </c>
      <c r="AV74" t="s">
        <v>179</v>
      </c>
      <c r="AW74" t="s">
        <v>180</v>
      </c>
      <c r="AX74">
        <v>45</v>
      </c>
      <c r="AY74">
        <v>51</v>
      </c>
      <c r="AZ74">
        <v>7</v>
      </c>
      <c r="BA74">
        <v>6</v>
      </c>
      <c r="BB74">
        <v>10</v>
      </c>
      <c r="BC74">
        <v>14</v>
      </c>
      <c r="BD74">
        <v>14</v>
      </c>
      <c r="BE74">
        <v>1980</v>
      </c>
      <c r="BF74">
        <v>420</v>
      </c>
      <c r="BG74">
        <v>1</v>
      </c>
      <c r="BH74">
        <v>75</v>
      </c>
      <c r="BI74">
        <v>77</v>
      </c>
      <c r="BJ74">
        <v>77</v>
      </c>
      <c r="BK74">
        <v>81</v>
      </c>
      <c r="BL74">
        <v>48</v>
      </c>
    </row>
    <row r="75" spans="1:64" ht="60" x14ac:dyDescent="0.25">
      <c r="A75" t="s">
        <v>187</v>
      </c>
      <c r="B75">
        <v>21</v>
      </c>
      <c r="C75">
        <v>70</v>
      </c>
      <c r="D75">
        <v>80</v>
      </c>
      <c r="E75" s="1" t="s">
        <v>188</v>
      </c>
      <c r="F75">
        <v>247360</v>
      </c>
      <c r="G75" t="s">
        <v>146</v>
      </c>
      <c r="H75" t="s">
        <v>125</v>
      </c>
      <c r="I75" t="s">
        <v>68</v>
      </c>
      <c r="J75">
        <v>72</v>
      </c>
      <c r="K75" t="s">
        <v>189</v>
      </c>
      <c r="L75">
        <v>10</v>
      </c>
      <c r="M75" t="s">
        <v>190</v>
      </c>
      <c r="N75" t="s">
        <v>191</v>
      </c>
      <c r="O75" t="s">
        <v>72</v>
      </c>
      <c r="P75">
        <v>221</v>
      </c>
      <c r="Q75">
        <v>36</v>
      </c>
      <c r="R75">
        <v>27</v>
      </c>
      <c r="S75">
        <v>64</v>
      </c>
      <c r="T75">
        <v>66</v>
      </c>
      <c r="U75">
        <v>28</v>
      </c>
      <c r="V75">
        <v>221</v>
      </c>
      <c r="W75">
        <v>38</v>
      </c>
      <c r="X75">
        <v>33</v>
      </c>
      <c r="Y75">
        <v>29</v>
      </c>
      <c r="Z75">
        <v>65</v>
      </c>
      <c r="AA75">
        <v>56</v>
      </c>
      <c r="AB75">
        <v>387</v>
      </c>
      <c r="AC75">
        <v>84</v>
      </c>
      <c r="AD75">
        <v>84</v>
      </c>
      <c r="AE75">
        <v>77</v>
      </c>
      <c r="AF75">
        <v>70</v>
      </c>
      <c r="AG75">
        <v>72</v>
      </c>
      <c r="AH75">
        <v>312</v>
      </c>
      <c r="AI75">
        <v>49</v>
      </c>
      <c r="AJ75">
        <v>85</v>
      </c>
      <c r="AK75">
        <v>76</v>
      </c>
      <c r="AL75">
        <v>77</v>
      </c>
      <c r="AM75">
        <v>25</v>
      </c>
      <c r="AN75">
        <v>271</v>
      </c>
      <c r="AO75">
        <v>69</v>
      </c>
      <c r="AP75">
        <v>72</v>
      </c>
      <c r="AQ75">
        <v>39</v>
      </c>
      <c r="AR75">
        <v>52</v>
      </c>
      <c r="AS75">
        <v>39</v>
      </c>
      <c r="AT75">
        <v>60</v>
      </c>
      <c r="AU75">
        <v>210</v>
      </c>
      <c r="AV75">
        <v>70</v>
      </c>
      <c r="AW75">
        <v>72</v>
      </c>
      <c r="AX75">
        <v>68</v>
      </c>
      <c r="AY75">
        <v>41</v>
      </c>
      <c r="AZ75">
        <v>7</v>
      </c>
      <c r="BA75">
        <v>8</v>
      </c>
      <c r="BB75">
        <v>11</v>
      </c>
      <c r="BC75">
        <v>6</v>
      </c>
      <c r="BD75">
        <v>9</v>
      </c>
      <c r="BE75">
        <v>1663</v>
      </c>
      <c r="BF75">
        <v>368</v>
      </c>
      <c r="BG75">
        <v>1</v>
      </c>
      <c r="BH75">
        <v>84</v>
      </c>
      <c r="BI75">
        <v>32</v>
      </c>
      <c r="BJ75">
        <v>54</v>
      </c>
      <c r="BK75">
        <v>52</v>
      </c>
      <c r="BL75">
        <v>70</v>
      </c>
    </row>
    <row r="76" spans="1:64" ht="30" x14ac:dyDescent="0.25">
      <c r="A76" t="s">
        <v>181</v>
      </c>
      <c r="B76">
        <v>17</v>
      </c>
      <c r="C76">
        <v>66</v>
      </c>
      <c r="D76">
        <v>82</v>
      </c>
      <c r="E76" s="1" t="s">
        <v>182</v>
      </c>
      <c r="F76">
        <v>270964</v>
      </c>
      <c r="G76" t="s">
        <v>183</v>
      </c>
      <c r="H76" t="s">
        <v>125</v>
      </c>
      <c r="I76" t="s">
        <v>68</v>
      </c>
      <c r="J76">
        <v>68</v>
      </c>
      <c r="K76" t="s">
        <v>69</v>
      </c>
      <c r="L76">
        <v>16</v>
      </c>
      <c r="M76" t="s">
        <v>184</v>
      </c>
      <c r="N76" t="s">
        <v>185</v>
      </c>
      <c r="O76" t="s">
        <v>186</v>
      </c>
      <c r="P76">
        <v>285</v>
      </c>
      <c r="Q76">
        <v>51</v>
      </c>
      <c r="R76">
        <v>56</v>
      </c>
      <c r="S76">
        <v>64</v>
      </c>
      <c r="T76">
        <v>67</v>
      </c>
      <c r="U76">
        <v>47</v>
      </c>
      <c r="V76">
        <v>303</v>
      </c>
      <c r="W76">
        <v>69</v>
      </c>
      <c r="X76">
        <v>55</v>
      </c>
      <c r="Y76">
        <v>44</v>
      </c>
      <c r="Z76">
        <v>65</v>
      </c>
      <c r="AA76">
        <v>70</v>
      </c>
      <c r="AB76">
        <v>339</v>
      </c>
      <c r="AC76">
        <v>68</v>
      </c>
      <c r="AD76">
        <v>72</v>
      </c>
      <c r="AE76">
        <v>68</v>
      </c>
      <c r="AF76">
        <v>61</v>
      </c>
      <c r="AG76">
        <v>70</v>
      </c>
      <c r="AH76">
        <v>315</v>
      </c>
      <c r="AI76">
        <v>57</v>
      </c>
      <c r="AJ76">
        <v>70</v>
      </c>
      <c r="AK76">
        <v>69</v>
      </c>
      <c r="AL76">
        <v>63</v>
      </c>
      <c r="AM76">
        <v>56</v>
      </c>
      <c r="AN76">
        <v>296</v>
      </c>
      <c r="AO76">
        <v>56</v>
      </c>
      <c r="AP76">
        <v>64</v>
      </c>
      <c r="AQ76">
        <v>65</v>
      </c>
      <c r="AR76">
        <v>66</v>
      </c>
      <c r="AS76">
        <v>45</v>
      </c>
      <c r="AT76">
        <v>66</v>
      </c>
      <c r="AU76">
        <v>187</v>
      </c>
      <c r="AV76">
        <v>61</v>
      </c>
      <c r="AW76">
        <v>66</v>
      </c>
      <c r="AX76">
        <v>60</v>
      </c>
      <c r="AY76">
        <v>59</v>
      </c>
      <c r="AZ76">
        <v>10</v>
      </c>
      <c r="BA76">
        <v>10</v>
      </c>
      <c r="BB76">
        <v>13</v>
      </c>
      <c r="BC76">
        <v>15</v>
      </c>
      <c r="BD76">
        <v>11</v>
      </c>
      <c r="BE76">
        <v>1784</v>
      </c>
      <c r="BF76">
        <v>383</v>
      </c>
      <c r="BG76">
        <v>1</v>
      </c>
      <c r="BH76">
        <v>70</v>
      </c>
      <c r="BI76">
        <v>56</v>
      </c>
      <c r="BJ76">
        <v>62</v>
      </c>
      <c r="BK76">
        <v>69</v>
      </c>
      <c r="BL76">
        <v>63</v>
      </c>
    </row>
    <row r="77" spans="1:64" ht="45" x14ac:dyDescent="0.25">
      <c r="A77" t="s">
        <v>192</v>
      </c>
      <c r="B77">
        <v>17</v>
      </c>
      <c r="C77" t="s">
        <v>193</v>
      </c>
      <c r="D77">
        <v>90</v>
      </c>
      <c r="E77" s="1" t="s">
        <v>194</v>
      </c>
      <c r="F77">
        <v>270673</v>
      </c>
      <c r="G77" t="s">
        <v>90</v>
      </c>
      <c r="H77" t="s">
        <v>84</v>
      </c>
      <c r="I77" t="s">
        <v>68</v>
      </c>
      <c r="J77">
        <v>82</v>
      </c>
      <c r="K77" t="s">
        <v>195</v>
      </c>
      <c r="L77">
        <v>10</v>
      </c>
      <c r="M77" t="s">
        <v>85</v>
      </c>
      <c r="N77" t="s">
        <v>196</v>
      </c>
      <c r="O77" t="s">
        <v>197</v>
      </c>
      <c r="P77">
        <v>329</v>
      </c>
      <c r="Q77">
        <v>66</v>
      </c>
      <c r="R77" t="s">
        <v>198</v>
      </c>
      <c r="S77">
        <v>66</v>
      </c>
      <c r="T77" t="s">
        <v>163</v>
      </c>
      <c r="U77">
        <v>49</v>
      </c>
      <c r="V77">
        <v>357</v>
      </c>
      <c r="W77" t="s">
        <v>199</v>
      </c>
      <c r="X77">
        <v>64</v>
      </c>
      <c r="Y77">
        <v>53</v>
      </c>
      <c r="Z77" t="s">
        <v>165</v>
      </c>
      <c r="AA77" t="s">
        <v>165</v>
      </c>
      <c r="AB77">
        <v>395</v>
      </c>
      <c r="AC77">
        <v>80</v>
      </c>
      <c r="AD77">
        <v>78</v>
      </c>
      <c r="AE77">
        <v>74</v>
      </c>
      <c r="AF77" t="s">
        <v>200</v>
      </c>
      <c r="AG77">
        <v>84</v>
      </c>
      <c r="AH77">
        <v>384</v>
      </c>
      <c r="AI77" t="s">
        <v>201</v>
      </c>
      <c r="AJ77">
        <v>80</v>
      </c>
      <c r="AK77" t="s">
        <v>202</v>
      </c>
      <c r="AL77">
        <v>75</v>
      </c>
      <c r="AM77" t="s">
        <v>203</v>
      </c>
      <c r="AN77">
        <v>369</v>
      </c>
      <c r="AO77">
        <v>76</v>
      </c>
      <c r="AP77" t="s">
        <v>199</v>
      </c>
      <c r="AQ77">
        <v>76</v>
      </c>
      <c r="AR77" t="s">
        <v>193</v>
      </c>
      <c r="AS77">
        <v>59</v>
      </c>
      <c r="AT77">
        <v>77</v>
      </c>
      <c r="AU77">
        <v>224</v>
      </c>
      <c r="AV77">
        <v>71</v>
      </c>
      <c r="AW77">
        <v>80</v>
      </c>
      <c r="AX77">
        <v>73</v>
      </c>
      <c r="AY77">
        <v>55</v>
      </c>
      <c r="AZ77">
        <v>14</v>
      </c>
      <c r="BA77">
        <v>11</v>
      </c>
      <c r="BB77">
        <v>7</v>
      </c>
      <c r="BC77">
        <v>8</v>
      </c>
      <c r="BD77">
        <v>15</v>
      </c>
      <c r="BE77">
        <v>2113</v>
      </c>
      <c r="BF77">
        <v>455</v>
      </c>
      <c r="BG77">
        <v>1</v>
      </c>
      <c r="BH77">
        <v>79</v>
      </c>
      <c r="BI77">
        <v>68</v>
      </c>
      <c r="BJ77">
        <v>76</v>
      </c>
      <c r="BK77">
        <v>79</v>
      </c>
      <c r="BL77">
        <v>75</v>
      </c>
    </row>
    <row r="78" spans="1:64" ht="45" x14ac:dyDescent="0.25">
      <c r="A78" t="s">
        <v>204</v>
      </c>
      <c r="B78">
        <v>22</v>
      </c>
      <c r="C78">
        <v>76</v>
      </c>
      <c r="D78">
        <v>81</v>
      </c>
      <c r="E78" s="1" t="s">
        <v>205</v>
      </c>
      <c r="F78">
        <v>240740</v>
      </c>
      <c r="G78" t="s">
        <v>66</v>
      </c>
      <c r="H78" t="s">
        <v>67</v>
      </c>
      <c r="I78" t="s">
        <v>68</v>
      </c>
      <c r="J78">
        <v>77</v>
      </c>
      <c r="K78" t="s">
        <v>206</v>
      </c>
      <c r="L78">
        <v>5</v>
      </c>
      <c r="M78" t="s">
        <v>207</v>
      </c>
      <c r="N78" t="s">
        <v>208</v>
      </c>
      <c r="O78" t="s">
        <v>209</v>
      </c>
      <c r="P78">
        <v>330</v>
      </c>
      <c r="Q78">
        <v>75</v>
      </c>
      <c r="R78">
        <v>70</v>
      </c>
      <c r="S78">
        <v>52</v>
      </c>
      <c r="T78">
        <v>74</v>
      </c>
      <c r="U78">
        <v>59</v>
      </c>
      <c r="V78">
        <v>376</v>
      </c>
      <c r="W78">
        <v>82</v>
      </c>
      <c r="X78">
        <v>76</v>
      </c>
      <c r="Y78">
        <v>71</v>
      </c>
      <c r="Z78">
        <v>69</v>
      </c>
      <c r="AA78">
        <v>78</v>
      </c>
      <c r="AB78">
        <v>388</v>
      </c>
      <c r="AC78">
        <v>86</v>
      </c>
      <c r="AD78">
        <v>74</v>
      </c>
      <c r="AE78">
        <v>83</v>
      </c>
      <c r="AF78">
        <v>67</v>
      </c>
      <c r="AG78">
        <v>78</v>
      </c>
      <c r="AH78">
        <v>335</v>
      </c>
      <c r="AI78">
        <v>71</v>
      </c>
      <c r="AJ78">
        <v>70</v>
      </c>
      <c r="AK78">
        <v>67</v>
      </c>
      <c r="AL78">
        <v>58</v>
      </c>
      <c r="AM78">
        <v>69</v>
      </c>
      <c r="AN78">
        <v>291</v>
      </c>
      <c r="AO78">
        <v>51</v>
      </c>
      <c r="AP78">
        <v>44</v>
      </c>
      <c r="AQ78">
        <v>69</v>
      </c>
      <c r="AR78">
        <v>72</v>
      </c>
      <c r="AS78">
        <v>55</v>
      </c>
      <c r="AT78">
        <v>72</v>
      </c>
      <c r="AU78">
        <v>143</v>
      </c>
      <c r="AV78">
        <v>47</v>
      </c>
      <c r="AW78">
        <v>51</v>
      </c>
      <c r="AX78">
        <v>45</v>
      </c>
      <c r="AY78">
        <v>58</v>
      </c>
      <c r="AZ78">
        <v>14</v>
      </c>
      <c r="BA78">
        <v>13</v>
      </c>
      <c r="BB78">
        <v>11</v>
      </c>
      <c r="BC78">
        <v>15</v>
      </c>
      <c r="BD78">
        <v>5</v>
      </c>
      <c r="BE78">
        <v>1921</v>
      </c>
      <c r="BF78">
        <v>407</v>
      </c>
      <c r="BG78">
        <v>2</v>
      </c>
      <c r="BH78">
        <v>79</v>
      </c>
      <c r="BI78">
        <v>69</v>
      </c>
      <c r="BJ78">
        <v>73</v>
      </c>
      <c r="BK78">
        <v>79</v>
      </c>
      <c r="BL78">
        <v>48</v>
      </c>
    </row>
    <row r="79" spans="1:64" ht="30" x14ac:dyDescent="0.25">
      <c r="A79" t="s">
        <v>210</v>
      </c>
      <c r="B79">
        <v>25</v>
      </c>
      <c r="C79" t="s">
        <v>163</v>
      </c>
      <c r="D79" t="s">
        <v>136</v>
      </c>
      <c r="E79" s="1" t="s">
        <v>211</v>
      </c>
      <c r="F79">
        <v>241651</v>
      </c>
      <c r="G79" t="s">
        <v>212</v>
      </c>
      <c r="H79" t="s">
        <v>213</v>
      </c>
      <c r="I79" t="s">
        <v>68</v>
      </c>
      <c r="J79">
        <v>84</v>
      </c>
      <c r="K79" t="s">
        <v>106</v>
      </c>
      <c r="L79">
        <v>5</v>
      </c>
      <c r="M79" t="s">
        <v>214</v>
      </c>
      <c r="N79" t="s">
        <v>215</v>
      </c>
      <c r="O79" t="s">
        <v>216</v>
      </c>
      <c r="P79">
        <v>371</v>
      </c>
      <c r="Q79">
        <v>61</v>
      </c>
      <c r="R79" t="s">
        <v>217</v>
      </c>
      <c r="S79">
        <v>78</v>
      </c>
      <c r="T79">
        <v>73</v>
      </c>
      <c r="U79">
        <v>74</v>
      </c>
      <c r="V79">
        <v>342</v>
      </c>
      <c r="W79" t="s">
        <v>165</v>
      </c>
      <c r="X79">
        <v>70</v>
      </c>
      <c r="Y79">
        <v>59</v>
      </c>
      <c r="Z79">
        <v>52</v>
      </c>
      <c r="AA79" t="s">
        <v>218</v>
      </c>
      <c r="AB79">
        <v>403</v>
      </c>
      <c r="AC79" t="s">
        <v>217</v>
      </c>
      <c r="AD79" t="s">
        <v>219</v>
      </c>
      <c r="AE79">
        <v>70</v>
      </c>
      <c r="AF79" t="s">
        <v>220</v>
      </c>
      <c r="AG79" t="s">
        <v>221</v>
      </c>
      <c r="AH79">
        <v>434</v>
      </c>
      <c r="AI79" t="s">
        <v>222</v>
      </c>
      <c r="AJ79" t="s">
        <v>223</v>
      </c>
      <c r="AK79" t="s">
        <v>224</v>
      </c>
      <c r="AL79">
        <v>90</v>
      </c>
      <c r="AM79">
        <v>72</v>
      </c>
      <c r="AN79">
        <v>346</v>
      </c>
      <c r="AO79">
        <v>82</v>
      </c>
      <c r="AP79">
        <v>28</v>
      </c>
      <c r="AQ79">
        <v>83</v>
      </c>
      <c r="AR79">
        <v>74</v>
      </c>
      <c r="AS79" t="s">
        <v>225</v>
      </c>
      <c r="AT79" t="s">
        <v>226</v>
      </c>
      <c r="AU79">
        <v>84</v>
      </c>
      <c r="AV79">
        <v>34</v>
      </c>
      <c r="AW79">
        <v>34</v>
      </c>
      <c r="AX79">
        <v>16</v>
      </c>
      <c r="AY79">
        <v>56</v>
      </c>
      <c r="AZ79">
        <v>10</v>
      </c>
      <c r="BA79">
        <v>13</v>
      </c>
      <c r="BB79">
        <v>11</v>
      </c>
      <c r="BC79">
        <v>14</v>
      </c>
      <c r="BD79">
        <v>8</v>
      </c>
      <c r="BE79">
        <v>2036</v>
      </c>
      <c r="BF79">
        <v>438</v>
      </c>
      <c r="BG79">
        <v>1</v>
      </c>
      <c r="BH79">
        <v>87</v>
      </c>
      <c r="BI79">
        <v>81</v>
      </c>
      <c r="BJ79">
        <v>67</v>
      </c>
      <c r="BK79">
        <v>79</v>
      </c>
      <c r="BL79">
        <v>35</v>
      </c>
    </row>
    <row r="80" spans="1:64" ht="30" x14ac:dyDescent="0.25">
      <c r="A80" t="s">
        <v>227</v>
      </c>
      <c r="B80">
        <v>17</v>
      </c>
      <c r="C80">
        <v>73</v>
      </c>
      <c r="D80">
        <v>88</v>
      </c>
      <c r="E80" s="1" t="s">
        <v>228</v>
      </c>
      <c r="F80">
        <v>272978</v>
      </c>
      <c r="G80" t="s">
        <v>66</v>
      </c>
      <c r="H80" t="s">
        <v>67</v>
      </c>
      <c r="I80" t="s">
        <v>77</v>
      </c>
      <c r="J80">
        <v>75</v>
      </c>
      <c r="K80" t="s">
        <v>229</v>
      </c>
      <c r="L80">
        <v>15</v>
      </c>
      <c r="M80" t="s">
        <v>230</v>
      </c>
      <c r="N80" t="s">
        <v>231</v>
      </c>
      <c r="O80" t="s">
        <v>232</v>
      </c>
      <c r="P80">
        <v>270</v>
      </c>
      <c r="Q80">
        <v>55</v>
      </c>
      <c r="R80">
        <v>36</v>
      </c>
      <c r="S80">
        <v>67</v>
      </c>
      <c r="T80">
        <v>77</v>
      </c>
      <c r="U80">
        <v>35</v>
      </c>
      <c r="V80">
        <v>299</v>
      </c>
      <c r="W80">
        <v>67</v>
      </c>
      <c r="X80">
        <v>54</v>
      </c>
      <c r="Y80">
        <v>31</v>
      </c>
      <c r="Z80">
        <v>73</v>
      </c>
      <c r="AA80">
        <v>74</v>
      </c>
      <c r="AB80">
        <v>395</v>
      </c>
      <c r="AC80">
        <v>82</v>
      </c>
      <c r="AD80">
        <v>88</v>
      </c>
      <c r="AE80">
        <v>75</v>
      </c>
      <c r="AF80">
        <v>75</v>
      </c>
      <c r="AG80">
        <v>75</v>
      </c>
      <c r="AH80">
        <v>306</v>
      </c>
      <c r="AI80">
        <v>53</v>
      </c>
      <c r="AJ80">
        <v>86</v>
      </c>
      <c r="AK80">
        <v>71</v>
      </c>
      <c r="AL80">
        <v>67</v>
      </c>
      <c r="AM80">
        <v>29</v>
      </c>
      <c r="AN80">
        <v>294</v>
      </c>
      <c r="AO80">
        <v>67</v>
      </c>
      <c r="AP80">
        <v>77</v>
      </c>
      <c r="AQ80">
        <v>52</v>
      </c>
      <c r="AR80">
        <v>64</v>
      </c>
      <c r="AS80">
        <v>34</v>
      </c>
      <c r="AT80">
        <v>72</v>
      </c>
      <c r="AU80">
        <v>216</v>
      </c>
      <c r="AV80">
        <v>72</v>
      </c>
      <c r="AW80">
        <v>74</v>
      </c>
      <c r="AX80">
        <v>70</v>
      </c>
      <c r="AY80">
        <v>40</v>
      </c>
      <c r="AZ80">
        <v>8</v>
      </c>
      <c r="BA80">
        <v>5</v>
      </c>
      <c r="BB80">
        <v>5</v>
      </c>
      <c r="BC80">
        <v>13</v>
      </c>
      <c r="BD80">
        <v>9</v>
      </c>
      <c r="BE80">
        <v>1820</v>
      </c>
      <c r="BF80">
        <v>403</v>
      </c>
      <c r="BG80">
        <v>1</v>
      </c>
      <c r="BH80">
        <v>85</v>
      </c>
      <c r="BI80">
        <v>39</v>
      </c>
      <c r="BJ80">
        <v>66</v>
      </c>
      <c r="BK80">
        <v>71</v>
      </c>
      <c r="BL80">
        <v>73</v>
      </c>
    </row>
    <row r="81" spans="1:64" ht="45" x14ac:dyDescent="0.25">
      <c r="A81" t="s">
        <v>233</v>
      </c>
      <c r="B81">
        <v>20</v>
      </c>
      <c r="C81">
        <v>78</v>
      </c>
      <c r="D81">
        <v>89</v>
      </c>
      <c r="E81" s="1" t="s">
        <v>234</v>
      </c>
      <c r="F81">
        <v>259399</v>
      </c>
      <c r="G81" t="s">
        <v>183</v>
      </c>
      <c r="H81" t="s">
        <v>235</v>
      </c>
      <c r="I81" t="s">
        <v>77</v>
      </c>
      <c r="J81">
        <v>80</v>
      </c>
      <c r="K81" t="s">
        <v>106</v>
      </c>
      <c r="L81">
        <v>11</v>
      </c>
      <c r="M81" t="s">
        <v>236</v>
      </c>
      <c r="N81" t="s">
        <v>237</v>
      </c>
      <c r="O81" t="s">
        <v>238</v>
      </c>
      <c r="P81">
        <v>326</v>
      </c>
      <c r="Q81">
        <v>38</v>
      </c>
      <c r="R81">
        <v>78</v>
      </c>
      <c r="S81">
        <v>70</v>
      </c>
      <c r="T81">
        <v>72</v>
      </c>
      <c r="U81">
        <v>68</v>
      </c>
      <c r="V81">
        <v>306</v>
      </c>
      <c r="W81">
        <v>76</v>
      </c>
      <c r="X81">
        <v>58</v>
      </c>
      <c r="Y81">
        <v>48</v>
      </c>
      <c r="Z81">
        <v>49</v>
      </c>
      <c r="AA81">
        <v>75</v>
      </c>
      <c r="AB81">
        <v>378</v>
      </c>
      <c r="AC81">
        <v>82</v>
      </c>
      <c r="AD81">
        <v>86</v>
      </c>
      <c r="AE81">
        <v>69</v>
      </c>
      <c r="AF81">
        <v>78</v>
      </c>
      <c r="AG81">
        <v>63</v>
      </c>
      <c r="AH81">
        <v>405</v>
      </c>
      <c r="AI81">
        <v>83</v>
      </c>
      <c r="AJ81">
        <v>88</v>
      </c>
      <c r="AK81">
        <v>78</v>
      </c>
      <c r="AL81">
        <v>86</v>
      </c>
      <c r="AM81">
        <v>70</v>
      </c>
      <c r="AN81">
        <v>325</v>
      </c>
      <c r="AO81">
        <v>82</v>
      </c>
      <c r="AP81">
        <v>28</v>
      </c>
      <c r="AQ81">
        <v>80</v>
      </c>
      <c r="AR81">
        <v>65</v>
      </c>
      <c r="AS81">
        <v>70</v>
      </c>
      <c r="AT81">
        <v>75</v>
      </c>
      <c r="AU81">
        <v>79</v>
      </c>
      <c r="AV81">
        <v>32</v>
      </c>
      <c r="AW81">
        <v>28</v>
      </c>
      <c r="AX81">
        <v>19</v>
      </c>
      <c r="AY81">
        <v>50</v>
      </c>
      <c r="AZ81">
        <v>12</v>
      </c>
      <c r="BA81">
        <v>8</v>
      </c>
      <c r="BB81">
        <v>9</v>
      </c>
      <c r="BC81">
        <v>14</v>
      </c>
      <c r="BD81">
        <v>7</v>
      </c>
      <c r="BE81">
        <v>1869</v>
      </c>
      <c r="BF81">
        <v>409</v>
      </c>
      <c r="BG81">
        <v>1</v>
      </c>
      <c r="BH81">
        <v>84</v>
      </c>
      <c r="BI81">
        <v>77</v>
      </c>
      <c r="BJ81">
        <v>58</v>
      </c>
      <c r="BK81">
        <v>74</v>
      </c>
      <c r="BL81">
        <v>33</v>
      </c>
    </row>
    <row r="82" spans="1:64" ht="45" x14ac:dyDescent="0.25">
      <c r="A82" t="s">
        <v>239</v>
      </c>
      <c r="B82">
        <v>20</v>
      </c>
      <c r="C82">
        <v>87</v>
      </c>
      <c r="D82">
        <v>92</v>
      </c>
      <c r="E82" s="1" t="s">
        <v>240</v>
      </c>
      <c r="F82">
        <v>256630</v>
      </c>
      <c r="G82" t="s">
        <v>241</v>
      </c>
      <c r="H82" t="s">
        <v>147</v>
      </c>
      <c r="I82" t="s">
        <v>68</v>
      </c>
      <c r="J82">
        <v>89</v>
      </c>
      <c r="K82" t="s">
        <v>69</v>
      </c>
      <c r="L82">
        <v>5</v>
      </c>
      <c r="M82" t="s">
        <v>242</v>
      </c>
      <c r="N82" t="s">
        <v>243</v>
      </c>
      <c r="O82" t="s">
        <v>244</v>
      </c>
      <c r="P82">
        <v>367</v>
      </c>
      <c r="Q82">
        <v>82</v>
      </c>
      <c r="R82">
        <v>79</v>
      </c>
      <c r="S82">
        <v>42</v>
      </c>
      <c r="T82">
        <v>90</v>
      </c>
      <c r="U82">
        <v>74</v>
      </c>
      <c r="V82">
        <v>407</v>
      </c>
      <c r="W82">
        <v>87</v>
      </c>
      <c r="X82">
        <v>80</v>
      </c>
      <c r="Y82">
        <v>64</v>
      </c>
      <c r="Z82">
        <v>86</v>
      </c>
      <c r="AA82">
        <v>90</v>
      </c>
      <c r="AB82">
        <v>420</v>
      </c>
      <c r="AC82">
        <v>81</v>
      </c>
      <c r="AD82">
        <v>80</v>
      </c>
      <c r="AE82">
        <v>87</v>
      </c>
      <c r="AF82">
        <v>86</v>
      </c>
      <c r="AG82">
        <v>86</v>
      </c>
      <c r="AH82">
        <v>347</v>
      </c>
      <c r="AI82">
        <v>75</v>
      </c>
      <c r="AJ82">
        <v>61</v>
      </c>
      <c r="AK82">
        <v>83</v>
      </c>
      <c r="AL82">
        <v>53</v>
      </c>
      <c r="AM82">
        <v>75</v>
      </c>
      <c r="AN82">
        <v>340</v>
      </c>
      <c r="AO82">
        <v>63</v>
      </c>
      <c r="AP82">
        <v>44</v>
      </c>
      <c r="AQ82">
        <v>83</v>
      </c>
      <c r="AR82">
        <v>90</v>
      </c>
      <c r="AS82">
        <v>60</v>
      </c>
      <c r="AT82">
        <v>84</v>
      </c>
      <c r="AU82">
        <v>151</v>
      </c>
      <c r="AV82">
        <v>58</v>
      </c>
      <c r="AW82">
        <v>49</v>
      </c>
      <c r="AX82">
        <v>44</v>
      </c>
      <c r="AY82">
        <v>57</v>
      </c>
      <c r="AZ82">
        <v>14</v>
      </c>
      <c r="BA82">
        <v>14</v>
      </c>
      <c r="BB82">
        <v>13</v>
      </c>
      <c r="BC82">
        <v>6</v>
      </c>
      <c r="BD82">
        <v>10</v>
      </c>
      <c r="BE82">
        <v>2089</v>
      </c>
      <c r="BF82">
        <v>443</v>
      </c>
      <c r="BG82">
        <v>3</v>
      </c>
      <c r="BH82">
        <v>80</v>
      </c>
      <c r="BI82">
        <v>76</v>
      </c>
      <c r="BJ82">
        <v>86</v>
      </c>
      <c r="BK82">
        <v>88</v>
      </c>
      <c r="BL82">
        <v>50</v>
      </c>
    </row>
    <row r="83" spans="1:64" ht="45" x14ac:dyDescent="0.25">
      <c r="A83" t="s">
        <v>245</v>
      </c>
      <c r="B83">
        <v>17</v>
      </c>
      <c r="C83">
        <v>72</v>
      </c>
      <c r="D83">
        <v>86</v>
      </c>
      <c r="E83" s="1" t="s">
        <v>246</v>
      </c>
      <c r="F83">
        <v>270208</v>
      </c>
      <c r="G83" t="s">
        <v>212</v>
      </c>
      <c r="H83" t="s">
        <v>98</v>
      </c>
      <c r="I83" t="s">
        <v>68</v>
      </c>
      <c r="J83">
        <v>74</v>
      </c>
      <c r="K83" t="s">
        <v>195</v>
      </c>
      <c r="L83">
        <v>14</v>
      </c>
      <c r="M83" t="s">
        <v>247</v>
      </c>
      <c r="N83" t="s">
        <v>248</v>
      </c>
      <c r="O83" t="s">
        <v>249</v>
      </c>
      <c r="P83">
        <v>321</v>
      </c>
      <c r="Q83">
        <v>67</v>
      </c>
      <c r="R83">
        <v>59</v>
      </c>
      <c r="S83">
        <v>65</v>
      </c>
      <c r="T83">
        <v>75</v>
      </c>
      <c r="U83">
        <v>55</v>
      </c>
      <c r="V83">
        <v>336</v>
      </c>
      <c r="W83">
        <v>74</v>
      </c>
      <c r="X83">
        <v>60</v>
      </c>
      <c r="Y83">
        <v>55</v>
      </c>
      <c r="Z83">
        <v>73</v>
      </c>
      <c r="AA83">
        <v>74</v>
      </c>
      <c r="AB83">
        <v>367</v>
      </c>
      <c r="AC83">
        <v>74</v>
      </c>
      <c r="AD83">
        <v>77</v>
      </c>
      <c r="AE83">
        <v>72</v>
      </c>
      <c r="AF83">
        <v>72</v>
      </c>
      <c r="AG83">
        <v>72</v>
      </c>
      <c r="AH83">
        <v>342</v>
      </c>
      <c r="AI83">
        <v>62</v>
      </c>
      <c r="AJ83">
        <v>75</v>
      </c>
      <c r="AK83">
        <v>75</v>
      </c>
      <c r="AL83">
        <v>70</v>
      </c>
      <c r="AM83">
        <v>60</v>
      </c>
      <c r="AN83">
        <v>336</v>
      </c>
      <c r="AO83">
        <v>71</v>
      </c>
      <c r="AP83">
        <v>70</v>
      </c>
      <c r="AQ83">
        <v>68</v>
      </c>
      <c r="AR83">
        <v>70</v>
      </c>
      <c r="AS83">
        <v>57</v>
      </c>
      <c r="AT83">
        <v>75</v>
      </c>
      <c r="AU83">
        <v>210</v>
      </c>
      <c r="AV83">
        <v>70</v>
      </c>
      <c r="AW83">
        <v>70</v>
      </c>
      <c r="AX83">
        <v>70</v>
      </c>
      <c r="AY83">
        <v>51</v>
      </c>
      <c r="AZ83">
        <v>15</v>
      </c>
      <c r="BA83">
        <v>12</v>
      </c>
      <c r="BB83">
        <v>13</v>
      </c>
      <c r="BC83">
        <v>6</v>
      </c>
      <c r="BD83">
        <v>5</v>
      </c>
      <c r="BE83">
        <v>1963</v>
      </c>
      <c r="BF83">
        <v>422</v>
      </c>
      <c r="BG83">
        <v>1</v>
      </c>
      <c r="BH83">
        <v>76</v>
      </c>
      <c r="BI83">
        <v>60</v>
      </c>
      <c r="BJ83">
        <v>70</v>
      </c>
      <c r="BK83">
        <v>74</v>
      </c>
      <c r="BL83">
        <v>70</v>
      </c>
    </row>
    <row r="84" spans="1:64" ht="45" x14ac:dyDescent="0.25">
      <c r="A84" t="s">
        <v>250</v>
      </c>
      <c r="B84">
        <v>18</v>
      </c>
      <c r="C84">
        <v>76</v>
      </c>
      <c r="D84">
        <v>88</v>
      </c>
      <c r="E84" s="1" t="s">
        <v>251</v>
      </c>
      <c r="F84">
        <v>276589</v>
      </c>
      <c r="G84" t="s">
        <v>252</v>
      </c>
      <c r="H84" t="s">
        <v>253</v>
      </c>
      <c r="I84" t="s">
        <v>68</v>
      </c>
      <c r="J84">
        <v>78</v>
      </c>
      <c r="K84" t="s">
        <v>106</v>
      </c>
      <c r="L84">
        <v>12</v>
      </c>
      <c r="M84" t="s">
        <v>254</v>
      </c>
      <c r="N84" t="s">
        <v>255</v>
      </c>
      <c r="O84" t="s">
        <v>256</v>
      </c>
      <c r="P84">
        <v>335</v>
      </c>
      <c r="Q84">
        <v>62</v>
      </c>
      <c r="R84">
        <v>82</v>
      </c>
      <c r="S84">
        <v>62</v>
      </c>
      <c r="T84">
        <v>54</v>
      </c>
      <c r="U84">
        <v>75</v>
      </c>
      <c r="V84">
        <v>356</v>
      </c>
      <c r="W84">
        <v>83</v>
      </c>
      <c r="X84">
        <v>74</v>
      </c>
      <c r="Y84">
        <v>70</v>
      </c>
      <c r="Z84">
        <v>52</v>
      </c>
      <c r="AA84">
        <v>77</v>
      </c>
      <c r="AB84">
        <v>406</v>
      </c>
      <c r="AC84">
        <v>88</v>
      </c>
      <c r="AD84">
        <v>83</v>
      </c>
      <c r="AE84">
        <v>85</v>
      </c>
      <c r="AF84">
        <v>70</v>
      </c>
      <c r="AG84">
        <v>80</v>
      </c>
      <c r="AH84">
        <v>377</v>
      </c>
      <c r="AI84">
        <v>80</v>
      </c>
      <c r="AJ84">
        <v>83</v>
      </c>
      <c r="AK84">
        <v>65</v>
      </c>
      <c r="AL84">
        <v>75</v>
      </c>
      <c r="AM84">
        <v>74</v>
      </c>
      <c r="AN84">
        <v>257</v>
      </c>
      <c r="AO84">
        <v>28</v>
      </c>
      <c r="AP84">
        <v>15</v>
      </c>
      <c r="AQ84">
        <v>80</v>
      </c>
      <c r="AR84">
        <v>62</v>
      </c>
      <c r="AS84">
        <v>72</v>
      </c>
      <c r="AT84">
        <v>74</v>
      </c>
      <c r="AU84">
        <v>44</v>
      </c>
      <c r="AV84">
        <v>18</v>
      </c>
      <c r="AW84">
        <v>15</v>
      </c>
      <c r="AX84">
        <v>11</v>
      </c>
      <c r="AY84">
        <v>54</v>
      </c>
      <c r="AZ84">
        <v>13</v>
      </c>
      <c r="BA84">
        <v>14</v>
      </c>
      <c r="BB84">
        <v>12</v>
      </c>
      <c r="BC84">
        <v>6</v>
      </c>
      <c r="BD84">
        <v>9</v>
      </c>
      <c r="BE84">
        <v>1829</v>
      </c>
      <c r="BF84">
        <v>387</v>
      </c>
      <c r="BG84">
        <v>1</v>
      </c>
      <c r="BH84">
        <v>85</v>
      </c>
      <c r="BI84">
        <v>79</v>
      </c>
      <c r="BJ84">
        <v>59</v>
      </c>
      <c r="BK84">
        <v>80</v>
      </c>
      <c r="BL84">
        <v>20</v>
      </c>
    </row>
    <row r="85" spans="1:64" ht="45" x14ac:dyDescent="0.25">
      <c r="A85" t="s">
        <v>257</v>
      </c>
      <c r="B85">
        <v>22</v>
      </c>
      <c r="C85">
        <v>89</v>
      </c>
      <c r="D85">
        <v>94</v>
      </c>
      <c r="E85" s="1" t="s">
        <v>258</v>
      </c>
      <c r="F85">
        <v>238794</v>
      </c>
      <c r="G85" t="s">
        <v>259</v>
      </c>
      <c r="H85" t="s">
        <v>260</v>
      </c>
      <c r="I85" t="s">
        <v>68</v>
      </c>
      <c r="J85">
        <v>90</v>
      </c>
      <c r="K85" t="s">
        <v>69</v>
      </c>
      <c r="L85">
        <v>5</v>
      </c>
      <c r="M85" t="s">
        <v>261</v>
      </c>
      <c r="N85" t="s">
        <v>262</v>
      </c>
      <c r="O85" t="s">
        <v>263</v>
      </c>
      <c r="P85">
        <v>373</v>
      </c>
      <c r="Q85" t="s">
        <v>200</v>
      </c>
      <c r="R85">
        <v>89</v>
      </c>
      <c r="S85">
        <v>50</v>
      </c>
      <c r="T85" t="s">
        <v>264</v>
      </c>
      <c r="U85" t="s">
        <v>265</v>
      </c>
      <c r="V85">
        <v>400</v>
      </c>
      <c r="W85">
        <v>92</v>
      </c>
      <c r="X85" t="s">
        <v>152</v>
      </c>
      <c r="Y85">
        <v>62</v>
      </c>
      <c r="Z85">
        <v>77</v>
      </c>
      <c r="AA85">
        <v>90</v>
      </c>
      <c r="AB85">
        <v>454</v>
      </c>
      <c r="AC85">
        <v>95</v>
      </c>
      <c r="AD85">
        <v>95</v>
      </c>
      <c r="AE85">
        <v>94</v>
      </c>
      <c r="AF85">
        <v>86</v>
      </c>
      <c r="AG85">
        <v>84</v>
      </c>
      <c r="AH85">
        <v>380</v>
      </c>
      <c r="AI85" t="s">
        <v>169</v>
      </c>
      <c r="AJ85">
        <v>74</v>
      </c>
      <c r="AK85">
        <v>84</v>
      </c>
      <c r="AL85">
        <v>65</v>
      </c>
      <c r="AM85">
        <v>80</v>
      </c>
      <c r="AN85">
        <v>323</v>
      </c>
      <c r="AO85">
        <v>58</v>
      </c>
      <c r="AP85">
        <v>26</v>
      </c>
      <c r="AQ85">
        <v>87</v>
      </c>
      <c r="AR85" t="s">
        <v>266</v>
      </c>
      <c r="AS85" t="s">
        <v>267</v>
      </c>
      <c r="AT85" t="s">
        <v>268</v>
      </c>
      <c r="AU85">
        <v>75</v>
      </c>
      <c r="AV85">
        <v>32</v>
      </c>
      <c r="AW85">
        <v>25</v>
      </c>
      <c r="AX85">
        <v>18</v>
      </c>
      <c r="AY85">
        <v>36</v>
      </c>
      <c r="AZ85">
        <v>5</v>
      </c>
      <c r="BA85">
        <v>7</v>
      </c>
      <c r="BB85">
        <v>7</v>
      </c>
      <c r="BC85">
        <v>7</v>
      </c>
      <c r="BD85">
        <v>10</v>
      </c>
      <c r="BE85">
        <v>2041</v>
      </c>
      <c r="BF85">
        <v>446</v>
      </c>
      <c r="BG85">
        <v>5</v>
      </c>
      <c r="BH85">
        <v>95</v>
      </c>
      <c r="BI85">
        <v>83</v>
      </c>
      <c r="BJ85">
        <v>80</v>
      </c>
      <c r="BK85">
        <v>90</v>
      </c>
      <c r="BL85">
        <v>29</v>
      </c>
    </row>
    <row r="86" spans="1:64" ht="30" x14ac:dyDescent="0.25">
      <c r="A86" t="s">
        <v>269</v>
      </c>
      <c r="B86">
        <v>22</v>
      </c>
      <c r="C86">
        <v>78</v>
      </c>
      <c r="D86">
        <v>86</v>
      </c>
      <c r="E86" s="1" t="s">
        <v>270</v>
      </c>
      <c r="F86">
        <v>250961</v>
      </c>
      <c r="G86" t="s">
        <v>118</v>
      </c>
      <c r="H86" t="s">
        <v>271</v>
      </c>
      <c r="I86" t="s">
        <v>68</v>
      </c>
      <c r="J86">
        <v>81</v>
      </c>
      <c r="K86" t="s">
        <v>69</v>
      </c>
      <c r="L86">
        <v>8</v>
      </c>
      <c r="M86" t="s">
        <v>272</v>
      </c>
      <c r="N86" t="s">
        <v>273</v>
      </c>
      <c r="O86" t="s">
        <v>274</v>
      </c>
      <c r="P86">
        <v>351</v>
      </c>
      <c r="Q86">
        <v>55</v>
      </c>
      <c r="R86">
        <v>80</v>
      </c>
      <c r="S86">
        <v>71</v>
      </c>
      <c r="T86">
        <v>78</v>
      </c>
      <c r="U86">
        <v>67</v>
      </c>
      <c r="V86">
        <v>365</v>
      </c>
      <c r="W86">
        <v>81</v>
      </c>
      <c r="X86">
        <v>68</v>
      </c>
      <c r="Y86">
        <v>66</v>
      </c>
      <c r="Z86">
        <v>65</v>
      </c>
      <c r="AA86">
        <v>85</v>
      </c>
      <c r="AB86">
        <v>368</v>
      </c>
      <c r="AC86">
        <v>74</v>
      </c>
      <c r="AD86">
        <v>76</v>
      </c>
      <c r="AE86">
        <v>84</v>
      </c>
      <c r="AF86">
        <v>74</v>
      </c>
      <c r="AG86">
        <v>60</v>
      </c>
      <c r="AH86">
        <v>385</v>
      </c>
      <c r="AI86">
        <v>76</v>
      </c>
      <c r="AJ86">
        <v>85</v>
      </c>
      <c r="AK86">
        <v>67</v>
      </c>
      <c r="AL86">
        <v>81</v>
      </c>
      <c r="AM86">
        <v>76</v>
      </c>
      <c r="AN86">
        <v>290</v>
      </c>
      <c r="AO86">
        <v>43</v>
      </c>
      <c r="AP86">
        <v>14</v>
      </c>
      <c r="AQ86">
        <v>78</v>
      </c>
      <c r="AR86">
        <v>78</v>
      </c>
      <c r="AS86">
        <v>77</v>
      </c>
      <c r="AT86">
        <v>83</v>
      </c>
      <c r="AU86">
        <v>59</v>
      </c>
      <c r="AV86">
        <v>20</v>
      </c>
      <c r="AW86">
        <v>20</v>
      </c>
      <c r="AX86">
        <v>19</v>
      </c>
      <c r="AY86">
        <v>51</v>
      </c>
      <c r="AZ86">
        <v>6</v>
      </c>
      <c r="BA86">
        <v>11</v>
      </c>
      <c r="BB86">
        <v>12</v>
      </c>
      <c r="BC86">
        <v>8</v>
      </c>
      <c r="BD86">
        <v>14</v>
      </c>
      <c r="BE86">
        <v>1869</v>
      </c>
      <c r="BF86">
        <v>398</v>
      </c>
      <c r="BG86">
        <v>1</v>
      </c>
      <c r="BH86">
        <v>75</v>
      </c>
      <c r="BI86">
        <v>78</v>
      </c>
      <c r="BJ86">
        <v>70</v>
      </c>
      <c r="BK86">
        <v>81</v>
      </c>
      <c r="BL86">
        <v>24</v>
      </c>
    </row>
    <row r="87" spans="1:64" ht="45" x14ac:dyDescent="0.25">
      <c r="A87" t="s">
        <v>275</v>
      </c>
      <c r="B87">
        <v>22</v>
      </c>
      <c r="C87">
        <v>81</v>
      </c>
      <c r="D87">
        <v>88</v>
      </c>
      <c r="E87" s="1" t="s">
        <v>276</v>
      </c>
      <c r="F87">
        <v>237681</v>
      </c>
      <c r="G87" t="s">
        <v>277</v>
      </c>
      <c r="H87" t="s">
        <v>278</v>
      </c>
      <c r="I87" t="s">
        <v>77</v>
      </c>
      <c r="J87">
        <v>83</v>
      </c>
      <c r="K87" t="s">
        <v>69</v>
      </c>
      <c r="L87">
        <v>7</v>
      </c>
      <c r="M87" t="s">
        <v>140</v>
      </c>
      <c r="N87" t="s">
        <v>279</v>
      </c>
      <c r="O87" t="s">
        <v>280</v>
      </c>
      <c r="P87">
        <v>352</v>
      </c>
      <c r="Q87">
        <v>77</v>
      </c>
      <c r="R87">
        <v>81</v>
      </c>
      <c r="S87">
        <v>49</v>
      </c>
      <c r="T87">
        <v>78</v>
      </c>
      <c r="U87">
        <v>67</v>
      </c>
      <c r="V87">
        <v>391</v>
      </c>
      <c r="W87">
        <v>84</v>
      </c>
      <c r="X87">
        <v>75</v>
      </c>
      <c r="Y87">
        <v>74</v>
      </c>
      <c r="Z87">
        <v>74</v>
      </c>
      <c r="AA87">
        <v>84</v>
      </c>
      <c r="AB87">
        <v>416</v>
      </c>
      <c r="AC87">
        <v>89</v>
      </c>
      <c r="AD87">
        <v>79</v>
      </c>
      <c r="AE87">
        <v>86</v>
      </c>
      <c r="AF87">
        <v>79</v>
      </c>
      <c r="AG87">
        <v>83</v>
      </c>
      <c r="AH87">
        <v>348</v>
      </c>
      <c r="AI87">
        <v>73</v>
      </c>
      <c r="AJ87">
        <v>69</v>
      </c>
      <c r="AK87">
        <v>74</v>
      </c>
      <c r="AL87">
        <v>58</v>
      </c>
      <c r="AM87">
        <v>74</v>
      </c>
      <c r="AN87">
        <v>289</v>
      </c>
      <c r="AO87">
        <v>43</v>
      </c>
      <c r="AP87">
        <v>28</v>
      </c>
      <c r="AQ87">
        <v>79</v>
      </c>
      <c r="AR87">
        <v>76</v>
      </c>
      <c r="AS87">
        <v>63</v>
      </c>
      <c r="AT87">
        <v>72</v>
      </c>
      <c r="AU87">
        <v>129</v>
      </c>
      <c r="AV87">
        <v>40</v>
      </c>
      <c r="AW87">
        <v>43</v>
      </c>
      <c r="AX87">
        <v>46</v>
      </c>
      <c r="AY87">
        <v>48</v>
      </c>
      <c r="AZ87">
        <v>6</v>
      </c>
      <c r="BA87">
        <v>7</v>
      </c>
      <c r="BB87">
        <v>15</v>
      </c>
      <c r="BC87">
        <v>10</v>
      </c>
      <c r="BD87">
        <v>10</v>
      </c>
      <c r="BE87">
        <v>1973</v>
      </c>
      <c r="BF87">
        <v>419</v>
      </c>
      <c r="BG87">
        <v>3</v>
      </c>
      <c r="BH87">
        <v>84</v>
      </c>
      <c r="BI87">
        <v>76</v>
      </c>
      <c r="BJ87">
        <v>76</v>
      </c>
      <c r="BK87">
        <v>83</v>
      </c>
      <c r="BL87">
        <v>40</v>
      </c>
    </row>
    <row r="88" spans="1:64" ht="45" x14ac:dyDescent="0.25">
      <c r="A88" t="s">
        <v>287</v>
      </c>
      <c r="B88">
        <v>18</v>
      </c>
      <c r="C88">
        <v>72</v>
      </c>
      <c r="D88">
        <v>87</v>
      </c>
      <c r="E88" s="1" t="s">
        <v>288</v>
      </c>
      <c r="F88">
        <v>269136</v>
      </c>
      <c r="G88" t="s">
        <v>289</v>
      </c>
      <c r="H88" t="s">
        <v>290</v>
      </c>
      <c r="I88" t="s">
        <v>68</v>
      </c>
      <c r="J88">
        <v>73</v>
      </c>
      <c r="K88" t="s">
        <v>69</v>
      </c>
      <c r="L88">
        <v>15</v>
      </c>
      <c r="M88" t="s">
        <v>107</v>
      </c>
      <c r="N88" t="s">
        <v>291</v>
      </c>
      <c r="O88" t="s">
        <v>133</v>
      </c>
      <c r="P88">
        <v>308</v>
      </c>
      <c r="Q88">
        <v>54</v>
      </c>
      <c r="R88">
        <v>60</v>
      </c>
      <c r="S88">
        <v>64</v>
      </c>
      <c r="T88">
        <v>78</v>
      </c>
      <c r="U88">
        <v>52</v>
      </c>
      <c r="V88">
        <v>331</v>
      </c>
      <c r="W88">
        <v>79</v>
      </c>
      <c r="X88">
        <v>63</v>
      </c>
      <c r="Y88">
        <v>41</v>
      </c>
      <c r="Z88">
        <v>74</v>
      </c>
      <c r="AA88">
        <v>74</v>
      </c>
      <c r="AB88">
        <v>379</v>
      </c>
      <c r="AC88">
        <v>77</v>
      </c>
      <c r="AD88">
        <v>72</v>
      </c>
      <c r="AE88">
        <v>78</v>
      </c>
      <c r="AF88">
        <v>68</v>
      </c>
      <c r="AG88">
        <v>84</v>
      </c>
      <c r="AH88">
        <v>334</v>
      </c>
      <c r="AI88">
        <v>67</v>
      </c>
      <c r="AJ88">
        <v>76</v>
      </c>
      <c r="AK88">
        <v>69</v>
      </c>
      <c r="AL88">
        <v>68</v>
      </c>
      <c r="AM88">
        <v>54</v>
      </c>
      <c r="AN88">
        <v>317</v>
      </c>
      <c r="AO88">
        <v>70</v>
      </c>
      <c r="AP88">
        <v>64</v>
      </c>
      <c r="AQ88">
        <v>63</v>
      </c>
      <c r="AR88">
        <v>69</v>
      </c>
      <c r="AS88">
        <v>51</v>
      </c>
      <c r="AT88">
        <v>75</v>
      </c>
      <c r="AU88">
        <v>205</v>
      </c>
      <c r="AV88">
        <v>70</v>
      </c>
      <c r="AW88">
        <v>72</v>
      </c>
      <c r="AX88">
        <v>63</v>
      </c>
      <c r="AY88">
        <v>49</v>
      </c>
      <c r="AZ88">
        <v>14</v>
      </c>
      <c r="BA88">
        <v>11</v>
      </c>
      <c r="BB88">
        <v>10</v>
      </c>
      <c r="BC88">
        <v>5</v>
      </c>
      <c r="BD88">
        <v>9</v>
      </c>
      <c r="BE88">
        <v>1923</v>
      </c>
      <c r="BF88">
        <v>416</v>
      </c>
      <c r="BG88">
        <v>1</v>
      </c>
      <c r="BH88">
        <v>74</v>
      </c>
      <c r="BI88">
        <v>60</v>
      </c>
      <c r="BJ88">
        <v>68</v>
      </c>
      <c r="BK88">
        <v>77</v>
      </c>
      <c r="BL88">
        <v>68</v>
      </c>
    </row>
    <row r="89" spans="1:64" ht="45" x14ac:dyDescent="0.25">
      <c r="A89" t="s">
        <v>292</v>
      </c>
      <c r="B89">
        <v>21</v>
      </c>
      <c r="C89">
        <v>80</v>
      </c>
      <c r="D89">
        <v>87</v>
      </c>
      <c r="E89" s="1" t="s">
        <v>293</v>
      </c>
      <c r="F89">
        <v>251852</v>
      </c>
      <c r="G89" t="s">
        <v>146</v>
      </c>
      <c r="H89" t="s">
        <v>139</v>
      </c>
      <c r="I89" t="s">
        <v>77</v>
      </c>
      <c r="J89">
        <v>81</v>
      </c>
      <c r="K89" t="s">
        <v>294</v>
      </c>
      <c r="L89">
        <v>7</v>
      </c>
      <c r="M89" t="s">
        <v>295</v>
      </c>
      <c r="N89" t="s">
        <v>296</v>
      </c>
      <c r="O89" t="s">
        <v>297</v>
      </c>
      <c r="P89">
        <v>366</v>
      </c>
      <c r="Q89">
        <v>72</v>
      </c>
      <c r="R89">
        <v>79</v>
      </c>
      <c r="S89">
        <v>70</v>
      </c>
      <c r="T89">
        <v>74</v>
      </c>
      <c r="U89">
        <v>71</v>
      </c>
      <c r="V89">
        <v>358</v>
      </c>
      <c r="W89">
        <v>82</v>
      </c>
      <c r="X89">
        <v>67</v>
      </c>
      <c r="Y89">
        <v>62</v>
      </c>
      <c r="Z89">
        <v>67</v>
      </c>
      <c r="AA89">
        <v>80</v>
      </c>
      <c r="AB89">
        <v>438</v>
      </c>
      <c r="AC89">
        <v>96</v>
      </c>
      <c r="AD89">
        <v>96</v>
      </c>
      <c r="AE89">
        <v>87</v>
      </c>
      <c r="AF89">
        <v>78</v>
      </c>
      <c r="AG89">
        <v>81</v>
      </c>
      <c r="AH89">
        <v>383</v>
      </c>
      <c r="AI89">
        <v>76</v>
      </c>
      <c r="AJ89">
        <v>90</v>
      </c>
      <c r="AK89">
        <v>76</v>
      </c>
      <c r="AL89">
        <v>67</v>
      </c>
      <c r="AM89">
        <v>74</v>
      </c>
      <c r="AN89">
        <v>309</v>
      </c>
      <c r="AO89">
        <v>59</v>
      </c>
      <c r="AP89">
        <v>31</v>
      </c>
      <c r="AQ89">
        <v>77</v>
      </c>
      <c r="AR89">
        <v>72</v>
      </c>
      <c r="AS89">
        <v>70</v>
      </c>
      <c r="AT89">
        <v>76</v>
      </c>
      <c r="AU89">
        <v>94</v>
      </c>
      <c r="AV89">
        <v>25</v>
      </c>
      <c r="AW89">
        <v>34</v>
      </c>
      <c r="AX89">
        <v>35</v>
      </c>
      <c r="AY89">
        <v>50</v>
      </c>
      <c r="AZ89">
        <v>12</v>
      </c>
      <c r="BA89">
        <v>12</v>
      </c>
      <c r="BB89">
        <v>7</v>
      </c>
      <c r="BC89">
        <v>12</v>
      </c>
      <c r="BD89">
        <v>7</v>
      </c>
      <c r="BE89">
        <v>1998</v>
      </c>
      <c r="BF89">
        <v>427</v>
      </c>
      <c r="BG89">
        <v>2</v>
      </c>
      <c r="BH89">
        <v>96</v>
      </c>
      <c r="BI89">
        <v>76</v>
      </c>
      <c r="BJ89">
        <v>71</v>
      </c>
      <c r="BK89">
        <v>81</v>
      </c>
      <c r="BL89">
        <v>34</v>
      </c>
    </row>
    <row r="90" spans="1:64" ht="45" x14ac:dyDescent="0.25">
      <c r="A90" t="s">
        <v>298</v>
      </c>
      <c r="B90">
        <v>27</v>
      </c>
      <c r="C90" t="s">
        <v>163</v>
      </c>
      <c r="D90" t="s">
        <v>163</v>
      </c>
      <c r="E90" s="1" t="s">
        <v>299</v>
      </c>
      <c r="F90">
        <v>215441</v>
      </c>
      <c r="G90" t="s">
        <v>212</v>
      </c>
      <c r="H90" t="s">
        <v>119</v>
      </c>
      <c r="I90" t="s">
        <v>68</v>
      </c>
      <c r="J90">
        <v>82</v>
      </c>
      <c r="K90" t="s">
        <v>106</v>
      </c>
      <c r="L90">
        <v>0</v>
      </c>
      <c r="M90" t="s">
        <v>300</v>
      </c>
      <c r="N90" t="s">
        <v>100</v>
      </c>
      <c r="O90" t="s">
        <v>301</v>
      </c>
      <c r="P90">
        <v>379</v>
      </c>
      <c r="Q90">
        <v>56</v>
      </c>
      <c r="R90" t="s">
        <v>302</v>
      </c>
      <c r="S90" t="s">
        <v>193</v>
      </c>
      <c r="T90" t="s">
        <v>199</v>
      </c>
      <c r="U90" t="s">
        <v>200</v>
      </c>
      <c r="V90">
        <v>359</v>
      </c>
      <c r="W90" t="s">
        <v>193</v>
      </c>
      <c r="X90">
        <v>66</v>
      </c>
      <c r="Y90">
        <v>67</v>
      </c>
      <c r="Z90">
        <v>63</v>
      </c>
      <c r="AA90" t="s">
        <v>135</v>
      </c>
      <c r="AB90">
        <v>355</v>
      </c>
      <c r="AC90">
        <v>66</v>
      </c>
      <c r="AD90">
        <v>68</v>
      </c>
      <c r="AE90">
        <v>67</v>
      </c>
      <c r="AF90" t="s">
        <v>135</v>
      </c>
      <c r="AG90">
        <v>71</v>
      </c>
      <c r="AH90">
        <v>403</v>
      </c>
      <c r="AI90" t="s">
        <v>202</v>
      </c>
      <c r="AJ90">
        <v>85</v>
      </c>
      <c r="AK90" t="s">
        <v>303</v>
      </c>
      <c r="AL90">
        <v>83</v>
      </c>
      <c r="AM90" t="s">
        <v>199</v>
      </c>
      <c r="AN90">
        <v>343</v>
      </c>
      <c r="AO90">
        <v>73</v>
      </c>
      <c r="AP90">
        <v>29</v>
      </c>
      <c r="AQ90" t="s">
        <v>302</v>
      </c>
      <c r="AR90" t="s">
        <v>304</v>
      </c>
      <c r="AS90">
        <v>85</v>
      </c>
      <c r="AT90" t="s">
        <v>136</v>
      </c>
      <c r="AU90">
        <v>105</v>
      </c>
      <c r="AV90">
        <v>42</v>
      </c>
      <c r="AW90">
        <v>29</v>
      </c>
      <c r="AX90">
        <v>34</v>
      </c>
      <c r="AY90">
        <v>51</v>
      </c>
      <c r="AZ90">
        <v>11</v>
      </c>
      <c r="BA90">
        <v>8</v>
      </c>
      <c r="BB90">
        <v>12</v>
      </c>
      <c r="BC90">
        <v>12</v>
      </c>
      <c r="BD90">
        <v>8</v>
      </c>
      <c r="BE90">
        <v>1995</v>
      </c>
      <c r="BF90">
        <v>418</v>
      </c>
      <c r="BG90">
        <v>2</v>
      </c>
      <c r="BH90">
        <v>67</v>
      </c>
      <c r="BI90">
        <v>84</v>
      </c>
      <c r="BJ90">
        <v>69</v>
      </c>
      <c r="BK90">
        <v>80</v>
      </c>
      <c r="BL90">
        <v>39</v>
      </c>
    </row>
    <row r="91" spans="1:64" ht="45" x14ac:dyDescent="0.25">
      <c r="A91" t="s">
        <v>281</v>
      </c>
      <c r="B91">
        <v>18</v>
      </c>
      <c r="C91">
        <v>75</v>
      </c>
      <c r="D91">
        <v>88</v>
      </c>
      <c r="E91" s="1" t="s">
        <v>282</v>
      </c>
      <c r="F91">
        <v>268421</v>
      </c>
      <c r="G91" t="s">
        <v>283</v>
      </c>
      <c r="H91" t="s">
        <v>139</v>
      </c>
      <c r="I91" t="s">
        <v>68</v>
      </c>
      <c r="J91">
        <v>77</v>
      </c>
      <c r="K91" t="s">
        <v>106</v>
      </c>
      <c r="L91">
        <v>13</v>
      </c>
      <c r="M91" t="s">
        <v>284</v>
      </c>
      <c r="N91" t="s">
        <v>285</v>
      </c>
      <c r="O91" t="s">
        <v>286</v>
      </c>
      <c r="P91">
        <v>341</v>
      </c>
      <c r="Q91">
        <v>56</v>
      </c>
      <c r="R91">
        <v>79</v>
      </c>
      <c r="S91">
        <v>65</v>
      </c>
      <c r="T91">
        <v>68</v>
      </c>
      <c r="U91">
        <v>73</v>
      </c>
      <c r="V91">
        <v>339</v>
      </c>
      <c r="W91">
        <v>79</v>
      </c>
      <c r="X91">
        <v>68</v>
      </c>
      <c r="Y91">
        <v>56</v>
      </c>
      <c r="Z91">
        <v>59</v>
      </c>
      <c r="AA91">
        <v>77</v>
      </c>
      <c r="AB91">
        <v>382</v>
      </c>
      <c r="AC91">
        <v>79</v>
      </c>
      <c r="AD91">
        <v>85</v>
      </c>
      <c r="AE91">
        <v>78</v>
      </c>
      <c r="AF91">
        <v>64</v>
      </c>
      <c r="AG91">
        <v>76</v>
      </c>
      <c r="AH91">
        <v>355</v>
      </c>
      <c r="AI91">
        <v>86</v>
      </c>
      <c r="AJ91">
        <v>76</v>
      </c>
      <c r="AK91">
        <v>53</v>
      </c>
      <c r="AL91">
        <v>67</v>
      </c>
      <c r="AM91">
        <v>73</v>
      </c>
      <c r="AN91">
        <v>278</v>
      </c>
      <c r="AO91">
        <v>48</v>
      </c>
      <c r="AP91">
        <v>18</v>
      </c>
      <c r="AQ91">
        <v>77</v>
      </c>
      <c r="AR91">
        <v>71</v>
      </c>
      <c r="AS91">
        <v>64</v>
      </c>
      <c r="AT91">
        <v>74</v>
      </c>
      <c r="AU91">
        <v>81</v>
      </c>
      <c r="AV91">
        <v>22</v>
      </c>
      <c r="AW91">
        <v>27</v>
      </c>
      <c r="AX91">
        <v>32</v>
      </c>
      <c r="AY91">
        <v>54</v>
      </c>
      <c r="AZ91">
        <v>12</v>
      </c>
      <c r="BA91">
        <v>9</v>
      </c>
      <c r="BB91">
        <v>15</v>
      </c>
      <c r="BC91">
        <v>7</v>
      </c>
      <c r="BD91">
        <v>11</v>
      </c>
      <c r="BE91">
        <v>1830</v>
      </c>
      <c r="BF91">
        <v>389</v>
      </c>
      <c r="BG91">
        <v>1</v>
      </c>
      <c r="BH91">
        <v>82</v>
      </c>
      <c r="BI91">
        <v>78</v>
      </c>
      <c r="BJ91">
        <v>64</v>
      </c>
      <c r="BK91">
        <v>77</v>
      </c>
      <c r="BL91">
        <v>28</v>
      </c>
    </row>
    <row r="92" spans="1:64" ht="30" x14ac:dyDescent="0.25">
      <c r="A92" t="s">
        <v>305</v>
      </c>
      <c r="B92">
        <v>18</v>
      </c>
      <c r="C92" t="s">
        <v>169</v>
      </c>
      <c r="D92" t="s">
        <v>306</v>
      </c>
      <c r="E92" s="1" t="s">
        <v>307</v>
      </c>
      <c r="F92">
        <v>272834</v>
      </c>
      <c r="G92" t="s">
        <v>75</v>
      </c>
      <c r="H92" t="s">
        <v>308</v>
      </c>
      <c r="I92" t="s">
        <v>68</v>
      </c>
      <c r="J92">
        <v>81</v>
      </c>
      <c r="K92" t="s">
        <v>229</v>
      </c>
      <c r="L92">
        <v>11</v>
      </c>
      <c r="M92" t="s">
        <v>99</v>
      </c>
      <c r="N92" t="s">
        <v>191</v>
      </c>
      <c r="O92" t="s">
        <v>309</v>
      </c>
      <c r="P92">
        <v>324</v>
      </c>
      <c r="Q92">
        <v>63</v>
      </c>
      <c r="R92">
        <v>53</v>
      </c>
      <c r="S92" t="s">
        <v>171</v>
      </c>
      <c r="T92">
        <v>80</v>
      </c>
      <c r="U92">
        <v>66</v>
      </c>
      <c r="V92">
        <v>354</v>
      </c>
      <c r="W92">
        <v>76</v>
      </c>
      <c r="X92">
        <v>67</v>
      </c>
      <c r="Y92">
        <v>53</v>
      </c>
      <c r="Z92" t="s">
        <v>200</v>
      </c>
      <c r="AA92" t="s">
        <v>200</v>
      </c>
      <c r="AB92">
        <v>392</v>
      </c>
      <c r="AC92">
        <v>78</v>
      </c>
      <c r="AD92">
        <v>75</v>
      </c>
      <c r="AE92">
        <v>79</v>
      </c>
      <c r="AF92" t="s">
        <v>310</v>
      </c>
      <c r="AG92">
        <v>78</v>
      </c>
      <c r="AH92">
        <v>359</v>
      </c>
      <c r="AI92">
        <v>71</v>
      </c>
      <c r="AJ92" t="s">
        <v>311</v>
      </c>
      <c r="AK92" t="s">
        <v>312</v>
      </c>
      <c r="AL92" t="s">
        <v>313</v>
      </c>
      <c r="AM92">
        <v>55</v>
      </c>
      <c r="AN92">
        <v>364</v>
      </c>
      <c r="AO92">
        <v>81</v>
      </c>
      <c r="AP92" t="s">
        <v>314</v>
      </c>
      <c r="AQ92">
        <v>72</v>
      </c>
      <c r="AR92">
        <v>76</v>
      </c>
      <c r="AS92">
        <v>56</v>
      </c>
      <c r="AT92">
        <v>81</v>
      </c>
      <c r="AU92">
        <v>226</v>
      </c>
      <c r="AV92" t="s">
        <v>315</v>
      </c>
      <c r="AW92" t="s">
        <v>316</v>
      </c>
      <c r="AX92" t="s">
        <v>317</v>
      </c>
      <c r="AY92">
        <v>46</v>
      </c>
      <c r="AZ92">
        <v>8</v>
      </c>
      <c r="BA92">
        <v>7</v>
      </c>
      <c r="BB92">
        <v>5</v>
      </c>
      <c r="BC92">
        <v>13</v>
      </c>
      <c r="BD92">
        <v>13</v>
      </c>
      <c r="BE92">
        <v>2065</v>
      </c>
      <c r="BF92">
        <v>438</v>
      </c>
      <c r="BG92">
        <v>1</v>
      </c>
      <c r="BH92">
        <v>76</v>
      </c>
      <c r="BI92">
        <v>59</v>
      </c>
      <c r="BJ92">
        <v>74</v>
      </c>
      <c r="BK92">
        <v>78</v>
      </c>
      <c r="BL92">
        <v>75</v>
      </c>
    </row>
    <row r="93" spans="1:64" ht="30" x14ac:dyDescent="0.25">
      <c r="A93" t="s">
        <v>318</v>
      </c>
      <c r="B93">
        <v>36</v>
      </c>
      <c r="C93">
        <v>90</v>
      </c>
      <c r="D93">
        <v>90</v>
      </c>
      <c r="E93" s="1" t="s">
        <v>319</v>
      </c>
      <c r="F93">
        <v>158023</v>
      </c>
      <c r="G93" t="s">
        <v>320</v>
      </c>
      <c r="H93" t="s">
        <v>321</v>
      </c>
      <c r="I93" t="s">
        <v>77</v>
      </c>
      <c r="J93">
        <v>91</v>
      </c>
      <c r="K93" t="s">
        <v>69</v>
      </c>
      <c r="L93">
        <v>0</v>
      </c>
      <c r="M93" t="s">
        <v>322</v>
      </c>
      <c r="N93" t="s">
        <v>323</v>
      </c>
      <c r="O93" t="s">
        <v>324</v>
      </c>
      <c r="P93">
        <v>409</v>
      </c>
      <c r="Q93">
        <v>83</v>
      </c>
      <c r="R93">
        <v>89</v>
      </c>
      <c r="S93">
        <v>60</v>
      </c>
      <c r="T93">
        <v>91</v>
      </c>
      <c r="U93">
        <v>86</v>
      </c>
      <c r="V93">
        <v>465</v>
      </c>
      <c r="W93">
        <v>96</v>
      </c>
      <c r="X93">
        <v>93</v>
      </c>
      <c r="Y93">
        <v>93</v>
      </c>
      <c r="Z93">
        <v>90</v>
      </c>
      <c r="AA93">
        <v>93</v>
      </c>
      <c r="AB93">
        <v>435</v>
      </c>
      <c r="AC93">
        <v>87</v>
      </c>
      <c r="AD93">
        <v>74</v>
      </c>
      <c r="AE93">
        <v>91</v>
      </c>
      <c r="AF93">
        <v>88</v>
      </c>
      <c r="AG93">
        <v>95</v>
      </c>
      <c r="AH93">
        <v>382</v>
      </c>
      <c r="AI93">
        <v>83</v>
      </c>
      <c r="AJ93">
        <v>71</v>
      </c>
      <c r="AK93">
        <v>70</v>
      </c>
      <c r="AL93">
        <v>68</v>
      </c>
      <c r="AM93">
        <v>90</v>
      </c>
      <c r="AN93">
        <v>342</v>
      </c>
      <c r="AO93">
        <v>44</v>
      </c>
      <c r="AP93">
        <v>40</v>
      </c>
      <c r="AQ93">
        <v>91</v>
      </c>
      <c r="AR93">
        <v>92</v>
      </c>
      <c r="AS93">
        <v>75</v>
      </c>
      <c r="AT93">
        <v>96</v>
      </c>
      <c r="AU93">
        <v>79</v>
      </c>
      <c r="AV93">
        <v>20</v>
      </c>
      <c r="AW93">
        <v>35</v>
      </c>
      <c r="AX93">
        <v>24</v>
      </c>
      <c r="AY93">
        <v>54</v>
      </c>
      <c r="AZ93">
        <v>6</v>
      </c>
      <c r="BA93">
        <v>11</v>
      </c>
      <c r="BB93">
        <v>15</v>
      </c>
      <c r="BC93">
        <v>14</v>
      </c>
      <c r="BD93">
        <v>8</v>
      </c>
      <c r="BE93">
        <v>2166</v>
      </c>
      <c r="BF93">
        <v>448</v>
      </c>
      <c r="BG93">
        <v>5</v>
      </c>
      <c r="BH93">
        <v>80</v>
      </c>
      <c r="BI93">
        <v>87</v>
      </c>
      <c r="BJ93">
        <v>90</v>
      </c>
      <c r="BK93">
        <v>94</v>
      </c>
      <c r="BL93">
        <v>33</v>
      </c>
    </row>
    <row r="94" spans="1:64" ht="30" x14ac:dyDescent="0.25">
      <c r="A94" t="s">
        <v>325</v>
      </c>
      <c r="B94">
        <v>38</v>
      </c>
      <c r="C94">
        <v>86</v>
      </c>
      <c r="D94">
        <v>86</v>
      </c>
      <c r="E94" s="1" t="s">
        <v>326</v>
      </c>
      <c r="F94">
        <v>20801</v>
      </c>
      <c r="G94" t="s">
        <v>212</v>
      </c>
      <c r="H94" t="s">
        <v>327</v>
      </c>
      <c r="I94" t="s">
        <v>68</v>
      </c>
      <c r="J94">
        <v>86</v>
      </c>
      <c r="K94" t="s">
        <v>106</v>
      </c>
      <c r="L94">
        <v>0</v>
      </c>
      <c r="M94" t="s">
        <v>328</v>
      </c>
      <c r="N94" t="s">
        <v>329</v>
      </c>
      <c r="O94" t="s">
        <v>330</v>
      </c>
      <c r="P94">
        <v>414</v>
      </c>
      <c r="Q94">
        <v>78</v>
      </c>
      <c r="R94">
        <v>87</v>
      </c>
      <c r="S94">
        <v>87</v>
      </c>
      <c r="T94">
        <v>79</v>
      </c>
      <c r="U94">
        <v>83</v>
      </c>
      <c r="V94">
        <v>388</v>
      </c>
      <c r="W94">
        <v>77</v>
      </c>
      <c r="X94">
        <v>79</v>
      </c>
      <c r="Y94">
        <v>76</v>
      </c>
      <c r="Z94">
        <v>70</v>
      </c>
      <c r="AA94">
        <v>86</v>
      </c>
      <c r="AB94">
        <v>377</v>
      </c>
      <c r="AC94">
        <v>73</v>
      </c>
      <c r="AD94">
        <v>80</v>
      </c>
      <c r="AE94">
        <v>76</v>
      </c>
      <c r="AF94">
        <v>87</v>
      </c>
      <c r="AG94">
        <v>61</v>
      </c>
      <c r="AH94">
        <v>426</v>
      </c>
      <c r="AI94">
        <v>92</v>
      </c>
      <c r="AJ94">
        <v>93</v>
      </c>
      <c r="AK94">
        <v>80</v>
      </c>
      <c r="AL94">
        <v>76</v>
      </c>
      <c r="AM94">
        <v>85</v>
      </c>
      <c r="AN94">
        <v>349</v>
      </c>
      <c r="AO94">
        <v>62</v>
      </c>
      <c r="AP94">
        <v>29</v>
      </c>
      <c r="AQ94">
        <v>90</v>
      </c>
      <c r="AR94">
        <v>78</v>
      </c>
      <c r="AS94">
        <v>90</v>
      </c>
      <c r="AT94">
        <v>92</v>
      </c>
      <c r="AU94">
        <v>80</v>
      </c>
      <c r="AV94">
        <v>24</v>
      </c>
      <c r="AW94">
        <v>32</v>
      </c>
      <c r="AX94">
        <v>24</v>
      </c>
      <c r="AY94">
        <v>58</v>
      </c>
      <c r="AZ94">
        <v>7</v>
      </c>
      <c r="BA94">
        <v>11</v>
      </c>
      <c r="BB94">
        <v>15</v>
      </c>
      <c r="BC94">
        <v>14</v>
      </c>
      <c r="BD94">
        <v>11</v>
      </c>
      <c r="BE94">
        <v>2092</v>
      </c>
      <c r="BF94">
        <v>431</v>
      </c>
      <c r="BG94">
        <v>5</v>
      </c>
      <c r="BH94">
        <v>77</v>
      </c>
      <c r="BI94">
        <v>88</v>
      </c>
      <c r="BJ94">
        <v>77</v>
      </c>
      <c r="BK94">
        <v>80</v>
      </c>
      <c r="BL94">
        <v>34</v>
      </c>
    </row>
    <row r="95" spans="1:64" ht="30" x14ac:dyDescent="0.25">
      <c r="A95" t="s">
        <v>340</v>
      </c>
      <c r="B95">
        <v>24</v>
      </c>
      <c r="C95">
        <v>87</v>
      </c>
      <c r="D95">
        <v>88</v>
      </c>
      <c r="E95" s="1" t="s">
        <v>117</v>
      </c>
      <c r="F95">
        <v>234378</v>
      </c>
      <c r="G95" t="s">
        <v>337</v>
      </c>
      <c r="H95" t="s">
        <v>290</v>
      </c>
      <c r="I95" t="s">
        <v>68</v>
      </c>
      <c r="J95">
        <v>87</v>
      </c>
      <c r="K95" t="s">
        <v>229</v>
      </c>
      <c r="L95">
        <v>1</v>
      </c>
      <c r="M95" t="s">
        <v>341</v>
      </c>
      <c r="N95" t="s">
        <v>342</v>
      </c>
      <c r="O95" t="s">
        <v>343</v>
      </c>
      <c r="P95">
        <v>343</v>
      </c>
      <c r="Q95">
        <v>72</v>
      </c>
      <c r="R95">
        <v>64</v>
      </c>
      <c r="S95">
        <v>72</v>
      </c>
      <c r="T95">
        <v>85</v>
      </c>
      <c r="U95">
        <v>50</v>
      </c>
      <c r="V95">
        <v>388</v>
      </c>
      <c r="W95">
        <v>82</v>
      </c>
      <c r="X95">
        <v>72</v>
      </c>
      <c r="Y95">
        <v>65</v>
      </c>
      <c r="Z95">
        <v>86</v>
      </c>
      <c r="AA95">
        <v>83</v>
      </c>
      <c r="AB95">
        <v>346</v>
      </c>
      <c r="AC95">
        <v>68</v>
      </c>
      <c r="AD95">
        <v>74</v>
      </c>
      <c r="AE95">
        <v>55</v>
      </c>
      <c r="AF95">
        <v>84</v>
      </c>
      <c r="AG95">
        <v>65</v>
      </c>
      <c r="AH95">
        <v>397</v>
      </c>
      <c r="AI95">
        <v>78</v>
      </c>
      <c r="AJ95">
        <v>79</v>
      </c>
      <c r="AK95">
        <v>91</v>
      </c>
      <c r="AL95">
        <v>79</v>
      </c>
      <c r="AM95">
        <v>70</v>
      </c>
      <c r="AN95">
        <v>381</v>
      </c>
      <c r="AO95">
        <v>85</v>
      </c>
      <c r="AP95">
        <v>86</v>
      </c>
      <c r="AQ95">
        <v>61</v>
      </c>
      <c r="AR95">
        <v>78</v>
      </c>
      <c r="AS95">
        <v>71</v>
      </c>
      <c r="AT95">
        <v>83</v>
      </c>
      <c r="AU95">
        <v>256</v>
      </c>
      <c r="AV95">
        <v>85</v>
      </c>
      <c r="AW95">
        <v>86</v>
      </c>
      <c r="AX95">
        <v>85</v>
      </c>
      <c r="AY95">
        <v>47</v>
      </c>
      <c r="AZ95">
        <v>8</v>
      </c>
      <c r="BA95">
        <v>11</v>
      </c>
      <c r="BB95">
        <v>14</v>
      </c>
      <c r="BC95">
        <v>5</v>
      </c>
      <c r="BD95">
        <v>9</v>
      </c>
      <c r="BE95">
        <v>2158</v>
      </c>
      <c r="BF95">
        <v>465</v>
      </c>
      <c r="BG95">
        <v>3</v>
      </c>
      <c r="BH95">
        <v>71</v>
      </c>
      <c r="BI95">
        <v>68</v>
      </c>
      <c r="BJ95">
        <v>80</v>
      </c>
      <c r="BK95">
        <v>79</v>
      </c>
      <c r="BL95">
        <v>84</v>
      </c>
    </row>
    <row r="96" spans="1:64" ht="45" x14ac:dyDescent="0.25">
      <c r="A96" t="s">
        <v>344</v>
      </c>
      <c r="B96">
        <v>20</v>
      </c>
      <c r="C96">
        <v>83</v>
      </c>
      <c r="D96">
        <v>90</v>
      </c>
      <c r="E96" s="1" t="s">
        <v>345</v>
      </c>
      <c r="F96">
        <v>248243</v>
      </c>
      <c r="G96" t="s">
        <v>66</v>
      </c>
      <c r="H96" t="s">
        <v>84</v>
      </c>
      <c r="I96" t="s">
        <v>77</v>
      </c>
      <c r="J96">
        <v>86</v>
      </c>
      <c r="K96" t="s">
        <v>195</v>
      </c>
      <c r="L96">
        <v>7</v>
      </c>
      <c r="M96" t="s">
        <v>346</v>
      </c>
      <c r="N96" t="s">
        <v>347</v>
      </c>
      <c r="O96" t="s">
        <v>348</v>
      </c>
      <c r="P96">
        <v>350</v>
      </c>
      <c r="Q96">
        <v>77</v>
      </c>
      <c r="R96">
        <v>64</v>
      </c>
      <c r="S96">
        <v>64</v>
      </c>
      <c r="T96">
        <v>86</v>
      </c>
      <c r="U96">
        <v>59</v>
      </c>
      <c r="V96">
        <v>385</v>
      </c>
      <c r="W96">
        <v>84</v>
      </c>
      <c r="X96">
        <v>72</v>
      </c>
      <c r="Y96">
        <v>59</v>
      </c>
      <c r="Z96">
        <v>84</v>
      </c>
      <c r="AA96">
        <v>86</v>
      </c>
      <c r="AB96">
        <v>401</v>
      </c>
      <c r="AC96">
        <v>78</v>
      </c>
      <c r="AD96">
        <v>79</v>
      </c>
      <c r="AE96">
        <v>82</v>
      </c>
      <c r="AF96">
        <v>82</v>
      </c>
      <c r="AG96">
        <v>80</v>
      </c>
      <c r="AH96">
        <v>389</v>
      </c>
      <c r="AI96">
        <v>73</v>
      </c>
      <c r="AJ96">
        <v>81</v>
      </c>
      <c r="AK96">
        <v>84</v>
      </c>
      <c r="AL96">
        <v>81</v>
      </c>
      <c r="AM96">
        <v>70</v>
      </c>
      <c r="AN96">
        <v>379</v>
      </c>
      <c r="AO96">
        <v>79</v>
      </c>
      <c r="AP96">
        <v>82</v>
      </c>
      <c r="AQ96">
        <v>73</v>
      </c>
      <c r="AR96">
        <v>83</v>
      </c>
      <c r="AS96">
        <v>62</v>
      </c>
      <c r="AT96">
        <v>84</v>
      </c>
      <c r="AU96">
        <v>239</v>
      </c>
      <c r="AV96">
        <v>76</v>
      </c>
      <c r="AW96">
        <v>82</v>
      </c>
      <c r="AX96">
        <v>81</v>
      </c>
      <c r="AY96">
        <v>50</v>
      </c>
      <c r="AZ96">
        <v>12</v>
      </c>
      <c r="BA96">
        <v>6</v>
      </c>
      <c r="BB96">
        <v>8</v>
      </c>
      <c r="BC96">
        <v>12</v>
      </c>
      <c r="BD96">
        <v>12</v>
      </c>
      <c r="BE96">
        <v>2193</v>
      </c>
      <c r="BF96">
        <v>470</v>
      </c>
      <c r="BG96">
        <v>3</v>
      </c>
      <c r="BH96">
        <v>79</v>
      </c>
      <c r="BI96">
        <v>67</v>
      </c>
      <c r="BJ96">
        <v>81</v>
      </c>
      <c r="BK96">
        <v>84</v>
      </c>
      <c r="BL96">
        <v>78</v>
      </c>
    </row>
    <row r="97" spans="1:64" ht="30" x14ac:dyDescent="0.25">
      <c r="A97" t="s">
        <v>331</v>
      </c>
      <c r="B97">
        <v>19</v>
      </c>
      <c r="C97">
        <v>77</v>
      </c>
      <c r="D97">
        <v>87</v>
      </c>
      <c r="E97" s="1" t="s">
        <v>332</v>
      </c>
      <c r="F97">
        <v>264388</v>
      </c>
      <c r="G97" t="s">
        <v>252</v>
      </c>
      <c r="H97" t="s">
        <v>321</v>
      </c>
      <c r="I97" t="s">
        <v>68</v>
      </c>
      <c r="J97">
        <v>79</v>
      </c>
      <c r="K97" t="s">
        <v>69</v>
      </c>
      <c r="L97">
        <v>10</v>
      </c>
      <c r="M97" t="s">
        <v>328</v>
      </c>
      <c r="N97" t="s">
        <v>333</v>
      </c>
      <c r="O97" t="s">
        <v>334</v>
      </c>
      <c r="P97">
        <v>315</v>
      </c>
      <c r="Q97">
        <v>62</v>
      </c>
      <c r="R97">
        <v>65</v>
      </c>
      <c r="S97">
        <v>57</v>
      </c>
      <c r="T97">
        <v>78</v>
      </c>
      <c r="U97">
        <v>53</v>
      </c>
      <c r="V97">
        <v>353</v>
      </c>
      <c r="W97">
        <v>82</v>
      </c>
      <c r="X97">
        <v>65</v>
      </c>
      <c r="Y97">
        <v>52</v>
      </c>
      <c r="Z97">
        <v>74</v>
      </c>
      <c r="AA97">
        <v>80</v>
      </c>
      <c r="AB97">
        <v>408</v>
      </c>
      <c r="AC97">
        <v>86</v>
      </c>
      <c r="AD97">
        <v>81</v>
      </c>
      <c r="AE97">
        <v>88</v>
      </c>
      <c r="AF97">
        <v>70</v>
      </c>
      <c r="AG97">
        <v>83</v>
      </c>
      <c r="AH97">
        <v>339</v>
      </c>
      <c r="AI97">
        <v>70</v>
      </c>
      <c r="AJ97">
        <v>74</v>
      </c>
      <c r="AK97">
        <v>67</v>
      </c>
      <c r="AL97">
        <v>60</v>
      </c>
      <c r="AM97">
        <v>68</v>
      </c>
      <c r="AN97">
        <v>322</v>
      </c>
      <c r="AO97">
        <v>60</v>
      </c>
      <c r="AP97">
        <v>48</v>
      </c>
      <c r="AQ97">
        <v>74</v>
      </c>
      <c r="AR97">
        <v>81</v>
      </c>
      <c r="AS97">
        <v>59</v>
      </c>
      <c r="AT97">
        <v>71</v>
      </c>
      <c r="AU97">
        <v>155</v>
      </c>
      <c r="AV97">
        <v>47</v>
      </c>
      <c r="AW97">
        <v>55</v>
      </c>
      <c r="AX97">
        <v>53</v>
      </c>
      <c r="AY97">
        <v>45</v>
      </c>
      <c r="AZ97">
        <v>6</v>
      </c>
      <c r="BA97">
        <v>9</v>
      </c>
      <c r="BB97">
        <v>11</v>
      </c>
      <c r="BC97">
        <v>8</v>
      </c>
      <c r="BD97">
        <v>11</v>
      </c>
      <c r="BE97">
        <v>1937</v>
      </c>
      <c r="BF97">
        <v>416</v>
      </c>
      <c r="BG97">
        <v>1</v>
      </c>
      <c r="BH97">
        <v>83</v>
      </c>
      <c r="BI97">
        <v>66</v>
      </c>
      <c r="BJ97">
        <v>73</v>
      </c>
      <c r="BK97">
        <v>81</v>
      </c>
      <c r="BL97">
        <v>51</v>
      </c>
    </row>
    <row r="98" spans="1:64" ht="60" x14ac:dyDescent="0.25">
      <c r="A98" t="s">
        <v>349</v>
      </c>
      <c r="B98">
        <v>23</v>
      </c>
      <c r="C98">
        <v>81</v>
      </c>
      <c r="D98">
        <v>85</v>
      </c>
      <c r="E98" s="1" t="s">
        <v>350</v>
      </c>
      <c r="F98">
        <v>233049</v>
      </c>
      <c r="G98" t="s">
        <v>146</v>
      </c>
      <c r="H98" t="s">
        <v>67</v>
      </c>
      <c r="I98" t="s">
        <v>68</v>
      </c>
      <c r="J98">
        <v>85</v>
      </c>
      <c r="K98" t="s">
        <v>69</v>
      </c>
      <c r="L98">
        <v>4</v>
      </c>
      <c r="M98" t="s">
        <v>351</v>
      </c>
      <c r="N98" t="s">
        <v>121</v>
      </c>
      <c r="O98" t="s">
        <v>72</v>
      </c>
      <c r="P98">
        <v>356</v>
      </c>
      <c r="Q98">
        <v>77</v>
      </c>
      <c r="R98">
        <v>76</v>
      </c>
      <c r="S98">
        <v>38</v>
      </c>
      <c r="T98">
        <v>85</v>
      </c>
      <c r="U98">
        <v>80</v>
      </c>
      <c r="V98">
        <v>392</v>
      </c>
      <c r="W98">
        <v>89</v>
      </c>
      <c r="X98">
        <v>84</v>
      </c>
      <c r="Y98">
        <v>65</v>
      </c>
      <c r="Z98">
        <v>68</v>
      </c>
      <c r="AA98">
        <v>86</v>
      </c>
      <c r="AB98">
        <v>411</v>
      </c>
      <c r="AC98">
        <v>81</v>
      </c>
      <c r="AD98">
        <v>75</v>
      </c>
      <c r="AE98">
        <v>89</v>
      </c>
      <c r="AF98">
        <v>77</v>
      </c>
      <c r="AG98">
        <v>89</v>
      </c>
      <c r="AH98">
        <v>272</v>
      </c>
      <c r="AI98">
        <v>63</v>
      </c>
      <c r="AJ98">
        <v>53</v>
      </c>
      <c r="AK98">
        <v>55</v>
      </c>
      <c r="AL98">
        <v>42</v>
      </c>
      <c r="AM98">
        <v>59</v>
      </c>
      <c r="AN98">
        <v>296</v>
      </c>
      <c r="AO98">
        <v>25</v>
      </c>
      <c r="AP98">
        <v>31</v>
      </c>
      <c r="AQ98">
        <v>82</v>
      </c>
      <c r="AR98">
        <v>84</v>
      </c>
      <c r="AS98">
        <v>74</v>
      </c>
      <c r="AT98">
        <v>85</v>
      </c>
      <c r="AU98">
        <v>85</v>
      </c>
      <c r="AV98">
        <v>30</v>
      </c>
      <c r="AW98">
        <v>30</v>
      </c>
      <c r="AX98">
        <v>25</v>
      </c>
      <c r="AY98">
        <v>52</v>
      </c>
      <c r="AZ98">
        <v>7</v>
      </c>
      <c r="BA98">
        <v>11</v>
      </c>
      <c r="BB98">
        <v>10</v>
      </c>
      <c r="BC98">
        <v>11</v>
      </c>
      <c r="BD98">
        <v>13</v>
      </c>
      <c r="BE98">
        <v>1864</v>
      </c>
      <c r="BF98">
        <v>388</v>
      </c>
      <c r="BG98">
        <v>3</v>
      </c>
      <c r="BH98">
        <v>78</v>
      </c>
      <c r="BI98">
        <v>70</v>
      </c>
      <c r="BJ98">
        <v>80</v>
      </c>
      <c r="BK98">
        <v>87</v>
      </c>
      <c r="BL98">
        <v>31</v>
      </c>
    </row>
    <row r="99" spans="1:64" ht="45" x14ac:dyDescent="0.25">
      <c r="A99" t="s">
        <v>335</v>
      </c>
      <c r="B99">
        <v>17</v>
      </c>
      <c r="C99">
        <v>65</v>
      </c>
      <c r="D99">
        <v>87</v>
      </c>
      <c r="E99" s="1" t="s">
        <v>336</v>
      </c>
      <c r="F99">
        <v>274126</v>
      </c>
      <c r="G99" t="s">
        <v>337</v>
      </c>
      <c r="H99" t="s">
        <v>139</v>
      </c>
      <c r="I99" t="s">
        <v>68</v>
      </c>
      <c r="J99">
        <v>67</v>
      </c>
      <c r="K99" t="s">
        <v>106</v>
      </c>
      <c r="L99">
        <v>22</v>
      </c>
      <c r="M99" t="s">
        <v>94</v>
      </c>
      <c r="N99" t="s">
        <v>338</v>
      </c>
      <c r="O99" t="s">
        <v>339</v>
      </c>
      <c r="P99">
        <v>298</v>
      </c>
      <c r="Q99">
        <v>42</v>
      </c>
      <c r="R99">
        <v>72</v>
      </c>
      <c r="S99">
        <v>60</v>
      </c>
      <c r="T99">
        <v>61</v>
      </c>
      <c r="U99">
        <v>63</v>
      </c>
      <c r="V99">
        <v>274</v>
      </c>
      <c r="W99">
        <v>68</v>
      </c>
      <c r="X99">
        <v>63</v>
      </c>
      <c r="Y99">
        <v>40</v>
      </c>
      <c r="Z99">
        <v>39</v>
      </c>
      <c r="AA99">
        <v>64</v>
      </c>
      <c r="AB99">
        <v>334</v>
      </c>
      <c r="AC99">
        <v>69</v>
      </c>
      <c r="AD99">
        <v>68</v>
      </c>
      <c r="AE99">
        <v>71</v>
      </c>
      <c r="AF99">
        <v>59</v>
      </c>
      <c r="AG99">
        <v>67</v>
      </c>
      <c r="AH99">
        <v>311</v>
      </c>
      <c r="AI99">
        <v>62</v>
      </c>
      <c r="AJ99">
        <v>69</v>
      </c>
      <c r="AK99">
        <v>57</v>
      </c>
      <c r="AL99">
        <v>64</v>
      </c>
      <c r="AM99">
        <v>59</v>
      </c>
      <c r="AN99">
        <v>243</v>
      </c>
      <c r="AO99">
        <v>48</v>
      </c>
      <c r="AP99">
        <v>24</v>
      </c>
      <c r="AQ99">
        <v>62</v>
      </c>
      <c r="AR99">
        <v>50</v>
      </c>
      <c r="AS99">
        <v>59</v>
      </c>
      <c r="AT99">
        <v>59</v>
      </c>
      <c r="AU99">
        <v>68</v>
      </c>
      <c r="AV99">
        <v>20</v>
      </c>
      <c r="AW99">
        <v>28</v>
      </c>
      <c r="AX99">
        <v>20</v>
      </c>
      <c r="AY99">
        <v>43</v>
      </c>
      <c r="AZ99">
        <v>10</v>
      </c>
      <c r="BA99">
        <v>7</v>
      </c>
      <c r="BB99">
        <v>12</v>
      </c>
      <c r="BC99">
        <v>8</v>
      </c>
      <c r="BD99">
        <v>6</v>
      </c>
      <c r="BE99">
        <v>1571</v>
      </c>
      <c r="BF99">
        <v>337</v>
      </c>
      <c r="BG99">
        <v>1</v>
      </c>
      <c r="BH99">
        <v>68</v>
      </c>
      <c r="BI99">
        <v>66</v>
      </c>
      <c r="BJ99">
        <v>51</v>
      </c>
      <c r="BK99">
        <v>66</v>
      </c>
      <c r="BL99">
        <v>27</v>
      </c>
    </row>
    <row r="100" spans="1:64" ht="45" x14ac:dyDescent="0.25">
      <c r="A100" t="s">
        <v>352</v>
      </c>
      <c r="B100">
        <v>21</v>
      </c>
      <c r="C100">
        <v>76</v>
      </c>
      <c r="D100">
        <v>86</v>
      </c>
      <c r="E100" s="1" t="s">
        <v>353</v>
      </c>
      <c r="F100">
        <v>245637</v>
      </c>
      <c r="G100" t="s">
        <v>66</v>
      </c>
      <c r="H100" t="s">
        <v>139</v>
      </c>
      <c r="I100" t="s">
        <v>77</v>
      </c>
      <c r="J100">
        <v>78</v>
      </c>
      <c r="K100" t="s">
        <v>69</v>
      </c>
      <c r="L100">
        <v>10</v>
      </c>
      <c r="M100" t="s">
        <v>354</v>
      </c>
      <c r="N100" t="s">
        <v>355</v>
      </c>
      <c r="O100" t="s">
        <v>356</v>
      </c>
      <c r="P100">
        <v>347</v>
      </c>
      <c r="Q100">
        <v>65</v>
      </c>
      <c r="R100">
        <v>70</v>
      </c>
      <c r="S100">
        <v>69</v>
      </c>
      <c r="T100">
        <v>75</v>
      </c>
      <c r="U100">
        <v>68</v>
      </c>
      <c r="V100">
        <v>335</v>
      </c>
      <c r="W100">
        <v>81</v>
      </c>
      <c r="X100">
        <v>60</v>
      </c>
      <c r="Y100">
        <v>45</v>
      </c>
      <c r="Z100">
        <v>70</v>
      </c>
      <c r="AA100">
        <v>79</v>
      </c>
      <c r="AB100">
        <v>388</v>
      </c>
      <c r="AC100">
        <v>77</v>
      </c>
      <c r="AD100">
        <v>80</v>
      </c>
      <c r="AE100">
        <v>77</v>
      </c>
      <c r="AF100">
        <v>74</v>
      </c>
      <c r="AG100">
        <v>80</v>
      </c>
      <c r="AH100">
        <v>379</v>
      </c>
      <c r="AI100">
        <v>75</v>
      </c>
      <c r="AJ100">
        <v>83</v>
      </c>
      <c r="AK100">
        <v>72</v>
      </c>
      <c r="AL100">
        <v>80</v>
      </c>
      <c r="AM100">
        <v>69</v>
      </c>
      <c r="AN100">
        <v>267</v>
      </c>
      <c r="AO100">
        <v>35</v>
      </c>
      <c r="AP100">
        <v>18</v>
      </c>
      <c r="AQ100">
        <v>74</v>
      </c>
      <c r="AR100">
        <v>76</v>
      </c>
      <c r="AS100">
        <v>64</v>
      </c>
      <c r="AT100">
        <v>74</v>
      </c>
      <c r="AU100">
        <v>135</v>
      </c>
      <c r="AV100">
        <v>45</v>
      </c>
      <c r="AW100">
        <v>45</v>
      </c>
      <c r="AX100">
        <v>45</v>
      </c>
      <c r="AY100">
        <v>50</v>
      </c>
      <c r="AZ100">
        <v>6</v>
      </c>
      <c r="BA100">
        <v>10</v>
      </c>
      <c r="BB100">
        <v>14</v>
      </c>
      <c r="BC100">
        <v>10</v>
      </c>
      <c r="BD100">
        <v>10</v>
      </c>
      <c r="BE100">
        <v>1901</v>
      </c>
      <c r="BF100">
        <v>410</v>
      </c>
      <c r="BG100">
        <v>1</v>
      </c>
      <c r="BH100">
        <v>79</v>
      </c>
      <c r="BI100">
        <v>71</v>
      </c>
      <c r="BJ100">
        <v>70</v>
      </c>
      <c r="BK100">
        <v>79</v>
      </c>
      <c r="BL100">
        <v>42</v>
      </c>
    </row>
    <row r="101" spans="1:64" ht="45" x14ac:dyDescent="0.25">
      <c r="A101" t="s">
        <v>363</v>
      </c>
      <c r="B101">
        <v>21</v>
      </c>
      <c r="C101">
        <v>80</v>
      </c>
      <c r="D101">
        <v>88</v>
      </c>
      <c r="E101" s="1" t="s">
        <v>364</v>
      </c>
      <c r="F101">
        <v>247827</v>
      </c>
      <c r="G101" t="s">
        <v>289</v>
      </c>
      <c r="H101" t="s">
        <v>260</v>
      </c>
      <c r="I101" t="s">
        <v>77</v>
      </c>
      <c r="J101">
        <v>82</v>
      </c>
      <c r="K101" t="s">
        <v>69</v>
      </c>
      <c r="L101">
        <v>8</v>
      </c>
      <c r="M101" t="s">
        <v>365</v>
      </c>
      <c r="N101" t="s">
        <v>366</v>
      </c>
      <c r="O101" t="s">
        <v>367</v>
      </c>
      <c r="P101">
        <v>338</v>
      </c>
      <c r="Q101">
        <v>80</v>
      </c>
      <c r="R101">
        <v>77</v>
      </c>
      <c r="S101">
        <v>36</v>
      </c>
      <c r="T101">
        <v>80</v>
      </c>
      <c r="U101" t="s">
        <v>368</v>
      </c>
      <c r="V101">
        <v>399</v>
      </c>
      <c r="W101">
        <v>84</v>
      </c>
      <c r="X101">
        <v>80</v>
      </c>
      <c r="Y101">
        <v>76</v>
      </c>
      <c r="Z101">
        <v>77</v>
      </c>
      <c r="AA101">
        <v>82</v>
      </c>
      <c r="AB101">
        <v>413</v>
      </c>
      <c r="AC101">
        <v>82</v>
      </c>
      <c r="AD101">
        <v>79</v>
      </c>
      <c r="AE101">
        <v>91</v>
      </c>
      <c r="AF101">
        <v>75</v>
      </c>
      <c r="AG101">
        <v>86</v>
      </c>
      <c r="AH101">
        <v>317</v>
      </c>
      <c r="AI101">
        <v>76</v>
      </c>
      <c r="AJ101">
        <v>55</v>
      </c>
      <c r="AK101">
        <v>68</v>
      </c>
      <c r="AL101">
        <v>46</v>
      </c>
      <c r="AM101" t="s">
        <v>174</v>
      </c>
      <c r="AN101">
        <v>345</v>
      </c>
      <c r="AO101">
        <v>68</v>
      </c>
      <c r="AP101">
        <v>50</v>
      </c>
      <c r="AQ101" t="s">
        <v>369</v>
      </c>
      <c r="AR101">
        <v>83</v>
      </c>
      <c r="AS101" t="s">
        <v>370</v>
      </c>
      <c r="AT101" t="s">
        <v>200</v>
      </c>
      <c r="AU101">
        <v>159</v>
      </c>
      <c r="AV101">
        <v>52</v>
      </c>
      <c r="AW101">
        <v>56</v>
      </c>
      <c r="AX101">
        <v>51</v>
      </c>
      <c r="AY101">
        <v>49</v>
      </c>
      <c r="AZ101">
        <v>9</v>
      </c>
      <c r="BA101">
        <v>11</v>
      </c>
      <c r="BB101">
        <v>9</v>
      </c>
      <c r="BC101">
        <v>10</v>
      </c>
      <c r="BD101">
        <v>10</v>
      </c>
      <c r="BE101">
        <v>2020</v>
      </c>
      <c r="BF101">
        <v>426</v>
      </c>
      <c r="BG101">
        <v>1</v>
      </c>
      <c r="BH101">
        <v>80</v>
      </c>
      <c r="BI101">
        <v>75</v>
      </c>
      <c r="BJ101">
        <v>80</v>
      </c>
      <c r="BK101">
        <v>84</v>
      </c>
      <c r="BL101">
        <v>51</v>
      </c>
    </row>
    <row r="102" spans="1:64" ht="30" x14ac:dyDescent="0.25">
      <c r="A102" t="s">
        <v>357</v>
      </c>
      <c r="B102">
        <v>27</v>
      </c>
      <c r="C102">
        <v>84</v>
      </c>
      <c r="D102">
        <v>85</v>
      </c>
      <c r="E102" s="1" t="s">
        <v>358</v>
      </c>
      <c r="F102">
        <v>229391</v>
      </c>
      <c r="G102" t="s">
        <v>359</v>
      </c>
      <c r="H102" t="s">
        <v>327</v>
      </c>
      <c r="I102" t="s">
        <v>68</v>
      </c>
      <c r="J102">
        <v>86</v>
      </c>
      <c r="K102" t="s">
        <v>189</v>
      </c>
      <c r="L102">
        <v>1</v>
      </c>
      <c r="M102" t="s">
        <v>295</v>
      </c>
      <c r="N102" t="s">
        <v>121</v>
      </c>
      <c r="O102" t="s">
        <v>360</v>
      </c>
      <c r="P102">
        <v>339</v>
      </c>
      <c r="Q102">
        <v>60</v>
      </c>
      <c r="R102">
        <v>66</v>
      </c>
      <c r="S102">
        <v>79</v>
      </c>
      <c r="T102">
        <v>79</v>
      </c>
      <c r="U102">
        <v>55</v>
      </c>
      <c r="V102">
        <v>349</v>
      </c>
      <c r="W102">
        <v>77</v>
      </c>
      <c r="X102">
        <v>66</v>
      </c>
      <c r="Y102">
        <v>45</v>
      </c>
      <c r="Z102">
        <v>80</v>
      </c>
      <c r="AA102">
        <v>81</v>
      </c>
      <c r="AB102">
        <v>331</v>
      </c>
      <c r="AC102" t="s">
        <v>361</v>
      </c>
      <c r="AD102">
        <v>67</v>
      </c>
      <c r="AE102">
        <v>64</v>
      </c>
      <c r="AF102">
        <v>80</v>
      </c>
      <c r="AG102" t="s">
        <v>362</v>
      </c>
      <c r="AH102">
        <v>412</v>
      </c>
      <c r="AI102">
        <v>81</v>
      </c>
      <c r="AJ102" t="s">
        <v>143</v>
      </c>
      <c r="AK102">
        <v>88</v>
      </c>
      <c r="AL102">
        <v>90</v>
      </c>
      <c r="AM102">
        <v>67</v>
      </c>
      <c r="AN102">
        <v>376</v>
      </c>
      <c r="AO102">
        <v>95</v>
      </c>
      <c r="AP102">
        <v>83</v>
      </c>
      <c r="AQ102">
        <v>69</v>
      </c>
      <c r="AR102">
        <v>72</v>
      </c>
      <c r="AS102">
        <v>57</v>
      </c>
      <c r="AT102">
        <v>84</v>
      </c>
      <c r="AU102">
        <v>259</v>
      </c>
      <c r="AV102">
        <v>84</v>
      </c>
      <c r="AW102">
        <v>88</v>
      </c>
      <c r="AX102">
        <v>87</v>
      </c>
      <c r="AY102">
        <v>46</v>
      </c>
      <c r="AZ102">
        <v>14</v>
      </c>
      <c r="BA102">
        <v>10</v>
      </c>
      <c r="BB102">
        <v>8</v>
      </c>
      <c r="BC102">
        <v>7</v>
      </c>
      <c r="BD102">
        <v>7</v>
      </c>
      <c r="BE102">
        <v>2112</v>
      </c>
      <c r="BF102">
        <v>456</v>
      </c>
      <c r="BG102">
        <v>2</v>
      </c>
      <c r="BH102">
        <v>65</v>
      </c>
      <c r="BI102">
        <v>68</v>
      </c>
      <c r="BJ102">
        <v>72</v>
      </c>
      <c r="BK102">
        <v>76</v>
      </c>
      <c r="BL102">
        <v>85</v>
      </c>
    </row>
    <row r="103" spans="1:64" ht="30" x14ac:dyDescent="0.25">
      <c r="A103" t="s">
        <v>371</v>
      </c>
      <c r="B103">
        <v>20</v>
      </c>
      <c r="C103">
        <v>78</v>
      </c>
      <c r="D103">
        <v>87</v>
      </c>
      <c r="E103" s="1" t="s">
        <v>372</v>
      </c>
      <c r="F103">
        <v>265450</v>
      </c>
      <c r="G103" t="s">
        <v>112</v>
      </c>
      <c r="H103" t="s">
        <v>98</v>
      </c>
      <c r="I103" t="s">
        <v>77</v>
      </c>
      <c r="J103">
        <v>79</v>
      </c>
      <c r="K103" t="s">
        <v>294</v>
      </c>
      <c r="L103">
        <v>9</v>
      </c>
      <c r="M103" t="s">
        <v>236</v>
      </c>
      <c r="N103" t="s">
        <v>373</v>
      </c>
      <c r="O103" t="s">
        <v>374</v>
      </c>
      <c r="P103">
        <v>340</v>
      </c>
      <c r="Q103">
        <v>75</v>
      </c>
      <c r="R103">
        <v>72</v>
      </c>
      <c r="S103">
        <v>58</v>
      </c>
      <c r="T103">
        <v>71</v>
      </c>
      <c r="U103">
        <v>64</v>
      </c>
      <c r="V103">
        <v>358</v>
      </c>
      <c r="W103">
        <v>84</v>
      </c>
      <c r="X103">
        <v>78</v>
      </c>
      <c r="Y103">
        <v>57</v>
      </c>
      <c r="Z103">
        <v>58</v>
      </c>
      <c r="AA103">
        <v>81</v>
      </c>
      <c r="AB103">
        <v>403</v>
      </c>
      <c r="AC103">
        <v>88</v>
      </c>
      <c r="AD103">
        <v>86</v>
      </c>
      <c r="AE103">
        <v>86</v>
      </c>
      <c r="AF103">
        <v>77</v>
      </c>
      <c r="AG103">
        <v>66</v>
      </c>
      <c r="AH103">
        <v>348</v>
      </c>
      <c r="AI103">
        <v>68</v>
      </c>
      <c r="AJ103">
        <v>70</v>
      </c>
      <c r="AK103">
        <v>75</v>
      </c>
      <c r="AL103">
        <v>68</v>
      </c>
      <c r="AM103">
        <v>67</v>
      </c>
      <c r="AN103">
        <v>259</v>
      </c>
      <c r="AO103">
        <v>40</v>
      </c>
      <c r="AP103">
        <v>23</v>
      </c>
      <c r="AQ103">
        <v>71</v>
      </c>
      <c r="AR103">
        <v>68</v>
      </c>
      <c r="AS103">
        <v>57</v>
      </c>
      <c r="AT103">
        <v>72</v>
      </c>
      <c r="AU103">
        <v>86</v>
      </c>
      <c r="AV103">
        <v>24</v>
      </c>
      <c r="AW103">
        <v>35</v>
      </c>
      <c r="AX103">
        <v>27</v>
      </c>
      <c r="AY103">
        <v>43</v>
      </c>
      <c r="AZ103">
        <v>7</v>
      </c>
      <c r="BA103">
        <v>14</v>
      </c>
      <c r="BB103">
        <v>7</v>
      </c>
      <c r="BC103">
        <v>6</v>
      </c>
      <c r="BD103">
        <v>9</v>
      </c>
      <c r="BE103">
        <v>1837</v>
      </c>
      <c r="BF103">
        <v>401</v>
      </c>
      <c r="BG103">
        <v>1</v>
      </c>
      <c r="BH103">
        <v>87</v>
      </c>
      <c r="BI103">
        <v>69</v>
      </c>
      <c r="BJ103">
        <v>69</v>
      </c>
      <c r="BK103">
        <v>81</v>
      </c>
      <c r="BL103">
        <v>31</v>
      </c>
    </row>
    <row r="104" spans="1:64" ht="45" x14ac:dyDescent="0.25">
      <c r="A104" t="s">
        <v>375</v>
      </c>
      <c r="B104">
        <v>26</v>
      </c>
      <c r="C104">
        <v>84</v>
      </c>
      <c r="D104">
        <v>86</v>
      </c>
      <c r="E104" s="1" t="s">
        <v>376</v>
      </c>
      <c r="F104">
        <v>237086</v>
      </c>
      <c r="G104" t="s">
        <v>359</v>
      </c>
      <c r="H104" t="s">
        <v>377</v>
      </c>
      <c r="I104" t="s">
        <v>68</v>
      </c>
      <c r="J104">
        <v>86</v>
      </c>
      <c r="K104" t="s">
        <v>189</v>
      </c>
      <c r="L104">
        <v>2</v>
      </c>
      <c r="M104" t="s">
        <v>120</v>
      </c>
      <c r="N104" t="s">
        <v>237</v>
      </c>
      <c r="O104" t="s">
        <v>378</v>
      </c>
      <c r="P104">
        <v>238</v>
      </c>
      <c r="Q104">
        <v>35</v>
      </c>
      <c r="R104">
        <v>23</v>
      </c>
      <c r="S104">
        <v>81</v>
      </c>
      <c r="T104">
        <v>75</v>
      </c>
      <c r="U104">
        <v>24</v>
      </c>
      <c r="V104">
        <v>248</v>
      </c>
      <c r="W104">
        <v>57</v>
      </c>
      <c r="X104">
        <v>36</v>
      </c>
      <c r="Y104">
        <v>23</v>
      </c>
      <c r="Z104">
        <v>64</v>
      </c>
      <c r="AA104">
        <v>68</v>
      </c>
      <c r="AB104">
        <v>371</v>
      </c>
      <c r="AC104">
        <v>75</v>
      </c>
      <c r="AD104">
        <v>84</v>
      </c>
      <c r="AE104">
        <v>65</v>
      </c>
      <c r="AF104">
        <v>82</v>
      </c>
      <c r="AG104">
        <v>65</v>
      </c>
      <c r="AH104">
        <v>336</v>
      </c>
      <c r="AI104">
        <v>51</v>
      </c>
      <c r="AJ104">
        <v>84</v>
      </c>
      <c r="AK104">
        <v>77</v>
      </c>
      <c r="AL104">
        <v>87</v>
      </c>
      <c r="AM104">
        <v>37</v>
      </c>
      <c r="AN104">
        <v>304</v>
      </c>
      <c r="AO104">
        <v>84</v>
      </c>
      <c r="AP104">
        <v>85</v>
      </c>
      <c r="AQ104">
        <v>48</v>
      </c>
      <c r="AR104">
        <v>57</v>
      </c>
      <c r="AS104">
        <v>30</v>
      </c>
      <c r="AT104">
        <v>74</v>
      </c>
      <c r="AU104">
        <v>258</v>
      </c>
      <c r="AV104">
        <v>86</v>
      </c>
      <c r="AW104">
        <v>87</v>
      </c>
      <c r="AX104">
        <v>85</v>
      </c>
      <c r="AY104">
        <v>56</v>
      </c>
      <c r="AZ104">
        <v>13</v>
      </c>
      <c r="BA104">
        <v>7</v>
      </c>
      <c r="BB104">
        <v>11</v>
      </c>
      <c r="BC104">
        <v>14</v>
      </c>
      <c r="BD104">
        <v>11</v>
      </c>
      <c r="BE104">
        <v>1811</v>
      </c>
      <c r="BF104">
        <v>404</v>
      </c>
      <c r="BG104">
        <v>2</v>
      </c>
      <c r="BH104">
        <v>80</v>
      </c>
      <c r="BI104">
        <v>33</v>
      </c>
      <c r="BJ104">
        <v>57</v>
      </c>
      <c r="BK104">
        <v>64</v>
      </c>
      <c r="BL104">
        <v>86</v>
      </c>
    </row>
    <row r="105" spans="1:64" ht="30" x14ac:dyDescent="0.25">
      <c r="A105" t="s">
        <v>379</v>
      </c>
      <c r="B105">
        <v>22</v>
      </c>
      <c r="C105">
        <v>77</v>
      </c>
      <c r="D105">
        <v>84</v>
      </c>
      <c r="E105" s="1" t="s">
        <v>380</v>
      </c>
      <c r="F105">
        <v>246340</v>
      </c>
      <c r="G105" t="s">
        <v>97</v>
      </c>
      <c r="H105" t="s">
        <v>381</v>
      </c>
      <c r="I105" t="s">
        <v>68</v>
      </c>
      <c r="J105">
        <v>78</v>
      </c>
      <c r="K105" t="s">
        <v>69</v>
      </c>
      <c r="L105">
        <v>7</v>
      </c>
      <c r="M105" t="s">
        <v>382</v>
      </c>
      <c r="N105" t="s">
        <v>158</v>
      </c>
      <c r="O105" t="s">
        <v>383</v>
      </c>
      <c r="P105">
        <v>303</v>
      </c>
      <c r="Q105">
        <v>67</v>
      </c>
      <c r="R105">
        <v>67</v>
      </c>
      <c r="S105" t="s">
        <v>384</v>
      </c>
      <c r="T105">
        <v>72</v>
      </c>
      <c r="U105" t="s">
        <v>385</v>
      </c>
      <c r="V105">
        <v>358</v>
      </c>
      <c r="W105">
        <v>82</v>
      </c>
      <c r="X105">
        <v>67</v>
      </c>
      <c r="Y105">
        <v>63</v>
      </c>
      <c r="Z105">
        <v>67</v>
      </c>
      <c r="AA105">
        <v>79</v>
      </c>
      <c r="AB105">
        <v>420</v>
      </c>
      <c r="AC105">
        <v>93</v>
      </c>
      <c r="AD105">
        <v>91</v>
      </c>
      <c r="AE105">
        <v>87</v>
      </c>
      <c r="AF105">
        <v>70</v>
      </c>
      <c r="AG105" t="s">
        <v>226</v>
      </c>
      <c r="AH105">
        <v>333</v>
      </c>
      <c r="AI105">
        <v>76</v>
      </c>
      <c r="AJ105" t="s">
        <v>386</v>
      </c>
      <c r="AK105">
        <v>67</v>
      </c>
      <c r="AL105">
        <v>55</v>
      </c>
      <c r="AM105">
        <v>70</v>
      </c>
      <c r="AN105">
        <v>292</v>
      </c>
      <c r="AO105">
        <v>56</v>
      </c>
      <c r="AP105" t="s">
        <v>387</v>
      </c>
      <c r="AQ105">
        <v>70</v>
      </c>
      <c r="AR105">
        <v>77</v>
      </c>
      <c r="AS105">
        <v>59</v>
      </c>
      <c r="AT105">
        <v>70</v>
      </c>
      <c r="AU105">
        <v>125</v>
      </c>
      <c r="AV105">
        <v>40</v>
      </c>
      <c r="AW105">
        <v>45</v>
      </c>
      <c r="AX105" t="s">
        <v>388</v>
      </c>
      <c r="AY105">
        <v>49</v>
      </c>
      <c r="AZ105">
        <v>10</v>
      </c>
      <c r="BA105">
        <v>12</v>
      </c>
      <c r="BB105">
        <v>14</v>
      </c>
      <c r="BC105">
        <v>6</v>
      </c>
      <c r="BD105">
        <v>7</v>
      </c>
      <c r="BE105">
        <v>1880</v>
      </c>
      <c r="BF105">
        <v>411</v>
      </c>
      <c r="BG105">
        <v>1</v>
      </c>
      <c r="BH105">
        <v>92</v>
      </c>
      <c r="BI105">
        <v>69</v>
      </c>
      <c r="BJ105">
        <v>71</v>
      </c>
      <c r="BK105">
        <v>80</v>
      </c>
      <c r="BL105">
        <v>40</v>
      </c>
    </row>
    <row r="106" spans="1:64" ht="30" x14ac:dyDescent="0.25">
      <c r="A106" t="s">
        <v>389</v>
      </c>
      <c r="B106">
        <v>22</v>
      </c>
      <c r="C106">
        <v>86</v>
      </c>
      <c r="D106">
        <v>92</v>
      </c>
      <c r="E106" s="1" t="s">
        <v>390</v>
      </c>
      <c r="F106">
        <v>247635</v>
      </c>
      <c r="G106" t="s">
        <v>283</v>
      </c>
      <c r="H106" t="s">
        <v>98</v>
      </c>
      <c r="I106" t="s">
        <v>68</v>
      </c>
      <c r="J106">
        <v>87</v>
      </c>
      <c r="K106" t="s">
        <v>69</v>
      </c>
      <c r="L106">
        <v>6</v>
      </c>
      <c r="M106" t="s">
        <v>391</v>
      </c>
      <c r="N106" t="s">
        <v>392</v>
      </c>
      <c r="O106" t="s">
        <v>393</v>
      </c>
      <c r="P106">
        <v>368</v>
      </c>
      <c r="Q106">
        <v>78</v>
      </c>
      <c r="R106">
        <v>81</v>
      </c>
      <c r="S106">
        <v>62</v>
      </c>
      <c r="T106">
        <v>83</v>
      </c>
      <c r="U106">
        <v>64</v>
      </c>
      <c r="V106">
        <v>401</v>
      </c>
      <c r="W106">
        <v>90</v>
      </c>
      <c r="X106">
        <v>82</v>
      </c>
      <c r="Y106">
        <v>65</v>
      </c>
      <c r="Z106">
        <v>76</v>
      </c>
      <c r="AA106">
        <v>88</v>
      </c>
      <c r="AB106">
        <v>417</v>
      </c>
      <c r="AC106">
        <v>85</v>
      </c>
      <c r="AD106">
        <v>86</v>
      </c>
      <c r="AE106">
        <v>86</v>
      </c>
      <c r="AF106">
        <v>84</v>
      </c>
      <c r="AG106">
        <v>76</v>
      </c>
      <c r="AH106">
        <v>388</v>
      </c>
      <c r="AI106">
        <v>78</v>
      </c>
      <c r="AJ106">
        <v>78</v>
      </c>
      <c r="AK106">
        <v>79</v>
      </c>
      <c r="AL106">
        <v>70</v>
      </c>
      <c r="AM106">
        <v>83</v>
      </c>
      <c r="AN106">
        <v>335</v>
      </c>
      <c r="AO106">
        <v>62</v>
      </c>
      <c r="AP106">
        <v>40</v>
      </c>
      <c r="AQ106">
        <v>82</v>
      </c>
      <c r="AR106">
        <v>86</v>
      </c>
      <c r="AS106">
        <v>65</v>
      </c>
      <c r="AT106">
        <v>79</v>
      </c>
      <c r="AU106">
        <v>111</v>
      </c>
      <c r="AV106">
        <v>38</v>
      </c>
      <c r="AW106">
        <v>39</v>
      </c>
      <c r="AX106">
        <v>34</v>
      </c>
      <c r="AY106">
        <v>54</v>
      </c>
      <c r="AZ106">
        <v>9</v>
      </c>
      <c r="BA106">
        <v>15</v>
      </c>
      <c r="BB106">
        <v>8</v>
      </c>
      <c r="BC106">
        <v>14</v>
      </c>
      <c r="BD106">
        <v>8</v>
      </c>
      <c r="BE106">
        <v>2074</v>
      </c>
      <c r="BF106">
        <v>445</v>
      </c>
      <c r="BG106">
        <v>2</v>
      </c>
      <c r="BH106">
        <v>86</v>
      </c>
      <c r="BI106">
        <v>79</v>
      </c>
      <c r="BJ106">
        <v>81</v>
      </c>
      <c r="BK106">
        <v>87</v>
      </c>
      <c r="BL106">
        <v>41</v>
      </c>
    </row>
    <row r="107" spans="1:64" ht="30" x14ac:dyDescent="0.25">
      <c r="A107" t="s">
        <v>404</v>
      </c>
      <c r="B107">
        <v>20</v>
      </c>
      <c r="C107">
        <v>80</v>
      </c>
      <c r="D107">
        <v>86</v>
      </c>
      <c r="E107" s="1" t="s">
        <v>405</v>
      </c>
      <c r="F107">
        <v>260815</v>
      </c>
      <c r="G107" t="s">
        <v>66</v>
      </c>
      <c r="H107" t="s">
        <v>91</v>
      </c>
      <c r="I107" t="s">
        <v>68</v>
      </c>
      <c r="J107">
        <v>80</v>
      </c>
      <c r="K107" t="s">
        <v>406</v>
      </c>
      <c r="L107">
        <v>6</v>
      </c>
      <c r="M107" t="s">
        <v>407</v>
      </c>
      <c r="N107" t="s">
        <v>215</v>
      </c>
      <c r="O107" t="s">
        <v>408</v>
      </c>
      <c r="P107">
        <v>318</v>
      </c>
      <c r="Q107">
        <v>80</v>
      </c>
      <c r="R107">
        <v>50</v>
      </c>
      <c r="S107">
        <v>74</v>
      </c>
      <c r="T107">
        <v>79</v>
      </c>
      <c r="U107">
        <v>35</v>
      </c>
      <c r="V107">
        <v>326</v>
      </c>
      <c r="W107">
        <v>75</v>
      </c>
      <c r="X107">
        <v>68</v>
      </c>
      <c r="Y107">
        <v>40</v>
      </c>
      <c r="Z107">
        <v>66</v>
      </c>
      <c r="AA107">
        <v>77</v>
      </c>
      <c r="AB107">
        <v>380</v>
      </c>
      <c r="AC107">
        <v>82</v>
      </c>
      <c r="AD107">
        <v>78</v>
      </c>
      <c r="AE107">
        <v>75</v>
      </c>
      <c r="AF107">
        <v>79</v>
      </c>
      <c r="AG107">
        <v>66</v>
      </c>
      <c r="AH107">
        <v>327</v>
      </c>
      <c r="AI107">
        <v>56</v>
      </c>
      <c r="AJ107">
        <v>82</v>
      </c>
      <c r="AK107">
        <v>78</v>
      </c>
      <c r="AL107">
        <v>66</v>
      </c>
      <c r="AM107">
        <v>45</v>
      </c>
      <c r="AN107">
        <v>319</v>
      </c>
      <c r="AO107">
        <v>67</v>
      </c>
      <c r="AP107">
        <v>76</v>
      </c>
      <c r="AQ107">
        <v>61</v>
      </c>
      <c r="AR107">
        <v>65</v>
      </c>
      <c r="AS107">
        <v>50</v>
      </c>
      <c r="AT107">
        <v>65</v>
      </c>
      <c r="AU107">
        <v>228</v>
      </c>
      <c r="AV107">
        <v>73</v>
      </c>
      <c r="AW107">
        <v>78</v>
      </c>
      <c r="AX107">
        <v>77</v>
      </c>
      <c r="AY107">
        <v>43</v>
      </c>
      <c r="AZ107">
        <v>10</v>
      </c>
      <c r="BA107">
        <v>7</v>
      </c>
      <c r="BB107">
        <v>7</v>
      </c>
      <c r="BC107">
        <v>10</v>
      </c>
      <c r="BD107">
        <v>9</v>
      </c>
      <c r="BE107">
        <v>1941</v>
      </c>
      <c r="BF107">
        <v>423</v>
      </c>
      <c r="BG107">
        <v>1</v>
      </c>
      <c r="BH107">
        <v>80</v>
      </c>
      <c r="BI107">
        <v>50</v>
      </c>
      <c r="BJ107">
        <v>72</v>
      </c>
      <c r="BK107">
        <v>75</v>
      </c>
      <c r="BL107">
        <v>76</v>
      </c>
    </row>
    <row r="108" spans="1:64" ht="45" x14ac:dyDescent="0.25">
      <c r="A108" t="s">
        <v>394</v>
      </c>
      <c r="B108">
        <v>22</v>
      </c>
      <c r="C108" t="s">
        <v>165</v>
      </c>
      <c r="D108">
        <v>86</v>
      </c>
      <c r="E108" s="1" t="s">
        <v>395</v>
      </c>
      <c r="F108">
        <v>247679</v>
      </c>
      <c r="G108" t="s">
        <v>359</v>
      </c>
      <c r="H108" t="s">
        <v>396</v>
      </c>
      <c r="I108" t="s">
        <v>68</v>
      </c>
      <c r="J108">
        <v>83</v>
      </c>
      <c r="K108" t="s">
        <v>106</v>
      </c>
      <c r="L108">
        <v>5</v>
      </c>
      <c r="M108" t="s">
        <v>397</v>
      </c>
      <c r="N108" t="s">
        <v>149</v>
      </c>
      <c r="O108" t="s">
        <v>398</v>
      </c>
      <c r="P108">
        <v>355</v>
      </c>
      <c r="Q108">
        <v>48</v>
      </c>
      <c r="R108" t="s">
        <v>193</v>
      </c>
      <c r="S108">
        <v>77</v>
      </c>
      <c r="T108" t="s">
        <v>369</v>
      </c>
      <c r="U108" t="s">
        <v>399</v>
      </c>
      <c r="V108">
        <v>355</v>
      </c>
      <c r="W108" t="s">
        <v>202</v>
      </c>
      <c r="X108" t="s">
        <v>400</v>
      </c>
      <c r="Y108">
        <v>58</v>
      </c>
      <c r="Z108" t="s">
        <v>401</v>
      </c>
      <c r="AA108" t="s">
        <v>266</v>
      </c>
      <c r="AB108">
        <v>352</v>
      </c>
      <c r="AC108">
        <v>69</v>
      </c>
      <c r="AD108">
        <v>79</v>
      </c>
      <c r="AE108">
        <v>68</v>
      </c>
      <c r="AF108">
        <v>78</v>
      </c>
      <c r="AG108">
        <v>58</v>
      </c>
      <c r="AH108">
        <v>412</v>
      </c>
      <c r="AI108">
        <v>86</v>
      </c>
      <c r="AJ108">
        <v>87</v>
      </c>
      <c r="AK108">
        <v>73</v>
      </c>
      <c r="AL108">
        <v>88</v>
      </c>
      <c r="AM108">
        <v>78</v>
      </c>
      <c r="AN108">
        <v>337</v>
      </c>
      <c r="AO108">
        <v>79</v>
      </c>
      <c r="AP108">
        <v>33</v>
      </c>
      <c r="AQ108">
        <v>84</v>
      </c>
      <c r="AR108" t="s">
        <v>402</v>
      </c>
      <c r="AS108">
        <v>70</v>
      </c>
      <c r="AT108" t="s">
        <v>403</v>
      </c>
      <c r="AU108">
        <v>95</v>
      </c>
      <c r="AV108">
        <v>38</v>
      </c>
      <c r="AW108">
        <v>31</v>
      </c>
      <c r="AX108">
        <v>26</v>
      </c>
      <c r="AY108">
        <v>45</v>
      </c>
      <c r="AZ108">
        <v>14</v>
      </c>
      <c r="BA108">
        <v>5</v>
      </c>
      <c r="BB108">
        <v>7</v>
      </c>
      <c r="BC108">
        <v>7</v>
      </c>
      <c r="BD108">
        <v>12</v>
      </c>
      <c r="BE108">
        <v>1951</v>
      </c>
      <c r="BF108">
        <v>420</v>
      </c>
      <c r="BG108">
        <v>1</v>
      </c>
      <c r="BH108">
        <v>75</v>
      </c>
      <c r="BI108">
        <v>80</v>
      </c>
      <c r="BJ108">
        <v>65</v>
      </c>
      <c r="BK108">
        <v>80</v>
      </c>
      <c r="BL108">
        <v>38</v>
      </c>
    </row>
    <row r="109" spans="1:64" ht="45" x14ac:dyDescent="0.25">
      <c r="A109" t="s">
        <v>409</v>
      </c>
      <c r="B109">
        <v>19</v>
      </c>
      <c r="C109">
        <v>76</v>
      </c>
      <c r="D109">
        <v>87</v>
      </c>
      <c r="E109" s="1" t="s">
        <v>410</v>
      </c>
      <c r="F109">
        <v>268438</v>
      </c>
      <c r="G109" t="s">
        <v>146</v>
      </c>
      <c r="H109" t="s">
        <v>91</v>
      </c>
      <c r="I109" t="s">
        <v>68</v>
      </c>
      <c r="J109">
        <v>77</v>
      </c>
      <c r="K109" t="s">
        <v>206</v>
      </c>
      <c r="L109">
        <v>11</v>
      </c>
      <c r="M109" t="s">
        <v>411</v>
      </c>
      <c r="N109" t="s">
        <v>208</v>
      </c>
      <c r="O109" t="s">
        <v>412</v>
      </c>
      <c r="P109">
        <v>328</v>
      </c>
      <c r="Q109">
        <v>70</v>
      </c>
      <c r="R109">
        <v>72</v>
      </c>
      <c r="S109">
        <v>44</v>
      </c>
      <c r="T109">
        <v>72</v>
      </c>
      <c r="U109">
        <v>70</v>
      </c>
      <c r="V109">
        <v>345</v>
      </c>
      <c r="W109">
        <v>78</v>
      </c>
      <c r="X109">
        <v>75</v>
      </c>
      <c r="Y109">
        <v>61</v>
      </c>
      <c r="Z109">
        <v>56</v>
      </c>
      <c r="AA109">
        <v>75</v>
      </c>
      <c r="AB109">
        <v>423</v>
      </c>
      <c r="AC109">
        <v>88</v>
      </c>
      <c r="AD109">
        <v>84</v>
      </c>
      <c r="AE109">
        <v>87</v>
      </c>
      <c r="AF109">
        <v>76</v>
      </c>
      <c r="AG109">
        <v>88</v>
      </c>
      <c r="AH109">
        <v>329</v>
      </c>
      <c r="AI109">
        <v>78</v>
      </c>
      <c r="AJ109">
        <v>59</v>
      </c>
      <c r="AK109">
        <v>76</v>
      </c>
      <c r="AL109">
        <v>47</v>
      </c>
      <c r="AM109">
        <v>69</v>
      </c>
      <c r="AN109">
        <v>308</v>
      </c>
      <c r="AO109">
        <v>66</v>
      </c>
      <c r="AP109">
        <v>40</v>
      </c>
      <c r="AQ109">
        <v>77</v>
      </c>
      <c r="AR109">
        <v>69</v>
      </c>
      <c r="AS109">
        <v>56</v>
      </c>
      <c r="AT109">
        <v>72</v>
      </c>
      <c r="AU109">
        <v>98</v>
      </c>
      <c r="AV109">
        <v>32</v>
      </c>
      <c r="AW109">
        <v>37</v>
      </c>
      <c r="AX109">
        <v>29</v>
      </c>
      <c r="AY109">
        <v>55</v>
      </c>
      <c r="AZ109">
        <v>6</v>
      </c>
      <c r="BA109">
        <v>15</v>
      </c>
      <c r="BB109">
        <v>14</v>
      </c>
      <c r="BC109">
        <v>13</v>
      </c>
      <c r="BD109">
        <v>7</v>
      </c>
      <c r="BE109">
        <v>1886</v>
      </c>
      <c r="BF109">
        <v>399</v>
      </c>
      <c r="BG109">
        <v>1</v>
      </c>
      <c r="BH109">
        <v>86</v>
      </c>
      <c r="BI109">
        <v>72</v>
      </c>
      <c r="BJ109">
        <v>68</v>
      </c>
      <c r="BK109">
        <v>78</v>
      </c>
      <c r="BL109">
        <v>36</v>
      </c>
    </row>
    <row r="110" spans="1:64" ht="45" x14ac:dyDescent="0.25">
      <c r="A110" t="s">
        <v>413</v>
      </c>
      <c r="B110">
        <v>18</v>
      </c>
      <c r="C110">
        <v>75</v>
      </c>
      <c r="D110">
        <v>86</v>
      </c>
      <c r="E110" s="1" t="s">
        <v>414</v>
      </c>
      <c r="F110">
        <v>271574</v>
      </c>
      <c r="G110" t="s">
        <v>320</v>
      </c>
      <c r="H110" t="s">
        <v>98</v>
      </c>
      <c r="I110" t="s">
        <v>68</v>
      </c>
      <c r="J110">
        <v>76</v>
      </c>
      <c r="K110" t="s">
        <v>415</v>
      </c>
      <c r="L110">
        <v>11</v>
      </c>
      <c r="M110" t="s">
        <v>207</v>
      </c>
      <c r="N110" t="s">
        <v>323</v>
      </c>
      <c r="O110" t="s">
        <v>416</v>
      </c>
      <c r="P110">
        <v>286</v>
      </c>
      <c r="Q110">
        <v>72</v>
      </c>
      <c r="R110">
        <v>44</v>
      </c>
      <c r="S110">
        <v>58</v>
      </c>
      <c r="T110">
        <v>82</v>
      </c>
      <c r="U110">
        <v>30</v>
      </c>
      <c r="V110">
        <v>324</v>
      </c>
      <c r="W110">
        <v>75</v>
      </c>
      <c r="X110">
        <v>54</v>
      </c>
      <c r="Y110">
        <v>42</v>
      </c>
      <c r="Z110">
        <v>73</v>
      </c>
      <c r="AA110">
        <v>80</v>
      </c>
      <c r="AB110">
        <v>384</v>
      </c>
      <c r="AC110">
        <v>78</v>
      </c>
      <c r="AD110">
        <v>75</v>
      </c>
      <c r="AE110">
        <v>79</v>
      </c>
      <c r="AF110">
        <v>77</v>
      </c>
      <c r="AG110">
        <v>75</v>
      </c>
      <c r="AH110">
        <v>278</v>
      </c>
      <c r="AI110">
        <v>55</v>
      </c>
      <c r="AJ110">
        <v>66</v>
      </c>
      <c r="AK110">
        <v>69</v>
      </c>
      <c r="AL110">
        <v>51</v>
      </c>
      <c r="AM110">
        <v>37</v>
      </c>
      <c r="AN110">
        <v>323</v>
      </c>
      <c r="AO110">
        <v>66</v>
      </c>
      <c r="AP110">
        <v>68</v>
      </c>
      <c r="AQ110">
        <v>70</v>
      </c>
      <c r="AR110">
        <v>69</v>
      </c>
      <c r="AS110">
        <v>50</v>
      </c>
      <c r="AT110">
        <v>74</v>
      </c>
      <c r="AU110">
        <v>217</v>
      </c>
      <c r="AV110">
        <v>71</v>
      </c>
      <c r="AW110">
        <v>74</v>
      </c>
      <c r="AX110">
        <v>72</v>
      </c>
      <c r="AY110">
        <v>55</v>
      </c>
      <c r="AZ110">
        <v>11</v>
      </c>
      <c r="BA110">
        <v>8</v>
      </c>
      <c r="BB110">
        <v>11</v>
      </c>
      <c r="BC110">
        <v>12</v>
      </c>
      <c r="BD110">
        <v>13</v>
      </c>
      <c r="BE110">
        <v>1867</v>
      </c>
      <c r="BF110">
        <v>401</v>
      </c>
      <c r="BG110">
        <v>1</v>
      </c>
      <c r="BH110">
        <v>76</v>
      </c>
      <c r="BI110">
        <v>46</v>
      </c>
      <c r="BJ110">
        <v>73</v>
      </c>
      <c r="BK110">
        <v>77</v>
      </c>
      <c r="BL110">
        <v>70</v>
      </c>
    </row>
    <row r="111" spans="1:64" ht="45" x14ac:dyDescent="0.25">
      <c r="A111" t="s">
        <v>417</v>
      </c>
      <c r="B111">
        <v>22</v>
      </c>
      <c r="C111">
        <v>91</v>
      </c>
      <c r="D111">
        <v>94</v>
      </c>
      <c r="E111" s="1" t="s">
        <v>418</v>
      </c>
      <c r="F111">
        <v>239085</v>
      </c>
      <c r="G111" t="s">
        <v>419</v>
      </c>
      <c r="H111" t="s">
        <v>420</v>
      </c>
      <c r="I111" t="s">
        <v>77</v>
      </c>
      <c r="J111">
        <v>93</v>
      </c>
      <c r="K111" t="s">
        <v>106</v>
      </c>
      <c r="L111">
        <v>3</v>
      </c>
      <c r="M111" t="s">
        <v>421</v>
      </c>
      <c r="N111" t="s">
        <v>422</v>
      </c>
      <c r="O111" t="s">
        <v>423</v>
      </c>
      <c r="P111">
        <v>393</v>
      </c>
      <c r="Q111">
        <v>47</v>
      </c>
      <c r="R111">
        <v>96</v>
      </c>
      <c r="S111">
        <v>83</v>
      </c>
      <c r="T111">
        <v>77</v>
      </c>
      <c r="U111">
        <v>90</v>
      </c>
      <c r="V111">
        <v>363</v>
      </c>
      <c r="W111">
        <v>79</v>
      </c>
      <c r="X111">
        <v>77</v>
      </c>
      <c r="Y111">
        <v>62</v>
      </c>
      <c r="Z111">
        <v>63</v>
      </c>
      <c r="AA111">
        <v>82</v>
      </c>
      <c r="AB111">
        <v>420</v>
      </c>
      <c r="AC111">
        <v>82</v>
      </c>
      <c r="AD111">
        <v>94</v>
      </c>
      <c r="AE111">
        <v>78</v>
      </c>
      <c r="AF111">
        <v>94</v>
      </c>
      <c r="AG111">
        <v>72</v>
      </c>
      <c r="AH111">
        <v>442</v>
      </c>
      <c r="AI111">
        <v>94</v>
      </c>
      <c r="AJ111">
        <v>93</v>
      </c>
      <c r="AK111">
        <v>76</v>
      </c>
      <c r="AL111">
        <v>93</v>
      </c>
      <c r="AM111">
        <v>86</v>
      </c>
      <c r="AN111">
        <v>386</v>
      </c>
      <c r="AO111">
        <v>87</v>
      </c>
      <c r="AP111">
        <v>43</v>
      </c>
      <c r="AQ111">
        <v>96</v>
      </c>
      <c r="AR111">
        <v>74</v>
      </c>
      <c r="AS111">
        <v>86</v>
      </c>
      <c r="AT111">
        <v>87</v>
      </c>
      <c r="AU111">
        <v>114</v>
      </c>
      <c r="AV111">
        <v>38</v>
      </c>
      <c r="AW111">
        <v>47</v>
      </c>
      <c r="AX111">
        <v>29</v>
      </c>
      <c r="AY111">
        <v>52</v>
      </c>
      <c r="AZ111">
        <v>7</v>
      </c>
      <c r="BA111">
        <v>14</v>
      </c>
      <c r="BB111">
        <v>13</v>
      </c>
      <c r="BC111">
        <v>11</v>
      </c>
      <c r="BD111">
        <v>7</v>
      </c>
      <c r="BE111">
        <v>2170</v>
      </c>
      <c r="BF111">
        <v>464</v>
      </c>
      <c r="BG111">
        <v>5</v>
      </c>
      <c r="BH111">
        <v>89</v>
      </c>
      <c r="BI111">
        <v>93</v>
      </c>
      <c r="BJ111">
        <v>68</v>
      </c>
      <c r="BK111">
        <v>81</v>
      </c>
      <c r="BL111">
        <v>45</v>
      </c>
    </row>
    <row r="112" spans="1:64" ht="45" x14ac:dyDescent="0.25">
      <c r="A112" t="s">
        <v>424</v>
      </c>
      <c r="B112">
        <v>21</v>
      </c>
      <c r="C112">
        <v>78</v>
      </c>
      <c r="D112">
        <v>85</v>
      </c>
      <c r="E112" s="1" t="s">
        <v>425</v>
      </c>
      <c r="F112">
        <v>246147</v>
      </c>
      <c r="G112" t="s">
        <v>426</v>
      </c>
      <c r="H112" t="s">
        <v>98</v>
      </c>
      <c r="I112" t="s">
        <v>77</v>
      </c>
      <c r="J112">
        <v>80</v>
      </c>
      <c r="K112" t="s">
        <v>69</v>
      </c>
      <c r="L112">
        <v>7</v>
      </c>
      <c r="M112" t="s">
        <v>427</v>
      </c>
      <c r="N112" t="s">
        <v>428</v>
      </c>
      <c r="O112" t="s">
        <v>72</v>
      </c>
      <c r="P112">
        <v>360</v>
      </c>
      <c r="Q112">
        <v>70</v>
      </c>
      <c r="R112">
        <v>79</v>
      </c>
      <c r="S112">
        <v>63</v>
      </c>
      <c r="T112">
        <v>77</v>
      </c>
      <c r="U112">
        <v>71</v>
      </c>
      <c r="V112">
        <v>381</v>
      </c>
      <c r="W112">
        <v>81</v>
      </c>
      <c r="X112">
        <v>78</v>
      </c>
      <c r="Y112">
        <v>70</v>
      </c>
      <c r="Z112">
        <v>72</v>
      </c>
      <c r="AA112">
        <v>80</v>
      </c>
      <c r="AB112">
        <v>394</v>
      </c>
      <c r="AC112">
        <v>82</v>
      </c>
      <c r="AD112">
        <v>83</v>
      </c>
      <c r="AE112">
        <v>85</v>
      </c>
      <c r="AF112">
        <v>69</v>
      </c>
      <c r="AG112">
        <v>75</v>
      </c>
      <c r="AH112">
        <v>363</v>
      </c>
      <c r="AI112">
        <v>85</v>
      </c>
      <c r="AJ112">
        <v>75</v>
      </c>
      <c r="AK112">
        <v>67</v>
      </c>
      <c r="AL112">
        <v>60</v>
      </c>
      <c r="AM112">
        <v>76</v>
      </c>
      <c r="AN112">
        <v>304</v>
      </c>
      <c r="AO112">
        <v>49</v>
      </c>
      <c r="AP112">
        <v>34</v>
      </c>
      <c r="AQ112">
        <v>79</v>
      </c>
      <c r="AR112">
        <v>75</v>
      </c>
      <c r="AS112">
        <v>67</v>
      </c>
      <c r="AT112">
        <v>73</v>
      </c>
      <c r="AU112">
        <v>99</v>
      </c>
      <c r="AV112">
        <v>27</v>
      </c>
      <c r="AW112">
        <v>39</v>
      </c>
      <c r="AX112">
        <v>33</v>
      </c>
      <c r="AY112">
        <v>34</v>
      </c>
      <c r="AZ112">
        <v>5</v>
      </c>
      <c r="BA112">
        <v>6</v>
      </c>
      <c r="BB112">
        <v>6</v>
      </c>
      <c r="BC112">
        <v>9</v>
      </c>
      <c r="BD112">
        <v>8</v>
      </c>
      <c r="BE112">
        <v>1935</v>
      </c>
      <c r="BF112">
        <v>412</v>
      </c>
      <c r="BG112">
        <v>1</v>
      </c>
      <c r="BH112">
        <v>83</v>
      </c>
      <c r="BI112">
        <v>79</v>
      </c>
      <c r="BJ112">
        <v>74</v>
      </c>
      <c r="BK112">
        <v>80</v>
      </c>
      <c r="BL112">
        <v>36</v>
      </c>
    </row>
    <row r="113" spans="1:64" ht="30" x14ac:dyDescent="0.25">
      <c r="A113" t="s">
        <v>433</v>
      </c>
      <c r="B113">
        <v>18</v>
      </c>
      <c r="C113">
        <v>72</v>
      </c>
      <c r="D113">
        <v>85</v>
      </c>
      <c r="E113" s="1" t="s">
        <v>211</v>
      </c>
      <c r="F113">
        <v>266253</v>
      </c>
      <c r="G113" t="s">
        <v>283</v>
      </c>
      <c r="H113" t="s">
        <v>156</v>
      </c>
      <c r="I113" t="s">
        <v>68</v>
      </c>
      <c r="J113">
        <v>72</v>
      </c>
      <c r="K113" t="s">
        <v>415</v>
      </c>
      <c r="L113">
        <v>13</v>
      </c>
      <c r="M113" t="s">
        <v>107</v>
      </c>
      <c r="N113" t="s">
        <v>338</v>
      </c>
      <c r="O113" t="s">
        <v>434</v>
      </c>
      <c r="P113">
        <v>272</v>
      </c>
      <c r="Q113">
        <v>65</v>
      </c>
      <c r="R113">
        <v>43</v>
      </c>
      <c r="S113">
        <v>60</v>
      </c>
      <c r="T113">
        <v>69</v>
      </c>
      <c r="U113">
        <v>35</v>
      </c>
      <c r="V113">
        <v>285</v>
      </c>
      <c r="W113">
        <v>75</v>
      </c>
      <c r="X113">
        <v>50</v>
      </c>
      <c r="Y113">
        <v>30</v>
      </c>
      <c r="Z113">
        <v>53</v>
      </c>
      <c r="AA113">
        <v>77</v>
      </c>
      <c r="AB113">
        <v>364</v>
      </c>
      <c r="AC113">
        <v>77</v>
      </c>
      <c r="AD113">
        <v>75</v>
      </c>
      <c r="AE113">
        <v>71</v>
      </c>
      <c r="AF113">
        <v>67</v>
      </c>
      <c r="AG113">
        <v>74</v>
      </c>
      <c r="AH113">
        <v>295</v>
      </c>
      <c r="AI113">
        <v>43</v>
      </c>
      <c r="AJ113">
        <v>75</v>
      </c>
      <c r="AK113">
        <v>76</v>
      </c>
      <c r="AL113">
        <v>67</v>
      </c>
      <c r="AM113">
        <v>34</v>
      </c>
      <c r="AN113">
        <v>279</v>
      </c>
      <c r="AO113">
        <v>62</v>
      </c>
      <c r="AP113">
        <v>65</v>
      </c>
      <c r="AQ113">
        <v>58</v>
      </c>
      <c r="AR113">
        <v>53</v>
      </c>
      <c r="AS113">
        <v>41</v>
      </c>
      <c r="AT113">
        <v>60</v>
      </c>
      <c r="AU113">
        <v>208</v>
      </c>
      <c r="AV113">
        <v>68</v>
      </c>
      <c r="AW113">
        <v>73</v>
      </c>
      <c r="AX113">
        <v>67</v>
      </c>
      <c r="AY113">
        <v>48</v>
      </c>
      <c r="AZ113">
        <v>14</v>
      </c>
      <c r="BA113">
        <v>5</v>
      </c>
      <c r="BB113">
        <v>12</v>
      </c>
      <c r="BC113">
        <v>6</v>
      </c>
      <c r="BD113">
        <v>11</v>
      </c>
      <c r="BE113">
        <v>1751</v>
      </c>
      <c r="BF113">
        <v>388</v>
      </c>
      <c r="BG113">
        <v>2</v>
      </c>
      <c r="BH113">
        <v>76</v>
      </c>
      <c r="BI113">
        <v>41</v>
      </c>
      <c r="BJ113">
        <v>60</v>
      </c>
      <c r="BK113">
        <v>74</v>
      </c>
      <c r="BL113">
        <v>68</v>
      </c>
    </row>
    <row r="114" spans="1:64" ht="45" x14ac:dyDescent="0.25">
      <c r="A114" t="s">
        <v>429</v>
      </c>
      <c r="B114">
        <v>17</v>
      </c>
      <c r="C114">
        <v>70</v>
      </c>
      <c r="D114">
        <v>85</v>
      </c>
      <c r="E114" s="1" t="s">
        <v>430</v>
      </c>
      <c r="F114">
        <v>265600</v>
      </c>
      <c r="G114" t="s">
        <v>277</v>
      </c>
      <c r="H114" t="s">
        <v>321</v>
      </c>
      <c r="I114" t="s">
        <v>77</v>
      </c>
      <c r="J114">
        <v>71</v>
      </c>
      <c r="K114" t="s">
        <v>69</v>
      </c>
      <c r="L114">
        <v>15</v>
      </c>
      <c r="M114" t="s">
        <v>431</v>
      </c>
      <c r="N114" t="s">
        <v>79</v>
      </c>
      <c r="O114" t="s">
        <v>432</v>
      </c>
      <c r="P114">
        <v>279</v>
      </c>
      <c r="Q114">
        <v>61</v>
      </c>
      <c r="R114">
        <v>70</v>
      </c>
      <c r="S114">
        <v>24</v>
      </c>
      <c r="T114">
        <v>64</v>
      </c>
      <c r="U114">
        <v>60</v>
      </c>
      <c r="V114">
        <v>327</v>
      </c>
      <c r="W114">
        <v>72</v>
      </c>
      <c r="X114">
        <v>66</v>
      </c>
      <c r="Y114">
        <v>63</v>
      </c>
      <c r="Z114">
        <v>55</v>
      </c>
      <c r="AA114">
        <v>71</v>
      </c>
      <c r="AB114">
        <v>392</v>
      </c>
      <c r="AC114">
        <v>77</v>
      </c>
      <c r="AD114">
        <v>74</v>
      </c>
      <c r="AE114">
        <v>86</v>
      </c>
      <c r="AF114">
        <v>67</v>
      </c>
      <c r="AG114">
        <v>88</v>
      </c>
      <c r="AH114">
        <v>296</v>
      </c>
      <c r="AI114">
        <v>70</v>
      </c>
      <c r="AJ114">
        <v>48</v>
      </c>
      <c r="AK114">
        <v>64</v>
      </c>
      <c r="AL114">
        <v>49</v>
      </c>
      <c r="AM114">
        <v>65</v>
      </c>
      <c r="AN114">
        <v>280</v>
      </c>
      <c r="AO114">
        <v>52</v>
      </c>
      <c r="AP114">
        <v>28</v>
      </c>
      <c r="AQ114">
        <v>73</v>
      </c>
      <c r="AR114">
        <v>66</v>
      </c>
      <c r="AS114">
        <v>61</v>
      </c>
      <c r="AT114">
        <v>69</v>
      </c>
      <c r="AU114">
        <v>91</v>
      </c>
      <c r="AV114">
        <v>32</v>
      </c>
      <c r="AW114">
        <v>30</v>
      </c>
      <c r="AX114">
        <v>29</v>
      </c>
      <c r="AY114">
        <v>63</v>
      </c>
      <c r="AZ114">
        <v>8</v>
      </c>
      <c r="BA114">
        <v>14</v>
      </c>
      <c r="BB114">
        <v>13</v>
      </c>
      <c r="BC114">
        <v>14</v>
      </c>
      <c r="BD114">
        <v>14</v>
      </c>
      <c r="BE114">
        <v>1728</v>
      </c>
      <c r="BF114">
        <v>363</v>
      </c>
      <c r="BG114">
        <v>1</v>
      </c>
      <c r="BH114">
        <v>75</v>
      </c>
      <c r="BI114">
        <v>68</v>
      </c>
      <c r="BJ114">
        <v>63</v>
      </c>
      <c r="BK114">
        <v>74</v>
      </c>
      <c r="BL114">
        <v>30</v>
      </c>
    </row>
    <row r="115" spans="1:64" ht="30" x14ac:dyDescent="0.25">
      <c r="A115" t="s">
        <v>439</v>
      </c>
      <c r="B115">
        <v>19</v>
      </c>
      <c r="C115">
        <v>79</v>
      </c>
      <c r="D115" t="s">
        <v>440</v>
      </c>
      <c r="E115" s="1" t="s">
        <v>441</v>
      </c>
      <c r="F115">
        <v>270086</v>
      </c>
      <c r="G115" t="s">
        <v>212</v>
      </c>
      <c r="H115" t="s">
        <v>119</v>
      </c>
      <c r="I115" t="s">
        <v>68</v>
      </c>
      <c r="J115">
        <v>81</v>
      </c>
      <c r="K115" t="s">
        <v>189</v>
      </c>
      <c r="L115">
        <v>8</v>
      </c>
      <c r="M115" t="s">
        <v>442</v>
      </c>
      <c r="N115" t="s">
        <v>443</v>
      </c>
      <c r="O115" t="s">
        <v>444</v>
      </c>
      <c r="P115">
        <v>281</v>
      </c>
      <c r="Q115">
        <v>45</v>
      </c>
      <c r="R115">
        <v>31</v>
      </c>
      <c r="S115">
        <v>77</v>
      </c>
      <c r="T115" t="s">
        <v>445</v>
      </c>
      <c r="U115">
        <v>51</v>
      </c>
      <c r="V115">
        <v>280</v>
      </c>
      <c r="W115">
        <v>69</v>
      </c>
      <c r="X115">
        <v>36</v>
      </c>
      <c r="Y115">
        <v>26</v>
      </c>
      <c r="Z115" t="s">
        <v>446</v>
      </c>
      <c r="AA115">
        <v>73</v>
      </c>
      <c r="AB115">
        <v>352</v>
      </c>
      <c r="AC115">
        <v>77</v>
      </c>
      <c r="AD115">
        <v>81</v>
      </c>
      <c r="AE115">
        <v>57</v>
      </c>
      <c r="AF115">
        <v>79</v>
      </c>
      <c r="AG115">
        <v>58</v>
      </c>
      <c r="AH115">
        <v>331</v>
      </c>
      <c r="AI115">
        <v>60</v>
      </c>
      <c r="AJ115">
        <v>83</v>
      </c>
      <c r="AK115">
        <v>83</v>
      </c>
      <c r="AL115" t="s">
        <v>135</v>
      </c>
      <c r="AM115">
        <v>22</v>
      </c>
      <c r="AN115">
        <v>291</v>
      </c>
      <c r="AO115" t="s">
        <v>447</v>
      </c>
      <c r="AP115" t="s">
        <v>448</v>
      </c>
      <c r="AQ115">
        <v>34</v>
      </c>
      <c r="AR115" t="s">
        <v>449</v>
      </c>
      <c r="AS115">
        <v>40</v>
      </c>
      <c r="AT115">
        <v>77</v>
      </c>
      <c r="AU115">
        <v>239</v>
      </c>
      <c r="AV115">
        <v>80</v>
      </c>
      <c r="AW115">
        <v>81</v>
      </c>
      <c r="AX115">
        <v>78</v>
      </c>
      <c r="AY115">
        <v>44</v>
      </c>
      <c r="AZ115">
        <v>12</v>
      </c>
      <c r="BA115">
        <v>10</v>
      </c>
      <c r="BB115">
        <v>8</v>
      </c>
      <c r="BC115">
        <v>6</v>
      </c>
      <c r="BD115">
        <v>8</v>
      </c>
      <c r="BE115">
        <v>1818</v>
      </c>
      <c r="BF115">
        <v>408</v>
      </c>
      <c r="BG115">
        <v>2</v>
      </c>
      <c r="BH115">
        <v>79</v>
      </c>
      <c r="BI115">
        <v>37</v>
      </c>
      <c r="BJ115">
        <v>64</v>
      </c>
      <c r="BK115">
        <v>69</v>
      </c>
      <c r="BL115">
        <v>79</v>
      </c>
    </row>
    <row r="116" spans="1:64" ht="45" x14ac:dyDescent="0.25">
      <c r="A116" t="s">
        <v>435</v>
      </c>
      <c r="B116">
        <v>24</v>
      </c>
      <c r="C116">
        <v>91</v>
      </c>
      <c r="D116">
        <v>94</v>
      </c>
      <c r="E116" s="1" t="s">
        <v>436</v>
      </c>
      <c r="F116">
        <v>231747</v>
      </c>
      <c r="G116" t="s">
        <v>66</v>
      </c>
      <c r="H116" t="s">
        <v>125</v>
      </c>
      <c r="I116" t="s">
        <v>68</v>
      </c>
      <c r="J116">
        <v>93</v>
      </c>
      <c r="K116" t="s">
        <v>106</v>
      </c>
      <c r="L116">
        <v>3</v>
      </c>
      <c r="M116" t="s">
        <v>437</v>
      </c>
      <c r="N116" t="s">
        <v>127</v>
      </c>
      <c r="O116" t="s">
        <v>438</v>
      </c>
      <c r="P116">
        <v>415</v>
      </c>
      <c r="Q116">
        <v>78</v>
      </c>
      <c r="R116">
        <v>94</v>
      </c>
      <c r="S116">
        <v>73</v>
      </c>
      <c r="T116">
        <v>86</v>
      </c>
      <c r="U116">
        <v>84</v>
      </c>
      <c r="V116">
        <v>405</v>
      </c>
      <c r="W116">
        <v>93</v>
      </c>
      <c r="X116">
        <v>80</v>
      </c>
      <c r="Y116">
        <v>69</v>
      </c>
      <c r="Z116">
        <v>71</v>
      </c>
      <c r="AA116">
        <v>92</v>
      </c>
      <c r="AB116">
        <v>462</v>
      </c>
      <c r="AC116">
        <v>97</v>
      </c>
      <c r="AD116">
        <v>97</v>
      </c>
      <c r="AE116">
        <v>93</v>
      </c>
      <c r="AF116">
        <v>93</v>
      </c>
      <c r="AG116">
        <v>82</v>
      </c>
      <c r="AH116">
        <v>426</v>
      </c>
      <c r="AI116">
        <v>90</v>
      </c>
      <c r="AJ116">
        <v>88</v>
      </c>
      <c r="AK116">
        <v>88</v>
      </c>
      <c r="AL116">
        <v>77</v>
      </c>
      <c r="AM116">
        <v>83</v>
      </c>
      <c r="AN116">
        <v>362</v>
      </c>
      <c r="AO116">
        <v>64</v>
      </c>
      <c r="AP116">
        <v>38</v>
      </c>
      <c r="AQ116">
        <v>93</v>
      </c>
      <c r="AR116">
        <v>83</v>
      </c>
      <c r="AS116">
        <v>84</v>
      </c>
      <c r="AT116">
        <v>88</v>
      </c>
      <c r="AU116">
        <v>92</v>
      </c>
      <c r="AV116">
        <v>26</v>
      </c>
      <c r="AW116">
        <v>34</v>
      </c>
      <c r="AX116">
        <v>32</v>
      </c>
      <c r="AY116">
        <v>42</v>
      </c>
      <c r="AZ116">
        <v>13</v>
      </c>
      <c r="BA116">
        <v>5</v>
      </c>
      <c r="BB116">
        <v>7</v>
      </c>
      <c r="BC116">
        <v>11</v>
      </c>
      <c r="BD116">
        <v>6</v>
      </c>
      <c r="BE116">
        <v>2204</v>
      </c>
      <c r="BF116">
        <v>473</v>
      </c>
      <c r="BG116">
        <v>5</v>
      </c>
      <c r="BH116">
        <v>97</v>
      </c>
      <c r="BI116">
        <v>90</v>
      </c>
      <c r="BJ116">
        <v>80</v>
      </c>
      <c r="BK116">
        <v>92</v>
      </c>
      <c r="BL116">
        <v>36</v>
      </c>
    </row>
    <row r="117" spans="1:64" ht="45" x14ac:dyDescent="0.25">
      <c r="A117" t="s">
        <v>450</v>
      </c>
      <c r="B117">
        <v>23</v>
      </c>
      <c r="C117">
        <v>83</v>
      </c>
      <c r="D117">
        <v>87</v>
      </c>
      <c r="E117" s="1" t="s">
        <v>414</v>
      </c>
      <c r="F117">
        <v>246191</v>
      </c>
      <c r="G117" t="s">
        <v>83</v>
      </c>
      <c r="H117" t="s">
        <v>147</v>
      </c>
      <c r="I117" t="s">
        <v>68</v>
      </c>
      <c r="J117">
        <v>84</v>
      </c>
      <c r="K117" t="s">
        <v>69</v>
      </c>
      <c r="L117">
        <v>4</v>
      </c>
      <c r="M117" t="s">
        <v>140</v>
      </c>
      <c r="N117" t="s">
        <v>342</v>
      </c>
      <c r="O117" t="s">
        <v>451</v>
      </c>
      <c r="P117">
        <v>383</v>
      </c>
      <c r="Q117">
        <v>77</v>
      </c>
      <c r="R117">
        <v>83</v>
      </c>
      <c r="S117">
        <v>69</v>
      </c>
      <c r="T117">
        <v>78</v>
      </c>
      <c r="U117">
        <v>76</v>
      </c>
      <c r="V117">
        <v>406</v>
      </c>
      <c r="W117">
        <v>83</v>
      </c>
      <c r="X117">
        <v>84</v>
      </c>
      <c r="Y117">
        <v>80</v>
      </c>
      <c r="Z117">
        <v>74</v>
      </c>
      <c r="AA117">
        <v>85</v>
      </c>
      <c r="AB117">
        <v>425</v>
      </c>
      <c r="AC117">
        <v>85</v>
      </c>
      <c r="AD117">
        <v>80</v>
      </c>
      <c r="AE117">
        <v>87</v>
      </c>
      <c r="AF117">
        <v>86</v>
      </c>
      <c r="AG117">
        <v>87</v>
      </c>
      <c r="AH117">
        <v>404</v>
      </c>
      <c r="AI117">
        <v>86</v>
      </c>
      <c r="AJ117">
        <v>80</v>
      </c>
      <c r="AK117">
        <v>85</v>
      </c>
      <c r="AL117">
        <v>70</v>
      </c>
      <c r="AM117">
        <v>83</v>
      </c>
      <c r="AN117">
        <v>374</v>
      </c>
      <c r="AO117">
        <v>84</v>
      </c>
      <c r="AP117">
        <v>52</v>
      </c>
      <c r="AQ117">
        <v>84</v>
      </c>
      <c r="AR117">
        <v>81</v>
      </c>
      <c r="AS117">
        <v>73</v>
      </c>
      <c r="AT117">
        <v>84</v>
      </c>
      <c r="AU117">
        <v>161</v>
      </c>
      <c r="AV117">
        <v>60</v>
      </c>
      <c r="AW117">
        <v>55</v>
      </c>
      <c r="AX117">
        <v>46</v>
      </c>
      <c r="AY117">
        <v>45</v>
      </c>
      <c r="AZ117">
        <v>6</v>
      </c>
      <c r="BA117">
        <v>10</v>
      </c>
      <c r="BB117">
        <v>8</v>
      </c>
      <c r="BC117">
        <v>15</v>
      </c>
      <c r="BD117">
        <v>6</v>
      </c>
      <c r="BE117">
        <v>2198</v>
      </c>
      <c r="BF117">
        <v>460</v>
      </c>
      <c r="BG117">
        <v>2</v>
      </c>
      <c r="BH117">
        <v>82</v>
      </c>
      <c r="BI117">
        <v>83</v>
      </c>
      <c r="BJ117">
        <v>78</v>
      </c>
      <c r="BK117">
        <v>84</v>
      </c>
      <c r="BL117">
        <v>56</v>
      </c>
    </row>
    <row r="118" spans="1:64" ht="45" x14ac:dyDescent="0.25">
      <c r="A118" t="s">
        <v>452</v>
      </c>
      <c r="B118">
        <v>25</v>
      </c>
      <c r="C118">
        <v>73</v>
      </c>
      <c r="D118">
        <v>77</v>
      </c>
      <c r="E118" s="1" t="s">
        <v>453</v>
      </c>
      <c r="F118">
        <v>231485</v>
      </c>
      <c r="G118" t="s">
        <v>337</v>
      </c>
      <c r="H118" t="s">
        <v>125</v>
      </c>
      <c r="I118" t="s">
        <v>68</v>
      </c>
      <c r="J118">
        <v>75</v>
      </c>
      <c r="K118" t="s">
        <v>189</v>
      </c>
      <c r="L118">
        <v>4</v>
      </c>
      <c r="M118" t="s">
        <v>454</v>
      </c>
      <c r="N118" t="s">
        <v>132</v>
      </c>
      <c r="O118" t="s">
        <v>455</v>
      </c>
      <c r="P118">
        <v>260</v>
      </c>
      <c r="Q118">
        <v>52</v>
      </c>
      <c r="R118">
        <v>26</v>
      </c>
      <c r="S118">
        <v>70</v>
      </c>
      <c r="T118">
        <v>71</v>
      </c>
      <c r="U118">
        <v>41</v>
      </c>
      <c r="V118">
        <v>285</v>
      </c>
      <c r="W118">
        <v>66</v>
      </c>
      <c r="X118">
        <v>45</v>
      </c>
      <c r="Y118">
        <v>37</v>
      </c>
      <c r="Z118">
        <v>69</v>
      </c>
      <c r="AA118">
        <v>68</v>
      </c>
      <c r="AB118">
        <v>364</v>
      </c>
      <c r="AC118">
        <v>72</v>
      </c>
      <c r="AD118">
        <v>87</v>
      </c>
      <c r="AE118">
        <v>66</v>
      </c>
      <c r="AF118">
        <v>73</v>
      </c>
      <c r="AG118">
        <v>66</v>
      </c>
      <c r="AH118">
        <v>295</v>
      </c>
      <c r="AI118">
        <v>53</v>
      </c>
      <c r="AJ118">
        <v>79</v>
      </c>
      <c r="AK118">
        <v>55</v>
      </c>
      <c r="AL118">
        <v>74</v>
      </c>
      <c r="AM118">
        <v>34</v>
      </c>
      <c r="AN118">
        <v>310</v>
      </c>
      <c r="AO118">
        <v>75</v>
      </c>
      <c r="AP118">
        <v>72</v>
      </c>
      <c r="AQ118">
        <v>52</v>
      </c>
      <c r="AR118">
        <v>61</v>
      </c>
      <c r="AS118">
        <v>50</v>
      </c>
      <c r="AT118">
        <v>77</v>
      </c>
      <c r="AU118">
        <v>216</v>
      </c>
      <c r="AV118">
        <v>73</v>
      </c>
      <c r="AW118">
        <v>72</v>
      </c>
      <c r="AX118">
        <v>71</v>
      </c>
      <c r="AY118">
        <v>43</v>
      </c>
      <c r="AZ118">
        <v>5</v>
      </c>
      <c r="BA118">
        <v>8</v>
      </c>
      <c r="BB118">
        <v>5</v>
      </c>
      <c r="BC118">
        <v>13</v>
      </c>
      <c r="BD118">
        <v>12</v>
      </c>
      <c r="BE118">
        <v>1773</v>
      </c>
      <c r="BF118">
        <v>388</v>
      </c>
      <c r="BG118">
        <v>1</v>
      </c>
      <c r="BH118">
        <v>80</v>
      </c>
      <c r="BI118">
        <v>36</v>
      </c>
      <c r="BJ118">
        <v>62</v>
      </c>
      <c r="BK118">
        <v>68</v>
      </c>
      <c r="BL118">
        <v>72</v>
      </c>
    </row>
    <row r="119" spans="1:64" ht="45" x14ac:dyDescent="0.25">
      <c r="A119" t="s">
        <v>456</v>
      </c>
      <c r="B119">
        <v>16</v>
      </c>
      <c r="C119">
        <v>64</v>
      </c>
      <c r="D119">
        <v>83</v>
      </c>
      <c r="E119" s="1" t="s">
        <v>457</v>
      </c>
      <c r="F119">
        <v>278046</v>
      </c>
      <c r="G119" t="s">
        <v>66</v>
      </c>
      <c r="H119" t="s">
        <v>125</v>
      </c>
      <c r="I119" t="s">
        <v>68</v>
      </c>
      <c r="J119">
        <v>66</v>
      </c>
      <c r="K119" t="s">
        <v>189</v>
      </c>
      <c r="L119">
        <v>19</v>
      </c>
      <c r="M119" t="s">
        <v>458</v>
      </c>
      <c r="N119" t="s">
        <v>185</v>
      </c>
      <c r="O119" t="s">
        <v>459</v>
      </c>
      <c r="P119">
        <v>197</v>
      </c>
      <c r="Q119">
        <v>26</v>
      </c>
      <c r="R119">
        <v>22</v>
      </c>
      <c r="S119">
        <v>65</v>
      </c>
      <c r="T119">
        <v>63</v>
      </c>
      <c r="U119">
        <v>21</v>
      </c>
      <c r="V119">
        <v>207</v>
      </c>
      <c r="W119">
        <v>43</v>
      </c>
      <c r="X119">
        <v>22</v>
      </c>
      <c r="Y119">
        <v>25</v>
      </c>
      <c r="Z119">
        <v>54</v>
      </c>
      <c r="AA119">
        <v>63</v>
      </c>
      <c r="AB119">
        <v>322</v>
      </c>
      <c r="AC119">
        <v>63</v>
      </c>
      <c r="AD119">
        <v>68</v>
      </c>
      <c r="AE119">
        <v>65</v>
      </c>
      <c r="AF119">
        <v>64</v>
      </c>
      <c r="AG119">
        <v>62</v>
      </c>
      <c r="AH119">
        <v>243</v>
      </c>
      <c r="AI119">
        <v>32</v>
      </c>
      <c r="AJ119">
        <v>67</v>
      </c>
      <c r="AK119">
        <v>68</v>
      </c>
      <c r="AL119">
        <v>60</v>
      </c>
      <c r="AM119">
        <v>16</v>
      </c>
      <c r="AN119">
        <v>220</v>
      </c>
      <c r="AO119">
        <v>63</v>
      </c>
      <c r="AP119">
        <v>65</v>
      </c>
      <c r="AQ119">
        <v>22</v>
      </c>
      <c r="AR119">
        <v>34</v>
      </c>
      <c r="AS119">
        <v>36</v>
      </c>
      <c r="AT119">
        <v>59</v>
      </c>
      <c r="AU119">
        <v>196</v>
      </c>
      <c r="AV119">
        <v>63</v>
      </c>
      <c r="AW119">
        <v>67</v>
      </c>
      <c r="AX119">
        <v>66</v>
      </c>
      <c r="AY119">
        <v>51</v>
      </c>
      <c r="AZ119">
        <v>10</v>
      </c>
      <c r="BA119">
        <v>6</v>
      </c>
      <c r="BB119">
        <v>14</v>
      </c>
      <c r="BC119">
        <v>7</v>
      </c>
      <c r="BD119">
        <v>14</v>
      </c>
      <c r="BE119">
        <v>1436</v>
      </c>
      <c r="BF119">
        <v>316</v>
      </c>
      <c r="BG119">
        <v>1</v>
      </c>
      <c r="BH119">
        <v>66</v>
      </c>
      <c r="BI119">
        <v>23</v>
      </c>
      <c r="BJ119">
        <v>45</v>
      </c>
      <c r="BK119">
        <v>54</v>
      </c>
      <c r="BL119">
        <v>65</v>
      </c>
    </row>
    <row r="120" spans="1:64" ht="60" x14ac:dyDescent="0.25">
      <c r="A120" t="s">
        <v>460</v>
      </c>
      <c r="B120">
        <v>22</v>
      </c>
      <c r="C120">
        <v>77</v>
      </c>
      <c r="D120">
        <v>83</v>
      </c>
      <c r="E120" s="1" t="s">
        <v>461</v>
      </c>
      <c r="F120">
        <v>242641</v>
      </c>
      <c r="G120" t="s">
        <v>146</v>
      </c>
      <c r="H120" t="s">
        <v>98</v>
      </c>
      <c r="I120" t="s">
        <v>77</v>
      </c>
      <c r="J120">
        <v>77</v>
      </c>
      <c r="K120" t="s">
        <v>130</v>
      </c>
      <c r="L120">
        <v>6</v>
      </c>
      <c r="M120" t="s">
        <v>411</v>
      </c>
      <c r="N120" t="s">
        <v>462</v>
      </c>
      <c r="O120" t="s">
        <v>412</v>
      </c>
      <c r="P120">
        <v>303</v>
      </c>
      <c r="Q120">
        <v>73</v>
      </c>
      <c r="R120">
        <v>50</v>
      </c>
      <c r="S120">
        <v>62</v>
      </c>
      <c r="T120">
        <v>70</v>
      </c>
      <c r="U120">
        <v>48</v>
      </c>
      <c r="V120">
        <v>358</v>
      </c>
      <c r="W120">
        <v>82</v>
      </c>
      <c r="X120">
        <v>72</v>
      </c>
      <c r="Y120">
        <v>58</v>
      </c>
      <c r="Z120">
        <v>67</v>
      </c>
      <c r="AA120">
        <v>79</v>
      </c>
      <c r="AB120">
        <v>391</v>
      </c>
      <c r="AC120">
        <v>84</v>
      </c>
      <c r="AD120">
        <v>83</v>
      </c>
      <c r="AE120">
        <v>79</v>
      </c>
      <c r="AF120">
        <v>70</v>
      </c>
      <c r="AG120">
        <v>75</v>
      </c>
      <c r="AH120">
        <v>327</v>
      </c>
      <c r="AI120">
        <v>61</v>
      </c>
      <c r="AJ120">
        <v>76</v>
      </c>
      <c r="AK120">
        <v>79</v>
      </c>
      <c r="AL120">
        <v>63</v>
      </c>
      <c r="AM120">
        <v>48</v>
      </c>
      <c r="AN120">
        <v>316</v>
      </c>
      <c r="AO120">
        <v>67</v>
      </c>
      <c r="AP120">
        <v>71</v>
      </c>
      <c r="AQ120">
        <v>68</v>
      </c>
      <c r="AR120">
        <v>68</v>
      </c>
      <c r="AS120">
        <v>42</v>
      </c>
      <c r="AT120">
        <v>71</v>
      </c>
      <c r="AU120">
        <v>220</v>
      </c>
      <c r="AV120">
        <v>71</v>
      </c>
      <c r="AW120">
        <v>75</v>
      </c>
      <c r="AX120">
        <v>74</v>
      </c>
      <c r="AY120">
        <v>60</v>
      </c>
      <c r="AZ120">
        <v>15</v>
      </c>
      <c r="BA120">
        <v>11</v>
      </c>
      <c r="BB120">
        <v>8</v>
      </c>
      <c r="BC120">
        <v>14</v>
      </c>
      <c r="BD120">
        <v>12</v>
      </c>
      <c r="BE120">
        <v>1975</v>
      </c>
      <c r="BF120">
        <v>423</v>
      </c>
      <c r="BG120">
        <v>1</v>
      </c>
      <c r="BH120">
        <v>83</v>
      </c>
      <c r="BI120">
        <v>52</v>
      </c>
      <c r="BJ120">
        <v>69</v>
      </c>
      <c r="BK120">
        <v>79</v>
      </c>
      <c r="BL120">
        <v>72</v>
      </c>
    </row>
    <row r="121" spans="1:64" ht="30" x14ac:dyDescent="0.25">
      <c r="A121" t="s">
        <v>463</v>
      </c>
      <c r="B121">
        <v>19</v>
      </c>
      <c r="C121">
        <v>73</v>
      </c>
      <c r="D121">
        <v>86</v>
      </c>
      <c r="E121" s="1" t="s">
        <v>154</v>
      </c>
      <c r="F121">
        <v>263620</v>
      </c>
      <c r="G121" t="s">
        <v>426</v>
      </c>
      <c r="H121" t="s">
        <v>67</v>
      </c>
      <c r="I121" t="s">
        <v>68</v>
      </c>
      <c r="J121">
        <v>74</v>
      </c>
      <c r="K121" t="s">
        <v>229</v>
      </c>
      <c r="L121">
        <v>13</v>
      </c>
      <c r="M121" t="s">
        <v>464</v>
      </c>
      <c r="N121" t="s">
        <v>465</v>
      </c>
      <c r="O121" t="s">
        <v>466</v>
      </c>
      <c r="P121">
        <v>272</v>
      </c>
      <c r="Q121">
        <v>50</v>
      </c>
      <c r="R121" t="s">
        <v>467</v>
      </c>
      <c r="S121">
        <v>60</v>
      </c>
      <c r="T121">
        <v>78</v>
      </c>
      <c r="U121" t="s">
        <v>467</v>
      </c>
      <c r="V121">
        <v>333</v>
      </c>
      <c r="W121">
        <v>76</v>
      </c>
      <c r="X121" t="s">
        <v>368</v>
      </c>
      <c r="Y121">
        <v>50</v>
      </c>
      <c r="Z121" t="s">
        <v>468</v>
      </c>
      <c r="AA121">
        <v>75</v>
      </c>
      <c r="AB121">
        <v>359</v>
      </c>
      <c r="AC121">
        <v>72</v>
      </c>
      <c r="AD121">
        <v>68</v>
      </c>
      <c r="AE121">
        <v>73</v>
      </c>
      <c r="AF121">
        <v>70</v>
      </c>
      <c r="AG121">
        <v>76</v>
      </c>
      <c r="AH121">
        <v>339</v>
      </c>
      <c r="AI121" t="s">
        <v>469</v>
      </c>
      <c r="AJ121">
        <v>76</v>
      </c>
      <c r="AK121">
        <v>70</v>
      </c>
      <c r="AL121">
        <v>75</v>
      </c>
      <c r="AM121" t="s">
        <v>470</v>
      </c>
      <c r="AN121">
        <v>311</v>
      </c>
      <c r="AO121">
        <v>72</v>
      </c>
      <c r="AP121">
        <v>72</v>
      </c>
      <c r="AQ121">
        <v>50</v>
      </c>
      <c r="AR121">
        <v>65</v>
      </c>
      <c r="AS121" t="s">
        <v>471</v>
      </c>
      <c r="AT121" t="s">
        <v>316</v>
      </c>
      <c r="AU121">
        <v>218</v>
      </c>
      <c r="AV121">
        <v>73</v>
      </c>
      <c r="AW121">
        <v>73</v>
      </c>
      <c r="AX121">
        <v>72</v>
      </c>
      <c r="AY121">
        <v>43</v>
      </c>
      <c r="AZ121">
        <v>7</v>
      </c>
      <c r="BA121">
        <v>7</v>
      </c>
      <c r="BB121">
        <v>5</v>
      </c>
      <c r="BC121">
        <v>11</v>
      </c>
      <c r="BD121">
        <v>13</v>
      </c>
      <c r="BE121">
        <v>1875</v>
      </c>
      <c r="BF121">
        <v>405</v>
      </c>
      <c r="BG121">
        <v>1</v>
      </c>
      <c r="BH121">
        <v>70</v>
      </c>
      <c r="BI121">
        <v>50</v>
      </c>
      <c r="BJ121">
        <v>66</v>
      </c>
      <c r="BK121">
        <v>75</v>
      </c>
      <c r="BL121">
        <v>71</v>
      </c>
    </row>
    <row r="122" spans="1:64" ht="60" x14ac:dyDescent="0.25">
      <c r="A122" t="s">
        <v>460</v>
      </c>
      <c r="B122">
        <v>22</v>
      </c>
      <c r="C122">
        <v>77</v>
      </c>
      <c r="D122">
        <v>83</v>
      </c>
      <c r="E122" s="1" t="s">
        <v>461</v>
      </c>
      <c r="F122">
        <v>242641</v>
      </c>
      <c r="G122" t="s">
        <v>146</v>
      </c>
      <c r="H122" t="s">
        <v>98</v>
      </c>
      <c r="I122" t="s">
        <v>77</v>
      </c>
      <c r="J122">
        <v>77</v>
      </c>
      <c r="K122" t="s">
        <v>130</v>
      </c>
      <c r="L122">
        <v>6</v>
      </c>
      <c r="M122" t="s">
        <v>411</v>
      </c>
      <c r="N122" t="s">
        <v>462</v>
      </c>
      <c r="O122" t="s">
        <v>412</v>
      </c>
      <c r="P122">
        <v>303</v>
      </c>
      <c r="Q122">
        <v>73</v>
      </c>
      <c r="R122">
        <v>50</v>
      </c>
      <c r="S122">
        <v>62</v>
      </c>
      <c r="T122">
        <v>70</v>
      </c>
      <c r="U122">
        <v>48</v>
      </c>
      <c r="V122">
        <v>358</v>
      </c>
      <c r="W122">
        <v>82</v>
      </c>
      <c r="X122">
        <v>72</v>
      </c>
      <c r="Y122">
        <v>58</v>
      </c>
      <c r="Z122">
        <v>67</v>
      </c>
      <c r="AA122">
        <v>79</v>
      </c>
      <c r="AB122">
        <v>391</v>
      </c>
      <c r="AC122">
        <v>84</v>
      </c>
      <c r="AD122">
        <v>83</v>
      </c>
      <c r="AE122">
        <v>79</v>
      </c>
      <c r="AF122">
        <v>70</v>
      </c>
      <c r="AG122">
        <v>75</v>
      </c>
      <c r="AH122">
        <v>327</v>
      </c>
      <c r="AI122">
        <v>61</v>
      </c>
      <c r="AJ122">
        <v>76</v>
      </c>
      <c r="AK122">
        <v>79</v>
      </c>
      <c r="AL122">
        <v>63</v>
      </c>
      <c r="AM122">
        <v>48</v>
      </c>
      <c r="AN122">
        <v>316</v>
      </c>
      <c r="AO122">
        <v>67</v>
      </c>
      <c r="AP122">
        <v>71</v>
      </c>
      <c r="AQ122">
        <v>68</v>
      </c>
      <c r="AR122">
        <v>68</v>
      </c>
      <c r="AS122">
        <v>42</v>
      </c>
      <c r="AT122">
        <v>71</v>
      </c>
      <c r="AU122">
        <v>220</v>
      </c>
      <c r="AV122">
        <v>71</v>
      </c>
      <c r="AW122">
        <v>75</v>
      </c>
      <c r="AX122">
        <v>74</v>
      </c>
      <c r="AY122">
        <v>60</v>
      </c>
      <c r="AZ122">
        <v>15</v>
      </c>
      <c r="BA122">
        <v>11</v>
      </c>
      <c r="BB122">
        <v>8</v>
      </c>
      <c r="BC122">
        <v>14</v>
      </c>
      <c r="BD122">
        <v>12</v>
      </c>
      <c r="BE122">
        <v>1975</v>
      </c>
      <c r="BF122">
        <v>423</v>
      </c>
      <c r="BG122">
        <v>1</v>
      </c>
      <c r="BH122">
        <v>83</v>
      </c>
      <c r="BI122">
        <v>52</v>
      </c>
      <c r="BJ122">
        <v>69</v>
      </c>
      <c r="BK122">
        <v>79</v>
      </c>
      <c r="BL122">
        <v>72</v>
      </c>
    </row>
    <row r="123" spans="1:64" ht="45" x14ac:dyDescent="0.25">
      <c r="A123" t="s">
        <v>472</v>
      </c>
      <c r="B123">
        <v>20</v>
      </c>
      <c r="C123">
        <v>82</v>
      </c>
      <c r="D123">
        <v>89</v>
      </c>
      <c r="E123" s="1" t="s">
        <v>473</v>
      </c>
      <c r="F123">
        <v>245367</v>
      </c>
      <c r="G123" t="s">
        <v>112</v>
      </c>
      <c r="H123" t="s">
        <v>381</v>
      </c>
      <c r="I123" t="s">
        <v>68</v>
      </c>
      <c r="J123">
        <v>84</v>
      </c>
      <c r="K123" t="s">
        <v>69</v>
      </c>
      <c r="L123">
        <v>7</v>
      </c>
      <c r="M123" t="s">
        <v>474</v>
      </c>
      <c r="N123" t="s">
        <v>475</v>
      </c>
      <c r="O123" t="s">
        <v>72</v>
      </c>
      <c r="P123">
        <v>356</v>
      </c>
      <c r="Q123">
        <v>74</v>
      </c>
      <c r="R123">
        <v>78</v>
      </c>
      <c r="S123">
        <v>60</v>
      </c>
      <c r="T123">
        <v>82</v>
      </c>
      <c r="U123">
        <v>62</v>
      </c>
      <c r="V123">
        <v>393</v>
      </c>
      <c r="W123">
        <v>85</v>
      </c>
      <c r="X123">
        <v>82</v>
      </c>
      <c r="Y123">
        <v>65</v>
      </c>
      <c r="Z123">
        <v>76</v>
      </c>
      <c r="AA123">
        <v>85</v>
      </c>
      <c r="AB123">
        <v>428</v>
      </c>
      <c r="AC123">
        <v>89</v>
      </c>
      <c r="AD123">
        <v>85</v>
      </c>
      <c r="AE123">
        <v>89</v>
      </c>
      <c r="AF123">
        <v>81</v>
      </c>
      <c r="AG123">
        <v>84</v>
      </c>
      <c r="AH123">
        <v>380</v>
      </c>
      <c r="AI123">
        <v>78</v>
      </c>
      <c r="AJ123">
        <v>71</v>
      </c>
      <c r="AK123">
        <v>84</v>
      </c>
      <c r="AL123">
        <v>67</v>
      </c>
      <c r="AM123">
        <v>80</v>
      </c>
      <c r="AN123">
        <v>361</v>
      </c>
      <c r="AO123">
        <v>79</v>
      </c>
      <c r="AP123">
        <v>65</v>
      </c>
      <c r="AQ123">
        <v>75</v>
      </c>
      <c r="AR123">
        <v>81</v>
      </c>
      <c r="AS123">
        <v>61</v>
      </c>
      <c r="AT123">
        <v>78</v>
      </c>
      <c r="AU123">
        <v>178</v>
      </c>
      <c r="AV123">
        <v>60</v>
      </c>
      <c r="AW123">
        <v>62</v>
      </c>
      <c r="AX123">
        <v>56</v>
      </c>
      <c r="AY123">
        <v>43</v>
      </c>
      <c r="AZ123">
        <v>9</v>
      </c>
      <c r="BA123">
        <v>11</v>
      </c>
      <c r="BB123">
        <v>5</v>
      </c>
      <c r="BC123">
        <v>8</v>
      </c>
      <c r="BD123">
        <v>10</v>
      </c>
      <c r="BE123">
        <v>2139</v>
      </c>
      <c r="BF123">
        <v>462</v>
      </c>
      <c r="BG123">
        <v>2</v>
      </c>
      <c r="BH123">
        <v>87</v>
      </c>
      <c r="BI123">
        <v>77</v>
      </c>
      <c r="BJ123">
        <v>78</v>
      </c>
      <c r="BK123">
        <v>85</v>
      </c>
      <c r="BL123">
        <v>61</v>
      </c>
    </row>
    <row r="124" spans="1:64" ht="45" x14ac:dyDescent="0.25">
      <c r="A124" t="s">
        <v>476</v>
      </c>
      <c r="B124">
        <v>20</v>
      </c>
      <c r="C124">
        <v>81</v>
      </c>
      <c r="D124">
        <v>86</v>
      </c>
      <c r="E124" s="1" t="s">
        <v>477</v>
      </c>
      <c r="F124">
        <v>259583</v>
      </c>
      <c r="G124" t="s">
        <v>124</v>
      </c>
      <c r="H124" t="s">
        <v>260</v>
      </c>
      <c r="I124" t="s">
        <v>77</v>
      </c>
      <c r="J124">
        <v>81</v>
      </c>
      <c r="K124" t="s">
        <v>478</v>
      </c>
      <c r="L124">
        <v>5</v>
      </c>
      <c r="M124" t="s">
        <v>442</v>
      </c>
      <c r="N124" t="s">
        <v>479</v>
      </c>
      <c r="O124" t="s">
        <v>480</v>
      </c>
      <c r="P124">
        <v>341</v>
      </c>
      <c r="Q124">
        <v>78</v>
      </c>
      <c r="R124">
        <v>64</v>
      </c>
      <c r="S124">
        <v>64</v>
      </c>
      <c r="T124">
        <v>77</v>
      </c>
      <c r="U124">
        <v>58</v>
      </c>
      <c r="V124">
        <v>340</v>
      </c>
      <c r="W124">
        <v>80</v>
      </c>
      <c r="X124">
        <v>64</v>
      </c>
      <c r="Y124">
        <v>51</v>
      </c>
      <c r="Z124">
        <v>65</v>
      </c>
      <c r="AA124">
        <v>80</v>
      </c>
      <c r="AB124">
        <v>403</v>
      </c>
      <c r="AC124">
        <v>86</v>
      </c>
      <c r="AD124">
        <v>89</v>
      </c>
      <c r="AE124">
        <v>80</v>
      </c>
      <c r="AF124">
        <v>78</v>
      </c>
      <c r="AG124">
        <v>70</v>
      </c>
      <c r="AH124">
        <v>377</v>
      </c>
      <c r="AI124">
        <v>74</v>
      </c>
      <c r="AJ124">
        <v>83</v>
      </c>
      <c r="AK124">
        <v>83</v>
      </c>
      <c r="AL124">
        <v>78</v>
      </c>
      <c r="AM124">
        <v>59</v>
      </c>
      <c r="AN124">
        <v>356</v>
      </c>
      <c r="AO124">
        <v>79</v>
      </c>
      <c r="AP124">
        <v>77</v>
      </c>
      <c r="AQ124">
        <v>79</v>
      </c>
      <c r="AR124">
        <v>75</v>
      </c>
      <c r="AS124">
        <v>46</v>
      </c>
      <c r="AT124">
        <v>78</v>
      </c>
      <c r="AU124">
        <v>230</v>
      </c>
      <c r="AV124">
        <v>75</v>
      </c>
      <c r="AW124">
        <v>79</v>
      </c>
      <c r="AX124">
        <v>76</v>
      </c>
      <c r="AY124">
        <v>57</v>
      </c>
      <c r="AZ124">
        <v>8</v>
      </c>
      <c r="BA124">
        <v>14</v>
      </c>
      <c r="BB124">
        <v>11</v>
      </c>
      <c r="BC124">
        <v>10</v>
      </c>
      <c r="BD124">
        <v>14</v>
      </c>
      <c r="BE124">
        <v>2104</v>
      </c>
      <c r="BF124">
        <v>461</v>
      </c>
      <c r="BG124">
        <v>1</v>
      </c>
      <c r="BH124">
        <v>88</v>
      </c>
      <c r="BI124">
        <v>65</v>
      </c>
      <c r="BJ124">
        <v>73</v>
      </c>
      <c r="BK124">
        <v>79</v>
      </c>
      <c r="BL124">
        <v>76</v>
      </c>
    </row>
    <row r="125" spans="1:64" ht="45" x14ac:dyDescent="0.25">
      <c r="A125" t="s">
        <v>481</v>
      </c>
      <c r="B125">
        <v>22</v>
      </c>
      <c r="C125">
        <v>80</v>
      </c>
      <c r="D125">
        <v>86</v>
      </c>
      <c r="E125" s="1" t="s">
        <v>482</v>
      </c>
      <c r="F125">
        <v>264453</v>
      </c>
      <c r="G125" t="s">
        <v>118</v>
      </c>
      <c r="H125" t="s">
        <v>483</v>
      </c>
      <c r="I125" t="s">
        <v>77</v>
      </c>
      <c r="J125">
        <v>82</v>
      </c>
      <c r="K125" t="s">
        <v>189</v>
      </c>
      <c r="L125">
        <v>6</v>
      </c>
      <c r="M125" t="s">
        <v>236</v>
      </c>
      <c r="N125" t="s">
        <v>484</v>
      </c>
      <c r="O125" t="s">
        <v>238</v>
      </c>
      <c r="P125">
        <v>294</v>
      </c>
      <c r="Q125">
        <v>58</v>
      </c>
      <c r="R125">
        <v>37</v>
      </c>
      <c r="S125">
        <v>75</v>
      </c>
      <c r="T125">
        <v>77</v>
      </c>
      <c r="U125">
        <v>47</v>
      </c>
      <c r="V125">
        <v>292</v>
      </c>
      <c r="W125">
        <v>72</v>
      </c>
      <c r="X125">
        <v>37</v>
      </c>
      <c r="Y125">
        <v>34</v>
      </c>
      <c r="Z125">
        <v>74</v>
      </c>
      <c r="AA125">
        <v>75</v>
      </c>
      <c r="AB125">
        <v>357</v>
      </c>
      <c r="AC125">
        <v>79</v>
      </c>
      <c r="AD125">
        <v>92</v>
      </c>
      <c r="AE125">
        <v>59</v>
      </c>
      <c r="AF125">
        <v>78</v>
      </c>
      <c r="AG125">
        <v>49</v>
      </c>
      <c r="AH125">
        <v>344</v>
      </c>
      <c r="AI125">
        <v>48</v>
      </c>
      <c r="AJ125">
        <v>88</v>
      </c>
      <c r="AK125">
        <v>73</v>
      </c>
      <c r="AL125">
        <v>84</v>
      </c>
      <c r="AM125">
        <v>51</v>
      </c>
      <c r="AN125">
        <v>299</v>
      </c>
      <c r="AO125">
        <v>79</v>
      </c>
      <c r="AP125">
        <v>78</v>
      </c>
      <c r="AQ125">
        <v>48</v>
      </c>
      <c r="AR125">
        <v>55</v>
      </c>
      <c r="AS125">
        <v>39</v>
      </c>
      <c r="AT125">
        <v>82</v>
      </c>
      <c r="AU125">
        <v>243</v>
      </c>
      <c r="AV125">
        <v>80</v>
      </c>
      <c r="AW125">
        <v>82</v>
      </c>
      <c r="AX125">
        <v>81</v>
      </c>
      <c r="AY125">
        <v>51</v>
      </c>
      <c r="AZ125">
        <v>7</v>
      </c>
      <c r="BA125">
        <v>13</v>
      </c>
      <c r="BB125">
        <v>13</v>
      </c>
      <c r="BC125">
        <v>11</v>
      </c>
      <c r="BD125">
        <v>7</v>
      </c>
      <c r="BE125">
        <v>1880</v>
      </c>
      <c r="BF125">
        <v>424</v>
      </c>
      <c r="BG125">
        <v>1</v>
      </c>
      <c r="BH125">
        <v>86</v>
      </c>
      <c r="BI125">
        <v>43</v>
      </c>
      <c r="BJ125">
        <v>64</v>
      </c>
      <c r="BK125">
        <v>71</v>
      </c>
      <c r="BL125">
        <v>80</v>
      </c>
    </row>
    <row r="126" spans="1:64" ht="60" x14ac:dyDescent="0.25">
      <c r="A126" t="s">
        <v>485</v>
      </c>
      <c r="B126">
        <v>33</v>
      </c>
      <c r="C126">
        <v>82</v>
      </c>
      <c r="D126">
        <v>82</v>
      </c>
      <c r="E126" s="1" t="s">
        <v>486</v>
      </c>
      <c r="F126">
        <v>173608</v>
      </c>
      <c r="G126" t="s">
        <v>183</v>
      </c>
      <c r="H126" t="s">
        <v>377</v>
      </c>
      <c r="I126" t="s">
        <v>68</v>
      </c>
      <c r="J126">
        <v>82</v>
      </c>
      <c r="K126" t="s">
        <v>106</v>
      </c>
      <c r="L126">
        <v>0</v>
      </c>
      <c r="M126" t="s">
        <v>487</v>
      </c>
      <c r="N126" t="s">
        <v>108</v>
      </c>
      <c r="O126" t="s">
        <v>72</v>
      </c>
      <c r="P126">
        <v>388</v>
      </c>
      <c r="Q126">
        <v>58</v>
      </c>
      <c r="R126">
        <v>87</v>
      </c>
      <c r="S126">
        <v>90</v>
      </c>
      <c r="T126">
        <v>78</v>
      </c>
      <c r="U126">
        <v>75</v>
      </c>
      <c r="V126">
        <v>355</v>
      </c>
      <c r="W126">
        <v>75</v>
      </c>
      <c r="X126">
        <v>73</v>
      </c>
      <c r="Y126">
        <v>65</v>
      </c>
      <c r="Z126">
        <v>60</v>
      </c>
      <c r="AA126">
        <v>82</v>
      </c>
      <c r="AB126">
        <v>304</v>
      </c>
      <c r="AC126">
        <v>64</v>
      </c>
      <c r="AD126">
        <v>63</v>
      </c>
      <c r="AE126">
        <v>63</v>
      </c>
      <c r="AF126">
        <v>80</v>
      </c>
      <c r="AG126">
        <v>34</v>
      </c>
      <c r="AH126">
        <v>403</v>
      </c>
      <c r="AI126">
        <v>84</v>
      </c>
      <c r="AJ126">
        <v>89</v>
      </c>
      <c r="AK126">
        <v>68</v>
      </c>
      <c r="AL126">
        <v>83</v>
      </c>
      <c r="AM126">
        <v>79</v>
      </c>
      <c r="AN126">
        <v>340</v>
      </c>
      <c r="AO126">
        <v>67</v>
      </c>
      <c r="AP126">
        <v>30</v>
      </c>
      <c r="AQ126">
        <v>85</v>
      </c>
      <c r="AR126">
        <v>73</v>
      </c>
      <c r="AS126">
        <v>85</v>
      </c>
      <c r="AT126">
        <v>75</v>
      </c>
      <c r="AU126">
        <v>74</v>
      </c>
      <c r="AV126">
        <v>26</v>
      </c>
      <c r="AW126">
        <v>28</v>
      </c>
      <c r="AX126">
        <v>20</v>
      </c>
      <c r="AY126">
        <v>52</v>
      </c>
      <c r="AZ126">
        <v>11</v>
      </c>
      <c r="BA126">
        <v>11</v>
      </c>
      <c r="BB126">
        <v>8</v>
      </c>
      <c r="BC126">
        <v>15</v>
      </c>
      <c r="BD126">
        <v>7</v>
      </c>
      <c r="BE126">
        <v>1916</v>
      </c>
      <c r="BF126">
        <v>399</v>
      </c>
      <c r="BG126">
        <v>3</v>
      </c>
      <c r="BH126">
        <v>63</v>
      </c>
      <c r="BI126">
        <v>84</v>
      </c>
      <c r="BJ126">
        <v>69</v>
      </c>
      <c r="BK126">
        <v>74</v>
      </c>
      <c r="BL126">
        <v>33</v>
      </c>
    </row>
    <row r="127" spans="1:64" ht="30" x14ac:dyDescent="0.25">
      <c r="A127" t="s">
        <v>488</v>
      </c>
      <c r="B127">
        <v>22</v>
      </c>
      <c r="C127">
        <v>82</v>
      </c>
      <c r="D127">
        <v>87</v>
      </c>
      <c r="E127" s="1" t="s">
        <v>489</v>
      </c>
      <c r="F127">
        <v>236772</v>
      </c>
      <c r="G127" t="s">
        <v>124</v>
      </c>
      <c r="H127" t="s">
        <v>156</v>
      </c>
      <c r="I127" t="s">
        <v>68</v>
      </c>
      <c r="J127">
        <v>84</v>
      </c>
      <c r="K127" t="s">
        <v>69</v>
      </c>
      <c r="L127">
        <v>5</v>
      </c>
      <c r="M127" t="s">
        <v>490</v>
      </c>
      <c r="N127" t="s">
        <v>121</v>
      </c>
      <c r="O127" t="s">
        <v>491</v>
      </c>
      <c r="P127">
        <v>390</v>
      </c>
      <c r="Q127">
        <v>85</v>
      </c>
      <c r="R127">
        <v>77</v>
      </c>
      <c r="S127">
        <v>60</v>
      </c>
      <c r="T127">
        <v>83</v>
      </c>
      <c r="U127">
        <v>85</v>
      </c>
      <c r="V127">
        <v>424</v>
      </c>
      <c r="W127">
        <v>83</v>
      </c>
      <c r="X127">
        <v>90</v>
      </c>
      <c r="Y127">
        <v>87</v>
      </c>
      <c r="Z127">
        <v>81</v>
      </c>
      <c r="AA127">
        <v>83</v>
      </c>
      <c r="AB127">
        <v>393</v>
      </c>
      <c r="AC127">
        <v>78</v>
      </c>
      <c r="AD127">
        <v>87</v>
      </c>
      <c r="AE127">
        <v>80</v>
      </c>
      <c r="AF127">
        <v>80</v>
      </c>
      <c r="AG127">
        <v>68</v>
      </c>
      <c r="AH127">
        <v>399</v>
      </c>
      <c r="AI127">
        <v>89</v>
      </c>
      <c r="AJ127">
        <v>74</v>
      </c>
      <c r="AK127">
        <v>82</v>
      </c>
      <c r="AL127">
        <v>67</v>
      </c>
      <c r="AM127">
        <v>87</v>
      </c>
      <c r="AN127">
        <v>362</v>
      </c>
      <c r="AO127">
        <v>63</v>
      </c>
      <c r="AP127">
        <v>57</v>
      </c>
      <c r="AQ127">
        <v>79</v>
      </c>
      <c r="AR127">
        <v>84</v>
      </c>
      <c r="AS127">
        <v>79</v>
      </c>
      <c r="AT127">
        <v>82</v>
      </c>
      <c r="AU127">
        <v>173</v>
      </c>
      <c r="AV127">
        <v>58</v>
      </c>
      <c r="AW127">
        <v>61</v>
      </c>
      <c r="AX127">
        <v>54</v>
      </c>
      <c r="AY127">
        <v>49</v>
      </c>
      <c r="AZ127">
        <v>10</v>
      </c>
      <c r="BA127">
        <v>10</v>
      </c>
      <c r="BB127">
        <v>13</v>
      </c>
      <c r="BC127">
        <v>10</v>
      </c>
      <c r="BD127">
        <v>6</v>
      </c>
      <c r="BE127">
        <v>2190</v>
      </c>
      <c r="BF127">
        <v>460</v>
      </c>
      <c r="BG127">
        <v>2</v>
      </c>
      <c r="BH127">
        <v>83</v>
      </c>
      <c r="BI127">
        <v>82</v>
      </c>
      <c r="BJ127">
        <v>84</v>
      </c>
      <c r="BK127">
        <v>82</v>
      </c>
      <c r="BL127">
        <v>59</v>
      </c>
    </row>
    <row r="128" spans="1:64" ht="30" x14ac:dyDescent="0.25">
      <c r="A128" t="s">
        <v>492</v>
      </c>
      <c r="B128">
        <v>24</v>
      </c>
      <c r="C128">
        <v>86</v>
      </c>
      <c r="D128">
        <v>91</v>
      </c>
      <c r="E128" s="1" t="s">
        <v>493</v>
      </c>
      <c r="F128">
        <v>241721</v>
      </c>
      <c r="G128" t="s">
        <v>494</v>
      </c>
      <c r="H128" t="s">
        <v>483</v>
      </c>
      <c r="I128" t="s">
        <v>68</v>
      </c>
      <c r="J128">
        <v>86</v>
      </c>
      <c r="K128" t="s">
        <v>495</v>
      </c>
      <c r="L128">
        <v>5</v>
      </c>
      <c r="M128" t="s">
        <v>496</v>
      </c>
      <c r="N128" t="s">
        <v>121</v>
      </c>
      <c r="O128" t="s">
        <v>497</v>
      </c>
      <c r="P128">
        <v>379</v>
      </c>
      <c r="Q128">
        <v>78</v>
      </c>
      <c r="R128">
        <v>82</v>
      </c>
      <c r="S128">
        <v>65</v>
      </c>
      <c r="T128">
        <v>80</v>
      </c>
      <c r="U128">
        <v>74</v>
      </c>
      <c r="V128">
        <v>381</v>
      </c>
      <c r="W128">
        <v>90</v>
      </c>
      <c r="X128">
        <v>80</v>
      </c>
      <c r="Y128">
        <v>60</v>
      </c>
      <c r="Z128">
        <v>63</v>
      </c>
      <c r="AA128">
        <v>88</v>
      </c>
      <c r="AB128">
        <v>437</v>
      </c>
      <c r="AC128">
        <v>94</v>
      </c>
      <c r="AD128">
        <v>94</v>
      </c>
      <c r="AE128">
        <v>85</v>
      </c>
      <c r="AF128">
        <v>84</v>
      </c>
      <c r="AG128">
        <v>80</v>
      </c>
      <c r="AH128">
        <v>397</v>
      </c>
      <c r="AI128">
        <v>80</v>
      </c>
      <c r="AJ128">
        <v>86</v>
      </c>
      <c r="AK128">
        <v>77</v>
      </c>
      <c r="AL128">
        <v>80</v>
      </c>
      <c r="AM128">
        <v>74</v>
      </c>
      <c r="AN128">
        <v>304</v>
      </c>
      <c r="AO128">
        <v>60</v>
      </c>
      <c r="AP128">
        <v>24</v>
      </c>
      <c r="AQ128">
        <v>82</v>
      </c>
      <c r="AR128">
        <v>75</v>
      </c>
      <c r="AS128">
        <v>63</v>
      </c>
      <c r="AT128">
        <v>83</v>
      </c>
      <c r="AU128">
        <v>67</v>
      </c>
      <c r="AV128">
        <v>22</v>
      </c>
      <c r="AW128">
        <v>24</v>
      </c>
      <c r="AX128">
        <v>21</v>
      </c>
      <c r="AY128">
        <v>57</v>
      </c>
      <c r="AZ128">
        <v>10</v>
      </c>
      <c r="BA128">
        <v>12</v>
      </c>
      <c r="BB128">
        <v>15</v>
      </c>
      <c r="BC128">
        <v>11</v>
      </c>
      <c r="BD128">
        <v>9</v>
      </c>
      <c r="BE128">
        <v>2022</v>
      </c>
      <c r="BF128">
        <v>439</v>
      </c>
      <c r="BG128">
        <v>2</v>
      </c>
      <c r="BH128">
        <v>94</v>
      </c>
      <c r="BI128">
        <v>79</v>
      </c>
      <c r="BJ128">
        <v>75</v>
      </c>
      <c r="BK128">
        <v>88</v>
      </c>
      <c r="BL128">
        <v>27</v>
      </c>
    </row>
    <row r="129" spans="1:64" ht="30" x14ac:dyDescent="0.25">
      <c r="A129" t="s">
        <v>498</v>
      </c>
      <c r="B129">
        <v>26</v>
      </c>
      <c r="C129" t="s">
        <v>193</v>
      </c>
      <c r="D129" t="s">
        <v>135</v>
      </c>
      <c r="E129" s="1" t="s">
        <v>499</v>
      </c>
      <c r="F129">
        <v>242458</v>
      </c>
      <c r="G129" t="s">
        <v>155</v>
      </c>
      <c r="H129" t="s">
        <v>253</v>
      </c>
      <c r="I129" t="s">
        <v>77</v>
      </c>
      <c r="J129">
        <v>82</v>
      </c>
      <c r="K129" t="s">
        <v>106</v>
      </c>
      <c r="L129">
        <v>3</v>
      </c>
      <c r="M129" t="s">
        <v>500</v>
      </c>
      <c r="N129" t="s">
        <v>501</v>
      </c>
      <c r="O129" t="s">
        <v>502</v>
      </c>
      <c r="P129">
        <v>357</v>
      </c>
      <c r="Q129">
        <v>48</v>
      </c>
      <c r="R129">
        <v>84</v>
      </c>
      <c r="S129">
        <v>80</v>
      </c>
      <c r="T129" t="s">
        <v>403</v>
      </c>
      <c r="U129">
        <v>67</v>
      </c>
      <c r="V129">
        <v>328</v>
      </c>
      <c r="W129">
        <v>73</v>
      </c>
      <c r="X129">
        <v>63</v>
      </c>
      <c r="Y129">
        <v>46</v>
      </c>
      <c r="Z129" t="s">
        <v>170</v>
      </c>
      <c r="AA129">
        <v>76</v>
      </c>
      <c r="AB129">
        <v>375</v>
      </c>
      <c r="AC129">
        <v>79</v>
      </c>
      <c r="AD129">
        <v>83</v>
      </c>
      <c r="AE129">
        <v>69</v>
      </c>
      <c r="AF129">
        <v>77</v>
      </c>
      <c r="AG129">
        <v>67</v>
      </c>
      <c r="AH129">
        <v>401</v>
      </c>
      <c r="AI129">
        <v>78</v>
      </c>
      <c r="AJ129">
        <v>92</v>
      </c>
      <c r="AK129">
        <v>75</v>
      </c>
      <c r="AL129">
        <v>85</v>
      </c>
      <c r="AM129" t="s">
        <v>503</v>
      </c>
      <c r="AN129">
        <v>322</v>
      </c>
      <c r="AO129">
        <v>68</v>
      </c>
      <c r="AP129">
        <v>25</v>
      </c>
      <c r="AQ129">
        <v>83</v>
      </c>
      <c r="AR129">
        <v>66</v>
      </c>
      <c r="AS129" t="s">
        <v>504</v>
      </c>
      <c r="AT129" t="s">
        <v>505</v>
      </c>
      <c r="AU129">
        <v>83</v>
      </c>
      <c r="AV129">
        <v>32</v>
      </c>
      <c r="AW129">
        <v>28</v>
      </c>
      <c r="AX129">
        <v>23</v>
      </c>
      <c r="AY129">
        <v>53</v>
      </c>
      <c r="AZ129">
        <v>13</v>
      </c>
      <c r="BA129">
        <v>13</v>
      </c>
      <c r="BB129">
        <v>5</v>
      </c>
      <c r="BC129">
        <v>12</v>
      </c>
      <c r="BD129">
        <v>10</v>
      </c>
      <c r="BE129">
        <v>1919</v>
      </c>
      <c r="BF129">
        <v>411</v>
      </c>
      <c r="BG129">
        <v>1</v>
      </c>
      <c r="BH129">
        <v>81</v>
      </c>
      <c r="BI129">
        <v>79</v>
      </c>
      <c r="BJ129">
        <v>66</v>
      </c>
      <c r="BK129">
        <v>73</v>
      </c>
      <c r="BL129">
        <v>33</v>
      </c>
    </row>
    <row r="130" spans="1:64" ht="45" x14ac:dyDescent="0.25">
      <c r="A130" t="s">
        <v>506</v>
      </c>
      <c r="B130">
        <v>21</v>
      </c>
      <c r="C130">
        <v>72</v>
      </c>
      <c r="D130">
        <v>82</v>
      </c>
      <c r="E130" s="1" t="s">
        <v>507</v>
      </c>
      <c r="F130">
        <v>243585</v>
      </c>
      <c r="G130" t="s">
        <v>155</v>
      </c>
      <c r="H130" t="s">
        <v>253</v>
      </c>
      <c r="I130" t="s">
        <v>68</v>
      </c>
      <c r="J130">
        <v>72</v>
      </c>
      <c r="K130" t="s">
        <v>508</v>
      </c>
      <c r="L130">
        <v>10</v>
      </c>
      <c r="M130" t="s">
        <v>509</v>
      </c>
      <c r="N130" t="s">
        <v>510</v>
      </c>
      <c r="O130" t="s">
        <v>511</v>
      </c>
      <c r="P130">
        <v>79</v>
      </c>
      <c r="Q130">
        <v>11</v>
      </c>
      <c r="R130">
        <v>5</v>
      </c>
      <c r="S130">
        <v>11</v>
      </c>
      <c r="T130">
        <v>45</v>
      </c>
      <c r="U130">
        <v>7</v>
      </c>
      <c r="V130">
        <v>109</v>
      </c>
      <c r="W130">
        <v>12</v>
      </c>
      <c r="X130">
        <v>14</v>
      </c>
      <c r="Y130">
        <v>12</v>
      </c>
      <c r="Z130">
        <v>51</v>
      </c>
      <c r="AA130">
        <v>20</v>
      </c>
      <c r="AB130">
        <v>253</v>
      </c>
      <c r="AC130">
        <v>49</v>
      </c>
      <c r="AD130">
        <v>43</v>
      </c>
      <c r="AE130">
        <v>54</v>
      </c>
      <c r="AF130">
        <v>65</v>
      </c>
      <c r="AG130">
        <v>42</v>
      </c>
      <c r="AH130">
        <v>184</v>
      </c>
      <c r="AI130">
        <v>56</v>
      </c>
      <c r="AJ130">
        <v>57</v>
      </c>
      <c r="AK130">
        <v>16</v>
      </c>
      <c r="AL130">
        <v>50</v>
      </c>
      <c r="AM130">
        <v>5</v>
      </c>
      <c r="AN130">
        <v>108</v>
      </c>
      <c r="AO130">
        <v>16</v>
      </c>
      <c r="AP130">
        <v>9</v>
      </c>
      <c r="AQ130">
        <v>8</v>
      </c>
      <c r="AR130">
        <v>60</v>
      </c>
      <c r="AS130">
        <v>15</v>
      </c>
      <c r="AT130">
        <v>38</v>
      </c>
      <c r="AU130">
        <v>39</v>
      </c>
      <c r="AV130">
        <v>16</v>
      </c>
      <c r="AW130">
        <v>12</v>
      </c>
      <c r="AX130">
        <v>11</v>
      </c>
      <c r="AY130">
        <v>362</v>
      </c>
      <c r="AZ130">
        <v>73</v>
      </c>
      <c r="BA130">
        <v>71</v>
      </c>
      <c r="BB130">
        <v>74</v>
      </c>
      <c r="BC130">
        <v>69</v>
      </c>
      <c r="BD130">
        <v>75</v>
      </c>
      <c r="BE130">
        <v>1134</v>
      </c>
      <c r="BF130">
        <v>409</v>
      </c>
      <c r="BG130">
        <v>1</v>
      </c>
      <c r="BH130">
        <v>73</v>
      </c>
      <c r="BI130">
        <v>71</v>
      </c>
      <c r="BJ130">
        <v>74</v>
      </c>
      <c r="BK130">
        <v>75</v>
      </c>
      <c r="BL130">
        <v>47</v>
      </c>
    </row>
    <row r="131" spans="1:64" ht="45" x14ac:dyDescent="0.25">
      <c r="A131" t="s">
        <v>512</v>
      </c>
      <c r="B131">
        <v>20</v>
      </c>
      <c r="C131">
        <v>77</v>
      </c>
      <c r="D131">
        <v>85</v>
      </c>
      <c r="E131" s="1" t="s">
        <v>513</v>
      </c>
      <c r="F131">
        <v>262118</v>
      </c>
      <c r="G131" t="s">
        <v>426</v>
      </c>
      <c r="H131" t="s">
        <v>147</v>
      </c>
      <c r="I131" t="s">
        <v>68</v>
      </c>
      <c r="J131">
        <v>78</v>
      </c>
      <c r="K131" t="s">
        <v>415</v>
      </c>
      <c r="L131">
        <v>8</v>
      </c>
      <c r="M131" t="s">
        <v>99</v>
      </c>
      <c r="N131" t="s">
        <v>514</v>
      </c>
      <c r="O131" t="s">
        <v>515</v>
      </c>
      <c r="P131">
        <v>293</v>
      </c>
      <c r="Q131">
        <v>74</v>
      </c>
      <c r="R131">
        <v>47</v>
      </c>
      <c r="S131">
        <v>56</v>
      </c>
      <c r="T131">
        <v>75</v>
      </c>
      <c r="U131">
        <v>41</v>
      </c>
      <c r="V131">
        <v>336</v>
      </c>
      <c r="W131">
        <v>77</v>
      </c>
      <c r="X131">
        <v>69</v>
      </c>
      <c r="Y131">
        <v>51</v>
      </c>
      <c r="Z131">
        <v>61</v>
      </c>
      <c r="AA131">
        <v>78</v>
      </c>
      <c r="AB131">
        <v>388</v>
      </c>
      <c r="AC131">
        <v>79</v>
      </c>
      <c r="AD131">
        <v>80</v>
      </c>
      <c r="AE131">
        <v>76</v>
      </c>
      <c r="AF131">
        <v>75</v>
      </c>
      <c r="AG131">
        <v>78</v>
      </c>
      <c r="AH131">
        <v>321</v>
      </c>
      <c r="AI131">
        <v>60</v>
      </c>
      <c r="AJ131">
        <v>73</v>
      </c>
      <c r="AK131">
        <v>74</v>
      </c>
      <c r="AL131">
        <v>68</v>
      </c>
      <c r="AM131">
        <v>46</v>
      </c>
      <c r="AN131">
        <v>321</v>
      </c>
      <c r="AO131">
        <v>74</v>
      </c>
      <c r="AP131">
        <v>76</v>
      </c>
      <c r="AQ131">
        <v>70</v>
      </c>
      <c r="AR131">
        <v>60</v>
      </c>
      <c r="AS131">
        <v>41</v>
      </c>
      <c r="AT131">
        <v>76</v>
      </c>
      <c r="AU131">
        <v>225</v>
      </c>
      <c r="AV131">
        <v>73</v>
      </c>
      <c r="AW131">
        <v>78</v>
      </c>
      <c r="AX131">
        <v>74</v>
      </c>
      <c r="AY131">
        <v>56</v>
      </c>
      <c r="AZ131">
        <v>10</v>
      </c>
      <c r="BA131">
        <v>12</v>
      </c>
      <c r="BB131">
        <v>8</v>
      </c>
      <c r="BC131">
        <v>13</v>
      </c>
      <c r="BD131">
        <v>13</v>
      </c>
      <c r="BE131">
        <v>1940</v>
      </c>
      <c r="BF131">
        <v>420</v>
      </c>
      <c r="BG131">
        <v>1</v>
      </c>
      <c r="BH131">
        <v>80</v>
      </c>
      <c r="BI131">
        <v>50</v>
      </c>
      <c r="BJ131">
        <v>68</v>
      </c>
      <c r="BK131">
        <v>77</v>
      </c>
      <c r="BL131">
        <v>74</v>
      </c>
    </row>
    <row r="132" spans="1:64" ht="45" x14ac:dyDescent="0.25">
      <c r="A132" t="s">
        <v>516</v>
      </c>
      <c r="B132">
        <v>19</v>
      </c>
      <c r="C132">
        <v>80</v>
      </c>
      <c r="D132">
        <v>88</v>
      </c>
      <c r="E132" s="1" t="s">
        <v>517</v>
      </c>
      <c r="F132">
        <v>270409</v>
      </c>
      <c r="G132" t="s">
        <v>259</v>
      </c>
      <c r="H132" t="s">
        <v>147</v>
      </c>
      <c r="I132" t="s">
        <v>77</v>
      </c>
      <c r="J132">
        <v>81</v>
      </c>
      <c r="K132" t="s">
        <v>69</v>
      </c>
      <c r="L132">
        <v>8</v>
      </c>
      <c r="M132" t="s">
        <v>518</v>
      </c>
      <c r="N132" t="s">
        <v>519</v>
      </c>
      <c r="O132" t="s">
        <v>72</v>
      </c>
      <c r="P132">
        <v>341</v>
      </c>
      <c r="Q132">
        <v>80</v>
      </c>
      <c r="R132">
        <v>76</v>
      </c>
      <c r="S132">
        <v>45</v>
      </c>
      <c r="T132">
        <v>77</v>
      </c>
      <c r="U132">
        <v>63</v>
      </c>
      <c r="V132">
        <v>368</v>
      </c>
      <c r="W132">
        <v>86</v>
      </c>
      <c r="X132">
        <v>78</v>
      </c>
      <c r="Y132">
        <v>55</v>
      </c>
      <c r="Z132">
        <v>67</v>
      </c>
      <c r="AA132">
        <v>82</v>
      </c>
      <c r="AB132">
        <v>412</v>
      </c>
      <c r="AC132">
        <v>88</v>
      </c>
      <c r="AD132">
        <v>87</v>
      </c>
      <c r="AE132">
        <v>88</v>
      </c>
      <c r="AF132">
        <v>73</v>
      </c>
      <c r="AG132">
        <v>76</v>
      </c>
      <c r="AH132">
        <v>315</v>
      </c>
      <c r="AI132">
        <v>69</v>
      </c>
      <c r="AJ132">
        <v>61</v>
      </c>
      <c r="AK132">
        <v>73</v>
      </c>
      <c r="AL132">
        <v>45</v>
      </c>
      <c r="AM132">
        <v>67</v>
      </c>
      <c r="AN132">
        <v>284</v>
      </c>
      <c r="AO132">
        <v>45</v>
      </c>
      <c r="AP132">
        <v>25</v>
      </c>
      <c r="AQ132">
        <v>76</v>
      </c>
      <c r="AR132">
        <v>76</v>
      </c>
      <c r="AS132">
        <v>62</v>
      </c>
      <c r="AT132">
        <v>70</v>
      </c>
      <c r="AU132">
        <v>92</v>
      </c>
      <c r="AV132">
        <v>26</v>
      </c>
      <c r="AW132">
        <v>30</v>
      </c>
      <c r="AX132">
        <v>36</v>
      </c>
      <c r="AY132">
        <v>50</v>
      </c>
      <c r="AZ132">
        <v>9</v>
      </c>
      <c r="BA132">
        <v>12</v>
      </c>
      <c r="BB132">
        <v>8</v>
      </c>
      <c r="BC132">
        <v>9</v>
      </c>
      <c r="BD132">
        <v>12</v>
      </c>
      <c r="BE132">
        <v>1862</v>
      </c>
      <c r="BF132">
        <v>399</v>
      </c>
      <c r="BG132">
        <v>1</v>
      </c>
      <c r="BH132">
        <v>87</v>
      </c>
      <c r="BI132">
        <v>71</v>
      </c>
      <c r="BJ132">
        <v>75</v>
      </c>
      <c r="BK132">
        <v>83</v>
      </c>
      <c r="BL132">
        <v>30</v>
      </c>
    </row>
    <row r="133" spans="1:64" ht="30" x14ac:dyDescent="0.25">
      <c r="A133" t="s">
        <v>520</v>
      </c>
      <c r="B133">
        <v>22</v>
      </c>
      <c r="C133" t="s">
        <v>521</v>
      </c>
      <c r="D133" t="s">
        <v>522</v>
      </c>
      <c r="E133" s="1" t="s">
        <v>523</v>
      </c>
      <c r="F133">
        <v>245152</v>
      </c>
      <c r="G133" t="s">
        <v>66</v>
      </c>
      <c r="H133" t="s">
        <v>105</v>
      </c>
      <c r="I133" t="s">
        <v>77</v>
      </c>
      <c r="J133">
        <v>81</v>
      </c>
      <c r="K133" t="s">
        <v>106</v>
      </c>
      <c r="L133">
        <v>5</v>
      </c>
      <c r="M133" t="s">
        <v>524</v>
      </c>
      <c r="N133" t="s">
        <v>285</v>
      </c>
      <c r="O133" t="s">
        <v>525</v>
      </c>
      <c r="P133">
        <v>370</v>
      </c>
      <c r="Q133">
        <v>64</v>
      </c>
      <c r="R133" t="s">
        <v>526</v>
      </c>
      <c r="S133">
        <v>80</v>
      </c>
      <c r="T133">
        <v>74</v>
      </c>
      <c r="U133">
        <v>70</v>
      </c>
      <c r="V133">
        <v>347</v>
      </c>
      <c r="W133">
        <v>77</v>
      </c>
      <c r="X133">
        <v>72</v>
      </c>
      <c r="Y133">
        <v>52</v>
      </c>
      <c r="Z133">
        <v>69</v>
      </c>
      <c r="AA133" t="s">
        <v>445</v>
      </c>
      <c r="AB133">
        <v>371</v>
      </c>
      <c r="AC133">
        <v>77</v>
      </c>
      <c r="AD133">
        <v>75</v>
      </c>
      <c r="AE133">
        <v>75</v>
      </c>
      <c r="AF133">
        <v>74</v>
      </c>
      <c r="AG133">
        <v>70</v>
      </c>
      <c r="AH133">
        <v>400</v>
      </c>
      <c r="AI133">
        <v>83</v>
      </c>
      <c r="AJ133">
        <v>82</v>
      </c>
      <c r="AK133">
        <v>80</v>
      </c>
      <c r="AL133">
        <v>79</v>
      </c>
      <c r="AM133">
        <v>76</v>
      </c>
      <c r="AN133">
        <v>369</v>
      </c>
      <c r="AO133">
        <v>78</v>
      </c>
      <c r="AP133">
        <v>51</v>
      </c>
      <c r="AQ133" t="s">
        <v>522</v>
      </c>
      <c r="AR133" t="s">
        <v>527</v>
      </c>
      <c r="AS133">
        <v>81</v>
      </c>
      <c r="AT133">
        <v>78</v>
      </c>
      <c r="AU133">
        <v>116</v>
      </c>
      <c r="AV133">
        <v>55</v>
      </c>
      <c r="AW133">
        <v>39</v>
      </c>
      <c r="AX133">
        <v>22</v>
      </c>
      <c r="AY133">
        <v>48</v>
      </c>
      <c r="AZ133">
        <v>6</v>
      </c>
      <c r="BA133">
        <v>14</v>
      </c>
      <c r="BB133">
        <v>12</v>
      </c>
      <c r="BC133">
        <v>6</v>
      </c>
      <c r="BD133">
        <v>10</v>
      </c>
      <c r="BE133">
        <v>2021</v>
      </c>
      <c r="BF133">
        <v>430</v>
      </c>
      <c r="BG133">
        <v>2</v>
      </c>
      <c r="BH133">
        <v>76</v>
      </c>
      <c r="BI133">
        <v>80</v>
      </c>
      <c r="BJ133">
        <v>70</v>
      </c>
      <c r="BK133">
        <v>76</v>
      </c>
      <c r="BL133">
        <v>49</v>
      </c>
    </row>
    <row r="134" spans="1:64" ht="30" x14ac:dyDescent="0.25">
      <c r="A134" t="s">
        <v>528</v>
      </c>
      <c r="B134">
        <v>21</v>
      </c>
      <c r="C134">
        <v>75</v>
      </c>
      <c r="D134">
        <v>84</v>
      </c>
      <c r="E134" s="1" t="s">
        <v>529</v>
      </c>
      <c r="F134">
        <v>257711</v>
      </c>
      <c r="G134" t="s">
        <v>494</v>
      </c>
      <c r="H134" t="s">
        <v>377</v>
      </c>
      <c r="I134" t="s">
        <v>77</v>
      </c>
      <c r="J134">
        <v>77</v>
      </c>
      <c r="K134" t="s">
        <v>189</v>
      </c>
      <c r="L134">
        <v>9</v>
      </c>
      <c r="M134" t="s">
        <v>530</v>
      </c>
      <c r="N134" t="s">
        <v>108</v>
      </c>
      <c r="O134" t="s">
        <v>531</v>
      </c>
      <c r="P134">
        <v>299</v>
      </c>
      <c r="Q134">
        <v>74</v>
      </c>
      <c r="R134">
        <v>28</v>
      </c>
      <c r="S134">
        <v>69</v>
      </c>
      <c r="T134">
        <v>75</v>
      </c>
      <c r="U134">
        <v>53</v>
      </c>
      <c r="V134">
        <v>347</v>
      </c>
      <c r="W134">
        <v>69</v>
      </c>
      <c r="X134">
        <v>72</v>
      </c>
      <c r="Y134">
        <v>65</v>
      </c>
      <c r="Z134">
        <v>67</v>
      </c>
      <c r="AA134">
        <v>74</v>
      </c>
      <c r="AB134">
        <v>354</v>
      </c>
      <c r="AC134">
        <v>69</v>
      </c>
      <c r="AD134">
        <v>73</v>
      </c>
      <c r="AE134">
        <v>70</v>
      </c>
      <c r="AF134">
        <v>73</v>
      </c>
      <c r="AG134">
        <v>69</v>
      </c>
      <c r="AH134">
        <v>380</v>
      </c>
      <c r="AI134">
        <v>74</v>
      </c>
      <c r="AJ134">
        <v>79</v>
      </c>
      <c r="AK134">
        <v>76</v>
      </c>
      <c r="AL134">
        <v>79</v>
      </c>
      <c r="AM134">
        <v>72</v>
      </c>
      <c r="AN134">
        <v>318</v>
      </c>
      <c r="AO134">
        <v>77</v>
      </c>
      <c r="AP134">
        <v>74</v>
      </c>
      <c r="AQ134">
        <v>62</v>
      </c>
      <c r="AR134">
        <v>56</v>
      </c>
      <c r="AS134">
        <v>49</v>
      </c>
      <c r="AT134">
        <v>67</v>
      </c>
      <c r="AU134">
        <v>228</v>
      </c>
      <c r="AV134">
        <v>75</v>
      </c>
      <c r="AW134">
        <v>77</v>
      </c>
      <c r="AX134">
        <v>76</v>
      </c>
      <c r="AY134">
        <v>42</v>
      </c>
      <c r="AZ134">
        <v>9</v>
      </c>
      <c r="BA134">
        <v>11</v>
      </c>
      <c r="BB134">
        <v>5</v>
      </c>
      <c r="BC134">
        <v>6</v>
      </c>
      <c r="BD134">
        <v>11</v>
      </c>
      <c r="BE134">
        <v>1968</v>
      </c>
      <c r="BF134">
        <v>414</v>
      </c>
      <c r="BG134">
        <v>1</v>
      </c>
      <c r="BH134">
        <v>71</v>
      </c>
      <c r="BI134">
        <v>50</v>
      </c>
      <c r="BJ134">
        <v>69</v>
      </c>
      <c r="BK134">
        <v>71</v>
      </c>
      <c r="BL134">
        <v>75</v>
      </c>
    </row>
    <row r="135" spans="1:64" ht="60" x14ac:dyDescent="0.25">
      <c r="A135" t="s">
        <v>532</v>
      </c>
      <c r="B135">
        <v>19</v>
      </c>
      <c r="C135">
        <v>75</v>
      </c>
      <c r="D135">
        <v>85</v>
      </c>
      <c r="E135" s="1" t="s">
        <v>533</v>
      </c>
      <c r="F135">
        <v>260908</v>
      </c>
      <c r="G135" t="s">
        <v>259</v>
      </c>
      <c r="H135" t="s">
        <v>147</v>
      </c>
      <c r="I135" t="s">
        <v>77</v>
      </c>
      <c r="J135">
        <v>75</v>
      </c>
      <c r="K135" t="s">
        <v>478</v>
      </c>
      <c r="L135">
        <v>10</v>
      </c>
      <c r="M135" t="s">
        <v>207</v>
      </c>
      <c r="N135" t="s">
        <v>285</v>
      </c>
      <c r="O135" t="s">
        <v>534</v>
      </c>
      <c r="P135">
        <v>309</v>
      </c>
      <c r="Q135">
        <v>73</v>
      </c>
      <c r="R135">
        <v>53</v>
      </c>
      <c r="S135">
        <v>62</v>
      </c>
      <c r="T135">
        <v>69</v>
      </c>
      <c r="U135">
        <v>52</v>
      </c>
      <c r="V135">
        <v>299</v>
      </c>
      <c r="W135">
        <v>73</v>
      </c>
      <c r="X135">
        <v>54</v>
      </c>
      <c r="Y135">
        <v>42</v>
      </c>
      <c r="Z135">
        <v>59</v>
      </c>
      <c r="AA135">
        <v>71</v>
      </c>
      <c r="AB135">
        <v>398</v>
      </c>
      <c r="AC135">
        <v>85</v>
      </c>
      <c r="AD135">
        <v>79</v>
      </c>
      <c r="AE135">
        <v>83</v>
      </c>
      <c r="AF135">
        <v>69</v>
      </c>
      <c r="AG135">
        <v>82</v>
      </c>
      <c r="AH135">
        <v>329</v>
      </c>
      <c r="AI135">
        <v>55</v>
      </c>
      <c r="AJ135">
        <v>70</v>
      </c>
      <c r="AK135">
        <v>89</v>
      </c>
      <c r="AL135">
        <v>65</v>
      </c>
      <c r="AM135">
        <v>50</v>
      </c>
      <c r="AN135">
        <v>324</v>
      </c>
      <c r="AO135">
        <v>79</v>
      </c>
      <c r="AP135">
        <v>70</v>
      </c>
      <c r="AQ135">
        <v>62</v>
      </c>
      <c r="AR135">
        <v>67</v>
      </c>
      <c r="AS135">
        <v>46</v>
      </c>
      <c r="AT135">
        <v>65</v>
      </c>
      <c r="AU135">
        <v>209</v>
      </c>
      <c r="AV135">
        <v>68</v>
      </c>
      <c r="AW135">
        <v>69</v>
      </c>
      <c r="AX135">
        <v>72</v>
      </c>
      <c r="AY135">
        <v>57</v>
      </c>
      <c r="AZ135">
        <v>8</v>
      </c>
      <c r="BA135">
        <v>13</v>
      </c>
      <c r="BB135">
        <v>10</v>
      </c>
      <c r="BC135">
        <v>13</v>
      </c>
      <c r="BD135">
        <v>13</v>
      </c>
      <c r="BE135">
        <v>1925</v>
      </c>
      <c r="BF135">
        <v>417</v>
      </c>
      <c r="BG135">
        <v>1</v>
      </c>
      <c r="BH135">
        <v>82</v>
      </c>
      <c r="BI135">
        <v>53</v>
      </c>
      <c r="BJ135">
        <v>66</v>
      </c>
      <c r="BK135">
        <v>73</v>
      </c>
      <c r="BL135">
        <v>69</v>
      </c>
    </row>
    <row r="136" spans="1:64" ht="30" x14ac:dyDescent="0.25">
      <c r="A136" t="s">
        <v>535</v>
      </c>
      <c r="B136">
        <v>28</v>
      </c>
      <c r="C136">
        <v>82</v>
      </c>
      <c r="D136">
        <v>82</v>
      </c>
      <c r="E136" s="1" t="s">
        <v>536</v>
      </c>
      <c r="F136">
        <v>207421</v>
      </c>
      <c r="G136" t="s">
        <v>537</v>
      </c>
      <c r="H136" t="s">
        <v>321</v>
      </c>
      <c r="I136" t="s">
        <v>68</v>
      </c>
      <c r="J136">
        <v>82</v>
      </c>
      <c r="K136" t="s">
        <v>538</v>
      </c>
      <c r="L136">
        <v>0</v>
      </c>
      <c r="M136" t="s">
        <v>236</v>
      </c>
      <c r="N136" t="s">
        <v>539</v>
      </c>
      <c r="O136" t="s">
        <v>540</v>
      </c>
      <c r="P136">
        <v>387</v>
      </c>
      <c r="Q136">
        <v>78</v>
      </c>
      <c r="R136">
        <v>84</v>
      </c>
      <c r="S136">
        <v>65</v>
      </c>
      <c r="T136">
        <v>82</v>
      </c>
      <c r="U136">
        <v>78</v>
      </c>
      <c r="V136">
        <v>398</v>
      </c>
      <c r="W136">
        <v>84</v>
      </c>
      <c r="X136">
        <v>83</v>
      </c>
      <c r="Y136">
        <v>69</v>
      </c>
      <c r="Z136">
        <v>77</v>
      </c>
      <c r="AA136">
        <v>85</v>
      </c>
      <c r="AB136">
        <v>418</v>
      </c>
      <c r="AC136">
        <v>87</v>
      </c>
      <c r="AD136">
        <v>75</v>
      </c>
      <c r="AE136">
        <v>92</v>
      </c>
      <c r="AF136">
        <v>79</v>
      </c>
      <c r="AG136">
        <v>85</v>
      </c>
      <c r="AH136">
        <v>368</v>
      </c>
      <c r="AI136">
        <v>81</v>
      </c>
      <c r="AJ136">
        <v>75</v>
      </c>
      <c r="AK136">
        <v>76</v>
      </c>
      <c r="AL136">
        <v>57</v>
      </c>
      <c r="AM136">
        <v>79</v>
      </c>
      <c r="AN136">
        <v>303</v>
      </c>
      <c r="AO136">
        <v>47</v>
      </c>
      <c r="AP136">
        <v>18</v>
      </c>
      <c r="AQ136">
        <v>83</v>
      </c>
      <c r="AR136">
        <v>80</v>
      </c>
      <c r="AS136">
        <v>75</v>
      </c>
      <c r="AT136">
        <v>84</v>
      </c>
      <c r="AU136">
        <v>79</v>
      </c>
      <c r="AV136">
        <v>30</v>
      </c>
      <c r="AW136">
        <v>31</v>
      </c>
      <c r="AX136">
        <v>18</v>
      </c>
      <c r="AY136">
        <v>47</v>
      </c>
      <c r="AZ136">
        <v>14</v>
      </c>
      <c r="BA136">
        <v>8</v>
      </c>
      <c r="BB136">
        <v>11</v>
      </c>
      <c r="BC136">
        <v>7</v>
      </c>
      <c r="BD136">
        <v>7</v>
      </c>
      <c r="BE136">
        <v>2000</v>
      </c>
      <c r="BF136">
        <v>417</v>
      </c>
      <c r="BG136">
        <v>2</v>
      </c>
      <c r="BH136">
        <v>80</v>
      </c>
      <c r="BI136">
        <v>82</v>
      </c>
      <c r="BJ136">
        <v>79</v>
      </c>
      <c r="BK136">
        <v>85</v>
      </c>
      <c r="BL136">
        <v>30</v>
      </c>
    </row>
    <row r="137" spans="1:64" ht="45" x14ac:dyDescent="0.25">
      <c r="A137" t="s">
        <v>541</v>
      </c>
      <c r="B137">
        <v>24</v>
      </c>
      <c r="C137">
        <v>88</v>
      </c>
      <c r="D137">
        <v>91</v>
      </c>
      <c r="E137" s="1" t="s">
        <v>542</v>
      </c>
      <c r="F137">
        <v>239053</v>
      </c>
      <c r="G137" t="s">
        <v>66</v>
      </c>
      <c r="H137" t="s">
        <v>253</v>
      </c>
      <c r="I137" t="s">
        <v>68</v>
      </c>
      <c r="J137">
        <v>90</v>
      </c>
      <c r="K137" t="s">
        <v>195</v>
      </c>
      <c r="L137">
        <v>3</v>
      </c>
      <c r="M137" t="s">
        <v>543</v>
      </c>
      <c r="N137" t="s">
        <v>544</v>
      </c>
      <c r="O137" t="s">
        <v>545</v>
      </c>
      <c r="P137">
        <v>380</v>
      </c>
      <c r="Q137">
        <v>78</v>
      </c>
      <c r="R137">
        <v>78</v>
      </c>
      <c r="S137">
        <v>63</v>
      </c>
      <c r="T137">
        <v>87</v>
      </c>
      <c r="U137" t="s">
        <v>546</v>
      </c>
      <c r="V137">
        <v>402</v>
      </c>
      <c r="W137">
        <v>83</v>
      </c>
      <c r="X137">
        <v>74</v>
      </c>
      <c r="Y137">
        <v>69</v>
      </c>
      <c r="Z137">
        <v>88</v>
      </c>
      <c r="AA137">
        <v>88</v>
      </c>
      <c r="AB137">
        <v>409</v>
      </c>
      <c r="AC137">
        <v>84</v>
      </c>
      <c r="AD137">
        <v>91</v>
      </c>
      <c r="AE137">
        <v>77</v>
      </c>
      <c r="AF137">
        <v>89</v>
      </c>
      <c r="AG137">
        <v>68</v>
      </c>
      <c r="AH137">
        <v>427</v>
      </c>
      <c r="AI137">
        <v>89</v>
      </c>
      <c r="AJ137">
        <v>82</v>
      </c>
      <c r="AK137">
        <v>89</v>
      </c>
      <c r="AL137">
        <v>80</v>
      </c>
      <c r="AM137">
        <v>87</v>
      </c>
      <c r="AN137">
        <v>395</v>
      </c>
      <c r="AO137">
        <v>81</v>
      </c>
      <c r="AP137">
        <v>83</v>
      </c>
      <c r="AQ137">
        <v>86</v>
      </c>
      <c r="AR137">
        <v>86</v>
      </c>
      <c r="AS137">
        <v>59</v>
      </c>
      <c r="AT137">
        <v>84</v>
      </c>
      <c r="AU137">
        <v>244</v>
      </c>
      <c r="AV137">
        <v>79</v>
      </c>
      <c r="AW137">
        <v>85</v>
      </c>
      <c r="AX137">
        <v>80</v>
      </c>
      <c r="AY137">
        <v>45</v>
      </c>
      <c r="AZ137">
        <v>6</v>
      </c>
      <c r="BA137">
        <v>10</v>
      </c>
      <c r="BB137">
        <v>6</v>
      </c>
      <c r="BC137">
        <v>15</v>
      </c>
      <c r="BD137">
        <v>8</v>
      </c>
      <c r="BE137">
        <v>2302</v>
      </c>
      <c r="BF137">
        <v>500</v>
      </c>
      <c r="BG137">
        <v>3</v>
      </c>
      <c r="BH137">
        <v>88</v>
      </c>
      <c r="BI137">
        <v>81</v>
      </c>
      <c r="BJ137">
        <v>84</v>
      </c>
      <c r="BK137">
        <v>84</v>
      </c>
      <c r="BL137">
        <v>80</v>
      </c>
    </row>
    <row r="138" spans="1:64" ht="45" x14ac:dyDescent="0.25">
      <c r="A138" t="s">
        <v>547</v>
      </c>
      <c r="B138">
        <v>22</v>
      </c>
      <c r="C138">
        <v>80</v>
      </c>
      <c r="D138">
        <v>88</v>
      </c>
      <c r="E138" s="1" t="s">
        <v>548</v>
      </c>
      <c r="F138">
        <v>245371</v>
      </c>
      <c r="G138" t="s">
        <v>537</v>
      </c>
      <c r="H138" t="s">
        <v>549</v>
      </c>
      <c r="I138" t="s">
        <v>68</v>
      </c>
      <c r="J138">
        <v>83</v>
      </c>
      <c r="K138" t="s">
        <v>69</v>
      </c>
      <c r="L138">
        <v>8</v>
      </c>
      <c r="M138" t="s">
        <v>365</v>
      </c>
      <c r="N138" t="s">
        <v>196</v>
      </c>
      <c r="O138" t="s">
        <v>550</v>
      </c>
      <c r="P138">
        <v>329</v>
      </c>
      <c r="Q138">
        <v>66</v>
      </c>
      <c r="R138">
        <v>72</v>
      </c>
      <c r="S138">
        <v>39</v>
      </c>
      <c r="T138">
        <v>79</v>
      </c>
      <c r="U138">
        <v>73</v>
      </c>
      <c r="V138">
        <v>408</v>
      </c>
      <c r="W138">
        <v>82</v>
      </c>
      <c r="X138">
        <v>85</v>
      </c>
      <c r="Y138">
        <v>84</v>
      </c>
      <c r="Z138">
        <v>73</v>
      </c>
      <c r="AA138">
        <v>84</v>
      </c>
      <c r="AB138">
        <v>431</v>
      </c>
      <c r="AC138">
        <v>91</v>
      </c>
      <c r="AD138">
        <v>81</v>
      </c>
      <c r="AE138">
        <v>92</v>
      </c>
      <c r="AF138">
        <v>74</v>
      </c>
      <c r="AG138">
        <v>93</v>
      </c>
      <c r="AH138">
        <v>337</v>
      </c>
      <c r="AI138">
        <v>75</v>
      </c>
      <c r="AJ138">
        <v>57</v>
      </c>
      <c r="AK138">
        <v>75</v>
      </c>
      <c r="AL138">
        <v>55</v>
      </c>
      <c r="AM138">
        <v>75</v>
      </c>
      <c r="AN138">
        <v>354</v>
      </c>
      <c r="AO138">
        <v>64</v>
      </c>
      <c r="AP138">
        <v>58</v>
      </c>
      <c r="AQ138">
        <v>81</v>
      </c>
      <c r="AR138">
        <v>76</v>
      </c>
      <c r="AS138">
        <v>75</v>
      </c>
      <c r="AT138">
        <v>81</v>
      </c>
      <c r="AU138">
        <v>152</v>
      </c>
      <c r="AV138">
        <v>44</v>
      </c>
      <c r="AW138">
        <v>57</v>
      </c>
      <c r="AX138">
        <v>51</v>
      </c>
      <c r="AY138">
        <v>47</v>
      </c>
      <c r="AZ138">
        <v>12</v>
      </c>
      <c r="BA138">
        <v>8</v>
      </c>
      <c r="BB138">
        <v>9</v>
      </c>
      <c r="BC138">
        <v>8</v>
      </c>
      <c r="BD138">
        <v>10</v>
      </c>
      <c r="BE138">
        <v>2058</v>
      </c>
      <c r="BF138">
        <v>432</v>
      </c>
      <c r="BG138">
        <v>3</v>
      </c>
      <c r="BH138">
        <v>86</v>
      </c>
      <c r="BI138">
        <v>74</v>
      </c>
      <c r="BJ138">
        <v>75</v>
      </c>
      <c r="BK138">
        <v>84</v>
      </c>
      <c r="BL138">
        <v>51</v>
      </c>
    </row>
    <row r="139" spans="1:64" ht="30" x14ac:dyDescent="0.25">
      <c r="A139" t="s">
        <v>551</v>
      </c>
      <c r="B139">
        <v>24</v>
      </c>
      <c r="C139">
        <v>83</v>
      </c>
      <c r="D139">
        <v>87</v>
      </c>
      <c r="E139" s="1" t="s">
        <v>552</v>
      </c>
      <c r="F139">
        <v>253072</v>
      </c>
      <c r="G139" t="s">
        <v>212</v>
      </c>
      <c r="H139" t="s">
        <v>483</v>
      </c>
      <c r="I139" t="s">
        <v>68</v>
      </c>
      <c r="J139">
        <v>86</v>
      </c>
      <c r="K139" t="s">
        <v>106</v>
      </c>
      <c r="L139">
        <v>4</v>
      </c>
      <c r="M139" t="s">
        <v>140</v>
      </c>
      <c r="N139" t="s">
        <v>141</v>
      </c>
      <c r="O139" t="s">
        <v>451</v>
      </c>
      <c r="P139">
        <v>382</v>
      </c>
      <c r="Q139">
        <v>69</v>
      </c>
      <c r="R139">
        <v>81</v>
      </c>
      <c r="S139">
        <v>80</v>
      </c>
      <c r="T139">
        <v>74</v>
      </c>
      <c r="U139">
        <v>78</v>
      </c>
      <c r="V139">
        <v>362</v>
      </c>
      <c r="W139">
        <v>79</v>
      </c>
      <c r="X139">
        <v>75</v>
      </c>
      <c r="Y139">
        <v>61</v>
      </c>
      <c r="Z139">
        <v>68</v>
      </c>
      <c r="AA139">
        <v>79</v>
      </c>
      <c r="AB139">
        <v>408</v>
      </c>
      <c r="AC139">
        <v>88</v>
      </c>
      <c r="AD139">
        <v>92</v>
      </c>
      <c r="AE139">
        <v>78</v>
      </c>
      <c r="AF139">
        <v>84</v>
      </c>
      <c r="AG139">
        <v>66</v>
      </c>
      <c r="AH139">
        <v>430</v>
      </c>
      <c r="AI139">
        <v>86</v>
      </c>
      <c r="AJ139">
        <v>94</v>
      </c>
      <c r="AK139">
        <v>88</v>
      </c>
      <c r="AL139">
        <v>85</v>
      </c>
      <c r="AM139">
        <v>77</v>
      </c>
      <c r="AN139">
        <v>371</v>
      </c>
      <c r="AO139">
        <v>84</v>
      </c>
      <c r="AP139">
        <v>44</v>
      </c>
      <c r="AQ139">
        <v>87</v>
      </c>
      <c r="AR139">
        <v>78</v>
      </c>
      <c r="AS139">
        <v>78</v>
      </c>
      <c r="AT139">
        <v>78</v>
      </c>
      <c r="AU139">
        <v>122</v>
      </c>
      <c r="AV139">
        <v>39</v>
      </c>
      <c r="AW139">
        <v>47</v>
      </c>
      <c r="AX139">
        <v>36</v>
      </c>
      <c r="AY139">
        <v>59</v>
      </c>
      <c r="AZ139">
        <v>14</v>
      </c>
      <c r="BA139">
        <v>10</v>
      </c>
      <c r="BB139">
        <v>12</v>
      </c>
      <c r="BC139">
        <v>10</v>
      </c>
      <c r="BD139">
        <v>13</v>
      </c>
      <c r="BE139">
        <v>2134</v>
      </c>
      <c r="BF139">
        <v>453</v>
      </c>
      <c r="BG139">
        <v>3</v>
      </c>
      <c r="BH139">
        <v>90</v>
      </c>
      <c r="BI139">
        <v>81</v>
      </c>
      <c r="BJ139">
        <v>72</v>
      </c>
      <c r="BK139">
        <v>78</v>
      </c>
      <c r="BL139">
        <v>46</v>
      </c>
    </row>
    <row r="140" spans="1:64" ht="45" x14ac:dyDescent="0.25">
      <c r="A140" t="s">
        <v>553</v>
      </c>
      <c r="B140">
        <v>21</v>
      </c>
      <c r="C140">
        <v>79</v>
      </c>
      <c r="D140">
        <v>86</v>
      </c>
      <c r="E140" s="1" t="s">
        <v>554</v>
      </c>
      <c r="F140">
        <v>256197</v>
      </c>
      <c r="G140" t="s">
        <v>283</v>
      </c>
      <c r="H140" t="s">
        <v>139</v>
      </c>
      <c r="I140" t="s">
        <v>77</v>
      </c>
      <c r="J140">
        <v>81</v>
      </c>
      <c r="K140" t="s">
        <v>189</v>
      </c>
      <c r="L140">
        <v>7</v>
      </c>
      <c r="M140" t="s">
        <v>300</v>
      </c>
      <c r="N140" t="s">
        <v>501</v>
      </c>
      <c r="O140" t="s">
        <v>555</v>
      </c>
      <c r="P140">
        <v>284</v>
      </c>
      <c r="Q140">
        <v>55</v>
      </c>
      <c r="R140">
        <v>40</v>
      </c>
      <c r="S140">
        <v>78</v>
      </c>
      <c r="T140">
        <v>78</v>
      </c>
      <c r="U140">
        <v>33</v>
      </c>
      <c r="V140">
        <v>305</v>
      </c>
      <c r="W140">
        <v>70</v>
      </c>
      <c r="X140">
        <v>56</v>
      </c>
      <c r="Y140">
        <v>32</v>
      </c>
      <c r="Z140">
        <v>74</v>
      </c>
      <c r="AA140">
        <v>73</v>
      </c>
      <c r="AB140">
        <v>385</v>
      </c>
      <c r="AC140">
        <v>79</v>
      </c>
      <c r="AD140">
        <v>85</v>
      </c>
      <c r="AE140">
        <v>75</v>
      </c>
      <c r="AF140">
        <v>78</v>
      </c>
      <c r="AG140">
        <v>68</v>
      </c>
      <c r="AH140">
        <v>320</v>
      </c>
      <c r="AI140">
        <v>50</v>
      </c>
      <c r="AJ140">
        <v>88</v>
      </c>
      <c r="AK140">
        <v>74</v>
      </c>
      <c r="AL140">
        <v>77</v>
      </c>
      <c r="AM140">
        <v>31</v>
      </c>
      <c r="AN140">
        <v>298</v>
      </c>
      <c r="AO140">
        <v>80</v>
      </c>
      <c r="AP140">
        <v>77</v>
      </c>
      <c r="AQ140">
        <v>55</v>
      </c>
      <c r="AR140">
        <v>53</v>
      </c>
      <c r="AS140">
        <v>33</v>
      </c>
      <c r="AT140">
        <v>76</v>
      </c>
      <c r="AU140">
        <v>242</v>
      </c>
      <c r="AV140">
        <v>79</v>
      </c>
      <c r="AW140">
        <v>79</v>
      </c>
      <c r="AX140">
        <v>84</v>
      </c>
      <c r="AY140">
        <v>49</v>
      </c>
      <c r="AZ140">
        <v>9</v>
      </c>
      <c r="BA140">
        <v>15</v>
      </c>
      <c r="BB140">
        <v>10</v>
      </c>
      <c r="BC140">
        <v>6</v>
      </c>
      <c r="BD140">
        <v>9</v>
      </c>
      <c r="BE140">
        <v>1883</v>
      </c>
      <c r="BF140">
        <v>414</v>
      </c>
      <c r="BG140">
        <v>2</v>
      </c>
      <c r="BH140">
        <v>82</v>
      </c>
      <c r="BI140">
        <v>40</v>
      </c>
      <c r="BJ140">
        <v>64</v>
      </c>
      <c r="BK140">
        <v>72</v>
      </c>
      <c r="BL140">
        <v>79</v>
      </c>
    </row>
    <row r="141" spans="1:64" ht="30" x14ac:dyDescent="0.25">
      <c r="A141" t="s">
        <v>556</v>
      </c>
      <c r="B141">
        <v>21</v>
      </c>
      <c r="C141">
        <v>80</v>
      </c>
      <c r="D141">
        <v>87</v>
      </c>
      <c r="E141" s="1" t="s">
        <v>557</v>
      </c>
      <c r="F141">
        <v>257179</v>
      </c>
      <c r="G141" t="s">
        <v>337</v>
      </c>
      <c r="H141" t="s">
        <v>253</v>
      </c>
      <c r="I141" t="s">
        <v>77</v>
      </c>
      <c r="J141">
        <v>82</v>
      </c>
      <c r="K141" t="s">
        <v>189</v>
      </c>
      <c r="L141">
        <v>7</v>
      </c>
      <c r="M141" t="s">
        <v>397</v>
      </c>
      <c r="N141" t="s">
        <v>333</v>
      </c>
      <c r="O141" t="s">
        <v>558</v>
      </c>
      <c r="P141">
        <v>259</v>
      </c>
      <c r="Q141">
        <v>30</v>
      </c>
      <c r="R141">
        <v>23</v>
      </c>
      <c r="S141" t="s">
        <v>264</v>
      </c>
      <c r="T141">
        <v>79</v>
      </c>
      <c r="U141">
        <v>45</v>
      </c>
      <c r="V141">
        <v>274</v>
      </c>
      <c r="W141" t="s">
        <v>559</v>
      </c>
      <c r="X141">
        <v>29</v>
      </c>
      <c r="Y141">
        <v>27</v>
      </c>
      <c r="Z141" t="s">
        <v>560</v>
      </c>
      <c r="AA141">
        <v>73</v>
      </c>
      <c r="AB141">
        <v>364</v>
      </c>
      <c r="AC141">
        <v>78</v>
      </c>
      <c r="AD141">
        <v>81</v>
      </c>
      <c r="AE141" t="s">
        <v>561</v>
      </c>
      <c r="AF141">
        <v>77</v>
      </c>
      <c r="AG141">
        <v>55</v>
      </c>
      <c r="AH141">
        <v>336</v>
      </c>
      <c r="AI141">
        <v>67</v>
      </c>
      <c r="AJ141" t="s">
        <v>562</v>
      </c>
      <c r="AK141">
        <v>78</v>
      </c>
      <c r="AL141">
        <v>79</v>
      </c>
      <c r="AM141">
        <v>28</v>
      </c>
      <c r="AN141">
        <v>319</v>
      </c>
      <c r="AO141">
        <v>78</v>
      </c>
      <c r="AP141">
        <v>78</v>
      </c>
      <c r="AQ141">
        <v>48</v>
      </c>
      <c r="AR141" t="s">
        <v>563</v>
      </c>
      <c r="AS141">
        <v>40</v>
      </c>
      <c r="AT141">
        <v>75</v>
      </c>
      <c r="AU141">
        <v>243</v>
      </c>
      <c r="AV141">
        <v>82</v>
      </c>
      <c r="AW141">
        <v>82</v>
      </c>
      <c r="AX141">
        <v>79</v>
      </c>
      <c r="AY141">
        <v>36</v>
      </c>
      <c r="AZ141">
        <v>6</v>
      </c>
      <c r="BA141">
        <v>6</v>
      </c>
      <c r="BB141">
        <v>7</v>
      </c>
      <c r="BC141">
        <v>10</v>
      </c>
      <c r="BD141">
        <v>7</v>
      </c>
      <c r="BE141">
        <v>1831</v>
      </c>
      <c r="BF141">
        <v>408</v>
      </c>
      <c r="BG141">
        <v>1</v>
      </c>
      <c r="BH141">
        <v>80</v>
      </c>
      <c r="BI141">
        <v>36</v>
      </c>
      <c r="BJ141">
        <v>64</v>
      </c>
      <c r="BK141">
        <v>68</v>
      </c>
      <c r="BL141">
        <v>81</v>
      </c>
    </row>
    <row r="142" spans="1:64" ht="30" x14ac:dyDescent="0.25">
      <c r="A142" t="s">
        <v>564</v>
      </c>
      <c r="B142">
        <v>16</v>
      </c>
      <c r="C142">
        <v>70</v>
      </c>
      <c r="D142">
        <v>86</v>
      </c>
      <c r="E142" s="1" t="s">
        <v>565</v>
      </c>
      <c r="F142">
        <v>273546</v>
      </c>
      <c r="G142" t="s">
        <v>337</v>
      </c>
      <c r="H142" t="s">
        <v>67</v>
      </c>
      <c r="I142" t="s">
        <v>77</v>
      </c>
      <c r="J142">
        <v>72</v>
      </c>
      <c r="K142" t="s">
        <v>106</v>
      </c>
      <c r="L142">
        <v>16</v>
      </c>
      <c r="M142" t="s">
        <v>566</v>
      </c>
      <c r="N142" t="s">
        <v>79</v>
      </c>
      <c r="O142" t="s">
        <v>567</v>
      </c>
      <c r="P142">
        <v>312</v>
      </c>
      <c r="Q142">
        <v>42</v>
      </c>
      <c r="R142">
        <v>74</v>
      </c>
      <c r="S142">
        <v>67</v>
      </c>
      <c r="T142">
        <v>66</v>
      </c>
      <c r="U142">
        <v>63</v>
      </c>
      <c r="V142">
        <v>296</v>
      </c>
      <c r="W142">
        <v>70</v>
      </c>
      <c r="X142">
        <v>59</v>
      </c>
      <c r="Y142">
        <v>45</v>
      </c>
      <c r="Z142">
        <v>54</v>
      </c>
      <c r="AA142">
        <v>68</v>
      </c>
      <c r="AB142">
        <v>363</v>
      </c>
      <c r="AC142">
        <v>80</v>
      </c>
      <c r="AD142">
        <v>82</v>
      </c>
      <c r="AE142">
        <v>76</v>
      </c>
      <c r="AF142">
        <v>60</v>
      </c>
      <c r="AG142">
        <v>65</v>
      </c>
      <c r="AH142">
        <v>352</v>
      </c>
      <c r="AI142">
        <v>72</v>
      </c>
      <c r="AJ142">
        <v>81</v>
      </c>
      <c r="AK142">
        <v>62</v>
      </c>
      <c r="AL142">
        <v>72</v>
      </c>
      <c r="AM142">
        <v>65</v>
      </c>
      <c r="AN142">
        <v>240</v>
      </c>
      <c r="AO142">
        <v>28</v>
      </c>
      <c r="AP142">
        <v>17</v>
      </c>
      <c r="AQ142">
        <v>72</v>
      </c>
      <c r="AR142">
        <v>55</v>
      </c>
      <c r="AS142">
        <v>68</v>
      </c>
      <c r="AT142">
        <v>65</v>
      </c>
      <c r="AU142">
        <v>70</v>
      </c>
      <c r="AV142">
        <v>16</v>
      </c>
      <c r="AW142">
        <v>28</v>
      </c>
      <c r="AX142">
        <v>26</v>
      </c>
      <c r="AY142">
        <v>38</v>
      </c>
      <c r="AZ142">
        <v>9</v>
      </c>
      <c r="BA142">
        <v>7</v>
      </c>
      <c r="BB142">
        <v>10</v>
      </c>
      <c r="BC142">
        <v>5</v>
      </c>
      <c r="BD142">
        <v>7</v>
      </c>
      <c r="BE142">
        <v>1671</v>
      </c>
      <c r="BF142">
        <v>364</v>
      </c>
      <c r="BG142">
        <v>1</v>
      </c>
      <c r="BH142">
        <v>81</v>
      </c>
      <c r="BI142">
        <v>71</v>
      </c>
      <c r="BJ142">
        <v>56</v>
      </c>
      <c r="BK142">
        <v>69</v>
      </c>
      <c r="BL142">
        <v>26</v>
      </c>
    </row>
    <row r="143" spans="1:64" ht="45" x14ac:dyDescent="0.25">
      <c r="A143" t="s">
        <v>568</v>
      </c>
      <c r="B143">
        <v>29</v>
      </c>
      <c r="C143">
        <v>90</v>
      </c>
      <c r="D143">
        <v>90</v>
      </c>
      <c r="E143" s="1" t="s">
        <v>569</v>
      </c>
      <c r="F143">
        <v>202126</v>
      </c>
      <c r="G143" t="s">
        <v>494</v>
      </c>
      <c r="H143" t="s">
        <v>327</v>
      </c>
      <c r="I143" t="s">
        <v>68</v>
      </c>
      <c r="J143">
        <v>90</v>
      </c>
      <c r="K143" t="s">
        <v>106</v>
      </c>
      <c r="L143">
        <v>0</v>
      </c>
      <c r="M143" t="s">
        <v>570</v>
      </c>
      <c r="N143" t="s">
        <v>571</v>
      </c>
      <c r="O143" t="s">
        <v>572</v>
      </c>
      <c r="P143">
        <v>440</v>
      </c>
      <c r="Q143">
        <v>80</v>
      </c>
      <c r="R143">
        <v>95</v>
      </c>
      <c r="S143">
        <v>89</v>
      </c>
      <c r="T143">
        <v>87</v>
      </c>
      <c r="U143">
        <v>89</v>
      </c>
      <c r="V143">
        <v>404</v>
      </c>
      <c r="W143">
        <v>82</v>
      </c>
      <c r="X143">
        <v>82</v>
      </c>
      <c r="Y143">
        <v>65</v>
      </c>
      <c r="Z143">
        <v>88</v>
      </c>
      <c r="AA143">
        <v>87</v>
      </c>
      <c r="AB143">
        <v>369</v>
      </c>
      <c r="AC143">
        <v>67</v>
      </c>
      <c r="AD143">
        <v>70</v>
      </c>
      <c r="AE143">
        <v>66</v>
      </c>
      <c r="AF143">
        <v>93</v>
      </c>
      <c r="AG143">
        <v>73</v>
      </c>
      <c r="AH143">
        <v>433</v>
      </c>
      <c r="AI143">
        <v>93</v>
      </c>
      <c r="AJ143">
        <v>87</v>
      </c>
      <c r="AK143">
        <v>81</v>
      </c>
      <c r="AL143">
        <v>85</v>
      </c>
      <c r="AM143">
        <v>87</v>
      </c>
      <c r="AN143">
        <v>395</v>
      </c>
      <c r="AO143">
        <v>80</v>
      </c>
      <c r="AP143">
        <v>42</v>
      </c>
      <c r="AQ143">
        <v>94</v>
      </c>
      <c r="AR143">
        <v>87</v>
      </c>
      <c r="AS143">
        <v>92</v>
      </c>
      <c r="AT143">
        <v>92</v>
      </c>
      <c r="AU143">
        <v>130</v>
      </c>
      <c r="AV143">
        <v>46</v>
      </c>
      <c r="AW143">
        <v>46</v>
      </c>
      <c r="AX143">
        <v>38</v>
      </c>
      <c r="AY143">
        <v>54</v>
      </c>
      <c r="AZ143">
        <v>8</v>
      </c>
      <c r="BA143">
        <v>10</v>
      </c>
      <c r="BB143">
        <v>11</v>
      </c>
      <c r="BC143">
        <v>14</v>
      </c>
      <c r="BD143">
        <v>11</v>
      </c>
      <c r="BE143">
        <v>2225</v>
      </c>
      <c r="BF143">
        <v>461</v>
      </c>
      <c r="BG143">
        <v>5</v>
      </c>
      <c r="BH143">
        <v>69</v>
      </c>
      <c r="BI143">
        <v>93</v>
      </c>
      <c r="BJ143">
        <v>84</v>
      </c>
      <c r="BK143">
        <v>83</v>
      </c>
      <c r="BL143">
        <v>49</v>
      </c>
    </row>
    <row r="144" spans="1:64" ht="30" x14ac:dyDescent="0.25">
      <c r="A144" t="s">
        <v>573</v>
      </c>
      <c r="B144">
        <v>21</v>
      </c>
      <c r="C144">
        <v>77</v>
      </c>
      <c r="D144">
        <v>86</v>
      </c>
      <c r="E144" s="1" t="s">
        <v>574</v>
      </c>
      <c r="F144">
        <v>247649</v>
      </c>
      <c r="G144" t="s">
        <v>419</v>
      </c>
      <c r="H144" t="s">
        <v>156</v>
      </c>
      <c r="I144" t="s">
        <v>77</v>
      </c>
      <c r="J144">
        <v>79</v>
      </c>
      <c r="K144" t="s">
        <v>189</v>
      </c>
      <c r="L144">
        <v>9</v>
      </c>
      <c r="M144" t="s">
        <v>99</v>
      </c>
      <c r="N144" t="s">
        <v>575</v>
      </c>
      <c r="O144" t="s">
        <v>515</v>
      </c>
      <c r="P144">
        <v>254</v>
      </c>
      <c r="Q144">
        <v>34</v>
      </c>
      <c r="R144">
        <v>35</v>
      </c>
      <c r="S144">
        <v>75</v>
      </c>
      <c r="T144">
        <v>76</v>
      </c>
      <c r="U144">
        <v>34</v>
      </c>
      <c r="V144">
        <v>239</v>
      </c>
      <c r="W144">
        <v>54</v>
      </c>
      <c r="X144">
        <v>29</v>
      </c>
      <c r="Y144">
        <v>24</v>
      </c>
      <c r="Z144">
        <v>65</v>
      </c>
      <c r="AA144">
        <v>67</v>
      </c>
      <c r="AB144">
        <v>316</v>
      </c>
      <c r="AC144">
        <v>65</v>
      </c>
      <c r="AD144">
        <v>76</v>
      </c>
      <c r="AE144">
        <v>44</v>
      </c>
      <c r="AF144">
        <v>77</v>
      </c>
      <c r="AG144">
        <v>54</v>
      </c>
      <c r="AH144">
        <v>309</v>
      </c>
      <c r="AI144">
        <v>51</v>
      </c>
      <c r="AJ144">
        <v>81</v>
      </c>
      <c r="AK144">
        <v>70</v>
      </c>
      <c r="AL144">
        <v>78</v>
      </c>
      <c r="AM144">
        <v>29</v>
      </c>
      <c r="AN144">
        <v>249</v>
      </c>
      <c r="AO144">
        <v>73</v>
      </c>
      <c r="AP144">
        <v>76</v>
      </c>
      <c r="AQ144">
        <v>32</v>
      </c>
      <c r="AR144">
        <v>35</v>
      </c>
      <c r="AS144">
        <v>33</v>
      </c>
      <c r="AT144">
        <v>72</v>
      </c>
      <c r="AU144">
        <v>234</v>
      </c>
      <c r="AV144">
        <v>77</v>
      </c>
      <c r="AW144">
        <v>79</v>
      </c>
      <c r="AX144">
        <v>78</v>
      </c>
      <c r="AY144">
        <v>52</v>
      </c>
      <c r="AZ144">
        <v>10</v>
      </c>
      <c r="BA144">
        <v>9</v>
      </c>
      <c r="BB144">
        <v>11</v>
      </c>
      <c r="BC144">
        <v>12</v>
      </c>
      <c r="BD144">
        <v>10</v>
      </c>
      <c r="BE144">
        <v>1653</v>
      </c>
      <c r="BF144">
        <v>372</v>
      </c>
      <c r="BG144">
        <v>1</v>
      </c>
      <c r="BH144">
        <v>71</v>
      </c>
      <c r="BI144">
        <v>37</v>
      </c>
      <c r="BJ144">
        <v>53</v>
      </c>
      <c r="BK144">
        <v>59</v>
      </c>
      <c r="BL144">
        <v>77</v>
      </c>
    </row>
    <row r="145" spans="1:64" ht="45" x14ac:dyDescent="0.25">
      <c r="A145" t="s">
        <v>576</v>
      </c>
      <c r="B145">
        <v>19</v>
      </c>
      <c r="C145">
        <v>74</v>
      </c>
      <c r="D145">
        <v>85</v>
      </c>
      <c r="E145" s="1" t="s">
        <v>577</v>
      </c>
      <c r="F145">
        <v>258906</v>
      </c>
      <c r="G145" t="s">
        <v>578</v>
      </c>
      <c r="H145" t="s">
        <v>147</v>
      </c>
      <c r="I145" t="s">
        <v>68</v>
      </c>
      <c r="J145">
        <v>75</v>
      </c>
      <c r="K145" t="s">
        <v>106</v>
      </c>
      <c r="L145">
        <v>11</v>
      </c>
      <c r="M145" t="s">
        <v>579</v>
      </c>
      <c r="N145" t="s">
        <v>580</v>
      </c>
      <c r="O145" t="s">
        <v>581</v>
      </c>
      <c r="P145">
        <v>326</v>
      </c>
      <c r="Q145">
        <v>63</v>
      </c>
      <c r="R145">
        <v>72</v>
      </c>
      <c r="S145">
        <v>60</v>
      </c>
      <c r="T145">
        <v>72</v>
      </c>
      <c r="U145">
        <v>59</v>
      </c>
      <c r="V145">
        <v>318</v>
      </c>
      <c r="W145">
        <v>79</v>
      </c>
      <c r="X145">
        <v>52</v>
      </c>
      <c r="Y145">
        <v>46</v>
      </c>
      <c r="Z145">
        <v>64</v>
      </c>
      <c r="AA145">
        <v>77</v>
      </c>
      <c r="AB145">
        <v>414</v>
      </c>
      <c r="AC145">
        <v>87</v>
      </c>
      <c r="AD145">
        <v>87</v>
      </c>
      <c r="AE145">
        <v>86</v>
      </c>
      <c r="AF145">
        <v>69</v>
      </c>
      <c r="AG145">
        <v>85</v>
      </c>
      <c r="AH145">
        <v>361</v>
      </c>
      <c r="AI145">
        <v>80</v>
      </c>
      <c r="AJ145">
        <v>78</v>
      </c>
      <c r="AK145">
        <v>69</v>
      </c>
      <c r="AL145">
        <v>67</v>
      </c>
      <c r="AM145">
        <v>67</v>
      </c>
      <c r="AN145">
        <v>288</v>
      </c>
      <c r="AO145">
        <v>59</v>
      </c>
      <c r="AP145">
        <v>25</v>
      </c>
      <c r="AQ145">
        <v>72</v>
      </c>
      <c r="AR145">
        <v>64</v>
      </c>
      <c r="AS145">
        <v>68</v>
      </c>
      <c r="AT145">
        <v>73</v>
      </c>
      <c r="AU145">
        <v>77</v>
      </c>
      <c r="AV145">
        <v>37</v>
      </c>
      <c r="AW145">
        <v>21</v>
      </c>
      <c r="AX145">
        <v>19</v>
      </c>
      <c r="AY145">
        <v>53</v>
      </c>
      <c r="AZ145">
        <v>11</v>
      </c>
      <c r="BA145">
        <v>9</v>
      </c>
      <c r="BB145">
        <v>10</v>
      </c>
      <c r="BC145">
        <v>10</v>
      </c>
      <c r="BD145">
        <v>13</v>
      </c>
      <c r="BE145">
        <v>1837</v>
      </c>
      <c r="BF145">
        <v>399</v>
      </c>
      <c r="BG145">
        <v>1</v>
      </c>
      <c r="BH145">
        <v>87</v>
      </c>
      <c r="BI145">
        <v>72</v>
      </c>
      <c r="BJ145">
        <v>65</v>
      </c>
      <c r="BK145">
        <v>79</v>
      </c>
      <c r="BL145">
        <v>30</v>
      </c>
    </row>
    <row r="146" spans="1:64" ht="45" x14ac:dyDescent="0.25">
      <c r="A146" t="s">
        <v>582</v>
      </c>
      <c r="B146">
        <v>25</v>
      </c>
      <c r="C146">
        <v>83</v>
      </c>
      <c r="D146">
        <v>84</v>
      </c>
      <c r="E146" s="1" t="s">
        <v>583</v>
      </c>
      <c r="F146">
        <v>231677</v>
      </c>
      <c r="G146" t="s">
        <v>124</v>
      </c>
      <c r="H146" t="s">
        <v>98</v>
      </c>
      <c r="I146" t="s">
        <v>68</v>
      </c>
      <c r="J146">
        <v>83</v>
      </c>
      <c r="K146" t="s">
        <v>294</v>
      </c>
      <c r="L146">
        <v>1</v>
      </c>
      <c r="M146" t="s">
        <v>85</v>
      </c>
      <c r="N146" t="s">
        <v>539</v>
      </c>
      <c r="O146" t="s">
        <v>584</v>
      </c>
      <c r="P146">
        <v>377</v>
      </c>
      <c r="Q146">
        <v>74</v>
      </c>
      <c r="R146">
        <v>81</v>
      </c>
      <c r="S146">
        <v>71</v>
      </c>
      <c r="T146">
        <v>78</v>
      </c>
      <c r="U146">
        <v>73</v>
      </c>
      <c r="V146">
        <v>394</v>
      </c>
      <c r="W146">
        <v>85</v>
      </c>
      <c r="X146">
        <v>80</v>
      </c>
      <c r="Y146">
        <v>75</v>
      </c>
      <c r="Z146">
        <v>72</v>
      </c>
      <c r="AA146">
        <v>82</v>
      </c>
      <c r="AB146">
        <v>408</v>
      </c>
      <c r="AC146">
        <v>88</v>
      </c>
      <c r="AD146">
        <v>91</v>
      </c>
      <c r="AE146">
        <v>80</v>
      </c>
      <c r="AF146">
        <v>80</v>
      </c>
      <c r="AG146">
        <v>69</v>
      </c>
      <c r="AH146">
        <v>388</v>
      </c>
      <c r="AI146">
        <v>93</v>
      </c>
      <c r="AJ146">
        <v>82</v>
      </c>
      <c r="AK146">
        <v>70</v>
      </c>
      <c r="AL146">
        <v>65</v>
      </c>
      <c r="AM146">
        <v>78</v>
      </c>
      <c r="AN146">
        <v>326</v>
      </c>
      <c r="AO146">
        <v>54</v>
      </c>
      <c r="AP146">
        <v>27</v>
      </c>
      <c r="AQ146">
        <v>83</v>
      </c>
      <c r="AR146">
        <v>77</v>
      </c>
      <c r="AS146">
        <v>85</v>
      </c>
      <c r="AT146">
        <v>76</v>
      </c>
      <c r="AU146">
        <v>83</v>
      </c>
      <c r="AV146">
        <v>30</v>
      </c>
      <c r="AW146">
        <v>29</v>
      </c>
      <c r="AX146">
        <v>24</v>
      </c>
      <c r="AY146">
        <v>53</v>
      </c>
      <c r="AZ146">
        <v>11</v>
      </c>
      <c r="BA146">
        <v>6</v>
      </c>
      <c r="BB146">
        <v>15</v>
      </c>
      <c r="BC146">
        <v>7</v>
      </c>
      <c r="BD146">
        <v>14</v>
      </c>
      <c r="BE146">
        <v>2029</v>
      </c>
      <c r="BF146">
        <v>429</v>
      </c>
      <c r="BG146">
        <v>3</v>
      </c>
      <c r="BH146">
        <v>90</v>
      </c>
      <c r="BI146">
        <v>83</v>
      </c>
      <c r="BJ146">
        <v>76</v>
      </c>
      <c r="BK146">
        <v>82</v>
      </c>
      <c r="BL146">
        <v>33</v>
      </c>
    </row>
    <row r="147" spans="1:64" ht="45" x14ac:dyDescent="0.25">
      <c r="A147" t="s">
        <v>585</v>
      </c>
      <c r="B147">
        <v>20</v>
      </c>
      <c r="C147">
        <v>86</v>
      </c>
      <c r="D147">
        <v>93</v>
      </c>
      <c r="E147" s="1" t="s">
        <v>586</v>
      </c>
      <c r="F147">
        <v>256790</v>
      </c>
      <c r="G147" t="s">
        <v>289</v>
      </c>
      <c r="H147" t="s">
        <v>91</v>
      </c>
      <c r="I147" t="s">
        <v>68</v>
      </c>
      <c r="J147">
        <v>88</v>
      </c>
      <c r="K147" t="s">
        <v>69</v>
      </c>
      <c r="L147">
        <v>7</v>
      </c>
      <c r="M147" t="s">
        <v>587</v>
      </c>
      <c r="N147" t="s">
        <v>588</v>
      </c>
      <c r="O147" t="s">
        <v>589</v>
      </c>
      <c r="P147">
        <v>347</v>
      </c>
      <c r="Q147">
        <v>67</v>
      </c>
      <c r="R147">
        <v>79</v>
      </c>
      <c r="S147">
        <v>49</v>
      </c>
      <c r="T147">
        <v>82</v>
      </c>
      <c r="U147">
        <v>70</v>
      </c>
      <c r="V147">
        <v>380</v>
      </c>
      <c r="W147">
        <v>94</v>
      </c>
      <c r="X147">
        <v>69</v>
      </c>
      <c r="Y147">
        <v>51</v>
      </c>
      <c r="Z147">
        <v>77</v>
      </c>
      <c r="AA147">
        <v>89</v>
      </c>
      <c r="AB147">
        <v>440</v>
      </c>
      <c r="AC147">
        <v>84</v>
      </c>
      <c r="AD147">
        <v>86</v>
      </c>
      <c r="AE147">
        <v>93</v>
      </c>
      <c r="AF147">
        <v>85</v>
      </c>
      <c r="AG147">
        <v>92</v>
      </c>
      <c r="AH147">
        <v>344</v>
      </c>
      <c r="AI147">
        <v>73</v>
      </c>
      <c r="AJ147">
        <v>65</v>
      </c>
      <c r="AK147">
        <v>78</v>
      </c>
      <c r="AL147">
        <v>53</v>
      </c>
      <c r="AM147">
        <v>75</v>
      </c>
      <c r="AN147">
        <v>342</v>
      </c>
      <c r="AO147">
        <v>59</v>
      </c>
      <c r="AP147">
        <v>65</v>
      </c>
      <c r="AQ147">
        <v>81</v>
      </c>
      <c r="AR147">
        <v>82</v>
      </c>
      <c r="AS147">
        <v>55</v>
      </c>
      <c r="AT147">
        <v>84</v>
      </c>
      <c r="AU147">
        <v>195</v>
      </c>
      <c r="AV147">
        <v>64</v>
      </c>
      <c r="AW147">
        <v>63</v>
      </c>
      <c r="AX147">
        <v>68</v>
      </c>
      <c r="AY147">
        <v>42</v>
      </c>
      <c r="AZ147">
        <v>6</v>
      </c>
      <c r="BA147">
        <v>9</v>
      </c>
      <c r="BB147">
        <v>8</v>
      </c>
      <c r="BC147">
        <v>8</v>
      </c>
      <c r="BD147">
        <v>11</v>
      </c>
      <c r="BE147">
        <v>2090</v>
      </c>
      <c r="BF147">
        <v>451</v>
      </c>
      <c r="BG147">
        <v>3</v>
      </c>
      <c r="BH147">
        <v>85</v>
      </c>
      <c r="BI147">
        <v>75</v>
      </c>
      <c r="BJ147">
        <v>76</v>
      </c>
      <c r="BK147">
        <v>91</v>
      </c>
      <c r="BL147">
        <v>63</v>
      </c>
    </row>
    <row r="148" spans="1:64" ht="45" x14ac:dyDescent="0.25">
      <c r="A148" t="s">
        <v>590</v>
      </c>
      <c r="B148">
        <v>18</v>
      </c>
      <c r="C148">
        <v>74</v>
      </c>
      <c r="D148">
        <v>86</v>
      </c>
      <c r="E148" s="1" t="s">
        <v>591</v>
      </c>
      <c r="F148">
        <v>266032</v>
      </c>
      <c r="G148" t="s">
        <v>112</v>
      </c>
      <c r="H148" t="s">
        <v>139</v>
      </c>
      <c r="I148" t="s">
        <v>68</v>
      </c>
      <c r="J148">
        <v>75</v>
      </c>
      <c r="K148" t="s">
        <v>69</v>
      </c>
      <c r="L148">
        <v>12</v>
      </c>
      <c r="M148" t="s">
        <v>592</v>
      </c>
      <c r="N148" t="s">
        <v>333</v>
      </c>
      <c r="O148" t="s">
        <v>593</v>
      </c>
      <c r="P148">
        <v>308</v>
      </c>
      <c r="Q148">
        <v>64</v>
      </c>
      <c r="R148">
        <v>73</v>
      </c>
      <c r="S148">
        <v>42</v>
      </c>
      <c r="T148">
        <v>68</v>
      </c>
      <c r="U148">
        <v>61</v>
      </c>
      <c r="V148">
        <v>321</v>
      </c>
      <c r="W148">
        <v>84</v>
      </c>
      <c r="X148">
        <v>71</v>
      </c>
      <c r="Y148">
        <v>42</v>
      </c>
      <c r="Z148">
        <v>45</v>
      </c>
      <c r="AA148">
        <v>79</v>
      </c>
      <c r="AB148">
        <v>427</v>
      </c>
      <c r="AC148">
        <v>90</v>
      </c>
      <c r="AD148">
        <v>90</v>
      </c>
      <c r="AE148">
        <v>89</v>
      </c>
      <c r="AF148">
        <v>74</v>
      </c>
      <c r="AG148">
        <v>84</v>
      </c>
      <c r="AH148">
        <v>298</v>
      </c>
      <c r="AI148">
        <v>65</v>
      </c>
      <c r="AJ148">
        <v>62</v>
      </c>
      <c r="AK148">
        <v>63</v>
      </c>
      <c r="AL148">
        <v>54</v>
      </c>
      <c r="AM148">
        <v>54</v>
      </c>
      <c r="AN148">
        <v>249</v>
      </c>
      <c r="AO148">
        <v>38</v>
      </c>
      <c r="AP148">
        <v>25</v>
      </c>
      <c r="AQ148">
        <v>69</v>
      </c>
      <c r="AR148">
        <v>64</v>
      </c>
      <c r="AS148">
        <v>53</v>
      </c>
      <c r="AT148">
        <v>62</v>
      </c>
      <c r="AU148">
        <v>70</v>
      </c>
      <c r="AV148">
        <v>24</v>
      </c>
      <c r="AW148">
        <v>22</v>
      </c>
      <c r="AX148">
        <v>24</v>
      </c>
      <c r="AY148">
        <v>38</v>
      </c>
      <c r="AZ148">
        <v>6</v>
      </c>
      <c r="BA148">
        <v>5</v>
      </c>
      <c r="BB148">
        <v>12</v>
      </c>
      <c r="BC148">
        <v>7</v>
      </c>
      <c r="BD148">
        <v>8</v>
      </c>
      <c r="BE148">
        <v>1711</v>
      </c>
      <c r="BF148">
        <v>377</v>
      </c>
      <c r="BG148">
        <v>1</v>
      </c>
      <c r="BH148">
        <v>90</v>
      </c>
      <c r="BI148">
        <v>66</v>
      </c>
      <c r="BJ148">
        <v>62</v>
      </c>
      <c r="BK148">
        <v>81</v>
      </c>
      <c r="BL148">
        <v>25</v>
      </c>
    </row>
    <row r="149" spans="1:64" ht="75" x14ac:dyDescent="0.25">
      <c r="A149" t="s">
        <v>594</v>
      </c>
      <c r="B149">
        <v>17</v>
      </c>
      <c r="C149" t="s">
        <v>595</v>
      </c>
      <c r="D149">
        <v>86</v>
      </c>
      <c r="E149" s="1" t="s">
        <v>596</v>
      </c>
      <c r="F149">
        <v>271575</v>
      </c>
      <c r="G149" t="s">
        <v>578</v>
      </c>
      <c r="H149" t="s">
        <v>278</v>
      </c>
      <c r="I149" t="s">
        <v>77</v>
      </c>
      <c r="J149">
        <v>70</v>
      </c>
      <c r="K149" t="s">
        <v>69</v>
      </c>
      <c r="L149">
        <v>18</v>
      </c>
      <c r="M149" t="s">
        <v>597</v>
      </c>
      <c r="N149" t="s">
        <v>93</v>
      </c>
      <c r="O149" t="s">
        <v>72</v>
      </c>
      <c r="P149">
        <v>308</v>
      </c>
      <c r="Q149">
        <v>64</v>
      </c>
      <c r="R149">
        <v>61</v>
      </c>
      <c r="S149">
        <v>55</v>
      </c>
      <c r="T149">
        <v>67</v>
      </c>
      <c r="U149">
        <v>61</v>
      </c>
      <c r="V149">
        <v>353</v>
      </c>
      <c r="W149">
        <v>71</v>
      </c>
      <c r="X149">
        <v>74</v>
      </c>
      <c r="Y149">
        <v>71</v>
      </c>
      <c r="Z149">
        <v>64</v>
      </c>
      <c r="AA149" t="s">
        <v>303</v>
      </c>
      <c r="AB149">
        <v>394</v>
      </c>
      <c r="AC149">
        <v>83</v>
      </c>
      <c r="AD149" t="s">
        <v>598</v>
      </c>
      <c r="AE149">
        <v>87</v>
      </c>
      <c r="AF149">
        <v>57</v>
      </c>
      <c r="AG149">
        <v>95</v>
      </c>
      <c r="AH149">
        <v>306</v>
      </c>
      <c r="AI149">
        <v>73</v>
      </c>
      <c r="AJ149">
        <v>60</v>
      </c>
      <c r="AK149" t="s">
        <v>599</v>
      </c>
      <c r="AL149">
        <v>42</v>
      </c>
      <c r="AM149">
        <v>65</v>
      </c>
      <c r="AN149">
        <v>311</v>
      </c>
      <c r="AO149">
        <v>61</v>
      </c>
      <c r="AP149">
        <v>55</v>
      </c>
      <c r="AQ149">
        <v>61</v>
      </c>
      <c r="AR149">
        <v>65</v>
      </c>
      <c r="AS149">
        <v>69</v>
      </c>
      <c r="AT149">
        <v>70</v>
      </c>
      <c r="AU149">
        <v>122</v>
      </c>
      <c r="AV149">
        <v>47</v>
      </c>
      <c r="AW149">
        <v>39</v>
      </c>
      <c r="AX149">
        <v>36</v>
      </c>
      <c r="AY149">
        <v>43</v>
      </c>
      <c r="AZ149">
        <v>7</v>
      </c>
      <c r="BA149">
        <v>10</v>
      </c>
      <c r="BB149">
        <v>11</v>
      </c>
      <c r="BC149">
        <v>7</v>
      </c>
      <c r="BD149">
        <v>8</v>
      </c>
      <c r="BE149">
        <v>1837</v>
      </c>
      <c r="BF149">
        <v>381</v>
      </c>
      <c r="BG149">
        <v>1</v>
      </c>
      <c r="BH149">
        <v>77</v>
      </c>
      <c r="BI149">
        <v>65</v>
      </c>
      <c r="BJ149">
        <v>66</v>
      </c>
      <c r="BK149">
        <v>74</v>
      </c>
      <c r="BL149">
        <v>46</v>
      </c>
    </row>
    <row r="150" spans="1:64" ht="45" x14ac:dyDescent="0.25">
      <c r="A150" t="s">
        <v>600</v>
      </c>
      <c r="B150">
        <v>27</v>
      </c>
      <c r="C150">
        <v>75</v>
      </c>
      <c r="D150">
        <v>75</v>
      </c>
      <c r="E150" s="1" t="s">
        <v>601</v>
      </c>
      <c r="F150">
        <v>220139</v>
      </c>
      <c r="G150" t="s">
        <v>104</v>
      </c>
      <c r="H150" t="s">
        <v>321</v>
      </c>
      <c r="I150" t="s">
        <v>68</v>
      </c>
      <c r="J150">
        <v>75</v>
      </c>
      <c r="K150" t="s">
        <v>69</v>
      </c>
      <c r="L150">
        <v>0</v>
      </c>
      <c r="M150" t="s">
        <v>131</v>
      </c>
      <c r="N150" t="s">
        <v>279</v>
      </c>
      <c r="O150" t="s">
        <v>602</v>
      </c>
      <c r="P150">
        <v>344</v>
      </c>
      <c r="Q150">
        <v>66</v>
      </c>
      <c r="R150">
        <v>79</v>
      </c>
      <c r="S150">
        <v>59</v>
      </c>
      <c r="T150">
        <v>72</v>
      </c>
      <c r="U150">
        <v>68</v>
      </c>
      <c r="V150">
        <v>347</v>
      </c>
      <c r="W150">
        <v>73</v>
      </c>
      <c r="X150">
        <v>69</v>
      </c>
      <c r="Y150">
        <v>65</v>
      </c>
      <c r="Z150">
        <v>67</v>
      </c>
      <c r="AA150">
        <v>73</v>
      </c>
      <c r="AB150">
        <v>410</v>
      </c>
      <c r="AC150">
        <v>83</v>
      </c>
      <c r="AD150">
        <v>76</v>
      </c>
      <c r="AE150">
        <v>85</v>
      </c>
      <c r="AF150">
        <v>76</v>
      </c>
      <c r="AG150">
        <v>90</v>
      </c>
      <c r="AH150">
        <v>356</v>
      </c>
      <c r="AI150">
        <v>74</v>
      </c>
      <c r="AJ150">
        <v>72</v>
      </c>
      <c r="AK150">
        <v>83</v>
      </c>
      <c r="AL150">
        <v>57</v>
      </c>
      <c r="AM150">
        <v>70</v>
      </c>
      <c r="AN150">
        <v>343</v>
      </c>
      <c r="AO150">
        <v>72</v>
      </c>
      <c r="AP150">
        <v>53</v>
      </c>
      <c r="AQ150">
        <v>81</v>
      </c>
      <c r="AR150">
        <v>72</v>
      </c>
      <c r="AS150">
        <v>65</v>
      </c>
      <c r="AT150">
        <v>73</v>
      </c>
      <c r="AU150">
        <v>141</v>
      </c>
      <c r="AV150">
        <v>48</v>
      </c>
      <c r="AW150">
        <v>53</v>
      </c>
      <c r="AX150">
        <v>40</v>
      </c>
      <c r="AY150">
        <v>62</v>
      </c>
      <c r="AZ150">
        <v>13</v>
      </c>
      <c r="BA150">
        <v>9</v>
      </c>
      <c r="BB150">
        <v>15</v>
      </c>
      <c r="BC150">
        <v>11</v>
      </c>
      <c r="BD150">
        <v>14</v>
      </c>
      <c r="BE150">
        <v>2003</v>
      </c>
      <c r="BF150">
        <v>417</v>
      </c>
      <c r="BG150">
        <v>1</v>
      </c>
      <c r="BH150">
        <v>79</v>
      </c>
      <c r="BI150">
        <v>75</v>
      </c>
      <c r="BJ150">
        <v>70</v>
      </c>
      <c r="BK150">
        <v>75</v>
      </c>
      <c r="BL150">
        <v>51</v>
      </c>
    </row>
    <row r="151" spans="1:64" ht="30" x14ac:dyDescent="0.25">
      <c r="A151" t="s">
        <v>603</v>
      </c>
      <c r="B151">
        <v>24</v>
      </c>
      <c r="C151">
        <v>87</v>
      </c>
      <c r="D151">
        <v>90</v>
      </c>
      <c r="E151" s="1" t="s">
        <v>604</v>
      </c>
      <c r="F151">
        <v>222665</v>
      </c>
      <c r="G151" t="s">
        <v>90</v>
      </c>
      <c r="H151" t="s">
        <v>84</v>
      </c>
      <c r="I151" t="s">
        <v>77</v>
      </c>
      <c r="J151">
        <v>89</v>
      </c>
      <c r="K151" t="s">
        <v>69</v>
      </c>
      <c r="L151">
        <v>3</v>
      </c>
      <c r="M151" t="s">
        <v>605</v>
      </c>
      <c r="N151" t="s">
        <v>571</v>
      </c>
      <c r="O151" t="s">
        <v>606</v>
      </c>
      <c r="P151">
        <v>393</v>
      </c>
      <c r="Q151">
        <v>86</v>
      </c>
      <c r="R151">
        <v>83</v>
      </c>
      <c r="S151">
        <v>55</v>
      </c>
      <c r="T151">
        <v>90</v>
      </c>
      <c r="U151">
        <v>79</v>
      </c>
      <c r="V151">
        <v>433</v>
      </c>
      <c r="W151">
        <v>87</v>
      </c>
      <c r="X151">
        <v>84</v>
      </c>
      <c r="Y151">
        <v>85</v>
      </c>
      <c r="Z151">
        <v>88</v>
      </c>
      <c r="AA151">
        <v>89</v>
      </c>
      <c r="AB151">
        <v>400</v>
      </c>
      <c r="AC151">
        <v>74</v>
      </c>
      <c r="AD151">
        <v>71</v>
      </c>
      <c r="AE151">
        <v>85</v>
      </c>
      <c r="AF151" t="s">
        <v>153</v>
      </c>
      <c r="AG151">
        <v>83</v>
      </c>
      <c r="AH151">
        <v>373</v>
      </c>
      <c r="AI151">
        <v>82</v>
      </c>
      <c r="AJ151">
        <v>66</v>
      </c>
      <c r="AK151">
        <v>85</v>
      </c>
      <c r="AL151">
        <v>56</v>
      </c>
      <c r="AM151">
        <v>84</v>
      </c>
      <c r="AN151">
        <v>372</v>
      </c>
      <c r="AO151">
        <v>64</v>
      </c>
      <c r="AP151" t="s">
        <v>607</v>
      </c>
      <c r="AQ151">
        <v>83</v>
      </c>
      <c r="AR151">
        <v>90</v>
      </c>
      <c r="AS151">
        <v>68</v>
      </c>
      <c r="AT151">
        <v>87</v>
      </c>
      <c r="AU151">
        <v>187</v>
      </c>
      <c r="AV151" t="s">
        <v>595</v>
      </c>
      <c r="AW151" t="s">
        <v>608</v>
      </c>
      <c r="AX151">
        <v>57</v>
      </c>
      <c r="AY151">
        <v>62</v>
      </c>
      <c r="AZ151">
        <v>14</v>
      </c>
      <c r="BA151">
        <v>15</v>
      </c>
      <c r="BB151">
        <v>15</v>
      </c>
      <c r="BC151">
        <v>8</v>
      </c>
      <c r="BD151">
        <v>10</v>
      </c>
      <c r="BE151">
        <v>2220</v>
      </c>
      <c r="BF151">
        <v>458</v>
      </c>
      <c r="BG151">
        <v>4</v>
      </c>
      <c r="BH151">
        <v>72</v>
      </c>
      <c r="BI151">
        <v>82</v>
      </c>
      <c r="BJ151">
        <v>88</v>
      </c>
      <c r="BK151">
        <v>87</v>
      </c>
      <c r="BL151">
        <v>64</v>
      </c>
    </row>
    <row r="152" spans="1:64" ht="75" x14ac:dyDescent="0.25">
      <c r="A152" t="s">
        <v>609</v>
      </c>
      <c r="B152">
        <v>30</v>
      </c>
      <c r="C152">
        <v>77</v>
      </c>
      <c r="D152">
        <v>77</v>
      </c>
      <c r="E152" s="1" t="s">
        <v>610</v>
      </c>
      <c r="F152">
        <v>223689</v>
      </c>
      <c r="G152" t="s">
        <v>611</v>
      </c>
      <c r="H152" t="s">
        <v>612</v>
      </c>
      <c r="I152" t="s">
        <v>68</v>
      </c>
      <c r="J152">
        <v>77</v>
      </c>
      <c r="K152" t="s">
        <v>106</v>
      </c>
      <c r="L152">
        <v>0</v>
      </c>
      <c r="M152" t="s">
        <v>613</v>
      </c>
      <c r="N152" t="s">
        <v>614</v>
      </c>
      <c r="O152" t="s">
        <v>72</v>
      </c>
      <c r="P152">
        <v>352</v>
      </c>
      <c r="Q152">
        <v>38</v>
      </c>
      <c r="R152">
        <v>75</v>
      </c>
      <c r="S152">
        <v>86</v>
      </c>
      <c r="T152">
        <v>77</v>
      </c>
      <c r="U152">
        <v>76</v>
      </c>
      <c r="V152">
        <v>287</v>
      </c>
      <c r="W152">
        <v>65</v>
      </c>
      <c r="X152">
        <v>40</v>
      </c>
      <c r="Y152">
        <v>48</v>
      </c>
      <c r="Z152">
        <v>54</v>
      </c>
      <c r="AA152">
        <v>80</v>
      </c>
      <c r="AB152">
        <v>287</v>
      </c>
      <c r="AC152">
        <v>52</v>
      </c>
      <c r="AD152">
        <v>60</v>
      </c>
      <c r="AE152">
        <v>54</v>
      </c>
      <c r="AF152">
        <v>81</v>
      </c>
      <c r="AG152">
        <v>40</v>
      </c>
      <c r="AH152">
        <v>413</v>
      </c>
      <c r="AI152">
        <v>84</v>
      </c>
      <c r="AJ152">
        <v>88</v>
      </c>
      <c r="AK152">
        <v>83</v>
      </c>
      <c r="AL152">
        <v>90</v>
      </c>
      <c r="AM152">
        <v>68</v>
      </c>
      <c r="AN152">
        <v>362</v>
      </c>
      <c r="AO152">
        <v>87</v>
      </c>
      <c r="AP152">
        <v>54</v>
      </c>
      <c r="AQ152">
        <v>80</v>
      </c>
      <c r="AR152">
        <v>70</v>
      </c>
      <c r="AS152">
        <v>71</v>
      </c>
      <c r="AT152">
        <v>74</v>
      </c>
      <c r="AU152">
        <v>164</v>
      </c>
      <c r="AV152">
        <v>48</v>
      </c>
      <c r="AW152">
        <v>64</v>
      </c>
      <c r="AX152">
        <v>52</v>
      </c>
      <c r="AY152">
        <v>62</v>
      </c>
      <c r="AZ152">
        <v>11</v>
      </c>
      <c r="BA152">
        <v>9</v>
      </c>
      <c r="BB152">
        <v>14</v>
      </c>
      <c r="BC152">
        <v>16</v>
      </c>
      <c r="BD152">
        <v>12</v>
      </c>
      <c r="BE152">
        <v>1927</v>
      </c>
      <c r="BF152">
        <v>407</v>
      </c>
      <c r="BG152">
        <v>2</v>
      </c>
      <c r="BH152">
        <v>56</v>
      </c>
      <c r="BI152">
        <v>76</v>
      </c>
      <c r="BJ152">
        <v>61</v>
      </c>
      <c r="BK152">
        <v>68</v>
      </c>
      <c r="BL152">
        <v>58</v>
      </c>
    </row>
    <row r="153" spans="1:64" ht="45" x14ac:dyDescent="0.25">
      <c r="A153" t="s">
        <v>615</v>
      </c>
      <c r="B153">
        <v>24</v>
      </c>
      <c r="C153" t="s">
        <v>218</v>
      </c>
      <c r="D153" t="s">
        <v>217</v>
      </c>
      <c r="E153" s="1" t="s">
        <v>616</v>
      </c>
      <c r="F153">
        <v>243952</v>
      </c>
      <c r="G153" t="s">
        <v>183</v>
      </c>
      <c r="H153" t="s">
        <v>617</v>
      </c>
      <c r="I153" t="s">
        <v>68</v>
      </c>
      <c r="J153">
        <v>80</v>
      </c>
      <c r="K153" t="s">
        <v>508</v>
      </c>
      <c r="L153">
        <v>5</v>
      </c>
      <c r="M153" t="s">
        <v>618</v>
      </c>
      <c r="N153" t="s">
        <v>619</v>
      </c>
      <c r="O153" t="s">
        <v>620</v>
      </c>
      <c r="P153">
        <v>72</v>
      </c>
      <c r="Q153">
        <v>15</v>
      </c>
      <c r="R153">
        <v>8</v>
      </c>
      <c r="S153">
        <v>12</v>
      </c>
      <c r="T153">
        <v>25</v>
      </c>
      <c r="U153">
        <v>12</v>
      </c>
      <c r="V153">
        <v>81</v>
      </c>
      <c r="W153">
        <v>11</v>
      </c>
      <c r="X153">
        <v>14</v>
      </c>
      <c r="Y153">
        <v>15</v>
      </c>
      <c r="Z153">
        <v>26</v>
      </c>
      <c r="AA153">
        <v>15</v>
      </c>
      <c r="AB153">
        <v>213</v>
      </c>
      <c r="AC153">
        <v>39</v>
      </c>
      <c r="AD153">
        <v>35</v>
      </c>
      <c r="AE153">
        <v>36</v>
      </c>
      <c r="AF153" t="s">
        <v>621</v>
      </c>
      <c r="AG153">
        <v>25</v>
      </c>
      <c r="AH153">
        <v>219</v>
      </c>
      <c r="AI153" t="s">
        <v>622</v>
      </c>
      <c r="AJ153" t="s">
        <v>623</v>
      </c>
      <c r="AK153">
        <v>32</v>
      </c>
      <c r="AL153">
        <v>61</v>
      </c>
      <c r="AM153">
        <v>7</v>
      </c>
      <c r="AN153">
        <v>131</v>
      </c>
      <c r="AO153">
        <v>22</v>
      </c>
      <c r="AP153">
        <v>19</v>
      </c>
      <c r="AQ153">
        <v>11</v>
      </c>
      <c r="AR153">
        <v>60</v>
      </c>
      <c r="AS153">
        <v>19</v>
      </c>
      <c r="AT153">
        <v>56</v>
      </c>
      <c r="AU153">
        <v>46</v>
      </c>
      <c r="AV153">
        <v>22</v>
      </c>
      <c r="AW153">
        <v>13</v>
      </c>
      <c r="AX153">
        <v>11</v>
      </c>
      <c r="AY153">
        <v>392</v>
      </c>
      <c r="AZ153" t="s">
        <v>199</v>
      </c>
      <c r="BA153" t="s">
        <v>166</v>
      </c>
      <c r="BB153" t="s">
        <v>624</v>
      </c>
      <c r="BC153" t="s">
        <v>200</v>
      </c>
      <c r="BD153" t="s">
        <v>560</v>
      </c>
      <c r="BE153">
        <v>1154</v>
      </c>
      <c r="BF153">
        <v>429</v>
      </c>
      <c r="BG153">
        <v>1</v>
      </c>
      <c r="BH153">
        <v>78</v>
      </c>
      <c r="BI153">
        <v>77</v>
      </c>
      <c r="BJ153">
        <v>76</v>
      </c>
      <c r="BK153">
        <v>82</v>
      </c>
      <c r="BL153">
        <v>37</v>
      </c>
    </row>
    <row r="154" spans="1:64" ht="30" x14ac:dyDescent="0.25">
      <c r="A154" t="s">
        <v>625</v>
      </c>
      <c r="B154">
        <v>21</v>
      </c>
      <c r="C154">
        <v>86</v>
      </c>
      <c r="D154">
        <v>90</v>
      </c>
      <c r="E154" s="1" t="s">
        <v>626</v>
      </c>
      <c r="F154">
        <v>246669</v>
      </c>
      <c r="G154" t="s">
        <v>90</v>
      </c>
      <c r="H154" t="s">
        <v>76</v>
      </c>
      <c r="I154" t="s">
        <v>77</v>
      </c>
      <c r="J154">
        <v>87</v>
      </c>
      <c r="K154" t="s">
        <v>294</v>
      </c>
      <c r="L154">
        <v>4</v>
      </c>
      <c r="M154" t="s">
        <v>627</v>
      </c>
      <c r="N154" t="s">
        <v>342</v>
      </c>
      <c r="O154" t="s">
        <v>628</v>
      </c>
      <c r="P154">
        <v>375</v>
      </c>
      <c r="Q154">
        <v>85</v>
      </c>
      <c r="R154">
        <v>84</v>
      </c>
      <c r="S154">
        <v>45</v>
      </c>
      <c r="T154">
        <v>82</v>
      </c>
      <c r="U154">
        <v>79</v>
      </c>
      <c r="V154">
        <v>399</v>
      </c>
      <c r="W154">
        <v>89</v>
      </c>
      <c r="X154">
        <v>84</v>
      </c>
      <c r="Y154">
        <v>69</v>
      </c>
      <c r="Z154">
        <v>69</v>
      </c>
      <c r="AA154">
        <v>88</v>
      </c>
      <c r="AB154">
        <v>428</v>
      </c>
      <c r="AC154">
        <v>88</v>
      </c>
      <c r="AD154">
        <v>82</v>
      </c>
      <c r="AE154">
        <v>85</v>
      </c>
      <c r="AF154">
        <v>85</v>
      </c>
      <c r="AG154">
        <v>88</v>
      </c>
      <c r="AH154">
        <v>381</v>
      </c>
      <c r="AI154">
        <v>79</v>
      </c>
      <c r="AJ154">
        <v>70</v>
      </c>
      <c r="AK154">
        <v>86</v>
      </c>
      <c r="AL154">
        <v>63</v>
      </c>
      <c r="AM154">
        <v>83</v>
      </c>
      <c r="AN154">
        <v>381</v>
      </c>
      <c r="AO154">
        <v>68</v>
      </c>
      <c r="AP154">
        <v>62</v>
      </c>
      <c r="AQ154">
        <v>82</v>
      </c>
      <c r="AR154">
        <v>85</v>
      </c>
      <c r="AS154">
        <v>84</v>
      </c>
      <c r="AT154">
        <v>81</v>
      </c>
      <c r="AU154">
        <v>182</v>
      </c>
      <c r="AV154">
        <v>60</v>
      </c>
      <c r="AW154">
        <v>62</v>
      </c>
      <c r="AX154">
        <v>60</v>
      </c>
      <c r="AY154">
        <v>50</v>
      </c>
      <c r="AZ154">
        <v>7</v>
      </c>
      <c r="BA154">
        <v>8</v>
      </c>
      <c r="BB154">
        <v>13</v>
      </c>
      <c r="BC154">
        <v>9</v>
      </c>
      <c r="BD154">
        <v>13</v>
      </c>
      <c r="BE154">
        <v>2196</v>
      </c>
      <c r="BF154">
        <v>466</v>
      </c>
      <c r="BG154">
        <v>2</v>
      </c>
      <c r="BH154">
        <v>85</v>
      </c>
      <c r="BI154">
        <v>82</v>
      </c>
      <c r="BJ154">
        <v>81</v>
      </c>
      <c r="BK154">
        <v>88</v>
      </c>
      <c r="BL154">
        <v>60</v>
      </c>
    </row>
    <row r="155" spans="1:64" ht="60" x14ac:dyDescent="0.25">
      <c r="A155" t="s">
        <v>629</v>
      </c>
      <c r="B155">
        <v>21</v>
      </c>
      <c r="C155">
        <v>76</v>
      </c>
      <c r="D155">
        <v>84</v>
      </c>
      <c r="E155" s="1" t="s">
        <v>350</v>
      </c>
      <c r="F155">
        <v>248465</v>
      </c>
      <c r="G155" t="s">
        <v>104</v>
      </c>
      <c r="H155" t="s">
        <v>630</v>
      </c>
      <c r="I155" t="s">
        <v>77</v>
      </c>
      <c r="J155">
        <v>77</v>
      </c>
      <c r="K155" t="s">
        <v>130</v>
      </c>
      <c r="L155">
        <v>8</v>
      </c>
      <c r="M155" t="s">
        <v>411</v>
      </c>
      <c r="N155" t="s">
        <v>631</v>
      </c>
      <c r="O155" t="s">
        <v>72</v>
      </c>
      <c r="P155">
        <v>309</v>
      </c>
      <c r="Q155">
        <v>74</v>
      </c>
      <c r="R155">
        <v>56</v>
      </c>
      <c r="S155">
        <v>58</v>
      </c>
      <c r="T155">
        <v>75</v>
      </c>
      <c r="U155">
        <v>46</v>
      </c>
      <c r="V155">
        <v>345</v>
      </c>
      <c r="W155">
        <v>75</v>
      </c>
      <c r="X155">
        <v>67</v>
      </c>
      <c r="Y155">
        <v>62</v>
      </c>
      <c r="Z155">
        <v>64</v>
      </c>
      <c r="AA155">
        <v>77</v>
      </c>
      <c r="AB155">
        <v>418</v>
      </c>
      <c r="AC155">
        <v>87</v>
      </c>
      <c r="AD155">
        <v>87</v>
      </c>
      <c r="AE155">
        <v>84</v>
      </c>
      <c r="AF155">
        <v>74</v>
      </c>
      <c r="AG155">
        <v>86</v>
      </c>
      <c r="AH155">
        <v>324</v>
      </c>
      <c r="AI155">
        <v>65</v>
      </c>
      <c r="AJ155">
        <v>70</v>
      </c>
      <c r="AK155">
        <v>77</v>
      </c>
      <c r="AL155">
        <v>53</v>
      </c>
      <c r="AM155">
        <v>59</v>
      </c>
      <c r="AN155">
        <v>322</v>
      </c>
      <c r="AO155">
        <v>74</v>
      </c>
      <c r="AP155">
        <v>70</v>
      </c>
      <c r="AQ155">
        <v>66</v>
      </c>
      <c r="AR155">
        <v>67</v>
      </c>
      <c r="AS155">
        <v>45</v>
      </c>
      <c r="AT155">
        <v>70</v>
      </c>
      <c r="AU155">
        <v>214</v>
      </c>
      <c r="AV155">
        <v>68</v>
      </c>
      <c r="AW155">
        <v>72</v>
      </c>
      <c r="AX155">
        <v>74</v>
      </c>
      <c r="AY155">
        <v>55</v>
      </c>
      <c r="AZ155">
        <v>9</v>
      </c>
      <c r="BA155">
        <v>10</v>
      </c>
      <c r="BB155">
        <v>12</v>
      </c>
      <c r="BC155">
        <v>15</v>
      </c>
      <c r="BD155">
        <v>9</v>
      </c>
      <c r="BE155">
        <v>1987</v>
      </c>
      <c r="BF155">
        <v>426</v>
      </c>
      <c r="BG155">
        <v>1</v>
      </c>
      <c r="BH155">
        <v>87</v>
      </c>
      <c r="BI155">
        <v>58</v>
      </c>
      <c r="BJ155">
        <v>71</v>
      </c>
      <c r="BK155">
        <v>77</v>
      </c>
      <c r="BL155">
        <v>69</v>
      </c>
    </row>
    <row r="156" spans="1:64" ht="45" x14ac:dyDescent="0.25">
      <c r="A156" t="s">
        <v>632</v>
      </c>
      <c r="B156">
        <v>19</v>
      </c>
      <c r="C156">
        <v>81</v>
      </c>
      <c r="D156">
        <v>89</v>
      </c>
      <c r="E156" s="1" t="s">
        <v>633</v>
      </c>
      <c r="F156">
        <v>263578</v>
      </c>
      <c r="G156" t="s">
        <v>97</v>
      </c>
      <c r="H156" t="s">
        <v>105</v>
      </c>
      <c r="I156" t="s">
        <v>77</v>
      </c>
      <c r="J156">
        <v>81</v>
      </c>
      <c r="K156" t="s">
        <v>478</v>
      </c>
      <c r="L156">
        <v>8</v>
      </c>
      <c r="M156" t="s">
        <v>634</v>
      </c>
      <c r="N156" t="s">
        <v>635</v>
      </c>
      <c r="O156" t="s">
        <v>636</v>
      </c>
      <c r="P156">
        <v>308</v>
      </c>
      <c r="Q156">
        <v>79</v>
      </c>
      <c r="R156">
        <v>51</v>
      </c>
      <c r="S156">
        <v>66</v>
      </c>
      <c r="T156">
        <v>80</v>
      </c>
      <c r="U156">
        <v>32</v>
      </c>
      <c r="V156">
        <v>311</v>
      </c>
      <c r="W156">
        <v>77</v>
      </c>
      <c r="X156">
        <v>56</v>
      </c>
      <c r="Y156">
        <v>28</v>
      </c>
      <c r="Z156">
        <v>70</v>
      </c>
      <c r="AA156">
        <v>80</v>
      </c>
      <c r="AB156">
        <v>414</v>
      </c>
      <c r="AC156">
        <v>90</v>
      </c>
      <c r="AD156">
        <v>91</v>
      </c>
      <c r="AE156">
        <v>81</v>
      </c>
      <c r="AF156">
        <v>78</v>
      </c>
      <c r="AG156">
        <v>74</v>
      </c>
      <c r="AH156">
        <v>309</v>
      </c>
      <c r="AI156">
        <v>53</v>
      </c>
      <c r="AJ156">
        <v>79</v>
      </c>
      <c r="AK156">
        <v>75</v>
      </c>
      <c r="AL156">
        <v>63</v>
      </c>
      <c r="AM156">
        <v>39</v>
      </c>
      <c r="AN156">
        <v>298</v>
      </c>
      <c r="AO156">
        <v>47</v>
      </c>
      <c r="AP156">
        <v>75</v>
      </c>
      <c r="AQ156">
        <v>63</v>
      </c>
      <c r="AR156">
        <v>72</v>
      </c>
      <c r="AS156">
        <v>41</v>
      </c>
      <c r="AT156">
        <v>64</v>
      </c>
      <c r="AU156">
        <v>231</v>
      </c>
      <c r="AV156">
        <v>72</v>
      </c>
      <c r="AW156">
        <v>80</v>
      </c>
      <c r="AX156">
        <v>79</v>
      </c>
      <c r="AY156">
        <v>43</v>
      </c>
      <c r="AZ156">
        <v>5</v>
      </c>
      <c r="BA156">
        <v>8</v>
      </c>
      <c r="BB156">
        <v>7</v>
      </c>
      <c r="BC156">
        <v>10</v>
      </c>
      <c r="BD156">
        <v>13</v>
      </c>
      <c r="BE156">
        <v>1914</v>
      </c>
      <c r="BF156">
        <v>429</v>
      </c>
      <c r="BG156">
        <v>2</v>
      </c>
      <c r="BH156">
        <v>91</v>
      </c>
      <c r="BI156">
        <v>48</v>
      </c>
      <c r="BJ156">
        <v>73</v>
      </c>
      <c r="BK156">
        <v>78</v>
      </c>
      <c r="BL156">
        <v>75</v>
      </c>
    </row>
    <row r="157" spans="1:64" ht="30" x14ac:dyDescent="0.25">
      <c r="A157" t="s">
        <v>637</v>
      </c>
      <c r="B157">
        <v>19</v>
      </c>
      <c r="C157">
        <v>75</v>
      </c>
      <c r="D157">
        <v>88</v>
      </c>
      <c r="E157" s="1" t="s">
        <v>638</v>
      </c>
      <c r="F157">
        <v>268802</v>
      </c>
      <c r="G157" t="s">
        <v>146</v>
      </c>
      <c r="H157" t="s">
        <v>91</v>
      </c>
      <c r="I157" t="s">
        <v>68</v>
      </c>
      <c r="J157">
        <v>77</v>
      </c>
      <c r="K157" t="s">
        <v>195</v>
      </c>
      <c r="L157">
        <v>13</v>
      </c>
      <c r="M157" t="s">
        <v>639</v>
      </c>
      <c r="N157" t="s">
        <v>640</v>
      </c>
      <c r="O157" t="s">
        <v>641</v>
      </c>
      <c r="P157">
        <v>321</v>
      </c>
      <c r="Q157">
        <v>71</v>
      </c>
      <c r="R157">
        <v>52</v>
      </c>
      <c r="S157">
        <v>49</v>
      </c>
      <c r="T157">
        <v>79</v>
      </c>
      <c r="U157">
        <v>70</v>
      </c>
      <c r="V157">
        <v>376</v>
      </c>
      <c r="W157">
        <v>79</v>
      </c>
      <c r="X157">
        <v>74</v>
      </c>
      <c r="Y157">
        <v>69</v>
      </c>
      <c r="Z157">
        <v>75</v>
      </c>
      <c r="AA157">
        <v>79</v>
      </c>
      <c r="AB157">
        <v>381</v>
      </c>
      <c r="AC157">
        <v>77</v>
      </c>
      <c r="AD157">
        <v>77</v>
      </c>
      <c r="AE157">
        <v>79</v>
      </c>
      <c r="AF157">
        <v>71</v>
      </c>
      <c r="AG157">
        <v>77</v>
      </c>
      <c r="AH157">
        <v>348</v>
      </c>
      <c r="AI157">
        <v>66</v>
      </c>
      <c r="AJ157">
        <v>68</v>
      </c>
      <c r="AK157">
        <v>79</v>
      </c>
      <c r="AL157">
        <v>67</v>
      </c>
      <c r="AM157">
        <v>68</v>
      </c>
      <c r="AN157">
        <v>351</v>
      </c>
      <c r="AO157">
        <v>76</v>
      </c>
      <c r="AP157">
        <v>66</v>
      </c>
      <c r="AQ157">
        <v>68</v>
      </c>
      <c r="AR157">
        <v>76</v>
      </c>
      <c r="AS157">
        <v>65</v>
      </c>
      <c r="AT157">
        <v>72</v>
      </c>
      <c r="AU157">
        <v>204</v>
      </c>
      <c r="AV157">
        <v>64</v>
      </c>
      <c r="AW157">
        <v>71</v>
      </c>
      <c r="AX157">
        <v>69</v>
      </c>
      <c r="AY157">
        <v>52</v>
      </c>
      <c r="AZ157">
        <v>11</v>
      </c>
      <c r="BA157">
        <v>9</v>
      </c>
      <c r="BB157">
        <v>6</v>
      </c>
      <c r="BC157">
        <v>14</v>
      </c>
      <c r="BD157">
        <v>12</v>
      </c>
      <c r="BE157">
        <v>2033</v>
      </c>
      <c r="BF157">
        <v>428</v>
      </c>
      <c r="BG157">
        <v>1</v>
      </c>
      <c r="BH157">
        <v>77</v>
      </c>
      <c r="BI157">
        <v>60</v>
      </c>
      <c r="BJ157">
        <v>75</v>
      </c>
      <c r="BK157">
        <v>78</v>
      </c>
      <c r="BL157">
        <v>66</v>
      </c>
    </row>
    <row r="158" spans="1:64" ht="30" x14ac:dyDescent="0.25">
      <c r="A158" t="s">
        <v>642</v>
      </c>
      <c r="B158">
        <v>26</v>
      </c>
      <c r="C158">
        <v>86</v>
      </c>
      <c r="D158">
        <v>87</v>
      </c>
      <c r="E158" s="1" t="s">
        <v>643</v>
      </c>
      <c r="F158">
        <v>224232</v>
      </c>
      <c r="G158" t="s">
        <v>252</v>
      </c>
      <c r="H158" t="s">
        <v>84</v>
      </c>
      <c r="I158" t="s">
        <v>68</v>
      </c>
      <c r="J158">
        <v>86</v>
      </c>
      <c r="K158" t="s">
        <v>195</v>
      </c>
      <c r="L158">
        <v>1</v>
      </c>
      <c r="M158" t="s">
        <v>644</v>
      </c>
      <c r="N158" t="s">
        <v>347</v>
      </c>
      <c r="O158" t="s">
        <v>645</v>
      </c>
      <c r="P158">
        <v>378</v>
      </c>
      <c r="Q158">
        <v>79</v>
      </c>
      <c r="R158">
        <v>78</v>
      </c>
      <c r="S158">
        <v>53</v>
      </c>
      <c r="T158">
        <v>88</v>
      </c>
      <c r="U158">
        <v>80</v>
      </c>
      <c r="V158">
        <v>399</v>
      </c>
      <c r="W158">
        <v>81</v>
      </c>
      <c r="X158">
        <v>79</v>
      </c>
      <c r="Y158">
        <v>67</v>
      </c>
      <c r="Z158">
        <v>85</v>
      </c>
      <c r="AA158">
        <v>87</v>
      </c>
      <c r="AB158">
        <v>430</v>
      </c>
      <c r="AC158">
        <v>83</v>
      </c>
      <c r="AD158">
        <v>78</v>
      </c>
      <c r="AE158">
        <v>90</v>
      </c>
      <c r="AF158">
        <v>89</v>
      </c>
      <c r="AG158">
        <v>90</v>
      </c>
      <c r="AH158">
        <v>401</v>
      </c>
      <c r="AI158">
        <v>80</v>
      </c>
      <c r="AJ158">
        <v>75</v>
      </c>
      <c r="AK158">
        <v>94</v>
      </c>
      <c r="AL158">
        <v>73</v>
      </c>
      <c r="AM158">
        <v>79</v>
      </c>
      <c r="AN158">
        <v>406</v>
      </c>
      <c r="AO158">
        <v>84</v>
      </c>
      <c r="AP158">
        <v>83</v>
      </c>
      <c r="AQ158">
        <v>83</v>
      </c>
      <c r="AR158">
        <v>83</v>
      </c>
      <c r="AS158">
        <v>73</v>
      </c>
      <c r="AT158">
        <v>86</v>
      </c>
      <c r="AU158">
        <v>244</v>
      </c>
      <c r="AV158">
        <v>80</v>
      </c>
      <c r="AW158">
        <v>83</v>
      </c>
      <c r="AX158">
        <v>81</v>
      </c>
      <c r="AY158">
        <v>54</v>
      </c>
      <c r="AZ158">
        <v>11</v>
      </c>
      <c r="BA158">
        <v>5</v>
      </c>
      <c r="BB158">
        <v>13</v>
      </c>
      <c r="BC158">
        <v>14</v>
      </c>
      <c r="BD158">
        <v>11</v>
      </c>
      <c r="BE158">
        <v>2312</v>
      </c>
      <c r="BF158">
        <v>487</v>
      </c>
      <c r="BG158">
        <v>3</v>
      </c>
      <c r="BH158">
        <v>80</v>
      </c>
      <c r="BI158">
        <v>79</v>
      </c>
      <c r="BJ158">
        <v>83</v>
      </c>
      <c r="BK158">
        <v>85</v>
      </c>
      <c r="BL158">
        <v>79</v>
      </c>
    </row>
    <row r="159" spans="1:64" ht="30" x14ac:dyDescent="0.25">
      <c r="A159" t="s">
        <v>646</v>
      </c>
      <c r="B159">
        <v>24</v>
      </c>
      <c r="C159">
        <v>87</v>
      </c>
      <c r="D159">
        <v>90</v>
      </c>
      <c r="E159" s="1" t="s">
        <v>647</v>
      </c>
      <c r="F159">
        <v>232293</v>
      </c>
      <c r="G159" t="s">
        <v>124</v>
      </c>
      <c r="H159" t="s">
        <v>139</v>
      </c>
      <c r="I159" t="s">
        <v>68</v>
      </c>
      <c r="J159">
        <v>89</v>
      </c>
      <c r="K159" t="s">
        <v>106</v>
      </c>
      <c r="L159">
        <v>3</v>
      </c>
      <c r="M159" t="s">
        <v>648</v>
      </c>
      <c r="N159" t="s">
        <v>649</v>
      </c>
      <c r="O159" t="s">
        <v>650</v>
      </c>
      <c r="P159">
        <v>391</v>
      </c>
      <c r="Q159">
        <v>62</v>
      </c>
      <c r="R159">
        <v>91</v>
      </c>
      <c r="S159">
        <v>84</v>
      </c>
      <c r="T159">
        <v>71</v>
      </c>
      <c r="U159">
        <v>83</v>
      </c>
      <c r="V159">
        <v>336</v>
      </c>
      <c r="W159">
        <v>83</v>
      </c>
      <c r="X159">
        <v>63</v>
      </c>
      <c r="Y159">
        <v>52</v>
      </c>
      <c r="Z159">
        <v>54</v>
      </c>
      <c r="AA159">
        <v>84</v>
      </c>
      <c r="AB159">
        <v>414</v>
      </c>
      <c r="AC159">
        <v>87</v>
      </c>
      <c r="AD159">
        <v>92</v>
      </c>
      <c r="AE159">
        <v>78</v>
      </c>
      <c r="AF159">
        <v>89</v>
      </c>
      <c r="AG159">
        <v>68</v>
      </c>
      <c r="AH159">
        <v>424</v>
      </c>
      <c r="AI159">
        <v>86</v>
      </c>
      <c r="AJ159">
        <v>94</v>
      </c>
      <c r="AK159">
        <v>81</v>
      </c>
      <c r="AL159">
        <v>86</v>
      </c>
      <c r="AM159">
        <v>77</v>
      </c>
      <c r="AN159">
        <v>337</v>
      </c>
      <c r="AO159">
        <v>68</v>
      </c>
      <c r="AP159">
        <v>34</v>
      </c>
      <c r="AQ159">
        <v>90</v>
      </c>
      <c r="AR159">
        <v>70</v>
      </c>
      <c r="AS159">
        <v>75</v>
      </c>
      <c r="AT159">
        <v>80</v>
      </c>
      <c r="AU159">
        <v>103</v>
      </c>
      <c r="AV159">
        <v>36</v>
      </c>
      <c r="AW159">
        <v>45</v>
      </c>
      <c r="AX159">
        <v>22</v>
      </c>
      <c r="AY159">
        <v>53</v>
      </c>
      <c r="AZ159">
        <v>14</v>
      </c>
      <c r="BA159">
        <v>14</v>
      </c>
      <c r="BB159">
        <v>10</v>
      </c>
      <c r="BC159">
        <v>9</v>
      </c>
      <c r="BD159">
        <v>6</v>
      </c>
      <c r="BE159">
        <v>2058</v>
      </c>
      <c r="BF159">
        <v>447</v>
      </c>
      <c r="BG159">
        <v>3</v>
      </c>
      <c r="BH159">
        <v>90</v>
      </c>
      <c r="BI159">
        <v>86</v>
      </c>
      <c r="BJ159">
        <v>65</v>
      </c>
      <c r="BK159">
        <v>82</v>
      </c>
      <c r="BL159">
        <v>42</v>
      </c>
    </row>
    <row r="160" spans="1:64" ht="45" x14ac:dyDescent="0.25">
      <c r="A160" t="s">
        <v>651</v>
      </c>
      <c r="B160">
        <v>22</v>
      </c>
      <c r="C160">
        <v>82</v>
      </c>
      <c r="D160">
        <v>87</v>
      </c>
      <c r="E160" s="1" t="s">
        <v>652</v>
      </c>
      <c r="F160">
        <v>234396</v>
      </c>
      <c r="G160" t="s">
        <v>337</v>
      </c>
      <c r="H160" t="s">
        <v>139</v>
      </c>
      <c r="I160" t="s">
        <v>77</v>
      </c>
      <c r="J160">
        <v>85</v>
      </c>
      <c r="K160" t="s">
        <v>294</v>
      </c>
      <c r="L160">
        <v>5</v>
      </c>
      <c r="M160" t="s">
        <v>85</v>
      </c>
      <c r="N160" t="s">
        <v>653</v>
      </c>
      <c r="O160" t="s">
        <v>654</v>
      </c>
      <c r="P160">
        <v>357</v>
      </c>
      <c r="Q160">
        <v>83</v>
      </c>
      <c r="R160">
        <v>64</v>
      </c>
      <c r="S160">
        <v>69</v>
      </c>
      <c r="T160">
        <v>82</v>
      </c>
      <c r="U160">
        <v>59</v>
      </c>
      <c r="V160">
        <v>356</v>
      </c>
      <c r="W160">
        <v>85</v>
      </c>
      <c r="X160">
        <v>72</v>
      </c>
      <c r="Y160">
        <v>44</v>
      </c>
      <c r="Z160">
        <v>71</v>
      </c>
      <c r="AA160">
        <v>84</v>
      </c>
      <c r="AB160">
        <v>443</v>
      </c>
      <c r="AC160">
        <v>96</v>
      </c>
      <c r="AD160">
        <v>95</v>
      </c>
      <c r="AE160">
        <v>86</v>
      </c>
      <c r="AF160">
        <v>83</v>
      </c>
      <c r="AG160">
        <v>83</v>
      </c>
      <c r="AH160">
        <v>375</v>
      </c>
      <c r="AI160">
        <v>74</v>
      </c>
      <c r="AJ160">
        <v>86</v>
      </c>
      <c r="AK160">
        <v>77</v>
      </c>
      <c r="AL160">
        <v>75</v>
      </c>
      <c r="AM160">
        <v>63</v>
      </c>
      <c r="AN160">
        <v>362</v>
      </c>
      <c r="AO160">
        <v>72</v>
      </c>
      <c r="AP160">
        <v>78</v>
      </c>
      <c r="AQ160">
        <v>77</v>
      </c>
      <c r="AR160">
        <v>77</v>
      </c>
      <c r="AS160">
        <v>58</v>
      </c>
      <c r="AT160">
        <v>78</v>
      </c>
      <c r="AU160">
        <v>215</v>
      </c>
      <c r="AV160">
        <v>69</v>
      </c>
      <c r="AW160">
        <v>73</v>
      </c>
      <c r="AX160">
        <v>73</v>
      </c>
      <c r="AY160">
        <v>47</v>
      </c>
      <c r="AZ160">
        <v>11</v>
      </c>
      <c r="BA160">
        <v>11</v>
      </c>
      <c r="BB160">
        <v>6</v>
      </c>
      <c r="BC160">
        <v>5</v>
      </c>
      <c r="BD160">
        <v>14</v>
      </c>
      <c r="BE160">
        <v>2155</v>
      </c>
      <c r="BF160">
        <v>469</v>
      </c>
      <c r="BG160">
        <v>3</v>
      </c>
      <c r="BH160">
        <v>95</v>
      </c>
      <c r="BI160">
        <v>66</v>
      </c>
      <c r="BJ160">
        <v>77</v>
      </c>
      <c r="BK160">
        <v>84</v>
      </c>
      <c r="BL160">
        <v>72</v>
      </c>
    </row>
    <row r="161" spans="1:64" ht="30" x14ac:dyDescent="0.25">
      <c r="A161" t="s">
        <v>655</v>
      </c>
      <c r="B161">
        <v>22</v>
      </c>
      <c r="C161" t="s">
        <v>199</v>
      </c>
      <c r="D161" t="s">
        <v>302</v>
      </c>
      <c r="E161" s="1" t="s">
        <v>656</v>
      </c>
      <c r="F161">
        <v>240734</v>
      </c>
      <c r="G161" t="s">
        <v>494</v>
      </c>
      <c r="H161" t="s">
        <v>139</v>
      </c>
      <c r="I161" t="s">
        <v>77</v>
      </c>
      <c r="J161">
        <v>80</v>
      </c>
      <c r="K161" t="s">
        <v>195</v>
      </c>
      <c r="L161">
        <v>8</v>
      </c>
      <c r="M161" t="s">
        <v>657</v>
      </c>
      <c r="N161" t="s">
        <v>658</v>
      </c>
      <c r="O161" t="s">
        <v>659</v>
      </c>
      <c r="P161">
        <v>357</v>
      </c>
      <c r="Q161">
        <v>74</v>
      </c>
      <c r="R161">
        <v>77</v>
      </c>
      <c r="S161">
        <v>53</v>
      </c>
      <c r="T161">
        <v>79</v>
      </c>
      <c r="U161">
        <v>74</v>
      </c>
      <c r="V161">
        <v>375</v>
      </c>
      <c r="W161" t="s">
        <v>201</v>
      </c>
      <c r="X161">
        <v>75</v>
      </c>
      <c r="Y161">
        <v>69</v>
      </c>
      <c r="Z161">
        <v>77</v>
      </c>
      <c r="AA161">
        <v>78</v>
      </c>
      <c r="AB161">
        <v>365</v>
      </c>
      <c r="AC161">
        <v>67</v>
      </c>
      <c r="AD161">
        <v>69</v>
      </c>
      <c r="AE161">
        <v>70</v>
      </c>
      <c r="AF161" t="s">
        <v>316</v>
      </c>
      <c r="AG161" t="s">
        <v>163</v>
      </c>
      <c r="AH161">
        <v>383</v>
      </c>
      <c r="AI161">
        <v>80</v>
      </c>
      <c r="AJ161" t="s">
        <v>203</v>
      </c>
      <c r="AK161">
        <v>85</v>
      </c>
      <c r="AL161" t="s">
        <v>660</v>
      </c>
      <c r="AM161">
        <v>75</v>
      </c>
      <c r="AN161">
        <v>369</v>
      </c>
      <c r="AO161">
        <v>68</v>
      </c>
      <c r="AP161">
        <v>69</v>
      </c>
      <c r="AQ161">
        <v>79</v>
      </c>
      <c r="AR161">
        <v>81</v>
      </c>
      <c r="AS161" t="s">
        <v>661</v>
      </c>
      <c r="AT161">
        <v>80</v>
      </c>
      <c r="AU161">
        <v>197</v>
      </c>
      <c r="AV161">
        <v>65</v>
      </c>
      <c r="AW161">
        <v>70</v>
      </c>
      <c r="AX161">
        <v>62</v>
      </c>
      <c r="AY161">
        <v>50</v>
      </c>
      <c r="AZ161">
        <v>14</v>
      </c>
      <c r="BA161">
        <v>12</v>
      </c>
      <c r="BB161">
        <v>5</v>
      </c>
      <c r="BC161">
        <v>13</v>
      </c>
      <c r="BD161">
        <v>6</v>
      </c>
      <c r="BE161">
        <v>2096</v>
      </c>
      <c r="BF161">
        <v>440</v>
      </c>
      <c r="BG161">
        <v>1</v>
      </c>
      <c r="BH161">
        <v>68</v>
      </c>
      <c r="BI161">
        <v>77</v>
      </c>
      <c r="BJ161">
        <v>77</v>
      </c>
      <c r="BK161">
        <v>77</v>
      </c>
      <c r="BL161">
        <v>66</v>
      </c>
    </row>
    <row r="162" spans="1:64" ht="45" x14ac:dyDescent="0.25">
      <c r="A162" t="s">
        <v>662</v>
      </c>
      <c r="B162">
        <v>22</v>
      </c>
      <c r="C162">
        <v>84</v>
      </c>
      <c r="D162">
        <v>88</v>
      </c>
      <c r="E162" s="1" t="s">
        <v>663</v>
      </c>
      <c r="F162">
        <v>253149</v>
      </c>
      <c r="G162" t="s">
        <v>537</v>
      </c>
      <c r="H162" t="s">
        <v>278</v>
      </c>
      <c r="I162" t="s">
        <v>68</v>
      </c>
      <c r="J162">
        <v>84</v>
      </c>
      <c r="K162" t="s">
        <v>415</v>
      </c>
      <c r="L162">
        <v>4</v>
      </c>
      <c r="M162" t="s">
        <v>664</v>
      </c>
      <c r="N162" t="s">
        <v>665</v>
      </c>
      <c r="O162" t="s">
        <v>666</v>
      </c>
      <c r="P162">
        <v>323</v>
      </c>
      <c r="Q162">
        <v>85</v>
      </c>
      <c r="R162">
        <v>66</v>
      </c>
      <c r="S162">
        <v>52</v>
      </c>
      <c r="T162">
        <v>77</v>
      </c>
      <c r="U162">
        <v>43</v>
      </c>
      <c r="V162">
        <v>353</v>
      </c>
      <c r="W162">
        <v>85</v>
      </c>
      <c r="X162">
        <v>77</v>
      </c>
      <c r="Y162">
        <v>47</v>
      </c>
      <c r="Z162">
        <v>61</v>
      </c>
      <c r="AA162">
        <v>83</v>
      </c>
      <c r="AB162">
        <v>447</v>
      </c>
      <c r="AC162">
        <v>96</v>
      </c>
      <c r="AD162">
        <v>92</v>
      </c>
      <c r="AE162">
        <v>91</v>
      </c>
      <c r="AF162">
        <v>78</v>
      </c>
      <c r="AG162">
        <v>90</v>
      </c>
      <c r="AH162">
        <v>331</v>
      </c>
      <c r="AI162">
        <v>58</v>
      </c>
      <c r="AJ162">
        <v>74</v>
      </c>
      <c r="AK162">
        <v>85</v>
      </c>
      <c r="AL162">
        <v>61</v>
      </c>
      <c r="AM162">
        <v>53</v>
      </c>
      <c r="AN162">
        <v>355</v>
      </c>
      <c r="AO162">
        <v>77</v>
      </c>
      <c r="AP162">
        <v>78</v>
      </c>
      <c r="AQ162">
        <v>78</v>
      </c>
      <c r="AR162">
        <v>81</v>
      </c>
      <c r="AS162">
        <v>41</v>
      </c>
      <c r="AT162">
        <v>80</v>
      </c>
      <c r="AU162">
        <v>234</v>
      </c>
      <c r="AV162">
        <v>78</v>
      </c>
      <c r="AW162">
        <v>79</v>
      </c>
      <c r="AX162">
        <v>77</v>
      </c>
      <c r="AY162">
        <v>54</v>
      </c>
      <c r="AZ162">
        <v>12</v>
      </c>
      <c r="BA162">
        <v>7</v>
      </c>
      <c r="BB162">
        <v>8</v>
      </c>
      <c r="BC162">
        <v>13</v>
      </c>
      <c r="BD162">
        <v>14</v>
      </c>
      <c r="BE162">
        <v>2097</v>
      </c>
      <c r="BF162">
        <v>462</v>
      </c>
      <c r="BG162">
        <v>2</v>
      </c>
      <c r="BH162">
        <v>94</v>
      </c>
      <c r="BI162">
        <v>60</v>
      </c>
      <c r="BJ162">
        <v>76</v>
      </c>
      <c r="BK162">
        <v>85</v>
      </c>
      <c r="BL162">
        <v>76</v>
      </c>
    </row>
    <row r="163" spans="1:64" ht="30" x14ac:dyDescent="0.25">
      <c r="A163" t="s">
        <v>667</v>
      </c>
      <c r="B163">
        <v>21</v>
      </c>
      <c r="C163">
        <v>77</v>
      </c>
      <c r="D163">
        <v>83</v>
      </c>
      <c r="E163" s="1" t="s">
        <v>668</v>
      </c>
      <c r="F163">
        <v>257057</v>
      </c>
      <c r="G163" t="s">
        <v>138</v>
      </c>
      <c r="H163" t="s">
        <v>67</v>
      </c>
      <c r="I163" t="s">
        <v>68</v>
      </c>
      <c r="J163">
        <v>78</v>
      </c>
      <c r="K163" t="s">
        <v>229</v>
      </c>
      <c r="L163">
        <v>6</v>
      </c>
      <c r="M163" t="s">
        <v>669</v>
      </c>
      <c r="N163" t="s">
        <v>575</v>
      </c>
      <c r="O163" t="s">
        <v>670</v>
      </c>
      <c r="P163">
        <v>320</v>
      </c>
      <c r="Q163">
        <v>61</v>
      </c>
      <c r="R163">
        <v>57</v>
      </c>
      <c r="S163">
        <v>72</v>
      </c>
      <c r="T163">
        <v>79</v>
      </c>
      <c r="U163">
        <v>51</v>
      </c>
      <c r="V163">
        <v>323</v>
      </c>
      <c r="W163">
        <v>72</v>
      </c>
      <c r="X163">
        <v>58</v>
      </c>
      <c r="Y163">
        <v>42</v>
      </c>
      <c r="Z163">
        <v>77</v>
      </c>
      <c r="AA163">
        <v>74</v>
      </c>
      <c r="AB163">
        <v>333</v>
      </c>
      <c r="AC163">
        <v>66</v>
      </c>
      <c r="AD163">
        <v>78</v>
      </c>
      <c r="AE163">
        <v>63</v>
      </c>
      <c r="AF163">
        <v>74</v>
      </c>
      <c r="AG163">
        <v>52</v>
      </c>
      <c r="AH163">
        <v>369</v>
      </c>
      <c r="AI163">
        <v>72</v>
      </c>
      <c r="AJ163">
        <v>82</v>
      </c>
      <c r="AK163">
        <v>76</v>
      </c>
      <c r="AL163">
        <v>81</v>
      </c>
      <c r="AM163">
        <v>58</v>
      </c>
      <c r="AN163">
        <v>332</v>
      </c>
      <c r="AO163">
        <v>78</v>
      </c>
      <c r="AP163">
        <v>75</v>
      </c>
      <c r="AQ163">
        <v>65</v>
      </c>
      <c r="AR163">
        <v>74</v>
      </c>
      <c r="AS163">
        <v>40</v>
      </c>
      <c r="AT163">
        <v>73</v>
      </c>
      <c r="AU163">
        <v>227</v>
      </c>
      <c r="AV163">
        <v>73</v>
      </c>
      <c r="AW163">
        <v>76</v>
      </c>
      <c r="AX163">
        <v>78</v>
      </c>
      <c r="AY163">
        <v>50</v>
      </c>
      <c r="AZ163">
        <v>7</v>
      </c>
      <c r="BA163">
        <v>12</v>
      </c>
      <c r="BB163">
        <v>12</v>
      </c>
      <c r="BC163">
        <v>9</v>
      </c>
      <c r="BD163">
        <v>10</v>
      </c>
      <c r="BE163">
        <v>1954</v>
      </c>
      <c r="BF163">
        <v>428</v>
      </c>
      <c r="BG163">
        <v>1</v>
      </c>
      <c r="BH163">
        <v>73</v>
      </c>
      <c r="BI163">
        <v>59</v>
      </c>
      <c r="BJ163">
        <v>71</v>
      </c>
      <c r="BK163">
        <v>71</v>
      </c>
      <c r="BL163">
        <v>75</v>
      </c>
    </row>
    <row r="164" spans="1:64" ht="60" x14ac:dyDescent="0.25">
      <c r="A164" t="s">
        <v>671</v>
      </c>
      <c r="B164">
        <v>21</v>
      </c>
      <c r="C164">
        <v>67</v>
      </c>
      <c r="D164">
        <v>81</v>
      </c>
      <c r="E164" s="1" t="s">
        <v>672</v>
      </c>
      <c r="F164">
        <v>263522</v>
      </c>
      <c r="G164" t="s">
        <v>90</v>
      </c>
      <c r="H164" t="s">
        <v>260</v>
      </c>
      <c r="I164" t="s">
        <v>68</v>
      </c>
      <c r="J164">
        <v>68</v>
      </c>
      <c r="K164" t="s">
        <v>69</v>
      </c>
      <c r="L164">
        <v>14</v>
      </c>
      <c r="M164" t="s">
        <v>673</v>
      </c>
      <c r="N164" t="s">
        <v>291</v>
      </c>
      <c r="O164" t="s">
        <v>72</v>
      </c>
      <c r="P164">
        <v>285</v>
      </c>
      <c r="Q164">
        <v>62</v>
      </c>
      <c r="R164">
        <v>62</v>
      </c>
      <c r="S164">
        <v>43</v>
      </c>
      <c r="T164">
        <v>66</v>
      </c>
      <c r="U164">
        <v>52</v>
      </c>
      <c r="V164">
        <v>312</v>
      </c>
      <c r="W164">
        <v>70</v>
      </c>
      <c r="X164">
        <v>64</v>
      </c>
      <c r="Y164">
        <v>55</v>
      </c>
      <c r="Z164">
        <v>56</v>
      </c>
      <c r="AA164">
        <v>67</v>
      </c>
      <c r="AB164">
        <v>362</v>
      </c>
      <c r="AC164">
        <v>80</v>
      </c>
      <c r="AD164">
        <v>78</v>
      </c>
      <c r="AE164">
        <v>73</v>
      </c>
      <c r="AF164">
        <v>57</v>
      </c>
      <c r="AG164">
        <v>74</v>
      </c>
      <c r="AH164">
        <v>304</v>
      </c>
      <c r="AI164">
        <v>70</v>
      </c>
      <c r="AJ164">
        <v>62</v>
      </c>
      <c r="AK164">
        <v>57</v>
      </c>
      <c r="AL164">
        <v>61</v>
      </c>
      <c r="AM164">
        <v>54</v>
      </c>
      <c r="AN164">
        <v>241</v>
      </c>
      <c r="AO164">
        <v>30</v>
      </c>
      <c r="AP164">
        <v>22</v>
      </c>
      <c r="AQ164">
        <v>64</v>
      </c>
      <c r="AR164">
        <v>65</v>
      </c>
      <c r="AS164">
        <v>60</v>
      </c>
      <c r="AT164">
        <v>68</v>
      </c>
      <c r="AU164">
        <v>89</v>
      </c>
      <c r="AV164">
        <v>27</v>
      </c>
      <c r="AW164">
        <v>32</v>
      </c>
      <c r="AX164">
        <v>30</v>
      </c>
      <c r="AY164">
        <v>60</v>
      </c>
      <c r="AZ164">
        <v>12</v>
      </c>
      <c r="BA164">
        <v>9</v>
      </c>
      <c r="BB164">
        <v>13</v>
      </c>
      <c r="BC164">
        <v>14</v>
      </c>
      <c r="BD164">
        <v>12</v>
      </c>
      <c r="BE164">
        <v>1653</v>
      </c>
      <c r="BF164">
        <v>356</v>
      </c>
      <c r="BG164">
        <v>1</v>
      </c>
      <c r="BH164">
        <v>79</v>
      </c>
      <c r="BI164">
        <v>62</v>
      </c>
      <c r="BJ164">
        <v>63</v>
      </c>
      <c r="BK164">
        <v>69</v>
      </c>
      <c r="BL164">
        <v>29</v>
      </c>
    </row>
    <row r="165" spans="1:64" ht="45" x14ac:dyDescent="0.25">
      <c r="A165" t="s">
        <v>674</v>
      </c>
      <c r="B165">
        <v>20</v>
      </c>
      <c r="C165" t="s">
        <v>200</v>
      </c>
      <c r="D165">
        <v>86</v>
      </c>
      <c r="E165" s="1" t="s">
        <v>675</v>
      </c>
      <c r="F165">
        <v>264652</v>
      </c>
      <c r="G165" t="s">
        <v>124</v>
      </c>
      <c r="H165" t="s">
        <v>98</v>
      </c>
      <c r="I165" t="s">
        <v>68</v>
      </c>
      <c r="J165">
        <v>80</v>
      </c>
      <c r="K165" t="s">
        <v>495</v>
      </c>
      <c r="L165">
        <v>7</v>
      </c>
      <c r="M165" t="s">
        <v>676</v>
      </c>
      <c r="N165" t="s">
        <v>677</v>
      </c>
      <c r="O165" t="s">
        <v>678</v>
      </c>
      <c r="P165">
        <v>371</v>
      </c>
      <c r="Q165">
        <v>73</v>
      </c>
      <c r="R165" t="s">
        <v>316</v>
      </c>
      <c r="S165">
        <v>69</v>
      </c>
      <c r="T165" t="s">
        <v>200</v>
      </c>
      <c r="U165" t="s">
        <v>265</v>
      </c>
      <c r="V165">
        <v>353</v>
      </c>
      <c r="W165" t="s">
        <v>193</v>
      </c>
      <c r="X165" t="s">
        <v>561</v>
      </c>
      <c r="Y165">
        <v>59</v>
      </c>
      <c r="Z165">
        <v>63</v>
      </c>
      <c r="AA165" t="s">
        <v>199</v>
      </c>
      <c r="AB165">
        <v>395</v>
      </c>
      <c r="AC165">
        <v>84</v>
      </c>
      <c r="AD165">
        <v>87</v>
      </c>
      <c r="AE165" t="s">
        <v>679</v>
      </c>
      <c r="AF165">
        <v>76</v>
      </c>
      <c r="AG165">
        <v>64</v>
      </c>
      <c r="AH165">
        <v>346</v>
      </c>
      <c r="AI165">
        <v>74</v>
      </c>
      <c r="AJ165">
        <v>76</v>
      </c>
      <c r="AK165">
        <v>68</v>
      </c>
      <c r="AL165">
        <v>59</v>
      </c>
      <c r="AM165" t="s">
        <v>370</v>
      </c>
      <c r="AN165">
        <v>312</v>
      </c>
      <c r="AO165">
        <v>60</v>
      </c>
      <c r="AP165">
        <v>29</v>
      </c>
      <c r="AQ165" t="s">
        <v>314</v>
      </c>
      <c r="AR165">
        <v>78</v>
      </c>
      <c r="AS165">
        <v>66</v>
      </c>
      <c r="AT165">
        <v>78</v>
      </c>
      <c r="AU165">
        <v>90</v>
      </c>
      <c r="AV165">
        <v>25</v>
      </c>
      <c r="AW165">
        <v>37</v>
      </c>
      <c r="AX165">
        <v>28</v>
      </c>
      <c r="AY165">
        <v>43</v>
      </c>
      <c r="AZ165">
        <v>8</v>
      </c>
      <c r="BA165">
        <v>8</v>
      </c>
      <c r="BB165">
        <v>15</v>
      </c>
      <c r="BC165">
        <v>6</v>
      </c>
      <c r="BD165">
        <v>6</v>
      </c>
      <c r="BE165">
        <v>1910</v>
      </c>
      <c r="BF165">
        <v>409</v>
      </c>
      <c r="BG165">
        <v>1</v>
      </c>
      <c r="BH165">
        <v>86</v>
      </c>
      <c r="BI165">
        <v>74</v>
      </c>
      <c r="BJ165">
        <v>74</v>
      </c>
      <c r="BK165">
        <v>79</v>
      </c>
      <c r="BL165">
        <v>34</v>
      </c>
    </row>
    <row r="166" spans="1:64" ht="45" x14ac:dyDescent="0.25">
      <c r="A166" t="s">
        <v>680</v>
      </c>
      <c r="B166">
        <v>27</v>
      </c>
      <c r="C166">
        <v>86</v>
      </c>
      <c r="D166">
        <v>86</v>
      </c>
      <c r="E166" s="1" t="s">
        <v>681</v>
      </c>
      <c r="F166">
        <v>210035</v>
      </c>
      <c r="G166" t="s">
        <v>537</v>
      </c>
      <c r="H166" t="s">
        <v>84</v>
      </c>
      <c r="I166" t="s">
        <v>77</v>
      </c>
      <c r="J166">
        <v>86</v>
      </c>
      <c r="K166" t="s">
        <v>130</v>
      </c>
      <c r="L166">
        <v>0</v>
      </c>
      <c r="M166" t="s">
        <v>682</v>
      </c>
      <c r="N166" t="s">
        <v>683</v>
      </c>
      <c r="O166" t="s">
        <v>684</v>
      </c>
      <c r="P166">
        <v>366</v>
      </c>
      <c r="Q166">
        <v>91</v>
      </c>
      <c r="R166">
        <v>64</v>
      </c>
      <c r="S166">
        <v>62</v>
      </c>
      <c r="T166">
        <v>86</v>
      </c>
      <c r="U166">
        <v>63</v>
      </c>
      <c r="V166">
        <v>431</v>
      </c>
      <c r="W166">
        <v>85</v>
      </c>
      <c r="X166">
        <v>89</v>
      </c>
      <c r="Y166">
        <v>89</v>
      </c>
      <c r="Z166">
        <v>82</v>
      </c>
      <c r="AA166">
        <v>86</v>
      </c>
      <c r="AB166">
        <v>417</v>
      </c>
      <c r="AC166">
        <v>86</v>
      </c>
      <c r="AD166">
        <v>76</v>
      </c>
      <c r="AE166">
        <v>84</v>
      </c>
      <c r="AF166">
        <v>85</v>
      </c>
      <c r="AG166">
        <v>86</v>
      </c>
      <c r="AH166">
        <v>394</v>
      </c>
      <c r="AI166">
        <v>84</v>
      </c>
      <c r="AJ166">
        <v>76</v>
      </c>
      <c r="AK166">
        <v>88</v>
      </c>
      <c r="AL166">
        <v>63</v>
      </c>
      <c r="AM166">
        <v>83</v>
      </c>
      <c r="AN166">
        <v>364</v>
      </c>
      <c r="AO166">
        <v>69</v>
      </c>
      <c r="AP166">
        <v>79</v>
      </c>
      <c r="AQ166">
        <v>78</v>
      </c>
      <c r="AR166">
        <v>84</v>
      </c>
      <c r="AS166">
        <v>54</v>
      </c>
      <c r="AT166">
        <v>83</v>
      </c>
      <c r="AU166">
        <v>228</v>
      </c>
      <c r="AV166">
        <v>76</v>
      </c>
      <c r="AW166">
        <v>78</v>
      </c>
      <c r="AX166">
        <v>74</v>
      </c>
      <c r="AY166">
        <v>50</v>
      </c>
      <c r="AZ166">
        <v>7</v>
      </c>
      <c r="BA166">
        <v>13</v>
      </c>
      <c r="BB166">
        <v>10</v>
      </c>
      <c r="BC166">
        <v>7</v>
      </c>
      <c r="BD166">
        <v>13</v>
      </c>
      <c r="BE166">
        <v>2250</v>
      </c>
      <c r="BF166">
        <v>471</v>
      </c>
      <c r="BG166">
        <v>3</v>
      </c>
      <c r="BH166">
        <v>81</v>
      </c>
      <c r="BI166">
        <v>72</v>
      </c>
      <c r="BJ166">
        <v>86</v>
      </c>
      <c r="BK166">
        <v>85</v>
      </c>
      <c r="BL166">
        <v>76</v>
      </c>
    </row>
    <row r="167" spans="1:64" ht="45" x14ac:dyDescent="0.25">
      <c r="A167" t="s">
        <v>685</v>
      </c>
      <c r="B167">
        <v>23</v>
      </c>
      <c r="C167">
        <v>86</v>
      </c>
      <c r="D167">
        <v>90</v>
      </c>
      <c r="E167" s="1" t="s">
        <v>686</v>
      </c>
      <c r="F167">
        <v>237692</v>
      </c>
      <c r="G167" t="s">
        <v>537</v>
      </c>
      <c r="H167" t="s">
        <v>105</v>
      </c>
      <c r="I167" t="s">
        <v>77</v>
      </c>
      <c r="J167">
        <v>89</v>
      </c>
      <c r="K167" t="s">
        <v>69</v>
      </c>
      <c r="L167">
        <v>4</v>
      </c>
      <c r="M167" t="s">
        <v>687</v>
      </c>
      <c r="N167" t="s">
        <v>688</v>
      </c>
      <c r="O167" t="s">
        <v>689</v>
      </c>
      <c r="P167">
        <v>355</v>
      </c>
      <c r="Q167">
        <v>80</v>
      </c>
      <c r="R167">
        <v>82</v>
      </c>
      <c r="S167">
        <v>47</v>
      </c>
      <c r="T167">
        <v>87</v>
      </c>
      <c r="U167">
        <v>59</v>
      </c>
      <c r="V167">
        <v>411</v>
      </c>
      <c r="W167">
        <v>88</v>
      </c>
      <c r="X167">
        <v>82</v>
      </c>
      <c r="Y167">
        <v>68</v>
      </c>
      <c r="Z167">
        <v>82</v>
      </c>
      <c r="AA167">
        <v>91</v>
      </c>
      <c r="AB167">
        <v>427</v>
      </c>
      <c r="AC167">
        <v>86</v>
      </c>
      <c r="AD167">
        <v>78</v>
      </c>
      <c r="AE167">
        <v>91</v>
      </c>
      <c r="AF167">
        <v>81</v>
      </c>
      <c r="AG167">
        <v>91</v>
      </c>
      <c r="AH167">
        <v>363</v>
      </c>
      <c r="AI167">
        <v>87</v>
      </c>
      <c r="AJ167">
        <v>63</v>
      </c>
      <c r="AK167">
        <v>83</v>
      </c>
      <c r="AL167">
        <v>47</v>
      </c>
      <c r="AM167">
        <v>83</v>
      </c>
      <c r="AN167">
        <v>358</v>
      </c>
      <c r="AO167">
        <v>64</v>
      </c>
      <c r="AP167">
        <v>59</v>
      </c>
      <c r="AQ167">
        <v>85</v>
      </c>
      <c r="AR167">
        <v>86</v>
      </c>
      <c r="AS167">
        <v>64</v>
      </c>
      <c r="AT167">
        <v>86</v>
      </c>
      <c r="AU167">
        <v>166</v>
      </c>
      <c r="AV167">
        <v>60</v>
      </c>
      <c r="AW167">
        <v>59</v>
      </c>
      <c r="AX167">
        <v>47</v>
      </c>
      <c r="AY167">
        <v>52</v>
      </c>
      <c r="AZ167">
        <v>8</v>
      </c>
      <c r="BA167">
        <v>15</v>
      </c>
      <c r="BB167">
        <v>6</v>
      </c>
      <c r="BC167">
        <v>10</v>
      </c>
      <c r="BD167">
        <v>13</v>
      </c>
      <c r="BE167">
        <v>2132</v>
      </c>
      <c r="BF167">
        <v>452</v>
      </c>
      <c r="BG167">
        <v>3</v>
      </c>
      <c r="BH167">
        <v>82</v>
      </c>
      <c r="BI167">
        <v>81</v>
      </c>
      <c r="BJ167">
        <v>83</v>
      </c>
      <c r="BK167">
        <v>89</v>
      </c>
      <c r="BL167">
        <v>57</v>
      </c>
    </row>
    <row r="168" spans="1:64" ht="45" x14ac:dyDescent="0.25">
      <c r="A168" t="s">
        <v>690</v>
      </c>
      <c r="B168">
        <v>24</v>
      </c>
      <c r="C168">
        <v>74</v>
      </c>
      <c r="D168">
        <v>77</v>
      </c>
      <c r="E168" s="1" t="s">
        <v>691</v>
      </c>
      <c r="F168">
        <v>245940</v>
      </c>
      <c r="G168" t="s">
        <v>155</v>
      </c>
      <c r="H168" t="s">
        <v>119</v>
      </c>
      <c r="I168" t="s">
        <v>68</v>
      </c>
      <c r="J168">
        <v>76</v>
      </c>
      <c r="K168" t="s">
        <v>106</v>
      </c>
      <c r="L168">
        <v>3</v>
      </c>
      <c r="M168" t="s">
        <v>131</v>
      </c>
      <c r="N168" t="s">
        <v>108</v>
      </c>
      <c r="O168" t="s">
        <v>692</v>
      </c>
      <c r="P168">
        <v>339</v>
      </c>
      <c r="Q168">
        <v>66</v>
      </c>
      <c r="R168">
        <v>75</v>
      </c>
      <c r="S168">
        <v>65</v>
      </c>
      <c r="T168">
        <v>68</v>
      </c>
      <c r="U168">
        <v>65</v>
      </c>
      <c r="V168">
        <v>299</v>
      </c>
      <c r="W168">
        <v>83</v>
      </c>
      <c r="X168">
        <v>59</v>
      </c>
      <c r="Y168">
        <v>33</v>
      </c>
      <c r="Z168">
        <v>48</v>
      </c>
      <c r="AA168">
        <v>76</v>
      </c>
      <c r="AB168">
        <v>406</v>
      </c>
      <c r="AC168">
        <v>87</v>
      </c>
      <c r="AD168">
        <v>92</v>
      </c>
      <c r="AE168">
        <v>82</v>
      </c>
      <c r="AF168">
        <v>70</v>
      </c>
      <c r="AG168">
        <v>75</v>
      </c>
      <c r="AH168">
        <v>345</v>
      </c>
      <c r="AI168">
        <v>70</v>
      </c>
      <c r="AJ168">
        <v>85</v>
      </c>
      <c r="AK168">
        <v>64</v>
      </c>
      <c r="AL168">
        <v>77</v>
      </c>
      <c r="AM168">
        <v>49</v>
      </c>
      <c r="AN168">
        <v>329</v>
      </c>
      <c r="AO168">
        <v>59</v>
      </c>
      <c r="AP168">
        <v>54</v>
      </c>
      <c r="AQ168">
        <v>77</v>
      </c>
      <c r="AR168">
        <v>59</v>
      </c>
      <c r="AS168">
        <v>80</v>
      </c>
      <c r="AT168">
        <v>67</v>
      </c>
      <c r="AU168">
        <v>142</v>
      </c>
      <c r="AV168">
        <v>53</v>
      </c>
      <c r="AW168">
        <v>50</v>
      </c>
      <c r="AX168">
        <v>39</v>
      </c>
      <c r="AY168">
        <v>54</v>
      </c>
      <c r="AZ168">
        <v>8</v>
      </c>
      <c r="BA168">
        <v>13</v>
      </c>
      <c r="BB168">
        <v>13</v>
      </c>
      <c r="BC168">
        <v>9</v>
      </c>
      <c r="BD168">
        <v>11</v>
      </c>
      <c r="BE168">
        <v>1914</v>
      </c>
      <c r="BF168">
        <v>422</v>
      </c>
      <c r="BG168">
        <v>1</v>
      </c>
      <c r="BH168">
        <v>90</v>
      </c>
      <c r="BI168">
        <v>69</v>
      </c>
      <c r="BJ168">
        <v>61</v>
      </c>
      <c r="BK168">
        <v>79</v>
      </c>
      <c r="BL168">
        <v>52</v>
      </c>
    </row>
    <row r="169" spans="1:64" ht="45" x14ac:dyDescent="0.25">
      <c r="A169" t="s">
        <v>693</v>
      </c>
      <c r="B169">
        <v>21</v>
      </c>
      <c r="C169">
        <v>78</v>
      </c>
      <c r="D169" t="s">
        <v>694</v>
      </c>
      <c r="E169" s="1" t="s">
        <v>695</v>
      </c>
      <c r="F169">
        <v>258729</v>
      </c>
      <c r="G169" t="s">
        <v>289</v>
      </c>
      <c r="H169" t="s">
        <v>147</v>
      </c>
      <c r="I169" t="s">
        <v>68</v>
      </c>
      <c r="J169">
        <v>80</v>
      </c>
      <c r="K169" t="s">
        <v>69</v>
      </c>
      <c r="L169">
        <v>9</v>
      </c>
      <c r="M169" t="s">
        <v>657</v>
      </c>
      <c r="N169" t="s">
        <v>696</v>
      </c>
      <c r="O169" t="s">
        <v>697</v>
      </c>
      <c r="P169">
        <v>312</v>
      </c>
      <c r="Q169">
        <v>55</v>
      </c>
      <c r="R169">
        <v>80</v>
      </c>
      <c r="S169">
        <v>52</v>
      </c>
      <c r="T169">
        <v>80</v>
      </c>
      <c r="U169">
        <v>45</v>
      </c>
      <c r="V169">
        <v>356</v>
      </c>
      <c r="W169">
        <v>80</v>
      </c>
      <c r="X169">
        <v>56</v>
      </c>
      <c r="Y169">
        <v>60</v>
      </c>
      <c r="Z169">
        <v>78</v>
      </c>
      <c r="AA169">
        <v>82</v>
      </c>
      <c r="AB169">
        <v>360</v>
      </c>
      <c r="AC169">
        <v>73</v>
      </c>
      <c r="AD169">
        <v>74</v>
      </c>
      <c r="AE169">
        <v>72</v>
      </c>
      <c r="AF169">
        <v>76</v>
      </c>
      <c r="AG169">
        <v>65</v>
      </c>
      <c r="AH169">
        <v>362</v>
      </c>
      <c r="AI169">
        <v>77</v>
      </c>
      <c r="AJ169">
        <v>67</v>
      </c>
      <c r="AK169">
        <v>71</v>
      </c>
      <c r="AL169">
        <v>65</v>
      </c>
      <c r="AM169">
        <v>82</v>
      </c>
      <c r="AN169">
        <v>339</v>
      </c>
      <c r="AO169">
        <v>53</v>
      </c>
      <c r="AP169">
        <v>75</v>
      </c>
      <c r="AQ169">
        <v>75</v>
      </c>
      <c r="AR169">
        <v>76</v>
      </c>
      <c r="AS169">
        <v>60</v>
      </c>
      <c r="AT169">
        <v>68</v>
      </c>
      <c r="AU169">
        <v>172</v>
      </c>
      <c r="AV169">
        <v>41</v>
      </c>
      <c r="AW169">
        <v>71</v>
      </c>
      <c r="AX169">
        <v>60</v>
      </c>
      <c r="AY169">
        <v>55</v>
      </c>
      <c r="AZ169">
        <v>13</v>
      </c>
      <c r="BA169">
        <v>14</v>
      </c>
      <c r="BB169">
        <v>13</v>
      </c>
      <c r="BC169">
        <v>6</v>
      </c>
      <c r="BD169">
        <v>9</v>
      </c>
      <c r="BE169">
        <v>1956</v>
      </c>
      <c r="BF169">
        <v>425</v>
      </c>
      <c r="BG169">
        <v>2</v>
      </c>
      <c r="BH169">
        <v>74</v>
      </c>
      <c r="BI169">
        <v>77</v>
      </c>
      <c r="BJ169">
        <v>72</v>
      </c>
      <c r="BK169">
        <v>78</v>
      </c>
      <c r="BL169">
        <v>60</v>
      </c>
    </row>
    <row r="170" spans="1:64" ht="30" x14ac:dyDescent="0.25">
      <c r="A170" t="s">
        <v>698</v>
      </c>
      <c r="B170">
        <v>18</v>
      </c>
      <c r="C170">
        <v>75</v>
      </c>
      <c r="D170">
        <v>87</v>
      </c>
      <c r="E170" s="1" t="s">
        <v>699</v>
      </c>
      <c r="F170">
        <v>265526</v>
      </c>
      <c r="G170" t="s">
        <v>494</v>
      </c>
      <c r="H170" t="s">
        <v>119</v>
      </c>
      <c r="I170" t="s">
        <v>77</v>
      </c>
      <c r="J170">
        <v>75</v>
      </c>
      <c r="K170" t="s">
        <v>508</v>
      </c>
      <c r="L170">
        <v>12</v>
      </c>
      <c r="M170" t="s">
        <v>207</v>
      </c>
      <c r="N170" t="s">
        <v>338</v>
      </c>
      <c r="O170" t="s">
        <v>700</v>
      </c>
      <c r="P170">
        <v>80</v>
      </c>
      <c r="Q170">
        <v>17</v>
      </c>
      <c r="R170">
        <v>9</v>
      </c>
      <c r="S170">
        <v>12</v>
      </c>
      <c r="T170">
        <v>35</v>
      </c>
      <c r="U170">
        <v>7</v>
      </c>
      <c r="V170">
        <v>82</v>
      </c>
      <c r="W170">
        <v>8</v>
      </c>
      <c r="X170">
        <v>13</v>
      </c>
      <c r="Y170">
        <v>13</v>
      </c>
      <c r="Z170">
        <v>31</v>
      </c>
      <c r="AA170">
        <v>17</v>
      </c>
      <c r="AB170">
        <v>210</v>
      </c>
      <c r="AC170">
        <v>35</v>
      </c>
      <c r="AD170">
        <v>38</v>
      </c>
      <c r="AE170">
        <v>31</v>
      </c>
      <c r="AF170">
        <v>67</v>
      </c>
      <c r="AG170">
        <v>39</v>
      </c>
      <c r="AH170">
        <v>219</v>
      </c>
      <c r="AI170">
        <v>56</v>
      </c>
      <c r="AJ170">
        <v>59</v>
      </c>
      <c r="AK170">
        <v>36</v>
      </c>
      <c r="AL170">
        <v>61</v>
      </c>
      <c r="AM170">
        <v>7</v>
      </c>
      <c r="AN170">
        <v>94</v>
      </c>
      <c r="AO170">
        <v>22</v>
      </c>
      <c r="AP170">
        <v>13</v>
      </c>
      <c r="AQ170">
        <v>9</v>
      </c>
      <c r="AR170">
        <v>35</v>
      </c>
      <c r="AS170">
        <v>15</v>
      </c>
      <c r="AT170">
        <v>28</v>
      </c>
      <c r="AU170">
        <v>41</v>
      </c>
      <c r="AV170">
        <v>11</v>
      </c>
      <c r="AW170">
        <v>16</v>
      </c>
      <c r="AX170">
        <v>14</v>
      </c>
      <c r="AY170">
        <v>374</v>
      </c>
      <c r="AZ170">
        <v>76</v>
      </c>
      <c r="BA170">
        <v>72</v>
      </c>
      <c r="BB170">
        <v>75</v>
      </c>
      <c r="BC170">
        <v>73</v>
      </c>
      <c r="BD170">
        <v>78</v>
      </c>
      <c r="BE170">
        <v>1100</v>
      </c>
      <c r="BF170">
        <v>410</v>
      </c>
      <c r="BG170">
        <v>1</v>
      </c>
      <c r="BH170">
        <v>76</v>
      </c>
      <c r="BI170">
        <v>72</v>
      </c>
      <c r="BJ170">
        <v>75</v>
      </c>
      <c r="BK170">
        <v>78</v>
      </c>
      <c r="BL170">
        <v>36</v>
      </c>
    </row>
    <row r="171" spans="1:64" ht="45" x14ac:dyDescent="0.25">
      <c r="A171" t="s">
        <v>701</v>
      </c>
      <c r="B171">
        <v>24</v>
      </c>
      <c r="C171">
        <v>83</v>
      </c>
      <c r="D171">
        <v>85</v>
      </c>
      <c r="E171" s="1" t="s">
        <v>702</v>
      </c>
      <c r="F171">
        <v>231447</v>
      </c>
      <c r="G171" t="s">
        <v>259</v>
      </c>
      <c r="H171" t="s">
        <v>84</v>
      </c>
      <c r="I171" t="s">
        <v>68</v>
      </c>
      <c r="J171">
        <v>84</v>
      </c>
      <c r="K171" t="s">
        <v>106</v>
      </c>
      <c r="L171">
        <v>2</v>
      </c>
      <c r="M171" t="s">
        <v>490</v>
      </c>
      <c r="N171" t="s">
        <v>514</v>
      </c>
      <c r="O171" t="s">
        <v>703</v>
      </c>
      <c r="P171">
        <v>385</v>
      </c>
      <c r="Q171">
        <v>74</v>
      </c>
      <c r="R171">
        <v>84</v>
      </c>
      <c r="S171">
        <v>67</v>
      </c>
      <c r="T171">
        <v>79</v>
      </c>
      <c r="U171">
        <v>81</v>
      </c>
      <c r="V171">
        <v>371</v>
      </c>
      <c r="W171">
        <v>86</v>
      </c>
      <c r="X171">
        <v>76</v>
      </c>
      <c r="Y171">
        <v>61</v>
      </c>
      <c r="Z171">
        <v>63</v>
      </c>
      <c r="AA171">
        <v>85</v>
      </c>
      <c r="AB171">
        <v>435</v>
      </c>
      <c r="AC171">
        <v>93</v>
      </c>
      <c r="AD171">
        <v>87</v>
      </c>
      <c r="AE171">
        <v>87</v>
      </c>
      <c r="AF171">
        <v>82</v>
      </c>
      <c r="AG171">
        <v>86</v>
      </c>
      <c r="AH171">
        <v>392</v>
      </c>
      <c r="AI171">
        <v>86</v>
      </c>
      <c r="AJ171">
        <v>84</v>
      </c>
      <c r="AK171">
        <v>77</v>
      </c>
      <c r="AL171">
        <v>73</v>
      </c>
      <c r="AM171">
        <v>72</v>
      </c>
      <c r="AN171">
        <v>329</v>
      </c>
      <c r="AO171">
        <v>65</v>
      </c>
      <c r="AP171">
        <v>31</v>
      </c>
      <c r="AQ171">
        <v>84</v>
      </c>
      <c r="AR171">
        <v>75</v>
      </c>
      <c r="AS171">
        <v>74</v>
      </c>
      <c r="AT171">
        <v>79</v>
      </c>
      <c r="AU171">
        <v>97</v>
      </c>
      <c r="AV171">
        <v>29</v>
      </c>
      <c r="AW171">
        <v>33</v>
      </c>
      <c r="AX171">
        <v>35</v>
      </c>
      <c r="AY171">
        <v>49</v>
      </c>
      <c r="AZ171">
        <v>7</v>
      </c>
      <c r="BA171">
        <v>9</v>
      </c>
      <c r="BB171">
        <v>9</v>
      </c>
      <c r="BC171">
        <v>10</v>
      </c>
      <c r="BD171">
        <v>14</v>
      </c>
      <c r="BE171">
        <v>2058</v>
      </c>
      <c r="BF171">
        <v>438</v>
      </c>
      <c r="BG171">
        <v>2</v>
      </c>
      <c r="BH171">
        <v>90</v>
      </c>
      <c r="BI171">
        <v>81</v>
      </c>
      <c r="BJ171">
        <v>74</v>
      </c>
      <c r="BK171">
        <v>85</v>
      </c>
      <c r="BL171">
        <v>35</v>
      </c>
    </row>
    <row r="172" spans="1:64" ht="45" x14ac:dyDescent="0.25">
      <c r="A172" t="s">
        <v>704</v>
      </c>
      <c r="B172">
        <v>25</v>
      </c>
      <c r="C172">
        <v>72</v>
      </c>
      <c r="D172">
        <v>73</v>
      </c>
      <c r="E172" s="1" t="s">
        <v>705</v>
      </c>
      <c r="F172">
        <v>232545</v>
      </c>
      <c r="G172" t="s">
        <v>90</v>
      </c>
      <c r="H172" t="s">
        <v>260</v>
      </c>
      <c r="I172" t="s">
        <v>68</v>
      </c>
      <c r="J172">
        <v>72</v>
      </c>
      <c r="K172" t="s">
        <v>294</v>
      </c>
      <c r="L172">
        <v>1</v>
      </c>
      <c r="M172" t="s">
        <v>706</v>
      </c>
      <c r="N172" t="s">
        <v>132</v>
      </c>
      <c r="O172" t="s">
        <v>247</v>
      </c>
      <c r="P172">
        <v>336</v>
      </c>
      <c r="Q172">
        <v>68</v>
      </c>
      <c r="R172">
        <v>73</v>
      </c>
      <c r="S172">
        <v>65</v>
      </c>
      <c r="T172">
        <v>67</v>
      </c>
      <c r="U172">
        <v>63</v>
      </c>
      <c r="V172">
        <v>338</v>
      </c>
      <c r="W172">
        <v>74</v>
      </c>
      <c r="X172">
        <v>68</v>
      </c>
      <c r="Y172">
        <v>65</v>
      </c>
      <c r="Z172">
        <v>58</v>
      </c>
      <c r="AA172">
        <v>73</v>
      </c>
      <c r="AB172">
        <v>377</v>
      </c>
      <c r="AC172">
        <v>81</v>
      </c>
      <c r="AD172">
        <v>79</v>
      </c>
      <c r="AE172">
        <v>75</v>
      </c>
      <c r="AF172">
        <v>68</v>
      </c>
      <c r="AG172">
        <v>74</v>
      </c>
      <c r="AH172">
        <v>350</v>
      </c>
      <c r="AI172">
        <v>72</v>
      </c>
      <c r="AJ172">
        <v>77</v>
      </c>
      <c r="AK172">
        <v>68</v>
      </c>
      <c r="AL172">
        <v>65</v>
      </c>
      <c r="AM172">
        <v>68</v>
      </c>
      <c r="AN172">
        <v>300</v>
      </c>
      <c r="AO172">
        <v>65</v>
      </c>
      <c r="AP172">
        <v>32</v>
      </c>
      <c r="AQ172">
        <v>71</v>
      </c>
      <c r="AR172">
        <v>68</v>
      </c>
      <c r="AS172">
        <v>64</v>
      </c>
      <c r="AT172">
        <v>65</v>
      </c>
      <c r="AU172">
        <v>97</v>
      </c>
      <c r="AV172">
        <v>39</v>
      </c>
      <c r="AW172">
        <v>28</v>
      </c>
      <c r="AX172">
        <v>30</v>
      </c>
      <c r="AY172">
        <v>39</v>
      </c>
      <c r="AZ172">
        <v>9</v>
      </c>
      <c r="BA172">
        <v>8</v>
      </c>
      <c r="BB172">
        <v>7</v>
      </c>
      <c r="BC172">
        <v>7</v>
      </c>
      <c r="BD172">
        <v>8</v>
      </c>
      <c r="BE172">
        <v>1837</v>
      </c>
      <c r="BF172">
        <v>392</v>
      </c>
      <c r="BG172">
        <v>1</v>
      </c>
      <c r="BH172">
        <v>80</v>
      </c>
      <c r="BI172">
        <v>71</v>
      </c>
      <c r="BJ172">
        <v>66</v>
      </c>
      <c r="BK172">
        <v>73</v>
      </c>
      <c r="BL172">
        <v>36</v>
      </c>
    </row>
    <row r="173" spans="1:64" ht="45" x14ac:dyDescent="0.25">
      <c r="A173" t="s">
        <v>707</v>
      </c>
      <c r="B173">
        <v>22</v>
      </c>
      <c r="C173">
        <v>79</v>
      </c>
      <c r="D173">
        <v>86</v>
      </c>
      <c r="E173" s="1" t="s">
        <v>675</v>
      </c>
      <c r="F173">
        <v>243780</v>
      </c>
      <c r="G173" t="s">
        <v>277</v>
      </c>
      <c r="H173" t="s">
        <v>308</v>
      </c>
      <c r="I173" t="s">
        <v>77</v>
      </c>
      <c r="J173">
        <v>81</v>
      </c>
      <c r="K173" t="s">
        <v>69</v>
      </c>
      <c r="L173">
        <v>7</v>
      </c>
      <c r="M173" t="s">
        <v>442</v>
      </c>
      <c r="N173" t="s">
        <v>708</v>
      </c>
      <c r="O173" t="s">
        <v>709</v>
      </c>
      <c r="P173">
        <v>374</v>
      </c>
      <c r="Q173">
        <v>79</v>
      </c>
      <c r="R173">
        <v>75</v>
      </c>
      <c r="S173">
        <v>65</v>
      </c>
      <c r="T173">
        <v>80</v>
      </c>
      <c r="U173">
        <v>75</v>
      </c>
      <c r="V173">
        <v>402</v>
      </c>
      <c r="W173">
        <v>82</v>
      </c>
      <c r="X173">
        <v>82</v>
      </c>
      <c r="Y173">
        <v>77</v>
      </c>
      <c r="Z173">
        <v>79</v>
      </c>
      <c r="AA173">
        <v>82</v>
      </c>
      <c r="AB173">
        <v>395</v>
      </c>
      <c r="AC173">
        <v>75</v>
      </c>
      <c r="AD173">
        <v>74</v>
      </c>
      <c r="AE173">
        <v>83</v>
      </c>
      <c r="AF173">
        <v>76</v>
      </c>
      <c r="AG173">
        <v>87</v>
      </c>
      <c r="AH173">
        <v>350</v>
      </c>
      <c r="AI173">
        <v>78</v>
      </c>
      <c r="AJ173">
        <v>71</v>
      </c>
      <c r="AK173">
        <v>73</v>
      </c>
      <c r="AL173">
        <v>59</v>
      </c>
      <c r="AM173">
        <v>69</v>
      </c>
      <c r="AN173">
        <v>353</v>
      </c>
      <c r="AO173">
        <v>72</v>
      </c>
      <c r="AP173">
        <v>53</v>
      </c>
      <c r="AQ173">
        <v>78</v>
      </c>
      <c r="AR173">
        <v>80</v>
      </c>
      <c r="AS173">
        <v>70</v>
      </c>
      <c r="AT173">
        <v>81</v>
      </c>
      <c r="AU173">
        <v>138</v>
      </c>
      <c r="AV173">
        <v>45</v>
      </c>
      <c r="AW173">
        <v>51</v>
      </c>
      <c r="AX173">
        <v>42</v>
      </c>
      <c r="AY173">
        <v>57</v>
      </c>
      <c r="AZ173">
        <v>11</v>
      </c>
      <c r="BA173">
        <v>12</v>
      </c>
      <c r="BB173">
        <v>12</v>
      </c>
      <c r="BC173">
        <v>8</v>
      </c>
      <c r="BD173">
        <v>14</v>
      </c>
      <c r="BE173">
        <v>2069</v>
      </c>
      <c r="BF173">
        <v>426</v>
      </c>
      <c r="BG173">
        <v>2</v>
      </c>
      <c r="BH173">
        <v>74</v>
      </c>
      <c r="BI173">
        <v>74</v>
      </c>
      <c r="BJ173">
        <v>80</v>
      </c>
      <c r="BK173">
        <v>82</v>
      </c>
      <c r="BL173">
        <v>50</v>
      </c>
    </row>
    <row r="174" spans="1:64" ht="45" x14ac:dyDescent="0.25">
      <c r="A174" t="s">
        <v>710</v>
      </c>
      <c r="B174">
        <v>22</v>
      </c>
      <c r="C174">
        <v>80</v>
      </c>
      <c r="D174">
        <v>86</v>
      </c>
      <c r="E174" s="1" t="s">
        <v>711</v>
      </c>
      <c r="F174">
        <v>246875</v>
      </c>
      <c r="G174" t="s">
        <v>183</v>
      </c>
      <c r="H174" t="s">
        <v>119</v>
      </c>
      <c r="I174" t="s">
        <v>68</v>
      </c>
      <c r="J174">
        <v>82</v>
      </c>
      <c r="K174" t="s">
        <v>189</v>
      </c>
      <c r="L174">
        <v>6</v>
      </c>
      <c r="M174" t="s">
        <v>236</v>
      </c>
      <c r="N174" t="s">
        <v>712</v>
      </c>
      <c r="O174" t="s">
        <v>713</v>
      </c>
      <c r="P174">
        <v>267</v>
      </c>
      <c r="Q174">
        <v>58</v>
      </c>
      <c r="R174">
        <v>26</v>
      </c>
      <c r="S174">
        <v>78</v>
      </c>
      <c r="T174">
        <v>77</v>
      </c>
      <c r="U174">
        <v>28</v>
      </c>
      <c r="V174">
        <v>266</v>
      </c>
      <c r="W174">
        <v>66</v>
      </c>
      <c r="X174">
        <v>33</v>
      </c>
      <c r="Y174">
        <v>23</v>
      </c>
      <c r="Z174">
        <v>75</v>
      </c>
      <c r="AA174">
        <v>69</v>
      </c>
      <c r="AB174">
        <v>348</v>
      </c>
      <c r="AC174">
        <v>74</v>
      </c>
      <c r="AD174">
        <v>81</v>
      </c>
      <c r="AE174">
        <v>62</v>
      </c>
      <c r="AF174">
        <v>75</v>
      </c>
      <c r="AG174">
        <v>56</v>
      </c>
      <c r="AH174">
        <v>315</v>
      </c>
      <c r="AI174">
        <v>52</v>
      </c>
      <c r="AJ174">
        <v>81</v>
      </c>
      <c r="AK174">
        <v>76</v>
      </c>
      <c r="AL174">
        <v>82</v>
      </c>
      <c r="AM174">
        <v>24</v>
      </c>
      <c r="AN174">
        <v>290</v>
      </c>
      <c r="AO174">
        <v>77</v>
      </c>
      <c r="AP174">
        <v>80</v>
      </c>
      <c r="AQ174">
        <v>44</v>
      </c>
      <c r="AR174">
        <v>57</v>
      </c>
      <c r="AS174">
        <v>32</v>
      </c>
      <c r="AT174">
        <v>73</v>
      </c>
      <c r="AU174">
        <v>244</v>
      </c>
      <c r="AV174">
        <v>80</v>
      </c>
      <c r="AW174">
        <v>83</v>
      </c>
      <c r="AX174">
        <v>81</v>
      </c>
      <c r="AY174">
        <v>35</v>
      </c>
      <c r="AZ174">
        <v>5</v>
      </c>
      <c r="BA174">
        <v>8</v>
      </c>
      <c r="BB174">
        <v>6</v>
      </c>
      <c r="BC174">
        <v>10</v>
      </c>
      <c r="BD174">
        <v>6</v>
      </c>
      <c r="BE174">
        <v>1765</v>
      </c>
      <c r="BF174">
        <v>401</v>
      </c>
      <c r="BG174">
        <v>1</v>
      </c>
      <c r="BH174">
        <v>78</v>
      </c>
      <c r="BI174">
        <v>32</v>
      </c>
      <c r="BJ174">
        <v>64</v>
      </c>
      <c r="BK174">
        <v>67</v>
      </c>
      <c r="BL174">
        <v>81</v>
      </c>
    </row>
    <row r="175" spans="1:64" ht="30" x14ac:dyDescent="0.25">
      <c r="A175" t="s">
        <v>714</v>
      </c>
      <c r="B175">
        <v>21</v>
      </c>
      <c r="C175">
        <v>78</v>
      </c>
      <c r="D175">
        <v>84</v>
      </c>
      <c r="E175" s="1" t="s">
        <v>715</v>
      </c>
      <c r="F175">
        <v>247463</v>
      </c>
      <c r="G175" t="s">
        <v>90</v>
      </c>
      <c r="H175" t="s">
        <v>308</v>
      </c>
      <c r="I175" t="s">
        <v>68</v>
      </c>
      <c r="J175">
        <v>80</v>
      </c>
      <c r="K175" t="s">
        <v>106</v>
      </c>
      <c r="L175">
        <v>6</v>
      </c>
      <c r="M175" t="s">
        <v>328</v>
      </c>
      <c r="N175" t="s">
        <v>100</v>
      </c>
      <c r="O175" t="s">
        <v>716</v>
      </c>
      <c r="P175">
        <v>362</v>
      </c>
      <c r="Q175">
        <v>58</v>
      </c>
      <c r="R175">
        <v>82</v>
      </c>
      <c r="S175">
        <v>76</v>
      </c>
      <c r="T175">
        <v>69</v>
      </c>
      <c r="U175">
        <v>77</v>
      </c>
      <c r="V175">
        <v>324</v>
      </c>
      <c r="W175">
        <v>78</v>
      </c>
      <c r="X175">
        <v>59</v>
      </c>
      <c r="Y175">
        <v>52</v>
      </c>
      <c r="Z175">
        <v>57</v>
      </c>
      <c r="AA175">
        <v>78</v>
      </c>
      <c r="AB175">
        <v>397</v>
      </c>
      <c r="AC175">
        <v>83</v>
      </c>
      <c r="AD175">
        <v>86</v>
      </c>
      <c r="AE175">
        <v>76</v>
      </c>
      <c r="AF175">
        <v>76</v>
      </c>
      <c r="AG175">
        <v>76</v>
      </c>
      <c r="AH175">
        <v>377</v>
      </c>
      <c r="AI175">
        <v>77</v>
      </c>
      <c r="AJ175">
        <v>88</v>
      </c>
      <c r="AK175">
        <v>66</v>
      </c>
      <c r="AL175">
        <v>74</v>
      </c>
      <c r="AM175">
        <v>72</v>
      </c>
      <c r="AN175">
        <v>288</v>
      </c>
      <c r="AO175">
        <v>56</v>
      </c>
      <c r="AP175">
        <v>18</v>
      </c>
      <c r="AQ175">
        <v>81</v>
      </c>
      <c r="AR175">
        <v>62</v>
      </c>
      <c r="AS175">
        <v>71</v>
      </c>
      <c r="AT175">
        <v>77</v>
      </c>
      <c r="AU175">
        <v>49</v>
      </c>
      <c r="AV175">
        <v>18</v>
      </c>
      <c r="AW175">
        <v>15</v>
      </c>
      <c r="AX175">
        <v>16</v>
      </c>
      <c r="AY175">
        <v>57</v>
      </c>
      <c r="AZ175">
        <v>10</v>
      </c>
      <c r="BA175">
        <v>12</v>
      </c>
      <c r="BB175">
        <v>12</v>
      </c>
      <c r="BC175">
        <v>13</v>
      </c>
      <c r="BD175">
        <v>10</v>
      </c>
      <c r="BE175">
        <v>1854</v>
      </c>
      <c r="BF175">
        <v>395</v>
      </c>
      <c r="BG175">
        <v>1</v>
      </c>
      <c r="BH175">
        <v>85</v>
      </c>
      <c r="BI175">
        <v>78</v>
      </c>
      <c r="BJ175">
        <v>62</v>
      </c>
      <c r="BK175">
        <v>78</v>
      </c>
      <c r="BL175">
        <v>23</v>
      </c>
    </row>
    <row r="176" spans="1:64" ht="45" x14ac:dyDescent="0.25">
      <c r="A176" t="s">
        <v>717</v>
      </c>
      <c r="B176">
        <v>20</v>
      </c>
      <c r="C176">
        <v>82</v>
      </c>
      <c r="D176">
        <v>88</v>
      </c>
      <c r="E176" s="1" t="s">
        <v>718</v>
      </c>
      <c r="F176">
        <v>256516</v>
      </c>
      <c r="G176" t="s">
        <v>426</v>
      </c>
      <c r="H176" t="s">
        <v>321</v>
      </c>
      <c r="I176" t="s">
        <v>68</v>
      </c>
      <c r="J176">
        <v>83</v>
      </c>
      <c r="K176" t="s">
        <v>69</v>
      </c>
      <c r="L176">
        <v>6</v>
      </c>
      <c r="M176" t="s">
        <v>365</v>
      </c>
      <c r="N176" t="s">
        <v>719</v>
      </c>
      <c r="O176" t="s">
        <v>720</v>
      </c>
      <c r="P176">
        <v>359</v>
      </c>
      <c r="Q176">
        <v>77</v>
      </c>
      <c r="R176">
        <v>75</v>
      </c>
      <c r="S176">
        <v>65</v>
      </c>
      <c r="T176">
        <v>78</v>
      </c>
      <c r="U176">
        <v>64</v>
      </c>
      <c r="V176">
        <v>380</v>
      </c>
      <c r="W176">
        <v>88</v>
      </c>
      <c r="X176">
        <v>76</v>
      </c>
      <c r="Y176">
        <v>72</v>
      </c>
      <c r="Z176">
        <v>59</v>
      </c>
      <c r="AA176">
        <v>85</v>
      </c>
      <c r="AB176">
        <v>443</v>
      </c>
      <c r="AC176">
        <v>94</v>
      </c>
      <c r="AD176">
        <v>93</v>
      </c>
      <c r="AE176">
        <v>92</v>
      </c>
      <c r="AF176">
        <v>80</v>
      </c>
      <c r="AG176">
        <v>84</v>
      </c>
      <c r="AH176">
        <v>370</v>
      </c>
      <c r="AI176">
        <v>78</v>
      </c>
      <c r="AJ176">
        <v>79</v>
      </c>
      <c r="AK176">
        <v>81</v>
      </c>
      <c r="AL176">
        <v>60</v>
      </c>
      <c r="AM176">
        <v>72</v>
      </c>
      <c r="AN176">
        <v>313</v>
      </c>
      <c r="AO176">
        <v>55</v>
      </c>
      <c r="AP176">
        <v>40</v>
      </c>
      <c r="AQ176">
        <v>76</v>
      </c>
      <c r="AR176">
        <v>80</v>
      </c>
      <c r="AS176">
        <v>62</v>
      </c>
      <c r="AT176">
        <v>78</v>
      </c>
      <c r="AU176">
        <v>89</v>
      </c>
      <c r="AV176">
        <v>36</v>
      </c>
      <c r="AW176">
        <v>28</v>
      </c>
      <c r="AX176">
        <v>25</v>
      </c>
      <c r="AY176">
        <v>60</v>
      </c>
      <c r="AZ176">
        <v>9</v>
      </c>
      <c r="BA176">
        <v>13</v>
      </c>
      <c r="BB176">
        <v>12</v>
      </c>
      <c r="BC176">
        <v>12</v>
      </c>
      <c r="BD176">
        <v>14</v>
      </c>
      <c r="BE176">
        <v>2014</v>
      </c>
      <c r="BF176">
        <v>429</v>
      </c>
      <c r="BG176">
        <v>2</v>
      </c>
      <c r="BH176">
        <v>93</v>
      </c>
      <c r="BI176">
        <v>74</v>
      </c>
      <c r="BJ176">
        <v>75</v>
      </c>
      <c r="BK176">
        <v>86</v>
      </c>
      <c r="BL176">
        <v>36</v>
      </c>
    </row>
    <row r="177" spans="1:64" ht="45" x14ac:dyDescent="0.25">
      <c r="A177" t="s">
        <v>721</v>
      </c>
      <c r="B177">
        <v>21</v>
      </c>
      <c r="C177">
        <v>78</v>
      </c>
      <c r="D177">
        <v>85</v>
      </c>
      <c r="E177" s="1" t="s">
        <v>517</v>
      </c>
      <c r="F177">
        <v>259075</v>
      </c>
      <c r="G177" t="s">
        <v>104</v>
      </c>
      <c r="H177" t="s">
        <v>722</v>
      </c>
      <c r="I177" t="s">
        <v>68</v>
      </c>
      <c r="J177">
        <v>79</v>
      </c>
      <c r="K177" t="s">
        <v>206</v>
      </c>
      <c r="L177">
        <v>7</v>
      </c>
      <c r="M177" t="s">
        <v>427</v>
      </c>
      <c r="N177" t="s">
        <v>723</v>
      </c>
      <c r="O177" t="s">
        <v>72</v>
      </c>
      <c r="P177">
        <v>317</v>
      </c>
      <c r="Q177">
        <v>80</v>
      </c>
      <c r="R177">
        <v>65</v>
      </c>
      <c r="S177">
        <v>51</v>
      </c>
      <c r="T177">
        <v>76</v>
      </c>
      <c r="U177">
        <v>45</v>
      </c>
      <c r="V177">
        <v>354</v>
      </c>
      <c r="W177">
        <v>83</v>
      </c>
      <c r="X177">
        <v>77</v>
      </c>
      <c r="Y177">
        <v>43</v>
      </c>
      <c r="Z177">
        <v>71</v>
      </c>
      <c r="AA177">
        <v>80</v>
      </c>
      <c r="AB177">
        <v>411</v>
      </c>
      <c r="AC177">
        <v>86</v>
      </c>
      <c r="AD177">
        <v>84</v>
      </c>
      <c r="AE177">
        <v>85</v>
      </c>
      <c r="AF177">
        <v>73</v>
      </c>
      <c r="AG177">
        <v>83</v>
      </c>
      <c r="AH177">
        <v>327</v>
      </c>
      <c r="AI177">
        <v>65</v>
      </c>
      <c r="AJ177">
        <v>69</v>
      </c>
      <c r="AK177">
        <v>80</v>
      </c>
      <c r="AL177">
        <v>55</v>
      </c>
      <c r="AM177">
        <v>58</v>
      </c>
      <c r="AN177">
        <v>331</v>
      </c>
      <c r="AO177">
        <v>66</v>
      </c>
      <c r="AP177">
        <v>73</v>
      </c>
      <c r="AQ177">
        <v>68</v>
      </c>
      <c r="AR177">
        <v>69</v>
      </c>
      <c r="AS177">
        <v>55</v>
      </c>
      <c r="AT177">
        <v>69</v>
      </c>
      <c r="AU177">
        <v>214</v>
      </c>
      <c r="AV177">
        <v>67</v>
      </c>
      <c r="AW177">
        <v>74</v>
      </c>
      <c r="AX177">
        <v>73</v>
      </c>
      <c r="AY177">
        <v>47</v>
      </c>
      <c r="AZ177">
        <v>9</v>
      </c>
      <c r="BA177">
        <v>6</v>
      </c>
      <c r="BB177">
        <v>13</v>
      </c>
      <c r="BC177">
        <v>8</v>
      </c>
      <c r="BD177">
        <v>11</v>
      </c>
      <c r="BE177">
        <v>2001</v>
      </c>
      <c r="BF177">
        <v>434</v>
      </c>
      <c r="BG177">
        <v>1</v>
      </c>
      <c r="BH177">
        <v>85</v>
      </c>
      <c r="BI177">
        <v>62</v>
      </c>
      <c r="BJ177">
        <v>73</v>
      </c>
      <c r="BK177">
        <v>81</v>
      </c>
      <c r="BL177">
        <v>69</v>
      </c>
    </row>
    <row r="178" spans="1:64" ht="45" x14ac:dyDescent="0.25">
      <c r="A178" t="s">
        <v>724</v>
      </c>
      <c r="B178">
        <v>17</v>
      </c>
      <c r="C178">
        <v>66</v>
      </c>
      <c r="D178">
        <v>87</v>
      </c>
      <c r="E178" s="1" t="s">
        <v>725</v>
      </c>
      <c r="F178">
        <v>262105</v>
      </c>
      <c r="G178" t="s">
        <v>83</v>
      </c>
      <c r="H178" t="s">
        <v>321</v>
      </c>
      <c r="I178" t="s">
        <v>68</v>
      </c>
      <c r="J178">
        <v>67</v>
      </c>
      <c r="K178" t="s">
        <v>69</v>
      </c>
      <c r="L178">
        <v>21</v>
      </c>
      <c r="M178" t="s">
        <v>726</v>
      </c>
      <c r="N178" t="s">
        <v>185</v>
      </c>
      <c r="O178" t="s">
        <v>727</v>
      </c>
      <c r="P178">
        <v>261</v>
      </c>
      <c r="Q178">
        <v>54</v>
      </c>
      <c r="R178">
        <v>61</v>
      </c>
      <c r="S178">
        <v>33</v>
      </c>
      <c r="T178">
        <v>62</v>
      </c>
      <c r="U178">
        <v>51</v>
      </c>
      <c r="V178">
        <v>321</v>
      </c>
      <c r="W178">
        <v>77</v>
      </c>
      <c r="X178">
        <v>63</v>
      </c>
      <c r="Y178">
        <v>55</v>
      </c>
      <c r="Z178">
        <v>56</v>
      </c>
      <c r="AA178">
        <v>70</v>
      </c>
      <c r="AB178">
        <v>403</v>
      </c>
      <c r="AC178">
        <v>87</v>
      </c>
      <c r="AD178">
        <v>81</v>
      </c>
      <c r="AE178">
        <v>90</v>
      </c>
      <c r="AF178">
        <v>58</v>
      </c>
      <c r="AG178">
        <v>87</v>
      </c>
      <c r="AH178">
        <v>280</v>
      </c>
      <c r="AI178">
        <v>64</v>
      </c>
      <c r="AJ178">
        <v>53</v>
      </c>
      <c r="AK178">
        <v>53</v>
      </c>
      <c r="AL178">
        <v>47</v>
      </c>
      <c r="AM178">
        <v>63</v>
      </c>
      <c r="AN178">
        <v>217</v>
      </c>
      <c r="AO178">
        <v>43</v>
      </c>
      <c r="AP178">
        <v>20</v>
      </c>
      <c r="AQ178">
        <v>51</v>
      </c>
      <c r="AR178">
        <v>55</v>
      </c>
      <c r="AS178">
        <v>48</v>
      </c>
      <c r="AT178">
        <v>56</v>
      </c>
      <c r="AU178">
        <v>68</v>
      </c>
      <c r="AV178">
        <v>17</v>
      </c>
      <c r="AW178">
        <v>28</v>
      </c>
      <c r="AX178">
        <v>23</v>
      </c>
      <c r="AY178">
        <v>51</v>
      </c>
      <c r="AZ178">
        <v>10</v>
      </c>
      <c r="BA178">
        <v>6</v>
      </c>
      <c r="BB178">
        <v>9</v>
      </c>
      <c r="BC178">
        <v>15</v>
      </c>
      <c r="BD178">
        <v>11</v>
      </c>
      <c r="BE178">
        <v>1601</v>
      </c>
      <c r="BF178">
        <v>348</v>
      </c>
      <c r="BG178">
        <v>1</v>
      </c>
      <c r="BH178">
        <v>84</v>
      </c>
      <c r="BI178">
        <v>60</v>
      </c>
      <c r="BJ178">
        <v>58</v>
      </c>
      <c r="BK178">
        <v>75</v>
      </c>
      <c r="BL178">
        <v>23</v>
      </c>
    </row>
    <row r="179" spans="1:64" ht="30" x14ac:dyDescent="0.25">
      <c r="A179" t="s">
        <v>728</v>
      </c>
      <c r="B179">
        <v>19</v>
      </c>
      <c r="C179">
        <v>77</v>
      </c>
      <c r="D179">
        <v>87</v>
      </c>
      <c r="E179" s="1" t="s">
        <v>729</v>
      </c>
      <c r="F179">
        <v>265188</v>
      </c>
      <c r="G179" t="s">
        <v>730</v>
      </c>
      <c r="H179" t="s">
        <v>125</v>
      </c>
      <c r="I179" t="s">
        <v>68</v>
      </c>
      <c r="J179">
        <v>79</v>
      </c>
      <c r="K179" t="s">
        <v>189</v>
      </c>
      <c r="L179">
        <v>10</v>
      </c>
      <c r="M179" t="s">
        <v>731</v>
      </c>
      <c r="N179" t="s">
        <v>215</v>
      </c>
      <c r="O179" t="s">
        <v>732</v>
      </c>
      <c r="P179">
        <v>242</v>
      </c>
      <c r="Q179">
        <v>38</v>
      </c>
      <c r="R179">
        <v>23</v>
      </c>
      <c r="S179">
        <v>72</v>
      </c>
      <c r="T179">
        <v>70</v>
      </c>
      <c r="U179">
        <v>39</v>
      </c>
      <c r="V179">
        <v>247</v>
      </c>
      <c r="W179">
        <v>56</v>
      </c>
      <c r="X179">
        <v>35</v>
      </c>
      <c r="Y179">
        <v>22</v>
      </c>
      <c r="Z179">
        <v>64</v>
      </c>
      <c r="AA179">
        <v>70</v>
      </c>
      <c r="AB179">
        <v>302</v>
      </c>
      <c r="AC179">
        <v>63</v>
      </c>
      <c r="AD179">
        <v>64</v>
      </c>
      <c r="AE179">
        <v>49</v>
      </c>
      <c r="AF179">
        <v>77</v>
      </c>
      <c r="AG179">
        <v>49</v>
      </c>
      <c r="AH179">
        <v>317</v>
      </c>
      <c r="AI179">
        <v>57</v>
      </c>
      <c r="AJ179">
        <v>78</v>
      </c>
      <c r="AK179">
        <v>68</v>
      </c>
      <c r="AL179">
        <v>75</v>
      </c>
      <c r="AM179">
        <v>39</v>
      </c>
      <c r="AN179">
        <v>283</v>
      </c>
      <c r="AO179">
        <v>80</v>
      </c>
      <c r="AP179">
        <v>79</v>
      </c>
      <c r="AQ179">
        <v>28</v>
      </c>
      <c r="AR179">
        <v>61</v>
      </c>
      <c r="AS179">
        <v>35</v>
      </c>
      <c r="AT179">
        <v>72</v>
      </c>
      <c r="AU179">
        <v>236</v>
      </c>
      <c r="AV179">
        <v>77</v>
      </c>
      <c r="AW179">
        <v>80</v>
      </c>
      <c r="AX179">
        <v>79</v>
      </c>
      <c r="AY179">
        <v>45</v>
      </c>
      <c r="AZ179">
        <v>6</v>
      </c>
      <c r="BA179">
        <v>12</v>
      </c>
      <c r="BB179">
        <v>12</v>
      </c>
      <c r="BC179">
        <v>9</v>
      </c>
      <c r="BD179">
        <v>6</v>
      </c>
      <c r="BE179">
        <v>1672</v>
      </c>
      <c r="BF179">
        <v>369</v>
      </c>
      <c r="BG179">
        <v>1</v>
      </c>
      <c r="BH179">
        <v>64</v>
      </c>
      <c r="BI179">
        <v>35</v>
      </c>
      <c r="BJ179">
        <v>57</v>
      </c>
      <c r="BK179">
        <v>61</v>
      </c>
      <c r="BL179">
        <v>78</v>
      </c>
    </row>
    <row r="180" spans="1:64" ht="30" x14ac:dyDescent="0.25">
      <c r="A180" t="s">
        <v>733</v>
      </c>
      <c r="B180">
        <v>21</v>
      </c>
      <c r="C180">
        <v>76</v>
      </c>
      <c r="D180">
        <v>83</v>
      </c>
      <c r="E180" s="1" t="s">
        <v>154</v>
      </c>
      <c r="F180">
        <v>254796</v>
      </c>
      <c r="G180" t="s">
        <v>66</v>
      </c>
      <c r="H180" t="s">
        <v>125</v>
      </c>
      <c r="I180" t="s">
        <v>77</v>
      </c>
      <c r="J180">
        <v>77</v>
      </c>
      <c r="K180" t="s">
        <v>69</v>
      </c>
      <c r="L180">
        <v>7</v>
      </c>
      <c r="M180" t="s">
        <v>734</v>
      </c>
      <c r="N180" t="s">
        <v>149</v>
      </c>
      <c r="O180" t="s">
        <v>657</v>
      </c>
      <c r="P180">
        <v>318</v>
      </c>
      <c r="Q180" t="s">
        <v>735</v>
      </c>
      <c r="R180">
        <v>72</v>
      </c>
      <c r="S180">
        <v>40</v>
      </c>
      <c r="T180">
        <v>71</v>
      </c>
      <c r="U180">
        <v>67</v>
      </c>
      <c r="V180">
        <v>368</v>
      </c>
      <c r="W180">
        <v>85</v>
      </c>
      <c r="X180" t="s">
        <v>736</v>
      </c>
      <c r="Y180">
        <v>63</v>
      </c>
      <c r="Z180" t="s">
        <v>737</v>
      </c>
      <c r="AA180" t="s">
        <v>738</v>
      </c>
      <c r="AB180">
        <v>416</v>
      </c>
      <c r="AC180">
        <v>89</v>
      </c>
      <c r="AD180">
        <v>90</v>
      </c>
      <c r="AE180" t="s">
        <v>219</v>
      </c>
      <c r="AF180" t="s">
        <v>739</v>
      </c>
      <c r="AG180">
        <v>77</v>
      </c>
      <c r="AH180">
        <v>346</v>
      </c>
      <c r="AI180" t="s">
        <v>660</v>
      </c>
      <c r="AJ180" t="s">
        <v>595</v>
      </c>
      <c r="AK180" t="s">
        <v>386</v>
      </c>
      <c r="AL180" t="s">
        <v>740</v>
      </c>
      <c r="AM180">
        <v>72</v>
      </c>
      <c r="AN180">
        <v>284</v>
      </c>
      <c r="AO180" t="s">
        <v>741</v>
      </c>
      <c r="AP180" t="s">
        <v>742</v>
      </c>
      <c r="AQ180">
        <v>67</v>
      </c>
      <c r="AR180">
        <v>67</v>
      </c>
      <c r="AS180" t="s">
        <v>743</v>
      </c>
      <c r="AT180" t="s">
        <v>265</v>
      </c>
      <c r="AU180">
        <v>102</v>
      </c>
      <c r="AV180">
        <v>37</v>
      </c>
      <c r="AW180" t="s">
        <v>744</v>
      </c>
      <c r="AX180" t="s">
        <v>745</v>
      </c>
      <c r="AY180">
        <v>51</v>
      </c>
      <c r="AZ180">
        <v>5</v>
      </c>
      <c r="BA180">
        <v>13</v>
      </c>
      <c r="BB180">
        <v>6</v>
      </c>
      <c r="BC180">
        <v>12</v>
      </c>
      <c r="BD180">
        <v>15</v>
      </c>
      <c r="BE180">
        <v>1885</v>
      </c>
      <c r="BF180">
        <v>412</v>
      </c>
      <c r="BG180">
        <v>1</v>
      </c>
      <c r="BH180">
        <v>90</v>
      </c>
      <c r="BI180">
        <v>72</v>
      </c>
      <c r="BJ180">
        <v>69</v>
      </c>
      <c r="BK180">
        <v>82</v>
      </c>
      <c r="BL180">
        <v>35</v>
      </c>
    </row>
    <row r="181" spans="1:64" ht="60" x14ac:dyDescent="0.25">
      <c r="A181" t="s">
        <v>746</v>
      </c>
      <c r="B181">
        <v>18</v>
      </c>
      <c r="C181">
        <v>73</v>
      </c>
      <c r="D181">
        <v>85</v>
      </c>
      <c r="E181" s="1" t="s">
        <v>747</v>
      </c>
      <c r="F181">
        <v>263370</v>
      </c>
      <c r="G181" t="s">
        <v>252</v>
      </c>
      <c r="H181" t="s">
        <v>84</v>
      </c>
      <c r="I181" t="s">
        <v>77</v>
      </c>
      <c r="J181">
        <v>74</v>
      </c>
      <c r="K181" t="s">
        <v>69</v>
      </c>
      <c r="L181">
        <v>12</v>
      </c>
      <c r="M181" t="s">
        <v>464</v>
      </c>
      <c r="N181" t="s">
        <v>108</v>
      </c>
      <c r="O181" t="s">
        <v>748</v>
      </c>
      <c r="P181">
        <v>270</v>
      </c>
      <c r="Q181">
        <v>71</v>
      </c>
      <c r="R181">
        <v>42</v>
      </c>
      <c r="S181">
        <v>50</v>
      </c>
      <c r="T181">
        <v>77</v>
      </c>
      <c r="U181">
        <v>30</v>
      </c>
      <c r="V181">
        <v>359</v>
      </c>
      <c r="W181">
        <v>77</v>
      </c>
      <c r="X181">
        <v>75</v>
      </c>
      <c r="Y181">
        <v>60</v>
      </c>
      <c r="Z181">
        <v>72</v>
      </c>
      <c r="AA181">
        <v>75</v>
      </c>
      <c r="AB181">
        <v>385</v>
      </c>
      <c r="AC181">
        <v>76</v>
      </c>
      <c r="AD181">
        <v>76</v>
      </c>
      <c r="AE181">
        <v>82</v>
      </c>
      <c r="AF181">
        <v>73</v>
      </c>
      <c r="AG181">
        <v>78</v>
      </c>
      <c r="AH181">
        <v>273</v>
      </c>
      <c r="AI181">
        <v>44</v>
      </c>
      <c r="AJ181">
        <v>59</v>
      </c>
      <c r="AK181">
        <v>70</v>
      </c>
      <c r="AL181">
        <v>48</v>
      </c>
      <c r="AM181">
        <v>52</v>
      </c>
      <c r="AN181">
        <v>347</v>
      </c>
      <c r="AO181">
        <v>70</v>
      </c>
      <c r="AP181">
        <v>65</v>
      </c>
      <c r="AQ181">
        <v>73</v>
      </c>
      <c r="AR181">
        <v>72</v>
      </c>
      <c r="AS181">
        <v>67</v>
      </c>
      <c r="AT181">
        <v>72</v>
      </c>
      <c r="AU181">
        <v>204</v>
      </c>
      <c r="AV181">
        <v>68</v>
      </c>
      <c r="AW181">
        <v>68</v>
      </c>
      <c r="AX181">
        <v>68</v>
      </c>
      <c r="AY181">
        <v>49</v>
      </c>
      <c r="AZ181">
        <v>12</v>
      </c>
      <c r="BA181">
        <v>10</v>
      </c>
      <c r="BB181">
        <v>9</v>
      </c>
      <c r="BC181">
        <v>6</v>
      </c>
      <c r="BD181">
        <v>12</v>
      </c>
      <c r="BE181">
        <v>1887</v>
      </c>
      <c r="BF181">
        <v>397</v>
      </c>
      <c r="BG181">
        <v>1</v>
      </c>
      <c r="BH181">
        <v>76</v>
      </c>
      <c r="BI181">
        <v>47</v>
      </c>
      <c r="BJ181">
        <v>73</v>
      </c>
      <c r="BK181">
        <v>77</v>
      </c>
      <c r="BL181">
        <v>66</v>
      </c>
    </row>
    <row r="182" spans="1:64" ht="45" x14ac:dyDescent="0.25">
      <c r="A182" t="s">
        <v>749</v>
      </c>
      <c r="B182">
        <v>37</v>
      </c>
      <c r="C182">
        <v>86</v>
      </c>
      <c r="D182">
        <v>86</v>
      </c>
      <c r="E182" s="1" t="s">
        <v>750</v>
      </c>
      <c r="F182">
        <v>177003</v>
      </c>
      <c r="G182" t="s">
        <v>252</v>
      </c>
      <c r="H182" t="s">
        <v>308</v>
      </c>
      <c r="I182" t="s">
        <v>68</v>
      </c>
      <c r="J182">
        <v>86</v>
      </c>
      <c r="K182" t="s">
        <v>195</v>
      </c>
      <c r="L182">
        <v>0</v>
      </c>
      <c r="M182" t="s">
        <v>382</v>
      </c>
      <c r="N182" t="s">
        <v>751</v>
      </c>
      <c r="O182" t="s">
        <v>752</v>
      </c>
      <c r="P182">
        <v>379</v>
      </c>
      <c r="Q182">
        <v>86</v>
      </c>
      <c r="R182">
        <v>72</v>
      </c>
      <c r="S182">
        <v>55</v>
      </c>
      <c r="T182">
        <v>90</v>
      </c>
      <c r="U182">
        <v>76</v>
      </c>
      <c r="V182">
        <v>427</v>
      </c>
      <c r="W182">
        <v>84</v>
      </c>
      <c r="X182">
        <v>85</v>
      </c>
      <c r="Y182">
        <v>78</v>
      </c>
      <c r="Z182">
        <v>90</v>
      </c>
      <c r="AA182">
        <v>90</v>
      </c>
      <c r="AB182">
        <v>414</v>
      </c>
      <c r="AC182">
        <v>75</v>
      </c>
      <c r="AD182">
        <v>70</v>
      </c>
      <c r="AE182">
        <v>92</v>
      </c>
      <c r="AF182">
        <v>85</v>
      </c>
      <c r="AG182">
        <v>92</v>
      </c>
      <c r="AH182">
        <v>362</v>
      </c>
      <c r="AI182">
        <v>79</v>
      </c>
      <c r="AJ182">
        <v>67</v>
      </c>
      <c r="AK182">
        <v>76</v>
      </c>
      <c r="AL182">
        <v>58</v>
      </c>
      <c r="AM182">
        <v>82</v>
      </c>
      <c r="AN182">
        <v>390</v>
      </c>
      <c r="AO182">
        <v>62</v>
      </c>
      <c r="AP182">
        <v>79</v>
      </c>
      <c r="AQ182">
        <v>76</v>
      </c>
      <c r="AR182">
        <v>90</v>
      </c>
      <c r="AS182">
        <v>83</v>
      </c>
      <c r="AT182">
        <v>91</v>
      </c>
      <c r="AU182">
        <v>215</v>
      </c>
      <c r="AV182">
        <v>70</v>
      </c>
      <c r="AW182">
        <v>73</v>
      </c>
      <c r="AX182">
        <v>72</v>
      </c>
      <c r="AY182">
        <v>52</v>
      </c>
      <c r="AZ182">
        <v>13</v>
      </c>
      <c r="BA182">
        <v>9</v>
      </c>
      <c r="BB182">
        <v>7</v>
      </c>
      <c r="BC182">
        <v>14</v>
      </c>
      <c r="BD182">
        <v>9</v>
      </c>
      <c r="BE182">
        <v>2239</v>
      </c>
      <c r="BF182">
        <v>458</v>
      </c>
      <c r="BG182">
        <v>4</v>
      </c>
      <c r="BH182">
        <v>72</v>
      </c>
      <c r="BI182">
        <v>76</v>
      </c>
      <c r="BJ182">
        <v>88</v>
      </c>
      <c r="BK182">
        <v>87</v>
      </c>
      <c r="BL182">
        <v>71</v>
      </c>
    </row>
    <row r="183" spans="1:64" ht="45" x14ac:dyDescent="0.25">
      <c r="A183" t="s">
        <v>753</v>
      </c>
      <c r="B183">
        <v>34</v>
      </c>
      <c r="C183">
        <v>90</v>
      </c>
      <c r="D183">
        <v>90</v>
      </c>
      <c r="E183" s="1" t="s">
        <v>754</v>
      </c>
      <c r="F183">
        <v>188545</v>
      </c>
      <c r="G183" t="s">
        <v>337</v>
      </c>
      <c r="H183" t="s">
        <v>483</v>
      </c>
      <c r="I183" t="s">
        <v>68</v>
      </c>
      <c r="J183">
        <v>90</v>
      </c>
      <c r="K183" t="s">
        <v>106</v>
      </c>
      <c r="L183">
        <v>0</v>
      </c>
      <c r="M183" t="s">
        <v>755</v>
      </c>
      <c r="N183" t="s">
        <v>422</v>
      </c>
      <c r="O183" t="s">
        <v>756</v>
      </c>
      <c r="P183">
        <v>433</v>
      </c>
      <c r="Q183">
        <v>76</v>
      </c>
      <c r="R183">
        <v>93</v>
      </c>
      <c r="S183">
        <v>91</v>
      </c>
      <c r="T183">
        <v>84</v>
      </c>
      <c r="U183">
        <v>89</v>
      </c>
      <c r="V183">
        <v>410</v>
      </c>
      <c r="W183">
        <v>86</v>
      </c>
      <c r="X183">
        <v>79</v>
      </c>
      <c r="Y183">
        <v>85</v>
      </c>
      <c r="Z183">
        <v>70</v>
      </c>
      <c r="AA183">
        <v>90</v>
      </c>
      <c r="AB183">
        <v>404</v>
      </c>
      <c r="AC183">
        <v>76</v>
      </c>
      <c r="AD183">
        <v>75</v>
      </c>
      <c r="AE183">
        <v>77</v>
      </c>
      <c r="AF183">
        <v>93</v>
      </c>
      <c r="AG183">
        <v>83</v>
      </c>
      <c r="AH183">
        <v>432</v>
      </c>
      <c r="AI183">
        <v>91</v>
      </c>
      <c r="AJ183">
        <v>92</v>
      </c>
      <c r="AK183">
        <v>76</v>
      </c>
      <c r="AL183">
        <v>89</v>
      </c>
      <c r="AM183">
        <v>84</v>
      </c>
      <c r="AN183">
        <v>395</v>
      </c>
      <c r="AO183">
        <v>81</v>
      </c>
      <c r="AP183">
        <v>49</v>
      </c>
      <c r="AQ183">
        <v>94</v>
      </c>
      <c r="AR183">
        <v>81</v>
      </c>
      <c r="AS183">
        <v>90</v>
      </c>
      <c r="AT183">
        <v>88</v>
      </c>
      <c r="AU183">
        <v>96</v>
      </c>
      <c r="AV183">
        <v>35</v>
      </c>
      <c r="AW183">
        <v>42</v>
      </c>
      <c r="AX183">
        <v>19</v>
      </c>
      <c r="AY183">
        <v>51</v>
      </c>
      <c r="AZ183">
        <v>15</v>
      </c>
      <c r="BA183">
        <v>6</v>
      </c>
      <c r="BB183">
        <v>12</v>
      </c>
      <c r="BC183">
        <v>8</v>
      </c>
      <c r="BD183">
        <v>10</v>
      </c>
      <c r="BE183">
        <v>2221</v>
      </c>
      <c r="BF183">
        <v>461</v>
      </c>
      <c r="BG183">
        <v>5</v>
      </c>
      <c r="BH183">
        <v>75</v>
      </c>
      <c r="BI183">
        <v>91</v>
      </c>
      <c r="BJ183">
        <v>80</v>
      </c>
      <c r="BK183">
        <v>87</v>
      </c>
      <c r="BL183">
        <v>44</v>
      </c>
    </row>
    <row r="184" spans="1:64" ht="45" x14ac:dyDescent="0.25">
      <c r="A184" t="s">
        <v>757</v>
      </c>
      <c r="B184">
        <v>22</v>
      </c>
      <c r="C184">
        <v>85</v>
      </c>
      <c r="D184">
        <v>91</v>
      </c>
      <c r="E184" s="1" t="s">
        <v>758</v>
      </c>
      <c r="F184">
        <v>243812</v>
      </c>
      <c r="G184" t="s">
        <v>75</v>
      </c>
      <c r="H184" t="s">
        <v>278</v>
      </c>
      <c r="I184" t="s">
        <v>68</v>
      </c>
      <c r="J184">
        <v>87</v>
      </c>
      <c r="K184" t="s">
        <v>69</v>
      </c>
      <c r="L184">
        <v>6</v>
      </c>
      <c r="M184" t="s">
        <v>759</v>
      </c>
      <c r="N184" t="s">
        <v>760</v>
      </c>
      <c r="O184" t="s">
        <v>761</v>
      </c>
      <c r="P184">
        <v>379</v>
      </c>
      <c r="Q184">
        <v>79</v>
      </c>
      <c r="R184">
        <v>86</v>
      </c>
      <c r="S184">
        <v>67</v>
      </c>
      <c r="T184">
        <v>80</v>
      </c>
      <c r="U184">
        <v>67</v>
      </c>
      <c r="V184">
        <v>399</v>
      </c>
      <c r="W184">
        <v>87</v>
      </c>
      <c r="X184">
        <v>80</v>
      </c>
      <c r="Y184">
        <v>73</v>
      </c>
      <c r="Z184">
        <v>73</v>
      </c>
      <c r="AA184">
        <v>86</v>
      </c>
      <c r="AB184">
        <v>432</v>
      </c>
      <c r="AC184">
        <v>89</v>
      </c>
      <c r="AD184">
        <v>88</v>
      </c>
      <c r="AE184">
        <v>87</v>
      </c>
      <c r="AF184">
        <v>84</v>
      </c>
      <c r="AG184">
        <v>84</v>
      </c>
      <c r="AH184">
        <v>370</v>
      </c>
      <c r="AI184">
        <v>76</v>
      </c>
      <c r="AJ184">
        <v>77</v>
      </c>
      <c r="AK184">
        <v>81</v>
      </c>
      <c r="AL184">
        <v>59</v>
      </c>
      <c r="AM184">
        <v>77</v>
      </c>
      <c r="AN184">
        <v>324</v>
      </c>
      <c r="AO184">
        <v>54</v>
      </c>
      <c r="AP184">
        <v>21</v>
      </c>
      <c r="AQ184">
        <v>84</v>
      </c>
      <c r="AR184">
        <v>83</v>
      </c>
      <c r="AS184">
        <v>82</v>
      </c>
      <c r="AT184">
        <v>85</v>
      </c>
      <c r="AU184">
        <v>88</v>
      </c>
      <c r="AV184">
        <v>24</v>
      </c>
      <c r="AW184">
        <v>34</v>
      </c>
      <c r="AX184">
        <v>30</v>
      </c>
      <c r="AY184">
        <v>42</v>
      </c>
      <c r="AZ184">
        <v>9</v>
      </c>
      <c r="BA184">
        <v>8</v>
      </c>
      <c r="BB184">
        <v>12</v>
      </c>
      <c r="BC184">
        <v>8</v>
      </c>
      <c r="BD184">
        <v>5</v>
      </c>
      <c r="BE184">
        <v>2034</v>
      </c>
      <c r="BF184">
        <v>429</v>
      </c>
      <c r="BG184">
        <v>3</v>
      </c>
      <c r="BH184">
        <v>88</v>
      </c>
      <c r="BI184">
        <v>81</v>
      </c>
      <c r="BJ184">
        <v>79</v>
      </c>
      <c r="BK184">
        <v>86</v>
      </c>
      <c r="BL184">
        <v>31</v>
      </c>
    </row>
    <row r="185" spans="1:64" ht="45" x14ac:dyDescent="0.25">
      <c r="A185" t="s">
        <v>762</v>
      </c>
      <c r="B185">
        <v>22</v>
      </c>
      <c r="C185">
        <v>78</v>
      </c>
      <c r="D185">
        <v>84</v>
      </c>
      <c r="E185" s="1" t="s">
        <v>763</v>
      </c>
      <c r="F185">
        <v>246863</v>
      </c>
      <c r="G185" t="s">
        <v>730</v>
      </c>
      <c r="H185" t="s">
        <v>290</v>
      </c>
      <c r="I185" t="s">
        <v>68</v>
      </c>
      <c r="J185">
        <v>80</v>
      </c>
      <c r="K185" t="s">
        <v>69</v>
      </c>
      <c r="L185">
        <v>6</v>
      </c>
      <c r="M185" t="s">
        <v>113</v>
      </c>
      <c r="N185" t="s">
        <v>764</v>
      </c>
      <c r="O185" t="s">
        <v>115</v>
      </c>
      <c r="P185">
        <v>346</v>
      </c>
      <c r="Q185">
        <v>57</v>
      </c>
      <c r="R185">
        <v>67</v>
      </c>
      <c r="S185">
        <v>79</v>
      </c>
      <c r="T185">
        <v>80</v>
      </c>
      <c r="U185">
        <v>63</v>
      </c>
      <c r="V185">
        <v>353</v>
      </c>
      <c r="W185">
        <v>82</v>
      </c>
      <c r="X185">
        <v>67</v>
      </c>
      <c r="Y185">
        <v>48</v>
      </c>
      <c r="Z185">
        <v>75</v>
      </c>
      <c r="AA185">
        <v>81</v>
      </c>
      <c r="AB185">
        <v>396</v>
      </c>
      <c r="AC185">
        <v>80</v>
      </c>
      <c r="AD185">
        <v>85</v>
      </c>
      <c r="AE185">
        <v>78</v>
      </c>
      <c r="AF185">
        <v>77</v>
      </c>
      <c r="AG185">
        <v>76</v>
      </c>
      <c r="AH185">
        <v>390</v>
      </c>
      <c r="AI185">
        <v>79</v>
      </c>
      <c r="AJ185">
        <v>90</v>
      </c>
      <c r="AK185">
        <v>77</v>
      </c>
      <c r="AL185">
        <v>79</v>
      </c>
      <c r="AM185">
        <v>65</v>
      </c>
      <c r="AN185">
        <v>360</v>
      </c>
      <c r="AO185">
        <v>77</v>
      </c>
      <c r="AP185">
        <v>74</v>
      </c>
      <c r="AQ185">
        <v>76</v>
      </c>
      <c r="AR185">
        <v>78</v>
      </c>
      <c r="AS185">
        <v>55</v>
      </c>
      <c r="AT185">
        <v>76</v>
      </c>
      <c r="AU185">
        <v>217</v>
      </c>
      <c r="AV185">
        <v>60</v>
      </c>
      <c r="AW185">
        <v>82</v>
      </c>
      <c r="AX185">
        <v>75</v>
      </c>
      <c r="AY185">
        <v>49</v>
      </c>
      <c r="AZ185">
        <v>6</v>
      </c>
      <c r="BA185">
        <v>10</v>
      </c>
      <c r="BB185">
        <v>12</v>
      </c>
      <c r="BC185">
        <v>13</v>
      </c>
      <c r="BD185">
        <v>8</v>
      </c>
      <c r="BE185">
        <v>2111</v>
      </c>
      <c r="BF185">
        <v>456</v>
      </c>
      <c r="BG185">
        <v>1</v>
      </c>
      <c r="BH185">
        <v>83</v>
      </c>
      <c r="BI185">
        <v>69</v>
      </c>
      <c r="BJ185">
        <v>72</v>
      </c>
      <c r="BK185">
        <v>80</v>
      </c>
      <c r="BL185">
        <v>73</v>
      </c>
    </row>
    <row r="186" spans="1:64" ht="30" x14ac:dyDescent="0.25">
      <c r="A186" t="s">
        <v>765</v>
      </c>
      <c r="B186">
        <v>23</v>
      </c>
      <c r="C186">
        <v>74</v>
      </c>
      <c r="D186">
        <v>81</v>
      </c>
      <c r="E186" s="1" t="s">
        <v>766</v>
      </c>
      <c r="F186">
        <v>252008</v>
      </c>
      <c r="G186" t="s">
        <v>112</v>
      </c>
      <c r="H186" t="s">
        <v>260</v>
      </c>
      <c r="I186" t="s">
        <v>68</v>
      </c>
      <c r="J186">
        <v>76</v>
      </c>
      <c r="K186" t="s">
        <v>229</v>
      </c>
      <c r="L186">
        <v>7</v>
      </c>
      <c r="M186" t="s">
        <v>72</v>
      </c>
      <c r="N186" t="s">
        <v>72</v>
      </c>
      <c r="O186" t="s">
        <v>72</v>
      </c>
      <c r="P186">
        <v>319</v>
      </c>
      <c r="Q186">
        <v>60</v>
      </c>
      <c r="R186">
        <v>59</v>
      </c>
      <c r="S186">
        <v>69</v>
      </c>
      <c r="T186">
        <v>72</v>
      </c>
      <c r="U186">
        <v>59</v>
      </c>
      <c r="V186">
        <v>348</v>
      </c>
      <c r="W186">
        <v>72</v>
      </c>
      <c r="X186">
        <v>67</v>
      </c>
      <c r="Y186">
        <v>62</v>
      </c>
      <c r="Z186">
        <v>74</v>
      </c>
      <c r="AA186">
        <v>73</v>
      </c>
      <c r="AB186">
        <v>395</v>
      </c>
      <c r="AC186">
        <v>81</v>
      </c>
      <c r="AD186">
        <v>85</v>
      </c>
      <c r="AE186">
        <v>77</v>
      </c>
      <c r="AF186">
        <v>73</v>
      </c>
      <c r="AG186">
        <v>79</v>
      </c>
      <c r="AH186">
        <v>375</v>
      </c>
      <c r="AI186">
        <v>76</v>
      </c>
      <c r="AJ186">
        <v>82</v>
      </c>
      <c r="AK186">
        <v>76</v>
      </c>
      <c r="AL186">
        <v>74</v>
      </c>
      <c r="AM186">
        <v>67</v>
      </c>
      <c r="AN186">
        <v>354</v>
      </c>
      <c r="AO186">
        <v>68</v>
      </c>
      <c r="AP186">
        <v>74</v>
      </c>
      <c r="AQ186">
        <v>67</v>
      </c>
      <c r="AR186">
        <v>70</v>
      </c>
      <c r="AS186">
        <v>75</v>
      </c>
      <c r="AT186">
        <v>78</v>
      </c>
      <c r="AU186">
        <v>225</v>
      </c>
      <c r="AV186">
        <v>78</v>
      </c>
      <c r="AW186">
        <v>74</v>
      </c>
      <c r="AX186">
        <v>73</v>
      </c>
      <c r="AY186">
        <v>45</v>
      </c>
      <c r="AZ186">
        <v>8</v>
      </c>
      <c r="BA186">
        <v>9</v>
      </c>
      <c r="BB186">
        <v>11</v>
      </c>
      <c r="BC186">
        <v>12</v>
      </c>
      <c r="BD186">
        <v>5</v>
      </c>
      <c r="BE186">
        <v>2061</v>
      </c>
      <c r="BF186">
        <v>440</v>
      </c>
      <c r="BG186">
        <v>1</v>
      </c>
      <c r="BH186">
        <v>83</v>
      </c>
      <c r="BI186">
        <v>65</v>
      </c>
      <c r="BJ186">
        <v>69</v>
      </c>
      <c r="BK186">
        <v>74</v>
      </c>
      <c r="BL186">
        <v>75</v>
      </c>
    </row>
    <row r="187" spans="1:64" ht="30" x14ac:dyDescent="0.25">
      <c r="A187" t="s">
        <v>733</v>
      </c>
      <c r="B187">
        <v>21</v>
      </c>
      <c r="C187">
        <v>76</v>
      </c>
      <c r="D187">
        <v>83</v>
      </c>
      <c r="E187" s="1" t="s">
        <v>154</v>
      </c>
      <c r="F187">
        <v>254796</v>
      </c>
      <c r="G187" t="s">
        <v>66</v>
      </c>
      <c r="H187" t="s">
        <v>125</v>
      </c>
      <c r="I187" t="s">
        <v>77</v>
      </c>
      <c r="J187">
        <v>77</v>
      </c>
      <c r="K187" t="s">
        <v>69</v>
      </c>
      <c r="L187">
        <v>7</v>
      </c>
      <c r="M187" t="s">
        <v>734</v>
      </c>
      <c r="N187" t="s">
        <v>149</v>
      </c>
      <c r="O187" t="s">
        <v>657</v>
      </c>
      <c r="P187">
        <v>318</v>
      </c>
      <c r="Q187" t="s">
        <v>735</v>
      </c>
      <c r="R187">
        <v>72</v>
      </c>
      <c r="S187">
        <v>40</v>
      </c>
      <c r="T187">
        <v>71</v>
      </c>
      <c r="U187">
        <v>67</v>
      </c>
      <c r="V187">
        <v>368</v>
      </c>
      <c r="W187">
        <v>85</v>
      </c>
      <c r="X187" t="s">
        <v>736</v>
      </c>
      <c r="Y187">
        <v>63</v>
      </c>
      <c r="Z187" t="s">
        <v>737</v>
      </c>
      <c r="AA187" t="s">
        <v>738</v>
      </c>
      <c r="AB187">
        <v>416</v>
      </c>
      <c r="AC187">
        <v>89</v>
      </c>
      <c r="AD187">
        <v>90</v>
      </c>
      <c r="AE187" t="s">
        <v>219</v>
      </c>
      <c r="AF187" t="s">
        <v>739</v>
      </c>
      <c r="AG187">
        <v>77</v>
      </c>
      <c r="AH187">
        <v>346</v>
      </c>
      <c r="AI187" t="s">
        <v>660</v>
      </c>
      <c r="AJ187" t="s">
        <v>595</v>
      </c>
      <c r="AK187" t="s">
        <v>386</v>
      </c>
      <c r="AL187" t="s">
        <v>740</v>
      </c>
      <c r="AM187">
        <v>72</v>
      </c>
      <c r="AN187">
        <v>284</v>
      </c>
      <c r="AO187" t="s">
        <v>741</v>
      </c>
      <c r="AP187" t="s">
        <v>742</v>
      </c>
      <c r="AQ187">
        <v>67</v>
      </c>
      <c r="AR187">
        <v>67</v>
      </c>
      <c r="AS187" t="s">
        <v>743</v>
      </c>
      <c r="AT187" t="s">
        <v>265</v>
      </c>
      <c r="AU187">
        <v>102</v>
      </c>
      <c r="AV187">
        <v>37</v>
      </c>
      <c r="AW187" t="s">
        <v>744</v>
      </c>
      <c r="AX187" t="s">
        <v>745</v>
      </c>
      <c r="AY187">
        <v>51</v>
      </c>
      <c r="AZ187">
        <v>5</v>
      </c>
      <c r="BA187">
        <v>13</v>
      </c>
      <c r="BB187">
        <v>6</v>
      </c>
      <c r="BC187">
        <v>12</v>
      </c>
      <c r="BD187">
        <v>15</v>
      </c>
      <c r="BE187">
        <v>1885</v>
      </c>
      <c r="BF187">
        <v>412</v>
      </c>
      <c r="BG187">
        <v>1</v>
      </c>
      <c r="BH187">
        <v>90</v>
      </c>
      <c r="BI187">
        <v>72</v>
      </c>
      <c r="BJ187">
        <v>69</v>
      </c>
      <c r="BK187">
        <v>82</v>
      </c>
      <c r="BL187">
        <v>35</v>
      </c>
    </row>
    <row r="188" spans="1:64" ht="45" x14ac:dyDescent="0.25">
      <c r="A188" t="s">
        <v>721</v>
      </c>
      <c r="B188">
        <v>21</v>
      </c>
      <c r="C188">
        <v>78</v>
      </c>
      <c r="D188">
        <v>85</v>
      </c>
      <c r="E188" s="1" t="s">
        <v>517</v>
      </c>
      <c r="F188">
        <v>259075</v>
      </c>
      <c r="G188" t="s">
        <v>104</v>
      </c>
      <c r="H188" t="s">
        <v>722</v>
      </c>
      <c r="I188" t="s">
        <v>68</v>
      </c>
      <c r="J188">
        <v>79</v>
      </c>
      <c r="K188" t="s">
        <v>206</v>
      </c>
      <c r="L188">
        <v>7</v>
      </c>
      <c r="M188" t="s">
        <v>427</v>
      </c>
      <c r="N188" t="s">
        <v>723</v>
      </c>
      <c r="O188" t="s">
        <v>72</v>
      </c>
      <c r="P188">
        <v>317</v>
      </c>
      <c r="Q188">
        <v>80</v>
      </c>
      <c r="R188">
        <v>65</v>
      </c>
      <c r="S188">
        <v>51</v>
      </c>
      <c r="T188">
        <v>76</v>
      </c>
      <c r="U188">
        <v>45</v>
      </c>
      <c r="V188">
        <v>354</v>
      </c>
      <c r="W188">
        <v>83</v>
      </c>
      <c r="X188">
        <v>77</v>
      </c>
      <c r="Y188">
        <v>43</v>
      </c>
      <c r="Z188">
        <v>71</v>
      </c>
      <c r="AA188">
        <v>80</v>
      </c>
      <c r="AB188">
        <v>411</v>
      </c>
      <c r="AC188">
        <v>86</v>
      </c>
      <c r="AD188">
        <v>84</v>
      </c>
      <c r="AE188">
        <v>85</v>
      </c>
      <c r="AF188">
        <v>73</v>
      </c>
      <c r="AG188">
        <v>83</v>
      </c>
      <c r="AH188">
        <v>327</v>
      </c>
      <c r="AI188">
        <v>65</v>
      </c>
      <c r="AJ188">
        <v>69</v>
      </c>
      <c r="AK188">
        <v>80</v>
      </c>
      <c r="AL188">
        <v>55</v>
      </c>
      <c r="AM188">
        <v>58</v>
      </c>
      <c r="AN188">
        <v>331</v>
      </c>
      <c r="AO188">
        <v>66</v>
      </c>
      <c r="AP188">
        <v>73</v>
      </c>
      <c r="AQ188">
        <v>68</v>
      </c>
      <c r="AR188">
        <v>69</v>
      </c>
      <c r="AS188">
        <v>55</v>
      </c>
      <c r="AT188">
        <v>69</v>
      </c>
      <c r="AU188">
        <v>214</v>
      </c>
      <c r="AV188">
        <v>67</v>
      </c>
      <c r="AW188">
        <v>74</v>
      </c>
      <c r="AX188">
        <v>73</v>
      </c>
      <c r="AY188">
        <v>47</v>
      </c>
      <c r="AZ188">
        <v>9</v>
      </c>
      <c r="BA188">
        <v>6</v>
      </c>
      <c r="BB188">
        <v>13</v>
      </c>
      <c r="BC188">
        <v>8</v>
      </c>
      <c r="BD188">
        <v>11</v>
      </c>
      <c r="BE188">
        <v>2001</v>
      </c>
      <c r="BF188">
        <v>434</v>
      </c>
      <c r="BG188">
        <v>1</v>
      </c>
      <c r="BH188">
        <v>85</v>
      </c>
      <c r="BI188">
        <v>62</v>
      </c>
      <c r="BJ188">
        <v>73</v>
      </c>
      <c r="BK188">
        <v>81</v>
      </c>
      <c r="BL188">
        <v>69</v>
      </c>
    </row>
    <row r="189" spans="1:64" ht="45" x14ac:dyDescent="0.25">
      <c r="A189" t="s">
        <v>767</v>
      </c>
      <c r="B189">
        <v>22</v>
      </c>
      <c r="C189" t="s">
        <v>193</v>
      </c>
      <c r="D189" t="s">
        <v>217</v>
      </c>
      <c r="E189" s="1" t="s">
        <v>513</v>
      </c>
      <c r="F189">
        <v>242964</v>
      </c>
      <c r="G189" t="s">
        <v>283</v>
      </c>
      <c r="H189" t="s">
        <v>91</v>
      </c>
      <c r="I189" t="s">
        <v>68</v>
      </c>
      <c r="J189">
        <v>82</v>
      </c>
      <c r="K189" t="s">
        <v>206</v>
      </c>
      <c r="L189">
        <v>5</v>
      </c>
      <c r="M189" t="s">
        <v>768</v>
      </c>
      <c r="N189" t="s">
        <v>769</v>
      </c>
      <c r="O189" t="s">
        <v>770</v>
      </c>
      <c r="P189">
        <v>343</v>
      </c>
      <c r="Q189">
        <v>76</v>
      </c>
      <c r="R189" t="s">
        <v>621</v>
      </c>
      <c r="S189">
        <v>49</v>
      </c>
      <c r="T189">
        <v>77</v>
      </c>
      <c r="U189" t="s">
        <v>469</v>
      </c>
      <c r="V189">
        <v>378</v>
      </c>
      <c r="W189">
        <v>81</v>
      </c>
      <c r="X189">
        <v>76</v>
      </c>
      <c r="Y189">
        <v>75</v>
      </c>
      <c r="Z189">
        <v>66</v>
      </c>
      <c r="AA189" t="s">
        <v>193</v>
      </c>
      <c r="AB189">
        <v>405</v>
      </c>
      <c r="AC189" t="s">
        <v>771</v>
      </c>
      <c r="AD189">
        <v>92</v>
      </c>
      <c r="AE189">
        <v>79</v>
      </c>
      <c r="AF189" t="s">
        <v>504</v>
      </c>
      <c r="AG189">
        <v>65</v>
      </c>
      <c r="AH189">
        <v>362</v>
      </c>
      <c r="AI189">
        <v>76</v>
      </c>
      <c r="AJ189">
        <v>70</v>
      </c>
      <c r="AK189">
        <v>83</v>
      </c>
      <c r="AL189">
        <v>60</v>
      </c>
      <c r="AM189">
        <v>73</v>
      </c>
      <c r="AN189">
        <v>328</v>
      </c>
      <c r="AO189">
        <v>72</v>
      </c>
      <c r="AP189">
        <v>37</v>
      </c>
      <c r="AQ189">
        <v>77</v>
      </c>
      <c r="AR189" t="s">
        <v>316</v>
      </c>
      <c r="AS189">
        <v>65</v>
      </c>
      <c r="AT189" t="s">
        <v>315</v>
      </c>
      <c r="AU189">
        <v>146</v>
      </c>
      <c r="AV189">
        <v>47</v>
      </c>
      <c r="AW189">
        <v>53</v>
      </c>
      <c r="AX189">
        <v>46</v>
      </c>
      <c r="AY189">
        <v>40</v>
      </c>
      <c r="AZ189">
        <v>5</v>
      </c>
      <c r="BA189">
        <v>6</v>
      </c>
      <c r="BB189">
        <v>14</v>
      </c>
      <c r="BC189">
        <v>7</v>
      </c>
      <c r="BD189">
        <v>8</v>
      </c>
      <c r="BE189">
        <v>2002</v>
      </c>
      <c r="BF189">
        <v>436</v>
      </c>
      <c r="BG189">
        <v>1</v>
      </c>
      <c r="BH189">
        <v>91</v>
      </c>
      <c r="BI189">
        <v>75</v>
      </c>
      <c r="BJ189">
        <v>75</v>
      </c>
      <c r="BK189">
        <v>79</v>
      </c>
      <c r="BL189">
        <v>47</v>
      </c>
    </row>
    <row r="190" spans="1:64" ht="30" x14ac:dyDescent="0.25">
      <c r="A190" t="s">
        <v>772</v>
      </c>
      <c r="B190">
        <v>22</v>
      </c>
      <c r="C190">
        <v>84</v>
      </c>
      <c r="D190">
        <v>88</v>
      </c>
      <c r="E190" s="1" t="s">
        <v>773</v>
      </c>
      <c r="F190">
        <v>251566</v>
      </c>
      <c r="G190" t="s">
        <v>90</v>
      </c>
      <c r="H190" t="s">
        <v>125</v>
      </c>
      <c r="I190" t="s">
        <v>68</v>
      </c>
      <c r="J190">
        <v>85</v>
      </c>
      <c r="K190" t="s">
        <v>206</v>
      </c>
      <c r="L190">
        <v>4</v>
      </c>
      <c r="M190" t="s">
        <v>324</v>
      </c>
      <c r="N190" t="s">
        <v>86</v>
      </c>
      <c r="O190" t="s">
        <v>774</v>
      </c>
      <c r="P190">
        <v>391</v>
      </c>
      <c r="Q190">
        <v>79</v>
      </c>
      <c r="R190">
        <v>83</v>
      </c>
      <c r="S190">
        <v>72</v>
      </c>
      <c r="T190">
        <v>79</v>
      </c>
      <c r="U190">
        <v>78</v>
      </c>
      <c r="V190">
        <v>380</v>
      </c>
      <c r="W190">
        <v>89</v>
      </c>
      <c r="X190">
        <v>74</v>
      </c>
      <c r="Y190">
        <v>68</v>
      </c>
      <c r="Z190">
        <v>65</v>
      </c>
      <c r="AA190">
        <v>84</v>
      </c>
      <c r="AB190">
        <v>429</v>
      </c>
      <c r="AC190">
        <v>91</v>
      </c>
      <c r="AD190">
        <v>88</v>
      </c>
      <c r="AE190">
        <v>87</v>
      </c>
      <c r="AF190">
        <v>82</v>
      </c>
      <c r="AG190">
        <v>81</v>
      </c>
      <c r="AH190">
        <v>377</v>
      </c>
      <c r="AI190">
        <v>77</v>
      </c>
      <c r="AJ190">
        <v>82</v>
      </c>
      <c r="AK190">
        <v>82</v>
      </c>
      <c r="AL190">
        <v>63</v>
      </c>
      <c r="AM190">
        <v>73</v>
      </c>
      <c r="AN190">
        <v>342</v>
      </c>
      <c r="AO190">
        <v>80</v>
      </c>
      <c r="AP190">
        <v>39</v>
      </c>
      <c r="AQ190">
        <v>82</v>
      </c>
      <c r="AR190">
        <v>79</v>
      </c>
      <c r="AS190">
        <v>62</v>
      </c>
      <c r="AT190">
        <v>79</v>
      </c>
      <c r="AU190">
        <v>131</v>
      </c>
      <c r="AV190">
        <v>44</v>
      </c>
      <c r="AW190">
        <v>44</v>
      </c>
      <c r="AX190">
        <v>43</v>
      </c>
      <c r="AY190">
        <v>35</v>
      </c>
      <c r="AZ190">
        <v>10</v>
      </c>
      <c r="BA190">
        <v>6</v>
      </c>
      <c r="BB190">
        <v>7</v>
      </c>
      <c r="BC190">
        <v>6</v>
      </c>
      <c r="BD190">
        <v>6</v>
      </c>
      <c r="BE190">
        <v>2085</v>
      </c>
      <c r="BF190">
        <v>447</v>
      </c>
      <c r="BG190">
        <v>2</v>
      </c>
      <c r="BH190">
        <v>89</v>
      </c>
      <c r="BI190">
        <v>78</v>
      </c>
      <c r="BJ190">
        <v>76</v>
      </c>
      <c r="BK190">
        <v>86</v>
      </c>
      <c r="BL190">
        <v>46</v>
      </c>
    </row>
    <row r="191" spans="1:64" ht="45" x14ac:dyDescent="0.25">
      <c r="A191" t="s">
        <v>775</v>
      </c>
      <c r="B191">
        <v>19</v>
      </c>
      <c r="C191">
        <v>74</v>
      </c>
      <c r="D191">
        <v>84</v>
      </c>
      <c r="E191" s="1" t="s">
        <v>776</v>
      </c>
      <c r="F191">
        <v>251570</v>
      </c>
      <c r="G191" t="s">
        <v>241</v>
      </c>
      <c r="H191" t="s">
        <v>147</v>
      </c>
      <c r="I191" t="s">
        <v>77</v>
      </c>
      <c r="J191">
        <v>76</v>
      </c>
      <c r="K191" t="s">
        <v>69</v>
      </c>
      <c r="L191">
        <v>10</v>
      </c>
      <c r="M191" t="s">
        <v>579</v>
      </c>
      <c r="N191" t="s">
        <v>291</v>
      </c>
      <c r="O191" t="s">
        <v>581</v>
      </c>
      <c r="P191">
        <v>291</v>
      </c>
      <c r="Q191">
        <v>70</v>
      </c>
      <c r="R191">
        <v>64</v>
      </c>
      <c r="S191">
        <v>28</v>
      </c>
      <c r="T191" t="s">
        <v>598</v>
      </c>
      <c r="U191">
        <v>57</v>
      </c>
      <c r="V191">
        <v>386</v>
      </c>
      <c r="W191" t="s">
        <v>777</v>
      </c>
      <c r="X191">
        <v>77</v>
      </c>
      <c r="Y191">
        <v>73</v>
      </c>
      <c r="Z191" t="s">
        <v>778</v>
      </c>
      <c r="AA191">
        <v>79</v>
      </c>
      <c r="AB191">
        <v>368</v>
      </c>
      <c r="AC191">
        <v>70</v>
      </c>
      <c r="AD191">
        <v>66</v>
      </c>
      <c r="AE191">
        <v>81</v>
      </c>
      <c r="AF191">
        <v>70</v>
      </c>
      <c r="AG191">
        <v>81</v>
      </c>
      <c r="AH191">
        <v>321</v>
      </c>
      <c r="AI191">
        <v>76</v>
      </c>
      <c r="AJ191">
        <v>55</v>
      </c>
      <c r="AK191">
        <v>55</v>
      </c>
      <c r="AL191">
        <v>67</v>
      </c>
      <c r="AM191">
        <v>68</v>
      </c>
      <c r="AN191">
        <v>283</v>
      </c>
      <c r="AO191">
        <v>57</v>
      </c>
      <c r="AP191">
        <v>22</v>
      </c>
      <c r="AQ191">
        <v>68</v>
      </c>
      <c r="AR191" t="s">
        <v>527</v>
      </c>
      <c r="AS191">
        <v>61</v>
      </c>
      <c r="AT191">
        <v>77</v>
      </c>
      <c r="AU191">
        <v>57</v>
      </c>
      <c r="AV191">
        <v>19</v>
      </c>
      <c r="AW191">
        <v>23</v>
      </c>
      <c r="AX191">
        <v>15</v>
      </c>
      <c r="AY191">
        <v>43</v>
      </c>
      <c r="AZ191">
        <v>7</v>
      </c>
      <c r="BA191">
        <v>14</v>
      </c>
      <c r="BB191">
        <v>6</v>
      </c>
      <c r="BC191">
        <v>8</v>
      </c>
      <c r="BD191">
        <v>8</v>
      </c>
      <c r="BE191">
        <v>1749</v>
      </c>
      <c r="BF191">
        <v>373</v>
      </c>
      <c r="BG191">
        <v>2</v>
      </c>
      <c r="BH191">
        <v>68</v>
      </c>
      <c r="BI191">
        <v>67</v>
      </c>
      <c r="BJ191">
        <v>72</v>
      </c>
      <c r="BK191">
        <v>84</v>
      </c>
      <c r="BL191">
        <v>21</v>
      </c>
    </row>
    <row r="192" spans="1:64" ht="45" x14ac:dyDescent="0.25">
      <c r="A192" t="s">
        <v>779</v>
      </c>
      <c r="B192">
        <v>20</v>
      </c>
      <c r="C192">
        <v>86</v>
      </c>
      <c r="D192">
        <v>92</v>
      </c>
      <c r="E192" s="1" t="s">
        <v>780</v>
      </c>
      <c r="F192">
        <v>251854</v>
      </c>
      <c r="G192" t="s">
        <v>75</v>
      </c>
      <c r="H192" t="s">
        <v>722</v>
      </c>
      <c r="I192" t="s">
        <v>68</v>
      </c>
      <c r="J192">
        <v>88</v>
      </c>
      <c r="K192" t="s">
        <v>195</v>
      </c>
      <c r="L192">
        <v>6</v>
      </c>
      <c r="M192" t="s">
        <v>781</v>
      </c>
      <c r="N192" t="s">
        <v>782</v>
      </c>
      <c r="O192" t="s">
        <v>783</v>
      </c>
      <c r="P192">
        <v>334</v>
      </c>
      <c r="Q192">
        <v>68</v>
      </c>
      <c r="R192">
        <v>72</v>
      </c>
      <c r="S192">
        <v>50</v>
      </c>
      <c r="T192">
        <v>88</v>
      </c>
      <c r="U192">
        <v>56</v>
      </c>
      <c r="V192">
        <v>402</v>
      </c>
      <c r="W192">
        <v>87</v>
      </c>
      <c r="X192">
        <v>79</v>
      </c>
      <c r="Y192">
        <v>62</v>
      </c>
      <c r="Z192">
        <v>86</v>
      </c>
      <c r="AA192">
        <v>88</v>
      </c>
      <c r="AB192">
        <v>422</v>
      </c>
      <c r="AC192">
        <v>81</v>
      </c>
      <c r="AD192">
        <v>76</v>
      </c>
      <c r="AE192">
        <v>88</v>
      </c>
      <c r="AF192">
        <v>87</v>
      </c>
      <c r="AG192">
        <v>90</v>
      </c>
      <c r="AH192">
        <v>369</v>
      </c>
      <c r="AI192">
        <v>68</v>
      </c>
      <c r="AJ192">
        <v>73</v>
      </c>
      <c r="AK192">
        <v>87</v>
      </c>
      <c r="AL192">
        <v>73</v>
      </c>
      <c r="AM192">
        <v>68</v>
      </c>
      <c r="AN192">
        <v>355</v>
      </c>
      <c r="AO192">
        <v>62</v>
      </c>
      <c r="AP192">
        <v>73</v>
      </c>
      <c r="AQ192">
        <v>79</v>
      </c>
      <c r="AR192">
        <v>88</v>
      </c>
      <c r="AS192">
        <v>53</v>
      </c>
      <c r="AT192">
        <v>87</v>
      </c>
      <c r="AU192">
        <v>210</v>
      </c>
      <c r="AV192">
        <v>68</v>
      </c>
      <c r="AW192">
        <v>77</v>
      </c>
      <c r="AX192">
        <v>65</v>
      </c>
      <c r="AY192">
        <v>46</v>
      </c>
      <c r="AZ192">
        <v>12</v>
      </c>
      <c r="BA192">
        <v>7</v>
      </c>
      <c r="BB192">
        <v>11</v>
      </c>
      <c r="BC192">
        <v>8</v>
      </c>
      <c r="BD192">
        <v>8</v>
      </c>
      <c r="BE192">
        <v>2138</v>
      </c>
      <c r="BF192">
        <v>461</v>
      </c>
      <c r="BG192">
        <v>3</v>
      </c>
      <c r="BH192">
        <v>78</v>
      </c>
      <c r="BI192">
        <v>69</v>
      </c>
      <c r="BJ192">
        <v>82</v>
      </c>
      <c r="BK192">
        <v>88</v>
      </c>
      <c r="BL192">
        <v>70</v>
      </c>
    </row>
    <row r="193" spans="1:64" ht="30" x14ac:dyDescent="0.25">
      <c r="A193" t="s">
        <v>784</v>
      </c>
      <c r="B193">
        <v>20</v>
      </c>
      <c r="C193">
        <v>77</v>
      </c>
      <c r="D193">
        <v>86</v>
      </c>
      <c r="E193" s="1" t="s">
        <v>785</v>
      </c>
      <c r="F193">
        <v>260592</v>
      </c>
      <c r="G193" t="s">
        <v>419</v>
      </c>
      <c r="H193" t="s">
        <v>327</v>
      </c>
      <c r="I193" t="s">
        <v>68</v>
      </c>
      <c r="J193">
        <v>79</v>
      </c>
      <c r="K193" t="s">
        <v>106</v>
      </c>
      <c r="L193">
        <v>9</v>
      </c>
      <c r="M193" t="s">
        <v>786</v>
      </c>
      <c r="N193" t="s">
        <v>764</v>
      </c>
      <c r="O193" t="s">
        <v>787</v>
      </c>
      <c r="P193">
        <v>351</v>
      </c>
      <c r="Q193">
        <v>55</v>
      </c>
      <c r="R193">
        <v>79</v>
      </c>
      <c r="S193">
        <v>77</v>
      </c>
      <c r="T193">
        <v>69</v>
      </c>
      <c r="U193">
        <v>71</v>
      </c>
      <c r="V193">
        <v>319</v>
      </c>
      <c r="W193">
        <v>75</v>
      </c>
      <c r="X193">
        <v>59</v>
      </c>
      <c r="Y193">
        <v>56</v>
      </c>
      <c r="Z193">
        <v>52</v>
      </c>
      <c r="AA193">
        <v>77</v>
      </c>
      <c r="AB193">
        <v>378</v>
      </c>
      <c r="AC193">
        <v>79</v>
      </c>
      <c r="AD193">
        <v>86</v>
      </c>
      <c r="AE193">
        <v>74</v>
      </c>
      <c r="AF193">
        <v>70</v>
      </c>
      <c r="AG193">
        <v>69</v>
      </c>
      <c r="AH193">
        <v>398</v>
      </c>
      <c r="AI193">
        <v>79</v>
      </c>
      <c r="AJ193">
        <v>91</v>
      </c>
      <c r="AK193">
        <v>74</v>
      </c>
      <c r="AL193">
        <v>83</v>
      </c>
      <c r="AM193">
        <v>71</v>
      </c>
      <c r="AN193">
        <v>293</v>
      </c>
      <c r="AO193">
        <v>62</v>
      </c>
      <c r="AP193">
        <v>32</v>
      </c>
      <c r="AQ193">
        <v>77</v>
      </c>
      <c r="AR193">
        <v>61</v>
      </c>
      <c r="AS193">
        <v>61</v>
      </c>
      <c r="AT193">
        <v>74</v>
      </c>
      <c r="AU193">
        <v>119</v>
      </c>
      <c r="AV193">
        <v>42</v>
      </c>
      <c r="AW193">
        <v>42</v>
      </c>
      <c r="AX193">
        <v>35</v>
      </c>
      <c r="AY193">
        <v>43</v>
      </c>
      <c r="AZ193">
        <v>10</v>
      </c>
      <c r="BA193">
        <v>8</v>
      </c>
      <c r="BB193">
        <v>5</v>
      </c>
      <c r="BC193">
        <v>14</v>
      </c>
      <c r="BD193">
        <v>6</v>
      </c>
      <c r="BE193">
        <v>1901</v>
      </c>
      <c r="BF193">
        <v>415</v>
      </c>
      <c r="BG193">
        <v>1</v>
      </c>
      <c r="BH193">
        <v>83</v>
      </c>
      <c r="BI193">
        <v>76</v>
      </c>
      <c r="BJ193">
        <v>61</v>
      </c>
      <c r="BK193">
        <v>75</v>
      </c>
      <c r="BL193">
        <v>43</v>
      </c>
    </row>
    <row r="194" spans="1:64" ht="30" x14ac:dyDescent="0.25">
      <c r="A194" t="s">
        <v>788</v>
      </c>
      <c r="B194">
        <v>19</v>
      </c>
      <c r="C194">
        <v>72</v>
      </c>
      <c r="D194">
        <v>85</v>
      </c>
      <c r="E194" s="1" t="s">
        <v>789</v>
      </c>
      <c r="F194">
        <v>277426</v>
      </c>
      <c r="G194" t="s">
        <v>320</v>
      </c>
      <c r="H194" t="s">
        <v>790</v>
      </c>
      <c r="I194" t="s">
        <v>77</v>
      </c>
      <c r="J194">
        <v>72</v>
      </c>
      <c r="K194" t="s">
        <v>791</v>
      </c>
      <c r="L194">
        <v>13</v>
      </c>
      <c r="M194" t="s">
        <v>247</v>
      </c>
      <c r="N194" t="s">
        <v>443</v>
      </c>
      <c r="O194" t="s">
        <v>792</v>
      </c>
      <c r="P194">
        <v>318</v>
      </c>
      <c r="Q194">
        <v>65</v>
      </c>
      <c r="R194">
        <v>72</v>
      </c>
      <c r="S194">
        <v>53</v>
      </c>
      <c r="T194">
        <v>66</v>
      </c>
      <c r="U194">
        <v>62</v>
      </c>
      <c r="V194">
        <v>311</v>
      </c>
      <c r="W194">
        <v>72</v>
      </c>
      <c r="X194">
        <v>65</v>
      </c>
      <c r="Y194">
        <v>54</v>
      </c>
      <c r="Z194">
        <v>53</v>
      </c>
      <c r="AA194">
        <v>67</v>
      </c>
      <c r="AB194">
        <v>419</v>
      </c>
      <c r="AC194">
        <v>92</v>
      </c>
      <c r="AD194">
        <v>88</v>
      </c>
      <c r="AE194">
        <v>85</v>
      </c>
      <c r="AF194">
        <v>68</v>
      </c>
      <c r="AG194">
        <v>86</v>
      </c>
      <c r="AH194">
        <v>315</v>
      </c>
      <c r="AI194">
        <v>66</v>
      </c>
      <c r="AJ194">
        <v>69</v>
      </c>
      <c r="AK194">
        <v>65</v>
      </c>
      <c r="AL194">
        <v>52</v>
      </c>
      <c r="AM194">
        <v>63</v>
      </c>
      <c r="AN194">
        <v>299</v>
      </c>
      <c r="AO194">
        <v>58</v>
      </c>
      <c r="AP194">
        <v>42</v>
      </c>
      <c r="AQ194">
        <v>70</v>
      </c>
      <c r="AR194">
        <v>63</v>
      </c>
      <c r="AS194">
        <v>66</v>
      </c>
      <c r="AT194">
        <v>69</v>
      </c>
      <c r="AU194">
        <v>90</v>
      </c>
      <c r="AV194">
        <v>33</v>
      </c>
      <c r="AW194">
        <v>33</v>
      </c>
      <c r="AX194">
        <v>24</v>
      </c>
      <c r="AY194">
        <v>36</v>
      </c>
      <c r="AZ194">
        <v>5</v>
      </c>
      <c r="BA194">
        <v>8</v>
      </c>
      <c r="BB194">
        <v>12</v>
      </c>
      <c r="BC194">
        <v>5</v>
      </c>
      <c r="BD194">
        <v>6</v>
      </c>
      <c r="BE194">
        <v>1788</v>
      </c>
      <c r="BF194">
        <v>386</v>
      </c>
      <c r="BG194">
        <v>1</v>
      </c>
      <c r="BH194">
        <v>90</v>
      </c>
      <c r="BI194">
        <v>68</v>
      </c>
      <c r="BJ194">
        <v>63</v>
      </c>
      <c r="BK194">
        <v>72</v>
      </c>
      <c r="BL194">
        <v>36</v>
      </c>
    </row>
    <row r="195" spans="1:64" ht="45" x14ac:dyDescent="0.25">
      <c r="A195" t="s">
        <v>793</v>
      </c>
      <c r="B195">
        <v>26</v>
      </c>
      <c r="C195">
        <v>87</v>
      </c>
      <c r="D195">
        <v>90</v>
      </c>
      <c r="E195" s="1" t="s">
        <v>794</v>
      </c>
      <c r="F195">
        <v>228702</v>
      </c>
      <c r="G195" t="s">
        <v>426</v>
      </c>
      <c r="H195" t="s">
        <v>156</v>
      </c>
      <c r="I195" t="s">
        <v>68</v>
      </c>
      <c r="J195">
        <v>89</v>
      </c>
      <c r="K195" t="s">
        <v>195</v>
      </c>
      <c r="L195">
        <v>3</v>
      </c>
      <c r="M195" t="s">
        <v>795</v>
      </c>
      <c r="N195" t="s">
        <v>796</v>
      </c>
      <c r="O195" t="s">
        <v>797</v>
      </c>
      <c r="P195">
        <v>383</v>
      </c>
      <c r="Q195">
        <v>78</v>
      </c>
      <c r="R195">
        <v>72</v>
      </c>
      <c r="S195">
        <v>72</v>
      </c>
      <c r="T195">
        <v>91</v>
      </c>
      <c r="U195">
        <v>70</v>
      </c>
      <c r="V195">
        <v>413</v>
      </c>
      <c r="W195">
        <v>87</v>
      </c>
      <c r="X195">
        <v>84</v>
      </c>
      <c r="Y195">
        <v>64</v>
      </c>
      <c r="Z195">
        <v>89</v>
      </c>
      <c r="AA195">
        <v>89</v>
      </c>
      <c r="AB195">
        <v>417</v>
      </c>
      <c r="AC195">
        <v>80</v>
      </c>
      <c r="AD195">
        <v>83</v>
      </c>
      <c r="AE195">
        <v>87</v>
      </c>
      <c r="AF195">
        <v>88</v>
      </c>
      <c r="AG195">
        <v>79</v>
      </c>
      <c r="AH195">
        <v>379</v>
      </c>
      <c r="AI195">
        <v>68</v>
      </c>
      <c r="AJ195">
        <v>82</v>
      </c>
      <c r="AK195">
        <v>89</v>
      </c>
      <c r="AL195">
        <v>74</v>
      </c>
      <c r="AM195">
        <v>66</v>
      </c>
      <c r="AN195">
        <v>374</v>
      </c>
      <c r="AO195">
        <v>74</v>
      </c>
      <c r="AP195">
        <v>82</v>
      </c>
      <c r="AQ195">
        <v>77</v>
      </c>
      <c r="AR195">
        <v>88</v>
      </c>
      <c r="AS195">
        <v>53</v>
      </c>
      <c r="AT195">
        <v>90</v>
      </c>
      <c r="AU195">
        <v>229</v>
      </c>
      <c r="AV195">
        <v>76</v>
      </c>
      <c r="AW195">
        <v>76</v>
      </c>
      <c r="AX195">
        <v>77</v>
      </c>
      <c r="AY195">
        <v>49</v>
      </c>
      <c r="AZ195">
        <v>7</v>
      </c>
      <c r="BA195">
        <v>13</v>
      </c>
      <c r="BB195">
        <v>10</v>
      </c>
      <c r="BC195">
        <v>10</v>
      </c>
      <c r="BD195">
        <v>9</v>
      </c>
      <c r="BE195">
        <v>2244</v>
      </c>
      <c r="BF195">
        <v>479</v>
      </c>
      <c r="BG195">
        <v>4</v>
      </c>
      <c r="BH195">
        <v>82</v>
      </c>
      <c r="BI195">
        <v>69</v>
      </c>
      <c r="BJ195">
        <v>86</v>
      </c>
      <c r="BK195">
        <v>87</v>
      </c>
      <c r="BL195">
        <v>77</v>
      </c>
    </row>
    <row r="196" spans="1:64" ht="30" x14ac:dyDescent="0.25">
      <c r="A196" t="s">
        <v>798</v>
      </c>
      <c r="B196">
        <v>25</v>
      </c>
      <c r="C196">
        <v>82</v>
      </c>
      <c r="D196">
        <v>84</v>
      </c>
      <c r="E196" s="1" t="s">
        <v>604</v>
      </c>
      <c r="F196">
        <v>231936</v>
      </c>
      <c r="G196" t="s">
        <v>337</v>
      </c>
      <c r="H196" t="s">
        <v>139</v>
      </c>
      <c r="I196" t="s">
        <v>68</v>
      </c>
      <c r="J196">
        <v>84</v>
      </c>
      <c r="K196" t="s">
        <v>229</v>
      </c>
      <c r="L196">
        <v>2</v>
      </c>
      <c r="M196" t="s">
        <v>676</v>
      </c>
      <c r="N196" t="s">
        <v>121</v>
      </c>
      <c r="O196" t="s">
        <v>799</v>
      </c>
      <c r="P196">
        <v>273</v>
      </c>
      <c r="Q196">
        <v>70</v>
      </c>
      <c r="R196">
        <v>24</v>
      </c>
      <c r="S196">
        <v>74</v>
      </c>
      <c r="T196">
        <v>84</v>
      </c>
      <c r="U196">
        <v>21</v>
      </c>
      <c r="V196">
        <v>303</v>
      </c>
      <c r="W196">
        <v>76</v>
      </c>
      <c r="X196">
        <v>45</v>
      </c>
      <c r="Y196">
        <v>20</v>
      </c>
      <c r="Z196">
        <v>82</v>
      </c>
      <c r="AA196">
        <v>80</v>
      </c>
      <c r="AB196">
        <v>357</v>
      </c>
      <c r="AC196">
        <v>72</v>
      </c>
      <c r="AD196">
        <v>75</v>
      </c>
      <c r="AE196">
        <v>67</v>
      </c>
      <c r="AF196">
        <v>82</v>
      </c>
      <c r="AG196">
        <v>61</v>
      </c>
      <c r="AH196">
        <v>318</v>
      </c>
      <c r="AI196">
        <v>50</v>
      </c>
      <c r="AJ196">
        <v>83</v>
      </c>
      <c r="AK196">
        <v>82</v>
      </c>
      <c r="AL196">
        <v>78</v>
      </c>
      <c r="AM196">
        <v>25</v>
      </c>
      <c r="AN196">
        <v>316</v>
      </c>
      <c r="AO196">
        <v>81</v>
      </c>
      <c r="AP196">
        <v>84</v>
      </c>
      <c r="AQ196">
        <v>52</v>
      </c>
      <c r="AR196">
        <v>75</v>
      </c>
      <c r="AS196">
        <v>24</v>
      </c>
      <c r="AT196">
        <v>83</v>
      </c>
      <c r="AU196">
        <v>249</v>
      </c>
      <c r="AV196">
        <v>83</v>
      </c>
      <c r="AW196">
        <v>84</v>
      </c>
      <c r="AX196">
        <v>82</v>
      </c>
      <c r="AY196">
        <v>42</v>
      </c>
      <c r="AZ196">
        <v>8</v>
      </c>
      <c r="BA196">
        <v>11</v>
      </c>
      <c r="BB196">
        <v>12</v>
      </c>
      <c r="BC196">
        <v>5</v>
      </c>
      <c r="BD196">
        <v>6</v>
      </c>
      <c r="BE196">
        <v>1858</v>
      </c>
      <c r="BF196">
        <v>418</v>
      </c>
      <c r="BG196">
        <v>2</v>
      </c>
      <c r="BH196">
        <v>74</v>
      </c>
      <c r="BI196">
        <v>31</v>
      </c>
      <c r="BJ196">
        <v>74</v>
      </c>
      <c r="BK196">
        <v>76</v>
      </c>
      <c r="BL196">
        <v>83</v>
      </c>
    </row>
    <row r="197" spans="1:64" ht="30" x14ac:dyDescent="0.25">
      <c r="A197" t="s">
        <v>800</v>
      </c>
      <c r="B197">
        <v>24</v>
      </c>
      <c r="C197">
        <v>78</v>
      </c>
      <c r="D197">
        <v>83</v>
      </c>
      <c r="E197" s="1" t="s">
        <v>801</v>
      </c>
      <c r="F197">
        <v>232938</v>
      </c>
      <c r="G197" t="s">
        <v>494</v>
      </c>
      <c r="H197" t="s">
        <v>612</v>
      </c>
      <c r="I197" t="s">
        <v>68</v>
      </c>
      <c r="J197">
        <v>81</v>
      </c>
      <c r="K197" t="s">
        <v>189</v>
      </c>
      <c r="L197">
        <v>5</v>
      </c>
      <c r="M197" t="s">
        <v>802</v>
      </c>
      <c r="N197" t="s">
        <v>428</v>
      </c>
      <c r="O197" t="s">
        <v>803</v>
      </c>
      <c r="P197">
        <v>273</v>
      </c>
      <c r="Q197">
        <v>65</v>
      </c>
      <c r="R197">
        <v>29</v>
      </c>
      <c r="S197">
        <v>74</v>
      </c>
      <c r="T197">
        <v>75</v>
      </c>
      <c r="U197">
        <v>30</v>
      </c>
      <c r="V197">
        <v>301</v>
      </c>
      <c r="W197">
        <v>71</v>
      </c>
      <c r="X197">
        <v>48</v>
      </c>
      <c r="Y197">
        <v>37</v>
      </c>
      <c r="Z197">
        <v>71</v>
      </c>
      <c r="AA197">
        <v>74</v>
      </c>
      <c r="AB197">
        <v>357</v>
      </c>
      <c r="AC197">
        <v>72</v>
      </c>
      <c r="AD197">
        <v>71</v>
      </c>
      <c r="AE197">
        <v>69</v>
      </c>
      <c r="AF197">
        <v>78</v>
      </c>
      <c r="AG197">
        <v>67</v>
      </c>
      <c r="AH197">
        <v>314</v>
      </c>
      <c r="AI197">
        <v>42</v>
      </c>
      <c r="AJ197">
        <v>85</v>
      </c>
      <c r="AK197">
        <v>77</v>
      </c>
      <c r="AL197">
        <v>82</v>
      </c>
      <c r="AM197">
        <v>28</v>
      </c>
      <c r="AN197">
        <v>314</v>
      </c>
      <c r="AO197">
        <v>78</v>
      </c>
      <c r="AP197">
        <v>78</v>
      </c>
      <c r="AQ197">
        <v>58</v>
      </c>
      <c r="AR197">
        <v>63</v>
      </c>
      <c r="AS197">
        <v>37</v>
      </c>
      <c r="AT197">
        <v>72</v>
      </c>
      <c r="AU197">
        <v>244</v>
      </c>
      <c r="AV197">
        <v>81</v>
      </c>
      <c r="AW197">
        <v>82</v>
      </c>
      <c r="AX197">
        <v>81</v>
      </c>
      <c r="AY197">
        <v>45</v>
      </c>
      <c r="AZ197">
        <v>9</v>
      </c>
      <c r="BA197">
        <v>14</v>
      </c>
      <c r="BB197">
        <v>6</v>
      </c>
      <c r="BC197">
        <v>5</v>
      </c>
      <c r="BD197">
        <v>11</v>
      </c>
      <c r="BE197">
        <v>1848</v>
      </c>
      <c r="BF197">
        <v>403</v>
      </c>
      <c r="BG197">
        <v>1</v>
      </c>
      <c r="BH197">
        <v>71</v>
      </c>
      <c r="BI197">
        <v>33</v>
      </c>
      <c r="BJ197">
        <v>67</v>
      </c>
      <c r="BK197">
        <v>72</v>
      </c>
      <c r="BL197">
        <v>80</v>
      </c>
    </row>
    <row r="198" spans="1:64" ht="30" x14ac:dyDescent="0.25">
      <c r="A198" t="s">
        <v>804</v>
      </c>
      <c r="B198">
        <v>23</v>
      </c>
      <c r="C198">
        <v>79</v>
      </c>
      <c r="D198">
        <v>84</v>
      </c>
      <c r="E198" s="1" t="s">
        <v>805</v>
      </c>
      <c r="F198">
        <v>234569</v>
      </c>
      <c r="G198" t="s">
        <v>289</v>
      </c>
      <c r="H198" t="s">
        <v>156</v>
      </c>
      <c r="I198" t="s">
        <v>68</v>
      </c>
      <c r="J198">
        <v>80</v>
      </c>
      <c r="K198" t="s">
        <v>229</v>
      </c>
      <c r="L198">
        <v>5</v>
      </c>
      <c r="M198" t="s">
        <v>806</v>
      </c>
      <c r="N198" t="s">
        <v>807</v>
      </c>
      <c r="O198" t="s">
        <v>808</v>
      </c>
      <c r="P198">
        <v>258</v>
      </c>
      <c r="Q198">
        <v>41</v>
      </c>
      <c r="R198">
        <v>35</v>
      </c>
      <c r="S198">
        <v>67</v>
      </c>
      <c r="T198">
        <v>79</v>
      </c>
      <c r="U198">
        <v>36</v>
      </c>
      <c r="V198">
        <v>310</v>
      </c>
      <c r="W198">
        <v>72</v>
      </c>
      <c r="X198">
        <v>44</v>
      </c>
      <c r="Y198">
        <v>44</v>
      </c>
      <c r="Z198">
        <v>76</v>
      </c>
      <c r="AA198">
        <v>74</v>
      </c>
      <c r="AB198">
        <v>327</v>
      </c>
      <c r="AC198">
        <v>55</v>
      </c>
      <c r="AD198">
        <v>60</v>
      </c>
      <c r="AE198">
        <v>71</v>
      </c>
      <c r="AF198">
        <v>76</v>
      </c>
      <c r="AG198">
        <v>65</v>
      </c>
      <c r="AH198">
        <v>354</v>
      </c>
      <c r="AI198">
        <v>65</v>
      </c>
      <c r="AJ198">
        <v>73</v>
      </c>
      <c r="AK198">
        <v>81</v>
      </c>
      <c r="AL198">
        <v>77</v>
      </c>
      <c r="AM198">
        <v>58</v>
      </c>
      <c r="AN198">
        <v>335</v>
      </c>
      <c r="AO198">
        <v>78</v>
      </c>
      <c r="AP198">
        <v>83</v>
      </c>
      <c r="AQ198">
        <v>67</v>
      </c>
      <c r="AR198">
        <v>69</v>
      </c>
      <c r="AS198">
        <v>38</v>
      </c>
      <c r="AT198">
        <v>76</v>
      </c>
      <c r="AU198">
        <v>239</v>
      </c>
      <c r="AV198">
        <v>79</v>
      </c>
      <c r="AW198">
        <v>82</v>
      </c>
      <c r="AX198">
        <v>78</v>
      </c>
      <c r="AY198">
        <v>58</v>
      </c>
      <c r="AZ198">
        <v>6</v>
      </c>
      <c r="BA198">
        <v>14</v>
      </c>
      <c r="BB198">
        <v>14</v>
      </c>
      <c r="BC198">
        <v>10</v>
      </c>
      <c r="BD198">
        <v>14</v>
      </c>
      <c r="BE198">
        <v>1881</v>
      </c>
      <c r="BF198">
        <v>400</v>
      </c>
      <c r="BG198">
        <v>1</v>
      </c>
      <c r="BH198">
        <v>58</v>
      </c>
      <c r="BI198">
        <v>47</v>
      </c>
      <c r="BJ198">
        <v>65</v>
      </c>
      <c r="BK198">
        <v>73</v>
      </c>
      <c r="BL198">
        <v>79</v>
      </c>
    </row>
    <row r="199" spans="1:64" ht="45" x14ac:dyDescent="0.25">
      <c r="A199" t="s">
        <v>809</v>
      </c>
      <c r="B199">
        <v>23</v>
      </c>
      <c r="C199">
        <v>84</v>
      </c>
      <c r="D199">
        <v>89</v>
      </c>
      <c r="E199" s="1" t="s">
        <v>810</v>
      </c>
      <c r="F199">
        <v>241637</v>
      </c>
      <c r="G199" t="s">
        <v>494</v>
      </c>
      <c r="H199" t="s">
        <v>119</v>
      </c>
      <c r="I199" t="s">
        <v>68</v>
      </c>
      <c r="J199">
        <v>86</v>
      </c>
      <c r="K199" t="s">
        <v>229</v>
      </c>
      <c r="L199">
        <v>5</v>
      </c>
      <c r="M199" t="s">
        <v>811</v>
      </c>
      <c r="N199" t="s">
        <v>812</v>
      </c>
      <c r="O199" t="s">
        <v>813</v>
      </c>
      <c r="P199">
        <v>343</v>
      </c>
      <c r="Q199">
        <v>68</v>
      </c>
      <c r="R199">
        <v>65</v>
      </c>
      <c r="S199">
        <v>75</v>
      </c>
      <c r="T199">
        <v>85</v>
      </c>
      <c r="U199">
        <v>50</v>
      </c>
      <c r="V199">
        <v>372</v>
      </c>
      <c r="W199">
        <v>78</v>
      </c>
      <c r="X199">
        <v>76</v>
      </c>
      <c r="Y199">
        <v>53</v>
      </c>
      <c r="Z199">
        <v>84</v>
      </c>
      <c r="AA199">
        <v>81</v>
      </c>
      <c r="AB199">
        <v>371</v>
      </c>
      <c r="AC199">
        <v>74</v>
      </c>
      <c r="AD199">
        <v>72</v>
      </c>
      <c r="AE199">
        <v>72</v>
      </c>
      <c r="AF199">
        <v>83</v>
      </c>
      <c r="AG199">
        <v>70</v>
      </c>
      <c r="AH199">
        <v>403</v>
      </c>
      <c r="AI199">
        <v>78</v>
      </c>
      <c r="AJ199">
        <v>85</v>
      </c>
      <c r="AK199">
        <v>83</v>
      </c>
      <c r="AL199">
        <v>82</v>
      </c>
      <c r="AM199">
        <v>75</v>
      </c>
      <c r="AN199">
        <v>375</v>
      </c>
      <c r="AO199">
        <v>80</v>
      </c>
      <c r="AP199">
        <v>84</v>
      </c>
      <c r="AQ199">
        <v>74</v>
      </c>
      <c r="AR199">
        <v>82</v>
      </c>
      <c r="AS199">
        <v>55</v>
      </c>
      <c r="AT199">
        <v>83</v>
      </c>
      <c r="AU199">
        <v>246</v>
      </c>
      <c r="AV199">
        <v>83</v>
      </c>
      <c r="AW199">
        <v>83</v>
      </c>
      <c r="AX199">
        <v>80</v>
      </c>
      <c r="AY199">
        <v>48</v>
      </c>
      <c r="AZ199">
        <v>9</v>
      </c>
      <c r="BA199">
        <v>8</v>
      </c>
      <c r="BB199">
        <v>12</v>
      </c>
      <c r="BC199">
        <v>12</v>
      </c>
      <c r="BD199">
        <v>7</v>
      </c>
      <c r="BE199">
        <v>2158</v>
      </c>
      <c r="BF199">
        <v>463</v>
      </c>
      <c r="BG199">
        <v>3</v>
      </c>
      <c r="BH199">
        <v>73</v>
      </c>
      <c r="BI199">
        <v>69</v>
      </c>
      <c r="BJ199">
        <v>79</v>
      </c>
      <c r="BK199">
        <v>78</v>
      </c>
      <c r="BL199">
        <v>82</v>
      </c>
    </row>
    <row r="200" spans="1:64" ht="45" x14ac:dyDescent="0.25">
      <c r="A200" t="s">
        <v>814</v>
      </c>
      <c r="B200">
        <v>23</v>
      </c>
      <c r="C200">
        <v>78</v>
      </c>
      <c r="D200">
        <v>85</v>
      </c>
      <c r="E200" s="1" t="s">
        <v>815</v>
      </c>
      <c r="F200">
        <v>246606</v>
      </c>
      <c r="G200" t="s">
        <v>320</v>
      </c>
      <c r="H200" t="s">
        <v>816</v>
      </c>
      <c r="I200" t="s">
        <v>77</v>
      </c>
      <c r="J200">
        <v>79</v>
      </c>
      <c r="K200" t="s">
        <v>130</v>
      </c>
      <c r="L200">
        <v>7</v>
      </c>
      <c r="M200" t="s">
        <v>817</v>
      </c>
      <c r="N200" t="s">
        <v>649</v>
      </c>
      <c r="O200" t="s">
        <v>274</v>
      </c>
      <c r="P200">
        <v>286</v>
      </c>
      <c r="Q200">
        <v>75</v>
      </c>
      <c r="R200">
        <v>42</v>
      </c>
      <c r="S200">
        <v>54</v>
      </c>
      <c r="T200">
        <v>76</v>
      </c>
      <c r="U200">
        <v>39</v>
      </c>
      <c r="V200">
        <v>320</v>
      </c>
      <c r="W200">
        <v>76</v>
      </c>
      <c r="X200">
        <v>69</v>
      </c>
      <c r="Y200">
        <v>36</v>
      </c>
      <c r="Z200">
        <v>62</v>
      </c>
      <c r="AA200">
        <v>77</v>
      </c>
      <c r="AB200">
        <v>426</v>
      </c>
      <c r="AC200">
        <v>90</v>
      </c>
      <c r="AD200">
        <v>89</v>
      </c>
      <c r="AE200">
        <v>84</v>
      </c>
      <c r="AF200">
        <v>72</v>
      </c>
      <c r="AG200">
        <v>91</v>
      </c>
      <c r="AH200">
        <v>336</v>
      </c>
      <c r="AI200">
        <v>63</v>
      </c>
      <c r="AJ200">
        <v>75</v>
      </c>
      <c r="AK200">
        <v>80</v>
      </c>
      <c r="AL200">
        <v>65</v>
      </c>
      <c r="AM200">
        <v>53</v>
      </c>
      <c r="AN200">
        <v>309</v>
      </c>
      <c r="AO200">
        <v>65</v>
      </c>
      <c r="AP200">
        <v>74</v>
      </c>
      <c r="AQ200">
        <v>68</v>
      </c>
      <c r="AR200">
        <v>63</v>
      </c>
      <c r="AS200">
        <v>39</v>
      </c>
      <c r="AT200">
        <v>69</v>
      </c>
      <c r="AU200">
        <v>221</v>
      </c>
      <c r="AV200">
        <v>66</v>
      </c>
      <c r="AW200">
        <v>79</v>
      </c>
      <c r="AX200">
        <v>76</v>
      </c>
      <c r="AY200">
        <v>47</v>
      </c>
      <c r="AZ200">
        <v>9</v>
      </c>
      <c r="BA200">
        <v>6</v>
      </c>
      <c r="BB200">
        <v>12</v>
      </c>
      <c r="BC200">
        <v>9</v>
      </c>
      <c r="BD200">
        <v>11</v>
      </c>
      <c r="BE200">
        <v>1945</v>
      </c>
      <c r="BF200">
        <v>424</v>
      </c>
      <c r="BG200">
        <v>2</v>
      </c>
      <c r="BH200">
        <v>89</v>
      </c>
      <c r="BI200">
        <v>49</v>
      </c>
      <c r="BJ200">
        <v>69</v>
      </c>
      <c r="BK200">
        <v>77</v>
      </c>
      <c r="BL200">
        <v>71</v>
      </c>
    </row>
    <row r="201" spans="1:64" ht="45" x14ac:dyDescent="0.25">
      <c r="A201" t="s">
        <v>818</v>
      </c>
      <c r="B201">
        <v>25</v>
      </c>
      <c r="C201">
        <v>84</v>
      </c>
      <c r="D201">
        <v>87</v>
      </c>
      <c r="E201" s="1" t="s">
        <v>137</v>
      </c>
      <c r="F201">
        <v>247851</v>
      </c>
      <c r="G201" t="s">
        <v>66</v>
      </c>
      <c r="H201" t="s">
        <v>156</v>
      </c>
      <c r="I201" t="s">
        <v>68</v>
      </c>
      <c r="J201">
        <v>86</v>
      </c>
      <c r="K201" t="s">
        <v>195</v>
      </c>
      <c r="L201">
        <v>3</v>
      </c>
      <c r="M201" t="s">
        <v>819</v>
      </c>
      <c r="N201" t="s">
        <v>86</v>
      </c>
      <c r="O201" t="s">
        <v>820</v>
      </c>
      <c r="P201">
        <v>359</v>
      </c>
      <c r="Q201">
        <v>70</v>
      </c>
      <c r="R201">
        <v>72</v>
      </c>
      <c r="S201">
        <v>64</v>
      </c>
      <c r="T201">
        <v>87</v>
      </c>
      <c r="U201">
        <v>66</v>
      </c>
      <c r="V201">
        <v>396</v>
      </c>
      <c r="W201">
        <v>85</v>
      </c>
      <c r="X201">
        <v>79</v>
      </c>
      <c r="Y201">
        <v>62</v>
      </c>
      <c r="Z201">
        <v>85</v>
      </c>
      <c r="AA201">
        <v>85</v>
      </c>
      <c r="AB201">
        <v>389</v>
      </c>
      <c r="AC201">
        <v>69</v>
      </c>
      <c r="AD201">
        <v>72</v>
      </c>
      <c r="AE201">
        <v>78</v>
      </c>
      <c r="AF201">
        <v>86</v>
      </c>
      <c r="AG201">
        <v>84</v>
      </c>
      <c r="AH201">
        <v>398</v>
      </c>
      <c r="AI201">
        <v>79</v>
      </c>
      <c r="AJ201">
        <v>76</v>
      </c>
      <c r="AK201">
        <v>87</v>
      </c>
      <c r="AL201">
        <v>79</v>
      </c>
      <c r="AM201">
        <v>77</v>
      </c>
      <c r="AN201">
        <v>397</v>
      </c>
      <c r="AO201">
        <v>86</v>
      </c>
      <c r="AP201">
        <v>82</v>
      </c>
      <c r="AQ201">
        <v>78</v>
      </c>
      <c r="AR201">
        <v>86</v>
      </c>
      <c r="AS201">
        <v>65</v>
      </c>
      <c r="AT201">
        <v>87</v>
      </c>
      <c r="AU201">
        <v>244</v>
      </c>
      <c r="AV201">
        <v>81</v>
      </c>
      <c r="AW201">
        <v>84</v>
      </c>
      <c r="AX201">
        <v>79</v>
      </c>
      <c r="AY201">
        <v>55</v>
      </c>
      <c r="AZ201">
        <v>7</v>
      </c>
      <c r="BA201">
        <v>11</v>
      </c>
      <c r="BB201">
        <v>15</v>
      </c>
      <c r="BC201">
        <v>11</v>
      </c>
      <c r="BD201">
        <v>11</v>
      </c>
      <c r="BE201">
        <v>2238</v>
      </c>
      <c r="BF201">
        <v>472</v>
      </c>
      <c r="BG201">
        <v>2</v>
      </c>
      <c r="BH201">
        <v>71</v>
      </c>
      <c r="BI201">
        <v>74</v>
      </c>
      <c r="BJ201">
        <v>81</v>
      </c>
      <c r="BK201">
        <v>84</v>
      </c>
      <c r="BL201">
        <v>80</v>
      </c>
    </row>
    <row r="202" spans="1:64" ht="30" x14ac:dyDescent="0.25">
      <c r="A202" t="s">
        <v>821</v>
      </c>
      <c r="B202">
        <v>21</v>
      </c>
      <c r="C202">
        <v>79</v>
      </c>
      <c r="D202">
        <v>86</v>
      </c>
      <c r="E202" s="1" t="s">
        <v>380</v>
      </c>
      <c r="F202">
        <v>256079</v>
      </c>
      <c r="G202" t="s">
        <v>90</v>
      </c>
      <c r="H202" t="s">
        <v>260</v>
      </c>
      <c r="I202" t="s">
        <v>68</v>
      </c>
      <c r="J202">
        <v>80</v>
      </c>
      <c r="K202" t="s">
        <v>229</v>
      </c>
      <c r="L202">
        <v>7</v>
      </c>
      <c r="M202" t="s">
        <v>822</v>
      </c>
      <c r="N202" t="s">
        <v>823</v>
      </c>
      <c r="O202" t="s">
        <v>824</v>
      </c>
      <c r="P202">
        <v>309</v>
      </c>
      <c r="Q202" t="s">
        <v>825</v>
      </c>
      <c r="R202" t="s">
        <v>826</v>
      </c>
      <c r="S202" t="s">
        <v>173</v>
      </c>
      <c r="T202">
        <v>83</v>
      </c>
      <c r="U202" t="s">
        <v>827</v>
      </c>
      <c r="V202">
        <v>347</v>
      </c>
      <c r="W202" t="s">
        <v>660</v>
      </c>
      <c r="X202" t="s">
        <v>828</v>
      </c>
      <c r="Y202" t="s">
        <v>829</v>
      </c>
      <c r="Z202">
        <v>76</v>
      </c>
      <c r="AA202" t="s">
        <v>830</v>
      </c>
      <c r="AB202">
        <v>371</v>
      </c>
      <c r="AC202" t="s">
        <v>316</v>
      </c>
      <c r="AD202" t="s">
        <v>831</v>
      </c>
      <c r="AE202">
        <v>73</v>
      </c>
      <c r="AF202" t="s">
        <v>201</v>
      </c>
      <c r="AG202">
        <v>75</v>
      </c>
      <c r="AH202">
        <v>367</v>
      </c>
      <c r="AI202" t="s">
        <v>832</v>
      </c>
      <c r="AJ202" t="s">
        <v>833</v>
      </c>
      <c r="AK202">
        <v>82</v>
      </c>
      <c r="AL202">
        <v>70</v>
      </c>
      <c r="AM202" t="s">
        <v>831</v>
      </c>
      <c r="AN202">
        <v>346</v>
      </c>
      <c r="AO202" t="s">
        <v>169</v>
      </c>
      <c r="AP202">
        <v>78</v>
      </c>
      <c r="AQ202">
        <v>62</v>
      </c>
      <c r="AR202" t="s">
        <v>833</v>
      </c>
      <c r="AS202" t="s">
        <v>829</v>
      </c>
      <c r="AT202">
        <v>79</v>
      </c>
      <c r="AU202">
        <v>234</v>
      </c>
      <c r="AV202">
        <v>75</v>
      </c>
      <c r="AW202">
        <v>81</v>
      </c>
      <c r="AX202">
        <v>78</v>
      </c>
      <c r="AY202">
        <v>56</v>
      </c>
      <c r="AZ202">
        <v>15</v>
      </c>
      <c r="BA202">
        <v>6</v>
      </c>
      <c r="BB202">
        <v>13</v>
      </c>
      <c r="BC202">
        <v>9</v>
      </c>
      <c r="BD202">
        <v>13</v>
      </c>
      <c r="BE202">
        <v>2030</v>
      </c>
      <c r="BF202">
        <v>434</v>
      </c>
      <c r="BG202">
        <v>2</v>
      </c>
      <c r="BH202">
        <v>73</v>
      </c>
      <c r="BI202">
        <v>62</v>
      </c>
      <c r="BJ202">
        <v>72</v>
      </c>
      <c r="BK202">
        <v>76</v>
      </c>
      <c r="BL202">
        <v>76</v>
      </c>
    </row>
    <row r="203" spans="1:64" ht="45" x14ac:dyDescent="0.25">
      <c r="A203" t="s">
        <v>834</v>
      </c>
      <c r="B203">
        <v>18</v>
      </c>
      <c r="C203">
        <v>76</v>
      </c>
      <c r="D203">
        <v>87</v>
      </c>
      <c r="E203" s="1" t="s">
        <v>835</v>
      </c>
      <c r="F203">
        <v>269859</v>
      </c>
      <c r="G203" t="s">
        <v>146</v>
      </c>
      <c r="H203" t="s">
        <v>147</v>
      </c>
      <c r="I203" t="s">
        <v>68</v>
      </c>
      <c r="J203">
        <v>78</v>
      </c>
      <c r="K203" t="s">
        <v>195</v>
      </c>
      <c r="L203">
        <v>11</v>
      </c>
      <c r="M203" t="s">
        <v>734</v>
      </c>
      <c r="N203" t="s">
        <v>333</v>
      </c>
      <c r="O203" t="s">
        <v>836</v>
      </c>
      <c r="P203">
        <v>282</v>
      </c>
      <c r="Q203">
        <v>68</v>
      </c>
      <c r="R203">
        <v>48</v>
      </c>
      <c r="S203">
        <v>52</v>
      </c>
      <c r="T203">
        <v>80</v>
      </c>
      <c r="U203">
        <v>34</v>
      </c>
      <c r="V203">
        <v>351</v>
      </c>
      <c r="W203">
        <v>76</v>
      </c>
      <c r="X203">
        <v>71</v>
      </c>
      <c r="Y203">
        <v>48</v>
      </c>
      <c r="Z203">
        <v>78</v>
      </c>
      <c r="AA203">
        <v>78</v>
      </c>
      <c r="AB203">
        <v>374</v>
      </c>
      <c r="AC203">
        <v>77</v>
      </c>
      <c r="AD203">
        <v>74</v>
      </c>
      <c r="AE203">
        <v>79</v>
      </c>
      <c r="AF203">
        <v>68</v>
      </c>
      <c r="AG203">
        <v>76</v>
      </c>
      <c r="AH203">
        <v>347</v>
      </c>
      <c r="AI203">
        <v>66</v>
      </c>
      <c r="AJ203">
        <v>68</v>
      </c>
      <c r="AK203">
        <v>90</v>
      </c>
      <c r="AL203">
        <v>61</v>
      </c>
      <c r="AM203">
        <v>62</v>
      </c>
      <c r="AN203">
        <v>339</v>
      </c>
      <c r="AO203">
        <v>65</v>
      </c>
      <c r="AP203">
        <v>75</v>
      </c>
      <c r="AQ203">
        <v>58</v>
      </c>
      <c r="AR203">
        <v>81</v>
      </c>
      <c r="AS203">
        <v>60</v>
      </c>
      <c r="AT203">
        <v>78</v>
      </c>
      <c r="AU203">
        <v>213</v>
      </c>
      <c r="AV203">
        <v>75</v>
      </c>
      <c r="AW203">
        <v>72</v>
      </c>
      <c r="AX203">
        <v>66</v>
      </c>
      <c r="AY203">
        <v>45</v>
      </c>
      <c r="AZ203">
        <v>9</v>
      </c>
      <c r="BA203">
        <v>6</v>
      </c>
      <c r="BB203">
        <v>13</v>
      </c>
      <c r="BC203">
        <v>9</v>
      </c>
      <c r="BD203">
        <v>8</v>
      </c>
      <c r="BE203">
        <v>1951</v>
      </c>
      <c r="BF203">
        <v>422</v>
      </c>
      <c r="BG203">
        <v>1</v>
      </c>
      <c r="BH203">
        <v>75</v>
      </c>
      <c r="BI203">
        <v>55</v>
      </c>
      <c r="BJ203">
        <v>75</v>
      </c>
      <c r="BK203">
        <v>77</v>
      </c>
      <c r="BL203">
        <v>71</v>
      </c>
    </row>
    <row r="204" spans="1:64" ht="30" x14ac:dyDescent="0.25">
      <c r="A204" t="s">
        <v>837</v>
      </c>
      <c r="B204">
        <v>31</v>
      </c>
      <c r="C204" t="s">
        <v>838</v>
      </c>
      <c r="D204" t="s">
        <v>838</v>
      </c>
      <c r="E204" s="1" t="s">
        <v>839</v>
      </c>
      <c r="F204">
        <v>190871</v>
      </c>
      <c r="G204" t="s">
        <v>97</v>
      </c>
      <c r="H204" t="s">
        <v>84</v>
      </c>
      <c r="I204" t="s">
        <v>68</v>
      </c>
      <c r="J204">
        <v>88</v>
      </c>
      <c r="K204" t="s">
        <v>495</v>
      </c>
      <c r="L204">
        <v>0</v>
      </c>
      <c r="M204" t="s">
        <v>840</v>
      </c>
      <c r="N204" t="s">
        <v>841</v>
      </c>
      <c r="O204" t="s">
        <v>280</v>
      </c>
      <c r="P204">
        <v>400</v>
      </c>
      <c r="Q204">
        <v>83</v>
      </c>
      <c r="R204">
        <v>83</v>
      </c>
      <c r="S204">
        <v>63</v>
      </c>
      <c r="T204">
        <v>85</v>
      </c>
      <c r="U204">
        <v>86</v>
      </c>
      <c r="V204">
        <v>445</v>
      </c>
      <c r="W204">
        <v>95</v>
      </c>
      <c r="X204">
        <v>88</v>
      </c>
      <c r="Y204">
        <v>87</v>
      </c>
      <c r="Z204">
        <v>81</v>
      </c>
      <c r="AA204">
        <v>94</v>
      </c>
      <c r="AB204">
        <v>425</v>
      </c>
      <c r="AC204" t="s">
        <v>842</v>
      </c>
      <c r="AD204" t="s">
        <v>843</v>
      </c>
      <c r="AE204" t="s">
        <v>844</v>
      </c>
      <c r="AF204" t="s">
        <v>842</v>
      </c>
      <c r="AG204">
        <v>83</v>
      </c>
      <c r="AH204">
        <v>355</v>
      </c>
      <c r="AI204">
        <v>79</v>
      </c>
      <c r="AJ204" t="s">
        <v>832</v>
      </c>
      <c r="AK204" t="s">
        <v>845</v>
      </c>
      <c r="AL204">
        <v>51</v>
      </c>
      <c r="AM204">
        <v>81</v>
      </c>
      <c r="AN204">
        <v>355</v>
      </c>
      <c r="AO204">
        <v>63</v>
      </c>
      <c r="AP204">
        <v>37</v>
      </c>
      <c r="AQ204" t="s">
        <v>846</v>
      </c>
      <c r="AR204" t="s">
        <v>847</v>
      </c>
      <c r="AS204">
        <v>85</v>
      </c>
      <c r="AT204">
        <v>93</v>
      </c>
      <c r="AU204">
        <v>96</v>
      </c>
      <c r="AV204">
        <v>35</v>
      </c>
      <c r="AW204">
        <v>32</v>
      </c>
      <c r="AX204">
        <v>29</v>
      </c>
      <c r="AY204">
        <v>59</v>
      </c>
      <c r="AZ204">
        <v>9</v>
      </c>
      <c r="BA204">
        <v>9</v>
      </c>
      <c r="BB204">
        <v>15</v>
      </c>
      <c r="BC204">
        <v>15</v>
      </c>
      <c r="BD204">
        <v>11</v>
      </c>
      <c r="BE204">
        <v>2135</v>
      </c>
      <c r="BF204">
        <v>440</v>
      </c>
      <c r="BG204">
        <v>5</v>
      </c>
      <c r="BH204">
        <v>83</v>
      </c>
      <c r="BI204">
        <v>82</v>
      </c>
      <c r="BJ204">
        <v>85</v>
      </c>
      <c r="BK204">
        <v>93</v>
      </c>
      <c r="BL204">
        <v>37</v>
      </c>
    </row>
    <row r="205" spans="1:64" ht="45" x14ac:dyDescent="0.25">
      <c r="A205" t="s">
        <v>848</v>
      </c>
      <c r="B205">
        <v>23</v>
      </c>
      <c r="C205">
        <v>78</v>
      </c>
      <c r="D205">
        <v>83</v>
      </c>
      <c r="E205" s="1" t="s">
        <v>849</v>
      </c>
      <c r="F205">
        <v>235152</v>
      </c>
      <c r="G205" t="s">
        <v>75</v>
      </c>
      <c r="H205" t="s">
        <v>260</v>
      </c>
      <c r="I205" t="s">
        <v>68</v>
      </c>
      <c r="J205">
        <v>80</v>
      </c>
      <c r="K205" t="s">
        <v>206</v>
      </c>
      <c r="L205">
        <v>5</v>
      </c>
      <c r="M205" t="s">
        <v>802</v>
      </c>
      <c r="N205" t="s">
        <v>696</v>
      </c>
      <c r="O205" t="s">
        <v>157</v>
      </c>
      <c r="P205">
        <v>332</v>
      </c>
      <c r="Q205">
        <v>69</v>
      </c>
      <c r="R205">
        <v>61</v>
      </c>
      <c r="S205">
        <v>62</v>
      </c>
      <c r="T205">
        <v>76</v>
      </c>
      <c r="U205">
        <v>64</v>
      </c>
      <c r="V205">
        <v>369</v>
      </c>
      <c r="W205">
        <v>85</v>
      </c>
      <c r="X205">
        <v>72</v>
      </c>
      <c r="Y205">
        <v>64</v>
      </c>
      <c r="Z205">
        <v>69</v>
      </c>
      <c r="AA205">
        <v>79</v>
      </c>
      <c r="AB205">
        <v>431</v>
      </c>
      <c r="AC205">
        <v>90</v>
      </c>
      <c r="AD205">
        <v>85</v>
      </c>
      <c r="AE205">
        <v>90</v>
      </c>
      <c r="AF205">
        <v>78</v>
      </c>
      <c r="AG205">
        <v>88</v>
      </c>
      <c r="AH205">
        <v>362</v>
      </c>
      <c r="AI205">
        <v>69</v>
      </c>
      <c r="AJ205">
        <v>71</v>
      </c>
      <c r="AK205">
        <v>91</v>
      </c>
      <c r="AL205">
        <v>62</v>
      </c>
      <c r="AM205">
        <v>69</v>
      </c>
      <c r="AN205">
        <v>331</v>
      </c>
      <c r="AO205">
        <v>64</v>
      </c>
      <c r="AP205">
        <v>71</v>
      </c>
      <c r="AQ205">
        <v>71</v>
      </c>
      <c r="AR205">
        <v>73</v>
      </c>
      <c r="AS205">
        <v>52</v>
      </c>
      <c r="AT205">
        <v>76</v>
      </c>
      <c r="AU205">
        <v>219</v>
      </c>
      <c r="AV205">
        <v>73</v>
      </c>
      <c r="AW205">
        <v>72</v>
      </c>
      <c r="AX205">
        <v>74</v>
      </c>
      <c r="AY205">
        <v>50</v>
      </c>
      <c r="AZ205">
        <v>10</v>
      </c>
      <c r="BA205">
        <v>13</v>
      </c>
      <c r="BB205">
        <v>11</v>
      </c>
      <c r="BC205">
        <v>11</v>
      </c>
      <c r="BD205">
        <v>5</v>
      </c>
      <c r="BE205">
        <v>2094</v>
      </c>
      <c r="BF205">
        <v>447</v>
      </c>
      <c r="BG205">
        <v>1</v>
      </c>
      <c r="BH205">
        <v>87</v>
      </c>
      <c r="BI205">
        <v>64</v>
      </c>
      <c r="BJ205">
        <v>72</v>
      </c>
      <c r="BK205">
        <v>83</v>
      </c>
      <c r="BL205">
        <v>71</v>
      </c>
    </row>
    <row r="206" spans="1:64" ht="30" x14ac:dyDescent="0.25">
      <c r="A206" t="s">
        <v>850</v>
      </c>
      <c r="B206">
        <v>22</v>
      </c>
      <c r="C206">
        <v>75</v>
      </c>
      <c r="D206">
        <v>85</v>
      </c>
      <c r="E206" s="1" t="s">
        <v>851</v>
      </c>
      <c r="F206">
        <v>241736</v>
      </c>
      <c r="G206" t="s">
        <v>852</v>
      </c>
      <c r="H206" t="s">
        <v>853</v>
      </c>
      <c r="I206" t="s">
        <v>68</v>
      </c>
      <c r="J206">
        <v>77</v>
      </c>
      <c r="K206" t="s">
        <v>189</v>
      </c>
      <c r="L206">
        <v>10</v>
      </c>
      <c r="M206" t="s">
        <v>530</v>
      </c>
      <c r="N206" t="s">
        <v>712</v>
      </c>
      <c r="O206" t="s">
        <v>531</v>
      </c>
      <c r="P206">
        <v>273</v>
      </c>
      <c r="Q206">
        <v>45</v>
      </c>
      <c r="R206">
        <v>45</v>
      </c>
      <c r="S206">
        <v>75</v>
      </c>
      <c r="T206">
        <v>75</v>
      </c>
      <c r="U206">
        <v>33</v>
      </c>
      <c r="V206">
        <v>285</v>
      </c>
      <c r="W206">
        <v>66</v>
      </c>
      <c r="X206">
        <v>45</v>
      </c>
      <c r="Y206">
        <v>35</v>
      </c>
      <c r="Z206">
        <v>68</v>
      </c>
      <c r="AA206">
        <v>71</v>
      </c>
      <c r="AB206">
        <v>350</v>
      </c>
      <c r="AC206">
        <v>73</v>
      </c>
      <c r="AD206">
        <v>74</v>
      </c>
      <c r="AE206">
        <v>61</v>
      </c>
      <c r="AF206">
        <v>72</v>
      </c>
      <c r="AG206">
        <v>70</v>
      </c>
      <c r="AH206">
        <v>369</v>
      </c>
      <c r="AI206">
        <v>60</v>
      </c>
      <c r="AJ206">
        <v>89</v>
      </c>
      <c r="AK206">
        <v>78</v>
      </c>
      <c r="AL206">
        <v>87</v>
      </c>
      <c r="AM206">
        <v>55</v>
      </c>
      <c r="AN206">
        <v>287</v>
      </c>
      <c r="AO206">
        <v>70</v>
      </c>
      <c r="AP206">
        <v>73</v>
      </c>
      <c r="AQ206">
        <v>40</v>
      </c>
      <c r="AR206">
        <v>55</v>
      </c>
      <c r="AS206">
        <v>49</v>
      </c>
      <c r="AT206">
        <v>72</v>
      </c>
      <c r="AU206">
        <v>219</v>
      </c>
      <c r="AV206">
        <v>74</v>
      </c>
      <c r="AW206">
        <v>75</v>
      </c>
      <c r="AX206">
        <v>70</v>
      </c>
      <c r="AY206">
        <v>39</v>
      </c>
      <c r="AZ206">
        <v>8</v>
      </c>
      <c r="BA206">
        <v>7</v>
      </c>
      <c r="BB206">
        <v>8</v>
      </c>
      <c r="BC206">
        <v>5</v>
      </c>
      <c r="BD206">
        <v>11</v>
      </c>
      <c r="BE206">
        <v>1822</v>
      </c>
      <c r="BF206">
        <v>406</v>
      </c>
      <c r="BG206">
        <v>1</v>
      </c>
      <c r="BH206">
        <v>74</v>
      </c>
      <c r="BI206">
        <v>49</v>
      </c>
      <c r="BJ206">
        <v>60</v>
      </c>
      <c r="BK206">
        <v>68</v>
      </c>
      <c r="BL206">
        <v>74</v>
      </c>
    </row>
    <row r="207" spans="1:64" ht="45" x14ac:dyDescent="0.25">
      <c r="A207" t="s">
        <v>854</v>
      </c>
      <c r="B207">
        <v>21</v>
      </c>
      <c r="C207">
        <v>79</v>
      </c>
      <c r="D207">
        <v>87</v>
      </c>
      <c r="E207" s="1" t="s">
        <v>855</v>
      </c>
      <c r="F207">
        <v>246420</v>
      </c>
      <c r="G207" t="s">
        <v>277</v>
      </c>
      <c r="H207" t="s">
        <v>139</v>
      </c>
      <c r="I207" t="s">
        <v>68</v>
      </c>
      <c r="J207">
        <v>81</v>
      </c>
      <c r="K207" t="s">
        <v>69</v>
      </c>
      <c r="L207">
        <v>8</v>
      </c>
      <c r="M207" t="s">
        <v>157</v>
      </c>
      <c r="N207" t="s">
        <v>392</v>
      </c>
      <c r="O207" t="s">
        <v>856</v>
      </c>
      <c r="P207">
        <v>313</v>
      </c>
      <c r="Q207">
        <v>70</v>
      </c>
      <c r="R207">
        <v>72</v>
      </c>
      <c r="S207">
        <v>37</v>
      </c>
      <c r="T207">
        <v>75</v>
      </c>
      <c r="U207">
        <v>59</v>
      </c>
      <c r="V207">
        <v>337</v>
      </c>
      <c r="W207">
        <v>87</v>
      </c>
      <c r="X207">
        <v>63</v>
      </c>
      <c r="Y207">
        <v>44</v>
      </c>
      <c r="Z207">
        <v>64</v>
      </c>
      <c r="AA207">
        <v>79</v>
      </c>
      <c r="AB207">
        <v>440</v>
      </c>
      <c r="AC207">
        <v>95</v>
      </c>
      <c r="AD207">
        <v>87</v>
      </c>
      <c r="AE207">
        <v>93</v>
      </c>
      <c r="AF207">
        <v>77</v>
      </c>
      <c r="AG207">
        <v>88</v>
      </c>
      <c r="AH207">
        <v>335</v>
      </c>
      <c r="AI207">
        <v>74</v>
      </c>
      <c r="AJ207">
        <v>70</v>
      </c>
      <c r="AK207">
        <v>63</v>
      </c>
      <c r="AL207">
        <v>69</v>
      </c>
      <c r="AM207">
        <v>59</v>
      </c>
      <c r="AN207">
        <v>281</v>
      </c>
      <c r="AO207">
        <v>62</v>
      </c>
      <c r="AP207">
        <v>18</v>
      </c>
      <c r="AQ207">
        <v>76</v>
      </c>
      <c r="AR207">
        <v>74</v>
      </c>
      <c r="AS207">
        <v>51</v>
      </c>
      <c r="AT207">
        <v>75</v>
      </c>
      <c r="AU207">
        <v>75</v>
      </c>
      <c r="AV207">
        <v>22</v>
      </c>
      <c r="AW207">
        <v>28</v>
      </c>
      <c r="AX207">
        <v>25</v>
      </c>
      <c r="AY207">
        <v>50</v>
      </c>
      <c r="AZ207">
        <v>11</v>
      </c>
      <c r="BA207">
        <v>10</v>
      </c>
      <c r="BB207">
        <v>8</v>
      </c>
      <c r="BC207">
        <v>9</v>
      </c>
      <c r="BD207">
        <v>12</v>
      </c>
      <c r="BE207">
        <v>1831</v>
      </c>
      <c r="BF207">
        <v>404</v>
      </c>
      <c r="BG207">
        <v>3</v>
      </c>
      <c r="BH207">
        <v>91</v>
      </c>
      <c r="BI207">
        <v>68</v>
      </c>
      <c r="BJ207">
        <v>70</v>
      </c>
      <c r="BK207">
        <v>84</v>
      </c>
      <c r="BL207">
        <v>25</v>
      </c>
    </row>
    <row r="208" spans="1:64" ht="30" x14ac:dyDescent="0.25">
      <c r="A208" t="s">
        <v>857</v>
      </c>
      <c r="B208">
        <v>22</v>
      </c>
      <c r="C208">
        <v>78</v>
      </c>
      <c r="D208">
        <v>83</v>
      </c>
      <c r="E208" s="1" t="s">
        <v>858</v>
      </c>
      <c r="F208">
        <v>247246</v>
      </c>
      <c r="G208" t="s">
        <v>138</v>
      </c>
      <c r="H208" t="s">
        <v>290</v>
      </c>
      <c r="I208" t="s">
        <v>68</v>
      </c>
      <c r="J208">
        <v>80</v>
      </c>
      <c r="K208" t="s">
        <v>69</v>
      </c>
      <c r="L208">
        <v>5</v>
      </c>
      <c r="M208" t="s">
        <v>382</v>
      </c>
      <c r="N208" t="s">
        <v>296</v>
      </c>
      <c r="O208" t="s">
        <v>859</v>
      </c>
      <c r="P208">
        <v>357</v>
      </c>
      <c r="Q208">
        <v>72</v>
      </c>
      <c r="R208">
        <v>72</v>
      </c>
      <c r="S208">
        <v>76</v>
      </c>
      <c r="T208">
        <v>82</v>
      </c>
      <c r="U208">
        <v>55</v>
      </c>
      <c r="V208">
        <v>366</v>
      </c>
      <c r="W208">
        <v>80</v>
      </c>
      <c r="X208">
        <v>72</v>
      </c>
      <c r="Y208">
        <v>56</v>
      </c>
      <c r="Z208">
        <v>78</v>
      </c>
      <c r="AA208">
        <v>80</v>
      </c>
      <c r="AB208">
        <v>363</v>
      </c>
      <c r="AC208">
        <v>73</v>
      </c>
      <c r="AD208">
        <v>72</v>
      </c>
      <c r="AE208">
        <v>71</v>
      </c>
      <c r="AF208">
        <v>77</v>
      </c>
      <c r="AG208">
        <v>70</v>
      </c>
      <c r="AH208">
        <v>390</v>
      </c>
      <c r="AI208">
        <v>74</v>
      </c>
      <c r="AJ208">
        <v>87</v>
      </c>
      <c r="AK208">
        <v>80</v>
      </c>
      <c r="AL208">
        <v>80</v>
      </c>
      <c r="AM208">
        <v>69</v>
      </c>
      <c r="AN208">
        <v>360</v>
      </c>
      <c r="AO208">
        <v>70</v>
      </c>
      <c r="AP208">
        <v>76</v>
      </c>
      <c r="AQ208">
        <v>77</v>
      </c>
      <c r="AR208">
        <v>78</v>
      </c>
      <c r="AS208">
        <v>59</v>
      </c>
      <c r="AT208">
        <v>78</v>
      </c>
      <c r="AU208">
        <v>228</v>
      </c>
      <c r="AV208">
        <v>77</v>
      </c>
      <c r="AW208">
        <v>77</v>
      </c>
      <c r="AX208">
        <v>74</v>
      </c>
      <c r="AY208">
        <v>50</v>
      </c>
      <c r="AZ208">
        <v>7</v>
      </c>
      <c r="BA208">
        <v>9</v>
      </c>
      <c r="BB208">
        <v>14</v>
      </c>
      <c r="BC208">
        <v>11</v>
      </c>
      <c r="BD208">
        <v>9</v>
      </c>
      <c r="BE208">
        <v>2114</v>
      </c>
      <c r="BF208">
        <v>452</v>
      </c>
      <c r="BG208">
        <v>2</v>
      </c>
      <c r="BH208">
        <v>72</v>
      </c>
      <c r="BI208">
        <v>71</v>
      </c>
      <c r="BJ208">
        <v>77</v>
      </c>
      <c r="BK208">
        <v>78</v>
      </c>
      <c r="BL208">
        <v>76</v>
      </c>
    </row>
    <row r="209" spans="1:64" ht="45" x14ac:dyDescent="0.25">
      <c r="A209" t="s">
        <v>860</v>
      </c>
      <c r="B209">
        <v>23</v>
      </c>
      <c r="C209">
        <v>83</v>
      </c>
      <c r="D209">
        <v>86</v>
      </c>
      <c r="E209" s="1" t="s">
        <v>293</v>
      </c>
      <c r="F209">
        <v>247819</v>
      </c>
      <c r="G209" t="s">
        <v>183</v>
      </c>
      <c r="H209" t="s">
        <v>377</v>
      </c>
      <c r="I209" t="s">
        <v>77</v>
      </c>
      <c r="J209">
        <v>86</v>
      </c>
      <c r="K209" t="s">
        <v>189</v>
      </c>
      <c r="L209">
        <v>3</v>
      </c>
      <c r="M209" t="s">
        <v>861</v>
      </c>
      <c r="N209" t="s">
        <v>614</v>
      </c>
      <c r="O209" t="s">
        <v>862</v>
      </c>
      <c r="P209">
        <v>310</v>
      </c>
      <c r="Q209">
        <v>49</v>
      </c>
      <c r="R209">
        <v>51</v>
      </c>
      <c r="S209">
        <v>84</v>
      </c>
      <c r="T209">
        <v>75</v>
      </c>
      <c r="U209">
        <v>51</v>
      </c>
      <c r="V209">
        <v>315</v>
      </c>
      <c r="W209">
        <v>74</v>
      </c>
      <c r="X209">
        <v>49</v>
      </c>
      <c r="Y209">
        <v>41</v>
      </c>
      <c r="Z209">
        <v>81</v>
      </c>
      <c r="AA209">
        <v>70</v>
      </c>
      <c r="AB209">
        <v>368</v>
      </c>
      <c r="AC209">
        <v>79</v>
      </c>
      <c r="AD209">
        <v>77</v>
      </c>
      <c r="AE209">
        <v>68</v>
      </c>
      <c r="AF209">
        <v>80</v>
      </c>
      <c r="AG209">
        <v>64</v>
      </c>
      <c r="AH209">
        <v>389</v>
      </c>
      <c r="AI209">
        <v>75</v>
      </c>
      <c r="AJ209">
        <v>92</v>
      </c>
      <c r="AK209">
        <v>73</v>
      </c>
      <c r="AL209">
        <v>83</v>
      </c>
      <c r="AM209">
        <v>66</v>
      </c>
      <c r="AN209">
        <v>330</v>
      </c>
      <c r="AO209">
        <v>82</v>
      </c>
      <c r="AP209">
        <v>83</v>
      </c>
      <c r="AQ209">
        <v>58</v>
      </c>
      <c r="AR209">
        <v>69</v>
      </c>
      <c r="AS209">
        <v>38</v>
      </c>
      <c r="AT209">
        <v>77</v>
      </c>
      <c r="AU209">
        <v>251</v>
      </c>
      <c r="AV209">
        <v>83</v>
      </c>
      <c r="AW209">
        <v>86</v>
      </c>
      <c r="AX209">
        <v>82</v>
      </c>
      <c r="AY209">
        <v>53</v>
      </c>
      <c r="AZ209">
        <v>8</v>
      </c>
      <c r="BA209">
        <v>10</v>
      </c>
      <c r="BB209">
        <v>8</v>
      </c>
      <c r="BC209">
        <v>14</v>
      </c>
      <c r="BD209">
        <v>13</v>
      </c>
      <c r="BE209">
        <v>2016</v>
      </c>
      <c r="BF209">
        <v>441</v>
      </c>
      <c r="BG209">
        <v>3</v>
      </c>
      <c r="BH209">
        <v>78</v>
      </c>
      <c r="BI209">
        <v>59</v>
      </c>
      <c r="BJ209">
        <v>67</v>
      </c>
      <c r="BK209">
        <v>72</v>
      </c>
      <c r="BL209">
        <v>84</v>
      </c>
    </row>
    <row r="210" spans="1:64" ht="30" x14ac:dyDescent="0.25">
      <c r="A210" t="s">
        <v>863</v>
      </c>
      <c r="B210">
        <v>21</v>
      </c>
      <c r="C210">
        <v>76</v>
      </c>
      <c r="D210">
        <v>86</v>
      </c>
      <c r="E210" s="1" t="s">
        <v>864</v>
      </c>
      <c r="F210">
        <v>253473</v>
      </c>
      <c r="G210" t="s">
        <v>426</v>
      </c>
      <c r="H210" t="s">
        <v>67</v>
      </c>
      <c r="I210" t="s">
        <v>68</v>
      </c>
      <c r="J210">
        <v>77</v>
      </c>
      <c r="K210" t="s">
        <v>229</v>
      </c>
      <c r="L210">
        <v>10</v>
      </c>
      <c r="M210" t="s">
        <v>411</v>
      </c>
      <c r="N210" t="s">
        <v>575</v>
      </c>
      <c r="O210" t="s">
        <v>865</v>
      </c>
      <c r="P210">
        <v>293</v>
      </c>
      <c r="Q210">
        <v>62</v>
      </c>
      <c r="R210">
        <v>42</v>
      </c>
      <c r="S210">
        <v>57</v>
      </c>
      <c r="T210">
        <v>78</v>
      </c>
      <c r="U210">
        <v>54</v>
      </c>
      <c r="V210">
        <v>344</v>
      </c>
      <c r="W210">
        <v>73</v>
      </c>
      <c r="X210">
        <v>56</v>
      </c>
      <c r="Y210">
        <v>62</v>
      </c>
      <c r="Z210">
        <v>75</v>
      </c>
      <c r="AA210">
        <v>78</v>
      </c>
      <c r="AB210">
        <v>368</v>
      </c>
      <c r="AC210">
        <v>75</v>
      </c>
      <c r="AD210">
        <v>74</v>
      </c>
      <c r="AE210">
        <v>76</v>
      </c>
      <c r="AF210">
        <v>73</v>
      </c>
      <c r="AG210">
        <v>70</v>
      </c>
      <c r="AH210">
        <v>354</v>
      </c>
      <c r="AI210">
        <v>70</v>
      </c>
      <c r="AJ210">
        <v>70</v>
      </c>
      <c r="AK210">
        <v>82</v>
      </c>
      <c r="AL210">
        <v>64</v>
      </c>
      <c r="AM210">
        <v>68</v>
      </c>
      <c r="AN210">
        <v>336</v>
      </c>
      <c r="AO210">
        <v>72</v>
      </c>
      <c r="AP210">
        <v>72</v>
      </c>
      <c r="AQ210">
        <v>68</v>
      </c>
      <c r="AR210">
        <v>72</v>
      </c>
      <c r="AS210">
        <v>52</v>
      </c>
      <c r="AT210">
        <v>78</v>
      </c>
      <c r="AU210">
        <v>224</v>
      </c>
      <c r="AV210">
        <v>74</v>
      </c>
      <c r="AW210">
        <v>75</v>
      </c>
      <c r="AX210">
        <v>75</v>
      </c>
      <c r="AY210">
        <v>56</v>
      </c>
      <c r="AZ210">
        <v>14</v>
      </c>
      <c r="BA210">
        <v>12</v>
      </c>
      <c r="BB210">
        <v>6</v>
      </c>
      <c r="BC210">
        <v>11</v>
      </c>
      <c r="BD210">
        <v>13</v>
      </c>
      <c r="BE210">
        <v>1975</v>
      </c>
      <c r="BF210">
        <v>417</v>
      </c>
      <c r="BG210">
        <v>1</v>
      </c>
      <c r="BH210">
        <v>74</v>
      </c>
      <c r="BI210">
        <v>55</v>
      </c>
      <c r="BJ210">
        <v>71</v>
      </c>
      <c r="BK210">
        <v>75</v>
      </c>
      <c r="BL210">
        <v>72</v>
      </c>
    </row>
    <row r="211" spans="1:64" ht="45" x14ac:dyDescent="0.25">
      <c r="A211" t="s">
        <v>866</v>
      </c>
      <c r="B211">
        <v>21</v>
      </c>
      <c r="C211">
        <v>78</v>
      </c>
      <c r="D211">
        <v>85</v>
      </c>
      <c r="E211" s="1" t="s">
        <v>867</v>
      </c>
      <c r="F211">
        <v>256196</v>
      </c>
      <c r="G211" t="s">
        <v>124</v>
      </c>
      <c r="H211" t="s">
        <v>483</v>
      </c>
      <c r="I211" t="s">
        <v>77</v>
      </c>
      <c r="J211">
        <v>80</v>
      </c>
      <c r="K211" t="s">
        <v>189</v>
      </c>
      <c r="L211">
        <v>7</v>
      </c>
      <c r="M211" t="s">
        <v>868</v>
      </c>
      <c r="N211" t="s">
        <v>869</v>
      </c>
      <c r="O211" t="s">
        <v>870</v>
      </c>
      <c r="P211">
        <v>244</v>
      </c>
      <c r="Q211">
        <v>46</v>
      </c>
      <c r="R211">
        <v>30</v>
      </c>
      <c r="S211">
        <v>70</v>
      </c>
      <c r="T211">
        <v>72</v>
      </c>
      <c r="U211">
        <v>26</v>
      </c>
      <c r="V211">
        <v>257</v>
      </c>
      <c r="W211">
        <v>52</v>
      </c>
      <c r="X211">
        <v>31</v>
      </c>
      <c r="Y211">
        <v>38</v>
      </c>
      <c r="Z211">
        <v>69</v>
      </c>
      <c r="AA211">
        <v>67</v>
      </c>
      <c r="AB211">
        <v>362</v>
      </c>
      <c r="AC211">
        <v>80</v>
      </c>
      <c r="AD211">
        <v>85</v>
      </c>
      <c r="AE211">
        <v>63</v>
      </c>
      <c r="AF211">
        <v>76</v>
      </c>
      <c r="AG211">
        <v>58</v>
      </c>
      <c r="AH211">
        <v>312</v>
      </c>
      <c r="AI211">
        <v>41</v>
      </c>
      <c r="AJ211">
        <v>87</v>
      </c>
      <c r="AK211">
        <v>69</v>
      </c>
      <c r="AL211">
        <v>86</v>
      </c>
      <c r="AM211">
        <v>29</v>
      </c>
      <c r="AN211">
        <v>274</v>
      </c>
      <c r="AO211">
        <v>77</v>
      </c>
      <c r="AP211">
        <v>78</v>
      </c>
      <c r="AQ211">
        <v>36</v>
      </c>
      <c r="AR211">
        <v>47</v>
      </c>
      <c r="AS211">
        <v>36</v>
      </c>
      <c r="AT211">
        <v>81</v>
      </c>
      <c r="AU211">
        <v>236</v>
      </c>
      <c r="AV211">
        <v>79</v>
      </c>
      <c r="AW211">
        <v>81</v>
      </c>
      <c r="AX211">
        <v>76</v>
      </c>
      <c r="AY211">
        <v>56</v>
      </c>
      <c r="AZ211">
        <v>9</v>
      </c>
      <c r="BA211">
        <v>12</v>
      </c>
      <c r="BB211">
        <v>12</v>
      </c>
      <c r="BC211">
        <v>13</v>
      </c>
      <c r="BD211">
        <v>10</v>
      </c>
      <c r="BE211">
        <v>1741</v>
      </c>
      <c r="BF211">
        <v>392</v>
      </c>
      <c r="BG211">
        <v>1</v>
      </c>
      <c r="BH211">
        <v>83</v>
      </c>
      <c r="BI211">
        <v>32</v>
      </c>
      <c r="BJ211">
        <v>58</v>
      </c>
      <c r="BK211">
        <v>61</v>
      </c>
      <c r="BL211">
        <v>78</v>
      </c>
    </row>
    <row r="212" spans="1:64" ht="30" x14ac:dyDescent="0.25">
      <c r="A212" t="s">
        <v>871</v>
      </c>
      <c r="B212">
        <v>21</v>
      </c>
      <c r="C212">
        <v>78</v>
      </c>
      <c r="D212">
        <v>85</v>
      </c>
      <c r="E212" s="1" t="s">
        <v>872</v>
      </c>
      <c r="F212">
        <v>261865</v>
      </c>
      <c r="G212" t="s">
        <v>146</v>
      </c>
      <c r="H212" t="s">
        <v>260</v>
      </c>
      <c r="I212" t="s">
        <v>77</v>
      </c>
      <c r="J212">
        <v>79</v>
      </c>
      <c r="K212" t="s">
        <v>294</v>
      </c>
      <c r="L212">
        <v>7</v>
      </c>
      <c r="M212" t="s">
        <v>817</v>
      </c>
      <c r="N212" t="s">
        <v>108</v>
      </c>
      <c r="O212" t="s">
        <v>873</v>
      </c>
      <c r="P212">
        <v>322</v>
      </c>
      <c r="Q212">
        <v>82</v>
      </c>
      <c r="R212">
        <v>57</v>
      </c>
      <c r="S212">
        <v>65</v>
      </c>
      <c r="T212">
        <v>78</v>
      </c>
      <c r="U212">
        <v>40</v>
      </c>
      <c r="V212">
        <v>344</v>
      </c>
      <c r="W212">
        <v>80</v>
      </c>
      <c r="X212">
        <v>75</v>
      </c>
      <c r="Y212">
        <v>41</v>
      </c>
      <c r="Z212">
        <v>68</v>
      </c>
      <c r="AA212">
        <v>80</v>
      </c>
      <c r="AB212">
        <v>390</v>
      </c>
      <c r="AC212">
        <v>83</v>
      </c>
      <c r="AD212">
        <v>80</v>
      </c>
      <c r="AE212">
        <v>78</v>
      </c>
      <c r="AF212">
        <v>74</v>
      </c>
      <c r="AG212">
        <v>75</v>
      </c>
      <c r="AH212">
        <v>344</v>
      </c>
      <c r="AI212">
        <v>70</v>
      </c>
      <c r="AJ212">
        <v>76</v>
      </c>
      <c r="AK212">
        <v>80</v>
      </c>
      <c r="AL212">
        <v>62</v>
      </c>
      <c r="AM212">
        <v>56</v>
      </c>
      <c r="AN212">
        <v>326</v>
      </c>
      <c r="AO212">
        <v>60</v>
      </c>
      <c r="AP212">
        <v>74</v>
      </c>
      <c r="AQ212">
        <v>75</v>
      </c>
      <c r="AR212">
        <v>77</v>
      </c>
      <c r="AS212">
        <v>40</v>
      </c>
      <c r="AT212">
        <v>70</v>
      </c>
      <c r="AU212">
        <v>221</v>
      </c>
      <c r="AV212">
        <v>73</v>
      </c>
      <c r="AW212">
        <v>75</v>
      </c>
      <c r="AX212">
        <v>73</v>
      </c>
      <c r="AY212">
        <v>48</v>
      </c>
      <c r="AZ212">
        <v>14</v>
      </c>
      <c r="BA212">
        <v>10</v>
      </c>
      <c r="BB212">
        <v>8</v>
      </c>
      <c r="BC212">
        <v>6</v>
      </c>
      <c r="BD212">
        <v>10</v>
      </c>
      <c r="BE212">
        <v>1995</v>
      </c>
      <c r="BF212">
        <v>434</v>
      </c>
      <c r="BG212">
        <v>1</v>
      </c>
      <c r="BH212">
        <v>81</v>
      </c>
      <c r="BI212">
        <v>59</v>
      </c>
      <c r="BJ212">
        <v>75</v>
      </c>
      <c r="BK212">
        <v>79</v>
      </c>
      <c r="BL212">
        <v>73</v>
      </c>
    </row>
    <row r="213" spans="1:64" ht="30" x14ac:dyDescent="0.25">
      <c r="A213" t="s">
        <v>874</v>
      </c>
      <c r="B213">
        <v>19</v>
      </c>
      <c r="C213">
        <v>78</v>
      </c>
      <c r="D213">
        <v>86</v>
      </c>
      <c r="E213" s="1" t="s">
        <v>875</v>
      </c>
      <c r="F213">
        <v>270531</v>
      </c>
      <c r="G213" t="s">
        <v>359</v>
      </c>
      <c r="H213" t="s">
        <v>377</v>
      </c>
      <c r="I213" t="s">
        <v>68</v>
      </c>
      <c r="J213">
        <v>80</v>
      </c>
      <c r="K213" t="s">
        <v>189</v>
      </c>
      <c r="L213">
        <v>8</v>
      </c>
      <c r="M213" t="s">
        <v>427</v>
      </c>
      <c r="N213" t="s">
        <v>443</v>
      </c>
      <c r="O213" t="s">
        <v>555</v>
      </c>
      <c r="P213">
        <v>220</v>
      </c>
      <c r="Q213">
        <v>28</v>
      </c>
      <c r="R213">
        <v>20</v>
      </c>
      <c r="S213">
        <v>74</v>
      </c>
      <c r="T213" t="s">
        <v>833</v>
      </c>
      <c r="U213">
        <v>24</v>
      </c>
      <c r="V213">
        <v>273</v>
      </c>
      <c r="W213">
        <v>71</v>
      </c>
      <c r="X213">
        <v>25</v>
      </c>
      <c r="Y213">
        <v>24</v>
      </c>
      <c r="Z213" t="s">
        <v>624</v>
      </c>
      <c r="AA213" t="s">
        <v>166</v>
      </c>
      <c r="AB213">
        <v>361</v>
      </c>
      <c r="AC213" t="s">
        <v>876</v>
      </c>
      <c r="AD213" t="s">
        <v>315</v>
      </c>
      <c r="AE213">
        <v>63</v>
      </c>
      <c r="AF213">
        <v>78</v>
      </c>
      <c r="AG213" t="s">
        <v>877</v>
      </c>
      <c r="AH213">
        <v>311</v>
      </c>
      <c r="AI213">
        <v>40</v>
      </c>
      <c r="AJ213" t="s">
        <v>878</v>
      </c>
      <c r="AK213" t="s">
        <v>311</v>
      </c>
      <c r="AL213">
        <v>87</v>
      </c>
      <c r="AM213">
        <v>22</v>
      </c>
      <c r="AN213">
        <v>255</v>
      </c>
      <c r="AO213" t="s">
        <v>310</v>
      </c>
      <c r="AP213">
        <v>72</v>
      </c>
      <c r="AQ213">
        <v>24</v>
      </c>
      <c r="AR213">
        <v>38</v>
      </c>
      <c r="AS213">
        <v>39</v>
      </c>
      <c r="AT213" t="s">
        <v>879</v>
      </c>
      <c r="AU213">
        <v>235</v>
      </c>
      <c r="AV213">
        <v>76</v>
      </c>
      <c r="AW213">
        <v>81</v>
      </c>
      <c r="AX213">
        <v>78</v>
      </c>
      <c r="AY213">
        <v>41</v>
      </c>
      <c r="AZ213">
        <v>8</v>
      </c>
      <c r="BA213">
        <v>6</v>
      </c>
      <c r="BB213">
        <v>15</v>
      </c>
      <c r="BC213">
        <v>6</v>
      </c>
      <c r="BD213">
        <v>6</v>
      </c>
      <c r="BE213">
        <v>1696</v>
      </c>
      <c r="BF213">
        <v>386</v>
      </c>
      <c r="BG213">
        <v>1</v>
      </c>
      <c r="BH213">
        <v>74</v>
      </c>
      <c r="BI213">
        <v>26</v>
      </c>
      <c r="BJ213">
        <v>53</v>
      </c>
      <c r="BK213">
        <v>73</v>
      </c>
      <c r="BL213">
        <v>77</v>
      </c>
    </row>
    <row r="214" spans="1:64" ht="30" x14ac:dyDescent="0.25">
      <c r="A214" t="s">
        <v>880</v>
      </c>
      <c r="B214">
        <v>18</v>
      </c>
      <c r="C214">
        <v>73</v>
      </c>
      <c r="D214">
        <v>85</v>
      </c>
      <c r="E214" s="1" t="s">
        <v>881</v>
      </c>
      <c r="F214">
        <v>271421</v>
      </c>
      <c r="G214" t="s">
        <v>426</v>
      </c>
      <c r="H214" t="s">
        <v>235</v>
      </c>
      <c r="I214" t="s">
        <v>68</v>
      </c>
      <c r="J214">
        <v>75</v>
      </c>
      <c r="K214" t="s">
        <v>69</v>
      </c>
      <c r="L214">
        <v>12</v>
      </c>
      <c r="M214" t="s">
        <v>464</v>
      </c>
      <c r="N214" t="s">
        <v>333</v>
      </c>
      <c r="O214" t="s">
        <v>748</v>
      </c>
      <c r="P214">
        <v>295</v>
      </c>
      <c r="Q214">
        <v>60</v>
      </c>
      <c r="R214">
        <v>68</v>
      </c>
      <c r="S214">
        <v>38</v>
      </c>
      <c r="T214">
        <v>73</v>
      </c>
      <c r="U214">
        <v>56</v>
      </c>
      <c r="V214">
        <v>343</v>
      </c>
      <c r="W214">
        <v>81</v>
      </c>
      <c r="X214">
        <v>63</v>
      </c>
      <c r="Y214">
        <v>59</v>
      </c>
      <c r="Z214">
        <v>62</v>
      </c>
      <c r="AA214">
        <v>78</v>
      </c>
      <c r="AB214">
        <v>376</v>
      </c>
      <c r="AC214">
        <v>79</v>
      </c>
      <c r="AD214">
        <v>78</v>
      </c>
      <c r="AE214">
        <v>77</v>
      </c>
      <c r="AF214">
        <v>67</v>
      </c>
      <c r="AG214">
        <v>75</v>
      </c>
      <c r="AH214">
        <v>326</v>
      </c>
      <c r="AI214">
        <v>73</v>
      </c>
      <c r="AJ214">
        <v>62</v>
      </c>
      <c r="AK214">
        <v>59</v>
      </c>
      <c r="AL214">
        <v>64</v>
      </c>
      <c r="AM214">
        <v>68</v>
      </c>
      <c r="AN214">
        <v>252</v>
      </c>
      <c r="AO214">
        <v>38</v>
      </c>
      <c r="AP214">
        <v>21</v>
      </c>
      <c r="AQ214">
        <v>68</v>
      </c>
      <c r="AR214">
        <v>69</v>
      </c>
      <c r="AS214">
        <v>56</v>
      </c>
      <c r="AT214">
        <v>70</v>
      </c>
      <c r="AU214">
        <v>114</v>
      </c>
      <c r="AV214">
        <v>32</v>
      </c>
      <c r="AW214">
        <v>37</v>
      </c>
      <c r="AX214">
        <v>45</v>
      </c>
      <c r="AY214">
        <v>46</v>
      </c>
      <c r="AZ214">
        <v>9</v>
      </c>
      <c r="BA214">
        <v>12</v>
      </c>
      <c r="BB214">
        <v>7</v>
      </c>
      <c r="BC214">
        <v>5</v>
      </c>
      <c r="BD214">
        <v>13</v>
      </c>
      <c r="BE214">
        <v>1752</v>
      </c>
      <c r="BF214">
        <v>381</v>
      </c>
      <c r="BG214">
        <v>1</v>
      </c>
      <c r="BH214">
        <v>78</v>
      </c>
      <c r="BI214">
        <v>68</v>
      </c>
      <c r="BJ214">
        <v>67</v>
      </c>
      <c r="BK214">
        <v>78</v>
      </c>
      <c r="BL214">
        <v>33</v>
      </c>
    </row>
    <row r="215" spans="1:64" ht="30" x14ac:dyDescent="0.25">
      <c r="A215" t="s">
        <v>882</v>
      </c>
      <c r="B215">
        <v>18</v>
      </c>
      <c r="C215">
        <v>72</v>
      </c>
      <c r="D215">
        <v>85</v>
      </c>
      <c r="E215" s="1" t="s">
        <v>883</v>
      </c>
      <c r="F215">
        <v>272781</v>
      </c>
      <c r="G215" t="s">
        <v>90</v>
      </c>
      <c r="H215" t="s">
        <v>91</v>
      </c>
      <c r="I215" t="s">
        <v>68</v>
      </c>
      <c r="J215">
        <v>73</v>
      </c>
      <c r="K215" t="s">
        <v>69</v>
      </c>
      <c r="L215">
        <v>13</v>
      </c>
      <c r="M215" t="s">
        <v>247</v>
      </c>
      <c r="N215" t="s">
        <v>510</v>
      </c>
      <c r="O215" t="s">
        <v>249</v>
      </c>
      <c r="P215">
        <v>322</v>
      </c>
      <c r="Q215">
        <v>59</v>
      </c>
      <c r="R215">
        <v>73</v>
      </c>
      <c r="S215">
        <v>55</v>
      </c>
      <c r="T215">
        <v>67</v>
      </c>
      <c r="U215">
        <v>68</v>
      </c>
      <c r="V215">
        <v>329</v>
      </c>
      <c r="W215">
        <v>74</v>
      </c>
      <c r="X215">
        <v>65</v>
      </c>
      <c r="Y215">
        <v>58</v>
      </c>
      <c r="Z215">
        <v>58</v>
      </c>
      <c r="AA215">
        <v>74</v>
      </c>
      <c r="AB215">
        <v>380</v>
      </c>
      <c r="AC215">
        <v>76</v>
      </c>
      <c r="AD215">
        <v>77</v>
      </c>
      <c r="AE215">
        <v>81</v>
      </c>
      <c r="AF215">
        <v>69</v>
      </c>
      <c r="AG215">
        <v>77</v>
      </c>
      <c r="AH215">
        <v>322</v>
      </c>
      <c r="AI215">
        <v>74</v>
      </c>
      <c r="AJ215">
        <v>65</v>
      </c>
      <c r="AK215">
        <v>55</v>
      </c>
      <c r="AL215">
        <v>54</v>
      </c>
      <c r="AM215">
        <v>74</v>
      </c>
      <c r="AN215">
        <v>275</v>
      </c>
      <c r="AO215">
        <v>51</v>
      </c>
      <c r="AP215">
        <v>23</v>
      </c>
      <c r="AQ215">
        <v>72</v>
      </c>
      <c r="AR215">
        <v>65</v>
      </c>
      <c r="AS215">
        <v>64</v>
      </c>
      <c r="AT215">
        <v>72</v>
      </c>
      <c r="AU215">
        <v>81</v>
      </c>
      <c r="AV215">
        <v>22</v>
      </c>
      <c r="AW215">
        <v>28</v>
      </c>
      <c r="AX215">
        <v>31</v>
      </c>
      <c r="AY215">
        <v>39</v>
      </c>
      <c r="AZ215">
        <v>6</v>
      </c>
      <c r="BA215">
        <v>10</v>
      </c>
      <c r="BB215">
        <v>6</v>
      </c>
      <c r="BC215">
        <v>10</v>
      </c>
      <c r="BD215">
        <v>7</v>
      </c>
      <c r="BE215">
        <v>1748</v>
      </c>
      <c r="BF215">
        <v>370</v>
      </c>
      <c r="BG215">
        <v>1</v>
      </c>
      <c r="BH215">
        <v>77</v>
      </c>
      <c r="BI215">
        <v>73</v>
      </c>
      <c r="BJ215">
        <v>63</v>
      </c>
      <c r="BK215">
        <v>75</v>
      </c>
      <c r="BL215">
        <v>28</v>
      </c>
    </row>
    <row r="216" spans="1:64" ht="45" x14ac:dyDescent="0.25">
      <c r="A216" t="s">
        <v>884</v>
      </c>
      <c r="B216">
        <v>17</v>
      </c>
      <c r="C216">
        <v>70</v>
      </c>
      <c r="D216">
        <v>85</v>
      </c>
      <c r="E216" s="1" t="s">
        <v>885</v>
      </c>
      <c r="F216">
        <v>274246</v>
      </c>
      <c r="G216" t="s">
        <v>155</v>
      </c>
      <c r="H216" t="s">
        <v>84</v>
      </c>
      <c r="I216" t="s">
        <v>68</v>
      </c>
      <c r="J216">
        <v>72</v>
      </c>
      <c r="K216" t="s">
        <v>195</v>
      </c>
      <c r="L216">
        <v>15</v>
      </c>
      <c r="M216" t="s">
        <v>431</v>
      </c>
      <c r="N216" t="s">
        <v>886</v>
      </c>
      <c r="O216" t="s">
        <v>887</v>
      </c>
      <c r="P216">
        <v>305</v>
      </c>
      <c r="Q216">
        <v>62</v>
      </c>
      <c r="R216">
        <v>61</v>
      </c>
      <c r="S216">
        <v>57</v>
      </c>
      <c r="T216">
        <v>73</v>
      </c>
      <c r="U216">
        <v>52</v>
      </c>
      <c r="V216">
        <v>329</v>
      </c>
      <c r="W216">
        <v>74</v>
      </c>
      <c r="X216">
        <v>60</v>
      </c>
      <c r="Y216">
        <v>54</v>
      </c>
      <c r="Z216">
        <v>69</v>
      </c>
      <c r="AA216">
        <v>72</v>
      </c>
      <c r="AB216">
        <v>328</v>
      </c>
      <c r="AC216">
        <v>66</v>
      </c>
      <c r="AD216">
        <v>60</v>
      </c>
      <c r="AE216">
        <v>65</v>
      </c>
      <c r="AF216">
        <v>67</v>
      </c>
      <c r="AG216">
        <v>70</v>
      </c>
      <c r="AH216">
        <v>334</v>
      </c>
      <c r="AI216">
        <v>67</v>
      </c>
      <c r="AJ216">
        <v>67</v>
      </c>
      <c r="AK216">
        <v>73</v>
      </c>
      <c r="AL216">
        <v>68</v>
      </c>
      <c r="AM216">
        <v>59</v>
      </c>
      <c r="AN216">
        <v>297</v>
      </c>
      <c r="AO216">
        <v>49</v>
      </c>
      <c r="AP216">
        <v>60</v>
      </c>
      <c r="AQ216">
        <v>64</v>
      </c>
      <c r="AR216">
        <v>75</v>
      </c>
      <c r="AS216">
        <v>49</v>
      </c>
      <c r="AT216">
        <v>75</v>
      </c>
      <c r="AU216">
        <v>177</v>
      </c>
      <c r="AV216">
        <v>58</v>
      </c>
      <c r="AW216">
        <v>64</v>
      </c>
      <c r="AX216">
        <v>55</v>
      </c>
      <c r="AY216">
        <v>45</v>
      </c>
      <c r="AZ216">
        <v>9</v>
      </c>
      <c r="BA216">
        <v>7</v>
      </c>
      <c r="BB216">
        <v>10</v>
      </c>
      <c r="BC216">
        <v>12</v>
      </c>
      <c r="BD216">
        <v>7</v>
      </c>
      <c r="BE216">
        <v>1815</v>
      </c>
      <c r="BF216">
        <v>390</v>
      </c>
      <c r="BG216">
        <v>1</v>
      </c>
      <c r="BH216">
        <v>63</v>
      </c>
      <c r="BI216">
        <v>61</v>
      </c>
      <c r="BJ216">
        <v>69</v>
      </c>
      <c r="BK216">
        <v>72</v>
      </c>
      <c r="BL216">
        <v>60</v>
      </c>
    </row>
    <row r="217" spans="1:64" ht="45" x14ac:dyDescent="0.25">
      <c r="A217" t="s">
        <v>888</v>
      </c>
      <c r="B217">
        <v>31</v>
      </c>
      <c r="C217">
        <v>90</v>
      </c>
      <c r="D217">
        <v>90</v>
      </c>
      <c r="E217" s="1" t="s">
        <v>889</v>
      </c>
      <c r="F217">
        <v>192119</v>
      </c>
      <c r="G217" t="s">
        <v>890</v>
      </c>
      <c r="H217" t="s">
        <v>891</v>
      </c>
      <c r="I217" t="s">
        <v>77</v>
      </c>
      <c r="J217">
        <v>90</v>
      </c>
      <c r="K217" t="s">
        <v>508</v>
      </c>
      <c r="L217">
        <v>0</v>
      </c>
      <c r="M217" t="s">
        <v>659</v>
      </c>
      <c r="N217" t="s">
        <v>892</v>
      </c>
      <c r="O217" t="s">
        <v>893</v>
      </c>
      <c r="P217">
        <v>86</v>
      </c>
      <c r="Q217">
        <v>14</v>
      </c>
      <c r="R217">
        <v>14</v>
      </c>
      <c r="S217">
        <v>13</v>
      </c>
      <c r="T217">
        <v>33</v>
      </c>
      <c r="U217">
        <v>12</v>
      </c>
      <c r="V217">
        <v>110</v>
      </c>
      <c r="W217">
        <v>13</v>
      </c>
      <c r="X217">
        <v>19</v>
      </c>
      <c r="Y217">
        <v>20</v>
      </c>
      <c r="Z217">
        <v>35</v>
      </c>
      <c r="AA217">
        <v>23</v>
      </c>
      <c r="AB217">
        <v>290</v>
      </c>
      <c r="AC217">
        <v>42</v>
      </c>
      <c r="AD217">
        <v>52</v>
      </c>
      <c r="AE217">
        <v>63</v>
      </c>
      <c r="AF217">
        <v>88</v>
      </c>
      <c r="AG217">
        <v>45</v>
      </c>
      <c r="AH217">
        <v>250</v>
      </c>
      <c r="AI217">
        <v>57</v>
      </c>
      <c r="AJ217">
        <v>68</v>
      </c>
      <c r="AK217">
        <v>38</v>
      </c>
      <c r="AL217">
        <v>70</v>
      </c>
      <c r="AM217">
        <v>17</v>
      </c>
      <c r="AN217">
        <v>122</v>
      </c>
      <c r="AO217">
        <v>23</v>
      </c>
      <c r="AP217">
        <v>15</v>
      </c>
      <c r="AQ217">
        <v>13</v>
      </c>
      <c r="AR217">
        <v>44</v>
      </c>
      <c r="AS217">
        <v>27</v>
      </c>
      <c r="AT217">
        <v>66</v>
      </c>
      <c r="AU217">
        <v>54</v>
      </c>
      <c r="AV217">
        <v>20</v>
      </c>
      <c r="AW217">
        <v>18</v>
      </c>
      <c r="AX217">
        <v>16</v>
      </c>
      <c r="AY217">
        <v>433</v>
      </c>
      <c r="AZ217">
        <v>85</v>
      </c>
      <c r="BA217">
        <v>89</v>
      </c>
      <c r="BB217">
        <v>76</v>
      </c>
      <c r="BC217">
        <v>90</v>
      </c>
      <c r="BD217">
        <v>93</v>
      </c>
      <c r="BE217">
        <v>1345</v>
      </c>
      <c r="BF217">
        <v>479</v>
      </c>
      <c r="BG217">
        <v>5</v>
      </c>
      <c r="BH217">
        <v>85</v>
      </c>
      <c r="BI217">
        <v>89</v>
      </c>
      <c r="BJ217">
        <v>76</v>
      </c>
      <c r="BK217">
        <v>93</v>
      </c>
      <c r="BL217">
        <v>46</v>
      </c>
    </row>
    <row r="218" spans="1:64" ht="45" x14ac:dyDescent="0.25">
      <c r="A218" t="s">
        <v>894</v>
      </c>
      <c r="B218">
        <v>31</v>
      </c>
      <c r="C218">
        <v>74</v>
      </c>
      <c r="D218">
        <v>74</v>
      </c>
      <c r="E218" s="1" t="s">
        <v>895</v>
      </c>
      <c r="F218">
        <v>197975</v>
      </c>
      <c r="G218" t="s">
        <v>97</v>
      </c>
      <c r="H218" t="s">
        <v>125</v>
      </c>
      <c r="I218" t="s">
        <v>68</v>
      </c>
      <c r="J218">
        <v>74</v>
      </c>
      <c r="K218" t="s">
        <v>229</v>
      </c>
      <c r="L218">
        <v>0</v>
      </c>
      <c r="M218" t="s">
        <v>597</v>
      </c>
      <c r="N218" t="s">
        <v>373</v>
      </c>
      <c r="O218" t="s">
        <v>896</v>
      </c>
      <c r="P218">
        <v>299</v>
      </c>
      <c r="Q218">
        <v>60</v>
      </c>
      <c r="R218">
        <v>59</v>
      </c>
      <c r="S218">
        <v>55</v>
      </c>
      <c r="T218">
        <v>71</v>
      </c>
      <c r="U218">
        <v>54</v>
      </c>
      <c r="V218">
        <v>315</v>
      </c>
      <c r="W218">
        <v>66</v>
      </c>
      <c r="X218">
        <v>53</v>
      </c>
      <c r="Y218">
        <v>58</v>
      </c>
      <c r="Z218">
        <v>67</v>
      </c>
      <c r="AA218">
        <v>71</v>
      </c>
      <c r="AB218">
        <v>334</v>
      </c>
      <c r="AC218">
        <v>63</v>
      </c>
      <c r="AD218">
        <v>59</v>
      </c>
      <c r="AE218">
        <v>65</v>
      </c>
      <c r="AF218">
        <v>72</v>
      </c>
      <c r="AG218">
        <v>75</v>
      </c>
      <c r="AH218">
        <v>365</v>
      </c>
      <c r="AI218">
        <v>65</v>
      </c>
      <c r="AJ218">
        <v>71</v>
      </c>
      <c r="AK218">
        <v>85</v>
      </c>
      <c r="AL218">
        <v>77</v>
      </c>
      <c r="AM218">
        <v>67</v>
      </c>
      <c r="AN218">
        <v>333</v>
      </c>
      <c r="AO218">
        <v>87</v>
      </c>
      <c r="AP218">
        <v>73</v>
      </c>
      <c r="AQ218">
        <v>63</v>
      </c>
      <c r="AR218">
        <v>65</v>
      </c>
      <c r="AS218">
        <v>45</v>
      </c>
      <c r="AT218">
        <v>74</v>
      </c>
      <c r="AU218">
        <v>214</v>
      </c>
      <c r="AV218">
        <v>72</v>
      </c>
      <c r="AW218">
        <v>72</v>
      </c>
      <c r="AX218">
        <v>70</v>
      </c>
      <c r="AY218">
        <v>58</v>
      </c>
      <c r="AZ218">
        <v>14</v>
      </c>
      <c r="BA218">
        <v>15</v>
      </c>
      <c r="BB218">
        <v>8</v>
      </c>
      <c r="BC218">
        <v>8</v>
      </c>
      <c r="BD218">
        <v>13</v>
      </c>
      <c r="BE218">
        <v>1918</v>
      </c>
      <c r="BF218">
        <v>407</v>
      </c>
      <c r="BG218">
        <v>1</v>
      </c>
      <c r="BH218">
        <v>61</v>
      </c>
      <c r="BI218">
        <v>61</v>
      </c>
      <c r="BJ218">
        <v>65</v>
      </c>
      <c r="BK218">
        <v>69</v>
      </c>
      <c r="BL218">
        <v>70</v>
      </c>
    </row>
    <row r="219" spans="1:64" ht="45" x14ac:dyDescent="0.25">
      <c r="A219" t="s">
        <v>897</v>
      </c>
      <c r="B219">
        <v>33</v>
      </c>
      <c r="C219">
        <v>82</v>
      </c>
      <c r="D219">
        <v>82</v>
      </c>
      <c r="E219" s="1" t="s">
        <v>898</v>
      </c>
      <c r="F219">
        <v>200724</v>
      </c>
      <c r="G219" t="s">
        <v>146</v>
      </c>
      <c r="H219" t="s">
        <v>67</v>
      </c>
      <c r="I219" t="s">
        <v>68</v>
      </c>
      <c r="J219">
        <v>82</v>
      </c>
      <c r="K219" t="s">
        <v>189</v>
      </c>
      <c r="L219">
        <v>0</v>
      </c>
      <c r="M219" t="s">
        <v>148</v>
      </c>
      <c r="N219" t="s">
        <v>899</v>
      </c>
      <c r="O219" t="s">
        <v>900</v>
      </c>
      <c r="P219">
        <v>301</v>
      </c>
      <c r="Q219">
        <v>70</v>
      </c>
      <c r="R219">
        <v>32</v>
      </c>
      <c r="S219">
        <v>79</v>
      </c>
      <c r="T219">
        <v>82</v>
      </c>
      <c r="U219">
        <v>38</v>
      </c>
      <c r="V219">
        <v>302</v>
      </c>
      <c r="W219">
        <v>64</v>
      </c>
      <c r="X219">
        <v>55</v>
      </c>
      <c r="Y219">
        <v>37</v>
      </c>
      <c r="Z219">
        <v>67</v>
      </c>
      <c r="AA219">
        <v>79</v>
      </c>
      <c r="AB219">
        <v>370</v>
      </c>
      <c r="AC219">
        <v>69</v>
      </c>
      <c r="AD219">
        <v>79</v>
      </c>
      <c r="AE219">
        <v>65</v>
      </c>
      <c r="AF219">
        <v>81</v>
      </c>
      <c r="AG219">
        <v>76</v>
      </c>
      <c r="AH219">
        <v>325</v>
      </c>
      <c r="AI219">
        <v>54</v>
      </c>
      <c r="AJ219">
        <v>84</v>
      </c>
      <c r="AK219">
        <v>80</v>
      </c>
      <c r="AL219">
        <v>79</v>
      </c>
      <c r="AM219">
        <v>28</v>
      </c>
      <c r="AN219">
        <v>297</v>
      </c>
      <c r="AO219">
        <v>80</v>
      </c>
      <c r="AP219">
        <v>82</v>
      </c>
      <c r="AQ219">
        <v>37</v>
      </c>
      <c r="AR219">
        <v>53</v>
      </c>
      <c r="AS219">
        <v>45</v>
      </c>
      <c r="AT219">
        <v>75</v>
      </c>
      <c r="AU219">
        <v>246</v>
      </c>
      <c r="AV219">
        <v>82</v>
      </c>
      <c r="AW219">
        <v>83</v>
      </c>
      <c r="AX219">
        <v>81</v>
      </c>
      <c r="AY219">
        <v>51</v>
      </c>
      <c r="AZ219">
        <v>12</v>
      </c>
      <c r="BA219">
        <v>7</v>
      </c>
      <c r="BB219">
        <v>10</v>
      </c>
      <c r="BC219">
        <v>15</v>
      </c>
      <c r="BD219">
        <v>7</v>
      </c>
      <c r="BE219">
        <v>1892</v>
      </c>
      <c r="BF219">
        <v>413</v>
      </c>
      <c r="BG219">
        <v>2</v>
      </c>
      <c r="BH219">
        <v>75</v>
      </c>
      <c r="BI219">
        <v>37</v>
      </c>
      <c r="BJ219">
        <v>68</v>
      </c>
      <c r="BK219">
        <v>71</v>
      </c>
      <c r="BL219">
        <v>82</v>
      </c>
    </row>
    <row r="220" spans="1:64" ht="30" x14ac:dyDescent="0.25">
      <c r="A220" t="s">
        <v>901</v>
      </c>
      <c r="B220">
        <v>25</v>
      </c>
      <c r="C220">
        <v>85</v>
      </c>
      <c r="D220">
        <v>88</v>
      </c>
      <c r="E220" s="1" t="s">
        <v>902</v>
      </c>
      <c r="F220">
        <v>232656</v>
      </c>
      <c r="G220" t="s">
        <v>289</v>
      </c>
      <c r="H220" t="s">
        <v>483</v>
      </c>
      <c r="I220" t="s">
        <v>77</v>
      </c>
      <c r="J220">
        <v>86</v>
      </c>
      <c r="K220" t="s">
        <v>130</v>
      </c>
      <c r="L220">
        <v>3</v>
      </c>
      <c r="M220" t="s">
        <v>903</v>
      </c>
      <c r="N220" t="s">
        <v>904</v>
      </c>
      <c r="O220" t="s">
        <v>905</v>
      </c>
      <c r="P220">
        <v>384</v>
      </c>
      <c r="Q220">
        <v>84</v>
      </c>
      <c r="R220">
        <v>67</v>
      </c>
      <c r="S220">
        <v>74</v>
      </c>
      <c r="T220" t="s">
        <v>906</v>
      </c>
      <c r="U220" t="s">
        <v>907</v>
      </c>
      <c r="V220">
        <v>379</v>
      </c>
      <c r="W220">
        <v>83</v>
      </c>
      <c r="X220" t="s">
        <v>908</v>
      </c>
      <c r="Y220" t="s">
        <v>909</v>
      </c>
      <c r="Z220">
        <v>68</v>
      </c>
      <c r="AA220">
        <v>79</v>
      </c>
      <c r="AB220">
        <v>425</v>
      </c>
      <c r="AC220">
        <v>92</v>
      </c>
      <c r="AD220">
        <v>94</v>
      </c>
      <c r="AE220">
        <v>78</v>
      </c>
      <c r="AF220">
        <v>85</v>
      </c>
      <c r="AG220">
        <v>76</v>
      </c>
      <c r="AH220">
        <v>420</v>
      </c>
      <c r="AI220" t="s">
        <v>202</v>
      </c>
      <c r="AJ220">
        <v>90</v>
      </c>
      <c r="AK220">
        <v>90</v>
      </c>
      <c r="AL220">
        <v>81</v>
      </c>
      <c r="AM220" t="s">
        <v>399</v>
      </c>
      <c r="AN220">
        <v>388</v>
      </c>
      <c r="AO220">
        <v>82</v>
      </c>
      <c r="AP220">
        <v>78</v>
      </c>
      <c r="AQ220">
        <v>80</v>
      </c>
      <c r="AR220">
        <v>73</v>
      </c>
      <c r="AS220" t="s">
        <v>910</v>
      </c>
      <c r="AT220">
        <v>80</v>
      </c>
      <c r="AU220">
        <v>235</v>
      </c>
      <c r="AV220">
        <v>74</v>
      </c>
      <c r="AW220">
        <v>81</v>
      </c>
      <c r="AX220">
        <v>80</v>
      </c>
      <c r="AY220">
        <v>43</v>
      </c>
      <c r="AZ220">
        <v>12</v>
      </c>
      <c r="BA220">
        <v>10</v>
      </c>
      <c r="BB220">
        <v>7</v>
      </c>
      <c r="BC220">
        <v>7</v>
      </c>
      <c r="BD220">
        <v>7</v>
      </c>
      <c r="BE220">
        <v>2274</v>
      </c>
      <c r="BF220">
        <v>487</v>
      </c>
      <c r="BG220">
        <v>3</v>
      </c>
      <c r="BH220">
        <v>93</v>
      </c>
      <c r="BI220">
        <v>74</v>
      </c>
      <c r="BJ220">
        <v>77</v>
      </c>
      <c r="BK220">
        <v>81</v>
      </c>
      <c r="BL220">
        <v>78</v>
      </c>
    </row>
    <row r="221" spans="1:64" ht="45" x14ac:dyDescent="0.25">
      <c r="A221" t="s">
        <v>911</v>
      </c>
      <c r="B221">
        <v>25</v>
      </c>
      <c r="C221">
        <v>87</v>
      </c>
      <c r="D221">
        <v>90</v>
      </c>
      <c r="E221" s="1" t="s">
        <v>912</v>
      </c>
      <c r="F221">
        <v>235073</v>
      </c>
      <c r="G221" t="s">
        <v>419</v>
      </c>
      <c r="H221" t="s">
        <v>913</v>
      </c>
      <c r="I221" t="s">
        <v>68</v>
      </c>
      <c r="J221">
        <v>87</v>
      </c>
      <c r="K221" t="s">
        <v>508</v>
      </c>
      <c r="L221">
        <v>3</v>
      </c>
      <c r="M221" t="s">
        <v>914</v>
      </c>
      <c r="N221" t="s">
        <v>915</v>
      </c>
      <c r="O221" t="s">
        <v>916</v>
      </c>
      <c r="P221">
        <v>85</v>
      </c>
      <c r="Q221">
        <v>13</v>
      </c>
      <c r="R221">
        <v>10</v>
      </c>
      <c r="S221">
        <v>13</v>
      </c>
      <c r="T221">
        <v>39</v>
      </c>
      <c r="U221">
        <v>10</v>
      </c>
      <c r="V221">
        <v>116</v>
      </c>
      <c r="W221">
        <v>24</v>
      </c>
      <c r="X221">
        <v>13</v>
      </c>
      <c r="Y221">
        <v>12</v>
      </c>
      <c r="Z221">
        <v>33</v>
      </c>
      <c r="AA221">
        <v>34</v>
      </c>
      <c r="AB221">
        <v>241</v>
      </c>
      <c r="AC221">
        <v>38</v>
      </c>
      <c r="AD221">
        <v>52</v>
      </c>
      <c r="AE221">
        <v>37</v>
      </c>
      <c r="AF221">
        <v>85</v>
      </c>
      <c r="AG221">
        <v>29</v>
      </c>
      <c r="AH221">
        <v>247</v>
      </c>
      <c r="AI221">
        <v>55</v>
      </c>
      <c r="AJ221">
        <v>71</v>
      </c>
      <c r="AK221">
        <v>30</v>
      </c>
      <c r="AL221">
        <v>81</v>
      </c>
      <c r="AM221">
        <v>10</v>
      </c>
      <c r="AN221">
        <v>119</v>
      </c>
      <c r="AO221">
        <v>24</v>
      </c>
      <c r="AP221">
        <v>14</v>
      </c>
      <c r="AQ221">
        <v>10</v>
      </c>
      <c r="AR221">
        <v>59</v>
      </c>
      <c r="AS221">
        <v>12</v>
      </c>
      <c r="AT221">
        <v>66</v>
      </c>
      <c r="AU221">
        <v>45</v>
      </c>
      <c r="AV221">
        <v>15</v>
      </c>
      <c r="AW221">
        <v>15</v>
      </c>
      <c r="AX221">
        <v>15</v>
      </c>
      <c r="AY221">
        <v>418</v>
      </c>
      <c r="AZ221">
        <v>86</v>
      </c>
      <c r="BA221">
        <v>84</v>
      </c>
      <c r="BB221">
        <v>73</v>
      </c>
      <c r="BC221">
        <v>86</v>
      </c>
      <c r="BD221">
        <v>89</v>
      </c>
      <c r="BE221">
        <v>1271</v>
      </c>
      <c r="BF221">
        <v>462</v>
      </c>
      <c r="BG221">
        <v>3</v>
      </c>
      <c r="BH221">
        <v>86</v>
      </c>
      <c r="BI221">
        <v>84</v>
      </c>
      <c r="BJ221">
        <v>73</v>
      </c>
      <c r="BK221">
        <v>89</v>
      </c>
      <c r="BL221">
        <v>44</v>
      </c>
    </row>
    <row r="222" spans="1:64" ht="45" x14ac:dyDescent="0.25">
      <c r="A222" t="s">
        <v>917</v>
      </c>
      <c r="B222">
        <v>23</v>
      </c>
      <c r="C222">
        <v>72</v>
      </c>
      <c r="D222">
        <v>76</v>
      </c>
      <c r="E222" s="1" t="s">
        <v>299</v>
      </c>
      <c r="F222">
        <v>239138</v>
      </c>
      <c r="G222" t="s">
        <v>112</v>
      </c>
      <c r="H222" t="s">
        <v>147</v>
      </c>
      <c r="I222" t="s">
        <v>68</v>
      </c>
      <c r="J222">
        <v>75</v>
      </c>
      <c r="K222" t="s">
        <v>206</v>
      </c>
      <c r="L222">
        <v>4</v>
      </c>
      <c r="M222" t="s">
        <v>918</v>
      </c>
      <c r="N222" t="s">
        <v>132</v>
      </c>
      <c r="O222" t="s">
        <v>131</v>
      </c>
      <c r="P222">
        <v>326</v>
      </c>
      <c r="Q222">
        <v>68</v>
      </c>
      <c r="R222">
        <v>66</v>
      </c>
      <c r="S222">
        <v>61</v>
      </c>
      <c r="T222">
        <v>73</v>
      </c>
      <c r="U222">
        <v>58</v>
      </c>
      <c r="V222">
        <v>304</v>
      </c>
      <c r="W222">
        <v>78</v>
      </c>
      <c r="X222">
        <v>50</v>
      </c>
      <c r="Y222">
        <v>40</v>
      </c>
      <c r="Z222">
        <v>59</v>
      </c>
      <c r="AA222">
        <v>77</v>
      </c>
      <c r="AB222">
        <v>394</v>
      </c>
      <c r="AC222">
        <v>78</v>
      </c>
      <c r="AD222">
        <v>76</v>
      </c>
      <c r="AE222">
        <v>87</v>
      </c>
      <c r="AF222">
        <v>69</v>
      </c>
      <c r="AG222">
        <v>84</v>
      </c>
      <c r="AH222">
        <v>323</v>
      </c>
      <c r="AI222">
        <v>59</v>
      </c>
      <c r="AJ222">
        <v>69</v>
      </c>
      <c r="AK222">
        <v>85</v>
      </c>
      <c r="AL222">
        <v>54</v>
      </c>
      <c r="AM222">
        <v>56</v>
      </c>
      <c r="AN222">
        <v>277</v>
      </c>
      <c r="AO222">
        <v>55</v>
      </c>
      <c r="AP222">
        <v>30</v>
      </c>
      <c r="AQ222">
        <v>71</v>
      </c>
      <c r="AR222">
        <v>71</v>
      </c>
      <c r="AS222">
        <v>50</v>
      </c>
      <c r="AT222">
        <v>63</v>
      </c>
      <c r="AU222">
        <v>102</v>
      </c>
      <c r="AV222">
        <v>34</v>
      </c>
      <c r="AW222">
        <v>32</v>
      </c>
      <c r="AX222">
        <v>36</v>
      </c>
      <c r="AY222">
        <v>41</v>
      </c>
      <c r="AZ222">
        <v>12</v>
      </c>
      <c r="BA222">
        <v>6</v>
      </c>
      <c r="BB222">
        <v>9</v>
      </c>
      <c r="BC222">
        <v>7</v>
      </c>
      <c r="BD222">
        <v>7</v>
      </c>
      <c r="BE222">
        <v>1767</v>
      </c>
      <c r="BF222">
        <v>383</v>
      </c>
      <c r="BG222">
        <v>1</v>
      </c>
      <c r="BH222">
        <v>77</v>
      </c>
      <c r="BI222">
        <v>62</v>
      </c>
      <c r="BJ222">
        <v>67</v>
      </c>
      <c r="BK222">
        <v>78</v>
      </c>
      <c r="BL222">
        <v>36</v>
      </c>
    </row>
    <row r="223" spans="1:64" ht="30" x14ac:dyDescent="0.25">
      <c r="A223" t="s">
        <v>919</v>
      </c>
      <c r="B223">
        <v>23</v>
      </c>
      <c r="C223">
        <v>83</v>
      </c>
      <c r="D223">
        <v>86</v>
      </c>
      <c r="E223" s="1" t="s">
        <v>785</v>
      </c>
      <c r="F223">
        <v>243580</v>
      </c>
      <c r="G223" t="s">
        <v>241</v>
      </c>
      <c r="H223" t="s">
        <v>125</v>
      </c>
      <c r="I223" t="s">
        <v>68</v>
      </c>
      <c r="J223">
        <v>85</v>
      </c>
      <c r="K223" t="s">
        <v>106</v>
      </c>
      <c r="L223">
        <v>3</v>
      </c>
      <c r="M223" t="s">
        <v>920</v>
      </c>
      <c r="N223" t="s">
        <v>475</v>
      </c>
      <c r="O223" t="s">
        <v>921</v>
      </c>
      <c r="P223">
        <v>381</v>
      </c>
      <c r="Q223">
        <v>69</v>
      </c>
      <c r="R223">
        <v>85</v>
      </c>
      <c r="S223">
        <v>79</v>
      </c>
      <c r="T223">
        <v>75</v>
      </c>
      <c r="U223">
        <v>73</v>
      </c>
      <c r="V223">
        <v>335</v>
      </c>
      <c r="W223">
        <v>81</v>
      </c>
      <c r="X223">
        <v>64</v>
      </c>
      <c r="Y223">
        <v>50</v>
      </c>
      <c r="Z223">
        <v>59</v>
      </c>
      <c r="AA223">
        <v>81</v>
      </c>
      <c r="AB223">
        <v>437</v>
      </c>
      <c r="AC223">
        <v>94</v>
      </c>
      <c r="AD223">
        <v>93</v>
      </c>
      <c r="AE223">
        <v>82</v>
      </c>
      <c r="AF223">
        <v>83</v>
      </c>
      <c r="AG223">
        <v>85</v>
      </c>
      <c r="AH223">
        <v>408</v>
      </c>
      <c r="AI223">
        <v>82</v>
      </c>
      <c r="AJ223">
        <v>93</v>
      </c>
      <c r="AK223">
        <v>79</v>
      </c>
      <c r="AL223">
        <v>79</v>
      </c>
      <c r="AM223">
        <v>75</v>
      </c>
      <c r="AN223">
        <v>329</v>
      </c>
      <c r="AO223">
        <v>74</v>
      </c>
      <c r="AP223">
        <v>26</v>
      </c>
      <c r="AQ223">
        <v>85</v>
      </c>
      <c r="AR223">
        <v>69</v>
      </c>
      <c r="AS223">
        <v>75</v>
      </c>
      <c r="AT223">
        <v>81</v>
      </c>
      <c r="AU223">
        <v>71</v>
      </c>
      <c r="AV223">
        <v>29</v>
      </c>
      <c r="AW223">
        <v>23</v>
      </c>
      <c r="AX223">
        <v>19</v>
      </c>
      <c r="AY223">
        <v>48</v>
      </c>
      <c r="AZ223">
        <v>9</v>
      </c>
      <c r="BA223">
        <v>8</v>
      </c>
      <c r="BB223">
        <v>10</v>
      </c>
      <c r="BC223">
        <v>8</v>
      </c>
      <c r="BD223">
        <v>13</v>
      </c>
      <c r="BE223">
        <v>2009</v>
      </c>
      <c r="BF223">
        <v>433</v>
      </c>
      <c r="BG223">
        <v>2</v>
      </c>
      <c r="BH223">
        <v>93</v>
      </c>
      <c r="BI223">
        <v>81</v>
      </c>
      <c r="BJ223">
        <v>68</v>
      </c>
      <c r="BK223">
        <v>81</v>
      </c>
      <c r="BL223">
        <v>31</v>
      </c>
    </row>
    <row r="224" spans="1:64" ht="45" x14ac:dyDescent="0.25">
      <c r="A224" t="s">
        <v>922</v>
      </c>
      <c r="B224">
        <v>24</v>
      </c>
      <c r="C224">
        <v>81</v>
      </c>
      <c r="D224">
        <v>85</v>
      </c>
      <c r="E224" s="1" t="s">
        <v>923</v>
      </c>
      <c r="F224">
        <v>247263</v>
      </c>
      <c r="G224" t="s">
        <v>730</v>
      </c>
      <c r="H224" t="s">
        <v>612</v>
      </c>
      <c r="I224" t="s">
        <v>68</v>
      </c>
      <c r="J224">
        <v>83</v>
      </c>
      <c r="K224" t="s">
        <v>189</v>
      </c>
      <c r="L224">
        <v>4</v>
      </c>
      <c r="M224" t="s">
        <v>300</v>
      </c>
      <c r="N224" t="s">
        <v>208</v>
      </c>
      <c r="O224" t="s">
        <v>924</v>
      </c>
      <c r="P224">
        <v>291</v>
      </c>
      <c r="Q224">
        <v>39</v>
      </c>
      <c r="R224">
        <v>57</v>
      </c>
      <c r="S224">
        <v>82</v>
      </c>
      <c r="T224">
        <v>80</v>
      </c>
      <c r="U224">
        <v>33</v>
      </c>
      <c r="V224">
        <v>308</v>
      </c>
      <c r="W224">
        <v>66</v>
      </c>
      <c r="X224">
        <v>54</v>
      </c>
      <c r="Y224">
        <v>32</v>
      </c>
      <c r="Z224">
        <v>82</v>
      </c>
      <c r="AA224">
        <v>74</v>
      </c>
      <c r="AB224">
        <v>358</v>
      </c>
      <c r="AC224">
        <v>74</v>
      </c>
      <c r="AD224">
        <v>75</v>
      </c>
      <c r="AE224">
        <v>66</v>
      </c>
      <c r="AF224">
        <v>79</v>
      </c>
      <c r="AG224">
        <v>64</v>
      </c>
      <c r="AH224">
        <v>345</v>
      </c>
      <c r="AI224">
        <v>74</v>
      </c>
      <c r="AJ224">
        <v>83</v>
      </c>
      <c r="AK224">
        <v>75</v>
      </c>
      <c r="AL224">
        <v>83</v>
      </c>
      <c r="AM224">
        <v>30</v>
      </c>
      <c r="AN224">
        <v>341</v>
      </c>
      <c r="AO224">
        <v>75</v>
      </c>
      <c r="AP224">
        <v>83</v>
      </c>
      <c r="AQ224">
        <v>34</v>
      </c>
      <c r="AR224">
        <v>72</v>
      </c>
      <c r="AS224">
        <v>77</v>
      </c>
      <c r="AT224">
        <v>77</v>
      </c>
      <c r="AU224">
        <v>243</v>
      </c>
      <c r="AV224">
        <v>82</v>
      </c>
      <c r="AW224">
        <v>84</v>
      </c>
      <c r="AX224">
        <v>77</v>
      </c>
      <c r="AY224">
        <v>50</v>
      </c>
      <c r="AZ224">
        <v>5</v>
      </c>
      <c r="BA224">
        <v>10</v>
      </c>
      <c r="BB224">
        <v>13</v>
      </c>
      <c r="BC224">
        <v>7</v>
      </c>
      <c r="BD224">
        <v>15</v>
      </c>
      <c r="BE224">
        <v>1936</v>
      </c>
      <c r="BF224">
        <v>427</v>
      </c>
      <c r="BG224">
        <v>2</v>
      </c>
      <c r="BH224">
        <v>75</v>
      </c>
      <c r="BI224">
        <v>54</v>
      </c>
      <c r="BJ224">
        <v>67</v>
      </c>
      <c r="BK224">
        <v>70</v>
      </c>
      <c r="BL224">
        <v>82</v>
      </c>
    </row>
    <row r="225" spans="1:64" ht="60" x14ac:dyDescent="0.25">
      <c r="A225" t="s">
        <v>925</v>
      </c>
      <c r="B225">
        <v>20</v>
      </c>
      <c r="C225">
        <v>75</v>
      </c>
      <c r="D225">
        <v>85</v>
      </c>
      <c r="E225" s="1" t="s">
        <v>926</v>
      </c>
      <c r="F225">
        <v>258498</v>
      </c>
      <c r="G225" t="s">
        <v>730</v>
      </c>
      <c r="H225" t="s">
        <v>271</v>
      </c>
      <c r="I225" t="s">
        <v>68</v>
      </c>
      <c r="J225">
        <v>75</v>
      </c>
      <c r="K225" t="s">
        <v>508</v>
      </c>
      <c r="L225">
        <v>10</v>
      </c>
      <c r="M225" t="s">
        <v>613</v>
      </c>
      <c r="N225" t="s">
        <v>927</v>
      </c>
      <c r="O225" t="s">
        <v>928</v>
      </c>
      <c r="P225">
        <v>74</v>
      </c>
      <c r="Q225">
        <v>10</v>
      </c>
      <c r="R225">
        <v>8</v>
      </c>
      <c r="S225">
        <v>15</v>
      </c>
      <c r="T225">
        <v>35</v>
      </c>
      <c r="U225">
        <v>6</v>
      </c>
      <c r="V225">
        <v>89</v>
      </c>
      <c r="W225">
        <v>15</v>
      </c>
      <c r="X225">
        <v>11</v>
      </c>
      <c r="Y225">
        <v>15</v>
      </c>
      <c r="Z225">
        <v>30</v>
      </c>
      <c r="AA225">
        <v>18</v>
      </c>
      <c r="AB225">
        <v>284</v>
      </c>
      <c r="AC225">
        <v>57</v>
      </c>
      <c r="AD225">
        <v>55</v>
      </c>
      <c r="AE225">
        <v>52</v>
      </c>
      <c r="AF225">
        <v>75</v>
      </c>
      <c r="AG225">
        <v>45</v>
      </c>
      <c r="AH225">
        <v>232</v>
      </c>
      <c r="AI225">
        <v>55</v>
      </c>
      <c r="AJ225">
        <v>72</v>
      </c>
      <c r="AK225">
        <v>26</v>
      </c>
      <c r="AL225">
        <v>72</v>
      </c>
      <c r="AM225">
        <v>7</v>
      </c>
      <c r="AN225">
        <v>99</v>
      </c>
      <c r="AO225">
        <v>17</v>
      </c>
      <c r="AP225">
        <v>19</v>
      </c>
      <c r="AQ225">
        <v>4</v>
      </c>
      <c r="AR225">
        <v>38</v>
      </c>
      <c r="AS225">
        <v>21</v>
      </c>
      <c r="AT225">
        <v>30</v>
      </c>
      <c r="AU225">
        <v>43</v>
      </c>
      <c r="AV225">
        <v>12</v>
      </c>
      <c r="AW225">
        <v>17</v>
      </c>
      <c r="AX225">
        <v>14</v>
      </c>
      <c r="AY225">
        <v>369</v>
      </c>
      <c r="AZ225">
        <v>77</v>
      </c>
      <c r="BA225">
        <v>71</v>
      </c>
      <c r="BB225">
        <v>73</v>
      </c>
      <c r="BC225">
        <v>68</v>
      </c>
      <c r="BD225">
        <v>80</v>
      </c>
      <c r="BE225">
        <v>1190</v>
      </c>
      <c r="BF225">
        <v>425</v>
      </c>
      <c r="BG225">
        <v>1</v>
      </c>
      <c r="BH225">
        <v>77</v>
      </c>
      <c r="BI225">
        <v>71</v>
      </c>
      <c r="BJ225">
        <v>73</v>
      </c>
      <c r="BK225">
        <v>80</v>
      </c>
      <c r="BL225">
        <v>56</v>
      </c>
    </row>
    <row r="226" spans="1:64" ht="30" x14ac:dyDescent="0.25">
      <c r="A226" t="s">
        <v>929</v>
      </c>
      <c r="B226">
        <v>22</v>
      </c>
      <c r="C226">
        <v>77</v>
      </c>
      <c r="D226">
        <v>86</v>
      </c>
      <c r="E226" s="1" t="s">
        <v>930</v>
      </c>
      <c r="F226">
        <v>258976</v>
      </c>
      <c r="G226" t="s">
        <v>90</v>
      </c>
      <c r="H226" t="s">
        <v>91</v>
      </c>
      <c r="I226" t="s">
        <v>77</v>
      </c>
      <c r="J226">
        <v>78</v>
      </c>
      <c r="K226" t="s">
        <v>130</v>
      </c>
      <c r="L226">
        <v>9</v>
      </c>
      <c r="M226" t="s">
        <v>113</v>
      </c>
      <c r="N226" t="s">
        <v>764</v>
      </c>
      <c r="O226" t="s">
        <v>115</v>
      </c>
      <c r="P226">
        <v>326</v>
      </c>
      <c r="Q226">
        <v>77</v>
      </c>
      <c r="R226">
        <v>60</v>
      </c>
      <c r="S226">
        <v>50</v>
      </c>
      <c r="T226">
        <v>74</v>
      </c>
      <c r="U226">
        <v>65</v>
      </c>
      <c r="V226">
        <v>368</v>
      </c>
      <c r="W226">
        <v>79</v>
      </c>
      <c r="X226">
        <v>72</v>
      </c>
      <c r="Y226">
        <v>70</v>
      </c>
      <c r="Z226">
        <v>71</v>
      </c>
      <c r="AA226">
        <v>76</v>
      </c>
      <c r="AB226">
        <v>390</v>
      </c>
      <c r="AC226">
        <v>80</v>
      </c>
      <c r="AD226">
        <v>80</v>
      </c>
      <c r="AE226">
        <v>77</v>
      </c>
      <c r="AF226">
        <v>75</v>
      </c>
      <c r="AG226">
        <v>78</v>
      </c>
      <c r="AH226">
        <v>378</v>
      </c>
      <c r="AI226">
        <v>78</v>
      </c>
      <c r="AJ226">
        <v>73</v>
      </c>
      <c r="AK226">
        <v>80</v>
      </c>
      <c r="AL226">
        <v>73</v>
      </c>
      <c r="AM226">
        <v>74</v>
      </c>
      <c r="AN226">
        <v>326</v>
      </c>
      <c r="AO226">
        <v>73</v>
      </c>
      <c r="AP226">
        <v>73</v>
      </c>
      <c r="AQ226">
        <v>69</v>
      </c>
      <c r="AR226">
        <v>56</v>
      </c>
      <c r="AS226">
        <v>55</v>
      </c>
      <c r="AT226">
        <v>72</v>
      </c>
      <c r="AU226">
        <v>224</v>
      </c>
      <c r="AV226">
        <v>75</v>
      </c>
      <c r="AW226">
        <v>75</v>
      </c>
      <c r="AX226">
        <v>74</v>
      </c>
      <c r="AY226">
        <v>54</v>
      </c>
      <c r="AZ226">
        <v>11</v>
      </c>
      <c r="BA226">
        <v>10</v>
      </c>
      <c r="BB226">
        <v>11</v>
      </c>
      <c r="BC226">
        <v>13</v>
      </c>
      <c r="BD226">
        <v>9</v>
      </c>
      <c r="BE226">
        <v>2066</v>
      </c>
      <c r="BF226">
        <v>441</v>
      </c>
      <c r="BG226">
        <v>1</v>
      </c>
      <c r="BH226">
        <v>80</v>
      </c>
      <c r="BI226">
        <v>67</v>
      </c>
      <c r="BJ226">
        <v>70</v>
      </c>
      <c r="BK226">
        <v>77</v>
      </c>
      <c r="BL226">
        <v>72</v>
      </c>
    </row>
    <row r="227" spans="1:64" ht="45" x14ac:dyDescent="0.25">
      <c r="A227" t="s">
        <v>931</v>
      </c>
      <c r="B227">
        <v>18</v>
      </c>
      <c r="C227">
        <v>65</v>
      </c>
      <c r="D227">
        <v>84</v>
      </c>
      <c r="E227" s="1" t="s">
        <v>395</v>
      </c>
      <c r="F227">
        <v>261360</v>
      </c>
      <c r="G227" t="s">
        <v>212</v>
      </c>
      <c r="H227" t="s">
        <v>125</v>
      </c>
      <c r="I227" t="s">
        <v>68</v>
      </c>
      <c r="J227">
        <v>67</v>
      </c>
      <c r="K227" t="s">
        <v>189</v>
      </c>
      <c r="L227">
        <v>19</v>
      </c>
      <c r="M227" t="s">
        <v>932</v>
      </c>
      <c r="N227" t="s">
        <v>79</v>
      </c>
      <c r="O227" t="s">
        <v>566</v>
      </c>
      <c r="P227">
        <v>205</v>
      </c>
      <c r="Q227">
        <v>31</v>
      </c>
      <c r="R227">
        <v>20</v>
      </c>
      <c r="S227">
        <v>64</v>
      </c>
      <c r="T227">
        <v>67</v>
      </c>
      <c r="U227">
        <v>23</v>
      </c>
      <c r="V227">
        <v>249</v>
      </c>
      <c r="W227">
        <v>66</v>
      </c>
      <c r="X227">
        <v>25</v>
      </c>
      <c r="Y227">
        <v>28</v>
      </c>
      <c r="Z227">
        <v>64</v>
      </c>
      <c r="AA227">
        <v>66</v>
      </c>
      <c r="AB227">
        <v>329</v>
      </c>
      <c r="AC227">
        <v>67</v>
      </c>
      <c r="AD227">
        <v>76</v>
      </c>
      <c r="AE227">
        <v>67</v>
      </c>
      <c r="AF227">
        <v>56</v>
      </c>
      <c r="AG227">
        <v>63</v>
      </c>
      <c r="AH227">
        <v>315</v>
      </c>
      <c r="AI227">
        <v>53</v>
      </c>
      <c r="AJ227">
        <v>74</v>
      </c>
      <c r="AK227">
        <v>65</v>
      </c>
      <c r="AL227">
        <v>73</v>
      </c>
      <c r="AM227">
        <v>50</v>
      </c>
      <c r="AN227">
        <v>258</v>
      </c>
      <c r="AO227">
        <v>68</v>
      </c>
      <c r="AP227">
        <v>61</v>
      </c>
      <c r="AQ227">
        <v>44</v>
      </c>
      <c r="AR227">
        <v>59</v>
      </c>
      <c r="AS227">
        <v>26</v>
      </c>
      <c r="AT227">
        <v>62</v>
      </c>
      <c r="AU227">
        <v>193</v>
      </c>
      <c r="AV227">
        <v>61</v>
      </c>
      <c r="AW227">
        <v>67</v>
      </c>
      <c r="AX227">
        <v>65</v>
      </c>
      <c r="AY227">
        <v>54</v>
      </c>
      <c r="AZ227">
        <v>12</v>
      </c>
      <c r="BA227">
        <v>11</v>
      </c>
      <c r="BB227">
        <v>11</v>
      </c>
      <c r="BC227">
        <v>14</v>
      </c>
      <c r="BD227">
        <v>6</v>
      </c>
      <c r="BE227">
        <v>1603</v>
      </c>
      <c r="BF227">
        <v>359</v>
      </c>
      <c r="BG227">
        <v>1</v>
      </c>
      <c r="BH227">
        <v>72</v>
      </c>
      <c r="BI227">
        <v>34</v>
      </c>
      <c r="BJ227">
        <v>54</v>
      </c>
      <c r="BK227">
        <v>65</v>
      </c>
      <c r="BL227">
        <v>64</v>
      </c>
    </row>
    <row r="228" spans="1:64" ht="30" x14ac:dyDescent="0.25">
      <c r="A228" t="s">
        <v>933</v>
      </c>
      <c r="B228">
        <v>23</v>
      </c>
      <c r="C228">
        <v>76</v>
      </c>
      <c r="D228">
        <v>83</v>
      </c>
      <c r="E228" s="1" t="s">
        <v>117</v>
      </c>
      <c r="F228">
        <v>265693</v>
      </c>
      <c r="G228" t="s">
        <v>155</v>
      </c>
      <c r="H228" t="s">
        <v>125</v>
      </c>
      <c r="I228" t="s">
        <v>77</v>
      </c>
      <c r="J228">
        <v>78</v>
      </c>
      <c r="K228" t="s">
        <v>189</v>
      </c>
      <c r="L228">
        <v>7</v>
      </c>
      <c r="M228" t="s">
        <v>934</v>
      </c>
      <c r="N228" t="s">
        <v>915</v>
      </c>
      <c r="O228" t="s">
        <v>935</v>
      </c>
      <c r="P228">
        <v>265</v>
      </c>
      <c r="Q228" t="s">
        <v>936</v>
      </c>
      <c r="R228">
        <v>29</v>
      </c>
      <c r="S228">
        <v>74</v>
      </c>
      <c r="T228">
        <v>72</v>
      </c>
      <c r="U228">
        <v>32</v>
      </c>
      <c r="V228">
        <v>270</v>
      </c>
      <c r="W228">
        <v>62</v>
      </c>
      <c r="X228" t="s">
        <v>937</v>
      </c>
      <c r="Y228">
        <v>34</v>
      </c>
      <c r="Z228">
        <v>68</v>
      </c>
      <c r="AA228">
        <v>65</v>
      </c>
      <c r="AB228">
        <v>324</v>
      </c>
      <c r="AC228">
        <v>63</v>
      </c>
      <c r="AD228">
        <v>74</v>
      </c>
      <c r="AE228">
        <v>54</v>
      </c>
      <c r="AF228">
        <v>78</v>
      </c>
      <c r="AG228">
        <v>55</v>
      </c>
      <c r="AH228">
        <v>328</v>
      </c>
      <c r="AI228">
        <v>62</v>
      </c>
      <c r="AJ228">
        <v>79</v>
      </c>
      <c r="AK228">
        <v>83</v>
      </c>
      <c r="AL228">
        <v>76</v>
      </c>
      <c r="AM228">
        <v>28</v>
      </c>
      <c r="AN228">
        <v>310</v>
      </c>
      <c r="AO228">
        <v>74</v>
      </c>
      <c r="AP228">
        <v>76</v>
      </c>
      <c r="AQ228">
        <v>57</v>
      </c>
      <c r="AR228">
        <v>64</v>
      </c>
      <c r="AS228">
        <v>39</v>
      </c>
      <c r="AT228">
        <v>71</v>
      </c>
      <c r="AU228">
        <v>231</v>
      </c>
      <c r="AV228">
        <v>77</v>
      </c>
      <c r="AW228">
        <v>78</v>
      </c>
      <c r="AX228">
        <v>76</v>
      </c>
      <c r="AY228">
        <v>47</v>
      </c>
      <c r="AZ228">
        <v>7</v>
      </c>
      <c r="BA228">
        <v>7</v>
      </c>
      <c r="BB228">
        <v>6</v>
      </c>
      <c r="BC228">
        <v>13</v>
      </c>
      <c r="BD228">
        <v>14</v>
      </c>
      <c r="BE228">
        <v>1775</v>
      </c>
      <c r="BF228">
        <v>388</v>
      </c>
      <c r="BG228">
        <v>1</v>
      </c>
      <c r="BH228">
        <v>69</v>
      </c>
      <c r="BI228">
        <v>37</v>
      </c>
      <c r="BJ228">
        <v>64</v>
      </c>
      <c r="BK228">
        <v>63</v>
      </c>
      <c r="BL228">
        <v>77</v>
      </c>
    </row>
    <row r="229" spans="1:64" ht="30" x14ac:dyDescent="0.25">
      <c r="A229" t="s">
        <v>938</v>
      </c>
      <c r="B229">
        <v>18</v>
      </c>
      <c r="C229">
        <v>72</v>
      </c>
      <c r="D229">
        <v>85</v>
      </c>
      <c r="E229" s="1" t="s">
        <v>939</v>
      </c>
      <c r="F229">
        <v>271975</v>
      </c>
      <c r="G229" t="s">
        <v>337</v>
      </c>
      <c r="H229" t="s">
        <v>139</v>
      </c>
      <c r="I229" t="s">
        <v>68</v>
      </c>
      <c r="J229">
        <v>73</v>
      </c>
      <c r="K229" t="s">
        <v>229</v>
      </c>
      <c r="L229">
        <v>13</v>
      </c>
      <c r="M229" t="s">
        <v>107</v>
      </c>
      <c r="N229" t="s">
        <v>132</v>
      </c>
      <c r="O229" t="s">
        <v>940</v>
      </c>
      <c r="P229">
        <v>283</v>
      </c>
      <c r="Q229">
        <v>55</v>
      </c>
      <c r="R229">
        <v>50</v>
      </c>
      <c r="S229">
        <v>54</v>
      </c>
      <c r="T229">
        <v>74</v>
      </c>
      <c r="U229">
        <v>50</v>
      </c>
      <c r="V229">
        <v>327</v>
      </c>
      <c r="W229">
        <v>73</v>
      </c>
      <c r="X229">
        <v>59</v>
      </c>
      <c r="Y229">
        <v>49</v>
      </c>
      <c r="Z229">
        <v>71</v>
      </c>
      <c r="AA229">
        <v>75</v>
      </c>
      <c r="AB229">
        <v>332</v>
      </c>
      <c r="AC229">
        <v>70</v>
      </c>
      <c r="AD229">
        <v>68</v>
      </c>
      <c r="AE229">
        <v>64</v>
      </c>
      <c r="AF229">
        <v>68</v>
      </c>
      <c r="AG229">
        <v>62</v>
      </c>
      <c r="AH229">
        <v>304</v>
      </c>
      <c r="AI229">
        <v>56</v>
      </c>
      <c r="AJ229">
        <v>65</v>
      </c>
      <c r="AK229">
        <v>68</v>
      </c>
      <c r="AL229">
        <v>63</v>
      </c>
      <c r="AM229">
        <v>52</v>
      </c>
      <c r="AN229">
        <v>307</v>
      </c>
      <c r="AO229">
        <v>70</v>
      </c>
      <c r="AP229">
        <v>71</v>
      </c>
      <c r="AQ229">
        <v>52</v>
      </c>
      <c r="AR229">
        <v>66</v>
      </c>
      <c r="AS229">
        <v>48</v>
      </c>
      <c r="AT229">
        <v>77</v>
      </c>
      <c r="AU229">
        <v>211</v>
      </c>
      <c r="AV229">
        <v>68</v>
      </c>
      <c r="AW229">
        <v>71</v>
      </c>
      <c r="AX229">
        <v>72</v>
      </c>
      <c r="AY229">
        <v>50</v>
      </c>
      <c r="AZ229">
        <v>6</v>
      </c>
      <c r="BA229">
        <v>12</v>
      </c>
      <c r="BB229">
        <v>11</v>
      </c>
      <c r="BC229">
        <v>13</v>
      </c>
      <c r="BD229">
        <v>8</v>
      </c>
      <c r="BE229">
        <v>1814</v>
      </c>
      <c r="BF229">
        <v>394</v>
      </c>
      <c r="BG229">
        <v>1</v>
      </c>
      <c r="BH229">
        <v>69</v>
      </c>
      <c r="BI229">
        <v>52</v>
      </c>
      <c r="BJ229">
        <v>66</v>
      </c>
      <c r="BK229">
        <v>72</v>
      </c>
      <c r="BL229">
        <v>69</v>
      </c>
    </row>
    <row r="230" spans="1:64" ht="45" x14ac:dyDescent="0.25">
      <c r="A230" t="s">
        <v>941</v>
      </c>
      <c r="B230">
        <v>32</v>
      </c>
      <c r="C230">
        <v>91</v>
      </c>
      <c r="D230">
        <v>91</v>
      </c>
      <c r="E230" s="1" t="s">
        <v>942</v>
      </c>
      <c r="F230">
        <v>192985</v>
      </c>
      <c r="G230" t="s">
        <v>426</v>
      </c>
      <c r="H230" t="s">
        <v>125</v>
      </c>
      <c r="I230" t="s">
        <v>68</v>
      </c>
      <c r="J230">
        <v>91</v>
      </c>
      <c r="K230" t="s">
        <v>195</v>
      </c>
      <c r="L230">
        <v>0</v>
      </c>
      <c r="M230" t="s">
        <v>943</v>
      </c>
      <c r="N230" t="s">
        <v>944</v>
      </c>
      <c r="O230" t="s">
        <v>628</v>
      </c>
      <c r="P230">
        <v>412</v>
      </c>
      <c r="Q230">
        <v>95</v>
      </c>
      <c r="R230">
        <v>85</v>
      </c>
      <c r="S230">
        <v>55</v>
      </c>
      <c r="T230">
        <v>94</v>
      </c>
      <c r="U230">
        <v>83</v>
      </c>
      <c r="V230">
        <v>447</v>
      </c>
      <c r="W230">
        <v>86</v>
      </c>
      <c r="X230">
        <v>92</v>
      </c>
      <c r="Y230">
        <v>83</v>
      </c>
      <c r="Z230">
        <v>94</v>
      </c>
      <c r="AA230">
        <v>92</v>
      </c>
      <c r="AB230">
        <v>394</v>
      </c>
      <c r="AC230">
        <v>74</v>
      </c>
      <c r="AD230">
        <v>74</v>
      </c>
      <c r="AE230">
        <v>76</v>
      </c>
      <c r="AF230">
        <v>92</v>
      </c>
      <c r="AG230">
        <v>78</v>
      </c>
      <c r="AH230">
        <v>420</v>
      </c>
      <c r="AI230">
        <v>92</v>
      </c>
      <c r="AJ230">
        <v>73</v>
      </c>
      <c r="AK230">
        <v>88</v>
      </c>
      <c r="AL230">
        <v>75</v>
      </c>
      <c r="AM230">
        <v>92</v>
      </c>
      <c r="AN230">
        <v>407</v>
      </c>
      <c r="AO230">
        <v>75</v>
      </c>
      <c r="AP230">
        <v>66</v>
      </c>
      <c r="AQ230">
        <v>88</v>
      </c>
      <c r="AR230">
        <v>95</v>
      </c>
      <c r="AS230">
        <v>83</v>
      </c>
      <c r="AT230">
        <v>88</v>
      </c>
      <c r="AU230">
        <v>189</v>
      </c>
      <c r="AV230">
        <v>66</v>
      </c>
      <c r="AW230">
        <v>70</v>
      </c>
      <c r="AX230">
        <v>53</v>
      </c>
      <c r="AY230">
        <v>56</v>
      </c>
      <c r="AZ230">
        <v>15</v>
      </c>
      <c r="BA230">
        <v>13</v>
      </c>
      <c r="BB230">
        <v>5</v>
      </c>
      <c r="BC230">
        <v>10</v>
      </c>
      <c r="BD230">
        <v>13</v>
      </c>
      <c r="BE230">
        <v>2325</v>
      </c>
      <c r="BF230">
        <v>486</v>
      </c>
      <c r="BG230">
        <v>5</v>
      </c>
      <c r="BH230">
        <v>74</v>
      </c>
      <c r="BI230">
        <v>88</v>
      </c>
      <c r="BJ230">
        <v>94</v>
      </c>
      <c r="BK230">
        <v>87</v>
      </c>
      <c r="BL230">
        <v>65</v>
      </c>
    </row>
    <row r="231" spans="1:64" ht="30" x14ac:dyDescent="0.25">
      <c r="A231" t="s">
        <v>945</v>
      </c>
      <c r="B231">
        <v>22</v>
      </c>
      <c r="C231">
        <v>82</v>
      </c>
      <c r="D231">
        <v>86</v>
      </c>
      <c r="E231" s="1" t="s">
        <v>946</v>
      </c>
      <c r="F231">
        <v>243245</v>
      </c>
      <c r="G231" t="s">
        <v>97</v>
      </c>
      <c r="H231" t="s">
        <v>105</v>
      </c>
      <c r="I231" t="s">
        <v>68</v>
      </c>
      <c r="J231">
        <v>84</v>
      </c>
      <c r="K231" t="s">
        <v>195</v>
      </c>
      <c r="L231">
        <v>4</v>
      </c>
      <c r="M231" t="s">
        <v>947</v>
      </c>
      <c r="N231" t="s">
        <v>114</v>
      </c>
      <c r="O231" t="s">
        <v>948</v>
      </c>
      <c r="P231">
        <v>347</v>
      </c>
      <c r="Q231">
        <v>78</v>
      </c>
      <c r="R231">
        <v>72</v>
      </c>
      <c r="S231">
        <v>41</v>
      </c>
      <c r="T231">
        <v>84</v>
      </c>
      <c r="U231">
        <v>72</v>
      </c>
      <c r="V231">
        <v>412</v>
      </c>
      <c r="W231">
        <v>78</v>
      </c>
      <c r="X231">
        <v>82</v>
      </c>
      <c r="Y231">
        <v>82</v>
      </c>
      <c r="Z231">
        <v>85</v>
      </c>
      <c r="AA231">
        <v>85</v>
      </c>
      <c r="AB231">
        <v>376</v>
      </c>
      <c r="AC231">
        <v>75</v>
      </c>
      <c r="AD231">
        <v>69</v>
      </c>
      <c r="AE231">
        <v>78</v>
      </c>
      <c r="AF231">
        <v>74</v>
      </c>
      <c r="AG231">
        <v>80</v>
      </c>
      <c r="AH231">
        <v>389</v>
      </c>
      <c r="AI231">
        <v>78</v>
      </c>
      <c r="AJ231">
        <v>66</v>
      </c>
      <c r="AK231">
        <v>88</v>
      </c>
      <c r="AL231">
        <v>73</v>
      </c>
      <c r="AM231">
        <v>84</v>
      </c>
      <c r="AN231">
        <v>398</v>
      </c>
      <c r="AO231">
        <v>85</v>
      </c>
      <c r="AP231">
        <v>74</v>
      </c>
      <c r="AQ231">
        <v>77</v>
      </c>
      <c r="AR231">
        <v>84</v>
      </c>
      <c r="AS231">
        <v>78</v>
      </c>
      <c r="AT231">
        <v>78</v>
      </c>
      <c r="AU231">
        <v>212</v>
      </c>
      <c r="AV231">
        <v>70</v>
      </c>
      <c r="AW231">
        <v>73</v>
      </c>
      <c r="AX231">
        <v>69</v>
      </c>
      <c r="AY231">
        <v>43</v>
      </c>
      <c r="AZ231">
        <v>9</v>
      </c>
      <c r="BA231">
        <v>6</v>
      </c>
      <c r="BB231">
        <v>10</v>
      </c>
      <c r="BC231">
        <v>6</v>
      </c>
      <c r="BD231">
        <v>12</v>
      </c>
      <c r="BE231">
        <v>2177</v>
      </c>
      <c r="BF231">
        <v>459</v>
      </c>
      <c r="BG231">
        <v>2</v>
      </c>
      <c r="BH231">
        <v>72</v>
      </c>
      <c r="BI231">
        <v>76</v>
      </c>
      <c r="BJ231">
        <v>83</v>
      </c>
      <c r="BK231">
        <v>80</v>
      </c>
      <c r="BL231">
        <v>69</v>
      </c>
    </row>
    <row r="232" spans="1:64" ht="45" x14ac:dyDescent="0.25">
      <c r="A232" t="s">
        <v>949</v>
      </c>
      <c r="B232">
        <v>24</v>
      </c>
      <c r="C232">
        <v>81</v>
      </c>
      <c r="D232">
        <v>86</v>
      </c>
      <c r="E232" s="1" t="s">
        <v>950</v>
      </c>
      <c r="F232">
        <v>248148</v>
      </c>
      <c r="G232" t="s">
        <v>426</v>
      </c>
      <c r="H232" t="s">
        <v>156</v>
      </c>
      <c r="I232" t="s">
        <v>68</v>
      </c>
      <c r="J232">
        <v>82</v>
      </c>
      <c r="K232" t="s">
        <v>229</v>
      </c>
      <c r="L232">
        <v>5</v>
      </c>
      <c r="M232" t="s">
        <v>442</v>
      </c>
      <c r="N232" t="s">
        <v>951</v>
      </c>
      <c r="O232" t="s">
        <v>952</v>
      </c>
      <c r="P232">
        <v>328</v>
      </c>
      <c r="Q232">
        <v>65</v>
      </c>
      <c r="R232">
        <v>67</v>
      </c>
      <c r="S232">
        <v>65</v>
      </c>
      <c r="T232">
        <v>82</v>
      </c>
      <c r="U232">
        <v>49</v>
      </c>
      <c r="V232">
        <v>346</v>
      </c>
      <c r="W232">
        <v>72</v>
      </c>
      <c r="X232">
        <v>67</v>
      </c>
      <c r="Y232">
        <v>47</v>
      </c>
      <c r="Z232">
        <v>80</v>
      </c>
      <c r="AA232">
        <v>80</v>
      </c>
      <c r="AB232">
        <v>360</v>
      </c>
      <c r="AC232">
        <v>66</v>
      </c>
      <c r="AD232">
        <v>63</v>
      </c>
      <c r="AE232">
        <v>72</v>
      </c>
      <c r="AF232">
        <v>84</v>
      </c>
      <c r="AG232">
        <v>75</v>
      </c>
      <c r="AH232">
        <v>348</v>
      </c>
      <c r="AI232">
        <v>61</v>
      </c>
      <c r="AJ232">
        <v>71</v>
      </c>
      <c r="AK232">
        <v>79</v>
      </c>
      <c r="AL232">
        <v>68</v>
      </c>
      <c r="AM232">
        <v>69</v>
      </c>
      <c r="AN232">
        <v>353</v>
      </c>
      <c r="AO232">
        <v>70</v>
      </c>
      <c r="AP232">
        <v>83</v>
      </c>
      <c r="AQ232">
        <v>79</v>
      </c>
      <c r="AR232">
        <v>76</v>
      </c>
      <c r="AS232">
        <v>45</v>
      </c>
      <c r="AT232">
        <v>81</v>
      </c>
      <c r="AU232">
        <v>237</v>
      </c>
      <c r="AV232">
        <v>77</v>
      </c>
      <c r="AW232">
        <v>81</v>
      </c>
      <c r="AX232">
        <v>79</v>
      </c>
      <c r="AY232">
        <v>52</v>
      </c>
      <c r="AZ232">
        <v>7</v>
      </c>
      <c r="BA232">
        <v>6</v>
      </c>
      <c r="BB232">
        <v>12</v>
      </c>
      <c r="BC232">
        <v>14</v>
      </c>
      <c r="BD232">
        <v>13</v>
      </c>
      <c r="BE232">
        <v>2024</v>
      </c>
      <c r="BF232">
        <v>429</v>
      </c>
      <c r="BG232">
        <v>1</v>
      </c>
      <c r="BH232">
        <v>64</v>
      </c>
      <c r="BI232">
        <v>65</v>
      </c>
      <c r="BJ232">
        <v>75</v>
      </c>
      <c r="BK232">
        <v>76</v>
      </c>
      <c r="BL232">
        <v>78</v>
      </c>
    </row>
    <row r="233" spans="1:64" ht="45" x14ac:dyDescent="0.25">
      <c r="A233" t="s">
        <v>953</v>
      </c>
      <c r="B233">
        <v>21</v>
      </c>
      <c r="C233">
        <v>76</v>
      </c>
      <c r="D233">
        <v>84</v>
      </c>
      <c r="E233" s="1" t="s">
        <v>954</v>
      </c>
      <c r="F233">
        <v>251954</v>
      </c>
      <c r="G233" t="s">
        <v>75</v>
      </c>
      <c r="H233" t="s">
        <v>278</v>
      </c>
      <c r="I233" t="s">
        <v>68</v>
      </c>
      <c r="J233">
        <v>77</v>
      </c>
      <c r="K233" t="s">
        <v>206</v>
      </c>
      <c r="L233">
        <v>8</v>
      </c>
      <c r="M233" t="s">
        <v>354</v>
      </c>
      <c r="N233" t="s">
        <v>355</v>
      </c>
      <c r="O233" t="s">
        <v>356</v>
      </c>
      <c r="P233">
        <v>311</v>
      </c>
      <c r="Q233">
        <v>69</v>
      </c>
      <c r="R233">
        <v>75</v>
      </c>
      <c r="S233">
        <v>41</v>
      </c>
      <c r="T233">
        <v>72</v>
      </c>
      <c r="U233">
        <v>54</v>
      </c>
      <c r="V233">
        <v>336</v>
      </c>
      <c r="W233">
        <v>80</v>
      </c>
      <c r="X233">
        <v>68</v>
      </c>
      <c r="Y233">
        <v>65</v>
      </c>
      <c r="Z233">
        <v>47</v>
      </c>
      <c r="AA233">
        <v>76</v>
      </c>
      <c r="AB233">
        <v>425</v>
      </c>
      <c r="AC233">
        <v>93</v>
      </c>
      <c r="AD233">
        <v>90</v>
      </c>
      <c r="AE233">
        <v>88</v>
      </c>
      <c r="AF233">
        <v>71</v>
      </c>
      <c r="AG233">
        <v>83</v>
      </c>
      <c r="AH233">
        <v>331</v>
      </c>
      <c r="AI233">
        <v>71</v>
      </c>
      <c r="AJ233">
        <v>65</v>
      </c>
      <c r="AK233">
        <v>74</v>
      </c>
      <c r="AL233">
        <v>55</v>
      </c>
      <c r="AM233">
        <v>66</v>
      </c>
      <c r="AN233">
        <v>274</v>
      </c>
      <c r="AO233">
        <v>47</v>
      </c>
      <c r="AP233">
        <v>18</v>
      </c>
      <c r="AQ233">
        <v>72</v>
      </c>
      <c r="AR233">
        <v>71</v>
      </c>
      <c r="AS233">
        <v>66</v>
      </c>
      <c r="AT233">
        <v>72</v>
      </c>
      <c r="AU233">
        <v>108</v>
      </c>
      <c r="AV233">
        <v>44</v>
      </c>
      <c r="AW233">
        <v>38</v>
      </c>
      <c r="AX233">
        <v>26</v>
      </c>
      <c r="AY233">
        <v>54</v>
      </c>
      <c r="AZ233">
        <v>9</v>
      </c>
      <c r="BA233">
        <v>9</v>
      </c>
      <c r="BB233">
        <v>15</v>
      </c>
      <c r="BC233">
        <v>11</v>
      </c>
      <c r="BD233">
        <v>10</v>
      </c>
      <c r="BE233">
        <v>1839</v>
      </c>
      <c r="BF233">
        <v>402</v>
      </c>
      <c r="BG233">
        <v>1</v>
      </c>
      <c r="BH233">
        <v>91</v>
      </c>
      <c r="BI233">
        <v>71</v>
      </c>
      <c r="BJ233">
        <v>67</v>
      </c>
      <c r="BK233">
        <v>79</v>
      </c>
      <c r="BL233">
        <v>35</v>
      </c>
    </row>
    <row r="234" spans="1:64" ht="30" x14ac:dyDescent="0.25">
      <c r="A234" t="s">
        <v>955</v>
      </c>
      <c r="B234">
        <v>20</v>
      </c>
      <c r="C234" t="s">
        <v>199</v>
      </c>
      <c r="D234">
        <v>86</v>
      </c>
      <c r="E234" s="1" t="s">
        <v>154</v>
      </c>
      <c r="F234">
        <v>259307</v>
      </c>
      <c r="G234" t="s">
        <v>90</v>
      </c>
      <c r="H234" t="s">
        <v>321</v>
      </c>
      <c r="I234" t="s">
        <v>68</v>
      </c>
      <c r="J234">
        <v>79</v>
      </c>
      <c r="K234" t="s">
        <v>415</v>
      </c>
      <c r="L234">
        <v>8</v>
      </c>
      <c r="M234" t="s">
        <v>956</v>
      </c>
      <c r="N234" t="s">
        <v>957</v>
      </c>
      <c r="O234" t="s">
        <v>958</v>
      </c>
      <c r="P234">
        <v>304</v>
      </c>
      <c r="Q234">
        <v>79</v>
      </c>
      <c r="R234">
        <v>42</v>
      </c>
      <c r="S234">
        <v>55</v>
      </c>
      <c r="T234" t="s">
        <v>959</v>
      </c>
      <c r="U234">
        <v>52</v>
      </c>
      <c r="V234">
        <v>339</v>
      </c>
      <c r="W234">
        <v>78</v>
      </c>
      <c r="X234">
        <v>75</v>
      </c>
      <c r="Y234" t="s">
        <v>960</v>
      </c>
      <c r="Z234" t="s">
        <v>961</v>
      </c>
      <c r="AA234" t="s">
        <v>201</v>
      </c>
      <c r="AB234">
        <v>400</v>
      </c>
      <c r="AC234">
        <v>86</v>
      </c>
      <c r="AD234">
        <v>87</v>
      </c>
      <c r="AE234" t="s">
        <v>166</v>
      </c>
      <c r="AF234" t="s">
        <v>265</v>
      </c>
      <c r="AG234">
        <v>77</v>
      </c>
      <c r="AH234">
        <v>338</v>
      </c>
      <c r="AI234">
        <v>62</v>
      </c>
      <c r="AJ234" t="s">
        <v>201</v>
      </c>
      <c r="AK234" t="s">
        <v>136</v>
      </c>
      <c r="AL234" t="s">
        <v>595</v>
      </c>
      <c r="AM234" t="s">
        <v>962</v>
      </c>
      <c r="AN234">
        <v>333</v>
      </c>
      <c r="AO234">
        <v>75</v>
      </c>
      <c r="AP234">
        <v>70</v>
      </c>
      <c r="AQ234">
        <v>72</v>
      </c>
      <c r="AR234" t="s">
        <v>963</v>
      </c>
      <c r="AS234" t="s">
        <v>964</v>
      </c>
      <c r="AT234">
        <v>74</v>
      </c>
      <c r="AU234">
        <v>219</v>
      </c>
      <c r="AV234">
        <v>71</v>
      </c>
      <c r="AW234">
        <v>74</v>
      </c>
      <c r="AX234">
        <v>74</v>
      </c>
      <c r="AY234">
        <v>49</v>
      </c>
      <c r="AZ234">
        <v>10</v>
      </c>
      <c r="BA234">
        <v>6</v>
      </c>
      <c r="BB234">
        <v>14</v>
      </c>
      <c r="BC234">
        <v>8</v>
      </c>
      <c r="BD234">
        <v>11</v>
      </c>
      <c r="BE234">
        <v>1982</v>
      </c>
      <c r="BF234">
        <v>430</v>
      </c>
      <c r="BG234">
        <v>1</v>
      </c>
      <c r="BH234">
        <v>87</v>
      </c>
      <c r="BI234">
        <v>49</v>
      </c>
      <c r="BJ234">
        <v>72</v>
      </c>
      <c r="BK234">
        <v>77</v>
      </c>
      <c r="BL234">
        <v>70</v>
      </c>
    </row>
    <row r="235" spans="1:64" ht="30" x14ac:dyDescent="0.25">
      <c r="A235" t="s">
        <v>965</v>
      </c>
      <c r="B235">
        <v>21</v>
      </c>
      <c r="C235">
        <v>77</v>
      </c>
      <c r="D235">
        <v>84</v>
      </c>
      <c r="E235" s="1" t="s">
        <v>966</v>
      </c>
      <c r="F235">
        <v>260599</v>
      </c>
      <c r="G235" t="s">
        <v>241</v>
      </c>
      <c r="H235" t="s">
        <v>260</v>
      </c>
      <c r="I235" t="s">
        <v>68</v>
      </c>
      <c r="J235">
        <v>78</v>
      </c>
      <c r="K235" t="s">
        <v>229</v>
      </c>
      <c r="L235">
        <v>7</v>
      </c>
      <c r="M235" t="s">
        <v>802</v>
      </c>
      <c r="N235" t="s">
        <v>967</v>
      </c>
      <c r="O235" t="s">
        <v>947</v>
      </c>
      <c r="P235">
        <v>321</v>
      </c>
      <c r="Q235">
        <v>66</v>
      </c>
      <c r="R235">
        <v>54</v>
      </c>
      <c r="S235">
        <v>57</v>
      </c>
      <c r="T235">
        <v>81</v>
      </c>
      <c r="U235">
        <v>63</v>
      </c>
      <c r="V235">
        <v>351</v>
      </c>
      <c r="W235">
        <v>70</v>
      </c>
      <c r="X235">
        <v>78</v>
      </c>
      <c r="Y235" t="s">
        <v>968</v>
      </c>
      <c r="Z235">
        <v>74</v>
      </c>
      <c r="AA235">
        <v>76</v>
      </c>
      <c r="AB235">
        <v>356</v>
      </c>
      <c r="AC235">
        <v>69</v>
      </c>
      <c r="AD235">
        <v>66</v>
      </c>
      <c r="AE235">
        <v>71</v>
      </c>
      <c r="AF235">
        <v>75</v>
      </c>
      <c r="AG235">
        <v>75</v>
      </c>
      <c r="AH235">
        <v>368</v>
      </c>
      <c r="AI235" t="s">
        <v>969</v>
      </c>
      <c r="AJ235">
        <v>72</v>
      </c>
      <c r="AK235">
        <v>82</v>
      </c>
      <c r="AL235">
        <v>74</v>
      </c>
      <c r="AM235">
        <v>62</v>
      </c>
      <c r="AN235">
        <v>358</v>
      </c>
      <c r="AO235" t="s">
        <v>970</v>
      </c>
      <c r="AP235">
        <v>76</v>
      </c>
      <c r="AQ235">
        <v>65</v>
      </c>
      <c r="AR235">
        <v>73</v>
      </c>
      <c r="AS235">
        <v>62</v>
      </c>
      <c r="AT235">
        <v>80</v>
      </c>
      <c r="AU235">
        <v>224</v>
      </c>
      <c r="AV235">
        <v>78</v>
      </c>
      <c r="AW235">
        <v>72</v>
      </c>
      <c r="AX235">
        <v>74</v>
      </c>
      <c r="AY235">
        <v>51</v>
      </c>
      <c r="AZ235">
        <v>8</v>
      </c>
      <c r="BA235">
        <v>11</v>
      </c>
      <c r="BB235">
        <v>14</v>
      </c>
      <c r="BC235">
        <v>5</v>
      </c>
      <c r="BD235">
        <v>13</v>
      </c>
      <c r="BE235">
        <v>2029</v>
      </c>
      <c r="BF235">
        <v>427</v>
      </c>
      <c r="BG235">
        <v>1</v>
      </c>
      <c r="BH235">
        <v>67</v>
      </c>
      <c r="BI235">
        <v>62</v>
      </c>
      <c r="BJ235">
        <v>74</v>
      </c>
      <c r="BK235">
        <v>73</v>
      </c>
      <c r="BL235">
        <v>73</v>
      </c>
    </row>
    <row r="236" spans="1:64" ht="30" x14ac:dyDescent="0.25">
      <c r="A236" t="s">
        <v>971</v>
      </c>
      <c r="B236">
        <v>20</v>
      </c>
      <c r="C236" t="s">
        <v>201</v>
      </c>
      <c r="D236">
        <v>83</v>
      </c>
      <c r="E236" s="1" t="s">
        <v>972</v>
      </c>
      <c r="F236">
        <v>262859</v>
      </c>
      <c r="G236" t="s">
        <v>212</v>
      </c>
      <c r="H236" t="s">
        <v>617</v>
      </c>
      <c r="I236" t="s">
        <v>77</v>
      </c>
      <c r="J236">
        <v>78</v>
      </c>
      <c r="K236" t="s">
        <v>189</v>
      </c>
      <c r="L236">
        <v>7</v>
      </c>
      <c r="M236" t="s">
        <v>934</v>
      </c>
      <c r="N236" t="s">
        <v>631</v>
      </c>
      <c r="O236" t="s">
        <v>973</v>
      </c>
      <c r="P236">
        <v>284</v>
      </c>
      <c r="Q236" t="s">
        <v>974</v>
      </c>
      <c r="R236" t="s">
        <v>975</v>
      </c>
      <c r="S236">
        <v>71</v>
      </c>
      <c r="T236">
        <v>77</v>
      </c>
      <c r="U236" t="s">
        <v>976</v>
      </c>
      <c r="V236">
        <v>303</v>
      </c>
      <c r="W236">
        <v>68</v>
      </c>
      <c r="X236">
        <v>58</v>
      </c>
      <c r="Y236" t="s">
        <v>977</v>
      </c>
      <c r="Z236" t="s">
        <v>160</v>
      </c>
      <c r="AA236">
        <v>71</v>
      </c>
      <c r="AB236">
        <v>347</v>
      </c>
      <c r="AC236">
        <v>66</v>
      </c>
      <c r="AD236">
        <v>76</v>
      </c>
      <c r="AE236" t="s">
        <v>978</v>
      </c>
      <c r="AF236">
        <v>76</v>
      </c>
      <c r="AG236">
        <v>65</v>
      </c>
      <c r="AH236">
        <v>319</v>
      </c>
      <c r="AI236" t="s">
        <v>979</v>
      </c>
      <c r="AJ236">
        <v>81</v>
      </c>
      <c r="AK236">
        <v>70</v>
      </c>
      <c r="AL236">
        <v>80</v>
      </c>
      <c r="AM236">
        <v>38</v>
      </c>
      <c r="AN236">
        <v>295</v>
      </c>
      <c r="AO236">
        <v>69</v>
      </c>
      <c r="AP236">
        <v>75</v>
      </c>
      <c r="AQ236" t="s">
        <v>964</v>
      </c>
      <c r="AR236">
        <v>65</v>
      </c>
      <c r="AS236" t="s">
        <v>980</v>
      </c>
      <c r="AT236">
        <v>73</v>
      </c>
      <c r="AU236">
        <v>229</v>
      </c>
      <c r="AV236">
        <v>76</v>
      </c>
      <c r="AW236">
        <v>79</v>
      </c>
      <c r="AX236">
        <v>74</v>
      </c>
      <c r="AY236">
        <v>61</v>
      </c>
      <c r="AZ236">
        <v>15</v>
      </c>
      <c r="BA236">
        <v>14</v>
      </c>
      <c r="BB236">
        <v>8</v>
      </c>
      <c r="BC236">
        <v>10</v>
      </c>
      <c r="BD236">
        <v>14</v>
      </c>
      <c r="BE236">
        <v>1838</v>
      </c>
      <c r="BF236">
        <v>400</v>
      </c>
      <c r="BG236">
        <v>1</v>
      </c>
      <c r="BH236">
        <v>72</v>
      </c>
      <c r="BI236">
        <v>40</v>
      </c>
      <c r="BJ236">
        <v>68</v>
      </c>
      <c r="BK236">
        <v>69</v>
      </c>
      <c r="BL236">
        <v>76</v>
      </c>
    </row>
    <row r="237" spans="1:64" ht="30" x14ac:dyDescent="0.25">
      <c r="A237" t="s">
        <v>981</v>
      </c>
      <c r="B237">
        <v>22</v>
      </c>
      <c r="C237">
        <v>77</v>
      </c>
      <c r="D237">
        <v>84</v>
      </c>
      <c r="E237" s="1" t="s">
        <v>982</v>
      </c>
      <c r="F237">
        <v>263781</v>
      </c>
      <c r="G237" t="s">
        <v>277</v>
      </c>
      <c r="H237" t="s">
        <v>156</v>
      </c>
      <c r="I237" t="s">
        <v>68</v>
      </c>
      <c r="J237">
        <v>77</v>
      </c>
      <c r="K237" t="s">
        <v>406</v>
      </c>
      <c r="L237">
        <v>7</v>
      </c>
      <c r="M237" t="s">
        <v>983</v>
      </c>
      <c r="N237" t="s">
        <v>366</v>
      </c>
      <c r="O237" t="s">
        <v>984</v>
      </c>
      <c r="P237">
        <v>345</v>
      </c>
      <c r="Q237">
        <v>77</v>
      </c>
      <c r="R237">
        <v>63</v>
      </c>
      <c r="S237">
        <v>68</v>
      </c>
      <c r="T237">
        <v>76</v>
      </c>
      <c r="U237">
        <v>61</v>
      </c>
      <c r="V237">
        <v>362</v>
      </c>
      <c r="W237">
        <v>78</v>
      </c>
      <c r="X237">
        <v>69</v>
      </c>
      <c r="Y237">
        <v>72</v>
      </c>
      <c r="Z237">
        <v>67</v>
      </c>
      <c r="AA237">
        <v>76</v>
      </c>
      <c r="AB237">
        <v>383</v>
      </c>
      <c r="AC237">
        <v>79</v>
      </c>
      <c r="AD237">
        <v>77</v>
      </c>
      <c r="AE237">
        <v>76</v>
      </c>
      <c r="AF237">
        <v>75</v>
      </c>
      <c r="AG237">
        <v>76</v>
      </c>
      <c r="AH237">
        <v>342</v>
      </c>
      <c r="AI237">
        <v>62</v>
      </c>
      <c r="AJ237">
        <v>77</v>
      </c>
      <c r="AK237">
        <v>77</v>
      </c>
      <c r="AL237">
        <v>67</v>
      </c>
      <c r="AM237">
        <v>59</v>
      </c>
      <c r="AN237">
        <v>338</v>
      </c>
      <c r="AO237">
        <v>71</v>
      </c>
      <c r="AP237">
        <v>72</v>
      </c>
      <c r="AQ237">
        <v>72</v>
      </c>
      <c r="AR237">
        <v>74</v>
      </c>
      <c r="AS237">
        <v>49</v>
      </c>
      <c r="AT237">
        <v>74</v>
      </c>
      <c r="AU237">
        <v>219</v>
      </c>
      <c r="AV237">
        <v>71</v>
      </c>
      <c r="AW237">
        <v>74</v>
      </c>
      <c r="AX237">
        <v>74</v>
      </c>
      <c r="AY237">
        <v>35</v>
      </c>
      <c r="AZ237">
        <v>8</v>
      </c>
      <c r="BA237">
        <v>8</v>
      </c>
      <c r="BB237">
        <v>6</v>
      </c>
      <c r="BC237">
        <v>6</v>
      </c>
      <c r="BD237">
        <v>7</v>
      </c>
      <c r="BE237">
        <v>2024</v>
      </c>
      <c r="BF237">
        <v>434</v>
      </c>
      <c r="BG237">
        <v>2</v>
      </c>
      <c r="BH237">
        <v>78</v>
      </c>
      <c r="BI237">
        <v>62</v>
      </c>
      <c r="BJ237">
        <v>74</v>
      </c>
      <c r="BK237">
        <v>77</v>
      </c>
      <c r="BL237">
        <v>72</v>
      </c>
    </row>
    <row r="238" spans="1:64" ht="30" x14ac:dyDescent="0.25">
      <c r="A238" t="s">
        <v>985</v>
      </c>
      <c r="B238">
        <v>19</v>
      </c>
      <c r="C238">
        <v>74</v>
      </c>
      <c r="D238">
        <v>84</v>
      </c>
      <c r="E238" s="1" t="s">
        <v>986</v>
      </c>
      <c r="F238">
        <v>264298</v>
      </c>
      <c r="G238" t="s">
        <v>426</v>
      </c>
      <c r="H238" t="s">
        <v>147</v>
      </c>
      <c r="I238" t="s">
        <v>68</v>
      </c>
      <c r="J238">
        <v>75</v>
      </c>
      <c r="K238" t="s">
        <v>415</v>
      </c>
      <c r="L238">
        <v>10</v>
      </c>
      <c r="M238" t="s">
        <v>567</v>
      </c>
      <c r="N238" t="s">
        <v>273</v>
      </c>
      <c r="O238" t="s">
        <v>987</v>
      </c>
      <c r="P238">
        <v>310</v>
      </c>
      <c r="Q238">
        <v>72</v>
      </c>
      <c r="R238">
        <v>60</v>
      </c>
      <c r="S238">
        <v>58</v>
      </c>
      <c r="T238">
        <v>70</v>
      </c>
      <c r="U238">
        <v>50</v>
      </c>
      <c r="V238">
        <v>295</v>
      </c>
      <c r="W238">
        <v>72</v>
      </c>
      <c r="X238">
        <v>57</v>
      </c>
      <c r="Y238">
        <v>33</v>
      </c>
      <c r="Z238">
        <v>61</v>
      </c>
      <c r="AA238">
        <v>72</v>
      </c>
      <c r="AB238">
        <v>375</v>
      </c>
      <c r="AC238">
        <v>81</v>
      </c>
      <c r="AD238">
        <v>83</v>
      </c>
      <c r="AE238">
        <v>72</v>
      </c>
      <c r="AF238">
        <v>73</v>
      </c>
      <c r="AG238">
        <v>66</v>
      </c>
      <c r="AH238">
        <v>340</v>
      </c>
      <c r="AI238">
        <v>66</v>
      </c>
      <c r="AJ238">
        <v>73</v>
      </c>
      <c r="AK238">
        <v>84</v>
      </c>
      <c r="AL238">
        <v>61</v>
      </c>
      <c r="AM238">
        <v>56</v>
      </c>
      <c r="AN238">
        <v>327</v>
      </c>
      <c r="AO238">
        <v>83</v>
      </c>
      <c r="AP238">
        <v>68</v>
      </c>
      <c r="AQ238">
        <v>71</v>
      </c>
      <c r="AR238">
        <v>66</v>
      </c>
      <c r="AS238">
        <v>39</v>
      </c>
      <c r="AT238">
        <v>67</v>
      </c>
      <c r="AU238">
        <v>208</v>
      </c>
      <c r="AV238">
        <v>67</v>
      </c>
      <c r="AW238">
        <v>72</v>
      </c>
      <c r="AX238">
        <v>69</v>
      </c>
      <c r="AY238">
        <v>49</v>
      </c>
      <c r="AZ238">
        <v>15</v>
      </c>
      <c r="BA238">
        <v>9</v>
      </c>
      <c r="BB238">
        <v>10</v>
      </c>
      <c r="BC238">
        <v>5</v>
      </c>
      <c r="BD238">
        <v>10</v>
      </c>
      <c r="BE238">
        <v>1904</v>
      </c>
      <c r="BF238">
        <v>419</v>
      </c>
      <c r="BG238">
        <v>1</v>
      </c>
      <c r="BH238">
        <v>82</v>
      </c>
      <c r="BI238">
        <v>59</v>
      </c>
      <c r="BJ238">
        <v>66</v>
      </c>
      <c r="BK238">
        <v>72</v>
      </c>
      <c r="BL238">
        <v>68</v>
      </c>
    </row>
    <row r="239" spans="1:64" ht="45" x14ac:dyDescent="0.25">
      <c r="A239" t="s">
        <v>988</v>
      </c>
      <c r="B239">
        <v>17</v>
      </c>
      <c r="C239">
        <v>65</v>
      </c>
      <c r="D239">
        <v>85</v>
      </c>
      <c r="E239" s="1" t="s">
        <v>989</v>
      </c>
      <c r="F239">
        <v>266245</v>
      </c>
      <c r="G239" t="s">
        <v>75</v>
      </c>
      <c r="H239" t="s">
        <v>156</v>
      </c>
      <c r="I239" t="s">
        <v>68</v>
      </c>
      <c r="J239">
        <v>68</v>
      </c>
      <c r="K239" t="s">
        <v>106</v>
      </c>
      <c r="L239">
        <v>20</v>
      </c>
      <c r="M239" t="s">
        <v>990</v>
      </c>
      <c r="N239" t="s">
        <v>991</v>
      </c>
      <c r="O239" t="s">
        <v>992</v>
      </c>
      <c r="P239">
        <v>279</v>
      </c>
      <c r="Q239">
        <v>58</v>
      </c>
      <c r="R239">
        <v>63</v>
      </c>
      <c r="S239">
        <v>49</v>
      </c>
      <c r="T239">
        <v>56</v>
      </c>
      <c r="U239">
        <v>53</v>
      </c>
      <c r="V239">
        <v>309</v>
      </c>
      <c r="W239">
        <v>65</v>
      </c>
      <c r="X239">
        <v>62</v>
      </c>
      <c r="Y239">
        <v>69</v>
      </c>
      <c r="Z239">
        <v>52</v>
      </c>
      <c r="AA239">
        <v>61</v>
      </c>
      <c r="AB239">
        <v>423</v>
      </c>
      <c r="AC239">
        <v>95</v>
      </c>
      <c r="AD239">
        <v>91</v>
      </c>
      <c r="AE239">
        <v>88</v>
      </c>
      <c r="AF239">
        <v>60</v>
      </c>
      <c r="AG239">
        <v>89</v>
      </c>
      <c r="AH239">
        <v>360</v>
      </c>
      <c r="AI239">
        <v>87</v>
      </c>
      <c r="AJ239">
        <v>78</v>
      </c>
      <c r="AK239">
        <v>55</v>
      </c>
      <c r="AL239">
        <v>74</v>
      </c>
      <c r="AM239">
        <v>66</v>
      </c>
      <c r="AN239">
        <v>288</v>
      </c>
      <c r="AO239">
        <v>78</v>
      </c>
      <c r="AP239">
        <v>37</v>
      </c>
      <c r="AQ239">
        <v>56</v>
      </c>
      <c r="AR239">
        <v>61</v>
      </c>
      <c r="AS239">
        <v>56</v>
      </c>
      <c r="AT239">
        <v>62</v>
      </c>
      <c r="AU239">
        <v>121</v>
      </c>
      <c r="AV239">
        <v>30</v>
      </c>
      <c r="AW239">
        <v>45</v>
      </c>
      <c r="AX239">
        <v>46</v>
      </c>
      <c r="AY239">
        <v>45</v>
      </c>
      <c r="AZ239">
        <v>8</v>
      </c>
      <c r="BA239">
        <v>10</v>
      </c>
      <c r="BB239">
        <v>12</v>
      </c>
      <c r="BC239">
        <v>7</v>
      </c>
      <c r="BD239">
        <v>8</v>
      </c>
      <c r="BE239">
        <v>1825</v>
      </c>
      <c r="BF239">
        <v>394</v>
      </c>
      <c r="BG239">
        <v>1</v>
      </c>
      <c r="BH239">
        <v>93</v>
      </c>
      <c r="BI239">
        <v>67</v>
      </c>
      <c r="BJ239">
        <v>58</v>
      </c>
      <c r="BK239">
        <v>67</v>
      </c>
      <c r="BL239">
        <v>39</v>
      </c>
    </row>
    <row r="240" spans="1:64" ht="45" x14ac:dyDescent="0.25">
      <c r="A240" t="s">
        <v>993</v>
      </c>
      <c r="B240">
        <v>18</v>
      </c>
      <c r="C240">
        <v>68</v>
      </c>
      <c r="D240">
        <v>86</v>
      </c>
      <c r="E240" s="1" t="s">
        <v>994</v>
      </c>
      <c r="F240">
        <v>278349</v>
      </c>
      <c r="G240" t="s">
        <v>419</v>
      </c>
      <c r="H240" t="s">
        <v>612</v>
      </c>
      <c r="I240" t="s">
        <v>68</v>
      </c>
      <c r="J240">
        <v>70</v>
      </c>
      <c r="K240" t="s">
        <v>189</v>
      </c>
      <c r="L240">
        <v>18</v>
      </c>
      <c r="M240" t="s">
        <v>995</v>
      </c>
      <c r="N240" t="s">
        <v>443</v>
      </c>
      <c r="O240" t="s">
        <v>72</v>
      </c>
      <c r="P240">
        <v>271</v>
      </c>
      <c r="Q240">
        <v>48</v>
      </c>
      <c r="R240">
        <v>36</v>
      </c>
      <c r="S240">
        <v>70</v>
      </c>
      <c r="T240">
        <v>67</v>
      </c>
      <c r="U240">
        <v>50</v>
      </c>
      <c r="V240">
        <v>297</v>
      </c>
      <c r="W240">
        <v>64</v>
      </c>
      <c r="X240">
        <v>56</v>
      </c>
      <c r="Y240">
        <v>46</v>
      </c>
      <c r="Z240">
        <v>65</v>
      </c>
      <c r="AA240">
        <v>66</v>
      </c>
      <c r="AB240">
        <v>280</v>
      </c>
      <c r="AC240">
        <v>60</v>
      </c>
      <c r="AD240">
        <v>68</v>
      </c>
      <c r="AE240">
        <v>54</v>
      </c>
      <c r="AF240">
        <v>64</v>
      </c>
      <c r="AG240">
        <v>34</v>
      </c>
      <c r="AH240">
        <v>315</v>
      </c>
      <c r="AI240">
        <v>56</v>
      </c>
      <c r="AJ240">
        <v>70</v>
      </c>
      <c r="AK240">
        <v>64</v>
      </c>
      <c r="AL240">
        <v>67</v>
      </c>
      <c r="AM240">
        <v>58</v>
      </c>
      <c r="AN240">
        <v>267</v>
      </c>
      <c r="AO240">
        <v>64</v>
      </c>
      <c r="AP240">
        <v>62</v>
      </c>
      <c r="AQ240">
        <v>32</v>
      </c>
      <c r="AR240">
        <v>60</v>
      </c>
      <c r="AS240">
        <v>49</v>
      </c>
      <c r="AT240">
        <v>68</v>
      </c>
      <c r="AU240">
        <v>211</v>
      </c>
      <c r="AV240">
        <v>63</v>
      </c>
      <c r="AW240">
        <v>76</v>
      </c>
      <c r="AX240">
        <v>72</v>
      </c>
      <c r="AY240">
        <v>55</v>
      </c>
      <c r="AZ240">
        <v>12</v>
      </c>
      <c r="BA240">
        <v>7</v>
      </c>
      <c r="BB240">
        <v>14</v>
      </c>
      <c r="BC240">
        <v>14</v>
      </c>
      <c r="BD240">
        <v>8</v>
      </c>
      <c r="BE240">
        <v>1696</v>
      </c>
      <c r="BF240">
        <v>366</v>
      </c>
      <c r="BG240">
        <v>1</v>
      </c>
      <c r="BH240">
        <v>64</v>
      </c>
      <c r="BI240">
        <v>46</v>
      </c>
      <c r="BJ240">
        <v>60</v>
      </c>
      <c r="BK240">
        <v>62</v>
      </c>
      <c r="BL240">
        <v>68</v>
      </c>
    </row>
    <row r="241" spans="1:64" ht="30" x14ac:dyDescent="0.25">
      <c r="A241" t="s">
        <v>996</v>
      </c>
      <c r="B241">
        <v>21</v>
      </c>
      <c r="C241">
        <v>74</v>
      </c>
      <c r="D241">
        <v>82</v>
      </c>
      <c r="E241" s="1" t="s">
        <v>997</v>
      </c>
      <c r="F241">
        <v>261336</v>
      </c>
      <c r="G241" t="s">
        <v>112</v>
      </c>
      <c r="H241" t="s">
        <v>321</v>
      </c>
      <c r="I241" t="s">
        <v>68</v>
      </c>
      <c r="J241">
        <v>75</v>
      </c>
      <c r="K241" t="s">
        <v>206</v>
      </c>
      <c r="L241">
        <v>8</v>
      </c>
      <c r="M241" t="s">
        <v>998</v>
      </c>
      <c r="N241" t="s">
        <v>510</v>
      </c>
      <c r="O241" t="s">
        <v>802</v>
      </c>
      <c r="P241">
        <v>315</v>
      </c>
      <c r="Q241">
        <v>70</v>
      </c>
      <c r="R241">
        <v>73</v>
      </c>
      <c r="S241">
        <v>44</v>
      </c>
      <c r="T241">
        <v>71</v>
      </c>
      <c r="U241">
        <v>57</v>
      </c>
      <c r="V241">
        <v>340</v>
      </c>
      <c r="W241">
        <v>79</v>
      </c>
      <c r="X241">
        <v>74</v>
      </c>
      <c r="Y241">
        <v>49</v>
      </c>
      <c r="Z241">
        <v>63</v>
      </c>
      <c r="AA241">
        <v>75</v>
      </c>
      <c r="AB241">
        <v>388</v>
      </c>
      <c r="AC241">
        <v>82</v>
      </c>
      <c r="AD241">
        <v>87</v>
      </c>
      <c r="AE241">
        <v>84</v>
      </c>
      <c r="AF241">
        <v>64</v>
      </c>
      <c r="AG241">
        <v>71</v>
      </c>
      <c r="AH241">
        <v>333</v>
      </c>
      <c r="AI241">
        <v>72</v>
      </c>
      <c r="AJ241">
        <v>63</v>
      </c>
      <c r="AK241">
        <v>70</v>
      </c>
      <c r="AL241">
        <v>59</v>
      </c>
      <c r="AM241">
        <v>69</v>
      </c>
      <c r="AN241">
        <v>269</v>
      </c>
      <c r="AO241">
        <v>45</v>
      </c>
      <c r="AP241">
        <v>29</v>
      </c>
      <c r="AQ241">
        <v>68</v>
      </c>
      <c r="AR241">
        <v>68</v>
      </c>
      <c r="AS241">
        <v>59</v>
      </c>
      <c r="AT241">
        <v>70</v>
      </c>
      <c r="AU241">
        <v>114</v>
      </c>
      <c r="AV241">
        <v>37</v>
      </c>
      <c r="AW241">
        <v>40</v>
      </c>
      <c r="AX241">
        <v>37</v>
      </c>
      <c r="AY241">
        <v>47</v>
      </c>
      <c r="AZ241">
        <v>8</v>
      </c>
      <c r="BA241">
        <v>6</v>
      </c>
      <c r="BB241">
        <v>8</v>
      </c>
      <c r="BC241">
        <v>12</v>
      </c>
      <c r="BD241">
        <v>13</v>
      </c>
      <c r="BE241">
        <v>1806</v>
      </c>
      <c r="BF241">
        <v>396</v>
      </c>
      <c r="BG241">
        <v>1</v>
      </c>
      <c r="BH241">
        <v>85</v>
      </c>
      <c r="BI241">
        <v>70</v>
      </c>
      <c r="BJ241">
        <v>68</v>
      </c>
      <c r="BK241">
        <v>77</v>
      </c>
      <c r="BL241">
        <v>37</v>
      </c>
    </row>
    <row r="242" spans="1:64" ht="30" x14ac:dyDescent="0.25">
      <c r="A242" t="s">
        <v>999</v>
      </c>
      <c r="B242">
        <v>24</v>
      </c>
      <c r="C242">
        <v>85</v>
      </c>
      <c r="D242">
        <v>90</v>
      </c>
      <c r="E242" s="1" t="s">
        <v>1000</v>
      </c>
      <c r="F242">
        <v>237383</v>
      </c>
      <c r="G242" t="s">
        <v>359</v>
      </c>
      <c r="H242" t="s">
        <v>125</v>
      </c>
      <c r="I242" t="s">
        <v>77</v>
      </c>
      <c r="J242">
        <v>86</v>
      </c>
      <c r="K242" t="s">
        <v>189</v>
      </c>
      <c r="L242">
        <v>5</v>
      </c>
      <c r="M242" t="s">
        <v>1001</v>
      </c>
      <c r="N242" t="s">
        <v>392</v>
      </c>
      <c r="O242" t="s">
        <v>1002</v>
      </c>
      <c r="P242">
        <v>293</v>
      </c>
      <c r="Q242">
        <v>70</v>
      </c>
      <c r="R242">
        <v>26</v>
      </c>
      <c r="S242">
        <v>82</v>
      </c>
      <c r="T242">
        <v>80</v>
      </c>
      <c r="U242">
        <v>35</v>
      </c>
      <c r="V242">
        <v>325</v>
      </c>
      <c r="W242">
        <v>73</v>
      </c>
      <c r="X242">
        <v>55</v>
      </c>
      <c r="Y242">
        <v>36</v>
      </c>
      <c r="Z242">
        <v>84</v>
      </c>
      <c r="AA242">
        <v>77</v>
      </c>
      <c r="AB242">
        <v>348</v>
      </c>
      <c r="AC242">
        <v>68</v>
      </c>
      <c r="AD242">
        <v>77</v>
      </c>
      <c r="AE242">
        <v>60</v>
      </c>
      <c r="AF242">
        <v>86</v>
      </c>
      <c r="AG242">
        <v>57</v>
      </c>
      <c r="AH242">
        <v>340</v>
      </c>
      <c r="AI242">
        <v>50</v>
      </c>
      <c r="AJ242">
        <v>86</v>
      </c>
      <c r="AK242">
        <v>81</v>
      </c>
      <c r="AL242">
        <v>83</v>
      </c>
      <c r="AM242">
        <v>40</v>
      </c>
      <c r="AN242">
        <v>325</v>
      </c>
      <c r="AO242">
        <v>83</v>
      </c>
      <c r="AP242">
        <v>87</v>
      </c>
      <c r="AQ242">
        <v>39</v>
      </c>
      <c r="AR242">
        <v>69</v>
      </c>
      <c r="AS242">
        <v>47</v>
      </c>
      <c r="AT242">
        <v>84</v>
      </c>
      <c r="AU242">
        <v>256</v>
      </c>
      <c r="AV242">
        <v>87</v>
      </c>
      <c r="AW242">
        <v>86</v>
      </c>
      <c r="AX242">
        <v>83</v>
      </c>
      <c r="AY242">
        <v>48</v>
      </c>
      <c r="AZ242">
        <v>11</v>
      </c>
      <c r="BA242">
        <v>5</v>
      </c>
      <c r="BB242">
        <v>9</v>
      </c>
      <c r="BC242">
        <v>11</v>
      </c>
      <c r="BD242">
        <v>12</v>
      </c>
      <c r="BE242">
        <v>1935</v>
      </c>
      <c r="BF242">
        <v>424</v>
      </c>
      <c r="BG242">
        <v>2</v>
      </c>
      <c r="BH242">
        <v>73</v>
      </c>
      <c r="BI242">
        <v>36</v>
      </c>
      <c r="BJ242">
        <v>73</v>
      </c>
      <c r="BK242">
        <v>73</v>
      </c>
      <c r="BL242">
        <v>86</v>
      </c>
    </row>
    <row r="243" spans="1:64" ht="30" x14ac:dyDescent="0.25">
      <c r="A243" t="s">
        <v>1003</v>
      </c>
      <c r="B243">
        <v>22</v>
      </c>
      <c r="C243">
        <v>79</v>
      </c>
      <c r="D243">
        <v>84</v>
      </c>
      <c r="E243" s="1" t="s">
        <v>1004</v>
      </c>
      <c r="F243">
        <v>241187</v>
      </c>
      <c r="G243" t="s">
        <v>337</v>
      </c>
      <c r="H243" t="s">
        <v>260</v>
      </c>
      <c r="I243" t="s">
        <v>68</v>
      </c>
      <c r="J243">
        <v>81</v>
      </c>
      <c r="K243" t="s">
        <v>189</v>
      </c>
      <c r="L243">
        <v>5</v>
      </c>
      <c r="M243" t="s">
        <v>1005</v>
      </c>
      <c r="N243" t="s">
        <v>373</v>
      </c>
      <c r="O243" t="s">
        <v>1006</v>
      </c>
      <c r="P243">
        <v>321</v>
      </c>
      <c r="Q243">
        <v>70</v>
      </c>
      <c r="R243">
        <v>63</v>
      </c>
      <c r="S243">
        <v>80</v>
      </c>
      <c r="T243">
        <v>77</v>
      </c>
      <c r="U243">
        <v>31</v>
      </c>
      <c r="V243">
        <v>314</v>
      </c>
      <c r="W243">
        <v>76</v>
      </c>
      <c r="X243">
        <v>56</v>
      </c>
      <c r="Y243">
        <v>30</v>
      </c>
      <c r="Z243">
        <v>74</v>
      </c>
      <c r="AA243">
        <v>78</v>
      </c>
      <c r="AB243">
        <v>373</v>
      </c>
      <c r="AC243">
        <v>77</v>
      </c>
      <c r="AD243">
        <v>76</v>
      </c>
      <c r="AE243">
        <v>73</v>
      </c>
      <c r="AF243">
        <v>75</v>
      </c>
      <c r="AG243">
        <v>72</v>
      </c>
      <c r="AH243">
        <v>339</v>
      </c>
      <c r="AI243">
        <v>49</v>
      </c>
      <c r="AJ243">
        <v>89</v>
      </c>
      <c r="AK243">
        <v>79</v>
      </c>
      <c r="AL243">
        <v>80</v>
      </c>
      <c r="AM243">
        <v>42</v>
      </c>
      <c r="AN243">
        <v>328</v>
      </c>
      <c r="AO243">
        <v>73</v>
      </c>
      <c r="AP243">
        <v>78</v>
      </c>
      <c r="AQ243">
        <v>69</v>
      </c>
      <c r="AR243">
        <v>68</v>
      </c>
      <c r="AS243">
        <v>40</v>
      </c>
      <c r="AT243">
        <v>77</v>
      </c>
      <c r="AU243">
        <v>237</v>
      </c>
      <c r="AV243">
        <v>77</v>
      </c>
      <c r="AW243">
        <v>82</v>
      </c>
      <c r="AX243">
        <v>78</v>
      </c>
      <c r="AY243">
        <v>58</v>
      </c>
      <c r="AZ243">
        <v>12</v>
      </c>
      <c r="BA243">
        <v>11</v>
      </c>
      <c r="BB243">
        <v>13</v>
      </c>
      <c r="BC243">
        <v>12</v>
      </c>
      <c r="BD243">
        <v>10</v>
      </c>
      <c r="BE243">
        <v>1970</v>
      </c>
      <c r="BF243">
        <v>434</v>
      </c>
      <c r="BG243">
        <v>2</v>
      </c>
      <c r="BH243">
        <v>76</v>
      </c>
      <c r="BI243">
        <v>54</v>
      </c>
      <c r="BJ243">
        <v>70</v>
      </c>
      <c r="BK243">
        <v>76</v>
      </c>
      <c r="BL243">
        <v>79</v>
      </c>
    </row>
    <row r="244" spans="1:64" ht="60" x14ac:dyDescent="0.25">
      <c r="A244" t="s">
        <v>1007</v>
      </c>
      <c r="B244">
        <v>22</v>
      </c>
      <c r="C244">
        <v>72</v>
      </c>
      <c r="D244">
        <v>77</v>
      </c>
      <c r="E244" s="1" t="s">
        <v>672</v>
      </c>
      <c r="F244">
        <v>243414</v>
      </c>
      <c r="G244" t="s">
        <v>66</v>
      </c>
      <c r="H244" t="s">
        <v>816</v>
      </c>
      <c r="I244" t="s">
        <v>68</v>
      </c>
      <c r="J244">
        <v>72</v>
      </c>
      <c r="K244" t="s">
        <v>478</v>
      </c>
      <c r="L244">
        <v>5</v>
      </c>
      <c r="M244" t="s">
        <v>918</v>
      </c>
      <c r="N244" t="s">
        <v>208</v>
      </c>
      <c r="O244" t="s">
        <v>72</v>
      </c>
      <c r="P244">
        <v>314</v>
      </c>
      <c r="Q244">
        <v>68</v>
      </c>
      <c r="R244">
        <v>54</v>
      </c>
      <c r="S244">
        <v>61</v>
      </c>
      <c r="T244">
        <v>70</v>
      </c>
      <c r="U244">
        <v>61</v>
      </c>
      <c r="V244">
        <v>300</v>
      </c>
      <c r="W244">
        <v>73</v>
      </c>
      <c r="X244">
        <v>61</v>
      </c>
      <c r="Y244">
        <v>30</v>
      </c>
      <c r="Z244">
        <v>65</v>
      </c>
      <c r="AA244">
        <v>71</v>
      </c>
      <c r="AB244">
        <v>359</v>
      </c>
      <c r="AC244">
        <v>76</v>
      </c>
      <c r="AD244">
        <v>75</v>
      </c>
      <c r="AE244">
        <v>73</v>
      </c>
      <c r="AF244">
        <v>67</v>
      </c>
      <c r="AG244">
        <v>68</v>
      </c>
      <c r="AH244">
        <v>328</v>
      </c>
      <c r="AI244">
        <v>69</v>
      </c>
      <c r="AJ244">
        <v>74</v>
      </c>
      <c r="AK244">
        <v>69</v>
      </c>
      <c r="AL244">
        <v>66</v>
      </c>
      <c r="AM244">
        <v>50</v>
      </c>
      <c r="AN244">
        <v>323</v>
      </c>
      <c r="AO244">
        <v>85</v>
      </c>
      <c r="AP244">
        <v>73</v>
      </c>
      <c r="AQ244">
        <v>66</v>
      </c>
      <c r="AR244">
        <v>64</v>
      </c>
      <c r="AS244">
        <v>35</v>
      </c>
      <c r="AT244">
        <v>71</v>
      </c>
      <c r="AU244">
        <v>208</v>
      </c>
      <c r="AV244">
        <v>65</v>
      </c>
      <c r="AW244">
        <v>71</v>
      </c>
      <c r="AX244">
        <v>72</v>
      </c>
      <c r="AY244">
        <v>48</v>
      </c>
      <c r="AZ244">
        <v>10</v>
      </c>
      <c r="BA244">
        <v>13</v>
      </c>
      <c r="BB244">
        <v>11</v>
      </c>
      <c r="BC244">
        <v>7</v>
      </c>
      <c r="BD244">
        <v>7</v>
      </c>
      <c r="BE244">
        <v>1880</v>
      </c>
      <c r="BF244">
        <v>408</v>
      </c>
      <c r="BG244">
        <v>1</v>
      </c>
      <c r="BH244">
        <v>75</v>
      </c>
      <c r="BI244">
        <v>56</v>
      </c>
      <c r="BJ244">
        <v>65</v>
      </c>
      <c r="BK244">
        <v>72</v>
      </c>
      <c r="BL244">
        <v>69</v>
      </c>
    </row>
    <row r="245" spans="1:64" ht="30" x14ac:dyDescent="0.25">
      <c r="A245" t="s">
        <v>1008</v>
      </c>
      <c r="B245">
        <v>22</v>
      </c>
      <c r="C245">
        <v>85</v>
      </c>
      <c r="D245">
        <v>89</v>
      </c>
      <c r="E245" s="1" t="s">
        <v>773</v>
      </c>
      <c r="F245">
        <v>243715</v>
      </c>
      <c r="G245" t="s">
        <v>118</v>
      </c>
      <c r="H245" t="s">
        <v>327</v>
      </c>
      <c r="I245" t="s">
        <v>68</v>
      </c>
      <c r="J245">
        <v>86</v>
      </c>
      <c r="K245" t="s">
        <v>189</v>
      </c>
      <c r="L245">
        <v>4</v>
      </c>
      <c r="M245" t="s">
        <v>398</v>
      </c>
      <c r="N245" t="s">
        <v>141</v>
      </c>
      <c r="O245" t="s">
        <v>1009</v>
      </c>
      <c r="P245">
        <v>286</v>
      </c>
      <c r="Q245">
        <v>58</v>
      </c>
      <c r="R245">
        <v>35</v>
      </c>
      <c r="S245">
        <v>75</v>
      </c>
      <c r="T245">
        <v>84</v>
      </c>
      <c r="U245">
        <v>34</v>
      </c>
      <c r="V245">
        <v>324</v>
      </c>
      <c r="W245">
        <v>74</v>
      </c>
      <c r="X245">
        <v>55</v>
      </c>
      <c r="Y245">
        <v>35</v>
      </c>
      <c r="Z245">
        <v>78</v>
      </c>
      <c r="AA245">
        <v>82</v>
      </c>
      <c r="AB245">
        <v>357</v>
      </c>
      <c r="AC245">
        <v>77</v>
      </c>
      <c r="AD245">
        <v>86</v>
      </c>
      <c r="AE245">
        <v>50</v>
      </c>
      <c r="AF245">
        <v>85</v>
      </c>
      <c r="AG245">
        <v>59</v>
      </c>
      <c r="AH245">
        <v>330</v>
      </c>
      <c r="AI245">
        <v>60</v>
      </c>
      <c r="AJ245">
        <v>88</v>
      </c>
      <c r="AK245">
        <v>72</v>
      </c>
      <c r="AL245">
        <v>87</v>
      </c>
      <c r="AM245">
        <v>23</v>
      </c>
      <c r="AN245">
        <v>318</v>
      </c>
      <c r="AO245">
        <v>83</v>
      </c>
      <c r="AP245">
        <v>83</v>
      </c>
      <c r="AQ245">
        <v>43</v>
      </c>
      <c r="AR245">
        <v>62</v>
      </c>
      <c r="AS245">
        <v>47</v>
      </c>
      <c r="AT245">
        <v>85</v>
      </c>
      <c r="AU245">
        <v>258</v>
      </c>
      <c r="AV245">
        <v>86</v>
      </c>
      <c r="AW245">
        <v>87</v>
      </c>
      <c r="AX245">
        <v>85</v>
      </c>
      <c r="AY245">
        <v>42</v>
      </c>
      <c r="AZ245">
        <v>7</v>
      </c>
      <c r="BA245">
        <v>10</v>
      </c>
      <c r="BB245">
        <v>6</v>
      </c>
      <c r="BC245">
        <v>8</v>
      </c>
      <c r="BD245">
        <v>11</v>
      </c>
      <c r="BE245">
        <v>1915</v>
      </c>
      <c r="BF245">
        <v>433</v>
      </c>
      <c r="BG245">
        <v>2</v>
      </c>
      <c r="BH245">
        <v>82</v>
      </c>
      <c r="BI245">
        <v>39</v>
      </c>
      <c r="BJ245">
        <v>70</v>
      </c>
      <c r="BK245">
        <v>74</v>
      </c>
      <c r="BL245">
        <v>85</v>
      </c>
    </row>
    <row r="246" spans="1:64" ht="30" x14ac:dyDescent="0.25">
      <c r="A246" t="s">
        <v>1010</v>
      </c>
      <c r="B246">
        <v>20</v>
      </c>
      <c r="C246">
        <v>77</v>
      </c>
      <c r="D246">
        <v>85</v>
      </c>
      <c r="E246" s="1" t="s">
        <v>1011</v>
      </c>
      <c r="F246">
        <v>246174</v>
      </c>
      <c r="G246" t="s">
        <v>104</v>
      </c>
      <c r="H246" t="s">
        <v>278</v>
      </c>
      <c r="I246" t="s">
        <v>77</v>
      </c>
      <c r="J246">
        <v>79</v>
      </c>
      <c r="K246" t="s">
        <v>69</v>
      </c>
      <c r="L246">
        <v>8</v>
      </c>
      <c r="M246" t="s">
        <v>328</v>
      </c>
      <c r="N246" t="s">
        <v>677</v>
      </c>
      <c r="O246" t="s">
        <v>1012</v>
      </c>
      <c r="P246">
        <v>317</v>
      </c>
      <c r="Q246">
        <v>75</v>
      </c>
      <c r="R246">
        <v>64</v>
      </c>
      <c r="S246">
        <v>40</v>
      </c>
      <c r="T246">
        <v>78</v>
      </c>
      <c r="U246">
        <v>60</v>
      </c>
      <c r="V246">
        <v>356</v>
      </c>
      <c r="W246">
        <v>81</v>
      </c>
      <c r="X246">
        <v>66</v>
      </c>
      <c r="Y246">
        <v>60</v>
      </c>
      <c r="Z246">
        <v>70</v>
      </c>
      <c r="AA246">
        <v>79</v>
      </c>
      <c r="AB246">
        <v>399</v>
      </c>
      <c r="AC246">
        <v>79</v>
      </c>
      <c r="AD246">
        <v>71</v>
      </c>
      <c r="AE246">
        <v>87</v>
      </c>
      <c r="AF246">
        <v>75</v>
      </c>
      <c r="AG246">
        <v>87</v>
      </c>
      <c r="AH246">
        <v>305</v>
      </c>
      <c r="AI246">
        <v>65</v>
      </c>
      <c r="AJ246">
        <v>54</v>
      </c>
      <c r="AK246">
        <v>75</v>
      </c>
      <c r="AL246">
        <v>45</v>
      </c>
      <c r="AM246">
        <v>66</v>
      </c>
      <c r="AN246">
        <v>330</v>
      </c>
      <c r="AO246">
        <v>57</v>
      </c>
      <c r="AP246">
        <v>54</v>
      </c>
      <c r="AQ246">
        <v>79</v>
      </c>
      <c r="AR246">
        <v>81</v>
      </c>
      <c r="AS246">
        <v>59</v>
      </c>
      <c r="AT246">
        <v>76</v>
      </c>
      <c r="AU246">
        <v>152</v>
      </c>
      <c r="AV246">
        <v>52</v>
      </c>
      <c r="AW246">
        <v>55</v>
      </c>
      <c r="AX246">
        <v>45</v>
      </c>
      <c r="AY246">
        <v>47</v>
      </c>
      <c r="AZ246">
        <v>10</v>
      </c>
      <c r="BA246">
        <v>10</v>
      </c>
      <c r="BB246">
        <v>6</v>
      </c>
      <c r="BC246">
        <v>14</v>
      </c>
      <c r="BD246">
        <v>7</v>
      </c>
      <c r="BE246">
        <v>1906</v>
      </c>
      <c r="BF246">
        <v>402</v>
      </c>
      <c r="BG246">
        <v>1</v>
      </c>
      <c r="BH246">
        <v>75</v>
      </c>
      <c r="BI246">
        <v>65</v>
      </c>
      <c r="BJ246">
        <v>75</v>
      </c>
      <c r="BK246">
        <v>81</v>
      </c>
      <c r="BL246">
        <v>51</v>
      </c>
    </row>
    <row r="247" spans="1:64" ht="45" x14ac:dyDescent="0.25">
      <c r="A247" t="s">
        <v>1013</v>
      </c>
      <c r="B247">
        <v>21</v>
      </c>
      <c r="C247">
        <v>74</v>
      </c>
      <c r="D247">
        <v>82</v>
      </c>
      <c r="E247" s="1" t="s">
        <v>1014</v>
      </c>
      <c r="F247">
        <v>247497</v>
      </c>
      <c r="G247" t="s">
        <v>359</v>
      </c>
      <c r="H247" t="s">
        <v>853</v>
      </c>
      <c r="I247" t="s">
        <v>68</v>
      </c>
      <c r="J247">
        <v>76</v>
      </c>
      <c r="K247" t="s">
        <v>189</v>
      </c>
      <c r="L247">
        <v>8</v>
      </c>
      <c r="M247" t="s">
        <v>579</v>
      </c>
      <c r="N247" t="s">
        <v>1015</v>
      </c>
      <c r="O247" t="s">
        <v>72</v>
      </c>
      <c r="P247">
        <v>213</v>
      </c>
      <c r="Q247">
        <v>31</v>
      </c>
      <c r="R247">
        <v>20</v>
      </c>
      <c r="S247">
        <v>72</v>
      </c>
      <c r="T247">
        <v>66</v>
      </c>
      <c r="U247">
        <v>24</v>
      </c>
      <c r="V247">
        <v>207</v>
      </c>
      <c r="W247">
        <v>39</v>
      </c>
      <c r="X247">
        <v>22</v>
      </c>
      <c r="Y247">
        <v>22</v>
      </c>
      <c r="Z247">
        <v>64</v>
      </c>
      <c r="AA247">
        <v>60</v>
      </c>
      <c r="AB247">
        <v>333</v>
      </c>
      <c r="AC247">
        <v>71</v>
      </c>
      <c r="AD247">
        <v>83</v>
      </c>
      <c r="AE247">
        <v>55</v>
      </c>
      <c r="AF247">
        <v>63</v>
      </c>
      <c r="AG247">
        <v>61</v>
      </c>
      <c r="AH247">
        <v>298</v>
      </c>
      <c r="AI247">
        <v>40</v>
      </c>
      <c r="AJ247">
        <v>87</v>
      </c>
      <c r="AK247">
        <v>65</v>
      </c>
      <c r="AL247">
        <v>86</v>
      </c>
      <c r="AM247">
        <v>20</v>
      </c>
      <c r="AN247">
        <v>251</v>
      </c>
      <c r="AO247">
        <v>66</v>
      </c>
      <c r="AP247">
        <v>77</v>
      </c>
      <c r="AQ247">
        <v>29</v>
      </c>
      <c r="AR247">
        <v>46</v>
      </c>
      <c r="AS247">
        <v>33</v>
      </c>
      <c r="AT247">
        <v>57</v>
      </c>
      <c r="AU247">
        <v>220</v>
      </c>
      <c r="AV247">
        <v>71</v>
      </c>
      <c r="AW247">
        <v>77</v>
      </c>
      <c r="AX247">
        <v>72</v>
      </c>
      <c r="AY247">
        <v>52</v>
      </c>
      <c r="AZ247">
        <v>12</v>
      </c>
      <c r="BA247">
        <v>14</v>
      </c>
      <c r="BB247">
        <v>5</v>
      </c>
      <c r="BC247">
        <v>8</v>
      </c>
      <c r="BD247">
        <v>13</v>
      </c>
      <c r="BE247">
        <v>1574</v>
      </c>
      <c r="BF247">
        <v>354</v>
      </c>
      <c r="BG247">
        <v>1</v>
      </c>
      <c r="BH247">
        <v>78</v>
      </c>
      <c r="BI247">
        <v>25</v>
      </c>
      <c r="BJ247">
        <v>50</v>
      </c>
      <c r="BK247">
        <v>50</v>
      </c>
      <c r="BL247">
        <v>74</v>
      </c>
    </row>
    <row r="248" spans="1:64" ht="45" x14ac:dyDescent="0.25">
      <c r="A248" t="s">
        <v>1016</v>
      </c>
      <c r="B248">
        <v>22</v>
      </c>
      <c r="C248">
        <v>80</v>
      </c>
      <c r="D248">
        <v>85</v>
      </c>
      <c r="E248" s="1" t="s">
        <v>1017</v>
      </c>
      <c r="F248">
        <v>248266</v>
      </c>
      <c r="G248" t="s">
        <v>90</v>
      </c>
      <c r="H248" t="s">
        <v>98</v>
      </c>
      <c r="I248" t="s">
        <v>68</v>
      </c>
      <c r="J248">
        <v>80</v>
      </c>
      <c r="K248" t="s">
        <v>406</v>
      </c>
      <c r="L248">
        <v>5</v>
      </c>
      <c r="M248" t="s">
        <v>1018</v>
      </c>
      <c r="N248" t="s">
        <v>614</v>
      </c>
      <c r="O248" t="s">
        <v>1019</v>
      </c>
      <c r="P248">
        <v>280</v>
      </c>
      <c r="Q248">
        <v>65</v>
      </c>
      <c r="R248">
        <v>44</v>
      </c>
      <c r="S248">
        <v>59</v>
      </c>
      <c r="T248">
        <v>74</v>
      </c>
      <c r="U248">
        <v>38</v>
      </c>
      <c r="V248">
        <v>324</v>
      </c>
      <c r="W248">
        <v>75</v>
      </c>
      <c r="X248">
        <v>60</v>
      </c>
      <c r="Y248">
        <v>45</v>
      </c>
      <c r="Z248">
        <v>68</v>
      </c>
      <c r="AA248">
        <v>76</v>
      </c>
      <c r="AB248">
        <v>418</v>
      </c>
      <c r="AC248">
        <v>85</v>
      </c>
      <c r="AD248">
        <v>86</v>
      </c>
      <c r="AE248">
        <v>85</v>
      </c>
      <c r="AF248">
        <v>79</v>
      </c>
      <c r="AG248">
        <v>83</v>
      </c>
      <c r="AH248">
        <v>400</v>
      </c>
      <c r="AI248">
        <v>70</v>
      </c>
      <c r="AJ248">
        <v>90</v>
      </c>
      <c r="AK248">
        <v>91</v>
      </c>
      <c r="AL248">
        <v>82</v>
      </c>
      <c r="AM248">
        <v>67</v>
      </c>
      <c r="AN248">
        <v>341</v>
      </c>
      <c r="AO248">
        <v>84</v>
      </c>
      <c r="AP248">
        <v>82</v>
      </c>
      <c r="AQ248">
        <v>68</v>
      </c>
      <c r="AR248">
        <v>58</v>
      </c>
      <c r="AS248">
        <v>49</v>
      </c>
      <c r="AT248">
        <v>76</v>
      </c>
      <c r="AU248">
        <v>236</v>
      </c>
      <c r="AV248">
        <v>80</v>
      </c>
      <c r="AW248">
        <v>80</v>
      </c>
      <c r="AX248">
        <v>76</v>
      </c>
      <c r="AY248">
        <v>50</v>
      </c>
      <c r="AZ248">
        <v>10</v>
      </c>
      <c r="BA248">
        <v>11</v>
      </c>
      <c r="BB248">
        <v>13</v>
      </c>
      <c r="BC248">
        <v>10</v>
      </c>
      <c r="BD248">
        <v>6</v>
      </c>
      <c r="BE248">
        <v>2049</v>
      </c>
      <c r="BF248">
        <v>447</v>
      </c>
      <c r="BG248">
        <v>1</v>
      </c>
      <c r="BH248">
        <v>86</v>
      </c>
      <c r="BI248">
        <v>55</v>
      </c>
      <c r="BJ248">
        <v>66</v>
      </c>
      <c r="BK248">
        <v>77</v>
      </c>
      <c r="BL248">
        <v>78</v>
      </c>
    </row>
    <row r="249" spans="1:64" ht="45" x14ac:dyDescent="0.25">
      <c r="A249" t="s">
        <v>1020</v>
      </c>
      <c r="B249">
        <v>21</v>
      </c>
      <c r="C249">
        <v>82</v>
      </c>
      <c r="D249">
        <v>87</v>
      </c>
      <c r="E249" s="1" t="s">
        <v>1021</v>
      </c>
      <c r="F249">
        <v>252145</v>
      </c>
      <c r="G249" t="s">
        <v>146</v>
      </c>
      <c r="H249" t="s">
        <v>98</v>
      </c>
      <c r="I249" t="s">
        <v>77</v>
      </c>
      <c r="J249">
        <v>82</v>
      </c>
      <c r="K249" t="s">
        <v>478</v>
      </c>
      <c r="L249">
        <v>5</v>
      </c>
      <c r="M249" t="s">
        <v>85</v>
      </c>
      <c r="N249" t="s">
        <v>665</v>
      </c>
      <c r="O249" t="s">
        <v>1022</v>
      </c>
      <c r="P249">
        <v>327</v>
      </c>
      <c r="Q249">
        <v>79</v>
      </c>
      <c r="R249">
        <v>45</v>
      </c>
      <c r="S249">
        <v>70</v>
      </c>
      <c r="T249">
        <v>79</v>
      </c>
      <c r="U249">
        <v>54</v>
      </c>
      <c r="V249">
        <v>362</v>
      </c>
      <c r="W249">
        <v>78</v>
      </c>
      <c r="X249">
        <v>73</v>
      </c>
      <c r="Y249">
        <v>59</v>
      </c>
      <c r="Z249">
        <v>72</v>
      </c>
      <c r="AA249">
        <v>80</v>
      </c>
      <c r="AB249">
        <v>424</v>
      </c>
      <c r="AC249">
        <v>90</v>
      </c>
      <c r="AD249">
        <v>88</v>
      </c>
      <c r="AE249">
        <v>82</v>
      </c>
      <c r="AF249">
        <v>80</v>
      </c>
      <c r="AG249">
        <v>84</v>
      </c>
      <c r="AH249">
        <v>381</v>
      </c>
      <c r="AI249">
        <v>80</v>
      </c>
      <c r="AJ249">
        <v>84</v>
      </c>
      <c r="AK249">
        <v>81</v>
      </c>
      <c r="AL249">
        <v>73</v>
      </c>
      <c r="AM249">
        <v>63</v>
      </c>
      <c r="AN249">
        <v>345</v>
      </c>
      <c r="AO249">
        <v>74</v>
      </c>
      <c r="AP249">
        <v>77</v>
      </c>
      <c r="AQ249">
        <v>77</v>
      </c>
      <c r="AR249">
        <v>72</v>
      </c>
      <c r="AS249">
        <v>45</v>
      </c>
      <c r="AT249">
        <v>80</v>
      </c>
      <c r="AU249">
        <v>233</v>
      </c>
      <c r="AV249">
        <v>76</v>
      </c>
      <c r="AW249">
        <v>79</v>
      </c>
      <c r="AX249">
        <v>78</v>
      </c>
      <c r="AY249">
        <v>50</v>
      </c>
      <c r="AZ249">
        <v>7</v>
      </c>
      <c r="BA249">
        <v>8</v>
      </c>
      <c r="BB249">
        <v>8</v>
      </c>
      <c r="BC249">
        <v>12</v>
      </c>
      <c r="BD249">
        <v>15</v>
      </c>
      <c r="BE249">
        <v>2122</v>
      </c>
      <c r="BF249">
        <v>455</v>
      </c>
      <c r="BG249">
        <v>2</v>
      </c>
      <c r="BH249">
        <v>89</v>
      </c>
      <c r="BI249">
        <v>58</v>
      </c>
      <c r="BJ249">
        <v>75</v>
      </c>
      <c r="BK249">
        <v>80</v>
      </c>
      <c r="BL249">
        <v>77</v>
      </c>
    </row>
    <row r="250" spans="1:64" ht="60" x14ac:dyDescent="0.25">
      <c r="A250" t="s">
        <v>1023</v>
      </c>
      <c r="B250">
        <v>22</v>
      </c>
      <c r="C250">
        <v>67</v>
      </c>
      <c r="D250">
        <v>74</v>
      </c>
      <c r="E250" s="1" t="s">
        <v>1024</v>
      </c>
      <c r="F250">
        <v>252544</v>
      </c>
      <c r="G250" t="s">
        <v>259</v>
      </c>
      <c r="H250" t="s">
        <v>105</v>
      </c>
      <c r="I250" t="s">
        <v>77</v>
      </c>
      <c r="J250">
        <v>68</v>
      </c>
      <c r="K250" t="s">
        <v>130</v>
      </c>
      <c r="L250">
        <v>7</v>
      </c>
      <c r="M250" t="s">
        <v>1025</v>
      </c>
      <c r="N250" t="s">
        <v>519</v>
      </c>
      <c r="O250" t="s">
        <v>1026</v>
      </c>
      <c r="P250">
        <v>296</v>
      </c>
      <c r="Q250">
        <v>64</v>
      </c>
      <c r="R250">
        <v>54</v>
      </c>
      <c r="S250">
        <v>53</v>
      </c>
      <c r="T250">
        <v>67</v>
      </c>
      <c r="U250">
        <v>58</v>
      </c>
      <c r="V250">
        <v>334</v>
      </c>
      <c r="W250">
        <v>67</v>
      </c>
      <c r="X250">
        <v>68</v>
      </c>
      <c r="Y250">
        <v>66</v>
      </c>
      <c r="Z250">
        <v>65</v>
      </c>
      <c r="AA250">
        <v>68</v>
      </c>
      <c r="AB250">
        <v>363</v>
      </c>
      <c r="AC250">
        <v>76</v>
      </c>
      <c r="AD250">
        <v>76</v>
      </c>
      <c r="AE250">
        <v>78</v>
      </c>
      <c r="AF250">
        <v>57</v>
      </c>
      <c r="AG250">
        <v>76</v>
      </c>
      <c r="AH250">
        <v>310</v>
      </c>
      <c r="AI250">
        <v>80</v>
      </c>
      <c r="AJ250">
        <v>56</v>
      </c>
      <c r="AK250">
        <v>64</v>
      </c>
      <c r="AL250">
        <v>44</v>
      </c>
      <c r="AM250">
        <v>66</v>
      </c>
      <c r="AN250">
        <v>276</v>
      </c>
      <c r="AO250">
        <v>44</v>
      </c>
      <c r="AP250">
        <v>64</v>
      </c>
      <c r="AQ250">
        <v>54</v>
      </c>
      <c r="AR250">
        <v>59</v>
      </c>
      <c r="AS250">
        <v>55</v>
      </c>
      <c r="AT250">
        <v>58</v>
      </c>
      <c r="AU250">
        <v>196</v>
      </c>
      <c r="AV250">
        <v>65</v>
      </c>
      <c r="AW250">
        <v>65</v>
      </c>
      <c r="AX250">
        <v>66</v>
      </c>
      <c r="AY250">
        <v>55</v>
      </c>
      <c r="AZ250">
        <v>15</v>
      </c>
      <c r="BA250">
        <v>14</v>
      </c>
      <c r="BB250">
        <v>11</v>
      </c>
      <c r="BC250">
        <v>8</v>
      </c>
      <c r="BD250">
        <v>7</v>
      </c>
      <c r="BE250">
        <v>1830</v>
      </c>
      <c r="BF250">
        <v>385</v>
      </c>
      <c r="BG250">
        <v>1</v>
      </c>
      <c r="BH250">
        <v>76</v>
      </c>
      <c r="BI250">
        <v>62</v>
      </c>
      <c r="BJ250">
        <v>65</v>
      </c>
      <c r="BK250">
        <v>68</v>
      </c>
      <c r="BL250">
        <v>64</v>
      </c>
    </row>
    <row r="251" spans="1:64" ht="75" x14ac:dyDescent="0.25">
      <c r="A251" t="s">
        <v>1027</v>
      </c>
      <c r="B251">
        <v>20</v>
      </c>
      <c r="C251" t="s">
        <v>445</v>
      </c>
      <c r="D251" t="s">
        <v>842</v>
      </c>
      <c r="E251" s="1" t="s">
        <v>1028</v>
      </c>
      <c r="F251">
        <v>253004</v>
      </c>
      <c r="G251" t="s">
        <v>90</v>
      </c>
      <c r="H251" t="s">
        <v>308</v>
      </c>
      <c r="I251" t="s">
        <v>68</v>
      </c>
      <c r="J251">
        <v>80</v>
      </c>
      <c r="K251" t="s">
        <v>69</v>
      </c>
      <c r="L251">
        <v>8</v>
      </c>
      <c r="M251" t="s">
        <v>328</v>
      </c>
      <c r="N251" t="s">
        <v>1029</v>
      </c>
      <c r="O251" t="s">
        <v>72</v>
      </c>
      <c r="P251">
        <v>354</v>
      </c>
      <c r="Q251">
        <v>69</v>
      </c>
      <c r="R251" t="s">
        <v>1030</v>
      </c>
      <c r="S251">
        <v>66</v>
      </c>
      <c r="T251">
        <v>73</v>
      </c>
      <c r="U251">
        <v>69</v>
      </c>
      <c r="V251">
        <v>374</v>
      </c>
      <c r="W251" t="s">
        <v>521</v>
      </c>
      <c r="X251">
        <v>75</v>
      </c>
      <c r="Y251">
        <v>73</v>
      </c>
      <c r="Z251">
        <v>69</v>
      </c>
      <c r="AA251" t="s">
        <v>1031</v>
      </c>
      <c r="AB251">
        <v>424</v>
      </c>
      <c r="AC251">
        <v>91</v>
      </c>
      <c r="AD251">
        <v>87</v>
      </c>
      <c r="AE251">
        <v>89</v>
      </c>
      <c r="AF251" t="s">
        <v>736</v>
      </c>
      <c r="AG251">
        <v>83</v>
      </c>
      <c r="AH251">
        <v>330</v>
      </c>
      <c r="AI251">
        <v>74</v>
      </c>
      <c r="AJ251">
        <v>72</v>
      </c>
      <c r="AK251">
        <v>63</v>
      </c>
      <c r="AL251">
        <v>49</v>
      </c>
      <c r="AM251">
        <v>72</v>
      </c>
      <c r="AN251">
        <v>291</v>
      </c>
      <c r="AO251">
        <v>48</v>
      </c>
      <c r="AP251">
        <v>19</v>
      </c>
      <c r="AQ251" t="s">
        <v>445</v>
      </c>
      <c r="AR251">
        <v>73</v>
      </c>
      <c r="AS251">
        <v>74</v>
      </c>
      <c r="AT251">
        <v>82</v>
      </c>
      <c r="AU251">
        <v>83</v>
      </c>
      <c r="AV251">
        <v>23</v>
      </c>
      <c r="AW251">
        <v>32</v>
      </c>
      <c r="AX251">
        <v>28</v>
      </c>
      <c r="AY251">
        <v>40</v>
      </c>
      <c r="AZ251">
        <v>6</v>
      </c>
      <c r="BA251">
        <v>9</v>
      </c>
      <c r="BB251">
        <v>8</v>
      </c>
      <c r="BC251">
        <v>10</v>
      </c>
      <c r="BD251">
        <v>7</v>
      </c>
      <c r="BE251">
        <v>1896</v>
      </c>
      <c r="BF251">
        <v>399</v>
      </c>
      <c r="BG251">
        <v>3</v>
      </c>
      <c r="BH251">
        <v>89</v>
      </c>
      <c r="BI251">
        <v>75</v>
      </c>
      <c r="BJ251">
        <v>72</v>
      </c>
      <c r="BK251">
        <v>80</v>
      </c>
      <c r="BL251">
        <v>30</v>
      </c>
    </row>
    <row r="252" spans="1:64" ht="45" x14ac:dyDescent="0.25">
      <c r="A252" t="s">
        <v>1032</v>
      </c>
      <c r="B252">
        <v>23</v>
      </c>
      <c r="C252">
        <v>79</v>
      </c>
      <c r="D252">
        <v>84</v>
      </c>
      <c r="E252" s="1" t="s">
        <v>288</v>
      </c>
      <c r="F252">
        <v>255475</v>
      </c>
      <c r="G252" t="s">
        <v>252</v>
      </c>
      <c r="H252" t="s">
        <v>816</v>
      </c>
      <c r="I252" t="s">
        <v>77</v>
      </c>
      <c r="J252">
        <v>81</v>
      </c>
      <c r="K252" t="s">
        <v>69</v>
      </c>
      <c r="L252">
        <v>5</v>
      </c>
      <c r="M252" t="s">
        <v>868</v>
      </c>
      <c r="N252" t="s">
        <v>392</v>
      </c>
      <c r="O252" t="s">
        <v>1033</v>
      </c>
      <c r="P252">
        <v>326</v>
      </c>
      <c r="Q252">
        <v>75</v>
      </c>
      <c r="R252">
        <v>70</v>
      </c>
      <c r="S252">
        <v>45</v>
      </c>
      <c r="T252">
        <v>74</v>
      </c>
      <c r="U252">
        <v>62</v>
      </c>
      <c r="V252">
        <v>383</v>
      </c>
      <c r="W252">
        <v>83</v>
      </c>
      <c r="X252">
        <v>84</v>
      </c>
      <c r="Y252">
        <v>70</v>
      </c>
      <c r="Z252">
        <v>62</v>
      </c>
      <c r="AA252">
        <v>84</v>
      </c>
      <c r="AB252">
        <v>426</v>
      </c>
      <c r="AC252">
        <v>89</v>
      </c>
      <c r="AD252">
        <v>78</v>
      </c>
      <c r="AE252">
        <v>92</v>
      </c>
      <c r="AF252">
        <v>79</v>
      </c>
      <c r="AG252">
        <v>88</v>
      </c>
      <c r="AH252">
        <v>360</v>
      </c>
      <c r="AI252">
        <v>73</v>
      </c>
      <c r="AJ252">
        <v>69</v>
      </c>
      <c r="AK252">
        <v>84</v>
      </c>
      <c r="AL252">
        <v>60</v>
      </c>
      <c r="AM252">
        <v>74</v>
      </c>
      <c r="AN252">
        <v>352</v>
      </c>
      <c r="AO252">
        <v>86</v>
      </c>
      <c r="AP252">
        <v>50</v>
      </c>
      <c r="AQ252">
        <v>76</v>
      </c>
      <c r="AR252">
        <v>74</v>
      </c>
      <c r="AS252">
        <v>66</v>
      </c>
      <c r="AT252">
        <v>78</v>
      </c>
      <c r="AU252">
        <v>110</v>
      </c>
      <c r="AV252">
        <v>37</v>
      </c>
      <c r="AW252">
        <v>45</v>
      </c>
      <c r="AX252">
        <v>28</v>
      </c>
      <c r="AY252">
        <v>54</v>
      </c>
      <c r="AZ252">
        <v>9</v>
      </c>
      <c r="BA252">
        <v>10</v>
      </c>
      <c r="BB252">
        <v>14</v>
      </c>
      <c r="BC252">
        <v>8</v>
      </c>
      <c r="BD252">
        <v>13</v>
      </c>
      <c r="BE252">
        <v>2011</v>
      </c>
      <c r="BF252">
        <v>425</v>
      </c>
      <c r="BG252">
        <v>3</v>
      </c>
      <c r="BH252">
        <v>83</v>
      </c>
      <c r="BI252">
        <v>71</v>
      </c>
      <c r="BJ252">
        <v>73</v>
      </c>
      <c r="BK252">
        <v>84</v>
      </c>
      <c r="BL252">
        <v>42</v>
      </c>
    </row>
    <row r="253" spans="1:64" ht="30" x14ac:dyDescent="0.25">
      <c r="A253" t="s">
        <v>1034</v>
      </c>
      <c r="B253">
        <v>23</v>
      </c>
      <c r="C253">
        <v>78</v>
      </c>
      <c r="D253">
        <v>86</v>
      </c>
      <c r="E253" s="1" t="s">
        <v>1035</v>
      </c>
      <c r="F253">
        <v>259681</v>
      </c>
      <c r="G253" t="s">
        <v>104</v>
      </c>
      <c r="H253" t="s">
        <v>549</v>
      </c>
      <c r="I253" t="s">
        <v>77</v>
      </c>
      <c r="J253">
        <v>80</v>
      </c>
      <c r="K253" t="s">
        <v>69</v>
      </c>
      <c r="L253">
        <v>8</v>
      </c>
      <c r="M253" t="s">
        <v>236</v>
      </c>
      <c r="N253" t="s">
        <v>323</v>
      </c>
      <c r="O253" t="s">
        <v>1036</v>
      </c>
      <c r="P253">
        <v>338</v>
      </c>
      <c r="Q253">
        <v>68</v>
      </c>
      <c r="R253">
        <v>74</v>
      </c>
      <c r="S253">
        <v>48</v>
      </c>
      <c r="T253">
        <v>81</v>
      </c>
      <c r="U253">
        <v>67</v>
      </c>
      <c r="V253">
        <v>352</v>
      </c>
      <c r="W253">
        <v>81</v>
      </c>
      <c r="X253">
        <v>62</v>
      </c>
      <c r="Y253">
        <v>54</v>
      </c>
      <c r="Z253">
        <v>75</v>
      </c>
      <c r="AA253">
        <v>80</v>
      </c>
      <c r="AB253">
        <v>397</v>
      </c>
      <c r="AC253">
        <v>80</v>
      </c>
      <c r="AD253">
        <v>78</v>
      </c>
      <c r="AE253">
        <v>82</v>
      </c>
      <c r="AF253">
        <v>73</v>
      </c>
      <c r="AG253">
        <v>84</v>
      </c>
      <c r="AH253">
        <v>341</v>
      </c>
      <c r="AI253">
        <v>78</v>
      </c>
      <c r="AJ253">
        <v>64</v>
      </c>
      <c r="AK253">
        <v>68</v>
      </c>
      <c r="AL253">
        <v>55</v>
      </c>
      <c r="AM253">
        <v>76</v>
      </c>
      <c r="AN253">
        <v>294</v>
      </c>
      <c r="AO253">
        <v>52</v>
      </c>
      <c r="AP253">
        <v>35</v>
      </c>
      <c r="AQ253">
        <v>74</v>
      </c>
      <c r="AR253">
        <v>79</v>
      </c>
      <c r="AS253">
        <v>54</v>
      </c>
      <c r="AT253">
        <v>65</v>
      </c>
      <c r="AU253">
        <v>118</v>
      </c>
      <c r="AV253">
        <v>32</v>
      </c>
      <c r="AW253">
        <v>42</v>
      </c>
      <c r="AX253">
        <v>44</v>
      </c>
      <c r="AY253">
        <v>60</v>
      </c>
      <c r="AZ253">
        <v>11</v>
      </c>
      <c r="BA253">
        <v>12</v>
      </c>
      <c r="BB253">
        <v>11</v>
      </c>
      <c r="BC253">
        <v>13</v>
      </c>
      <c r="BD253">
        <v>13</v>
      </c>
      <c r="BE253">
        <v>1900</v>
      </c>
      <c r="BF253">
        <v>404</v>
      </c>
      <c r="BG253">
        <v>1</v>
      </c>
      <c r="BH253">
        <v>79</v>
      </c>
      <c r="BI253">
        <v>74</v>
      </c>
      <c r="BJ253">
        <v>75</v>
      </c>
      <c r="BK253">
        <v>80</v>
      </c>
      <c r="BL253">
        <v>38</v>
      </c>
    </row>
    <row r="254" spans="1:64" ht="30" x14ac:dyDescent="0.25">
      <c r="A254" t="s">
        <v>996</v>
      </c>
      <c r="B254">
        <v>21</v>
      </c>
      <c r="C254">
        <v>74</v>
      </c>
      <c r="D254">
        <v>82</v>
      </c>
      <c r="E254" s="1" t="s">
        <v>997</v>
      </c>
      <c r="F254">
        <v>261336</v>
      </c>
      <c r="G254" t="s">
        <v>112</v>
      </c>
      <c r="H254" t="s">
        <v>321</v>
      </c>
      <c r="I254" t="s">
        <v>68</v>
      </c>
      <c r="J254">
        <v>75</v>
      </c>
      <c r="K254" t="s">
        <v>206</v>
      </c>
      <c r="L254">
        <v>8</v>
      </c>
      <c r="M254" t="s">
        <v>998</v>
      </c>
      <c r="N254" t="s">
        <v>510</v>
      </c>
      <c r="O254" t="s">
        <v>802</v>
      </c>
      <c r="P254">
        <v>315</v>
      </c>
      <c r="Q254">
        <v>70</v>
      </c>
      <c r="R254">
        <v>73</v>
      </c>
      <c r="S254">
        <v>44</v>
      </c>
      <c r="T254">
        <v>71</v>
      </c>
      <c r="U254">
        <v>57</v>
      </c>
      <c r="V254">
        <v>340</v>
      </c>
      <c r="W254">
        <v>79</v>
      </c>
      <c r="X254">
        <v>74</v>
      </c>
      <c r="Y254">
        <v>49</v>
      </c>
      <c r="Z254">
        <v>63</v>
      </c>
      <c r="AA254">
        <v>75</v>
      </c>
      <c r="AB254">
        <v>388</v>
      </c>
      <c r="AC254">
        <v>82</v>
      </c>
      <c r="AD254">
        <v>87</v>
      </c>
      <c r="AE254">
        <v>84</v>
      </c>
      <c r="AF254">
        <v>64</v>
      </c>
      <c r="AG254">
        <v>71</v>
      </c>
      <c r="AH254">
        <v>333</v>
      </c>
      <c r="AI254">
        <v>72</v>
      </c>
      <c r="AJ254">
        <v>63</v>
      </c>
      <c r="AK254">
        <v>70</v>
      </c>
      <c r="AL254">
        <v>59</v>
      </c>
      <c r="AM254">
        <v>69</v>
      </c>
      <c r="AN254">
        <v>269</v>
      </c>
      <c r="AO254">
        <v>45</v>
      </c>
      <c r="AP254">
        <v>29</v>
      </c>
      <c r="AQ254">
        <v>68</v>
      </c>
      <c r="AR254">
        <v>68</v>
      </c>
      <c r="AS254">
        <v>59</v>
      </c>
      <c r="AT254">
        <v>70</v>
      </c>
      <c r="AU254">
        <v>114</v>
      </c>
      <c r="AV254">
        <v>37</v>
      </c>
      <c r="AW254">
        <v>40</v>
      </c>
      <c r="AX254">
        <v>37</v>
      </c>
      <c r="AY254">
        <v>47</v>
      </c>
      <c r="AZ254">
        <v>8</v>
      </c>
      <c r="BA254">
        <v>6</v>
      </c>
      <c r="BB254">
        <v>8</v>
      </c>
      <c r="BC254">
        <v>12</v>
      </c>
      <c r="BD254">
        <v>13</v>
      </c>
      <c r="BE254">
        <v>1806</v>
      </c>
      <c r="BF254">
        <v>396</v>
      </c>
      <c r="BG254">
        <v>1</v>
      </c>
      <c r="BH254">
        <v>85</v>
      </c>
      <c r="BI254">
        <v>70</v>
      </c>
      <c r="BJ254">
        <v>68</v>
      </c>
      <c r="BK254">
        <v>77</v>
      </c>
      <c r="BL254">
        <v>37</v>
      </c>
    </row>
    <row r="255" spans="1:64" ht="45" x14ac:dyDescent="0.25">
      <c r="A255" t="s">
        <v>1037</v>
      </c>
      <c r="B255">
        <v>19</v>
      </c>
      <c r="C255">
        <v>75</v>
      </c>
      <c r="D255">
        <v>86</v>
      </c>
      <c r="E255" s="1" t="s">
        <v>1038</v>
      </c>
      <c r="F255">
        <v>279709</v>
      </c>
      <c r="G255" t="s">
        <v>66</v>
      </c>
      <c r="H255" t="s">
        <v>253</v>
      </c>
      <c r="I255" t="s">
        <v>77</v>
      </c>
      <c r="J255">
        <v>77</v>
      </c>
      <c r="K255" t="s">
        <v>189</v>
      </c>
      <c r="L255">
        <v>11</v>
      </c>
      <c r="M255" t="s">
        <v>207</v>
      </c>
      <c r="N255" t="s">
        <v>696</v>
      </c>
      <c r="O255" t="s">
        <v>416</v>
      </c>
      <c r="P255">
        <v>263</v>
      </c>
      <c r="Q255">
        <v>53</v>
      </c>
      <c r="R255">
        <v>34</v>
      </c>
      <c r="S255">
        <v>69</v>
      </c>
      <c r="T255">
        <v>77</v>
      </c>
      <c r="U255">
        <v>30</v>
      </c>
      <c r="V255">
        <v>299</v>
      </c>
      <c r="W255">
        <v>66</v>
      </c>
      <c r="X255">
        <v>58</v>
      </c>
      <c r="Y255">
        <v>34</v>
      </c>
      <c r="Z255">
        <v>71</v>
      </c>
      <c r="AA255">
        <v>70</v>
      </c>
      <c r="AB255">
        <v>322</v>
      </c>
      <c r="AC255">
        <v>64</v>
      </c>
      <c r="AD255">
        <v>73</v>
      </c>
      <c r="AE255">
        <v>57</v>
      </c>
      <c r="AF255">
        <v>70</v>
      </c>
      <c r="AG255">
        <v>58</v>
      </c>
      <c r="AH255">
        <v>300</v>
      </c>
      <c r="AI255">
        <v>56</v>
      </c>
      <c r="AJ255">
        <v>75</v>
      </c>
      <c r="AK255">
        <v>63</v>
      </c>
      <c r="AL255">
        <v>75</v>
      </c>
      <c r="AM255">
        <v>31</v>
      </c>
      <c r="AN255">
        <v>294</v>
      </c>
      <c r="AO255">
        <v>80</v>
      </c>
      <c r="AP255">
        <v>74</v>
      </c>
      <c r="AQ255">
        <v>35</v>
      </c>
      <c r="AR255">
        <v>59</v>
      </c>
      <c r="AS255">
        <v>46</v>
      </c>
      <c r="AT255">
        <v>68</v>
      </c>
      <c r="AU255">
        <v>227</v>
      </c>
      <c r="AV255">
        <v>72</v>
      </c>
      <c r="AW255">
        <v>78</v>
      </c>
      <c r="AX255">
        <v>77</v>
      </c>
      <c r="AY255">
        <v>60</v>
      </c>
      <c r="AZ255">
        <v>11</v>
      </c>
      <c r="BA255">
        <v>14</v>
      </c>
      <c r="BB255">
        <v>15</v>
      </c>
      <c r="BC255">
        <v>12</v>
      </c>
      <c r="BD255">
        <v>8</v>
      </c>
      <c r="BE255">
        <v>1765</v>
      </c>
      <c r="BF255">
        <v>385</v>
      </c>
      <c r="BG255">
        <v>1</v>
      </c>
      <c r="BH255">
        <v>69</v>
      </c>
      <c r="BI255">
        <v>38</v>
      </c>
      <c r="BJ255">
        <v>65</v>
      </c>
      <c r="BK255">
        <v>66</v>
      </c>
      <c r="BL255">
        <v>74</v>
      </c>
    </row>
    <row r="256" spans="1:64" ht="45" x14ac:dyDescent="0.25">
      <c r="A256" t="s">
        <v>1039</v>
      </c>
      <c r="B256">
        <v>32</v>
      </c>
      <c r="C256">
        <v>88</v>
      </c>
      <c r="D256">
        <v>88</v>
      </c>
      <c r="E256" s="1" t="s">
        <v>1040</v>
      </c>
      <c r="F256">
        <v>194765</v>
      </c>
      <c r="G256" t="s">
        <v>259</v>
      </c>
      <c r="H256" t="s">
        <v>260</v>
      </c>
      <c r="I256" t="s">
        <v>77</v>
      </c>
      <c r="J256">
        <v>88</v>
      </c>
      <c r="K256" t="s">
        <v>106</v>
      </c>
      <c r="L256">
        <v>0</v>
      </c>
      <c r="M256" t="s">
        <v>1041</v>
      </c>
      <c r="N256" t="s">
        <v>347</v>
      </c>
      <c r="O256" t="s">
        <v>1042</v>
      </c>
      <c r="P256">
        <v>432</v>
      </c>
      <c r="Q256">
        <v>82</v>
      </c>
      <c r="R256">
        <v>90</v>
      </c>
      <c r="S256">
        <v>85</v>
      </c>
      <c r="T256">
        <v>89</v>
      </c>
      <c r="U256">
        <v>86</v>
      </c>
      <c r="V256">
        <v>437</v>
      </c>
      <c r="W256">
        <v>88</v>
      </c>
      <c r="X256">
        <v>89</v>
      </c>
      <c r="Y256">
        <v>85</v>
      </c>
      <c r="Z256">
        <v>86</v>
      </c>
      <c r="AA256">
        <v>89</v>
      </c>
      <c r="AB256">
        <v>424</v>
      </c>
      <c r="AC256">
        <v>81</v>
      </c>
      <c r="AD256">
        <v>80</v>
      </c>
      <c r="AE256">
        <v>89</v>
      </c>
      <c r="AF256">
        <v>90</v>
      </c>
      <c r="AG256">
        <v>84</v>
      </c>
      <c r="AH256">
        <v>412</v>
      </c>
      <c r="AI256">
        <v>85</v>
      </c>
      <c r="AJ256">
        <v>85</v>
      </c>
      <c r="AK256">
        <v>86</v>
      </c>
      <c r="AL256">
        <v>69</v>
      </c>
      <c r="AM256">
        <v>87</v>
      </c>
      <c r="AN256">
        <v>390</v>
      </c>
      <c r="AO256">
        <v>74</v>
      </c>
      <c r="AP256">
        <v>59</v>
      </c>
      <c r="AQ256">
        <v>90</v>
      </c>
      <c r="AR256">
        <v>88</v>
      </c>
      <c r="AS256">
        <v>79</v>
      </c>
      <c r="AT256">
        <v>89</v>
      </c>
      <c r="AU256">
        <v>172</v>
      </c>
      <c r="AV256">
        <v>45</v>
      </c>
      <c r="AW256">
        <v>63</v>
      </c>
      <c r="AX256">
        <v>64</v>
      </c>
      <c r="AY256">
        <v>63</v>
      </c>
      <c r="AZ256">
        <v>14</v>
      </c>
      <c r="BA256">
        <v>8</v>
      </c>
      <c r="BB256">
        <v>14</v>
      </c>
      <c r="BC256">
        <v>13</v>
      </c>
      <c r="BD256">
        <v>14</v>
      </c>
      <c r="BE256">
        <v>2330</v>
      </c>
      <c r="BF256">
        <v>477</v>
      </c>
      <c r="BG256">
        <v>5</v>
      </c>
      <c r="BH256">
        <v>80</v>
      </c>
      <c r="BI256">
        <v>88</v>
      </c>
      <c r="BJ256">
        <v>87</v>
      </c>
      <c r="BK256">
        <v>88</v>
      </c>
      <c r="BL256">
        <v>59</v>
      </c>
    </row>
    <row r="257" spans="1:64" ht="45" x14ac:dyDescent="0.25">
      <c r="A257" t="s">
        <v>1043</v>
      </c>
      <c r="B257">
        <v>30</v>
      </c>
      <c r="C257">
        <v>81</v>
      </c>
      <c r="D257">
        <v>81</v>
      </c>
      <c r="E257" s="1" t="s">
        <v>1044</v>
      </c>
      <c r="F257">
        <v>205431</v>
      </c>
      <c r="G257" t="s">
        <v>494</v>
      </c>
      <c r="H257" t="s">
        <v>617</v>
      </c>
      <c r="I257" t="s">
        <v>68</v>
      </c>
      <c r="J257">
        <v>81</v>
      </c>
      <c r="K257" t="s">
        <v>106</v>
      </c>
      <c r="L257">
        <v>0</v>
      </c>
      <c r="M257" t="s">
        <v>618</v>
      </c>
      <c r="N257" t="s">
        <v>149</v>
      </c>
      <c r="O257" t="s">
        <v>1045</v>
      </c>
      <c r="P257">
        <v>391</v>
      </c>
      <c r="Q257">
        <v>65</v>
      </c>
      <c r="R257">
        <v>84</v>
      </c>
      <c r="S257">
        <v>86</v>
      </c>
      <c r="T257">
        <v>77</v>
      </c>
      <c r="U257">
        <v>79</v>
      </c>
      <c r="V257">
        <v>352</v>
      </c>
      <c r="W257">
        <v>74</v>
      </c>
      <c r="X257">
        <v>72</v>
      </c>
      <c r="Y257">
        <v>68</v>
      </c>
      <c r="Z257">
        <v>59</v>
      </c>
      <c r="AA257">
        <v>79</v>
      </c>
      <c r="AB257">
        <v>333</v>
      </c>
      <c r="AC257">
        <v>62</v>
      </c>
      <c r="AD257">
        <v>62</v>
      </c>
      <c r="AE257">
        <v>64</v>
      </c>
      <c r="AF257">
        <v>83</v>
      </c>
      <c r="AG257">
        <v>62</v>
      </c>
      <c r="AH257">
        <v>404</v>
      </c>
      <c r="AI257">
        <v>86</v>
      </c>
      <c r="AJ257">
        <v>88</v>
      </c>
      <c r="AK257">
        <v>66</v>
      </c>
      <c r="AL257">
        <v>86</v>
      </c>
      <c r="AM257">
        <v>78</v>
      </c>
      <c r="AN257">
        <v>350</v>
      </c>
      <c r="AO257">
        <v>78</v>
      </c>
      <c r="AP257">
        <v>24</v>
      </c>
      <c r="AQ257">
        <v>84</v>
      </c>
      <c r="AR257">
        <v>76</v>
      </c>
      <c r="AS257">
        <v>88</v>
      </c>
      <c r="AT257">
        <v>80</v>
      </c>
      <c r="AU257">
        <v>117</v>
      </c>
      <c r="AV257">
        <v>41</v>
      </c>
      <c r="AW257">
        <v>46</v>
      </c>
      <c r="AX257">
        <v>30</v>
      </c>
      <c r="AY257">
        <v>56</v>
      </c>
      <c r="AZ257">
        <v>15</v>
      </c>
      <c r="BA257">
        <v>9</v>
      </c>
      <c r="BB257">
        <v>10</v>
      </c>
      <c r="BC257">
        <v>13</v>
      </c>
      <c r="BD257">
        <v>9</v>
      </c>
      <c r="BE257">
        <v>2003</v>
      </c>
      <c r="BF257">
        <v>414</v>
      </c>
      <c r="BG257">
        <v>2</v>
      </c>
      <c r="BH257">
        <v>62</v>
      </c>
      <c r="BI257">
        <v>83</v>
      </c>
      <c r="BJ257">
        <v>71</v>
      </c>
      <c r="BK257">
        <v>75</v>
      </c>
      <c r="BL257">
        <v>43</v>
      </c>
    </row>
    <row r="258" spans="1:64" ht="30" x14ac:dyDescent="0.25">
      <c r="A258" t="s">
        <v>1046</v>
      </c>
      <c r="B258">
        <v>27</v>
      </c>
      <c r="C258">
        <v>75</v>
      </c>
      <c r="D258">
        <v>75</v>
      </c>
      <c r="E258" s="1" t="s">
        <v>1047</v>
      </c>
      <c r="F258">
        <v>213956</v>
      </c>
      <c r="G258" t="s">
        <v>90</v>
      </c>
      <c r="H258" t="s">
        <v>377</v>
      </c>
      <c r="I258" t="s">
        <v>68</v>
      </c>
      <c r="J258">
        <v>75</v>
      </c>
      <c r="K258" t="s">
        <v>206</v>
      </c>
      <c r="L258">
        <v>0</v>
      </c>
      <c r="M258" t="s">
        <v>131</v>
      </c>
      <c r="N258" t="s">
        <v>665</v>
      </c>
      <c r="O258" t="s">
        <v>602</v>
      </c>
      <c r="P258">
        <v>293</v>
      </c>
      <c r="Q258">
        <v>73</v>
      </c>
      <c r="R258">
        <v>61</v>
      </c>
      <c r="S258">
        <v>40</v>
      </c>
      <c r="T258">
        <v>69</v>
      </c>
      <c r="U258">
        <v>50</v>
      </c>
      <c r="V258">
        <v>328</v>
      </c>
      <c r="W258">
        <v>87</v>
      </c>
      <c r="X258">
        <v>72</v>
      </c>
      <c r="Y258">
        <v>42</v>
      </c>
      <c r="Z258">
        <v>49</v>
      </c>
      <c r="AA258">
        <v>78</v>
      </c>
      <c r="AB258">
        <v>420</v>
      </c>
      <c r="AC258">
        <v>94</v>
      </c>
      <c r="AD258">
        <v>93</v>
      </c>
      <c r="AE258">
        <v>78</v>
      </c>
      <c r="AF258">
        <v>68</v>
      </c>
      <c r="AG258">
        <v>87</v>
      </c>
      <c r="AH258">
        <v>380</v>
      </c>
      <c r="AI258">
        <v>78</v>
      </c>
      <c r="AJ258">
        <v>79</v>
      </c>
      <c r="AK258">
        <v>73</v>
      </c>
      <c r="AL258">
        <v>88</v>
      </c>
      <c r="AM258">
        <v>62</v>
      </c>
      <c r="AN258">
        <v>286</v>
      </c>
      <c r="AO258">
        <v>76</v>
      </c>
      <c r="AP258">
        <v>38</v>
      </c>
      <c r="AQ258">
        <v>62</v>
      </c>
      <c r="AR258">
        <v>63</v>
      </c>
      <c r="AS258">
        <v>47</v>
      </c>
      <c r="AT258">
        <v>69</v>
      </c>
      <c r="AU258">
        <v>107</v>
      </c>
      <c r="AV258">
        <v>33</v>
      </c>
      <c r="AW258">
        <v>40</v>
      </c>
      <c r="AX258">
        <v>34</v>
      </c>
      <c r="AY258">
        <v>52</v>
      </c>
      <c r="AZ258">
        <v>13</v>
      </c>
      <c r="BA258">
        <v>9</v>
      </c>
      <c r="BB258">
        <v>11</v>
      </c>
      <c r="BC258">
        <v>12</v>
      </c>
      <c r="BD258">
        <v>7</v>
      </c>
      <c r="BE258">
        <v>1866</v>
      </c>
      <c r="BF258">
        <v>420</v>
      </c>
      <c r="BG258">
        <v>1</v>
      </c>
      <c r="BH258">
        <v>93</v>
      </c>
      <c r="BI258">
        <v>63</v>
      </c>
      <c r="BJ258">
        <v>64</v>
      </c>
      <c r="BK258">
        <v>82</v>
      </c>
      <c r="BL258">
        <v>37</v>
      </c>
    </row>
    <row r="259" spans="1:64" ht="30" x14ac:dyDescent="0.25">
      <c r="A259" t="s">
        <v>1048</v>
      </c>
      <c r="B259">
        <v>27</v>
      </c>
      <c r="C259" t="s">
        <v>135</v>
      </c>
      <c r="D259" t="s">
        <v>135</v>
      </c>
      <c r="E259" s="1" t="s">
        <v>1049</v>
      </c>
      <c r="F259">
        <v>221697</v>
      </c>
      <c r="G259" t="s">
        <v>146</v>
      </c>
      <c r="H259" t="s">
        <v>98</v>
      </c>
      <c r="I259" t="s">
        <v>68</v>
      </c>
      <c r="J259">
        <v>83</v>
      </c>
      <c r="K259" t="s">
        <v>106</v>
      </c>
      <c r="L259">
        <v>0</v>
      </c>
      <c r="M259" t="s">
        <v>157</v>
      </c>
      <c r="N259" t="s">
        <v>1050</v>
      </c>
      <c r="O259" t="s">
        <v>1051</v>
      </c>
      <c r="P259">
        <v>391</v>
      </c>
      <c r="Q259">
        <v>67</v>
      </c>
      <c r="R259" t="s">
        <v>217</v>
      </c>
      <c r="S259">
        <v>83</v>
      </c>
      <c r="T259">
        <v>78</v>
      </c>
      <c r="U259" t="s">
        <v>1052</v>
      </c>
      <c r="V259">
        <v>359</v>
      </c>
      <c r="W259" t="s">
        <v>165</v>
      </c>
      <c r="X259">
        <v>74</v>
      </c>
      <c r="Y259">
        <v>63</v>
      </c>
      <c r="Z259" t="s">
        <v>978</v>
      </c>
      <c r="AA259" t="s">
        <v>166</v>
      </c>
      <c r="AB259">
        <v>408</v>
      </c>
      <c r="AC259">
        <v>80</v>
      </c>
      <c r="AD259">
        <v>89</v>
      </c>
      <c r="AE259">
        <v>79</v>
      </c>
      <c r="AF259">
        <v>84</v>
      </c>
      <c r="AG259">
        <v>76</v>
      </c>
      <c r="AH259">
        <v>419</v>
      </c>
      <c r="AI259">
        <v>83</v>
      </c>
      <c r="AJ259">
        <v>92</v>
      </c>
      <c r="AK259">
        <v>88</v>
      </c>
      <c r="AL259">
        <v>82</v>
      </c>
      <c r="AM259">
        <v>74</v>
      </c>
      <c r="AN259">
        <v>366</v>
      </c>
      <c r="AO259" t="s">
        <v>1053</v>
      </c>
      <c r="AP259" t="s">
        <v>385</v>
      </c>
      <c r="AQ259" t="s">
        <v>143</v>
      </c>
      <c r="AR259">
        <v>77</v>
      </c>
      <c r="AS259">
        <v>74</v>
      </c>
      <c r="AT259" t="s">
        <v>906</v>
      </c>
      <c r="AU259">
        <v>127</v>
      </c>
      <c r="AV259" t="s">
        <v>1054</v>
      </c>
      <c r="AW259">
        <v>46</v>
      </c>
      <c r="AX259">
        <v>36</v>
      </c>
      <c r="AY259">
        <v>58</v>
      </c>
      <c r="AZ259">
        <v>14</v>
      </c>
      <c r="BA259">
        <v>14</v>
      </c>
      <c r="BB259">
        <v>14</v>
      </c>
      <c r="BC259">
        <v>6</v>
      </c>
      <c r="BD259">
        <v>10</v>
      </c>
      <c r="BE259">
        <v>2128</v>
      </c>
      <c r="BF259">
        <v>452</v>
      </c>
      <c r="BG259">
        <v>2</v>
      </c>
      <c r="BH259">
        <v>85</v>
      </c>
      <c r="BI259">
        <v>82</v>
      </c>
      <c r="BJ259">
        <v>73</v>
      </c>
      <c r="BK259">
        <v>80</v>
      </c>
      <c r="BL259">
        <v>50</v>
      </c>
    </row>
    <row r="260" spans="1:64" ht="30" x14ac:dyDescent="0.25">
      <c r="A260" t="s">
        <v>1055</v>
      </c>
      <c r="B260">
        <v>25</v>
      </c>
      <c r="C260">
        <v>80</v>
      </c>
      <c r="D260">
        <v>83</v>
      </c>
      <c r="E260" s="1" t="s">
        <v>1056</v>
      </c>
      <c r="F260">
        <v>231352</v>
      </c>
      <c r="G260" t="s">
        <v>419</v>
      </c>
      <c r="H260" t="s">
        <v>377</v>
      </c>
      <c r="I260" t="s">
        <v>68</v>
      </c>
      <c r="J260">
        <v>82</v>
      </c>
      <c r="K260" t="s">
        <v>106</v>
      </c>
      <c r="L260">
        <v>3</v>
      </c>
      <c r="M260" t="s">
        <v>427</v>
      </c>
      <c r="N260" t="s">
        <v>1057</v>
      </c>
      <c r="O260" t="s">
        <v>1058</v>
      </c>
      <c r="P260">
        <v>371</v>
      </c>
      <c r="Q260">
        <v>53</v>
      </c>
      <c r="R260">
        <v>77</v>
      </c>
      <c r="S260">
        <v>84</v>
      </c>
      <c r="T260">
        <v>77</v>
      </c>
      <c r="U260">
        <v>80</v>
      </c>
      <c r="V260">
        <v>324</v>
      </c>
      <c r="W260">
        <v>80</v>
      </c>
      <c r="X260">
        <v>55</v>
      </c>
      <c r="Y260">
        <v>55</v>
      </c>
      <c r="Z260">
        <v>53</v>
      </c>
      <c r="AA260">
        <v>81</v>
      </c>
      <c r="AB260">
        <v>354</v>
      </c>
      <c r="AC260">
        <v>75</v>
      </c>
      <c r="AD260">
        <v>81</v>
      </c>
      <c r="AE260">
        <v>61</v>
      </c>
      <c r="AF260">
        <v>84</v>
      </c>
      <c r="AG260">
        <v>53</v>
      </c>
      <c r="AH260">
        <v>394</v>
      </c>
      <c r="AI260">
        <v>80</v>
      </c>
      <c r="AJ260">
        <v>92</v>
      </c>
      <c r="AK260">
        <v>69</v>
      </c>
      <c r="AL260">
        <v>85</v>
      </c>
      <c r="AM260">
        <v>68</v>
      </c>
      <c r="AN260">
        <v>330</v>
      </c>
      <c r="AO260">
        <v>68</v>
      </c>
      <c r="AP260">
        <v>25</v>
      </c>
      <c r="AQ260">
        <v>81</v>
      </c>
      <c r="AR260">
        <v>77</v>
      </c>
      <c r="AS260">
        <v>79</v>
      </c>
      <c r="AT260">
        <v>80</v>
      </c>
      <c r="AU260">
        <v>89</v>
      </c>
      <c r="AV260">
        <v>40</v>
      </c>
      <c r="AW260">
        <v>29</v>
      </c>
      <c r="AX260">
        <v>20</v>
      </c>
      <c r="AY260">
        <v>53</v>
      </c>
      <c r="AZ260">
        <v>12</v>
      </c>
      <c r="BA260">
        <v>7</v>
      </c>
      <c r="BB260">
        <v>8</v>
      </c>
      <c r="BC260">
        <v>13</v>
      </c>
      <c r="BD260">
        <v>13</v>
      </c>
      <c r="BE260">
        <v>1915</v>
      </c>
      <c r="BF260">
        <v>411</v>
      </c>
      <c r="BG260">
        <v>2</v>
      </c>
      <c r="BH260">
        <v>78</v>
      </c>
      <c r="BI260">
        <v>76</v>
      </c>
      <c r="BJ260">
        <v>66</v>
      </c>
      <c r="BK260">
        <v>77</v>
      </c>
      <c r="BL260">
        <v>36</v>
      </c>
    </row>
    <row r="261" spans="1:64" ht="45" x14ac:dyDescent="0.25">
      <c r="A261" t="s">
        <v>1059</v>
      </c>
      <c r="B261">
        <v>27</v>
      </c>
      <c r="C261">
        <v>90</v>
      </c>
      <c r="D261">
        <v>92</v>
      </c>
      <c r="E261" s="1" t="s">
        <v>1060</v>
      </c>
      <c r="F261">
        <v>231866</v>
      </c>
      <c r="G261" t="s">
        <v>183</v>
      </c>
      <c r="H261" t="s">
        <v>119</v>
      </c>
      <c r="I261" t="s">
        <v>68</v>
      </c>
      <c r="J261">
        <v>90</v>
      </c>
      <c r="K261" t="s">
        <v>229</v>
      </c>
      <c r="L261">
        <v>2</v>
      </c>
      <c r="M261" t="s">
        <v>1061</v>
      </c>
      <c r="N261" t="s">
        <v>1062</v>
      </c>
      <c r="O261" t="s">
        <v>1063</v>
      </c>
      <c r="P261">
        <v>377</v>
      </c>
      <c r="Q261">
        <v>71</v>
      </c>
      <c r="R261">
        <v>74</v>
      </c>
      <c r="S261">
        <v>81</v>
      </c>
      <c r="T261">
        <v>92</v>
      </c>
      <c r="U261">
        <v>59</v>
      </c>
      <c r="V261">
        <v>410</v>
      </c>
      <c r="W261">
        <v>84</v>
      </c>
      <c r="X261">
        <v>83</v>
      </c>
      <c r="Y261">
        <v>63</v>
      </c>
      <c r="Z261">
        <v>90</v>
      </c>
      <c r="AA261">
        <v>90</v>
      </c>
      <c r="AB261">
        <v>356</v>
      </c>
      <c r="AC261">
        <v>63</v>
      </c>
      <c r="AD261">
        <v>65</v>
      </c>
      <c r="AE261">
        <v>68</v>
      </c>
      <c r="AF261">
        <v>93</v>
      </c>
      <c r="AG261">
        <v>67</v>
      </c>
      <c r="AH261">
        <v>435</v>
      </c>
      <c r="AI261">
        <v>92</v>
      </c>
      <c r="AJ261">
        <v>83</v>
      </c>
      <c r="AK261">
        <v>89</v>
      </c>
      <c r="AL261">
        <v>83</v>
      </c>
      <c r="AM261">
        <v>88</v>
      </c>
      <c r="AN261">
        <v>391</v>
      </c>
      <c r="AO261">
        <v>85</v>
      </c>
      <c r="AP261">
        <v>84</v>
      </c>
      <c r="AQ261">
        <v>76</v>
      </c>
      <c r="AR261">
        <v>84</v>
      </c>
      <c r="AS261">
        <v>62</v>
      </c>
      <c r="AT261">
        <v>87</v>
      </c>
      <c r="AU261">
        <v>257</v>
      </c>
      <c r="AV261">
        <v>92</v>
      </c>
      <c r="AW261">
        <v>87</v>
      </c>
      <c r="AX261">
        <v>78</v>
      </c>
      <c r="AY261">
        <v>49</v>
      </c>
      <c r="AZ261">
        <v>10</v>
      </c>
      <c r="BA261">
        <v>10</v>
      </c>
      <c r="BB261">
        <v>7</v>
      </c>
      <c r="BC261">
        <v>14</v>
      </c>
      <c r="BD261">
        <v>8</v>
      </c>
      <c r="BE261">
        <v>2275</v>
      </c>
      <c r="BF261">
        <v>482</v>
      </c>
      <c r="BG261">
        <v>4</v>
      </c>
      <c r="BH261">
        <v>64</v>
      </c>
      <c r="BI261">
        <v>79</v>
      </c>
      <c r="BJ261">
        <v>84</v>
      </c>
      <c r="BK261">
        <v>84</v>
      </c>
      <c r="BL261">
        <v>86</v>
      </c>
    </row>
    <row r="262" spans="1:64" ht="30" x14ac:dyDescent="0.25">
      <c r="A262" t="s">
        <v>1064</v>
      </c>
      <c r="B262">
        <v>23</v>
      </c>
      <c r="C262">
        <v>83</v>
      </c>
      <c r="D262">
        <v>89</v>
      </c>
      <c r="E262" s="1" t="s">
        <v>1065</v>
      </c>
      <c r="F262">
        <v>234577</v>
      </c>
      <c r="G262" t="s">
        <v>138</v>
      </c>
      <c r="H262" t="s">
        <v>612</v>
      </c>
      <c r="I262" t="s">
        <v>68</v>
      </c>
      <c r="J262">
        <v>83</v>
      </c>
      <c r="K262" t="s">
        <v>508</v>
      </c>
      <c r="L262">
        <v>6</v>
      </c>
      <c r="M262" t="s">
        <v>1066</v>
      </c>
      <c r="N262" t="s">
        <v>510</v>
      </c>
      <c r="O262" t="s">
        <v>1067</v>
      </c>
      <c r="P262">
        <v>88</v>
      </c>
      <c r="Q262">
        <v>13</v>
      </c>
      <c r="R262">
        <v>6</v>
      </c>
      <c r="S262">
        <v>11</v>
      </c>
      <c r="T262">
        <v>50</v>
      </c>
      <c r="U262">
        <v>8</v>
      </c>
      <c r="V262">
        <v>123</v>
      </c>
      <c r="W262">
        <v>18</v>
      </c>
      <c r="X262">
        <v>10</v>
      </c>
      <c r="Y262">
        <v>10</v>
      </c>
      <c r="Z262">
        <v>55</v>
      </c>
      <c r="AA262">
        <v>30</v>
      </c>
      <c r="AB262">
        <v>232</v>
      </c>
      <c r="AC262">
        <v>33</v>
      </c>
      <c r="AD262">
        <v>39</v>
      </c>
      <c r="AE262">
        <v>42</v>
      </c>
      <c r="AF262">
        <v>83</v>
      </c>
      <c r="AG262">
        <v>35</v>
      </c>
      <c r="AH262">
        <v>221</v>
      </c>
      <c r="AI262">
        <v>60</v>
      </c>
      <c r="AJ262">
        <v>61</v>
      </c>
      <c r="AK262">
        <v>28</v>
      </c>
      <c r="AL262">
        <v>63</v>
      </c>
      <c r="AM262">
        <v>9</v>
      </c>
      <c r="AN262">
        <v>137</v>
      </c>
      <c r="AO262">
        <v>23</v>
      </c>
      <c r="AP262">
        <v>18</v>
      </c>
      <c r="AQ262">
        <v>18</v>
      </c>
      <c r="AR262">
        <v>64</v>
      </c>
      <c r="AS262">
        <v>14</v>
      </c>
      <c r="AT262">
        <v>44</v>
      </c>
      <c r="AU262">
        <v>43</v>
      </c>
      <c r="AV262">
        <v>19</v>
      </c>
      <c r="AW262">
        <v>13</v>
      </c>
      <c r="AX262">
        <v>11</v>
      </c>
      <c r="AY262">
        <v>407</v>
      </c>
      <c r="AZ262">
        <v>82</v>
      </c>
      <c r="BA262">
        <v>77</v>
      </c>
      <c r="BB262">
        <v>80</v>
      </c>
      <c r="BC262">
        <v>82</v>
      </c>
      <c r="BD262">
        <v>86</v>
      </c>
      <c r="BE262">
        <v>1251</v>
      </c>
      <c r="BF262">
        <v>442</v>
      </c>
      <c r="BG262">
        <v>2</v>
      </c>
      <c r="BH262">
        <v>82</v>
      </c>
      <c r="BI262">
        <v>77</v>
      </c>
      <c r="BJ262">
        <v>80</v>
      </c>
      <c r="BK262">
        <v>86</v>
      </c>
      <c r="BL262">
        <v>35</v>
      </c>
    </row>
    <row r="263" spans="1:64" ht="30" x14ac:dyDescent="0.25">
      <c r="A263" t="s">
        <v>1068</v>
      </c>
      <c r="B263">
        <v>24</v>
      </c>
      <c r="C263">
        <v>79</v>
      </c>
      <c r="D263">
        <v>85</v>
      </c>
      <c r="E263" s="1" t="s">
        <v>1069</v>
      </c>
      <c r="F263">
        <v>243241</v>
      </c>
      <c r="G263" t="s">
        <v>359</v>
      </c>
      <c r="H263" t="s">
        <v>377</v>
      </c>
      <c r="I263" t="s">
        <v>77</v>
      </c>
      <c r="J263">
        <v>81</v>
      </c>
      <c r="K263" t="s">
        <v>189</v>
      </c>
      <c r="L263">
        <v>6</v>
      </c>
      <c r="M263" t="s">
        <v>1005</v>
      </c>
      <c r="N263" t="s">
        <v>764</v>
      </c>
      <c r="O263" t="s">
        <v>365</v>
      </c>
      <c r="P263">
        <v>301</v>
      </c>
      <c r="Q263">
        <v>63</v>
      </c>
      <c r="R263">
        <v>36</v>
      </c>
      <c r="S263">
        <v>79</v>
      </c>
      <c r="T263">
        <v>77</v>
      </c>
      <c r="U263">
        <v>46</v>
      </c>
      <c r="V263">
        <v>298</v>
      </c>
      <c r="W263">
        <v>60</v>
      </c>
      <c r="X263">
        <v>52</v>
      </c>
      <c r="Y263">
        <v>43</v>
      </c>
      <c r="Z263">
        <v>72</v>
      </c>
      <c r="AA263">
        <v>71</v>
      </c>
      <c r="AB263">
        <v>326</v>
      </c>
      <c r="AC263">
        <v>62</v>
      </c>
      <c r="AD263">
        <v>69</v>
      </c>
      <c r="AE263">
        <v>57</v>
      </c>
      <c r="AF263">
        <v>78</v>
      </c>
      <c r="AG263">
        <v>60</v>
      </c>
      <c r="AH263">
        <v>341</v>
      </c>
      <c r="AI263">
        <v>65</v>
      </c>
      <c r="AJ263">
        <v>82</v>
      </c>
      <c r="AK263">
        <v>70</v>
      </c>
      <c r="AL263">
        <v>77</v>
      </c>
      <c r="AM263">
        <v>47</v>
      </c>
      <c r="AN263">
        <v>317</v>
      </c>
      <c r="AO263">
        <v>80</v>
      </c>
      <c r="AP263">
        <v>81</v>
      </c>
      <c r="AQ263">
        <v>37</v>
      </c>
      <c r="AR263">
        <v>70</v>
      </c>
      <c r="AS263">
        <v>49</v>
      </c>
      <c r="AT263">
        <v>75</v>
      </c>
      <c r="AU263">
        <v>242</v>
      </c>
      <c r="AV263">
        <v>83</v>
      </c>
      <c r="AW263">
        <v>81</v>
      </c>
      <c r="AX263">
        <v>78</v>
      </c>
      <c r="AY263">
        <v>54</v>
      </c>
      <c r="AZ263">
        <v>13</v>
      </c>
      <c r="BA263">
        <v>11</v>
      </c>
      <c r="BB263">
        <v>7</v>
      </c>
      <c r="BC263">
        <v>11</v>
      </c>
      <c r="BD263">
        <v>12</v>
      </c>
      <c r="BE263">
        <v>1879</v>
      </c>
      <c r="BF263">
        <v>402</v>
      </c>
      <c r="BG263">
        <v>1</v>
      </c>
      <c r="BH263">
        <v>66</v>
      </c>
      <c r="BI263">
        <v>45</v>
      </c>
      <c r="BJ263">
        <v>69</v>
      </c>
      <c r="BK263">
        <v>65</v>
      </c>
      <c r="BL263">
        <v>81</v>
      </c>
    </row>
    <row r="264" spans="1:64" ht="45" x14ac:dyDescent="0.25">
      <c r="A264" t="s">
        <v>1070</v>
      </c>
      <c r="B264">
        <v>23</v>
      </c>
      <c r="C264">
        <v>82</v>
      </c>
      <c r="D264">
        <v>87</v>
      </c>
      <c r="E264" s="1" t="s">
        <v>1071</v>
      </c>
      <c r="F264">
        <v>244675</v>
      </c>
      <c r="G264" t="s">
        <v>494</v>
      </c>
      <c r="H264" t="s">
        <v>139</v>
      </c>
      <c r="I264" t="s">
        <v>68</v>
      </c>
      <c r="J264">
        <v>84</v>
      </c>
      <c r="K264" t="s">
        <v>69</v>
      </c>
      <c r="L264">
        <v>5</v>
      </c>
      <c r="M264" t="s">
        <v>120</v>
      </c>
      <c r="N264" t="s">
        <v>273</v>
      </c>
      <c r="O264" t="s">
        <v>1072</v>
      </c>
      <c r="P264">
        <v>389</v>
      </c>
      <c r="Q264">
        <v>75</v>
      </c>
      <c r="R264">
        <v>77</v>
      </c>
      <c r="S264">
        <v>80</v>
      </c>
      <c r="T264">
        <v>84</v>
      </c>
      <c r="U264">
        <v>73</v>
      </c>
      <c r="V264">
        <v>382</v>
      </c>
      <c r="W264">
        <v>84</v>
      </c>
      <c r="X264">
        <v>81</v>
      </c>
      <c r="Y264">
        <v>53</v>
      </c>
      <c r="Z264">
        <v>81</v>
      </c>
      <c r="AA264">
        <v>83</v>
      </c>
      <c r="AB264">
        <v>392</v>
      </c>
      <c r="AC264">
        <v>72</v>
      </c>
      <c r="AD264">
        <v>74</v>
      </c>
      <c r="AE264">
        <v>85</v>
      </c>
      <c r="AF264">
        <v>84</v>
      </c>
      <c r="AG264">
        <v>77</v>
      </c>
      <c r="AH264">
        <v>409</v>
      </c>
      <c r="AI264">
        <v>82</v>
      </c>
      <c r="AJ264">
        <v>86</v>
      </c>
      <c r="AK264">
        <v>86</v>
      </c>
      <c r="AL264">
        <v>80</v>
      </c>
      <c r="AM264">
        <v>75</v>
      </c>
      <c r="AN264">
        <v>391</v>
      </c>
      <c r="AO264">
        <v>80</v>
      </c>
      <c r="AP264">
        <v>74</v>
      </c>
      <c r="AQ264">
        <v>81</v>
      </c>
      <c r="AR264">
        <v>86</v>
      </c>
      <c r="AS264">
        <v>70</v>
      </c>
      <c r="AT264">
        <v>85</v>
      </c>
      <c r="AU264">
        <v>198</v>
      </c>
      <c r="AV264">
        <v>64</v>
      </c>
      <c r="AW264">
        <v>74</v>
      </c>
      <c r="AX264">
        <v>60</v>
      </c>
      <c r="AY264">
        <v>54</v>
      </c>
      <c r="AZ264">
        <v>15</v>
      </c>
      <c r="BA264">
        <v>11</v>
      </c>
      <c r="BB264">
        <v>6</v>
      </c>
      <c r="BC264">
        <v>15</v>
      </c>
      <c r="BD264">
        <v>7</v>
      </c>
      <c r="BE264">
        <v>2215</v>
      </c>
      <c r="BF264">
        <v>466</v>
      </c>
      <c r="BG264">
        <v>1</v>
      </c>
      <c r="BH264">
        <v>73</v>
      </c>
      <c r="BI264">
        <v>77</v>
      </c>
      <c r="BJ264">
        <v>80</v>
      </c>
      <c r="BK264">
        <v>84</v>
      </c>
      <c r="BL264">
        <v>70</v>
      </c>
    </row>
    <row r="265" spans="1:64" ht="30" x14ac:dyDescent="0.25">
      <c r="A265" t="s">
        <v>1073</v>
      </c>
      <c r="B265">
        <v>22</v>
      </c>
      <c r="C265">
        <v>75</v>
      </c>
      <c r="D265">
        <v>82</v>
      </c>
      <c r="E265" s="1" t="s">
        <v>766</v>
      </c>
      <c r="F265">
        <v>244973</v>
      </c>
      <c r="G265" t="s">
        <v>146</v>
      </c>
      <c r="H265" t="s">
        <v>84</v>
      </c>
      <c r="I265" t="s">
        <v>68</v>
      </c>
      <c r="J265">
        <v>77</v>
      </c>
      <c r="K265" t="s">
        <v>195</v>
      </c>
      <c r="L265">
        <v>7</v>
      </c>
      <c r="M265" t="s">
        <v>72</v>
      </c>
      <c r="N265" t="s">
        <v>72</v>
      </c>
      <c r="O265" t="s">
        <v>72</v>
      </c>
      <c r="P265">
        <v>324</v>
      </c>
      <c r="Q265">
        <v>64</v>
      </c>
      <c r="R265">
        <v>60</v>
      </c>
      <c r="S265">
        <v>60</v>
      </c>
      <c r="T265">
        <v>80</v>
      </c>
      <c r="U265">
        <v>60</v>
      </c>
      <c r="V265">
        <v>365</v>
      </c>
      <c r="W265" t="s">
        <v>736</v>
      </c>
      <c r="X265">
        <v>69</v>
      </c>
      <c r="Y265">
        <v>68</v>
      </c>
      <c r="Z265">
        <v>77</v>
      </c>
      <c r="AA265">
        <v>77</v>
      </c>
      <c r="AB265">
        <v>370</v>
      </c>
      <c r="AC265">
        <v>74</v>
      </c>
      <c r="AD265">
        <v>74</v>
      </c>
      <c r="AE265">
        <v>81</v>
      </c>
      <c r="AF265">
        <v>69</v>
      </c>
      <c r="AG265">
        <v>72</v>
      </c>
      <c r="AH265">
        <v>360</v>
      </c>
      <c r="AI265">
        <v>72</v>
      </c>
      <c r="AJ265">
        <v>72</v>
      </c>
      <c r="AK265">
        <v>82</v>
      </c>
      <c r="AL265">
        <v>64</v>
      </c>
      <c r="AM265">
        <v>70</v>
      </c>
      <c r="AN265">
        <v>345</v>
      </c>
      <c r="AO265">
        <v>58</v>
      </c>
      <c r="AP265">
        <v>75</v>
      </c>
      <c r="AQ265">
        <v>70</v>
      </c>
      <c r="AR265">
        <v>77</v>
      </c>
      <c r="AS265">
        <v>65</v>
      </c>
      <c r="AT265">
        <v>68</v>
      </c>
      <c r="AU265">
        <v>199</v>
      </c>
      <c r="AV265">
        <v>70</v>
      </c>
      <c r="AW265">
        <v>65</v>
      </c>
      <c r="AX265">
        <v>64</v>
      </c>
      <c r="AY265">
        <v>49</v>
      </c>
      <c r="AZ265">
        <v>14</v>
      </c>
      <c r="BA265">
        <v>14</v>
      </c>
      <c r="BB265">
        <v>6</v>
      </c>
      <c r="BC265">
        <v>8</v>
      </c>
      <c r="BD265">
        <v>7</v>
      </c>
      <c r="BE265">
        <v>2012</v>
      </c>
      <c r="BF265">
        <v>425</v>
      </c>
      <c r="BG265">
        <v>1</v>
      </c>
      <c r="BH265">
        <v>74</v>
      </c>
      <c r="BI265">
        <v>65</v>
      </c>
      <c r="BJ265">
        <v>75</v>
      </c>
      <c r="BK265">
        <v>75</v>
      </c>
      <c r="BL265">
        <v>68</v>
      </c>
    </row>
    <row r="266" spans="1:64" ht="45" x14ac:dyDescent="0.25">
      <c r="A266" t="s">
        <v>1074</v>
      </c>
      <c r="B266">
        <v>22</v>
      </c>
      <c r="C266">
        <v>80</v>
      </c>
      <c r="D266">
        <v>86</v>
      </c>
      <c r="E266" s="1" t="s">
        <v>1075</v>
      </c>
      <c r="F266">
        <v>245155</v>
      </c>
      <c r="G266" t="s">
        <v>241</v>
      </c>
      <c r="H266" t="s">
        <v>98</v>
      </c>
      <c r="I266" t="s">
        <v>77</v>
      </c>
      <c r="J266">
        <v>83</v>
      </c>
      <c r="K266" t="s">
        <v>69</v>
      </c>
      <c r="L266">
        <v>6</v>
      </c>
      <c r="M266" t="s">
        <v>1076</v>
      </c>
      <c r="N266" t="s">
        <v>329</v>
      </c>
      <c r="O266" t="s">
        <v>1077</v>
      </c>
      <c r="P266">
        <v>345</v>
      </c>
      <c r="Q266">
        <v>66</v>
      </c>
      <c r="R266">
        <v>76</v>
      </c>
      <c r="S266">
        <v>55</v>
      </c>
      <c r="T266">
        <v>77</v>
      </c>
      <c r="U266">
        <v>71</v>
      </c>
      <c r="V266">
        <v>359</v>
      </c>
      <c r="W266">
        <v>86</v>
      </c>
      <c r="X266">
        <v>67</v>
      </c>
      <c r="Y266">
        <v>49</v>
      </c>
      <c r="Z266">
        <v>73</v>
      </c>
      <c r="AA266">
        <v>84</v>
      </c>
      <c r="AB266">
        <v>430</v>
      </c>
      <c r="AC266">
        <v>92</v>
      </c>
      <c r="AD266">
        <v>88</v>
      </c>
      <c r="AE266">
        <v>85</v>
      </c>
      <c r="AF266">
        <v>73</v>
      </c>
      <c r="AG266">
        <v>92</v>
      </c>
      <c r="AH266">
        <v>383</v>
      </c>
      <c r="AI266">
        <v>79</v>
      </c>
      <c r="AJ266">
        <v>75</v>
      </c>
      <c r="AK266">
        <v>79</v>
      </c>
      <c r="AL266">
        <v>76</v>
      </c>
      <c r="AM266">
        <v>74</v>
      </c>
      <c r="AN266">
        <v>344</v>
      </c>
      <c r="AO266">
        <v>68</v>
      </c>
      <c r="AP266">
        <v>59</v>
      </c>
      <c r="AQ266">
        <v>78</v>
      </c>
      <c r="AR266">
        <v>75</v>
      </c>
      <c r="AS266">
        <v>64</v>
      </c>
      <c r="AT266">
        <v>77</v>
      </c>
      <c r="AU266">
        <v>172</v>
      </c>
      <c r="AV266">
        <v>60</v>
      </c>
      <c r="AW266">
        <v>66</v>
      </c>
      <c r="AX266">
        <v>46</v>
      </c>
      <c r="AY266">
        <v>42</v>
      </c>
      <c r="AZ266">
        <v>6</v>
      </c>
      <c r="BA266">
        <v>12</v>
      </c>
      <c r="BB266">
        <v>7</v>
      </c>
      <c r="BC266">
        <v>7</v>
      </c>
      <c r="BD266">
        <v>10</v>
      </c>
      <c r="BE266">
        <v>2075</v>
      </c>
      <c r="BF266">
        <v>457</v>
      </c>
      <c r="BG266">
        <v>3</v>
      </c>
      <c r="BH266">
        <v>90</v>
      </c>
      <c r="BI266">
        <v>75</v>
      </c>
      <c r="BJ266">
        <v>72</v>
      </c>
      <c r="BK266">
        <v>85</v>
      </c>
      <c r="BL266">
        <v>60</v>
      </c>
    </row>
    <row r="267" spans="1:64" ht="30" x14ac:dyDescent="0.25">
      <c r="A267" t="s">
        <v>1078</v>
      </c>
      <c r="B267">
        <v>22</v>
      </c>
      <c r="C267">
        <v>82</v>
      </c>
      <c r="D267">
        <v>88</v>
      </c>
      <c r="E267" s="1" t="s">
        <v>1079</v>
      </c>
      <c r="F267">
        <v>247090</v>
      </c>
      <c r="G267" t="s">
        <v>90</v>
      </c>
      <c r="H267" t="s">
        <v>253</v>
      </c>
      <c r="I267" t="s">
        <v>68</v>
      </c>
      <c r="J267">
        <v>85</v>
      </c>
      <c r="K267" t="s">
        <v>195</v>
      </c>
      <c r="L267">
        <v>6</v>
      </c>
      <c r="M267" t="s">
        <v>1080</v>
      </c>
      <c r="N267" t="s">
        <v>121</v>
      </c>
      <c r="O267" t="s">
        <v>1081</v>
      </c>
      <c r="P267">
        <v>355</v>
      </c>
      <c r="Q267">
        <v>67</v>
      </c>
      <c r="R267">
        <v>66</v>
      </c>
      <c r="S267">
        <v>60</v>
      </c>
      <c r="T267">
        <v>87</v>
      </c>
      <c r="U267">
        <v>75</v>
      </c>
      <c r="V267">
        <v>408</v>
      </c>
      <c r="W267">
        <v>79</v>
      </c>
      <c r="X267" t="s">
        <v>310</v>
      </c>
      <c r="Y267" t="s">
        <v>201</v>
      </c>
      <c r="Z267">
        <v>87</v>
      </c>
      <c r="AA267">
        <v>84</v>
      </c>
      <c r="AB267">
        <v>379</v>
      </c>
      <c r="AC267" t="s">
        <v>316</v>
      </c>
      <c r="AD267">
        <v>70</v>
      </c>
      <c r="AE267">
        <v>76</v>
      </c>
      <c r="AF267">
        <v>79</v>
      </c>
      <c r="AG267">
        <v>77</v>
      </c>
      <c r="AH267">
        <v>393</v>
      </c>
      <c r="AI267">
        <v>82</v>
      </c>
      <c r="AJ267" t="s">
        <v>201</v>
      </c>
      <c r="AK267">
        <v>84</v>
      </c>
      <c r="AL267">
        <v>72</v>
      </c>
      <c r="AM267">
        <v>79</v>
      </c>
      <c r="AN267">
        <v>388</v>
      </c>
      <c r="AO267">
        <v>82</v>
      </c>
      <c r="AP267" t="s">
        <v>369</v>
      </c>
      <c r="AQ267">
        <v>76</v>
      </c>
      <c r="AR267">
        <v>85</v>
      </c>
      <c r="AS267">
        <v>70</v>
      </c>
      <c r="AT267" t="s">
        <v>165</v>
      </c>
      <c r="AU267">
        <v>222</v>
      </c>
      <c r="AV267">
        <v>75</v>
      </c>
      <c r="AW267" t="s">
        <v>527</v>
      </c>
      <c r="AX267" t="s">
        <v>598</v>
      </c>
      <c r="AY267">
        <v>39</v>
      </c>
      <c r="AZ267">
        <v>8</v>
      </c>
      <c r="BA267">
        <v>6</v>
      </c>
      <c r="BB267">
        <v>7</v>
      </c>
      <c r="BC267">
        <v>8</v>
      </c>
      <c r="BD267">
        <v>10</v>
      </c>
      <c r="BE267">
        <v>2184</v>
      </c>
      <c r="BF267">
        <v>458</v>
      </c>
      <c r="BG267">
        <v>3</v>
      </c>
      <c r="BH267">
        <v>73</v>
      </c>
      <c r="BI267">
        <v>73</v>
      </c>
      <c r="BJ267">
        <v>82</v>
      </c>
      <c r="BK267">
        <v>80</v>
      </c>
      <c r="BL267">
        <v>73</v>
      </c>
    </row>
    <row r="268" spans="1:64" ht="45" x14ac:dyDescent="0.25">
      <c r="A268" t="s">
        <v>1082</v>
      </c>
      <c r="B268">
        <v>22</v>
      </c>
      <c r="C268">
        <v>78</v>
      </c>
      <c r="D268">
        <v>83</v>
      </c>
      <c r="E268" s="1" t="s">
        <v>1014</v>
      </c>
      <c r="F268">
        <v>251804</v>
      </c>
      <c r="G268" t="s">
        <v>277</v>
      </c>
      <c r="H268" t="s">
        <v>84</v>
      </c>
      <c r="I268" t="s">
        <v>68</v>
      </c>
      <c r="J268">
        <v>80</v>
      </c>
      <c r="K268" t="s">
        <v>206</v>
      </c>
      <c r="L268">
        <v>5</v>
      </c>
      <c r="M268" t="s">
        <v>802</v>
      </c>
      <c r="N268" t="s">
        <v>904</v>
      </c>
      <c r="O268" t="s">
        <v>72</v>
      </c>
      <c r="P268">
        <v>319</v>
      </c>
      <c r="Q268">
        <v>75</v>
      </c>
      <c r="R268">
        <v>59</v>
      </c>
      <c r="S268">
        <v>59</v>
      </c>
      <c r="T268">
        <v>80</v>
      </c>
      <c r="U268">
        <v>46</v>
      </c>
      <c r="V268">
        <v>351</v>
      </c>
      <c r="W268">
        <v>84</v>
      </c>
      <c r="X268">
        <v>74</v>
      </c>
      <c r="Y268">
        <v>43</v>
      </c>
      <c r="Z268">
        <v>70</v>
      </c>
      <c r="AA268">
        <v>80</v>
      </c>
      <c r="AB268">
        <v>414</v>
      </c>
      <c r="AC268">
        <v>87</v>
      </c>
      <c r="AD268">
        <v>83</v>
      </c>
      <c r="AE268">
        <v>88</v>
      </c>
      <c r="AF268">
        <v>75</v>
      </c>
      <c r="AG268">
        <v>81</v>
      </c>
      <c r="AH268">
        <v>343</v>
      </c>
      <c r="AI268">
        <v>65</v>
      </c>
      <c r="AJ268">
        <v>74</v>
      </c>
      <c r="AK268">
        <v>83</v>
      </c>
      <c r="AL268">
        <v>59</v>
      </c>
      <c r="AM268">
        <v>62</v>
      </c>
      <c r="AN268">
        <v>328</v>
      </c>
      <c r="AO268">
        <v>72</v>
      </c>
      <c r="AP268">
        <v>70</v>
      </c>
      <c r="AQ268">
        <v>73</v>
      </c>
      <c r="AR268">
        <v>74</v>
      </c>
      <c r="AS268">
        <v>39</v>
      </c>
      <c r="AT268">
        <v>75</v>
      </c>
      <c r="AU268">
        <v>217</v>
      </c>
      <c r="AV268">
        <v>69</v>
      </c>
      <c r="AW268">
        <v>73</v>
      </c>
      <c r="AX268">
        <v>75</v>
      </c>
      <c r="AY268">
        <v>61</v>
      </c>
      <c r="AZ268">
        <v>11</v>
      </c>
      <c r="BA268">
        <v>10</v>
      </c>
      <c r="BB268">
        <v>10</v>
      </c>
      <c r="BC268">
        <v>15</v>
      </c>
      <c r="BD268">
        <v>15</v>
      </c>
      <c r="BE268">
        <v>2033</v>
      </c>
      <c r="BF268">
        <v>439</v>
      </c>
      <c r="BG268">
        <v>1</v>
      </c>
      <c r="BH268">
        <v>85</v>
      </c>
      <c r="BI268">
        <v>60</v>
      </c>
      <c r="BJ268">
        <v>74</v>
      </c>
      <c r="BK268">
        <v>82</v>
      </c>
      <c r="BL268">
        <v>70</v>
      </c>
    </row>
    <row r="269" spans="1:64" ht="30" x14ac:dyDescent="0.25">
      <c r="A269" t="s">
        <v>1083</v>
      </c>
      <c r="B269">
        <v>21</v>
      </c>
      <c r="C269">
        <v>78</v>
      </c>
      <c r="D269">
        <v>86</v>
      </c>
      <c r="E269" s="1" t="s">
        <v>1084</v>
      </c>
      <c r="F269">
        <v>251810</v>
      </c>
      <c r="G269" t="s">
        <v>146</v>
      </c>
      <c r="H269" t="s">
        <v>253</v>
      </c>
      <c r="I269" t="s">
        <v>68</v>
      </c>
      <c r="J269">
        <v>80</v>
      </c>
      <c r="K269" t="s">
        <v>106</v>
      </c>
      <c r="L269">
        <v>8</v>
      </c>
      <c r="M269" t="s">
        <v>272</v>
      </c>
      <c r="N269" t="s">
        <v>132</v>
      </c>
      <c r="O269" t="s">
        <v>1085</v>
      </c>
      <c r="P269">
        <v>324</v>
      </c>
      <c r="Q269">
        <v>35</v>
      </c>
      <c r="R269">
        <v>79</v>
      </c>
      <c r="S269">
        <v>70</v>
      </c>
      <c r="T269">
        <v>73</v>
      </c>
      <c r="U269">
        <v>67</v>
      </c>
      <c r="V269">
        <v>290</v>
      </c>
      <c r="W269">
        <v>67</v>
      </c>
      <c r="X269">
        <v>49</v>
      </c>
      <c r="Y269">
        <v>44</v>
      </c>
      <c r="Z269">
        <v>53</v>
      </c>
      <c r="AA269">
        <v>77</v>
      </c>
      <c r="AB269">
        <v>396</v>
      </c>
      <c r="AC269">
        <v>82</v>
      </c>
      <c r="AD269">
        <v>85</v>
      </c>
      <c r="AE269">
        <v>65</v>
      </c>
      <c r="AF269">
        <v>78</v>
      </c>
      <c r="AG269">
        <v>86</v>
      </c>
      <c r="AH269">
        <v>398</v>
      </c>
      <c r="AI269">
        <v>79</v>
      </c>
      <c r="AJ269">
        <v>90</v>
      </c>
      <c r="AK269">
        <v>73</v>
      </c>
      <c r="AL269">
        <v>92</v>
      </c>
      <c r="AM269">
        <v>64</v>
      </c>
      <c r="AN269">
        <v>297</v>
      </c>
      <c r="AO269">
        <v>70</v>
      </c>
      <c r="AP269">
        <v>26</v>
      </c>
      <c r="AQ269">
        <v>83</v>
      </c>
      <c r="AR269">
        <v>52</v>
      </c>
      <c r="AS269">
        <v>66</v>
      </c>
      <c r="AT269">
        <v>75</v>
      </c>
      <c r="AU269">
        <v>75</v>
      </c>
      <c r="AV269">
        <v>28</v>
      </c>
      <c r="AW269">
        <v>23</v>
      </c>
      <c r="AX269">
        <v>24</v>
      </c>
      <c r="AY269">
        <v>57</v>
      </c>
      <c r="AZ269">
        <v>10</v>
      </c>
      <c r="BA269">
        <v>11</v>
      </c>
      <c r="BB269">
        <v>15</v>
      </c>
      <c r="BC269">
        <v>8</v>
      </c>
      <c r="BD269">
        <v>13</v>
      </c>
      <c r="BE269">
        <v>1837</v>
      </c>
      <c r="BF269">
        <v>400</v>
      </c>
      <c r="BG269">
        <v>1</v>
      </c>
      <c r="BH269">
        <v>84</v>
      </c>
      <c r="BI269">
        <v>75</v>
      </c>
      <c r="BJ269">
        <v>56</v>
      </c>
      <c r="BK269">
        <v>72</v>
      </c>
      <c r="BL269">
        <v>30</v>
      </c>
    </row>
    <row r="270" spans="1:64" ht="45" x14ac:dyDescent="0.25">
      <c r="A270" t="s">
        <v>1086</v>
      </c>
      <c r="B270">
        <v>22</v>
      </c>
      <c r="C270">
        <v>81</v>
      </c>
      <c r="D270">
        <v>86</v>
      </c>
      <c r="E270" s="1" t="s">
        <v>675</v>
      </c>
      <c r="F270">
        <v>253306</v>
      </c>
      <c r="G270" t="s">
        <v>66</v>
      </c>
      <c r="H270" t="s">
        <v>139</v>
      </c>
      <c r="I270" t="s">
        <v>68</v>
      </c>
      <c r="J270">
        <v>82</v>
      </c>
      <c r="K270" t="s">
        <v>229</v>
      </c>
      <c r="L270">
        <v>5</v>
      </c>
      <c r="M270" t="s">
        <v>1087</v>
      </c>
      <c r="N270" t="s">
        <v>484</v>
      </c>
      <c r="O270" t="s">
        <v>1088</v>
      </c>
      <c r="P270">
        <v>307</v>
      </c>
      <c r="Q270">
        <v>62</v>
      </c>
      <c r="R270">
        <v>65</v>
      </c>
      <c r="S270">
        <v>55</v>
      </c>
      <c r="T270">
        <v>80</v>
      </c>
      <c r="U270">
        <v>45</v>
      </c>
      <c r="V270">
        <v>355</v>
      </c>
      <c r="W270">
        <v>79</v>
      </c>
      <c r="X270">
        <v>62</v>
      </c>
      <c r="Y270">
        <v>58</v>
      </c>
      <c r="Z270">
        <v>79</v>
      </c>
      <c r="AA270">
        <v>77</v>
      </c>
      <c r="AB270">
        <v>365</v>
      </c>
      <c r="AC270">
        <v>72</v>
      </c>
      <c r="AD270">
        <v>72</v>
      </c>
      <c r="AE270">
        <v>69</v>
      </c>
      <c r="AF270">
        <v>80</v>
      </c>
      <c r="AG270">
        <v>72</v>
      </c>
      <c r="AH270">
        <v>366</v>
      </c>
      <c r="AI270">
        <v>67</v>
      </c>
      <c r="AJ270">
        <v>74</v>
      </c>
      <c r="AK270">
        <v>83</v>
      </c>
      <c r="AL270">
        <v>77</v>
      </c>
      <c r="AM270">
        <v>65</v>
      </c>
      <c r="AN270">
        <v>383</v>
      </c>
      <c r="AO270">
        <v>88</v>
      </c>
      <c r="AP270">
        <v>83</v>
      </c>
      <c r="AQ270">
        <v>75</v>
      </c>
      <c r="AR270">
        <v>75</v>
      </c>
      <c r="AS270">
        <v>62</v>
      </c>
      <c r="AT270">
        <v>84</v>
      </c>
      <c r="AU270">
        <v>239</v>
      </c>
      <c r="AV270">
        <v>79</v>
      </c>
      <c r="AW270">
        <v>83</v>
      </c>
      <c r="AX270">
        <v>77</v>
      </c>
      <c r="AY270">
        <v>53</v>
      </c>
      <c r="AZ270">
        <v>6</v>
      </c>
      <c r="BA270">
        <v>10</v>
      </c>
      <c r="BB270">
        <v>16</v>
      </c>
      <c r="BC270">
        <v>8</v>
      </c>
      <c r="BD270">
        <v>13</v>
      </c>
      <c r="BE270">
        <v>2068</v>
      </c>
      <c r="BF270">
        <v>446</v>
      </c>
      <c r="BG270">
        <v>1</v>
      </c>
      <c r="BH270">
        <v>72</v>
      </c>
      <c r="BI270">
        <v>65</v>
      </c>
      <c r="BJ270">
        <v>73</v>
      </c>
      <c r="BK270">
        <v>77</v>
      </c>
      <c r="BL270">
        <v>78</v>
      </c>
    </row>
    <row r="271" spans="1:64" ht="60" x14ac:dyDescent="0.25">
      <c r="A271" t="s">
        <v>1089</v>
      </c>
      <c r="B271">
        <v>20</v>
      </c>
      <c r="C271">
        <v>75</v>
      </c>
      <c r="D271">
        <v>84</v>
      </c>
      <c r="E271" s="1" t="s">
        <v>1090</v>
      </c>
      <c r="F271">
        <v>254117</v>
      </c>
      <c r="G271" t="s">
        <v>337</v>
      </c>
      <c r="H271" t="s">
        <v>91</v>
      </c>
      <c r="I271" t="s">
        <v>68</v>
      </c>
      <c r="J271">
        <v>77</v>
      </c>
      <c r="K271" t="s">
        <v>106</v>
      </c>
      <c r="L271">
        <v>9</v>
      </c>
      <c r="M271" t="s">
        <v>1091</v>
      </c>
      <c r="N271" t="s">
        <v>869</v>
      </c>
      <c r="O271" t="s">
        <v>1092</v>
      </c>
      <c r="P271">
        <v>330</v>
      </c>
      <c r="Q271">
        <v>55</v>
      </c>
      <c r="R271">
        <v>78</v>
      </c>
      <c r="S271">
        <v>62</v>
      </c>
      <c r="T271">
        <v>69</v>
      </c>
      <c r="U271">
        <v>66</v>
      </c>
      <c r="V271">
        <v>321</v>
      </c>
      <c r="W271">
        <v>78</v>
      </c>
      <c r="X271">
        <v>65</v>
      </c>
      <c r="Y271">
        <v>47</v>
      </c>
      <c r="Z271">
        <v>55</v>
      </c>
      <c r="AA271">
        <v>76</v>
      </c>
      <c r="AB271">
        <v>416</v>
      </c>
      <c r="AC271">
        <v>88</v>
      </c>
      <c r="AD271">
        <v>94</v>
      </c>
      <c r="AE271">
        <v>82</v>
      </c>
      <c r="AF271">
        <v>75</v>
      </c>
      <c r="AG271">
        <v>77</v>
      </c>
      <c r="AH271">
        <v>347</v>
      </c>
      <c r="AI271">
        <v>76</v>
      </c>
      <c r="AJ271">
        <v>72</v>
      </c>
      <c r="AK271">
        <v>78</v>
      </c>
      <c r="AL271">
        <v>50</v>
      </c>
      <c r="AM271">
        <v>71</v>
      </c>
      <c r="AN271">
        <v>275</v>
      </c>
      <c r="AO271">
        <v>47</v>
      </c>
      <c r="AP271">
        <v>22</v>
      </c>
      <c r="AQ271">
        <v>78</v>
      </c>
      <c r="AR271">
        <v>67</v>
      </c>
      <c r="AS271">
        <v>61</v>
      </c>
      <c r="AT271">
        <v>65</v>
      </c>
      <c r="AU271">
        <v>60</v>
      </c>
      <c r="AV271">
        <v>22</v>
      </c>
      <c r="AW271">
        <v>21</v>
      </c>
      <c r="AX271">
        <v>17</v>
      </c>
      <c r="AY271">
        <v>41</v>
      </c>
      <c r="AZ271">
        <v>6</v>
      </c>
      <c r="BA271">
        <v>8</v>
      </c>
      <c r="BB271">
        <v>8</v>
      </c>
      <c r="BC271">
        <v>6</v>
      </c>
      <c r="BD271">
        <v>13</v>
      </c>
      <c r="BE271">
        <v>1790</v>
      </c>
      <c r="BF271">
        <v>388</v>
      </c>
      <c r="BG271">
        <v>1</v>
      </c>
      <c r="BH271">
        <v>91</v>
      </c>
      <c r="BI271">
        <v>75</v>
      </c>
      <c r="BJ271">
        <v>62</v>
      </c>
      <c r="BK271">
        <v>77</v>
      </c>
      <c r="BL271">
        <v>25</v>
      </c>
    </row>
    <row r="272" spans="1:64" ht="30" x14ac:dyDescent="0.25">
      <c r="A272" t="s">
        <v>1093</v>
      </c>
      <c r="B272">
        <v>21</v>
      </c>
      <c r="C272">
        <v>76</v>
      </c>
      <c r="D272">
        <v>84</v>
      </c>
      <c r="E272" s="1" t="s">
        <v>1094</v>
      </c>
      <c r="F272">
        <v>256261</v>
      </c>
      <c r="G272" t="s">
        <v>183</v>
      </c>
      <c r="H272" t="s">
        <v>290</v>
      </c>
      <c r="I272" t="s">
        <v>68</v>
      </c>
      <c r="J272">
        <v>78</v>
      </c>
      <c r="K272" t="s">
        <v>189</v>
      </c>
      <c r="L272">
        <v>8</v>
      </c>
      <c r="M272" t="s">
        <v>669</v>
      </c>
      <c r="N272" t="s">
        <v>273</v>
      </c>
      <c r="O272" t="s">
        <v>956</v>
      </c>
      <c r="P272">
        <v>282</v>
      </c>
      <c r="Q272">
        <v>49</v>
      </c>
      <c r="R272">
        <v>43</v>
      </c>
      <c r="S272">
        <v>74</v>
      </c>
      <c r="T272">
        <v>72</v>
      </c>
      <c r="U272">
        <v>44</v>
      </c>
      <c r="V272">
        <v>291</v>
      </c>
      <c r="W272">
        <v>62</v>
      </c>
      <c r="X272">
        <v>52</v>
      </c>
      <c r="Y272">
        <v>44</v>
      </c>
      <c r="Z272">
        <v>65</v>
      </c>
      <c r="AA272">
        <v>68</v>
      </c>
      <c r="AB272">
        <v>352</v>
      </c>
      <c r="AC272">
        <v>72</v>
      </c>
      <c r="AD272">
        <v>76</v>
      </c>
      <c r="AE272">
        <v>67</v>
      </c>
      <c r="AF272">
        <v>77</v>
      </c>
      <c r="AG272">
        <v>60</v>
      </c>
      <c r="AH272">
        <v>330</v>
      </c>
      <c r="AI272">
        <v>56</v>
      </c>
      <c r="AJ272">
        <v>84</v>
      </c>
      <c r="AK272">
        <v>65</v>
      </c>
      <c r="AL272">
        <v>79</v>
      </c>
      <c r="AM272">
        <v>46</v>
      </c>
      <c r="AN272">
        <v>315</v>
      </c>
      <c r="AO272">
        <v>76</v>
      </c>
      <c r="AP272">
        <v>78</v>
      </c>
      <c r="AQ272">
        <v>42</v>
      </c>
      <c r="AR272">
        <v>55</v>
      </c>
      <c r="AS272">
        <v>64</v>
      </c>
      <c r="AT272">
        <v>71</v>
      </c>
      <c r="AU272">
        <v>229</v>
      </c>
      <c r="AV272">
        <v>74</v>
      </c>
      <c r="AW272">
        <v>78</v>
      </c>
      <c r="AX272">
        <v>77</v>
      </c>
      <c r="AY272">
        <v>51</v>
      </c>
      <c r="AZ272">
        <v>10</v>
      </c>
      <c r="BA272">
        <v>6</v>
      </c>
      <c r="BB272">
        <v>15</v>
      </c>
      <c r="BC272">
        <v>11</v>
      </c>
      <c r="BD272">
        <v>9</v>
      </c>
      <c r="BE272">
        <v>1850</v>
      </c>
      <c r="BF272">
        <v>398</v>
      </c>
      <c r="BG272">
        <v>1</v>
      </c>
      <c r="BH272">
        <v>74</v>
      </c>
      <c r="BI272">
        <v>47</v>
      </c>
      <c r="BJ272">
        <v>61</v>
      </c>
      <c r="BK272">
        <v>65</v>
      </c>
      <c r="BL272">
        <v>76</v>
      </c>
    </row>
    <row r="273" spans="1:64" ht="30" x14ac:dyDescent="0.25">
      <c r="A273" t="s">
        <v>1095</v>
      </c>
      <c r="B273">
        <v>22</v>
      </c>
      <c r="C273">
        <v>77</v>
      </c>
      <c r="D273" t="s">
        <v>202</v>
      </c>
      <c r="E273" s="1" t="s">
        <v>380</v>
      </c>
      <c r="F273">
        <v>259197</v>
      </c>
      <c r="G273" t="s">
        <v>212</v>
      </c>
      <c r="H273" t="s">
        <v>253</v>
      </c>
      <c r="I273" t="s">
        <v>68</v>
      </c>
      <c r="J273">
        <v>79</v>
      </c>
      <c r="K273" t="s">
        <v>106</v>
      </c>
      <c r="L273">
        <v>7</v>
      </c>
      <c r="M273" t="s">
        <v>382</v>
      </c>
      <c r="N273" t="s">
        <v>1096</v>
      </c>
      <c r="O273" t="s">
        <v>383</v>
      </c>
      <c r="P273">
        <v>359</v>
      </c>
      <c r="Q273" t="s">
        <v>1097</v>
      </c>
      <c r="R273">
        <v>79</v>
      </c>
      <c r="S273">
        <v>76</v>
      </c>
      <c r="T273">
        <v>75</v>
      </c>
      <c r="U273">
        <v>76</v>
      </c>
      <c r="V273">
        <v>319</v>
      </c>
      <c r="W273">
        <v>81</v>
      </c>
      <c r="X273" t="s">
        <v>1098</v>
      </c>
      <c r="Y273" t="s">
        <v>1099</v>
      </c>
      <c r="Z273" t="s">
        <v>1100</v>
      </c>
      <c r="AA273">
        <v>77</v>
      </c>
      <c r="AB273">
        <v>377</v>
      </c>
      <c r="AC273" t="s">
        <v>193</v>
      </c>
      <c r="AD273">
        <v>80</v>
      </c>
      <c r="AE273">
        <v>74</v>
      </c>
      <c r="AF273">
        <v>72</v>
      </c>
      <c r="AG273" t="s">
        <v>402</v>
      </c>
      <c r="AH273">
        <v>388</v>
      </c>
      <c r="AI273" t="s">
        <v>445</v>
      </c>
      <c r="AJ273">
        <v>87</v>
      </c>
      <c r="AK273">
        <v>75</v>
      </c>
      <c r="AL273">
        <v>74</v>
      </c>
      <c r="AM273">
        <v>75</v>
      </c>
      <c r="AN273">
        <v>297</v>
      </c>
      <c r="AO273" t="s">
        <v>1101</v>
      </c>
      <c r="AP273" t="s">
        <v>1102</v>
      </c>
      <c r="AQ273">
        <v>78</v>
      </c>
      <c r="AR273">
        <v>63</v>
      </c>
      <c r="AS273" t="s">
        <v>1103</v>
      </c>
      <c r="AT273" t="s">
        <v>1104</v>
      </c>
      <c r="AU273">
        <v>113</v>
      </c>
      <c r="AV273">
        <v>36</v>
      </c>
      <c r="AW273" t="s">
        <v>388</v>
      </c>
      <c r="AX273">
        <v>37</v>
      </c>
      <c r="AY273">
        <v>45</v>
      </c>
      <c r="AZ273">
        <v>12</v>
      </c>
      <c r="BA273">
        <v>7</v>
      </c>
      <c r="BB273">
        <v>12</v>
      </c>
      <c r="BC273">
        <v>7</v>
      </c>
      <c r="BD273">
        <v>7</v>
      </c>
      <c r="BE273">
        <v>1898</v>
      </c>
      <c r="BF273">
        <v>412</v>
      </c>
      <c r="BG273">
        <v>1</v>
      </c>
      <c r="BH273">
        <v>80</v>
      </c>
      <c r="BI273">
        <v>77</v>
      </c>
      <c r="BJ273">
        <v>63</v>
      </c>
      <c r="BK273">
        <v>78</v>
      </c>
      <c r="BL273">
        <v>42</v>
      </c>
    </row>
    <row r="274" spans="1:64" ht="30" x14ac:dyDescent="0.25">
      <c r="A274" t="s">
        <v>1105</v>
      </c>
      <c r="B274">
        <v>19</v>
      </c>
      <c r="C274">
        <v>69</v>
      </c>
      <c r="D274">
        <v>82</v>
      </c>
      <c r="E274" s="1" t="s">
        <v>1106</v>
      </c>
      <c r="F274">
        <v>259356</v>
      </c>
      <c r="G274" t="s">
        <v>212</v>
      </c>
      <c r="H274" t="s">
        <v>139</v>
      </c>
      <c r="I274" t="s">
        <v>68</v>
      </c>
      <c r="J274">
        <v>71</v>
      </c>
      <c r="K274" t="s">
        <v>69</v>
      </c>
      <c r="L274">
        <v>13</v>
      </c>
      <c r="M274" t="s">
        <v>190</v>
      </c>
      <c r="N274" t="s">
        <v>215</v>
      </c>
      <c r="O274" t="s">
        <v>1107</v>
      </c>
      <c r="P274">
        <v>292</v>
      </c>
      <c r="Q274">
        <v>56</v>
      </c>
      <c r="R274">
        <v>66</v>
      </c>
      <c r="S274">
        <v>46</v>
      </c>
      <c r="T274">
        <v>72</v>
      </c>
      <c r="U274">
        <v>52</v>
      </c>
      <c r="V274">
        <v>323</v>
      </c>
      <c r="W274">
        <v>75</v>
      </c>
      <c r="X274">
        <v>57</v>
      </c>
      <c r="Y274">
        <v>51</v>
      </c>
      <c r="Z274">
        <v>67</v>
      </c>
      <c r="AA274">
        <v>73</v>
      </c>
      <c r="AB274">
        <v>336</v>
      </c>
      <c r="AC274">
        <v>67</v>
      </c>
      <c r="AD274">
        <v>65</v>
      </c>
      <c r="AE274">
        <v>67</v>
      </c>
      <c r="AF274">
        <v>65</v>
      </c>
      <c r="AG274">
        <v>72</v>
      </c>
      <c r="AH274">
        <v>301</v>
      </c>
      <c r="AI274">
        <v>62</v>
      </c>
      <c r="AJ274">
        <v>60</v>
      </c>
      <c r="AK274">
        <v>61</v>
      </c>
      <c r="AL274">
        <v>63</v>
      </c>
      <c r="AM274">
        <v>55</v>
      </c>
      <c r="AN274">
        <v>301</v>
      </c>
      <c r="AO274">
        <v>58</v>
      </c>
      <c r="AP274">
        <v>50</v>
      </c>
      <c r="AQ274">
        <v>68</v>
      </c>
      <c r="AR274">
        <v>67</v>
      </c>
      <c r="AS274">
        <v>58</v>
      </c>
      <c r="AT274">
        <v>73</v>
      </c>
      <c r="AU274">
        <v>153</v>
      </c>
      <c r="AV274">
        <v>50</v>
      </c>
      <c r="AW274">
        <v>52</v>
      </c>
      <c r="AX274">
        <v>51</v>
      </c>
      <c r="AY274">
        <v>54</v>
      </c>
      <c r="AZ274">
        <v>12</v>
      </c>
      <c r="BA274">
        <v>12</v>
      </c>
      <c r="BB274">
        <v>9</v>
      </c>
      <c r="BC274">
        <v>11</v>
      </c>
      <c r="BD274">
        <v>10</v>
      </c>
      <c r="BE274">
        <v>1760</v>
      </c>
      <c r="BF274">
        <v>377</v>
      </c>
      <c r="BG274">
        <v>1</v>
      </c>
      <c r="BH274">
        <v>66</v>
      </c>
      <c r="BI274">
        <v>62</v>
      </c>
      <c r="BJ274">
        <v>65</v>
      </c>
      <c r="BK274">
        <v>73</v>
      </c>
      <c r="BL274">
        <v>50</v>
      </c>
    </row>
    <row r="275" spans="1:64" ht="30" x14ac:dyDescent="0.25">
      <c r="A275" t="s">
        <v>1108</v>
      </c>
      <c r="B275">
        <v>20</v>
      </c>
      <c r="C275">
        <v>77</v>
      </c>
      <c r="D275">
        <v>84</v>
      </c>
      <c r="E275" s="1" t="s">
        <v>1109</v>
      </c>
      <c r="F275">
        <v>260407</v>
      </c>
      <c r="G275" t="s">
        <v>426</v>
      </c>
      <c r="H275" t="s">
        <v>139</v>
      </c>
      <c r="I275" t="s">
        <v>68</v>
      </c>
      <c r="J275">
        <v>79</v>
      </c>
      <c r="K275" t="s">
        <v>106</v>
      </c>
      <c r="L275">
        <v>7</v>
      </c>
      <c r="M275" t="s">
        <v>731</v>
      </c>
      <c r="N275" t="s">
        <v>719</v>
      </c>
      <c r="O275" t="s">
        <v>752</v>
      </c>
      <c r="P275">
        <v>370</v>
      </c>
      <c r="Q275">
        <v>64</v>
      </c>
      <c r="R275">
        <v>81</v>
      </c>
      <c r="S275">
        <v>67</v>
      </c>
      <c r="T275">
        <v>72</v>
      </c>
      <c r="U275">
        <v>86</v>
      </c>
      <c r="V275">
        <v>343</v>
      </c>
      <c r="W275">
        <v>79</v>
      </c>
      <c r="X275">
        <v>66</v>
      </c>
      <c r="Y275">
        <v>60</v>
      </c>
      <c r="Z275">
        <v>60</v>
      </c>
      <c r="AA275">
        <v>78</v>
      </c>
      <c r="AB275">
        <v>406</v>
      </c>
      <c r="AC275" t="s">
        <v>1110</v>
      </c>
      <c r="AD275" t="s">
        <v>522</v>
      </c>
      <c r="AE275">
        <v>80</v>
      </c>
      <c r="AF275">
        <v>75</v>
      </c>
      <c r="AG275" t="s">
        <v>163</v>
      </c>
      <c r="AH275">
        <v>374</v>
      </c>
      <c r="AI275" t="s">
        <v>200</v>
      </c>
      <c r="AJ275">
        <v>80</v>
      </c>
      <c r="AK275">
        <v>70</v>
      </c>
      <c r="AL275">
        <v>69</v>
      </c>
      <c r="AM275">
        <v>76</v>
      </c>
      <c r="AN275">
        <v>297</v>
      </c>
      <c r="AO275">
        <v>57</v>
      </c>
      <c r="AP275">
        <v>28</v>
      </c>
      <c r="AQ275">
        <v>78</v>
      </c>
      <c r="AR275">
        <v>68</v>
      </c>
      <c r="AS275">
        <v>66</v>
      </c>
      <c r="AT275">
        <v>77</v>
      </c>
      <c r="AU275">
        <v>77</v>
      </c>
      <c r="AV275">
        <v>25</v>
      </c>
      <c r="AW275">
        <v>29</v>
      </c>
      <c r="AX275">
        <v>23</v>
      </c>
      <c r="AY275">
        <v>51</v>
      </c>
      <c r="AZ275">
        <v>13</v>
      </c>
      <c r="BA275">
        <v>7</v>
      </c>
      <c r="BB275">
        <v>5</v>
      </c>
      <c r="BC275">
        <v>12</v>
      </c>
      <c r="BD275">
        <v>14</v>
      </c>
      <c r="BE275">
        <v>1918</v>
      </c>
      <c r="BF275">
        <v>407</v>
      </c>
      <c r="BG275">
        <v>2</v>
      </c>
      <c r="BH275">
        <v>84</v>
      </c>
      <c r="BI275">
        <v>79</v>
      </c>
      <c r="BJ275">
        <v>67</v>
      </c>
      <c r="BK275">
        <v>79</v>
      </c>
      <c r="BL275">
        <v>31</v>
      </c>
    </row>
    <row r="276" spans="1:64" ht="45" x14ac:dyDescent="0.25">
      <c r="A276" t="s">
        <v>1111</v>
      </c>
      <c r="B276">
        <v>18</v>
      </c>
      <c r="C276">
        <v>83</v>
      </c>
      <c r="D276">
        <v>90</v>
      </c>
      <c r="E276" s="1" t="s">
        <v>780</v>
      </c>
      <c r="F276">
        <v>264240</v>
      </c>
      <c r="G276" t="s">
        <v>277</v>
      </c>
      <c r="H276" t="s">
        <v>98</v>
      </c>
      <c r="I276" t="s">
        <v>68</v>
      </c>
      <c r="J276">
        <v>86</v>
      </c>
      <c r="K276" t="s">
        <v>195</v>
      </c>
      <c r="L276">
        <v>7</v>
      </c>
      <c r="M276" t="s">
        <v>1112</v>
      </c>
      <c r="N276" t="s">
        <v>149</v>
      </c>
      <c r="O276" t="s">
        <v>1113</v>
      </c>
      <c r="P276">
        <v>315</v>
      </c>
      <c r="Q276">
        <v>69</v>
      </c>
      <c r="R276">
        <v>71</v>
      </c>
      <c r="S276">
        <v>42</v>
      </c>
      <c r="T276">
        <v>84</v>
      </c>
      <c r="U276">
        <v>49</v>
      </c>
      <c r="V276">
        <v>374</v>
      </c>
      <c r="W276">
        <v>86</v>
      </c>
      <c r="X276">
        <v>74</v>
      </c>
      <c r="Y276">
        <v>47</v>
      </c>
      <c r="Z276">
        <v>82</v>
      </c>
      <c r="AA276">
        <v>85</v>
      </c>
      <c r="AB276">
        <v>414</v>
      </c>
      <c r="AC276">
        <v>77</v>
      </c>
      <c r="AD276">
        <v>75</v>
      </c>
      <c r="AE276">
        <v>86</v>
      </c>
      <c r="AF276">
        <v>86</v>
      </c>
      <c r="AG276">
        <v>90</v>
      </c>
      <c r="AH276">
        <v>330</v>
      </c>
      <c r="AI276">
        <v>56</v>
      </c>
      <c r="AJ276">
        <v>62</v>
      </c>
      <c r="AK276">
        <v>84</v>
      </c>
      <c r="AL276">
        <v>58</v>
      </c>
      <c r="AM276">
        <v>70</v>
      </c>
      <c r="AN276">
        <v>379</v>
      </c>
      <c r="AO276">
        <v>85</v>
      </c>
      <c r="AP276">
        <v>79</v>
      </c>
      <c r="AQ276">
        <v>81</v>
      </c>
      <c r="AR276">
        <v>83</v>
      </c>
      <c r="AS276">
        <v>51</v>
      </c>
      <c r="AT276">
        <v>74</v>
      </c>
      <c r="AU276">
        <v>209</v>
      </c>
      <c r="AV276">
        <v>59</v>
      </c>
      <c r="AW276">
        <v>78</v>
      </c>
      <c r="AX276">
        <v>72</v>
      </c>
      <c r="AY276">
        <v>49</v>
      </c>
      <c r="AZ276">
        <v>8</v>
      </c>
      <c r="BA276">
        <v>10</v>
      </c>
      <c r="BB276">
        <v>11</v>
      </c>
      <c r="BC276">
        <v>7</v>
      </c>
      <c r="BD276">
        <v>13</v>
      </c>
      <c r="BE276">
        <v>2070</v>
      </c>
      <c r="BF276">
        <v>443</v>
      </c>
      <c r="BG276">
        <v>3</v>
      </c>
      <c r="BH276">
        <v>76</v>
      </c>
      <c r="BI276">
        <v>66</v>
      </c>
      <c r="BJ276">
        <v>78</v>
      </c>
      <c r="BK276">
        <v>85</v>
      </c>
      <c r="BL276">
        <v>68</v>
      </c>
    </row>
    <row r="277" spans="1:64" ht="30" x14ac:dyDescent="0.25">
      <c r="A277" t="s">
        <v>1114</v>
      </c>
      <c r="B277">
        <v>38</v>
      </c>
      <c r="C277">
        <v>84</v>
      </c>
      <c r="D277">
        <v>84</v>
      </c>
      <c r="E277" s="1" t="s">
        <v>1115</v>
      </c>
      <c r="F277">
        <v>164240</v>
      </c>
      <c r="G277" t="s">
        <v>283</v>
      </c>
      <c r="H277" t="s">
        <v>235</v>
      </c>
      <c r="I277" t="s">
        <v>68</v>
      </c>
      <c r="J277">
        <v>84</v>
      </c>
      <c r="K277" t="s">
        <v>189</v>
      </c>
      <c r="L277">
        <v>0</v>
      </c>
      <c r="M277" t="s">
        <v>455</v>
      </c>
      <c r="N277" t="s">
        <v>649</v>
      </c>
      <c r="O277" t="s">
        <v>1116</v>
      </c>
      <c r="P277">
        <v>326</v>
      </c>
      <c r="Q277">
        <v>60</v>
      </c>
      <c r="R277">
        <v>40</v>
      </c>
      <c r="S277">
        <v>82</v>
      </c>
      <c r="T277">
        <v>83</v>
      </c>
      <c r="U277">
        <v>61</v>
      </c>
      <c r="V277">
        <v>348</v>
      </c>
      <c r="W277">
        <v>63</v>
      </c>
      <c r="X277">
        <v>62</v>
      </c>
      <c r="Y277">
        <v>60</v>
      </c>
      <c r="Z277">
        <v>83</v>
      </c>
      <c r="AA277">
        <v>80</v>
      </c>
      <c r="AB277">
        <v>304</v>
      </c>
      <c r="AC277">
        <v>42</v>
      </c>
      <c r="AD277">
        <v>55</v>
      </c>
      <c r="AE277">
        <v>60</v>
      </c>
      <c r="AF277">
        <v>85</v>
      </c>
      <c r="AG277">
        <v>62</v>
      </c>
      <c r="AH277">
        <v>351</v>
      </c>
      <c r="AI277">
        <v>70</v>
      </c>
      <c r="AJ277">
        <v>76</v>
      </c>
      <c r="AK277">
        <v>63</v>
      </c>
      <c r="AL277" t="s">
        <v>200</v>
      </c>
      <c r="AM277" t="s">
        <v>1117</v>
      </c>
      <c r="AN277">
        <v>348</v>
      </c>
      <c r="AO277" t="s">
        <v>369</v>
      </c>
      <c r="AP277">
        <v>84</v>
      </c>
      <c r="AQ277">
        <v>57</v>
      </c>
      <c r="AR277">
        <v>72</v>
      </c>
      <c r="AS277">
        <v>60</v>
      </c>
      <c r="AT277">
        <v>87</v>
      </c>
      <c r="AU277">
        <v>259</v>
      </c>
      <c r="AV277">
        <v>88</v>
      </c>
      <c r="AW277">
        <v>87</v>
      </c>
      <c r="AX277">
        <v>84</v>
      </c>
      <c r="AY277">
        <v>45</v>
      </c>
      <c r="AZ277">
        <v>9</v>
      </c>
      <c r="BA277">
        <v>12</v>
      </c>
      <c r="BB277">
        <v>5</v>
      </c>
      <c r="BC277">
        <v>9</v>
      </c>
      <c r="BD277">
        <v>10</v>
      </c>
      <c r="BE277">
        <v>1981</v>
      </c>
      <c r="BF277">
        <v>407</v>
      </c>
      <c r="BG277">
        <v>4</v>
      </c>
      <c r="BH277">
        <v>49</v>
      </c>
      <c r="BI277">
        <v>54</v>
      </c>
      <c r="BJ277">
        <v>74</v>
      </c>
      <c r="BK277">
        <v>70</v>
      </c>
      <c r="BL277">
        <v>86</v>
      </c>
    </row>
    <row r="278" spans="1:64" ht="60" x14ac:dyDescent="0.25">
      <c r="A278" t="s">
        <v>1118</v>
      </c>
      <c r="B278">
        <v>30</v>
      </c>
      <c r="C278">
        <v>72</v>
      </c>
      <c r="D278">
        <v>72</v>
      </c>
      <c r="E278" s="1" t="s">
        <v>672</v>
      </c>
      <c r="F278">
        <v>216627</v>
      </c>
      <c r="G278" t="s">
        <v>852</v>
      </c>
      <c r="H278" t="s">
        <v>617</v>
      </c>
      <c r="I278" t="s">
        <v>68</v>
      </c>
      <c r="J278">
        <v>72</v>
      </c>
      <c r="K278" t="s">
        <v>106</v>
      </c>
      <c r="L278">
        <v>0</v>
      </c>
      <c r="M278" t="s">
        <v>94</v>
      </c>
      <c r="N278" t="s">
        <v>273</v>
      </c>
      <c r="O278" t="s">
        <v>72</v>
      </c>
      <c r="P278">
        <v>339</v>
      </c>
      <c r="Q278">
        <v>58</v>
      </c>
      <c r="R278">
        <v>71</v>
      </c>
      <c r="S278">
        <v>84</v>
      </c>
      <c r="T278">
        <v>58</v>
      </c>
      <c r="U278">
        <v>68</v>
      </c>
      <c r="V278">
        <v>298</v>
      </c>
      <c r="W278">
        <v>65</v>
      </c>
      <c r="X278">
        <v>62</v>
      </c>
      <c r="Y278">
        <v>45</v>
      </c>
      <c r="Z278">
        <v>55</v>
      </c>
      <c r="AA278">
        <v>71</v>
      </c>
      <c r="AB278">
        <v>291</v>
      </c>
      <c r="AC278">
        <v>52</v>
      </c>
      <c r="AD278">
        <v>72</v>
      </c>
      <c r="AE278">
        <v>52</v>
      </c>
      <c r="AF278">
        <v>71</v>
      </c>
      <c r="AG278">
        <v>44</v>
      </c>
      <c r="AH278">
        <v>373</v>
      </c>
      <c r="AI278">
        <v>76</v>
      </c>
      <c r="AJ278">
        <v>88</v>
      </c>
      <c r="AK278">
        <v>62</v>
      </c>
      <c r="AL278">
        <v>89</v>
      </c>
      <c r="AM278">
        <v>58</v>
      </c>
      <c r="AN278">
        <v>308</v>
      </c>
      <c r="AO278">
        <v>73</v>
      </c>
      <c r="AP278">
        <v>42</v>
      </c>
      <c r="AQ278">
        <v>72</v>
      </c>
      <c r="AR278">
        <v>54</v>
      </c>
      <c r="AS278">
        <v>67</v>
      </c>
      <c r="AT278">
        <v>68</v>
      </c>
      <c r="AU278">
        <v>122</v>
      </c>
      <c r="AV278">
        <v>39</v>
      </c>
      <c r="AW278">
        <v>44</v>
      </c>
      <c r="AX278">
        <v>39</v>
      </c>
      <c r="AY278">
        <v>50</v>
      </c>
      <c r="AZ278">
        <v>10</v>
      </c>
      <c r="BA278">
        <v>10</v>
      </c>
      <c r="BB278">
        <v>13</v>
      </c>
      <c r="BC278">
        <v>8</v>
      </c>
      <c r="BD278">
        <v>9</v>
      </c>
      <c r="BE278">
        <v>1781</v>
      </c>
      <c r="BF278">
        <v>378</v>
      </c>
      <c r="BG278">
        <v>1</v>
      </c>
      <c r="BH278">
        <v>63</v>
      </c>
      <c r="BI278">
        <v>69</v>
      </c>
      <c r="BJ278">
        <v>56</v>
      </c>
      <c r="BK278">
        <v>65</v>
      </c>
      <c r="BL278">
        <v>46</v>
      </c>
    </row>
    <row r="279" spans="1:64" ht="30" x14ac:dyDescent="0.25">
      <c r="A279" t="s">
        <v>1119</v>
      </c>
      <c r="B279">
        <v>25</v>
      </c>
      <c r="C279">
        <v>76</v>
      </c>
      <c r="D279">
        <v>81</v>
      </c>
      <c r="E279" s="1" t="s">
        <v>1120</v>
      </c>
      <c r="F279">
        <v>222104</v>
      </c>
      <c r="G279" t="s">
        <v>852</v>
      </c>
      <c r="H279" t="s">
        <v>290</v>
      </c>
      <c r="I279" t="s">
        <v>68</v>
      </c>
      <c r="J279">
        <v>78</v>
      </c>
      <c r="K279" t="s">
        <v>189</v>
      </c>
      <c r="L279">
        <v>5</v>
      </c>
      <c r="M279" t="s">
        <v>592</v>
      </c>
      <c r="N279" t="s">
        <v>1121</v>
      </c>
      <c r="O279" t="s">
        <v>1122</v>
      </c>
      <c r="P279">
        <v>239</v>
      </c>
      <c r="Q279">
        <v>38</v>
      </c>
      <c r="R279">
        <v>30</v>
      </c>
      <c r="S279">
        <v>73</v>
      </c>
      <c r="T279">
        <v>73</v>
      </c>
      <c r="U279">
        <v>25</v>
      </c>
      <c r="V279">
        <v>255</v>
      </c>
      <c r="W279">
        <v>56</v>
      </c>
      <c r="X279">
        <v>30</v>
      </c>
      <c r="Y279">
        <v>22</v>
      </c>
      <c r="Z279">
        <v>75</v>
      </c>
      <c r="AA279">
        <v>72</v>
      </c>
      <c r="AB279">
        <v>322</v>
      </c>
      <c r="AC279">
        <v>66</v>
      </c>
      <c r="AD279">
        <v>78</v>
      </c>
      <c r="AE279">
        <v>51</v>
      </c>
      <c r="AF279">
        <v>76</v>
      </c>
      <c r="AG279">
        <v>51</v>
      </c>
      <c r="AH279">
        <v>297</v>
      </c>
      <c r="AI279">
        <v>36</v>
      </c>
      <c r="AJ279">
        <v>83</v>
      </c>
      <c r="AK279">
        <v>68</v>
      </c>
      <c r="AL279">
        <v>82</v>
      </c>
      <c r="AM279">
        <v>28</v>
      </c>
      <c r="AN279">
        <v>262</v>
      </c>
      <c r="AO279">
        <v>75</v>
      </c>
      <c r="AP279">
        <v>73</v>
      </c>
      <c r="AQ279">
        <v>28</v>
      </c>
      <c r="AR279">
        <v>51</v>
      </c>
      <c r="AS279">
        <v>35</v>
      </c>
      <c r="AT279">
        <v>76</v>
      </c>
      <c r="AU279">
        <v>231</v>
      </c>
      <c r="AV279">
        <v>77</v>
      </c>
      <c r="AW279">
        <v>80</v>
      </c>
      <c r="AX279">
        <v>74</v>
      </c>
      <c r="AY279">
        <v>53</v>
      </c>
      <c r="AZ279">
        <v>14</v>
      </c>
      <c r="BA279">
        <v>11</v>
      </c>
      <c r="BB279">
        <v>11</v>
      </c>
      <c r="BC279">
        <v>8</v>
      </c>
      <c r="BD279">
        <v>9</v>
      </c>
      <c r="BE279">
        <v>1659</v>
      </c>
      <c r="BF279">
        <v>376</v>
      </c>
      <c r="BG279">
        <v>1</v>
      </c>
      <c r="BH279">
        <v>73</v>
      </c>
      <c r="BI279">
        <v>31</v>
      </c>
      <c r="BJ279">
        <v>57</v>
      </c>
      <c r="BK279">
        <v>62</v>
      </c>
      <c r="BL279">
        <v>76</v>
      </c>
    </row>
    <row r="280" spans="1:64" ht="30" x14ac:dyDescent="0.25">
      <c r="A280" t="s">
        <v>1123</v>
      </c>
      <c r="B280">
        <v>24</v>
      </c>
      <c r="C280">
        <v>86</v>
      </c>
      <c r="D280">
        <v>88</v>
      </c>
      <c r="E280" s="1" t="s">
        <v>1124</v>
      </c>
      <c r="F280">
        <v>231281</v>
      </c>
      <c r="G280" t="s">
        <v>146</v>
      </c>
      <c r="H280" t="s">
        <v>91</v>
      </c>
      <c r="I280" t="s">
        <v>68</v>
      </c>
      <c r="J280">
        <v>88</v>
      </c>
      <c r="K280" t="s">
        <v>195</v>
      </c>
      <c r="L280">
        <v>2</v>
      </c>
      <c r="M280" t="s">
        <v>856</v>
      </c>
      <c r="N280" t="s">
        <v>539</v>
      </c>
      <c r="O280" t="s">
        <v>1125</v>
      </c>
      <c r="P280">
        <v>383</v>
      </c>
      <c r="Q280">
        <v>93</v>
      </c>
      <c r="R280">
        <v>64</v>
      </c>
      <c r="S280">
        <v>69</v>
      </c>
      <c r="T280">
        <v>89</v>
      </c>
      <c r="U280">
        <v>68</v>
      </c>
      <c r="V280">
        <v>428</v>
      </c>
      <c r="W280">
        <v>79</v>
      </c>
      <c r="X280">
        <v>88</v>
      </c>
      <c r="Y280">
        <v>85</v>
      </c>
      <c r="Z280">
        <v>92</v>
      </c>
      <c r="AA280">
        <v>84</v>
      </c>
      <c r="AB280">
        <v>381</v>
      </c>
      <c r="AC280">
        <v>73</v>
      </c>
      <c r="AD280">
        <v>79</v>
      </c>
      <c r="AE280">
        <v>73</v>
      </c>
      <c r="AF280">
        <v>84</v>
      </c>
      <c r="AG280">
        <v>72</v>
      </c>
      <c r="AH280">
        <v>393</v>
      </c>
      <c r="AI280">
        <v>85</v>
      </c>
      <c r="AJ280">
        <v>75</v>
      </c>
      <c r="AK280">
        <v>89</v>
      </c>
      <c r="AL280">
        <v>68</v>
      </c>
      <c r="AM280">
        <v>76</v>
      </c>
      <c r="AN280">
        <v>377</v>
      </c>
      <c r="AO280">
        <v>69</v>
      </c>
      <c r="AP280">
        <v>84</v>
      </c>
      <c r="AQ280">
        <v>79</v>
      </c>
      <c r="AR280">
        <v>90</v>
      </c>
      <c r="AS280">
        <v>55</v>
      </c>
      <c r="AT280">
        <v>82</v>
      </c>
      <c r="AU280">
        <v>238</v>
      </c>
      <c r="AV280">
        <v>78</v>
      </c>
      <c r="AW280">
        <v>82</v>
      </c>
      <c r="AX280">
        <v>78</v>
      </c>
      <c r="AY280">
        <v>56</v>
      </c>
      <c r="AZ280">
        <v>14</v>
      </c>
      <c r="BA280">
        <v>15</v>
      </c>
      <c r="BB280">
        <v>14</v>
      </c>
      <c r="BC280">
        <v>6</v>
      </c>
      <c r="BD280">
        <v>7</v>
      </c>
      <c r="BE280">
        <v>2256</v>
      </c>
      <c r="BF280">
        <v>471</v>
      </c>
      <c r="BG280">
        <v>3</v>
      </c>
      <c r="BH280">
        <v>76</v>
      </c>
      <c r="BI280">
        <v>71</v>
      </c>
      <c r="BJ280">
        <v>90</v>
      </c>
      <c r="BK280">
        <v>80</v>
      </c>
      <c r="BL280">
        <v>80</v>
      </c>
    </row>
    <row r="281" spans="1:64" ht="60" x14ac:dyDescent="0.25">
      <c r="A281" t="s">
        <v>1126</v>
      </c>
      <c r="B281">
        <v>23</v>
      </c>
      <c r="C281">
        <v>79</v>
      </c>
      <c r="D281">
        <v>83</v>
      </c>
      <c r="E281" s="1" t="s">
        <v>1127</v>
      </c>
      <c r="F281">
        <v>238616</v>
      </c>
      <c r="G281" t="s">
        <v>252</v>
      </c>
      <c r="H281" t="s">
        <v>549</v>
      </c>
      <c r="I281" t="s">
        <v>77</v>
      </c>
      <c r="J281">
        <v>80</v>
      </c>
      <c r="K281" t="s">
        <v>69</v>
      </c>
      <c r="L281">
        <v>4</v>
      </c>
      <c r="M281" t="s">
        <v>1005</v>
      </c>
      <c r="N281" t="s">
        <v>708</v>
      </c>
      <c r="O281" t="s">
        <v>1128</v>
      </c>
      <c r="P281">
        <v>343</v>
      </c>
      <c r="Q281">
        <v>76</v>
      </c>
      <c r="R281">
        <v>75</v>
      </c>
      <c r="S281">
        <v>49</v>
      </c>
      <c r="T281">
        <v>75</v>
      </c>
      <c r="U281">
        <v>68</v>
      </c>
      <c r="V281">
        <v>351</v>
      </c>
      <c r="W281">
        <v>84</v>
      </c>
      <c r="X281">
        <v>68</v>
      </c>
      <c r="Y281">
        <v>56</v>
      </c>
      <c r="Z281">
        <v>62</v>
      </c>
      <c r="AA281">
        <v>81</v>
      </c>
      <c r="AB281">
        <v>422</v>
      </c>
      <c r="AC281">
        <v>89</v>
      </c>
      <c r="AD281">
        <v>87</v>
      </c>
      <c r="AE281">
        <v>86</v>
      </c>
      <c r="AF281">
        <v>74</v>
      </c>
      <c r="AG281">
        <v>86</v>
      </c>
      <c r="AH281">
        <v>354</v>
      </c>
      <c r="AI281">
        <v>77</v>
      </c>
      <c r="AJ281">
        <v>71</v>
      </c>
      <c r="AK281">
        <v>70</v>
      </c>
      <c r="AL281">
        <v>63</v>
      </c>
      <c r="AM281">
        <v>73</v>
      </c>
      <c r="AN281">
        <v>309</v>
      </c>
      <c r="AO281">
        <v>55</v>
      </c>
      <c r="AP281">
        <v>41</v>
      </c>
      <c r="AQ281">
        <v>75</v>
      </c>
      <c r="AR281">
        <v>76</v>
      </c>
      <c r="AS281">
        <v>62</v>
      </c>
      <c r="AT281">
        <v>69</v>
      </c>
      <c r="AU281">
        <v>72</v>
      </c>
      <c r="AV281">
        <v>32</v>
      </c>
      <c r="AW281">
        <v>23</v>
      </c>
      <c r="AX281">
        <v>17</v>
      </c>
      <c r="AY281">
        <v>44</v>
      </c>
      <c r="AZ281">
        <v>6</v>
      </c>
      <c r="BA281">
        <v>13</v>
      </c>
      <c r="BB281">
        <v>7</v>
      </c>
      <c r="BC281">
        <v>12</v>
      </c>
      <c r="BD281">
        <v>6</v>
      </c>
      <c r="BE281">
        <v>1895</v>
      </c>
      <c r="BF281">
        <v>411</v>
      </c>
      <c r="BG281">
        <v>1</v>
      </c>
      <c r="BH281">
        <v>88</v>
      </c>
      <c r="BI281">
        <v>74</v>
      </c>
      <c r="BJ281">
        <v>72</v>
      </c>
      <c r="BK281">
        <v>82</v>
      </c>
      <c r="BL281">
        <v>31</v>
      </c>
    </row>
    <row r="282" spans="1:64" ht="45" x14ac:dyDescent="0.25">
      <c r="A282" t="s">
        <v>1129</v>
      </c>
      <c r="B282">
        <v>25</v>
      </c>
      <c r="C282">
        <v>86</v>
      </c>
      <c r="D282">
        <v>89</v>
      </c>
      <c r="E282" s="1" t="s">
        <v>758</v>
      </c>
      <c r="F282">
        <v>240130</v>
      </c>
      <c r="G282" t="s">
        <v>124</v>
      </c>
      <c r="H282" t="s">
        <v>253</v>
      </c>
      <c r="I282" t="s">
        <v>68</v>
      </c>
      <c r="J282">
        <v>88</v>
      </c>
      <c r="K282" t="s">
        <v>189</v>
      </c>
      <c r="L282">
        <v>3</v>
      </c>
      <c r="M282" t="s">
        <v>1130</v>
      </c>
      <c r="N282" t="s">
        <v>760</v>
      </c>
      <c r="O282" t="s">
        <v>1131</v>
      </c>
      <c r="P282">
        <v>316</v>
      </c>
      <c r="Q282">
        <v>69</v>
      </c>
      <c r="R282">
        <v>48</v>
      </c>
      <c r="S282">
        <v>87</v>
      </c>
      <c r="T282">
        <v>78</v>
      </c>
      <c r="U282">
        <v>34</v>
      </c>
      <c r="V282">
        <v>318</v>
      </c>
      <c r="W282">
        <v>70</v>
      </c>
      <c r="X282">
        <v>60</v>
      </c>
      <c r="Y282">
        <v>40</v>
      </c>
      <c r="Z282">
        <v>76</v>
      </c>
      <c r="AA282">
        <v>72</v>
      </c>
      <c r="AB282">
        <v>387</v>
      </c>
      <c r="AC282">
        <v>82</v>
      </c>
      <c r="AD282">
        <v>88</v>
      </c>
      <c r="AE282">
        <v>70</v>
      </c>
      <c r="AF282">
        <v>85</v>
      </c>
      <c r="AG282">
        <v>62</v>
      </c>
      <c r="AH282">
        <v>360</v>
      </c>
      <c r="AI282">
        <v>62</v>
      </c>
      <c r="AJ282">
        <v>92</v>
      </c>
      <c r="AK282">
        <v>85</v>
      </c>
      <c r="AL282">
        <v>79</v>
      </c>
      <c r="AM282">
        <v>42</v>
      </c>
      <c r="AN282">
        <v>353</v>
      </c>
      <c r="AO282">
        <v>84</v>
      </c>
      <c r="AP282">
        <v>86</v>
      </c>
      <c r="AQ282">
        <v>64</v>
      </c>
      <c r="AR282">
        <v>59</v>
      </c>
      <c r="AS282">
        <v>60</v>
      </c>
      <c r="AT282" t="s">
        <v>624</v>
      </c>
      <c r="AU282">
        <v>258</v>
      </c>
      <c r="AV282">
        <v>86</v>
      </c>
      <c r="AW282">
        <v>87</v>
      </c>
      <c r="AX282">
        <v>85</v>
      </c>
      <c r="AY282">
        <v>61</v>
      </c>
      <c r="AZ282">
        <v>11</v>
      </c>
      <c r="BA282">
        <v>8</v>
      </c>
      <c r="BB282">
        <v>15</v>
      </c>
      <c r="BC282">
        <v>12</v>
      </c>
      <c r="BD282">
        <v>15</v>
      </c>
      <c r="BE282">
        <v>2053</v>
      </c>
      <c r="BF282">
        <v>443</v>
      </c>
      <c r="BG282">
        <v>3</v>
      </c>
      <c r="BH282">
        <v>85</v>
      </c>
      <c r="BI282">
        <v>50</v>
      </c>
      <c r="BJ282">
        <v>69</v>
      </c>
      <c r="BK282">
        <v>71</v>
      </c>
      <c r="BL282">
        <v>86</v>
      </c>
    </row>
    <row r="283" spans="1:64" ht="45" x14ac:dyDescent="0.25">
      <c r="A283" t="s">
        <v>1132</v>
      </c>
      <c r="B283">
        <v>23</v>
      </c>
      <c r="C283">
        <v>82</v>
      </c>
      <c r="D283">
        <v>85</v>
      </c>
      <c r="E283" s="1" t="s">
        <v>1133</v>
      </c>
      <c r="F283">
        <v>243576</v>
      </c>
      <c r="G283" t="s">
        <v>277</v>
      </c>
      <c r="H283" t="s">
        <v>105</v>
      </c>
      <c r="I283" t="s">
        <v>68</v>
      </c>
      <c r="J283">
        <v>83</v>
      </c>
      <c r="K283" t="s">
        <v>206</v>
      </c>
      <c r="L283">
        <v>3</v>
      </c>
      <c r="M283" t="s">
        <v>803</v>
      </c>
      <c r="N283" t="s">
        <v>1134</v>
      </c>
      <c r="O283" t="s">
        <v>1135</v>
      </c>
      <c r="P283">
        <v>363</v>
      </c>
      <c r="Q283">
        <v>83</v>
      </c>
      <c r="R283">
        <v>68</v>
      </c>
      <c r="S283">
        <v>69</v>
      </c>
      <c r="T283">
        <v>79</v>
      </c>
      <c r="U283">
        <v>64</v>
      </c>
      <c r="V283">
        <v>403</v>
      </c>
      <c r="W283">
        <v>82</v>
      </c>
      <c r="X283">
        <v>83</v>
      </c>
      <c r="Y283">
        <v>78</v>
      </c>
      <c r="Z283">
        <v>77</v>
      </c>
      <c r="AA283">
        <v>83</v>
      </c>
      <c r="AB283">
        <v>394</v>
      </c>
      <c r="AC283">
        <v>80</v>
      </c>
      <c r="AD283">
        <v>84</v>
      </c>
      <c r="AE283">
        <v>80</v>
      </c>
      <c r="AF283">
        <v>79</v>
      </c>
      <c r="AG283">
        <v>71</v>
      </c>
      <c r="AH283">
        <v>400</v>
      </c>
      <c r="AI283">
        <v>83</v>
      </c>
      <c r="AJ283">
        <v>80</v>
      </c>
      <c r="AK283">
        <v>91</v>
      </c>
      <c r="AL283">
        <v>71</v>
      </c>
      <c r="AM283">
        <v>75</v>
      </c>
      <c r="AN283">
        <v>379</v>
      </c>
      <c r="AO283">
        <v>75</v>
      </c>
      <c r="AP283">
        <v>77</v>
      </c>
      <c r="AQ283">
        <v>81</v>
      </c>
      <c r="AR283">
        <v>80</v>
      </c>
      <c r="AS283">
        <v>66</v>
      </c>
      <c r="AT283">
        <v>79</v>
      </c>
      <c r="AU283">
        <v>229</v>
      </c>
      <c r="AV283">
        <v>74</v>
      </c>
      <c r="AW283">
        <v>79</v>
      </c>
      <c r="AX283">
        <v>76</v>
      </c>
      <c r="AY283">
        <v>48</v>
      </c>
      <c r="AZ283">
        <v>15</v>
      </c>
      <c r="BA283">
        <v>7</v>
      </c>
      <c r="BB283">
        <v>14</v>
      </c>
      <c r="BC283">
        <v>5</v>
      </c>
      <c r="BD283">
        <v>7</v>
      </c>
      <c r="BE283">
        <v>2216</v>
      </c>
      <c r="BF283">
        <v>469</v>
      </c>
      <c r="BG283">
        <v>2</v>
      </c>
      <c r="BH283">
        <v>82</v>
      </c>
      <c r="BI283">
        <v>73</v>
      </c>
      <c r="BJ283">
        <v>80</v>
      </c>
      <c r="BK283">
        <v>81</v>
      </c>
      <c r="BL283">
        <v>76</v>
      </c>
    </row>
    <row r="284" spans="1:64" ht="60" x14ac:dyDescent="0.25">
      <c r="A284" t="s">
        <v>1136</v>
      </c>
      <c r="B284">
        <v>21</v>
      </c>
      <c r="C284">
        <v>75</v>
      </c>
      <c r="D284">
        <v>83</v>
      </c>
      <c r="E284" s="1" t="s">
        <v>926</v>
      </c>
      <c r="F284">
        <v>252042</v>
      </c>
      <c r="G284" t="s">
        <v>66</v>
      </c>
      <c r="H284" t="s">
        <v>98</v>
      </c>
      <c r="I284" t="s">
        <v>68</v>
      </c>
      <c r="J284">
        <v>77</v>
      </c>
      <c r="K284" t="s">
        <v>106</v>
      </c>
      <c r="L284">
        <v>8</v>
      </c>
      <c r="M284" t="s">
        <v>1091</v>
      </c>
      <c r="N284" t="s">
        <v>1137</v>
      </c>
      <c r="O284" t="s">
        <v>1138</v>
      </c>
      <c r="P284">
        <v>343</v>
      </c>
      <c r="Q284">
        <v>56</v>
      </c>
      <c r="R284">
        <v>77</v>
      </c>
      <c r="S284">
        <v>72</v>
      </c>
      <c r="T284">
        <v>72</v>
      </c>
      <c r="U284">
        <v>66</v>
      </c>
      <c r="V284">
        <v>335</v>
      </c>
      <c r="W284">
        <v>82</v>
      </c>
      <c r="X284">
        <v>67</v>
      </c>
      <c r="Y284">
        <v>46</v>
      </c>
      <c r="Z284">
        <v>63</v>
      </c>
      <c r="AA284">
        <v>77</v>
      </c>
      <c r="AB284">
        <v>373</v>
      </c>
      <c r="AC284">
        <v>79</v>
      </c>
      <c r="AD284">
        <v>76</v>
      </c>
      <c r="AE284">
        <v>80</v>
      </c>
      <c r="AF284">
        <v>74</v>
      </c>
      <c r="AG284">
        <v>64</v>
      </c>
      <c r="AH284">
        <v>354</v>
      </c>
      <c r="AI284">
        <v>74</v>
      </c>
      <c r="AJ284">
        <v>80</v>
      </c>
      <c r="AK284">
        <v>73</v>
      </c>
      <c r="AL284">
        <v>64</v>
      </c>
      <c r="AM284">
        <v>63</v>
      </c>
      <c r="AN284">
        <v>270</v>
      </c>
      <c r="AO284">
        <v>29</v>
      </c>
      <c r="AP284">
        <v>14</v>
      </c>
      <c r="AQ284">
        <v>78</v>
      </c>
      <c r="AR284">
        <v>68</v>
      </c>
      <c r="AS284">
        <v>81</v>
      </c>
      <c r="AT284">
        <v>76</v>
      </c>
      <c r="AU284">
        <v>66</v>
      </c>
      <c r="AV284">
        <v>17</v>
      </c>
      <c r="AW284">
        <v>25</v>
      </c>
      <c r="AX284">
        <v>24</v>
      </c>
      <c r="AY284">
        <v>45</v>
      </c>
      <c r="AZ284">
        <v>7</v>
      </c>
      <c r="BA284">
        <v>6</v>
      </c>
      <c r="BB284">
        <v>10</v>
      </c>
      <c r="BC284">
        <v>8</v>
      </c>
      <c r="BD284">
        <v>14</v>
      </c>
      <c r="BE284">
        <v>1786</v>
      </c>
      <c r="BF284">
        <v>379</v>
      </c>
      <c r="BG284">
        <v>1</v>
      </c>
      <c r="BH284">
        <v>77</v>
      </c>
      <c r="BI284">
        <v>73</v>
      </c>
      <c r="BJ284">
        <v>65</v>
      </c>
      <c r="BK284">
        <v>79</v>
      </c>
      <c r="BL284">
        <v>25</v>
      </c>
    </row>
    <row r="285" spans="1:64" ht="45" x14ac:dyDescent="0.25">
      <c r="A285" t="s">
        <v>1139</v>
      </c>
      <c r="B285">
        <v>20</v>
      </c>
      <c r="C285">
        <v>75</v>
      </c>
      <c r="D285">
        <v>83</v>
      </c>
      <c r="E285" s="1" t="s">
        <v>1140</v>
      </c>
      <c r="F285">
        <v>252259</v>
      </c>
      <c r="G285" t="s">
        <v>75</v>
      </c>
      <c r="H285" t="s">
        <v>308</v>
      </c>
      <c r="I285" t="s">
        <v>77</v>
      </c>
      <c r="J285">
        <v>77</v>
      </c>
      <c r="K285" t="s">
        <v>69</v>
      </c>
      <c r="L285">
        <v>8</v>
      </c>
      <c r="M285" t="s">
        <v>1091</v>
      </c>
      <c r="N285" t="s">
        <v>373</v>
      </c>
      <c r="O285" t="s">
        <v>1092</v>
      </c>
      <c r="P285">
        <v>310</v>
      </c>
      <c r="Q285">
        <v>68</v>
      </c>
      <c r="R285">
        <v>69</v>
      </c>
      <c r="S285">
        <v>44</v>
      </c>
      <c r="T285">
        <v>75</v>
      </c>
      <c r="U285">
        <v>54</v>
      </c>
      <c r="V285">
        <v>354</v>
      </c>
      <c r="W285">
        <v>80</v>
      </c>
      <c r="X285">
        <v>68</v>
      </c>
      <c r="Y285">
        <v>59</v>
      </c>
      <c r="Z285">
        <v>69</v>
      </c>
      <c r="AA285">
        <v>78</v>
      </c>
      <c r="AB285">
        <v>390</v>
      </c>
      <c r="AC285">
        <v>75</v>
      </c>
      <c r="AD285">
        <v>71</v>
      </c>
      <c r="AE285">
        <v>87</v>
      </c>
      <c r="AF285">
        <v>73</v>
      </c>
      <c r="AG285">
        <v>84</v>
      </c>
      <c r="AH285">
        <v>301</v>
      </c>
      <c r="AI285">
        <v>67</v>
      </c>
      <c r="AJ285">
        <v>50</v>
      </c>
      <c r="AK285">
        <v>78</v>
      </c>
      <c r="AL285">
        <v>42</v>
      </c>
      <c r="AM285">
        <v>64</v>
      </c>
      <c r="AN285">
        <v>330</v>
      </c>
      <c r="AO285">
        <v>57</v>
      </c>
      <c r="AP285">
        <v>64</v>
      </c>
      <c r="AQ285">
        <v>72</v>
      </c>
      <c r="AR285">
        <v>74</v>
      </c>
      <c r="AS285">
        <v>63</v>
      </c>
      <c r="AT285">
        <v>68</v>
      </c>
      <c r="AU285">
        <v>180</v>
      </c>
      <c r="AV285">
        <v>62</v>
      </c>
      <c r="AW285">
        <v>65</v>
      </c>
      <c r="AX285">
        <v>53</v>
      </c>
      <c r="AY285">
        <v>56</v>
      </c>
      <c r="AZ285">
        <v>13</v>
      </c>
      <c r="BA285">
        <v>15</v>
      </c>
      <c r="BB285">
        <v>12</v>
      </c>
      <c r="BC285">
        <v>8</v>
      </c>
      <c r="BD285">
        <v>8</v>
      </c>
      <c r="BE285">
        <v>1921</v>
      </c>
      <c r="BF285">
        <v>405</v>
      </c>
      <c r="BG285">
        <v>1</v>
      </c>
      <c r="BH285">
        <v>73</v>
      </c>
      <c r="BI285">
        <v>67</v>
      </c>
      <c r="BJ285">
        <v>71</v>
      </c>
      <c r="BK285">
        <v>79</v>
      </c>
      <c r="BL285">
        <v>61</v>
      </c>
    </row>
    <row r="286" spans="1:64" ht="45" x14ac:dyDescent="0.25">
      <c r="A286" t="s">
        <v>1141</v>
      </c>
      <c r="B286">
        <v>24</v>
      </c>
      <c r="C286">
        <v>86</v>
      </c>
      <c r="D286">
        <v>91</v>
      </c>
      <c r="E286" s="1" t="s">
        <v>1142</v>
      </c>
      <c r="F286">
        <v>253163</v>
      </c>
      <c r="G286" t="s">
        <v>494</v>
      </c>
      <c r="H286" t="s">
        <v>235</v>
      </c>
      <c r="I286" t="s">
        <v>68</v>
      </c>
      <c r="J286">
        <v>88</v>
      </c>
      <c r="K286" t="s">
        <v>189</v>
      </c>
      <c r="L286">
        <v>5</v>
      </c>
      <c r="M286" t="s">
        <v>1143</v>
      </c>
      <c r="N286" t="s">
        <v>751</v>
      </c>
      <c r="O286" t="s">
        <v>1144</v>
      </c>
      <c r="P286">
        <v>313</v>
      </c>
      <c r="Q286">
        <v>58</v>
      </c>
      <c r="R286">
        <v>56</v>
      </c>
      <c r="S286">
        <v>85</v>
      </c>
      <c r="T286">
        <v>76</v>
      </c>
      <c r="U286">
        <v>38</v>
      </c>
      <c r="V286">
        <v>281</v>
      </c>
      <c r="W286">
        <v>55</v>
      </c>
      <c r="X286">
        <v>47</v>
      </c>
      <c r="Y286">
        <v>45</v>
      </c>
      <c r="Z286">
        <v>66</v>
      </c>
      <c r="AA286">
        <v>68</v>
      </c>
      <c r="AB286">
        <v>357</v>
      </c>
      <c r="AC286">
        <v>76</v>
      </c>
      <c r="AD286">
        <v>86</v>
      </c>
      <c r="AE286">
        <v>56</v>
      </c>
      <c r="AF286">
        <v>84</v>
      </c>
      <c r="AG286">
        <v>55</v>
      </c>
      <c r="AH286">
        <v>354</v>
      </c>
      <c r="AI286">
        <v>68</v>
      </c>
      <c r="AJ286">
        <v>92</v>
      </c>
      <c r="AK286">
        <v>72</v>
      </c>
      <c r="AL286">
        <v>87</v>
      </c>
      <c r="AM286">
        <v>35</v>
      </c>
      <c r="AN286">
        <v>330</v>
      </c>
      <c r="AO286">
        <v>87</v>
      </c>
      <c r="AP286">
        <v>85</v>
      </c>
      <c r="AQ286">
        <v>56</v>
      </c>
      <c r="AR286">
        <v>59</v>
      </c>
      <c r="AS286">
        <v>43</v>
      </c>
      <c r="AT286">
        <v>76</v>
      </c>
      <c r="AU286">
        <v>258</v>
      </c>
      <c r="AV286">
        <v>86</v>
      </c>
      <c r="AW286">
        <v>86</v>
      </c>
      <c r="AX286">
        <v>86</v>
      </c>
      <c r="AY286">
        <v>53</v>
      </c>
      <c r="AZ286">
        <v>11</v>
      </c>
      <c r="BA286">
        <v>14</v>
      </c>
      <c r="BB286">
        <v>9</v>
      </c>
      <c r="BC286">
        <v>11</v>
      </c>
      <c r="BD286">
        <v>8</v>
      </c>
      <c r="BE286">
        <v>1946</v>
      </c>
      <c r="BF286">
        <v>432</v>
      </c>
      <c r="BG286">
        <v>3</v>
      </c>
      <c r="BH286">
        <v>82</v>
      </c>
      <c r="BI286">
        <v>53</v>
      </c>
      <c r="BJ286">
        <v>65</v>
      </c>
      <c r="BK286">
        <v>62</v>
      </c>
      <c r="BL286">
        <v>86</v>
      </c>
    </row>
    <row r="287" spans="1:64" ht="45" x14ac:dyDescent="0.25">
      <c r="A287" t="s">
        <v>1145</v>
      </c>
      <c r="B287">
        <v>23</v>
      </c>
      <c r="C287" t="s">
        <v>135</v>
      </c>
      <c r="D287" t="s">
        <v>136</v>
      </c>
      <c r="E287" s="1" t="s">
        <v>1146</v>
      </c>
      <c r="F287">
        <v>255253</v>
      </c>
      <c r="G287" t="s">
        <v>252</v>
      </c>
      <c r="H287" t="s">
        <v>278</v>
      </c>
      <c r="I287" t="s">
        <v>68</v>
      </c>
      <c r="J287">
        <v>85</v>
      </c>
      <c r="K287" t="s">
        <v>195</v>
      </c>
      <c r="L287">
        <v>4</v>
      </c>
      <c r="M287" t="s">
        <v>1147</v>
      </c>
      <c r="N287" t="s">
        <v>904</v>
      </c>
      <c r="O287" t="s">
        <v>1072</v>
      </c>
      <c r="P287">
        <v>338</v>
      </c>
      <c r="Q287" t="s">
        <v>660</v>
      </c>
      <c r="R287" t="s">
        <v>908</v>
      </c>
      <c r="S287">
        <v>42</v>
      </c>
      <c r="T287">
        <v>86</v>
      </c>
      <c r="U287">
        <v>62</v>
      </c>
      <c r="V287">
        <v>393</v>
      </c>
      <c r="W287" t="s">
        <v>136</v>
      </c>
      <c r="X287">
        <v>74</v>
      </c>
      <c r="Y287">
        <v>62</v>
      </c>
      <c r="Z287">
        <v>83</v>
      </c>
      <c r="AA287" t="s">
        <v>136</v>
      </c>
      <c r="AB287">
        <v>404</v>
      </c>
      <c r="AC287">
        <v>75</v>
      </c>
      <c r="AD287">
        <v>69</v>
      </c>
      <c r="AE287">
        <v>90</v>
      </c>
      <c r="AF287" t="s">
        <v>264</v>
      </c>
      <c r="AG287" t="s">
        <v>219</v>
      </c>
      <c r="AH287">
        <v>355</v>
      </c>
      <c r="AI287" t="s">
        <v>201</v>
      </c>
      <c r="AJ287" t="s">
        <v>1103</v>
      </c>
      <c r="AK287" t="s">
        <v>165</v>
      </c>
      <c r="AL287">
        <v>59</v>
      </c>
      <c r="AM287" t="s">
        <v>403</v>
      </c>
      <c r="AN287">
        <v>386</v>
      </c>
      <c r="AO287">
        <v>77</v>
      </c>
      <c r="AP287">
        <v>78</v>
      </c>
      <c r="AQ287" t="s">
        <v>169</v>
      </c>
      <c r="AR287" t="s">
        <v>165</v>
      </c>
      <c r="AS287">
        <v>73</v>
      </c>
      <c r="AT287" t="s">
        <v>562</v>
      </c>
      <c r="AU287">
        <v>217</v>
      </c>
      <c r="AV287">
        <v>74</v>
      </c>
      <c r="AW287" t="s">
        <v>1148</v>
      </c>
      <c r="AX287">
        <v>68</v>
      </c>
      <c r="AY287">
        <v>43</v>
      </c>
      <c r="AZ287">
        <v>12</v>
      </c>
      <c r="BA287">
        <v>13</v>
      </c>
      <c r="BB287">
        <v>8</v>
      </c>
      <c r="BC287">
        <v>5</v>
      </c>
      <c r="BD287">
        <v>5</v>
      </c>
      <c r="BE287">
        <v>2136</v>
      </c>
      <c r="BF287">
        <v>453</v>
      </c>
      <c r="BG287">
        <v>2</v>
      </c>
      <c r="BH287">
        <v>72</v>
      </c>
      <c r="BI287">
        <v>75</v>
      </c>
      <c r="BJ287">
        <v>80</v>
      </c>
      <c r="BK287">
        <v>87</v>
      </c>
      <c r="BL287">
        <v>71</v>
      </c>
    </row>
    <row r="288" spans="1:64" ht="30" x14ac:dyDescent="0.25">
      <c r="A288" t="s">
        <v>1149</v>
      </c>
      <c r="B288">
        <v>20</v>
      </c>
      <c r="C288">
        <v>79</v>
      </c>
      <c r="D288">
        <v>87</v>
      </c>
      <c r="E288" s="1" t="s">
        <v>1150</v>
      </c>
      <c r="F288">
        <v>259377</v>
      </c>
      <c r="G288" t="s">
        <v>252</v>
      </c>
      <c r="H288" t="s">
        <v>722</v>
      </c>
      <c r="I288" t="s">
        <v>68</v>
      </c>
      <c r="J288">
        <v>80</v>
      </c>
      <c r="K288" t="s">
        <v>69</v>
      </c>
      <c r="L288">
        <v>8</v>
      </c>
      <c r="M288" t="s">
        <v>803</v>
      </c>
      <c r="N288" t="s">
        <v>1151</v>
      </c>
      <c r="O288" t="s">
        <v>122</v>
      </c>
      <c r="P288">
        <v>347</v>
      </c>
      <c r="Q288">
        <v>77</v>
      </c>
      <c r="R288">
        <v>79</v>
      </c>
      <c r="S288">
        <v>46</v>
      </c>
      <c r="T288">
        <v>78</v>
      </c>
      <c r="U288">
        <v>67</v>
      </c>
      <c r="V288">
        <v>368</v>
      </c>
      <c r="W288">
        <v>81</v>
      </c>
      <c r="X288">
        <v>73</v>
      </c>
      <c r="Y288">
        <v>60</v>
      </c>
      <c r="Z288">
        <v>74</v>
      </c>
      <c r="AA288">
        <v>80</v>
      </c>
      <c r="AB288">
        <v>385</v>
      </c>
      <c r="AC288">
        <v>77</v>
      </c>
      <c r="AD288">
        <v>76</v>
      </c>
      <c r="AE288">
        <v>79</v>
      </c>
      <c r="AF288">
        <v>74</v>
      </c>
      <c r="AG288">
        <v>79</v>
      </c>
      <c r="AH288">
        <v>291</v>
      </c>
      <c r="AI288">
        <v>68</v>
      </c>
      <c r="AJ288">
        <v>52</v>
      </c>
      <c r="AK288">
        <v>70</v>
      </c>
      <c r="AL288">
        <v>32</v>
      </c>
      <c r="AM288">
        <v>69</v>
      </c>
      <c r="AN288">
        <v>286</v>
      </c>
      <c r="AO288">
        <v>48</v>
      </c>
      <c r="AP288">
        <v>29</v>
      </c>
      <c r="AQ288">
        <v>79</v>
      </c>
      <c r="AR288">
        <v>76</v>
      </c>
      <c r="AS288">
        <v>54</v>
      </c>
      <c r="AT288">
        <v>60</v>
      </c>
      <c r="AU288">
        <v>120</v>
      </c>
      <c r="AV288">
        <v>31</v>
      </c>
      <c r="AW288">
        <v>48</v>
      </c>
      <c r="AX288">
        <v>41</v>
      </c>
      <c r="AY288">
        <v>45</v>
      </c>
      <c r="AZ288">
        <v>9</v>
      </c>
      <c r="BA288">
        <v>7</v>
      </c>
      <c r="BB288">
        <v>14</v>
      </c>
      <c r="BC288">
        <v>6</v>
      </c>
      <c r="BD288">
        <v>9</v>
      </c>
      <c r="BE288">
        <v>1842</v>
      </c>
      <c r="BF288">
        <v>388</v>
      </c>
      <c r="BG288">
        <v>2</v>
      </c>
      <c r="BH288">
        <v>76</v>
      </c>
      <c r="BI288">
        <v>73</v>
      </c>
      <c r="BJ288">
        <v>76</v>
      </c>
      <c r="BK288">
        <v>79</v>
      </c>
      <c r="BL288">
        <v>38</v>
      </c>
    </row>
    <row r="289" spans="1:64" ht="45" x14ac:dyDescent="0.25">
      <c r="A289" t="s">
        <v>1152</v>
      </c>
      <c r="B289">
        <v>18</v>
      </c>
      <c r="C289">
        <v>72</v>
      </c>
      <c r="D289">
        <v>86</v>
      </c>
      <c r="E289" s="1" t="s">
        <v>1153</v>
      </c>
      <c r="F289">
        <v>262863</v>
      </c>
      <c r="G289" t="s">
        <v>146</v>
      </c>
      <c r="H289" t="s">
        <v>91</v>
      </c>
      <c r="I289" t="s">
        <v>68</v>
      </c>
      <c r="J289">
        <v>73</v>
      </c>
      <c r="K289" t="s">
        <v>206</v>
      </c>
      <c r="L289">
        <v>14</v>
      </c>
      <c r="M289" t="s">
        <v>247</v>
      </c>
      <c r="N289" t="s">
        <v>886</v>
      </c>
      <c r="O289" t="s">
        <v>1154</v>
      </c>
      <c r="P289">
        <v>297</v>
      </c>
      <c r="Q289">
        <v>67</v>
      </c>
      <c r="R289">
        <v>61</v>
      </c>
      <c r="S289">
        <v>45</v>
      </c>
      <c r="T289">
        <v>65</v>
      </c>
      <c r="U289">
        <v>59</v>
      </c>
      <c r="V289">
        <v>346</v>
      </c>
      <c r="W289">
        <v>80</v>
      </c>
      <c r="X289">
        <v>72</v>
      </c>
      <c r="Y289">
        <v>58</v>
      </c>
      <c r="Z289">
        <v>58</v>
      </c>
      <c r="AA289">
        <v>78</v>
      </c>
      <c r="AB289">
        <v>414</v>
      </c>
      <c r="AC289">
        <v>90</v>
      </c>
      <c r="AD289">
        <v>87</v>
      </c>
      <c r="AE289">
        <v>90</v>
      </c>
      <c r="AF289">
        <v>60</v>
      </c>
      <c r="AG289">
        <v>87</v>
      </c>
      <c r="AH289">
        <v>323</v>
      </c>
      <c r="AI289">
        <v>72</v>
      </c>
      <c r="AJ289">
        <v>68</v>
      </c>
      <c r="AK289">
        <v>59</v>
      </c>
      <c r="AL289">
        <v>59</v>
      </c>
      <c r="AM289">
        <v>65</v>
      </c>
      <c r="AN289">
        <v>272</v>
      </c>
      <c r="AO289">
        <v>57</v>
      </c>
      <c r="AP289">
        <v>32</v>
      </c>
      <c r="AQ289">
        <v>62</v>
      </c>
      <c r="AR289">
        <v>67</v>
      </c>
      <c r="AS289">
        <v>54</v>
      </c>
      <c r="AT289">
        <v>68</v>
      </c>
      <c r="AU289">
        <v>137</v>
      </c>
      <c r="AV289">
        <v>37</v>
      </c>
      <c r="AW289">
        <v>47</v>
      </c>
      <c r="AX289">
        <v>53</v>
      </c>
      <c r="AY289">
        <v>59</v>
      </c>
      <c r="AZ289">
        <v>12</v>
      </c>
      <c r="BA289">
        <v>14</v>
      </c>
      <c r="BB289">
        <v>14</v>
      </c>
      <c r="BC289">
        <v>9</v>
      </c>
      <c r="BD289">
        <v>10</v>
      </c>
      <c r="BE289">
        <v>1848</v>
      </c>
      <c r="BF289">
        <v>396</v>
      </c>
      <c r="BG289">
        <v>1</v>
      </c>
      <c r="BH289">
        <v>88</v>
      </c>
      <c r="BI289">
        <v>64</v>
      </c>
      <c r="BJ289">
        <v>65</v>
      </c>
      <c r="BK289">
        <v>79</v>
      </c>
      <c r="BL289">
        <v>41</v>
      </c>
    </row>
    <row r="290" spans="1:64" ht="60" x14ac:dyDescent="0.25">
      <c r="A290" t="s">
        <v>1155</v>
      </c>
      <c r="B290">
        <v>18</v>
      </c>
      <c r="C290">
        <v>67</v>
      </c>
      <c r="D290">
        <v>86</v>
      </c>
      <c r="E290" s="1" t="s">
        <v>1156</v>
      </c>
      <c r="F290">
        <v>263765</v>
      </c>
      <c r="G290" t="s">
        <v>259</v>
      </c>
      <c r="H290" t="s">
        <v>308</v>
      </c>
      <c r="I290" t="s">
        <v>77</v>
      </c>
      <c r="J290">
        <v>69</v>
      </c>
      <c r="K290" t="s">
        <v>69</v>
      </c>
      <c r="L290">
        <v>19</v>
      </c>
      <c r="M290" t="s">
        <v>1157</v>
      </c>
      <c r="N290" t="s">
        <v>248</v>
      </c>
      <c r="O290" t="s">
        <v>131</v>
      </c>
      <c r="P290">
        <v>266</v>
      </c>
      <c r="Q290">
        <v>52</v>
      </c>
      <c r="R290">
        <v>55</v>
      </c>
      <c r="S290">
        <v>40</v>
      </c>
      <c r="T290">
        <v>72</v>
      </c>
      <c r="U290">
        <v>47</v>
      </c>
      <c r="V290">
        <v>324</v>
      </c>
      <c r="W290">
        <v>71</v>
      </c>
      <c r="X290">
        <v>61</v>
      </c>
      <c r="Y290">
        <v>52</v>
      </c>
      <c r="Z290">
        <v>68</v>
      </c>
      <c r="AA290">
        <v>72</v>
      </c>
      <c r="AB290">
        <v>344</v>
      </c>
      <c r="AC290">
        <v>63</v>
      </c>
      <c r="AD290">
        <v>59</v>
      </c>
      <c r="AE290">
        <v>77</v>
      </c>
      <c r="AF290">
        <v>64</v>
      </c>
      <c r="AG290">
        <v>81</v>
      </c>
      <c r="AH290">
        <v>254</v>
      </c>
      <c r="AI290">
        <v>55</v>
      </c>
      <c r="AJ290">
        <v>41</v>
      </c>
      <c r="AK290">
        <v>59</v>
      </c>
      <c r="AL290">
        <v>44</v>
      </c>
      <c r="AM290">
        <v>55</v>
      </c>
      <c r="AN290">
        <v>268</v>
      </c>
      <c r="AO290">
        <v>56</v>
      </c>
      <c r="AP290">
        <v>34</v>
      </c>
      <c r="AQ290">
        <v>55</v>
      </c>
      <c r="AR290">
        <v>69</v>
      </c>
      <c r="AS290">
        <v>54</v>
      </c>
      <c r="AT290">
        <v>65</v>
      </c>
      <c r="AU290">
        <v>142</v>
      </c>
      <c r="AV290">
        <v>37</v>
      </c>
      <c r="AW290">
        <v>53</v>
      </c>
      <c r="AX290">
        <v>52</v>
      </c>
      <c r="AY290">
        <v>53</v>
      </c>
      <c r="AZ290">
        <v>9</v>
      </c>
      <c r="BA290">
        <v>13</v>
      </c>
      <c r="BB290">
        <v>12</v>
      </c>
      <c r="BC290">
        <v>13</v>
      </c>
      <c r="BD290">
        <v>6</v>
      </c>
      <c r="BE290">
        <v>1651</v>
      </c>
      <c r="BF290">
        <v>346</v>
      </c>
      <c r="BG290">
        <v>1</v>
      </c>
      <c r="BH290">
        <v>61</v>
      </c>
      <c r="BI290">
        <v>55</v>
      </c>
      <c r="BJ290">
        <v>65</v>
      </c>
      <c r="BK290">
        <v>72</v>
      </c>
      <c r="BL290">
        <v>43</v>
      </c>
    </row>
    <row r="291" spans="1:64" ht="45" x14ac:dyDescent="0.25">
      <c r="A291" t="s">
        <v>1158</v>
      </c>
      <c r="B291">
        <v>20</v>
      </c>
      <c r="C291">
        <v>76</v>
      </c>
      <c r="D291">
        <v>86</v>
      </c>
      <c r="E291" s="1" t="s">
        <v>1159</v>
      </c>
      <c r="F291">
        <v>272449</v>
      </c>
      <c r="G291" t="s">
        <v>426</v>
      </c>
      <c r="H291" t="s">
        <v>125</v>
      </c>
      <c r="I291" t="s">
        <v>68</v>
      </c>
      <c r="J291">
        <v>78</v>
      </c>
      <c r="K291" t="s">
        <v>69</v>
      </c>
      <c r="L291">
        <v>10</v>
      </c>
      <c r="M291" t="s">
        <v>1160</v>
      </c>
      <c r="N291" t="s">
        <v>465</v>
      </c>
      <c r="O291" t="s">
        <v>1161</v>
      </c>
      <c r="P291">
        <v>308</v>
      </c>
      <c r="Q291">
        <v>57</v>
      </c>
      <c r="R291">
        <v>69</v>
      </c>
      <c r="S291">
        <v>57</v>
      </c>
      <c r="T291">
        <v>80</v>
      </c>
      <c r="U291">
        <v>45</v>
      </c>
      <c r="V291">
        <v>326</v>
      </c>
      <c r="W291">
        <v>75</v>
      </c>
      <c r="X291">
        <v>47</v>
      </c>
      <c r="Y291">
        <v>48</v>
      </c>
      <c r="Z291">
        <v>79</v>
      </c>
      <c r="AA291">
        <v>77</v>
      </c>
      <c r="AB291">
        <v>359</v>
      </c>
      <c r="AC291">
        <v>77</v>
      </c>
      <c r="AD291">
        <v>75</v>
      </c>
      <c r="AE291">
        <v>72</v>
      </c>
      <c r="AF291">
        <v>73</v>
      </c>
      <c r="AG291">
        <v>62</v>
      </c>
      <c r="AH291">
        <v>334</v>
      </c>
      <c r="AI291">
        <v>72</v>
      </c>
      <c r="AJ291">
        <v>71</v>
      </c>
      <c r="AK291">
        <v>60</v>
      </c>
      <c r="AL291">
        <v>61</v>
      </c>
      <c r="AM291">
        <v>70</v>
      </c>
      <c r="AN291">
        <v>353</v>
      </c>
      <c r="AO291">
        <v>62</v>
      </c>
      <c r="AP291">
        <v>78</v>
      </c>
      <c r="AQ291">
        <v>72</v>
      </c>
      <c r="AR291">
        <v>79</v>
      </c>
      <c r="AS291">
        <v>62</v>
      </c>
      <c r="AT291">
        <v>75</v>
      </c>
      <c r="AU291">
        <v>200</v>
      </c>
      <c r="AV291">
        <v>66</v>
      </c>
      <c r="AW291">
        <v>71</v>
      </c>
      <c r="AX291">
        <v>63</v>
      </c>
      <c r="AY291">
        <v>52</v>
      </c>
      <c r="AZ291">
        <v>5</v>
      </c>
      <c r="BA291">
        <v>15</v>
      </c>
      <c r="BB291">
        <v>9</v>
      </c>
      <c r="BC291">
        <v>13</v>
      </c>
      <c r="BD291">
        <v>10</v>
      </c>
      <c r="BE291">
        <v>1932</v>
      </c>
      <c r="BF291">
        <v>421</v>
      </c>
      <c r="BG291">
        <v>1</v>
      </c>
      <c r="BH291">
        <v>76</v>
      </c>
      <c r="BI291">
        <v>68</v>
      </c>
      <c r="BJ291">
        <v>72</v>
      </c>
      <c r="BK291">
        <v>75</v>
      </c>
      <c r="BL291">
        <v>69</v>
      </c>
    </row>
    <row r="292" spans="1:64" ht="45" x14ac:dyDescent="0.25">
      <c r="A292" t="s">
        <v>1162</v>
      </c>
      <c r="B292">
        <v>20</v>
      </c>
      <c r="C292">
        <v>70</v>
      </c>
      <c r="D292">
        <v>81</v>
      </c>
      <c r="E292" s="1" t="s">
        <v>1163</v>
      </c>
      <c r="F292">
        <v>277179</v>
      </c>
      <c r="G292" t="s">
        <v>75</v>
      </c>
      <c r="H292" t="s">
        <v>278</v>
      </c>
      <c r="I292" t="s">
        <v>68</v>
      </c>
      <c r="J292">
        <v>74</v>
      </c>
      <c r="K292" t="s">
        <v>69</v>
      </c>
      <c r="L292">
        <v>11</v>
      </c>
      <c r="M292" t="s">
        <v>1164</v>
      </c>
      <c r="N292" t="s">
        <v>100</v>
      </c>
      <c r="O292" t="s">
        <v>1165</v>
      </c>
      <c r="P292">
        <v>281</v>
      </c>
      <c r="Q292">
        <v>47</v>
      </c>
      <c r="R292">
        <v>70</v>
      </c>
      <c r="S292">
        <v>42</v>
      </c>
      <c r="T292">
        <v>75</v>
      </c>
      <c r="U292">
        <v>47</v>
      </c>
      <c r="V292">
        <v>319</v>
      </c>
      <c r="W292">
        <v>75</v>
      </c>
      <c r="X292">
        <v>54</v>
      </c>
      <c r="Y292">
        <v>45</v>
      </c>
      <c r="Z292">
        <v>73</v>
      </c>
      <c r="AA292">
        <v>72</v>
      </c>
      <c r="AB292">
        <v>382</v>
      </c>
      <c r="AC292">
        <v>75</v>
      </c>
      <c r="AD292">
        <v>73</v>
      </c>
      <c r="AE292">
        <v>83</v>
      </c>
      <c r="AF292">
        <v>70</v>
      </c>
      <c r="AG292">
        <v>81</v>
      </c>
      <c r="AH292">
        <v>291</v>
      </c>
      <c r="AI292">
        <v>68</v>
      </c>
      <c r="AJ292">
        <v>48</v>
      </c>
      <c r="AK292">
        <v>63</v>
      </c>
      <c r="AL292">
        <v>43</v>
      </c>
      <c r="AM292">
        <v>69</v>
      </c>
      <c r="AN292">
        <v>302</v>
      </c>
      <c r="AO292">
        <v>58</v>
      </c>
      <c r="AP292">
        <v>62</v>
      </c>
      <c r="AQ292">
        <v>65</v>
      </c>
      <c r="AR292">
        <v>67</v>
      </c>
      <c r="AS292">
        <v>50</v>
      </c>
      <c r="AT292">
        <v>63</v>
      </c>
      <c r="AU292">
        <v>175</v>
      </c>
      <c r="AV292">
        <v>43</v>
      </c>
      <c r="AW292">
        <v>72</v>
      </c>
      <c r="AX292">
        <v>60</v>
      </c>
      <c r="AY292">
        <v>44</v>
      </c>
      <c r="AZ292">
        <v>8</v>
      </c>
      <c r="BA292">
        <v>14</v>
      </c>
      <c r="BB292">
        <v>8</v>
      </c>
      <c r="BC292">
        <v>7</v>
      </c>
      <c r="BD292">
        <v>7</v>
      </c>
      <c r="BE292">
        <v>1794</v>
      </c>
      <c r="BF292">
        <v>388</v>
      </c>
      <c r="BG292">
        <v>1</v>
      </c>
      <c r="BH292">
        <v>74</v>
      </c>
      <c r="BI292">
        <v>67</v>
      </c>
      <c r="BJ292">
        <v>65</v>
      </c>
      <c r="BK292">
        <v>74</v>
      </c>
      <c r="BL292">
        <v>57</v>
      </c>
    </row>
    <row r="293" spans="1:64" ht="30" x14ac:dyDescent="0.25">
      <c r="A293" t="s">
        <v>1166</v>
      </c>
      <c r="B293">
        <v>22</v>
      </c>
      <c r="C293">
        <v>75</v>
      </c>
      <c r="D293">
        <v>81</v>
      </c>
      <c r="E293" s="1" t="s">
        <v>766</v>
      </c>
      <c r="F293">
        <v>246289</v>
      </c>
      <c r="G293" t="s">
        <v>537</v>
      </c>
      <c r="H293" t="s">
        <v>321</v>
      </c>
      <c r="I293" t="s">
        <v>68</v>
      </c>
      <c r="J293">
        <v>76</v>
      </c>
      <c r="K293" t="s">
        <v>206</v>
      </c>
      <c r="L293">
        <v>6</v>
      </c>
      <c r="M293" t="s">
        <v>72</v>
      </c>
      <c r="N293" t="s">
        <v>72</v>
      </c>
      <c r="O293" t="s">
        <v>72</v>
      </c>
      <c r="P293">
        <v>354</v>
      </c>
      <c r="Q293">
        <v>73</v>
      </c>
      <c r="R293">
        <v>71</v>
      </c>
      <c r="S293">
        <v>66</v>
      </c>
      <c r="T293">
        <v>71</v>
      </c>
      <c r="U293">
        <v>73</v>
      </c>
      <c r="V293">
        <v>333</v>
      </c>
      <c r="W293">
        <v>84</v>
      </c>
      <c r="X293">
        <v>51</v>
      </c>
      <c r="Y293">
        <v>53</v>
      </c>
      <c r="Z293">
        <v>70</v>
      </c>
      <c r="AA293">
        <v>75</v>
      </c>
      <c r="AB293">
        <v>385</v>
      </c>
      <c r="AC293">
        <v>83</v>
      </c>
      <c r="AD293">
        <v>83</v>
      </c>
      <c r="AE293">
        <v>88</v>
      </c>
      <c r="AF293">
        <v>56</v>
      </c>
      <c r="AG293">
        <v>75</v>
      </c>
      <c r="AH293">
        <v>354</v>
      </c>
      <c r="AI293">
        <v>66</v>
      </c>
      <c r="AJ293">
        <v>80</v>
      </c>
      <c r="AK293">
        <v>70</v>
      </c>
      <c r="AL293">
        <v>70</v>
      </c>
      <c r="AM293">
        <v>68</v>
      </c>
      <c r="AN293">
        <v>283</v>
      </c>
      <c r="AO293">
        <v>51</v>
      </c>
      <c r="AP293">
        <v>24</v>
      </c>
      <c r="AQ293">
        <v>70</v>
      </c>
      <c r="AR293">
        <v>70</v>
      </c>
      <c r="AS293">
        <v>68</v>
      </c>
      <c r="AT293">
        <v>57</v>
      </c>
      <c r="AU293">
        <v>161</v>
      </c>
      <c r="AV293">
        <v>40</v>
      </c>
      <c r="AW293">
        <v>61</v>
      </c>
      <c r="AX293">
        <v>60</v>
      </c>
      <c r="AY293">
        <v>48</v>
      </c>
      <c r="AZ293">
        <v>7</v>
      </c>
      <c r="BA293">
        <v>12</v>
      </c>
      <c r="BB293">
        <v>6</v>
      </c>
      <c r="BC293">
        <v>11</v>
      </c>
      <c r="BD293">
        <v>12</v>
      </c>
      <c r="BE293">
        <v>1918</v>
      </c>
      <c r="BF293">
        <v>415</v>
      </c>
      <c r="BG293">
        <v>1</v>
      </c>
      <c r="BH293">
        <v>83</v>
      </c>
      <c r="BI293">
        <v>69</v>
      </c>
      <c r="BJ293">
        <v>69</v>
      </c>
      <c r="BK293">
        <v>79</v>
      </c>
      <c r="BL293">
        <v>48</v>
      </c>
    </row>
    <row r="294" spans="1:64" ht="30" x14ac:dyDescent="0.25">
      <c r="A294" t="s">
        <v>1167</v>
      </c>
      <c r="B294">
        <v>22</v>
      </c>
      <c r="C294" t="s">
        <v>1031</v>
      </c>
      <c r="D294">
        <v>84</v>
      </c>
      <c r="E294" s="1" t="s">
        <v>1168</v>
      </c>
      <c r="F294">
        <v>248695</v>
      </c>
      <c r="G294" t="s">
        <v>359</v>
      </c>
      <c r="H294" t="s">
        <v>612</v>
      </c>
      <c r="I294" t="s">
        <v>68</v>
      </c>
      <c r="J294">
        <v>80</v>
      </c>
      <c r="K294" t="s">
        <v>189</v>
      </c>
      <c r="L294">
        <v>6</v>
      </c>
      <c r="M294" t="s">
        <v>983</v>
      </c>
      <c r="N294" t="s">
        <v>428</v>
      </c>
      <c r="O294" t="s">
        <v>984</v>
      </c>
      <c r="P294">
        <v>265</v>
      </c>
      <c r="Q294" t="s">
        <v>384</v>
      </c>
      <c r="R294" t="s">
        <v>1169</v>
      </c>
      <c r="S294">
        <v>73</v>
      </c>
      <c r="T294">
        <v>72</v>
      </c>
      <c r="U294" t="s">
        <v>1170</v>
      </c>
      <c r="V294">
        <v>287</v>
      </c>
      <c r="W294">
        <v>63</v>
      </c>
      <c r="X294" t="s">
        <v>1171</v>
      </c>
      <c r="Y294" t="s">
        <v>1172</v>
      </c>
      <c r="Z294">
        <v>67</v>
      </c>
      <c r="AA294">
        <v>67</v>
      </c>
      <c r="AB294">
        <v>329</v>
      </c>
      <c r="AC294">
        <v>63</v>
      </c>
      <c r="AD294">
        <v>78</v>
      </c>
      <c r="AE294">
        <v>60</v>
      </c>
      <c r="AF294">
        <v>73</v>
      </c>
      <c r="AG294" t="s">
        <v>1173</v>
      </c>
      <c r="AH294">
        <v>309</v>
      </c>
      <c r="AI294" t="s">
        <v>1174</v>
      </c>
      <c r="AJ294">
        <v>80</v>
      </c>
      <c r="AK294" t="s">
        <v>1175</v>
      </c>
      <c r="AL294">
        <v>80</v>
      </c>
      <c r="AM294" t="s">
        <v>1176</v>
      </c>
      <c r="AN294">
        <v>300</v>
      </c>
      <c r="AO294" t="s">
        <v>738</v>
      </c>
      <c r="AP294" t="s">
        <v>1177</v>
      </c>
      <c r="AQ294" t="s">
        <v>1178</v>
      </c>
      <c r="AR294" t="s">
        <v>385</v>
      </c>
      <c r="AS294" t="s">
        <v>1179</v>
      </c>
      <c r="AT294">
        <v>72</v>
      </c>
      <c r="AU294">
        <v>241</v>
      </c>
      <c r="AV294">
        <v>80</v>
      </c>
      <c r="AW294" t="s">
        <v>830</v>
      </c>
      <c r="AX294">
        <v>80</v>
      </c>
      <c r="AY294">
        <v>55</v>
      </c>
      <c r="AZ294">
        <v>14</v>
      </c>
      <c r="BA294">
        <v>12</v>
      </c>
      <c r="BB294">
        <v>9</v>
      </c>
      <c r="BC294">
        <v>14</v>
      </c>
      <c r="BD294">
        <v>6</v>
      </c>
      <c r="BE294">
        <v>1786</v>
      </c>
      <c r="BF294">
        <v>391</v>
      </c>
      <c r="BG294">
        <v>1</v>
      </c>
      <c r="BH294">
        <v>71</v>
      </c>
      <c r="BI294">
        <v>42</v>
      </c>
      <c r="BJ294">
        <v>59</v>
      </c>
      <c r="BK294">
        <v>64</v>
      </c>
      <c r="BL294">
        <v>80</v>
      </c>
    </row>
    <row r="295" spans="1:64" ht="30" x14ac:dyDescent="0.25">
      <c r="A295" t="s">
        <v>1180</v>
      </c>
      <c r="B295">
        <v>24</v>
      </c>
      <c r="C295">
        <v>78</v>
      </c>
      <c r="D295">
        <v>85</v>
      </c>
      <c r="E295" s="1" t="s">
        <v>1181</v>
      </c>
      <c r="F295">
        <v>251988</v>
      </c>
      <c r="G295" t="s">
        <v>289</v>
      </c>
      <c r="H295" t="s">
        <v>125</v>
      </c>
      <c r="I295" t="s">
        <v>77</v>
      </c>
      <c r="J295">
        <v>80</v>
      </c>
      <c r="K295" t="s">
        <v>69</v>
      </c>
      <c r="L295">
        <v>7</v>
      </c>
      <c r="M295" t="s">
        <v>427</v>
      </c>
      <c r="N295" t="s">
        <v>658</v>
      </c>
      <c r="O295" t="s">
        <v>620</v>
      </c>
      <c r="P295">
        <v>373</v>
      </c>
      <c r="Q295">
        <v>74</v>
      </c>
      <c r="R295">
        <v>76</v>
      </c>
      <c r="S295">
        <v>67</v>
      </c>
      <c r="T295">
        <v>81</v>
      </c>
      <c r="U295">
        <v>75</v>
      </c>
      <c r="V295">
        <v>386</v>
      </c>
      <c r="W295">
        <v>80</v>
      </c>
      <c r="X295">
        <v>76</v>
      </c>
      <c r="Y295">
        <v>72</v>
      </c>
      <c r="Z295">
        <v>77</v>
      </c>
      <c r="AA295">
        <v>81</v>
      </c>
      <c r="AB295">
        <v>371</v>
      </c>
      <c r="AC295">
        <v>76</v>
      </c>
      <c r="AD295">
        <v>82</v>
      </c>
      <c r="AE295">
        <v>75</v>
      </c>
      <c r="AF295">
        <v>72</v>
      </c>
      <c r="AG295">
        <v>66</v>
      </c>
      <c r="AH295">
        <v>386</v>
      </c>
      <c r="AI295">
        <v>78</v>
      </c>
      <c r="AJ295">
        <v>79</v>
      </c>
      <c r="AK295">
        <v>82</v>
      </c>
      <c r="AL295">
        <v>72</v>
      </c>
      <c r="AM295">
        <v>75</v>
      </c>
      <c r="AN295">
        <v>337</v>
      </c>
      <c r="AO295">
        <v>58</v>
      </c>
      <c r="AP295">
        <v>62</v>
      </c>
      <c r="AQ295">
        <v>77</v>
      </c>
      <c r="AR295">
        <v>74</v>
      </c>
      <c r="AS295">
        <v>66</v>
      </c>
      <c r="AT295">
        <v>73</v>
      </c>
      <c r="AU295">
        <v>200</v>
      </c>
      <c r="AV295">
        <v>62</v>
      </c>
      <c r="AW295">
        <v>69</v>
      </c>
      <c r="AX295">
        <v>69</v>
      </c>
      <c r="AY295">
        <v>48</v>
      </c>
      <c r="AZ295">
        <v>10</v>
      </c>
      <c r="BA295">
        <v>9</v>
      </c>
      <c r="BB295">
        <v>6</v>
      </c>
      <c r="BC295">
        <v>12</v>
      </c>
      <c r="BD295">
        <v>11</v>
      </c>
      <c r="BE295">
        <v>2101</v>
      </c>
      <c r="BF295">
        <v>447</v>
      </c>
      <c r="BG295">
        <v>1</v>
      </c>
      <c r="BH295">
        <v>79</v>
      </c>
      <c r="BI295">
        <v>76</v>
      </c>
      <c r="BJ295">
        <v>77</v>
      </c>
      <c r="BK295">
        <v>78</v>
      </c>
      <c r="BL295">
        <v>65</v>
      </c>
    </row>
    <row r="296" spans="1:64" ht="60" x14ac:dyDescent="0.25">
      <c r="A296" t="s">
        <v>1182</v>
      </c>
      <c r="B296">
        <v>26</v>
      </c>
      <c r="C296">
        <v>81</v>
      </c>
      <c r="D296">
        <v>82</v>
      </c>
      <c r="E296" s="1" t="s">
        <v>1183</v>
      </c>
      <c r="F296">
        <v>255565</v>
      </c>
      <c r="G296" t="s">
        <v>90</v>
      </c>
      <c r="H296" t="s">
        <v>147</v>
      </c>
      <c r="I296" t="s">
        <v>68</v>
      </c>
      <c r="J296">
        <v>82</v>
      </c>
      <c r="K296" t="s">
        <v>69</v>
      </c>
      <c r="L296">
        <v>1</v>
      </c>
      <c r="M296" t="s">
        <v>407</v>
      </c>
      <c r="N296" t="s">
        <v>392</v>
      </c>
      <c r="O296" t="s">
        <v>1184</v>
      </c>
      <c r="P296">
        <v>357</v>
      </c>
      <c r="Q296">
        <v>76</v>
      </c>
      <c r="R296">
        <v>80</v>
      </c>
      <c r="S296">
        <v>52</v>
      </c>
      <c r="T296">
        <v>80</v>
      </c>
      <c r="U296">
        <v>69</v>
      </c>
      <c r="V296">
        <v>366</v>
      </c>
      <c r="W296">
        <v>89</v>
      </c>
      <c r="X296">
        <v>71</v>
      </c>
      <c r="Y296">
        <v>62</v>
      </c>
      <c r="Z296">
        <v>59</v>
      </c>
      <c r="AA296">
        <v>85</v>
      </c>
      <c r="AB296">
        <v>412</v>
      </c>
      <c r="AC296">
        <v>89</v>
      </c>
      <c r="AD296">
        <v>79</v>
      </c>
      <c r="AE296">
        <v>89</v>
      </c>
      <c r="AF296">
        <v>77</v>
      </c>
      <c r="AG296">
        <v>78</v>
      </c>
      <c r="AH296">
        <v>347</v>
      </c>
      <c r="AI296">
        <v>69</v>
      </c>
      <c r="AJ296">
        <v>73</v>
      </c>
      <c r="AK296">
        <v>75</v>
      </c>
      <c r="AL296">
        <v>62</v>
      </c>
      <c r="AM296">
        <v>68</v>
      </c>
      <c r="AN296">
        <v>336</v>
      </c>
      <c r="AO296">
        <v>58</v>
      </c>
      <c r="AP296">
        <v>57</v>
      </c>
      <c r="AQ296">
        <v>77</v>
      </c>
      <c r="AR296">
        <v>81</v>
      </c>
      <c r="AS296">
        <v>63</v>
      </c>
      <c r="AT296">
        <v>79</v>
      </c>
      <c r="AU296">
        <v>169</v>
      </c>
      <c r="AV296">
        <v>56</v>
      </c>
      <c r="AW296">
        <v>59</v>
      </c>
      <c r="AX296">
        <v>54</v>
      </c>
      <c r="AY296">
        <v>56</v>
      </c>
      <c r="AZ296">
        <v>10</v>
      </c>
      <c r="BA296">
        <v>13</v>
      </c>
      <c r="BB296">
        <v>10</v>
      </c>
      <c r="BC296">
        <v>14</v>
      </c>
      <c r="BD296">
        <v>9</v>
      </c>
      <c r="BE296">
        <v>2043</v>
      </c>
      <c r="BF296">
        <v>441</v>
      </c>
      <c r="BG296">
        <v>3</v>
      </c>
      <c r="BH296">
        <v>84</v>
      </c>
      <c r="BI296">
        <v>74</v>
      </c>
      <c r="BJ296">
        <v>75</v>
      </c>
      <c r="BK296">
        <v>86</v>
      </c>
      <c r="BL296">
        <v>57</v>
      </c>
    </row>
    <row r="297" spans="1:64" ht="45" x14ac:dyDescent="0.25">
      <c r="A297" t="s">
        <v>1185</v>
      </c>
      <c r="B297">
        <v>20</v>
      </c>
      <c r="C297">
        <v>73</v>
      </c>
      <c r="D297">
        <v>84</v>
      </c>
      <c r="E297" s="1" t="s">
        <v>1186</v>
      </c>
      <c r="F297">
        <v>256402</v>
      </c>
      <c r="G297" t="s">
        <v>259</v>
      </c>
      <c r="H297" t="s">
        <v>98</v>
      </c>
      <c r="I297" t="s">
        <v>68</v>
      </c>
      <c r="J297">
        <v>77</v>
      </c>
      <c r="K297" t="s">
        <v>69</v>
      </c>
      <c r="L297">
        <v>11</v>
      </c>
      <c r="M297" t="s">
        <v>230</v>
      </c>
      <c r="N297" t="s">
        <v>696</v>
      </c>
      <c r="O297" t="s">
        <v>72</v>
      </c>
      <c r="P297">
        <v>328</v>
      </c>
      <c r="Q297">
        <v>59</v>
      </c>
      <c r="R297">
        <v>72</v>
      </c>
      <c r="S297">
        <v>65</v>
      </c>
      <c r="T297">
        <v>77</v>
      </c>
      <c r="U297">
        <v>55</v>
      </c>
      <c r="V297">
        <v>371</v>
      </c>
      <c r="W297">
        <v>82</v>
      </c>
      <c r="X297">
        <v>70</v>
      </c>
      <c r="Y297">
        <v>72</v>
      </c>
      <c r="Z297">
        <v>72</v>
      </c>
      <c r="AA297">
        <v>75</v>
      </c>
      <c r="AB297">
        <v>400</v>
      </c>
      <c r="AC297">
        <v>87</v>
      </c>
      <c r="AD297">
        <v>77</v>
      </c>
      <c r="AE297">
        <v>84</v>
      </c>
      <c r="AF297">
        <v>71</v>
      </c>
      <c r="AG297">
        <v>81</v>
      </c>
      <c r="AH297">
        <v>356</v>
      </c>
      <c r="AI297">
        <v>75</v>
      </c>
      <c r="AJ297">
        <v>78</v>
      </c>
      <c r="AK297">
        <v>73</v>
      </c>
      <c r="AL297">
        <v>61</v>
      </c>
      <c r="AM297">
        <v>69</v>
      </c>
      <c r="AN297">
        <v>340</v>
      </c>
      <c r="AO297">
        <v>78</v>
      </c>
      <c r="AP297">
        <v>52</v>
      </c>
      <c r="AQ297">
        <v>72</v>
      </c>
      <c r="AR297">
        <v>72</v>
      </c>
      <c r="AS297">
        <v>66</v>
      </c>
      <c r="AT297">
        <v>69</v>
      </c>
      <c r="AU297">
        <v>139</v>
      </c>
      <c r="AV297">
        <v>45</v>
      </c>
      <c r="AW297">
        <v>49</v>
      </c>
      <c r="AX297">
        <v>45</v>
      </c>
      <c r="AY297">
        <v>48</v>
      </c>
      <c r="AZ297">
        <v>12</v>
      </c>
      <c r="BA297">
        <v>9</v>
      </c>
      <c r="BB297">
        <v>14</v>
      </c>
      <c r="BC297">
        <v>6</v>
      </c>
      <c r="BD297">
        <v>7</v>
      </c>
      <c r="BE297">
        <v>1982</v>
      </c>
      <c r="BF297">
        <v>421</v>
      </c>
      <c r="BG297">
        <v>1</v>
      </c>
      <c r="BH297">
        <v>82</v>
      </c>
      <c r="BI297">
        <v>71</v>
      </c>
      <c r="BJ297">
        <v>71</v>
      </c>
      <c r="BK297">
        <v>79</v>
      </c>
      <c r="BL297">
        <v>50</v>
      </c>
    </row>
    <row r="298" spans="1:64" ht="30" x14ac:dyDescent="0.25">
      <c r="A298" t="s">
        <v>1187</v>
      </c>
      <c r="B298">
        <v>21</v>
      </c>
      <c r="C298">
        <v>75</v>
      </c>
      <c r="D298">
        <v>85</v>
      </c>
      <c r="E298" s="1" t="s">
        <v>1188</v>
      </c>
      <c r="F298">
        <v>256942</v>
      </c>
      <c r="G298" t="s">
        <v>494</v>
      </c>
      <c r="H298" t="s">
        <v>483</v>
      </c>
      <c r="I298" t="s">
        <v>68</v>
      </c>
      <c r="J298">
        <v>77</v>
      </c>
      <c r="K298" t="s">
        <v>189</v>
      </c>
      <c r="L298">
        <v>10</v>
      </c>
      <c r="M298" t="s">
        <v>530</v>
      </c>
      <c r="N298" t="s">
        <v>373</v>
      </c>
      <c r="O298" t="s">
        <v>1189</v>
      </c>
      <c r="P298">
        <v>275</v>
      </c>
      <c r="Q298">
        <v>52</v>
      </c>
      <c r="R298">
        <v>50</v>
      </c>
      <c r="S298">
        <v>67</v>
      </c>
      <c r="T298">
        <v>71</v>
      </c>
      <c r="U298">
        <v>35</v>
      </c>
      <c r="V298">
        <v>295</v>
      </c>
      <c r="W298">
        <v>71</v>
      </c>
      <c r="X298">
        <v>46</v>
      </c>
      <c r="Y298">
        <v>43</v>
      </c>
      <c r="Z298">
        <v>63</v>
      </c>
      <c r="AA298">
        <v>72</v>
      </c>
      <c r="AB298">
        <v>335</v>
      </c>
      <c r="AC298">
        <v>65</v>
      </c>
      <c r="AD298">
        <v>61</v>
      </c>
      <c r="AE298">
        <v>67</v>
      </c>
      <c r="AF298">
        <v>73</v>
      </c>
      <c r="AG298">
        <v>69</v>
      </c>
      <c r="AH298">
        <v>351</v>
      </c>
      <c r="AI298">
        <v>53</v>
      </c>
      <c r="AJ298">
        <v>76</v>
      </c>
      <c r="AK298">
        <v>90</v>
      </c>
      <c r="AL298">
        <v>77</v>
      </c>
      <c r="AM298">
        <v>55</v>
      </c>
      <c r="AN298">
        <v>314</v>
      </c>
      <c r="AO298">
        <v>77</v>
      </c>
      <c r="AP298">
        <v>78</v>
      </c>
      <c r="AQ298">
        <v>56</v>
      </c>
      <c r="AR298">
        <v>65</v>
      </c>
      <c r="AS298">
        <v>38</v>
      </c>
      <c r="AT298">
        <v>75</v>
      </c>
      <c r="AU298">
        <v>226</v>
      </c>
      <c r="AV298">
        <v>77</v>
      </c>
      <c r="AW298">
        <v>76</v>
      </c>
      <c r="AX298">
        <v>73</v>
      </c>
      <c r="AY298">
        <v>48</v>
      </c>
      <c r="AZ298">
        <v>5</v>
      </c>
      <c r="BA298">
        <v>10</v>
      </c>
      <c r="BB298">
        <v>13</v>
      </c>
      <c r="BC298">
        <v>5</v>
      </c>
      <c r="BD298">
        <v>15</v>
      </c>
      <c r="BE298">
        <v>1844</v>
      </c>
      <c r="BF298">
        <v>403</v>
      </c>
      <c r="BG298">
        <v>1</v>
      </c>
      <c r="BH298">
        <v>63</v>
      </c>
      <c r="BI298">
        <v>51</v>
      </c>
      <c r="BJ298">
        <v>62</v>
      </c>
      <c r="BK298">
        <v>71</v>
      </c>
      <c r="BL298">
        <v>76</v>
      </c>
    </row>
    <row r="299" spans="1:64" ht="45" x14ac:dyDescent="0.25">
      <c r="A299" t="s">
        <v>1190</v>
      </c>
      <c r="B299">
        <v>20</v>
      </c>
      <c r="C299">
        <v>75</v>
      </c>
      <c r="D299">
        <v>84</v>
      </c>
      <c r="E299" s="1" t="s">
        <v>1191</v>
      </c>
      <c r="F299">
        <v>262842</v>
      </c>
      <c r="G299" t="s">
        <v>252</v>
      </c>
      <c r="H299" t="s">
        <v>84</v>
      </c>
      <c r="I299" t="s">
        <v>68</v>
      </c>
      <c r="J299">
        <v>77</v>
      </c>
      <c r="K299" t="s">
        <v>69</v>
      </c>
      <c r="L299">
        <v>9</v>
      </c>
      <c r="M299" t="s">
        <v>1091</v>
      </c>
      <c r="N299" t="s">
        <v>1192</v>
      </c>
      <c r="O299" t="s">
        <v>1018</v>
      </c>
      <c r="P299">
        <v>327</v>
      </c>
      <c r="Q299">
        <v>72</v>
      </c>
      <c r="R299">
        <v>62</v>
      </c>
      <c r="S299">
        <v>49</v>
      </c>
      <c r="T299">
        <v>77</v>
      </c>
      <c r="U299">
        <v>67</v>
      </c>
      <c r="V299">
        <v>382</v>
      </c>
      <c r="W299">
        <v>83</v>
      </c>
      <c r="X299">
        <v>72</v>
      </c>
      <c r="Y299">
        <v>72</v>
      </c>
      <c r="Z299">
        <v>73</v>
      </c>
      <c r="AA299">
        <v>82</v>
      </c>
      <c r="AB299">
        <v>381</v>
      </c>
      <c r="AC299">
        <v>77</v>
      </c>
      <c r="AD299">
        <v>73</v>
      </c>
      <c r="AE299">
        <v>78</v>
      </c>
      <c r="AF299">
        <v>71</v>
      </c>
      <c r="AG299">
        <v>82</v>
      </c>
      <c r="AH299">
        <v>347</v>
      </c>
      <c r="AI299">
        <v>74</v>
      </c>
      <c r="AJ299">
        <v>64</v>
      </c>
      <c r="AK299">
        <v>78</v>
      </c>
      <c r="AL299">
        <v>59</v>
      </c>
      <c r="AM299">
        <v>72</v>
      </c>
      <c r="AN299">
        <v>332</v>
      </c>
      <c r="AO299">
        <v>64</v>
      </c>
      <c r="AP299">
        <v>58</v>
      </c>
      <c r="AQ299">
        <v>65</v>
      </c>
      <c r="AR299">
        <v>77</v>
      </c>
      <c r="AS299">
        <v>68</v>
      </c>
      <c r="AT299">
        <v>78</v>
      </c>
      <c r="AU299">
        <v>180</v>
      </c>
      <c r="AV299">
        <v>62</v>
      </c>
      <c r="AW299">
        <v>60</v>
      </c>
      <c r="AX299">
        <v>58</v>
      </c>
      <c r="AY299">
        <v>35</v>
      </c>
      <c r="AZ299">
        <v>7</v>
      </c>
      <c r="BA299">
        <v>5</v>
      </c>
      <c r="BB299">
        <v>7</v>
      </c>
      <c r="BC299">
        <v>10</v>
      </c>
      <c r="BD299">
        <v>6</v>
      </c>
      <c r="BE299">
        <v>1984</v>
      </c>
      <c r="BF299">
        <v>422</v>
      </c>
      <c r="BG299">
        <v>1</v>
      </c>
      <c r="BH299">
        <v>75</v>
      </c>
      <c r="BI299">
        <v>67</v>
      </c>
      <c r="BJ299">
        <v>75</v>
      </c>
      <c r="BK299">
        <v>81</v>
      </c>
      <c r="BL299">
        <v>59</v>
      </c>
    </row>
    <row r="300" spans="1:64" ht="45" x14ac:dyDescent="0.25">
      <c r="A300" t="s">
        <v>1193</v>
      </c>
      <c r="B300">
        <v>20</v>
      </c>
      <c r="C300">
        <v>76</v>
      </c>
      <c r="D300">
        <v>86</v>
      </c>
      <c r="E300" s="1" t="s">
        <v>867</v>
      </c>
      <c r="F300">
        <v>270670</v>
      </c>
      <c r="G300" t="s">
        <v>283</v>
      </c>
      <c r="H300" t="s">
        <v>235</v>
      </c>
      <c r="I300" t="s">
        <v>68</v>
      </c>
      <c r="J300">
        <v>77</v>
      </c>
      <c r="K300" t="s">
        <v>206</v>
      </c>
      <c r="L300">
        <v>10</v>
      </c>
      <c r="M300" t="s">
        <v>1160</v>
      </c>
      <c r="N300" t="s">
        <v>869</v>
      </c>
      <c r="O300" t="s">
        <v>641</v>
      </c>
      <c r="P300">
        <v>350</v>
      </c>
      <c r="Q300">
        <v>78</v>
      </c>
      <c r="R300">
        <v>76</v>
      </c>
      <c r="S300">
        <v>65</v>
      </c>
      <c r="T300">
        <v>79</v>
      </c>
      <c r="U300">
        <v>52</v>
      </c>
      <c r="V300">
        <v>368</v>
      </c>
      <c r="W300">
        <v>76</v>
      </c>
      <c r="X300">
        <v>77</v>
      </c>
      <c r="Y300">
        <v>68</v>
      </c>
      <c r="Z300">
        <v>72</v>
      </c>
      <c r="AA300">
        <v>75</v>
      </c>
      <c r="AB300">
        <v>350</v>
      </c>
      <c r="AC300">
        <v>74</v>
      </c>
      <c r="AD300">
        <v>72</v>
      </c>
      <c r="AE300">
        <v>66</v>
      </c>
      <c r="AF300">
        <v>75</v>
      </c>
      <c r="AG300">
        <v>63</v>
      </c>
      <c r="AH300">
        <v>350</v>
      </c>
      <c r="AI300">
        <v>70</v>
      </c>
      <c r="AJ300">
        <v>77</v>
      </c>
      <c r="AK300">
        <v>74</v>
      </c>
      <c r="AL300">
        <v>71</v>
      </c>
      <c r="AM300">
        <v>58</v>
      </c>
      <c r="AN300">
        <v>347</v>
      </c>
      <c r="AO300">
        <v>68</v>
      </c>
      <c r="AP300">
        <v>69</v>
      </c>
      <c r="AQ300">
        <v>74</v>
      </c>
      <c r="AR300">
        <v>75</v>
      </c>
      <c r="AS300">
        <v>61</v>
      </c>
      <c r="AT300">
        <v>73</v>
      </c>
      <c r="AU300">
        <v>204</v>
      </c>
      <c r="AV300">
        <v>67</v>
      </c>
      <c r="AW300">
        <v>69</v>
      </c>
      <c r="AX300">
        <v>68</v>
      </c>
      <c r="AY300">
        <v>58</v>
      </c>
      <c r="AZ300">
        <v>10</v>
      </c>
      <c r="BA300">
        <v>13</v>
      </c>
      <c r="BB300">
        <v>12</v>
      </c>
      <c r="BC300">
        <v>12</v>
      </c>
      <c r="BD300">
        <v>11</v>
      </c>
      <c r="BE300">
        <v>2027</v>
      </c>
      <c r="BF300">
        <v>431</v>
      </c>
      <c r="BG300">
        <v>1</v>
      </c>
      <c r="BH300">
        <v>73</v>
      </c>
      <c r="BI300">
        <v>69</v>
      </c>
      <c r="BJ300">
        <v>76</v>
      </c>
      <c r="BK300">
        <v>74</v>
      </c>
      <c r="BL300">
        <v>68</v>
      </c>
    </row>
    <row r="301" spans="1:64" ht="30" x14ac:dyDescent="0.25">
      <c r="A301" t="s">
        <v>1194</v>
      </c>
      <c r="B301">
        <v>16</v>
      </c>
      <c r="C301">
        <v>61</v>
      </c>
      <c r="D301">
        <v>86</v>
      </c>
      <c r="E301" s="1" t="s">
        <v>1195</v>
      </c>
      <c r="F301">
        <v>271807</v>
      </c>
      <c r="G301" t="s">
        <v>259</v>
      </c>
      <c r="H301" t="s">
        <v>98</v>
      </c>
      <c r="I301" t="s">
        <v>77</v>
      </c>
      <c r="J301">
        <v>63</v>
      </c>
      <c r="K301" t="s">
        <v>69</v>
      </c>
      <c r="L301">
        <v>25</v>
      </c>
      <c r="M301" t="s">
        <v>92</v>
      </c>
      <c r="N301" t="s">
        <v>338</v>
      </c>
      <c r="O301" t="s">
        <v>995</v>
      </c>
      <c r="P301">
        <v>280</v>
      </c>
      <c r="Q301">
        <v>58</v>
      </c>
      <c r="R301">
        <v>62</v>
      </c>
      <c r="S301">
        <v>42</v>
      </c>
      <c r="T301">
        <v>61</v>
      </c>
      <c r="U301">
        <v>57</v>
      </c>
      <c r="V301">
        <v>291</v>
      </c>
      <c r="W301">
        <v>61</v>
      </c>
      <c r="X301">
        <v>63</v>
      </c>
      <c r="Y301">
        <v>50</v>
      </c>
      <c r="Z301">
        <v>55</v>
      </c>
      <c r="AA301">
        <v>62</v>
      </c>
      <c r="AB301">
        <v>345</v>
      </c>
      <c r="AC301">
        <v>71</v>
      </c>
      <c r="AD301">
        <v>65</v>
      </c>
      <c r="AE301">
        <v>74</v>
      </c>
      <c r="AF301">
        <v>57</v>
      </c>
      <c r="AG301">
        <v>78</v>
      </c>
      <c r="AH301">
        <v>269</v>
      </c>
      <c r="AI301">
        <v>59</v>
      </c>
      <c r="AJ301">
        <v>51</v>
      </c>
      <c r="AK301">
        <v>52</v>
      </c>
      <c r="AL301">
        <v>51</v>
      </c>
      <c r="AM301">
        <v>56</v>
      </c>
      <c r="AN301">
        <v>250</v>
      </c>
      <c r="AO301">
        <v>44</v>
      </c>
      <c r="AP301">
        <v>40</v>
      </c>
      <c r="AQ301">
        <v>56</v>
      </c>
      <c r="AR301">
        <v>60</v>
      </c>
      <c r="AS301">
        <v>50</v>
      </c>
      <c r="AT301">
        <v>64</v>
      </c>
      <c r="AU301">
        <v>108</v>
      </c>
      <c r="AV301">
        <v>43</v>
      </c>
      <c r="AW301">
        <v>35</v>
      </c>
      <c r="AX301">
        <v>30</v>
      </c>
      <c r="AY301">
        <v>54</v>
      </c>
      <c r="AZ301">
        <v>14</v>
      </c>
      <c r="BA301">
        <v>11</v>
      </c>
      <c r="BB301">
        <v>8</v>
      </c>
      <c r="BC301">
        <v>12</v>
      </c>
      <c r="BD301">
        <v>9</v>
      </c>
      <c r="BE301">
        <v>1597</v>
      </c>
      <c r="BF301">
        <v>338</v>
      </c>
      <c r="BG301">
        <v>1</v>
      </c>
      <c r="BH301">
        <v>68</v>
      </c>
      <c r="BI301">
        <v>59</v>
      </c>
      <c r="BJ301">
        <v>59</v>
      </c>
      <c r="BK301">
        <v>63</v>
      </c>
      <c r="BL301">
        <v>39</v>
      </c>
    </row>
    <row r="302" spans="1:64" ht="45" x14ac:dyDescent="0.25">
      <c r="A302" t="s">
        <v>1196</v>
      </c>
      <c r="B302">
        <v>29</v>
      </c>
      <c r="C302">
        <v>82</v>
      </c>
      <c r="D302">
        <v>82</v>
      </c>
      <c r="E302" s="1" t="s">
        <v>111</v>
      </c>
      <c r="F302">
        <v>208333</v>
      </c>
      <c r="G302" t="s">
        <v>124</v>
      </c>
      <c r="H302" t="s">
        <v>377</v>
      </c>
      <c r="I302" t="s">
        <v>68</v>
      </c>
      <c r="J302">
        <v>83</v>
      </c>
      <c r="K302" t="s">
        <v>189</v>
      </c>
      <c r="L302">
        <v>0</v>
      </c>
      <c r="M302" t="s">
        <v>1197</v>
      </c>
      <c r="N302" t="s">
        <v>514</v>
      </c>
      <c r="O302" t="s">
        <v>1198</v>
      </c>
      <c r="P302">
        <v>373</v>
      </c>
      <c r="Q302">
        <v>64</v>
      </c>
      <c r="R302">
        <v>74</v>
      </c>
      <c r="S302">
        <v>81</v>
      </c>
      <c r="T302">
        <v>81</v>
      </c>
      <c r="U302">
        <v>73</v>
      </c>
      <c r="V302">
        <v>375</v>
      </c>
      <c r="W302">
        <v>76</v>
      </c>
      <c r="X302">
        <v>77</v>
      </c>
      <c r="Y302">
        <v>64</v>
      </c>
      <c r="Z302">
        <v>80</v>
      </c>
      <c r="AA302">
        <v>78</v>
      </c>
      <c r="AB302">
        <v>379</v>
      </c>
      <c r="AC302">
        <v>67</v>
      </c>
      <c r="AD302">
        <v>88</v>
      </c>
      <c r="AE302">
        <v>69</v>
      </c>
      <c r="AF302">
        <v>81</v>
      </c>
      <c r="AG302">
        <v>74</v>
      </c>
      <c r="AH302">
        <v>421</v>
      </c>
      <c r="AI302">
        <v>85</v>
      </c>
      <c r="AJ302">
        <v>88</v>
      </c>
      <c r="AK302">
        <v>82</v>
      </c>
      <c r="AL302">
        <v>86</v>
      </c>
      <c r="AM302">
        <v>80</v>
      </c>
      <c r="AN302">
        <v>398</v>
      </c>
      <c r="AO302">
        <v>91</v>
      </c>
      <c r="AP302">
        <v>80</v>
      </c>
      <c r="AQ302">
        <v>72</v>
      </c>
      <c r="AR302">
        <v>74</v>
      </c>
      <c r="AS302">
        <v>81</v>
      </c>
      <c r="AT302">
        <v>83</v>
      </c>
      <c r="AU302">
        <v>248</v>
      </c>
      <c r="AV302">
        <v>79</v>
      </c>
      <c r="AW302">
        <v>85</v>
      </c>
      <c r="AX302">
        <v>84</v>
      </c>
      <c r="AY302">
        <v>54</v>
      </c>
      <c r="AZ302">
        <v>14</v>
      </c>
      <c r="BA302">
        <v>8</v>
      </c>
      <c r="BB302">
        <v>8</v>
      </c>
      <c r="BC302">
        <v>13</v>
      </c>
      <c r="BD302">
        <v>11</v>
      </c>
      <c r="BE302">
        <v>2248</v>
      </c>
      <c r="BF302">
        <v>476</v>
      </c>
      <c r="BG302">
        <v>3</v>
      </c>
      <c r="BH302">
        <v>79</v>
      </c>
      <c r="BI302">
        <v>78</v>
      </c>
      <c r="BJ302">
        <v>75</v>
      </c>
      <c r="BK302">
        <v>76</v>
      </c>
      <c r="BL302">
        <v>82</v>
      </c>
    </row>
    <row r="303" spans="1:64" ht="45" x14ac:dyDescent="0.25">
      <c r="A303" t="s">
        <v>1199</v>
      </c>
      <c r="B303">
        <v>29</v>
      </c>
      <c r="C303">
        <v>82</v>
      </c>
      <c r="D303">
        <v>82</v>
      </c>
      <c r="E303" s="1" t="s">
        <v>1200</v>
      </c>
      <c r="F303">
        <v>209889</v>
      </c>
      <c r="G303" t="s">
        <v>83</v>
      </c>
      <c r="H303" t="s">
        <v>105</v>
      </c>
      <c r="I303" t="s">
        <v>77</v>
      </c>
      <c r="J303">
        <v>84</v>
      </c>
      <c r="K303" t="s">
        <v>69</v>
      </c>
      <c r="L303">
        <v>0</v>
      </c>
      <c r="M303" t="s">
        <v>817</v>
      </c>
      <c r="N303" t="s">
        <v>1057</v>
      </c>
      <c r="O303" t="s">
        <v>1201</v>
      </c>
      <c r="P303">
        <v>372</v>
      </c>
      <c r="Q303">
        <v>84</v>
      </c>
      <c r="R303">
        <v>78</v>
      </c>
      <c r="S303">
        <v>42</v>
      </c>
      <c r="T303">
        <v>89</v>
      </c>
      <c r="U303">
        <v>79</v>
      </c>
      <c r="V303">
        <v>422</v>
      </c>
      <c r="W303">
        <v>87</v>
      </c>
      <c r="X303">
        <v>85</v>
      </c>
      <c r="Y303">
        <v>82</v>
      </c>
      <c r="Z303">
        <v>79</v>
      </c>
      <c r="AA303">
        <v>89</v>
      </c>
      <c r="AB303">
        <v>401</v>
      </c>
      <c r="AC303">
        <v>79</v>
      </c>
      <c r="AD303">
        <v>54</v>
      </c>
      <c r="AE303">
        <v>90</v>
      </c>
      <c r="AF303">
        <v>88</v>
      </c>
      <c r="AG303">
        <v>90</v>
      </c>
      <c r="AH303">
        <v>339</v>
      </c>
      <c r="AI303">
        <v>79</v>
      </c>
      <c r="AJ303">
        <v>51</v>
      </c>
      <c r="AK303">
        <v>77</v>
      </c>
      <c r="AL303">
        <v>49</v>
      </c>
      <c r="AM303">
        <v>83</v>
      </c>
      <c r="AN303">
        <v>347</v>
      </c>
      <c r="AO303">
        <v>44</v>
      </c>
      <c r="AP303">
        <v>85</v>
      </c>
      <c r="AQ303">
        <v>79</v>
      </c>
      <c r="AR303">
        <v>85</v>
      </c>
      <c r="AS303">
        <v>54</v>
      </c>
      <c r="AT303">
        <v>87</v>
      </c>
      <c r="AU303">
        <v>234</v>
      </c>
      <c r="AV303">
        <v>79</v>
      </c>
      <c r="AW303">
        <v>78</v>
      </c>
      <c r="AX303">
        <v>77</v>
      </c>
      <c r="AY303">
        <v>45</v>
      </c>
      <c r="AZ303">
        <v>12</v>
      </c>
      <c r="BA303">
        <v>6</v>
      </c>
      <c r="BB303">
        <v>8</v>
      </c>
      <c r="BC303">
        <v>11</v>
      </c>
      <c r="BD303">
        <v>8</v>
      </c>
      <c r="BE303">
        <v>2160</v>
      </c>
      <c r="BF303">
        <v>447</v>
      </c>
      <c r="BG303">
        <v>3</v>
      </c>
      <c r="BH303">
        <v>65</v>
      </c>
      <c r="BI303">
        <v>78</v>
      </c>
      <c r="BJ303">
        <v>85</v>
      </c>
      <c r="BK303">
        <v>88</v>
      </c>
      <c r="BL303">
        <v>76</v>
      </c>
    </row>
    <row r="304" spans="1:64" ht="45" x14ac:dyDescent="0.25">
      <c r="A304" t="s">
        <v>1202</v>
      </c>
      <c r="B304">
        <v>28</v>
      </c>
      <c r="C304">
        <v>87</v>
      </c>
      <c r="D304">
        <v>87</v>
      </c>
      <c r="E304" s="1" t="s">
        <v>1203</v>
      </c>
      <c r="F304">
        <v>212622</v>
      </c>
      <c r="G304" t="s">
        <v>241</v>
      </c>
      <c r="H304" t="s">
        <v>125</v>
      </c>
      <c r="I304" t="s">
        <v>68</v>
      </c>
      <c r="J304">
        <v>87</v>
      </c>
      <c r="K304" t="s">
        <v>229</v>
      </c>
      <c r="L304">
        <v>0</v>
      </c>
      <c r="M304" t="s">
        <v>1204</v>
      </c>
      <c r="N304" t="s">
        <v>121</v>
      </c>
      <c r="O304" t="s">
        <v>1205</v>
      </c>
      <c r="P304">
        <v>388</v>
      </c>
      <c r="Q304">
        <v>91</v>
      </c>
      <c r="R304">
        <v>68</v>
      </c>
      <c r="S304">
        <v>72</v>
      </c>
      <c r="T304">
        <v>88</v>
      </c>
      <c r="U304">
        <v>69</v>
      </c>
      <c r="V304">
        <v>418</v>
      </c>
      <c r="W304">
        <v>82</v>
      </c>
      <c r="X304">
        <v>85</v>
      </c>
      <c r="Y304">
        <v>76</v>
      </c>
      <c r="Z304">
        <v>91</v>
      </c>
      <c r="AA304">
        <v>84</v>
      </c>
      <c r="AB304">
        <v>397</v>
      </c>
      <c r="AC304">
        <v>77</v>
      </c>
      <c r="AD304">
        <v>65</v>
      </c>
      <c r="AE304">
        <v>84</v>
      </c>
      <c r="AF304">
        <v>87</v>
      </c>
      <c r="AG304">
        <v>84</v>
      </c>
      <c r="AH304">
        <v>400</v>
      </c>
      <c r="AI304">
        <v>78</v>
      </c>
      <c r="AJ304">
        <v>78</v>
      </c>
      <c r="AK304">
        <v>93</v>
      </c>
      <c r="AL304">
        <v>68</v>
      </c>
      <c r="AM304">
        <v>83</v>
      </c>
      <c r="AN304">
        <v>405</v>
      </c>
      <c r="AO304">
        <v>86</v>
      </c>
      <c r="AP304">
        <v>85</v>
      </c>
      <c r="AQ304">
        <v>80</v>
      </c>
      <c r="AR304">
        <v>85</v>
      </c>
      <c r="AS304">
        <v>69</v>
      </c>
      <c r="AT304">
        <v>86</v>
      </c>
      <c r="AU304">
        <v>243</v>
      </c>
      <c r="AV304">
        <v>81</v>
      </c>
      <c r="AW304">
        <v>84</v>
      </c>
      <c r="AX304">
        <v>78</v>
      </c>
      <c r="AY304">
        <v>60</v>
      </c>
      <c r="AZ304">
        <v>8</v>
      </c>
      <c r="BA304">
        <v>15</v>
      </c>
      <c r="BB304">
        <v>7</v>
      </c>
      <c r="BC304">
        <v>15</v>
      </c>
      <c r="BD304">
        <v>15</v>
      </c>
      <c r="BE304">
        <v>2311</v>
      </c>
      <c r="BF304">
        <v>475</v>
      </c>
      <c r="BG304">
        <v>4</v>
      </c>
      <c r="BH304">
        <v>70</v>
      </c>
      <c r="BI304">
        <v>74</v>
      </c>
      <c r="BJ304">
        <v>88</v>
      </c>
      <c r="BK304">
        <v>83</v>
      </c>
      <c r="BL304">
        <v>82</v>
      </c>
    </row>
    <row r="305" spans="1:64" ht="45" x14ac:dyDescent="0.25">
      <c r="A305" t="s">
        <v>1206</v>
      </c>
      <c r="B305">
        <v>24</v>
      </c>
      <c r="C305" t="s">
        <v>163</v>
      </c>
      <c r="D305">
        <v>85</v>
      </c>
      <c r="E305" s="1" t="s">
        <v>923</v>
      </c>
      <c r="F305">
        <v>231521</v>
      </c>
      <c r="G305" t="s">
        <v>90</v>
      </c>
      <c r="H305" t="s">
        <v>147</v>
      </c>
      <c r="I305" t="s">
        <v>68</v>
      </c>
      <c r="J305">
        <v>84</v>
      </c>
      <c r="K305" t="s">
        <v>195</v>
      </c>
      <c r="L305">
        <v>3</v>
      </c>
      <c r="M305" t="s">
        <v>1207</v>
      </c>
      <c r="N305" t="s">
        <v>653</v>
      </c>
      <c r="O305" t="s">
        <v>1208</v>
      </c>
      <c r="P305">
        <v>358</v>
      </c>
      <c r="Q305">
        <v>70</v>
      </c>
      <c r="R305">
        <v>73</v>
      </c>
      <c r="S305">
        <v>67</v>
      </c>
      <c r="T305">
        <v>85</v>
      </c>
      <c r="U305">
        <v>63</v>
      </c>
      <c r="V305">
        <v>372</v>
      </c>
      <c r="W305">
        <v>80</v>
      </c>
      <c r="X305">
        <v>73</v>
      </c>
      <c r="Y305">
        <v>54</v>
      </c>
      <c r="Z305">
        <v>83</v>
      </c>
      <c r="AA305">
        <v>82</v>
      </c>
      <c r="AB305">
        <v>363</v>
      </c>
      <c r="AC305">
        <v>68</v>
      </c>
      <c r="AD305">
        <v>60</v>
      </c>
      <c r="AE305">
        <v>78</v>
      </c>
      <c r="AF305" t="s">
        <v>1209</v>
      </c>
      <c r="AG305">
        <v>79</v>
      </c>
      <c r="AH305">
        <v>381</v>
      </c>
      <c r="AI305">
        <v>81</v>
      </c>
      <c r="AJ305" t="s">
        <v>168</v>
      </c>
      <c r="AK305">
        <v>83</v>
      </c>
      <c r="AL305" t="s">
        <v>468</v>
      </c>
      <c r="AM305">
        <v>78</v>
      </c>
      <c r="AN305">
        <v>394</v>
      </c>
      <c r="AO305" t="s">
        <v>202</v>
      </c>
      <c r="AP305">
        <v>84</v>
      </c>
      <c r="AQ305">
        <v>75</v>
      </c>
      <c r="AR305">
        <v>81</v>
      </c>
      <c r="AS305">
        <v>70</v>
      </c>
      <c r="AT305">
        <v>82</v>
      </c>
      <c r="AU305">
        <v>247</v>
      </c>
      <c r="AV305" t="s">
        <v>152</v>
      </c>
      <c r="AW305" t="s">
        <v>1210</v>
      </c>
      <c r="AX305">
        <v>82</v>
      </c>
      <c r="AY305">
        <v>38</v>
      </c>
      <c r="AZ305">
        <v>10</v>
      </c>
      <c r="BA305">
        <v>5</v>
      </c>
      <c r="BB305">
        <v>8</v>
      </c>
      <c r="BC305">
        <v>9</v>
      </c>
      <c r="BD305">
        <v>6</v>
      </c>
      <c r="BE305">
        <v>2153</v>
      </c>
      <c r="BF305">
        <v>454</v>
      </c>
      <c r="BG305">
        <v>2</v>
      </c>
      <c r="BH305">
        <v>64</v>
      </c>
      <c r="BI305">
        <v>75</v>
      </c>
      <c r="BJ305">
        <v>79</v>
      </c>
      <c r="BK305">
        <v>80</v>
      </c>
      <c r="BL305">
        <v>81</v>
      </c>
    </row>
    <row r="306" spans="1:64" ht="30" x14ac:dyDescent="0.25">
      <c r="A306" t="s">
        <v>1211</v>
      </c>
      <c r="B306">
        <v>25</v>
      </c>
      <c r="C306">
        <v>85</v>
      </c>
      <c r="D306">
        <v>87</v>
      </c>
      <c r="E306" s="1" t="s">
        <v>1212</v>
      </c>
      <c r="F306">
        <v>232411</v>
      </c>
      <c r="G306" t="s">
        <v>241</v>
      </c>
      <c r="H306" t="s">
        <v>84</v>
      </c>
      <c r="I306" t="s">
        <v>68</v>
      </c>
      <c r="J306">
        <v>87</v>
      </c>
      <c r="K306" t="s">
        <v>69</v>
      </c>
      <c r="L306">
        <v>2</v>
      </c>
      <c r="M306" t="s">
        <v>1112</v>
      </c>
      <c r="N306" t="s">
        <v>571</v>
      </c>
      <c r="O306" t="s">
        <v>1213</v>
      </c>
      <c r="P306">
        <v>382</v>
      </c>
      <c r="Q306">
        <v>80</v>
      </c>
      <c r="R306">
        <v>85</v>
      </c>
      <c r="S306" t="s">
        <v>623</v>
      </c>
      <c r="T306">
        <v>85</v>
      </c>
      <c r="U306">
        <v>70</v>
      </c>
      <c r="V306">
        <v>417</v>
      </c>
      <c r="W306">
        <v>88</v>
      </c>
      <c r="X306">
        <v>82</v>
      </c>
      <c r="Y306">
        <v>80</v>
      </c>
      <c r="Z306">
        <v>80</v>
      </c>
      <c r="AA306">
        <v>87</v>
      </c>
      <c r="AB306">
        <v>424</v>
      </c>
      <c r="AC306" t="s">
        <v>163</v>
      </c>
      <c r="AD306">
        <v>81</v>
      </c>
      <c r="AE306">
        <v>88</v>
      </c>
      <c r="AF306">
        <v>83</v>
      </c>
      <c r="AG306">
        <v>90</v>
      </c>
      <c r="AH306">
        <v>370</v>
      </c>
      <c r="AI306">
        <v>79</v>
      </c>
      <c r="AJ306" t="s">
        <v>369</v>
      </c>
      <c r="AK306">
        <v>75</v>
      </c>
      <c r="AL306">
        <v>63</v>
      </c>
      <c r="AM306">
        <v>78</v>
      </c>
      <c r="AN306">
        <v>357</v>
      </c>
      <c r="AO306">
        <v>55</v>
      </c>
      <c r="AP306">
        <v>62</v>
      </c>
      <c r="AQ306">
        <v>86</v>
      </c>
      <c r="AR306">
        <v>83</v>
      </c>
      <c r="AS306">
        <v>71</v>
      </c>
      <c r="AT306">
        <v>82</v>
      </c>
      <c r="AU306">
        <v>176</v>
      </c>
      <c r="AV306">
        <v>62</v>
      </c>
      <c r="AW306">
        <v>62</v>
      </c>
      <c r="AX306">
        <v>52</v>
      </c>
      <c r="AY306">
        <v>43</v>
      </c>
      <c r="AZ306">
        <v>5</v>
      </c>
      <c r="BA306">
        <v>6</v>
      </c>
      <c r="BB306">
        <v>10</v>
      </c>
      <c r="BC306">
        <v>15</v>
      </c>
      <c r="BD306">
        <v>7</v>
      </c>
      <c r="BE306">
        <v>2169</v>
      </c>
      <c r="BF306">
        <v>457</v>
      </c>
      <c r="BG306">
        <v>3</v>
      </c>
      <c r="BH306">
        <v>81</v>
      </c>
      <c r="BI306">
        <v>81</v>
      </c>
      <c r="BJ306">
        <v>82</v>
      </c>
      <c r="BK306">
        <v>87</v>
      </c>
      <c r="BL306">
        <v>61</v>
      </c>
    </row>
    <row r="307" spans="1:64" ht="30" x14ac:dyDescent="0.25">
      <c r="A307" t="s">
        <v>1214</v>
      </c>
      <c r="B307">
        <v>25</v>
      </c>
      <c r="C307">
        <v>84</v>
      </c>
      <c r="D307">
        <v>88</v>
      </c>
      <c r="E307" s="1" t="s">
        <v>1215</v>
      </c>
      <c r="F307">
        <v>232756</v>
      </c>
      <c r="G307" t="s">
        <v>337</v>
      </c>
      <c r="H307" t="s">
        <v>235</v>
      </c>
      <c r="I307" t="s">
        <v>68</v>
      </c>
      <c r="J307">
        <v>86</v>
      </c>
      <c r="K307" t="s">
        <v>189</v>
      </c>
      <c r="L307">
        <v>4</v>
      </c>
      <c r="M307" t="s">
        <v>140</v>
      </c>
      <c r="N307" t="s">
        <v>1216</v>
      </c>
      <c r="O307" t="s">
        <v>1217</v>
      </c>
      <c r="P307">
        <v>274</v>
      </c>
      <c r="Q307">
        <v>53</v>
      </c>
      <c r="R307">
        <v>33</v>
      </c>
      <c r="S307">
        <v>83</v>
      </c>
      <c r="T307">
        <v>73</v>
      </c>
      <c r="U307">
        <v>32</v>
      </c>
      <c r="V307">
        <v>268</v>
      </c>
      <c r="W307">
        <v>61</v>
      </c>
      <c r="X307">
        <v>38</v>
      </c>
      <c r="Y307">
        <v>40</v>
      </c>
      <c r="Z307">
        <v>63</v>
      </c>
      <c r="AA307">
        <v>66</v>
      </c>
      <c r="AB307">
        <v>399</v>
      </c>
      <c r="AC307">
        <v>80</v>
      </c>
      <c r="AD307">
        <v>90</v>
      </c>
      <c r="AE307">
        <v>74</v>
      </c>
      <c r="AF307">
        <v>84</v>
      </c>
      <c r="AG307">
        <v>71</v>
      </c>
      <c r="AH307">
        <v>351</v>
      </c>
      <c r="AI307">
        <v>56</v>
      </c>
      <c r="AJ307">
        <v>92</v>
      </c>
      <c r="AK307">
        <v>74</v>
      </c>
      <c r="AL307">
        <v>84</v>
      </c>
      <c r="AM307">
        <v>45</v>
      </c>
      <c r="AN307">
        <v>280</v>
      </c>
      <c r="AO307">
        <v>83</v>
      </c>
      <c r="AP307">
        <v>85</v>
      </c>
      <c r="AQ307">
        <v>37</v>
      </c>
      <c r="AR307">
        <v>48</v>
      </c>
      <c r="AS307">
        <v>27</v>
      </c>
      <c r="AT307">
        <v>81</v>
      </c>
      <c r="AU307">
        <v>258</v>
      </c>
      <c r="AV307">
        <v>86</v>
      </c>
      <c r="AW307">
        <v>90</v>
      </c>
      <c r="AX307">
        <v>82</v>
      </c>
      <c r="AY307">
        <v>51</v>
      </c>
      <c r="AZ307">
        <v>10</v>
      </c>
      <c r="BA307">
        <v>13</v>
      </c>
      <c r="BB307">
        <v>10</v>
      </c>
      <c r="BC307">
        <v>11</v>
      </c>
      <c r="BD307">
        <v>7</v>
      </c>
      <c r="BE307">
        <v>1881</v>
      </c>
      <c r="BF307">
        <v>419</v>
      </c>
      <c r="BG307">
        <v>2</v>
      </c>
      <c r="BH307">
        <v>86</v>
      </c>
      <c r="BI307">
        <v>40</v>
      </c>
      <c r="BJ307">
        <v>59</v>
      </c>
      <c r="BK307">
        <v>66</v>
      </c>
      <c r="BL307">
        <v>86</v>
      </c>
    </row>
    <row r="308" spans="1:64" ht="45" x14ac:dyDescent="0.25">
      <c r="A308" t="s">
        <v>1218</v>
      </c>
      <c r="B308">
        <v>25</v>
      </c>
      <c r="C308">
        <v>82</v>
      </c>
      <c r="D308">
        <v>85</v>
      </c>
      <c r="E308" s="1" t="s">
        <v>1219</v>
      </c>
      <c r="F308">
        <v>233084</v>
      </c>
      <c r="G308" t="s">
        <v>97</v>
      </c>
      <c r="H308" t="s">
        <v>98</v>
      </c>
      <c r="I308" t="s">
        <v>68</v>
      </c>
      <c r="J308">
        <v>82</v>
      </c>
      <c r="K308" t="s">
        <v>415</v>
      </c>
      <c r="L308">
        <v>3</v>
      </c>
      <c r="M308" t="s">
        <v>351</v>
      </c>
      <c r="N308" t="s">
        <v>653</v>
      </c>
      <c r="O308" t="s">
        <v>1220</v>
      </c>
      <c r="P308">
        <v>353</v>
      </c>
      <c r="Q308">
        <v>80</v>
      </c>
      <c r="R308">
        <v>67</v>
      </c>
      <c r="S308">
        <v>64</v>
      </c>
      <c r="T308">
        <v>80</v>
      </c>
      <c r="U308">
        <v>62</v>
      </c>
      <c r="V308">
        <v>338</v>
      </c>
      <c r="W308">
        <v>77</v>
      </c>
      <c r="X308">
        <v>68</v>
      </c>
      <c r="Y308">
        <v>44</v>
      </c>
      <c r="Z308">
        <v>69</v>
      </c>
      <c r="AA308">
        <v>80</v>
      </c>
      <c r="AB308">
        <v>406</v>
      </c>
      <c r="AC308">
        <v>84</v>
      </c>
      <c r="AD308">
        <v>85</v>
      </c>
      <c r="AE308">
        <v>82</v>
      </c>
      <c r="AF308">
        <v>79</v>
      </c>
      <c r="AG308">
        <v>76</v>
      </c>
      <c r="AH308">
        <v>360</v>
      </c>
      <c r="AI308">
        <v>70</v>
      </c>
      <c r="AJ308">
        <v>76</v>
      </c>
      <c r="AK308">
        <v>86</v>
      </c>
      <c r="AL308">
        <v>61</v>
      </c>
      <c r="AM308">
        <v>67</v>
      </c>
      <c r="AN308">
        <v>352</v>
      </c>
      <c r="AO308">
        <v>74</v>
      </c>
      <c r="AP308">
        <v>80</v>
      </c>
      <c r="AQ308">
        <v>77</v>
      </c>
      <c r="AR308">
        <v>76</v>
      </c>
      <c r="AS308">
        <v>45</v>
      </c>
      <c r="AT308">
        <v>76</v>
      </c>
      <c r="AU308">
        <v>235</v>
      </c>
      <c r="AV308">
        <v>79</v>
      </c>
      <c r="AW308">
        <v>79</v>
      </c>
      <c r="AX308">
        <v>77</v>
      </c>
      <c r="AY308">
        <v>48</v>
      </c>
      <c r="AZ308">
        <v>12</v>
      </c>
      <c r="BA308">
        <v>13</v>
      </c>
      <c r="BB308">
        <v>8</v>
      </c>
      <c r="BC308">
        <v>5</v>
      </c>
      <c r="BD308">
        <v>10</v>
      </c>
      <c r="BE308">
        <v>2092</v>
      </c>
      <c r="BF308">
        <v>454</v>
      </c>
      <c r="BG308">
        <v>1</v>
      </c>
      <c r="BH308">
        <v>85</v>
      </c>
      <c r="BI308">
        <v>67</v>
      </c>
      <c r="BJ308">
        <v>75</v>
      </c>
      <c r="BK308">
        <v>78</v>
      </c>
      <c r="BL308">
        <v>78</v>
      </c>
    </row>
    <row r="309" spans="1:64" ht="45" x14ac:dyDescent="0.25">
      <c r="A309" t="s">
        <v>1221</v>
      </c>
      <c r="B309">
        <v>26</v>
      </c>
      <c r="C309">
        <v>84</v>
      </c>
      <c r="D309">
        <v>84</v>
      </c>
      <c r="E309" s="1" t="s">
        <v>1222</v>
      </c>
      <c r="F309">
        <v>233419</v>
      </c>
      <c r="G309" t="s">
        <v>259</v>
      </c>
      <c r="H309" t="s">
        <v>84</v>
      </c>
      <c r="I309" t="s">
        <v>77</v>
      </c>
      <c r="J309">
        <v>84</v>
      </c>
      <c r="K309" t="s">
        <v>791</v>
      </c>
      <c r="L309">
        <v>0</v>
      </c>
      <c r="M309" t="s">
        <v>120</v>
      </c>
      <c r="N309" t="s">
        <v>760</v>
      </c>
      <c r="O309" t="s">
        <v>1223</v>
      </c>
      <c r="P309">
        <v>382</v>
      </c>
      <c r="Q309">
        <v>80</v>
      </c>
      <c r="R309">
        <v>78</v>
      </c>
      <c r="S309">
        <v>74</v>
      </c>
      <c r="T309">
        <v>78</v>
      </c>
      <c r="U309">
        <v>72</v>
      </c>
      <c r="V309">
        <v>406</v>
      </c>
      <c r="W309">
        <v>87</v>
      </c>
      <c r="X309">
        <v>81</v>
      </c>
      <c r="Y309">
        <v>79</v>
      </c>
      <c r="Z309">
        <v>74</v>
      </c>
      <c r="AA309">
        <v>85</v>
      </c>
      <c r="AB309">
        <v>432</v>
      </c>
      <c r="AC309">
        <v>90</v>
      </c>
      <c r="AD309">
        <v>91</v>
      </c>
      <c r="AE309">
        <v>88</v>
      </c>
      <c r="AF309">
        <v>84</v>
      </c>
      <c r="AG309">
        <v>79</v>
      </c>
      <c r="AH309">
        <v>396</v>
      </c>
      <c r="AI309">
        <v>83</v>
      </c>
      <c r="AJ309">
        <v>83</v>
      </c>
      <c r="AK309">
        <v>86</v>
      </c>
      <c r="AL309">
        <v>65</v>
      </c>
      <c r="AM309">
        <v>79</v>
      </c>
      <c r="AN309">
        <v>372</v>
      </c>
      <c r="AO309">
        <v>76</v>
      </c>
      <c r="AP309">
        <v>55</v>
      </c>
      <c r="AQ309">
        <v>83</v>
      </c>
      <c r="AR309">
        <v>80</v>
      </c>
      <c r="AS309">
        <v>78</v>
      </c>
      <c r="AT309">
        <v>80</v>
      </c>
      <c r="AU309">
        <v>139</v>
      </c>
      <c r="AV309">
        <v>47</v>
      </c>
      <c r="AW309">
        <v>54</v>
      </c>
      <c r="AX309">
        <v>38</v>
      </c>
      <c r="AY309">
        <v>50</v>
      </c>
      <c r="AZ309">
        <v>8</v>
      </c>
      <c r="BA309">
        <v>7</v>
      </c>
      <c r="BB309">
        <v>13</v>
      </c>
      <c r="BC309">
        <v>8</v>
      </c>
      <c r="BD309">
        <v>14</v>
      </c>
      <c r="BE309">
        <v>2177</v>
      </c>
      <c r="BF309">
        <v>460</v>
      </c>
      <c r="BG309">
        <v>3</v>
      </c>
      <c r="BH309">
        <v>91</v>
      </c>
      <c r="BI309">
        <v>79</v>
      </c>
      <c r="BJ309">
        <v>78</v>
      </c>
      <c r="BK309">
        <v>86</v>
      </c>
      <c r="BL309">
        <v>53</v>
      </c>
    </row>
    <row r="310" spans="1:64" ht="30" x14ac:dyDescent="0.25">
      <c r="A310" t="s">
        <v>1224</v>
      </c>
      <c r="B310">
        <v>26</v>
      </c>
      <c r="C310">
        <v>78</v>
      </c>
      <c r="D310">
        <v>79</v>
      </c>
      <c r="E310" s="1" t="s">
        <v>766</v>
      </c>
      <c r="F310">
        <v>234579</v>
      </c>
      <c r="G310" t="s">
        <v>241</v>
      </c>
      <c r="H310" t="s">
        <v>253</v>
      </c>
      <c r="I310" t="s">
        <v>68</v>
      </c>
      <c r="J310">
        <v>79</v>
      </c>
      <c r="K310" t="s">
        <v>106</v>
      </c>
      <c r="L310">
        <v>1</v>
      </c>
      <c r="M310" t="s">
        <v>72</v>
      </c>
      <c r="N310" t="s">
        <v>72</v>
      </c>
      <c r="O310" t="s">
        <v>72</v>
      </c>
      <c r="P310">
        <v>359</v>
      </c>
      <c r="Q310">
        <v>58</v>
      </c>
      <c r="R310">
        <v>81</v>
      </c>
      <c r="S310">
        <v>76</v>
      </c>
      <c r="T310">
        <v>75</v>
      </c>
      <c r="U310">
        <v>69</v>
      </c>
      <c r="V310">
        <v>345</v>
      </c>
      <c r="W310">
        <v>80</v>
      </c>
      <c r="X310">
        <v>51</v>
      </c>
      <c r="Y310">
        <v>66</v>
      </c>
      <c r="Z310">
        <v>70</v>
      </c>
      <c r="AA310">
        <v>78</v>
      </c>
      <c r="AB310">
        <v>396</v>
      </c>
      <c r="AC310">
        <v>88</v>
      </c>
      <c r="AD310">
        <v>88</v>
      </c>
      <c r="AE310">
        <v>83</v>
      </c>
      <c r="AF310">
        <v>69</v>
      </c>
      <c r="AG310">
        <v>68</v>
      </c>
      <c r="AH310">
        <v>422</v>
      </c>
      <c r="AI310">
        <v>80</v>
      </c>
      <c r="AJ310">
        <v>95</v>
      </c>
      <c r="AK310">
        <v>88</v>
      </c>
      <c r="AL310">
        <v>89</v>
      </c>
      <c r="AM310">
        <v>70</v>
      </c>
      <c r="AN310">
        <v>315</v>
      </c>
      <c r="AO310">
        <v>60</v>
      </c>
      <c r="AP310">
        <v>21</v>
      </c>
      <c r="AQ310">
        <v>75</v>
      </c>
      <c r="AR310">
        <v>81</v>
      </c>
      <c r="AS310">
        <v>78</v>
      </c>
      <c r="AT310">
        <v>65</v>
      </c>
      <c r="AU310">
        <v>99</v>
      </c>
      <c r="AV310">
        <v>25</v>
      </c>
      <c r="AW310">
        <v>46</v>
      </c>
      <c r="AX310">
        <v>28</v>
      </c>
      <c r="AY310">
        <v>51</v>
      </c>
      <c r="AZ310">
        <v>8</v>
      </c>
      <c r="BA310">
        <v>12</v>
      </c>
      <c r="BB310">
        <v>11</v>
      </c>
      <c r="BC310">
        <v>8</v>
      </c>
      <c r="BD310">
        <v>12</v>
      </c>
      <c r="BE310">
        <v>1987</v>
      </c>
      <c r="BF310">
        <v>433</v>
      </c>
      <c r="BG310">
        <v>1</v>
      </c>
      <c r="BH310">
        <v>88</v>
      </c>
      <c r="BI310">
        <v>78</v>
      </c>
      <c r="BJ310">
        <v>70</v>
      </c>
      <c r="BK310">
        <v>78</v>
      </c>
      <c r="BL310">
        <v>36</v>
      </c>
    </row>
    <row r="311" spans="1:64" ht="60" x14ac:dyDescent="0.25">
      <c r="A311" t="s">
        <v>1225</v>
      </c>
      <c r="B311">
        <v>23</v>
      </c>
      <c r="C311">
        <v>81</v>
      </c>
      <c r="D311">
        <v>87</v>
      </c>
      <c r="E311" s="1" t="s">
        <v>1226</v>
      </c>
      <c r="F311">
        <v>242444</v>
      </c>
      <c r="G311" t="s">
        <v>426</v>
      </c>
      <c r="H311" t="s">
        <v>98</v>
      </c>
      <c r="I311" t="s">
        <v>68</v>
      </c>
      <c r="J311">
        <v>85</v>
      </c>
      <c r="K311" t="s">
        <v>69</v>
      </c>
      <c r="L311">
        <v>6</v>
      </c>
      <c r="M311" t="s">
        <v>322</v>
      </c>
      <c r="N311" t="s">
        <v>149</v>
      </c>
      <c r="O311" t="s">
        <v>72</v>
      </c>
      <c r="P311">
        <v>388</v>
      </c>
      <c r="Q311">
        <v>77</v>
      </c>
      <c r="R311">
        <v>78</v>
      </c>
      <c r="S311">
        <v>69</v>
      </c>
      <c r="T311">
        <v>81</v>
      </c>
      <c r="U311">
        <v>83</v>
      </c>
      <c r="V311">
        <v>393</v>
      </c>
      <c r="W311">
        <v>86</v>
      </c>
      <c r="X311">
        <v>83</v>
      </c>
      <c r="Y311">
        <v>67</v>
      </c>
      <c r="Z311">
        <v>73</v>
      </c>
      <c r="AA311">
        <v>84</v>
      </c>
      <c r="AB311">
        <v>414</v>
      </c>
      <c r="AC311">
        <v>82</v>
      </c>
      <c r="AD311">
        <v>80</v>
      </c>
      <c r="AE311">
        <v>88</v>
      </c>
      <c r="AF311">
        <v>80</v>
      </c>
      <c r="AG311">
        <v>84</v>
      </c>
      <c r="AH311">
        <v>375</v>
      </c>
      <c r="AI311">
        <v>80</v>
      </c>
      <c r="AJ311">
        <v>77</v>
      </c>
      <c r="AK311">
        <v>75</v>
      </c>
      <c r="AL311">
        <v>62</v>
      </c>
      <c r="AM311">
        <v>81</v>
      </c>
      <c r="AN311">
        <v>337</v>
      </c>
      <c r="AO311">
        <v>68</v>
      </c>
      <c r="AP311">
        <v>40</v>
      </c>
      <c r="AQ311">
        <v>81</v>
      </c>
      <c r="AR311">
        <v>80</v>
      </c>
      <c r="AS311">
        <v>68</v>
      </c>
      <c r="AT311">
        <v>84</v>
      </c>
      <c r="AU311">
        <v>107</v>
      </c>
      <c r="AV311">
        <v>30</v>
      </c>
      <c r="AW311">
        <v>42</v>
      </c>
      <c r="AX311">
        <v>35</v>
      </c>
      <c r="AY311">
        <v>66</v>
      </c>
      <c r="AZ311">
        <v>13</v>
      </c>
      <c r="BA311">
        <v>12</v>
      </c>
      <c r="BB311">
        <v>14</v>
      </c>
      <c r="BC311">
        <v>13</v>
      </c>
      <c r="BD311">
        <v>14</v>
      </c>
      <c r="BE311">
        <v>2080</v>
      </c>
      <c r="BF311">
        <v>430</v>
      </c>
      <c r="BG311">
        <v>3</v>
      </c>
      <c r="BH311">
        <v>81</v>
      </c>
      <c r="BI311">
        <v>79</v>
      </c>
      <c r="BJ311">
        <v>78</v>
      </c>
      <c r="BK311">
        <v>85</v>
      </c>
      <c r="BL311">
        <v>40</v>
      </c>
    </row>
    <row r="312" spans="1:64" ht="30" x14ac:dyDescent="0.25">
      <c r="A312" t="s">
        <v>1227</v>
      </c>
      <c r="B312">
        <v>23</v>
      </c>
      <c r="C312">
        <v>77</v>
      </c>
      <c r="D312">
        <v>84</v>
      </c>
      <c r="E312" s="1" t="s">
        <v>1228</v>
      </c>
      <c r="F312">
        <v>242530</v>
      </c>
      <c r="G312" t="s">
        <v>337</v>
      </c>
      <c r="H312" t="s">
        <v>327</v>
      </c>
      <c r="I312" t="s">
        <v>68</v>
      </c>
      <c r="J312">
        <v>79</v>
      </c>
      <c r="K312" t="s">
        <v>69</v>
      </c>
      <c r="L312">
        <v>7</v>
      </c>
      <c r="M312" t="s">
        <v>382</v>
      </c>
      <c r="N312" t="s">
        <v>631</v>
      </c>
      <c r="O312" t="s">
        <v>1229</v>
      </c>
      <c r="P312">
        <v>348</v>
      </c>
      <c r="Q312">
        <v>66</v>
      </c>
      <c r="R312">
        <v>78</v>
      </c>
      <c r="S312">
        <v>63</v>
      </c>
      <c r="T312">
        <v>72</v>
      </c>
      <c r="U312">
        <v>69</v>
      </c>
      <c r="V312">
        <v>357</v>
      </c>
      <c r="W312">
        <v>82</v>
      </c>
      <c r="X312">
        <v>68</v>
      </c>
      <c r="Y312">
        <v>63</v>
      </c>
      <c r="Z312">
        <v>64</v>
      </c>
      <c r="AA312">
        <v>80</v>
      </c>
      <c r="AB312">
        <v>416</v>
      </c>
      <c r="AC312">
        <v>91</v>
      </c>
      <c r="AD312">
        <v>91</v>
      </c>
      <c r="AE312">
        <v>87</v>
      </c>
      <c r="AF312">
        <v>76</v>
      </c>
      <c r="AG312">
        <v>71</v>
      </c>
      <c r="AH312">
        <v>390</v>
      </c>
      <c r="AI312">
        <v>75</v>
      </c>
      <c r="AJ312">
        <v>88</v>
      </c>
      <c r="AK312">
        <v>71</v>
      </c>
      <c r="AL312">
        <v>83</v>
      </c>
      <c r="AM312">
        <v>73</v>
      </c>
      <c r="AN312">
        <v>294</v>
      </c>
      <c r="AO312">
        <v>53</v>
      </c>
      <c r="AP312">
        <v>20</v>
      </c>
      <c r="AQ312">
        <v>78</v>
      </c>
      <c r="AR312">
        <v>73</v>
      </c>
      <c r="AS312">
        <v>70</v>
      </c>
      <c r="AT312">
        <v>73</v>
      </c>
      <c r="AU312">
        <v>83</v>
      </c>
      <c r="AV312">
        <v>38</v>
      </c>
      <c r="AW312">
        <v>25</v>
      </c>
      <c r="AX312">
        <v>20</v>
      </c>
      <c r="AY312">
        <v>50</v>
      </c>
      <c r="AZ312">
        <v>14</v>
      </c>
      <c r="BA312">
        <v>14</v>
      </c>
      <c r="BB312">
        <v>11</v>
      </c>
      <c r="BC312">
        <v>6</v>
      </c>
      <c r="BD312">
        <v>5</v>
      </c>
      <c r="BE312">
        <v>1938</v>
      </c>
      <c r="BF312">
        <v>422</v>
      </c>
      <c r="BG312">
        <v>1</v>
      </c>
      <c r="BH312">
        <v>91</v>
      </c>
      <c r="BI312">
        <v>76</v>
      </c>
      <c r="BJ312">
        <v>69</v>
      </c>
      <c r="BK312">
        <v>81</v>
      </c>
      <c r="BL312">
        <v>31</v>
      </c>
    </row>
    <row r="313" spans="1:64" ht="30" x14ac:dyDescent="0.25">
      <c r="A313" t="s">
        <v>1230</v>
      </c>
      <c r="B313">
        <v>24</v>
      </c>
      <c r="C313">
        <v>80</v>
      </c>
      <c r="D313">
        <v>85</v>
      </c>
      <c r="E313" s="1" t="s">
        <v>211</v>
      </c>
      <c r="F313">
        <v>244669</v>
      </c>
      <c r="G313" t="s">
        <v>337</v>
      </c>
      <c r="H313" t="s">
        <v>139</v>
      </c>
      <c r="I313" t="s">
        <v>68</v>
      </c>
      <c r="J313">
        <v>81</v>
      </c>
      <c r="K313" t="s">
        <v>229</v>
      </c>
      <c r="L313">
        <v>5</v>
      </c>
      <c r="M313" t="s">
        <v>1231</v>
      </c>
      <c r="N313" t="s">
        <v>510</v>
      </c>
      <c r="O313" t="s">
        <v>1184</v>
      </c>
      <c r="P313">
        <v>311</v>
      </c>
      <c r="Q313">
        <v>68</v>
      </c>
      <c r="R313">
        <v>60</v>
      </c>
      <c r="S313">
        <v>60</v>
      </c>
      <c r="T313">
        <v>81</v>
      </c>
      <c r="U313">
        <v>42</v>
      </c>
      <c r="V313">
        <v>360</v>
      </c>
      <c r="W313">
        <v>73</v>
      </c>
      <c r="X313">
        <v>68</v>
      </c>
      <c r="Y313">
        <v>61</v>
      </c>
      <c r="Z313">
        <v>79</v>
      </c>
      <c r="AA313">
        <v>79</v>
      </c>
      <c r="AB313">
        <v>328</v>
      </c>
      <c r="AC313">
        <v>61</v>
      </c>
      <c r="AD313">
        <v>65</v>
      </c>
      <c r="AE313">
        <v>60</v>
      </c>
      <c r="AF313">
        <v>79</v>
      </c>
      <c r="AG313">
        <v>63</v>
      </c>
      <c r="AH313">
        <v>382</v>
      </c>
      <c r="AI313">
        <v>70</v>
      </c>
      <c r="AJ313">
        <v>74</v>
      </c>
      <c r="AK313">
        <v>85</v>
      </c>
      <c r="AL313">
        <v>82</v>
      </c>
      <c r="AM313">
        <v>71</v>
      </c>
      <c r="AN313">
        <v>360</v>
      </c>
      <c r="AO313">
        <v>80</v>
      </c>
      <c r="AP313">
        <v>80</v>
      </c>
      <c r="AQ313">
        <v>75</v>
      </c>
      <c r="AR313">
        <v>78</v>
      </c>
      <c r="AS313">
        <v>47</v>
      </c>
      <c r="AT313">
        <v>71</v>
      </c>
      <c r="AU313">
        <v>218</v>
      </c>
      <c r="AV313">
        <v>71</v>
      </c>
      <c r="AW313">
        <v>77</v>
      </c>
      <c r="AX313">
        <v>70</v>
      </c>
      <c r="AY313">
        <v>44</v>
      </c>
      <c r="AZ313">
        <v>11</v>
      </c>
      <c r="BA313">
        <v>6</v>
      </c>
      <c r="BB313">
        <v>10</v>
      </c>
      <c r="BC313">
        <v>11</v>
      </c>
      <c r="BD313">
        <v>6</v>
      </c>
      <c r="BE313">
        <v>2003</v>
      </c>
      <c r="BF313">
        <v>430</v>
      </c>
      <c r="BG313">
        <v>1</v>
      </c>
      <c r="BH313">
        <v>63</v>
      </c>
      <c r="BI313">
        <v>63</v>
      </c>
      <c r="BJ313">
        <v>76</v>
      </c>
      <c r="BK313">
        <v>73</v>
      </c>
      <c r="BL313">
        <v>73</v>
      </c>
    </row>
    <row r="314" spans="1:64" ht="30" x14ac:dyDescent="0.25">
      <c r="A314" t="s">
        <v>1166</v>
      </c>
      <c r="B314">
        <v>22</v>
      </c>
      <c r="C314">
        <v>75</v>
      </c>
      <c r="D314">
        <v>81</v>
      </c>
      <c r="E314" s="1" t="s">
        <v>766</v>
      </c>
      <c r="F314">
        <v>246289</v>
      </c>
      <c r="G314" t="s">
        <v>537</v>
      </c>
      <c r="H314" t="s">
        <v>321</v>
      </c>
      <c r="I314" t="s">
        <v>68</v>
      </c>
      <c r="J314">
        <v>76</v>
      </c>
      <c r="K314" t="s">
        <v>206</v>
      </c>
      <c r="L314">
        <v>6</v>
      </c>
      <c r="M314" t="s">
        <v>72</v>
      </c>
      <c r="N314" t="s">
        <v>72</v>
      </c>
      <c r="O314" t="s">
        <v>72</v>
      </c>
      <c r="P314">
        <v>354</v>
      </c>
      <c r="Q314">
        <v>73</v>
      </c>
      <c r="R314">
        <v>71</v>
      </c>
      <c r="S314">
        <v>66</v>
      </c>
      <c r="T314">
        <v>71</v>
      </c>
      <c r="U314">
        <v>73</v>
      </c>
      <c r="V314">
        <v>333</v>
      </c>
      <c r="W314">
        <v>84</v>
      </c>
      <c r="X314">
        <v>51</v>
      </c>
      <c r="Y314">
        <v>53</v>
      </c>
      <c r="Z314">
        <v>70</v>
      </c>
      <c r="AA314">
        <v>75</v>
      </c>
      <c r="AB314">
        <v>385</v>
      </c>
      <c r="AC314">
        <v>83</v>
      </c>
      <c r="AD314">
        <v>83</v>
      </c>
      <c r="AE314">
        <v>88</v>
      </c>
      <c r="AF314">
        <v>56</v>
      </c>
      <c r="AG314">
        <v>75</v>
      </c>
      <c r="AH314">
        <v>354</v>
      </c>
      <c r="AI314">
        <v>66</v>
      </c>
      <c r="AJ314">
        <v>80</v>
      </c>
      <c r="AK314">
        <v>70</v>
      </c>
      <c r="AL314">
        <v>70</v>
      </c>
      <c r="AM314">
        <v>68</v>
      </c>
      <c r="AN314">
        <v>283</v>
      </c>
      <c r="AO314">
        <v>51</v>
      </c>
      <c r="AP314">
        <v>24</v>
      </c>
      <c r="AQ314">
        <v>70</v>
      </c>
      <c r="AR314">
        <v>70</v>
      </c>
      <c r="AS314">
        <v>68</v>
      </c>
      <c r="AT314">
        <v>57</v>
      </c>
      <c r="AU314">
        <v>161</v>
      </c>
      <c r="AV314">
        <v>40</v>
      </c>
      <c r="AW314">
        <v>61</v>
      </c>
      <c r="AX314">
        <v>60</v>
      </c>
      <c r="AY314">
        <v>48</v>
      </c>
      <c r="AZ314">
        <v>7</v>
      </c>
      <c r="BA314">
        <v>12</v>
      </c>
      <c r="BB314">
        <v>6</v>
      </c>
      <c r="BC314">
        <v>11</v>
      </c>
      <c r="BD314">
        <v>12</v>
      </c>
      <c r="BE314">
        <v>1918</v>
      </c>
      <c r="BF314">
        <v>415</v>
      </c>
      <c r="BG314">
        <v>1</v>
      </c>
      <c r="BH314">
        <v>83</v>
      </c>
      <c r="BI314">
        <v>69</v>
      </c>
      <c r="BJ314">
        <v>69</v>
      </c>
      <c r="BK314">
        <v>79</v>
      </c>
      <c r="BL314">
        <v>48</v>
      </c>
    </row>
    <row r="315" spans="1:64" ht="30" x14ac:dyDescent="0.25">
      <c r="A315" t="s">
        <v>1167</v>
      </c>
      <c r="B315">
        <v>22</v>
      </c>
      <c r="C315" t="s">
        <v>1031</v>
      </c>
      <c r="D315">
        <v>84</v>
      </c>
      <c r="E315" s="1" t="s">
        <v>1168</v>
      </c>
      <c r="F315">
        <v>248695</v>
      </c>
      <c r="G315" t="s">
        <v>359</v>
      </c>
      <c r="H315" t="s">
        <v>612</v>
      </c>
      <c r="I315" t="s">
        <v>68</v>
      </c>
      <c r="J315">
        <v>80</v>
      </c>
      <c r="K315" t="s">
        <v>189</v>
      </c>
      <c r="L315">
        <v>6</v>
      </c>
      <c r="M315" t="s">
        <v>983</v>
      </c>
      <c r="N315" t="s">
        <v>428</v>
      </c>
      <c r="O315" t="s">
        <v>984</v>
      </c>
      <c r="P315">
        <v>265</v>
      </c>
      <c r="Q315" t="s">
        <v>384</v>
      </c>
      <c r="R315" t="s">
        <v>1169</v>
      </c>
      <c r="S315">
        <v>73</v>
      </c>
      <c r="T315">
        <v>72</v>
      </c>
      <c r="U315" t="s">
        <v>1170</v>
      </c>
      <c r="V315">
        <v>287</v>
      </c>
      <c r="W315">
        <v>63</v>
      </c>
      <c r="X315" t="s">
        <v>1171</v>
      </c>
      <c r="Y315" t="s">
        <v>1172</v>
      </c>
      <c r="Z315">
        <v>67</v>
      </c>
      <c r="AA315">
        <v>67</v>
      </c>
      <c r="AB315">
        <v>329</v>
      </c>
      <c r="AC315">
        <v>63</v>
      </c>
      <c r="AD315">
        <v>78</v>
      </c>
      <c r="AE315">
        <v>60</v>
      </c>
      <c r="AF315">
        <v>73</v>
      </c>
      <c r="AG315" t="s">
        <v>1173</v>
      </c>
      <c r="AH315">
        <v>309</v>
      </c>
      <c r="AI315" t="s">
        <v>1174</v>
      </c>
      <c r="AJ315">
        <v>80</v>
      </c>
      <c r="AK315" t="s">
        <v>1175</v>
      </c>
      <c r="AL315">
        <v>80</v>
      </c>
      <c r="AM315" t="s">
        <v>1176</v>
      </c>
      <c r="AN315">
        <v>300</v>
      </c>
      <c r="AO315" t="s">
        <v>738</v>
      </c>
      <c r="AP315" t="s">
        <v>1177</v>
      </c>
      <c r="AQ315" t="s">
        <v>1178</v>
      </c>
      <c r="AR315" t="s">
        <v>385</v>
      </c>
      <c r="AS315" t="s">
        <v>1179</v>
      </c>
      <c r="AT315">
        <v>72</v>
      </c>
      <c r="AU315">
        <v>241</v>
      </c>
      <c r="AV315">
        <v>80</v>
      </c>
      <c r="AW315" t="s">
        <v>830</v>
      </c>
      <c r="AX315">
        <v>80</v>
      </c>
      <c r="AY315">
        <v>55</v>
      </c>
      <c r="AZ315">
        <v>14</v>
      </c>
      <c r="BA315">
        <v>12</v>
      </c>
      <c r="BB315">
        <v>9</v>
      </c>
      <c r="BC315">
        <v>14</v>
      </c>
      <c r="BD315">
        <v>6</v>
      </c>
      <c r="BE315">
        <v>1786</v>
      </c>
      <c r="BF315">
        <v>391</v>
      </c>
      <c r="BG315">
        <v>1</v>
      </c>
      <c r="BH315">
        <v>71</v>
      </c>
      <c r="BI315">
        <v>42</v>
      </c>
      <c r="BJ315">
        <v>59</v>
      </c>
      <c r="BK315">
        <v>64</v>
      </c>
      <c r="BL315">
        <v>80</v>
      </c>
    </row>
    <row r="316" spans="1:64" ht="30" x14ac:dyDescent="0.25">
      <c r="A316" t="s">
        <v>1180</v>
      </c>
      <c r="B316">
        <v>24</v>
      </c>
      <c r="C316">
        <v>78</v>
      </c>
      <c r="D316">
        <v>85</v>
      </c>
      <c r="E316" s="1" t="s">
        <v>1181</v>
      </c>
      <c r="F316">
        <v>251988</v>
      </c>
      <c r="G316" t="s">
        <v>289</v>
      </c>
      <c r="H316" t="s">
        <v>125</v>
      </c>
      <c r="I316" t="s">
        <v>77</v>
      </c>
      <c r="J316">
        <v>80</v>
      </c>
      <c r="K316" t="s">
        <v>69</v>
      </c>
      <c r="L316">
        <v>7</v>
      </c>
      <c r="M316" t="s">
        <v>427</v>
      </c>
      <c r="N316" t="s">
        <v>658</v>
      </c>
      <c r="O316" t="s">
        <v>620</v>
      </c>
      <c r="P316">
        <v>373</v>
      </c>
      <c r="Q316">
        <v>74</v>
      </c>
      <c r="R316">
        <v>76</v>
      </c>
      <c r="S316">
        <v>67</v>
      </c>
      <c r="T316">
        <v>81</v>
      </c>
      <c r="U316">
        <v>75</v>
      </c>
      <c r="V316">
        <v>386</v>
      </c>
      <c r="W316">
        <v>80</v>
      </c>
      <c r="X316">
        <v>76</v>
      </c>
      <c r="Y316">
        <v>72</v>
      </c>
      <c r="Z316">
        <v>77</v>
      </c>
      <c r="AA316">
        <v>81</v>
      </c>
      <c r="AB316">
        <v>371</v>
      </c>
      <c r="AC316">
        <v>76</v>
      </c>
      <c r="AD316">
        <v>82</v>
      </c>
      <c r="AE316">
        <v>75</v>
      </c>
      <c r="AF316">
        <v>72</v>
      </c>
      <c r="AG316">
        <v>66</v>
      </c>
      <c r="AH316">
        <v>386</v>
      </c>
      <c r="AI316">
        <v>78</v>
      </c>
      <c r="AJ316">
        <v>79</v>
      </c>
      <c r="AK316">
        <v>82</v>
      </c>
      <c r="AL316">
        <v>72</v>
      </c>
      <c r="AM316">
        <v>75</v>
      </c>
      <c r="AN316">
        <v>337</v>
      </c>
      <c r="AO316">
        <v>58</v>
      </c>
      <c r="AP316">
        <v>62</v>
      </c>
      <c r="AQ316">
        <v>77</v>
      </c>
      <c r="AR316">
        <v>74</v>
      </c>
      <c r="AS316">
        <v>66</v>
      </c>
      <c r="AT316">
        <v>73</v>
      </c>
      <c r="AU316">
        <v>200</v>
      </c>
      <c r="AV316">
        <v>62</v>
      </c>
      <c r="AW316">
        <v>69</v>
      </c>
      <c r="AX316">
        <v>69</v>
      </c>
      <c r="AY316">
        <v>48</v>
      </c>
      <c r="AZ316">
        <v>10</v>
      </c>
      <c r="BA316">
        <v>9</v>
      </c>
      <c r="BB316">
        <v>6</v>
      </c>
      <c r="BC316">
        <v>12</v>
      </c>
      <c r="BD316">
        <v>11</v>
      </c>
      <c r="BE316">
        <v>2101</v>
      </c>
      <c r="BF316">
        <v>447</v>
      </c>
      <c r="BG316">
        <v>1</v>
      </c>
      <c r="BH316">
        <v>79</v>
      </c>
      <c r="BI316">
        <v>76</v>
      </c>
      <c r="BJ316">
        <v>77</v>
      </c>
      <c r="BK316">
        <v>78</v>
      </c>
      <c r="BL316">
        <v>65</v>
      </c>
    </row>
    <row r="317" spans="1:64" ht="30" x14ac:dyDescent="0.25">
      <c r="A317" t="s">
        <v>1232</v>
      </c>
      <c r="B317">
        <v>31</v>
      </c>
      <c r="C317">
        <v>89</v>
      </c>
      <c r="D317">
        <v>89</v>
      </c>
      <c r="E317" s="1" t="s">
        <v>1233</v>
      </c>
      <c r="F317">
        <v>209331</v>
      </c>
      <c r="G317" t="s">
        <v>97</v>
      </c>
      <c r="H317" t="s">
        <v>91</v>
      </c>
      <c r="I317" t="s">
        <v>77</v>
      </c>
      <c r="J317">
        <v>89</v>
      </c>
      <c r="K317" t="s">
        <v>791</v>
      </c>
      <c r="L317">
        <v>0</v>
      </c>
      <c r="M317" t="s">
        <v>1234</v>
      </c>
      <c r="N317" t="s">
        <v>1062</v>
      </c>
      <c r="O317" t="s">
        <v>1235</v>
      </c>
      <c r="P317">
        <v>399</v>
      </c>
      <c r="Q317">
        <v>80</v>
      </c>
      <c r="R317">
        <v>92</v>
      </c>
      <c r="S317">
        <v>59</v>
      </c>
      <c r="T317">
        <v>85</v>
      </c>
      <c r="U317">
        <v>83</v>
      </c>
      <c r="V317">
        <v>404</v>
      </c>
      <c r="W317">
        <v>88</v>
      </c>
      <c r="X317">
        <v>84</v>
      </c>
      <c r="Y317">
        <v>69</v>
      </c>
      <c r="Z317">
        <v>77</v>
      </c>
      <c r="AA317">
        <v>86</v>
      </c>
      <c r="AB317">
        <v>451</v>
      </c>
      <c r="AC317">
        <v>89</v>
      </c>
      <c r="AD317">
        <v>89</v>
      </c>
      <c r="AE317">
        <v>89</v>
      </c>
      <c r="AF317">
        <v>93</v>
      </c>
      <c r="AG317">
        <v>91</v>
      </c>
      <c r="AH317">
        <v>411</v>
      </c>
      <c r="AI317">
        <v>82</v>
      </c>
      <c r="AJ317">
        <v>81</v>
      </c>
      <c r="AK317">
        <v>87</v>
      </c>
      <c r="AL317">
        <v>77</v>
      </c>
      <c r="AM317">
        <v>84</v>
      </c>
      <c r="AN317">
        <v>376</v>
      </c>
      <c r="AO317">
        <v>63</v>
      </c>
      <c r="AP317">
        <v>55</v>
      </c>
      <c r="AQ317">
        <v>92</v>
      </c>
      <c r="AR317">
        <v>85</v>
      </c>
      <c r="AS317">
        <v>81</v>
      </c>
      <c r="AT317">
        <v>90</v>
      </c>
      <c r="AU317">
        <v>122</v>
      </c>
      <c r="AV317">
        <v>38</v>
      </c>
      <c r="AW317">
        <v>43</v>
      </c>
      <c r="AX317">
        <v>41</v>
      </c>
      <c r="AY317">
        <v>62</v>
      </c>
      <c r="AZ317">
        <v>14</v>
      </c>
      <c r="BA317">
        <v>14</v>
      </c>
      <c r="BB317">
        <v>9</v>
      </c>
      <c r="BC317">
        <v>11</v>
      </c>
      <c r="BD317">
        <v>14</v>
      </c>
      <c r="BE317">
        <v>2225</v>
      </c>
      <c r="BF317">
        <v>468</v>
      </c>
      <c r="BG317">
        <v>5</v>
      </c>
      <c r="BH317">
        <v>89</v>
      </c>
      <c r="BI317">
        <v>87</v>
      </c>
      <c r="BJ317">
        <v>82</v>
      </c>
      <c r="BK317">
        <v>88</v>
      </c>
      <c r="BL317">
        <v>45</v>
      </c>
    </row>
    <row r="318" spans="1:64" ht="45" x14ac:dyDescent="0.25">
      <c r="A318" t="s">
        <v>1236</v>
      </c>
      <c r="B318">
        <v>27</v>
      </c>
      <c r="C318">
        <v>77</v>
      </c>
      <c r="D318">
        <v>77</v>
      </c>
      <c r="E318" s="1" t="s">
        <v>1237</v>
      </c>
      <c r="F318">
        <v>211300</v>
      </c>
      <c r="G318" t="s">
        <v>289</v>
      </c>
      <c r="H318" t="s">
        <v>67</v>
      </c>
      <c r="I318" t="s">
        <v>68</v>
      </c>
      <c r="J318">
        <v>78</v>
      </c>
      <c r="K318" t="s">
        <v>791</v>
      </c>
      <c r="L318">
        <v>0</v>
      </c>
      <c r="M318" t="s">
        <v>207</v>
      </c>
      <c r="N318" t="s">
        <v>649</v>
      </c>
      <c r="O318" t="s">
        <v>1238</v>
      </c>
      <c r="P318">
        <v>369</v>
      </c>
      <c r="Q318">
        <v>69</v>
      </c>
      <c r="R318">
        <v>77</v>
      </c>
      <c r="S318">
        <v>70</v>
      </c>
      <c r="T318">
        <v>77</v>
      </c>
      <c r="U318">
        <v>76</v>
      </c>
      <c r="V318">
        <v>355</v>
      </c>
      <c r="W318">
        <v>83</v>
      </c>
      <c r="X318">
        <v>82</v>
      </c>
      <c r="Y318">
        <v>54</v>
      </c>
      <c r="Z318">
        <v>54</v>
      </c>
      <c r="AA318">
        <v>82</v>
      </c>
      <c r="AB318">
        <v>387</v>
      </c>
      <c r="AC318">
        <v>80</v>
      </c>
      <c r="AD318">
        <v>78</v>
      </c>
      <c r="AE318">
        <v>79</v>
      </c>
      <c r="AF318">
        <v>73</v>
      </c>
      <c r="AG318">
        <v>77</v>
      </c>
      <c r="AH318">
        <v>363</v>
      </c>
      <c r="AI318">
        <v>82</v>
      </c>
      <c r="AJ318">
        <v>81</v>
      </c>
      <c r="AK318">
        <v>54</v>
      </c>
      <c r="AL318">
        <v>74</v>
      </c>
      <c r="AM318">
        <v>72</v>
      </c>
      <c r="AN318">
        <v>321</v>
      </c>
      <c r="AO318">
        <v>54</v>
      </c>
      <c r="AP318">
        <v>34</v>
      </c>
      <c r="AQ318">
        <v>76</v>
      </c>
      <c r="AR318">
        <v>77</v>
      </c>
      <c r="AS318">
        <v>80</v>
      </c>
      <c r="AT318">
        <v>79</v>
      </c>
      <c r="AU318">
        <v>90</v>
      </c>
      <c r="AV318">
        <v>26</v>
      </c>
      <c r="AW318">
        <v>33</v>
      </c>
      <c r="AX318">
        <v>31</v>
      </c>
      <c r="AY318">
        <v>51</v>
      </c>
      <c r="AZ318">
        <v>9</v>
      </c>
      <c r="BA318">
        <v>8</v>
      </c>
      <c r="BB318">
        <v>8</v>
      </c>
      <c r="BC318">
        <v>15</v>
      </c>
      <c r="BD318">
        <v>11</v>
      </c>
      <c r="BE318">
        <v>1936</v>
      </c>
      <c r="BF318">
        <v>408</v>
      </c>
      <c r="BG318">
        <v>3</v>
      </c>
      <c r="BH318">
        <v>79</v>
      </c>
      <c r="BI318">
        <v>77</v>
      </c>
      <c r="BJ318">
        <v>71</v>
      </c>
      <c r="BK318">
        <v>81</v>
      </c>
      <c r="BL318">
        <v>35</v>
      </c>
    </row>
    <row r="319" spans="1:64" ht="45" x14ac:dyDescent="0.25">
      <c r="A319" t="s">
        <v>1239</v>
      </c>
      <c r="B319">
        <v>27</v>
      </c>
      <c r="C319">
        <v>86</v>
      </c>
      <c r="D319">
        <v>86</v>
      </c>
      <c r="E319" s="1" t="s">
        <v>1240</v>
      </c>
      <c r="F319">
        <v>222492</v>
      </c>
      <c r="G319" t="s">
        <v>283</v>
      </c>
      <c r="H319" t="s">
        <v>290</v>
      </c>
      <c r="I319" t="s">
        <v>77</v>
      </c>
      <c r="J319">
        <v>86</v>
      </c>
      <c r="K319" t="s">
        <v>206</v>
      </c>
      <c r="L319">
        <v>0</v>
      </c>
      <c r="M319" t="s">
        <v>1241</v>
      </c>
      <c r="N319" t="s">
        <v>769</v>
      </c>
      <c r="O319" t="s">
        <v>1242</v>
      </c>
      <c r="P319">
        <v>404</v>
      </c>
      <c r="Q319">
        <v>82</v>
      </c>
      <c r="R319">
        <v>83</v>
      </c>
      <c r="S319">
        <v>72</v>
      </c>
      <c r="T319">
        <v>83</v>
      </c>
      <c r="U319">
        <v>84</v>
      </c>
      <c r="V319">
        <v>414</v>
      </c>
      <c r="W319">
        <v>89</v>
      </c>
      <c r="X319">
        <v>84</v>
      </c>
      <c r="Y319">
        <v>83</v>
      </c>
      <c r="Z319">
        <v>72</v>
      </c>
      <c r="AA319">
        <v>86</v>
      </c>
      <c r="AB319">
        <v>435</v>
      </c>
      <c r="AC319">
        <v>88</v>
      </c>
      <c r="AD319">
        <v>93</v>
      </c>
      <c r="AE319">
        <v>87</v>
      </c>
      <c r="AF319">
        <v>85</v>
      </c>
      <c r="AG319">
        <v>82</v>
      </c>
      <c r="AH319">
        <v>388</v>
      </c>
      <c r="AI319">
        <v>86</v>
      </c>
      <c r="AJ319">
        <v>82</v>
      </c>
      <c r="AK319">
        <v>73</v>
      </c>
      <c r="AL319">
        <v>67</v>
      </c>
      <c r="AM319">
        <v>80</v>
      </c>
      <c r="AN319">
        <v>328</v>
      </c>
      <c r="AO319">
        <v>65</v>
      </c>
      <c r="AP319">
        <v>34</v>
      </c>
      <c r="AQ319">
        <v>83</v>
      </c>
      <c r="AR319">
        <v>81</v>
      </c>
      <c r="AS319">
        <v>65</v>
      </c>
      <c r="AT319">
        <v>83</v>
      </c>
      <c r="AU319">
        <v>103</v>
      </c>
      <c r="AV319">
        <v>36</v>
      </c>
      <c r="AW319">
        <v>32</v>
      </c>
      <c r="AX319">
        <v>35</v>
      </c>
      <c r="AY319">
        <v>52</v>
      </c>
      <c r="AZ319">
        <v>8</v>
      </c>
      <c r="BA319">
        <v>12</v>
      </c>
      <c r="BB319">
        <v>9</v>
      </c>
      <c r="BC319">
        <v>9</v>
      </c>
      <c r="BD319">
        <v>14</v>
      </c>
      <c r="BE319">
        <v>2124</v>
      </c>
      <c r="BF319">
        <v>448</v>
      </c>
      <c r="BG319">
        <v>3</v>
      </c>
      <c r="BH319">
        <v>91</v>
      </c>
      <c r="BI319">
        <v>82</v>
      </c>
      <c r="BJ319">
        <v>81</v>
      </c>
      <c r="BK319">
        <v>87</v>
      </c>
      <c r="BL319">
        <v>38</v>
      </c>
    </row>
    <row r="320" spans="1:64" ht="45" x14ac:dyDescent="0.25">
      <c r="A320" t="s">
        <v>1243</v>
      </c>
      <c r="B320">
        <v>24</v>
      </c>
      <c r="C320">
        <v>82</v>
      </c>
      <c r="D320">
        <v>85</v>
      </c>
      <c r="E320" s="1" t="s">
        <v>675</v>
      </c>
      <c r="F320">
        <v>237679</v>
      </c>
      <c r="G320" t="s">
        <v>212</v>
      </c>
      <c r="H320" t="s">
        <v>260</v>
      </c>
      <c r="I320" t="s">
        <v>68</v>
      </c>
      <c r="J320">
        <v>85</v>
      </c>
      <c r="K320" t="s">
        <v>106</v>
      </c>
      <c r="L320">
        <v>3</v>
      </c>
      <c r="M320" t="s">
        <v>1244</v>
      </c>
      <c r="N320" t="s">
        <v>904</v>
      </c>
      <c r="O320" t="s">
        <v>1245</v>
      </c>
      <c r="P320">
        <v>384</v>
      </c>
      <c r="Q320">
        <v>64</v>
      </c>
      <c r="R320">
        <v>82</v>
      </c>
      <c r="S320">
        <v>79</v>
      </c>
      <c r="T320">
        <v>79</v>
      </c>
      <c r="U320">
        <v>80</v>
      </c>
      <c r="V320">
        <v>358</v>
      </c>
      <c r="W320">
        <v>83</v>
      </c>
      <c r="X320">
        <v>70</v>
      </c>
      <c r="Y320">
        <v>62</v>
      </c>
      <c r="Z320">
        <v>62</v>
      </c>
      <c r="AA320">
        <v>81</v>
      </c>
      <c r="AB320">
        <v>423</v>
      </c>
      <c r="AC320">
        <v>90</v>
      </c>
      <c r="AD320">
        <v>91</v>
      </c>
      <c r="AE320">
        <v>84</v>
      </c>
      <c r="AF320">
        <v>81</v>
      </c>
      <c r="AG320">
        <v>77</v>
      </c>
      <c r="AH320">
        <v>391</v>
      </c>
      <c r="AI320">
        <v>82</v>
      </c>
      <c r="AJ320">
        <v>90</v>
      </c>
      <c r="AK320">
        <v>74</v>
      </c>
      <c r="AL320">
        <v>74</v>
      </c>
      <c r="AM320">
        <v>71</v>
      </c>
      <c r="AN320">
        <v>306</v>
      </c>
      <c r="AO320">
        <v>36</v>
      </c>
      <c r="AP320">
        <v>38</v>
      </c>
      <c r="AQ320">
        <v>85</v>
      </c>
      <c r="AR320">
        <v>77</v>
      </c>
      <c r="AS320">
        <v>70</v>
      </c>
      <c r="AT320">
        <v>80</v>
      </c>
      <c r="AU320">
        <v>97</v>
      </c>
      <c r="AV320">
        <v>32</v>
      </c>
      <c r="AW320">
        <v>33</v>
      </c>
      <c r="AX320">
        <v>32</v>
      </c>
      <c r="AY320">
        <v>49</v>
      </c>
      <c r="AZ320">
        <v>7</v>
      </c>
      <c r="BA320">
        <v>14</v>
      </c>
      <c r="BB320">
        <v>15</v>
      </c>
      <c r="BC320">
        <v>8</v>
      </c>
      <c r="BD320">
        <v>5</v>
      </c>
      <c r="BE320">
        <v>2008</v>
      </c>
      <c r="BF320">
        <v>429</v>
      </c>
      <c r="BG320">
        <v>3</v>
      </c>
      <c r="BH320">
        <v>91</v>
      </c>
      <c r="BI320">
        <v>79</v>
      </c>
      <c r="BJ320">
        <v>72</v>
      </c>
      <c r="BK320">
        <v>82</v>
      </c>
      <c r="BL320">
        <v>38</v>
      </c>
    </row>
    <row r="321" spans="1:64" ht="45" x14ac:dyDescent="0.25">
      <c r="A321" t="s">
        <v>1246</v>
      </c>
      <c r="B321">
        <v>23</v>
      </c>
      <c r="C321" t="s">
        <v>1031</v>
      </c>
      <c r="D321" t="s">
        <v>165</v>
      </c>
      <c r="E321" s="1" t="s">
        <v>1247</v>
      </c>
      <c r="F321">
        <v>238067</v>
      </c>
      <c r="G321" t="s">
        <v>359</v>
      </c>
      <c r="H321" t="s">
        <v>235</v>
      </c>
      <c r="I321" t="s">
        <v>77</v>
      </c>
      <c r="J321">
        <v>79</v>
      </c>
      <c r="K321" t="s">
        <v>69</v>
      </c>
      <c r="L321">
        <v>3</v>
      </c>
      <c r="M321" t="s">
        <v>593</v>
      </c>
      <c r="N321" t="s">
        <v>366</v>
      </c>
      <c r="O321" t="s">
        <v>72</v>
      </c>
      <c r="P321">
        <v>353</v>
      </c>
      <c r="Q321">
        <v>73</v>
      </c>
      <c r="R321" t="s">
        <v>527</v>
      </c>
      <c r="S321">
        <v>64</v>
      </c>
      <c r="T321" t="s">
        <v>1248</v>
      </c>
      <c r="U321">
        <v>64</v>
      </c>
      <c r="V321">
        <v>364</v>
      </c>
      <c r="W321" t="s">
        <v>445</v>
      </c>
      <c r="X321">
        <v>74</v>
      </c>
      <c r="Y321">
        <v>60</v>
      </c>
      <c r="Z321">
        <v>73</v>
      </c>
      <c r="AA321" t="s">
        <v>1177</v>
      </c>
      <c r="AB321">
        <v>373</v>
      </c>
      <c r="AC321">
        <v>74</v>
      </c>
      <c r="AD321" t="s">
        <v>1249</v>
      </c>
      <c r="AE321" t="s">
        <v>1250</v>
      </c>
      <c r="AF321">
        <v>80</v>
      </c>
      <c r="AG321">
        <v>76</v>
      </c>
      <c r="AH321">
        <v>397</v>
      </c>
      <c r="AI321">
        <v>84</v>
      </c>
      <c r="AJ321">
        <v>75</v>
      </c>
      <c r="AK321">
        <v>75</v>
      </c>
      <c r="AL321">
        <v>86</v>
      </c>
      <c r="AM321">
        <v>77</v>
      </c>
      <c r="AN321">
        <v>364</v>
      </c>
      <c r="AO321">
        <v>87</v>
      </c>
      <c r="AP321" t="s">
        <v>1251</v>
      </c>
      <c r="AQ321" t="s">
        <v>1252</v>
      </c>
      <c r="AR321" t="s">
        <v>1253</v>
      </c>
      <c r="AS321">
        <v>60</v>
      </c>
      <c r="AT321">
        <v>74</v>
      </c>
      <c r="AU321">
        <v>175</v>
      </c>
      <c r="AV321" t="s">
        <v>1254</v>
      </c>
      <c r="AW321">
        <v>63</v>
      </c>
      <c r="AX321">
        <v>58</v>
      </c>
      <c r="AY321">
        <v>48</v>
      </c>
      <c r="AZ321">
        <v>8</v>
      </c>
      <c r="BA321">
        <v>11</v>
      </c>
      <c r="BB321">
        <v>11</v>
      </c>
      <c r="BC321">
        <v>13</v>
      </c>
      <c r="BD321">
        <v>5</v>
      </c>
      <c r="BE321">
        <v>2074</v>
      </c>
      <c r="BF321">
        <v>446</v>
      </c>
      <c r="BG321">
        <v>2</v>
      </c>
      <c r="BH321">
        <v>76</v>
      </c>
      <c r="BI321">
        <v>76</v>
      </c>
      <c r="BJ321">
        <v>74</v>
      </c>
      <c r="BK321">
        <v>77</v>
      </c>
      <c r="BL321">
        <v>60</v>
      </c>
    </row>
    <row r="322" spans="1:64" ht="30" x14ac:dyDescent="0.25">
      <c r="A322" t="s">
        <v>1255</v>
      </c>
      <c r="B322">
        <v>23</v>
      </c>
      <c r="C322">
        <v>83</v>
      </c>
      <c r="D322" t="s">
        <v>878</v>
      </c>
      <c r="E322" s="1" t="s">
        <v>1256</v>
      </c>
      <c r="F322">
        <v>238074</v>
      </c>
      <c r="G322" t="s">
        <v>112</v>
      </c>
      <c r="H322" t="s">
        <v>396</v>
      </c>
      <c r="I322" t="s">
        <v>68</v>
      </c>
      <c r="J322">
        <v>84</v>
      </c>
      <c r="K322" t="s">
        <v>189</v>
      </c>
      <c r="L322">
        <v>4</v>
      </c>
      <c r="M322" t="s">
        <v>1080</v>
      </c>
      <c r="N322" t="s">
        <v>769</v>
      </c>
      <c r="O322" t="s">
        <v>1257</v>
      </c>
      <c r="P322">
        <v>381</v>
      </c>
      <c r="Q322">
        <v>88</v>
      </c>
      <c r="R322">
        <v>68</v>
      </c>
      <c r="S322">
        <v>75</v>
      </c>
      <c r="T322">
        <v>83</v>
      </c>
      <c r="U322">
        <v>67</v>
      </c>
      <c r="V322">
        <v>403</v>
      </c>
      <c r="W322">
        <v>83</v>
      </c>
      <c r="X322">
        <v>83</v>
      </c>
      <c r="Y322">
        <v>75</v>
      </c>
      <c r="Z322">
        <v>79</v>
      </c>
      <c r="AA322">
        <v>83</v>
      </c>
      <c r="AB322">
        <v>398</v>
      </c>
      <c r="AC322">
        <v>76</v>
      </c>
      <c r="AD322">
        <v>80</v>
      </c>
      <c r="AE322">
        <v>72</v>
      </c>
      <c r="AF322">
        <v>82</v>
      </c>
      <c r="AG322">
        <v>88</v>
      </c>
      <c r="AH322">
        <v>395</v>
      </c>
      <c r="AI322" t="s">
        <v>1258</v>
      </c>
      <c r="AJ322">
        <v>87</v>
      </c>
      <c r="AK322">
        <v>68</v>
      </c>
      <c r="AL322">
        <v>85</v>
      </c>
      <c r="AM322" t="s">
        <v>304</v>
      </c>
      <c r="AN322">
        <v>379</v>
      </c>
      <c r="AO322">
        <v>77</v>
      </c>
      <c r="AP322">
        <v>80</v>
      </c>
      <c r="AQ322">
        <v>77</v>
      </c>
      <c r="AR322">
        <v>82</v>
      </c>
      <c r="AS322">
        <v>63</v>
      </c>
      <c r="AT322">
        <v>83</v>
      </c>
      <c r="AU322">
        <v>247</v>
      </c>
      <c r="AV322">
        <v>82</v>
      </c>
      <c r="AW322">
        <v>85</v>
      </c>
      <c r="AX322">
        <v>80</v>
      </c>
      <c r="AY322">
        <v>51</v>
      </c>
      <c r="AZ322">
        <v>8</v>
      </c>
      <c r="BA322">
        <v>12</v>
      </c>
      <c r="BB322">
        <v>7</v>
      </c>
      <c r="BC322">
        <v>13</v>
      </c>
      <c r="BD322">
        <v>11</v>
      </c>
      <c r="BE322">
        <v>2254</v>
      </c>
      <c r="BF322">
        <v>476</v>
      </c>
      <c r="BG322">
        <v>2</v>
      </c>
      <c r="BH322">
        <v>78</v>
      </c>
      <c r="BI322">
        <v>72</v>
      </c>
      <c r="BJ322">
        <v>83</v>
      </c>
      <c r="BK322">
        <v>82</v>
      </c>
      <c r="BL322">
        <v>82</v>
      </c>
    </row>
    <row r="323" spans="1:64" ht="30" x14ac:dyDescent="0.25">
      <c r="A323" t="s">
        <v>1259</v>
      </c>
      <c r="B323">
        <v>23</v>
      </c>
      <c r="C323">
        <v>79</v>
      </c>
      <c r="D323" t="s">
        <v>135</v>
      </c>
      <c r="E323" s="1" t="s">
        <v>1260</v>
      </c>
      <c r="F323">
        <v>238216</v>
      </c>
      <c r="G323" t="s">
        <v>66</v>
      </c>
      <c r="H323" t="s">
        <v>156</v>
      </c>
      <c r="I323" t="s">
        <v>68</v>
      </c>
      <c r="J323">
        <v>81</v>
      </c>
      <c r="K323" t="s">
        <v>195</v>
      </c>
      <c r="L323">
        <v>4</v>
      </c>
      <c r="M323" t="s">
        <v>1005</v>
      </c>
      <c r="N323" t="s">
        <v>619</v>
      </c>
      <c r="O323" t="s">
        <v>1128</v>
      </c>
      <c r="P323">
        <v>332</v>
      </c>
      <c r="Q323">
        <v>68</v>
      </c>
      <c r="R323">
        <v>72</v>
      </c>
      <c r="S323" t="s">
        <v>1261</v>
      </c>
      <c r="T323">
        <v>80</v>
      </c>
      <c r="U323" t="s">
        <v>1262</v>
      </c>
      <c r="V323">
        <v>373</v>
      </c>
      <c r="W323">
        <v>78</v>
      </c>
      <c r="X323">
        <v>67</v>
      </c>
      <c r="Y323">
        <v>70</v>
      </c>
      <c r="Z323">
        <v>79</v>
      </c>
      <c r="AA323">
        <v>79</v>
      </c>
      <c r="AB323">
        <v>369</v>
      </c>
      <c r="AC323">
        <v>72</v>
      </c>
      <c r="AD323">
        <v>77</v>
      </c>
      <c r="AE323">
        <v>70</v>
      </c>
      <c r="AF323" t="s">
        <v>1263</v>
      </c>
      <c r="AG323">
        <v>70</v>
      </c>
      <c r="AH323">
        <v>390</v>
      </c>
      <c r="AI323">
        <v>79</v>
      </c>
      <c r="AJ323" t="s">
        <v>160</v>
      </c>
      <c r="AK323">
        <v>93</v>
      </c>
      <c r="AL323">
        <v>72</v>
      </c>
      <c r="AM323">
        <v>76</v>
      </c>
      <c r="AN323">
        <v>374</v>
      </c>
      <c r="AO323">
        <v>86</v>
      </c>
      <c r="AP323">
        <v>77</v>
      </c>
      <c r="AQ323">
        <v>76</v>
      </c>
      <c r="AR323" t="s">
        <v>201</v>
      </c>
      <c r="AS323">
        <v>59</v>
      </c>
      <c r="AT323" t="s">
        <v>1264</v>
      </c>
      <c r="AU323">
        <v>225</v>
      </c>
      <c r="AV323">
        <v>73</v>
      </c>
      <c r="AW323">
        <v>81</v>
      </c>
      <c r="AX323">
        <v>71</v>
      </c>
      <c r="AY323">
        <v>46</v>
      </c>
      <c r="AZ323">
        <v>7</v>
      </c>
      <c r="BA323">
        <v>6</v>
      </c>
      <c r="BB323">
        <v>15</v>
      </c>
      <c r="BC323">
        <v>9</v>
      </c>
      <c r="BD323">
        <v>9</v>
      </c>
      <c r="BE323">
        <v>2109</v>
      </c>
      <c r="BF323">
        <v>455</v>
      </c>
      <c r="BG323">
        <v>2</v>
      </c>
      <c r="BH323">
        <v>75</v>
      </c>
      <c r="BI323">
        <v>73</v>
      </c>
      <c r="BJ323">
        <v>76</v>
      </c>
      <c r="BK323">
        <v>77</v>
      </c>
      <c r="BL323">
        <v>74</v>
      </c>
    </row>
    <row r="324" spans="1:64" ht="60" x14ac:dyDescent="0.25">
      <c r="A324" t="s">
        <v>1265</v>
      </c>
      <c r="B324">
        <v>24</v>
      </c>
      <c r="C324">
        <v>79</v>
      </c>
      <c r="D324">
        <v>83</v>
      </c>
      <c r="E324" s="1" t="s">
        <v>1266</v>
      </c>
      <c r="F324">
        <v>240243</v>
      </c>
      <c r="G324" t="s">
        <v>283</v>
      </c>
      <c r="H324" t="s">
        <v>67</v>
      </c>
      <c r="I324" t="s">
        <v>68</v>
      </c>
      <c r="J324">
        <v>82</v>
      </c>
      <c r="K324" t="s">
        <v>69</v>
      </c>
      <c r="L324">
        <v>4</v>
      </c>
      <c r="M324" t="s">
        <v>618</v>
      </c>
      <c r="N324" t="s">
        <v>708</v>
      </c>
      <c r="O324" t="s">
        <v>870</v>
      </c>
      <c r="P324">
        <v>375</v>
      </c>
      <c r="Q324">
        <v>76</v>
      </c>
      <c r="R324">
        <v>78</v>
      </c>
      <c r="S324">
        <v>67</v>
      </c>
      <c r="T324">
        <v>79</v>
      </c>
      <c r="U324">
        <v>75</v>
      </c>
      <c r="V324">
        <v>379</v>
      </c>
      <c r="W324">
        <v>84</v>
      </c>
      <c r="X324">
        <v>77</v>
      </c>
      <c r="Y324">
        <v>64</v>
      </c>
      <c r="Z324">
        <v>71</v>
      </c>
      <c r="AA324">
        <v>83</v>
      </c>
      <c r="AB324">
        <v>404</v>
      </c>
      <c r="AC324">
        <v>82</v>
      </c>
      <c r="AD324">
        <v>86</v>
      </c>
      <c r="AE324">
        <v>83</v>
      </c>
      <c r="AF324">
        <v>79</v>
      </c>
      <c r="AG324">
        <v>74</v>
      </c>
      <c r="AH324">
        <v>391</v>
      </c>
      <c r="AI324">
        <v>82</v>
      </c>
      <c r="AJ324">
        <v>81</v>
      </c>
      <c r="AK324">
        <v>80</v>
      </c>
      <c r="AL324">
        <v>73</v>
      </c>
      <c r="AM324">
        <v>75</v>
      </c>
      <c r="AN324">
        <v>341</v>
      </c>
      <c r="AO324">
        <v>70</v>
      </c>
      <c r="AP324">
        <v>41</v>
      </c>
      <c r="AQ324">
        <v>78</v>
      </c>
      <c r="AR324">
        <v>77</v>
      </c>
      <c r="AS324">
        <v>75</v>
      </c>
      <c r="AT324">
        <v>80</v>
      </c>
      <c r="AU324">
        <v>121</v>
      </c>
      <c r="AV324">
        <v>41</v>
      </c>
      <c r="AW324">
        <v>41</v>
      </c>
      <c r="AX324">
        <v>39</v>
      </c>
      <c r="AY324">
        <v>52</v>
      </c>
      <c r="AZ324">
        <v>8</v>
      </c>
      <c r="BA324">
        <v>7</v>
      </c>
      <c r="BB324">
        <v>13</v>
      </c>
      <c r="BC324">
        <v>13</v>
      </c>
      <c r="BD324">
        <v>11</v>
      </c>
      <c r="BE324">
        <v>2063</v>
      </c>
      <c r="BF324">
        <v>439</v>
      </c>
      <c r="BG324">
        <v>2</v>
      </c>
      <c r="BH324">
        <v>84</v>
      </c>
      <c r="BI324">
        <v>78</v>
      </c>
      <c r="BJ324">
        <v>76</v>
      </c>
      <c r="BK324">
        <v>83</v>
      </c>
      <c r="BL324">
        <v>43</v>
      </c>
    </row>
    <row r="325" spans="1:64" ht="45" x14ac:dyDescent="0.25">
      <c r="A325" t="s">
        <v>1267</v>
      </c>
      <c r="B325">
        <v>24</v>
      </c>
      <c r="C325">
        <v>72</v>
      </c>
      <c r="D325">
        <v>76</v>
      </c>
      <c r="E325" s="1" t="s">
        <v>1268</v>
      </c>
      <c r="F325">
        <v>240500</v>
      </c>
      <c r="G325" t="s">
        <v>118</v>
      </c>
      <c r="H325" t="s">
        <v>290</v>
      </c>
      <c r="I325" t="s">
        <v>68</v>
      </c>
      <c r="J325">
        <v>74</v>
      </c>
      <c r="K325" t="s">
        <v>189</v>
      </c>
      <c r="L325">
        <v>4</v>
      </c>
      <c r="M325" t="s">
        <v>597</v>
      </c>
      <c r="N325" t="s">
        <v>333</v>
      </c>
      <c r="O325" t="s">
        <v>1269</v>
      </c>
      <c r="P325">
        <v>247</v>
      </c>
      <c r="Q325">
        <v>52</v>
      </c>
      <c r="R325">
        <v>30</v>
      </c>
      <c r="S325">
        <v>70</v>
      </c>
      <c r="T325">
        <v>68</v>
      </c>
      <c r="U325">
        <v>27</v>
      </c>
      <c r="V325">
        <v>264</v>
      </c>
      <c r="W325">
        <v>59</v>
      </c>
      <c r="X325">
        <v>39</v>
      </c>
      <c r="Y325">
        <v>33</v>
      </c>
      <c r="Z325">
        <v>65</v>
      </c>
      <c r="AA325">
        <v>68</v>
      </c>
      <c r="AB325">
        <v>320</v>
      </c>
      <c r="AC325">
        <v>70</v>
      </c>
      <c r="AD325">
        <v>68</v>
      </c>
      <c r="AE325">
        <v>44</v>
      </c>
      <c r="AF325">
        <v>68</v>
      </c>
      <c r="AG325">
        <v>70</v>
      </c>
      <c r="AH325">
        <v>311</v>
      </c>
      <c r="AI325">
        <v>44</v>
      </c>
      <c r="AJ325">
        <v>82</v>
      </c>
      <c r="AK325">
        <v>72</v>
      </c>
      <c r="AL325">
        <v>85</v>
      </c>
      <c r="AM325">
        <v>28</v>
      </c>
      <c r="AN325">
        <v>310</v>
      </c>
      <c r="AO325">
        <v>68</v>
      </c>
      <c r="AP325">
        <v>70</v>
      </c>
      <c r="AQ325">
        <v>63</v>
      </c>
      <c r="AR325">
        <v>64</v>
      </c>
      <c r="AS325">
        <v>45</v>
      </c>
      <c r="AT325">
        <v>73</v>
      </c>
      <c r="AU325">
        <v>212</v>
      </c>
      <c r="AV325">
        <v>70</v>
      </c>
      <c r="AW325">
        <v>72</v>
      </c>
      <c r="AX325">
        <v>70</v>
      </c>
      <c r="AY325">
        <v>42</v>
      </c>
      <c r="AZ325">
        <v>9</v>
      </c>
      <c r="BA325">
        <v>11</v>
      </c>
      <c r="BB325">
        <v>6</v>
      </c>
      <c r="BC325">
        <v>6</v>
      </c>
      <c r="BD325">
        <v>10</v>
      </c>
      <c r="BE325">
        <v>1706</v>
      </c>
      <c r="BF325">
        <v>375</v>
      </c>
      <c r="BG325">
        <v>1</v>
      </c>
      <c r="BH325">
        <v>69</v>
      </c>
      <c r="BI325">
        <v>35</v>
      </c>
      <c r="BJ325">
        <v>60</v>
      </c>
      <c r="BK325">
        <v>62</v>
      </c>
      <c r="BL325">
        <v>71</v>
      </c>
    </row>
    <row r="326" spans="1:64" ht="30" x14ac:dyDescent="0.25">
      <c r="A326" t="s">
        <v>1270</v>
      </c>
      <c r="B326">
        <v>24</v>
      </c>
      <c r="C326">
        <v>80</v>
      </c>
      <c r="D326">
        <v>85</v>
      </c>
      <c r="E326" s="1" t="s">
        <v>1228</v>
      </c>
      <c r="F326">
        <v>240638</v>
      </c>
      <c r="G326" t="s">
        <v>337</v>
      </c>
      <c r="H326" t="s">
        <v>260</v>
      </c>
      <c r="I326" t="s">
        <v>68</v>
      </c>
      <c r="J326">
        <v>82</v>
      </c>
      <c r="K326" t="s">
        <v>69</v>
      </c>
      <c r="L326">
        <v>5</v>
      </c>
      <c r="M326" t="s">
        <v>657</v>
      </c>
      <c r="N326" t="s">
        <v>149</v>
      </c>
      <c r="O326" t="s">
        <v>1271</v>
      </c>
      <c r="P326">
        <v>353</v>
      </c>
      <c r="Q326">
        <v>73</v>
      </c>
      <c r="R326">
        <v>73</v>
      </c>
      <c r="S326">
        <v>61</v>
      </c>
      <c r="T326">
        <v>81</v>
      </c>
      <c r="U326">
        <v>65</v>
      </c>
      <c r="V326">
        <v>385</v>
      </c>
      <c r="W326">
        <v>82</v>
      </c>
      <c r="X326">
        <v>70</v>
      </c>
      <c r="Y326">
        <v>70</v>
      </c>
      <c r="Z326">
        <v>79</v>
      </c>
      <c r="AA326">
        <v>84</v>
      </c>
      <c r="AB326">
        <v>396</v>
      </c>
      <c r="AC326">
        <v>82</v>
      </c>
      <c r="AD326">
        <v>72</v>
      </c>
      <c r="AE326">
        <v>84</v>
      </c>
      <c r="AF326">
        <v>78</v>
      </c>
      <c r="AG326">
        <v>80</v>
      </c>
      <c r="AH326">
        <v>390</v>
      </c>
      <c r="AI326">
        <v>80</v>
      </c>
      <c r="AJ326">
        <v>76</v>
      </c>
      <c r="AK326">
        <v>92</v>
      </c>
      <c r="AL326">
        <v>65</v>
      </c>
      <c r="AM326">
        <v>77</v>
      </c>
      <c r="AN326">
        <v>361</v>
      </c>
      <c r="AO326">
        <v>70</v>
      </c>
      <c r="AP326">
        <v>74</v>
      </c>
      <c r="AQ326">
        <v>78</v>
      </c>
      <c r="AR326">
        <v>80</v>
      </c>
      <c r="AS326">
        <v>59</v>
      </c>
      <c r="AT326">
        <v>81</v>
      </c>
      <c r="AU326">
        <v>216</v>
      </c>
      <c r="AV326">
        <v>72</v>
      </c>
      <c r="AW326">
        <v>74</v>
      </c>
      <c r="AX326">
        <v>70</v>
      </c>
      <c r="AY326">
        <v>48</v>
      </c>
      <c r="AZ326">
        <v>6</v>
      </c>
      <c r="BA326">
        <v>10</v>
      </c>
      <c r="BB326">
        <v>9</v>
      </c>
      <c r="BC326">
        <v>14</v>
      </c>
      <c r="BD326">
        <v>9</v>
      </c>
      <c r="BE326">
        <v>2149</v>
      </c>
      <c r="BF326">
        <v>456</v>
      </c>
      <c r="BG326">
        <v>1</v>
      </c>
      <c r="BH326">
        <v>77</v>
      </c>
      <c r="BI326">
        <v>74</v>
      </c>
      <c r="BJ326">
        <v>78</v>
      </c>
      <c r="BK326">
        <v>82</v>
      </c>
      <c r="BL326">
        <v>72</v>
      </c>
    </row>
    <row r="327" spans="1:64" ht="45" x14ac:dyDescent="0.25">
      <c r="A327" t="s">
        <v>1272</v>
      </c>
      <c r="B327">
        <v>24</v>
      </c>
      <c r="C327">
        <v>85</v>
      </c>
      <c r="D327">
        <v>89</v>
      </c>
      <c r="E327" s="1" t="s">
        <v>1222</v>
      </c>
      <c r="F327">
        <v>241486</v>
      </c>
      <c r="G327" t="s">
        <v>146</v>
      </c>
      <c r="H327" t="s">
        <v>125</v>
      </c>
      <c r="I327" t="s">
        <v>68</v>
      </c>
      <c r="J327">
        <v>87</v>
      </c>
      <c r="K327" t="s">
        <v>189</v>
      </c>
      <c r="L327">
        <v>4</v>
      </c>
      <c r="M327" t="s">
        <v>1273</v>
      </c>
      <c r="N327" t="s">
        <v>812</v>
      </c>
      <c r="O327" t="s">
        <v>1274</v>
      </c>
      <c r="P327">
        <v>303</v>
      </c>
      <c r="Q327">
        <v>62</v>
      </c>
      <c r="R327">
        <v>47</v>
      </c>
      <c r="S327">
        <v>80</v>
      </c>
      <c r="T327">
        <v>82</v>
      </c>
      <c r="U327">
        <v>32</v>
      </c>
      <c r="V327">
        <v>292</v>
      </c>
      <c r="W327">
        <v>72</v>
      </c>
      <c r="X327">
        <v>42</v>
      </c>
      <c r="Y327">
        <v>26</v>
      </c>
      <c r="Z327">
        <v>75</v>
      </c>
      <c r="AA327">
        <v>77</v>
      </c>
      <c r="AB327">
        <v>399</v>
      </c>
      <c r="AC327">
        <v>85</v>
      </c>
      <c r="AD327">
        <v>83</v>
      </c>
      <c r="AE327">
        <v>71</v>
      </c>
      <c r="AF327">
        <v>86</v>
      </c>
      <c r="AG327">
        <v>74</v>
      </c>
      <c r="AH327">
        <v>336</v>
      </c>
      <c r="AI327">
        <v>48</v>
      </c>
      <c r="AJ327">
        <v>90</v>
      </c>
      <c r="AK327">
        <v>78</v>
      </c>
      <c r="AL327">
        <v>80</v>
      </c>
      <c r="AM327">
        <v>40</v>
      </c>
      <c r="AN327">
        <v>316</v>
      </c>
      <c r="AO327">
        <v>78</v>
      </c>
      <c r="AP327">
        <v>86</v>
      </c>
      <c r="AQ327">
        <v>47</v>
      </c>
      <c r="AR327">
        <v>62</v>
      </c>
      <c r="AS327">
        <v>43</v>
      </c>
      <c r="AT327">
        <v>82</v>
      </c>
      <c r="AU327">
        <v>257</v>
      </c>
      <c r="AV327">
        <v>87</v>
      </c>
      <c r="AW327">
        <v>86</v>
      </c>
      <c r="AX327">
        <v>84</v>
      </c>
      <c r="AY327">
        <v>56</v>
      </c>
      <c r="AZ327">
        <v>11</v>
      </c>
      <c r="BA327">
        <v>10</v>
      </c>
      <c r="BB327">
        <v>8</v>
      </c>
      <c r="BC327">
        <v>14</v>
      </c>
      <c r="BD327">
        <v>13</v>
      </c>
      <c r="BE327">
        <v>1959</v>
      </c>
      <c r="BF327">
        <v>438</v>
      </c>
      <c r="BG327">
        <v>3</v>
      </c>
      <c r="BH327">
        <v>84</v>
      </c>
      <c r="BI327">
        <v>45</v>
      </c>
      <c r="BJ327">
        <v>68</v>
      </c>
      <c r="BK327">
        <v>75</v>
      </c>
      <c r="BL327">
        <v>86</v>
      </c>
    </row>
    <row r="328" spans="1:64" ht="45" x14ac:dyDescent="0.25">
      <c r="A328" t="s">
        <v>1275</v>
      </c>
      <c r="B328">
        <v>22</v>
      </c>
      <c r="C328">
        <v>74</v>
      </c>
      <c r="D328">
        <v>83</v>
      </c>
      <c r="E328" s="1" t="s">
        <v>1276</v>
      </c>
      <c r="F328">
        <v>241811</v>
      </c>
      <c r="G328" t="s">
        <v>537</v>
      </c>
      <c r="H328" t="s">
        <v>84</v>
      </c>
      <c r="I328" t="s">
        <v>77</v>
      </c>
      <c r="J328">
        <v>76</v>
      </c>
      <c r="K328" t="s">
        <v>69</v>
      </c>
      <c r="L328">
        <v>9</v>
      </c>
      <c r="M328" t="s">
        <v>579</v>
      </c>
      <c r="N328" t="s">
        <v>915</v>
      </c>
      <c r="O328" t="s">
        <v>1277</v>
      </c>
      <c r="P328">
        <v>335</v>
      </c>
      <c r="Q328">
        <v>78</v>
      </c>
      <c r="R328">
        <v>67</v>
      </c>
      <c r="S328">
        <v>47</v>
      </c>
      <c r="T328">
        <v>74</v>
      </c>
      <c r="U328">
        <v>69</v>
      </c>
      <c r="V328">
        <v>371</v>
      </c>
      <c r="W328">
        <v>76</v>
      </c>
      <c r="X328">
        <v>75</v>
      </c>
      <c r="Y328">
        <v>76</v>
      </c>
      <c r="Z328">
        <v>69</v>
      </c>
      <c r="AA328">
        <v>75</v>
      </c>
      <c r="AB328">
        <v>380</v>
      </c>
      <c r="AC328">
        <v>76</v>
      </c>
      <c r="AD328">
        <v>63</v>
      </c>
      <c r="AE328">
        <v>85</v>
      </c>
      <c r="AF328">
        <v>73</v>
      </c>
      <c r="AG328">
        <v>83</v>
      </c>
      <c r="AH328">
        <v>338</v>
      </c>
      <c r="AI328">
        <v>72</v>
      </c>
      <c r="AJ328">
        <v>63</v>
      </c>
      <c r="AK328">
        <v>75</v>
      </c>
      <c r="AL328">
        <v>58</v>
      </c>
      <c r="AM328">
        <v>70</v>
      </c>
      <c r="AN328">
        <v>368</v>
      </c>
      <c r="AO328">
        <v>68</v>
      </c>
      <c r="AP328">
        <v>74</v>
      </c>
      <c r="AQ328">
        <v>72</v>
      </c>
      <c r="AR328">
        <v>76</v>
      </c>
      <c r="AS328">
        <v>78</v>
      </c>
      <c r="AT328">
        <v>73</v>
      </c>
      <c r="AU328">
        <v>212</v>
      </c>
      <c r="AV328">
        <v>70</v>
      </c>
      <c r="AW328">
        <v>72</v>
      </c>
      <c r="AX328">
        <v>70</v>
      </c>
      <c r="AY328">
        <v>48</v>
      </c>
      <c r="AZ328">
        <v>11</v>
      </c>
      <c r="BA328">
        <v>7</v>
      </c>
      <c r="BB328">
        <v>9</v>
      </c>
      <c r="BC328">
        <v>11</v>
      </c>
      <c r="BD328">
        <v>10</v>
      </c>
      <c r="BE328">
        <v>2052</v>
      </c>
      <c r="BF328">
        <v>425</v>
      </c>
      <c r="BG328">
        <v>1</v>
      </c>
      <c r="BH328">
        <v>69</v>
      </c>
      <c r="BI328">
        <v>70</v>
      </c>
      <c r="BJ328">
        <v>75</v>
      </c>
      <c r="BK328">
        <v>77</v>
      </c>
      <c r="BL328">
        <v>69</v>
      </c>
    </row>
    <row r="329" spans="1:64" ht="30" x14ac:dyDescent="0.25">
      <c r="A329" t="s">
        <v>1278</v>
      </c>
      <c r="B329">
        <v>23</v>
      </c>
      <c r="C329">
        <v>80</v>
      </c>
      <c r="D329">
        <v>83</v>
      </c>
      <c r="E329" s="1" t="s">
        <v>1279</v>
      </c>
      <c r="F329">
        <v>243630</v>
      </c>
      <c r="G329" t="s">
        <v>97</v>
      </c>
      <c r="H329" t="s">
        <v>98</v>
      </c>
      <c r="I329" t="s">
        <v>68</v>
      </c>
      <c r="J329">
        <v>83</v>
      </c>
      <c r="K329" t="s">
        <v>106</v>
      </c>
      <c r="L329">
        <v>3</v>
      </c>
      <c r="M329" t="s">
        <v>1231</v>
      </c>
      <c r="N329" t="s">
        <v>764</v>
      </c>
      <c r="O329" t="s">
        <v>1280</v>
      </c>
      <c r="P329">
        <v>377</v>
      </c>
      <c r="Q329">
        <v>67</v>
      </c>
      <c r="R329">
        <v>82</v>
      </c>
      <c r="S329">
        <v>76</v>
      </c>
      <c r="T329">
        <v>76</v>
      </c>
      <c r="U329">
        <v>76</v>
      </c>
      <c r="V329">
        <v>341</v>
      </c>
      <c r="W329">
        <v>77</v>
      </c>
      <c r="X329">
        <v>58</v>
      </c>
      <c r="Y329">
        <v>58</v>
      </c>
      <c r="Z329">
        <v>69</v>
      </c>
      <c r="AA329">
        <v>79</v>
      </c>
      <c r="AB329">
        <v>392</v>
      </c>
      <c r="AC329">
        <v>80</v>
      </c>
      <c r="AD329">
        <v>84</v>
      </c>
      <c r="AE329">
        <v>75</v>
      </c>
      <c r="AF329">
        <v>82</v>
      </c>
      <c r="AG329">
        <v>71</v>
      </c>
      <c r="AH329">
        <v>403</v>
      </c>
      <c r="AI329">
        <v>79</v>
      </c>
      <c r="AJ329">
        <v>88</v>
      </c>
      <c r="AK329">
        <v>85</v>
      </c>
      <c r="AL329">
        <v>77</v>
      </c>
      <c r="AM329">
        <v>74</v>
      </c>
      <c r="AN329">
        <v>330</v>
      </c>
      <c r="AO329">
        <v>55</v>
      </c>
      <c r="AP329">
        <v>33</v>
      </c>
      <c r="AQ329">
        <v>83</v>
      </c>
      <c r="AR329">
        <v>73</v>
      </c>
      <c r="AS329">
        <v>86</v>
      </c>
      <c r="AT329">
        <v>81</v>
      </c>
      <c r="AU329">
        <v>77</v>
      </c>
      <c r="AV329">
        <v>29</v>
      </c>
      <c r="AW329">
        <v>29</v>
      </c>
      <c r="AX329">
        <v>19</v>
      </c>
      <c r="AY329">
        <v>39</v>
      </c>
      <c r="AZ329">
        <v>7</v>
      </c>
      <c r="BA329">
        <v>7</v>
      </c>
      <c r="BB329">
        <v>11</v>
      </c>
      <c r="BC329">
        <v>7</v>
      </c>
      <c r="BD329">
        <v>7</v>
      </c>
      <c r="BE329">
        <v>1959</v>
      </c>
      <c r="BF329">
        <v>420</v>
      </c>
      <c r="BG329">
        <v>3</v>
      </c>
      <c r="BH329">
        <v>82</v>
      </c>
      <c r="BI329">
        <v>80</v>
      </c>
      <c r="BJ329">
        <v>71</v>
      </c>
      <c r="BK329">
        <v>78</v>
      </c>
      <c r="BL329">
        <v>34</v>
      </c>
    </row>
    <row r="330" spans="1:64" ht="45" x14ac:dyDescent="0.25">
      <c r="A330" t="s">
        <v>1281</v>
      </c>
      <c r="B330">
        <v>23</v>
      </c>
      <c r="C330">
        <v>76</v>
      </c>
      <c r="D330">
        <v>84</v>
      </c>
      <c r="E330" s="1" t="s">
        <v>1282</v>
      </c>
      <c r="F330">
        <v>244067</v>
      </c>
      <c r="G330" t="s">
        <v>359</v>
      </c>
      <c r="H330" t="s">
        <v>913</v>
      </c>
      <c r="I330" t="s">
        <v>68</v>
      </c>
      <c r="J330">
        <v>78</v>
      </c>
      <c r="K330" t="s">
        <v>189</v>
      </c>
      <c r="L330">
        <v>8</v>
      </c>
      <c r="M330" t="s">
        <v>669</v>
      </c>
      <c r="N330" t="s">
        <v>355</v>
      </c>
      <c r="O330" t="s">
        <v>956</v>
      </c>
      <c r="P330">
        <v>236</v>
      </c>
      <c r="Q330">
        <v>35</v>
      </c>
      <c r="R330">
        <v>29</v>
      </c>
      <c r="S330">
        <v>73</v>
      </c>
      <c r="T330">
        <v>71</v>
      </c>
      <c r="U330">
        <v>28</v>
      </c>
      <c r="V330">
        <v>263</v>
      </c>
      <c r="W330">
        <v>66</v>
      </c>
      <c r="X330">
        <v>37</v>
      </c>
      <c r="Y330">
        <v>26</v>
      </c>
      <c r="Z330">
        <v>66</v>
      </c>
      <c r="AA330">
        <v>68</v>
      </c>
      <c r="AB330">
        <v>366</v>
      </c>
      <c r="AC330">
        <v>82</v>
      </c>
      <c r="AD330">
        <v>89</v>
      </c>
      <c r="AE330">
        <v>64</v>
      </c>
      <c r="AF330">
        <v>76</v>
      </c>
      <c r="AG330">
        <v>55</v>
      </c>
      <c r="AH330">
        <v>305</v>
      </c>
      <c r="AI330">
        <v>46</v>
      </c>
      <c r="AJ330">
        <v>83</v>
      </c>
      <c r="AK330">
        <v>67</v>
      </c>
      <c r="AL330">
        <v>82</v>
      </c>
      <c r="AM330">
        <v>27</v>
      </c>
      <c r="AN330">
        <v>271</v>
      </c>
      <c r="AO330">
        <v>74</v>
      </c>
      <c r="AP330">
        <v>77</v>
      </c>
      <c r="AQ330">
        <v>32</v>
      </c>
      <c r="AR330">
        <v>50</v>
      </c>
      <c r="AS330">
        <v>38</v>
      </c>
      <c r="AT330">
        <v>80</v>
      </c>
      <c r="AU330">
        <v>228</v>
      </c>
      <c r="AV330">
        <v>77</v>
      </c>
      <c r="AW330">
        <v>77</v>
      </c>
      <c r="AX330">
        <v>74</v>
      </c>
      <c r="AY330">
        <v>56</v>
      </c>
      <c r="AZ330">
        <v>14</v>
      </c>
      <c r="BA330">
        <v>7</v>
      </c>
      <c r="BB330">
        <v>12</v>
      </c>
      <c r="BC330">
        <v>12</v>
      </c>
      <c r="BD330">
        <v>11</v>
      </c>
      <c r="BE330">
        <v>1725</v>
      </c>
      <c r="BF330">
        <v>394</v>
      </c>
      <c r="BG330">
        <v>2</v>
      </c>
      <c r="BH330">
        <v>86</v>
      </c>
      <c r="BI330">
        <v>33</v>
      </c>
      <c r="BJ330">
        <v>55</v>
      </c>
      <c r="BK330">
        <v>67</v>
      </c>
      <c r="BL330">
        <v>76</v>
      </c>
    </row>
    <row r="331" spans="1:64" ht="45" x14ac:dyDescent="0.25">
      <c r="A331" t="s">
        <v>1283</v>
      </c>
      <c r="B331">
        <v>20</v>
      </c>
      <c r="C331">
        <v>76</v>
      </c>
      <c r="D331">
        <v>83</v>
      </c>
      <c r="E331" s="1" t="s">
        <v>1284</v>
      </c>
      <c r="F331">
        <v>246618</v>
      </c>
      <c r="G331" t="s">
        <v>494</v>
      </c>
      <c r="H331" t="s">
        <v>612</v>
      </c>
      <c r="I331" t="s">
        <v>68</v>
      </c>
      <c r="J331">
        <v>78</v>
      </c>
      <c r="K331" t="s">
        <v>106</v>
      </c>
      <c r="L331">
        <v>7</v>
      </c>
      <c r="M331" t="s">
        <v>734</v>
      </c>
      <c r="N331" t="s">
        <v>501</v>
      </c>
      <c r="O331" t="s">
        <v>427</v>
      </c>
      <c r="P331">
        <v>368</v>
      </c>
      <c r="Q331">
        <v>69</v>
      </c>
      <c r="R331">
        <v>77</v>
      </c>
      <c r="S331">
        <v>74</v>
      </c>
      <c r="T331">
        <v>75</v>
      </c>
      <c r="U331">
        <v>73</v>
      </c>
      <c r="V331">
        <v>358</v>
      </c>
      <c r="W331">
        <v>76</v>
      </c>
      <c r="X331">
        <v>68</v>
      </c>
      <c r="Y331">
        <v>68</v>
      </c>
      <c r="Z331">
        <v>68</v>
      </c>
      <c r="AA331">
        <v>78</v>
      </c>
      <c r="AB331">
        <v>371</v>
      </c>
      <c r="AC331">
        <v>77</v>
      </c>
      <c r="AD331">
        <v>73</v>
      </c>
      <c r="AE331">
        <v>69</v>
      </c>
      <c r="AF331">
        <v>76</v>
      </c>
      <c r="AG331">
        <v>76</v>
      </c>
      <c r="AH331">
        <v>394</v>
      </c>
      <c r="AI331">
        <v>78</v>
      </c>
      <c r="AJ331">
        <v>88</v>
      </c>
      <c r="AK331">
        <v>68</v>
      </c>
      <c r="AL331">
        <v>83</v>
      </c>
      <c r="AM331">
        <v>77</v>
      </c>
      <c r="AN331">
        <v>309</v>
      </c>
      <c r="AO331">
        <v>69</v>
      </c>
      <c r="AP331">
        <v>23</v>
      </c>
      <c r="AQ331">
        <v>75</v>
      </c>
      <c r="AR331">
        <v>76</v>
      </c>
      <c r="AS331">
        <v>66</v>
      </c>
      <c r="AT331">
        <v>76</v>
      </c>
      <c r="AU331">
        <v>78</v>
      </c>
      <c r="AV331">
        <v>23</v>
      </c>
      <c r="AW331">
        <v>32</v>
      </c>
      <c r="AX331">
        <v>23</v>
      </c>
      <c r="AY331">
        <v>51</v>
      </c>
      <c r="AZ331">
        <v>11</v>
      </c>
      <c r="BA331">
        <v>10</v>
      </c>
      <c r="BB331">
        <v>9</v>
      </c>
      <c r="BC331">
        <v>11</v>
      </c>
      <c r="BD331">
        <v>10</v>
      </c>
      <c r="BE331">
        <v>1929</v>
      </c>
      <c r="BF331">
        <v>407</v>
      </c>
      <c r="BG331">
        <v>1</v>
      </c>
      <c r="BH331">
        <v>75</v>
      </c>
      <c r="BI331">
        <v>76</v>
      </c>
      <c r="BJ331">
        <v>72</v>
      </c>
      <c r="BK331">
        <v>76</v>
      </c>
      <c r="BL331">
        <v>31</v>
      </c>
    </row>
    <row r="332" spans="1:64" ht="60" x14ac:dyDescent="0.25">
      <c r="A332" t="s">
        <v>1285</v>
      </c>
      <c r="B332">
        <v>22</v>
      </c>
      <c r="C332">
        <v>76</v>
      </c>
      <c r="D332">
        <v>84</v>
      </c>
      <c r="E332" s="1" t="s">
        <v>1286</v>
      </c>
      <c r="F332">
        <v>250723</v>
      </c>
      <c r="G332" t="s">
        <v>337</v>
      </c>
      <c r="H332" t="s">
        <v>290</v>
      </c>
      <c r="I332" t="s">
        <v>68</v>
      </c>
      <c r="J332">
        <v>78</v>
      </c>
      <c r="K332" t="s">
        <v>69</v>
      </c>
      <c r="L332">
        <v>8</v>
      </c>
      <c r="M332" t="s">
        <v>354</v>
      </c>
      <c r="N332" t="s">
        <v>323</v>
      </c>
      <c r="O332" t="s">
        <v>1287</v>
      </c>
      <c r="P332">
        <v>340</v>
      </c>
      <c r="Q332">
        <v>70</v>
      </c>
      <c r="R332">
        <v>71</v>
      </c>
      <c r="S332">
        <v>68</v>
      </c>
      <c r="T332">
        <v>76</v>
      </c>
      <c r="U332">
        <v>55</v>
      </c>
      <c r="V332">
        <v>359</v>
      </c>
      <c r="W332">
        <v>82</v>
      </c>
      <c r="X332">
        <v>70</v>
      </c>
      <c r="Y332">
        <v>50</v>
      </c>
      <c r="Z332">
        <v>75</v>
      </c>
      <c r="AA332">
        <v>82</v>
      </c>
      <c r="AB332">
        <v>377</v>
      </c>
      <c r="AC332">
        <v>76</v>
      </c>
      <c r="AD332">
        <v>71</v>
      </c>
      <c r="AE332">
        <v>78</v>
      </c>
      <c r="AF332">
        <v>75</v>
      </c>
      <c r="AG332">
        <v>77</v>
      </c>
      <c r="AH332">
        <v>382</v>
      </c>
      <c r="AI332">
        <v>80</v>
      </c>
      <c r="AJ332">
        <v>80</v>
      </c>
      <c r="AK332">
        <v>75</v>
      </c>
      <c r="AL332">
        <v>75</v>
      </c>
      <c r="AM332">
        <v>72</v>
      </c>
      <c r="AN332">
        <v>341</v>
      </c>
      <c r="AO332">
        <v>73</v>
      </c>
      <c r="AP332">
        <v>70</v>
      </c>
      <c r="AQ332">
        <v>69</v>
      </c>
      <c r="AR332">
        <v>75</v>
      </c>
      <c r="AS332">
        <v>54</v>
      </c>
      <c r="AT332">
        <v>75</v>
      </c>
      <c r="AU332">
        <v>208</v>
      </c>
      <c r="AV332">
        <v>64</v>
      </c>
      <c r="AW332">
        <v>74</v>
      </c>
      <c r="AX332">
        <v>70</v>
      </c>
      <c r="AY332">
        <v>51</v>
      </c>
      <c r="AZ332">
        <v>11</v>
      </c>
      <c r="BA332">
        <v>10</v>
      </c>
      <c r="BB332">
        <v>11</v>
      </c>
      <c r="BC332">
        <v>9</v>
      </c>
      <c r="BD332">
        <v>10</v>
      </c>
      <c r="BE332">
        <v>2058</v>
      </c>
      <c r="BF332">
        <v>442</v>
      </c>
      <c r="BG332">
        <v>2</v>
      </c>
      <c r="BH332">
        <v>73</v>
      </c>
      <c r="BI332">
        <v>71</v>
      </c>
      <c r="BJ332">
        <v>73</v>
      </c>
      <c r="BK332">
        <v>81</v>
      </c>
      <c r="BL332">
        <v>69</v>
      </c>
    </row>
    <row r="333" spans="1:64" ht="30" x14ac:dyDescent="0.25">
      <c r="A333" t="s">
        <v>1288</v>
      </c>
      <c r="B333">
        <v>23</v>
      </c>
      <c r="C333">
        <v>78</v>
      </c>
      <c r="D333">
        <v>85</v>
      </c>
      <c r="E333" s="1" t="s">
        <v>1289</v>
      </c>
      <c r="F333">
        <v>253002</v>
      </c>
      <c r="G333" t="s">
        <v>252</v>
      </c>
      <c r="H333" t="s">
        <v>105</v>
      </c>
      <c r="I333" t="s">
        <v>68</v>
      </c>
      <c r="J333">
        <v>79</v>
      </c>
      <c r="K333" t="s">
        <v>69</v>
      </c>
      <c r="L333">
        <v>7</v>
      </c>
      <c r="M333" t="s">
        <v>427</v>
      </c>
      <c r="N333" t="s">
        <v>208</v>
      </c>
      <c r="O333" t="s">
        <v>620</v>
      </c>
      <c r="P333">
        <v>357</v>
      </c>
      <c r="Q333">
        <v>54</v>
      </c>
      <c r="R333">
        <v>80</v>
      </c>
      <c r="S333">
        <v>69</v>
      </c>
      <c r="T333">
        <v>78</v>
      </c>
      <c r="U333">
        <v>76</v>
      </c>
      <c r="V333">
        <v>348</v>
      </c>
      <c r="W333">
        <v>80</v>
      </c>
      <c r="X333">
        <v>69</v>
      </c>
      <c r="Y333">
        <v>60</v>
      </c>
      <c r="Z333">
        <v>58</v>
      </c>
      <c r="AA333">
        <v>81</v>
      </c>
      <c r="AB333">
        <v>403</v>
      </c>
      <c r="AC333">
        <v>85</v>
      </c>
      <c r="AD333">
        <v>79</v>
      </c>
      <c r="AE333">
        <v>77</v>
      </c>
      <c r="AF333">
        <v>76</v>
      </c>
      <c r="AG333">
        <v>86</v>
      </c>
      <c r="AH333">
        <v>341</v>
      </c>
      <c r="AI333">
        <v>73</v>
      </c>
      <c r="AJ333">
        <v>74</v>
      </c>
      <c r="AK333">
        <v>65</v>
      </c>
      <c r="AL333">
        <v>54</v>
      </c>
      <c r="AM333">
        <v>75</v>
      </c>
      <c r="AN333">
        <v>304</v>
      </c>
      <c r="AO333">
        <v>59</v>
      </c>
      <c r="AP333">
        <v>18</v>
      </c>
      <c r="AQ333">
        <v>78</v>
      </c>
      <c r="AR333">
        <v>73</v>
      </c>
      <c r="AS333">
        <v>76</v>
      </c>
      <c r="AT333">
        <v>77</v>
      </c>
      <c r="AU333">
        <v>68</v>
      </c>
      <c r="AV333">
        <v>24</v>
      </c>
      <c r="AW333">
        <v>23</v>
      </c>
      <c r="AX333">
        <v>21</v>
      </c>
      <c r="AY333">
        <v>50</v>
      </c>
      <c r="AZ333">
        <v>13</v>
      </c>
      <c r="BA333">
        <v>14</v>
      </c>
      <c r="BB333">
        <v>7</v>
      </c>
      <c r="BC333">
        <v>7</v>
      </c>
      <c r="BD333">
        <v>9</v>
      </c>
      <c r="BE333">
        <v>1871</v>
      </c>
      <c r="BF333">
        <v>393</v>
      </c>
      <c r="BG333">
        <v>2</v>
      </c>
      <c r="BH333">
        <v>82</v>
      </c>
      <c r="BI333">
        <v>77</v>
      </c>
      <c r="BJ333">
        <v>68</v>
      </c>
      <c r="BK333">
        <v>80</v>
      </c>
      <c r="BL333">
        <v>27</v>
      </c>
    </row>
    <row r="334" spans="1:64" ht="30" x14ac:dyDescent="0.25">
      <c r="A334" t="s">
        <v>1290</v>
      </c>
      <c r="B334">
        <v>19</v>
      </c>
      <c r="C334">
        <v>74</v>
      </c>
      <c r="D334">
        <v>86</v>
      </c>
      <c r="E334" s="1" t="s">
        <v>1291</v>
      </c>
      <c r="F334">
        <v>257504</v>
      </c>
      <c r="G334" t="s">
        <v>146</v>
      </c>
      <c r="H334" t="s">
        <v>98</v>
      </c>
      <c r="I334" t="s">
        <v>68</v>
      </c>
      <c r="J334">
        <v>76</v>
      </c>
      <c r="K334" t="s">
        <v>69</v>
      </c>
      <c r="L334">
        <v>12</v>
      </c>
      <c r="M334" t="s">
        <v>592</v>
      </c>
      <c r="N334" t="s">
        <v>1292</v>
      </c>
      <c r="O334" t="s">
        <v>354</v>
      </c>
      <c r="P334">
        <v>289</v>
      </c>
      <c r="Q334">
        <v>65</v>
      </c>
      <c r="R334">
        <v>64</v>
      </c>
      <c r="S334">
        <v>27</v>
      </c>
      <c r="T334">
        <v>82</v>
      </c>
      <c r="U334">
        <v>51</v>
      </c>
      <c r="V334">
        <v>371</v>
      </c>
      <c r="W334">
        <v>78</v>
      </c>
      <c r="X334">
        <v>67</v>
      </c>
      <c r="Y334">
        <v>68</v>
      </c>
      <c r="Z334">
        <v>76</v>
      </c>
      <c r="AA334">
        <v>82</v>
      </c>
      <c r="AB334">
        <v>392</v>
      </c>
      <c r="AC334">
        <v>78</v>
      </c>
      <c r="AD334">
        <v>66</v>
      </c>
      <c r="AE334">
        <v>90</v>
      </c>
      <c r="AF334">
        <v>73</v>
      </c>
      <c r="AG334">
        <v>85</v>
      </c>
      <c r="AH334">
        <v>295</v>
      </c>
      <c r="AI334">
        <v>65</v>
      </c>
      <c r="AJ334">
        <v>53</v>
      </c>
      <c r="AK334" t="s">
        <v>876</v>
      </c>
      <c r="AL334">
        <v>53</v>
      </c>
      <c r="AM334">
        <v>53</v>
      </c>
      <c r="AN334">
        <v>254</v>
      </c>
      <c r="AO334">
        <v>37</v>
      </c>
      <c r="AP334">
        <v>41</v>
      </c>
      <c r="AQ334">
        <v>56</v>
      </c>
      <c r="AR334">
        <v>77</v>
      </c>
      <c r="AS334">
        <v>43</v>
      </c>
      <c r="AT334">
        <v>72</v>
      </c>
      <c r="AU334">
        <v>110</v>
      </c>
      <c r="AV334">
        <v>34</v>
      </c>
      <c r="AW334" t="s">
        <v>1293</v>
      </c>
      <c r="AX334" t="s">
        <v>1294</v>
      </c>
      <c r="AY334">
        <v>53</v>
      </c>
      <c r="AZ334">
        <v>10</v>
      </c>
      <c r="BA334">
        <v>6</v>
      </c>
      <c r="BB334">
        <v>14</v>
      </c>
      <c r="BC334">
        <v>13</v>
      </c>
      <c r="BD334">
        <v>10</v>
      </c>
      <c r="BE334">
        <v>1764</v>
      </c>
      <c r="BF334">
        <v>377</v>
      </c>
      <c r="BG334">
        <v>1</v>
      </c>
      <c r="BH334">
        <v>71</v>
      </c>
      <c r="BI334">
        <v>60</v>
      </c>
      <c r="BJ334">
        <v>75</v>
      </c>
      <c r="BK334">
        <v>80</v>
      </c>
      <c r="BL334">
        <v>37</v>
      </c>
    </row>
    <row r="335" spans="1:64" ht="60" x14ac:dyDescent="0.25">
      <c r="A335" t="s">
        <v>1295</v>
      </c>
      <c r="B335">
        <v>19</v>
      </c>
      <c r="C335">
        <v>72</v>
      </c>
      <c r="D335">
        <v>84</v>
      </c>
      <c r="E335" s="1" t="s">
        <v>1296</v>
      </c>
      <c r="F335">
        <v>261299</v>
      </c>
      <c r="G335" t="s">
        <v>146</v>
      </c>
      <c r="H335" t="s">
        <v>98</v>
      </c>
      <c r="I335" t="s">
        <v>68</v>
      </c>
      <c r="J335">
        <v>75</v>
      </c>
      <c r="K335" t="s">
        <v>69</v>
      </c>
      <c r="L335">
        <v>12</v>
      </c>
      <c r="M335" t="s">
        <v>247</v>
      </c>
      <c r="N335" t="s">
        <v>114</v>
      </c>
      <c r="O335" t="s">
        <v>1297</v>
      </c>
      <c r="P335">
        <v>309</v>
      </c>
      <c r="Q335">
        <v>68</v>
      </c>
      <c r="R335">
        <v>63</v>
      </c>
      <c r="S335">
        <v>51</v>
      </c>
      <c r="T335">
        <v>74</v>
      </c>
      <c r="U335">
        <v>53</v>
      </c>
      <c r="V335">
        <v>363</v>
      </c>
      <c r="W335">
        <v>78</v>
      </c>
      <c r="X335">
        <v>67</v>
      </c>
      <c r="Y335">
        <v>72</v>
      </c>
      <c r="Z335">
        <v>71</v>
      </c>
      <c r="AA335">
        <v>75</v>
      </c>
      <c r="AB335">
        <v>389</v>
      </c>
      <c r="AC335">
        <v>75</v>
      </c>
      <c r="AD335">
        <v>74</v>
      </c>
      <c r="AE335">
        <v>84</v>
      </c>
      <c r="AF335">
        <v>71</v>
      </c>
      <c r="AG335">
        <v>85</v>
      </c>
      <c r="AH335">
        <v>335</v>
      </c>
      <c r="AI335">
        <v>63</v>
      </c>
      <c r="AJ335">
        <v>67</v>
      </c>
      <c r="AK335">
        <v>78</v>
      </c>
      <c r="AL335">
        <v>65</v>
      </c>
      <c r="AM335">
        <v>62</v>
      </c>
      <c r="AN335">
        <v>321</v>
      </c>
      <c r="AO335">
        <v>62</v>
      </c>
      <c r="AP335">
        <v>66</v>
      </c>
      <c r="AQ335">
        <v>69</v>
      </c>
      <c r="AR335">
        <v>72</v>
      </c>
      <c r="AS335">
        <v>52</v>
      </c>
      <c r="AT335">
        <v>72</v>
      </c>
      <c r="AU335">
        <v>191</v>
      </c>
      <c r="AV335">
        <v>64</v>
      </c>
      <c r="AW335">
        <v>66</v>
      </c>
      <c r="AX335">
        <v>61</v>
      </c>
      <c r="AY335">
        <v>54</v>
      </c>
      <c r="AZ335">
        <v>9</v>
      </c>
      <c r="BA335">
        <v>10</v>
      </c>
      <c r="BB335">
        <v>15</v>
      </c>
      <c r="BC335">
        <v>12</v>
      </c>
      <c r="BD335">
        <v>8</v>
      </c>
      <c r="BE335">
        <v>1962</v>
      </c>
      <c r="BF335">
        <v>416</v>
      </c>
      <c r="BG335">
        <v>1</v>
      </c>
      <c r="BH335">
        <v>74</v>
      </c>
      <c r="BI335">
        <v>62</v>
      </c>
      <c r="BJ335">
        <v>72</v>
      </c>
      <c r="BK335">
        <v>77</v>
      </c>
      <c r="BL335">
        <v>63</v>
      </c>
    </row>
    <row r="336" spans="1:64" ht="60" x14ac:dyDescent="0.25">
      <c r="A336" t="s">
        <v>1298</v>
      </c>
      <c r="B336">
        <v>21</v>
      </c>
      <c r="C336" t="s">
        <v>369</v>
      </c>
      <c r="D336">
        <v>82</v>
      </c>
      <c r="E336" s="1" t="s">
        <v>1299</v>
      </c>
      <c r="F336">
        <v>261616</v>
      </c>
      <c r="G336" t="s">
        <v>75</v>
      </c>
      <c r="H336" t="s">
        <v>84</v>
      </c>
      <c r="I336" t="s">
        <v>77</v>
      </c>
      <c r="J336">
        <v>76</v>
      </c>
      <c r="K336" t="s">
        <v>130</v>
      </c>
      <c r="L336">
        <v>7</v>
      </c>
      <c r="M336" t="s">
        <v>1300</v>
      </c>
      <c r="N336" t="s">
        <v>215</v>
      </c>
      <c r="O336" t="s">
        <v>1301</v>
      </c>
      <c r="P336">
        <v>321</v>
      </c>
      <c r="Q336" t="s">
        <v>1248</v>
      </c>
      <c r="R336">
        <v>49</v>
      </c>
      <c r="S336" t="s">
        <v>1302</v>
      </c>
      <c r="T336">
        <v>75</v>
      </c>
      <c r="U336" t="s">
        <v>1303</v>
      </c>
      <c r="V336">
        <v>369</v>
      </c>
      <c r="W336">
        <v>78</v>
      </c>
      <c r="X336">
        <v>74</v>
      </c>
      <c r="Y336">
        <v>71</v>
      </c>
      <c r="Z336">
        <v>70</v>
      </c>
      <c r="AA336">
        <v>76</v>
      </c>
      <c r="AB336">
        <v>374</v>
      </c>
      <c r="AC336" t="s">
        <v>1148</v>
      </c>
      <c r="AD336" t="s">
        <v>1104</v>
      </c>
      <c r="AE336">
        <v>71</v>
      </c>
      <c r="AF336" t="s">
        <v>879</v>
      </c>
      <c r="AG336">
        <v>81</v>
      </c>
      <c r="AH336">
        <v>335</v>
      </c>
      <c r="AI336">
        <v>69</v>
      </c>
      <c r="AJ336" t="s">
        <v>1304</v>
      </c>
      <c r="AK336">
        <v>74</v>
      </c>
      <c r="AL336" t="s">
        <v>1305</v>
      </c>
      <c r="AM336">
        <v>68</v>
      </c>
      <c r="AN336">
        <v>332</v>
      </c>
      <c r="AO336" t="s">
        <v>1306</v>
      </c>
      <c r="AP336">
        <v>68</v>
      </c>
      <c r="AQ336">
        <v>73</v>
      </c>
      <c r="AR336">
        <v>72</v>
      </c>
      <c r="AS336">
        <v>55</v>
      </c>
      <c r="AT336">
        <v>66</v>
      </c>
      <c r="AU336">
        <v>216</v>
      </c>
      <c r="AV336">
        <v>68</v>
      </c>
      <c r="AW336" t="s">
        <v>369</v>
      </c>
      <c r="AX336" t="s">
        <v>303</v>
      </c>
      <c r="AY336">
        <v>53</v>
      </c>
      <c r="AZ336">
        <v>11</v>
      </c>
      <c r="BA336">
        <v>11</v>
      </c>
      <c r="BB336">
        <v>12</v>
      </c>
      <c r="BC336">
        <v>10</v>
      </c>
      <c r="BD336">
        <v>9</v>
      </c>
      <c r="BE336">
        <v>2000</v>
      </c>
      <c r="BF336">
        <v>415</v>
      </c>
      <c r="BG336">
        <v>1</v>
      </c>
      <c r="BH336">
        <v>74</v>
      </c>
      <c r="BI336">
        <v>59</v>
      </c>
      <c r="BJ336">
        <v>74</v>
      </c>
      <c r="BK336">
        <v>76</v>
      </c>
      <c r="BL336">
        <v>69</v>
      </c>
    </row>
    <row r="337" spans="1:64" ht="45" x14ac:dyDescent="0.25">
      <c r="A337" t="s">
        <v>1307</v>
      </c>
      <c r="B337">
        <v>20</v>
      </c>
      <c r="C337">
        <v>73</v>
      </c>
      <c r="D337">
        <v>84</v>
      </c>
      <c r="E337" s="1" t="s">
        <v>1308</v>
      </c>
      <c r="F337">
        <v>262219</v>
      </c>
      <c r="G337" t="s">
        <v>359</v>
      </c>
      <c r="H337" t="s">
        <v>156</v>
      </c>
      <c r="I337" t="s">
        <v>77</v>
      </c>
      <c r="J337">
        <v>74</v>
      </c>
      <c r="K337" t="s">
        <v>189</v>
      </c>
      <c r="L337">
        <v>11</v>
      </c>
      <c r="M337" t="s">
        <v>230</v>
      </c>
      <c r="N337" t="s">
        <v>333</v>
      </c>
      <c r="O337" t="s">
        <v>792</v>
      </c>
      <c r="P337">
        <v>306</v>
      </c>
      <c r="Q337">
        <v>74</v>
      </c>
      <c r="R337">
        <v>58</v>
      </c>
      <c r="S337">
        <v>73</v>
      </c>
      <c r="T337">
        <v>67</v>
      </c>
      <c r="U337">
        <v>34</v>
      </c>
      <c r="V337">
        <v>340</v>
      </c>
      <c r="W337">
        <v>67</v>
      </c>
      <c r="X337">
        <v>68</v>
      </c>
      <c r="Y337">
        <v>66</v>
      </c>
      <c r="Z337">
        <v>69</v>
      </c>
      <c r="AA337">
        <v>70</v>
      </c>
      <c r="AB337">
        <v>326</v>
      </c>
      <c r="AC337">
        <v>64</v>
      </c>
      <c r="AD337">
        <v>75</v>
      </c>
      <c r="AE337">
        <v>65</v>
      </c>
      <c r="AF337">
        <v>65</v>
      </c>
      <c r="AG337">
        <v>57</v>
      </c>
      <c r="AH337">
        <v>395</v>
      </c>
      <c r="AI337">
        <v>79</v>
      </c>
      <c r="AJ337">
        <v>84</v>
      </c>
      <c r="AK337">
        <v>80</v>
      </c>
      <c r="AL337">
        <v>87</v>
      </c>
      <c r="AM337">
        <v>65</v>
      </c>
      <c r="AN337">
        <v>304</v>
      </c>
      <c r="AO337">
        <v>65</v>
      </c>
      <c r="AP337">
        <v>72</v>
      </c>
      <c r="AQ337">
        <v>64</v>
      </c>
      <c r="AR337">
        <v>65</v>
      </c>
      <c r="AS337">
        <v>38</v>
      </c>
      <c r="AT337">
        <v>68</v>
      </c>
      <c r="AU337">
        <v>207</v>
      </c>
      <c r="AV337">
        <v>72</v>
      </c>
      <c r="AW337">
        <v>67</v>
      </c>
      <c r="AX337">
        <v>68</v>
      </c>
      <c r="AY337">
        <v>58</v>
      </c>
      <c r="AZ337">
        <v>13</v>
      </c>
      <c r="BA337">
        <v>9</v>
      </c>
      <c r="BB337">
        <v>12</v>
      </c>
      <c r="BC337">
        <v>10</v>
      </c>
      <c r="BD337">
        <v>14</v>
      </c>
      <c r="BE337">
        <v>1936</v>
      </c>
      <c r="BF337">
        <v>418</v>
      </c>
      <c r="BG337">
        <v>1</v>
      </c>
      <c r="BH337">
        <v>70</v>
      </c>
      <c r="BI337">
        <v>62</v>
      </c>
      <c r="BJ337">
        <v>68</v>
      </c>
      <c r="BK337">
        <v>67</v>
      </c>
      <c r="BL337">
        <v>70</v>
      </c>
    </row>
    <row r="338" spans="1:64" ht="30" x14ac:dyDescent="0.25">
      <c r="A338" t="s">
        <v>1194</v>
      </c>
      <c r="B338">
        <v>16</v>
      </c>
      <c r="C338">
        <v>61</v>
      </c>
      <c r="D338">
        <v>86</v>
      </c>
      <c r="E338" s="1" t="s">
        <v>1195</v>
      </c>
      <c r="F338">
        <v>271807</v>
      </c>
      <c r="G338" t="s">
        <v>259</v>
      </c>
      <c r="H338" t="s">
        <v>98</v>
      </c>
      <c r="I338" t="s">
        <v>77</v>
      </c>
      <c r="J338">
        <v>63</v>
      </c>
      <c r="K338" t="s">
        <v>69</v>
      </c>
      <c r="L338">
        <v>25</v>
      </c>
      <c r="M338" t="s">
        <v>92</v>
      </c>
      <c r="N338" t="s">
        <v>338</v>
      </c>
      <c r="O338" t="s">
        <v>995</v>
      </c>
      <c r="P338">
        <v>280</v>
      </c>
      <c r="Q338">
        <v>58</v>
      </c>
      <c r="R338">
        <v>62</v>
      </c>
      <c r="S338">
        <v>42</v>
      </c>
      <c r="T338">
        <v>61</v>
      </c>
      <c r="U338">
        <v>57</v>
      </c>
      <c r="V338">
        <v>291</v>
      </c>
      <c r="W338">
        <v>61</v>
      </c>
      <c r="X338">
        <v>63</v>
      </c>
      <c r="Y338">
        <v>50</v>
      </c>
      <c r="Z338">
        <v>55</v>
      </c>
      <c r="AA338">
        <v>62</v>
      </c>
      <c r="AB338">
        <v>345</v>
      </c>
      <c r="AC338">
        <v>71</v>
      </c>
      <c r="AD338">
        <v>65</v>
      </c>
      <c r="AE338">
        <v>74</v>
      </c>
      <c r="AF338">
        <v>57</v>
      </c>
      <c r="AG338">
        <v>78</v>
      </c>
      <c r="AH338">
        <v>269</v>
      </c>
      <c r="AI338">
        <v>59</v>
      </c>
      <c r="AJ338">
        <v>51</v>
      </c>
      <c r="AK338">
        <v>52</v>
      </c>
      <c r="AL338">
        <v>51</v>
      </c>
      <c r="AM338">
        <v>56</v>
      </c>
      <c r="AN338">
        <v>250</v>
      </c>
      <c r="AO338">
        <v>44</v>
      </c>
      <c r="AP338">
        <v>40</v>
      </c>
      <c r="AQ338">
        <v>56</v>
      </c>
      <c r="AR338">
        <v>60</v>
      </c>
      <c r="AS338">
        <v>50</v>
      </c>
      <c r="AT338">
        <v>64</v>
      </c>
      <c r="AU338">
        <v>108</v>
      </c>
      <c r="AV338">
        <v>43</v>
      </c>
      <c r="AW338">
        <v>35</v>
      </c>
      <c r="AX338">
        <v>30</v>
      </c>
      <c r="AY338">
        <v>54</v>
      </c>
      <c r="AZ338">
        <v>14</v>
      </c>
      <c r="BA338">
        <v>11</v>
      </c>
      <c r="BB338">
        <v>8</v>
      </c>
      <c r="BC338">
        <v>12</v>
      </c>
      <c r="BD338">
        <v>9</v>
      </c>
      <c r="BE338">
        <v>1597</v>
      </c>
      <c r="BF338">
        <v>338</v>
      </c>
      <c r="BG338">
        <v>1</v>
      </c>
      <c r="BH338">
        <v>68</v>
      </c>
      <c r="BI338">
        <v>59</v>
      </c>
      <c r="BJ338">
        <v>59</v>
      </c>
      <c r="BK338">
        <v>63</v>
      </c>
      <c r="BL338">
        <v>39</v>
      </c>
    </row>
    <row r="339" spans="1:64" ht="45" x14ac:dyDescent="0.25">
      <c r="A339" t="s">
        <v>1309</v>
      </c>
      <c r="B339">
        <v>17</v>
      </c>
      <c r="C339">
        <v>66</v>
      </c>
      <c r="D339">
        <v>85</v>
      </c>
      <c r="E339" s="1" t="s">
        <v>1310</v>
      </c>
      <c r="F339">
        <v>278856</v>
      </c>
      <c r="G339" t="s">
        <v>494</v>
      </c>
      <c r="H339" t="s">
        <v>235</v>
      </c>
      <c r="I339" t="s">
        <v>68</v>
      </c>
      <c r="J339">
        <v>68</v>
      </c>
      <c r="K339" t="s">
        <v>106</v>
      </c>
      <c r="L339">
        <v>19</v>
      </c>
      <c r="M339" t="s">
        <v>184</v>
      </c>
      <c r="N339" t="s">
        <v>991</v>
      </c>
      <c r="O339" t="s">
        <v>1269</v>
      </c>
      <c r="P339">
        <v>277</v>
      </c>
      <c r="Q339">
        <v>25</v>
      </c>
      <c r="R339">
        <v>68</v>
      </c>
      <c r="S339">
        <v>75</v>
      </c>
      <c r="T339">
        <v>57</v>
      </c>
      <c r="U339">
        <v>52</v>
      </c>
      <c r="V339">
        <v>245</v>
      </c>
      <c r="W339">
        <v>64</v>
      </c>
      <c r="X339">
        <v>43</v>
      </c>
      <c r="Y339">
        <v>37</v>
      </c>
      <c r="Z339">
        <v>39</v>
      </c>
      <c r="AA339">
        <v>62</v>
      </c>
      <c r="AB339">
        <v>340</v>
      </c>
      <c r="AC339">
        <v>66</v>
      </c>
      <c r="AD339">
        <v>72</v>
      </c>
      <c r="AE339">
        <v>67</v>
      </c>
      <c r="AF339">
        <v>67</v>
      </c>
      <c r="AG339">
        <v>68</v>
      </c>
      <c r="AH339">
        <v>333</v>
      </c>
      <c r="AI339">
        <v>54</v>
      </c>
      <c r="AJ339">
        <v>88</v>
      </c>
      <c r="AK339">
        <v>68</v>
      </c>
      <c r="AL339">
        <v>72</v>
      </c>
      <c r="AM339">
        <v>51</v>
      </c>
      <c r="AN339">
        <v>260</v>
      </c>
      <c r="AO339">
        <v>44</v>
      </c>
      <c r="AP339">
        <v>20</v>
      </c>
      <c r="AQ339">
        <v>71</v>
      </c>
      <c r="AR339">
        <v>66</v>
      </c>
      <c r="AS339">
        <v>59</v>
      </c>
      <c r="AT339">
        <v>73</v>
      </c>
      <c r="AU339">
        <v>70</v>
      </c>
      <c r="AV339">
        <v>25</v>
      </c>
      <c r="AW339">
        <v>25</v>
      </c>
      <c r="AX339">
        <v>20</v>
      </c>
      <c r="AY339">
        <v>57</v>
      </c>
      <c r="AZ339">
        <v>13</v>
      </c>
      <c r="BA339">
        <v>13</v>
      </c>
      <c r="BB339">
        <v>6</v>
      </c>
      <c r="BC339">
        <v>12</v>
      </c>
      <c r="BD339">
        <v>13</v>
      </c>
      <c r="BE339">
        <v>1582</v>
      </c>
      <c r="BF339">
        <v>338</v>
      </c>
      <c r="BG339">
        <v>1</v>
      </c>
      <c r="BH339">
        <v>69</v>
      </c>
      <c r="BI339">
        <v>61</v>
      </c>
      <c r="BJ339">
        <v>48</v>
      </c>
      <c r="BK339">
        <v>65</v>
      </c>
      <c r="BL339">
        <v>29</v>
      </c>
    </row>
    <row r="340" spans="1:64" ht="30" x14ac:dyDescent="0.25">
      <c r="A340" t="s">
        <v>1311</v>
      </c>
      <c r="B340">
        <v>26</v>
      </c>
      <c r="C340">
        <v>83</v>
      </c>
      <c r="D340">
        <v>85</v>
      </c>
      <c r="E340" s="1" t="s">
        <v>1312</v>
      </c>
      <c r="F340">
        <v>228813</v>
      </c>
      <c r="G340" t="s">
        <v>277</v>
      </c>
      <c r="H340" t="s">
        <v>84</v>
      </c>
      <c r="I340" t="s">
        <v>68</v>
      </c>
      <c r="J340">
        <v>85</v>
      </c>
      <c r="K340" t="s">
        <v>195</v>
      </c>
      <c r="L340">
        <v>2</v>
      </c>
      <c r="M340" t="s">
        <v>861</v>
      </c>
      <c r="N340" t="s">
        <v>640</v>
      </c>
      <c r="O340" t="s">
        <v>1313</v>
      </c>
      <c r="P340">
        <v>363</v>
      </c>
      <c r="Q340">
        <v>83</v>
      </c>
      <c r="R340">
        <v>77</v>
      </c>
      <c r="S340">
        <v>51</v>
      </c>
      <c r="T340">
        <v>86</v>
      </c>
      <c r="U340">
        <v>66</v>
      </c>
      <c r="V340">
        <v>420</v>
      </c>
      <c r="W340">
        <v>84</v>
      </c>
      <c r="X340">
        <v>84</v>
      </c>
      <c r="Y340">
        <v>80</v>
      </c>
      <c r="Z340">
        <v>88</v>
      </c>
      <c r="AA340">
        <v>84</v>
      </c>
      <c r="AB340">
        <v>377</v>
      </c>
      <c r="AC340">
        <v>68</v>
      </c>
      <c r="AD340">
        <v>66</v>
      </c>
      <c r="AE340">
        <v>76</v>
      </c>
      <c r="AF340">
        <v>82</v>
      </c>
      <c r="AG340">
        <v>85</v>
      </c>
      <c r="AH340">
        <v>366</v>
      </c>
      <c r="AI340">
        <v>78</v>
      </c>
      <c r="AJ340">
        <v>65</v>
      </c>
      <c r="AK340">
        <v>78</v>
      </c>
      <c r="AL340">
        <v>65</v>
      </c>
      <c r="AM340">
        <v>80</v>
      </c>
      <c r="AN340">
        <v>368</v>
      </c>
      <c r="AO340">
        <v>65</v>
      </c>
      <c r="AP340">
        <v>77</v>
      </c>
      <c r="AQ340">
        <v>81</v>
      </c>
      <c r="AR340">
        <v>85</v>
      </c>
      <c r="AS340">
        <v>60</v>
      </c>
      <c r="AT340">
        <v>84</v>
      </c>
      <c r="AU340">
        <v>233</v>
      </c>
      <c r="AV340">
        <v>76</v>
      </c>
      <c r="AW340">
        <v>81</v>
      </c>
      <c r="AX340">
        <v>76</v>
      </c>
      <c r="AY340">
        <v>50</v>
      </c>
      <c r="AZ340">
        <v>16</v>
      </c>
      <c r="BA340">
        <v>8</v>
      </c>
      <c r="BB340">
        <v>9</v>
      </c>
      <c r="BC340">
        <v>10</v>
      </c>
      <c r="BD340">
        <v>7</v>
      </c>
      <c r="BE340">
        <v>2177</v>
      </c>
      <c r="BF340">
        <v>455</v>
      </c>
      <c r="BG340">
        <v>2</v>
      </c>
      <c r="BH340">
        <v>67</v>
      </c>
      <c r="BI340">
        <v>77</v>
      </c>
      <c r="BJ340">
        <v>85</v>
      </c>
      <c r="BK340">
        <v>83</v>
      </c>
      <c r="BL340">
        <v>75</v>
      </c>
    </row>
    <row r="341" spans="1:64" ht="45" x14ac:dyDescent="0.25">
      <c r="A341" t="s">
        <v>1314</v>
      </c>
      <c r="B341">
        <v>25</v>
      </c>
      <c r="C341">
        <v>83</v>
      </c>
      <c r="D341">
        <v>87</v>
      </c>
      <c r="E341" s="1" t="s">
        <v>1315</v>
      </c>
      <c r="F341">
        <v>232488</v>
      </c>
      <c r="G341" t="s">
        <v>337</v>
      </c>
      <c r="H341" t="s">
        <v>235</v>
      </c>
      <c r="I341" t="s">
        <v>68</v>
      </c>
      <c r="J341">
        <v>86</v>
      </c>
      <c r="K341" t="s">
        <v>189</v>
      </c>
      <c r="L341">
        <v>4</v>
      </c>
      <c r="M341" t="s">
        <v>518</v>
      </c>
      <c r="N341" t="s">
        <v>392</v>
      </c>
      <c r="O341" t="s">
        <v>1316</v>
      </c>
      <c r="P341">
        <v>298</v>
      </c>
      <c r="Q341">
        <v>42</v>
      </c>
      <c r="R341">
        <v>48</v>
      </c>
      <c r="S341">
        <v>82</v>
      </c>
      <c r="T341">
        <v>74</v>
      </c>
      <c r="U341">
        <v>52</v>
      </c>
      <c r="V341">
        <v>284</v>
      </c>
      <c r="W341">
        <v>60</v>
      </c>
      <c r="X341">
        <v>54</v>
      </c>
      <c r="Y341">
        <v>38</v>
      </c>
      <c r="Z341">
        <v>64</v>
      </c>
      <c r="AA341">
        <v>68</v>
      </c>
      <c r="AB341">
        <v>358</v>
      </c>
      <c r="AC341">
        <v>72</v>
      </c>
      <c r="AD341">
        <v>69</v>
      </c>
      <c r="AE341">
        <v>67</v>
      </c>
      <c r="AF341">
        <v>85</v>
      </c>
      <c r="AG341">
        <v>65</v>
      </c>
      <c r="AH341">
        <v>330</v>
      </c>
      <c r="AI341">
        <v>51</v>
      </c>
      <c r="AJ341">
        <v>89</v>
      </c>
      <c r="AK341">
        <v>71</v>
      </c>
      <c r="AL341">
        <v>83</v>
      </c>
      <c r="AM341">
        <v>36</v>
      </c>
      <c r="AN341">
        <v>305</v>
      </c>
      <c r="AO341">
        <v>89</v>
      </c>
      <c r="AP341">
        <v>83</v>
      </c>
      <c r="AQ341">
        <v>43</v>
      </c>
      <c r="AR341">
        <v>50</v>
      </c>
      <c r="AS341">
        <v>40</v>
      </c>
      <c r="AT341">
        <v>82</v>
      </c>
      <c r="AU341">
        <v>254</v>
      </c>
      <c r="AV341">
        <v>85</v>
      </c>
      <c r="AW341">
        <v>85</v>
      </c>
      <c r="AX341">
        <v>84</v>
      </c>
      <c r="AY341">
        <v>47</v>
      </c>
      <c r="AZ341">
        <v>5</v>
      </c>
      <c r="BA341">
        <v>7</v>
      </c>
      <c r="BB341">
        <v>11</v>
      </c>
      <c r="BC341">
        <v>10</v>
      </c>
      <c r="BD341">
        <v>14</v>
      </c>
      <c r="BE341">
        <v>1876</v>
      </c>
      <c r="BF341">
        <v>407</v>
      </c>
      <c r="BG341">
        <v>3</v>
      </c>
      <c r="BH341">
        <v>70</v>
      </c>
      <c r="BI341">
        <v>46</v>
      </c>
      <c r="BJ341">
        <v>59</v>
      </c>
      <c r="BK341">
        <v>66</v>
      </c>
      <c r="BL341">
        <v>84</v>
      </c>
    </row>
    <row r="342" spans="1:64" ht="45" x14ac:dyDescent="0.25">
      <c r="A342" t="s">
        <v>1317</v>
      </c>
      <c r="B342">
        <v>24</v>
      </c>
      <c r="C342" t="s">
        <v>169</v>
      </c>
      <c r="D342">
        <v>80</v>
      </c>
      <c r="E342" s="1" t="s">
        <v>1318</v>
      </c>
      <c r="F342">
        <v>234205</v>
      </c>
      <c r="G342" t="s">
        <v>494</v>
      </c>
      <c r="H342" t="s">
        <v>612</v>
      </c>
      <c r="I342" t="s">
        <v>77</v>
      </c>
      <c r="J342">
        <v>79</v>
      </c>
      <c r="K342" t="s">
        <v>189</v>
      </c>
      <c r="L342">
        <v>3</v>
      </c>
      <c r="M342" t="s">
        <v>284</v>
      </c>
      <c r="N342" t="s">
        <v>580</v>
      </c>
      <c r="O342" t="s">
        <v>1301</v>
      </c>
      <c r="P342">
        <v>305</v>
      </c>
      <c r="Q342">
        <v>66</v>
      </c>
      <c r="R342">
        <v>48</v>
      </c>
      <c r="S342" t="s">
        <v>317</v>
      </c>
      <c r="T342">
        <v>74</v>
      </c>
      <c r="U342">
        <v>45</v>
      </c>
      <c r="V342">
        <v>311</v>
      </c>
      <c r="W342">
        <v>67</v>
      </c>
      <c r="X342">
        <v>45</v>
      </c>
      <c r="Y342">
        <v>45</v>
      </c>
      <c r="Z342">
        <v>80</v>
      </c>
      <c r="AA342" t="s">
        <v>833</v>
      </c>
      <c r="AB342">
        <v>375</v>
      </c>
      <c r="AC342">
        <v>81</v>
      </c>
      <c r="AD342">
        <v>81</v>
      </c>
      <c r="AE342">
        <v>66</v>
      </c>
      <c r="AF342" t="s">
        <v>193</v>
      </c>
      <c r="AG342" t="s">
        <v>740</v>
      </c>
      <c r="AH342">
        <v>381</v>
      </c>
      <c r="AI342">
        <v>78</v>
      </c>
      <c r="AJ342" t="s">
        <v>153</v>
      </c>
      <c r="AK342" t="s">
        <v>833</v>
      </c>
      <c r="AL342" t="s">
        <v>621</v>
      </c>
      <c r="AM342">
        <v>64</v>
      </c>
      <c r="AN342">
        <v>308</v>
      </c>
      <c r="AO342">
        <v>69</v>
      </c>
      <c r="AP342" t="s">
        <v>169</v>
      </c>
      <c r="AQ342">
        <v>53</v>
      </c>
      <c r="AR342" t="s">
        <v>623</v>
      </c>
      <c r="AS342">
        <v>47</v>
      </c>
      <c r="AT342">
        <v>73</v>
      </c>
      <c r="AU342">
        <v>232</v>
      </c>
      <c r="AV342" t="s">
        <v>200</v>
      </c>
      <c r="AW342">
        <v>78</v>
      </c>
      <c r="AX342">
        <v>75</v>
      </c>
      <c r="AY342">
        <v>53</v>
      </c>
      <c r="AZ342">
        <v>13</v>
      </c>
      <c r="BA342">
        <v>10</v>
      </c>
      <c r="BB342">
        <v>10</v>
      </c>
      <c r="BC342">
        <v>10</v>
      </c>
      <c r="BD342">
        <v>10</v>
      </c>
      <c r="BE342">
        <v>1965</v>
      </c>
      <c r="BF342">
        <v>429</v>
      </c>
      <c r="BG342">
        <v>2</v>
      </c>
      <c r="BH342">
        <v>81</v>
      </c>
      <c r="BI342">
        <v>57</v>
      </c>
      <c r="BJ342">
        <v>68</v>
      </c>
      <c r="BK342">
        <v>70</v>
      </c>
      <c r="BL342">
        <v>77</v>
      </c>
    </row>
    <row r="343" spans="1:64" ht="30" x14ac:dyDescent="0.25">
      <c r="A343" t="s">
        <v>1319</v>
      </c>
      <c r="B343">
        <v>23</v>
      </c>
      <c r="C343">
        <v>78</v>
      </c>
      <c r="D343">
        <v>83</v>
      </c>
      <c r="E343" s="1" t="s">
        <v>766</v>
      </c>
      <c r="F343">
        <v>235537</v>
      </c>
      <c r="G343" t="s">
        <v>1320</v>
      </c>
      <c r="H343" t="s">
        <v>147</v>
      </c>
      <c r="I343" t="s">
        <v>68</v>
      </c>
      <c r="J343">
        <v>80</v>
      </c>
      <c r="K343" t="s">
        <v>195</v>
      </c>
      <c r="L343">
        <v>5</v>
      </c>
      <c r="M343" t="s">
        <v>72</v>
      </c>
      <c r="N343" t="s">
        <v>72</v>
      </c>
      <c r="O343" t="s">
        <v>72</v>
      </c>
      <c r="P343">
        <v>339</v>
      </c>
      <c r="Q343">
        <v>68</v>
      </c>
      <c r="R343">
        <v>72</v>
      </c>
      <c r="S343">
        <v>63</v>
      </c>
      <c r="T343">
        <v>82</v>
      </c>
      <c r="U343">
        <v>54</v>
      </c>
      <c r="V343">
        <v>361</v>
      </c>
      <c r="W343">
        <v>72</v>
      </c>
      <c r="X343">
        <v>70</v>
      </c>
      <c r="Y343">
        <v>65</v>
      </c>
      <c r="Z343">
        <v>80</v>
      </c>
      <c r="AA343">
        <v>74</v>
      </c>
      <c r="AB343">
        <v>372</v>
      </c>
      <c r="AC343">
        <v>73</v>
      </c>
      <c r="AD343">
        <v>74</v>
      </c>
      <c r="AE343">
        <v>80</v>
      </c>
      <c r="AF343">
        <v>70</v>
      </c>
      <c r="AG343">
        <v>75</v>
      </c>
      <c r="AH343">
        <v>390</v>
      </c>
      <c r="AI343">
        <v>83</v>
      </c>
      <c r="AJ343">
        <v>74</v>
      </c>
      <c r="AK343">
        <v>82</v>
      </c>
      <c r="AL343">
        <v>69</v>
      </c>
      <c r="AM343">
        <v>82</v>
      </c>
      <c r="AN343">
        <v>369</v>
      </c>
      <c r="AO343">
        <v>68</v>
      </c>
      <c r="AP343">
        <v>80</v>
      </c>
      <c r="AQ343">
        <v>75</v>
      </c>
      <c r="AR343">
        <v>81</v>
      </c>
      <c r="AS343">
        <v>65</v>
      </c>
      <c r="AT343">
        <v>72</v>
      </c>
      <c r="AU343">
        <v>223</v>
      </c>
      <c r="AV343">
        <v>80</v>
      </c>
      <c r="AW343">
        <v>73</v>
      </c>
      <c r="AX343">
        <v>70</v>
      </c>
      <c r="AY343">
        <v>55</v>
      </c>
      <c r="AZ343">
        <v>12</v>
      </c>
      <c r="BA343">
        <v>12</v>
      </c>
      <c r="BB343">
        <v>12</v>
      </c>
      <c r="BC343">
        <v>12</v>
      </c>
      <c r="BD343">
        <v>7</v>
      </c>
      <c r="BE343">
        <v>2109</v>
      </c>
      <c r="BF343">
        <v>446</v>
      </c>
      <c r="BG343">
        <v>1</v>
      </c>
      <c r="BH343">
        <v>74</v>
      </c>
      <c r="BI343">
        <v>75</v>
      </c>
      <c r="BJ343">
        <v>77</v>
      </c>
      <c r="BK343">
        <v>73</v>
      </c>
      <c r="BL343">
        <v>75</v>
      </c>
    </row>
    <row r="344" spans="1:64" ht="45" x14ac:dyDescent="0.25">
      <c r="A344" t="s">
        <v>1321</v>
      </c>
      <c r="B344">
        <v>24</v>
      </c>
      <c r="C344">
        <v>74</v>
      </c>
      <c r="D344">
        <v>80</v>
      </c>
      <c r="E344" s="1" t="s">
        <v>1322</v>
      </c>
      <c r="F344">
        <v>236524</v>
      </c>
      <c r="G344" t="s">
        <v>419</v>
      </c>
      <c r="H344" t="s">
        <v>612</v>
      </c>
      <c r="I344" t="s">
        <v>68</v>
      </c>
      <c r="J344">
        <v>76</v>
      </c>
      <c r="K344" t="s">
        <v>189</v>
      </c>
      <c r="L344">
        <v>6</v>
      </c>
      <c r="M344" t="s">
        <v>131</v>
      </c>
      <c r="N344" t="s">
        <v>1015</v>
      </c>
      <c r="O344" t="s">
        <v>232</v>
      </c>
      <c r="P344">
        <v>259</v>
      </c>
      <c r="Q344">
        <v>45</v>
      </c>
      <c r="R344">
        <v>40</v>
      </c>
      <c r="S344">
        <v>73</v>
      </c>
      <c r="T344">
        <v>70</v>
      </c>
      <c r="U344">
        <v>31</v>
      </c>
      <c r="V344">
        <v>267</v>
      </c>
      <c r="W344">
        <v>59</v>
      </c>
      <c r="X344">
        <v>44</v>
      </c>
      <c r="Y344">
        <v>34</v>
      </c>
      <c r="Z344">
        <v>65</v>
      </c>
      <c r="AA344">
        <v>65</v>
      </c>
      <c r="AB344">
        <v>344</v>
      </c>
      <c r="AC344">
        <v>72</v>
      </c>
      <c r="AD344">
        <v>82</v>
      </c>
      <c r="AE344">
        <v>67</v>
      </c>
      <c r="AF344">
        <v>71</v>
      </c>
      <c r="AG344">
        <v>52</v>
      </c>
      <c r="AH344">
        <v>329</v>
      </c>
      <c r="AI344">
        <v>57</v>
      </c>
      <c r="AJ344">
        <v>86</v>
      </c>
      <c r="AK344">
        <v>73</v>
      </c>
      <c r="AL344">
        <v>81</v>
      </c>
      <c r="AM344">
        <v>32</v>
      </c>
      <c r="AN344">
        <v>290</v>
      </c>
      <c r="AO344">
        <v>74</v>
      </c>
      <c r="AP344">
        <v>74</v>
      </c>
      <c r="AQ344">
        <v>37</v>
      </c>
      <c r="AR344">
        <v>60</v>
      </c>
      <c r="AS344">
        <v>45</v>
      </c>
      <c r="AT344">
        <v>74</v>
      </c>
      <c r="AU344">
        <v>222</v>
      </c>
      <c r="AV344">
        <v>73</v>
      </c>
      <c r="AW344">
        <v>74</v>
      </c>
      <c r="AX344">
        <v>75</v>
      </c>
      <c r="AY344">
        <v>45</v>
      </c>
      <c r="AZ344">
        <v>7</v>
      </c>
      <c r="BA344">
        <v>10</v>
      </c>
      <c r="BB344">
        <v>8</v>
      </c>
      <c r="BC344">
        <v>11</v>
      </c>
      <c r="BD344">
        <v>9</v>
      </c>
      <c r="BE344">
        <v>1756</v>
      </c>
      <c r="BF344">
        <v>393</v>
      </c>
      <c r="BG344">
        <v>1</v>
      </c>
      <c r="BH344">
        <v>78</v>
      </c>
      <c r="BI344">
        <v>41</v>
      </c>
      <c r="BJ344">
        <v>59</v>
      </c>
      <c r="BK344">
        <v>63</v>
      </c>
      <c r="BL344">
        <v>74</v>
      </c>
    </row>
    <row r="345" spans="1:64" ht="45" x14ac:dyDescent="0.25">
      <c r="A345" t="s">
        <v>1323</v>
      </c>
      <c r="B345">
        <v>24</v>
      </c>
      <c r="C345">
        <v>78</v>
      </c>
      <c r="D345">
        <v>81</v>
      </c>
      <c r="E345" s="1" t="s">
        <v>1324</v>
      </c>
      <c r="F345">
        <v>237386</v>
      </c>
      <c r="G345" t="s">
        <v>112</v>
      </c>
      <c r="H345" t="s">
        <v>98</v>
      </c>
      <c r="I345" t="s">
        <v>77</v>
      </c>
      <c r="J345">
        <v>80</v>
      </c>
      <c r="K345" t="s">
        <v>195</v>
      </c>
      <c r="L345">
        <v>3</v>
      </c>
      <c r="M345" t="s">
        <v>593</v>
      </c>
      <c r="N345" t="s">
        <v>100</v>
      </c>
      <c r="O345" t="s">
        <v>1325</v>
      </c>
      <c r="P345">
        <v>354</v>
      </c>
      <c r="Q345">
        <v>71</v>
      </c>
      <c r="R345">
        <v>69</v>
      </c>
      <c r="S345">
        <v>65</v>
      </c>
      <c r="T345">
        <v>79</v>
      </c>
      <c r="U345">
        <v>70</v>
      </c>
      <c r="V345">
        <v>380</v>
      </c>
      <c r="W345">
        <v>78</v>
      </c>
      <c r="X345">
        <v>75</v>
      </c>
      <c r="Y345">
        <v>70</v>
      </c>
      <c r="Z345">
        <v>77</v>
      </c>
      <c r="AA345">
        <v>80</v>
      </c>
      <c r="AB345">
        <v>362</v>
      </c>
      <c r="AC345">
        <v>74</v>
      </c>
      <c r="AD345">
        <v>64</v>
      </c>
      <c r="AE345">
        <v>71</v>
      </c>
      <c r="AF345">
        <v>81</v>
      </c>
      <c r="AG345">
        <v>72</v>
      </c>
      <c r="AH345">
        <v>380</v>
      </c>
      <c r="AI345">
        <v>73</v>
      </c>
      <c r="AJ345">
        <v>77</v>
      </c>
      <c r="AK345">
        <v>85</v>
      </c>
      <c r="AL345">
        <v>72</v>
      </c>
      <c r="AM345">
        <v>73</v>
      </c>
      <c r="AN345">
        <v>361</v>
      </c>
      <c r="AO345">
        <v>72</v>
      </c>
      <c r="AP345">
        <v>69</v>
      </c>
      <c r="AQ345">
        <v>78</v>
      </c>
      <c r="AR345">
        <v>77</v>
      </c>
      <c r="AS345">
        <v>65</v>
      </c>
      <c r="AT345">
        <v>76</v>
      </c>
      <c r="AU345">
        <v>202</v>
      </c>
      <c r="AV345">
        <v>68</v>
      </c>
      <c r="AW345">
        <v>68</v>
      </c>
      <c r="AX345">
        <v>66</v>
      </c>
      <c r="AY345">
        <v>53</v>
      </c>
      <c r="AZ345">
        <v>12</v>
      </c>
      <c r="BA345">
        <v>15</v>
      </c>
      <c r="BB345">
        <v>9</v>
      </c>
      <c r="BC345">
        <v>10</v>
      </c>
      <c r="BD345">
        <v>7</v>
      </c>
      <c r="BE345">
        <v>2092</v>
      </c>
      <c r="BF345">
        <v>438</v>
      </c>
      <c r="BG345">
        <v>1</v>
      </c>
      <c r="BH345">
        <v>69</v>
      </c>
      <c r="BI345">
        <v>71</v>
      </c>
      <c r="BJ345">
        <v>76</v>
      </c>
      <c r="BK345">
        <v>78</v>
      </c>
      <c r="BL345">
        <v>68</v>
      </c>
    </row>
    <row r="346" spans="1:64" ht="30" x14ac:dyDescent="0.25">
      <c r="A346" t="s">
        <v>1326</v>
      </c>
      <c r="B346">
        <v>24</v>
      </c>
      <c r="C346">
        <v>84</v>
      </c>
      <c r="D346">
        <v>86</v>
      </c>
      <c r="E346" s="1" t="s">
        <v>489</v>
      </c>
      <c r="F346">
        <v>239837</v>
      </c>
      <c r="G346" t="s">
        <v>259</v>
      </c>
      <c r="H346" t="s">
        <v>91</v>
      </c>
      <c r="I346" t="s">
        <v>68</v>
      </c>
      <c r="J346">
        <v>86</v>
      </c>
      <c r="K346" t="s">
        <v>195</v>
      </c>
      <c r="L346">
        <v>2</v>
      </c>
      <c r="M346" t="s">
        <v>1327</v>
      </c>
      <c r="N346" t="s">
        <v>141</v>
      </c>
      <c r="O346" t="s">
        <v>1328</v>
      </c>
      <c r="P346">
        <v>381</v>
      </c>
      <c r="Q346">
        <v>79</v>
      </c>
      <c r="R346">
        <v>79</v>
      </c>
      <c r="S346">
        <v>61</v>
      </c>
      <c r="T346">
        <v>87</v>
      </c>
      <c r="U346">
        <v>75</v>
      </c>
      <c r="V346">
        <v>417</v>
      </c>
      <c r="W346">
        <v>84</v>
      </c>
      <c r="X346">
        <v>83</v>
      </c>
      <c r="Y346">
        <v>82</v>
      </c>
      <c r="Z346">
        <v>82</v>
      </c>
      <c r="AA346">
        <v>86</v>
      </c>
      <c r="AB346">
        <v>389</v>
      </c>
      <c r="AC346">
        <v>73</v>
      </c>
      <c r="AD346">
        <v>67</v>
      </c>
      <c r="AE346">
        <v>82</v>
      </c>
      <c r="AF346">
        <v>84</v>
      </c>
      <c r="AG346">
        <v>83</v>
      </c>
      <c r="AH346">
        <v>391</v>
      </c>
      <c r="AI346">
        <v>80</v>
      </c>
      <c r="AJ346">
        <v>73</v>
      </c>
      <c r="AK346">
        <v>87</v>
      </c>
      <c r="AL346">
        <v>69</v>
      </c>
      <c r="AM346">
        <v>82</v>
      </c>
      <c r="AN346">
        <v>396</v>
      </c>
      <c r="AO346">
        <v>75</v>
      </c>
      <c r="AP346">
        <v>76</v>
      </c>
      <c r="AQ346">
        <v>79</v>
      </c>
      <c r="AR346">
        <v>85</v>
      </c>
      <c r="AS346">
        <v>81</v>
      </c>
      <c r="AT346">
        <v>84</v>
      </c>
      <c r="AU346">
        <v>229</v>
      </c>
      <c r="AV346">
        <v>77</v>
      </c>
      <c r="AW346">
        <v>79</v>
      </c>
      <c r="AX346">
        <v>73</v>
      </c>
      <c r="AY346">
        <v>56</v>
      </c>
      <c r="AZ346">
        <v>7</v>
      </c>
      <c r="BA346">
        <v>10</v>
      </c>
      <c r="BB346">
        <v>14</v>
      </c>
      <c r="BC346">
        <v>15</v>
      </c>
      <c r="BD346">
        <v>10</v>
      </c>
      <c r="BE346">
        <v>2259</v>
      </c>
      <c r="BF346">
        <v>468</v>
      </c>
      <c r="BG346">
        <v>3</v>
      </c>
      <c r="BH346">
        <v>70</v>
      </c>
      <c r="BI346">
        <v>80</v>
      </c>
      <c r="BJ346">
        <v>84</v>
      </c>
      <c r="BK346">
        <v>84</v>
      </c>
      <c r="BL346">
        <v>75</v>
      </c>
    </row>
    <row r="347" spans="1:64" ht="30" x14ac:dyDescent="0.25">
      <c r="A347" t="s">
        <v>1329</v>
      </c>
      <c r="B347">
        <v>25</v>
      </c>
      <c r="C347">
        <v>82</v>
      </c>
      <c r="D347">
        <v>85</v>
      </c>
      <c r="E347" s="1" t="s">
        <v>1330</v>
      </c>
      <c r="F347">
        <v>240950</v>
      </c>
      <c r="G347" t="s">
        <v>277</v>
      </c>
      <c r="H347" t="s">
        <v>139</v>
      </c>
      <c r="I347" t="s">
        <v>68</v>
      </c>
      <c r="J347">
        <v>85</v>
      </c>
      <c r="K347" t="s">
        <v>69</v>
      </c>
      <c r="L347">
        <v>3</v>
      </c>
      <c r="M347" t="s">
        <v>1331</v>
      </c>
      <c r="N347" t="s">
        <v>215</v>
      </c>
      <c r="O347" t="s">
        <v>1332</v>
      </c>
      <c r="P347">
        <v>366</v>
      </c>
      <c r="Q347" t="s">
        <v>193</v>
      </c>
      <c r="R347">
        <v>84</v>
      </c>
      <c r="S347">
        <v>40</v>
      </c>
      <c r="T347">
        <v>83</v>
      </c>
      <c r="U347">
        <v>79</v>
      </c>
      <c r="V347">
        <v>405</v>
      </c>
      <c r="W347" t="s">
        <v>202</v>
      </c>
      <c r="X347" t="s">
        <v>560</v>
      </c>
      <c r="Y347" t="s">
        <v>315</v>
      </c>
      <c r="Z347">
        <v>78</v>
      </c>
      <c r="AA347">
        <v>84</v>
      </c>
      <c r="AB347">
        <v>407</v>
      </c>
      <c r="AC347">
        <v>77</v>
      </c>
      <c r="AD347">
        <v>76</v>
      </c>
      <c r="AE347">
        <v>83</v>
      </c>
      <c r="AF347">
        <v>84</v>
      </c>
      <c r="AG347">
        <v>87</v>
      </c>
      <c r="AH347">
        <v>360</v>
      </c>
      <c r="AI347">
        <v>78</v>
      </c>
      <c r="AJ347">
        <v>61</v>
      </c>
      <c r="AK347">
        <v>84</v>
      </c>
      <c r="AL347">
        <v>58</v>
      </c>
      <c r="AM347">
        <v>79</v>
      </c>
      <c r="AN347">
        <v>386</v>
      </c>
      <c r="AO347">
        <v>64</v>
      </c>
      <c r="AP347">
        <v>69</v>
      </c>
      <c r="AQ347">
        <v>84</v>
      </c>
      <c r="AR347">
        <v>86</v>
      </c>
      <c r="AS347">
        <v>83</v>
      </c>
      <c r="AT347">
        <v>86</v>
      </c>
      <c r="AU347">
        <v>166</v>
      </c>
      <c r="AV347">
        <v>57</v>
      </c>
      <c r="AW347">
        <v>61</v>
      </c>
      <c r="AX347">
        <v>48</v>
      </c>
      <c r="AY347">
        <v>56</v>
      </c>
      <c r="AZ347">
        <v>15</v>
      </c>
      <c r="BA347">
        <v>11</v>
      </c>
      <c r="BB347">
        <v>15</v>
      </c>
      <c r="BC347">
        <v>7</v>
      </c>
      <c r="BD347">
        <v>8</v>
      </c>
      <c r="BE347">
        <v>2146</v>
      </c>
      <c r="BF347">
        <v>448</v>
      </c>
      <c r="BG347">
        <v>1</v>
      </c>
      <c r="BH347">
        <v>76</v>
      </c>
      <c r="BI347">
        <v>82</v>
      </c>
      <c r="BJ347">
        <v>82</v>
      </c>
      <c r="BK347">
        <v>84</v>
      </c>
      <c r="BL347">
        <v>58</v>
      </c>
    </row>
    <row r="348" spans="1:64" ht="45" x14ac:dyDescent="0.25">
      <c r="A348" t="s">
        <v>1333</v>
      </c>
      <c r="B348">
        <v>25</v>
      </c>
      <c r="C348">
        <v>77</v>
      </c>
      <c r="D348">
        <v>78</v>
      </c>
      <c r="E348" s="1" t="s">
        <v>1140</v>
      </c>
      <c r="F348">
        <v>241925</v>
      </c>
      <c r="G348" t="s">
        <v>426</v>
      </c>
      <c r="H348" t="s">
        <v>98</v>
      </c>
      <c r="I348" t="s">
        <v>68</v>
      </c>
      <c r="J348">
        <v>77</v>
      </c>
      <c r="K348" t="s">
        <v>294</v>
      </c>
      <c r="L348">
        <v>1</v>
      </c>
      <c r="M348" t="s">
        <v>1091</v>
      </c>
      <c r="N348" t="s">
        <v>869</v>
      </c>
      <c r="O348" t="s">
        <v>1334</v>
      </c>
      <c r="P348">
        <v>319</v>
      </c>
      <c r="Q348">
        <v>66</v>
      </c>
      <c r="R348">
        <v>68</v>
      </c>
      <c r="S348">
        <v>54</v>
      </c>
      <c r="T348">
        <v>73</v>
      </c>
      <c r="U348">
        <v>58</v>
      </c>
      <c r="V348">
        <v>370</v>
      </c>
      <c r="W348">
        <v>86</v>
      </c>
      <c r="X348">
        <v>73</v>
      </c>
      <c r="Y348">
        <v>62</v>
      </c>
      <c r="Z348">
        <v>66</v>
      </c>
      <c r="AA348">
        <v>83</v>
      </c>
      <c r="AB348">
        <v>405</v>
      </c>
      <c r="AC348">
        <v>83</v>
      </c>
      <c r="AD348">
        <v>81</v>
      </c>
      <c r="AE348">
        <v>88</v>
      </c>
      <c r="AF348">
        <v>70</v>
      </c>
      <c r="AG348">
        <v>83</v>
      </c>
      <c r="AH348">
        <v>327</v>
      </c>
      <c r="AI348">
        <v>70</v>
      </c>
      <c r="AJ348">
        <v>64</v>
      </c>
      <c r="AK348">
        <v>78</v>
      </c>
      <c r="AL348">
        <v>49</v>
      </c>
      <c r="AM348">
        <v>66</v>
      </c>
      <c r="AN348">
        <v>299</v>
      </c>
      <c r="AO348">
        <v>58</v>
      </c>
      <c r="AP348">
        <v>43</v>
      </c>
      <c r="AQ348">
        <v>69</v>
      </c>
      <c r="AR348">
        <v>70</v>
      </c>
      <c r="AS348">
        <v>59</v>
      </c>
      <c r="AT348">
        <v>72</v>
      </c>
      <c r="AU348">
        <v>158</v>
      </c>
      <c r="AV348">
        <v>53</v>
      </c>
      <c r="AW348">
        <v>55</v>
      </c>
      <c r="AX348">
        <v>50</v>
      </c>
      <c r="AY348">
        <v>43</v>
      </c>
      <c r="AZ348">
        <v>6</v>
      </c>
      <c r="BA348">
        <v>7</v>
      </c>
      <c r="BB348">
        <v>12</v>
      </c>
      <c r="BC348">
        <v>12</v>
      </c>
      <c r="BD348">
        <v>6</v>
      </c>
      <c r="BE348">
        <v>1921</v>
      </c>
      <c r="BF348">
        <v>412</v>
      </c>
      <c r="BG348">
        <v>2</v>
      </c>
      <c r="BH348">
        <v>82</v>
      </c>
      <c r="BI348">
        <v>67</v>
      </c>
      <c r="BJ348">
        <v>69</v>
      </c>
      <c r="BK348">
        <v>84</v>
      </c>
      <c r="BL348">
        <v>51</v>
      </c>
    </row>
    <row r="349" spans="1:64" ht="30" x14ac:dyDescent="0.25">
      <c r="A349" t="s">
        <v>1335</v>
      </c>
      <c r="B349">
        <v>22</v>
      </c>
      <c r="C349">
        <v>75</v>
      </c>
      <c r="D349">
        <v>83</v>
      </c>
      <c r="E349" s="1" t="s">
        <v>1336</v>
      </c>
      <c r="F349">
        <v>242908</v>
      </c>
      <c r="G349" t="s">
        <v>426</v>
      </c>
      <c r="H349" t="s">
        <v>156</v>
      </c>
      <c r="I349" t="s">
        <v>68</v>
      </c>
      <c r="J349">
        <v>76</v>
      </c>
      <c r="K349" t="s">
        <v>206</v>
      </c>
      <c r="L349">
        <v>8</v>
      </c>
      <c r="M349" t="s">
        <v>1091</v>
      </c>
      <c r="N349" t="s">
        <v>696</v>
      </c>
      <c r="O349" t="s">
        <v>1138</v>
      </c>
      <c r="P349">
        <v>320</v>
      </c>
      <c r="Q349">
        <v>72</v>
      </c>
      <c r="R349">
        <v>75</v>
      </c>
      <c r="S349">
        <v>48</v>
      </c>
      <c r="T349">
        <v>69</v>
      </c>
      <c r="U349">
        <v>56</v>
      </c>
      <c r="V349">
        <v>334</v>
      </c>
      <c r="W349">
        <v>77</v>
      </c>
      <c r="X349">
        <v>65</v>
      </c>
      <c r="Y349">
        <v>58</v>
      </c>
      <c r="Z349">
        <v>61</v>
      </c>
      <c r="AA349">
        <v>73</v>
      </c>
      <c r="AB349">
        <v>401</v>
      </c>
      <c r="AC349">
        <v>84</v>
      </c>
      <c r="AD349">
        <v>82</v>
      </c>
      <c r="AE349">
        <v>84</v>
      </c>
      <c r="AF349">
        <v>73</v>
      </c>
      <c r="AG349">
        <v>78</v>
      </c>
      <c r="AH349">
        <v>331</v>
      </c>
      <c r="AI349">
        <v>71</v>
      </c>
      <c r="AJ349">
        <v>63</v>
      </c>
      <c r="AK349">
        <v>77</v>
      </c>
      <c r="AL349">
        <v>51</v>
      </c>
      <c r="AM349">
        <v>69</v>
      </c>
      <c r="AN349">
        <v>306</v>
      </c>
      <c r="AO349">
        <v>53</v>
      </c>
      <c r="AP349">
        <v>39</v>
      </c>
      <c r="AQ349">
        <v>73</v>
      </c>
      <c r="AR349">
        <v>71</v>
      </c>
      <c r="AS349">
        <v>70</v>
      </c>
      <c r="AT349">
        <v>64</v>
      </c>
      <c r="AU349">
        <v>114</v>
      </c>
      <c r="AV349">
        <v>46</v>
      </c>
      <c r="AW349">
        <v>35</v>
      </c>
      <c r="AX349">
        <v>33</v>
      </c>
      <c r="AY349">
        <v>44</v>
      </c>
      <c r="AZ349">
        <v>9</v>
      </c>
      <c r="BA349">
        <v>10</v>
      </c>
      <c r="BB349">
        <v>9</v>
      </c>
      <c r="BC349">
        <v>6</v>
      </c>
      <c r="BD349">
        <v>10</v>
      </c>
      <c r="BE349">
        <v>1850</v>
      </c>
      <c r="BF349">
        <v>398</v>
      </c>
      <c r="BG349">
        <v>1</v>
      </c>
      <c r="BH349">
        <v>83</v>
      </c>
      <c r="BI349">
        <v>72</v>
      </c>
      <c r="BJ349">
        <v>68</v>
      </c>
      <c r="BK349">
        <v>76</v>
      </c>
      <c r="BL349">
        <v>40</v>
      </c>
    </row>
    <row r="350" spans="1:64" ht="30" x14ac:dyDescent="0.25">
      <c r="A350" t="s">
        <v>1337</v>
      </c>
      <c r="B350">
        <v>22</v>
      </c>
      <c r="C350">
        <v>75</v>
      </c>
      <c r="D350">
        <v>84</v>
      </c>
      <c r="E350" s="1" t="s">
        <v>1338</v>
      </c>
      <c r="F350">
        <v>243478</v>
      </c>
      <c r="G350" t="s">
        <v>97</v>
      </c>
      <c r="H350" t="s">
        <v>147</v>
      </c>
      <c r="I350" t="s">
        <v>77</v>
      </c>
      <c r="J350">
        <v>77</v>
      </c>
      <c r="K350" t="s">
        <v>195</v>
      </c>
      <c r="L350">
        <v>9</v>
      </c>
      <c r="M350" t="s">
        <v>1091</v>
      </c>
      <c r="N350" t="s">
        <v>373</v>
      </c>
      <c r="O350" t="s">
        <v>1339</v>
      </c>
      <c r="P350">
        <v>297</v>
      </c>
      <c r="Q350">
        <v>63</v>
      </c>
      <c r="R350">
        <v>58</v>
      </c>
      <c r="S350">
        <v>58</v>
      </c>
      <c r="T350">
        <v>79</v>
      </c>
      <c r="U350">
        <v>39</v>
      </c>
      <c r="V350">
        <v>368</v>
      </c>
      <c r="W350">
        <v>77</v>
      </c>
      <c r="X350">
        <v>67</v>
      </c>
      <c r="Y350">
        <v>69</v>
      </c>
      <c r="Z350">
        <v>76</v>
      </c>
      <c r="AA350">
        <v>79</v>
      </c>
      <c r="AB350">
        <v>353</v>
      </c>
      <c r="AC350">
        <v>64</v>
      </c>
      <c r="AD350">
        <v>67</v>
      </c>
      <c r="AE350">
        <v>72</v>
      </c>
      <c r="AF350">
        <v>68</v>
      </c>
      <c r="AG350">
        <v>82</v>
      </c>
      <c r="AH350">
        <v>353</v>
      </c>
      <c r="AI350">
        <v>73</v>
      </c>
      <c r="AJ350">
        <v>63</v>
      </c>
      <c r="AK350">
        <v>81</v>
      </c>
      <c r="AL350">
        <v>58</v>
      </c>
      <c r="AM350">
        <v>78</v>
      </c>
      <c r="AN350">
        <v>341</v>
      </c>
      <c r="AO350">
        <v>74</v>
      </c>
      <c r="AP350">
        <v>67</v>
      </c>
      <c r="AQ350">
        <v>63</v>
      </c>
      <c r="AR350">
        <v>79</v>
      </c>
      <c r="AS350">
        <v>58</v>
      </c>
      <c r="AT350">
        <v>69</v>
      </c>
      <c r="AU350">
        <v>214</v>
      </c>
      <c r="AV350">
        <v>71</v>
      </c>
      <c r="AW350">
        <v>72</v>
      </c>
      <c r="AX350">
        <v>71</v>
      </c>
      <c r="AY350">
        <v>49</v>
      </c>
      <c r="AZ350">
        <v>14</v>
      </c>
      <c r="BA350">
        <v>9</v>
      </c>
      <c r="BB350">
        <v>5</v>
      </c>
      <c r="BC350">
        <v>6</v>
      </c>
      <c r="BD350">
        <v>15</v>
      </c>
      <c r="BE350">
        <v>1975</v>
      </c>
      <c r="BF350">
        <v>417</v>
      </c>
      <c r="BG350">
        <v>1</v>
      </c>
      <c r="BH350">
        <v>66</v>
      </c>
      <c r="BI350">
        <v>64</v>
      </c>
      <c r="BJ350">
        <v>74</v>
      </c>
      <c r="BK350">
        <v>77</v>
      </c>
      <c r="BL350">
        <v>69</v>
      </c>
    </row>
    <row r="351" spans="1:64" ht="30" x14ac:dyDescent="0.25">
      <c r="A351" t="s">
        <v>1340</v>
      </c>
      <c r="B351">
        <v>23</v>
      </c>
      <c r="C351">
        <v>84</v>
      </c>
      <c r="D351">
        <v>88</v>
      </c>
      <c r="E351" s="1" t="s">
        <v>1341</v>
      </c>
      <c r="F351">
        <v>246430</v>
      </c>
      <c r="G351" t="s">
        <v>359</v>
      </c>
      <c r="H351" t="s">
        <v>125</v>
      </c>
      <c r="I351" t="s">
        <v>77</v>
      </c>
      <c r="J351">
        <v>86</v>
      </c>
      <c r="K351" t="s">
        <v>106</v>
      </c>
      <c r="L351">
        <v>4</v>
      </c>
      <c r="M351" t="s">
        <v>1342</v>
      </c>
      <c r="N351" t="s">
        <v>539</v>
      </c>
      <c r="O351" t="s">
        <v>1343</v>
      </c>
      <c r="P351">
        <v>378</v>
      </c>
      <c r="Q351">
        <v>57</v>
      </c>
      <c r="R351">
        <v>88</v>
      </c>
      <c r="S351">
        <v>82</v>
      </c>
      <c r="T351">
        <v>72</v>
      </c>
      <c r="U351">
        <v>79</v>
      </c>
      <c r="V351">
        <v>384</v>
      </c>
      <c r="W351">
        <v>81</v>
      </c>
      <c r="X351">
        <v>75</v>
      </c>
      <c r="Y351">
        <v>83</v>
      </c>
      <c r="Z351">
        <v>60</v>
      </c>
      <c r="AA351">
        <v>85</v>
      </c>
      <c r="AB351">
        <v>360</v>
      </c>
      <c r="AC351">
        <v>76</v>
      </c>
      <c r="AD351">
        <v>82</v>
      </c>
      <c r="AE351">
        <v>63</v>
      </c>
      <c r="AF351">
        <v>86</v>
      </c>
      <c r="AG351">
        <v>53</v>
      </c>
      <c r="AH351">
        <v>426</v>
      </c>
      <c r="AI351">
        <v>85</v>
      </c>
      <c r="AJ351">
        <v>92</v>
      </c>
      <c r="AK351">
        <v>79</v>
      </c>
      <c r="AL351">
        <v>88</v>
      </c>
      <c r="AM351">
        <v>82</v>
      </c>
      <c r="AN351">
        <v>334</v>
      </c>
      <c r="AO351">
        <v>73</v>
      </c>
      <c r="AP351">
        <v>24</v>
      </c>
      <c r="AQ351">
        <v>87</v>
      </c>
      <c r="AR351">
        <v>70</v>
      </c>
      <c r="AS351">
        <v>80</v>
      </c>
      <c r="AT351">
        <v>81</v>
      </c>
      <c r="AU351">
        <v>69</v>
      </c>
      <c r="AV351">
        <v>19</v>
      </c>
      <c r="AW351">
        <v>26</v>
      </c>
      <c r="AX351">
        <v>24</v>
      </c>
      <c r="AY351">
        <v>47</v>
      </c>
      <c r="AZ351">
        <v>5</v>
      </c>
      <c r="BA351">
        <v>15</v>
      </c>
      <c r="BB351">
        <v>6</v>
      </c>
      <c r="BC351">
        <v>11</v>
      </c>
      <c r="BD351">
        <v>10</v>
      </c>
      <c r="BE351">
        <v>1998</v>
      </c>
      <c r="BF351">
        <v>423</v>
      </c>
      <c r="BG351">
        <v>2</v>
      </c>
      <c r="BH351">
        <v>79</v>
      </c>
      <c r="BI351">
        <v>85</v>
      </c>
      <c r="BJ351">
        <v>68</v>
      </c>
      <c r="BK351">
        <v>79</v>
      </c>
      <c r="BL351">
        <v>29</v>
      </c>
    </row>
    <row r="352" spans="1:64" ht="45" x14ac:dyDescent="0.25">
      <c r="A352" t="s">
        <v>1344</v>
      </c>
      <c r="B352">
        <v>22</v>
      </c>
      <c r="C352">
        <v>77</v>
      </c>
      <c r="D352">
        <v>83</v>
      </c>
      <c r="E352" s="1" t="s">
        <v>1133</v>
      </c>
      <c r="F352">
        <v>251421</v>
      </c>
      <c r="G352" t="s">
        <v>112</v>
      </c>
      <c r="H352" t="s">
        <v>260</v>
      </c>
      <c r="I352" t="s">
        <v>68</v>
      </c>
      <c r="J352">
        <v>78</v>
      </c>
      <c r="K352" t="s">
        <v>206</v>
      </c>
      <c r="L352">
        <v>6</v>
      </c>
      <c r="M352" t="s">
        <v>354</v>
      </c>
      <c r="N352" t="s">
        <v>708</v>
      </c>
      <c r="O352" t="s">
        <v>356</v>
      </c>
      <c r="P352">
        <v>351</v>
      </c>
      <c r="Q352">
        <v>74</v>
      </c>
      <c r="R352">
        <v>77</v>
      </c>
      <c r="S352">
        <v>58</v>
      </c>
      <c r="T352">
        <v>69</v>
      </c>
      <c r="U352">
        <v>73</v>
      </c>
      <c r="V352">
        <v>325</v>
      </c>
      <c r="W352">
        <v>80</v>
      </c>
      <c r="X352">
        <v>64</v>
      </c>
      <c r="Y352">
        <v>43</v>
      </c>
      <c r="Z352">
        <v>63</v>
      </c>
      <c r="AA352">
        <v>75</v>
      </c>
      <c r="AB352">
        <v>404</v>
      </c>
      <c r="AC352">
        <v>87</v>
      </c>
      <c r="AD352">
        <v>91</v>
      </c>
      <c r="AE352">
        <v>88</v>
      </c>
      <c r="AF352">
        <v>72</v>
      </c>
      <c r="AG352">
        <v>66</v>
      </c>
      <c r="AH352">
        <v>342</v>
      </c>
      <c r="AI352">
        <v>74</v>
      </c>
      <c r="AJ352">
        <v>70</v>
      </c>
      <c r="AK352">
        <v>78</v>
      </c>
      <c r="AL352">
        <v>52</v>
      </c>
      <c r="AM352">
        <v>68</v>
      </c>
      <c r="AN352">
        <v>284</v>
      </c>
      <c r="AO352">
        <v>48</v>
      </c>
      <c r="AP352">
        <v>23</v>
      </c>
      <c r="AQ352">
        <v>74</v>
      </c>
      <c r="AR352">
        <v>72</v>
      </c>
      <c r="AS352">
        <v>67</v>
      </c>
      <c r="AT352">
        <v>70</v>
      </c>
      <c r="AU352">
        <v>143</v>
      </c>
      <c r="AV352">
        <v>45</v>
      </c>
      <c r="AW352">
        <v>45</v>
      </c>
      <c r="AX352">
        <v>53</v>
      </c>
      <c r="AY352">
        <v>52</v>
      </c>
      <c r="AZ352">
        <v>14</v>
      </c>
      <c r="BA352">
        <v>7</v>
      </c>
      <c r="BB352">
        <v>13</v>
      </c>
      <c r="BC352">
        <v>5</v>
      </c>
      <c r="BD352">
        <v>13</v>
      </c>
      <c r="BE352">
        <v>1901</v>
      </c>
      <c r="BF352">
        <v>411</v>
      </c>
      <c r="BG352">
        <v>1</v>
      </c>
      <c r="BH352">
        <v>89</v>
      </c>
      <c r="BI352">
        <v>74</v>
      </c>
      <c r="BJ352">
        <v>68</v>
      </c>
      <c r="BK352">
        <v>78</v>
      </c>
      <c r="BL352">
        <v>43</v>
      </c>
    </row>
    <row r="353" spans="1:64" ht="45" x14ac:dyDescent="0.25">
      <c r="A353" t="s">
        <v>1345</v>
      </c>
      <c r="B353">
        <v>22</v>
      </c>
      <c r="C353">
        <v>75</v>
      </c>
      <c r="D353">
        <v>82</v>
      </c>
      <c r="E353" s="1" t="s">
        <v>1346</v>
      </c>
      <c r="F353">
        <v>251626</v>
      </c>
      <c r="G353" t="s">
        <v>97</v>
      </c>
      <c r="H353" t="s">
        <v>98</v>
      </c>
      <c r="I353" t="s">
        <v>68</v>
      </c>
      <c r="J353">
        <v>75</v>
      </c>
      <c r="K353" t="s">
        <v>406</v>
      </c>
      <c r="L353">
        <v>7</v>
      </c>
      <c r="M353" t="s">
        <v>1300</v>
      </c>
      <c r="N353" t="s">
        <v>355</v>
      </c>
      <c r="O353" t="s">
        <v>1301</v>
      </c>
      <c r="P353">
        <v>298</v>
      </c>
      <c r="Q353">
        <v>69</v>
      </c>
      <c r="R353">
        <v>52</v>
      </c>
      <c r="S353">
        <v>60</v>
      </c>
      <c r="T353">
        <v>69</v>
      </c>
      <c r="U353">
        <v>48</v>
      </c>
      <c r="V353">
        <v>321</v>
      </c>
      <c r="W353">
        <v>71</v>
      </c>
      <c r="X353">
        <v>61</v>
      </c>
      <c r="Y353">
        <v>64</v>
      </c>
      <c r="Z353">
        <v>56</v>
      </c>
      <c r="AA353">
        <v>69</v>
      </c>
      <c r="AB353">
        <v>408</v>
      </c>
      <c r="AC353">
        <v>91</v>
      </c>
      <c r="AD353">
        <v>93</v>
      </c>
      <c r="AE353">
        <v>77</v>
      </c>
      <c r="AF353">
        <v>69</v>
      </c>
      <c r="AG353">
        <v>78</v>
      </c>
      <c r="AH353">
        <v>355</v>
      </c>
      <c r="AI353">
        <v>68</v>
      </c>
      <c r="AJ353">
        <v>79</v>
      </c>
      <c r="AK353">
        <v>82</v>
      </c>
      <c r="AL353">
        <v>65</v>
      </c>
      <c r="AM353">
        <v>61</v>
      </c>
      <c r="AN353">
        <v>306</v>
      </c>
      <c r="AO353">
        <v>68</v>
      </c>
      <c r="AP353">
        <v>71</v>
      </c>
      <c r="AQ353">
        <v>63</v>
      </c>
      <c r="AR353">
        <v>63</v>
      </c>
      <c r="AS353">
        <v>41</v>
      </c>
      <c r="AT353">
        <v>67</v>
      </c>
      <c r="AU353">
        <v>208</v>
      </c>
      <c r="AV353">
        <v>69</v>
      </c>
      <c r="AW353">
        <v>70</v>
      </c>
      <c r="AX353">
        <v>69</v>
      </c>
      <c r="AY353">
        <v>56</v>
      </c>
      <c r="AZ353">
        <v>11</v>
      </c>
      <c r="BA353">
        <v>13</v>
      </c>
      <c r="BB353">
        <v>14</v>
      </c>
      <c r="BC353">
        <v>12</v>
      </c>
      <c r="BD353">
        <v>6</v>
      </c>
      <c r="BE353">
        <v>1952</v>
      </c>
      <c r="BF353">
        <v>425</v>
      </c>
      <c r="BG353">
        <v>1</v>
      </c>
      <c r="BH353">
        <v>92</v>
      </c>
      <c r="BI353">
        <v>57</v>
      </c>
      <c r="BJ353">
        <v>65</v>
      </c>
      <c r="BK353">
        <v>71</v>
      </c>
      <c r="BL353">
        <v>69</v>
      </c>
    </row>
    <row r="354" spans="1:64" ht="45" x14ac:dyDescent="0.25">
      <c r="A354" t="s">
        <v>1347</v>
      </c>
      <c r="B354">
        <v>23</v>
      </c>
      <c r="C354">
        <v>78</v>
      </c>
      <c r="D354">
        <v>84</v>
      </c>
      <c r="E354" s="1" t="s">
        <v>1348</v>
      </c>
      <c r="F354">
        <v>252324</v>
      </c>
      <c r="G354" t="s">
        <v>75</v>
      </c>
      <c r="H354" t="s">
        <v>84</v>
      </c>
      <c r="I354" t="s">
        <v>68</v>
      </c>
      <c r="J354">
        <v>80</v>
      </c>
      <c r="K354" t="s">
        <v>69</v>
      </c>
      <c r="L354">
        <v>6</v>
      </c>
      <c r="M354" t="s">
        <v>99</v>
      </c>
      <c r="N354" t="s">
        <v>255</v>
      </c>
      <c r="O354" t="s">
        <v>1058</v>
      </c>
      <c r="P354">
        <v>342</v>
      </c>
      <c r="Q354">
        <v>76</v>
      </c>
      <c r="R354">
        <v>77</v>
      </c>
      <c r="S354">
        <v>46</v>
      </c>
      <c r="T354">
        <v>78</v>
      </c>
      <c r="U354">
        <v>65</v>
      </c>
      <c r="V354">
        <v>362</v>
      </c>
      <c r="W354">
        <v>82</v>
      </c>
      <c r="X354">
        <v>73</v>
      </c>
      <c r="Y354">
        <v>56</v>
      </c>
      <c r="Z354">
        <v>72</v>
      </c>
      <c r="AA354">
        <v>79</v>
      </c>
      <c r="AB354">
        <v>396</v>
      </c>
      <c r="AC354">
        <v>80</v>
      </c>
      <c r="AD354">
        <v>77</v>
      </c>
      <c r="AE354">
        <v>83</v>
      </c>
      <c r="AF354">
        <v>75</v>
      </c>
      <c r="AG354">
        <v>81</v>
      </c>
      <c r="AH354">
        <v>318</v>
      </c>
      <c r="AI354">
        <v>76</v>
      </c>
      <c r="AJ354">
        <v>56</v>
      </c>
      <c r="AK354">
        <v>65</v>
      </c>
      <c r="AL354">
        <v>43</v>
      </c>
      <c r="AM354">
        <v>78</v>
      </c>
      <c r="AN354">
        <v>316</v>
      </c>
      <c r="AO354">
        <v>58</v>
      </c>
      <c r="AP354">
        <v>52</v>
      </c>
      <c r="AQ354">
        <v>75</v>
      </c>
      <c r="AR354">
        <v>76</v>
      </c>
      <c r="AS354">
        <v>55</v>
      </c>
      <c r="AT354">
        <v>76</v>
      </c>
      <c r="AU354">
        <v>144</v>
      </c>
      <c r="AV354">
        <v>50</v>
      </c>
      <c r="AW354">
        <v>48</v>
      </c>
      <c r="AX354">
        <v>46</v>
      </c>
      <c r="AY354">
        <v>48</v>
      </c>
      <c r="AZ354">
        <v>9</v>
      </c>
      <c r="BA354">
        <v>10</v>
      </c>
      <c r="BB354">
        <v>8</v>
      </c>
      <c r="BC354">
        <v>9</v>
      </c>
      <c r="BD354">
        <v>12</v>
      </c>
      <c r="BE354">
        <v>1926</v>
      </c>
      <c r="BF354">
        <v>410</v>
      </c>
      <c r="BG354">
        <v>1</v>
      </c>
      <c r="BH354">
        <v>78</v>
      </c>
      <c r="BI354">
        <v>75</v>
      </c>
      <c r="BJ354">
        <v>75</v>
      </c>
      <c r="BK354">
        <v>81</v>
      </c>
      <c r="BL354">
        <v>49</v>
      </c>
    </row>
    <row r="355" spans="1:64" ht="45" x14ac:dyDescent="0.25">
      <c r="A355" t="s">
        <v>1349</v>
      </c>
      <c r="B355">
        <v>18</v>
      </c>
      <c r="C355">
        <v>72</v>
      </c>
      <c r="D355">
        <v>84</v>
      </c>
      <c r="E355" s="1" t="s">
        <v>1350</v>
      </c>
      <c r="F355">
        <v>258467</v>
      </c>
      <c r="G355" t="s">
        <v>1351</v>
      </c>
      <c r="H355" t="s">
        <v>278</v>
      </c>
      <c r="I355" t="s">
        <v>77</v>
      </c>
      <c r="J355">
        <v>73</v>
      </c>
      <c r="K355" t="s">
        <v>294</v>
      </c>
      <c r="L355">
        <v>12</v>
      </c>
      <c r="M355" t="s">
        <v>247</v>
      </c>
      <c r="N355" t="s">
        <v>807</v>
      </c>
      <c r="O355" t="s">
        <v>72</v>
      </c>
      <c r="P355">
        <v>308</v>
      </c>
      <c r="Q355">
        <v>68</v>
      </c>
      <c r="R355">
        <v>64</v>
      </c>
      <c r="S355">
        <v>48</v>
      </c>
      <c r="T355">
        <v>70</v>
      </c>
      <c r="U355">
        <v>58</v>
      </c>
      <c r="V355">
        <v>320</v>
      </c>
      <c r="W355">
        <v>75</v>
      </c>
      <c r="X355">
        <v>53</v>
      </c>
      <c r="Y355">
        <v>56</v>
      </c>
      <c r="Z355">
        <v>63</v>
      </c>
      <c r="AA355">
        <v>73</v>
      </c>
      <c r="AB355">
        <v>399</v>
      </c>
      <c r="AC355">
        <v>82</v>
      </c>
      <c r="AD355">
        <v>76</v>
      </c>
      <c r="AE355">
        <v>87</v>
      </c>
      <c r="AF355">
        <v>66</v>
      </c>
      <c r="AG355">
        <v>88</v>
      </c>
      <c r="AH355">
        <v>306</v>
      </c>
      <c r="AI355">
        <v>72</v>
      </c>
      <c r="AJ355">
        <v>59</v>
      </c>
      <c r="AK355">
        <v>69</v>
      </c>
      <c r="AL355">
        <v>45</v>
      </c>
      <c r="AM355">
        <v>61</v>
      </c>
      <c r="AN355">
        <v>327</v>
      </c>
      <c r="AO355">
        <v>70</v>
      </c>
      <c r="AP355">
        <v>64</v>
      </c>
      <c r="AQ355">
        <v>66</v>
      </c>
      <c r="AR355">
        <v>67</v>
      </c>
      <c r="AS355">
        <v>60</v>
      </c>
      <c r="AT355">
        <v>60</v>
      </c>
      <c r="AU355">
        <v>151</v>
      </c>
      <c r="AV355">
        <v>49</v>
      </c>
      <c r="AW355">
        <v>52</v>
      </c>
      <c r="AX355">
        <v>50</v>
      </c>
      <c r="AY355">
        <v>57</v>
      </c>
      <c r="AZ355">
        <v>14</v>
      </c>
      <c r="BA355">
        <v>11</v>
      </c>
      <c r="BB355">
        <v>9</v>
      </c>
      <c r="BC355">
        <v>12</v>
      </c>
      <c r="BD355">
        <v>11</v>
      </c>
      <c r="BE355">
        <v>1868</v>
      </c>
      <c r="BF355">
        <v>395</v>
      </c>
      <c r="BG355">
        <v>1</v>
      </c>
      <c r="BH355">
        <v>79</v>
      </c>
      <c r="BI355">
        <v>65</v>
      </c>
      <c r="BJ355">
        <v>66</v>
      </c>
      <c r="BK355">
        <v>75</v>
      </c>
      <c r="BL355">
        <v>53</v>
      </c>
    </row>
    <row r="356" spans="1:64" ht="45" x14ac:dyDescent="0.25">
      <c r="A356" t="s">
        <v>1352</v>
      </c>
      <c r="B356">
        <v>21</v>
      </c>
      <c r="C356">
        <v>73</v>
      </c>
      <c r="D356">
        <v>84</v>
      </c>
      <c r="E356" s="1" t="s">
        <v>1353</v>
      </c>
      <c r="F356">
        <v>260601</v>
      </c>
      <c r="G356" t="s">
        <v>83</v>
      </c>
      <c r="H356" t="s">
        <v>84</v>
      </c>
      <c r="I356" t="s">
        <v>68</v>
      </c>
      <c r="J356">
        <v>74</v>
      </c>
      <c r="K356" t="s">
        <v>206</v>
      </c>
      <c r="L356">
        <v>11</v>
      </c>
      <c r="M356" t="s">
        <v>464</v>
      </c>
      <c r="N356" t="s">
        <v>333</v>
      </c>
      <c r="O356" t="s">
        <v>1354</v>
      </c>
      <c r="P356">
        <v>280</v>
      </c>
      <c r="Q356">
        <v>69</v>
      </c>
      <c r="R356">
        <v>60</v>
      </c>
      <c r="S356">
        <v>34</v>
      </c>
      <c r="T356">
        <v>65</v>
      </c>
      <c r="U356">
        <v>52</v>
      </c>
      <c r="V356">
        <v>339</v>
      </c>
      <c r="W356">
        <v>78</v>
      </c>
      <c r="X356">
        <v>64</v>
      </c>
      <c r="Y356">
        <v>66</v>
      </c>
      <c r="Z356">
        <v>57</v>
      </c>
      <c r="AA356">
        <v>74</v>
      </c>
      <c r="AB356">
        <v>415</v>
      </c>
      <c r="AC356">
        <v>86</v>
      </c>
      <c r="AD356">
        <v>84</v>
      </c>
      <c r="AE356">
        <v>90</v>
      </c>
      <c r="AF356">
        <v>72</v>
      </c>
      <c r="AG356">
        <v>83</v>
      </c>
      <c r="AH356">
        <v>296</v>
      </c>
      <c r="AI356">
        <v>69</v>
      </c>
      <c r="AJ356">
        <v>52</v>
      </c>
      <c r="AK356">
        <v>68</v>
      </c>
      <c r="AL356">
        <v>43</v>
      </c>
      <c r="AM356">
        <v>64</v>
      </c>
      <c r="AN356">
        <v>271</v>
      </c>
      <c r="AO356">
        <v>40</v>
      </c>
      <c r="AP356">
        <v>28</v>
      </c>
      <c r="AQ356">
        <v>69</v>
      </c>
      <c r="AR356">
        <v>70</v>
      </c>
      <c r="AS356">
        <v>64</v>
      </c>
      <c r="AT356">
        <v>75</v>
      </c>
      <c r="AU356">
        <v>97</v>
      </c>
      <c r="AV356">
        <v>27</v>
      </c>
      <c r="AW356">
        <v>36</v>
      </c>
      <c r="AX356">
        <v>34</v>
      </c>
      <c r="AY356">
        <v>41</v>
      </c>
      <c r="AZ356">
        <v>5</v>
      </c>
      <c r="BA356">
        <v>11</v>
      </c>
      <c r="BB356">
        <v>11</v>
      </c>
      <c r="BC356">
        <v>6</v>
      </c>
      <c r="BD356">
        <v>8</v>
      </c>
      <c r="BE356">
        <v>1739</v>
      </c>
      <c r="BF356">
        <v>372</v>
      </c>
      <c r="BG356">
        <v>1</v>
      </c>
      <c r="BH356">
        <v>85</v>
      </c>
      <c r="BI356">
        <v>63</v>
      </c>
      <c r="BJ356">
        <v>66</v>
      </c>
      <c r="BK356">
        <v>78</v>
      </c>
      <c r="BL356">
        <v>31</v>
      </c>
    </row>
    <row r="357" spans="1:64" ht="30" x14ac:dyDescent="0.25">
      <c r="A357" t="s">
        <v>1355</v>
      </c>
      <c r="B357">
        <v>20</v>
      </c>
      <c r="C357">
        <v>78</v>
      </c>
      <c r="D357">
        <v>85</v>
      </c>
      <c r="E357" s="1" t="s">
        <v>785</v>
      </c>
      <c r="F357">
        <v>262138</v>
      </c>
      <c r="G357" t="s">
        <v>289</v>
      </c>
      <c r="H357" t="s">
        <v>260</v>
      </c>
      <c r="I357" t="s">
        <v>77</v>
      </c>
      <c r="J357">
        <v>80</v>
      </c>
      <c r="K357" t="s">
        <v>189</v>
      </c>
      <c r="L357">
        <v>7</v>
      </c>
      <c r="M357" t="s">
        <v>1197</v>
      </c>
      <c r="N357" t="s">
        <v>951</v>
      </c>
      <c r="O357" t="s">
        <v>1128</v>
      </c>
      <c r="P357">
        <v>292</v>
      </c>
      <c r="Q357">
        <v>59</v>
      </c>
      <c r="R357">
        <v>41</v>
      </c>
      <c r="S357">
        <v>73</v>
      </c>
      <c r="T357">
        <v>77</v>
      </c>
      <c r="U357">
        <v>42</v>
      </c>
      <c r="V357">
        <v>297</v>
      </c>
      <c r="W357">
        <v>70</v>
      </c>
      <c r="X357">
        <v>54</v>
      </c>
      <c r="Y357">
        <v>26</v>
      </c>
      <c r="Z357">
        <v>73</v>
      </c>
      <c r="AA357">
        <v>74</v>
      </c>
      <c r="AB357">
        <v>363</v>
      </c>
      <c r="AC357">
        <v>71</v>
      </c>
      <c r="AD357">
        <v>76</v>
      </c>
      <c r="AE357">
        <v>69</v>
      </c>
      <c r="AF357">
        <v>79</v>
      </c>
      <c r="AG357">
        <v>68</v>
      </c>
      <c r="AH357">
        <v>330</v>
      </c>
      <c r="AI357">
        <v>55</v>
      </c>
      <c r="AJ357">
        <v>83</v>
      </c>
      <c r="AK357">
        <v>76</v>
      </c>
      <c r="AL357">
        <v>78</v>
      </c>
      <c r="AM357">
        <v>38</v>
      </c>
      <c r="AN357">
        <v>303</v>
      </c>
      <c r="AO357">
        <v>74</v>
      </c>
      <c r="AP357">
        <v>79</v>
      </c>
      <c r="AQ357">
        <v>44</v>
      </c>
      <c r="AR357">
        <v>67</v>
      </c>
      <c r="AS357">
        <v>39</v>
      </c>
      <c r="AT357">
        <v>80</v>
      </c>
      <c r="AU357">
        <v>238</v>
      </c>
      <c r="AV357">
        <v>78</v>
      </c>
      <c r="AW357">
        <v>81</v>
      </c>
      <c r="AX357">
        <v>79</v>
      </c>
      <c r="AY357">
        <v>56</v>
      </c>
      <c r="AZ357">
        <v>8</v>
      </c>
      <c r="BA357">
        <v>10</v>
      </c>
      <c r="BB357">
        <v>14</v>
      </c>
      <c r="BC357">
        <v>11</v>
      </c>
      <c r="BD357">
        <v>13</v>
      </c>
      <c r="BE357">
        <v>1879</v>
      </c>
      <c r="BF357">
        <v>412</v>
      </c>
      <c r="BG357">
        <v>2</v>
      </c>
      <c r="BH357">
        <v>74</v>
      </c>
      <c r="BI357">
        <v>43</v>
      </c>
      <c r="BJ357">
        <v>67</v>
      </c>
      <c r="BK357">
        <v>72</v>
      </c>
      <c r="BL357">
        <v>79</v>
      </c>
    </row>
    <row r="358" spans="1:64" ht="45" x14ac:dyDescent="0.25">
      <c r="A358" t="s">
        <v>1356</v>
      </c>
      <c r="B358">
        <v>24</v>
      </c>
      <c r="C358">
        <v>75</v>
      </c>
      <c r="D358">
        <v>82</v>
      </c>
      <c r="E358" s="1" t="s">
        <v>1357</v>
      </c>
      <c r="F358">
        <v>262929</v>
      </c>
      <c r="G358" t="s">
        <v>212</v>
      </c>
      <c r="H358" t="s">
        <v>290</v>
      </c>
      <c r="I358" t="s">
        <v>68</v>
      </c>
      <c r="J358">
        <v>78</v>
      </c>
      <c r="K358" t="s">
        <v>189</v>
      </c>
      <c r="L358">
        <v>7</v>
      </c>
      <c r="M358" t="s">
        <v>613</v>
      </c>
      <c r="N358" t="s">
        <v>869</v>
      </c>
      <c r="O358" t="s">
        <v>1301</v>
      </c>
      <c r="P358">
        <v>256</v>
      </c>
      <c r="Q358">
        <v>45</v>
      </c>
      <c r="R358">
        <v>38</v>
      </c>
      <c r="S358">
        <v>73</v>
      </c>
      <c r="T358">
        <v>70</v>
      </c>
      <c r="U358">
        <v>30</v>
      </c>
      <c r="V358">
        <v>300</v>
      </c>
      <c r="W358">
        <v>68</v>
      </c>
      <c r="X358">
        <v>48</v>
      </c>
      <c r="Y358">
        <v>43</v>
      </c>
      <c r="Z358">
        <v>71</v>
      </c>
      <c r="AA358">
        <v>70</v>
      </c>
      <c r="AB358">
        <v>316</v>
      </c>
      <c r="AC358">
        <v>64</v>
      </c>
      <c r="AD358">
        <v>68</v>
      </c>
      <c r="AE358">
        <v>63</v>
      </c>
      <c r="AF358">
        <v>74</v>
      </c>
      <c r="AG358">
        <v>47</v>
      </c>
      <c r="AH358">
        <v>383</v>
      </c>
      <c r="AI358">
        <v>80</v>
      </c>
      <c r="AJ358">
        <v>83</v>
      </c>
      <c r="AK358">
        <v>80</v>
      </c>
      <c r="AL358">
        <v>83</v>
      </c>
      <c r="AM358">
        <v>57</v>
      </c>
      <c r="AN358">
        <v>286</v>
      </c>
      <c r="AO358">
        <v>79</v>
      </c>
      <c r="AP358">
        <v>80</v>
      </c>
      <c r="AQ358">
        <v>29</v>
      </c>
      <c r="AR358">
        <v>62</v>
      </c>
      <c r="AS358">
        <v>36</v>
      </c>
      <c r="AT358">
        <v>63</v>
      </c>
      <c r="AU358">
        <v>226</v>
      </c>
      <c r="AV358">
        <v>74</v>
      </c>
      <c r="AW358">
        <v>77</v>
      </c>
      <c r="AX358">
        <v>75</v>
      </c>
      <c r="AY358">
        <v>58</v>
      </c>
      <c r="AZ358">
        <v>14</v>
      </c>
      <c r="BA358">
        <v>14</v>
      </c>
      <c r="BB358">
        <v>9</v>
      </c>
      <c r="BC358">
        <v>13</v>
      </c>
      <c r="BD358">
        <v>8</v>
      </c>
      <c r="BE358">
        <v>1825</v>
      </c>
      <c r="BF358">
        <v>400</v>
      </c>
      <c r="BG358">
        <v>1</v>
      </c>
      <c r="BH358">
        <v>66</v>
      </c>
      <c r="BI358">
        <v>49</v>
      </c>
      <c r="BJ358">
        <v>61</v>
      </c>
      <c r="BK358">
        <v>67</v>
      </c>
      <c r="BL358">
        <v>76</v>
      </c>
    </row>
    <row r="359" spans="1:64" ht="30" x14ac:dyDescent="0.25">
      <c r="A359" t="s">
        <v>1358</v>
      </c>
      <c r="B359">
        <v>20</v>
      </c>
      <c r="C359">
        <v>71</v>
      </c>
      <c r="D359">
        <v>84</v>
      </c>
      <c r="E359" s="1" t="s">
        <v>1359</v>
      </c>
      <c r="F359">
        <v>263063</v>
      </c>
      <c r="G359" t="s">
        <v>138</v>
      </c>
      <c r="H359" t="s">
        <v>213</v>
      </c>
      <c r="I359" t="s">
        <v>68</v>
      </c>
      <c r="J359">
        <v>71</v>
      </c>
      <c r="K359" t="s">
        <v>508</v>
      </c>
      <c r="L359">
        <v>13</v>
      </c>
      <c r="M359" t="s">
        <v>566</v>
      </c>
      <c r="N359" t="s">
        <v>510</v>
      </c>
      <c r="O359" t="s">
        <v>613</v>
      </c>
      <c r="P359">
        <v>92</v>
      </c>
      <c r="Q359">
        <v>12</v>
      </c>
      <c r="R359">
        <v>8</v>
      </c>
      <c r="S359">
        <v>10</v>
      </c>
      <c r="T359">
        <v>53</v>
      </c>
      <c r="U359">
        <v>9</v>
      </c>
      <c r="V359">
        <v>95</v>
      </c>
      <c r="W359">
        <v>10</v>
      </c>
      <c r="X359">
        <v>14</v>
      </c>
      <c r="Y359">
        <v>12</v>
      </c>
      <c r="Z359">
        <v>47</v>
      </c>
      <c r="AA359">
        <v>12</v>
      </c>
      <c r="AB359">
        <v>168</v>
      </c>
      <c r="AC359">
        <v>33</v>
      </c>
      <c r="AD359">
        <v>17</v>
      </c>
      <c r="AE359">
        <v>27</v>
      </c>
      <c r="AF359">
        <v>64</v>
      </c>
      <c r="AG359">
        <v>27</v>
      </c>
      <c r="AH359">
        <v>191</v>
      </c>
      <c r="AI359">
        <v>52</v>
      </c>
      <c r="AJ359">
        <v>55</v>
      </c>
      <c r="AK359">
        <v>17</v>
      </c>
      <c r="AL359">
        <v>58</v>
      </c>
      <c r="AM359">
        <v>9</v>
      </c>
      <c r="AN359">
        <v>106</v>
      </c>
      <c r="AO359">
        <v>28</v>
      </c>
      <c r="AP359">
        <v>7</v>
      </c>
      <c r="AQ359">
        <v>7</v>
      </c>
      <c r="AR359">
        <v>48</v>
      </c>
      <c r="AS359">
        <v>16</v>
      </c>
      <c r="AT359">
        <v>26</v>
      </c>
      <c r="AU359">
        <v>31</v>
      </c>
      <c r="AV359">
        <v>5</v>
      </c>
      <c r="AW359">
        <v>13</v>
      </c>
      <c r="AX359">
        <v>13</v>
      </c>
      <c r="AY359">
        <v>351</v>
      </c>
      <c r="AZ359">
        <v>70</v>
      </c>
      <c r="BA359">
        <v>69</v>
      </c>
      <c r="BB359">
        <v>69</v>
      </c>
      <c r="BC359">
        <v>70</v>
      </c>
      <c r="BD359">
        <v>73</v>
      </c>
      <c r="BE359">
        <v>1034</v>
      </c>
      <c r="BF359">
        <v>378</v>
      </c>
      <c r="BG359">
        <v>1</v>
      </c>
      <c r="BH359">
        <v>70</v>
      </c>
      <c r="BI359">
        <v>69</v>
      </c>
      <c r="BJ359">
        <v>69</v>
      </c>
      <c r="BK359">
        <v>73</v>
      </c>
      <c r="BL359">
        <v>27</v>
      </c>
    </row>
    <row r="360" spans="1:64" ht="45" x14ac:dyDescent="0.25">
      <c r="A360" t="s">
        <v>1360</v>
      </c>
      <c r="B360">
        <v>20</v>
      </c>
      <c r="C360">
        <v>74</v>
      </c>
      <c r="D360">
        <v>86</v>
      </c>
      <c r="E360" s="1" t="s">
        <v>1361</v>
      </c>
      <c r="F360">
        <v>265695</v>
      </c>
      <c r="G360" t="s">
        <v>259</v>
      </c>
      <c r="H360" t="s">
        <v>105</v>
      </c>
      <c r="I360" t="s">
        <v>77</v>
      </c>
      <c r="J360">
        <v>76</v>
      </c>
      <c r="K360" t="s">
        <v>69</v>
      </c>
      <c r="L360">
        <v>12</v>
      </c>
      <c r="M360" t="s">
        <v>592</v>
      </c>
      <c r="N360" t="s">
        <v>514</v>
      </c>
      <c r="O360" t="s">
        <v>72</v>
      </c>
      <c r="P360">
        <v>344</v>
      </c>
      <c r="Q360">
        <v>75</v>
      </c>
      <c r="R360">
        <v>66</v>
      </c>
      <c r="S360">
        <v>58</v>
      </c>
      <c r="T360">
        <v>76</v>
      </c>
      <c r="U360">
        <v>69</v>
      </c>
      <c r="V360">
        <v>384</v>
      </c>
      <c r="W360">
        <v>82</v>
      </c>
      <c r="X360">
        <v>79</v>
      </c>
      <c r="Y360">
        <v>73</v>
      </c>
      <c r="Z360">
        <v>70</v>
      </c>
      <c r="AA360">
        <v>80</v>
      </c>
      <c r="AB360">
        <v>379</v>
      </c>
      <c r="AC360">
        <v>78</v>
      </c>
      <c r="AD360">
        <v>75</v>
      </c>
      <c r="AE360">
        <v>83</v>
      </c>
      <c r="AF360">
        <v>66</v>
      </c>
      <c r="AG360">
        <v>77</v>
      </c>
      <c r="AH360">
        <v>315</v>
      </c>
      <c r="AI360">
        <v>66</v>
      </c>
      <c r="AJ360">
        <v>64</v>
      </c>
      <c r="AK360">
        <v>66</v>
      </c>
      <c r="AL360">
        <v>47</v>
      </c>
      <c r="AM360">
        <v>72</v>
      </c>
      <c r="AN360">
        <v>266</v>
      </c>
      <c r="AO360">
        <v>33</v>
      </c>
      <c r="AP360">
        <v>30</v>
      </c>
      <c r="AQ360">
        <v>63</v>
      </c>
      <c r="AR360">
        <v>71</v>
      </c>
      <c r="AS360">
        <v>69</v>
      </c>
      <c r="AT360">
        <v>70</v>
      </c>
      <c r="AU360">
        <v>108</v>
      </c>
      <c r="AV360">
        <v>28</v>
      </c>
      <c r="AW360">
        <v>41</v>
      </c>
      <c r="AX360">
        <v>39</v>
      </c>
      <c r="AY360">
        <v>63</v>
      </c>
      <c r="AZ360">
        <v>15</v>
      </c>
      <c r="BA360">
        <v>8</v>
      </c>
      <c r="BB360">
        <v>11</v>
      </c>
      <c r="BC360">
        <v>15</v>
      </c>
      <c r="BD360">
        <v>14</v>
      </c>
      <c r="BE360">
        <v>1859</v>
      </c>
      <c r="BF360">
        <v>383</v>
      </c>
      <c r="BG360">
        <v>1</v>
      </c>
      <c r="BH360">
        <v>76</v>
      </c>
      <c r="BI360">
        <v>67</v>
      </c>
      <c r="BJ360">
        <v>74</v>
      </c>
      <c r="BK360">
        <v>80</v>
      </c>
      <c r="BL360">
        <v>36</v>
      </c>
    </row>
    <row r="361" spans="1:64" ht="60" x14ac:dyDescent="0.25">
      <c r="A361" t="s">
        <v>1362</v>
      </c>
      <c r="B361">
        <v>18</v>
      </c>
      <c r="C361">
        <v>67</v>
      </c>
      <c r="D361">
        <v>82</v>
      </c>
      <c r="E361" s="1" t="s">
        <v>1363</v>
      </c>
      <c r="F361">
        <v>266127</v>
      </c>
      <c r="G361" t="s">
        <v>112</v>
      </c>
      <c r="H361" t="s">
        <v>147</v>
      </c>
      <c r="I361" t="s">
        <v>77</v>
      </c>
      <c r="J361">
        <v>68</v>
      </c>
      <c r="K361" t="s">
        <v>69</v>
      </c>
      <c r="L361">
        <v>15</v>
      </c>
      <c r="M361" t="s">
        <v>94</v>
      </c>
      <c r="N361" t="s">
        <v>519</v>
      </c>
      <c r="O361" t="s">
        <v>72</v>
      </c>
      <c r="P361">
        <v>297</v>
      </c>
      <c r="Q361">
        <v>66</v>
      </c>
      <c r="R361">
        <v>55</v>
      </c>
      <c r="S361">
        <v>54</v>
      </c>
      <c r="T361">
        <v>70</v>
      </c>
      <c r="U361">
        <v>52</v>
      </c>
      <c r="V361">
        <v>314</v>
      </c>
      <c r="W361">
        <v>69</v>
      </c>
      <c r="X361">
        <v>57</v>
      </c>
      <c r="Y361">
        <v>55</v>
      </c>
      <c r="Z361">
        <v>67</v>
      </c>
      <c r="AA361">
        <v>66</v>
      </c>
      <c r="AB361">
        <v>362</v>
      </c>
      <c r="AC361">
        <v>75</v>
      </c>
      <c r="AD361">
        <v>68</v>
      </c>
      <c r="AE361">
        <v>74</v>
      </c>
      <c r="AF361">
        <v>65</v>
      </c>
      <c r="AG361">
        <v>80</v>
      </c>
      <c r="AH361">
        <v>280</v>
      </c>
      <c r="AI361">
        <v>53</v>
      </c>
      <c r="AJ361">
        <v>61</v>
      </c>
      <c r="AK361">
        <v>60</v>
      </c>
      <c r="AL361">
        <v>52</v>
      </c>
      <c r="AM361">
        <v>54</v>
      </c>
      <c r="AN361">
        <v>310</v>
      </c>
      <c r="AO361">
        <v>60</v>
      </c>
      <c r="AP361">
        <v>68</v>
      </c>
      <c r="AQ361">
        <v>62</v>
      </c>
      <c r="AR361">
        <v>65</v>
      </c>
      <c r="AS361">
        <v>55</v>
      </c>
      <c r="AT361">
        <v>67</v>
      </c>
      <c r="AU361">
        <v>190</v>
      </c>
      <c r="AV361">
        <v>62</v>
      </c>
      <c r="AW361">
        <v>68</v>
      </c>
      <c r="AX361">
        <v>60</v>
      </c>
      <c r="AY361">
        <v>53</v>
      </c>
      <c r="AZ361">
        <v>14</v>
      </c>
      <c r="BA361">
        <v>8</v>
      </c>
      <c r="BB361">
        <v>9</v>
      </c>
      <c r="BC361">
        <v>8</v>
      </c>
      <c r="BD361">
        <v>14</v>
      </c>
      <c r="BE361">
        <v>1806</v>
      </c>
      <c r="BF361">
        <v>381</v>
      </c>
      <c r="BG361">
        <v>1</v>
      </c>
      <c r="BH361">
        <v>71</v>
      </c>
      <c r="BI361">
        <v>55</v>
      </c>
      <c r="BJ361">
        <v>66</v>
      </c>
      <c r="BK361">
        <v>69</v>
      </c>
      <c r="BL361">
        <v>64</v>
      </c>
    </row>
    <row r="362" spans="1:64" ht="45" x14ac:dyDescent="0.25">
      <c r="A362" t="s">
        <v>1364</v>
      </c>
      <c r="B362">
        <v>31</v>
      </c>
      <c r="C362">
        <v>86</v>
      </c>
      <c r="D362">
        <v>86</v>
      </c>
      <c r="E362" s="1" t="s">
        <v>1365</v>
      </c>
      <c r="F362">
        <v>200145</v>
      </c>
      <c r="G362" t="s">
        <v>337</v>
      </c>
      <c r="H362" t="s">
        <v>612</v>
      </c>
      <c r="I362" t="s">
        <v>68</v>
      </c>
      <c r="J362">
        <v>86</v>
      </c>
      <c r="K362" t="s">
        <v>229</v>
      </c>
      <c r="L362">
        <v>0</v>
      </c>
      <c r="M362" t="s">
        <v>365</v>
      </c>
      <c r="N362" t="s">
        <v>751</v>
      </c>
      <c r="O362" t="s">
        <v>1366</v>
      </c>
      <c r="P362">
        <v>372</v>
      </c>
      <c r="Q362">
        <v>68</v>
      </c>
      <c r="R362">
        <v>69</v>
      </c>
      <c r="S362">
        <v>85</v>
      </c>
      <c r="T362">
        <v>82</v>
      </c>
      <c r="U362">
        <v>68</v>
      </c>
      <c r="V362">
        <v>381</v>
      </c>
      <c r="W362">
        <v>69</v>
      </c>
      <c r="X362">
        <v>77</v>
      </c>
      <c r="Y362">
        <v>74</v>
      </c>
      <c r="Z362">
        <v>84</v>
      </c>
      <c r="AA362">
        <v>77</v>
      </c>
      <c r="AB362">
        <v>323</v>
      </c>
      <c r="AC362">
        <v>56</v>
      </c>
      <c r="AD362">
        <v>59</v>
      </c>
      <c r="AE362">
        <v>60</v>
      </c>
      <c r="AF362">
        <v>85</v>
      </c>
      <c r="AG362">
        <v>63</v>
      </c>
      <c r="AH362">
        <v>424</v>
      </c>
      <c r="AI362">
        <v>88</v>
      </c>
      <c r="AJ362">
        <v>85</v>
      </c>
      <c r="AK362">
        <v>82</v>
      </c>
      <c r="AL362">
        <v>88</v>
      </c>
      <c r="AM362">
        <v>81</v>
      </c>
      <c r="AN362">
        <v>400</v>
      </c>
      <c r="AO362">
        <v>92</v>
      </c>
      <c r="AP362">
        <v>87</v>
      </c>
      <c r="AQ362">
        <v>77</v>
      </c>
      <c r="AR362">
        <v>78</v>
      </c>
      <c r="AS362">
        <v>66</v>
      </c>
      <c r="AT362">
        <v>81</v>
      </c>
      <c r="AU362">
        <v>260</v>
      </c>
      <c r="AV362">
        <v>86</v>
      </c>
      <c r="AW362">
        <v>87</v>
      </c>
      <c r="AX362">
        <v>87</v>
      </c>
      <c r="AY362">
        <v>67</v>
      </c>
      <c r="AZ362">
        <v>13</v>
      </c>
      <c r="BA362">
        <v>14</v>
      </c>
      <c r="BB362">
        <v>16</v>
      </c>
      <c r="BC362">
        <v>12</v>
      </c>
      <c r="BD362">
        <v>12</v>
      </c>
      <c r="BE362">
        <v>2227</v>
      </c>
      <c r="BF362">
        <v>457</v>
      </c>
      <c r="BG362">
        <v>4</v>
      </c>
      <c r="BH362">
        <v>58</v>
      </c>
      <c r="BI362">
        <v>75</v>
      </c>
      <c r="BJ362">
        <v>78</v>
      </c>
      <c r="BK362">
        <v>72</v>
      </c>
      <c r="BL362">
        <v>87</v>
      </c>
    </row>
    <row r="363" spans="1:64" ht="45" x14ac:dyDescent="0.25">
      <c r="A363" t="s">
        <v>1367</v>
      </c>
      <c r="B363">
        <v>29</v>
      </c>
      <c r="C363">
        <v>78</v>
      </c>
      <c r="D363">
        <v>78</v>
      </c>
      <c r="E363" s="1" t="s">
        <v>1368</v>
      </c>
      <c r="F363">
        <v>202335</v>
      </c>
      <c r="G363" t="s">
        <v>494</v>
      </c>
      <c r="H363" t="s">
        <v>213</v>
      </c>
      <c r="I363" t="s">
        <v>68</v>
      </c>
      <c r="J363">
        <v>78</v>
      </c>
      <c r="K363" t="s">
        <v>189</v>
      </c>
      <c r="L363">
        <v>0</v>
      </c>
      <c r="M363" t="s">
        <v>530</v>
      </c>
      <c r="N363" t="s">
        <v>631</v>
      </c>
      <c r="O363" t="s">
        <v>1122</v>
      </c>
      <c r="P363">
        <v>321</v>
      </c>
      <c r="Q363">
        <v>65</v>
      </c>
      <c r="R363">
        <v>52</v>
      </c>
      <c r="S363">
        <v>81</v>
      </c>
      <c r="T363">
        <v>72</v>
      </c>
      <c r="U363">
        <v>51</v>
      </c>
      <c r="V363">
        <v>363</v>
      </c>
      <c r="W363">
        <v>68</v>
      </c>
      <c r="X363">
        <v>68</v>
      </c>
      <c r="Y363">
        <v>76</v>
      </c>
      <c r="Z363">
        <v>83</v>
      </c>
      <c r="AA363">
        <v>68</v>
      </c>
      <c r="AB363">
        <v>249</v>
      </c>
      <c r="AC363">
        <v>47</v>
      </c>
      <c r="AD363">
        <v>49</v>
      </c>
      <c r="AE363">
        <v>34</v>
      </c>
      <c r="AF363">
        <v>73</v>
      </c>
      <c r="AG363">
        <v>46</v>
      </c>
      <c r="AH363">
        <v>389</v>
      </c>
      <c r="AI363">
        <v>82</v>
      </c>
      <c r="AJ363">
        <v>83</v>
      </c>
      <c r="AK363">
        <v>63</v>
      </c>
      <c r="AL363">
        <v>87</v>
      </c>
      <c r="AM363">
        <v>74</v>
      </c>
      <c r="AN363">
        <v>345</v>
      </c>
      <c r="AO363">
        <v>84</v>
      </c>
      <c r="AP363">
        <v>74</v>
      </c>
      <c r="AQ363">
        <v>51</v>
      </c>
      <c r="AR363">
        <v>62</v>
      </c>
      <c r="AS363">
        <v>74</v>
      </c>
      <c r="AT363">
        <v>69</v>
      </c>
      <c r="AU363">
        <v>233</v>
      </c>
      <c r="AV363">
        <v>78</v>
      </c>
      <c r="AW363">
        <v>77</v>
      </c>
      <c r="AX363">
        <v>78</v>
      </c>
      <c r="AY363">
        <v>53</v>
      </c>
      <c r="AZ363">
        <v>11</v>
      </c>
      <c r="BA363">
        <v>14</v>
      </c>
      <c r="BB363">
        <v>6</v>
      </c>
      <c r="BC363">
        <v>13</v>
      </c>
      <c r="BD363">
        <v>9</v>
      </c>
      <c r="BE363">
        <v>1953</v>
      </c>
      <c r="BF363">
        <v>402</v>
      </c>
      <c r="BG363">
        <v>2</v>
      </c>
      <c r="BH363">
        <v>48</v>
      </c>
      <c r="BI363">
        <v>63</v>
      </c>
      <c r="BJ363">
        <v>70</v>
      </c>
      <c r="BK363">
        <v>64</v>
      </c>
      <c r="BL363">
        <v>77</v>
      </c>
    </row>
    <row r="364" spans="1:64" ht="30" x14ac:dyDescent="0.25">
      <c r="A364" t="s">
        <v>1369</v>
      </c>
      <c r="B364">
        <v>29</v>
      </c>
      <c r="C364">
        <v>86</v>
      </c>
      <c r="D364">
        <v>86</v>
      </c>
      <c r="E364" s="1" t="s">
        <v>1370</v>
      </c>
      <c r="F364">
        <v>208128</v>
      </c>
      <c r="G364" t="s">
        <v>90</v>
      </c>
      <c r="H364" t="s">
        <v>105</v>
      </c>
      <c r="I364" t="s">
        <v>68</v>
      </c>
      <c r="J364">
        <v>86</v>
      </c>
      <c r="K364" t="s">
        <v>195</v>
      </c>
      <c r="L364">
        <v>0</v>
      </c>
      <c r="M364" t="s">
        <v>903</v>
      </c>
      <c r="N364" t="s">
        <v>539</v>
      </c>
      <c r="O364" t="s">
        <v>1371</v>
      </c>
      <c r="P364">
        <v>368</v>
      </c>
      <c r="Q364">
        <v>78</v>
      </c>
      <c r="R364">
        <v>75</v>
      </c>
      <c r="S364">
        <v>53</v>
      </c>
      <c r="T364">
        <v>88</v>
      </c>
      <c r="U364">
        <v>74</v>
      </c>
      <c r="V364">
        <v>434</v>
      </c>
      <c r="W364">
        <v>85</v>
      </c>
      <c r="X364">
        <v>88</v>
      </c>
      <c r="Y364">
        <v>85</v>
      </c>
      <c r="Z364">
        <v>88</v>
      </c>
      <c r="AA364">
        <v>88</v>
      </c>
      <c r="AB364">
        <v>386</v>
      </c>
      <c r="AC364">
        <v>72</v>
      </c>
      <c r="AD364">
        <v>65</v>
      </c>
      <c r="AE364">
        <v>83</v>
      </c>
      <c r="AF364">
        <v>86</v>
      </c>
      <c r="AG364">
        <v>80</v>
      </c>
      <c r="AH364">
        <v>379</v>
      </c>
      <c r="AI364">
        <v>86</v>
      </c>
      <c r="AJ364">
        <v>66</v>
      </c>
      <c r="AK364">
        <v>80</v>
      </c>
      <c r="AL364">
        <v>60</v>
      </c>
      <c r="AM364">
        <v>87</v>
      </c>
      <c r="AN364">
        <v>405</v>
      </c>
      <c r="AO364">
        <v>76</v>
      </c>
      <c r="AP364">
        <v>76</v>
      </c>
      <c r="AQ364">
        <v>74</v>
      </c>
      <c r="AR364">
        <v>89</v>
      </c>
      <c r="AS364">
        <v>90</v>
      </c>
      <c r="AT364">
        <v>85</v>
      </c>
      <c r="AU364">
        <v>213</v>
      </c>
      <c r="AV364">
        <v>74</v>
      </c>
      <c r="AW364">
        <v>74</v>
      </c>
      <c r="AX364">
        <v>65</v>
      </c>
      <c r="AY364">
        <v>50</v>
      </c>
      <c r="AZ364">
        <v>9</v>
      </c>
      <c r="BA364">
        <v>14</v>
      </c>
      <c r="BB364">
        <v>11</v>
      </c>
      <c r="BC364">
        <v>6</v>
      </c>
      <c r="BD364">
        <v>10</v>
      </c>
      <c r="BE364">
        <v>2235</v>
      </c>
      <c r="BF364">
        <v>460</v>
      </c>
      <c r="BG364">
        <v>3</v>
      </c>
      <c r="BH364">
        <v>68</v>
      </c>
      <c r="BI364">
        <v>80</v>
      </c>
      <c r="BJ364">
        <v>86</v>
      </c>
      <c r="BK364">
        <v>86</v>
      </c>
      <c r="BL364">
        <v>71</v>
      </c>
    </row>
    <row r="365" spans="1:64" ht="30" x14ac:dyDescent="0.25">
      <c r="A365" t="s">
        <v>1372</v>
      </c>
      <c r="B365">
        <v>29</v>
      </c>
      <c r="C365">
        <v>86</v>
      </c>
      <c r="D365">
        <v>86</v>
      </c>
      <c r="E365" s="1" t="s">
        <v>1373</v>
      </c>
      <c r="F365">
        <v>211110</v>
      </c>
      <c r="G365" t="s">
        <v>241</v>
      </c>
      <c r="H365" t="s">
        <v>125</v>
      </c>
      <c r="I365" t="s">
        <v>77</v>
      </c>
      <c r="J365">
        <v>87</v>
      </c>
      <c r="K365" t="s">
        <v>69</v>
      </c>
      <c r="L365">
        <v>0</v>
      </c>
      <c r="M365" t="s">
        <v>1374</v>
      </c>
      <c r="N365" t="s">
        <v>141</v>
      </c>
      <c r="O365" t="s">
        <v>1375</v>
      </c>
      <c r="P365">
        <v>394</v>
      </c>
      <c r="Q365">
        <v>82</v>
      </c>
      <c r="R365">
        <v>82</v>
      </c>
      <c r="S365">
        <v>54</v>
      </c>
      <c r="T365">
        <v>86</v>
      </c>
      <c r="U365">
        <v>90</v>
      </c>
      <c r="V365">
        <v>440</v>
      </c>
      <c r="W365">
        <v>90</v>
      </c>
      <c r="X365">
        <v>90</v>
      </c>
      <c r="Y365">
        <v>88</v>
      </c>
      <c r="Z365">
        <v>79</v>
      </c>
      <c r="AA365">
        <v>93</v>
      </c>
      <c r="AB365">
        <v>420</v>
      </c>
      <c r="AC365">
        <v>84</v>
      </c>
      <c r="AD365">
        <v>76</v>
      </c>
      <c r="AE365">
        <v>88</v>
      </c>
      <c r="AF365">
        <v>82</v>
      </c>
      <c r="AG365">
        <v>90</v>
      </c>
      <c r="AH365">
        <v>378</v>
      </c>
      <c r="AI365">
        <v>84</v>
      </c>
      <c r="AJ365">
        <v>71</v>
      </c>
      <c r="AK365">
        <v>74</v>
      </c>
      <c r="AL365">
        <v>60</v>
      </c>
      <c r="AM365">
        <v>89</v>
      </c>
      <c r="AN365">
        <v>346</v>
      </c>
      <c r="AO365">
        <v>43</v>
      </c>
      <c r="AP365">
        <v>42</v>
      </c>
      <c r="AQ365">
        <v>82</v>
      </c>
      <c r="AR365">
        <v>91</v>
      </c>
      <c r="AS365">
        <v>88</v>
      </c>
      <c r="AT365">
        <v>84</v>
      </c>
      <c r="AU365">
        <v>112</v>
      </c>
      <c r="AV365">
        <v>32</v>
      </c>
      <c r="AW365">
        <v>41</v>
      </c>
      <c r="AX365">
        <v>39</v>
      </c>
      <c r="AY365">
        <v>26</v>
      </c>
      <c r="AZ365">
        <v>5</v>
      </c>
      <c r="BA365">
        <v>4</v>
      </c>
      <c r="BB365">
        <v>4</v>
      </c>
      <c r="BC365">
        <v>5</v>
      </c>
      <c r="BD365">
        <v>8</v>
      </c>
      <c r="BE365">
        <v>2116</v>
      </c>
      <c r="BF365">
        <v>441</v>
      </c>
      <c r="BG365">
        <v>3</v>
      </c>
      <c r="BH365">
        <v>80</v>
      </c>
      <c r="BI365">
        <v>85</v>
      </c>
      <c r="BJ365">
        <v>85</v>
      </c>
      <c r="BK365">
        <v>90</v>
      </c>
      <c r="BL365">
        <v>40</v>
      </c>
    </row>
    <row r="366" spans="1:64" ht="45" x14ac:dyDescent="0.25">
      <c r="A366" t="s">
        <v>1376</v>
      </c>
      <c r="B366">
        <v>27</v>
      </c>
      <c r="C366">
        <v>84</v>
      </c>
      <c r="D366">
        <v>85</v>
      </c>
      <c r="E366" s="1" t="s">
        <v>1377</v>
      </c>
      <c r="F366">
        <v>212194</v>
      </c>
      <c r="G366" t="s">
        <v>337</v>
      </c>
      <c r="H366" t="s">
        <v>617</v>
      </c>
      <c r="I366" t="s">
        <v>68</v>
      </c>
      <c r="J366">
        <v>85</v>
      </c>
      <c r="K366" t="s">
        <v>69</v>
      </c>
      <c r="L366">
        <v>1</v>
      </c>
      <c r="M366" t="s">
        <v>1080</v>
      </c>
      <c r="N366" t="s">
        <v>1057</v>
      </c>
      <c r="O366" t="s">
        <v>1378</v>
      </c>
      <c r="P366">
        <v>382</v>
      </c>
      <c r="Q366">
        <v>82</v>
      </c>
      <c r="R366">
        <v>80</v>
      </c>
      <c r="S366">
        <v>54</v>
      </c>
      <c r="T366">
        <v>87</v>
      </c>
      <c r="U366">
        <v>79</v>
      </c>
      <c r="V366">
        <v>411</v>
      </c>
      <c r="W366">
        <v>86</v>
      </c>
      <c r="X366">
        <v>80</v>
      </c>
      <c r="Y366">
        <v>76</v>
      </c>
      <c r="Z366">
        <v>82</v>
      </c>
      <c r="AA366">
        <v>87</v>
      </c>
      <c r="AB366">
        <v>396</v>
      </c>
      <c r="AC366">
        <v>69</v>
      </c>
      <c r="AD366">
        <v>73</v>
      </c>
      <c r="AE366">
        <v>84</v>
      </c>
      <c r="AF366">
        <v>86</v>
      </c>
      <c r="AG366">
        <v>84</v>
      </c>
      <c r="AH366">
        <v>391</v>
      </c>
      <c r="AI366">
        <v>83</v>
      </c>
      <c r="AJ366">
        <v>69</v>
      </c>
      <c r="AK366">
        <v>87</v>
      </c>
      <c r="AL366">
        <v>71</v>
      </c>
      <c r="AM366">
        <v>81</v>
      </c>
      <c r="AN366">
        <v>326</v>
      </c>
      <c r="AO366">
        <v>45</v>
      </c>
      <c r="AP366">
        <v>58</v>
      </c>
      <c r="AQ366">
        <v>82</v>
      </c>
      <c r="AR366">
        <v>86</v>
      </c>
      <c r="AS366">
        <v>55</v>
      </c>
      <c r="AT366">
        <v>84</v>
      </c>
      <c r="AU366">
        <v>150</v>
      </c>
      <c r="AV366">
        <v>49</v>
      </c>
      <c r="AW366">
        <v>45</v>
      </c>
      <c r="AX366">
        <v>56</v>
      </c>
      <c r="AY366">
        <v>55</v>
      </c>
      <c r="AZ366">
        <v>11</v>
      </c>
      <c r="BA366">
        <v>16</v>
      </c>
      <c r="BB366">
        <v>11</v>
      </c>
      <c r="BC366">
        <v>8</v>
      </c>
      <c r="BD366">
        <v>9</v>
      </c>
      <c r="BE366">
        <v>2111</v>
      </c>
      <c r="BF366">
        <v>442</v>
      </c>
      <c r="BG366">
        <v>3</v>
      </c>
      <c r="BH366">
        <v>71</v>
      </c>
      <c r="BI366">
        <v>80</v>
      </c>
      <c r="BJ366">
        <v>84</v>
      </c>
      <c r="BK366">
        <v>86</v>
      </c>
      <c r="BL366">
        <v>51</v>
      </c>
    </row>
    <row r="367" spans="1:64" ht="45" x14ac:dyDescent="0.25">
      <c r="A367" t="s">
        <v>1379</v>
      </c>
      <c r="B367">
        <v>28</v>
      </c>
      <c r="C367">
        <v>87</v>
      </c>
      <c r="D367">
        <v>87</v>
      </c>
      <c r="E367" s="1" t="s">
        <v>1380</v>
      </c>
      <c r="F367">
        <v>212198</v>
      </c>
      <c r="G367" t="s">
        <v>112</v>
      </c>
      <c r="H367" t="s">
        <v>105</v>
      </c>
      <c r="I367" t="s">
        <v>68</v>
      </c>
      <c r="J367">
        <v>87</v>
      </c>
      <c r="K367" t="s">
        <v>195</v>
      </c>
      <c r="L367">
        <v>0</v>
      </c>
      <c r="M367" t="s">
        <v>644</v>
      </c>
      <c r="N367" t="s">
        <v>1381</v>
      </c>
      <c r="O367" t="s">
        <v>1382</v>
      </c>
      <c r="P367">
        <v>402</v>
      </c>
      <c r="Q367">
        <v>82</v>
      </c>
      <c r="R367">
        <v>82</v>
      </c>
      <c r="S367">
        <v>63</v>
      </c>
      <c r="T367">
        <v>88</v>
      </c>
      <c r="U367">
        <v>87</v>
      </c>
      <c r="V367">
        <v>420</v>
      </c>
      <c r="W367">
        <v>78</v>
      </c>
      <c r="X367">
        <v>85</v>
      </c>
      <c r="Y367">
        <v>82</v>
      </c>
      <c r="Z367">
        <v>89</v>
      </c>
      <c r="AA367">
        <v>86</v>
      </c>
      <c r="AB367">
        <v>386</v>
      </c>
      <c r="AC367">
        <v>74</v>
      </c>
      <c r="AD367">
        <v>68</v>
      </c>
      <c r="AE367">
        <v>78</v>
      </c>
      <c r="AF367">
        <v>90</v>
      </c>
      <c r="AG367">
        <v>76</v>
      </c>
      <c r="AH367">
        <v>395</v>
      </c>
      <c r="AI367">
        <v>86</v>
      </c>
      <c r="AJ367">
        <v>71</v>
      </c>
      <c r="AK367">
        <v>95</v>
      </c>
      <c r="AL367">
        <v>60</v>
      </c>
      <c r="AM367">
        <v>83</v>
      </c>
      <c r="AN367">
        <v>417</v>
      </c>
      <c r="AO367">
        <v>84</v>
      </c>
      <c r="AP367">
        <v>63</v>
      </c>
      <c r="AQ367">
        <v>86</v>
      </c>
      <c r="AR367">
        <v>94</v>
      </c>
      <c r="AS367">
        <v>90</v>
      </c>
      <c r="AT367">
        <v>79</v>
      </c>
      <c r="AU367">
        <v>196</v>
      </c>
      <c r="AV367">
        <v>62</v>
      </c>
      <c r="AW367">
        <v>71</v>
      </c>
      <c r="AX367">
        <v>63</v>
      </c>
      <c r="AY367">
        <v>63</v>
      </c>
      <c r="AZ367">
        <v>12</v>
      </c>
      <c r="BA367">
        <v>14</v>
      </c>
      <c r="BB367">
        <v>15</v>
      </c>
      <c r="BC367">
        <v>8</v>
      </c>
      <c r="BD367">
        <v>14</v>
      </c>
      <c r="BE367">
        <v>2279</v>
      </c>
      <c r="BF367">
        <v>463</v>
      </c>
      <c r="BG367">
        <v>4</v>
      </c>
      <c r="BH367">
        <v>71</v>
      </c>
      <c r="BI367">
        <v>84</v>
      </c>
      <c r="BJ367">
        <v>88</v>
      </c>
      <c r="BK367">
        <v>81</v>
      </c>
      <c r="BL367">
        <v>65</v>
      </c>
    </row>
    <row r="368" spans="1:64" ht="45" x14ac:dyDescent="0.25">
      <c r="A368" t="s">
        <v>1383</v>
      </c>
      <c r="B368">
        <v>28</v>
      </c>
      <c r="C368">
        <v>82</v>
      </c>
      <c r="D368">
        <v>82</v>
      </c>
      <c r="E368" s="1" t="s">
        <v>711</v>
      </c>
      <c r="F368">
        <v>212242</v>
      </c>
      <c r="G368" t="s">
        <v>124</v>
      </c>
      <c r="H368" t="s">
        <v>327</v>
      </c>
      <c r="I368" t="s">
        <v>68</v>
      </c>
      <c r="J368">
        <v>82</v>
      </c>
      <c r="K368" t="s">
        <v>229</v>
      </c>
      <c r="L368">
        <v>0</v>
      </c>
      <c r="M368" t="s">
        <v>817</v>
      </c>
      <c r="N368" t="s">
        <v>677</v>
      </c>
      <c r="O368" t="s">
        <v>1384</v>
      </c>
      <c r="P368">
        <v>367</v>
      </c>
      <c r="Q368">
        <v>71</v>
      </c>
      <c r="R368">
        <v>74</v>
      </c>
      <c r="S368">
        <v>74</v>
      </c>
      <c r="T368">
        <v>78</v>
      </c>
      <c r="U368">
        <v>70</v>
      </c>
      <c r="V368">
        <v>382</v>
      </c>
      <c r="W368">
        <v>74</v>
      </c>
      <c r="X368">
        <v>78</v>
      </c>
      <c r="Y368">
        <v>76</v>
      </c>
      <c r="Z368">
        <v>78</v>
      </c>
      <c r="AA368">
        <v>76</v>
      </c>
      <c r="AB368">
        <v>319</v>
      </c>
      <c r="AC368">
        <v>59</v>
      </c>
      <c r="AD368">
        <v>56</v>
      </c>
      <c r="AE368">
        <v>63</v>
      </c>
      <c r="AF368">
        <v>82</v>
      </c>
      <c r="AG368">
        <v>59</v>
      </c>
      <c r="AH368">
        <v>414</v>
      </c>
      <c r="AI368">
        <v>84</v>
      </c>
      <c r="AJ368">
        <v>80</v>
      </c>
      <c r="AK368">
        <v>87</v>
      </c>
      <c r="AL368">
        <v>83</v>
      </c>
      <c r="AM368">
        <v>80</v>
      </c>
      <c r="AN368">
        <v>378</v>
      </c>
      <c r="AO368">
        <v>89</v>
      </c>
      <c r="AP368">
        <v>83</v>
      </c>
      <c r="AQ368">
        <v>72</v>
      </c>
      <c r="AR368">
        <v>72</v>
      </c>
      <c r="AS368">
        <v>62</v>
      </c>
      <c r="AT368">
        <v>75</v>
      </c>
      <c r="AU368">
        <v>245</v>
      </c>
      <c r="AV368">
        <v>83</v>
      </c>
      <c r="AW368">
        <v>84</v>
      </c>
      <c r="AX368">
        <v>78</v>
      </c>
      <c r="AY368">
        <v>54</v>
      </c>
      <c r="AZ368">
        <v>7</v>
      </c>
      <c r="BA368">
        <v>9</v>
      </c>
      <c r="BB368">
        <v>10</v>
      </c>
      <c r="BC368">
        <v>13</v>
      </c>
      <c r="BD368">
        <v>15</v>
      </c>
      <c r="BE368">
        <v>2159</v>
      </c>
      <c r="BF368">
        <v>448</v>
      </c>
      <c r="BG368">
        <v>2</v>
      </c>
      <c r="BH368">
        <v>57</v>
      </c>
      <c r="BI368">
        <v>76</v>
      </c>
      <c r="BJ368">
        <v>75</v>
      </c>
      <c r="BK368">
        <v>73</v>
      </c>
      <c r="BL368">
        <v>82</v>
      </c>
    </row>
    <row r="369" spans="1:64" ht="45" x14ac:dyDescent="0.25">
      <c r="A369" t="s">
        <v>1385</v>
      </c>
      <c r="B369">
        <v>26</v>
      </c>
      <c r="C369">
        <v>82</v>
      </c>
      <c r="D369">
        <v>83</v>
      </c>
      <c r="E369" s="1" t="s">
        <v>1386</v>
      </c>
      <c r="F369">
        <v>223334</v>
      </c>
      <c r="G369" t="s">
        <v>124</v>
      </c>
      <c r="H369" t="s">
        <v>483</v>
      </c>
      <c r="I369" t="s">
        <v>68</v>
      </c>
      <c r="J369">
        <v>84</v>
      </c>
      <c r="K369" t="s">
        <v>195</v>
      </c>
      <c r="L369">
        <v>1</v>
      </c>
      <c r="M369" t="s">
        <v>442</v>
      </c>
      <c r="N369" t="s">
        <v>1387</v>
      </c>
      <c r="O369" t="s">
        <v>480</v>
      </c>
      <c r="P369">
        <v>370</v>
      </c>
      <c r="Q369">
        <v>71</v>
      </c>
      <c r="R369">
        <v>74</v>
      </c>
      <c r="S369">
        <v>82</v>
      </c>
      <c r="T369">
        <v>83</v>
      </c>
      <c r="U369">
        <v>60</v>
      </c>
      <c r="V369">
        <v>343</v>
      </c>
      <c r="W369">
        <v>84</v>
      </c>
      <c r="X369">
        <v>58</v>
      </c>
      <c r="Y369">
        <v>38</v>
      </c>
      <c r="Z369">
        <v>78</v>
      </c>
      <c r="AA369">
        <v>85</v>
      </c>
      <c r="AB369">
        <v>380</v>
      </c>
      <c r="AC369">
        <v>72</v>
      </c>
      <c r="AD369">
        <v>82</v>
      </c>
      <c r="AE369">
        <v>68</v>
      </c>
      <c r="AF369">
        <v>85</v>
      </c>
      <c r="AG369">
        <v>73</v>
      </c>
      <c r="AH369">
        <v>413</v>
      </c>
      <c r="AI369">
        <v>84</v>
      </c>
      <c r="AJ369">
        <v>91</v>
      </c>
      <c r="AK369">
        <v>88</v>
      </c>
      <c r="AL369">
        <v>89</v>
      </c>
      <c r="AM369">
        <v>61</v>
      </c>
      <c r="AN369">
        <v>396</v>
      </c>
      <c r="AO369">
        <v>89</v>
      </c>
      <c r="AP369">
        <v>83</v>
      </c>
      <c r="AQ369">
        <v>80</v>
      </c>
      <c r="AR369">
        <v>83</v>
      </c>
      <c r="AS369">
        <v>61</v>
      </c>
      <c r="AT369">
        <v>83</v>
      </c>
      <c r="AU369">
        <v>238</v>
      </c>
      <c r="AV369">
        <v>79</v>
      </c>
      <c r="AW369">
        <v>83</v>
      </c>
      <c r="AX369">
        <v>76</v>
      </c>
      <c r="AY369">
        <v>56</v>
      </c>
      <c r="AZ369">
        <v>9</v>
      </c>
      <c r="BA369">
        <v>13</v>
      </c>
      <c r="BB369">
        <v>8</v>
      </c>
      <c r="BC369">
        <v>13</v>
      </c>
      <c r="BD369">
        <v>13</v>
      </c>
      <c r="BE369">
        <v>2196</v>
      </c>
      <c r="BF369">
        <v>478</v>
      </c>
      <c r="BG369">
        <v>2</v>
      </c>
      <c r="BH369">
        <v>78</v>
      </c>
      <c r="BI369">
        <v>72</v>
      </c>
      <c r="BJ369">
        <v>76</v>
      </c>
      <c r="BK369">
        <v>82</v>
      </c>
      <c r="BL369">
        <v>81</v>
      </c>
    </row>
    <row r="370" spans="1:64" ht="30" x14ac:dyDescent="0.25">
      <c r="A370" t="s">
        <v>1388</v>
      </c>
      <c r="B370">
        <v>28</v>
      </c>
      <c r="C370">
        <v>78</v>
      </c>
      <c r="D370">
        <v>78</v>
      </c>
      <c r="E370" s="1" t="s">
        <v>1389</v>
      </c>
      <c r="F370">
        <v>226627</v>
      </c>
      <c r="G370" t="s">
        <v>252</v>
      </c>
      <c r="H370" t="s">
        <v>321</v>
      </c>
      <c r="I370" t="s">
        <v>68</v>
      </c>
      <c r="J370">
        <v>78</v>
      </c>
      <c r="K370" t="s">
        <v>538</v>
      </c>
      <c r="L370">
        <v>0</v>
      </c>
      <c r="M370" t="s">
        <v>148</v>
      </c>
      <c r="N370" t="s">
        <v>1390</v>
      </c>
      <c r="O370" t="s">
        <v>1391</v>
      </c>
      <c r="P370">
        <v>345</v>
      </c>
      <c r="Q370">
        <v>67</v>
      </c>
      <c r="R370">
        <v>76</v>
      </c>
      <c r="S370">
        <v>53</v>
      </c>
      <c r="T370">
        <v>77</v>
      </c>
      <c r="U370">
        <v>72</v>
      </c>
      <c r="V370">
        <v>374</v>
      </c>
      <c r="W370">
        <v>82</v>
      </c>
      <c r="X370">
        <v>76</v>
      </c>
      <c r="Y370">
        <v>69</v>
      </c>
      <c r="Z370">
        <v>67</v>
      </c>
      <c r="AA370">
        <v>80</v>
      </c>
      <c r="AB370">
        <v>412</v>
      </c>
      <c r="AC370">
        <v>84</v>
      </c>
      <c r="AD370">
        <v>74</v>
      </c>
      <c r="AE370">
        <v>89</v>
      </c>
      <c r="AF370">
        <v>78</v>
      </c>
      <c r="AG370">
        <v>87</v>
      </c>
      <c r="AH370">
        <v>345</v>
      </c>
      <c r="AI370">
        <v>71</v>
      </c>
      <c r="AJ370">
        <v>69</v>
      </c>
      <c r="AK370">
        <v>74</v>
      </c>
      <c r="AL370">
        <v>58</v>
      </c>
      <c r="AM370">
        <v>73</v>
      </c>
      <c r="AN370">
        <v>341</v>
      </c>
      <c r="AO370">
        <v>64</v>
      </c>
      <c r="AP370">
        <v>49</v>
      </c>
      <c r="AQ370">
        <v>77</v>
      </c>
      <c r="AR370">
        <v>79</v>
      </c>
      <c r="AS370">
        <v>72</v>
      </c>
      <c r="AT370">
        <v>78</v>
      </c>
      <c r="AU370">
        <v>106</v>
      </c>
      <c r="AV370">
        <v>34</v>
      </c>
      <c r="AW370">
        <v>39</v>
      </c>
      <c r="AX370">
        <v>33</v>
      </c>
      <c r="AY370">
        <v>58</v>
      </c>
      <c r="AZ370">
        <v>9</v>
      </c>
      <c r="BA370">
        <v>12</v>
      </c>
      <c r="BB370">
        <v>8</v>
      </c>
      <c r="BC370">
        <v>15</v>
      </c>
      <c r="BD370">
        <v>14</v>
      </c>
      <c r="BE370">
        <v>1981</v>
      </c>
      <c r="BF370">
        <v>412</v>
      </c>
      <c r="BG370">
        <v>1</v>
      </c>
      <c r="BH370">
        <v>79</v>
      </c>
      <c r="BI370">
        <v>74</v>
      </c>
      <c r="BJ370">
        <v>73</v>
      </c>
      <c r="BK370">
        <v>82</v>
      </c>
      <c r="BL370">
        <v>40</v>
      </c>
    </row>
    <row r="371" spans="1:64" ht="30" x14ac:dyDescent="0.25">
      <c r="A371" t="s">
        <v>1311</v>
      </c>
      <c r="B371">
        <v>26</v>
      </c>
      <c r="C371">
        <v>83</v>
      </c>
      <c r="D371">
        <v>85</v>
      </c>
      <c r="E371" s="1" t="s">
        <v>1312</v>
      </c>
      <c r="F371">
        <v>228813</v>
      </c>
      <c r="G371" t="s">
        <v>277</v>
      </c>
      <c r="H371" t="s">
        <v>84</v>
      </c>
      <c r="I371" t="s">
        <v>68</v>
      </c>
      <c r="J371">
        <v>85</v>
      </c>
      <c r="K371" t="s">
        <v>195</v>
      </c>
      <c r="L371">
        <v>2</v>
      </c>
      <c r="M371" t="s">
        <v>861</v>
      </c>
      <c r="N371" t="s">
        <v>640</v>
      </c>
      <c r="O371" t="s">
        <v>1313</v>
      </c>
      <c r="P371">
        <v>363</v>
      </c>
      <c r="Q371">
        <v>83</v>
      </c>
      <c r="R371">
        <v>77</v>
      </c>
      <c r="S371">
        <v>51</v>
      </c>
      <c r="T371">
        <v>86</v>
      </c>
      <c r="U371">
        <v>66</v>
      </c>
      <c r="V371">
        <v>420</v>
      </c>
      <c r="W371">
        <v>84</v>
      </c>
      <c r="X371">
        <v>84</v>
      </c>
      <c r="Y371">
        <v>80</v>
      </c>
      <c r="Z371">
        <v>88</v>
      </c>
      <c r="AA371">
        <v>84</v>
      </c>
      <c r="AB371">
        <v>377</v>
      </c>
      <c r="AC371">
        <v>68</v>
      </c>
      <c r="AD371">
        <v>66</v>
      </c>
      <c r="AE371">
        <v>76</v>
      </c>
      <c r="AF371">
        <v>82</v>
      </c>
      <c r="AG371">
        <v>85</v>
      </c>
      <c r="AH371">
        <v>366</v>
      </c>
      <c r="AI371">
        <v>78</v>
      </c>
      <c r="AJ371">
        <v>65</v>
      </c>
      <c r="AK371">
        <v>78</v>
      </c>
      <c r="AL371">
        <v>65</v>
      </c>
      <c r="AM371">
        <v>80</v>
      </c>
      <c r="AN371">
        <v>368</v>
      </c>
      <c r="AO371">
        <v>65</v>
      </c>
      <c r="AP371">
        <v>77</v>
      </c>
      <c r="AQ371">
        <v>81</v>
      </c>
      <c r="AR371">
        <v>85</v>
      </c>
      <c r="AS371">
        <v>60</v>
      </c>
      <c r="AT371">
        <v>84</v>
      </c>
      <c r="AU371">
        <v>233</v>
      </c>
      <c r="AV371">
        <v>76</v>
      </c>
      <c r="AW371">
        <v>81</v>
      </c>
      <c r="AX371">
        <v>76</v>
      </c>
      <c r="AY371">
        <v>50</v>
      </c>
      <c r="AZ371">
        <v>16</v>
      </c>
      <c r="BA371">
        <v>8</v>
      </c>
      <c r="BB371">
        <v>9</v>
      </c>
      <c r="BC371">
        <v>10</v>
      </c>
      <c r="BD371">
        <v>7</v>
      </c>
      <c r="BE371">
        <v>2177</v>
      </c>
      <c r="BF371">
        <v>455</v>
      </c>
      <c r="BG371">
        <v>2</v>
      </c>
      <c r="BH371">
        <v>67</v>
      </c>
      <c r="BI371">
        <v>77</v>
      </c>
      <c r="BJ371">
        <v>85</v>
      </c>
      <c r="BK371">
        <v>83</v>
      </c>
      <c r="BL371">
        <v>75</v>
      </c>
    </row>
    <row r="372" spans="1:64" ht="45" x14ac:dyDescent="0.25">
      <c r="A372" t="s">
        <v>1314</v>
      </c>
      <c r="B372">
        <v>25</v>
      </c>
      <c r="C372">
        <v>83</v>
      </c>
      <c r="D372">
        <v>87</v>
      </c>
      <c r="E372" s="1" t="s">
        <v>1315</v>
      </c>
      <c r="F372">
        <v>232488</v>
      </c>
      <c r="G372" t="s">
        <v>337</v>
      </c>
      <c r="H372" t="s">
        <v>235</v>
      </c>
      <c r="I372" t="s">
        <v>68</v>
      </c>
      <c r="J372">
        <v>86</v>
      </c>
      <c r="K372" t="s">
        <v>189</v>
      </c>
      <c r="L372">
        <v>4</v>
      </c>
      <c r="M372" t="s">
        <v>518</v>
      </c>
      <c r="N372" t="s">
        <v>392</v>
      </c>
      <c r="O372" t="s">
        <v>1316</v>
      </c>
      <c r="P372">
        <v>298</v>
      </c>
      <c r="Q372">
        <v>42</v>
      </c>
      <c r="R372">
        <v>48</v>
      </c>
      <c r="S372">
        <v>82</v>
      </c>
      <c r="T372">
        <v>74</v>
      </c>
      <c r="U372">
        <v>52</v>
      </c>
      <c r="V372">
        <v>284</v>
      </c>
      <c r="W372">
        <v>60</v>
      </c>
      <c r="X372">
        <v>54</v>
      </c>
      <c r="Y372">
        <v>38</v>
      </c>
      <c r="Z372">
        <v>64</v>
      </c>
      <c r="AA372">
        <v>68</v>
      </c>
      <c r="AB372">
        <v>358</v>
      </c>
      <c r="AC372">
        <v>72</v>
      </c>
      <c r="AD372">
        <v>69</v>
      </c>
      <c r="AE372">
        <v>67</v>
      </c>
      <c r="AF372">
        <v>85</v>
      </c>
      <c r="AG372">
        <v>65</v>
      </c>
      <c r="AH372">
        <v>330</v>
      </c>
      <c r="AI372">
        <v>51</v>
      </c>
      <c r="AJ372">
        <v>89</v>
      </c>
      <c r="AK372">
        <v>71</v>
      </c>
      <c r="AL372">
        <v>83</v>
      </c>
      <c r="AM372">
        <v>36</v>
      </c>
      <c r="AN372">
        <v>305</v>
      </c>
      <c r="AO372">
        <v>89</v>
      </c>
      <c r="AP372">
        <v>83</v>
      </c>
      <c r="AQ372">
        <v>43</v>
      </c>
      <c r="AR372">
        <v>50</v>
      </c>
      <c r="AS372">
        <v>40</v>
      </c>
      <c r="AT372">
        <v>82</v>
      </c>
      <c r="AU372">
        <v>254</v>
      </c>
      <c r="AV372">
        <v>85</v>
      </c>
      <c r="AW372">
        <v>85</v>
      </c>
      <c r="AX372">
        <v>84</v>
      </c>
      <c r="AY372">
        <v>47</v>
      </c>
      <c r="AZ372">
        <v>5</v>
      </c>
      <c r="BA372">
        <v>7</v>
      </c>
      <c r="BB372">
        <v>11</v>
      </c>
      <c r="BC372">
        <v>10</v>
      </c>
      <c r="BD372">
        <v>14</v>
      </c>
      <c r="BE372">
        <v>1876</v>
      </c>
      <c r="BF372">
        <v>407</v>
      </c>
      <c r="BG372">
        <v>3</v>
      </c>
      <c r="BH372">
        <v>70</v>
      </c>
      <c r="BI372">
        <v>46</v>
      </c>
      <c r="BJ372">
        <v>59</v>
      </c>
      <c r="BK372">
        <v>66</v>
      </c>
      <c r="BL372">
        <v>84</v>
      </c>
    </row>
    <row r="373" spans="1:64" ht="30" x14ac:dyDescent="0.25">
      <c r="A373" t="s">
        <v>1392</v>
      </c>
      <c r="B373">
        <v>36</v>
      </c>
      <c r="C373">
        <v>84</v>
      </c>
      <c r="D373">
        <v>84</v>
      </c>
      <c r="E373" s="1" t="s">
        <v>1393</v>
      </c>
      <c r="F373">
        <v>176580</v>
      </c>
      <c r="G373" t="s">
        <v>66</v>
      </c>
      <c r="H373" t="s">
        <v>377</v>
      </c>
      <c r="I373" t="s">
        <v>68</v>
      </c>
      <c r="J373">
        <v>84</v>
      </c>
      <c r="K373" t="s">
        <v>106</v>
      </c>
      <c r="L373">
        <v>0</v>
      </c>
      <c r="M373" t="s">
        <v>148</v>
      </c>
      <c r="N373" t="s">
        <v>510</v>
      </c>
      <c r="O373" t="s">
        <v>1394</v>
      </c>
      <c r="P373">
        <v>411</v>
      </c>
      <c r="Q373">
        <v>75</v>
      </c>
      <c r="R373">
        <v>87</v>
      </c>
      <c r="S373">
        <v>83</v>
      </c>
      <c r="T373">
        <v>78</v>
      </c>
      <c r="U373">
        <v>88</v>
      </c>
      <c r="V373">
        <v>397</v>
      </c>
      <c r="W373">
        <v>77</v>
      </c>
      <c r="X373">
        <v>85</v>
      </c>
      <c r="Y373">
        <v>81</v>
      </c>
      <c r="Z373">
        <v>73</v>
      </c>
      <c r="AA373">
        <v>81</v>
      </c>
      <c r="AB373">
        <v>352</v>
      </c>
      <c r="AC373">
        <v>65</v>
      </c>
      <c r="AD373">
        <v>64</v>
      </c>
      <c r="AE373">
        <v>66</v>
      </c>
      <c r="AF373">
        <v>86</v>
      </c>
      <c r="AG373">
        <v>71</v>
      </c>
      <c r="AH373">
        <v>383</v>
      </c>
      <c r="AI373">
        <v>86</v>
      </c>
      <c r="AJ373">
        <v>79</v>
      </c>
      <c r="AK373">
        <v>53</v>
      </c>
      <c r="AL373">
        <v>81</v>
      </c>
      <c r="AM373">
        <v>84</v>
      </c>
      <c r="AN373">
        <v>378</v>
      </c>
      <c r="AO373">
        <v>87</v>
      </c>
      <c r="AP373">
        <v>39</v>
      </c>
      <c r="AQ373">
        <v>90</v>
      </c>
      <c r="AR373">
        <v>80</v>
      </c>
      <c r="AS373">
        <v>82</v>
      </c>
      <c r="AT373">
        <v>86</v>
      </c>
      <c r="AU373">
        <v>124</v>
      </c>
      <c r="AV373">
        <v>41</v>
      </c>
      <c r="AW373">
        <v>45</v>
      </c>
      <c r="AX373">
        <v>38</v>
      </c>
      <c r="AY373">
        <v>153</v>
      </c>
      <c r="AZ373">
        <v>27</v>
      </c>
      <c r="BA373">
        <v>25</v>
      </c>
      <c r="BB373">
        <v>31</v>
      </c>
      <c r="BC373">
        <v>33</v>
      </c>
      <c r="BD373">
        <v>37</v>
      </c>
      <c r="BE373">
        <v>2198</v>
      </c>
      <c r="BF373">
        <v>427</v>
      </c>
      <c r="BG373">
        <v>4</v>
      </c>
      <c r="BH373">
        <v>64</v>
      </c>
      <c r="BI373">
        <v>86</v>
      </c>
      <c r="BJ373">
        <v>78</v>
      </c>
      <c r="BK373">
        <v>78</v>
      </c>
      <c r="BL373">
        <v>46</v>
      </c>
    </row>
    <row r="374" spans="1:64" ht="45" x14ac:dyDescent="0.25">
      <c r="A374" t="s">
        <v>1395</v>
      </c>
      <c r="B374">
        <v>29</v>
      </c>
      <c r="C374" t="s">
        <v>163</v>
      </c>
      <c r="D374" t="s">
        <v>163</v>
      </c>
      <c r="E374" s="1" t="s">
        <v>725</v>
      </c>
      <c r="F374">
        <v>204923</v>
      </c>
      <c r="G374" t="s">
        <v>90</v>
      </c>
      <c r="H374" t="s">
        <v>67</v>
      </c>
      <c r="I374" t="s">
        <v>68</v>
      </c>
      <c r="J374">
        <v>82</v>
      </c>
      <c r="K374" t="s">
        <v>195</v>
      </c>
      <c r="L374">
        <v>0</v>
      </c>
      <c r="M374" t="s">
        <v>956</v>
      </c>
      <c r="N374" t="s">
        <v>665</v>
      </c>
      <c r="O374" t="s">
        <v>1396</v>
      </c>
      <c r="P374">
        <v>381</v>
      </c>
      <c r="Q374" t="s">
        <v>169</v>
      </c>
      <c r="R374">
        <v>78</v>
      </c>
      <c r="S374">
        <v>60</v>
      </c>
      <c r="T374">
        <v>83</v>
      </c>
      <c r="U374" t="s">
        <v>135</v>
      </c>
      <c r="V374">
        <v>399</v>
      </c>
      <c r="W374">
        <v>79</v>
      </c>
      <c r="X374">
        <v>77</v>
      </c>
      <c r="Y374">
        <v>78</v>
      </c>
      <c r="Z374">
        <v>81</v>
      </c>
      <c r="AA374" t="s">
        <v>202</v>
      </c>
      <c r="AB374">
        <v>390</v>
      </c>
      <c r="AC374" t="s">
        <v>624</v>
      </c>
      <c r="AD374" t="s">
        <v>505</v>
      </c>
      <c r="AE374" t="s">
        <v>169</v>
      </c>
      <c r="AF374" t="s">
        <v>1397</v>
      </c>
      <c r="AG374" t="s">
        <v>199</v>
      </c>
      <c r="AH374">
        <v>398</v>
      </c>
      <c r="AI374" t="s">
        <v>302</v>
      </c>
      <c r="AJ374" t="s">
        <v>304</v>
      </c>
      <c r="AK374" t="s">
        <v>1398</v>
      </c>
      <c r="AL374">
        <v>75</v>
      </c>
      <c r="AM374">
        <v>85</v>
      </c>
      <c r="AN374">
        <v>393</v>
      </c>
      <c r="AO374">
        <v>78</v>
      </c>
      <c r="AP374">
        <v>77</v>
      </c>
      <c r="AQ374" t="s">
        <v>152</v>
      </c>
      <c r="AR374">
        <v>81</v>
      </c>
      <c r="AS374" t="s">
        <v>621</v>
      </c>
      <c r="AT374" t="s">
        <v>165</v>
      </c>
      <c r="AU374">
        <v>219</v>
      </c>
      <c r="AV374" t="s">
        <v>1148</v>
      </c>
      <c r="AW374">
        <v>75</v>
      </c>
      <c r="AX374">
        <v>69</v>
      </c>
      <c r="AY374">
        <v>66</v>
      </c>
      <c r="AZ374">
        <v>11</v>
      </c>
      <c r="BA374">
        <v>13</v>
      </c>
      <c r="BB374">
        <v>14</v>
      </c>
      <c r="BC374">
        <v>15</v>
      </c>
      <c r="BD374">
        <v>13</v>
      </c>
      <c r="BE374">
        <v>2246</v>
      </c>
      <c r="BF374">
        <v>467</v>
      </c>
      <c r="BG374">
        <v>3</v>
      </c>
      <c r="BH374">
        <v>74</v>
      </c>
      <c r="BI374">
        <v>81</v>
      </c>
      <c r="BJ374">
        <v>81</v>
      </c>
      <c r="BK374">
        <v>81</v>
      </c>
      <c r="BL374">
        <v>73</v>
      </c>
    </row>
    <row r="375" spans="1:64" ht="45" x14ac:dyDescent="0.25">
      <c r="A375" t="s">
        <v>1399</v>
      </c>
      <c r="B375">
        <v>26</v>
      </c>
      <c r="C375">
        <v>85</v>
      </c>
      <c r="D375">
        <v>86</v>
      </c>
      <c r="E375" s="1" t="s">
        <v>1133</v>
      </c>
      <c r="F375">
        <v>220697</v>
      </c>
      <c r="G375" t="s">
        <v>97</v>
      </c>
      <c r="H375" t="s">
        <v>260</v>
      </c>
      <c r="I375" t="s">
        <v>68</v>
      </c>
      <c r="J375">
        <v>85</v>
      </c>
      <c r="K375" t="s">
        <v>69</v>
      </c>
      <c r="L375">
        <v>1</v>
      </c>
      <c r="M375" t="s">
        <v>1400</v>
      </c>
      <c r="N375" t="s">
        <v>347</v>
      </c>
      <c r="O375" t="s">
        <v>1401</v>
      </c>
      <c r="P375">
        <v>361</v>
      </c>
      <c r="Q375">
        <v>83</v>
      </c>
      <c r="R375">
        <v>80</v>
      </c>
      <c r="S375">
        <v>35</v>
      </c>
      <c r="T375">
        <v>86</v>
      </c>
      <c r="U375">
        <v>77</v>
      </c>
      <c r="V375">
        <v>431</v>
      </c>
      <c r="W375">
        <v>86</v>
      </c>
      <c r="X375">
        <v>86</v>
      </c>
      <c r="Y375">
        <v>86</v>
      </c>
      <c r="Z375">
        <v>85</v>
      </c>
      <c r="AA375">
        <v>88</v>
      </c>
      <c r="AB375">
        <v>391</v>
      </c>
      <c r="AC375">
        <v>78</v>
      </c>
      <c r="AD375">
        <v>66</v>
      </c>
      <c r="AE375">
        <v>84</v>
      </c>
      <c r="AF375">
        <v>80</v>
      </c>
      <c r="AG375">
        <v>83</v>
      </c>
      <c r="AH375">
        <v>355</v>
      </c>
      <c r="AI375">
        <v>83</v>
      </c>
      <c r="AJ375">
        <v>58</v>
      </c>
      <c r="AK375">
        <v>78</v>
      </c>
      <c r="AL375">
        <v>53</v>
      </c>
      <c r="AM375">
        <v>83</v>
      </c>
      <c r="AN375">
        <v>361</v>
      </c>
      <c r="AO375">
        <v>70</v>
      </c>
      <c r="AP375">
        <v>44</v>
      </c>
      <c r="AQ375">
        <v>85</v>
      </c>
      <c r="AR375">
        <v>88</v>
      </c>
      <c r="AS375">
        <v>74</v>
      </c>
      <c r="AT375">
        <v>88</v>
      </c>
      <c r="AU375">
        <v>166</v>
      </c>
      <c r="AV375">
        <v>59</v>
      </c>
      <c r="AW375">
        <v>65</v>
      </c>
      <c r="AX375">
        <v>42</v>
      </c>
      <c r="AY375">
        <v>65</v>
      </c>
      <c r="AZ375">
        <v>11</v>
      </c>
      <c r="BA375">
        <v>14</v>
      </c>
      <c r="BB375">
        <v>14</v>
      </c>
      <c r="BC375">
        <v>12</v>
      </c>
      <c r="BD375">
        <v>14</v>
      </c>
      <c r="BE375">
        <v>2130</v>
      </c>
      <c r="BF375">
        <v>441</v>
      </c>
      <c r="BG375">
        <v>2</v>
      </c>
      <c r="BH375">
        <v>71</v>
      </c>
      <c r="BI375">
        <v>81</v>
      </c>
      <c r="BJ375">
        <v>86</v>
      </c>
      <c r="BK375">
        <v>86</v>
      </c>
      <c r="BL375">
        <v>54</v>
      </c>
    </row>
    <row r="376" spans="1:64" ht="45" x14ac:dyDescent="0.25">
      <c r="A376" t="s">
        <v>1402</v>
      </c>
      <c r="B376">
        <v>27</v>
      </c>
      <c r="C376">
        <v>82</v>
      </c>
      <c r="D376">
        <v>84</v>
      </c>
      <c r="E376" s="1" t="s">
        <v>1403</v>
      </c>
      <c r="F376">
        <v>220901</v>
      </c>
      <c r="G376" t="s">
        <v>283</v>
      </c>
      <c r="H376" t="s">
        <v>125</v>
      </c>
      <c r="I376" t="s">
        <v>68</v>
      </c>
      <c r="J376">
        <v>82</v>
      </c>
      <c r="K376" t="s">
        <v>508</v>
      </c>
      <c r="L376">
        <v>2</v>
      </c>
      <c r="M376" t="s">
        <v>500</v>
      </c>
      <c r="N376" t="s">
        <v>1390</v>
      </c>
      <c r="O376" t="s">
        <v>72</v>
      </c>
      <c r="P376">
        <v>133</v>
      </c>
      <c r="Q376">
        <v>12</v>
      </c>
      <c r="R376">
        <v>19</v>
      </c>
      <c r="S376">
        <v>20</v>
      </c>
      <c r="T376">
        <v>62</v>
      </c>
      <c r="U376">
        <v>20</v>
      </c>
      <c r="V376">
        <v>162</v>
      </c>
      <c r="W376">
        <v>19</v>
      </c>
      <c r="X376">
        <v>18</v>
      </c>
      <c r="Y376">
        <v>15</v>
      </c>
      <c r="Z376">
        <v>67</v>
      </c>
      <c r="AA376">
        <v>43</v>
      </c>
      <c r="AB376">
        <v>296</v>
      </c>
      <c r="AC376">
        <v>64</v>
      </c>
      <c r="AD376">
        <v>46</v>
      </c>
      <c r="AE376">
        <v>68</v>
      </c>
      <c r="AF376">
        <v>73</v>
      </c>
      <c r="AG376">
        <v>45</v>
      </c>
      <c r="AH376">
        <v>210</v>
      </c>
      <c r="AI376">
        <v>65</v>
      </c>
      <c r="AJ376">
        <v>62</v>
      </c>
      <c r="AK376">
        <v>31</v>
      </c>
      <c r="AL376">
        <v>38</v>
      </c>
      <c r="AM376">
        <v>14</v>
      </c>
      <c r="AN376">
        <v>149</v>
      </c>
      <c r="AO376">
        <v>29</v>
      </c>
      <c r="AP376">
        <v>11</v>
      </c>
      <c r="AQ376">
        <v>15</v>
      </c>
      <c r="AR376">
        <v>68</v>
      </c>
      <c r="AS376">
        <v>26</v>
      </c>
      <c r="AT376">
        <v>68</v>
      </c>
      <c r="AU376">
        <v>55</v>
      </c>
      <c r="AV376">
        <v>28</v>
      </c>
      <c r="AW376">
        <v>14</v>
      </c>
      <c r="AX376">
        <v>13</v>
      </c>
      <c r="AY376">
        <v>412</v>
      </c>
      <c r="AZ376">
        <v>82</v>
      </c>
      <c r="BA376">
        <v>81</v>
      </c>
      <c r="BB376">
        <v>86</v>
      </c>
      <c r="BC376">
        <v>81</v>
      </c>
      <c r="BD376">
        <v>82</v>
      </c>
      <c r="BE376">
        <v>1417</v>
      </c>
      <c r="BF376">
        <v>469</v>
      </c>
      <c r="BG376">
        <v>1</v>
      </c>
      <c r="BH376">
        <v>82</v>
      </c>
      <c r="BI376">
        <v>81</v>
      </c>
      <c r="BJ376">
        <v>86</v>
      </c>
      <c r="BK376">
        <v>82</v>
      </c>
      <c r="BL376">
        <v>57</v>
      </c>
    </row>
    <row r="377" spans="1:64" ht="60" x14ac:dyDescent="0.25">
      <c r="A377" t="s">
        <v>1404</v>
      </c>
      <c r="B377">
        <v>25</v>
      </c>
      <c r="C377">
        <v>77</v>
      </c>
      <c r="D377">
        <v>79</v>
      </c>
      <c r="E377" s="1" t="s">
        <v>1405</v>
      </c>
      <c r="F377">
        <v>225539</v>
      </c>
      <c r="G377" t="s">
        <v>212</v>
      </c>
      <c r="H377" t="s">
        <v>290</v>
      </c>
      <c r="I377" t="s">
        <v>68</v>
      </c>
      <c r="J377">
        <v>79</v>
      </c>
      <c r="K377" t="s">
        <v>106</v>
      </c>
      <c r="L377">
        <v>2</v>
      </c>
      <c r="M377" t="s">
        <v>639</v>
      </c>
      <c r="N377" t="s">
        <v>208</v>
      </c>
      <c r="O377" t="s">
        <v>1406</v>
      </c>
      <c r="P377">
        <v>357</v>
      </c>
      <c r="Q377">
        <v>54</v>
      </c>
      <c r="R377">
        <v>81</v>
      </c>
      <c r="S377">
        <v>74</v>
      </c>
      <c r="T377">
        <v>73</v>
      </c>
      <c r="U377">
        <v>75</v>
      </c>
      <c r="V377">
        <v>310</v>
      </c>
      <c r="W377">
        <v>75</v>
      </c>
      <c r="X377">
        <v>56</v>
      </c>
      <c r="Y377">
        <v>47</v>
      </c>
      <c r="Z377">
        <v>59</v>
      </c>
      <c r="AA377">
        <v>73</v>
      </c>
      <c r="AB377">
        <v>354</v>
      </c>
      <c r="AC377">
        <v>67</v>
      </c>
      <c r="AD377">
        <v>82</v>
      </c>
      <c r="AE377">
        <v>64</v>
      </c>
      <c r="AF377">
        <v>74</v>
      </c>
      <c r="AG377">
        <v>67</v>
      </c>
      <c r="AH377">
        <v>403</v>
      </c>
      <c r="AI377">
        <v>80</v>
      </c>
      <c r="AJ377">
        <v>83</v>
      </c>
      <c r="AK377">
        <v>86</v>
      </c>
      <c r="AL377">
        <v>83</v>
      </c>
      <c r="AM377">
        <v>71</v>
      </c>
      <c r="AN377">
        <v>320</v>
      </c>
      <c r="AO377">
        <v>75</v>
      </c>
      <c r="AP377">
        <v>22</v>
      </c>
      <c r="AQ377">
        <v>80</v>
      </c>
      <c r="AR377">
        <v>71</v>
      </c>
      <c r="AS377">
        <v>72</v>
      </c>
      <c r="AT377">
        <v>77</v>
      </c>
      <c r="AU377">
        <v>68</v>
      </c>
      <c r="AV377">
        <v>21</v>
      </c>
      <c r="AW377">
        <v>25</v>
      </c>
      <c r="AX377">
        <v>22</v>
      </c>
      <c r="AY377">
        <v>57</v>
      </c>
      <c r="AZ377">
        <v>9</v>
      </c>
      <c r="BA377">
        <v>15</v>
      </c>
      <c r="BB377">
        <v>14</v>
      </c>
      <c r="BC377">
        <v>9</v>
      </c>
      <c r="BD377">
        <v>10</v>
      </c>
      <c r="BE377">
        <v>1869</v>
      </c>
      <c r="BF377">
        <v>401</v>
      </c>
      <c r="BG377">
        <v>1</v>
      </c>
      <c r="BH377">
        <v>75</v>
      </c>
      <c r="BI377">
        <v>78</v>
      </c>
      <c r="BJ377">
        <v>65</v>
      </c>
      <c r="BK377">
        <v>73</v>
      </c>
      <c r="BL377">
        <v>28</v>
      </c>
    </row>
    <row r="378" spans="1:64" ht="45" x14ac:dyDescent="0.25">
      <c r="A378" t="s">
        <v>1407</v>
      </c>
      <c r="B378">
        <v>28</v>
      </c>
      <c r="C378">
        <v>84</v>
      </c>
      <c r="D378">
        <v>84</v>
      </c>
      <c r="E378" s="1" t="s">
        <v>1408</v>
      </c>
      <c r="F378">
        <v>226161</v>
      </c>
      <c r="G378" t="s">
        <v>289</v>
      </c>
      <c r="H378" t="s">
        <v>156</v>
      </c>
      <c r="I378" t="s">
        <v>68</v>
      </c>
      <c r="J378">
        <v>84</v>
      </c>
      <c r="K378" t="s">
        <v>195</v>
      </c>
      <c r="L378">
        <v>0</v>
      </c>
      <c r="M378" t="s">
        <v>1244</v>
      </c>
      <c r="N378" t="s">
        <v>1409</v>
      </c>
      <c r="O378" t="s">
        <v>1410</v>
      </c>
      <c r="P378">
        <v>373</v>
      </c>
      <c r="Q378">
        <v>76</v>
      </c>
      <c r="R378">
        <v>81</v>
      </c>
      <c r="S378">
        <v>67</v>
      </c>
      <c r="T378">
        <v>83</v>
      </c>
      <c r="U378">
        <v>66</v>
      </c>
      <c r="V378">
        <v>383</v>
      </c>
      <c r="W378">
        <v>82</v>
      </c>
      <c r="X378">
        <v>75</v>
      </c>
      <c r="Y378">
        <v>63</v>
      </c>
      <c r="Z378">
        <v>82</v>
      </c>
      <c r="AA378">
        <v>81</v>
      </c>
      <c r="AB378">
        <v>412</v>
      </c>
      <c r="AC378">
        <v>87</v>
      </c>
      <c r="AD378">
        <v>91</v>
      </c>
      <c r="AE378">
        <v>83</v>
      </c>
      <c r="AF378">
        <v>83</v>
      </c>
      <c r="AG378">
        <v>68</v>
      </c>
      <c r="AH378">
        <v>415</v>
      </c>
      <c r="AI378">
        <v>84</v>
      </c>
      <c r="AJ378">
        <v>84</v>
      </c>
      <c r="AK378">
        <v>91</v>
      </c>
      <c r="AL378">
        <v>77</v>
      </c>
      <c r="AM378">
        <v>79</v>
      </c>
      <c r="AN378">
        <v>393</v>
      </c>
      <c r="AO378">
        <v>80</v>
      </c>
      <c r="AP378">
        <v>83</v>
      </c>
      <c r="AQ378">
        <v>84</v>
      </c>
      <c r="AR378">
        <v>81</v>
      </c>
      <c r="AS378">
        <v>65</v>
      </c>
      <c r="AT378">
        <v>79</v>
      </c>
      <c r="AU378">
        <v>235</v>
      </c>
      <c r="AV378">
        <v>79</v>
      </c>
      <c r="AW378">
        <v>82</v>
      </c>
      <c r="AX378">
        <v>74</v>
      </c>
      <c r="AY378">
        <v>51</v>
      </c>
      <c r="AZ378">
        <v>13</v>
      </c>
      <c r="BA378">
        <v>6</v>
      </c>
      <c r="BB378">
        <v>6</v>
      </c>
      <c r="BC378">
        <v>11</v>
      </c>
      <c r="BD378">
        <v>15</v>
      </c>
      <c r="BE378">
        <v>2262</v>
      </c>
      <c r="BF378">
        <v>490</v>
      </c>
      <c r="BG378">
        <v>3</v>
      </c>
      <c r="BH378">
        <v>89</v>
      </c>
      <c r="BI378">
        <v>80</v>
      </c>
      <c r="BJ378">
        <v>80</v>
      </c>
      <c r="BK378">
        <v>81</v>
      </c>
      <c r="BL378">
        <v>79</v>
      </c>
    </row>
    <row r="379" spans="1:64" ht="30" x14ac:dyDescent="0.25">
      <c r="A379" t="s">
        <v>1411</v>
      </c>
      <c r="B379">
        <v>25</v>
      </c>
      <c r="C379">
        <v>84</v>
      </c>
      <c r="D379">
        <v>87</v>
      </c>
      <c r="E379" s="1" t="s">
        <v>1412</v>
      </c>
      <c r="F379">
        <v>226754</v>
      </c>
      <c r="G379" t="s">
        <v>97</v>
      </c>
      <c r="H379" t="s">
        <v>98</v>
      </c>
      <c r="I379" t="s">
        <v>77</v>
      </c>
      <c r="J379">
        <v>85</v>
      </c>
      <c r="K379" t="s">
        <v>229</v>
      </c>
      <c r="L379">
        <v>3</v>
      </c>
      <c r="M379" t="s">
        <v>1413</v>
      </c>
      <c r="N379" t="s">
        <v>1216</v>
      </c>
      <c r="O379" t="s">
        <v>1414</v>
      </c>
      <c r="P379">
        <v>352</v>
      </c>
      <c r="Q379">
        <v>74</v>
      </c>
      <c r="R379">
        <v>67</v>
      </c>
      <c r="S379">
        <v>62</v>
      </c>
      <c r="T379">
        <v>85</v>
      </c>
      <c r="U379">
        <v>64</v>
      </c>
      <c r="V379">
        <v>406</v>
      </c>
      <c r="W379">
        <v>86</v>
      </c>
      <c r="X379">
        <v>79</v>
      </c>
      <c r="Y379">
        <v>73</v>
      </c>
      <c r="Z379">
        <v>83</v>
      </c>
      <c r="AA379">
        <v>85</v>
      </c>
      <c r="AB379">
        <v>419</v>
      </c>
      <c r="AC379">
        <v>84</v>
      </c>
      <c r="AD379">
        <v>76</v>
      </c>
      <c r="AE379">
        <v>87</v>
      </c>
      <c r="AF379">
        <v>83</v>
      </c>
      <c r="AG379">
        <v>89</v>
      </c>
      <c r="AH379">
        <v>393</v>
      </c>
      <c r="AI379">
        <v>85</v>
      </c>
      <c r="AJ379">
        <v>79</v>
      </c>
      <c r="AK379">
        <v>84</v>
      </c>
      <c r="AL379">
        <v>71</v>
      </c>
      <c r="AM379">
        <v>74</v>
      </c>
      <c r="AN379">
        <v>393</v>
      </c>
      <c r="AO379">
        <v>86</v>
      </c>
      <c r="AP379">
        <v>83</v>
      </c>
      <c r="AQ379">
        <v>75</v>
      </c>
      <c r="AR379">
        <v>81</v>
      </c>
      <c r="AS379">
        <v>68</v>
      </c>
      <c r="AT379">
        <v>87</v>
      </c>
      <c r="AU379">
        <v>241</v>
      </c>
      <c r="AV379">
        <v>78</v>
      </c>
      <c r="AW379">
        <v>83</v>
      </c>
      <c r="AX379">
        <v>80</v>
      </c>
      <c r="AY379">
        <v>62</v>
      </c>
      <c r="AZ379">
        <v>9</v>
      </c>
      <c r="BA379">
        <v>12</v>
      </c>
      <c r="BB379">
        <v>10</v>
      </c>
      <c r="BC379">
        <v>16</v>
      </c>
      <c r="BD379">
        <v>15</v>
      </c>
      <c r="BE379">
        <v>2266</v>
      </c>
      <c r="BF379">
        <v>476</v>
      </c>
      <c r="BG379">
        <v>2</v>
      </c>
      <c r="BH379">
        <v>80</v>
      </c>
      <c r="BI379">
        <v>72</v>
      </c>
      <c r="BJ379">
        <v>81</v>
      </c>
      <c r="BK379">
        <v>86</v>
      </c>
      <c r="BL379">
        <v>79</v>
      </c>
    </row>
    <row r="380" spans="1:64" ht="45" x14ac:dyDescent="0.25">
      <c r="A380" t="s">
        <v>1415</v>
      </c>
      <c r="B380">
        <v>25</v>
      </c>
      <c r="C380">
        <v>82</v>
      </c>
      <c r="D380" t="s">
        <v>1416</v>
      </c>
      <c r="E380" s="1" t="s">
        <v>1417</v>
      </c>
      <c r="F380">
        <v>233927</v>
      </c>
      <c r="G380" t="s">
        <v>146</v>
      </c>
      <c r="H380" t="s">
        <v>91</v>
      </c>
      <c r="I380" t="s">
        <v>77</v>
      </c>
      <c r="J380">
        <v>83</v>
      </c>
      <c r="K380" t="s">
        <v>69</v>
      </c>
      <c r="L380">
        <v>1</v>
      </c>
      <c r="M380" t="s">
        <v>1087</v>
      </c>
      <c r="N380" t="s">
        <v>1409</v>
      </c>
      <c r="O380" t="s">
        <v>1418</v>
      </c>
      <c r="P380">
        <v>376</v>
      </c>
      <c r="Q380" t="s">
        <v>833</v>
      </c>
      <c r="R380">
        <v>78</v>
      </c>
      <c r="S380">
        <v>68</v>
      </c>
      <c r="T380">
        <v>82</v>
      </c>
      <c r="U380">
        <v>74</v>
      </c>
      <c r="V380">
        <v>402</v>
      </c>
      <c r="W380">
        <v>87</v>
      </c>
      <c r="X380">
        <v>77</v>
      </c>
      <c r="Y380">
        <v>74</v>
      </c>
      <c r="Z380">
        <v>78</v>
      </c>
      <c r="AA380">
        <v>86</v>
      </c>
      <c r="AB380">
        <v>376</v>
      </c>
      <c r="AC380">
        <v>71</v>
      </c>
      <c r="AD380">
        <v>73</v>
      </c>
      <c r="AE380">
        <v>75</v>
      </c>
      <c r="AF380">
        <v>81</v>
      </c>
      <c r="AG380">
        <v>76</v>
      </c>
      <c r="AH380">
        <v>391</v>
      </c>
      <c r="AI380">
        <v>77</v>
      </c>
      <c r="AJ380">
        <v>78</v>
      </c>
      <c r="AK380">
        <v>82</v>
      </c>
      <c r="AL380">
        <v>77</v>
      </c>
      <c r="AM380">
        <v>77</v>
      </c>
      <c r="AN380">
        <v>386</v>
      </c>
      <c r="AO380">
        <v>77</v>
      </c>
      <c r="AP380">
        <v>71</v>
      </c>
      <c r="AQ380">
        <v>80</v>
      </c>
      <c r="AR380">
        <v>83</v>
      </c>
      <c r="AS380">
        <v>75</v>
      </c>
      <c r="AT380">
        <v>88</v>
      </c>
      <c r="AU380">
        <v>202</v>
      </c>
      <c r="AV380">
        <v>67</v>
      </c>
      <c r="AW380">
        <v>72</v>
      </c>
      <c r="AX380">
        <v>63</v>
      </c>
      <c r="AY380">
        <v>57</v>
      </c>
      <c r="AZ380">
        <v>14</v>
      </c>
      <c r="BA380">
        <v>9</v>
      </c>
      <c r="BB380">
        <v>12</v>
      </c>
      <c r="BC380">
        <v>11</v>
      </c>
      <c r="BD380">
        <v>11</v>
      </c>
      <c r="BE380">
        <v>2190</v>
      </c>
      <c r="BF380">
        <v>460</v>
      </c>
      <c r="BG380">
        <v>2</v>
      </c>
      <c r="BH380">
        <v>72</v>
      </c>
      <c r="BI380">
        <v>77</v>
      </c>
      <c r="BJ380">
        <v>79</v>
      </c>
      <c r="BK380">
        <v>85</v>
      </c>
      <c r="BL380">
        <v>69</v>
      </c>
    </row>
    <row r="381" spans="1:64" ht="45" x14ac:dyDescent="0.25">
      <c r="A381" t="s">
        <v>1419</v>
      </c>
      <c r="B381">
        <v>24</v>
      </c>
      <c r="C381">
        <v>84</v>
      </c>
      <c r="D381">
        <v>86</v>
      </c>
      <c r="E381" s="1" t="s">
        <v>1021</v>
      </c>
      <c r="F381">
        <v>235212</v>
      </c>
      <c r="G381" t="s">
        <v>426</v>
      </c>
      <c r="H381" t="s">
        <v>260</v>
      </c>
      <c r="I381" t="s">
        <v>68</v>
      </c>
      <c r="J381">
        <v>84</v>
      </c>
      <c r="K381" t="s">
        <v>406</v>
      </c>
      <c r="L381">
        <v>2</v>
      </c>
      <c r="M381" t="s">
        <v>1413</v>
      </c>
      <c r="N381" t="s">
        <v>904</v>
      </c>
      <c r="O381" t="s">
        <v>1420</v>
      </c>
      <c r="P381">
        <v>383</v>
      </c>
      <c r="Q381">
        <v>84</v>
      </c>
      <c r="R381">
        <v>75</v>
      </c>
      <c r="S381">
        <v>68</v>
      </c>
      <c r="T381">
        <v>82</v>
      </c>
      <c r="U381">
        <v>74</v>
      </c>
      <c r="V381">
        <v>388</v>
      </c>
      <c r="W381">
        <v>79</v>
      </c>
      <c r="X381">
        <v>77</v>
      </c>
      <c r="Y381">
        <v>77</v>
      </c>
      <c r="Z381">
        <v>73</v>
      </c>
      <c r="AA381">
        <v>82</v>
      </c>
      <c r="AB381">
        <v>422</v>
      </c>
      <c r="AC381">
        <v>88</v>
      </c>
      <c r="AD381">
        <v>93</v>
      </c>
      <c r="AE381">
        <v>81</v>
      </c>
      <c r="AF381">
        <v>82</v>
      </c>
      <c r="AG381">
        <v>78</v>
      </c>
      <c r="AH381">
        <v>403</v>
      </c>
      <c r="AI381">
        <v>82</v>
      </c>
      <c r="AJ381">
        <v>82</v>
      </c>
      <c r="AK381">
        <v>92</v>
      </c>
      <c r="AL381">
        <v>72</v>
      </c>
      <c r="AM381">
        <v>75</v>
      </c>
      <c r="AN381">
        <v>374</v>
      </c>
      <c r="AO381">
        <v>76</v>
      </c>
      <c r="AP381">
        <v>78</v>
      </c>
      <c r="AQ381">
        <v>78</v>
      </c>
      <c r="AR381">
        <v>78</v>
      </c>
      <c r="AS381">
        <v>64</v>
      </c>
      <c r="AT381">
        <v>83</v>
      </c>
      <c r="AU381">
        <v>227</v>
      </c>
      <c r="AV381">
        <v>75</v>
      </c>
      <c r="AW381">
        <v>76</v>
      </c>
      <c r="AX381">
        <v>76</v>
      </c>
      <c r="AY381">
        <v>46</v>
      </c>
      <c r="AZ381">
        <v>10</v>
      </c>
      <c r="BA381">
        <v>8</v>
      </c>
      <c r="BB381">
        <v>14</v>
      </c>
      <c r="BC381">
        <v>6</v>
      </c>
      <c r="BD381">
        <v>8</v>
      </c>
      <c r="BE381">
        <v>2243</v>
      </c>
      <c r="BF381">
        <v>480</v>
      </c>
      <c r="BG381">
        <v>3</v>
      </c>
      <c r="BH381">
        <v>91</v>
      </c>
      <c r="BI381">
        <v>76</v>
      </c>
      <c r="BJ381">
        <v>80</v>
      </c>
      <c r="BK381">
        <v>80</v>
      </c>
      <c r="BL381">
        <v>75</v>
      </c>
    </row>
    <row r="382" spans="1:64" ht="45" x14ac:dyDescent="0.25">
      <c r="A382" t="s">
        <v>1421</v>
      </c>
      <c r="B382">
        <v>23</v>
      </c>
      <c r="C382">
        <v>78</v>
      </c>
      <c r="D382">
        <v>82</v>
      </c>
      <c r="E382" s="1" t="s">
        <v>1422</v>
      </c>
      <c r="F382">
        <v>236015</v>
      </c>
      <c r="G382" t="s">
        <v>90</v>
      </c>
      <c r="H382" t="s">
        <v>98</v>
      </c>
      <c r="I382" t="s">
        <v>68</v>
      </c>
      <c r="J382">
        <v>80</v>
      </c>
      <c r="K382" t="s">
        <v>69</v>
      </c>
      <c r="L382">
        <v>4</v>
      </c>
      <c r="M382" t="s">
        <v>802</v>
      </c>
      <c r="N382" t="s">
        <v>1390</v>
      </c>
      <c r="O382" t="s">
        <v>157</v>
      </c>
      <c r="P382">
        <v>345</v>
      </c>
      <c r="Q382">
        <v>68</v>
      </c>
      <c r="R382">
        <v>73</v>
      </c>
      <c r="S382">
        <v>58</v>
      </c>
      <c r="T382">
        <v>79</v>
      </c>
      <c r="U382">
        <v>67</v>
      </c>
      <c r="V382">
        <v>381</v>
      </c>
      <c r="W382">
        <v>81</v>
      </c>
      <c r="X382">
        <v>73</v>
      </c>
      <c r="Y382">
        <v>71</v>
      </c>
      <c r="Z382">
        <v>76</v>
      </c>
      <c r="AA382">
        <v>80</v>
      </c>
      <c r="AB382">
        <v>385</v>
      </c>
      <c r="AC382">
        <v>77</v>
      </c>
      <c r="AD382">
        <v>73</v>
      </c>
      <c r="AE382">
        <v>83</v>
      </c>
      <c r="AF382">
        <v>76</v>
      </c>
      <c r="AG382">
        <v>76</v>
      </c>
      <c r="AH382">
        <v>361</v>
      </c>
      <c r="AI382">
        <v>74</v>
      </c>
      <c r="AJ382">
        <v>72</v>
      </c>
      <c r="AK382">
        <v>78</v>
      </c>
      <c r="AL382">
        <v>66</v>
      </c>
      <c r="AM382">
        <v>71</v>
      </c>
      <c r="AN382">
        <v>350</v>
      </c>
      <c r="AO382">
        <v>66</v>
      </c>
      <c r="AP382">
        <v>58</v>
      </c>
      <c r="AQ382">
        <v>75</v>
      </c>
      <c r="AR382">
        <v>78</v>
      </c>
      <c r="AS382">
        <v>73</v>
      </c>
      <c r="AT382">
        <v>76</v>
      </c>
      <c r="AU382">
        <v>170</v>
      </c>
      <c r="AV382">
        <v>57</v>
      </c>
      <c r="AW382">
        <v>57</v>
      </c>
      <c r="AX382">
        <v>56</v>
      </c>
      <c r="AY382">
        <v>54</v>
      </c>
      <c r="AZ382">
        <v>7</v>
      </c>
      <c r="BA382">
        <v>7</v>
      </c>
      <c r="BB382">
        <v>14</v>
      </c>
      <c r="BC382">
        <v>15</v>
      </c>
      <c r="BD382">
        <v>11</v>
      </c>
      <c r="BE382">
        <v>2046</v>
      </c>
      <c r="BF382">
        <v>429</v>
      </c>
      <c r="BG382">
        <v>1</v>
      </c>
      <c r="BH382">
        <v>75</v>
      </c>
      <c r="BI382">
        <v>73</v>
      </c>
      <c r="BJ382">
        <v>75</v>
      </c>
      <c r="BK382">
        <v>80</v>
      </c>
      <c r="BL382">
        <v>57</v>
      </c>
    </row>
    <row r="383" spans="1:64" ht="30" x14ac:dyDescent="0.25">
      <c r="A383" t="s">
        <v>1423</v>
      </c>
      <c r="B383">
        <v>24</v>
      </c>
      <c r="C383">
        <v>76</v>
      </c>
      <c r="D383">
        <v>80</v>
      </c>
      <c r="E383" s="1" t="s">
        <v>1424</v>
      </c>
      <c r="F383">
        <v>236988</v>
      </c>
      <c r="G383" t="s">
        <v>146</v>
      </c>
      <c r="H383" t="s">
        <v>260</v>
      </c>
      <c r="I383" t="s">
        <v>68</v>
      </c>
      <c r="J383">
        <v>78</v>
      </c>
      <c r="K383" t="s">
        <v>106</v>
      </c>
      <c r="L383">
        <v>4</v>
      </c>
      <c r="M383" t="s">
        <v>1300</v>
      </c>
      <c r="N383" t="s">
        <v>723</v>
      </c>
      <c r="O383" t="s">
        <v>1425</v>
      </c>
      <c r="P383">
        <v>336</v>
      </c>
      <c r="Q383">
        <v>43</v>
      </c>
      <c r="R383">
        <v>79</v>
      </c>
      <c r="S383">
        <v>70</v>
      </c>
      <c r="T383">
        <v>73</v>
      </c>
      <c r="U383">
        <v>71</v>
      </c>
      <c r="V383">
        <v>298</v>
      </c>
      <c r="W383">
        <v>79</v>
      </c>
      <c r="X383">
        <v>54</v>
      </c>
      <c r="Y383">
        <v>38</v>
      </c>
      <c r="Z383">
        <v>49</v>
      </c>
      <c r="AA383">
        <v>78</v>
      </c>
      <c r="AB383">
        <v>388</v>
      </c>
      <c r="AC383">
        <v>83</v>
      </c>
      <c r="AD383">
        <v>76</v>
      </c>
      <c r="AE383">
        <v>79</v>
      </c>
      <c r="AF383">
        <v>78</v>
      </c>
      <c r="AG383">
        <v>72</v>
      </c>
      <c r="AH383">
        <v>351</v>
      </c>
      <c r="AI383">
        <v>75</v>
      </c>
      <c r="AJ383">
        <v>79</v>
      </c>
      <c r="AK383">
        <v>71</v>
      </c>
      <c r="AL383">
        <v>65</v>
      </c>
      <c r="AM383">
        <v>61</v>
      </c>
      <c r="AN383">
        <v>288</v>
      </c>
      <c r="AO383">
        <v>58</v>
      </c>
      <c r="AP383">
        <v>20</v>
      </c>
      <c r="AQ383">
        <v>79</v>
      </c>
      <c r="AR383">
        <v>60</v>
      </c>
      <c r="AS383">
        <v>71</v>
      </c>
      <c r="AT383">
        <v>70</v>
      </c>
      <c r="AU383">
        <v>58</v>
      </c>
      <c r="AV383">
        <v>24</v>
      </c>
      <c r="AW383">
        <v>19</v>
      </c>
      <c r="AX383">
        <v>15</v>
      </c>
      <c r="AY383">
        <v>47</v>
      </c>
      <c r="AZ383">
        <v>12</v>
      </c>
      <c r="BA383">
        <v>10</v>
      </c>
      <c r="BB383">
        <v>11</v>
      </c>
      <c r="BC383">
        <v>9</v>
      </c>
      <c r="BD383">
        <v>5</v>
      </c>
      <c r="BE383">
        <v>1766</v>
      </c>
      <c r="BF383">
        <v>380</v>
      </c>
      <c r="BG383">
        <v>1</v>
      </c>
      <c r="BH383">
        <v>79</v>
      </c>
      <c r="BI383">
        <v>74</v>
      </c>
      <c r="BJ383">
        <v>58</v>
      </c>
      <c r="BK383">
        <v>78</v>
      </c>
      <c r="BL383">
        <v>25</v>
      </c>
    </row>
    <row r="384" spans="1:64" ht="45" x14ac:dyDescent="0.25">
      <c r="A384" t="s">
        <v>1426</v>
      </c>
      <c r="B384">
        <v>26</v>
      </c>
      <c r="C384">
        <v>89</v>
      </c>
      <c r="D384">
        <v>90</v>
      </c>
      <c r="E384" s="1" t="s">
        <v>1427</v>
      </c>
      <c r="F384">
        <v>239818</v>
      </c>
      <c r="G384" t="s">
        <v>212</v>
      </c>
      <c r="H384" t="s">
        <v>119</v>
      </c>
      <c r="I384" t="s">
        <v>68</v>
      </c>
      <c r="J384">
        <v>89</v>
      </c>
      <c r="K384" t="s">
        <v>189</v>
      </c>
      <c r="L384">
        <v>1</v>
      </c>
      <c r="M384" t="s">
        <v>1428</v>
      </c>
      <c r="N384" t="s">
        <v>892</v>
      </c>
      <c r="O384" t="s">
        <v>1429</v>
      </c>
      <c r="P384">
        <v>285</v>
      </c>
      <c r="Q384">
        <v>54</v>
      </c>
      <c r="R384">
        <v>29</v>
      </c>
      <c r="S384">
        <v>87</v>
      </c>
      <c r="T384">
        <v>83</v>
      </c>
      <c r="U384">
        <v>32</v>
      </c>
      <c r="V384">
        <v>309</v>
      </c>
      <c r="W384">
        <v>64</v>
      </c>
      <c r="X384">
        <v>46</v>
      </c>
      <c r="Y384">
        <v>48</v>
      </c>
      <c r="Z384">
        <v>76</v>
      </c>
      <c r="AA384">
        <v>75</v>
      </c>
      <c r="AB384">
        <v>328</v>
      </c>
      <c r="AC384">
        <v>54</v>
      </c>
      <c r="AD384">
        <v>69</v>
      </c>
      <c r="AE384">
        <v>60</v>
      </c>
      <c r="AF384">
        <v>89</v>
      </c>
      <c r="AG384">
        <v>56</v>
      </c>
      <c r="AH384">
        <v>352</v>
      </c>
      <c r="AI384">
        <v>74</v>
      </c>
      <c r="AJ384">
        <v>84</v>
      </c>
      <c r="AK384">
        <v>78</v>
      </c>
      <c r="AL384">
        <v>90</v>
      </c>
      <c r="AM384">
        <v>26</v>
      </c>
      <c r="AN384">
        <v>314</v>
      </c>
      <c r="AO384">
        <v>93</v>
      </c>
      <c r="AP384">
        <v>86</v>
      </c>
      <c r="AQ384">
        <v>39</v>
      </c>
      <c r="AR384">
        <v>51</v>
      </c>
      <c r="AS384">
        <v>45</v>
      </c>
      <c r="AT384">
        <v>81</v>
      </c>
      <c r="AU384">
        <v>269</v>
      </c>
      <c r="AV384">
        <v>91</v>
      </c>
      <c r="AW384">
        <v>91</v>
      </c>
      <c r="AX384">
        <v>87</v>
      </c>
      <c r="AY384">
        <v>47</v>
      </c>
      <c r="AZ384">
        <v>7</v>
      </c>
      <c r="BA384">
        <v>8</v>
      </c>
      <c r="BB384">
        <v>13</v>
      </c>
      <c r="BC384">
        <v>7</v>
      </c>
      <c r="BD384">
        <v>12</v>
      </c>
      <c r="BE384">
        <v>1904</v>
      </c>
      <c r="BF384">
        <v>412</v>
      </c>
      <c r="BG384">
        <v>4</v>
      </c>
      <c r="BH384">
        <v>62</v>
      </c>
      <c r="BI384">
        <v>39</v>
      </c>
      <c r="BJ384">
        <v>66</v>
      </c>
      <c r="BK384">
        <v>69</v>
      </c>
      <c r="BL384">
        <v>89</v>
      </c>
    </row>
    <row r="385" spans="1:64" ht="30" x14ac:dyDescent="0.25">
      <c r="A385" t="s">
        <v>1329</v>
      </c>
      <c r="B385">
        <v>25</v>
      </c>
      <c r="C385">
        <v>82</v>
      </c>
      <c r="D385">
        <v>85</v>
      </c>
      <c r="E385" s="1" t="s">
        <v>1330</v>
      </c>
      <c r="F385">
        <v>240950</v>
      </c>
      <c r="G385" t="s">
        <v>277</v>
      </c>
      <c r="H385" t="s">
        <v>139</v>
      </c>
      <c r="I385" t="s">
        <v>68</v>
      </c>
      <c r="J385">
        <v>85</v>
      </c>
      <c r="K385" t="s">
        <v>69</v>
      </c>
      <c r="L385">
        <v>3</v>
      </c>
      <c r="M385" t="s">
        <v>1331</v>
      </c>
      <c r="N385" t="s">
        <v>215</v>
      </c>
      <c r="O385" t="s">
        <v>1332</v>
      </c>
      <c r="P385">
        <v>366</v>
      </c>
      <c r="Q385" t="s">
        <v>193</v>
      </c>
      <c r="R385">
        <v>84</v>
      </c>
      <c r="S385">
        <v>40</v>
      </c>
      <c r="T385">
        <v>83</v>
      </c>
      <c r="U385">
        <v>79</v>
      </c>
      <c r="V385">
        <v>405</v>
      </c>
      <c r="W385" t="s">
        <v>202</v>
      </c>
      <c r="X385" t="s">
        <v>560</v>
      </c>
      <c r="Y385" t="s">
        <v>315</v>
      </c>
      <c r="Z385">
        <v>78</v>
      </c>
      <c r="AA385">
        <v>84</v>
      </c>
      <c r="AB385">
        <v>407</v>
      </c>
      <c r="AC385">
        <v>77</v>
      </c>
      <c r="AD385">
        <v>76</v>
      </c>
      <c r="AE385">
        <v>83</v>
      </c>
      <c r="AF385">
        <v>84</v>
      </c>
      <c r="AG385">
        <v>87</v>
      </c>
      <c r="AH385">
        <v>360</v>
      </c>
      <c r="AI385">
        <v>78</v>
      </c>
      <c r="AJ385">
        <v>61</v>
      </c>
      <c r="AK385">
        <v>84</v>
      </c>
      <c r="AL385">
        <v>58</v>
      </c>
      <c r="AM385">
        <v>79</v>
      </c>
      <c r="AN385">
        <v>386</v>
      </c>
      <c r="AO385">
        <v>64</v>
      </c>
      <c r="AP385">
        <v>69</v>
      </c>
      <c r="AQ385">
        <v>84</v>
      </c>
      <c r="AR385">
        <v>86</v>
      </c>
      <c r="AS385">
        <v>83</v>
      </c>
      <c r="AT385">
        <v>86</v>
      </c>
      <c r="AU385">
        <v>166</v>
      </c>
      <c r="AV385">
        <v>57</v>
      </c>
      <c r="AW385">
        <v>61</v>
      </c>
      <c r="AX385">
        <v>48</v>
      </c>
      <c r="AY385">
        <v>56</v>
      </c>
      <c r="AZ385">
        <v>15</v>
      </c>
      <c r="BA385">
        <v>11</v>
      </c>
      <c r="BB385">
        <v>15</v>
      </c>
      <c r="BC385">
        <v>7</v>
      </c>
      <c r="BD385">
        <v>8</v>
      </c>
      <c r="BE385">
        <v>2146</v>
      </c>
      <c r="BF385">
        <v>448</v>
      </c>
      <c r="BG385">
        <v>1</v>
      </c>
      <c r="BH385">
        <v>76</v>
      </c>
      <c r="BI385">
        <v>82</v>
      </c>
      <c r="BJ385">
        <v>82</v>
      </c>
      <c r="BK385">
        <v>84</v>
      </c>
      <c r="BL385">
        <v>58</v>
      </c>
    </row>
    <row r="386" spans="1:64" ht="30" x14ac:dyDescent="0.25">
      <c r="A386" t="s">
        <v>1430</v>
      </c>
      <c r="B386">
        <v>23</v>
      </c>
      <c r="C386">
        <v>83</v>
      </c>
      <c r="D386" t="s">
        <v>1110</v>
      </c>
      <c r="E386" s="1" t="s">
        <v>1431</v>
      </c>
      <c r="F386">
        <v>241852</v>
      </c>
      <c r="G386" t="s">
        <v>537</v>
      </c>
      <c r="H386" t="s">
        <v>321</v>
      </c>
      <c r="I386" t="s">
        <v>77</v>
      </c>
      <c r="J386">
        <v>84</v>
      </c>
      <c r="K386" t="s">
        <v>294</v>
      </c>
      <c r="L386">
        <v>2</v>
      </c>
      <c r="M386" t="s">
        <v>490</v>
      </c>
      <c r="N386" t="s">
        <v>769</v>
      </c>
      <c r="O386" t="s">
        <v>1432</v>
      </c>
      <c r="P386">
        <v>340</v>
      </c>
      <c r="Q386">
        <v>76</v>
      </c>
      <c r="R386">
        <v>80</v>
      </c>
      <c r="S386" t="s">
        <v>1433</v>
      </c>
      <c r="T386" t="s">
        <v>1434</v>
      </c>
      <c r="U386">
        <v>67</v>
      </c>
      <c r="V386">
        <v>370</v>
      </c>
      <c r="W386">
        <v>87</v>
      </c>
      <c r="X386">
        <v>72</v>
      </c>
      <c r="Y386" t="s">
        <v>1435</v>
      </c>
      <c r="Z386">
        <v>72</v>
      </c>
      <c r="AA386" t="s">
        <v>1416</v>
      </c>
      <c r="AB386">
        <v>455</v>
      </c>
      <c r="AC386">
        <v>95</v>
      </c>
      <c r="AD386">
        <v>95</v>
      </c>
      <c r="AE386">
        <v>92</v>
      </c>
      <c r="AF386" t="s">
        <v>504</v>
      </c>
      <c r="AG386">
        <v>93</v>
      </c>
      <c r="AH386">
        <v>332</v>
      </c>
      <c r="AI386">
        <v>74</v>
      </c>
      <c r="AJ386" t="s">
        <v>1436</v>
      </c>
      <c r="AK386">
        <v>82</v>
      </c>
      <c r="AL386">
        <v>44</v>
      </c>
      <c r="AM386" t="s">
        <v>1437</v>
      </c>
      <c r="AN386">
        <v>314</v>
      </c>
      <c r="AO386">
        <v>62</v>
      </c>
      <c r="AP386">
        <v>48</v>
      </c>
      <c r="AQ386">
        <v>79</v>
      </c>
      <c r="AR386">
        <v>77</v>
      </c>
      <c r="AS386">
        <v>48</v>
      </c>
      <c r="AT386">
        <v>77</v>
      </c>
      <c r="AU386">
        <v>129</v>
      </c>
      <c r="AV386">
        <v>48</v>
      </c>
      <c r="AW386">
        <v>35</v>
      </c>
      <c r="AX386">
        <v>46</v>
      </c>
      <c r="AY386">
        <v>47</v>
      </c>
      <c r="AZ386">
        <v>8</v>
      </c>
      <c r="BA386">
        <v>9</v>
      </c>
      <c r="BB386">
        <v>8</v>
      </c>
      <c r="BC386">
        <v>8</v>
      </c>
      <c r="BD386">
        <v>14</v>
      </c>
      <c r="BE386">
        <v>1987</v>
      </c>
      <c r="BF386">
        <v>431</v>
      </c>
      <c r="BG386">
        <v>3</v>
      </c>
      <c r="BH386">
        <v>95</v>
      </c>
      <c r="BI386">
        <v>75</v>
      </c>
      <c r="BJ386">
        <v>74</v>
      </c>
      <c r="BK386">
        <v>86</v>
      </c>
      <c r="BL386">
        <v>43</v>
      </c>
    </row>
    <row r="387" spans="1:64" ht="45" x14ac:dyDescent="0.25">
      <c r="A387" t="s">
        <v>1333</v>
      </c>
      <c r="B387">
        <v>25</v>
      </c>
      <c r="C387">
        <v>77</v>
      </c>
      <c r="D387">
        <v>78</v>
      </c>
      <c r="E387" s="1" t="s">
        <v>1140</v>
      </c>
      <c r="F387">
        <v>241925</v>
      </c>
      <c r="G387" t="s">
        <v>426</v>
      </c>
      <c r="H387" t="s">
        <v>98</v>
      </c>
      <c r="I387" t="s">
        <v>68</v>
      </c>
      <c r="J387">
        <v>77</v>
      </c>
      <c r="K387" t="s">
        <v>294</v>
      </c>
      <c r="L387">
        <v>1</v>
      </c>
      <c r="M387" t="s">
        <v>1091</v>
      </c>
      <c r="N387" t="s">
        <v>869</v>
      </c>
      <c r="O387" t="s">
        <v>1334</v>
      </c>
      <c r="P387">
        <v>319</v>
      </c>
      <c r="Q387">
        <v>66</v>
      </c>
      <c r="R387">
        <v>68</v>
      </c>
      <c r="S387">
        <v>54</v>
      </c>
      <c r="T387">
        <v>73</v>
      </c>
      <c r="U387">
        <v>58</v>
      </c>
      <c r="V387">
        <v>370</v>
      </c>
      <c r="W387">
        <v>86</v>
      </c>
      <c r="X387">
        <v>73</v>
      </c>
      <c r="Y387">
        <v>62</v>
      </c>
      <c r="Z387">
        <v>66</v>
      </c>
      <c r="AA387">
        <v>83</v>
      </c>
      <c r="AB387">
        <v>405</v>
      </c>
      <c r="AC387">
        <v>83</v>
      </c>
      <c r="AD387">
        <v>81</v>
      </c>
      <c r="AE387">
        <v>88</v>
      </c>
      <c r="AF387">
        <v>70</v>
      </c>
      <c r="AG387">
        <v>83</v>
      </c>
      <c r="AH387">
        <v>327</v>
      </c>
      <c r="AI387">
        <v>70</v>
      </c>
      <c r="AJ387">
        <v>64</v>
      </c>
      <c r="AK387">
        <v>78</v>
      </c>
      <c r="AL387">
        <v>49</v>
      </c>
      <c r="AM387">
        <v>66</v>
      </c>
      <c r="AN387">
        <v>299</v>
      </c>
      <c r="AO387">
        <v>58</v>
      </c>
      <c r="AP387">
        <v>43</v>
      </c>
      <c r="AQ387">
        <v>69</v>
      </c>
      <c r="AR387">
        <v>70</v>
      </c>
      <c r="AS387">
        <v>59</v>
      </c>
      <c r="AT387">
        <v>72</v>
      </c>
      <c r="AU387">
        <v>158</v>
      </c>
      <c r="AV387">
        <v>53</v>
      </c>
      <c r="AW387">
        <v>55</v>
      </c>
      <c r="AX387">
        <v>50</v>
      </c>
      <c r="AY387">
        <v>43</v>
      </c>
      <c r="AZ387">
        <v>6</v>
      </c>
      <c r="BA387">
        <v>7</v>
      </c>
      <c r="BB387">
        <v>12</v>
      </c>
      <c r="BC387">
        <v>12</v>
      </c>
      <c r="BD387">
        <v>6</v>
      </c>
      <c r="BE387">
        <v>1921</v>
      </c>
      <c r="BF387">
        <v>412</v>
      </c>
      <c r="BG387">
        <v>2</v>
      </c>
      <c r="BH387">
        <v>82</v>
      </c>
      <c r="BI387">
        <v>67</v>
      </c>
      <c r="BJ387">
        <v>69</v>
      </c>
      <c r="BK387">
        <v>84</v>
      </c>
      <c r="BL387">
        <v>51</v>
      </c>
    </row>
    <row r="388" spans="1:64" ht="30" x14ac:dyDescent="0.25">
      <c r="A388" t="s">
        <v>1438</v>
      </c>
      <c r="B388">
        <v>25</v>
      </c>
      <c r="C388">
        <v>83</v>
      </c>
      <c r="D388">
        <v>87</v>
      </c>
      <c r="E388" s="1" t="s">
        <v>1439</v>
      </c>
      <c r="F388">
        <v>244260</v>
      </c>
      <c r="G388" t="s">
        <v>112</v>
      </c>
      <c r="H388" t="s">
        <v>91</v>
      </c>
      <c r="I388" t="s">
        <v>68</v>
      </c>
      <c r="J388">
        <v>86</v>
      </c>
      <c r="K388" t="s">
        <v>69</v>
      </c>
      <c r="L388">
        <v>4</v>
      </c>
      <c r="M388" t="s">
        <v>1413</v>
      </c>
      <c r="N388" t="s">
        <v>475</v>
      </c>
      <c r="O388" t="s">
        <v>1414</v>
      </c>
      <c r="P388">
        <v>357</v>
      </c>
      <c r="Q388">
        <v>78</v>
      </c>
      <c r="R388">
        <v>74</v>
      </c>
      <c r="S388">
        <v>43</v>
      </c>
      <c r="T388">
        <v>86</v>
      </c>
      <c r="U388">
        <v>76</v>
      </c>
      <c r="V388">
        <v>402</v>
      </c>
      <c r="W388">
        <v>87</v>
      </c>
      <c r="X388">
        <v>75</v>
      </c>
      <c r="Y388">
        <v>75</v>
      </c>
      <c r="Z388">
        <v>79</v>
      </c>
      <c r="AA388">
        <v>86</v>
      </c>
      <c r="AB388">
        <v>394</v>
      </c>
      <c r="AC388">
        <v>77</v>
      </c>
      <c r="AD388">
        <v>61</v>
      </c>
      <c r="AE388">
        <v>86</v>
      </c>
      <c r="AF388">
        <v>84</v>
      </c>
      <c r="AG388">
        <v>86</v>
      </c>
      <c r="AH388">
        <v>344</v>
      </c>
      <c r="AI388">
        <v>79</v>
      </c>
      <c r="AJ388">
        <v>60</v>
      </c>
      <c r="AK388">
        <v>74</v>
      </c>
      <c r="AL388">
        <v>54</v>
      </c>
      <c r="AM388">
        <v>77</v>
      </c>
      <c r="AN388">
        <v>341</v>
      </c>
      <c r="AO388">
        <v>51</v>
      </c>
      <c r="AP388">
        <v>57</v>
      </c>
      <c r="AQ388">
        <v>82</v>
      </c>
      <c r="AR388">
        <v>85</v>
      </c>
      <c r="AS388">
        <v>66</v>
      </c>
      <c r="AT388">
        <v>82</v>
      </c>
      <c r="AU388">
        <v>144</v>
      </c>
      <c r="AV388">
        <v>50</v>
      </c>
      <c r="AW388">
        <v>50</v>
      </c>
      <c r="AX388">
        <v>44</v>
      </c>
      <c r="AY388">
        <v>66</v>
      </c>
      <c r="AZ388">
        <v>15</v>
      </c>
      <c r="BA388">
        <v>15</v>
      </c>
      <c r="BB388">
        <v>13</v>
      </c>
      <c r="BC388">
        <v>12</v>
      </c>
      <c r="BD388">
        <v>11</v>
      </c>
      <c r="BE388">
        <v>2048</v>
      </c>
      <c r="BF388">
        <v>421</v>
      </c>
      <c r="BG388">
        <v>3</v>
      </c>
      <c r="BH388">
        <v>68</v>
      </c>
      <c r="BI388">
        <v>76</v>
      </c>
      <c r="BJ388">
        <v>82</v>
      </c>
      <c r="BK388">
        <v>86</v>
      </c>
      <c r="BL388">
        <v>50</v>
      </c>
    </row>
    <row r="389" spans="1:64" ht="30" x14ac:dyDescent="0.25">
      <c r="A389" t="s">
        <v>1440</v>
      </c>
      <c r="B389">
        <v>25</v>
      </c>
      <c r="C389">
        <v>83</v>
      </c>
      <c r="D389">
        <v>84</v>
      </c>
      <c r="E389" s="1" t="s">
        <v>1441</v>
      </c>
      <c r="F389">
        <v>244369</v>
      </c>
      <c r="G389" t="s">
        <v>90</v>
      </c>
      <c r="H389" t="s">
        <v>91</v>
      </c>
      <c r="I389" t="s">
        <v>77</v>
      </c>
      <c r="J389">
        <v>83</v>
      </c>
      <c r="K389" t="s">
        <v>206</v>
      </c>
      <c r="L389">
        <v>1</v>
      </c>
      <c r="M389" t="s">
        <v>85</v>
      </c>
      <c r="N389" t="s">
        <v>100</v>
      </c>
      <c r="O389" t="s">
        <v>1442</v>
      </c>
      <c r="P389">
        <v>364</v>
      </c>
      <c r="Q389">
        <v>83</v>
      </c>
      <c r="R389">
        <v>82</v>
      </c>
      <c r="S389">
        <v>45</v>
      </c>
      <c r="T389">
        <v>82</v>
      </c>
      <c r="U389">
        <v>72</v>
      </c>
      <c r="V389">
        <v>400</v>
      </c>
      <c r="W389">
        <v>83</v>
      </c>
      <c r="X389">
        <v>81</v>
      </c>
      <c r="Y389">
        <v>76</v>
      </c>
      <c r="Z389">
        <v>77</v>
      </c>
      <c r="AA389">
        <v>83</v>
      </c>
      <c r="AB389">
        <v>405</v>
      </c>
      <c r="AC389">
        <v>85</v>
      </c>
      <c r="AD389">
        <v>85</v>
      </c>
      <c r="AE389">
        <v>83</v>
      </c>
      <c r="AF389">
        <v>80</v>
      </c>
      <c r="AG389">
        <v>72</v>
      </c>
      <c r="AH389">
        <v>349</v>
      </c>
      <c r="AI389">
        <v>78</v>
      </c>
      <c r="AJ389">
        <v>64</v>
      </c>
      <c r="AK389">
        <v>77</v>
      </c>
      <c r="AL389">
        <v>53</v>
      </c>
      <c r="AM389">
        <v>77</v>
      </c>
      <c r="AN389">
        <v>347</v>
      </c>
      <c r="AO389">
        <v>63</v>
      </c>
      <c r="AP389">
        <v>39</v>
      </c>
      <c r="AQ389">
        <v>82</v>
      </c>
      <c r="AR389">
        <v>82</v>
      </c>
      <c r="AS389">
        <v>81</v>
      </c>
      <c r="AT389">
        <v>80</v>
      </c>
      <c r="AU389">
        <v>136</v>
      </c>
      <c r="AV389">
        <v>60</v>
      </c>
      <c r="AW389">
        <v>39</v>
      </c>
      <c r="AX389">
        <v>37</v>
      </c>
      <c r="AY389">
        <v>49</v>
      </c>
      <c r="AZ389">
        <v>9</v>
      </c>
      <c r="BA389">
        <v>7</v>
      </c>
      <c r="BB389">
        <v>15</v>
      </c>
      <c r="BC389">
        <v>6</v>
      </c>
      <c r="BD389">
        <v>12</v>
      </c>
      <c r="BE389">
        <v>2050</v>
      </c>
      <c r="BF389">
        <v>436</v>
      </c>
      <c r="BG389">
        <v>2</v>
      </c>
      <c r="BH389">
        <v>85</v>
      </c>
      <c r="BI389">
        <v>80</v>
      </c>
      <c r="BJ389">
        <v>81</v>
      </c>
      <c r="BK389">
        <v>82</v>
      </c>
      <c r="BL389">
        <v>46</v>
      </c>
    </row>
    <row r="390" spans="1:64" ht="45" x14ac:dyDescent="0.25">
      <c r="A390" t="s">
        <v>1443</v>
      </c>
      <c r="B390">
        <v>23</v>
      </c>
      <c r="C390">
        <v>79</v>
      </c>
      <c r="D390">
        <v>84</v>
      </c>
      <c r="E390" s="1" t="s">
        <v>1219</v>
      </c>
      <c r="F390">
        <v>251445</v>
      </c>
      <c r="G390" t="s">
        <v>83</v>
      </c>
      <c r="H390" t="s">
        <v>105</v>
      </c>
      <c r="I390" t="s">
        <v>68</v>
      </c>
      <c r="J390">
        <v>80</v>
      </c>
      <c r="K390" t="s">
        <v>206</v>
      </c>
      <c r="L390">
        <v>5</v>
      </c>
      <c r="M390" t="s">
        <v>868</v>
      </c>
      <c r="N390" t="s">
        <v>658</v>
      </c>
      <c r="O390" t="s">
        <v>1444</v>
      </c>
      <c r="P390">
        <v>341</v>
      </c>
      <c r="Q390">
        <v>73</v>
      </c>
      <c r="R390">
        <v>72</v>
      </c>
      <c r="S390">
        <v>58</v>
      </c>
      <c r="T390">
        <v>76</v>
      </c>
      <c r="U390">
        <v>62</v>
      </c>
      <c r="V390">
        <v>353</v>
      </c>
      <c r="W390">
        <v>82</v>
      </c>
      <c r="X390">
        <v>69</v>
      </c>
      <c r="Y390">
        <v>54</v>
      </c>
      <c r="Z390">
        <v>69</v>
      </c>
      <c r="AA390">
        <v>79</v>
      </c>
      <c r="AB390">
        <v>403</v>
      </c>
      <c r="AC390">
        <v>85</v>
      </c>
      <c r="AD390">
        <v>81</v>
      </c>
      <c r="AE390">
        <v>83</v>
      </c>
      <c r="AF390">
        <v>76</v>
      </c>
      <c r="AG390">
        <v>78</v>
      </c>
      <c r="AH390">
        <v>353</v>
      </c>
      <c r="AI390">
        <v>74</v>
      </c>
      <c r="AJ390">
        <v>72</v>
      </c>
      <c r="AK390">
        <v>86</v>
      </c>
      <c r="AL390">
        <v>58</v>
      </c>
      <c r="AM390">
        <v>63</v>
      </c>
      <c r="AN390">
        <v>330</v>
      </c>
      <c r="AO390">
        <v>57</v>
      </c>
      <c r="AP390">
        <v>52</v>
      </c>
      <c r="AQ390">
        <v>75</v>
      </c>
      <c r="AR390">
        <v>74</v>
      </c>
      <c r="AS390">
        <v>72</v>
      </c>
      <c r="AT390">
        <v>75</v>
      </c>
      <c r="AU390">
        <v>146</v>
      </c>
      <c r="AV390">
        <v>51</v>
      </c>
      <c r="AW390">
        <v>49</v>
      </c>
      <c r="AX390">
        <v>46</v>
      </c>
      <c r="AY390">
        <v>50</v>
      </c>
      <c r="AZ390">
        <v>12</v>
      </c>
      <c r="BA390">
        <v>9</v>
      </c>
      <c r="BB390">
        <v>14</v>
      </c>
      <c r="BC390">
        <v>9</v>
      </c>
      <c r="BD390">
        <v>6</v>
      </c>
      <c r="BE390">
        <v>1976</v>
      </c>
      <c r="BF390">
        <v>423</v>
      </c>
      <c r="BG390">
        <v>1</v>
      </c>
      <c r="BH390">
        <v>83</v>
      </c>
      <c r="BI390">
        <v>70</v>
      </c>
      <c r="BJ390">
        <v>73</v>
      </c>
      <c r="BK390">
        <v>80</v>
      </c>
      <c r="BL390">
        <v>51</v>
      </c>
    </row>
    <row r="391" spans="1:64" ht="60" x14ac:dyDescent="0.25">
      <c r="A391" t="s">
        <v>1445</v>
      </c>
      <c r="B391">
        <v>22</v>
      </c>
      <c r="C391" t="s">
        <v>660</v>
      </c>
      <c r="D391">
        <v>81</v>
      </c>
      <c r="E391" s="1" t="s">
        <v>188</v>
      </c>
      <c r="F391">
        <v>252448</v>
      </c>
      <c r="G391" t="s">
        <v>337</v>
      </c>
      <c r="H391" t="s">
        <v>377</v>
      </c>
      <c r="I391" t="s">
        <v>68</v>
      </c>
      <c r="J391">
        <v>75</v>
      </c>
      <c r="K391" t="s">
        <v>106</v>
      </c>
      <c r="L391">
        <v>7</v>
      </c>
      <c r="M391" t="s">
        <v>567</v>
      </c>
      <c r="N391" t="s">
        <v>869</v>
      </c>
      <c r="O391" t="s">
        <v>72</v>
      </c>
      <c r="P391">
        <v>334</v>
      </c>
      <c r="Q391" t="s">
        <v>735</v>
      </c>
      <c r="R391">
        <v>69</v>
      </c>
      <c r="S391">
        <v>59</v>
      </c>
      <c r="T391">
        <v>72</v>
      </c>
      <c r="U391">
        <v>66</v>
      </c>
      <c r="V391">
        <v>307</v>
      </c>
      <c r="W391">
        <v>79</v>
      </c>
      <c r="X391">
        <v>55</v>
      </c>
      <c r="Y391">
        <v>43</v>
      </c>
      <c r="Z391">
        <v>53</v>
      </c>
      <c r="AA391">
        <v>77</v>
      </c>
      <c r="AB391">
        <v>394</v>
      </c>
      <c r="AC391">
        <v>85</v>
      </c>
      <c r="AD391">
        <v>81</v>
      </c>
      <c r="AE391">
        <v>79</v>
      </c>
      <c r="AF391">
        <v>71</v>
      </c>
      <c r="AG391">
        <v>78</v>
      </c>
      <c r="AH391">
        <v>372</v>
      </c>
      <c r="AI391">
        <v>74</v>
      </c>
      <c r="AJ391">
        <v>81</v>
      </c>
      <c r="AK391">
        <v>73</v>
      </c>
      <c r="AL391">
        <v>76</v>
      </c>
      <c r="AM391">
        <v>68</v>
      </c>
      <c r="AN391">
        <v>275</v>
      </c>
      <c r="AO391">
        <v>57</v>
      </c>
      <c r="AP391">
        <v>26</v>
      </c>
      <c r="AQ391">
        <v>75</v>
      </c>
      <c r="AR391" t="s">
        <v>1251</v>
      </c>
      <c r="AS391">
        <v>55</v>
      </c>
      <c r="AT391">
        <v>65</v>
      </c>
      <c r="AU391">
        <v>92</v>
      </c>
      <c r="AV391">
        <v>38</v>
      </c>
      <c r="AW391">
        <v>31</v>
      </c>
      <c r="AX391">
        <v>23</v>
      </c>
      <c r="AY391">
        <v>50</v>
      </c>
      <c r="AZ391">
        <v>6</v>
      </c>
      <c r="BA391">
        <v>11</v>
      </c>
      <c r="BB391">
        <v>10</v>
      </c>
      <c r="BC391">
        <v>14</v>
      </c>
      <c r="BD391">
        <v>9</v>
      </c>
      <c r="BE391">
        <v>1824</v>
      </c>
      <c r="BF391">
        <v>399</v>
      </c>
      <c r="BG391">
        <v>1</v>
      </c>
      <c r="BH391">
        <v>83</v>
      </c>
      <c r="BI391">
        <v>69</v>
      </c>
      <c r="BJ391">
        <v>64</v>
      </c>
      <c r="BK391">
        <v>77</v>
      </c>
      <c r="BL391">
        <v>34</v>
      </c>
    </row>
    <row r="392" spans="1:64" ht="30" x14ac:dyDescent="0.25">
      <c r="A392" t="s">
        <v>1446</v>
      </c>
      <c r="B392">
        <v>21</v>
      </c>
      <c r="C392">
        <v>72</v>
      </c>
      <c r="D392">
        <v>83</v>
      </c>
      <c r="E392" s="1" t="s">
        <v>1447</v>
      </c>
      <c r="F392">
        <v>253465</v>
      </c>
      <c r="G392" t="s">
        <v>283</v>
      </c>
      <c r="H392" t="s">
        <v>253</v>
      </c>
      <c r="I392" t="s">
        <v>68</v>
      </c>
      <c r="J392">
        <v>74</v>
      </c>
      <c r="K392" t="s">
        <v>189</v>
      </c>
      <c r="L392">
        <v>11</v>
      </c>
      <c r="M392" t="s">
        <v>1448</v>
      </c>
      <c r="N392" t="s">
        <v>580</v>
      </c>
      <c r="O392" t="s">
        <v>1449</v>
      </c>
      <c r="P392">
        <v>243</v>
      </c>
      <c r="Q392">
        <v>42</v>
      </c>
      <c r="R392">
        <v>33</v>
      </c>
      <c r="S392">
        <v>73</v>
      </c>
      <c r="T392">
        <v>66</v>
      </c>
      <c r="U392">
        <v>29</v>
      </c>
      <c r="V392">
        <v>263</v>
      </c>
      <c r="W392">
        <v>60</v>
      </c>
      <c r="X392">
        <v>46</v>
      </c>
      <c r="Y392">
        <v>33</v>
      </c>
      <c r="Z392">
        <v>62</v>
      </c>
      <c r="AA392">
        <v>62</v>
      </c>
      <c r="AB392">
        <v>346</v>
      </c>
      <c r="AC392">
        <v>73</v>
      </c>
      <c r="AD392">
        <v>83</v>
      </c>
      <c r="AE392">
        <v>69</v>
      </c>
      <c r="AF392">
        <v>68</v>
      </c>
      <c r="AG392">
        <v>53</v>
      </c>
      <c r="AH392">
        <v>322</v>
      </c>
      <c r="AI392">
        <v>54</v>
      </c>
      <c r="AJ392">
        <v>85</v>
      </c>
      <c r="AK392">
        <v>65</v>
      </c>
      <c r="AL392">
        <v>79</v>
      </c>
      <c r="AM392">
        <v>39</v>
      </c>
      <c r="AN392">
        <v>265</v>
      </c>
      <c r="AO392">
        <v>66</v>
      </c>
      <c r="AP392">
        <v>70</v>
      </c>
      <c r="AQ392">
        <v>41</v>
      </c>
      <c r="AR392">
        <v>53</v>
      </c>
      <c r="AS392">
        <v>35</v>
      </c>
      <c r="AT392">
        <v>63</v>
      </c>
      <c r="AU392">
        <v>214</v>
      </c>
      <c r="AV392">
        <v>69</v>
      </c>
      <c r="AW392">
        <v>74</v>
      </c>
      <c r="AX392">
        <v>71</v>
      </c>
      <c r="AY392">
        <v>45</v>
      </c>
      <c r="AZ392">
        <v>11</v>
      </c>
      <c r="BA392">
        <v>8</v>
      </c>
      <c r="BB392">
        <v>11</v>
      </c>
      <c r="BC392">
        <v>5</v>
      </c>
      <c r="BD392">
        <v>10</v>
      </c>
      <c r="BE392">
        <v>1698</v>
      </c>
      <c r="BF392">
        <v>379</v>
      </c>
      <c r="BG392">
        <v>1</v>
      </c>
      <c r="BH392">
        <v>79</v>
      </c>
      <c r="BI392">
        <v>39</v>
      </c>
      <c r="BJ392">
        <v>55</v>
      </c>
      <c r="BK392">
        <v>62</v>
      </c>
      <c r="BL392">
        <v>71</v>
      </c>
    </row>
    <row r="393" spans="1:64" ht="45" x14ac:dyDescent="0.25">
      <c r="A393" t="s">
        <v>1450</v>
      </c>
      <c r="B393">
        <v>23</v>
      </c>
      <c r="C393">
        <v>77</v>
      </c>
      <c r="D393">
        <v>84</v>
      </c>
      <c r="E393" s="1" t="s">
        <v>711</v>
      </c>
      <c r="F393">
        <v>255223</v>
      </c>
      <c r="G393" t="s">
        <v>75</v>
      </c>
      <c r="H393" t="s">
        <v>260</v>
      </c>
      <c r="I393" t="s">
        <v>77</v>
      </c>
      <c r="J393">
        <v>79</v>
      </c>
      <c r="K393" t="s">
        <v>106</v>
      </c>
      <c r="L393">
        <v>7</v>
      </c>
      <c r="M393" t="s">
        <v>382</v>
      </c>
      <c r="N393" t="s">
        <v>71</v>
      </c>
      <c r="O393" t="s">
        <v>1229</v>
      </c>
      <c r="P393">
        <v>357</v>
      </c>
      <c r="Q393">
        <v>66</v>
      </c>
      <c r="R393">
        <v>78</v>
      </c>
      <c r="S393">
        <v>73</v>
      </c>
      <c r="T393">
        <v>73</v>
      </c>
      <c r="U393">
        <v>67</v>
      </c>
      <c r="V393">
        <v>353</v>
      </c>
      <c r="W393">
        <v>83</v>
      </c>
      <c r="X393">
        <v>73</v>
      </c>
      <c r="Y393">
        <v>52</v>
      </c>
      <c r="Z393">
        <v>63</v>
      </c>
      <c r="AA393">
        <v>82</v>
      </c>
      <c r="AB393">
        <v>405</v>
      </c>
      <c r="AC393">
        <v>87</v>
      </c>
      <c r="AD393">
        <v>76</v>
      </c>
      <c r="AE393">
        <v>86</v>
      </c>
      <c r="AF393">
        <v>73</v>
      </c>
      <c r="AG393">
        <v>83</v>
      </c>
      <c r="AH393">
        <v>369</v>
      </c>
      <c r="AI393">
        <v>78</v>
      </c>
      <c r="AJ393">
        <v>82</v>
      </c>
      <c r="AK393">
        <v>79</v>
      </c>
      <c r="AL393">
        <v>60</v>
      </c>
      <c r="AM393">
        <v>70</v>
      </c>
      <c r="AN393">
        <v>320</v>
      </c>
      <c r="AO393">
        <v>73</v>
      </c>
      <c r="AP393">
        <v>30</v>
      </c>
      <c r="AQ393">
        <v>78</v>
      </c>
      <c r="AR393">
        <v>71</v>
      </c>
      <c r="AS393">
        <v>68</v>
      </c>
      <c r="AT393">
        <v>71</v>
      </c>
      <c r="AU393">
        <v>114</v>
      </c>
      <c r="AV393">
        <v>44</v>
      </c>
      <c r="AW393">
        <v>35</v>
      </c>
      <c r="AX393">
        <v>35</v>
      </c>
      <c r="AY393">
        <v>52</v>
      </c>
      <c r="AZ393">
        <v>10</v>
      </c>
      <c r="BA393">
        <v>8</v>
      </c>
      <c r="BB393">
        <v>14</v>
      </c>
      <c r="BC393">
        <v>8</v>
      </c>
      <c r="BD393">
        <v>12</v>
      </c>
      <c r="BE393">
        <v>1970</v>
      </c>
      <c r="BF393">
        <v>416</v>
      </c>
      <c r="BG393">
        <v>1</v>
      </c>
      <c r="BH393">
        <v>81</v>
      </c>
      <c r="BI393">
        <v>75</v>
      </c>
      <c r="BJ393">
        <v>69</v>
      </c>
      <c r="BK393">
        <v>82</v>
      </c>
      <c r="BL393">
        <v>41</v>
      </c>
    </row>
    <row r="394" spans="1:64" ht="30" x14ac:dyDescent="0.25">
      <c r="A394" t="s">
        <v>1451</v>
      </c>
      <c r="B394">
        <v>23</v>
      </c>
      <c r="C394">
        <v>78</v>
      </c>
      <c r="D394">
        <v>84</v>
      </c>
      <c r="E394" s="1" t="s">
        <v>789</v>
      </c>
      <c r="F394">
        <v>256325</v>
      </c>
      <c r="G394" t="s">
        <v>337</v>
      </c>
      <c r="H394" t="s">
        <v>119</v>
      </c>
      <c r="I394" t="s">
        <v>68</v>
      </c>
      <c r="J394">
        <v>80</v>
      </c>
      <c r="K394" t="s">
        <v>189</v>
      </c>
      <c r="L394">
        <v>6</v>
      </c>
      <c r="M394" t="s">
        <v>802</v>
      </c>
      <c r="N394" t="s">
        <v>132</v>
      </c>
      <c r="O394" t="s">
        <v>272</v>
      </c>
      <c r="P394">
        <v>244</v>
      </c>
      <c r="Q394">
        <v>45</v>
      </c>
      <c r="R394">
        <v>27</v>
      </c>
      <c r="S394">
        <v>74</v>
      </c>
      <c r="T394">
        <v>72</v>
      </c>
      <c r="U394">
        <v>26</v>
      </c>
      <c r="V394">
        <v>272</v>
      </c>
      <c r="W394">
        <v>71</v>
      </c>
      <c r="X394">
        <v>29</v>
      </c>
      <c r="Y394">
        <v>22</v>
      </c>
      <c r="Z394">
        <v>75</v>
      </c>
      <c r="AA394">
        <v>75</v>
      </c>
      <c r="AB394">
        <v>357</v>
      </c>
      <c r="AC394">
        <v>79</v>
      </c>
      <c r="AD394">
        <v>85</v>
      </c>
      <c r="AE394">
        <v>65</v>
      </c>
      <c r="AF394">
        <v>80</v>
      </c>
      <c r="AG394">
        <v>48</v>
      </c>
      <c r="AH394">
        <v>316</v>
      </c>
      <c r="AI394">
        <v>43</v>
      </c>
      <c r="AJ394">
        <v>87</v>
      </c>
      <c r="AK394">
        <v>77</v>
      </c>
      <c r="AL394">
        <v>80</v>
      </c>
      <c r="AM394">
        <v>29</v>
      </c>
      <c r="AN394">
        <v>287</v>
      </c>
      <c r="AO394">
        <v>67</v>
      </c>
      <c r="AP394">
        <v>80</v>
      </c>
      <c r="AQ394">
        <v>37</v>
      </c>
      <c r="AR394">
        <v>64</v>
      </c>
      <c r="AS394">
        <v>39</v>
      </c>
      <c r="AT394">
        <v>76</v>
      </c>
      <c r="AU394">
        <v>235</v>
      </c>
      <c r="AV394">
        <v>77</v>
      </c>
      <c r="AW394">
        <v>80</v>
      </c>
      <c r="AX394">
        <v>78</v>
      </c>
      <c r="AY394">
        <v>55</v>
      </c>
      <c r="AZ394">
        <v>8</v>
      </c>
      <c r="BA394">
        <v>15</v>
      </c>
      <c r="BB394">
        <v>7</v>
      </c>
      <c r="BC394">
        <v>11</v>
      </c>
      <c r="BD394">
        <v>14</v>
      </c>
      <c r="BE394">
        <v>1766</v>
      </c>
      <c r="BF394">
        <v>401</v>
      </c>
      <c r="BG394">
        <v>1</v>
      </c>
      <c r="BH394">
        <v>82</v>
      </c>
      <c r="BI394">
        <v>32</v>
      </c>
      <c r="BJ394">
        <v>61</v>
      </c>
      <c r="BK394">
        <v>71</v>
      </c>
      <c r="BL394">
        <v>78</v>
      </c>
    </row>
    <row r="395" spans="1:64" ht="45" x14ac:dyDescent="0.25">
      <c r="A395" t="s">
        <v>1352</v>
      </c>
      <c r="B395">
        <v>21</v>
      </c>
      <c r="C395">
        <v>73</v>
      </c>
      <c r="D395">
        <v>84</v>
      </c>
      <c r="E395" s="1" t="s">
        <v>1353</v>
      </c>
      <c r="F395">
        <v>260601</v>
      </c>
      <c r="G395" t="s">
        <v>83</v>
      </c>
      <c r="H395" t="s">
        <v>84</v>
      </c>
      <c r="I395" t="s">
        <v>68</v>
      </c>
      <c r="J395">
        <v>74</v>
      </c>
      <c r="K395" t="s">
        <v>206</v>
      </c>
      <c r="L395">
        <v>11</v>
      </c>
      <c r="M395" t="s">
        <v>464</v>
      </c>
      <c r="N395" t="s">
        <v>333</v>
      </c>
      <c r="O395" t="s">
        <v>1354</v>
      </c>
      <c r="P395">
        <v>280</v>
      </c>
      <c r="Q395">
        <v>69</v>
      </c>
      <c r="R395">
        <v>60</v>
      </c>
      <c r="S395">
        <v>34</v>
      </c>
      <c r="T395">
        <v>65</v>
      </c>
      <c r="U395">
        <v>52</v>
      </c>
      <c r="V395">
        <v>339</v>
      </c>
      <c r="W395">
        <v>78</v>
      </c>
      <c r="X395">
        <v>64</v>
      </c>
      <c r="Y395">
        <v>66</v>
      </c>
      <c r="Z395">
        <v>57</v>
      </c>
      <c r="AA395">
        <v>74</v>
      </c>
      <c r="AB395">
        <v>415</v>
      </c>
      <c r="AC395">
        <v>86</v>
      </c>
      <c r="AD395">
        <v>84</v>
      </c>
      <c r="AE395">
        <v>90</v>
      </c>
      <c r="AF395">
        <v>72</v>
      </c>
      <c r="AG395">
        <v>83</v>
      </c>
      <c r="AH395">
        <v>296</v>
      </c>
      <c r="AI395">
        <v>69</v>
      </c>
      <c r="AJ395">
        <v>52</v>
      </c>
      <c r="AK395">
        <v>68</v>
      </c>
      <c r="AL395">
        <v>43</v>
      </c>
      <c r="AM395">
        <v>64</v>
      </c>
      <c r="AN395">
        <v>271</v>
      </c>
      <c r="AO395">
        <v>40</v>
      </c>
      <c r="AP395">
        <v>28</v>
      </c>
      <c r="AQ395">
        <v>69</v>
      </c>
      <c r="AR395">
        <v>70</v>
      </c>
      <c r="AS395">
        <v>64</v>
      </c>
      <c r="AT395">
        <v>75</v>
      </c>
      <c r="AU395">
        <v>97</v>
      </c>
      <c r="AV395">
        <v>27</v>
      </c>
      <c r="AW395">
        <v>36</v>
      </c>
      <c r="AX395">
        <v>34</v>
      </c>
      <c r="AY395">
        <v>41</v>
      </c>
      <c r="AZ395">
        <v>5</v>
      </c>
      <c r="BA395">
        <v>11</v>
      </c>
      <c r="BB395">
        <v>11</v>
      </c>
      <c r="BC395">
        <v>6</v>
      </c>
      <c r="BD395">
        <v>8</v>
      </c>
      <c r="BE395">
        <v>1739</v>
      </c>
      <c r="BF395">
        <v>372</v>
      </c>
      <c r="BG395">
        <v>1</v>
      </c>
      <c r="BH395">
        <v>85</v>
      </c>
      <c r="BI395">
        <v>63</v>
      </c>
      <c r="BJ395">
        <v>66</v>
      </c>
      <c r="BK395">
        <v>78</v>
      </c>
      <c r="BL395">
        <v>31</v>
      </c>
    </row>
    <row r="396" spans="1:64" ht="60" x14ac:dyDescent="0.25">
      <c r="A396" t="s">
        <v>1452</v>
      </c>
      <c r="B396">
        <v>19</v>
      </c>
      <c r="C396">
        <v>72</v>
      </c>
      <c r="D396">
        <v>84</v>
      </c>
      <c r="E396" s="1" t="s">
        <v>1453</v>
      </c>
      <c r="F396">
        <v>260952</v>
      </c>
      <c r="G396" t="s">
        <v>259</v>
      </c>
      <c r="H396" t="s">
        <v>84</v>
      </c>
      <c r="I396" t="s">
        <v>68</v>
      </c>
      <c r="J396">
        <v>73</v>
      </c>
      <c r="K396" t="s">
        <v>69</v>
      </c>
      <c r="L396">
        <v>12</v>
      </c>
      <c r="M396" t="s">
        <v>247</v>
      </c>
      <c r="N396" t="s">
        <v>886</v>
      </c>
      <c r="O396" t="s">
        <v>72</v>
      </c>
      <c r="P396">
        <v>293</v>
      </c>
      <c r="Q396">
        <v>61</v>
      </c>
      <c r="R396">
        <v>69</v>
      </c>
      <c r="S396">
        <v>39</v>
      </c>
      <c r="T396">
        <v>68</v>
      </c>
      <c r="U396">
        <v>56</v>
      </c>
      <c r="V396">
        <v>338</v>
      </c>
      <c r="W396">
        <v>77</v>
      </c>
      <c r="X396">
        <v>66</v>
      </c>
      <c r="Y396">
        <v>65</v>
      </c>
      <c r="Z396">
        <v>56</v>
      </c>
      <c r="AA396">
        <v>74</v>
      </c>
      <c r="AB396">
        <v>394</v>
      </c>
      <c r="AC396">
        <v>83</v>
      </c>
      <c r="AD396">
        <v>73</v>
      </c>
      <c r="AE396">
        <v>83</v>
      </c>
      <c r="AF396">
        <v>69</v>
      </c>
      <c r="AG396">
        <v>86</v>
      </c>
      <c r="AH396">
        <v>300</v>
      </c>
      <c r="AI396">
        <v>66</v>
      </c>
      <c r="AJ396">
        <v>57</v>
      </c>
      <c r="AK396">
        <v>66</v>
      </c>
      <c r="AL396">
        <v>50</v>
      </c>
      <c r="AM396">
        <v>61</v>
      </c>
      <c r="AN396">
        <v>290</v>
      </c>
      <c r="AO396">
        <v>47</v>
      </c>
      <c r="AP396">
        <v>35</v>
      </c>
      <c r="AQ396">
        <v>69</v>
      </c>
      <c r="AR396">
        <v>70</v>
      </c>
      <c r="AS396">
        <v>69</v>
      </c>
      <c r="AT396">
        <v>71</v>
      </c>
      <c r="AU396">
        <v>105</v>
      </c>
      <c r="AV396">
        <v>35</v>
      </c>
      <c r="AW396">
        <v>35</v>
      </c>
      <c r="AX396">
        <v>35</v>
      </c>
      <c r="AY396">
        <v>59</v>
      </c>
      <c r="AZ396">
        <v>13</v>
      </c>
      <c r="BA396">
        <v>10</v>
      </c>
      <c r="BB396">
        <v>10</v>
      </c>
      <c r="BC396">
        <v>15</v>
      </c>
      <c r="BD396">
        <v>11</v>
      </c>
      <c r="BE396">
        <v>1779</v>
      </c>
      <c r="BF396">
        <v>374</v>
      </c>
      <c r="BG396">
        <v>1</v>
      </c>
      <c r="BH396">
        <v>78</v>
      </c>
      <c r="BI396">
        <v>66</v>
      </c>
      <c r="BJ396">
        <v>65</v>
      </c>
      <c r="BK396">
        <v>76</v>
      </c>
      <c r="BL396">
        <v>35</v>
      </c>
    </row>
    <row r="397" spans="1:64" ht="45" x14ac:dyDescent="0.25">
      <c r="A397" t="s">
        <v>1454</v>
      </c>
      <c r="B397">
        <v>21</v>
      </c>
      <c r="C397">
        <v>64</v>
      </c>
      <c r="D397">
        <v>72</v>
      </c>
      <c r="E397" s="1" t="s">
        <v>1455</v>
      </c>
      <c r="F397">
        <v>263376</v>
      </c>
      <c r="G397" t="s">
        <v>212</v>
      </c>
      <c r="H397" t="s">
        <v>67</v>
      </c>
      <c r="I397" t="s">
        <v>68</v>
      </c>
      <c r="J397">
        <v>66</v>
      </c>
      <c r="K397" t="s">
        <v>106</v>
      </c>
      <c r="L397">
        <v>8</v>
      </c>
      <c r="M397" t="s">
        <v>1456</v>
      </c>
      <c r="N397" t="s">
        <v>248</v>
      </c>
      <c r="O397" t="s">
        <v>726</v>
      </c>
      <c r="P397">
        <v>263</v>
      </c>
      <c r="Q397">
        <v>32</v>
      </c>
      <c r="R397">
        <v>66</v>
      </c>
      <c r="S397">
        <v>57</v>
      </c>
      <c r="T397">
        <v>51</v>
      </c>
      <c r="U397">
        <v>57</v>
      </c>
      <c r="V397">
        <v>236</v>
      </c>
      <c r="W397">
        <v>64</v>
      </c>
      <c r="X397">
        <v>38</v>
      </c>
      <c r="Y397">
        <v>33</v>
      </c>
      <c r="Z397">
        <v>38</v>
      </c>
      <c r="AA397">
        <v>63</v>
      </c>
      <c r="AB397">
        <v>341</v>
      </c>
      <c r="AC397">
        <v>76</v>
      </c>
      <c r="AD397">
        <v>75</v>
      </c>
      <c r="AE397">
        <v>63</v>
      </c>
      <c r="AF397">
        <v>61</v>
      </c>
      <c r="AG397">
        <v>66</v>
      </c>
      <c r="AH397">
        <v>341</v>
      </c>
      <c r="AI397">
        <v>62</v>
      </c>
      <c r="AJ397">
        <v>79</v>
      </c>
      <c r="AK397">
        <v>68</v>
      </c>
      <c r="AL397">
        <v>77</v>
      </c>
      <c r="AM397">
        <v>55</v>
      </c>
      <c r="AN397">
        <v>260</v>
      </c>
      <c r="AO397">
        <v>65</v>
      </c>
      <c r="AP397">
        <v>16</v>
      </c>
      <c r="AQ397">
        <v>64</v>
      </c>
      <c r="AR397">
        <v>56</v>
      </c>
      <c r="AS397">
        <v>59</v>
      </c>
      <c r="AT397">
        <v>63</v>
      </c>
      <c r="AU397">
        <v>38</v>
      </c>
      <c r="AV397">
        <v>12</v>
      </c>
      <c r="AW397">
        <v>14</v>
      </c>
      <c r="AX397">
        <v>12</v>
      </c>
      <c r="AY397">
        <v>42</v>
      </c>
      <c r="AZ397">
        <v>9</v>
      </c>
      <c r="BA397">
        <v>5</v>
      </c>
      <c r="BB397">
        <v>9</v>
      </c>
      <c r="BC397">
        <v>9</v>
      </c>
      <c r="BD397">
        <v>10</v>
      </c>
      <c r="BE397">
        <v>1521</v>
      </c>
      <c r="BF397">
        <v>336</v>
      </c>
      <c r="BG397">
        <v>1</v>
      </c>
      <c r="BH397">
        <v>75</v>
      </c>
      <c r="BI397">
        <v>62</v>
      </c>
      <c r="BJ397">
        <v>45</v>
      </c>
      <c r="BK397">
        <v>64</v>
      </c>
      <c r="BL397">
        <v>18</v>
      </c>
    </row>
    <row r="398" spans="1:64" ht="45" x14ac:dyDescent="0.25">
      <c r="A398" t="s">
        <v>1457</v>
      </c>
      <c r="B398">
        <v>20</v>
      </c>
      <c r="C398">
        <v>74</v>
      </c>
      <c r="D398">
        <v>86</v>
      </c>
      <c r="E398" s="1" t="s">
        <v>517</v>
      </c>
      <c r="F398">
        <v>267976</v>
      </c>
      <c r="G398" t="s">
        <v>277</v>
      </c>
      <c r="H398" t="s">
        <v>816</v>
      </c>
      <c r="I398" t="s">
        <v>68</v>
      </c>
      <c r="J398">
        <v>76</v>
      </c>
      <c r="K398" t="s">
        <v>69</v>
      </c>
      <c r="L398">
        <v>12</v>
      </c>
      <c r="M398" t="s">
        <v>592</v>
      </c>
      <c r="N398" t="s">
        <v>823</v>
      </c>
      <c r="O398" t="s">
        <v>72</v>
      </c>
      <c r="P398">
        <v>308</v>
      </c>
      <c r="Q398">
        <v>75</v>
      </c>
      <c r="R398">
        <v>65</v>
      </c>
      <c r="S398">
        <v>41</v>
      </c>
      <c r="T398">
        <v>77</v>
      </c>
      <c r="U398">
        <v>50</v>
      </c>
      <c r="V398">
        <v>381</v>
      </c>
      <c r="W398">
        <v>76</v>
      </c>
      <c r="X398">
        <v>75</v>
      </c>
      <c r="Y398">
        <v>79</v>
      </c>
      <c r="Z398">
        <v>75</v>
      </c>
      <c r="AA398">
        <v>76</v>
      </c>
      <c r="AB398">
        <v>377</v>
      </c>
      <c r="AC398">
        <v>76</v>
      </c>
      <c r="AD398">
        <v>69</v>
      </c>
      <c r="AE398">
        <v>82</v>
      </c>
      <c r="AF398">
        <v>69</v>
      </c>
      <c r="AG398">
        <v>81</v>
      </c>
      <c r="AH398">
        <v>303</v>
      </c>
      <c r="AI398">
        <v>62</v>
      </c>
      <c r="AJ398">
        <v>54</v>
      </c>
      <c r="AK398">
        <v>71</v>
      </c>
      <c r="AL398">
        <v>48</v>
      </c>
      <c r="AM398">
        <v>68</v>
      </c>
      <c r="AN398">
        <v>297</v>
      </c>
      <c r="AO398">
        <v>44</v>
      </c>
      <c r="AP398">
        <v>45</v>
      </c>
      <c r="AQ398">
        <v>70</v>
      </c>
      <c r="AR398">
        <v>76</v>
      </c>
      <c r="AS398">
        <v>62</v>
      </c>
      <c r="AT398">
        <v>70</v>
      </c>
      <c r="AU398">
        <v>136</v>
      </c>
      <c r="AV398">
        <v>42</v>
      </c>
      <c r="AW398">
        <v>48</v>
      </c>
      <c r="AX398">
        <v>46</v>
      </c>
      <c r="AY398">
        <v>59</v>
      </c>
      <c r="AZ398">
        <v>15</v>
      </c>
      <c r="BA398">
        <v>10</v>
      </c>
      <c r="BB398">
        <v>15</v>
      </c>
      <c r="BC398">
        <v>10</v>
      </c>
      <c r="BD398">
        <v>9</v>
      </c>
      <c r="BE398">
        <v>1861</v>
      </c>
      <c r="BF398">
        <v>386</v>
      </c>
      <c r="BG398">
        <v>1</v>
      </c>
      <c r="BH398">
        <v>72</v>
      </c>
      <c r="BI398">
        <v>64</v>
      </c>
      <c r="BJ398">
        <v>76</v>
      </c>
      <c r="BK398">
        <v>76</v>
      </c>
      <c r="BL398">
        <v>45</v>
      </c>
    </row>
    <row r="399" spans="1:64" ht="45" x14ac:dyDescent="0.25">
      <c r="A399" t="s">
        <v>1458</v>
      </c>
      <c r="B399">
        <v>19</v>
      </c>
      <c r="C399">
        <v>73</v>
      </c>
      <c r="D399">
        <v>85</v>
      </c>
      <c r="E399" s="1" t="s">
        <v>867</v>
      </c>
      <c r="F399">
        <v>268896</v>
      </c>
      <c r="G399" t="s">
        <v>212</v>
      </c>
      <c r="H399" t="s">
        <v>156</v>
      </c>
      <c r="I399" t="s">
        <v>68</v>
      </c>
      <c r="J399">
        <v>75</v>
      </c>
      <c r="K399" t="s">
        <v>195</v>
      </c>
      <c r="L399">
        <v>12</v>
      </c>
      <c r="M399" t="s">
        <v>464</v>
      </c>
      <c r="N399" t="s">
        <v>291</v>
      </c>
      <c r="O399" t="s">
        <v>1459</v>
      </c>
      <c r="P399">
        <v>296</v>
      </c>
      <c r="Q399">
        <v>44</v>
      </c>
      <c r="R399">
        <v>60</v>
      </c>
      <c r="S399">
        <v>54</v>
      </c>
      <c r="T399">
        <v>77</v>
      </c>
      <c r="U399">
        <v>61</v>
      </c>
      <c r="V399">
        <v>324</v>
      </c>
      <c r="W399">
        <v>73</v>
      </c>
      <c r="X399">
        <v>62</v>
      </c>
      <c r="Y399">
        <v>41</v>
      </c>
      <c r="Z399">
        <v>73</v>
      </c>
      <c r="AA399">
        <v>75</v>
      </c>
      <c r="AB399">
        <v>357</v>
      </c>
      <c r="AC399">
        <v>72</v>
      </c>
      <c r="AD399">
        <v>79</v>
      </c>
      <c r="AE399">
        <v>78</v>
      </c>
      <c r="AF399">
        <v>72</v>
      </c>
      <c r="AG399">
        <v>56</v>
      </c>
      <c r="AH399">
        <v>359</v>
      </c>
      <c r="AI399">
        <v>67</v>
      </c>
      <c r="AJ399">
        <v>68</v>
      </c>
      <c r="AK399">
        <v>90</v>
      </c>
      <c r="AL399">
        <v>68</v>
      </c>
      <c r="AM399">
        <v>66</v>
      </c>
      <c r="AN399">
        <v>331</v>
      </c>
      <c r="AO399">
        <v>74</v>
      </c>
      <c r="AP399">
        <v>70</v>
      </c>
      <c r="AQ399">
        <v>65</v>
      </c>
      <c r="AR399">
        <v>71</v>
      </c>
      <c r="AS399">
        <v>51</v>
      </c>
      <c r="AT399">
        <v>73</v>
      </c>
      <c r="AU399">
        <v>181</v>
      </c>
      <c r="AV399">
        <v>67</v>
      </c>
      <c r="AW399">
        <v>63</v>
      </c>
      <c r="AX399">
        <v>51</v>
      </c>
      <c r="AY399">
        <v>48</v>
      </c>
      <c r="AZ399">
        <v>14</v>
      </c>
      <c r="BA399">
        <v>7</v>
      </c>
      <c r="BB399">
        <v>7</v>
      </c>
      <c r="BC399">
        <v>12</v>
      </c>
      <c r="BD399">
        <v>8</v>
      </c>
      <c r="BE399">
        <v>1896</v>
      </c>
      <c r="BF399">
        <v>416</v>
      </c>
      <c r="BG399">
        <v>1</v>
      </c>
      <c r="BH399">
        <v>76</v>
      </c>
      <c r="BI399">
        <v>62</v>
      </c>
      <c r="BJ399">
        <v>66</v>
      </c>
      <c r="BK399">
        <v>73</v>
      </c>
      <c r="BL399">
        <v>64</v>
      </c>
    </row>
    <row r="400" spans="1:64" ht="45" x14ac:dyDescent="0.25">
      <c r="A400" t="s">
        <v>1460</v>
      </c>
      <c r="B400">
        <v>17</v>
      </c>
      <c r="C400">
        <v>65</v>
      </c>
      <c r="D400">
        <v>85</v>
      </c>
      <c r="E400" s="1" t="s">
        <v>1461</v>
      </c>
      <c r="F400">
        <v>272926</v>
      </c>
      <c r="G400" t="s">
        <v>124</v>
      </c>
      <c r="H400" t="s">
        <v>156</v>
      </c>
      <c r="I400" t="s">
        <v>68</v>
      </c>
      <c r="J400">
        <v>69</v>
      </c>
      <c r="K400" t="s">
        <v>206</v>
      </c>
      <c r="L400">
        <v>20</v>
      </c>
      <c r="M400" t="s">
        <v>990</v>
      </c>
      <c r="N400" t="s">
        <v>991</v>
      </c>
      <c r="O400" t="s">
        <v>992</v>
      </c>
      <c r="P400">
        <v>283</v>
      </c>
      <c r="Q400">
        <v>63</v>
      </c>
      <c r="R400">
        <v>53</v>
      </c>
      <c r="S400">
        <v>51</v>
      </c>
      <c r="T400">
        <v>67</v>
      </c>
      <c r="U400">
        <v>49</v>
      </c>
      <c r="V400">
        <v>331</v>
      </c>
      <c r="W400">
        <v>73</v>
      </c>
      <c r="X400">
        <v>65</v>
      </c>
      <c r="Y400">
        <v>58</v>
      </c>
      <c r="Z400">
        <v>65</v>
      </c>
      <c r="AA400">
        <v>70</v>
      </c>
      <c r="AB400">
        <v>328</v>
      </c>
      <c r="AC400">
        <v>69</v>
      </c>
      <c r="AD400">
        <v>68</v>
      </c>
      <c r="AE400">
        <v>64</v>
      </c>
      <c r="AF400">
        <v>63</v>
      </c>
      <c r="AG400">
        <v>64</v>
      </c>
      <c r="AH400">
        <v>281</v>
      </c>
      <c r="AI400">
        <v>51</v>
      </c>
      <c r="AJ400">
        <v>60</v>
      </c>
      <c r="AK400">
        <v>65</v>
      </c>
      <c r="AL400">
        <v>57</v>
      </c>
      <c r="AM400">
        <v>48</v>
      </c>
      <c r="AN400">
        <v>297</v>
      </c>
      <c r="AO400">
        <v>56</v>
      </c>
      <c r="AP400">
        <v>54</v>
      </c>
      <c r="AQ400">
        <v>64</v>
      </c>
      <c r="AR400">
        <v>70</v>
      </c>
      <c r="AS400">
        <v>53</v>
      </c>
      <c r="AT400">
        <v>71</v>
      </c>
      <c r="AU400">
        <v>158</v>
      </c>
      <c r="AV400">
        <v>46</v>
      </c>
      <c r="AW400">
        <v>58</v>
      </c>
      <c r="AX400">
        <v>54</v>
      </c>
      <c r="AY400">
        <v>52</v>
      </c>
      <c r="AZ400">
        <v>7</v>
      </c>
      <c r="BA400">
        <v>13</v>
      </c>
      <c r="BB400">
        <v>13</v>
      </c>
      <c r="BC400">
        <v>10</v>
      </c>
      <c r="BD400">
        <v>9</v>
      </c>
      <c r="BE400">
        <v>1730</v>
      </c>
      <c r="BF400">
        <v>368</v>
      </c>
      <c r="BG400">
        <v>1</v>
      </c>
      <c r="BH400">
        <v>68</v>
      </c>
      <c r="BI400">
        <v>52</v>
      </c>
      <c r="BJ400">
        <v>66</v>
      </c>
      <c r="BK400">
        <v>70</v>
      </c>
      <c r="BL400">
        <v>53</v>
      </c>
    </row>
    <row r="401" spans="1:64" ht="30" x14ac:dyDescent="0.25">
      <c r="A401" t="s">
        <v>1462</v>
      </c>
      <c r="B401">
        <v>23</v>
      </c>
      <c r="C401">
        <v>82</v>
      </c>
      <c r="D401">
        <v>85</v>
      </c>
      <c r="E401" s="1" t="s">
        <v>1463</v>
      </c>
      <c r="F401">
        <v>236987</v>
      </c>
      <c r="G401" t="s">
        <v>289</v>
      </c>
      <c r="H401" t="s">
        <v>84</v>
      </c>
      <c r="I401" t="s">
        <v>68</v>
      </c>
      <c r="J401">
        <v>83</v>
      </c>
      <c r="K401" t="s">
        <v>229</v>
      </c>
      <c r="L401">
        <v>3</v>
      </c>
      <c r="M401" t="s">
        <v>1464</v>
      </c>
      <c r="N401" t="s">
        <v>1134</v>
      </c>
      <c r="O401" t="s">
        <v>1465</v>
      </c>
      <c r="P401">
        <v>295</v>
      </c>
      <c r="Q401">
        <v>64</v>
      </c>
      <c r="R401">
        <v>47</v>
      </c>
      <c r="S401">
        <v>72</v>
      </c>
      <c r="T401">
        <v>84</v>
      </c>
      <c r="U401">
        <v>28</v>
      </c>
      <c r="V401">
        <v>336</v>
      </c>
      <c r="W401">
        <v>73</v>
      </c>
      <c r="X401">
        <v>59</v>
      </c>
      <c r="Y401">
        <v>47</v>
      </c>
      <c r="Z401">
        <v>77</v>
      </c>
      <c r="AA401">
        <v>80</v>
      </c>
      <c r="AB401">
        <v>342</v>
      </c>
      <c r="AC401">
        <v>66</v>
      </c>
      <c r="AD401">
        <v>70</v>
      </c>
      <c r="AE401">
        <v>66</v>
      </c>
      <c r="AF401">
        <v>75</v>
      </c>
      <c r="AG401">
        <v>65</v>
      </c>
      <c r="AH401">
        <v>372</v>
      </c>
      <c r="AI401">
        <v>67</v>
      </c>
      <c r="AJ401">
        <v>80</v>
      </c>
      <c r="AK401">
        <v>82</v>
      </c>
      <c r="AL401">
        <v>80</v>
      </c>
      <c r="AM401">
        <v>63</v>
      </c>
      <c r="AN401">
        <v>351</v>
      </c>
      <c r="AO401">
        <v>78</v>
      </c>
      <c r="AP401">
        <v>85</v>
      </c>
      <c r="AQ401">
        <v>52</v>
      </c>
      <c r="AR401">
        <v>73</v>
      </c>
      <c r="AS401">
        <v>63</v>
      </c>
      <c r="AT401">
        <v>86</v>
      </c>
      <c r="AU401">
        <v>248</v>
      </c>
      <c r="AV401">
        <v>83</v>
      </c>
      <c r="AW401">
        <v>85</v>
      </c>
      <c r="AX401">
        <v>80</v>
      </c>
      <c r="AY401">
        <v>45</v>
      </c>
      <c r="AZ401">
        <v>8</v>
      </c>
      <c r="BA401">
        <v>12</v>
      </c>
      <c r="BB401">
        <v>8</v>
      </c>
      <c r="BC401">
        <v>6</v>
      </c>
      <c r="BD401">
        <v>11</v>
      </c>
      <c r="BE401">
        <v>1989</v>
      </c>
      <c r="BF401">
        <v>434</v>
      </c>
      <c r="BG401">
        <v>2</v>
      </c>
      <c r="BH401">
        <v>68</v>
      </c>
      <c r="BI401">
        <v>54</v>
      </c>
      <c r="BJ401">
        <v>74</v>
      </c>
      <c r="BK401">
        <v>75</v>
      </c>
      <c r="BL401">
        <v>83</v>
      </c>
    </row>
    <row r="402" spans="1:64" ht="45" x14ac:dyDescent="0.25">
      <c r="A402" t="s">
        <v>1466</v>
      </c>
      <c r="B402">
        <v>26</v>
      </c>
      <c r="C402">
        <v>84</v>
      </c>
      <c r="D402">
        <v>87</v>
      </c>
      <c r="E402" s="1" t="s">
        <v>1133</v>
      </c>
      <c r="F402">
        <v>240091</v>
      </c>
      <c r="G402" t="s">
        <v>730</v>
      </c>
      <c r="H402" t="s">
        <v>67</v>
      </c>
      <c r="I402" t="s">
        <v>68</v>
      </c>
      <c r="J402">
        <v>84</v>
      </c>
      <c r="K402" t="s">
        <v>508</v>
      </c>
      <c r="L402">
        <v>3</v>
      </c>
      <c r="M402" t="s">
        <v>859</v>
      </c>
      <c r="N402" t="s">
        <v>904</v>
      </c>
      <c r="O402" t="s">
        <v>1467</v>
      </c>
      <c r="P402">
        <v>93</v>
      </c>
      <c r="Q402">
        <v>11</v>
      </c>
      <c r="R402">
        <v>6</v>
      </c>
      <c r="S402">
        <v>11</v>
      </c>
      <c r="T402">
        <v>58</v>
      </c>
      <c r="U402">
        <v>7</v>
      </c>
      <c r="V402">
        <v>145</v>
      </c>
      <c r="W402">
        <v>22</v>
      </c>
      <c r="X402">
        <v>14</v>
      </c>
      <c r="Y402">
        <v>10</v>
      </c>
      <c r="Z402">
        <v>55</v>
      </c>
      <c r="AA402">
        <v>44</v>
      </c>
      <c r="AB402">
        <v>279</v>
      </c>
      <c r="AC402">
        <v>54</v>
      </c>
      <c r="AD402">
        <v>49</v>
      </c>
      <c r="AE402">
        <v>56</v>
      </c>
      <c r="AF402">
        <v>82</v>
      </c>
      <c r="AG402">
        <v>38</v>
      </c>
      <c r="AH402">
        <v>229</v>
      </c>
      <c r="AI402">
        <v>59</v>
      </c>
      <c r="AJ402">
        <v>67</v>
      </c>
      <c r="AK402">
        <v>38</v>
      </c>
      <c r="AL402">
        <v>60</v>
      </c>
      <c r="AM402">
        <v>5</v>
      </c>
      <c r="AN402">
        <v>145</v>
      </c>
      <c r="AO402">
        <v>35</v>
      </c>
      <c r="AP402">
        <v>15</v>
      </c>
      <c r="AQ402">
        <v>13</v>
      </c>
      <c r="AR402">
        <v>69</v>
      </c>
      <c r="AS402">
        <v>13</v>
      </c>
      <c r="AT402">
        <v>63</v>
      </c>
      <c r="AU402">
        <v>47</v>
      </c>
      <c r="AV402">
        <v>23</v>
      </c>
      <c r="AW402">
        <v>11</v>
      </c>
      <c r="AX402">
        <v>13</v>
      </c>
      <c r="AY402">
        <v>414</v>
      </c>
      <c r="AZ402">
        <v>84</v>
      </c>
      <c r="BA402">
        <v>80</v>
      </c>
      <c r="BB402">
        <v>79</v>
      </c>
      <c r="BC402">
        <v>84</v>
      </c>
      <c r="BD402">
        <v>87</v>
      </c>
      <c r="BE402">
        <v>1352</v>
      </c>
      <c r="BF402">
        <v>466</v>
      </c>
      <c r="BG402">
        <v>2</v>
      </c>
      <c r="BH402">
        <v>84</v>
      </c>
      <c r="BI402">
        <v>80</v>
      </c>
      <c r="BJ402">
        <v>79</v>
      </c>
      <c r="BK402">
        <v>87</v>
      </c>
      <c r="BL402">
        <v>52</v>
      </c>
    </row>
    <row r="403" spans="1:64" ht="60" x14ac:dyDescent="0.25">
      <c r="A403" t="s">
        <v>1468</v>
      </c>
      <c r="B403">
        <v>24</v>
      </c>
      <c r="C403" t="s">
        <v>199</v>
      </c>
      <c r="D403" t="s">
        <v>135</v>
      </c>
      <c r="E403" s="1" t="s">
        <v>1469</v>
      </c>
      <c r="F403">
        <v>242835</v>
      </c>
      <c r="G403" t="s">
        <v>212</v>
      </c>
      <c r="H403" t="s">
        <v>327</v>
      </c>
      <c r="I403" t="s">
        <v>68</v>
      </c>
      <c r="J403">
        <v>80</v>
      </c>
      <c r="K403" t="s">
        <v>189</v>
      </c>
      <c r="L403">
        <v>5</v>
      </c>
      <c r="M403" t="s">
        <v>593</v>
      </c>
      <c r="N403" t="s">
        <v>355</v>
      </c>
      <c r="O403" t="s">
        <v>1464</v>
      </c>
      <c r="P403">
        <v>252</v>
      </c>
      <c r="Q403">
        <v>42</v>
      </c>
      <c r="R403">
        <v>29</v>
      </c>
      <c r="S403">
        <v>76</v>
      </c>
      <c r="T403" t="s">
        <v>201</v>
      </c>
      <c r="U403">
        <v>29</v>
      </c>
      <c r="V403">
        <v>280</v>
      </c>
      <c r="W403">
        <v>64</v>
      </c>
      <c r="X403">
        <v>39</v>
      </c>
      <c r="Y403">
        <v>30</v>
      </c>
      <c r="Z403" t="s">
        <v>833</v>
      </c>
      <c r="AA403" t="s">
        <v>1470</v>
      </c>
      <c r="AB403">
        <v>320</v>
      </c>
      <c r="AC403">
        <v>63</v>
      </c>
      <c r="AD403">
        <v>66</v>
      </c>
      <c r="AE403">
        <v>62</v>
      </c>
      <c r="AF403" t="s">
        <v>265</v>
      </c>
      <c r="AG403">
        <v>56</v>
      </c>
      <c r="AH403">
        <v>316</v>
      </c>
      <c r="AI403">
        <v>55</v>
      </c>
      <c r="AJ403" t="s">
        <v>526</v>
      </c>
      <c r="AK403" t="s">
        <v>370</v>
      </c>
      <c r="AL403">
        <v>79</v>
      </c>
      <c r="AM403">
        <v>31</v>
      </c>
      <c r="AN403">
        <v>314</v>
      </c>
      <c r="AO403" t="s">
        <v>1471</v>
      </c>
      <c r="AP403" t="s">
        <v>199</v>
      </c>
      <c r="AQ403">
        <v>48</v>
      </c>
      <c r="AR403">
        <v>60</v>
      </c>
      <c r="AS403">
        <v>47</v>
      </c>
      <c r="AT403">
        <v>69</v>
      </c>
      <c r="AU403">
        <v>234</v>
      </c>
      <c r="AV403">
        <v>78</v>
      </c>
      <c r="AW403" t="s">
        <v>218</v>
      </c>
      <c r="AX403">
        <v>76</v>
      </c>
      <c r="AY403">
        <v>58</v>
      </c>
      <c r="AZ403">
        <v>6</v>
      </c>
      <c r="BA403">
        <v>8</v>
      </c>
      <c r="BB403">
        <v>15</v>
      </c>
      <c r="BC403">
        <v>15</v>
      </c>
      <c r="BD403">
        <v>14</v>
      </c>
      <c r="BE403">
        <v>1774</v>
      </c>
      <c r="BF403">
        <v>385</v>
      </c>
      <c r="BG403">
        <v>2</v>
      </c>
      <c r="BH403">
        <v>65</v>
      </c>
      <c r="BI403">
        <v>36</v>
      </c>
      <c r="BJ403">
        <v>62</v>
      </c>
      <c r="BK403">
        <v>67</v>
      </c>
      <c r="BL403">
        <v>78</v>
      </c>
    </row>
    <row r="404" spans="1:64" ht="30" x14ac:dyDescent="0.25">
      <c r="A404" t="s">
        <v>1472</v>
      </c>
      <c r="B404">
        <v>23</v>
      </c>
      <c r="C404">
        <v>80</v>
      </c>
      <c r="D404">
        <v>85</v>
      </c>
      <c r="E404" s="1" t="s">
        <v>1473</v>
      </c>
      <c r="F404">
        <v>245388</v>
      </c>
      <c r="G404" t="s">
        <v>359</v>
      </c>
      <c r="H404" t="s">
        <v>913</v>
      </c>
      <c r="I404" t="s">
        <v>68</v>
      </c>
      <c r="J404">
        <v>82</v>
      </c>
      <c r="K404" t="s">
        <v>189</v>
      </c>
      <c r="L404">
        <v>5</v>
      </c>
      <c r="M404" t="s">
        <v>1231</v>
      </c>
      <c r="N404" t="s">
        <v>279</v>
      </c>
      <c r="O404" t="s">
        <v>1280</v>
      </c>
      <c r="P404">
        <v>286</v>
      </c>
      <c r="Q404">
        <v>49</v>
      </c>
      <c r="R404">
        <v>44</v>
      </c>
      <c r="S404">
        <v>80</v>
      </c>
      <c r="T404">
        <v>78</v>
      </c>
      <c r="U404">
        <v>35</v>
      </c>
      <c r="V404">
        <v>306</v>
      </c>
      <c r="W404">
        <v>69</v>
      </c>
      <c r="X404">
        <v>52</v>
      </c>
      <c r="Y404">
        <v>41</v>
      </c>
      <c r="Z404">
        <v>72</v>
      </c>
      <c r="AA404">
        <v>72</v>
      </c>
      <c r="AB404">
        <v>347</v>
      </c>
      <c r="AC404">
        <v>74</v>
      </c>
      <c r="AD404">
        <v>87</v>
      </c>
      <c r="AE404">
        <v>54</v>
      </c>
      <c r="AF404">
        <v>77</v>
      </c>
      <c r="AG404">
        <v>55</v>
      </c>
      <c r="AH404">
        <v>349</v>
      </c>
      <c r="AI404">
        <v>60</v>
      </c>
      <c r="AJ404">
        <v>89</v>
      </c>
      <c r="AK404">
        <v>73</v>
      </c>
      <c r="AL404">
        <v>82</v>
      </c>
      <c r="AM404">
        <v>45</v>
      </c>
      <c r="AN404">
        <v>308</v>
      </c>
      <c r="AO404">
        <v>73</v>
      </c>
      <c r="AP404">
        <v>80</v>
      </c>
      <c r="AQ404">
        <v>45</v>
      </c>
      <c r="AR404">
        <v>58</v>
      </c>
      <c r="AS404">
        <v>52</v>
      </c>
      <c r="AT404">
        <v>78</v>
      </c>
      <c r="AU404">
        <v>240</v>
      </c>
      <c r="AV404">
        <v>80</v>
      </c>
      <c r="AW404">
        <v>81</v>
      </c>
      <c r="AX404">
        <v>79</v>
      </c>
      <c r="AY404">
        <v>52</v>
      </c>
      <c r="AZ404">
        <v>7</v>
      </c>
      <c r="BA404">
        <v>13</v>
      </c>
      <c r="BB404">
        <v>11</v>
      </c>
      <c r="BC404">
        <v>8</v>
      </c>
      <c r="BD404">
        <v>13</v>
      </c>
      <c r="BE404">
        <v>1888</v>
      </c>
      <c r="BF404">
        <v>419</v>
      </c>
      <c r="BG404">
        <v>2</v>
      </c>
      <c r="BH404">
        <v>81</v>
      </c>
      <c r="BI404">
        <v>47</v>
      </c>
      <c r="BJ404">
        <v>64</v>
      </c>
      <c r="BK404">
        <v>69</v>
      </c>
      <c r="BL404">
        <v>80</v>
      </c>
    </row>
    <row r="405" spans="1:64" ht="30" x14ac:dyDescent="0.25">
      <c r="A405" t="s">
        <v>1474</v>
      </c>
      <c r="B405">
        <v>21</v>
      </c>
      <c r="C405">
        <v>79</v>
      </c>
      <c r="D405">
        <v>86</v>
      </c>
      <c r="E405" s="1" t="s">
        <v>489</v>
      </c>
      <c r="F405">
        <v>246104</v>
      </c>
      <c r="G405" t="s">
        <v>359</v>
      </c>
      <c r="H405" t="s">
        <v>139</v>
      </c>
      <c r="I405" t="s">
        <v>68</v>
      </c>
      <c r="J405">
        <v>82</v>
      </c>
      <c r="K405" t="s">
        <v>69</v>
      </c>
      <c r="L405">
        <v>7</v>
      </c>
      <c r="M405" t="s">
        <v>442</v>
      </c>
      <c r="N405" t="s">
        <v>158</v>
      </c>
      <c r="O405" t="s">
        <v>709</v>
      </c>
      <c r="P405">
        <v>356</v>
      </c>
      <c r="Q405">
        <v>73</v>
      </c>
      <c r="R405">
        <v>76</v>
      </c>
      <c r="S405">
        <v>58</v>
      </c>
      <c r="T405">
        <v>80</v>
      </c>
      <c r="U405">
        <v>69</v>
      </c>
      <c r="V405">
        <v>386</v>
      </c>
      <c r="W405">
        <v>84</v>
      </c>
      <c r="X405">
        <v>74</v>
      </c>
      <c r="Y405">
        <v>69</v>
      </c>
      <c r="Z405">
        <v>76</v>
      </c>
      <c r="AA405">
        <v>83</v>
      </c>
      <c r="AB405">
        <v>378</v>
      </c>
      <c r="AC405">
        <v>76</v>
      </c>
      <c r="AD405">
        <v>72</v>
      </c>
      <c r="AE405">
        <v>80</v>
      </c>
      <c r="AF405">
        <v>74</v>
      </c>
      <c r="AG405">
        <v>76</v>
      </c>
      <c r="AH405">
        <v>385</v>
      </c>
      <c r="AI405">
        <v>78</v>
      </c>
      <c r="AJ405">
        <v>76</v>
      </c>
      <c r="AK405">
        <v>77</v>
      </c>
      <c r="AL405">
        <v>75</v>
      </c>
      <c r="AM405">
        <v>79</v>
      </c>
      <c r="AN405">
        <v>352</v>
      </c>
      <c r="AO405">
        <v>61</v>
      </c>
      <c r="AP405">
        <v>75</v>
      </c>
      <c r="AQ405">
        <v>77</v>
      </c>
      <c r="AR405">
        <v>81</v>
      </c>
      <c r="AS405">
        <v>58</v>
      </c>
      <c r="AT405">
        <v>76</v>
      </c>
      <c r="AU405">
        <v>197</v>
      </c>
      <c r="AV405">
        <v>69</v>
      </c>
      <c r="AW405">
        <v>69</v>
      </c>
      <c r="AX405">
        <v>59</v>
      </c>
      <c r="AY405">
        <v>49</v>
      </c>
      <c r="AZ405">
        <v>12</v>
      </c>
      <c r="BA405">
        <v>8</v>
      </c>
      <c r="BB405">
        <v>6</v>
      </c>
      <c r="BC405">
        <v>11</v>
      </c>
      <c r="BD405">
        <v>12</v>
      </c>
      <c r="BE405">
        <v>2103</v>
      </c>
      <c r="BF405">
        <v>450</v>
      </c>
      <c r="BG405">
        <v>1</v>
      </c>
      <c r="BH405">
        <v>74</v>
      </c>
      <c r="BI405">
        <v>76</v>
      </c>
      <c r="BJ405">
        <v>77</v>
      </c>
      <c r="BK405">
        <v>82</v>
      </c>
      <c r="BL405">
        <v>68</v>
      </c>
    </row>
    <row r="406" spans="1:64" ht="30" x14ac:dyDescent="0.25">
      <c r="A406" t="s">
        <v>1475</v>
      </c>
      <c r="B406">
        <v>22</v>
      </c>
      <c r="C406">
        <v>79</v>
      </c>
      <c r="D406">
        <v>86</v>
      </c>
      <c r="E406" s="1" t="s">
        <v>117</v>
      </c>
      <c r="F406">
        <v>251805</v>
      </c>
      <c r="G406" t="s">
        <v>112</v>
      </c>
      <c r="H406" t="s">
        <v>253</v>
      </c>
      <c r="I406" t="s">
        <v>68</v>
      </c>
      <c r="J406">
        <v>82</v>
      </c>
      <c r="K406" t="s">
        <v>189</v>
      </c>
      <c r="L406">
        <v>7</v>
      </c>
      <c r="M406" t="s">
        <v>300</v>
      </c>
      <c r="N406" t="s">
        <v>1134</v>
      </c>
      <c r="O406" t="s">
        <v>1476</v>
      </c>
      <c r="P406">
        <v>290</v>
      </c>
      <c r="Q406">
        <v>60</v>
      </c>
      <c r="R406">
        <v>41</v>
      </c>
      <c r="S406">
        <v>68</v>
      </c>
      <c r="T406">
        <v>80</v>
      </c>
      <c r="U406">
        <v>41</v>
      </c>
      <c r="V406">
        <v>299</v>
      </c>
      <c r="W406">
        <v>76</v>
      </c>
      <c r="X406">
        <v>44</v>
      </c>
      <c r="Y406">
        <v>31</v>
      </c>
      <c r="Z406">
        <v>70</v>
      </c>
      <c r="AA406">
        <v>78</v>
      </c>
      <c r="AB406">
        <v>382</v>
      </c>
      <c r="AC406">
        <v>79</v>
      </c>
      <c r="AD406">
        <v>78</v>
      </c>
      <c r="AE406">
        <v>73</v>
      </c>
      <c r="AF406">
        <v>78</v>
      </c>
      <c r="AG406">
        <v>74</v>
      </c>
      <c r="AH406">
        <v>352</v>
      </c>
      <c r="AI406">
        <v>58</v>
      </c>
      <c r="AJ406">
        <v>84</v>
      </c>
      <c r="AK406">
        <v>82</v>
      </c>
      <c r="AL406">
        <v>82</v>
      </c>
      <c r="AM406">
        <v>46</v>
      </c>
      <c r="AN406">
        <v>326</v>
      </c>
      <c r="AO406">
        <v>72</v>
      </c>
      <c r="AP406">
        <v>82</v>
      </c>
      <c r="AQ406">
        <v>66</v>
      </c>
      <c r="AR406">
        <v>64</v>
      </c>
      <c r="AS406">
        <v>42</v>
      </c>
      <c r="AT406">
        <v>85</v>
      </c>
      <c r="AU406">
        <v>241</v>
      </c>
      <c r="AV406">
        <v>83</v>
      </c>
      <c r="AW406">
        <v>82</v>
      </c>
      <c r="AX406">
        <v>76</v>
      </c>
      <c r="AY406">
        <v>48</v>
      </c>
      <c r="AZ406">
        <v>6</v>
      </c>
      <c r="BA406">
        <v>6</v>
      </c>
      <c r="BB406">
        <v>8</v>
      </c>
      <c r="BC406">
        <v>14</v>
      </c>
      <c r="BD406">
        <v>14</v>
      </c>
      <c r="BE406">
        <v>1938</v>
      </c>
      <c r="BF406">
        <v>429</v>
      </c>
      <c r="BG406">
        <v>3</v>
      </c>
      <c r="BH406">
        <v>78</v>
      </c>
      <c r="BI406">
        <v>47</v>
      </c>
      <c r="BJ406">
        <v>67</v>
      </c>
      <c r="BK406">
        <v>77</v>
      </c>
      <c r="BL406">
        <v>80</v>
      </c>
    </row>
    <row r="407" spans="1:64" ht="30" x14ac:dyDescent="0.25">
      <c r="A407" t="s">
        <v>1477</v>
      </c>
      <c r="B407">
        <v>22</v>
      </c>
      <c r="C407">
        <v>77</v>
      </c>
      <c r="D407">
        <v>84</v>
      </c>
      <c r="E407" s="1" t="s">
        <v>1478</v>
      </c>
      <c r="F407">
        <v>251806</v>
      </c>
      <c r="G407" t="s">
        <v>112</v>
      </c>
      <c r="H407" t="s">
        <v>147</v>
      </c>
      <c r="I407" t="s">
        <v>68</v>
      </c>
      <c r="J407">
        <v>79</v>
      </c>
      <c r="K407" t="s">
        <v>195</v>
      </c>
      <c r="L407">
        <v>7</v>
      </c>
      <c r="M407" t="s">
        <v>382</v>
      </c>
      <c r="N407" t="s">
        <v>291</v>
      </c>
      <c r="O407" t="s">
        <v>1479</v>
      </c>
      <c r="P407">
        <v>314</v>
      </c>
      <c r="Q407">
        <v>62</v>
      </c>
      <c r="R407">
        <v>64</v>
      </c>
      <c r="S407">
        <v>58</v>
      </c>
      <c r="T407">
        <v>78</v>
      </c>
      <c r="U407">
        <v>52</v>
      </c>
      <c r="V407">
        <v>349</v>
      </c>
      <c r="W407">
        <v>77</v>
      </c>
      <c r="X407">
        <v>68</v>
      </c>
      <c r="Y407">
        <v>50</v>
      </c>
      <c r="Z407">
        <v>76</v>
      </c>
      <c r="AA407">
        <v>78</v>
      </c>
      <c r="AB407">
        <v>393</v>
      </c>
      <c r="AC407">
        <v>86</v>
      </c>
      <c r="AD407">
        <v>70</v>
      </c>
      <c r="AE407">
        <v>80</v>
      </c>
      <c r="AF407">
        <v>78</v>
      </c>
      <c r="AG407">
        <v>79</v>
      </c>
      <c r="AH407">
        <v>402</v>
      </c>
      <c r="AI407">
        <v>77</v>
      </c>
      <c r="AJ407">
        <v>84</v>
      </c>
      <c r="AK407">
        <v>84</v>
      </c>
      <c r="AL407">
        <v>83</v>
      </c>
      <c r="AM407">
        <v>74</v>
      </c>
      <c r="AN407">
        <v>357</v>
      </c>
      <c r="AO407">
        <v>79</v>
      </c>
      <c r="AP407">
        <v>72</v>
      </c>
      <c r="AQ407">
        <v>74</v>
      </c>
      <c r="AR407">
        <v>75</v>
      </c>
      <c r="AS407">
        <v>57</v>
      </c>
      <c r="AT407">
        <v>77</v>
      </c>
      <c r="AU407">
        <v>217</v>
      </c>
      <c r="AV407">
        <v>69</v>
      </c>
      <c r="AW407">
        <v>75</v>
      </c>
      <c r="AX407">
        <v>73</v>
      </c>
      <c r="AY407">
        <v>44</v>
      </c>
      <c r="AZ407">
        <v>5</v>
      </c>
      <c r="BA407">
        <v>8</v>
      </c>
      <c r="BB407">
        <v>12</v>
      </c>
      <c r="BC407">
        <v>11</v>
      </c>
      <c r="BD407">
        <v>8</v>
      </c>
      <c r="BE407">
        <v>2076</v>
      </c>
      <c r="BF407">
        <v>449</v>
      </c>
      <c r="BG407">
        <v>1</v>
      </c>
      <c r="BH407">
        <v>77</v>
      </c>
      <c r="BI407">
        <v>68</v>
      </c>
      <c r="BJ407">
        <v>72</v>
      </c>
      <c r="BK407">
        <v>78</v>
      </c>
      <c r="BL407">
        <v>71</v>
      </c>
    </row>
    <row r="408" spans="1:64" ht="45" x14ac:dyDescent="0.25">
      <c r="A408" t="s">
        <v>1480</v>
      </c>
      <c r="B408">
        <v>21</v>
      </c>
      <c r="C408">
        <v>74</v>
      </c>
      <c r="D408">
        <v>86</v>
      </c>
      <c r="E408" s="1" t="s">
        <v>1481</v>
      </c>
      <c r="F408">
        <v>255303</v>
      </c>
      <c r="G408" t="s">
        <v>183</v>
      </c>
      <c r="H408" t="s">
        <v>260</v>
      </c>
      <c r="I408" t="s">
        <v>68</v>
      </c>
      <c r="J408">
        <v>74</v>
      </c>
      <c r="K408" t="s">
        <v>508</v>
      </c>
      <c r="L408">
        <v>12</v>
      </c>
      <c r="M408" t="s">
        <v>579</v>
      </c>
      <c r="N408" t="s">
        <v>108</v>
      </c>
      <c r="O408" t="s">
        <v>72</v>
      </c>
      <c r="P408">
        <v>62</v>
      </c>
      <c r="Q408">
        <v>11</v>
      </c>
      <c r="R408">
        <v>7</v>
      </c>
      <c r="S408">
        <v>11</v>
      </c>
      <c r="T408">
        <v>25</v>
      </c>
      <c r="U408">
        <v>8</v>
      </c>
      <c r="V408">
        <v>76</v>
      </c>
      <c r="W408">
        <v>13</v>
      </c>
      <c r="X408">
        <v>11</v>
      </c>
      <c r="Y408">
        <v>14</v>
      </c>
      <c r="Z408">
        <v>23</v>
      </c>
      <c r="AA408">
        <v>15</v>
      </c>
      <c r="AB408">
        <v>257</v>
      </c>
      <c r="AC408">
        <v>46</v>
      </c>
      <c r="AD408">
        <v>52</v>
      </c>
      <c r="AE408">
        <v>60</v>
      </c>
      <c r="AF408">
        <v>66</v>
      </c>
      <c r="AG408">
        <v>33</v>
      </c>
      <c r="AH408">
        <v>199</v>
      </c>
      <c r="AI408">
        <v>54</v>
      </c>
      <c r="AJ408">
        <v>57</v>
      </c>
      <c r="AK408">
        <v>28</v>
      </c>
      <c r="AL408">
        <v>51</v>
      </c>
      <c r="AM408">
        <v>9</v>
      </c>
      <c r="AN408">
        <v>111</v>
      </c>
      <c r="AO408">
        <v>26</v>
      </c>
      <c r="AP408">
        <v>6</v>
      </c>
      <c r="AQ408">
        <v>6</v>
      </c>
      <c r="AR408">
        <v>55</v>
      </c>
      <c r="AS408">
        <v>18</v>
      </c>
      <c r="AT408">
        <v>33</v>
      </c>
      <c r="AU408">
        <v>38</v>
      </c>
      <c r="AV408">
        <v>13</v>
      </c>
      <c r="AW408">
        <v>11</v>
      </c>
      <c r="AX408">
        <v>14</v>
      </c>
      <c r="AY408">
        <v>367</v>
      </c>
      <c r="AZ408">
        <v>72</v>
      </c>
      <c r="BA408">
        <v>72</v>
      </c>
      <c r="BB408">
        <v>72</v>
      </c>
      <c r="BC408">
        <v>74</v>
      </c>
      <c r="BD408">
        <v>77</v>
      </c>
      <c r="BE408">
        <v>1110</v>
      </c>
      <c r="BF408">
        <v>415</v>
      </c>
      <c r="BG408">
        <v>1</v>
      </c>
      <c r="BH408">
        <v>72</v>
      </c>
      <c r="BI408">
        <v>72</v>
      </c>
      <c r="BJ408">
        <v>72</v>
      </c>
      <c r="BK408">
        <v>77</v>
      </c>
      <c r="BL408">
        <v>48</v>
      </c>
    </row>
    <row r="409" spans="1:64" ht="30" x14ac:dyDescent="0.25">
      <c r="A409" t="s">
        <v>1482</v>
      </c>
      <c r="B409">
        <v>23</v>
      </c>
      <c r="C409">
        <v>78</v>
      </c>
      <c r="D409">
        <v>85</v>
      </c>
      <c r="E409" s="1" t="s">
        <v>1483</v>
      </c>
      <c r="F409">
        <v>255654</v>
      </c>
      <c r="G409" t="s">
        <v>289</v>
      </c>
      <c r="H409" t="s">
        <v>119</v>
      </c>
      <c r="I409" t="s">
        <v>68</v>
      </c>
      <c r="J409">
        <v>80</v>
      </c>
      <c r="K409" t="s">
        <v>189</v>
      </c>
      <c r="L409">
        <v>7</v>
      </c>
      <c r="M409" t="s">
        <v>1197</v>
      </c>
      <c r="N409" t="s">
        <v>462</v>
      </c>
      <c r="O409" t="s">
        <v>1128</v>
      </c>
      <c r="P409">
        <v>311</v>
      </c>
      <c r="Q409">
        <v>70</v>
      </c>
      <c r="R409">
        <v>43</v>
      </c>
      <c r="S409">
        <v>76</v>
      </c>
      <c r="T409">
        <v>78</v>
      </c>
      <c r="U409">
        <v>44</v>
      </c>
      <c r="V409">
        <v>312</v>
      </c>
      <c r="W409">
        <v>64</v>
      </c>
      <c r="X409">
        <v>65</v>
      </c>
      <c r="Y409">
        <v>44</v>
      </c>
      <c r="Z409">
        <v>65</v>
      </c>
      <c r="AA409">
        <v>74</v>
      </c>
      <c r="AB409">
        <v>376</v>
      </c>
      <c r="AC409">
        <v>77</v>
      </c>
      <c r="AD409">
        <v>83</v>
      </c>
      <c r="AE409">
        <v>69</v>
      </c>
      <c r="AF409">
        <v>78</v>
      </c>
      <c r="AG409">
        <v>69</v>
      </c>
      <c r="AH409">
        <v>349</v>
      </c>
      <c r="AI409">
        <v>66</v>
      </c>
      <c r="AJ409">
        <v>86</v>
      </c>
      <c r="AK409">
        <v>72</v>
      </c>
      <c r="AL409">
        <v>74</v>
      </c>
      <c r="AM409">
        <v>51</v>
      </c>
      <c r="AN409">
        <v>323</v>
      </c>
      <c r="AO409">
        <v>77</v>
      </c>
      <c r="AP409">
        <v>78</v>
      </c>
      <c r="AQ409">
        <v>60</v>
      </c>
      <c r="AR409">
        <v>59</v>
      </c>
      <c r="AS409">
        <v>49</v>
      </c>
      <c r="AT409">
        <v>77</v>
      </c>
      <c r="AU409">
        <v>239</v>
      </c>
      <c r="AV409">
        <v>80</v>
      </c>
      <c r="AW409">
        <v>80</v>
      </c>
      <c r="AX409">
        <v>79</v>
      </c>
      <c r="AY409">
        <v>50</v>
      </c>
      <c r="AZ409">
        <v>12</v>
      </c>
      <c r="BA409">
        <v>5</v>
      </c>
      <c r="BB409">
        <v>13</v>
      </c>
      <c r="BC409">
        <v>9</v>
      </c>
      <c r="BD409">
        <v>11</v>
      </c>
      <c r="BE409">
        <v>1960</v>
      </c>
      <c r="BF409">
        <v>421</v>
      </c>
      <c r="BG409">
        <v>1</v>
      </c>
      <c r="BH409">
        <v>80</v>
      </c>
      <c r="BI409">
        <v>50</v>
      </c>
      <c r="BJ409">
        <v>68</v>
      </c>
      <c r="BK409">
        <v>69</v>
      </c>
      <c r="BL409">
        <v>79</v>
      </c>
    </row>
    <row r="410" spans="1:64" ht="30" x14ac:dyDescent="0.25">
      <c r="A410" t="s">
        <v>1484</v>
      </c>
      <c r="B410">
        <v>20</v>
      </c>
      <c r="C410">
        <v>75</v>
      </c>
      <c r="D410">
        <v>85</v>
      </c>
      <c r="E410" s="1" t="s">
        <v>1485</v>
      </c>
      <c r="F410">
        <v>256287</v>
      </c>
      <c r="G410" t="s">
        <v>537</v>
      </c>
      <c r="H410" t="s">
        <v>105</v>
      </c>
      <c r="I410" t="s">
        <v>68</v>
      </c>
      <c r="J410">
        <v>77</v>
      </c>
      <c r="K410" t="s">
        <v>69</v>
      </c>
      <c r="L410">
        <v>10</v>
      </c>
      <c r="M410" t="s">
        <v>1091</v>
      </c>
      <c r="N410" t="s">
        <v>519</v>
      </c>
      <c r="O410" t="s">
        <v>1486</v>
      </c>
      <c r="P410">
        <v>340</v>
      </c>
      <c r="Q410">
        <v>64</v>
      </c>
      <c r="R410">
        <v>69</v>
      </c>
      <c r="S410">
        <v>63</v>
      </c>
      <c r="T410">
        <v>73</v>
      </c>
      <c r="U410">
        <v>71</v>
      </c>
      <c r="V410">
        <v>351</v>
      </c>
      <c r="W410">
        <v>83</v>
      </c>
      <c r="X410">
        <v>69</v>
      </c>
      <c r="Y410">
        <v>49</v>
      </c>
      <c r="Z410">
        <v>70</v>
      </c>
      <c r="AA410">
        <v>80</v>
      </c>
      <c r="AB410">
        <v>420</v>
      </c>
      <c r="AC410">
        <v>89</v>
      </c>
      <c r="AD410">
        <v>81</v>
      </c>
      <c r="AE410">
        <v>89</v>
      </c>
      <c r="AF410">
        <v>72</v>
      </c>
      <c r="AG410">
        <v>89</v>
      </c>
      <c r="AH410">
        <v>363</v>
      </c>
      <c r="AI410">
        <v>82</v>
      </c>
      <c r="AJ410">
        <v>73</v>
      </c>
      <c r="AK410">
        <v>70</v>
      </c>
      <c r="AL410">
        <v>69</v>
      </c>
      <c r="AM410">
        <v>69</v>
      </c>
      <c r="AN410">
        <v>316</v>
      </c>
      <c r="AO410">
        <v>72</v>
      </c>
      <c r="AP410">
        <v>29</v>
      </c>
      <c r="AQ410">
        <v>73</v>
      </c>
      <c r="AR410">
        <v>68</v>
      </c>
      <c r="AS410">
        <v>74</v>
      </c>
      <c r="AT410">
        <v>80</v>
      </c>
      <c r="AU410">
        <v>113</v>
      </c>
      <c r="AV410">
        <v>33</v>
      </c>
      <c r="AW410">
        <v>43</v>
      </c>
      <c r="AX410">
        <v>37</v>
      </c>
      <c r="AY410">
        <v>44</v>
      </c>
      <c r="AZ410">
        <v>6</v>
      </c>
      <c r="BA410">
        <v>13</v>
      </c>
      <c r="BB410">
        <v>6</v>
      </c>
      <c r="BC410">
        <v>6</v>
      </c>
      <c r="BD410">
        <v>13</v>
      </c>
      <c r="BE410">
        <v>1947</v>
      </c>
      <c r="BF410">
        <v>416</v>
      </c>
      <c r="BG410">
        <v>1</v>
      </c>
      <c r="BH410">
        <v>85</v>
      </c>
      <c r="BI410">
        <v>72</v>
      </c>
      <c r="BJ410">
        <v>68</v>
      </c>
      <c r="BK410">
        <v>82</v>
      </c>
      <c r="BL410">
        <v>39</v>
      </c>
    </row>
    <row r="411" spans="1:64" ht="30" x14ac:dyDescent="0.25">
      <c r="A411" t="s">
        <v>1487</v>
      </c>
      <c r="B411">
        <v>23</v>
      </c>
      <c r="C411">
        <v>79</v>
      </c>
      <c r="D411">
        <v>84</v>
      </c>
      <c r="E411" s="1" t="s">
        <v>1488</v>
      </c>
      <c r="F411">
        <v>256612</v>
      </c>
      <c r="G411" t="s">
        <v>426</v>
      </c>
      <c r="H411" t="s">
        <v>139</v>
      </c>
      <c r="I411" t="s">
        <v>68</v>
      </c>
      <c r="J411">
        <v>81</v>
      </c>
      <c r="K411" t="s">
        <v>106</v>
      </c>
      <c r="L411">
        <v>5</v>
      </c>
      <c r="M411" t="s">
        <v>817</v>
      </c>
      <c r="N411" t="s">
        <v>291</v>
      </c>
      <c r="O411" t="s">
        <v>1489</v>
      </c>
      <c r="P411">
        <v>351</v>
      </c>
      <c r="Q411">
        <v>45</v>
      </c>
      <c r="R411">
        <v>81</v>
      </c>
      <c r="S411">
        <v>75</v>
      </c>
      <c r="T411">
        <v>74</v>
      </c>
      <c r="U411">
        <v>76</v>
      </c>
      <c r="V411">
        <v>332</v>
      </c>
      <c r="W411">
        <v>78</v>
      </c>
      <c r="X411">
        <v>67</v>
      </c>
      <c r="Y411">
        <v>46</v>
      </c>
      <c r="Z411">
        <v>62</v>
      </c>
      <c r="AA411">
        <v>79</v>
      </c>
      <c r="AB411">
        <v>366</v>
      </c>
      <c r="AC411">
        <v>75</v>
      </c>
      <c r="AD411">
        <v>74</v>
      </c>
      <c r="AE411">
        <v>67</v>
      </c>
      <c r="AF411">
        <v>81</v>
      </c>
      <c r="AG411">
        <v>69</v>
      </c>
      <c r="AH411">
        <v>388</v>
      </c>
      <c r="AI411">
        <v>76</v>
      </c>
      <c r="AJ411">
        <v>86</v>
      </c>
      <c r="AK411">
        <v>75</v>
      </c>
      <c r="AL411">
        <v>81</v>
      </c>
      <c r="AM411">
        <v>70</v>
      </c>
      <c r="AN411">
        <v>281</v>
      </c>
      <c r="AO411">
        <v>45</v>
      </c>
      <c r="AP411">
        <v>16</v>
      </c>
      <c r="AQ411">
        <v>84</v>
      </c>
      <c r="AR411">
        <v>67</v>
      </c>
      <c r="AS411">
        <v>69</v>
      </c>
      <c r="AT411">
        <v>77</v>
      </c>
      <c r="AU411">
        <v>61</v>
      </c>
      <c r="AV411">
        <v>22</v>
      </c>
      <c r="AW411">
        <v>20</v>
      </c>
      <c r="AX411">
        <v>19</v>
      </c>
      <c r="AY411">
        <v>51</v>
      </c>
      <c r="AZ411">
        <v>13</v>
      </c>
      <c r="BA411">
        <v>11</v>
      </c>
      <c r="BB411">
        <v>6</v>
      </c>
      <c r="BC411">
        <v>14</v>
      </c>
      <c r="BD411">
        <v>7</v>
      </c>
      <c r="BE411">
        <v>1830</v>
      </c>
      <c r="BF411">
        <v>389</v>
      </c>
      <c r="BG411">
        <v>1</v>
      </c>
      <c r="BH411">
        <v>74</v>
      </c>
      <c r="BI411">
        <v>77</v>
      </c>
      <c r="BJ411">
        <v>63</v>
      </c>
      <c r="BK411">
        <v>77</v>
      </c>
      <c r="BL411">
        <v>25</v>
      </c>
    </row>
    <row r="412" spans="1:64" ht="45" x14ac:dyDescent="0.25">
      <c r="A412" t="s">
        <v>1490</v>
      </c>
      <c r="B412">
        <v>19</v>
      </c>
      <c r="C412" t="s">
        <v>660</v>
      </c>
      <c r="D412">
        <v>85</v>
      </c>
      <c r="E412" s="1" t="s">
        <v>1491</v>
      </c>
      <c r="F412">
        <v>259240</v>
      </c>
      <c r="G412" t="s">
        <v>66</v>
      </c>
      <c r="H412" t="s">
        <v>98</v>
      </c>
      <c r="I412" t="s">
        <v>77</v>
      </c>
      <c r="J412">
        <v>76</v>
      </c>
      <c r="K412" t="s">
        <v>195</v>
      </c>
      <c r="L412">
        <v>11</v>
      </c>
      <c r="M412" t="s">
        <v>567</v>
      </c>
      <c r="N412" t="s">
        <v>291</v>
      </c>
      <c r="O412" t="s">
        <v>1492</v>
      </c>
      <c r="P412">
        <v>317</v>
      </c>
      <c r="Q412">
        <v>66</v>
      </c>
      <c r="R412">
        <v>59</v>
      </c>
      <c r="S412" t="s">
        <v>608</v>
      </c>
      <c r="T412" t="s">
        <v>218</v>
      </c>
      <c r="U412">
        <v>50</v>
      </c>
      <c r="V412">
        <v>354</v>
      </c>
      <c r="W412" t="s">
        <v>660</v>
      </c>
      <c r="X412" t="s">
        <v>468</v>
      </c>
      <c r="Y412" t="s">
        <v>1493</v>
      </c>
      <c r="Z412" t="s">
        <v>316</v>
      </c>
      <c r="AA412" t="s">
        <v>403</v>
      </c>
      <c r="AB412">
        <v>364</v>
      </c>
      <c r="AC412">
        <v>72</v>
      </c>
      <c r="AD412">
        <v>63</v>
      </c>
      <c r="AE412">
        <v>76</v>
      </c>
      <c r="AF412" t="s">
        <v>402</v>
      </c>
      <c r="AG412">
        <v>82</v>
      </c>
      <c r="AH412">
        <v>343</v>
      </c>
      <c r="AI412">
        <v>66</v>
      </c>
      <c r="AJ412" t="s">
        <v>303</v>
      </c>
      <c r="AK412">
        <v>73</v>
      </c>
      <c r="AL412" t="s">
        <v>735</v>
      </c>
      <c r="AM412">
        <v>63</v>
      </c>
      <c r="AN412">
        <v>328</v>
      </c>
      <c r="AO412" t="s">
        <v>168</v>
      </c>
      <c r="AP412" t="s">
        <v>1494</v>
      </c>
      <c r="AQ412">
        <v>62</v>
      </c>
      <c r="AR412" t="s">
        <v>621</v>
      </c>
      <c r="AS412">
        <v>53</v>
      </c>
      <c r="AT412" t="s">
        <v>218</v>
      </c>
      <c r="AU412">
        <v>211</v>
      </c>
      <c r="AV412" t="s">
        <v>1495</v>
      </c>
      <c r="AW412" t="s">
        <v>879</v>
      </c>
      <c r="AX412" t="s">
        <v>1496</v>
      </c>
      <c r="AY412">
        <v>47</v>
      </c>
      <c r="AZ412">
        <v>5</v>
      </c>
      <c r="BA412">
        <v>11</v>
      </c>
      <c r="BB412">
        <v>13</v>
      </c>
      <c r="BC412">
        <v>6</v>
      </c>
      <c r="BD412">
        <v>12</v>
      </c>
      <c r="BE412">
        <v>1964</v>
      </c>
      <c r="BF412">
        <v>417</v>
      </c>
      <c r="BG412">
        <v>1</v>
      </c>
      <c r="BH412">
        <v>67</v>
      </c>
      <c r="BI412">
        <v>61</v>
      </c>
      <c r="BJ412">
        <v>75</v>
      </c>
      <c r="BK412">
        <v>76</v>
      </c>
      <c r="BL412">
        <v>68</v>
      </c>
    </row>
    <row r="413" spans="1:64" ht="60" x14ac:dyDescent="0.25">
      <c r="A413" t="s">
        <v>1497</v>
      </c>
      <c r="B413">
        <v>20</v>
      </c>
      <c r="C413">
        <v>73</v>
      </c>
      <c r="D413">
        <v>81</v>
      </c>
      <c r="E413" s="1" t="s">
        <v>1498</v>
      </c>
      <c r="F413">
        <v>261224</v>
      </c>
      <c r="G413" t="s">
        <v>146</v>
      </c>
      <c r="H413" t="s">
        <v>260</v>
      </c>
      <c r="I413" t="s">
        <v>77</v>
      </c>
      <c r="J413">
        <v>74</v>
      </c>
      <c r="K413" t="s">
        <v>294</v>
      </c>
      <c r="L413">
        <v>8</v>
      </c>
      <c r="M413" t="s">
        <v>230</v>
      </c>
      <c r="N413" t="s">
        <v>927</v>
      </c>
      <c r="O413" t="s">
        <v>1499</v>
      </c>
      <c r="P413">
        <v>295</v>
      </c>
      <c r="Q413">
        <v>77</v>
      </c>
      <c r="R413">
        <v>53</v>
      </c>
      <c r="S413">
        <v>47</v>
      </c>
      <c r="T413">
        <v>69</v>
      </c>
      <c r="U413">
        <v>49</v>
      </c>
      <c r="V413">
        <v>365</v>
      </c>
      <c r="W413">
        <v>78</v>
      </c>
      <c r="X413">
        <v>75</v>
      </c>
      <c r="Y413">
        <v>68</v>
      </c>
      <c r="Z413">
        <v>66</v>
      </c>
      <c r="AA413">
        <v>78</v>
      </c>
      <c r="AB413">
        <v>371</v>
      </c>
      <c r="AC413">
        <v>77</v>
      </c>
      <c r="AD413">
        <v>77</v>
      </c>
      <c r="AE413">
        <v>76</v>
      </c>
      <c r="AF413">
        <v>70</v>
      </c>
      <c r="AG413">
        <v>71</v>
      </c>
      <c r="AH413">
        <v>305</v>
      </c>
      <c r="AI413">
        <v>55</v>
      </c>
      <c r="AJ413">
        <v>66</v>
      </c>
      <c r="AK413">
        <v>73</v>
      </c>
      <c r="AL413">
        <v>63</v>
      </c>
      <c r="AM413">
        <v>48</v>
      </c>
      <c r="AN413">
        <v>318</v>
      </c>
      <c r="AO413">
        <v>62</v>
      </c>
      <c r="AP413">
        <v>67</v>
      </c>
      <c r="AQ413">
        <v>66</v>
      </c>
      <c r="AR413">
        <v>71</v>
      </c>
      <c r="AS413">
        <v>52</v>
      </c>
      <c r="AT413">
        <v>74</v>
      </c>
      <c r="AU413">
        <v>200</v>
      </c>
      <c r="AV413">
        <v>66</v>
      </c>
      <c r="AW413">
        <v>68</v>
      </c>
      <c r="AX413">
        <v>66</v>
      </c>
      <c r="AY413">
        <v>51</v>
      </c>
      <c r="AZ413">
        <v>9</v>
      </c>
      <c r="BA413">
        <v>12</v>
      </c>
      <c r="BB413">
        <v>13</v>
      </c>
      <c r="BC413">
        <v>6</v>
      </c>
      <c r="BD413">
        <v>11</v>
      </c>
      <c r="BE413">
        <v>1905</v>
      </c>
      <c r="BF413">
        <v>408</v>
      </c>
      <c r="BG413">
        <v>1</v>
      </c>
      <c r="BH413">
        <v>77</v>
      </c>
      <c r="BI413">
        <v>53</v>
      </c>
      <c r="BJ413">
        <v>71</v>
      </c>
      <c r="BK413">
        <v>77</v>
      </c>
      <c r="BL413">
        <v>65</v>
      </c>
    </row>
    <row r="414" spans="1:64" ht="30" x14ac:dyDescent="0.25">
      <c r="A414" t="s">
        <v>1500</v>
      </c>
      <c r="B414">
        <v>21</v>
      </c>
      <c r="C414">
        <v>75</v>
      </c>
      <c r="D414">
        <v>82</v>
      </c>
      <c r="E414" s="1" t="s">
        <v>1501</v>
      </c>
      <c r="F414">
        <v>262113</v>
      </c>
      <c r="G414" t="s">
        <v>97</v>
      </c>
      <c r="H414" t="s">
        <v>253</v>
      </c>
      <c r="I414" t="s">
        <v>68</v>
      </c>
      <c r="J414">
        <v>78</v>
      </c>
      <c r="K414" t="s">
        <v>206</v>
      </c>
      <c r="L414">
        <v>7</v>
      </c>
      <c r="M414" t="s">
        <v>1300</v>
      </c>
      <c r="N414" t="s">
        <v>465</v>
      </c>
      <c r="O414" t="s">
        <v>1502</v>
      </c>
      <c r="P414">
        <v>324</v>
      </c>
      <c r="Q414">
        <v>75</v>
      </c>
      <c r="R414">
        <v>58</v>
      </c>
      <c r="S414">
        <v>45</v>
      </c>
      <c r="T414">
        <v>77</v>
      </c>
      <c r="U414">
        <v>69</v>
      </c>
      <c r="V414">
        <v>372</v>
      </c>
      <c r="W414">
        <v>80</v>
      </c>
      <c r="X414">
        <v>75</v>
      </c>
      <c r="Y414">
        <v>72</v>
      </c>
      <c r="Z414">
        <v>66</v>
      </c>
      <c r="AA414">
        <v>79</v>
      </c>
      <c r="AB414">
        <v>393</v>
      </c>
      <c r="AC414">
        <v>83</v>
      </c>
      <c r="AD414">
        <v>83</v>
      </c>
      <c r="AE414">
        <v>80</v>
      </c>
      <c r="AF414">
        <v>72</v>
      </c>
      <c r="AG414">
        <v>75</v>
      </c>
      <c r="AH414">
        <v>325</v>
      </c>
      <c r="AI414">
        <v>72</v>
      </c>
      <c r="AJ414">
        <v>59</v>
      </c>
      <c r="AK414">
        <v>82</v>
      </c>
      <c r="AL414">
        <v>46</v>
      </c>
      <c r="AM414">
        <v>66</v>
      </c>
      <c r="AN414">
        <v>346</v>
      </c>
      <c r="AO414">
        <v>65</v>
      </c>
      <c r="AP414">
        <v>64</v>
      </c>
      <c r="AQ414">
        <v>75</v>
      </c>
      <c r="AR414">
        <v>73</v>
      </c>
      <c r="AS414">
        <v>69</v>
      </c>
      <c r="AT414">
        <v>72</v>
      </c>
      <c r="AU414">
        <v>196</v>
      </c>
      <c r="AV414">
        <v>66</v>
      </c>
      <c r="AW414">
        <v>67</v>
      </c>
      <c r="AX414">
        <v>63</v>
      </c>
      <c r="AY414">
        <v>45</v>
      </c>
      <c r="AZ414">
        <v>10</v>
      </c>
      <c r="BA414">
        <v>5</v>
      </c>
      <c r="BB414">
        <v>7</v>
      </c>
      <c r="BC414">
        <v>8</v>
      </c>
      <c r="BD414">
        <v>15</v>
      </c>
      <c r="BE414">
        <v>2001</v>
      </c>
      <c r="BF414">
        <v>423</v>
      </c>
      <c r="BG414">
        <v>1</v>
      </c>
      <c r="BH414">
        <v>83</v>
      </c>
      <c r="BI414">
        <v>64</v>
      </c>
      <c r="BJ414">
        <v>74</v>
      </c>
      <c r="BK414">
        <v>79</v>
      </c>
      <c r="BL414">
        <v>64</v>
      </c>
    </row>
    <row r="415" spans="1:64" ht="60" x14ac:dyDescent="0.25">
      <c r="A415" t="s">
        <v>1503</v>
      </c>
      <c r="B415">
        <v>18</v>
      </c>
      <c r="C415">
        <v>64</v>
      </c>
      <c r="D415">
        <v>83</v>
      </c>
      <c r="E415" s="1" t="s">
        <v>1504</v>
      </c>
      <c r="F415">
        <v>264763</v>
      </c>
      <c r="G415" t="s">
        <v>124</v>
      </c>
      <c r="H415" t="s">
        <v>253</v>
      </c>
      <c r="I415" t="s">
        <v>77</v>
      </c>
      <c r="J415">
        <v>66</v>
      </c>
      <c r="K415" t="s">
        <v>189</v>
      </c>
      <c r="L415">
        <v>19</v>
      </c>
      <c r="M415" t="s">
        <v>458</v>
      </c>
      <c r="N415" t="s">
        <v>338</v>
      </c>
      <c r="O415" t="s">
        <v>190</v>
      </c>
      <c r="P415">
        <v>233</v>
      </c>
      <c r="Q415">
        <v>51</v>
      </c>
      <c r="R415">
        <v>26</v>
      </c>
      <c r="S415">
        <v>62</v>
      </c>
      <c r="T415">
        <v>59</v>
      </c>
      <c r="U415">
        <v>35</v>
      </c>
      <c r="V415">
        <v>230</v>
      </c>
      <c r="W415">
        <v>55</v>
      </c>
      <c r="X415">
        <v>36</v>
      </c>
      <c r="Y415">
        <v>34</v>
      </c>
      <c r="Z415">
        <v>54</v>
      </c>
      <c r="AA415">
        <v>51</v>
      </c>
      <c r="AB415">
        <v>315</v>
      </c>
      <c r="AC415">
        <v>64</v>
      </c>
      <c r="AD415">
        <v>67</v>
      </c>
      <c r="AE415">
        <v>62</v>
      </c>
      <c r="AF415">
        <v>63</v>
      </c>
      <c r="AG415">
        <v>59</v>
      </c>
      <c r="AH415">
        <v>269</v>
      </c>
      <c r="AI415">
        <v>42</v>
      </c>
      <c r="AJ415">
        <v>69</v>
      </c>
      <c r="AK415">
        <v>53</v>
      </c>
      <c r="AL415">
        <v>67</v>
      </c>
      <c r="AM415">
        <v>38</v>
      </c>
      <c r="AN415">
        <v>222</v>
      </c>
      <c r="AO415">
        <v>60</v>
      </c>
      <c r="AP415">
        <v>63</v>
      </c>
      <c r="AQ415">
        <v>26</v>
      </c>
      <c r="AR415">
        <v>32</v>
      </c>
      <c r="AS415">
        <v>41</v>
      </c>
      <c r="AT415">
        <v>55</v>
      </c>
      <c r="AU415">
        <v>196</v>
      </c>
      <c r="AV415">
        <v>65</v>
      </c>
      <c r="AW415">
        <v>67</v>
      </c>
      <c r="AX415">
        <v>64</v>
      </c>
      <c r="AY415">
        <v>52</v>
      </c>
      <c r="AZ415">
        <v>11</v>
      </c>
      <c r="BA415">
        <v>14</v>
      </c>
      <c r="BB415">
        <v>11</v>
      </c>
      <c r="BC415">
        <v>9</v>
      </c>
      <c r="BD415">
        <v>7</v>
      </c>
      <c r="BE415">
        <v>1517</v>
      </c>
      <c r="BF415">
        <v>330</v>
      </c>
      <c r="BG415">
        <v>1</v>
      </c>
      <c r="BH415">
        <v>66</v>
      </c>
      <c r="BI415">
        <v>33</v>
      </c>
      <c r="BJ415">
        <v>49</v>
      </c>
      <c r="BK415">
        <v>55</v>
      </c>
      <c r="BL415">
        <v>65</v>
      </c>
    </row>
    <row r="416" spans="1:64" ht="60" x14ac:dyDescent="0.25">
      <c r="A416" t="s">
        <v>1505</v>
      </c>
      <c r="B416">
        <v>19</v>
      </c>
      <c r="C416">
        <v>74</v>
      </c>
      <c r="D416">
        <v>85</v>
      </c>
      <c r="E416" s="1" t="s">
        <v>1506</v>
      </c>
      <c r="F416">
        <v>267680</v>
      </c>
      <c r="G416" t="s">
        <v>241</v>
      </c>
      <c r="H416" t="s">
        <v>260</v>
      </c>
      <c r="I416" t="s">
        <v>77</v>
      </c>
      <c r="J416">
        <v>75</v>
      </c>
      <c r="K416" t="s">
        <v>69</v>
      </c>
      <c r="L416">
        <v>11</v>
      </c>
      <c r="M416" t="s">
        <v>579</v>
      </c>
      <c r="N416" t="s">
        <v>443</v>
      </c>
      <c r="O416" t="s">
        <v>72</v>
      </c>
      <c r="P416">
        <v>328</v>
      </c>
      <c r="Q416">
        <v>72</v>
      </c>
      <c r="R416">
        <v>69</v>
      </c>
      <c r="S416">
        <v>49</v>
      </c>
      <c r="T416">
        <v>71</v>
      </c>
      <c r="U416">
        <v>67</v>
      </c>
      <c r="V416">
        <v>365</v>
      </c>
      <c r="W416">
        <v>77</v>
      </c>
      <c r="X416">
        <v>72</v>
      </c>
      <c r="Y416">
        <v>71</v>
      </c>
      <c r="Z416">
        <v>70</v>
      </c>
      <c r="AA416">
        <v>75</v>
      </c>
      <c r="AB416">
        <v>407</v>
      </c>
      <c r="AC416">
        <v>85</v>
      </c>
      <c r="AD416">
        <v>81</v>
      </c>
      <c r="AE416">
        <v>86</v>
      </c>
      <c r="AF416">
        <v>69</v>
      </c>
      <c r="AG416">
        <v>86</v>
      </c>
      <c r="AH416">
        <v>351</v>
      </c>
      <c r="AI416">
        <v>82</v>
      </c>
      <c r="AJ416">
        <v>67</v>
      </c>
      <c r="AK416" t="s">
        <v>370</v>
      </c>
      <c r="AL416" t="s">
        <v>1507</v>
      </c>
      <c r="AM416">
        <v>74</v>
      </c>
      <c r="AN416">
        <v>308</v>
      </c>
      <c r="AO416" t="s">
        <v>1508</v>
      </c>
      <c r="AP416">
        <v>39</v>
      </c>
      <c r="AQ416">
        <v>69</v>
      </c>
      <c r="AR416">
        <v>69</v>
      </c>
      <c r="AS416">
        <v>64</v>
      </c>
      <c r="AT416">
        <v>69</v>
      </c>
      <c r="AU416">
        <v>127</v>
      </c>
      <c r="AV416">
        <v>34</v>
      </c>
      <c r="AW416">
        <v>48</v>
      </c>
      <c r="AX416">
        <v>45</v>
      </c>
      <c r="AY416">
        <v>39</v>
      </c>
      <c r="AZ416">
        <v>13</v>
      </c>
      <c r="BA416">
        <v>7</v>
      </c>
      <c r="BB416">
        <v>7</v>
      </c>
      <c r="BC416">
        <v>7</v>
      </c>
      <c r="BD416">
        <v>5</v>
      </c>
      <c r="BE416">
        <v>1925</v>
      </c>
      <c r="BF416">
        <v>409</v>
      </c>
      <c r="BG416">
        <v>1</v>
      </c>
      <c r="BH416">
        <v>83</v>
      </c>
      <c r="BI416">
        <v>72</v>
      </c>
      <c r="BJ416">
        <v>71</v>
      </c>
      <c r="BK416">
        <v>77</v>
      </c>
      <c r="BL416">
        <v>42</v>
      </c>
    </row>
    <row r="417" spans="1:64" ht="60" x14ac:dyDescent="0.25">
      <c r="A417" t="s">
        <v>1509</v>
      </c>
      <c r="B417">
        <v>19</v>
      </c>
      <c r="C417">
        <v>74</v>
      </c>
      <c r="D417">
        <v>86</v>
      </c>
      <c r="E417" s="1" t="s">
        <v>1510</v>
      </c>
      <c r="F417">
        <v>268763</v>
      </c>
      <c r="G417" t="s">
        <v>90</v>
      </c>
      <c r="H417" t="s">
        <v>147</v>
      </c>
      <c r="I417" t="s">
        <v>77</v>
      </c>
      <c r="J417">
        <v>74</v>
      </c>
      <c r="K417" t="s">
        <v>791</v>
      </c>
      <c r="L417">
        <v>12</v>
      </c>
      <c r="M417" t="s">
        <v>592</v>
      </c>
      <c r="N417" t="s">
        <v>333</v>
      </c>
      <c r="O417" t="s">
        <v>72</v>
      </c>
      <c r="P417">
        <v>295</v>
      </c>
      <c r="Q417">
        <v>68</v>
      </c>
      <c r="R417">
        <v>69</v>
      </c>
      <c r="S417">
        <v>37</v>
      </c>
      <c r="T417">
        <v>63</v>
      </c>
      <c r="U417">
        <v>58</v>
      </c>
      <c r="V417">
        <v>334</v>
      </c>
      <c r="W417">
        <v>80</v>
      </c>
      <c r="X417">
        <v>69</v>
      </c>
      <c r="Y417">
        <v>58</v>
      </c>
      <c r="Z417">
        <v>49</v>
      </c>
      <c r="AA417">
        <v>78</v>
      </c>
      <c r="AB417">
        <v>416</v>
      </c>
      <c r="AC417">
        <v>88</v>
      </c>
      <c r="AD417">
        <v>85</v>
      </c>
      <c r="AE417">
        <v>88</v>
      </c>
      <c r="AF417">
        <v>69</v>
      </c>
      <c r="AG417">
        <v>86</v>
      </c>
      <c r="AH417">
        <v>330</v>
      </c>
      <c r="AI417">
        <v>72</v>
      </c>
      <c r="AJ417">
        <v>67</v>
      </c>
      <c r="AK417">
        <v>64</v>
      </c>
      <c r="AL417">
        <v>69</v>
      </c>
      <c r="AM417">
        <v>58</v>
      </c>
      <c r="AN417">
        <v>243</v>
      </c>
      <c r="AO417">
        <v>41</v>
      </c>
      <c r="AP417">
        <v>17</v>
      </c>
      <c r="AQ417">
        <v>70</v>
      </c>
      <c r="AR417">
        <v>66</v>
      </c>
      <c r="AS417">
        <v>49</v>
      </c>
      <c r="AT417">
        <v>71</v>
      </c>
      <c r="AU417">
        <v>73</v>
      </c>
      <c r="AV417">
        <v>29</v>
      </c>
      <c r="AW417">
        <v>21</v>
      </c>
      <c r="AX417">
        <v>23</v>
      </c>
      <c r="AY417">
        <v>52</v>
      </c>
      <c r="AZ417">
        <v>11</v>
      </c>
      <c r="BA417">
        <v>8</v>
      </c>
      <c r="BB417">
        <v>11</v>
      </c>
      <c r="BC417">
        <v>9</v>
      </c>
      <c r="BD417">
        <v>13</v>
      </c>
      <c r="BE417">
        <v>1743</v>
      </c>
      <c r="BF417">
        <v>381</v>
      </c>
      <c r="BG417">
        <v>1</v>
      </c>
      <c r="BH417">
        <v>86</v>
      </c>
      <c r="BI417">
        <v>66</v>
      </c>
      <c r="BJ417">
        <v>63</v>
      </c>
      <c r="BK417">
        <v>80</v>
      </c>
      <c r="BL417">
        <v>24</v>
      </c>
    </row>
    <row r="418" spans="1:64" ht="30" x14ac:dyDescent="0.25">
      <c r="A418" t="s">
        <v>1511</v>
      </c>
      <c r="B418">
        <v>18</v>
      </c>
      <c r="C418" t="s">
        <v>503</v>
      </c>
      <c r="D418" t="s">
        <v>178</v>
      </c>
      <c r="E418" s="1" t="s">
        <v>1359</v>
      </c>
      <c r="F418">
        <v>270579</v>
      </c>
      <c r="G418" t="s">
        <v>66</v>
      </c>
      <c r="H418" t="s">
        <v>125</v>
      </c>
      <c r="I418" t="s">
        <v>68</v>
      </c>
      <c r="J418">
        <v>72</v>
      </c>
      <c r="K418" t="s">
        <v>69</v>
      </c>
      <c r="L418">
        <v>13</v>
      </c>
      <c r="M418" t="s">
        <v>1026</v>
      </c>
      <c r="N418" t="s">
        <v>967</v>
      </c>
      <c r="O418" t="s">
        <v>1297</v>
      </c>
      <c r="P418">
        <v>298</v>
      </c>
      <c r="Q418" t="s">
        <v>978</v>
      </c>
      <c r="R418">
        <v>67</v>
      </c>
      <c r="S418">
        <v>44</v>
      </c>
      <c r="T418">
        <v>66</v>
      </c>
      <c r="U418" t="s">
        <v>1512</v>
      </c>
      <c r="V418">
        <v>308</v>
      </c>
      <c r="W418" t="s">
        <v>624</v>
      </c>
      <c r="X418" t="s">
        <v>1513</v>
      </c>
      <c r="Y418" t="s">
        <v>1514</v>
      </c>
      <c r="Z418" t="s">
        <v>1515</v>
      </c>
      <c r="AA418" t="s">
        <v>833</v>
      </c>
      <c r="AB418">
        <v>393</v>
      </c>
      <c r="AC418" t="s">
        <v>1516</v>
      </c>
      <c r="AD418" t="s">
        <v>1517</v>
      </c>
      <c r="AE418" t="s">
        <v>1518</v>
      </c>
      <c r="AF418" t="s">
        <v>1519</v>
      </c>
      <c r="AG418" t="s">
        <v>1520</v>
      </c>
      <c r="AH418">
        <v>278</v>
      </c>
      <c r="AI418">
        <v>66</v>
      </c>
      <c r="AJ418" t="s">
        <v>1521</v>
      </c>
      <c r="AK418" t="s">
        <v>1522</v>
      </c>
      <c r="AL418">
        <v>43</v>
      </c>
      <c r="AM418" t="s">
        <v>1513</v>
      </c>
      <c r="AN418">
        <v>260</v>
      </c>
      <c r="AO418" t="s">
        <v>1523</v>
      </c>
      <c r="AP418">
        <v>23</v>
      </c>
      <c r="AQ418" t="s">
        <v>168</v>
      </c>
      <c r="AR418" t="s">
        <v>1524</v>
      </c>
      <c r="AS418">
        <v>63</v>
      </c>
      <c r="AT418" t="s">
        <v>1525</v>
      </c>
      <c r="AU418">
        <v>87</v>
      </c>
      <c r="AV418">
        <v>29</v>
      </c>
      <c r="AW418" t="s">
        <v>1526</v>
      </c>
      <c r="AX418" t="s">
        <v>1527</v>
      </c>
      <c r="AY418">
        <v>45</v>
      </c>
      <c r="AZ418">
        <v>5</v>
      </c>
      <c r="BA418">
        <v>10</v>
      </c>
      <c r="BB418">
        <v>12</v>
      </c>
      <c r="BC418">
        <v>11</v>
      </c>
      <c r="BD418">
        <v>7</v>
      </c>
      <c r="BE418">
        <v>1669</v>
      </c>
      <c r="BF418">
        <v>364</v>
      </c>
      <c r="BG418">
        <v>1</v>
      </c>
      <c r="BH418">
        <v>86</v>
      </c>
      <c r="BI418">
        <v>64</v>
      </c>
      <c r="BJ418">
        <v>62</v>
      </c>
      <c r="BK418">
        <v>75</v>
      </c>
      <c r="BL418">
        <v>30</v>
      </c>
    </row>
    <row r="419" spans="1:64" ht="45" x14ac:dyDescent="0.25">
      <c r="A419" t="s">
        <v>1528</v>
      </c>
      <c r="B419">
        <v>18</v>
      </c>
      <c r="C419">
        <v>70</v>
      </c>
      <c r="D419">
        <v>85</v>
      </c>
      <c r="E419" s="1" t="s">
        <v>1529</v>
      </c>
      <c r="F419">
        <v>271800</v>
      </c>
      <c r="G419" t="s">
        <v>146</v>
      </c>
      <c r="H419" t="s">
        <v>76</v>
      </c>
      <c r="I419" t="s">
        <v>77</v>
      </c>
      <c r="J419">
        <v>70</v>
      </c>
      <c r="K419" t="s">
        <v>791</v>
      </c>
      <c r="L419">
        <v>15</v>
      </c>
      <c r="M419" t="s">
        <v>459</v>
      </c>
      <c r="N419" t="s">
        <v>285</v>
      </c>
      <c r="O419" t="s">
        <v>72</v>
      </c>
      <c r="P419">
        <v>261</v>
      </c>
      <c r="Q419">
        <v>57</v>
      </c>
      <c r="R419">
        <v>64</v>
      </c>
      <c r="S419">
        <v>40</v>
      </c>
      <c r="T419">
        <v>59</v>
      </c>
      <c r="U419">
        <v>41</v>
      </c>
      <c r="V419">
        <v>293</v>
      </c>
      <c r="W419">
        <v>75</v>
      </c>
      <c r="X419">
        <v>58</v>
      </c>
      <c r="Y419">
        <v>38</v>
      </c>
      <c r="Z419">
        <v>50</v>
      </c>
      <c r="AA419">
        <v>72</v>
      </c>
      <c r="AB419">
        <v>423</v>
      </c>
      <c r="AC419">
        <v>94</v>
      </c>
      <c r="AD419">
        <v>91</v>
      </c>
      <c r="AE419">
        <v>92</v>
      </c>
      <c r="AF419">
        <v>64</v>
      </c>
      <c r="AG419">
        <v>82</v>
      </c>
      <c r="AH419">
        <v>268</v>
      </c>
      <c r="AI419">
        <v>60</v>
      </c>
      <c r="AJ419">
        <v>55</v>
      </c>
      <c r="AK419">
        <v>61</v>
      </c>
      <c r="AL419">
        <v>42</v>
      </c>
      <c r="AM419">
        <v>50</v>
      </c>
      <c r="AN419">
        <v>253</v>
      </c>
      <c r="AO419">
        <v>58</v>
      </c>
      <c r="AP419">
        <v>26</v>
      </c>
      <c r="AQ419">
        <v>66</v>
      </c>
      <c r="AR419">
        <v>58</v>
      </c>
      <c r="AS419">
        <v>45</v>
      </c>
      <c r="AT419">
        <v>65</v>
      </c>
      <c r="AU419">
        <v>76</v>
      </c>
      <c r="AV419">
        <v>22</v>
      </c>
      <c r="AW419">
        <v>29</v>
      </c>
      <c r="AX419">
        <v>25</v>
      </c>
      <c r="AY419">
        <v>43</v>
      </c>
      <c r="AZ419">
        <v>9</v>
      </c>
      <c r="BA419">
        <v>8</v>
      </c>
      <c r="BB419">
        <v>7</v>
      </c>
      <c r="BC419">
        <v>11</v>
      </c>
      <c r="BD419">
        <v>8</v>
      </c>
      <c r="BE419">
        <v>1617</v>
      </c>
      <c r="BF419">
        <v>359</v>
      </c>
      <c r="BG419">
        <v>1</v>
      </c>
      <c r="BH419">
        <v>92</v>
      </c>
      <c r="BI419">
        <v>58</v>
      </c>
      <c r="BJ419">
        <v>56</v>
      </c>
      <c r="BK419">
        <v>75</v>
      </c>
      <c r="BL419">
        <v>27</v>
      </c>
    </row>
    <row r="420" spans="1:64" ht="30" x14ac:dyDescent="0.25">
      <c r="A420" t="s">
        <v>1530</v>
      </c>
      <c r="B420">
        <v>17</v>
      </c>
      <c r="C420">
        <v>70</v>
      </c>
      <c r="D420">
        <v>84</v>
      </c>
      <c r="E420" s="1" t="s">
        <v>1531</v>
      </c>
      <c r="F420">
        <v>275328</v>
      </c>
      <c r="G420" t="s">
        <v>124</v>
      </c>
      <c r="H420" t="s">
        <v>321</v>
      </c>
      <c r="I420" t="s">
        <v>68</v>
      </c>
      <c r="J420">
        <v>72</v>
      </c>
      <c r="K420" t="s">
        <v>69</v>
      </c>
      <c r="L420">
        <v>14</v>
      </c>
      <c r="M420" t="s">
        <v>459</v>
      </c>
      <c r="N420" t="s">
        <v>338</v>
      </c>
      <c r="O420" t="s">
        <v>1532</v>
      </c>
      <c r="P420">
        <v>305</v>
      </c>
      <c r="Q420">
        <v>53</v>
      </c>
      <c r="R420">
        <v>72</v>
      </c>
      <c r="S420">
        <v>51</v>
      </c>
      <c r="T420">
        <v>67</v>
      </c>
      <c r="U420">
        <v>62</v>
      </c>
      <c r="V420">
        <v>343</v>
      </c>
      <c r="W420">
        <v>76</v>
      </c>
      <c r="X420">
        <v>75</v>
      </c>
      <c r="Y420">
        <v>59</v>
      </c>
      <c r="Z420">
        <v>61</v>
      </c>
      <c r="AA420">
        <v>72</v>
      </c>
      <c r="AB420">
        <v>366</v>
      </c>
      <c r="AC420">
        <v>74</v>
      </c>
      <c r="AD420">
        <v>68</v>
      </c>
      <c r="AE420">
        <v>79</v>
      </c>
      <c r="AF420">
        <v>68</v>
      </c>
      <c r="AG420">
        <v>77</v>
      </c>
      <c r="AH420">
        <v>330</v>
      </c>
      <c r="AI420">
        <v>67</v>
      </c>
      <c r="AJ420">
        <v>66</v>
      </c>
      <c r="AK420">
        <v>69</v>
      </c>
      <c r="AL420">
        <v>62</v>
      </c>
      <c r="AM420">
        <v>66</v>
      </c>
      <c r="AN420">
        <v>268</v>
      </c>
      <c r="AO420">
        <v>41</v>
      </c>
      <c r="AP420">
        <v>25</v>
      </c>
      <c r="AQ420">
        <v>70</v>
      </c>
      <c r="AR420">
        <v>66</v>
      </c>
      <c r="AS420">
        <v>66</v>
      </c>
      <c r="AT420">
        <v>66</v>
      </c>
      <c r="AU420">
        <v>60</v>
      </c>
      <c r="AV420">
        <v>19</v>
      </c>
      <c r="AW420">
        <v>21</v>
      </c>
      <c r="AX420">
        <v>20</v>
      </c>
      <c r="AY420">
        <v>46</v>
      </c>
      <c r="AZ420">
        <v>5</v>
      </c>
      <c r="BA420">
        <v>7</v>
      </c>
      <c r="BB420">
        <v>15</v>
      </c>
      <c r="BC420">
        <v>10</v>
      </c>
      <c r="BD420">
        <v>9</v>
      </c>
      <c r="BE420">
        <v>1718</v>
      </c>
      <c r="BF420">
        <v>361</v>
      </c>
      <c r="BG420">
        <v>1</v>
      </c>
      <c r="BH420">
        <v>71</v>
      </c>
      <c r="BI420">
        <v>69</v>
      </c>
      <c r="BJ420">
        <v>63</v>
      </c>
      <c r="BK420">
        <v>74</v>
      </c>
      <c r="BL420">
        <v>24</v>
      </c>
    </row>
    <row r="421" spans="1:64" ht="30" x14ac:dyDescent="0.25">
      <c r="A421" t="s">
        <v>1533</v>
      </c>
      <c r="B421">
        <v>18</v>
      </c>
      <c r="C421" t="s">
        <v>595</v>
      </c>
      <c r="D421">
        <v>84</v>
      </c>
      <c r="E421" s="1" t="s">
        <v>154</v>
      </c>
      <c r="F421">
        <v>277795</v>
      </c>
      <c r="G421" t="s">
        <v>212</v>
      </c>
      <c r="H421" t="s">
        <v>260</v>
      </c>
      <c r="I421" t="s">
        <v>68</v>
      </c>
      <c r="J421">
        <v>70</v>
      </c>
      <c r="K421" t="s">
        <v>106</v>
      </c>
      <c r="L421">
        <v>16</v>
      </c>
      <c r="M421" t="s">
        <v>1534</v>
      </c>
      <c r="N421" t="s">
        <v>510</v>
      </c>
      <c r="O421" t="s">
        <v>1535</v>
      </c>
      <c r="P421">
        <v>296</v>
      </c>
      <c r="Q421" t="s">
        <v>1099</v>
      </c>
      <c r="R421">
        <v>73</v>
      </c>
      <c r="S421" t="s">
        <v>979</v>
      </c>
      <c r="T421" t="s">
        <v>1536</v>
      </c>
      <c r="U421" t="s">
        <v>1537</v>
      </c>
      <c r="V421">
        <v>293</v>
      </c>
      <c r="W421">
        <v>72</v>
      </c>
      <c r="X421" t="s">
        <v>622</v>
      </c>
      <c r="Y421" t="s">
        <v>1538</v>
      </c>
      <c r="Z421" t="s">
        <v>962</v>
      </c>
      <c r="AA421">
        <v>72</v>
      </c>
      <c r="AB421">
        <v>352</v>
      </c>
      <c r="AC421" t="s">
        <v>403</v>
      </c>
      <c r="AD421" t="s">
        <v>165</v>
      </c>
      <c r="AE421" t="s">
        <v>201</v>
      </c>
      <c r="AF421" t="s">
        <v>622</v>
      </c>
      <c r="AG421" t="s">
        <v>1539</v>
      </c>
      <c r="AH421">
        <v>333</v>
      </c>
      <c r="AI421" t="s">
        <v>468</v>
      </c>
      <c r="AJ421" t="s">
        <v>1540</v>
      </c>
      <c r="AK421" t="s">
        <v>1541</v>
      </c>
      <c r="AL421">
        <v>70</v>
      </c>
      <c r="AM421">
        <v>63</v>
      </c>
      <c r="AN421">
        <v>270</v>
      </c>
      <c r="AO421" t="s">
        <v>1542</v>
      </c>
      <c r="AP421" t="s">
        <v>1543</v>
      </c>
      <c r="AQ421">
        <v>73</v>
      </c>
      <c r="AR421">
        <v>50</v>
      </c>
      <c r="AS421" t="s">
        <v>623</v>
      </c>
      <c r="AT421" t="s">
        <v>1544</v>
      </c>
      <c r="AU421">
        <v>82</v>
      </c>
      <c r="AV421" t="s">
        <v>1545</v>
      </c>
      <c r="AW421" t="s">
        <v>1546</v>
      </c>
      <c r="AX421" t="s">
        <v>1547</v>
      </c>
      <c r="AY421">
        <v>55</v>
      </c>
      <c r="AZ421">
        <v>14</v>
      </c>
      <c r="BA421">
        <v>12</v>
      </c>
      <c r="BB421">
        <v>10</v>
      </c>
      <c r="BC421">
        <v>11</v>
      </c>
      <c r="BD421">
        <v>8</v>
      </c>
      <c r="BE421">
        <v>1681</v>
      </c>
      <c r="BF421">
        <v>367</v>
      </c>
      <c r="BG421">
        <v>1</v>
      </c>
      <c r="BH421">
        <v>80</v>
      </c>
      <c r="BI421">
        <v>69</v>
      </c>
      <c r="BJ421">
        <v>52</v>
      </c>
      <c r="BK421">
        <v>71</v>
      </c>
      <c r="BL421">
        <v>30</v>
      </c>
    </row>
    <row r="422" spans="1:64" ht="30" x14ac:dyDescent="0.25">
      <c r="A422" t="s">
        <v>1548</v>
      </c>
      <c r="B422">
        <v>35</v>
      </c>
      <c r="C422">
        <v>88</v>
      </c>
      <c r="D422">
        <v>88</v>
      </c>
      <c r="E422" s="1" t="s">
        <v>1549</v>
      </c>
      <c r="F422">
        <v>165153</v>
      </c>
      <c r="G422" t="s">
        <v>337</v>
      </c>
      <c r="H422" t="s">
        <v>483</v>
      </c>
      <c r="I422" t="s">
        <v>68</v>
      </c>
      <c r="J422">
        <v>88</v>
      </c>
      <c r="K422" t="s">
        <v>106</v>
      </c>
      <c r="L422">
        <v>0</v>
      </c>
      <c r="M422" t="s">
        <v>1550</v>
      </c>
      <c r="N422" t="s">
        <v>1551</v>
      </c>
      <c r="O422" t="s">
        <v>1552</v>
      </c>
      <c r="P422">
        <v>431</v>
      </c>
      <c r="Q422">
        <v>75</v>
      </c>
      <c r="R422">
        <v>89</v>
      </c>
      <c r="S422">
        <v>90</v>
      </c>
      <c r="T422">
        <v>89</v>
      </c>
      <c r="U422">
        <v>88</v>
      </c>
      <c r="V422">
        <v>409</v>
      </c>
      <c r="W422">
        <v>87</v>
      </c>
      <c r="X422">
        <v>82</v>
      </c>
      <c r="Y422">
        <v>73</v>
      </c>
      <c r="Z422">
        <v>76</v>
      </c>
      <c r="AA422">
        <v>91</v>
      </c>
      <c r="AB422">
        <v>390</v>
      </c>
      <c r="AC422">
        <v>76</v>
      </c>
      <c r="AD422">
        <v>77</v>
      </c>
      <c r="AE422">
        <v>77</v>
      </c>
      <c r="AF422">
        <v>88</v>
      </c>
      <c r="AG422">
        <v>72</v>
      </c>
      <c r="AH422">
        <v>412</v>
      </c>
      <c r="AI422">
        <v>87</v>
      </c>
      <c r="AJ422">
        <v>84</v>
      </c>
      <c r="AK422">
        <v>80</v>
      </c>
      <c r="AL422">
        <v>80</v>
      </c>
      <c r="AM422">
        <v>81</v>
      </c>
      <c r="AN422">
        <v>351</v>
      </c>
      <c r="AO422">
        <v>63</v>
      </c>
      <c r="AP422">
        <v>39</v>
      </c>
      <c r="AQ422">
        <v>90</v>
      </c>
      <c r="AR422">
        <v>88</v>
      </c>
      <c r="AS422">
        <v>71</v>
      </c>
      <c r="AT422">
        <v>88</v>
      </c>
      <c r="AU422">
        <v>85</v>
      </c>
      <c r="AV422">
        <v>43</v>
      </c>
      <c r="AW422">
        <v>24</v>
      </c>
      <c r="AX422">
        <v>18</v>
      </c>
      <c r="AY422">
        <v>41</v>
      </c>
      <c r="AZ422">
        <v>13</v>
      </c>
      <c r="BA422">
        <v>11</v>
      </c>
      <c r="BB422">
        <v>5</v>
      </c>
      <c r="BC422">
        <v>5</v>
      </c>
      <c r="BD422">
        <v>7</v>
      </c>
      <c r="BE422">
        <v>2119</v>
      </c>
      <c r="BF422">
        <v>449</v>
      </c>
      <c r="BG422">
        <v>5</v>
      </c>
      <c r="BH422">
        <v>77</v>
      </c>
      <c r="BI422">
        <v>86</v>
      </c>
      <c r="BJ422">
        <v>83</v>
      </c>
      <c r="BK422">
        <v>87</v>
      </c>
      <c r="BL422">
        <v>39</v>
      </c>
    </row>
    <row r="423" spans="1:64" ht="45" x14ac:dyDescent="0.25">
      <c r="A423" t="s">
        <v>1553</v>
      </c>
      <c r="B423">
        <v>30</v>
      </c>
      <c r="C423">
        <v>84</v>
      </c>
      <c r="D423">
        <v>84</v>
      </c>
      <c r="E423" s="1" t="s">
        <v>994</v>
      </c>
      <c r="F423">
        <v>192505</v>
      </c>
      <c r="G423" t="s">
        <v>183</v>
      </c>
      <c r="H423" t="s">
        <v>420</v>
      </c>
      <c r="I423" t="s">
        <v>77</v>
      </c>
      <c r="J423">
        <v>84</v>
      </c>
      <c r="K423" t="s">
        <v>106</v>
      </c>
      <c r="L423">
        <v>0</v>
      </c>
      <c r="M423" t="s">
        <v>1207</v>
      </c>
      <c r="N423" t="s">
        <v>782</v>
      </c>
      <c r="O423" t="s">
        <v>72</v>
      </c>
      <c r="P423">
        <v>398</v>
      </c>
      <c r="Q423">
        <v>73</v>
      </c>
      <c r="R423">
        <v>86</v>
      </c>
      <c r="S423">
        <v>83</v>
      </c>
      <c r="T423">
        <v>77</v>
      </c>
      <c r="U423">
        <v>79</v>
      </c>
      <c r="V423">
        <v>372</v>
      </c>
      <c r="W423">
        <v>80</v>
      </c>
      <c r="X423">
        <v>78</v>
      </c>
      <c r="Y423">
        <v>66</v>
      </c>
      <c r="Z423">
        <v>69</v>
      </c>
      <c r="AA423">
        <v>79</v>
      </c>
      <c r="AB423">
        <v>351</v>
      </c>
      <c r="AC423">
        <v>72</v>
      </c>
      <c r="AD423">
        <v>86</v>
      </c>
      <c r="AE423">
        <v>59</v>
      </c>
      <c r="AF423">
        <v>82</v>
      </c>
      <c r="AG423">
        <v>52</v>
      </c>
      <c r="AH423">
        <v>414</v>
      </c>
      <c r="AI423">
        <v>87</v>
      </c>
      <c r="AJ423">
        <v>93</v>
      </c>
      <c r="AK423">
        <v>64</v>
      </c>
      <c r="AL423">
        <v>95</v>
      </c>
      <c r="AM423">
        <v>75</v>
      </c>
      <c r="AN423">
        <v>348</v>
      </c>
      <c r="AO423">
        <v>71</v>
      </c>
      <c r="AP423">
        <v>27</v>
      </c>
      <c r="AQ423">
        <v>86</v>
      </c>
      <c r="AR423">
        <v>75</v>
      </c>
      <c r="AS423">
        <v>89</v>
      </c>
      <c r="AT423">
        <v>82</v>
      </c>
      <c r="AU423">
        <v>101</v>
      </c>
      <c r="AV423">
        <v>30</v>
      </c>
      <c r="AW423">
        <v>41</v>
      </c>
      <c r="AX423">
        <v>30</v>
      </c>
      <c r="AY423">
        <v>54</v>
      </c>
      <c r="AZ423">
        <v>8</v>
      </c>
      <c r="BA423">
        <v>15</v>
      </c>
      <c r="BB423">
        <v>14</v>
      </c>
      <c r="BC423">
        <v>7</v>
      </c>
      <c r="BD423">
        <v>10</v>
      </c>
      <c r="BE423">
        <v>2038</v>
      </c>
      <c r="BF423">
        <v>434</v>
      </c>
      <c r="BG423">
        <v>4</v>
      </c>
      <c r="BH423">
        <v>80</v>
      </c>
      <c r="BI423">
        <v>84</v>
      </c>
      <c r="BJ423">
        <v>74</v>
      </c>
      <c r="BK423">
        <v>76</v>
      </c>
      <c r="BL423">
        <v>38</v>
      </c>
    </row>
    <row r="424" spans="1:64" ht="45" x14ac:dyDescent="0.25">
      <c r="A424" t="s">
        <v>1554</v>
      </c>
      <c r="B424">
        <v>30</v>
      </c>
      <c r="C424">
        <v>84</v>
      </c>
      <c r="D424">
        <v>84</v>
      </c>
      <c r="E424" s="1" t="s">
        <v>395</v>
      </c>
      <c r="F424">
        <v>199503</v>
      </c>
      <c r="G424" t="s">
        <v>337</v>
      </c>
      <c r="H424" t="s">
        <v>119</v>
      </c>
      <c r="I424" t="s">
        <v>77</v>
      </c>
      <c r="J424">
        <v>84</v>
      </c>
      <c r="K424" t="s">
        <v>229</v>
      </c>
      <c r="L424">
        <v>0</v>
      </c>
      <c r="M424" t="s">
        <v>442</v>
      </c>
      <c r="N424" t="s">
        <v>1555</v>
      </c>
      <c r="O424" t="s">
        <v>1556</v>
      </c>
      <c r="P424">
        <v>343</v>
      </c>
      <c r="Q424">
        <v>74</v>
      </c>
      <c r="R424">
        <v>67</v>
      </c>
      <c r="S424">
        <v>65</v>
      </c>
      <c r="T424">
        <v>87</v>
      </c>
      <c r="U424">
        <v>50</v>
      </c>
      <c r="V424">
        <v>394</v>
      </c>
      <c r="W424">
        <v>73</v>
      </c>
      <c r="X424">
        <v>76</v>
      </c>
      <c r="Y424">
        <v>77</v>
      </c>
      <c r="Z424">
        <v>85</v>
      </c>
      <c r="AA424">
        <v>83</v>
      </c>
      <c r="AB424">
        <v>292</v>
      </c>
      <c r="AC424">
        <v>48</v>
      </c>
      <c r="AD424">
        <v>50</v>
      </c>
      <c r="AE424">
        <v>51</v>
      </c>
      <c r="AF424">
        <v>82</v>
      </c>
      <c r="AG424">
        <v>61</v>
      </c>
      <c r="AH424">
        <v>401</v>
      </c>
      <c r="AI424">
        <v>90</v>
      </c>
      <c r="AJ424">
        <v>69</v>
      </c>
      <c r="AK424">
        <v>85</v>
      </c>
      <c r="AL424">
        <v>78</v>
      </c>
      <c r="AM424">
        <v>79</v>
      </c>
      <c r="AN424">
        <v>390</v>
      </c>
      <c r="AO424">
        <v>91</v>
      </c>
      <c r="AP424">
        <v>76</v>
      </c>
      <c r="AQ424">
        <v>76</v>
      </c>
      <c r="AR424">
        <v>82</v>
      </c>
      <c r="AS424">
        <v>65</v>
      </c>
      <c r="AT424">
        <v>78</v>
      </c>
      <c r="AU424">
        <v>232</v>
      </c>
      <c r="AV424">
        <v>78</v>
      </c>
      <c r="AW424">
        <v>79</v>
      </c>
      <c r="AX424">
        <v>75</v>
      </c>
      <c r="AY424">
        <v>46</v>
      </c>
      <c r="AZ424">
        <v>7</v>
      </c>
      <c r="BA424">
        <v>8</v>
      </c>
      <c r="BB424">
        <v>11</v>
      </c>
      <c r="BC424">
        <v>7</v>
      </c>
      <c r="BD424">
        <v>13</v>
      </c>
      <c r="BE424">
        <v>2098</v>
      </c>
      <c r="BF424">
        <v>437</v>
      </c>
      <c r="BG424">
        <v>3</v>
      </c>
      <c r="BH424">
        <v>49</v>
      </c>
      <c r="BI424">
        <v>74</v>
      </c>
      <c r="BJ424">
        <v>82</v>
      </c>
      <c r="BK424">
        <v>74</v>
      </c>
      <c r="BL424">
        <v>76</v>
      </c>
    </row>
    <row r="425" spans="1:64" ht="45" x14ac:dyDescent="0.25">
      <c r="A425" t="s">
        <v>1557</v>
      </c>
      <c r="B425">
        <v>30</v>
      </c>
      <c r="C425">
        <v>87</v>
      </c>
      <c r="D425">
        <v>87</v>
      </c>
      <c r="E425" s="1" t="s">
        <v>1558</v>
      </c>
      <c r="F425">
        <v>200104</v>
      </c>
      <c r="G425" t="s">
        <v>283</v>
      </c>
      <c r="H425" t="s">
        <v>253</v>
      </c>
      <c r="I425" t="s">
        <v>68</v>
      </c>
      <c r="J425">
        <v>87</v>
      </c>
      <c r="K425" t="s">
        <v>495</v>
      </c>
      <c r="L425">
        <v>0</v>
      </c>
      <c r="M425" t="s">
        <v>1559</v>
      </c>
      <c r="N425" t="s">
        <v>571</v>
      </c>
      <c r="O425" t="s">
        <v>1560</v>
      </c>
      <c r="P425">
        <v>406</v>
      </c>
      <c r="Q425">
        <v>84</v>
      </c>
      <c r="R425">
        <v>90</v>
      </c>
      <c r="S425">
        <v>70</v>
      </c>
      <c r="T425">
        <v>83</v>
      </c>
      <c r="U425">
        <v>79</v>
      </c>
      <c r="V425">
        <v>403</v>
      </c>
      <c r="W425">
        <v>87</v>
      </c>
      <c r="X425">
        <v>87</v>
      </c>
      <c r="Y425">
        <v>74</v>
      </c>
      <c r="Z425">
        <v>72</v>
      </c>
      <c r="AA425">
        <v>83</v>
      </c>
      <c r="AB425">
        <v>418</v>
      </c>
      <c r="AC425">
        <v>85</v>
      </c>
      <c r="AD425">
        <v>88</v>
      </c>
      <c r="AE425">
        <v>81</v>
      </c>
      <c r="AF425">
        <v>90</v>
      </c>
      <c r="AG425">
        <v>74</v>
      </c>
      <c r="AH425">
        <v>407</v>
      </c>
      <c r="AI425">
        <v>88</v>
      </c>
      <c r="AJ425">
        <v>78</v>
      </c>
      <c r="AK425">
        <v>88</v>
      </c>
      <c r="AL425">
        <v>64</v>
      </c>
      <c r="AM425">
        <v>89</v>
      </c>
      <c r="AN425">
        <v>349</v>
      </c>
      <c r="AO425">
        <v>62</v>
      </c>
      <c r="AP425">
        <v>39</v>
      </c>
      <c r="AQ425">
        <v>91</v>
      </c>
      <c r="AR425">
        <v>82</v>
      </c>
      <c r="AS425">
        <v>75</v>
      </c>
      <c r="AT425">
        <v>88</v>
      </c>
      <c r="AU425">
        <v>114</v>
      </c>
      <c r="AV425">
        <v>47</v>
      </c>
      <c r="AW425">
        <v>34</v>
      </c>
      <c r="AX425">
        <v>33</v>
      </c>
      <c r="AY425">
        <v>53</v>
      </c>
      <c r="AZ425">
        <v>11</v>
      </c>
      <c r="BA425">
        <v>13</v>
      </c>
      <c r="BB425">
        <v>13</v>
      </c>
      <c r="BC425">
        <v>6</v>
      </c>
      <c r="BD425">
        <v>10</v>
      </c>
      <c r="BE425">
        <v>2150</v>
      </c>
      <c r="BF425">
        <v>453</v>
      </c>
      <c r="BG425">
        <v>4</v>
      </c>
      <c r="BH425">
        <v>87</v>
      </c>
      <c r="BI425">
        <v>88</v>
      </c>
      <c r="BJ425">
        <v>81</v>
      </c>
      <c r="BK425">
        <v>85</v>
      </c>
      <c r="BL425">
        <v>42</v>
      </c>
    </row>
    <row r="426" spans="1:64" ht="45" x14ac:dyDescent="0.25">
      <c r="A426" t="s">
        <v>1561</v>
      </c>
      <c r="B426">
        <v>27</v>
      </c>
      <c r="C426">
        <v>85</v>
      </c>
      <c r="D426">
        <v>85</v>
      </c>
      <c r="E426" s="1" t="s">
        <v>1562</v>
      </c>
      <c r="F426">
        <v>206517</v>
      </c>
      <c r="G426" t="s">
        <v>146</v>
      </c>
      <c r="H426" t="s">
        <v>483</v>
      </c>
      <c r="I426" t="s">
        <v>68</v>
      </c>
      <c r="J426">
        <v>85</v>
      </c>
      <c r="K426" t="s">
        <v>495</v>
      </c>
      <c r="L426">
        <v>0</v>
      </c>
      <c r="M426" t="s">
        <v>1563</v>
      </c>
      <c r="N426" t="s">
        <v>1564</v>
      </c>
      <c r="O426" t="s">
        <v>1565</v>
      </c>
      <c r="P426">
        <v>364</v>
      </c>
      <c r="Q426">
        <v>83</v>
      </c>
      <c r="R426">
        <v>76</v>
      </c>
      <c r="S426">
        <v>48</v>
      </c>
      <c r="T426">
        <v>85</v>
      </c>
      <c r="U426">
        <v>72</v>
      </c>
      <c r="V426">
        <v>417</v>
      </c>
      <c r="W426">
        <v>89</v>
      </c>
      <c r="X426">
        <v>83</v>
      </c>
      <c r="Y426">
        <v>74</v>
      </c>
      <c r="Z426">
        <v>81</v>
      </c>
      <c r="AA426">
        <v>90</v>
      </c>
      <c r="AB426">
        <v>406</v>
      </c>
      <c r="AC426">
        <v>79</v>
      </c>
      <c r="AD426">
        <v>74</v>
      </c>
      <c r="AE426">
        <v>84</v>
      </c>
      <c r="AF426">
        <v>84</v>
      </c>
      <c r="AG426">
        <v>85</v>
      </c>
      <c r="AH426">
        <v>380</v>
      </c>
      <c r="AI426">
        <v>76</v>
      </c>
      <c r="AJ426">
        <v>71</v>
      </c>
      <c r="AK426">
        <v>83</v>
      </c>
      <c r="AL426">
        <v>71</v>
      </c>
      <c r="AM426">
        <v>79</v>
      </c>
      <c r="AN426">
        <v>341</v>
      </c>
      <c r="AO426">
        <v>65</v>
      </c>
      <c r="AP426">
        <v>49</v>
      </c>
      <c r="AQ426">
        <v>82</v>
      </c>
      <c r="AR426">
        <v>87</v>
      </c>
      <c r="AS426">
        <v>58</v>
      </c>
      <c r="AT426">
        <v>88</v>
      </c>
      <c r="AU426">
        <v>160</v>
      </c>
      <c r="AV426">
        <v>58</v>
      </c>
      <c r="AW426">
        <v>54</v>
      </c>
      <c r="AX426">
        <v>48</v>
      </c>
      <c r="AY426">
        <v>51</v>
      </c>
      <c r="AZ426">
        <v>11</v>
      </c>
      <c r="BA426">
        <v>6</v>
      </c>
      <c r="BB426">
        <v>11</v>
      </c>
      <c r="BC426">
        <v>10</v>
      </c>
      <c r="BD426">
        <v>13</v>
      </c>
      <c r="BE426">
        <v>2119</v>
      </c>
      <c r="BF426">
        <v>450</v>
      </c>
      <c r="BG426">
        <v>3</v>
      </c>
      <c r="BH426">
        <v>76</v>
      </c>
      <c r="BI426">
        <v>76</v>
      </c>
      <c r="BJ426">
        <v>84</v>
      </c>
      <c r="BK426">
        <v>88</v>
      </c>
      <c r="BL426">
        <v>53</v>
      </c>
    </row>
    <row r="427" spans="1:64" ht="30" x14ac:dyDescent="0.25">
      <c r="A427" t="s">
        <v>1566</v>
      </c>
      <c r="B427">
        <v>27</v>
      </c>
      <c r="C427">
        <v>79</v>
      </c>
      <c r="D427">
        <v>79</v>
      </c>
      <c r="E427" s="1" t="s">
        <v>766</v>
      </c>
      <c r="F427">
        <v>222382</v>
      </c>
      <c r="G427" t="s">
        <v>90</v>
      </c>
      <c r="H427" t="s">
        <v>260</v>
      </c>
      <c r="I427" t="s">
        <v>77</v>
      </c>
      <c r="J427">
        <v>79</v>
      </c>
      <c r="K427" t="s">
        <v>195</v>
      </c>
      <c r="L427">
        <v>0</v>
      </c>
      <c r="M427" t="s">
        <v>72</v>
      </c>
      <c r="N427" t="s">
        <v>72</v>
      </c>
      <c r="O427" t="s">
        <v>72</v>
      </c>
      <c r="P427">
        <v>331</v>
      </c>
      <c r="Q427">
        <v>74</v>
      </c>
      <c r="R427">
        <v>64</v>
      </c>
      <c r="S427">
        <v>48</v>
      </c>
      <c r="T427">
        <v>80</v>
      </c>
      <c r="U427">
        <v>65</v>
      </c>
      <c r="V427">
        <v>398</v>
      </c>
      <c r="W427">
        <v>79</v>
      </c>
      <c r="X427">
        <v>76</v>
      </c>
      <c r="Y427">
        <v>84</v>
      </c>
      <c r="Z427">
        <v>78</v>
      </c>
      <c r="AA427">
        <v>81</v>
      </c>
      <c r="AB427">
        <v>383</v>
      </c>
      <c r="AC427">
        <v>83</v>
      </c>
      <c r="AD427">
        <v>83</v>
      </c>
      <c r="AE427">
        <v>71</v>
      </c>
      <c r="AF427">
        <v>75</v>
      </c>
      <c r="AG427">
        <v>71</v>
      </c>
      <c r="AH427">
        <v>386</v>
      </c>
      <c r="AI427">
        <v>85</v>
      </c>
      <c r="AJ427">
        <v>69</v>
      </c>
      <c r="AK427">
        <v>88</v>
      </c>
      <c r="AL427">
        <v>64</v>
      </c>
      <c r="AM427">
        <v>80</v>
      </c>
      <c r="AN427">
        <v>362</v>
      </c>
      <c r="AO427">
        <v>60</v>
      </c>
      <c r="AP427">
        <v>70</v>
      </c>
      <c r="AQ427">
        <v>76</v>
      </c>
      <c r="AR427">
        <v>86</v>
      </c>
      <c r="AS427">
        <v>70</v>
      </c>
      <c r="AT427">
        <v>72</v>
      </c>
      <c r="AU427">
        <v>221</v>
      </c>
      <c r="AV427">
        <v>76</v>
      </c>
      <c r="AW427">
        <v>75</v>
      </c>
      <c r="AX427">
        <v>70</v>
      </c>
      <c r="AY427">
        <v>52</v>
      </c>
      <c r="AZ427">
        <v>7</v>
      </c>
      <c r="BA427">
        <v>10</v>
      </c>
      <c r="BB427">
        <v>14</v>
      </c>
      <c r="BC427">
        <v>9</v>
      </c>
      <c r="BD427">
        <v>12</v>
      </c>
      <c r="BE427">
        <v>2133</v>
      </c>
      <c r="BF427">
        <v>453</v>
      </c>
      <c r="BG427">
        <v>1</v>
      </c>
      <c r="BH427">
        <v>83</v>
      </c>
      <c r="BI427">
        <v>72</v>
      </c>
      <c r="BJ427">
        <v>80</v>
      </c>
      <c r="BK427">
        <v>78</v>
      </c>
      <c r="BL427">
        <v>71</v>
      </c>
    </row>
    <row r="428" spans="1:64" ht="45" x14ac:dyDescent="0.25">
      <c r="A428" t="s">
        <v>1567</v>
      </c>
      <c r="B428">
        <v>27</v>
      </c>
      <c r="C428">
        <v>84</v>
      </c>
      <c r="D428">
        <v>85</v>
      </c>
      <c r="E428" s="1" t="s">
        <v>1568</v>
      </c>
      <c r="F428">
        <v>225193</v>
      </c>
      <c r="G428" t="s">
        <v>155</v>
      </c>
      <c r="H428" t="s">
        <v>617</v>
      </c>
      <c r="I428" t="s">
        <v>77</v>
      </c>
      <c r="J428">
        <v>85</v>
      </c>
      <c r="K428" t="s">
        <v>195</v>
      </c>
      <c r="L428">
        <v>1</v>
      </c>
      <c r="M428" t="s">
        <v>1569</v>
      </c>
      <c r="N428" t="s">
        <v>1570</v>
      </c>
      <c r="O428" t="s">
        <v>1571</v>
      </c>
      <c r="P428">
        <v>387</v>
      </c>
      <c r="Q428">
        <v>77</v>
      </c>
      <c r="R428">
        <v>79</v>
      </c>
      <c r="S428">
        <v>87</v>
      </c>
      <c r="T428">
        <v>86</v>
      </c>
      <c r="U428">
        <v>58</v>
      </c>
      <c r="V428">
        <v>401</v>
      </c>
      <c r="W428">
        <v>83</v>
      </c>
      <c r="X428">
        <v>80</v>
      </c>
      <c r="Y428">
        <v>69</v>
      </c>
      <c r="Z428">
        <v>84</v>
      </c>
      <c r="AA428">
        <v>85</v>
      </c>
      <c r="AB428">
        <v>377</v>
      </c>
      <c r="AC428">
        <v>72</v>
      </c>
      <c r="AD428">
        <v>72</v>
      </c>
      <c r="AE428">
        <v>74</v>
      </c>
      <c r="AF428">
        <v>86</v>
      </c>
      <c r="AG428">
        <v>73</v>
      </c>
      <c r="AH428">
        <v>416</v>
      </c>
      <c r="AI428">
        <v>85</v>
      </c>
      <c r="AJ428">
        <v>89</v>
      </c>
      <c r="AK428">
        <v>83</v>
      </c>
      <c r="AL428">
        <v>80</v>
      </c>
      <c r="AM428">
        <v>79</v>
      </c>
      <c r="AN428">
        <v>404</v>
      </c>
      <c r="AO428">
        <v>83</v>
      </c>
      <c r="AP428">
        <v>85</v>
      </c>
      <c r="AQ428">
        <v>83</v>
      </c>
      <c r="AR428">
        <v>83</v>
      </c>
      <c r="AS428">
        <v>70</v>
      </c>
      <c r="AT428">
        <v>80</v>
      </c>
      <c r="AU428">
        <v>240</v>
      </c>
      <c r="AV428">
        <v>80</v>
      </c>
      <c r="AW428">
        <v>84</v>
      </c>
      <c r="AX428">
        <v>76</v>
      </c>
      <c r="AY428">
        <v>57</v>
      </c>
      <c r="AZ428">
        <v>9</v>
      </c>
      <c r="BA428">
        <v>12</v>
      </c>
      <c r="BB428">
        <v>9</v>
      </c>
      <c r="BC428">
        <v>13</v>
      </c>
      <c r="BD428">
        <v>14</v>
      </c>
      <c r="BE428">
        <v>2282</v>
      </c>
      <c r="BF428">
        <v>480</v>
      </c>
      <c r="BG428">
        <v>2</v>
      </c>
      <c r="BH428">
        <v>72</v>
      </c>
      <c r="BI428">
        <v>79</v>
      </c>
      <c r="BJ428">
        <v>82</v>
      </c>
      <c r="BK428">
        <v>82</v>
      </c>
      <c r="BL428">
        <v>83</v>
      </c>
    </row>
    <row r="429" spans="1:64" ht="60" x14ac:dyDescent="0.25">
      <c r="A429" t="s">
        <v>1572</v>
      </c>
      <c r="B429">
        <v>27</v>
      </c>
      <c r="C429">
        <v>78</v>
      </c>
      <c r="D429">
        <v>78</v>
      </c>
      <c r="E429" s="1" t="s">
        <v>1573</v>
      </c>
      <c r="F429">
        <v>226380</v>
      </c>
      <c r="G429" t="s">
        <v>241</v>
      </c>
      <c r="H429" t="s">
        <v>139</v>
      </c>
      <c r="I429" t="s">
        <v>68</v>
      </c>
      <c r="J429">
        <v>78</v>
      </c>
      <c r="K429" t="s">
        <v>495</v>
      </c>
      <c r="L429">
        <v>0</v>
      </c>
      <c r="M429" t="s">
        <v>734</v>
      </c>
      <c r="N429" t="s">
        <v>635</v>
      </c>
      <c r="O429" t="s">
        <v>427</v>
      </c>
      <c r="P429">
        <v>360</v>
      </c>
      <c r="Q429">
        <v>68</v>
      </c>
      <c r="R429">
        <v>79</v>
      </c>
      <c r="S429">
        <v>61</v>
      </c>
      <c r="T429">
        <v>73</v>
      </c>
      <c r="U429">
        <v>79</v>
      </c>
      <c r="V429">
        <v>336</v>
      </c>
      <c r="W429">
        <v>78</v>
      </c>
      <c r="X429">
        <v>63</v>
      </c>
      <c r="Y429">
        <v>52</v>
      </c>
      <c r="Z429">
        <v>67</v>
      </c>
      <c r="AA429">
        <v>76</v>
      </c>
      <c r="AB429">
        <v>410</v>
      </c>
      <c r="AC429">
        <v>88</v>
      </c>
      <c r="AD429">
        <v>79</v>
      </c>
      <c r="AE429">
        <v>87</v>
      </c>
      <c r="AF429">
        <v>80</v>
      </c>
      <c r="AG429">
        <v>76</v>
      </c>
      <c r="AH429">
        <v>379</v>
      </c>
      <c r="AI429">
        <v>75</v>
      </c>
      <c r="AJ429">
        <v>81</v>
      </c>
      <c r="AK429">
        <v>77</v>
      </c>
      <c r="AL429">
        <v>73</v>
      </c>
      <c r="AM429">
        <v>73</v>
      </c>
      <c r="AN429">
        <v>334</v>
      </c>
      <c r="AO429">
        <v>68</v>
      </c>
      <c r="AP429">
        <v>37</v>
      </c>
      <c r="AQ429">
        <v>81</v>
      </c>
      <c r="AR429">
        <v>76</v>
      </c>
      <c r="AS429">
        <v>72</v>
      </c>
      <c r="AT429">
        <v>81</v>
      </c>
      <c r="AU429">
        <v>100</v>
      </c>
      <c r="AV429">
        <v>39</v>
      </c>
      <c r="AW429">
        <v>36</v>
      </c>
      <c r="AX429">
        <v>25</v>
      </c>
      <c r="AY429">
        <v>54</v>
      </c>
      <c r="AZ429">
        <v>11</v>
      </c>
      <c r="BA429">
        <v>7</v>
      </c>
      <c r="BB429">
        <v>10</v>
      </c>
      <c r="BC429">
        <v>11</v>
      </c>
      <c r="BD429">
        <v>15</v>
      </c>
      <c r="BE429">
        <v>1973</v>
      </c>
      <c r="BF429">
        <v>420</v>
      </c>
      <c r="BG429">
        <v>1</v>
      </c>
      <c r="BH429">
        <v>83</v>
      </c>
      <c r="BI429">
        <v>77</v>
      </c>
      <c r="BJ429">
        <v>70</v>
      </c>
      <c r="BK429">
        <v>78</v>
      </c>
      <c r="BL429">
        <v>39</v>
      </c>
    </row>
    <row r="430" spans="1:64" ht="30" x14ac:dyDescent="0.25">
      <c r="A430" t="s">
        <v>1574</v>
      </c>
      <c r="B430">
        <v>26</v>
      </c>
      <c r="C430">
        <v>81</v>
      </c>
      <c r="D430">
        <v>82</v>
      </c>
      <c r="E430" s="1" t="s">
        <v>1575</v>
      </c>
      <c r="F430">
        <v>227813</v>
      </c>
      <c r="G430" t="s">
        <v>97</v>
      </c>
      <c r="H430" t="s">
        <v>278</v>
      </c>
      <c r="I430" t="s">
        <v>77</v>
      </c>
      <c r="J430">
        <v>83</v>
      </c>
      <c r="K430" t="s">
        <v>195</v>
      </c>
      <c r="L430">
        <v>1</v>
      </c>
      <c r="M430" t="s">
        <v>524</v>
      </c>
      <c r="N430" t="s">
        <v>769</v>
      </c>
      <c r="O430" t="s">
        <v>334</v>
      </c>
      <c r="P430">
        <v>359</v>
      </c>
      <c r="Q430">
        <v>84</v>
      </c>
      <c r="R430">
        <v>58</v>
      </c>
      <c r="S430">
        <v>70</v>
      </c>
      <c r="T430">
        <v>86</v>
      </c>
      <c r="U430">
        <v>61</v>
      </c>
      <c r="V430">
        <v>412</v>
      </c>
      <c r="W430">
        <v>84</v>
      </c>
      <c r="X430">
        <v>83</v>
      </c>
      <c r="Y430">
        <v>76</v>
      </c>
      <c r="Z430">
        <v>84</v>
      </c>
      <c r="AA430">
        <v>85</v>
      </c>
      <c r="AB430">
        <v>372</v>
      </c>
      <c r="AC430">
        <v>73</v>
      </c>
      <c r="AD430">
        <v>61</v>
      </c>
      <c r="AE430">
        <v>79</v>
      </c>
      <c r="AF430">
        <v>81</v>
      </c>
      <c r="AG430">
        <v>78</v>
      </c>
      <c r="AH430">
        <v>365</v>
      </c>
      <c r="AI430">
        <v>78</v>
      </c>
      <c r="AJ430">
        <v>74</v>
      </c>
      <c r="AK430">
        <v>77</v>
      </c>
      <c r="AL430">
        <v>63</v>
      </c>
      <c r="AM430">
        <v>73</v>
      </c>
      <c r="AN430">
        <v>372</v>
      </c>
      <c r="AO430">
        <v>74</v>
      </c>
      <c r="AP430">
        <v>80</v>
      </c>
      <c r="AQ430">
        <v>77</v>
      </c>
      <c r="AR430">
        <v>83</v>
      </c>
      <c r="AS430">
        <v>58</v>
      </c>
      <c r="AT430">
        <v>81</v>
      </c>
      <c r="AU430">
        <v>236</v>
      </c>
      <c r="AV430">
        <v>77</v>
      </c>
      <c r="AW430">
        <v>80</v>
      </c>
      <c r="AX430">
        <v>79</v>
      </c>
      <c r="AY430">
        <v>61</v>
      </c>
      <c r="AZ430">
        <v>15</v>
      </c>
      <c r="BA430">
        <v>11</v>
      </c>
      <c r="BB430">
        <v>13</v>
      </c>
      <c r="BC430">
        <v>11</v>
      </c>
      <c r="BD430">
        <v>11</v>
      </c>
      <c r="BE430">
        <v>2177</v>
      </c>
      <c r="BF430">
        <v>446</v>
      </c>
      <c r="BG430">
        <v>2</v>
      </c>
      <c r="BH430">
        <v>66</v>
      </c>
      <c r="BI430">
        <v>66</v>
      </c>
      <c r="BJ430">
        <v>84</v>
      </c>
      <c r="BK430">
        <v>83</v>
      </c>
      <c r="BL430">
        <v>78</v>
      </c>
    </row>
    <row r="431" spans="1:64" ht="45" x14ac:dyDescent="0.25">
      <c r="A431" t="s">
        <v>1576</v>
      </c>
      <c r="B431">
        <v>24</v>
      </c>
      <c r="C431">
        <v>83</v>
      </c>
      <c r="D431">
        <v>86</v>
      </c>
      <c r="E431" s="1" t="s">
        <v>1577</v>
      </c>
      <c r="F431">
        <v>229558</v>
      </c>
      <c r="G431" t="s">
        <v>124</v>
      </c>
      <c r="H431" t="s">
        <v>213</v>
      </c>
      <c r="I431" t="s">
        <v>68</v>
      </c>
      <c r="J431">
        <v>86</v>
      </c>
      <c r="K431" t="s">
        <v>189</v>
      </c>
      <c r="L431">
        <v>3</v>
      </c>
      <c r="M431" t="s">
        <v>861</v>
      </c>
      <c r="N431" t="s">
        <v>915</v>
      </c>
      <c r="O431" t="s">
        <v>1578</v>
      </c>
      <c r="P431">
        <v>279</v>
      </c>
      <c r="Q431">
        <v>48</v>
      </c>
      <c r="R431">
        <v>39</v>
      </c>
      <c r="S431">
        <v>81</v>
      </c>
      <c r="T431">
        <v>78</v>
      </c>
      <c r="U431">
        <v>33</v>
      </c>
      <c r="V431">
        <v>287</v>
      </c>
      <c r="W431">
        <v>72</v>
      </c>
      <c r="X431">
        <v>36</v>
      </c>
      <c r="Y431">
        <v>28</v>
      </c>
      <c r="Z431">
        <v>76</v>
      </c>
      <c r="AA431">
        <v>75</v>
      </c>
      <c r="AB431">
        <v>375</v>
      </c>
      <c r="AC431">
        <v>76</v>
      </c>
      <c r="AD431">
        <v>88</v>
      </c>
      <c r="AE431">
        <v>66</v>
      </c>
      <c r="AF431">
        <v>81</v>
      </c>
      <c r="AG431">
        <v>64</v>
      </c>
      <c r="AH431">
        <v>351</v>
      </c>
      <c r="AI431">
        <v>64</v>
      </c>
      <c r="AJ431">
        <v>92</v>
      </c>
      <c r="AK431">
        <v>65</v>
      </c>
      <c r="AL431">
        <v>88</v>
      </c>
      <c r="AM431">
        <v>42</v>
      </c>
      <c r="AN431">
        <v>312</v>
      </c>
      <c r="AO431">
        <v>89</v>
      </c>
      <c r="AP431">
        <v>79</v>
      </c>
      <c r="AQ431">
        <v>47</v>
      </c>
      <c r="AR431">
        <v>58</v>
      </c>
      <c r="AS431">
        <v>39</v>
      </c>
      <c r="AT431">
        <v>74</v>
      </c>
      <c r="AU431">
        <v>247</v>
      </c>
      <c r="AV431">
        <v>81</v>
      </c>
      <c r="AW431">
        <v>84</v>
      </c>
      <c r="AX431">
        <v>82</v>
      </c>
      <c r="AY431">
        <v>45</v>
      </c>
      <c r="AZ431">
        <v>6</v>
      </c>
      <c r="BA431">
        <v>7</v>
      </c>
      <c r="BB431">
        <v>8</v>
      </c>
      <c r="BC431">
        <v>15</v>
      </c>
      <c r="BD431">
        <v>9</v>
      </c>
      <c r="BE431">
        <v>1896</v>
      </c>
      <c r="BF431">
        <v>428</v>
      </c>
      <c r="BG431">
        <v>3</v>
      </c>
      <c r="BH431">
        <v>83</v>
      </c>
      <c r="BI431">
        <v>45</v>
      </c>
      <c r="BJ431">
        <v>63</v>
      </c>
      <c r="BK431">
        <v>72</v>
      </c>
      <c r="BL431">
        <v>82</v>
      </c>
    </row>
    <row r="432" spans="1:64" ht="30" x14ac:dyDescent="0.25">
      <c r="A432" t="s">
        <v>1579</v>
      </c>
      <c r="B432">
        <v>23</v>
      </c>
      <c r="C432">
        <v>75</v>
      </c>
      <c r="D432">
        <v>81</v>
      </c>
      <c r="E432" s="1" t="s">
        <v>1424</v>
      </c>
      <c r="F432">
        <v>231448</v>
      </c>
      <c r="G432" t="s">
        <v>97</v>
      </c>
      <c r="H432" t="s">
        <v>147</v>
      </c>
      <c r="I432" t="s">
        <v>68</v>
      </c>
      <c r="J432">
        <v>77</v>
      </c>
      <c r="K432" t="s">
        <v>206</v>
      </c>
      <c r="L432">
        <v>6</v>
      </c>
      <c r="M432" t="s">
        <v>579</v>
      </c>
      <c r="N432" t="s">
        <v>1555</v>
      </c>
      <c r="O432" t="s">
        <v>1277</v>
      </c>
      <c r="P432">
        <v>314</v>
      </c>
      <c r="Q432">
        <v>72</v>
      </c>
      <c r="R432">
        <v>70</v>
      </c>
      <c r="S432">
        <v>39</v>
      </c>
      <c r="T432">
        <v>74</v>
      </c>
      <c r="U432">
        <v>59</v>
      </c>
      <c r="V432">
        <v>355</v>
      </c>
      <c r="W432">
        <v>80</v>
      </c>
      <c r="X432">
        <v>66</v>
      </c>
      <c r="Y432">
        <v>67</v>
      </c>
      <c r="Z432">
        <v>63</v>
      </c>
      <c r="AA432">
        <v>79</v>
      </c>
      <c r="AB432">
        <v>402</v>
      </c>
      <c r="AC432">
        <v>86</v>
      </c>
      <c r="AD432">
        <v>86</v>
      </c>
      <c r="AE432">
        <v>82</v>
      </c>
      <c r="AF432">
        <v>68</v>
      </c>
      <c r="AG432">
        <v>80</v>
      </c>
      <c r="AH432">
        <v>311</v>
      </c>
      <c r="AI432">
        <v>69</v>
      </c>
      <c r="AJ432">
        <v>60</v>
      </c>
      <c r="AK432">
        <v>70</v>
      </c>
      <c r="AL432">
        <v>53</v>
      </c>
      <c r="AM432">
        <v>59</v>
      </c>
      <c r="AN432">
        <v>288</v>
      </c>
      <c r="AO432">
        <v>42</v>
      </c>
      <c r="AP432">
        <v>42</v>
      </c>
      <c r="AQ432">
        <v>70</v>
      </c>
      <c r="AR432">
        <v>73</v>
      </c>
      <c r="AS432">
        <v>61</v>
      </c>
      <c r="AT432">
        <v>60</v>
      </c>
      <c r="AU432">
        <v>105</v>
      </c>
      <c r="AV432">
        <v>31</v>
      </c>
      <c r="AW432">
        <v>37</v>
      </c>
      <c r="AX432">
        <v>37</v>
      </c>
      <c r="AY432">
        <v>61</v>
      </c>
      <c r="AZ432">
        <v>12</v>
      </c>
      <c r="BA432">
        <v>12</v>
      </c>
      <c r="BB432">
        <v>11</v>
      </c>
      <c r="BC432">
        <v>11</v>
      </c>
      <c r="BD432">
        <v>15</v>
      </c>
      <c r="BE432">
        <v>1836</v>
      </c>
      <c r="BF432">
        <v>393</v>
      </c>
      <c r="BG432">
        <v>1</v>
      </c>
      <c r="BH432">
        <v>86</v>
      </c>
      <c r="BI432">
        <v>67</v>
      </c>
      <c r="BJ432">
        <v>71</v>
      </c>
      <c r="BK432">
        <v>78</v>
      </c>
      <c r="BL432">
        <v>36</v>
      </c>
    </row>
    <row r="433" spans="1:64" ht="60" x14ac:dyDescent="0.25">
      <c r="A433" t="s">
        <v>1580</v>
      </c>
      <c r="B433">
        <v>24</v>
      </c>
      <c r="C433">
        <v>74</v>
      </c>
      <c r="D433" t="s">
        <v>1248</v>
      </c>
      <c r="E433" s="1" t="s">
        <v>1581</v>
      </c>
      <c r="F433">
        <v>233795</v>
      </c>
      <c r="G433" t="s">
        <v>494</v>
      </c>
      <c r="H433" t="s">
        <v>125</v>
      </c>
      <c r="I433" t="s">
        <v>68</v>
      </c>
      <c r="J433">
        <v>76</v>
      </c>
      <c r="K433" t="s">
        <v>106</v>
      </c>
      <c r="L433">
        <v>3</v>
      </c>
      <c r="M433" t="s">
        <v>131</v>
      </c>
      <c r="N433" t="s">
        <v>323</v>
      </c>
      <c r="O433" t="s">
        <v>72</v>
      </c>
      <c r="P433">
        <v>350</v>
      </c>
      <c r="Q433">
        <v>68</v>
      </c>
      <c r="R433">
        <v>75</v>
      </c>
      <c r="S433">
        <v>70</v>
      </c>
      <c r="T433">
        <v>68</v>
      </c>
      <c r="U433">
        <v>69</v>
      </c>
      <c r="V433">
        <v>335</v>
      </c>
      <c r="W433">
        <v>75</v>
      </c>
      <c r="X433">
        <v>68</v>
      </c>
      <c r="Y433">
        <v>61</v>
      </c>
      <c r="Z433">
        <v>58</v>
      </c>
      <c r="AA433">
        <v>73</v>
      </c>
      <c r="AB433">
        <v>380</v>
      </c>
      <c r="AC433">
        <v>82</v>
      </c>
      <c r="AD433">
        <v>83</v>
      </c>
      <c r="AE433">
        <v>76</v>
      </c>
      <c r="AF433">
        <v>74</v>
      </c>
      <c r="AG433">
        <v>65</v>
      </c>
      <c r="AH433">
        <v>385</v>
      </c>
      <c r="AI433">
        <v>75</v>
      </c>
      <c r="AJ433">
        <v>86</v>
      </c>
      <c r="AK433">
        <v>78</v>
      </c>
      <c r="AL433">
        <v>80</v>
      </c>
      <c r="AM433">
        <v>66</v>
      </c>
      <c r="AN433">
        <v>315</v>
      </c>
      <c r="AO433">
        <v>69</v>
      </c>
      <c r="AP433">
        <v>36</v>
      </c>
      <c r="AQ433">
        <v>74</v>
      </c>
      <c r="AR433">
        <v>65</v>
      </c>
      <c r="AS433">
        <v>71</v>
      </c>
      <c r="AT433">
        <v>72</v>
      </c>
      <c r="AU433">
        <v>115</v>
      </c>
      <c r="AV433">
        <v>34</v>
      </c>
      <c r="AW433">
        <v>44</v>
      </c>
      <c r="AX433">
        <v>37</v>
      </c>
      <c r="AY433">
        <v>57</v>
      </c>
      <c r="AZ433">
        <v>7</v>
      </c>
      <c r="BA433">
        <v>12</v>
      </c>
      <c r="BB433">
        <v>13</v>
      </c>
      <c r="BC433">
        <v>12</v>
      </c>
      <c r="BD433">
        <v>13</v>
      </c>
      <c r="BE433">
        <v>1937</v>
      </c>
      <c r="BF433">
        <v>415</v>
      </c>
      <c r="BG433">
        <v>1</v>
      </c>
      <c r="BH433">
        <v>83</v>
      </c>
      <c r="BI433">
        <v>73</v>
      </c>
      <c r="BJ433">
        <v>66</v>
      </c>
      <c r="BK433">
        <v>74</v>
      </c>
      <c r="BL433">
        <v>41</v>
      </c>
    </row>
    <row r="434" spans="1:64" ht="45" x14ac:dyDescent="0.25">
      <c r="A434" t="s">
        <v>1582</v>
      </c>
      <c r="B434">
        <v>27</v>
      </c>
      <c r="C434">
        <v>82</v>
      </c>
      <c r="D434">
        <v>82</v>
      </c>
      <c r="E434" s="1" t="s">
        <v>240</v>
      </c>
      <c r="F434">
        <v>234236</v>
      </c>
      <c r="G434" t="s">
        <v>183</v>
      </c>
      <c r="H434" t="s">
        <v>853</v>
      </c>
      <c r="I434" t="s">
        <v>77</v>
      </c>
      <c r="J434">
        <v>82</v>
      </c>
      <c r="K434" t="s">
        <v>106</v>
      </c>
      <c r="L434">
        <v>0</v>
      </c>
      <c r="M434" t="s">
        <v>300</v>
      </c>
      <c r="N434" t="s">
        <v>428</v>
      </c>
      <c r="O434" t="s">
        <v>301</v>
      </c>
      <c r="P434">
        <v>388</v>
      </c>
      <c r="Q434">
        <v>64</v>
      </c>
      <c r="R434">
        <v>82</v>
      </c>
      <c r="S434">
        <v>84</v>
      </c>
      <c r="T434">
        <v>78</v>
      </c>
      <c r="U434">
        <v>80</v>
      </c>
      <c r="V434">
        <v>362</v>
      </c>
      <c r="W434">
        <v>81</v>
      </c>
      <c r="X434">
        <v>78</v>
      </c>
      <c r="Y434">
        <v>56</v>
      </c>
      <c r="Z434">
        <v>64</v>
      </c>
      <c r="AA434">
        <v>83</v>
      </c>
      <c r="AB434">
        <v>383</v>
      </c>
      <c r="AC434">
        <v>74</v>
      </c>
      <c r="AD434">
        <v>77</v>
      </c>
      <c r="AE434">
        <v>83</v>
      </c>
      <c r="AF434">
        <v>82</v>
      </c>
      <c r="AG434">
        <v>67</v>
      </c>
      <c r="AH434">
        <v>400</v>
      </c>
      <c r="AI434">
        <v>82</v>
      </c>
      <c r="AJ434">
        <v>90</v>
      </c>
      <c r="AK434">
        <v>69</v>
      </c>
      <c r="AL434">
        <v>83</v>
      </c>
      <c r="AM434">
        <v>76</v>
      </c>
      <c r="AN434">
        <v>309</v>
      </c>
      <c r="AO434">
        <v>65</v>
      </c>
      <c r="AP434">
        <v>25</v>
      </c>
      <c r="AQ434">
        <v>84</v>
      </c>
      <c r="AR434">
        <v>74</v>
      </c>
      <c r="AS434">
        <v>61</v>
      </c>
      <c r="AT434">
        <v>84</v>
      </c>
      <c r="AU434">
        <v>92</v>
      </c>
      <c r="AV434">
        <v>44</v>
      </c>
      <c r="AW434">
        <v>29</v>
      </c>
      <c r="AX434">
        <v>19</v>
      </c>
      <c r="AY434">
        <v>57</v>
      </c>
      <c r="AZ434">
        <v>11</v>
      </c>
      <c r="BA434">
        <v>15</v>
      </c>
      <c r="BB434">
        <v>8</v>
      </c>
      <c r="BC434">
        <v>9</v>
      </c>
      <c r="BD434">
        <v>14</v>
      </c>
      <c r="BE434">
        <v>1991</v>
      </c>
      <c r="BF434">
        <v>421</v>
      </c>
      <c r="BG434">
        <v>3</v>
      </c>
      <c r="BH434">
        <v>76</v>
      </c>
      <c r="BI434">
        <v>80</v>
      </c>
      <c r="BJ434">
        <v>71</v>
      </c>
      <c r="BK434">
        <v>81</v>
      </c>
      <c r="BL434">
        <v>37</v>
      </c>
    </row>
    <row r="435" spans="1:64" ht="45" x14ac:dyDescent="0.25">
      <c r="A435" t="s">
        <v>1583</v>
      </c>
      <c r="B435">
        <v>24</v>
      </c>
      <c r="C435">
        <v>81</v>
      </c>
      <c r="D435">
        <v>84</v>
      </c>
      <c r="E435" s="1" t="s">
        <v>1584</v>
      </c>
      <c r="F435">
        <v>234574</v>
      </c>
      <c r="G435" t="s">
        <v>283</v>
      </c>
      <c r="H435" t="s">
        <v>67</v>
      </c>
      <c r="I435" t="s">
        <v>68</v>
      </c>
      <c r="J435">
        <v>81</v>
      </c>
      <c r="K435" t="s">
        <v>406</v>
      </c>
      <c r="L435">
        <v>3</v>
      </c>
      <c r="M435" t="s">
        <v>768</v>
      </c>
      <c r="N435" t="s">
        <v>392</v>
      </c>
      <c r="O435" t="s">
        <v>770</v>
      </c>
      <c r="P435">
        <v>330</v>
      </c>
      <c r="Q435">
        <v>77</v>
      </c>
      <c r="R435">
        <v>52</v>
      </c>
      <c r="S435">
        <v>77</v>
      </c>
      <c r="T435">
        <v>80</v>
      </c>
      <c r="U435">
        <v>44</v>
      </c>
      <c r="V435">
        <v>366</v>
      </c>
      <c r="W435">
        <v>80</v>
      </c>
      <c r="X435">
        <v>80</v>
      </c>
      <c r="Y435">
        <v>52</v>
      </c>
      <c r="Z435">
        <v>74</v>
      </c>
      <c r="AA435">
        <v>80</v>
      </c>
      <c r="AB435">
        <v>387</v>
      </c>
      <c r="AC435">
        <v>77</v>
      </c>
      <c r="AD435">
        <v>86</v>
      </c>
      <c r="AE435">
        <v>76</v>
      </c>
      <c r="AF435">
        <v>78</v>
      </c>
      <c r="AG435">
        <v>70</v>
      </c>
      <c r="AH435">
        <v>392</v>
      </c>
      <c r="AI435">
        <v>80</v>
      </c>
      <c r="AJ435">
        <v>86</v>
      </c>
      <c r="AK435">
        <v>80</v>
      </c>
      <c r="AL435">
        <v>75</v>
      </c>
      <c r="AM435">
        <v>71</v>
      </c>
      <c r="AN435">
        <v>363</v>
      </c>
      <c r="AO435">
        <v>81</v>
      </c>
      <c r="AP435">
        <v>79</v>
      </c>
      <c r="AQ435">
        <v>78</v>
      </c>
      <c r="AR435">
        <v>78</v>
      </c>
      <c r="AS435">
        <v>47</v>
      </c>
      <c r="AT435">
        <v>76</v>
      </c>
      <c r="AU435">
        <v>234</v>
      </c>
      <c r="AV435">
        <v>74</v>
      </c>
      <c r="AW435">
        <v>80</v>
      </c>
      <c r="AX435">
        <v>80</v>
      </c>
      <c r="AY435">
        <v>40</v>
      </c>
      <c r="AZ435">
        <v>10</v>
      </c>
      <c r="BA435">
        <v>6</v>
      </c>
      <c r="BB435">
        <v>10</v>
      </c>
      <c r="BC435">
        <v>6</v>
      </c>
      <c r="BD435">
        <v>8</v>
      </c>
      <c r="BE435">
        <v>2112</v>
      </c>
      <c r="BF435">
        <v>456</v>
      </c>
      <c r="BG435">
        <v>2</v>
      </c>
      <c r="BH435">
        <v>82</v>
      </c>
      <c r="BI435">
        <v>62</v>
      </c>
      <c r="BJ435">
        <v>77</v>
      </c>
      <c r="BK435">
        <v>79</v>
      </c>
      <c r="BL435">
        <v>78</v>
      </c>
    </row>
    <row r="436" spans="1:64" ht="45" x14ac:dyDescent="0.25">
      <c r="A436" t="s">
        <v>1419</v>
      </c>
      <c r="B436">
        <v>24</v>
      </c>
      <c r="C436">
        <v>84</v>
      </c>
      <c r="D436">
        <v>86</v>
      </c>
      <c r="E436" s="1" t="s">
        <v>1021</v>
      </c>
      <c r="F436">
        <v>235212</v>
      </c>
      <c r="G436" t="s">
        <v>426</v>
      </c>
      <c r="H436" t="s">
        <v>260</v>
      </c>
      <c r="I436" t="s">
        <v>68</v>
      </c>
      <c r="J436">
        <v>84</v>
      </c>
      <c r="K436" t="s">
        <v>406</v>
      </c>
      <c r="L436">
        <v>2</v>
      </c>
      <c r="M436" t="s">
        <v>1413</v>
      </c>
      <c r="N436" t="s">
        <v>904</v>
      </c>
      <c r="O436" t="s">
        <v>1420</v>
      </c>
      <c r="P436">
        <v>383</v>
      </c>
      <c r="Q436">
        <v>84</v>
      </c>
      <c r="R436">
        <v>75</v>
      </c>
      <c r="S436">
        <v>68</v>
      </c>
      <c r="T436">
        <v>82</v>
      </c>
      <c r="U436">
        <v>74</v>
      </c>
      <c r="V436">
        <v>388</v>
      </c>
      <c r="W436">
        <v>79</v>
      </c>
      <c r="X436">
        <v>77</v>
      </c>
      <c r="Y436">
        <v>77</v>
      </c>
      <c r="Z436">
        <v>73</v>
      </c>
      <c r="AA436">
        <v>82</v>
      </c>
      <c r="AB436">
        <v>422</v>
      </c>
      <c r="AC436">
        <v>88</v>
      </c>
      <c r="AD436">
        <v>93</v>
      </c>
      <c r="AE436">
        <v>81</v>
      </c>
      <c r="AF436">
        <v>82</v>
      </c>
      <c r="AG436">
        <v>78</v>
      </c>
      <c r="AH436">
        <v>403</v>
      </c>
      <c r="AI436">
        <v>82</v>
      </c>
      <c r="AJ436">
        <v>82</v>
      </c>
      <c r="AK436">
        <v>92</v>
      </c>
      <c r="AL436">
        <v>72</v>
      </c>
      <c r="AM436">
        <v>75</v>
      </c>
      <c r="AN436">
        <v>374</v>
      </c>
      <c r="AO436">
        <v>76</v>
      </c>
      <c r="AP436">
        <v>78</v>
      </c>
      <c r="AQ436">
        <v>78</v>
      </c>
      <c r="AR436">
        <v>78</v>
      </c>
      <c r="AS436">
        <v>64</v>
      </c>
      <c r="AT436">
        <v>83</v>
      </c>
      <c r="AU436">
        <v>227</v>
      </c>
      <c r="AV436">
        <v>75</v>
      </c>
      <c r="AW436">
        <v>76</v>
      </c>
      <c r="AX436">
        <v>76</v>
      </c>
      <c r="AY436">
        <v>46</v>
      </c>
      <c r="AZ436">
        <v>10</v>
      </c>
      <c r="BA436">
        <v>8</v>
      </c>
      <c r="BB436">
        <v>14</v>
      </c>
      <c r="BC436">
        <v>6</v>
      </c>
      <c r="BD436">
        <v>8</v>
      </c>
      <c r="BE436">
        <v>2243</v>
      </c>
      <c r="BF436">
        <v>480</v>
      </c>
      <c r="BG436">
        <v>3</v>
      </c>
      <c r="BH436">
        <v>91</v>
      </c>
      <c r="BI436">
        <v>76</v>
      </c>
      <c r="BJ436">
        <v>80</v>
      </c>
      <c r="BK436">
        <v>80</v>
      </c>
      <c r="BL436">
        <v>75</v>
      </c>
    </row>
    <row r="437" spans="1:64" ht="45" x14ac:dyDescent="0.25">
      <c r="A437" t="s">
        <v>1585</v>
      </c>
      <c r="B437">
        <v>25</v>
      </c>
      <c r="C437">
        <v>81</v>
      </c>
      <c r="D437">
        <v>84</v>
      </c>
      <c r="E437" s="1" t="s">
        <v>1075</v>
      </c>
      <c r="F437">
        <v>235844</v>
      </c>
      <c r="G437" t="s">
        <v>212</v>
      </c>
      <c r="H437" t="s">
        <v>260</v>
      </c>
      <c r="I437" t="s">
        <v>68</v>
      </c>
      <c r="J437">
        <v>85</v>
      </c>
      <c r="K437" t="s">
        <v>189</v>
      </c>
      <c r="L437">
        <v>3</v>
      </c>
      <c r="M437" t="s">
        <v>236</v>
      </c>
      <c r="N437" t="s">
        <v>475</v>
      </c>
      <c r="O437" t="s">
        <v>1586</v>
      </c>
      <c r="P437">
        <v>344</v>
      </c>
      <c r="Q437">
        <v>64</v>
      </c>
      <c r="R437">
        <v>57</v>
      </c>
      <c r="S437">
        <v>82</v>
      </c>
      <c r="T437">
        <v>78</v>
      </c>
      <c r="U437">
        <v>63</v>
      </c>
      <c r="V437">
        <v>306</v>
      </c>
      <c r="W437">
        <v>72</v>
      </c>
      <c r="X437">
        <v>42</v>
      </c>
      <c r="Y437">
        <v>40</v>
      </c>
      <c r="Z437">
        <v>76</v>
      </c>
      <c r="AA437">
        <v>76</v>
      </c>
      <c r="AB437">
        <v>340</v>
      </c>
      <c r="AC437">
        <v>67</v>
      </c>
      <c r="AD437">
        <v>68</v>
      </c>
      <c r="AE437">
        <v>60</v>
      </c>
      <c r="AF437">
        <v>77</v>
      </c>
      <c r="AG437">
        <v>68</v>
      </c>
      <c r="AH437">
        <v>371</v>
      </c>
      <c r="AI437">
        <v>74</v>
      </c>
      <c r="AJ437">
        <v>81</v>
      </c>
      <c r="AK437">
        <v>90</v>
      </c>
      <c r="AL437">
        <v>86</v>
      </c>
      <c r="AM437">
        <v>40</v>
      </c>
      <c r="AN437">
        <v>359</v>
      </c>
      <c r="AO437">
        <v>86</v>
      </c>
      <c r="AP437">
        <v>83</v>
      </c>
      <c r="AQ437">
        <v>56</v>
      </c>
      <c r="AR437">
        <v>69</v>
      </c>
      <c r="AS437">
        <v>65</v>
      </c>
      <c r="AT437">
        <v>75</v>
      </c>
      <c r="AU437">
        <v>245</v>
      </c>
      <c r="AV437">
        <v>83</v>
      </c>
      <c r="AW437">
        <v>83</v>
      </c>
      <c r="AX437">
        <v>79</v>
      </c>
      <c r="AY437">
        <v>41</v>
      </c>
      <c r="AZ437">
        <v>7</v>
      </c>
      <c r="BA437">
        <v>11</v>
      </c>
      <c r="BB437">
        <v>10</v>
      </c>
      <c r="BC437">
        <v>7</v>
      </c>
      <c r="BD437">
        <v>6</v>
      </c>
      <c r="BE437">
        <v>2006</v>
      </c>
      <c r="BF437">
        <v>437</v>
      </c>
      <c r="BG437">
        <v>3</v>
      </c>
      <c r="BH437">
        <v>68</v>
      </c>
      <c r="BI437">
        <v>58</v>
      </c>
      <c r="BJ437">
        <v>69</v>
      </c>
      <c r="BK437">
        <v>72</v>
      </c>
      <c r="BL437">
        <v>83</v>
      </c>
    </row>
    <row r="438" spans="1:64" ht="30" x14ac:dyDescent="0.25">
      <c r="A438" t="s">
        <v>1587</v>
      </c>
      <c r="B438">
        <v>37</v>
      </c>
      <c r="C438">
        <v>83</v>
      </c>
      <c r="D438">
        <v>83</v>
      </c>
      <c r="E438" s="1" t="s">
        <v>1588</v>
      </c>
      <c r="F438">
        <v>155862</v>
      </c>
      <c r="G438" t="s">
        <v>289</v>
      </c>
      <c r="H438" t="s">
        <v>119</v>
      </c>
      <c r="I438" t="s">
        <v>68</v>
      </c>
      <c r="J438">
        <v>83</v>
      </c>
      <c r="K438" t="s">
        <v>189</v>
      </c>
      <c r="L438">
        <v>0</v>
      </c>
      <c r="M438" t="s">
        <v>230</v>
      </c>
      <c r="N438" t="s">
        <v>696</v>
      </c>
      <c r="O438" t="s">
        <v>1499</v>
      </c>
      <c r="P438">
        <v>363</v>
      </c>
      <c r="Q438">
        <v>63</v>
      </c>
      <c r="R438">
        <v>65</v>
      </c>
      <c r="S438">
        <v>88</v>
      </c>
      <c r="T438">
        <v>78</v>
      </c>
      <c r="U438">
        <v>69</v>
      </c>
      <c r="V438">
        <v>368</v>
      </c>
      <c r="W438">
        <v>63</v>
      </c>
      <c r="X438">
        <v>72</v>
      </c>
      <c r="Y438">
        <v>75</v>
      </c>
      <c r="Z438">
        <v>80</v>
      </c>
      <c r="AA438">
        <v>78</v>
      </c>
      <c r="AB438">
        <v>333</v>
      </c>
      <c r="AC438">
        <v>65</v>
      </c>
      <c r="AD438">
        <v>51</v>
      </c>
      <c r="AE438">
        <v>66</v>
      </c>
      <c r="AF438">
        <v>85</v>
      </c>
      <c r="AG438">
        <v>66</v>
      </c>
      <c r="AH438">
        <v>365</v>
      </c>
      <c r="AI438">
        <v>79</v>
      </c>
      <c r="AJ438">
        <v>87</v>
      </c>
      <c r="AK438">
        <v>54</v>
      </c>
      <c r="AL438">
        <v>81</v>
      </c>
      <c r="AM438">
        <v>64</v>
      </c>
      <c r="AN438">
        <v>404</v>
      </c>
      <c r="AO438">
        <v>90</v>
      </c>
      <c r="AP438">
        <v>84</v>
      </c>
      <c r="AQ438">
        <v>69</v>
      </c>
      <c r="AR438">
        <v>71</v>
      </c>
      <c r="AS438">
        <v>90</v>
      </c>
      <c r="AT438">
        <v>86</v>
      </c>
      <c r="AU438">
        <v>247</v>
      </c>
      <c r="AV438">
        <v>82</v>
      </c>
      <c r="AW438">
        <v>82</v>
      </c>
      <c r="AX438">
        <v>83</v>
      </c>
      <c r="AY438">
        <v>46</v>
      </c>
      <c r="AZ438">
        <v>11</v>
      </c>
      <c r="BA438">
        <v>8</v>
      </c>
      <c r="BB438">
        <v>9</v>
      </c>
      <c r="BC438">
        <v>7</v>
      </c>
      <c r="BD438">
        <v>11</v>
      </c>
      <c r="BE438">
        <v>2126</v>
      </c>
      <c r="BF438">
        <v>428</v>
      </c>
      <c r="BG438">
        <v>4</v>
      </c>
      <c r="BH438">
        <v>57</v>
      </c>
      <c r="BI438">
        <v>69</v>
      </c>
      <c r="BJ438">
        <v>73</v>
      </c>
      <c r="BK438">
        <v>70</v>
      </c>
      <c r="BL438">
        <v>83</v>
      </c>
    </row>
    <row r="439" spans="1:64" ht="45" x14ac:dyDescent="0.25">
      <c r="A439" t="s">
        <v>1589</v>
      </c>
      <c r="B439">
        <v>37</v>
      </c>
      <c r="C439">
        <v>87</v>
      </c>
      <c r="D439">
        <v>87</v>
      </c>
      <c r="E439" s="1" t="s">
        <v>1590</v>
      </c>
      <c r="F439">
        <v>167495</v>
      </c>
      <c r="G439" t="s">
        <v>118</v>
      </c>
      <c r="H439" t="s">
        <v>1591</v>
      </c>
      <c r="I439" t="s">
        <v>68</v>
      </c>
      <c r="J439">
        <v>87</v>
      </c>
      <c r="K439" t="s">
        <v>508</v>
      </c>
      <c r="L439">
        <v>0</v>
      </c>
      <c r="M439" t="s">
        <v>579</v>
      </c>
      <c r="N439" t="s">
        <v>1592</v>
      </c>
      <c r="O439" t="s">
        <v>1593</v>
      </c>
      <c r="P439">
        <v>124</v>
      </c>
      <c r="Q439">
        <v>15</v>
      </c>
      <c r="R439">
        <v>13</v>
      </c>
      <c r="S439">
        <v>25</v>
      </c>
      <c r="T439">
        <v>60</v>
      </c>
      <c r="U439">
        <v>11</v>
      </c>
      <c r="V439">
        <v>169</v>
      </c>
      <c r="W439">
        <v>30</v>
      </c>
      <c r="X439">
        <v>14</v>
      </c>
      <c r="Y439">
        <v>11</v>
      </c>
      <c r="Z439">
        <v>68</v>
      </c>
      <c r="AA439">
        <v>46</v>
      </c>
      <c r="AB439">
        <v>268</v>
      </c>
      <c r="AC439">
        <v>48</v>
      </c>
      <c r="AD439">
        <v>50</v>
      </c>
      <c r="AE439">
        <v>51</v>
      </c>
      <c r="AF439">
        <v>84</v>
      </c>
      <c r="AG439">
        <v>35</v>
      </c>
      <c r="AH439">
        <v>284</v>
      </c>
      <c r="AI439">
        <v>68</v>
      </c>
      <c r="AJ439">
        <v>77</v>
      </c>
      <c r="AK439">
        <v>43</v>
      </c>
      <c r="AL439">
        <v>80</v>
      </c>
      <c r="AM439">
        <v>16</v>
      </c>
      <c r="AN439">
        <v>188</v>
      </c>
      <c r="AO439">
        <v>29</v>
      </c>
      <c r="AP439">
        <v>30</v>
      </c>
      <c r="AQ439">
        <v>12</v>
      </c>
      <c r="AR439">
        <v>70</v>
      </c>
      <c r="AS439">
        <v>47</v>
      </c>
      <c r="AT439">
        <v>70</v>
      </c>
      <c r="AU439">
        <v>38</v>
      </c>
      <c r="AV439">
        <v>17</v>
      </c>
      <c r="AW439">
        <v>10</v>
      </c>
      <c r="AX439">
        <v>11</v>
      </c>
      <c r="AY439">
        <v>431</v>
      </c>
      <c r="AZ439">
        <v>84</v>
      </c>
      <c r="BA439">
        <v>85</v>
      </c>
      <c r="BB439">
        <v>90</v>
      </c>
      <c r="BC439">
        <v>88</v>
      </c>
      <c r="BD439">
        <v>84</v>
      </c>
      <c r="BE439">
        <v>1502</v>
      </c>
      <c r="BF439">
        <v>480</v>
      </c>
      <c r="BG439">
        <v>5</v>
      </c>
      <c r="BH439">
        <v>84</v>
      </c>
      <c r="BI439">
        <v>85</v>
      </c>
      <c r="BJ439">
        <v>90</v>
      </c>
      <c r="BK439">
        <v>84</v>
      </c>
      <c r="BL439">
        <v>49</v>
      </c>
    </row>
    <row r="440" spans="1:64" ht="45" x14ac:dyDescent="0.25">
      <c r="A440" t="s">
        <v>1594</v>
      </c>
      <c r="B440">
        <v>33</v>
      </c>
      <c r="C440">
        <v>87</v>
      </c>
      <c r="D440">
        <v>87</v>
      </c>
      <c r="E440" s="1" t="s">
        <v>1595</v>
      </c>
      <c r="F440">
        <v>182521</v>
      </c>
      <c r="G440" t="s">
        <v>283</v>
      </c>
      <c r="H440" t="s">
        <v>67</v>
      </c>
      <c r="I440" t="s">
        <v>68</v>
      </c>
      <c r="J440">
        <v>87</v>
      </c>
      <c r="K440" t="s">
        <v>195</v>
      </c>
      <c r="L440">
        <v>0</v>
      </c>
      <c r="M440" t="s">
        <v>1596</v>
      </c>
      <c r="N440" t="s">
        <v>1062</v>
      </c>
      <c r="O440" t="s">
        <v>1597</v>
      </c>
      <c r="P440">
        <v>396</v>
      </c>
      <c r="Q440">
        <v>88</v>
      </c>
      <c r="R440">
        <v>76</v>
      </c>
      <c r="S440">
        <v>58</v>
      </c>
      <c r="T440">
        <v>92</v>
      </c>
      <c r="U440">
        <v>82</v>
      </c>
      <c r="V440">
        <v>431</v>
      </c>
      <c r="W440">
        <v>80</v>
      </c>
      <c r="X440">
        <v>86</v>
      </c>
      <c r="Y440">
        <v>84</v>
      </c>
      <c r="Z440">
        <v>92</v>
      </c>
      <c r="AA440">
        <v>89</v>
      </c>
      <c r="AB440">
        <v>326</v>
      </c>
      <c r="AC440">
        <v>55</v>
      </c>
      <c r="AD440">
        <v>48</v>
      </c>
      <c r="AE440">
        <v>63</v>
      </c>
      <c r="AF440">
        <v>89</v>
      </c>
      <c r="AG440">
        <v>71</v>
      </c>
      <c r="AH440">
        <v>382</v>
      </c>
      <c r="AI440">
        <v>89</v>
      </c>
      <c r="AJ440">
        <v>61</v>
      </c>
      <c r="AK440">
        <v>75</v>
      </c>
      <c r="AL440">
        <v>72</v>
      </c>
      <c r="AM440">
        <v>85</v>
      </c>
      <c r="AN440">
        <v>384</v>
      </c>
      <c r="AO440">
        <v>68</v>
      </c>
      <c r="AP440">
        <v>80</v>
      </c>
      <c r="AQ440">
        <v>74</v>
      </c>
      <c r="AR440">
        <v>89</v>
      </c>
      <c r="AS440">
        <v>73</v>
      </c>
      <c r="AT440">
        <v>89</v>
      </c>
      <c r="AU440">
        <v>205</v>
      </c>
      <c r="AV440" t="s">
        <v>399</v>
      </c>
      <c r="AW440">
        <v>70</v>
      </c>
      <c r="AX440">
        <v>60</v>
      </c>
      <c r="AY440">
        <v>51</v>
      </c>
      <c r="AZ440">
        <v>10</v>
      </c>
      <c r="BA440">
        <v>11</v>
      </c>
      <c r="BB440">
        <v>13</v>
      </c>
      <c r="BC440">
        <v>7</v>
      </c>
      <c r="BD440">
        <v>10</v>
      </c>
      <c r="BE440">
        <v>2175</v>
      </c>
      <c r="BF440">
        <v>444</v>
      </c>
      <c r="BG440">
        <v>4</v>
      </c>
      <c r="BH440">
        <v>51</v>
      </c>
      <c r="BI440">
        <v>80</v>
      </c>
      <c r="BJ440">
        <v>90</v>
      </c>
      <c r="BK440">
        <v>81</v>
      </c>
      <c r="BL440">
        <v>71</v>
      </c>
    </row>
    <row r="441" spans="1:64" ht="45" x14ac:dyDescent="0.25">
      <c r="A441" t="s">
        <v>1598</v>
      </c>
      <c r="B441">
        <v>31</v>
      </c>
      <c r="C441">
        <v>81</v>
      </c>
      <c r="D441">
        <v>81</v>
      </c>
      <c r="E441" s="1" t="s">
        <v>1599</v>
      </c>
      <c r="F441">
        <v>183277</v>
      </c>
      <c r="G441" t="s">
        <v>97</v>
      </c>
      <c r="H441" t="s">
        <v>156</v>
      </c>
      <c r="I441" t="s">
        <v>68</v>
      </c>
      <c r="J441">
        <v>82</v>
      </c>
      <c r="K441" t="s">
        <v>69</v>
      </c>
      <c r="L441">
        <v>0</v>
      </c>
      <c r="M441" t="s">
        <v>382</v>
      </c>
      <c r="N441" t="s">
        <v>571</v>
      </c>
      <c r="O441" t="s">
        <v>752</v>
      </c>
      <c r="P441">
        <v>375</v>
      </c>
      <c r="Q441">
        <v>77</v>
      </c>
      <c r="R441">
        <v>74</v>
      </c>
      <c r="S441">
        <v>61</v>
      </c>
      <c r="T441">
        <v>81</v>
      </c>
      <c r="U441">
        <v>82</v>
      </c>
      <c r="V441">
        <v>413</v>
      </c>
      <c r="W441">
        <v>86</v>
      </c>
      <c r="X441">
        <v>83</v>
      </c>
      <c r="Y441">
        <v>79</v>
      </c>
      <c r="Z441">
        <v>80</v>
      </c>
      <c r="AA441">
        <v>85</v>
      </c>
      <c r="AB441">
        <v>401</v>
      </c>
      <c r="AC441">
        <v>80</v>
      </c>
      <c r="AD441">
        <v>79</v>
      </c>
      <c r="AE441">
        <v>78</v>
      </c>
      <c r="AF441">
        <v>77</v>
      </c>
      <c r="AG441">
        <v>87</v>
      </c>
      <c r="AH441">
        <v>346</v>
      </c>
      <c r="AI441">
        <v>81</v>
      </c>
      <c r="AJ441">
        <v>55</v>
      </c>
      <c r="AK441">
        <v>73</v>
      </c>
      <c r="AL441">
        <v>61</v>
      </c>
      <c r="AM441">
        <v>76</v>
      </c>
      <c r="AN441">
        <v>344</v>
      </c>
      <c r="AO441">
        <v>53</v>
      </c>
      <c r="AP441">
        <v>41</v>
      </c>
      <c r="AQ441">
        <v>83</v>
      </c>
      <c r="AR441">
        <v>84</v>
      </c>
      <c r="AS441">
        <v>83</v>
      </c>
      <c r="AT441">
        <v>88</v>
      </c>
      <c r="AU441">
        <v>83</v>
      </c>
      <c r="AV441">
        <v>34</v>
      </c>
      <c r="AW441">
        <v>27</v>
      </c>
      <c r="AX441">
        <v>22</v>
      </c>
      <c r="AY441">
        <v>45</v>
      </c>
      <c r="AZ441">
        <v>11</v>
      </c>
      <c r="BA441">
        <v>12</v>
      </c>
      <c r="BB441">
        <v>6</v>
      </c>
      <c r="BC441">
        <v>8</v>
      </c>
      <c r="BD441">
        <v>8</v>
      </c>
      <c r="BE441">
        <v>2007</v>
      </c>
      <c r="BF441">
        <v>419</v>
      </c>
      <c r="BG441">
        <v>4</v>
      </c>
      <c r="BH441">
        <v>79</v>
      </c>
      <c r="BI441">
        <v>77</v>
      </c>
      <c r="BJ441">
        <v>81</v>
      </c>
      <c r="BK441">
        <v>85</v>
      </c>
      <c r="BL441">
        <v>35</v>
      </c>
    </row>
    <row r="442" spans="1:64" ht="60" x14ac:dyDescent="0.25">
      <c r="A442" t="s">
        <v>1600</v>
      </c>
      <c r="B442">
        <v>34</v>
      </c>
      <c r="C442">
        <v>81</v>
      </c>
      <c r="D442">
        <v>81</v>
      </c>
      <c r="E442" s="1" t="s">
        <v>1601</v>
      </c>
      <c r="F442">
        <v>188567</v>
      </c>
      <c r="G442" t="s">
        <v>212</v>
      </c>
      <c r="H442" t="s">
        <v>290</v>
      </c>
      <c r="I442" t="s">
        <v>68</v>
      </c>
      <c r="J442">
        <v>81</v>
      </c>
      <c r="K442" t="s">
        <v>106</v>
      </c>
      <c r="L442">
        <v>0</v>
      </c>
      <c r="M442" t="s">
        <v>1091</v>
      </c>
      <c r="N442" t="s">
        <v>1570</v>
      </c>
      <c r="O442" t="s">
        <v>1092</v>
      </c>
      <c r="P442">
        <v>385</v>
      </c>
      <c r="Q442">
        <v>72</v>
      </c>
      <c r="R442">
        <v>84</v>
      </c>
      <c r="S442">
        <v>76</v>
      </c>
      <c r="T442">
        <v>73</v>
      </c>
      <c r="U442">
        <v>80</v>
      </c>
      <c r="V442">
        <v>377</v>
      </c>
      <c r="W442">
        <v>77</v>
      </c>
      <c r="X442">
        <v>80</v>
      </c>
      <c r="Y442">
        <v>76</v>
      </c>
      <c r="Z442">
        <v>64</v>
      </c>
      <c r="AA442">
        <v>80</v>
      </c>
      <c r="AB442">
        <v>383</v>
      </c>
      <c r="AC442">
        <v>79</v>
      </c>
      <c r="AD442">
        <v>87</v>
      </c>
      <c r="AE442">
        <v>71</v>
      </c>
      <c r="AF442">
        <v>79</v>
      </c>
      <c r="AG442">
        <v>67</v>
      </c>
      <c r="AH442">
        <v>376</v>
      </c>
      <c r="AI442">
        <v>81</v>
      </c>
      <c r="AJ442">
        <v>85</v>
      </c>
      <c r="AK442">
        <v>62</v>
      </c>
      <c r="AL442">
        <v>71</v>
      </c>
      <c r="AM442">
        <v>77</v>
      </c>
      <c r="AN442">
        <v>322</v>
      </c>
      <c r="AO442">
        <v>43</v>
      </c>
      <c r="AP442">
        <v>44</v>
      </c>
      <c r="AQ442">
        <v>83</v>
      </c>
      <c r="AR442">
        <v>71</v>
      </c>
      <c r="AS442">
        <v>81</v>
      </c>
      <c r="AT442">
        <v>79</v>
      </c>
      <c r="AU442">
        <v>85</v>
      </c>
      <c r="AV442">
        <v>20</v>
      </c>
      <c r="AW442">
        <v>29</v>
      </c>
      <c r="AX442">
        <v>36</v>
      </c>
      <c r="AY442">
        <v>48</v>
      </c>
      <c r="AZ442">
        <v>6</v>
      </c>
      <c r="BA442">
        <v>9</v>
      </c>
      <c r="BB442">
        <v>15</v>
      </c>
      <c r="BC442">
        <v>9</v>
      </c>
      <c r="BD442">
        <v>9</v>
      </c>
      <c r="BE442">
        <v>1976</v>
      </c>
      <c r="BF442">
        <v>413</v>
      </c>
      <c r="BG442">
        <v>3</v>
      </c>
      <c r="BH442">
        <v>83</v>
      </c>
      <c r="BI442">
        <v>82</v>
      </c>
      <c r="BJ442">
        <v>72</v>
      </c>
      <c r="BK442">
        <v>77</v>
      </c>
      <c r="BL442">
        <v>35</v>
      </c>
    </row>
    <row r="443" spans="1:64" ht="30" x14ac:dyDescent="0.25">
      <c r="A443" t="s">
        <v>1602</v>
      </c>
      <c r="B443">
        <v>33</v>
      </c>
      <c r="C443">
        <v>85</v>
      </c>
      <c r="D443">
        <v>85</v>
      </c>
      <c r="E443" s="1" t="s">
        <v>1603</v>
      </c>
      <c r="F443">
        <v>192387</v>
      </c>
      <c r="G443" t="s">
        <v>337</v>
      </c>
      <c r="H443" t="s">
        <v>327</v>
      </c>
      <c r="I443" t="s">
        <v>68</v>
      </c>
      <c r="J443">
        <v>85</v>
      </c>
      <c r="K443" t="s">
        <v>106</v>
      </c>
      <c r="L443">
        <v>0</v>
      </c>
      <c r="M443" t="s">
        <v>836</v>
      </c>
      <c r="N443" t="s">
        <v>904</v>
      </c>
      <c r="O443" t="s">
        <v>1604</v>
      </c>
      <c r="P443">
        <v>387</v>
      </c>
      <c r="Q443">
        <v>55</v>
      </c>
      <c r="R443">
        <v>90</v>
      </c>
      <c r="S443">
        <v>80</v>
      </c>
      <c r="T443">
        <v>78</v>
      </c>
      <c r="U443">
        <v>84</v>
      </c>
      <c r="V443">
        <v>341</v>
      </c>
      <c r="W443">
        <v>77</v>
      </c>
      <c r="X443">
        <v>70</v>
      </c>
      <c r="Y443">
        <v>58</v>
      </c>
      <c r="Z443">
        <v>57</v>
      </c>
      <c r="AA443">
        <v>79</v>
      </c>
      <c r="AB443">
        <v>413</v>
      </c>
      <c r="AC443">
        <v>84</v>
      </c>
      <c r="AD443">
        <v>86</v>
      </c>
      <c r="AE443">
        <v>75</v>
      </c>
      <c r="AF443">
        <v>84</v>
      </c>
      <c r="AG443">
        <v>84</v>
      </c>
      <c r="AH443">
        <v>400</v>
      </c>
      <c r="AI443">
        <v>86</v>
      </c>
      <c r="AJ443">
        <v>87</v>
      </c>
      <c r="AK443">
        <v>73</v>
      </c>
      <c r="AL443">
        <v>74</v>
      </c>
      <c r="AM443">
        <v>80</v>
      </c>
      <c r="AN443">
        <v>360</v>
      </c>
      <c r="AO443">
        <v>73</v>
      </c>
      <c r="AP443">
        <v>40</v>
      </c>
      <c r="AQ443">
        <v>88</v>
      </c>
      <c r="AR443">
        <v>71</v>
      </c>
      <c r="AS443">
        <v>88</v>
      </c>
      <c r="AT443">
        <v>76</v>
      </c>
      <c r="AU443">
        <v>99</v>
      </c>
      <c r="AV443">
        <v>34</v>
      </c>
      <c r="AW443">
        <v>33</v>
      </c>
      <c r="AX443">
        <v>32</v>
      </c>
      <c r="AY443">
        <v>47</v>
      </c>
      <c r="AZ443">
        <v>6</v>
      </c>
      <c r="BA443">
        <v>8</v>
      </c>
      <c r="BB443">
        <v>15</v>
      </c>
      <c r="BC443">
        <v>12</v>
      </c>
      <c r="BD443">
        <v>6</v>
      </c>
      <c r="BE443">
        <v>2047</v>
      </c>
      <c r="BF443">
        <v>430</v>
      </c>
      <c r="BG443">
        <v>4</v>
      </c>
      <c r="BH443">
        <v>85</v>
      </c>
      <c r="BI443">
        <v>87</v>
      </c>
      <c r="BJ443">
        <v>67</v>
      </c>
      <c r="BK443">
        <v>78</v>
      </c>
      <c r="BL443">
        <v>39</v>
      </c>
    </row>
    <row r="444" spans="1:64" ht="30" x14ac:dyDescent="0.25">
      <c r="A444" t="s">
        <v>1605</v>
      </c>
      <c r="B444">
        <v>30</v>
      </c>
      <c r="C444">
        <v>81</v>
      </c>
      <c r="D444">
        <v>81</v>
      </c>
      <c r="E444" s="1" t="s">
        <v>1606</v>
      </c>
      <c r="F444">
        <v>198717</v>
      </c>
      <c r="G444" t="s">
        <v>146</v>
      </c>
      <c r="H444" t="s">
        <v>308</v>
      </c>
      <c r="I444" t="s">
        <v>68</v>
      </c>
      <c r="J444">
        <v>81</v>
      </c>
      <c r="K444" t="s">
        <v>294</v>
      </c>
      <c r="L444">
        <v>0</v>
      </c>
      <c r="M444" t="s">
        <v>1005</v>
      </c>
      <c r="N444" t="s">
        <v>631</v>
      </c>
      <c r="O444" t="s">
        <v>365</v>
      </c>
      <c r="P444">
        <v>348</v>
      </c>
      <c r="Q444">
        <v>75</v>
      </c>
      <c r="R444">
        <v>82</v>
      </c>
      <c r="S444">
        <v>47</v>
      </c>
      <c r="T444">
        <v>76</v>
      </c>
      <c r="U444">
        <v>68</v>
      </c>
      <c r="V444">
        <v>368</v>
      </c>
      <c r="W444">
        <v>86</v>
      </c>
      <c r="X444">
        <v>73</v>
      </c>
      <c r="Y444">
        <v>54</v>
      </c>
      <c r="Z444">
        <v>69</v>
      </c>
      <c r="AA444">
        <v>86</v>
      </c>
      <c r="AB444">
        <v>405</v>
      </c>
      <c r="AC444">
        <v>85</v>
      </c>
      <c r="AD444">
        <v>86</v>
      </c>
      <c r="AE444">
        <v>86</v>
      </c>
      <c r="AF444">
        <v>76</v>
      </c>
      <c r="AG444">
        <v>72</v>
      </c>
      <c r="AH444">
        <v>377</v>
      </c>
      <c r="AI444">
        <v>83</v>
      </c>
      <c r="AJ444">
        <v>74</v>
      </c>
      <c r="AK444">
        <v>74</v>
      </c>
      <c r="AL444">
        <v>74</v>
      </c>
      <c r="AM444">
        <v>72</v>
      </c>
      <c r="AN444">
        <v>341</v>
      </c>
      <c r="AO444">
        <v>78</v>
      </c>
      <c r="AP444">
        <v>35</v>
      </c>
      <c r="AQ444">
        <v>78</v>
      </c>
      <c r="AR444">
        <v>74</v>
      </c>
      <c r="AS444">
        <v>76</v>
      </c>
      <c r="AT444">
        <v>80</v>
      </c>
      <c r="AU444">
        <v>109</v>
      </c>
      <c r="AV444">
        <v>34</v>
      </c>
      <c r="AW444">
        <v>39</v>
      </c>
      <c r="AX444">
        <v>36</v>
      </c>
      <c r="AY444">
        <v>61</v>
      </c>
      <c r="AZ444">
        <v>15</v>
      </c>
      <c r="BA444">
        <v>10</v>
      </c>
      <c r="BB444">
        <v>15</v>
      </c>
      <c r="BC444">
        <v>11</v>
      </c>
      <c r="BD444">
        <v>10</v>
      </c>
      <c r="BE444">
        <v>2009</v>
      </c>
      <c r="BF444">
        <v>435</v>
      </c>
      <c r="BG444">
        <v>2</v>
      </c>
      <c r="BH444">
        <v>86</v>
      </c>
      <c r="BI444">
        <v>79</v>
      </c>
      <c r="BJ444">
        <v>73</v>
      </c>
      <c r="BK444">
        <v>85</v>
      </c>
      <c r="BL444">
        <v>37</v>
      </c>
    </row>
    <row r="445" spans="1:64" ht="60" x14ac:dyDescent="0.25">
      <c r="A445" t="s">
        <v>1607</v>
      </c>
      <c r="B445">
        <v>29</v>
      </c>
      <c r="C445">
        <v>86</v>
      </c>
      <c r="D445">
        <v>86</v>
      </c>
      <c r="E445" s="1" t="s">
        <v>1226</v>
      </c>
      <c r="F445">
        <v>210514</v>
      </c>
      <c r="G445" t="s">
        <v>66</v>
      </c>
      <c r="H445" t="s">
        <v>156</v>
      </c>
      <c r="I445" t="s">
        <v>68</v>
      </c>
      <c r="J445">
        <v>86</v>
      </c>
      <c r="K445" t="s">
        <v>406</v>
      </c>
      <c r="L445">
        <v>0</v>
      </c>
      <c r="M445" t="s">
        <v>1608</v>
      </c>
      <c r="N445" t="s">
        <v>688</v>
      </c>
      <c r="O445" t="s">
        <v>72</v>
      </c>
      <c r="P445">
        <v>377</v>
      </c>
      <c r="Q445">
        <v>87</v>
      </c>
      <c r="R445">
        <v>69</v>
      </c>
      <c r="S445">
        <v>72</v>
      </c>
      <c r="T445">
        <v>87</v>
      </c>
      <c r="U445">
        <v>62</v>
      </c>
      <c r="V445">
        <v>406</v>
      </c>
      <c r="W445">
        <v>85</v>
      </c>
      <c r="X445">
        <v>87</v>
      </c>
      <c r="Y445">
        <v>69</v>
      </c>
      <c r="Z445">
        <v>79</v>
      </c>
      <c r="AA445">
        <v>86</v>
      </c>
      <c r="AB445">
        <v>404</v>
      </c>
      <c r="AC445">
        <v>86</v>
      </c>
      <c r="AD445">
        <v>77</v>
      </c>
      <c r="AE445">
        <v>79</v>
      </c>
      <c r="AF445">
        <v>84</v>
      </c>
      <c r="AG445">
        <v>78</v>
      </c>
      <c r="AH445">
        <v>389</v>
      </c>
      <c r="AI445">
        <v>80</v>
      </c>
      <c r="AJ445">
        <v>80</v>
      </c>
      <c r="AK445">
        <v>88</v>
      </c>
      <c r="AL445">
        <v>62</v>
      </c>
      <c r="AM445">
        <v>79</v>
      </c>
      <c r="AN445">
        <v>375</v>
      </c>
      <c r="AO445">
        <v>76</v>
      </c>
      <c r="AP445">
        <v>81</v>
      </c>
      <c r="AQ445">
        <v>81</v>
      </c>
      <c r="AR445">
        <v>85</v>
      </c>
      <c r="AS445">
        <v>52</v>
      </c>
      <c r="AT445">
        <v>85</v>
      </c>
      <c r="AU445">
        <v>241</v>
      </c>
      <c r="AV445">
        <v>79</v>
      </c>
      <c r="AW445">
        <v>83</v>
      </c>
      <c r="AX445">
        <v>79</v>
      </c>
      <c r="AY445">
        <v>58</v>
      </c>
      <c r="AZ445">
        <v>6</v>
      </c>
      <c r="BA445">
        <v>9</v>
      </c>
      <c r="BB445">
        <v>15</v>
      </c>
      <c r="BC445">
        <v>14</v>
      </c>
      <c r="BD445">
        <v>14</v>
      </c>
      <c r="BE445">
        <v>2250</v>
      </c>
      <c r="BF445">
        <v>475</v>
      </c>
      <c r="BG445">
        <v>3</v>
      </c>
      <c r="BH445">
        <v>81</v>
      </c>
      <c r="BI445">
        <v>73</v>
      </c>
      <c r="BJ445">
        <v>85</v>
      </c>
      <c r="BK445">
        <v>84</v>
      </c>
      <c r="BL445">
        <v>80</v>
      </c>
    </row>
    <row r="446" spans="1:64" ht="45" x14ac:dyDescent="0.25">
      <c r="A446" t="s">
        <v>1609</v>
      </c>
      <c r="B446">
        <v>27</v>
      </c>
      <c r="C446">
        <v>83</v>
      </c>
      <c r="D446">
        <v>85</v>
      </c>
      <c r="E446" s="1" t="s">
        <v>754</v>
      </c>
      <c r="F446">
        <v>213661</v>
      </c>
      <c r="G446" t="s">
        <v>212</v>
      </c>
      <c r="H446" t="s">
        <v>119</v>
      </c>
      <c r="I446" t="s">
        <v>68</v>
      </c>
      <c r="J446">
        <v>85</v>
      </c>
      <c r="K446" t="s">
        <v>189</v>
      </c>
      <c r="L446">
        <v>2</v>
      </c>
      <c r="M446" t="s">
        <v>803</v>
      </c>
      <c r="N446" t="s">
        <v>899</v>
      </c>
      <c r="O446" t="s">
        <v>1610</v>
      </c>
      <c r="P446">
        <v>275</v>
      </c>
      <c r="Q446">
        <v>51</v>
      </c>
      <c r="R446">
        <v>36</v>
      </c>
      <c r="S446">
        <v>80</v>
      </c>
      <c r="T446">
        <v>83</v>
      </c>
      <c r="U446">
        <v>25</v>
      </c>
      <c r="V446">
        <v>305</v>
      </c>
      <c r="W446">
        <v>67</v>
      </c>
      <c r="X446">
        <v>41</v>
      </c>
      <c r="Y446">
        <v>39</v>
      </c>
      <c r="Z446">
        <v>79</v>
      </c>
      <c r="AA446">
        <v>79</v>
      </c>
      <c r="AB446">
        <v>339</v>
      </c>
      <c r="AC446">
        <v>57</v>
      </c>
      <c r="AD446">
        <v>76</v>
      </c>
      <c r="AE446">
        <v>61</v>
      </c>
      <c r="AF446">
        <v>84</v>
      </c>
      <c r="AG446">
        <v>61</v>
      </c>
      <c r="AH446">
        <v>288</v>
      </c>
      <c r="AI446">
        <v>37</v>
      </c>
      <c r="AJ446">
        <v>80</v>
      </c>
      <c r="AK446">
        <v>73</v>
      </c>
      <c r="AL446">
        <v>78</v>
      </c>
      <c r="AM446">
        <v>20</v>
      </c>
      <c r="AN446">
        <v>291</v>
      </c>
      <c r="AO446">
        <v>75</v>
      </c>
      <c r="AP446">
        <v>86</v>
      </c>
      <c r="AQ446">
        <v>32</v>
      </c>
      <c r="AR446">
        <v>62</v>
      </c>
      <c r="AS446">
        <v>36</v>
      </c>
      <c r="AT446">
        <v>79</v>
      </c>
      <c r="AU446">
        <v>256</v>
      </c>
      <c r="AV446">
        <v>86</v>
      </c>
      <c r="AW446">
        <v>86</v>
      </c>
      <c r="AX446">
        <v>84</v>
      </c>
      <c r="AY446">
        <v>44</v>
      </c>
      <c r="AZ446">
        <v>10</v>
      </c>
      <c r="BA446">
        <v>12</v>
      </c>
      <c r="BB446">
        <v>8</v>
      </c>
      <c r="BC446">
        <v>6</v>
      </c>
      <c r="BD446">
        <v>8</v>
      </c>
      <c r="BE446">
        <v>1798</v>
      </c>
      <c r="BF446">
        <v>399</v>
      </c>
      <c r="BG446">
        <v>2</v>
      </c>
      <c r="BH446">
        <v>67</v>
      </c>
      <c r="BI446">
        <v>32</v>
      </c>
      <c r="BJ446">
        <v>68</v>
      </c>
      <c r="BK446">
        <v>71</v>
      </c>
      <c r="BL446">
        <v>85</v>
      </c>
    </row>
    <row r="447" spans="1:64" ht="45" x14ac:dyDescent="0.25">
      <c r="A447" t="s">
        <v>1611</v>
      </c>
      <c r="B447">
        <v>26</v>
      </c>
      <c r="C447">
        <v>81</v>
      </c>
      <c r="D447">
        <v>81</v>
      </c>
      <c r="E447" s="1" t="s">
        <v>695</v>
      </c>
      <c r="F447">
        <v>216388</v>
      </c>
      <c r="G447" t="s">
        <v>277</v>
      </c>
      <c r="H447" t="s">
        <v>321</v>
      </c>
      <c r="I447" t="s">
        <v>68</v>
      </c>
      <c r="J447">
        <v>81</v>
      </c>
      <c r="K447" t="s">
        <v>294</v>
      </c>
      <c r="L447">
        <v>0</v>
      </c>
      <c r="M447" t="s">
        <v>500</v>
      </c>
      <c r="N447" t="s">
        <v>462</v>
      </c>
      <c r="O447" t="s">
        <v>1612</v>
      </c>
      <c r="P447">
        <v>342</v>
      </c>
      <c r="Q447">
        <v>74</v>
      </c>
      <c r="R447">
        <v>72</v>
      </c>
      <c r="S447">
        <v>53</v>
      </c>
      <c r="T447">
        <v>77</v>
      </c>
      <c r="U447">
        <v>66</v>
      </c>
      <c r="V447">
        <v>371</v>
      </c>
      <c r="W447">
        <v>90</v>
      </c>
      <c r="X447">
        <v>76</v>
      </c>
      <c r="Y447">
        <v>58</v>
      </c>
      <c r="Z447">
        <v>64</v>
      </c>
      <c r="AA447">
        <v>83</v>
      </c>
      <c r="AB447">
        <v>438</v>
      </c>
      <c r="AC447">
        <v>89</v>
      </c>
      <c r="AD447">
        <v>89</v>
      </c>
      <c r="AE447">
        <v>93</v>
      </c>
      <c r="AF447">
        <v>78</v>
      </c>
      <c r="AG447">
        <v>89</v>
      </c>
      <c r="AH447">
        <v>378</v>
      </c>
      <c r="AI447">
        <v>82</v>
      </c>
      <c r="AJ447">
        <v>77</v>
      </c>
      <c r="AK447">
        <v>77</v>
      </c>
      <c r="AL447">
        <v>72</v>
      </c>
      <c r="AM447">
        <v>70</v>
      </c>
      <c r="AN447">
        <v>278</v>
      </c>
      <c r="AO447">
        <v>43</v>
      </c>
      <c r="AP447">
        <v>23</v>
      </c>
      <c r="AQ447">
        <v>77</v>
      </c>
      <c r="AR447">
        <v>77</v>
      </c>
      <c r="AS447">
        <v>58</v>
      </c>
      <c r="AT447">
        <v>83</v>
      </c>
      <c r="AU447">
        <v>78</v>
      </c>
      <c r="AV447">
        <v>30</v>
      </c>
      <c r="AW447">
        <v>25</v>
      </c>
      <c r="AX447">
        <v>23</v>
      </c>
      <c r="AY447">
        <v>45</v>
      </c>
      <c r="AZ447">
        <v>10</v>
      </c>
      <c r="BA447">
        <v>9</v>
      </c>
      <c r="BB447">
        <v>12</v>
      </c>
      <c r="BC447">
        <v>7</v>
      </c>
      <c r="BD447">
        <v>7</v>
      </c>
      <c r="BE447">
        <v>1930</v>
      </c>
      <c r="BF447">
        <v>419</v>
      </c>
      <c r="BG447">
        <v>2</v>
      </c>
      <c r="BH447">
        <v>89</v>
      </c>
      <c r="BI447">
        <v>73</v>
      </c>
      <c r="BJ447">
        <v>73</v>
      </c>
      <c r="BK447">
        <v>87</v>
      </c>
      <c r="BL447">
        <v>29</v>
      </c>
    </row>
    <row r="448" spans="1:64" ht="45" x14ac:dyDescent="0.25">
      <c r="A448" t="s">
        <v>1613</v>
      </c>
      <c r="B448">
        <v>28</v>
      </c>
      <c r="C448">
        <v>88</v>
      </c>
      <c r="D448">
        <v>88</v>
      </c>
      <c r="E448" s="1" t="s">
        <v>1614</v>
      </c>
      <c r="F448">
        <v>218667</v>
      </c>
      <c r="G448" t="s">
        <v>277</v>
      </c>
      <c r="H448" t="s">
        <v>278</v>
      </c>
      <c r="I448" t="s">
        <v>77</v>
      </c>
      <c r="J448">
        <v>88</v>
      </c>
      <c r="K448" t="s">
        <v>195</v>
      </c>
      <c r="L448">
        <v>0</v>
      </c>
      <c r="M448" t="s">
        <v>1615</v>
      </c>
      <c r="N448" t="s">
        <v>544</v>
      </c>
      <c r="O448" t="s">
        <v>1616</v>
      </c>
      <c r="P448">
        <v>385</v>
      </c>
      <c r="Q448">
        <v>84</v>
      </c>
      <c r="R448">
        <v>78</v>
      </c>
      <c r="S448">
        <v>54</v>
      </c>
      <c r="T448">
        <v>91</v>
      </c>
      <c r="U448">
        <v>78</v>
      </c>
      <c r="V448">
        <v>416</v>
      </c>
      <c r="W448">
        <v>92</v>
      </c>
      <c r="X448">
        <v>84</v>
      </c>
      <c r="Y448">
        <v>67</v>
      </c>
      <c r="Z448">
        <v>82</v>
      </c>
      <c r="AA448">
        <v>91</v>
      </c>
      <c r="AB448">
        <v>422</v>
      </c>
      <c r="AC448">
        <v>78</v>
      </c>
      <c r="AD448">
        <v>68</v>
      </c>
      <c r="AE448">
        <v>95</v>
      </c>
      <c r="AF448">
        <v>89</v>
      </c>
      <c r="AG448">
        <v>92</v>
      </c>
      <c r="AH448">
        <v>371</v>
      </c>
      <c r="AI448">
        <v>79</v>
      </c>
      <c r="AJ448">
        <v>66</v>
      </c>
      <c r="AK448">
        <v>93</v>
      </c>
      <c r="AL448">
        <v>54</v>
      </c>
      <c r="AM448">
        <v>79</v>
      </c>
      <c r="AN448">
        <v>391</v>
      </c>
      <c r="AO448">
        <v>78</v>
      </c>
      <c r="AP448">
        <v>73</v>
      </c>
      <c r="AQ448">
        <v>85</v>
      </c>
      <c r="AR448">
        <v>87</v>
      </c>
      <c r="AS448">
        <v>68</v>
      </c>
      <c r="AT448">
        <v>89</v>
      </c>
      <c r="AU448">
        <v>206</v>
      </c>
      <c r="AV448">
        <v>70</v>
      </c>
      <c r="AW448">
        <v>76</v>
      </c>
      <c r="AX448">
        <v>60</v>
      </c>
      <c r="AY448">
        <v>54</v>
      </c>
      <c r="AZ448">
        <v>9</v>
      </c>
      <c r="BA448">
        <v>10</v>
      </c>
      <c r="BB448">
        <v>14</v>
      </c>
      <c r="BC448">
        <v>12</v>
      </c>
      <c r="BD448">
        <v>9</v>
      </c>
      <c r="BE448">
        <v>2245</v>
      </c>
      <c r="BF448">
        <v>468</v>
      </c>
      <c r="BG448">
        <v>3</v>
      </c>
      <c r="BH448">
        <v>73</v>
      </c>
      <c r="BI448">
        <v>78</v>
      </c>
      <c r="BJ448">
        <v>86</v>
      </c>
      <c r="BK448">
        <v>92</v>
      </c>
      <c r="BL448">
        <v>70</v>
      </c>
    </row>
    <row r="449" spans="1:64" ht="45" x14ac:dyDescent="0.25">
      <c r="A449" t="s">
        <v>1617</v>
      </c>
      <c r="B449">
        <v>26</v>
      </c>
      <c r="C449">
        <v>79</v>
      </c>
      <c r="D449">
        <v>80</v>
      </c>
      <c r="E449" s="1" t="s">
        <v>1618</v>
      </c>
      <c r="F449">
        <v>222509</v>
      </c>
      <c r="G449" t="s">
        <v>112</v>
      </c>
      <c r="H449" t="s">
        <v>98</v>
      </c>
      <c r="I449" t="s">
        <v>68</v>
      </c>
      <c r="J449">
        <v>80</v>
      </c>
      <c r="K449" t="s">
        <v>69</v>
      </c>
      <c r="L449">
        <v>1</v>
      </c>
      <c r="M449" t="s">
        <v>983</v>
      </c>
      <c r="N449" t="s">
        <v>539</v>
      </c>
      <c r="O449" t="s">
        <v>1619</v>
      </c>
      <c r="P449">
        <v>326</v>
      </c>
      <c r="Q449">
        <v>74</v>
      </c>
      <c r="R449">
        <v>67</v>
      </c>
      <c r="S449">
        <v>41</v>
      </c>
      <c r="T449">
        <v>82</v>
      </c>
      <c r="U449">
        <v>62</v>
      </c>
      <c r="V449">
        <v>390</v>
      </c>
      <c r="W449">
        <v>83</v>
      </c>
      <c r="X449">
        <v>77</v>
      </c>
      <c r="Y449">
        <v>67</v>
      </c>
      <c r="Z449">
        <v>79</v>
      </c>
      <c r="AA449">
        <v>84</v>
      </c>
      <c r="AB449">
        <v>359</v>
      </c>
      <c r="AC449">
        <v>69</v>
      </c>
      <c r="AD449">
        <v>58</v>
      </c>
      <c r="AE449">
        <v>77</v>
      </c>
      <c r="AF449">
        <v>77</v>
      </c>
      <c r="AG449">
        <v>78</v>
      </c>
      <c r="AH449">
        <v>345</v>
      </c>
      <c r="AI449">
        <v>76</v>
      </c>
      <c r="AJ449">
        <v>58</v>
      </c>
      <c r="AK449">
        <v>76</v>
      </c>
      <c r="AL449">
        <v>60</v>
      </c>
      <c r="AM449">
        <v>75</v>
      </c>
      <c r="AN449">
        <v>366</v>
      </c>
      <c r="AO449">
        <v>75</v>
      </c>
      <c r="AP449">
        <v>78</v>
      </c>
      <c r="AQ449">
        <v>78</v>
      </c>
      <c r="AR449">
        <v>80</v>
      </c>
      <c r="AS449">
        <v>55</v>
      </c>
      <c r="AT449">
        <v>81</v>
      </c>
      <c r="AU449">
        <v>214</v>
      </c>
      <c r="AV449">
        <v>74</v>
      </c>
      <c r="AW449">
        <v>71</v>
      </c>
      <c r="AX449">
        <v>69</v>
      </c>
      <c r="AY449">
        <v>63</v>
      </c>
      <c r="AZ449">
        <v>12</v>
      </c>
      <c r="BA449">
        <v>15</v>
      </c>
      <c r="BB449">
        <v>16</v>
      </c>
      <c r="BC449">
        <v>7</v>
      </c>
      <c r="BD449">
        <v>13</v>
      </c>
      <c r="BE449">
        <v>2063</v>
      </c>
      <c r="BF449">
        <v>431</v>
      </c>
      <c r="BG449">
        <v>2</v>
      </c>
      <c r="BH449">
        <v>63</v>
      </c>
      <c r="BI449">
        <v>70</v>
      </c>
      <c r="BJ449">
        <v>79</v>
      </c>
      <c r="BK449">
        <v>82</v>
      </c>
      <c r="BL449">
        <v>70</v>
      </c>
    </row>
    <row r="450" spans="1:64" ht="45" x14ac:dyDescent="0.25">
      <c r="A450" t="s">
        <v>1620</v>
      </c>
      <c r="B450">
        <v>28</v>
      </c>
      <c r="C450">
        <v>76</v>
      </c>
      <c r="D450">
        <v>76</v>
      </c>
      <c r="E450" s="1" t="s">
        <v>1621</v>
      </c>
      <c r="F450">
        <v>223790</v>
      </c>
      <c r="G450" t="s">
        <v>146</v>
      </c>
      <c r="H450" t="s">
        <v>139</v>
      </c>
      <c r="I450" t="s">
        <v>68</v>
      </c>
      <c r="J450">
        <v>77</v>
      </c>
      <c r="K450" t="s">
        <v>791</v>
      </c>
      <c r="L450">
        <v>0</v>
      </c>
      <c r="M450" t="s">
        <v>455</v>
      </c>
      <c r="N450" t="s">
        <v>951</v>
      </c>
      <c r="O450" t="s">
        <v>1622</v>
      </c>
      <c r="P450">
        <v>359</v>
      </c>
      <c r="Q450">
        <v>72</v>
      </c>
      <c r="R450">
        <v>75</v>
      </c>
      <c r="S450">
        <v>65</v>
      </c>
      <c r="T450">
        <v>74</v>
      </c>
      <c r="U450">
        <v>73</v>
      </c>
      <c r="V450">
        <v>341</v>
      </c>
      <c r="W450">
        <v>78</v>
      </c>
      <c r="X450">
        <v>66</v>
      </c>
      <c r="Y450">
        <v>50</v>
      </c>
      <c r="Z450">
        <v>69</v>
      </c>
      <c r="AA450">
        <v>78</v>
      </c>
      <c r="AB450">
        <v>421</v>
      </c>
      <c r="AC450">
        <v>91</v>
      </c>
      <c r="AD450">
        <v>94</v>
      </c>
      <c r="AE450">
        <v>78</v>
      </c>
      <c r="AF450">
        <v>78</v>
      </c>
      <c r="AG450">
        <v>80</v>
      </c>
      <c r="AH450">
        <v>378</v>
      </c>
      <c r="AI450">
        <v>77</v>
      </c>
      <c r="AJ450">
        <v>84</v>
      </c>
      <c r="AK450">
        <v>73</v>
      </c>
      <c r="AL450">
        <v>73</v>
      </c>
      <c r="AM450">
        <v>71</v>
      </c>
      <c r="AN450">
        <v>304</v>
      </c>
      <c r="AO450">
        <v>52</v>
      </c>
      <c r="AP450">
        <v>45</v>
      </c>
      <c r="AQ450">
        <v>75</v>
      </c>
      <c r="AR450">
        <v>66</v>
      </c>
      <c r="AS450">
        <v>66</v>
      </c>
      <c r="AT450">
        <v>73</v>
      </c>
      <c r="AU450">
        <v>86</v>
      </c>
      <c r="AV450">
        <v>21</v>
      </c>
      <c r="AW450">
        <v>32</v>
      </c>
      <c r="AX450">
        <v>33</v>
      </c>
      <c r="AY450">
        <v>64</v>
      </c>
      <c r="AZ450">
        <v>6</v>
      </c>
      <c r="BA450">
        <v>14</v>
      </c>
      <c r="BB450">
        <v>15</v>
      </c>
      <c r="BC450">
        <v>16</v>
      </c>
      <c r="BD450">
        <v>13</v>
      </c>
      <c r="BE450">
        <v>1953</v>
      </c>
      <c r="BF450">
        <v>419</v>
      </c>
      <c r="BG450">
        <v>2</v>
      </c>
      <c r="BH450">
        <v>93</v>
      </c>
      <c r="BI450">
        <v>74</v>
      </c>
      <c r="BJ450">
        <v>70</v>
      </c>
      <c r="BK450">
        <v>78</v>
      </c>
      <c r="BL450">
        <v>35</v>
      </c>
    </row>
    <row r="451" spans="1:64" ht="30" x14ac:dyDescent="0.25">
      <c r="A451" t="s">
        <v>1623</v>
      </c>
      <c r="B451">
        <v>30</v>
      </c>
      <c r="C451">
        <v>79</v>
      </c>
      <c r="D451">
        <v>79</v>
      </c>
      <c r="E451" s="1" t="s">
        <v>766</v>
      </c>
      <c r="F451">
        <v>224151</v>
      </c>
      <c r="G451" t="s">
        <v>241</v>
      </c>
      <c r="H451" t="s">
        <v>617</v>
      </c>
      <c r="I451" t="s">
        <v>68</v>
      </c>
      <c r="J451">
        <v>79</v>
      </c>
      <c r="K451" t="s">
        <v>106</v>
      </c>
      <c r="L451">
        <v>0</v>
      </c>
      <c r="M451" t="s">
        <v>72</v>
      </c>
      <c r="N451" t="s">
        <v>72</v>
      </c>
      <c r="O451" t="s">
        <v>72</v>
      </c>
      <c r="P451">
        <v>360</v>
      </c>
      <c r="Q451">
        <v>59</v>
      </c>
      <c r="R451">
        <v>82</v>
      </c>
      <c r="S451">
        <v>84</v>
      </c>
      <c r="T451">
        <v>70</v>
      </c>
      <c r="U451">
        <v>65</v>
      </c>
      <c r="V451">
        <v>325</v>
      </c>
      <c r="W451">
        <v>72</v>
      </c>
      <c r="X451">
        <v>64</v>
      </c>
      <c r="Y451">
        <v>51</v>
      </c>
      <c r="Z451">
        <v>60</v>
      </c>
      <c r="AA451">
        <v>78</v>
      </c>
      <c r="AB451">
        <v>389</v>
      </c>
      <c r="AC451">
        <v>76</v>
      </c>
      <c r="AD451">
        <v>78</v>
      </c>
      <c r="AE451">
        <v>78</v>
      </c>
      <c r="AF451">
        <v>74</v>
      </c>
      <c r="AG451">
        <v>83</v>
      </c>
      <c r="AH451">
        <v>412</v>
      </c>
      <c r="AI451">
        <v>79</v>
      </c>
      <c r="AJ451">
        <v>95</v>
      </c>
      <c r="AK451">
        <v>80</v>
      </c>
      <c r="AL451">
        <v>93</v>
      </c>
      <c r="AM451">
        <v>65</v>
      </c>
      <c r="AN451">
        <v>337</v>
      </c>
      <c r="AO451">
        <v>75</v>
      </c>
      <c r="AP451">
        <v>42</v>
      </c>
      <c r="AQ451">
        <v>82</v>
      </c>
      <c r="AR451">
        <v>63</v>
      </c>
      <c r="AS451">
        <v>75</v>
      </c>
      <c r="AT451">
        <v>78</v>
      </c>
      <c r="AU451">
        <v>88</v>
      </c>
      <c r="AV451">
        <v>45</v>
      </c>
      <c r="AW451">
        <v>21</v>
      </c>
      <c r="AX451">
        <v>22</v>
      </c>
      <c r="AY451">
        <v>51</v>
      </c>
      <c r="AZ451">
        <v>9</v>
      </c>
      <c r="BA451">
        <v>10</v>
      </c>
      <c r="BB451">
        <v>11</v>
      </c>
      <c r="BC451">
        <v>9</v>
      </c>
      <c r="BD451">
        <v>12</v>
      </c>
      <c r="BE451">
        <v>1962</v>
      </c>
      <c r="BF451">
        <v>418</v>
      </c>
      <c r="BG451">
        <v>1</v>
      </c>
      <c r="BH451">
        <v>77</v>
      </c>
      <c r="BI451">
        <v>77</v>
      </c>
      <c r="BJ451">
        <v>64</v>
      </c>
      <c r="BK451">
        <v>75</v>
      </c>
      <c r="BL451">
        <v>39</v>
      </c>
    </row>
    <row r="452" spans="1:64" ht="30" x14ac:dyDescent="0.25">
      <c r="A452" t="s">
        <v>1624</v>
      </c>
      <c r="B452">
        <v>25</v>
      </c>
      <c r="C452">
        <v>83</v>
      </c>
      <c r="D452">
        <v>85</v>
      </c>
      <c r="E452" s="1" t="s">
        <v>1625</v>
      </c>
      <c r="F452">
        <v>226268</v>
      </c>
      <c r="G452" t="s">
        <v>75</v>
      </c>
      <c r="H452" t="s">
        <v>67</v>
      </c>
      <c r="I452" t="s">
        <v>77</v>
      </c>
      <c r="J452">
        <v>83</v>
      </c>
      <c r="K452" t="s">
        <v>130</v>
      </c>
      <c r="L452">
        <v>2</v>
      </c>
      <c r="M452" t="s">
        <v>1244</v>
      </c>
      <c r="N452" t="s">
        <v>904</v>
      </c>
      <c r="O452" t="s">
        <v>1626</v>
      </c>
      <c r="P452">
        <v>365</v>
      </c>
      <c r="Q452">
        <v>85</v>
      </c>
      <c r="R452">
        <v>71</v>
      </c>
      <c r="S452">
        <v>49</v>
      </c>
      <c r="T452">
        <v>83</v>
      </c>
      <c r="U452">
        <v>77</v>
      </c>
      <c r="V452">
        <v>403</v>
      </c>
      <c r="W452">
        <v>80</v>
      </c>
      <c r="X452">
        <v>82</v>
      </c>
      <c r="Y452">
        <v>79</v>
      </c>
      <c r="Z452">
        <v>78</v>
      </c>
      <c r="AA452">
        <v>84</v>
      </c>
      <c r="AB452">
        <v>409</v>
      </c>
      <c r="AC452">
        <v>81</v>
      </c>
      <c r="AD452">
        <v>81</v>
      </c>
      <c r="AE452">
        <v>80</v>
      </c>
      <c r="AF452">
        <v>83</v>
      </c>
      <c r="AG452">
        <v>84</v>
      </c>
      <c r="AH452">
        <v>396</v>
      </c>
      <c r="AI452">
        <v>79</v>
      </c>
      <c r="AJ452">
        <v>74</v>
      </c>
      <c r="AK452">
        <v>85</v>
      </c>
      <c r="AL452">
        <v>76</v>
      </c>
      <c r="AM452">
        <v>82</v>
      </c>
      <c r="AN452">
        <v>386</v>
      </c>
      <c r="AO452">
        <v>78</v>
      </c>
      <c r="AP452">
        <v>80</v>
      </c>
      <c r="AQ452">
        <v>83</v>
      </c>
      <c r="AR452">
        <v>79</v>
      </c>
      <c r="AS452">
        <v>66</v>
      </c>
      <c r="AT452">
        <v>72</v>
      </c>
      <c r="AU452">
        <v>231</v>
      </c>
      <c r="AV452">
        <v>77</v>
      </c>
      <c r="AW452">
        <v>78</v>
      </c>
      <c r="AX452">
        <v>76</v>
      </c>
      <c r="AY452">
        <v>43</v>
      </c>
      <c r="AZ452">
        <v>9</v>
      </c>
      <c r="BA452">
        <v>8</v>
      </c>
      <c r="BB452">
        <v>12</v>
      </c>
      <c r="BC452">
        <v>7</v>
      </c>
      <c r="BD452">
        <v>7</v>
      </c>
      <c r="BE452">
        <v>2233</v>
      </c>
      <c r="BF452">
        <v>473</v>
      </c>
      <c r="BG452">
        <v>2</v>
      </c>
      <c r="BH452">
        <v>81</v>
      </c>
      <c r="BI452">
        <v>75</v>
      </c>
      <c r="BJ452">
        <v>82</v>
      </c>
      <c r="BK452">
        <v>81</v>
      </c>
      <c r="BL452">
        <v>75</v>
      </c>
    </row>
    <row r="453" spans="1:64" ht="45" x14ac:dyDescent="0.25">
      <c r="A453" t="s">
        <v>1627</v>
      </c>
      <c r="B453">
        <v>28</v>
      </c>
      <c r="C453">
        <v>82</v>
      </c>
      <c r="D453">
        <v>83</v>
      </c>
      <c r="E453" s="1" t="s">
        <v>1628</v>
      </c>
      <c r="F453">
        <v>229668</v>
      </c>
      <c r="G453" t="s">
        <v>289</v>
      </c>
      <c r="H453" t="s">
        <v>67</v>
      </c>
      <c r="I453" t="s">
        <v>77</v>
      </c>
      <c r="J453">
        <v>83</v>
      </c>
      <c r="K453" t="s">
        <v>189</v>
      </c>
      <c r="L453">
        <v>1</v>
      </c>
      <c r="M453" t="s">
        <v>1231</v>
      </c>
      <c r="N453" t="s">
        <v>677</v>
      </c>
      <c r="O453" t="s">
        <v>1629</v>
      </c>
      <c r="P453">
        <v>318</v>
      </c>
      <c r="Q453">
        <v>71</v>
      </c>
      <c r="R453">
        <v>42</v>
      </c>
      <c r="S453">
        <v>83</v>
      </c>
      <c r="T453">
        <v>81</v>
      </c>
      <c r="U453">
        <v>41</v>
      </c>
      <c r="V453">
        <v>346</v>
      </c>
      <c r="W453">
        <v>67</v>
      </c>
      <c r="X453">
        <v>68</v>
      </c>
      <c r="Y453">
        <v>55</v>
      </c>
      <c r="Z453">
        <v>80</v>
      </c>
      <c r="AA453">
        <v>76</v>
      </c>
      <c r="AB453">
        <v>360</v>
      </c>
      <c r="AC453">
        <v>71</v>
      </c>
      <c r="AD453">
        <v>78</v>
      </c>
      <c r="AE453">
        <v>70</v>
      </c>
      <c r="AF453">
        <v>80</v>
      </c>
      <c r="AG453">
        <v>61</v>
      </c>
      <c r="AH453">
        <v>354</v>
      </c>
      <c r="AI453">
        <v>66</v>
      </c>
      <c r="AJ453">
        <v>88</v>
      </c>
      <c r="AK453">
        <v>73</v>
      </c>
      <c r="AL453">
        <v>80</v>
      </c>
      <c r="AM453">
        <v>47</v>
      </c>
      <c r="AN453">
        <v>339</v>
      </c>
      <c r="AO453">
        <v>84</v>
      </c>
      <c r="AP453">
        <v>81</v>
      </c>
      <c r="AQ453">
        <v>63</v>
      </c>
      <c r="AR453">
        <v>66</v>
      </c>
      <c r="AS453">
        <v>45</v>
      </c>
      <c r="AT453">
        <v>77</v>
      </c>
      <c r="AU453">
        <v>246</v>
      </c>
      <c r="AV453">
        <v>81</v>
      </c>
      <c r="AW453">
        <v>83</v>
      </c>
      <c r="AX453">
        <v>82</v>
      </c>
      <c r="AY453">
        <v>44</v>
      </c>
      <c r="AZ453">
        <v>13</v>
      </c>
      <c r="BA453">
        <v>8</v>
      </c>
      <c r="BB453">
        <v>10</v>
      </c>
      <c r="BC453">
        <v>5</v>
      </c>
      <c r="BD453">
        <v>8</v>
      </c>
      <c r="BE453">
        <v>2007</v>
      </c>
      <c r="BF453">
        <v>430</v>
      </c>
      <c r="BG453">
        <v>1</v>
      </c>
      <c r="BH453">
        <v>75</v>
      </c>
      <c r="BI453">
        <v>49</v>
      </c>
      <c r="BJ453">
        <v>74</v>
      </c>
      <c r="BK453">
        <v>71</v>
      </c>
      <c r="BL453">
        <v>82</v>
      </c>
    </row>
    <row r="454" spans="1:64" ht="45" x14ac:dyDescent="0.25">
      <c r="A454" t="s">
        <v>1630</v>
      </c>
      <c r="B454">
        <v>25</v>
      </c>
      <c r="C454">
        <v>80</v>
      </c>
      <c r="D454">
        <v>82</v>
      </c>
      <c r="E454" s="1" t="s">
        <v>1631</v>
      </c>
      <c r="F454">
        <v>229880</v>
      </c>
      <c r="G454" t="s">
        <v>283</v>
      </c>
      <c r="H454" t="s">
        <v>91</v>
      </c>
      <c r="I454" t="s">
        <v>68</v>
      </c>
      <c r="J454">
        <v>80</v>
      </c>
      <c r="K454" t="s">
        <v>406</v>
      </c>
      <c r="L454">
        <v>2</v>
      </c>
      <c r="M454" t="s">
        <v>806</v>
      </c>
      <c r="N454" t="s">
        <v>649</v>
      </c>
      <c r="O454" t="s">
        <v>309</v>
      </c>
      <c r="P454">
        <v>281</v>
      </c>
      <c r="Q454">
        <v>70</v>
      </c>
      <c r="R454">
        <v>44</v>
      </c>
      <c r="S454">
        <v>50</v>
      </c>
      <c r="T454">
        <v>74</v>
      </c>
      <c r="U454">
        <v>43</v>
      </c>
      <c r="V454">
        <v>328</v>
      </c>
      <c r="W454">
        <v>79</v>
      </c>
      <c r="X454">
        <v>73</v>
      </c>
      <c r="Y454">
        <v>45</v>
      </c>
      <c r="Z454">
        <v>58</v>
      </c>
      <c r="AA454">
        <v>73</v>
      </c>
      <c r="AB454">
        <v>392</v>
      </c>
      <c r="AC454">
        <v>78</v>
      </c>
      <c r="AD454">
        <v>87</v>
      </c>
      <c r="AE454">
        <v>80</v>
      </c>
      <c r="AF454">
        <v>78</v>
      </c>
      <c r="AG454">
        <v>69</v>
      </c>
      <c r="AH454">
        <v>325</v>
      </c>
      <c r="AI454">
        <v>70</v>
      </c>
      <c r="AJ454">
        <v>70</v>
      </c>
      <c r="AK454">
        <v>73</v>
      </c>
      <c r="AL454">
        <v>68</v>
      </c>
      <c r="AM454">
        <v>44</v>
      </c>
      <c r="AN454">
        <v>336</v>
      </c>
      <c r="AO454">
        <v>73</v>
      </c>
      <c r="AP454">
        <v>83</v>
      </c>
      <c r="AQ454">
        <v>71</v>
      </c>
      <c r="AR454">
        <v>65</v>
      </c>
      <c r="AS454">
        <v>44</v>
      </c>
      <c r="AT454">
        <v>78</v>
      </c>
      <c r="AU454">
        <v>246</v>
      </c>
      <c r="AV454">
        <v>74</v>
      </c>
      <c r="AW454">
        <v>82</v>
      </c>
      <c r="AX454">
        <v>90</v>
      </c>
      <c r="AY454">
        <v>39</v>
      </c>
      <c r="AZ454">
        <v>9</v>
      </c>
      <c r="BA454">
        <v>8</v>
      </c>
      <c r="BB454">
        <v>6</v>
      </c>
      <c r="BC454">
        <v>8</v>
      </c>
      <c r="BD454">
        <v>8</v>
      </c>
      <c r="BE454">
        <v>1947</v>
      </c>
      <c r="BF454">
        <v>426</v>
      </c>
      <c r="BG454">
        <v>2</v>
      </c>
      <c r="BH454">
        <v>83</v>
      </c>
      <c r="BI454">
        <v>51</v>
      </c>
      <c r="BJ454">
        <v>68</v>
      </c>
      <c r="BK454">
        <v>77</v>
      </c>
      <c r="BL454">
        <v>77</v>
      </c>
    </row>
    <row r="455" spans="1:64" ht="45" x14ac:dyDescent="0.25">
      <c r="A455" t="s">
        <v>1632</v>
      </c>
      <c r="B455">
        <v>25</v>
      </c>
      <c r="C455">
        <v>78</v>
      </c>
      <c r="D455">
        <v>79</v>
      </c>
      <c r="E455" s="1" t="s">
        <v>1044</v>
      </c>
      <c r="F455">
        <v>229891</v>
      </c>
      <c r="G455" t="s">
        <v>283</v>
      </c>
      <c r="H455" t="s">
        <v>119</v>
      </c>
      <c r="I455" t="s">
        <v>68</v>
      </c>
      <c r="J455">
        <v>78</v>
      </c>
      <c r="K455" t="s">
        <v>478</v>
      </c>
      <c r="L455">
        <v>1</v>
      </c>
      <c r="M455" t="s">
        <v>669</v>
      </c>
      <c r="N455" t="s">
        <v>764</v>
      </c>
      <c r="O455" t="s">
        <v>524</v>
      </c>
      <c r="P455">
        <v>323</v>
      </c>
      <c r="Q455">
        <v>76</v>
      </c>
      <c r="R455">
        <v>59</v>
      </c>
      <c r="S455">
        <v>57</v>
      </c>
      <c r="T455">
        <v>76</v>
      </c>
      <c r="U455">
        <v>55</v>
      </c>
      <c r="V455">
        <v>313</v>
      </c>
      <c r="W455">
        <v>77</v>
      </c>
      <c r="X455">
        <v>59</v>
      </c>
      <c r="Y455">
        <v>34</v>
      </c>
      <c r="Z455">
        <v>67</v>
      </c>
      <c r="AA455">
        <v>76</v>
      </c>
      <c r="AB455">
        <v>380</v>
      </c>
      <c r="AC455">
        <v>77</v>
      </c>
      <c r="AD455">
        <v>73</v>
      </c>
      <c r="AE455">
        <v>76</v>
      </c>
      <c r="AF455">
        <v>77</v>
      </c>
      <c r="AG455">
        <v>77</v>
      </c>
      <c r="AH455">
        <v>368</v>
      </c>
      <c r="AI455">
        <v>70</v>
      </c>
      <c r="AJ455">
        <v>78</v>
      </c>
      <c r="AK455">
        <v>83</v>
      </c>
      <c r="AL455">
        <v>78</v>
      </c>
      <c r="AM455">
        <v>59</v>
      </c>
      <c r="AN455">
        <v>323</v>
      </c>
      <c r="AO455">
        <v>82</v>
      </c>
      <c r="AP455">
        <v>73</v>
      </c>
      <c r="AQ455">
        <v>62</v>
      </c>
      <c r="AR455">
        <v>62</v>
      </c>
      <c r="AS455">
        <v>44</v>
      </c>
      <c r="AT455">
        <v>68</v>
      </c>
      <c r="AU455">
        <v>233</v>
      </c>
      <c r="AV455">
        <v>80</v>
      </c>
      <c r="AW455">
        <v>73</v>
      </c>
      <c r="AX455">
        <v>80</v>
      </c>
      <c r="AY455">
        <v>42</v>
      </c>
      <c r="AZ455">
        <v>7</v>
      </c>
      <c r="BA455">
        <v>13</v>
      </c>
      <c r="BB455">
        <v>8</v>
      </c>
      <c r="BC455">
        <v>7</v>
      </c>
      <c r="BD455">
        <v>7</v>
      </c>
      <c r="BE455">
        <v>1982</v>
      </c>
      <c r="BF455">
        <v>434</v>
      </c>
      <c r="BG455">
        <v>2</v>
      </c>
      <c r="BH455">
        <v>75</v>
      </c>
      <c r="BI455">
        <v>60</v>
      </c>
      <c r="BJ455">
        <v>69</v>
      </c>
      <c r="BK455">
        <v>76</v>
      </c>
      <c r="BL455">
        <v>74</v>
      </c>
    </row>
    <row r="456" spans="1:64" ht="30" x14ac:dyDescent="0.25">
      <c r="A456" t="s">
        <v>1633</v>
      </c>
      <c r="B456">
        <v>26</v>
      </c>
      <c r="C456">
        <v>83</v>
      </c>
      <c r="D456">
        <v>84</v>
      </c>
      <c r="E456" s="1" t="s">
        <v>1575</v>
      </c>
      <c r="F456">
        <v>230666</v>
      </c>
      <c r="G456" t="s">
        <v>97</v>
      </c>
      <c r="H456" t="s">
        <v>260</v>
      </c>
      <c r="I456" t="s">
        <v>68</v>
      </c>
      <c r="J456">
        <v>84</v>
      </c>
      <c r="K456" t="s">
        <v>106</v>
      </c>
      <c r="L456">
        <v>1</v>
      </c>
      <c r="M456" t="s">
        <v>85</v>
      </c>
      <c r="N456" t="s">
        <v>342</v>
      </c>
      <c r="O456" t="s">
        <v>1022</v>
      </c>
      <c r="P456">
        <v>392</v>
      </c>
      <c r="Q456">
        <v>74</v>
      </c>
      <c r="R456">
        <v>80</v>
      </c>
      <c r="S456">
        <v>78</v>
      </c>
      <c r="T456">
        <v>81</v>
      </c>
      <c r="U456">
        <v>79</v>
      </c>
      <c r="V456">
        <v>371</v>
      </c>
      <c r="W456">
        <v>88</v>
      </c>
      <c r="X456">
        <v>76</v>
      </c>
      <c r="Y456">
        <v>54</v>
      </c>
      <c r="Z456">
        <v>66</v>
      </c>
      <c r="AA456">
        <v>87</v>
      </c>
      <c r="AB456">
        <v>437</v>
      </c>
      <c r="AC456">
        <v>86</v>
      </c>
      <c r="AD456">
        <v>81</v>
      </c>
      <c r="AE456">
        <v>92</v>
      </c>
      <c r="AF456">
        <v>88</v>
      </c>
      <c r="AG456">
        <v>90</v>
      </c>
      <c r="AH456">
        <v>404</v>
      </c>
      <c r="AI456">
        <v>84</v>
      </c>
      <c r="AJ456">
        <v>88</v>
      </c>
      <c r="AK456">
        <v>82</v>
      </c>
      <c r="AL456">
        <v>72</v>
      </c>
      <c r="AM456">
        <v>78</v>
      </c>
      <c r="AN456">
        <v>354</v>
      </c>
      <c r="AO456">
        <v>82</v>
      </c>
      <c r="AP456">
        <v>32</v>
      </c>
      <c r="AQ456">
        <v>86</v>
      </c>
      <c r="AR456">
        <v>79</v>
      </c>
      <c r="AS456">
        <v>75</v>
      </c>
      <c r="AT456">
        <v>78</v>
      </c>
      <c r="AU456">
        <v>103</v>
      </c>
      <c r="AV456">
        <v>45</v>
      </c>
      <c r="AW456">
        <v>30</v>
      </c>
      <c r="AX456">
        <v>28</v>
      </c>
      <c r="AY456">
        <v>48</v>
      </c>
      <c r="AZ456">
        <v>13</v>
      </c>
      <c r="BA456">
        <v>8</v>
      </c>
      <c r="BB456">
        <v>6</v>
      </c>
      <c r="BC456">
        <v>6</v>
      </c>
      <c r="BD456">
        <v>15</v>
      </c>
      <c r="BE456">
        <v>2109</v>
      </c>
      <c r="BF456">
        <v>443</v>
      </c>
      <c r="BG456">
        <v>2</v>
      </c>
      <c r="BH456">
        <v>83</v>
      </c>
      <c r="BI456">
        <v>80</v>
      </c>
      <c r="BJ456">
        <v>75</v>
      </c>
      <c r="BK456">
        <v>88</v>
      </c>
      <c r="BL456">
        <v>40</v>
      </c>
    </row>
    <row r="457" spans="1:64" ht="45" x14ac:dyDescent="0.25">
      <c r="A457" t="s">
        <v>1634</v>
      </c>
      <c r="B457">
        <v>26</v>
      </c>
      <c r="C457">
        <v>86</v>
      </c>
      <c r="D457">
        <v>87</v>
      </c>
      <c r="E457" s="1" t="s">
        <v>675</v>
      </c>
      <c r="F457">
        <v>231443</v>
      </c>
      <c r="G457" t="s">
        <v>90</v>
      </c>
      <c r="H457" t="s">
        <v>321</v>
      </c>
      <c r="I457" t="s">
        <v>77</v>
      </c>
      <c r="J457">
        <v>86</v>
      </c>
      <c r="K457" t="s">
        <v>791</v>
      </c>
      <c r="L457">
        <v>1</v>
      </c>
      <c r="M457" t="s">
        <v>1130</v>
      </c>
      <c r="N457" t="s">
        <v>342</v>
      </c>
      <c r="O457" t="s">
        <v>1635</v>
      </c>
      <c r="P457">
        <v>360</v>
      </c>
      <c r="Q457">
        <v>86</v>
      </c>
      <c r="R457">
        <v>75</v>
      </c>
      <c r="S457">
        <v>43</v>
      </c>
      <c r="T457">
        <v>80</v>
      </c>
      <c r="U457">
        <v>76</v>
      </c>
      <c r="V457">
        <v>398</v>
      </c>
      <c r="W457">
        <v>89</v>
      </c>
      <c r="X457">
        <v>82</v>
      </c>
      <c r="Y457">
        <v>64</v>
      </c>
      <c r="Z457">
        <v>76</v>
      </c>
      <c r="AA457">
        <v>87</v>
      </c>
      <c r="AB457">
        <v>438</v>
      </c>
      <c r="AC457">
        <v>94</v>
      </c>
      <c r="AD457">
        <v>93</v>
      </c>
      <c r="AE457">
        <v>90</v>
      </c>
      <c r="AF457">
        <v>80</v>
      </c>
      <c r="AG457">
        <v>81</v>
      </c>
      <c r="AH457">
        <v>344</v>
      </c>
      <c r="AI457">
        <v>83</v>
      </c>
      <c r="AJ457">
        <v>65</v>
      </c>
      <c r="AK457">
        <v>68</v>
      </c>
      <c r="AL457">
        <v>52</v>
      </c>
      <c r="AM457">
        <v>76</v>
      </c>
      <c r="AN457">
        <v>328</v>
      </c>
      <c r="AO457">
        <v>54</v>
      </c>
      <c r="AP457">
        <v>36</v>
      </c>
      <c r="AQ457">
        <v>80</v>
      </c>
      <c r="AR457">
        <v>83</v>
      </c>
      <c r="AS457">
        <v>75</v>
      </c>
      <c r="AT457">
        <v>81</v>
      </c>
      <c r="AU457">
        <v>105</v>
      </c>
      <c r="AV457">
        <v>42</v>
      </c>
      <c r="AW457">
        <v>30</v>
      </c>
      <c r="AX457">
        <v>33</v>
      </c>
      <c r="AY457">
        <v>49</v>
      </c>
      <c r="AZ457">
        <v>6</v>
      </c>
      <c r="BA457">
        <v>6</v>
      </c>
      <c r="BB457">
        <v>14</v>
      </c>
      <c r="BC457">
        <v>10</v>
      </c>
      <c r="BD457">
        <v>13</v>
      </c>
      <c r="BE457">
        <v>2022</v>
      </c>
      <c r="BF457">
        <v>431</v>
      </c>
      <c r="BG457">
        <v>3</v>
      </c>
      <c r="BH457">
        <v>93</v>
      </c>
      <c r="BI457">
        <v>77</v>
      </c>
      <c r="BJ457">
        <v>81</v>
      </c>
      <c r="BK457">
        <v>87</v>
      </c>
      <c r="BL457">
        <v>36</v>
      </c>
    </row>
    <row r="458" spans="1:64" ht="45" x14ac:dyDescent="0.25">
      <c r="A458" t="s">
        <v>1636</v>
      </c>
      <c r="B458">
        <v>26</v>
      </c>
      <c r="C458">
        <v>82</v>
      </c>
      <c r="D458">
        <v>85</v>
      </c>
      <c r="E458" s="1" t="s">
        <v>1637</v>
      </c>
      <c r="F458">
        <v>233486</v>
      </c>
      <c r="G458" t="s">
        <v>212</v>
      </c>
      <c r="H458" t="s">
        <v>483</v>
      </c>
      <c r="I458" t="s">
        <v>68</v>
      </c>
      <c r="J458">
        <v>84</v>
      </c>
      <c r="K458" t="s">
        <v>189</v>
      </c>
      <c r="L458">
        <v>3</v>
      </c>
      <c r="M458" t="s">
        <v>442</v>
      </c>
      <c r="N458" t="s">
        <v>100</v>
      </c>
      <c r="O458" t="s">
        <v>952</v>
      </c>
      <c r="P458">
        <v>255</v>
      </c>
      <c r="Q458">
        <v>35</v>
      </c>
      <c r="R458">
        <v>19</v>
      </c>
      <c r="S458">
        <v>85</v>
      </c>
      <c r="T458">
        <v>78</v>
      </c>
      <c r="U458">
        <v>38</v>
      </c>
      <c r="V458">
        <v>250</v>
      </c>
      <c r="W458">
        <v>52</v>
      </c>
      <c r="X458">
        <v>34</v>
      </c>
      <c r="Y458">
        <v>25</v>
      </c>
      <c r="Z458">
        <v>67</v>
      </c>
      <c r="AA458">
        <v>72</v>
      </c>
      <c r="AB458">
        <v>298</v>
      </c>
      <c r="AC458">
        <v>58</v>
      </c>
      <c r="AD458">
        <v>66</v>
      </c>
      <c r="AE458">
        <v>41</v>
      </c>
      <c r="AF458">
        <v>82</v>
      </c>
      <c r="AG458">
        <v>51</v>
      </c>
      <c r="AH458">
        <v>304</v>
      </c>
      <c r="AI458">
        <v>40</v>
      </c>
      <c r="AJ458">
        <v>86</v>
      </c>
      <c r="AK458">
        <v>70</v>
      </c>
      <c r="AL458">
        <v>86</v>
      </c>
      <c r="AM458">
        <v>22</v>
      </c>
      <c r="AN458">
        <v>241</v>
      </c>
      <c r="AO458">
        <v>72</v>
      </c>
      <c r="AP458">
        <v>82</v>
      </c>
      <c r="AQ458">
        <v>21</v>
      </c>
      <c r="AR458">
        <v>32</v>
      </c>
      <c r="AS458">
        <v>34</v>
      </c>
      <c r="AT458">
        <v>73</v>
      </c>
      <c r="AU458">
        <v>250</v>
      </c>
      <c r="AV458">
        <v>84</v>
      </c>
      <c r="AW458">
        <v>86</v>
      </c>
      <c r="AX458">
        <v>80</v>
      </c>
      <c r="AY458">
        <v>61</v>
      </c>
      <c r="AZ458">
        <v>9</v>
      </c>
      <c r="BA458">
        <v>13</v>
      </c>
      <c r="BB458">
        <v>14</v>
      </c>
      <c r="BC458">
        <v>15</v>
      </c>
      <c r="BD458">
        <v>10</v>
      </c>
      <c r="BE458">
        <v>1659</v>
      </c>
      <c r="BF458">
        <v>364</v>
      </c>
      <c r="BG458">
        <v>1</v>
      </c>
      <c r="BH458">
        <v>62</v>
      </c>
      <c r="BI458">
        <v>26</v>
      </c>
      <c r="BJ458">
        <v>54</v>
      </c>
      <c r="BK458">
        <v>59</v>
      </c>
      <c r="BL458">
        <v>84</v>
      </c>
    </row>
    <row r="459" spans="1:64" ht="45" x14ac:dyDescent="0.25">
      <c r="A459" t="s">
        <v>1638</v>
      </c>
      <c r="B459">
        <v>22</v>
      </c>
      <c r="C459">
        <v>76</v>
      </c>
      <c r="D459">
        <v>82</v>
      </c>
      <c r="E459" s="1" t="s">
        <v>1639</v>
      </c>
      <c r="F459">
        <v>235735</v>
      </c>
      <c r="G459" t="s">
        <v>283</v>
      </c>
      <c r="H459" t="s">
        <v>253</v>
      </c>
      <c r="I459" t="s">
        <v>68</v>
      </c>
      <c r="J459">
        <v>77</v>
      </c>
      <c r="K459" t="s">
        <v>229</v>
      </c>
      <c r="L459">
        <v>6</v>
      </c>
      <c r="M459" t="s">
        <v>1300</v>
      </c>
      <c r="N459" t="s">
        <v>951</v>
      </c>
      <c r="O459" t="s">
        <v>1301</v>
      </c>
      <c r="P459">
        <v>276</v>
      </c>
      <c r="Q459">
        <v>46</v>
      </c>
      <c r="R459">
        <v>51</v>
      </c>
      <c r="S459">
        <v>67</v>
      </c>
      <c r="T459">
        <v>77</v>
      </c>
      <c r="U459">
        <v>35</v>
      </c>
      <c r="V459">
        <v>294</v>
      </c>
      <c r="W459">
        <v>67</v>
      </c>
      <c r="X459">
        <v>47</v>
      </c>
      <c r="Y459">
        <v>36</v>
      </c>
      <c r="Z459">
        <v>72</v>
      </c>
      <c r="AA459">
        <v>72</v>
      </c>
      <c r="AB459">
        <v>349</v>
      </c>
      <c r="AC459">
        <v>69</v>
      </c>
      <c r="AD459">
        <v>69</v>
      </c>
      <c r="AE459">
        <v>67</v>
      </c>
      <c r="AF459">
        <v>76</v>
      </c>
      <c r="AG459">
        <v>68</v>
      </c>
      <c r="AH459">
        <v>332</v>
      </c>
      <c r="AI459">
        <v>55</v>
      </c>
      <c r="AJ459">
        <v>75</v>
      </c>
      <c r="AK459">
        <v>78</v>
      </c>
      <c r="AL459">
        <v>72</v>
      </c>
      <c r="AM459">
        <v>52</v>
      </c>
      <c r="AN459">
        <v>318</v>
      </c>
      <c r="AO459">
        <v>78</v>
      </c>
      <c r="AP459">
        <v>77</v>
      </c>
      <c r="AQ459">
        <v>59</v>
      </c>
      <c r="AR459">
        <v>65</v>
      </c>
      <c r="AS459">
        <v>39</v>
      </c>
      <c r="AT459">
        <v>74</v>
      </c>
      <c r="AU459">
        <v>228</v>
      </c>
      <c r="AV459">
        <v>76</v>
      </c>
      <c r="AW459">
        <v>77</v>
      </c>
      <c r="AX459">
        <v>75</v>
      </c>
      <c r="AY459">
        <v>54</v>
      </c>
      <c r="AZ459">
        <v>13</v>
      </c>
      <c r="BA459">
        <v>12</v>
      </c>
      <c r="BB459">
        <v>9</v>
      </c>
      <c r="BC459">
        <v>8</v>
      </c>
      <c r="BD459">
        <v>12</v>
      </c>
      <c r="BE459">
        <v>1851</v>
      </c>
      <c r="BF459">
        <v>404</v>
      </c>
      <c r="BG459">
        <v>2</v>
      </c>
      <c r="BH459">
        <v>69</v>
      </c>
      <c r="BI459">
        <v>51</v>
      </c>
      <c r="BJ459">
        <v>64</v>
      </c>
      <c r="BK459">
        <v>69</v>
      </c>
      <c r="BL459">
        <v>76</v>
      </c>
    </row>
    <row r="460" spans="1:64" ht="30" x14ac:dyDescent="0.25">
      <c r="A460" t="s">
        <v>1462</v>
      </c>
      <c r="B460">
        <v>23</v>
      </c>
      <c r="C460">
        <v>82</v>
      </c>
      <c r="D460">
        <v>85</v>
      </c>
      <c r="E460" s="1" t="s">
        <v>1463</v>
      </c>
      <c r="F460">
        <v>236987</v>
      </c>
      <c r="G460" t="s">
        <v>289</v>
      </c>
      <c r="H460" t="s">
        <v>84</v>
      </c>
      <c r="I460" t="s">
        <v>68</v>
      </c>
      <c r="J460">
        <v>83</v>
      </c>
      <c r="K460" t="s">
        <v>229</v>
      </c>
      <c r="L460">
        <v>3</v>
      </c>
      <c r="M460" t="s">
        <v>1464</v>
      </c>
      <c r="N460" t="s">
        <v>1134</v>
      </c>
      <c r="O460" t="s">
        <v>1465</v>
      </c>
      <c r="P460">
        <v>295</v>
      </c>
      <c r="Q460">
        <v>64</v>
      </c>
      <c r="R460">
        <v>47</v>
      </c>
      <c r="S460">
        <v>72</v>
      </c>
      <c r="T460">
        <v>84</v>
      </c>
      <c r="U460">
        <v>28</v>
      </c>
      <c r="V460">
        <v>336</v>
      </c>
      <c r="W460">
        <v>73</v>
      </c>
      <c r="X460">
        <v>59</v>
      </c>
      <c r="Y460">
        <v>47</v>
      </c>
      <c r="Z460">
        <v>77</v>
      </c>
      <c r="AA460">
        <v>80</v>
      </c>
      <c r="AB460">
        <v>342</v>
      </c>
      <c r="AC460">
        <v>66</v>
      </c>
      <c r="AD460">
        <v>70</v>
      </c>
      <c r="AE460">
        <v>66</v>
      </c>
      <c r="AF460">
        <v>75</v>
      </c>
      <c r="AG460">
        <v>65</v>
      </c>
      <c r="AH460">
        <v>372</v>
      </c>
      <c r="AI460">
        <v>67</v>
      </c>
      <c r="AJ460">
        <v>80</v>
      </c>
      <c r="AK460">
        <v>82</v>
      </c>
      <c r="AL460">
        <v>80</v>
      </c>
      <c r="AM460">
        <v>63</v>
      </c>
      <c r="AN460">
        <v>351</v>
      </c>
      <c r="AO460">
        <v>78</v>
      </c>
      <c r="AP460">
        <v>85</v>
      </c>
      <c r="AQ460">
        <v>52</v>
      </c>
      <c r="AR460">
        <v>73</v>
      </c>
      <c r="AS460">
        <v>63</v>
      </c>
      <c r="AT460">
        <v>86</v>
      </c>
      <c r="AU460">
        <v>248</v>
      </c>
      <c r="AV460">
        <v>83</v>
      </c>
      <c r="AW460">
        <v>85</v>
      </c>
      <c r="AX460">
        <v>80</v>
      </c>
      <c r="AY460">
        <v>45</v>
      </c>
      <c r="AZ460">
        <v>8</v>
      </c>
      <c r="BA460">
        <v>12</v>
      </c>
      <c r="BB460">
        <v>8</v>
      </c>
      <c r="BC460">
        <v>6</v>
      </c>
      <c r="BD460">
        <v>11</v>
      </c>
      <c r="BE460">
        <v>1989</v>
      </c>
      <c r="BF460">
        <v>434</v>
      </c>
      <c r="BG460">
        <v>2</v>
      </c>
      <c r="BH460">
        <v>68</v>
      </c>
      <c r="BI460">
        <v>54</v>
      </c>
      <c r="BJ460">
        <v>74</v>
      </c>
      <c r="BK460">
        <v>75</v>
      </c>
      <c r="BL460">
        <v>83</v>
      </c>
    </row>
    <row r="461" spans="1:64" ht="60" x14ac:dyDescent="0.25">
      <c r="A461" t="s">
        <v>1640</v>
      </c>
      <c r="B461">
        <v>25</v>
      </c>
      <c r="C461">
        <v>81</v>
      </c>
      <c r="D461">
        <v>83</v>
      </c>
      <c r="E461" s="1" t="s">
        <v>1641</v>
      </c>
      <c r="F461">
        <v>237942</v>
      </c>
      <c r="G461" t="s">
        <v>97</v>
      </c>
      <c r="H461" t="s">
        <v>253</v>
      </c>
      <c r="I461" t="s">
        <v>77</v>
      </c>
      <c r="J461">
        <v>81</v>
      </c>
      <c r="K461" t="s">
        <v>478</v>
      </c>
      <c r="L461">
        <v>2</v>
      </c>
      <c r="M461" t="s">
        <v>956</v>
      </c>
      <c r="N461" t="s">
        <v>237</v>
      </c>
      <c r="O461" t="s">
        <v>1642</v>
      </c>
      <c r="P461">
        <v>324</v>
      </c>
      <c r="Q461">
        <v>83</v>
      </c>
      <c r="R461">
        <v>48</v>
      </c>
      <c r="S461">
        <v>75</v>
      </c>
      <c r="T461">
        <v>80</v>
      </c>
      <c r="U461">
        <v>38</v>
      </c>
      <c r="V461">
        <v>325</v>
      </c>
      <c r="W461">
        <v>79</v>
      </c>
      <c r="X461">
        <v>65</v>
      </c>
      <c r="Y461">
        <v>36</v>
      </c>
      <c r="Z461">
        <v>64</v>
      </c>
      <c r="AA461">
        <v>81</v>
      </c>
      <c r="AB461">
        <v>381</v>
      </c>
      <c r="AC461">
        <v>80</v>
      </c>
      <c r="AD461">
        <v>78</v>
      </c>
      <c r="AE461">
        <v>74</v>
      </c>
      <c r="AF461">
        <v>76</v>
      </c>
      <c r="AG461">
        <v>73</v>
      </c>
      <c r="AH461">
        <v>356</v>
      </c>
      <c r="AI461">
        <v>58</v>
      </c>
      <c r="AJ461">
        <v>84</v>
      </c>
      <c r="AK461">
        <v>81</v>
      </c>
      <c r="AL461">
        <v>73</v>
      </c>
      <c r="AM461">
        <v>60</v>
      </c>
      <c r="AN461">
        <v>345</v>
      </c>
      <c r="AO461">
        <v>74</v>
      </c>
      <c r="AP461">
        <v>76</v>
      </c>
      <c r="AQ461">
        <v>66</v>
      </c>
      <c r="AR461">
        <v>60</v>
      </c>
      <c r="AS461">
        <v>69</v>
      </c>
      <c r="AT461">
        <v>74</v>
      </c>
      <c r="AU461">
        <v>233</v>
      </c>
      <c r="AV461">
        <v>73</v>
      </c>
      <c r="AW461">
        <v>81</v>
      </c>
      <c r="AX461">
        <v>79</v>
      </c>
      <c r="AY461">
        <v>49</v>
      </c>
      <c r="AZ461">
        <v>14</v>
      </c>
      <c r="BA461">
        <v>7</v>
      </c>
      <c r="BB461">
        <v>14</v>
      </c>
      <c r="BC461">
        <v>7</v>
      </c>
      <c r="BD461">
        <v>7</v>
      </c>
      <c r="BE461">
        <v>2013</v>
      </c>
      <c r="BF461">
        <v>435</v>
      </c>
      <c r="BG461">
        <v>1</v>
      </c>
      <c r="BH461">
        <v>79</v>
      </c>
      <c r="BI461">
        <v>54</v>
      </c>
      <c r="BJ461">
        <v>71</v>
      </c>
      <c r="BK461">
        <v>78</v>
      </c>
      <c r="BL461">
        <v>77</v>
      </c>
    </row>
    <row r="462" spans="1:64" ht="30" x14ac:dyDescent="0.25">
      <c r="A462" t="s">
        <v>1643</v>
      </c>
      <c r="B462">
        <v>22</v>
      </c>
      <c r="C462">
        <v>78</v>
      </c>
      <c r="D462">
        <v>84</v>
      </c>
      <c r="E462" s="1" t="s">
        <v>1644</v>
      </c>
      <c r="F462">
        <v>240273</v>
      </c>
      <c r="G462" t="s">
        <v>66</v>
      </c>
      <c r="H462" t="s">
        <v>91</v>
      </c>
      <c r="I462" t="s">
        <v>68</v>
      </c>
      <c r="J462">
        <v>80</v>
      </c>
      <c r="K462" t="s">
        <v>69</v>
      </c>
      <c r="L462">
        <v>6</v>
      </c>
      <c r="M462" t="s">
        <v>113</v>
      </c>
      <c r="N462" t="s">
        <v>619</v>
      </c>
      <c r="O462" t="s">
        <v>1645</v>
      </c>
      <c r="P462">
        <v>322</v>
      </c>
      <c r="Q462">
        <v>74</v>
      </c>
      <c r="R462">
        <v>73</v>
      </c>
      <c r="S462">
        <v>36</v>
      </c>
      <c r="T462" t="s">
        <v>521</v>
      </c>
      <c r="U462">
        <v>60</v>
      </c>
      <c r="V462">
        <v>361</v>
      </c>
      <c r="W462">
        <v>83</v>
      </c>
      <c r="X462">
        <v>72</v>
      </c>
      <c r="Y462">
        <v>58</v>
      </c>
      <c r="Z462">
        <v>67</v>
      </c>
      <c r="AA462">
        <v>81</v>
      </c>
      <c r="AB462">
        <v>383</v>
      </c>
      <c r="AC462">
        <v>76</v>
      </c>
      <c r="AD462">
        <v>76</v>
      </c>
      <c r="AE462">
        <v>80</v>
      </c>
      <c r="AF462" t="s">
        <v>446</v>
      </c>
      <c r="AG462">
        <v>75</v>
      </c>
      <c r="AH462">
        <v>330</v>
      </c>
      <c r="AI462">
        <v>70</v>
      </c>
      <c r="AJ462">
        <v>60</v>
      </c>
      <c r="AK462" t="s">
        <v>1646</v>
      </c>
      <c r="AL462">
        <v>61</v>
      </c>
      <c r="AM462">
        <v>71</v>
      </c>
      <c r="AN462">
        <v>301</v>
      </c>
      <c r="AO462">
        <v>52</v>
      </c>
      <c r="AP462">
        <v>28</v>
      </c>
      <c r="AQ462" t="s">
        <v>521</v>
      </c>
      <c r="AR462">
        <v>78</v>
      </c>
      <c r="AS462">
        <v>64</v>
      </c>
      <c r="AT462">
        <v>78</v>
      </c>
      <c r="AU462">
        <v>98</v>
      </c>
      <c r="AV462">
        <v>37</v>
      </c>
      <c r="AW462">
        <v>30</v>
      </c>
      <c r="AX462">
        <v>31</v>
      </c>
      <c r="AY462">
        <v>51</v>
      </c>
      <c r="AZ462">
        <v>11</v>
      </c>
      <c r="BA462">
        <v>8</v>
      </c>
      <c r="BB462">
        <v>14</v>
      </c>
      <c r="BC462">
        <v>8</v>
      </c>
      <c r="BD462">
        <v>10</v>
      </c>
      <c r="BE462">
        <v>1846</v>
      </c>
      <c r="BF462">
        <v>396</v>
      </c>
      <c r="BG462">
        <v>1</v>
      </c>
      <c r="BH462">
        <v>76</v>
      </c>
      <c r="BI462">
        <v>71</v>
      </c>
      <c r="BJ462">
        <v>75</v>
      </c>
      <c r="BK462">
        <v>81</v>
      </c>
      <c r="BL462">
        <v>32</v>
      </c>
    </row>
    <row r="463" spans="1:64" ht="30" x14ac:dyDescent="0.25">
      <c r="A463" t="s">
        <v>1647</v>
      </c>
      <c r="B463">
        <v>22</v>
      </c>
      <c r="C463">
        <v>79</v>
      </c>
      <c r="D463">
        <v>83</v>
      </c>
      <c r="E463" s="1" t="s">
        <v>1648</v>
      </c>
      <c r="F463">
        <v>242434</v>
      </c>
      <c r="G463" t="s">
        <v>337</v>
      </c>
      <c r="H463" t="s">
        <v>125</v>
      </c>
      <c r="I463" t="s">
        <v>68</v>
      </c>
      <c r="J463">
        <v>81</v>
      </c>
      <c r="K463" t="s">
        <v>195</v>
      </c>
      <c r="L463">
        <v>4</v>
      </c>
      <c r="M463" t="s">
        <v>618</v>
      </c>
      <c r="N463" t="s">
        <v>619</v>
      </c>
      <c r="O463" t="s">
        <v>1649</v>
      </c>
      <c r="P463">
        <v>335</v>
      </c>
      <c r="Q463">
        <v>65</v>
      </c>
      <c r="R463">
        <v>68</v>
      </c>
      <c r="S463">
        <v>52</v>
      </c>
      <c r="T463">
        <v>83</v>
      </c>
      <c r="U463">
        <v>67</v>
      </c>
      <c r="V463">
        <v>366</v>
      </c>
      <c r="W463">
        <v>83</v>
      </c>
      <c r="X463">
        <v>74</v>
      </c>
      <c r="Y463">
        <v>51</v>
      </c>
      <c r="Z463">
        <v>76</v>
      </c>
      <c r="AA463">
        <v>82</v>
      </c>
      <c r="AB463">
        <v>370</v>
      </c>
      <c r="AC463">
        <v>68</v>
      </c>
      <c r="AD463">
        <v>72</v>
      </c>
      <c r="AE463">
        <v>76</v>
      </c>
      <c r="AF463">
        <v>79</v>
      </c>
      <c r="AG463">
        <v>75</v>
      </c>
      <c r="AH463">
        <v>371</v>
      </c>
      <c r="AI463">
        <v>76</v>
      </c>
      <c r="AJ463">
        <v>68</v>
      </c>
      <c r="AK463">
        <v>82</v>
      </c>
      <c r="AL463">
        <v>72</v>
      </c>
      <c r="AM463">
        <v>73</v>
      </c>
      <c r="AN463">
        <v>358</v>
      </c>
      <c r="AO463">
        <v>74</v>
      </c>
      <c r="AP463">
        <v>71</v>
      </c>
      <c r="AQ463">
        <v>77</v>
      </c>
      <c r="AR463">
        <v>76</v>
      </c>
      <c r="AS463">
        <v>60</v>
      </c>
      <c r="AT463">
        <v>82</v>
      </c>
      <c r="AU463">
        <v>215</v>
      </c>
      <c r="AV463">
        <v>71</v>
      </c>
      <c r="AW463">
        <v>76</v>
      </c>
      <c r="AX463">
        <v>68</v>
      </c>
      <c r="AY463">
        <v>44</v>
      </c>
      <c r="AZ463">
        <v>6</v>
      </c>
      <c r="BA463">
        <v>13</v>
      </c>
      <c r="BB463">
        <v>7</v>
      </c>
      <c r="BC463">
        <v>11</v>
      </c>
      <c r="BD463">
        <v>7</v>
      </c>
      <c r="BE463">
        <v>2059</v>
      </c>
      <c r="BF463">
        <v>442</v>
      </c>
      <c r="BG463">
        <v>1</v>
      </c>
      <c r="BH463">
        <v>70</v>
      </c>
      <c r="BI463">
        <v>71</v>
      </c>
      <c r="BJ463">
        <v>75</v>
      </c>
      <c r="BK463">
        <v>81</v>
      </c>
      <c r="BL463">
        <v>70</v>
      </c>
    </row>
    <row r="464" spans="1:64" ht="45" x14ac:dyDescent="0.25">
      <c r="A464" t="s">
        <v>1650</v>
      </c>
      <c r="B464">
        <v>22</v>
      </c>
      <c r="C464">
        <v>75</v>
      </c>
      <c r="D464">
        <v>79</v>
      </c>
      <c r="E464" s="1" t="s">
        <v>1651</v>
      </c>
      <c r="F464">
        <v>242602</v>
      </c>
      <c r="G464" t="s">
        <v>359</v>
      </c>
      <c r="H464" t="s">
        <v>213</v>
      </c>
      <c r="I464" t="s">
        <v>68</v>
      </c>
      <c r="J464">
        <v>75</v>
      </c>
      <c r="K464" t="s">
        <v>406</v>
      </c>
      <c r="L464">
        <v>4</v>
      </c>
      <c r="M464" t="s">
        <v>455</v>
      </c>
      <c r="N464" t="s">
        <v>114</v>
      </c>
      <c r="O464" t="s">
        <v>1459</v>
      </c>
      <c r="P464">
        <v>310</v>
      </c>
      <c r="Q464">
        <v>71</v>
      </c>
      <c r="R464">
        <v>58</v>
      </c>
      <c r="S464">
        <v>68</v>
      </c>
      <c r="T464">
        <v>75</v>
      </c>
      <c r="U464">
        <v>38</v>
      </c>
      <c r="V464">
        <v>317</v>
      </c>
      <c r="W464">
        <v>77</v>
      </c>
      <c r="X464">
        <v>60</v>
      </c>
      <c r="Y464">
        <v>42</v>
      </c>
      <c r="Z464">
        <v>65</v>
      </c>
      <c r="AA464">
        <v>73</v>
      </c>
      <c r="AB464">
        <v>368</v>
      </c>
      <c r="AC464">
        <v>83</v>
      </c>
      <c r="AD464">
        <v>77</v>
      </c>
      <c r="AE464">
        <v>67</v>
      </c>
      <c r="AF464">
        <v>73</v>
      </c>
      <c r="AG464">
        <v>68</v>
      </c>
      <c r="AH464">
        <v>386</v>
      </c>
      <c r="AI464">
        <v>70</v>
      </c>
      <c r="AJ464">
        <v>87</v>
      </c>
      <c r="AK464">
        <v>79</v>
      </c>
      <c r="AL464">
        <v>84</v>
      </c>
      <c r="AM464">
        <v>66</v>
      </c>
      <c r="AN464">
        <v>318</v>
      </c>
      <c r="AO464">
        <v>71</v>
      </c>
      <c r="AP464">
        <v>70</v>
      </c>
      <c r="AQ464">
        <v>73</v>
      </c>
      <c r="AR464">
        <v>68</v>
      </c>
      <c r="AS464">
        <v>36</v>
      </c>
      <c r="AT464">
        <v>68</v>
      </c>
      <c r="AU464">
        <v>209</v>
      </c>
      <c r="AV464">
        <v>69</v>
      </c>
      <c r="AW464">
        <v>73</v>
      </c>
      <c r="AX464">
        <v>67</v>
      </c>
      <c r="AY464">
        <v>57</v>
      </c>
      <c r="AZ464">
        <v>12</v>
      </c>
      <c r="BA464">
        <v>13</v>
      </c>
      <c r="BB464">
        <v>14</v>
      </c>
      <c r="BC464">
        <v>10</v>
      </c>
      <c r="BD464">
        <v>8</v>
      </c>
      <c r="BE464">
        <v>1965</v>
      </c>
      <c r="BF464">
        <v>434</v>
      </c>
      <c r="BG464">
        <v>2</v>
      </c>
      <c r="BH464">
        <v>80</v>
      </c>
      <c r="BI464">
        <v>61</v>
      </c>
      <c r="BJ464">
        <v>69</v>
      </c>
      <c r="BK464">
        <v>74</v>
      </c>
      <c r="BL464">
        <v>70</v>
      </c>
    </row>
    <row r="465" spans="1:64" ht="30" x14ac:dyDescent="0.25">
      <c r="A465" t="s">
        <v>1652</v>
      </c>
      <c r="B465">
        <v>22</v>
      </c>
      <c r="C465">
        <v>78</v>
      </c>
      <c r="D465">
        <v>83</v>
      </c>
      <c r="E465" s="1" t="s">
        <v>1653</v>
      </c>
      <c r="F465">
        <v>246923</v>
      </c>
      <c r="G465" t="s">
        <v>146</v>
      </c>
      <c r="H465" t="s">
        <v>91</v>
      </c>
      <c r="I465" t="s">
        <v>68</v>
      </c>
      <c r="J465">
        <v>79</v>
      </c>
      <c r="K465" t="s">
        <v>69</v>
      </c>
      <c r="L465">
        <v>5</v>
      </c>
      <c r="M465" t="s">
        <v>382</v>
      </c>
      <c r="N465" t="s">
        <v>329</v>
      </c>
      <c r="O465" t="s">
        <v>859</v>
      </c>
      <c r="P465">
        <v>346</v>
      </c>
      <c r="Q465">
        <v>71</v>
      </c>
      <c r="R465">
        <v>77</v>
      </c>
      <c r="S465">
        <v>56</v>
      </c>
      <c r="T465">
        <v>77</v>
      </c>
      <c r="U465">
        <v>65</v>
      </c>
      <c r="V465">
        <v>355</v>
      </c>
      <c r="W465">
        <v>81</v>
      </c>
      <c r="X465">
        <v>73</v>
      </c>
      <c r="Y465">
        <v>54</v>
      </c>
      <c r="Z465">
        <v>69</v>
      </c>
      <c r="AA465">
        <v>78</v>
      </c>
      <c r="AB465">
        <v>399</v>
      </c>
      <c r="AC465">
        <v>77</v>
      </c>
      <c r="AD465">
        <v>79</v>
      </c>
      <c r="AE465">
        <v>79</v>
      </c>
      <c r="AF465">
        <v>79</v>
      </c>
      <c r="AG465">
        <v>85</v>
      </c>
      <c r="AH465">
        <v>383</v>
      </c>
      <c r="AI465">
        <v>78</v>
      </c>
      <c r="AJ465">
        <v>76</v>
      </c>
      <c r="AK465">
        <v>79</v>
      </c>
      <c r="AL465">
        <v>75</v>
      </c>
      <c r="AM465">
        <v>75</v>
      </c>
      <c r="AN465">
        <v>346</v>
      </c>
      <c r="AO465">
        <v>73</v>
      </c>
      <c r="AP465">
        <v>67</v>
      </c>
      <c r="AQ465">
        <v>78</v>
      </c>
      <c r="AR465">
        <v>75</v>
      </c>
      <c r="AS465">
        <v>53</v>
      </c>
      <c r="AT465">
        <v>78</v>
      </c>
      <c r="AU465">
        <v>206</v>
      </c>
      <c r="AV465">
        <v>69</v>
      </c>
      <c r="AW465">
        <v>73</v>
      </c>
      <c r="AX465">
        <v>64</v>
      </c>
      <c r="AY465">
        <v>49</v>
      </c>
      <c r="AZ465">
        <v>14</v>
      </c>
      <c r="BA465">
        <v>9</v>
      </c>
      <c r="BB465">
        <v>8</v>
      </c>
      <c r="BC465">
        <v>6</v>
      </c>
      <c r="BD465">
        <v>12</v>
      </c>
      <c r="BE465">
        <v>2084</v>
      </c>
      <c r="BF465">
        <v>450</v>
      </c>
      <c r="BG465">
        <v>1</v>
      </c>
      <c r="BH465">
        <v>78</v>
      </c>
      <c r="BI465">
        <v>75</v>
      </c>
      <c r="BJ465">
        <v>73</v>
      </c>
      <c r="BK465">
        <v>80</v>
      </c>
      <c r="BL465">
        <v>68</v>
      </c>
    </row>
    <row r="466" spans="1:64" ht="30" x14ac:dyDescent="0.25">
      <c r="A466" t="s">
        <v>1654</v>
      </c>
      <c r="B466">
        <v>20</v>
      </c>
      <c r="C466">
        <v>75</v>
      </c>
      <c r="D466">
        <v>84</v>
      </c>
      <c r="E466" s="1" t="s">
        <v>1655</v>
      </c>
      <c r="F466">
        <v>252238</v>
      </c>
      <c r="G466" t="s">
        <v>1320</v>
      </c>
      <c r="H466" t="s">
        <v>816</v>
      </c>
      <c r="I466" t="s">
        <v>68</v>
      </c>
      <c r="J466">
        <v>76</v>
      </c>
      <c r="K466" t="s">
        <v>69</v>
      </c>
      <c r="L466">
        <v>9</v>
      </c>
      <c r="M466" t="s">
        <v>1091</v>
      </c>
      <c r="N466" t="s">
        <v>519</v>
      </c>
      <c r="O466" t="s">
        <v>1656</v>
      </c>
      <c r="P466">
        <v>326</v>
      </c>
      <c r="Q466">
        <v>70</v>
      </c>
      <c r="R466">
        <v>67</v>
      </c>
      <c r="S466">
        <v>55</v>
      </c>
      <c r="T466">
        <v>75</v>
      </c>
      <c r="U466">
        <v>59</v>
      </c>
      <c r="V466">
        <v>363</v>
      </c>
      <c r="W466">
        <v>80</v>
      </c>
      <c r="X466">
        <v>75</v>
      </c>
      <c r="Y466">
        <v>67</v>
      </c>
      <c r="Z466">
        <v>65</v>
      </c>
      <c r="AA466">
        <v>76</v>
      </c>
      <c r="AB466">
        <v>416</v>
      </c>
      <c r="AC466">
        <v>87</v>
      </c>
      <c r="AD466">
        <v>79</v>
      </c>
      <c r="AE466">
        <v>90</v>
      </c>
      <c r="AF466">
        <v>71</v>
      </c>
      <c r="AG466">
        <v>89</v>
      </c>
      <c r="AH466">
        <v>340</v>
      </c>
      <c r="AI466">
        <v>73</v>
      </c>
      <c r="AJ466">
        <v>69</v>
      </c>
      <c r="AK466">
        <v>74</v>
      </c>
      <c r="AL466">
        <v>52</v>
      </c>
      <c r="AM466">
        <v>72</v>
      </c>
      <c r="AN466">
        <v>312</v>
      </c>
      <c r="AO466">
        <v>63</v>
      </c>
      <c r="AP466">
        <v>52</v>
      </c>
      <c r="AQ466">
        <v>70</v>
      </c>
      <c r="AR466">
        <v>71</v>
      </c>
      <c r="AS466">
        <v>56</v>
      </c>
      <c r="AT466">
        <v>80</v>
      </c>
      <c r="AU466">
        <v>155</v>
      </c>
      <c r="AV466">
        <v>45</v>
      </c>
      <c r="AW466">
        <v>60</v>
      </c>
      <c r="AX466">
        <v>50</v>
      </c>
      <c r="AY466">
        <v>44</v>
      </c>
      <c r="AZ466">
        <v>8</v>
      </c>
      <c r="BA466">
        <v>7</v>
      </c>
      <c r="BB466">
        <v>12</v>
      </c>
      <c r="BC466">
        <v>10</v>
      </c>
      <c r="BD466">
        <v>7</v>
      </c>
      <c r="BE466">
        <v>1956</v>
      </c>
      <c r="BF466">
        <v>415</v>
      </c>
      <c r="BG466">
        <v>1</v>
      </c>
      <c r="BH466">
        <v>83</v>
      </c>
      <c r="BI466">
        <v>68</v>
      </c>
      <c r="BJ466">
        <v>71</v>
      </c>
      <c r="BK466">
        <v>80</v>
      </c>
      <c r="BL466">
        <v>52</v>
      </c>
    </row>
    <row r="467" spans="1:64" ht="45" x14ac:dyDescent="0.25">
      <c r="A467" t="s">
        <v>1480</v>
      </c>
      <c r="B467">
        <v>21</v>
      </c>
      <c r="C467">
        <v>74</v>
      </c>
      <c r="D467">
        <v>86</v>
      </c>
      <c r="E467" s="1" t="s">
        <v>1481</v>
      </c>
      <c r="F467">
        <v>255303</v>
      </c>
      <c r="G467" t="s">
        <v>183</v>
      </c>
      <c r="H467" t="s">
        <v>260</v>
      </c>
      <c r="I467" t="s">
        <v>68</v>
      </c>
      <c r="J467">
        <v>74</v>
      </c>
      <c r="K467" t="s">
        <v>508</v>
      </c>
      <c r="L467">
        <v>12</v>
      </c>
      <c r="M467" t="s">
        <v>579</v>
      </c>
      <c r="N467" t="s">
        <v>108</v>
      </c>
      <c r="O467" t="s">
        <v>72</v>
      </c>
      <c r="P467">
        <v>62</v>
      </c>
      <c r="Q467">
        <v>11</v>
      </c>
      <c r="R467">
        <v>7</v>
      </c>
      <c r="S467">
        <v>11</v>
      </c>
      <c r="T467">
        <v>25</v>
      </c>
      <c r="U467">
        <v>8</v>
      </c>
      <c r="V467">
        <v>76</v>
      </c>
      <c r="W467">
        <v>13</v>
      </c>
      <c r="X467">
        <v>11</v>
      </c>
      <c r="Y467">
        <v>14</v>
      </c>
      <c r="Z467">
        <v>23</v>
      </c>
      <c r="AA467">
        <v>15</v>
      </c>
      <c r="AB467">
        <v>257</v>
      </c>
      <c r="AC467">
        <v>46</v>
      </c>
      <c r="AD467">
        <v>52</v>
      </c>
      <c r="AE467">
        <v>60</v>
      </c>
      <c r="AF467">
        <v>66</v>
      </c>
      <c r="AG467">
        <v>33</v>
      </c>
      <c r="AH467">
        <v>199</v>
      </c>
      <c r="AI467">
        <v>54</v>
      </c>
      <c r="AJ467">
        <v>57</v>
      </c>
      <c r="AK467">
        <v>28</v>
      </c>
      <c r="AL467">
        <v>51</v>
      </c>
      <c r="AM467">
        <v>9</v>
      </c>
      <c r="AN467">
        <v>111</v>
      </c>
      <c r="AO467">
        <v>26</v>
      </c>
      <c r="AP467">
        <v>6</v>
      </c>
      <c r="AQ467">
        <v>6</v>
      </c>
      <c r="AR467">
        <v>55</v>
      </c>
      <c r="AS467">
        <v>18</v>
      </c>
      <c r="AT467">
        <v>33</v>
      </c>
      <c r="AU467">
        <v>38</v>
      </c>
      <c r="AV467">
        <v>13</v>
      </c>
      <c r="AW467">
        <v>11</v>
      </c>
      <c r="AX467">
        <v>14</v>
      </c>
      <c r="AY467">
        <v>367</v>
      </c>
      <c r="AZ467">
        <v>72</v>
      </c>
      <c r="BA467">
        <v>72</v>
      </c>
      <c r="BB467">
        <v>72</v>
      </c>
      <c r="BC467">
        <v>74</v>
      </c>
      <c r="BD467">
        <v>77</v>
      </c>
      <c r="BE467">
        <v>1110</v>
      </c>
      <c r="BF467">
        <v>415</v>
      </c>
      <c r="BG467">
        <v>1</v>
      </c>
      <c r="BH467">
        <v>72</v>
      </c>
      <c r="BI467">
        <v>72</v>
      </c>
      <c r="BJ467">
        <v>72</v>
      </c>
      <c r="BK467">
        <v>77</v>
      </c>
      <c r="BL467">
        <v>48</v>
      </c>
    </row>
    <row r="468" spans="1:64" ht="30" x14ac:dyDescent="0.25">
      <c r="A468" t="s">
        <v>1657</v>
      </c>
      <c r="B468">
        <v>19</v>
      </c>
      <c r="C468">
        <v>72</v>
      </c>
      <c r="D468">
        <v>83</v>
      </c>
      <c r="E468" s="1" t="s">
        <v>1658</v>
      </c>
      <c r="F468">
        <v>256476</v>
      </c>
      <c r="G468" t="s">
        <v>426</v>
      </c>
      <c r="H468" t="s">
        <v>308</v>
      </c>
      <c r="I468" t="s">
        <v>77</v>
      </c>
      <c r="J468">
        <v>75</v>
      </c>
      <c r="K468" t="s">
        <v>69</v>
      </c>
      <c r="L468">
        <v>11</v>
      </c>
      <c r="M468" t="s">
        <v>107</v>
      </c>
      <c r="N468" t="s">
        <v>114</v>
      </c>
      <c r="O468" t="s">
        <v>613</v>
      </c>
      <c r="P468">
        <v>324</v>
      </c>
      <c r="Q468">
        <v>61</v>
      </c>
      <c r="R468">
        <v>72</v>
      </c>
      <c r="S468">
        <v>65</v>
      </c>
      <c r="T468">
        <v>74</v>
      </c>
      <c r="U468">
        <v>52</v>
      </c>
      <c r="V468">
        <v>300</v>
      </c>
      <c r="W468">
        <v>81</v>
      </c>
      <c r="X468">
        <v>43</v>
      </c>
      <c r="Y468">
        <v>50</v>
      </c>
      <c r="Z468">
        <v>50</v>
      </c>
      <c r="AA468">
        <v>76</v>
      </c>
      <c r="AB468">
        <v>364</v>
      </c>
      <c r="AC468">
        <v>82</v>
      </c>
      <c r="AD468">
        <v>79</v>
      </c>
      <c r="AE468">
        <v>70</v>
      </c>
      <c r="AF468">
        <v>65</v>
      </c>
      <c r="AG468">
        <v>68</v>
      </c>
      <c r="AH468">
        <v>333</v>
      </c>
      <c r="AI468">
        <v>70</v>
      </c>
      <c r="AJ468">
        <v>77</v>
      </c>
      <c r="AK468">
        <v>59</v>
      </c>
      <c r="AL468">
        <v>62</v>
      </c>
      <c r="AM468">
        <v>65</v>
      </c>
      <c r="AN468">
        <v>260</v>
      </c>
      <c r="AO468">
        <v>33</v>
      </c>
      <c r="AP468">
        <v>21</v>
      </c>
      <c r="AQ468">
        <v>74</v>
      </c>
      <c r="AR468">
        <v>68</v>
      </c>
      <c r="AS468">
        <v>64</v>
      </c>
      <c r="AT468">
        <v>63</v>
      </c>
      <c r="AU468">
        <v>65</v>
      </c>
      <c r="AV468">
        <v>23</v>
      </c>
      <c r="AW468">
        <v>22</v>
      </c>
      <c r="AX468">
        <v>20</v>
      </c>
      <c r="AY468">
        <v>35</v>
      </c>
      <c r="AZ468">
        <v>9</v>
      </c>
      <c r="BA468">
        <v>6</v>
      </c>
      <c r="BB468">
        <v>6</v>
      </c>
      <c r="BC468">
        <v>7</v>
      </c>
      <c r="BD468">
        <v>7</v>
      </c>
      <c r="BE468">
        <v>1681</v>
      </c>
      <c r="BF468">
        <v>371</v>
      </c>
      <c r="BG468">
        <v>1</v>
      </c>
      <c r="BH468">
        <v>80</v>
      </c>
      <c r="BI468">
        <v>69</v>
      </c>
      <c r="BJ468">
        <v>64</v>
      </c>
      <c r="BK468">
        <v>76</v>
      </c>
      <c r="BL468">
        <v>26</v>
      </c>
    </row>
    <row r="469" spans="1:64" ht="45" x14ac:dyDescent="0.25">
      <c r="A469" t="s">
        <v>1659</v>
      </c>
      <c r="B469">
        <v>24</v>
      </c>
      <c r="C469">
        <v>78</v>
      </c>
      <c r="D469">
        <v>81</v>
      </c>
      <c r="E469" s="1" t="s">
        <v>1660</v>
      </c>
      <c r="F469">
        <v>256675</v>
      </c>
      <c r="G469" t="s">
        <v>283</v>
      </c>
      <c r="H469" t="s">
        <v>483</v>
      </c>
      <c r="I469" t="s">
        <v>68</v>
      </c>
      <c r="J469">
        <v>80</v>
      </c>
      <c r="K469" t="s">
        <v>106</v>
      </c>
      <c r="L469">
        <v>3</v>
      </c>
      <c r="M469" t="s">
        <v>487</v>
      </c>
      <c r="N469" t="s">
        <v>366</v>
      </c>
      <c r="O469" t="s">
        <v>1661</v>
      </c>
      <c r="P469">
        <v>343</v>
      </c>
      <c r="Q469">
        <v>49</v>
      </c>
      <c r="R469">
        <v>79</v>
      </c>
      <c r="S469">
        <v>67</v>
      </c>
      <c r="T469">
        <v>77</v>
      </c>
      <c r="U469">
        <v>71</v>
      </c>
      <c r="V469">
        <v>338</v>
      </c>
      <c r="W469">
        <v>82</v>
      </c>
      <c r="X469">
        <v>60</v>
      </c>
      <c r="Y469">
        <v>63</v>
      </c>
      <c r="Z469">
        <v>52</v>
      </c>
      <c r="AA469">
        <v>81</v>
      </c>
      <c r="AB469">
        <v>416</v>
      </c>
      <c r="AC469">
        <v>84</v>
      </c>
      <c r="AD469">
        <v>88</v>
      </c>
      <c r="AE469">
        <v>90</v>
      </c>
      <c r="AF469">
        <v>74</v>
      </c>
      <c r="AG469">
        <v>80</v>
      </c>
      <c r="AH469">
        <v>370</v>
      </c>
      <c r="AI469">
        <v>78</v>
      </c>
      <c r="AJ469">
        <v>79</v>
      </c>
      <c r="AK469">
        <v>69</v>
      </c>
      <c r="AL469">
        <v>68</v>
      </c>
      <c r="AM469">
        <v>76</v>
      </c>
      <c r="AN469">
        <v>328</v>
      </c>
      <c r="AO469">
        <v>70</v>
      </c>
      <c r="AP469">
        <v>34</v>
      </c>
      <c r="AQ469">
        <v>80</v>
      </c>
      <c r="AR469">
        <v>74</v>
      </c>
      <c r="AS469">
        <v>70</v>
      </c>
      <c r="AT469">
        <v>79</v>
      </c>
      <c r="AU469">
        <v>77</v>
      </c>
      <c r="AV469">
        <v>26</v>
      </c>
      <c r="AW469">
        <v>30</v>
      </c>
      <c r="AX469">
        <v>21</v>
      </c>
      <c r="AY469">
        <v>58</v>
      </c>
      <c r="AZ469">
        <v>11</v>
      </c>
      <c r="BA469">
        <v>13</v>
      </c>
      <c r="BB469">
        <v>15</v>
      </c>
      <c r="BC469">
        <v>8</v>
      </c>
      <c r="BD469">
        <v>11</v>
      </c>
      <c r="BE469">
        <v>1930</v>
      </c>
      <c r="BF469">
        <v>412</v>
      </c>
      <c r="BG469">
        <v>1</v>
      </c>
      <c r="BH469">
        <v>86</v>
      </c>
      <c r="BI469">
        <v>77</v>
      </c>
      <c r="BJ469">
        <v>66</v>
      </c>
      <c r="BK469">
        <v>82</v>
      </c>
      <c r="BL469">
        <v>32</v>
      </c>
    </row>
    <row r="470" spans="1:64" ht="30" x14ac:dyDescent="0.25">
      <c r="A470" t="s">
        <v>1662</v>
      </c>
      <c r="B470">
        <v>22</v>
      </c>
      <c r="C470">
        <v>77</v>
      </c>
      <c r="D470">
        <v>85</v>
      </c>
      <c r="E470" s="1" t="s">
        <v>1663</v>
      </c>
      <c r="F470">
        <v>258683</v>
      </c>
      <c r="G470" t="s">
        <v>124</v>
      </c>
      <c r="H470" t="s">
        <v>125</v>
      </c>
      <c r="I470" t="s">
        <v>77</v>
      </c>
      <c r="J470">
        <v>79</v>
      </c>
      <c r="K470" t="s">
        <v>69</v>
      </c>
      <c r="L470">
        <v>8</v>
      </c>
      <c r="M470" t="s">
        <v>786</v>
      </c>
      <c r="N470" t="s">
        <v>366</v>
      </c>
      <c r="O470" t="s">
        <v>787</v>
      </c>
      <c r="P470">
        <v>341</v>
      </c>
      <c r="Q470">
        <v>72</v>
      </c>
      <c r="R470">
        <v>69</v>
      </c>
      <c r="S470">
        <v>58</v>
      </c>
      <c r="T470">
        <v>81</v>
      </c>
      <c r="U470">
        <v>61</v>
      </c>
      <c r="V470">
        <v>375</v>
      </c>
      <c r="W470">
        <v>78</v>
      </c>
      <c r="X470">
        <v>72</v>
      </c>
      <c r="Y470">
        <v>63</v>
      </c>
      <c r="Z470">
        <v>80</v>
      </c>
      <c r="AA470">
        <v>82</v>
      </c>
      <c r="AB470">
        <v>357</v>
      </c>
      <c r="AC470">
        <v>73</v>
      </c>
      <c r="AD470">
        <v>71</v>
      </c>
      <c r="AE470">
        <v>73</v>
      </c>
      <c r="AF470">
        <v>71</v>
      </c>
      <c r="AG470">
        <v>69</v>
      </c>
      <c r="AH470">
        <v>372</v>
      </c>
      <c r="AI470">
        <v>81</v>
      </c>
      <c r="AJ470">
        <v>72</v>
      </c>
      <c r="AK470">
        <v>72</v>
      </c>
      <c r="AL470">
        <v>70</v>
      </c>
      <c r="AM470">
        <v>77</v>
      </c>
      <c r="AN470">
        <v>345</v>
      </c>
      <c r="AO470">
        <v>72</v>
      </c>
      <c r="AP470">
        <v>68</v>
      </c>
      <c r="AQ470">
        <v>68</v>
      </c>
      <c r="AR470">
        <v>78</v>
      </c>
      <c r="AS470">
        <v>59</v>
      </c>
      <c r="AT470">
        <v>72</v>
      </c>
      <c r="AU470">
        <v>206</v>
      </c>
      <c r="AV470">
        <v>69</v>
      </c>
      <c r="AW470">
        <v>70</v>
      </c>
      <c r="AX470">
        <v>67</v>
      </c>
      <c r="AY470">
        <v>53</v>
      </c>
      <c r="AZ470">
        <v>10</v>
      </c>
      <c r="BA470">
        <v>10</v>
      </c>
      <c r="BB470">
        <v>8</v>
      </c>
      <c r="BC470">
        <v>11</v>
      </c>
      <c r="BD470">
        <v>14</v>
      </c>
      <c r="BE470">
        <v>2049</v>
      </c>
      <c r="BF470">
        <v>438</v>
      </c>
      <c r="BG470">
        <v>1</v>
      </c>
      <c r="BH470">
        <v>72</v>
      </c>
      <c r="BI470">
        <v>72</v>
      </c>
      <c r="BJ470">
        <v>77</v>
      </c>
      <c r="BK470">
        <v>78</v>
      </c>
      <c r="BL470">
        <v>68</v>
      </c>
    </row>
    <row r="471" spans="1:64" ht="60" x14ac:dyDescent="0.25">
      <c r="A471" t="s">
        <v>1497</v>
      </c>
      <c r="B471">
        <v>20</v>
      </c>
      <c r="C471">
        <v>73</v>
      </c>
      <c r="D471">
        <v>81</v>
      </c>
      <c r="E471" s="1" t="s">
        <v>1498</v>
      </c>
      <c r="F471">
        <v>261224</v>
      </c>
      <c r="G471" t="s">
        <v>146</v>
      </c>
      <c r="H471" t="s">
        <v>260</v>
      </c>
      <c r="I471" t="s">
        <v>77</v>
      </c>
      <c r="J471">
        <v>74</v>
      </c>
      <c r="K471" t="s">
        <v>294</v>
      </c>
      <c r="L471">
        <v>8</v>
      </c>
      <c r="M471" t="s">
        <v>230</v>
      </c>
      <c r="N471" t="s">
        <v>927</v>
      </c>
      <c r="O471" t="s">
        <v>1499</v>
      </c>
      <c r="P471">
        <v>295</v>
      </c>
      <c r="Q471">
        <v>77</v>
      </c>
      <c r="R471">
        <v>53</v>
      </c>
      <c r="S471">
        <v>47</v>
      </c>
      <c r="T471">
        <v>69</v>
      </c>
      <c r="U471">
        <v>49</v>
      </c>
      <c r="V471">
        <v>365</v>
      </c>
      <c r="W471">
        <v>78</v>
      </c>
      <c r="X471">
        <v>75</v>
      </c>
      <c r="Y471">
        <v>68</v>
      </c>
      <c r="Z471">
        <v>66</v>
      </c>
      <c r="AA471">
        <v>78</v>
      </c>
      <c r="AB471">
        <v>371</v>
      </c>
      <c r="AC471">
        <v>77</v>
      </c>
      <c r="AD471">
        <v>77</v>
      </c>
      <c r="AE471">
        <v>76</v>
      </c>
      <c r="AF471">
        <v>70</v>
      </c>
      <c r="AG471">
        <v>71</v>
      </c>
      <c r="AH471">
        <v>305</v>
      </c>
      <c r="AI471">
        <v>55</v>
      </c>
      <c r="AJ471">
        <v>66</v>
      </c>
      <c r="AK471">
        <v>73</v>
      </c>
      <c r="AL471">
        <v>63</v>
      </c>
      <c r="AM471">
        <v>48</v>
      </c>
      <c r="AN471">
        <v>318</v>
      </c>
      <c r="AO471">
        <v>62</v>
      </c>
      <c r="AP471">
        <v>67</v>
      </c>
      <c r="AQ471">
        <v>66</v>
      </c>
      <c r="AR471">
        <v>71</v>
      </c>
      <c r="AS471">
        <v>52</v>
      </c>
      <c r="AT471">
        <v>74</v>
      </c>
      <c r="AU471">
        <v>200</v>
      </c>
      <c r="AV471">
        <v>66</v>
      </c>
      <c r="AW471">
        <v>68</v>
      </c>
      <c r="AX471">
        <v>66</v>
      </c>
      <c r="AY471">
        <v>51</v>
      </c>
      <c r="AZ471">
        <v>9</v>
      </c>
      <c r="BA471">
        <v>12</v>
      </c>
      <c r="BB471">
        <v>13</v>
      </c>
      <c r="BC471">
        <v>6</v>
      </c>
      <c r="BD471">
        <v>11</v>
      </c>
      <c r="BE471">
        <v>1905</v>
      </c>
      <c r="BF471">
        <v>408</v>
      </c>
      <c r="BG471">
        <v>1</v>
      </c>
      <c r="BH471">
        <v>77</v>
      </c>
      <c r="BI471">
        <v>53</v>
      </c>
      <c r="BJ471">
        <v>71</v>
      </c>
      <c r="BK471">
        <v>77</v>
      </c>
      <c r="BL471">
        <v>65</v>
      </c>
    </row>
    <row r="472" spans="1:64" ht="45" x14ac:dyDescent="0.25">
      <c r="A472" t="s">
        <v>1664</v>
      </c>
      <c r="B472">
        <v>20</v>
      </c>
      <c r="C472">
        <v>66</v>
      </c>
      <c r="D472">
        <v>83</v>
      </c>
      <c r="E472" s="1" t="s">
        <v>1665</v>
      </c>
      <c r="F472">
        <v>262053</v>
      </c>
      <c r="G472" t="s">
        <v>97</v>
      </c>
      <c r="H472" t="s">
        <v>321</v>
      </c>
      <c r="I472" t="s">
        <v>77</v>
      </c>
      <c r="J472">
        <v>67</v>
      </c>
      <c r="K472" t="s">
        <v>294</v>
      </c>
      <c r="L472">
        <v>17</v>
      </c>
      <c r="M472" t="s">
        <v>1666</v>
      </c>
      <c r="N472" t="s">
        <v>215</v>
      </c>
      <c r="O472" t="s">
        <v>1667</v>
      </c>
      <c r="P472">
        <v>269</v>
      </c>
      <c r="Q472">
        <v>57</v>
      </c>
      <c r="R472">
        <v>64</v>
      </c>
      <c r="S472">
        <v>38</v>
      </c>
      <c r="T472">
        <v>60</v>
      </c>
      <c r="U472">
        <v>50</v>
      </c>
      <c r="V472">
        <v>283</v>
      </c>
      <c r="W472">
        <v>73</v>
      </c>
      <c r="X472">
        <v>45</v>
      </c>
      <c r="Y472">
        <v>39</v>
      </c>
      <c r="Z472">
        <v>55</v>
      </c>
      <c r="AA472">
        <v>71</v>
      </c>
      <c r="AB472">
        <v>366</v>
      </c>
      <c r="AC472">
        <v>83</v>
      </c>
      <c r="AD472">
        <v>75</v>
      </c>
      <c r="AE472">
        <v>83</v>
      </c>
      <c r="AF472">
        <v>49</v>
      </c>
      <c r="AG472">
        <v>76</v>
      </c>
      <c r="AH472">
        <v>255</v>
      </c>
      <c r="AI472">
        <v>62</v>
      </c>
      <c r="AJ472">
        <v>50</v>
      </c>
      <c r="AK472">
        <v>60</v>
      </c>
      <c r="AL472">
        <v>43</v>
      </c>
      <c r="AM472">
        <v>40</v>
      </c>
      <c r="AN472">
        <v>241</v>
      </c>
      <c r="AO472">
        <v>31</v>
      </c>
      <c r="AP472">
        <v>22</v>
      </c>
      <c r="AQ472">
        <v>61</v>
      </c>
      <c r="AR472">
        <v>63</v>
      </c>
      <c r="AS472">
        <v>64</v>
      </c>
      <c r="AT472">
        <v>58</v>
      </c>
      <c r="AU472">
        <v>85</v>
      </c>
      <c r="AV472">
        <v>24</v>
      </c>
      <c r="AW472">
        <v>30</v>
      </c>
      <c r="AX472">
        <v>31</v>
      </c>
      <c r="AY472">
        <v>67</v>
      </c>
      <c r="AZ472">
        <v>14</v>
      </c>
      <c r="BA472">
        <v>14</v>
      </c>
      <c r="BB472">
        <v>14</v>
      </c>
      <c r="BC472">
        <v>13</v>
      </c>
      <c r="BD472">
        <v>12</v>
      </c>
      <c r="BE472">
        <v>1566</v>
      </c>
      <c r="BF472">
        <v>339</v>
      </c>
      <c r="BG472">
        <v>1</v>
      </c>
      <c r="BH472">
        <v>79</v>
      </c>
      <c r="BI472">
        <v>58</v>
      </c>
      <c r="BJ472">
        <v>57</v>
      </c>
      <c r="BK472">
        <v>72</v>
      </c>
      <c r="BL472">
        <v>28</v>
      </c>
    </row>
    <row r="473" spans="1:64" ht="30" x14ac:dyDescent="0.25">
      <c r="A473" t="s">
        <v>1668</v>
      </c>
      <c r="B473">
        <v>22</v>
      </c>
      <c r="C473">
        <v>82</v>
      </c>
      <c r="D473">
        <v>85</v>
      </c>
      <c r="E473" s="1" t="s">
        <v>1669</v>
      </c>
      <c r="F473">
        <v>262621</v>
      </c>
      <c r="G473" t="s">
        <v>1670</v>
      </c>
      <c r="H473" t="s">
        <v>913</v>
      </c>
      <c r="I473" t="s">
        <v>77</v>
      </c>
      <c r="J473">
        <v>82</v>
      </c>
      <c r="K473" t="s">
        <v>508</v>
      </c>
      <c r="L473">
        <v>3</v>
      </c>
      <c r="M473" t="s">
        <v>822</v>
      </c>
      <c r="N473" t="s">
        <v>927</v>
      </c>
      <c r="O473" t="s">
        <v>1671</v>
      </c>
      <c r="P473">
        <v>63</v>
      </c>
      <c r="Q473">
        <v>13</v>
      </c>
      <c r="R473">
        <v>9</v>
      </c>
      <c r="S473">
        <v>14</v>
      </c>
      <c r="T473">
        <v>20</v>
      </c>
      <c r="U473">
        <v>7</v>
      </c>
      <c r="V473">
        <v>74</v>
      </c>
      <c r="W473">
        <v>11</v>
      </c>
      <c r="X473">
        <v>11</v>
      </c>
      <c r="Y473">
        <v>10</v>
      </c>
      <c r="Z473">
        <v>20</v>
      </c>
      <c r="AA473">
        <v>22</v>
      </c>
      <c r="AB473">
        <v>236</v>
      </c>
      <c r="AC473">
        <v>48</v>
      </c>
      <c r="AD473">
        <v>48</v>
      </c>
      <c r="AE473">
        <v>40</v>
      </c>
      <c r="AF473">
        <v>74</v>
      </c>
      <c r="AG473">
        <v>26</v>
      </c>
      <c r="AH473">
        <v>251</v>
      </c>
      <c r="AI473">
        <v>54</v>
      </c>
      <c r="AJ473">
        <v>71</v>
      </c>
      <c r="AK473">
        <v>45</v>
      </c>
      <c r="AL473">
        <v>74</v>
      </c>
      <c r="AM473">
        <v>7</v>
      </c>
      <c r="AN473">
        <v>86</v>
      </c>
      <c r="AO473">
        <v>25</v>
      </c>
      <c r="AP473">
        <v>8</v>
      </c>
      <c r="AQ473">
        <v>8</v>
      </c>
      <c r="AR473">
        <v>34</v>
      </c>
      <c r="AS473">
        <v>11</v>
      </c>
      <c r="AT473">
        <v>26</v>
      </c>
      <c r="AU473">
        <v>27</v>
      </c>
      <c r="AV473">
        <v>5</v>
      </c>
      <c r="AW473">
        <v>12</v>
      </c>
      <c r="AX473">
        <v>10</v>
      </c>
      <c r="AY473">
        <v>403</v>
      </c>
      <c r="AZ473">
        <v>82</v>
      </c>
      <c r="BA473">
        <v>82</v>
      </c>
      <c r="BB473">
        <v>72</v>
      </c>
      <c r="BC473">
        <v>83</v>
      </c>
      <c r="BD473">
        <v>84</v>
      </c>
      <c r="BE473">
        <v>1140</v>
      </c>
      <c r="BF473">
        <v>451</v>
      </c>
      <c r="BG473">
        <v>2</v>
      </c>
      <c r="BH473">
        <v>82</v>
      </c>
      <c r="BI473">
        <v>82</v>
      </c>
      <c r="BJ473">
        <v>72</v>
      </c>
      <c r="BK473">
        <v>84</v>
      </c>
      <c r="BL473">
        <v>48</v>
      </c>
    </row>
    <row r="474" spans="1:64" ht="30" x14ac:dyDescent="0.25">
      <c r="A474" t="s">
        <v>1672</v>
      </c>
      <c r="B474">
        <v>21</v>
      </c>
      <c r="C474" t="s">
        <v>265</v>
      </c>
      <c r="D474" t="s">
        <v>302</v>
      </c>
      <c r="E474" s="1" t="s">
        <v>1673</v>
      </c>
      <c r="F474">
        <v>266096</v>
      </c>
      <c r="G474" t="s">
        <v>212</v>
      </c>
      <c r="H474" t="s">
        <v>483</v>
      </c>
      <c r="I474" t="s">
        <v>68</v>
      </c>
      <c r="J474">
        <v>76</v>
      </c>
      <c r="K474" t="s">
        <v>229</v>
      </c>
      <c r="L474">
        <v>13</v>
      </c>
      <c r="M474" t="s">
        <v>464</v>
      </c>
      <c r="N474" t="s">
        <v>519</v>
      </c>
      <c r="O474" t="s">
        <v>1674</v>
      </c>
      <c r="P474">
        <v>253</v>
      </c>
      <c r="Q474" t="s">
        <v>1675</v>
      </c>
      <c r="R474">
        <v>25</v>
      </c>
      <c r="S474" t="s">
        <v>174</v>
      </c>
      <c r="T474" t="s">
        <v>1052</v>
      </c>
      <c r="U474">
        <v>34</v>
      </c>
      <c r="V474">
        <v>273</v>
      </c>
      <c r="W474" t="s">
        <v>1676</v>
      </c>
      <c r="X474">
        <v>30</v>
      </c>
      <c r="Y474">
        <v>30</v>
      </c>
      <c r="Z474" t="s">
        <v>315</v>
      </c>
      <c r="AA474" t="s">
        <v>1677</v>
      </c>
      <c r="AB474">
        <v>339</v>
      </c>
      <c r="AC474" t="s">
        <v>1678</v>
      </c>
      <c r="AD474" t="s">
        <v>1679</v>
      </c>
      <c r="AE474" t="s">
        <v>1680</v>
      </c>
      <c r="AF474">
        <v>66</v>
      </c>
      <c r="AG474" t="s">
        <v>1681</v>
      </c>
      <c r="AH474">
        <v>313</v>
      </c>
      <c r="AI474">
        <v>40</v>
      </c>
      <c r="AJ474" t="s">
        <v>1682</v>
      </c>
      <c r="AK474" t="s">
        <v>1683</v>
      </c>
      <c r="AL474">
        <v>81</v>
      </c>
      <c r="AM474">
        <v>22</v>
      </c>
      <c r="AN474">
        <v>284</v>
      </c>
      <c r="AO474" t="s">
        <v>1684</v>
      </c>
      <c r="AP474">
        <v>77</v>
      </c>
      <c r="AQ474">
        <v>27</v>
      </c>
      <c r="AR474" t="s">
        <v>876</v>
      </c>
      <c r="AS474">
        <v>39</v>
      </c>
      <c r="AT474">
        <v>62</v>
      </c>
      <c r="AU474">
        <v>211</v>
      </c>
      <c r="AV474">
        <v>66</v>
      </c>
      <c r="AW474">
        <v>75</v>
      </c>
      <c r="AX474">
        <v>70</v>
      </c>
      <c r="AY474">
        <v>52</v>
      </c>
      <c r="AZ474">
        <v>12</v>
      </c>
      <c r="BA474">
        <v>11</v>
      </c>
      <c r="BB474">
        <v>7</v>
      </c>
      <c r="BC474">
        <v>9</v>
      </c>
      <c r="BD474">
        <v>13</v>
      </c>
      <c r="BE474">
        <v>1725</v>
      </c>
      <c r="BF474">
        <v>389</v>
      </c>
      <c r="BG474">
        <v>1</v>
      </c>
      <c r="BH474">
        <v>78</v>
      </c>
      <c r="BI474">
        <v>29</v>
      </c>
      <c r="BJ474">
        <v>65</v>
      </c>
      <c r="BK474">
        <v>66</v>
      </c>
      <c r="BL474">
        <v>72</v>
      </c>
    </row>
    <row r="475" spans="1:64" ht="60" x14ac:dyDescent="0.25">
      <c r="A475" t="s">
        <v>1505</v>
      </c>
      <c r="B475">
        <v>19</v>
      </c>
      <c r="C475">
        <v>74</v>
      </c>
      <c r="D475">
        <v>85</v>
      </c>
      <c r="E475" s="1" t="s">
        <v>1506</v>
      </c>
      <c r="F475">
        <v>267680</v>
      </c>
      <c r="G475" t="s">
        <v>241</v>
      </c>
      <c r="H475" t="s">
        <v>260</v>
      </c>
      <c r="I475" t="s">
        <v>77</v>
      </c>
      <c r="J475">
        <v>75</v>
      </c>
      <c r="K475" t="s">
        <v>69</v>
      </c>
      <c r="L475">
        <v>11</v>
      </c>
      <c r="M475" t="s">
        <v>579</v>
      </c>
      <c r="N475" t="s">
        <v>443</v>
      </c>
      <c r="O475" t="s">
        <v>72</v>
      </c>
      <c r="P475">
        <v>328</v>
      </c>
      <c r="Q475">
        <v>72</v>
      </c>
      <c r="R475">
        <v>69</v>
      </c>
      <c r="S475">
        <v>49</v>
      </c>
      <c r="T475">
        <v>71</v>
      </c>
      <c r="U475">
        <v>67</v>
      </c>
      <c r="V475">
        <v>365</v>
      </c>
      <c r="W475">
        <v>77</v>
      </c>
      <c r="X475">
        <v>72</v>
      </c>
      <c r="Y475">
        <v>71</v>
      </c>
      <c r="Z475">
        <v>70</v>
      </c>
      <c r="AA475">
        <v>75</v>
      </c>
      <c r="AB475">
        <v>407</v>
      </c>
      <c r="AC475">
        <v>85</v>
      </c>
      <c r="AD475">
        <v>81</v>
      </c>
      <c r="AE475">
        <v>86</v>
      </c>
      <c r="AF475">
        <v>69</v>
      </c>
      <c r="AG475">
        <v>86</v>
      </c>
      <c r="AH475">
        <v>351</v>
      </c>
      <c r="AI475">
        <v>82</v>
      </c>
      <c r="AJ475">
        <v>67</v>
      </c>
      <c r="AK475" t="s">
        <v>370</v>
      </c>
      <c r="AL475" t="s">
        <v>1507</v>
      </c>
      <c r="AM475">
        <v>74</v>
      </c>
      <c r="AN475">
        <v>308</v>
      </c>
      <c r="AO475" t="s">
        <v>1508</v>
      </c>
      <c r="AP475">
        <v>39</v>
      </c>
      <c r="AQ475">
        <v>69</v>
      </c>
      <c r="AR475">
        <v>69</v>
      </c>
      <c r="AS475">
        <v>64</v>
      </c>
      <c r="AT475">
        <v>69</v>
      </c>
      <c r="AU475">
        <v>127</v>
      </c>
      <c r="AV475">
        <v>34</v>
      </c>
      <c r="AW475">
        <v>48</v>
      </c>
      <c r="AX475">
        <v>45</v>
      </c>
      <c r="AY475">
        <v>39</v>
      </c>
      <c r="AZ475">
        <v>13</v>
      </c>
      <c r="BA475">
        <v>7</v>
      </c>
      <c r="BB475">
        <v>7</v>
      </c>
      <c r="BC475">
        <v>7</v>
      </c>
      <c r="BD475">
        <v>5</v>
      </c>
      <c r="BE475">
        <v>1925</v>
      </c>
      <c r="BF475">
        <v>409</v>
      </c>
      <c r="BG475">
        <v>1</v>
      </c>
      <c r="BH475">
        <v>83</v>
      </c>
      <c r="BI475">
        <v>72</v>
      </c>
      <c r="BJ475">
        <v>71</v>
      </c>
      <c r="BK475">
        <v>77</v>
      </c>
      <c r="BL475">
        <v>42</v>
      </c>
    </row>
    <row r="476" spans="1:64" ht="45" x14ac:dyDescent="0.25">
      <c r="A476" t="s">
        <v>1685</v>
      </c>
      <c r="B476">
        <v>18</v>
      </c>
      <c r="C476">
        <v>71</v>
      </c>
      <c r="D476">
        <v>82</v>
      </c>
      <c r="E476" s="1" t="s">
        <v>1686</v>
      </c>
      <c r="F476">
        <v>268312</v>
      </c>
      <c r="G476" t="s">
        <v>97</v>
      </c>
      <c r="H476" t="s">
        <v>816</v>
      </c>
      <c r="I476" t="s">
        <v>68</v>
      </c>
      <c r="J476">
        <v>71</v>
      </c>
      <c r="K476" t="s">
        <v>406</v>
      </c>
      <c r="L476">
        <v>11</v>
      </c>
      <c r="M476" t="s">
        <v>454</v>
      </c>
      <c r="N476" t="s">
        <v>886</v>
      </c>
      <c r="O476" t="s">
        <v>1532</v>
      </c>
      <c r="P476">
        <v>255</v>
      </c>
      <c r="Q476">
        <v>66</v>
      </c>
      <c r="R476">
        <v>39</v>
      </c>
      <c r="S476">
        <v>46</v>
      </c>
      <c r="T476">
        <v>67</v>
      </c>
      <c r="U476">
        <v>37</v>
      </c>
      <c r="V476">
        <v>291</v>
      </c>
      <c r="W476">
        <v>71</v>
      </c>
      <c r="X476">
        <v>58</v>
      </c>
      <c r="Y476">
        <v>34</v>
      </c>
      <c r="Z476">
        <v>57</v>
      </c>
      <c r="AA476">
        <v>71</v>
      </c>
      <c r="AB476">
        <v>398</v>
      </c>
      <c r="AC476">
        <v>80</v>
      </c>
      <c r="AD476">
        <v>83</v>
      </c>
      <c r="AE476">
        <v>81</v>
      </c>
      <c r="AF476">
        <v>69</v>
      </c>
      <c r="AG476">
        <v>85</v>
      </c>
      <c r="AH476">
        <v>276</v>
      </c>
      <c r="AI476">
        <v>50</v>
      </c>
      <c r="AJ476">
        <v>63</v>
      </c>
      <c r="AK476">
        <v>66</v>
      </c>
      <c r="AL476">
        <v>56</v>
      </c>
      <c r="AM476">
        <v>41</v>
      </c>
      <c r="AN476">
        <v>294</v>
      </c>
      <c r="AO476">
        <v>71</v>
      </c>
      <c r="AP476">
        <v>68</v>
      </c>
      <c r="AQ476">
        <v>59</v>
      </c>
      <c r="AR476">
        <v>59</v>
      </c>
      <c r="AS476">
        <v>37</v>
      </c>
      <c r="AT476">
        <v>68</v>
      </c>
      <c r="AU476">
        <v>202</v>
      </c>
      <c r="AV476">
        <v>65</v>
      </c>
      <c r="AW476">
        <v>67</v>
      </c>
      <c r="AX476">
        <v>70</v>
      </c>
      <c r="AY476">
        <v>37</v>
      </c>
      <c r="AZ476">
        <v>9</v>
      </c>
      <c r="BA476">
        <v>6</v>
      </c>
      <c r="BB476">
        <v>5</v>
      </c>
      <c r="BC476">
        <v>6</v>
      </c>
      <c r="BD476">
        <v>11</v>
      </c>
      <c r="BE476">
        <v>1753</v>
      </c>
      <c r="BF476">
        <v>385</v>
      </c>
      <c r="BG476">
        <v>1</v>
      </c>
      <c r="BH476">
        <v>82</v>
      </c>
      <c r="BI476">
        <v>42</v>
      </c>
      <c r="BJ476">
        <v>62</v>
      </c>
      <c r="BK476">
        <v>72</v>
      </c>
      <c r="BL476">
        <v>65</v>
      </c>
    </row>
    <row r="477" spans="1:64" ht="60" x14ac:dyDescent="0.25">
      <c r="A477" t="s">
        <v>1509</v>
      </c>
      <c r="B477">
        <v>19</v>
      </c>
      <c r="C477">
        <v>74</v>
      </c>
      <c r="D477">
        <v>86</v>
      </c>
      <c r="E477" s="1" t="s">
        <v>1510</v>
      </c>
      <c r="F477">
        <v>268763</v>
      </c>
      <c r="G477" t="s">
        <v>90</v>
      </c>
      <c r="H477" t="s">
        <v>147</v>
      </c>
      <c r="I477" t="s">
        <v>77</v>
      </c>
      <c r="J477">
        <v>74</v>
      </c>
      <c r="K477" t="s">
        <v>791</v>
      </c>
      <c r="L477">
        <v>12</v>
      </c>
      <c r="M477" t="s">
        <v>592</v>
      </c>
      <c r="N477" t="s">
        <v>333</v>
      </c>
      <c r="O477" t="s">
        <v>72</v>
      </c>
      <c r="P477">
        <v>295</v>
      </c>
      <c r="Q477">
        <v>68</v>
      </c>
      <c r="R477">
        <v>69</v>
      </c>
      <c r="S477">
        <v>37</v>
      </c>
      <c r="T477">
        <v>63</v>
      </c>
      <c r="U477">
        <v>58</v>
      </c>
      <c r="V477">
        <v>334</v>
      </c>
      <c r="W477">
        <v>80</v>
      </c>
      <c r="X477">
        <v>69</v>
      </c>
      <c r="Y477">
        <v>58</v>
      </c>
      <c r="Z477">
        <v>49</v>
      </c>
      <c r="AA477">
        <v>78</v>
      </c>
      <c r="AB477">
        <v>416</v>
      </c>
      <c r="AC477">
        <v>88</v>
      </c>
      <c r="AD477">
        <v>85</v>
      </c>
      <c r="AE477">
        <v>88</v>
      </c>
      <c r="AF477">
        <v>69</v>
      </c>
      <c r="AG477">
        <v>86</v>
      </c>
      <c r="AH477">
        <v>330</v>
      </c>
      <c r="AI477">
        <v>72</v>
      </c>
      <c r="AJ477">
        <v>67</v>
      </c>
      <c r="AK477">
        <v>64</v>
      </c>
      <c r="AL477">
        <v>69</v>
      </c>
      <c r="AM477">
        <v>58</v>
      </c>
      <c r="AN477">
        <v>243</v>
      </c>
      <c r="AO477">
        <v>41</v>
      </c>
      <c r="AP477">
        <v>17</v>
      </c>
      <c r="AQ477">
        <v>70</v>
      </c>
      <c r="AR477">
        <v>66</v>
      </c>
      <c r="AS477">
        <v>49</v>
      </c>
      <c r="AT477">
        <v>71</v>
      </c>
      <c r="AU477">
        <v>73</v>
      </c>
      <c r="AV477">
        <v>29</v>
      </c>
      <c r="AW477">
        <v>21</v>
      </c>
      <c r="AX477">
        <v>23</v>
      </c>
      <c r="AY477">
        <v>52</v>
      </c>
      <c r="AZ477">
        <v>11</v>
      </c>
      <c r="BA477">
        <v>8</v>
      </c>
      <c r="BB477">
        <v>11</v>
      </c>
      <c r="BC477">
        <v>9</v>
      </c>
      <c r="BD477">
        <v>13</v>
      </c>
      <c r="BE477">
        <v>1743</v>
      </c>
      <c r="BF477">
        <v>381</v>
      </c>
      <c r="BG477">
        <v>1</v>
      </c>
      <c r="BH477">
        <v>86</v>
      </c>
      <c r="BI477">
        <v>66</v>
      </c>
      <c r="BJ477">
        <v>63</v>
      </c>
      <c r="BK477">
        <v>80</v>
      </c>
      <c r="BL477">
        <v>24</v>
      </c>
    </row>
    <row r="478" spans="1:64" ht="45" x14ac:dyDescent="0.25">
      <c r="A478" t="s">
        <v>1687</v>
      </c>
      <c r="B478">
        <v>18</v>
      </c>
      <c r="C478">
        <v>67</v>
      </c>
      <c r="D478">
        <v>85</v>
      </c>
      <c r="E478" s="1" t="s">
        <v>1688</v>
      </c>
      <c r="F478">
        <v>269116</v>
      </c>
      <c r="G478" t="s">
        <v>283</v>
      </c>
      <c r="H478" t="s">
        <v>91</v>
      </c>
      <c r="I478" t="s">
        <v>68</v>
      </c>
      <c r="J478">
        <v>69</v>
      </c>
      <c r="K478" t="s">
        <v>69</v>
      </c>
      <c r="L478">
        <v>18</v>
      </c>
      <c r="M478" t="s">
        <v>1157</v>
      </c>
      <c r="N478" t="s">
        <v>991</v>
      </c>
      <c r="O478" t="s">
        <v>727</v>
      </c>
      <c r="P478">
        <v>288</v>
      </c>
      <c r="Q478">
        <v>52</v>
      </c>
      <c r="R478">
        <v>70</v>
      </c>
      <c r="S478">
        <v>48</v>
      </c>
      <c r="T478">
        <v>63</v>
      </c>
      <c r="U478">
        <v>55</v>
      </c>
      <c r="V478">
        <v>293</v>
      </c>
      <c r="W478">
        <v>71</v>
      </c>
      <c r="X478">
        <v>50</v>
      </c>
      <c r="Y478">
        <v>48</v>
      </c>
      <c r="Z478">
        <v>58</v>
      </c>
      <c r="AA478">
        <v>66</v>
      </c>
      <c r="AB478">
        <v>345</v>
      </c>
      <c r="AC478">
        <v>75</v>
      </c>
      <c r="AD478">
        <v>68</v>
      </c>
      <c r="AE478">
        <v>72</v>
      </c>
      <c r="AF478">
        <v>67</v>
      </c>
      <c r="AG478">
        <v>63</v>
      </c>
      <c r="AH478">
        <v>315</v>
      </c>
      <c r="AI478">
        <v>66</v>
      </c>
      <c r="AJ478">
        <v>61</v>
      </c>
      <c r="AK478">
        <v>65</v>
      </c>
      <c r="AL478">
        <v>58</v>
      </c>
      <c r="AM478">
        <v>65</v>
      </c>
      <c r="AN478">
        <v>273</v>
      </c>
      <c r="AO478">
        <v>54</v>
      </c>
      <c r="AP478">
        <v>35</v>
      </c>
      <c r="AQ478">
        <v>68</v>
      </c>
      <c r="AR478">
        <v>63</v>
      </c>
      <c r="AS478">
        <v>53</v>
      </c>
      <c r="AT478">
        <v>66</v>
      </c>
      <c r="AU478">
        <v>99</v>
      </c>
      <c r="AV478">
        <v>32</v>
      </c>
      <c r="AW478">
        <v>35</v>
      </c>
      <c r="AX478">
        <v>32</v>
      </c>
      <c r="AY478">
        <v>33</v>
      </c>
      <c r="AZ478">
        <v>9</v>
      </c>
      <c r="BA478">
        <v>5</v>
      </c>
      <c r="BB478">
        <v>6</v>
      </c>
      <c r="BC478">
        <v>5</v>
      </c>
      <c r="BD478">
        <v>8</v>
      </c>
      <c r="BE478">
        <v>1646</v>
      </c>
      <c r="BF478">
        <v>360</v>
      </c>
      <c r="BG478">
        <v>1</v>
      </c>
      <c r="BH478">
        <v>71</v>
      </c>
      <c r="BI478">
        <v>67</v>
      </c>
      <c r="BJ478">
        <v>59</v>
      </c>
      <c r="BK478">
        <v>69</v>
      </c>
      <c r="BL478">
        <v>35</v>
      </c>
    </row>
    <row r="479" spans="1:64" ht="45" x14ac:dyDescent="0.25">
      <c r="A479" t="s">
        <v>1689</v>
      </c>
      <c r="B479">
        <v>17</v>
      </c>
      <c r="C479">
        <v>61</v>
      </c>
      <c r="D479">
        <v>84</v>
      </c>
      <c r="E479" s="1" t="s">
        <v>1690</v>
      </c>
      <c r="F479">
        <v>271114</v>
      </c>
      <c r="G479" t="s">
        <v>359</v>
      </c>
      <c r="H479" t="s">
        <v>271</v>
      </c>
      <c r="I479" t="s">
        <v>77</v>
      </c>
      <c r="J479">
        <v>61</v>
      </c>
      <c r="K479" t="s">
        <v>508</v>
      </c>
      <c r="L479">
        <v>23</v>
      </c>
      <c r="M479" t="s">
        <v>1691</v>
      </c>
      <c r="N479" t="s">
        <v>991</v>
      </c>
      <c r="O479" t="s">
        <v>673</v>
      </c>
      <c r="P479">
        <v>57</v>
      </c>
      <c r="Q479">
        <v>10</v>
      </c>
      <c r="R479">
        <v>6</v>
      </c>
      <c r="S479">
        <v>13</v>
      </c>
      <c r="T479">
        <v>22</v>
      </c>
      <c r="U479">
        <v>6</v>
      </c>
      <c r="V479">
        <v>68</v>
      </c>
      <c r="W479">
        <v>8</v>
      </c>
      <c r="X479">
        <v>13</v>
      </c>
      <c r="Y479">
        <v>10</v>
      </c>
      <c r="Z479">
        <v>20</v>
      </c>
      <c r="AA479">
        <v>17</v>
      </c>
      <c r="AB479">
        <v>226</v>
      </c>
      <c r="AC479">
        <v>37</v>
      </c>
      <c r="AD479">
        <v>44</v>
      </c>
      <c r="AE479">
        <v>38</v>
      </c>
      <c r="AF479">
        <v>59</v>
      </c>
      <c r="AG479">
        <v>48</v>
      </c>
      <c r="AH479">
        <v>210</v>
      </c>
      <c r="AI479">
        <v>46</v>
      </c>
      <c r="AJ479">
        <v>59</v>
      </c>
      <c r="AK479">
        <v>31</v>
      </c>
      <c r="AL479">
        <v>68</v>
      </c>
      <c r="AM479">
        <v>6</v>
      </c>
      <c r="AN479">
        <v>83</v>
      </c>
      <c r="AO479">
        <v>22</v>
      </c>
      <c r="AP479">
        <v>11</v>
      </c>
      <c r="AQ479">
        <v>7</v>
      </c>
      <c r="AR479">
        <v>25</v>
      </c>
      <c r="AS479">
        <v>18</v>
      </c>
      <c r="AT479">
        <v>30</v>
      </c>
      <c r="AU479">
        <v>27</v>
      </c>
      <c r="AV479">
        <v>9</v>
      </c>
      <c r="AW479">
        <v>8</v>
      </c>
      <c r="AX479">
        <v>10</v>
      </c>
      <c r="AY479">
        <v>300</v>
      </c>
      <c r="AZ479">
        <v>63</v>
      </c>
      <c r="BA479">
        <v>58</v>
      </c>
      <c r="BB479">
        <v>61</v>
      </c>
      <c r="BC479">
        <v>56</v>
      </c>
      <c r="BD479">
        <v>62</v>
      </c>
      <c r="BE479">
        <v>971</v>
      </c>
      <c r="BF479">
        <v>340</v>
      </c>
      <c r="BG479">
        <v>1</v>
      </c>
      <c r="BH479">
        <v>63</v>
      </c>
      <c r="BI479">
        <v>58</v>
      </c>
      <c r="BJ479">
        <v>61</v>
      </c>
      <c r="BK479">
        <v>62</v>
      </c>
      <c r="BL479">
        <v>40</v>
      </c>
    </row>
    <row r="480" spans="1:64" ht="30" x14ac:dyDescent="0.25">
      <c r="A480" t="s">
        <v>1692</v>
      </c>
      <c r="B480">
        <v>18</v>
      </c>
      <c r="C480">
        <v>65</v>
      </c>
      <c r="D480">
        <v>85</v>
      </c>
      <c r="E480" s="1" t="s">
        <v>1693</v>
      </c>
      <c r="F480">
        <v>273667</v>
      </c>
      <c r="G480" t="s">
        <v>75</v>
      </c>
      <c r="H480" t="s">
        <v>98</v>
      </c>
      <c r="I480" t="s">
        <v>68</v>
      </c>
      <c r="J480">
        <v>66</v>
      </c>
      <c r="K480" t="s">
        <v>69</v>
      </c>
      <c r="L480">
        <v>20</v>
      </c>
      <c r="M480" t="s">
        <v>1025</v>
      </c>
      <c r="N480" t="s">
        <v>79</v>
      </c>
      <c r="O480" t="s">
        <v>1694</v>
      </c>
      <c r="P480">
        <v>283</v>
      </c>
      <c r="Q480">
        <v>37</v>
      </c>
      <c r="R480">
        <v>69</v>
      </c>
      <c r="S480">
        <v>57</v>
      </c>
      <c r="T480">
        <v>59</v>
      </c>
      <c r="U480">
        <v>61</v>
      </c>
      <c r="V480">
        <v>293</v>
      </c>
      <c r="W480">
        <v>69</v>
      </c>
      <c r="X480">
        <v>62</v>
      </c>
      <c r="Y480">
        <v>40</v>
      </c>
      <c r="Z480">
        <v>52</v>
      </c>
      <c r="AA480">
        <v>70</v>
      </c>
      <c r="AB480">
        <v>366</v>
      </c>
      <c r="AC480">
        <v>74</v>
      </c>
      <c r="AD480">
        <v>78</v>
      </c>
      <c r="AE480">
        <v>79</v>
      </c>
      <c r="AF480">
        <v>60</v>
      </c>
      <c r="AG480">
        <v>75</v>
      </c>
      <c r="AH480">
        <v>278</v>
      </c>
      <c r="AI480">
        <v>68</v>
      </c>
      <c r="AJ480">
        <v>55</v>
      </c>
      <c r="AK480">
        <v>58</v>
      </c>
      <c r="AL480">
        <v>39</v>
      </c>
      <c r="AM480">
        <v>58</v>
      </c>
      <c r="AN480">
        <v>242</v>
      </c>
      <c r="AO480">
        <v>40</v>
      </c>
      <c r="AP480">
        <v>19</v>
      </c>
      <c r="AQ480">
        <v>59</v>
      </c>
      <c r="AR480">
        <v>59</v>
      </c>
      <c r="AS480">
        <v>65</v>
      </c>
      <c r="AT480">
        <v>51</v>
      </c>
      <c r="AU480">
        <v>55</v>
      </c>
      <c r="AV480">
        <v>18</v>
      </c>
      <c r="AW480">
        <v>17</v>
      </c>
      <c r="AX480">
        <v>20</v>
      </c>
      <c r="AY480">
        <v>38</v>
      </c>
      <c r="AZ480">
        <v>7</v>
      </c>
      <c r="BA480">
        <v>6</v>
      </c>
      <c r="BB480">
        <v>5</v>
      </c>
      <c r="BC480">
        <v>12</v>
      </c>
      <c r="BD480">
        <v>8</v>
      </c>
      <c r="BE480">
        <v>1555</v>
      </c>
      <c r="BF480">
        <v>331</v>
      </c>
      <c r="BG480">
        <v>1</v>
      </c>
      <c r="BH480">
        <v>76</v>
      </c>
      <c r="BI480">
        <v>66</v>
      </c>
      <c r="BJ480">
        <v>53</v>
      </c>
      <c r="BK480">
        <v>69</v>
      </c>
      <c r="BL480">
        <v>22</v>
      </c>
    </row>
    <row r="481" spans="1:64" ht="30" x14ac:dyDescent="0.25">
      <c r="A481" t="s">
        <v>1695</v>
      </c>
      <c r="B481">
        <v>19</v>
      </c>
      <c r="C481">
        <v>70</v>
      </c>
      <c r="D481">
        <v>84</v>
      </c>
      <c r="E481" s="1" t="s">
        <v>1696</v>
      </c>
      <c r="F481">
        <v>274445</v>
      </c>
      <c r="G481" t="s">
        <v>90</v>
      </c>
      <c r="H481" t="s">
        <v>84</v>
      </c>
      <c r="I481" t="s">
        <v>68</v>
      </c>
      <c r="J481">
        <v>72</v>
      </c>
      <c r="K481" t="s">
        <v>106</v>
      </c>
      <c r="L481">
        <v>14</v>
      </c>
      <c r="M481" t="s">
        <v>454</v>
      </c>
      <c r="N481" t="s">
        <v>519</v>
      </c>
      <c r="O481" t="s">
        <v>1697</v>
      </c>
      <c r="P481">
        <v>283</v>
      </c>
      <c r="Q481">
        <v>32</v>
      </c>
      <c r="R481">
        <v>69</v>
      </c>
      <c r="S481">
        <v>74</v>
      </c>
      <c r="T481">
        <v>60</v>
      </c>
      <c r="U481">
        <v>48</v>
      </c>
      <c r="V481">
        <v>323</v>
      </c>
      <c r="W481">
        <v>75</v>
      </c>
      <c r="X481">
        <v>51</v>
      </c>
      <c r="Y481">
        <v>74</v>
      </c>
      <c r="Z481">
        <v>52</v>
      </c>
      <c r="AA481">
        <v>71</v>
      </c>
      <c r="AB481">
        <v>378</v>
      </c>
      <c r="AC481">
        <v>85</v>
      </c>
      <c r="AD481">
        <v>86</v>
      </c>
      <c r="AE481">
        <v>72</v>
      </c>
      <c r="AF481">
        <v>63</v>
      </c>
      <c r="AG481">
        <v>72</v>
      </c>
      <c r="AH481">
        <v>344</v>
      </c>
      <c r="AI481">
        <v>67</v>
      </c>
      <c r="AJ481">
        <v>81</v>
      </c>
      <c r="AK481">
        <v>70</v>
      </c>
      <c r="AL481">
        <v>58</v>
      </c>
      <c r="AM481">
        <v>68</v>
      </c>
      <c r="AN481">
        <v>278</v>
      </c>
      <c r="AO481">
        <v>49</v>
      </c>
      <c r="AP481">
        <v>33</v>
      </c>
      <c r="AQ481">
        <v>70</v>
      </c>
      <c r="AR481">
        <v>66</v>
      </c>
      <c r="AS481">
        <v>60</v>
      </c>
      <c r="AT481">
        <v>63</v>
      </c>
      <c r="AU481">
        <v>104</v>
      </c>
      <c r="AV481">
        <v>36</v>
      </c>
      <c r="AW481">
        <v>38</v>
      </c>
      <c r="AX481">
        <v>30</v>
      </c>
      <c r="AY481">
        <v>61</v>
      </c>
      <c r="AZ481">
        <v>9</v>
      </c>
      <c r="BA481">
        <v>10</v>
      </c>
      <c r="BB481">
        <v>13</v>
      </c>
      <c r="BC481">
        <v>14</v>
      </c>
      <c r="BD481">
        <v>15</v>
      </c>
      <c r="BE481">
        <v>1771</v>
      </c>
      <c r="BF481">
        <v>379</v>
      </c>
      <c r="BG481">
        <v>1</v>
      </c>
      <c r="BH481">
        <v>86</v>
      </c>
      <c r="BI481">
        <v>67</v>
      </c>
      <c r="BJ481">
        <v>55</v>
      </c>
      <c r="BK481">
        <v>72</v>
      </c>
      <c r="BL481">
        <v>39</v>
      </c>
    </row>
    <row r="482" spans="1:64" ht="30" x14ac:dyDescent="0.25">
      <c r="A482" t="s">
        <v>1587</v>
      </c>
      <c r="B482">
        <v>37</v>
      </c>
      <c r="C482">
        <v>83</v>
      </c>
      <c r="D482">
        <v>83</v>
      </c>
      <c r="E482" s="1" t="s">
        <v>1588</v>
      </c>
      <c r="F482">
        <v>155862</v>
      </c>
      <c r="G482" t="s">
        <v>289</v>
      </c>
      <c r="H482" t="s">
        <v>119</v>
      </c>
      <c r="I482" t="s">
        <v>68</v>
      </c>
      <c r="J482">
        <v>83</v>
      </c>
      <c r="K482" t="s">
        <v>189</v>
      </c>
      <c r="L482">
        <v>0</v>
      </c>
      <c r="M482" t="s">
        <v>230</v>
      </c>
      <c r="N482" t="s">
        <v>696</v>
      </c>
      <c r="O482" t="s">
        <v>1499</v>
      </c>
      <c r="P482">
        <v>363</v>
      </c>
      <c r="Q482">
        <v>63</v>
      </c>
      <c r="R482">
        <v>65</v>
      </c>
      <c r="S482">
        <v>88</v>
      </c>
      <c r="T482">
        <v>78</v>
      </c>
      <c r="U482">
        <v>69</v>
      </c>
      <c r="V482">
        <v>368</v>
      </c>
      <c r="W482">
        <v>63</v>
      </c>
      <c r="X482">
        <v>72</v>
      </c>
      <c r="Y482">
        <v>75</v>
      </c>
      <c r="Z482">
        <v>80</v>
      </c>
      <c r="AA482">
        <v>78</v>
      </c>
      <c r="AB482">
        <v>333</v>
      </c>
      <c r="AC482">
        <v>65</v>
      </c>
      <c r="AD482">
        <v>51</v>
      </c>
      <c r="AE482">
        <v>66</v>
      </c>
      <c r="AF482">
        <v>85</v>
      </c>
      <c r="AG482">
        <v>66</v>
      </c>
      <c r="AH482">
        <v>365</v>
      </c>
      <c r="AI482">
        <v>79</v>
      </c>
      <c r="AJ482">
        <v>87</v>
      </c>
      <c r="AK482">
        <v>54</v>
      </c>
      <c r="AL482">
        <v>81</v>
      </c>
      <c r="AM482">
        <v>64</v>
      </c>
      <c r="AN482">
        <v>404</v>
      </c>
      <c r="AO482">
        <v>90</v>
      </c>
      <c r="AP482">
        <v>84</v>
      </c>
      <c r="AQ482">
        <v>69</v>
      </c>
      <c r="AR482">
        <v>71</v>
      </c>
      <c r="AS482">
        <v>90</v>
      </c>
      <c r="AT482">
        <v>86</v>
      </c>
      <c r="AU482">
        <v>247</v>
      </c>
      <c r="AV482">
        <v>82</v>
      </c>
      <c r="AW482">
        <v>82</v>
      </c>
      <c r="AX482">
        <v>83</v>
      </c>
      <c r="AY482">
        <v>46</v>
      </c>
      <c r="AZ482">
        <v>11</v>
      </c>
      <c r="BA482">
        <v>8</v>
      </c>
      <c r="BB482">
        <v>9</v>
      </c>
      <c r="BC482">
        <v>7</v>
      </c>
      <c r="BD482">
        <v>11</v>
      </c>
      <c r="BE482">
        <v>2126</v>
      </c>
      <c r="BF482">
        <v>428</v>
      </c>
      <c r="BG482">
        <v>4</v>
      </c>
      <c r="BH482">
        <v>57</v>
      </c>
      <c r="BI482">
        <v>69</v>
      </c>
      <c r="BJ482">
        <v>73</v>
      </c>
      <c r="BK482">
        <v>70</v>
      </c>
      <c r="BL482">
        <v>83</v>
      </c>
    </row>
    <row r="483" spans="1:64" ht="45" x14ac:dyDescent="0.25">
      <c r="A483" t="s">
        <v>1698</v>
      </c>
      <c r="B483">
        <v>29</v>
      </c>
      <c r="C483">
        <v>83</v>
      </c>
      <c r="D483">
        <v>83</v>
      </c>
      <c r="E483" s="1" t="s">
        <v>1699</v>
      </c>
      <c r="F483">
        <v>202556</v>
      </c>
      <c r="G483" t="s">
        <v>90</v>
      </c>
      <c r="H483" t="s">
        <v>253</v>
      </c>
      <c r="I483" t="s">
        <v>68</v>
      </c>
      <c r="J483">
        <v>83</v>
      </c>
      <c r="K483" t="s">
        <v>538</v>
      </c>
      <c r="L483">
        <v>0</v>
      </c>
      <c r="M483" t="s">
        <v>1087</v>
      </c>
      <c r="N483" t="s">
        <v>1216</v>
      </c>
      <c r="O483" t="s">
        <v>1700</v>
      </c>
      <c r="P483">
        <v>383</v>
      </c>
      <c r="Q483">
        <v>83</v>
      </c>
      <c r="R483">
        <v>81</v>
      </c>
      <c r="S483">
        <v>65</v>
      </c>
      <c r="T483">
        <v>79</v>
      </c>
      <c r="U483">
        <v>75</v>
      </c>
      <c r="V483">
        <v>411</v>
      </c>
      <c r="W483">
        <v>85</v>
      </c>
      <c r="X483">
        <v>84</v>
      </c>
      <c r="Y483">
        <v>83</v>
      </c>
      <c r="Z483">
        <v>75</v>
      </c>
      <c r="AA483">
        <v>84</v>
      </c>
      <c r="AB483">
        <v>406</v>
      </c>
      <c r="AC483">
        <v>80</v>
      </c>
      <c r="AD483">
        <v>82</v>
      </c>
      <c r="AE483">
        <v>80</v>
      </c>
      <c r="AF483">
        <v>84</v>
      </c>
      <c r="AG483">
        <v>80</v>
      </c>
      <c r="AH483">
        <v>412</v>
      </c>
      <c r="AI483">
        <v>85</v>
      </c>
      <c r="AJ483">
        <v>83</v>
      </c>
      <c r="AK483">
        <v>79</v>
      </c>
      <c r="AL483">
        <v>84</v>
      </c>
      <c r="AM483">
        <v>81</v>
      </c>
      <c r="AN483">
        <v>345</v>
      </c>
      <c r="AO483">
        <v>72</v>
      </c>
      <c r="AP483">
        <v>28</v>
      </c>
      <c r="AQ483">
        <v>84</v>
      </c>
      <c r="AR483">
        <v>85</v>
      </c>
      <c r="AS483">
        <v>76</v>
      </c>
      <c r="AT483">
        <v>79</v>
      </c>
      <c r="AU483">
        <v>74</v>
      </c>
      <c r="AV483">
        <v>23</v>
      </c>
      <c r="AW483">
        <v>31</v>
      </c>
      <c r="AX483">
        <v>20</v>
      </c>
      <c r="AY483">
        <v>50</v>
      </c>
      <c r="AZ483">
        <v>8</v>
      </c>
      <c r="BA483">
        <v>14</v>
      </c>
      <c r="BB483">
        <v>6</v>
      </c>
      <c r="BC483">
        <v>12</v>
      </c>
      <c r="BD483">
        <v>10</v>
      </c>
      <c r="BE483">
        <v>2081</v>
      </c>
      <c r="BF483">
        <v>437</v>
      </c>
      <c r="BG483">
        <v>4</v>
      </c>
      <c r="BH483">
        <v>81</v>
      </c>
      <c r="BI483">
        <v>81</v>
      </c>
      <c r="BJ483">
        <v>81</v>
      </c>
      <c r="BK483">
        <v>84</v>
      </c>
      <c r="BL483">
        <v>30</v>
      </c>
    </row>
    <row r="484" spans="1:64" ht="45" x14ac:dyDescent="0.25">
      <c r="A484" t="s">
        <v>1701</v>
      </c>
      <c r="B484">
        <v>28</v>
      </c>
      <c r="C484">
        <v>82</v>
      </c>
      <c r="D484">
        <v>83</v>
      </c>
      <c r="E484" s="1" t="s">
        <v>1427</v>
      </c>
      <c r="F484">
        <v>208920</v>
      </c>
      <c r="G484" t="s">
        <v>146</v>
      </c>
      <c r="H484" t="s">
        <v>125</v>
      </c>
      <c r="I484" t="s">
        <v>77</v>
      </c>
      <c r="J484">
        <v>83</v>
      </c>
      <c r="K484" t="s">
        <v>189</v>
      </c>
      <c r="L484">
        <v>1</v>
      </c>
      <c r="M484" t="s">
        <v>1231</v>
      </c>
      <c r="N484" t="s">
        <v>347</v>
      </c>
      <c r="O484" t="s">
        <v>1702</v>
      </c>
      <c r="P484">
        <v>326</v>
      </c>
      <c r="Q484">
        <v>63</v>
      </c>
      <c r="R484">
        <v>48</v>
      </c>
      <c r="S484">
        <v>82</v>
      </c>
      <c r="T484">
        <v>81</v>
      </c>
      <c r="U484">
        <v>52</v>
      </c>
      <c r="V484">
        <v>349</v>
      </c>
      <c r="W484">
        <v>73</v>
      </c>
      <c r="X484">
        <v>64</v>
      </c>
      <c r="Y484">
        <v>59</v>
      </c>
      <c r="Z484">
        <v>75</v>
      </c>
      <c r="AA484">
        <v>78</v>
      </c>
      <c r="AB484">
        <v>371</v>
      </c>
      <c r="AC484">
        <v>78</v>
      </c>
      <c r="AD484">
        <v>75</v>
      </c>
      <c r="AE484">
        <v>67</v>
      </c>
      <c r="AF484">
        <v>83</v>
      </c>
      <c r="AG484">
        <v>68</v>
      </c>
      <c r="AH484">
        <v>358</v>
      </c>
      <c r="AI484">
        <v>64</v>
      </c>
      <c r="AJ484">
        <v>89</v>
      </c>
      <c r="AK484">
        <v>71</v>
      </c>
      <c r="AL484">
        <v>78</v>
      </c>
      <c r="AM484">
        <v>56</v>
      </c>
      <c r="AN484">
        <v>331</v>
      </c>
      <c r="AO484">
        <v>78</v>
      </c>
      <c r="AP484">
        <v>81</v>
      </c>
      <c r="AQ484">
        <v>51</v>
      </c>
      <c r="AR484">
        <v>68</v>
      </c>
      <c r="AS484">
        <v>53</v>
      </c>
      <c r="AT484">
        <v>79</v>
      </c>
      <c r="AU484">
        <v>252</v>
      </c>
      <c r="AV484">
        <v>84</v>
      </c>
      <c r="AW484">
        <v>85</v>
      </c>
      <c r="AX484">
        <v>83</v>
      </c>
      <c r="AY484">
        <v>50</v>
      </c>
      <c r="AZ484">
        <v>10</v>
      </c>
      <c r="BA484">
        <v>7</v>
      </c>
      <c r="BB484">
        <v>7</v>
      </c>
      <c r="BC484">
        <v>16</v>
      </c>
      <c r="BD484">
        <v>10</v>
      </c>
      <c r="BE484">
        <v>2037</v>
      </c>
      <c r="BF484">
        <v>435</v>
      </c>
      <c r="BG484">
        <v>3</v>
      </c>
      <c r="BH484">
        <v>76</v>
      </c>
      <c r="BI484">
        <v>53</v>
      </c>
      <c r="BJ484">
        <v>72</v>
      </c>
      <c r="BK484">
        <v>74</v>
      </c>
      <c r="BL484">
        <v>83</v>
      </c>
    </row>
    <row r="485" spans="1:64" ht="30" x14ac:dyDescent="0.25">
      <c r="A485" t="s">
        <v>1703</v>
      </c>
      <c r="B485">
        <v>27</v>
      </c>
      <c r="C485">
        <v>80</v>
      </c>
      <c r="D485">
        <v>80</v>
      </c>
      <c r="E485" s="1" t="s">
        <v>1704</v>
      </c>
      <c r="F485">
        <v>212228</v>
      </c>
      <c r="G485" t="s">
        <v>212</v>
      </c>
      <c r="H485" t="s">
        <v>67</v>
      </c>
      <c r="I485" t="s">
        <v>68</v>
      </c>
      <c r="J485">
        <v>80</v>
      </c>
      <c r="K485" t="s">
        <v>106</v>
      </c>
      <c r="L485">
        <v>0</v>
      </c>
      <c r="M485" t="s">
        <v>328</v>
      </c>
      <c r="N485" t="s">
        <v>635</v>
      </c>
      <c r="O485" t="s">
        <v>1705</v>
      </c>
      <c r="P485">
        <v>386</v>
      </c>
      <c r="Q485">
        <v>65</v>
      </c>
      <c r="R485">
        <v>85</v>
      </c>
      <c r="S485">
        <v>82</v>
      </c>
      <c r="T485">
        <v>77</v>
      </c>
      <c r="U485">
        <v>77</v>
      </c>
      <c r="V485">
        <v>351</v>
      </c>
      <c r="W485">
        <v>73</v>
      </c>
      <c r="X485">
        <v>63</v>
      </c>
      <c r="Y485">
        <v>70</v>
      </c>
      <c r="Z485">
        <v>66</v>
      </c>
      <c r="AA485">
        <v>79</v>
      </c>
      <c r="AB485">
        <v>383</v>
      </c>
      <c r="AC485">
        <v>76</v>
      </c>
      <c r="AD485">
        <v>81</v>
      </c>
      <c r="AE485">
        <v>78</v>
      </c>
      <c r="AF485">
        <v>78</v>
      </c>
      <c r="AG485">
        <v>70</v>
      </c>
      <c r="AH485">
        <v>404</v>
      </c>
      <c r="AI485">
        <v>83</v>
      </c>
      <c r="AJ485">
        <v>91</v>
      </c>
      <c r="AK485">
        <v>76</v>
      </c>
      <c r="AL485">
        <v>81</v>
      </c>
      <c r="AM485">
        <v>73</v>
      </c>
      <c r="AN485">
        <v>387</v>
      </c>
      <c r="AO485">
        <v>83</v>
      </c>
      <c r="AP485">
        <v>52</v>
      </c>
      <c r="AQ485">
        <v>82</v>
      </c>
      <c r="AR485">
        <v>78</v>
      </c>
      <c r="AS485">
        <v>92</v>
      </c>
      <c r="AT485">
        <v>83</v>
      </c>
      <c r="AU485">
        <v>137</v>
      </c>
      <c r="AV485">
        <v>45</v>
      </c>
      <c r="AW485">
        <v>50</v>
      </c>
      <c r="AX485">
        <v>42</v>
      </c>
      <c r="AY485">
        <v>47</v>
      </c>
      <c r="AZ485">
        <v>16</v>
      </c>
      <c r="BA485">
        <v>8</v>
      </c>
      <c r="BB485">
        <v>8</v>
      </c>
      <c r="BC485">
        <v>7</v>
      </c>
      <c r="BD485">
        <v>8</v>
      </c>
      <c r="BE485">
        <v>2095</v>
      </c>
      <c r="BF485">
        <v>441</v>
      </c>
      <c r="BG485">
        <v>1</v>
      </c>
      <c r="BH485">
        <v>79</v>
      </c>
      <c r="BI485">
        <v>82</v>
      </c>
      <c r="BJ485">
        <v>72</v>
      </c>
      <c r="BK485">
        <v>76</v>
      </c>
      <c r="BL485">
        <v>51</v>
      </c>
    </row>
    <row r="486" spans="1:64" ht="60" x14ac:dyDescent="0.25">
      <c r="A486" t="s">
        <v>1706</v>
      </c>
      <c r="B486">
        <v>26</v>
      </c>
      <c r="C486">
        <v>76</v>
      </c>
      <c r="D486" t="s">
        <v>446</v>
      </c>
      <c r="E486" s="1" t="s">
        <v>1707</v>
      </c>
      <c r="F486">
        <v>221363</v>
      </c>
      <c r="G486" t="s">
        <v>289</v>
      </c>
      <c r="H486" t="s">
        <v>156</v>
      </c>
      <c r="I486" t="s">
        <v>68</v>
      </c>
      <c r="J486">
        <v>76</v>
      </c>
      <c r="K486" t="s">
        <v>195</v>
      </c>
      <c r="L486">
        <v>0</v>
      </c>
      <c r="M486" t="s">
        <v>1532</v>
      </c>
      <c r="N486" t="s">
        <v>1708</v>
      </c>
      <c r="O486" t="s">
        <v>72</v>
      </c>
      <c r="P486">
        <v>360</v>
      </c>
      <c r="Q486">
        <v>63</v>
      </c>
      <c r="R486">
        <v>75</v>
      </c>
      <c r="S486">
        <v>67</v>
      </c>
      <c r="T486">
        <v>79</v>
      </c>
      <c r="U486">
        <v>76</v>
      </c>
      <c r="V486">
        <v>373</v>
      </c>
      <c r="W486">
        <v>74</v>
      </c>
      <c r="X486">
        <v>76</v>
      </c>
      <c r="Y486">
        <v>65</v>
      </c>
      <c r="Z486">
        <v>75</v>
      </c>
      <c r="AA486">
        <v>83</v>
      </c>
      <c r="AB486">
        <v>340</v>
      </c>
      <c r="AC486">
        <v>63</v>
      </c>
      <c r="AD486">
        <v>66</v>
      </c>
      <c r="AE486">
        <v>69</v>
      </c>
      <c r="AF486">
        <v>74</v>
      </c>
      <c r="AG486">
        <v>68</v>
      </c>
      <c r="AH486">
        <v>358</v>
      </c>
      <c r="AI486">
        <v>82</v>
      </c>
      <c r="AJ486">
        <v>71</v>
      </c>
      <c r="AK486">
        <v>57</v>
      </c>
      <c r="AL486">
        <v>70</v>
      </c>
      <c r="AM486">
        <v>78</v>
      </c>
      <c r="AN486">
        <v>365</v>
      </c>
      <c r="AO486">
        <v>76</v>
      </c>
      <c r="AP486">
        <v>73</v>
      </c>
      <c r="AQ486">
        <v>78</v>
      </c>
      <c r="AR486">
        <v>77</v>
      </c>
      <c r="AS486">
        <v>61</v>
      </c>
      <c r="AT486">
        <v>78</v>
      </c>
      <c r="AU486">
        <v>211</v>
      </c>
      <c r="AV486">
        <v>68</v>
      </c>
      <c r="AW486">
        <v>72</v>
      </c>
      <c r="AX486">
        <v>71</v>
      </c>
      <c r="AY486">
        <v>51</v>
      </c>
      <c r="AZ486">
        <v>7</v>
      </c>
      <c r="BA486">
        <v>12</v>
      </c>
      <c r="BB486">
        <v>8</v>
      </c>
      <c r="BC486">
        <v>10</v>
      </c>
      <c r="BD486">
        <v>14</v>
      </c>
      <c r="BE486">
        <v>2058</v>
      </c>
      <c r="BF486">
        <v>430</v>
      </c>
      <c r="BG486">
        <v>3</v>
      </c>
      <c r="BH486">
        <v>65</v>
      </c>
      <c r="BI486">
        <v>77</v>
      </c>
      <c r="BJ486">
        <v>74</v>
      </c>
      <c r="BK486">
        <v>76</v>
      </c>
      <c r="BL486">
        <v>70</v>
      </c>
    </row>
    <row r="487" spans="1:64" ht="30" x14ac:dyDescent="0.25">
      <c r="A487" t="s">
        <v>1709</v>
      </c>
      <c r="B487">
        <v>26</v>
      </c>
      <c r="C487">
        <v>77</v>
      </c>
      <c r="D487">
        <v>78</v>
      </c>
      <c r="E487" s="1" t="s">
        <v>1389</v>
      </c>
      <c r="F487">
        <v>222357</v>
      </c>
      <c r="G487" t="s">
        <v>212</v>
      </c>
      <c r="H487" t="s">
        <v>913</v>
      </c>
      <c r="I487" t="s">
        <v>68</v>
      </c>
      <c r="J487">
        <v>78</v>
      </c>
      <c r="K487" t="s">
        <v>106</v>
      </c>
      <c r="L487">
        <v>1</v>
      </c>
      <c r="M487" t="s">
        <v>1091</v>
      </c>
      <c r="N487" t="s">
        <v>614</v>
      </c>
      <c r="O487" t="s">
        <v>150</v>
      </c>
      <c r="P487">
        <v>364</v>
      </c>
      <c r="Q487">
        <v>63</v>
      </c>
      <c r="R487">
        <v>77</v>
      </c>
      <c r="S487">
        <v>73</v>
      </c>
      <c r="T487">
        <v>75</v>
      </c>
      <c r="U487">
        <v>76</v>
      </c>
      <c r="V487">
        <v>347</v>
      </c>
      <c r="W487">
        <v>76</v>
      </c>
      <c r="X487">
        <v>68</v>
      </c>
      <c r="Y487">
        <v>58</v>
      </c>
      <c r="Z487">
        <v>70</v>
      </c>
      <c r="AA487">
        <v>75</v>
      </c>
      <c r="AB487">
        <v>365</v>
      </c>
      <c r="AC487">
        <v>74</v>
      </c>
      <c r="AD487">
        <v>82</v>
      </c>
      <c r="AE487">
        <v>67</v>
      </c>
      <c r="AF487">
        <v>75</v>
      </c>
      <c r="AG487">
        <v>67</v>
      </c>
      <c r="AH487">
        <v>395</v>
      </c>
      <c r="AI487">
        <v>84</v>
      </c>
      <c r="AJ487">
        <v>87</v>
      </c>
      <c r="AK487">
        <v>68</v>
      </c>
      <c r="AL487">
        <v>85</v>
      </c>
      <c r="AM487">
        <v>71</v>
      </c>
      <c r="AN487">
        <v>341</v>
      </c>
      <c r="AO487">
        <v>79</v>
      </c>
      <c r="AP487">
        <v>44</v>
      </c>
      <c r="AQ487">
        <v>80</v>
      </c>
      <c r="AR487">
        <v>72</v>
      </c>
      <c r="AS487">
        <v>66</v>
      </c>
      <c r="AT487">
        <v>74</v>
      </c>
      <c r="AU487">
        <v>141</v>
      </c>
      <c r="AV487">
        <v>40</v>
      </c>
      <c r="AW487">
        <v>63</v>
      </c>
      <c r="AX487">
        <v>38</v>
      </c>
      <c r="AY487">
        <v>45</v>
      </c>
      <c r="AZ487">
        <v>13</v>
      </c>
      <c r="BA487">
        <v>6</v>
      </c>
      <c r="BB487">
        <v>7</v>
      </c>
      <c r="BC487">
        <v>7</v>
      </c>
      <c r="BD487">
        <v>12</v>
      </c>
      <c r="BE487">
        <v>1998</v>
      </c>
      <c r="BF487">
        <v>430</v>
      </c>
      <c r="BG487">
        <v>2</v>
      </c>
      <c r="BH487">
        <v>78</v>
      </c>
      <c r="BI487">
        <v>77</v>
      </c>
      <c r="BJ487">
        <v>70</v>
      </c>
      <c r="BK487">
        <v>74</v>
      </c>
      <c r="BL487">
        <v>51</v>
      </c>
    </row>
    <row r="488" spans="1:64" ht="30" x14ac:dyDescent="0.25">
      <c r="A488" t="s">
        <v>1710</v>
      </c>
      <c r="B488">
        <v>24</v>
      </c>
      <c r="C488">
        <v>79</v>
      </c>
      <c r="D488">
        <v>84</v>
      </c>
      <c r="E488" s="1" t="s">
        <v>1711</v>
      </c>
      <c r="F488">
        <v>226710</v>
      </c>
      <c r="G488" t="s">
        <v>419</v>
      </c>
      <c r="H488" t="s">
        <v>327</v>
      </c>
      <c r="I488" t="s">
        <v>68</v>
      </c>
      <c r="J488">
        <v>81</v>
      </c>
      <c r="K488" t="s">
        <v>106</v>
      </c>
      <c r="L488">
        <v>5</v>
      </c>
      <c r="M488" t="s">
        <v>817</v>
      </c>
      <c r="N488" t="s">
        <v>614</v>
      </c>
      <c r="O488" t="s">
        <v>1712</v>
      </c>
      <c r="P488">
        <v>360</v>
      </c>
      <c r="Q488">
        <v>44</v>
      </c>
      <c r="R488">
        <v>81</v>
      </c>
      <c r="S488">
        <v>82</v>
      </c>
      <c r="T488">
        <v>74</v>
      </c>
      <c r="U488">
        <v>79</v>
      </c>
      <c r="V488">
        <v>360</v>
      </c>
      <c r="W488">
        <v>74</v>
      </c>
      <c r="X488">
        <v>69</v>
      </c>
      <c r="Y488">
        <v>68</v>
      </c>
      <c r="Z488">
        <v>70</v>
      </c>
      <c r="AA488">
        <v>79</v>
      </c>
      <c r="AB488">
        <v>331</v>
      </c>
      <c r="AC488">
        <v>61</v>
      </c>
      <c r="AD488">
        <v>74</v>
      </c>
      <c r="AE488">
        <v>61</v>
      </c>
      <c r="AF488">
        <v>76</v>
      </c>
      <c r="AG488">
        <v>59</v>
      </c>
      <c r="AH488">
        <v>394</v>
      </c>
      <c r="AI488">
        <v>82</v>
      </c>
      <c r="AJ488">
        <v>87</v>
      </c>
      <c r="AK488">
        <v>65</v>
      </c>
      <c r="AL488">
        <v>85</v>
      </c>
      <c r="AM488">
        <v>75</v>
      </c>
      <c r="AN488">
        <v>301</v>
      </c>
      <c r="AO488">
        <v>55</v>
      </c>
      <c r="AP488">
        <v>26</v>
      </c>
      <c r="AQ488">
        <v>81</v>
      </c>
      <c r="AR488">
        <v>71</v>
      </c>
      <c r="AS488">
        <v>68</v>
      </c>
      <c r="AT488">
        <v>78</v>
      </c>
      <c r="AU488">
        <v>88</v>
      </c>
      <c r="AV488">
        <v>40</v>
      </c>
      <c r="AW488">
        <v>28</v>
      </c>
      <c r="AX488">
        <v>20</v>
      </c>
      <c r="AY488">
        <v>52</v>
      </c>
      <c r="AZ488">
        <v>12</v>
      </c>
      <c r="BA488">
        <v>10</v>
      </c>
      <c r="BB488">
        <v>11</v>
      </c>
      <c r="BC488">
        <v>7</v>
      </c>
      <c r="BD488">
        <v>12</v>
      </c>
      <c r="BE488">
        <v>1886</v>
      </c>
      <c r="BF488">
        <v>397</v>
      </c>
      <c r="BG488">
        <v>2</v>
      </c>
      <c r="BH488">
        <v>68</v>
      </c>
      <c r="BI488">
        <v>79</v>
      </c>
      <c r="BJ488">
        <v>66</v>
      </c>
      <c r="BK488">
        <v>74</v>
      </c>
      <c r="BL488">
        <v>36</v>
      </c>
    </row>
    <row r="489" spans="1:64" ht="30" x14ac:dyDescent="0.25">
      <c r="A489" t="s">
        <v>1633</v>
      </c>
      <c r="B489">
        <v>26</v>
      </c>
      <c r="C489">
        <v>83</v>
      </c>
      <c r="D489">
        <v>84</v>
      </c>
      <c r="E489" s="1" t="s">
        <v>1575</v>
      </c>
      <c r="F489">
        <v>230666</v>
      </c>
      <c r="G489" t="s">
        <v>97</v>
      </c>
      <c r="H489" t="s">
        <v>260</v>
      </c>
      <c r="I489" t="s">
        <v>68</v>
      </c>
      <c r="J489">
        <v>84</v>
      </c>
      <c r="K489" t="s">
        <v>106</v>
      </c>
      <c r="L489">
        <v>1</v>
      </c>
      <c r="M489" t="s">
        <v>85</v>
      </c>
      <c r="N489" t="s">
        <v>342</v>
      </c>
      <c r="O489" t="s">
        <v>1022</v>
      </c>
      <c r="P489">
        <v>392</v>
      </c>
      <c r="Q489">
        <v>74</v>
      </c>
      <c r="R489">
        <v>80</v>
      </c>
      <c r="S489">
        <v>78</v>
      </c>
      <c r="T489">
        <v>81</v>
      </c>
      <c r="U489">
        <v>79</v>
      </c>
      <c r="V489">
        <v>371</v>
      </c>
      <c r="W489">
        <v>88</v>
      </c>
      <c r="X489">
        <v>76</v>
      </c>
      <c r="Y489">
        <v>54</v>
      </c>
      <c r="Z489">
        <v>66</v>
      </c>
      <c r="AA489">
        <v>87</v>
      </c>
      <c r="AB489">
        <v>437</v>
      </c>
      <c r="AC489">
        <v>86</v>
      </c>
      <c r="AD489">
        <v>81</v>
      </c>
      <c r="AE489">
        <v>92</v>
      </c>
      <c r="AF489">
        <v>88</v>
      </c>
      <c r="AG489">
        <v>90</v>
      </c>
      <c r="AH489">
        <v>404</v>
      </c>
      <c r="AI489">
        <v>84</v>
      </c>
      <c r="AJ489">
        <v>88</v>
      </c>
      <c r="AK489">
        <v>82</v>
      </c>
      <c r="AL489">
        <v>72</v>
      </c>
      <c r="AM489">
        <v>78</v>
      </c>
      <c r="AN489">
        <v>354</v>
      </c>
      <c r="AO489">
        <v>82</v>
      </c>
      <c r="AP489">
        <v>32</v>
      </c>
      <c r="AQ489">
        <v>86</v>
      </c>
      <c r="AR489">
        <v>79</v>
      </c>
      <c r="AS489">
        <v>75</v>
      </c>
      <c r="AT489">
        <v>78</v>
      </c>
      <c r="AU489">
        <v>103</v>
      </c>
      <c r="AV489">
        <v>45</v>
      </c>
      <c r="AW489">
        <v>30</v>
      </c>
      <c r="AX489">
        <v>28</v>
      </c>
      <c r="AY489">
        <v>48</v>
      </c>
      <c r="AZ489">
        <v>13</v>
      </c>
      <c r="BA489">
        <v>8</v>
      </c>
      <c r="BB489">
        <v>6</v>
      </c>
      <c r="BC489">
        <v>6</v>
      </c>
      <c r="BD489">
        <v>15</v>
      </c>
      <c r="BE489">
        <v>2109</v>
      </c>
      <c r="BF489">
        <v>443</v>
      </c>
      <c r="BG489">
        <v>2</v>
      </c>
      <c r="BH489">
        <v>83</v>
      </c>
      <c r="BI489">
        <v>80</v>
      </c>
      <c r="BJ489">
        <v>75</v>
      </c>
      <c r="BK489">
        <v>88</v>
      </c>
      <c r="BL489">
        <v>40</v>
      </c>
    </row>
    <row r="490" spans="1:64" ht="30" x14ac:dyDescent="0.25">
      <c r="A490" t="s">
        <v>1713</v>
      </c>
      <c r="B490">
        <v>24</v>
      </c>
      <c r="C490">
        <v>80</v>
      </c>
      <c r="D490">
        <v>85</v>
      </c>
      <c r="E490" s="1" t="s">
        <v>1714</v>
      </c>
      <c r="F490">
        <v>230786</v>
      </c>
      <c r="G490" t="s">
        <v>124</v>
      </c>
      <c r="H490" t="s">
        <v>260</v>
      </c>
      <c r="I490" t="s">
        <v>68</v>
      </c>
      <c r="J490">
        <v>81</v>
      </c>
      <c r="K490" t="s">
        <v>229</v>
      </c>
      <c r="L490">
        <v>5</v>
      </c>
      <c r="M490" t="s">
        <v>1231</v>
      </c>
      <c r="N490" t="s">
        <v>951</v>
      </c>
      <c r="O490" t="s">
        <v>1629</v>
      </c>
      <c r="P490">
        <v>341</v>
      </c>
      <c r="Q490">
        <v>74</v>
      </c>
      <c r="R490">
        <v>58</v>
      </c>
      <c r="S490">
        <v>59</v>
      </c>
      <c r="T490">
        <v>85</v>
      </c>
      <c r="U490">
        <v>65</v>
      </c>
      <c r="V490">
        <v>387</v>
      </c>
      <c r="W490">
        <v>69</v>
      </c>
      <c r="X490">
        <v>80</v>
      </c>
      <c r="Y490">
        <v>78</v>
      </c>
      <c r="Z490">
        <v>80</v>
      </c>
      <c r="AA490">
        <v>80</v>
      </c>
      <c r="AB490">
        <v>350</v>
      </c>
      <c r="AC490">
        <v>68</v>
      </c>
      <c r="AD490">
        <v>68</v>
      </c>
      <c r="AE490">
        <v>69</v>
      </c>
      <c r="AF490">
        <v>77</v>
      </c>
      <c r="AG490">
        <v>68</v>
      </c>
      <c r="AH490">
        <v>378</v>
      </c>
      <c r="AI490">
        <v>74</v>
      </c>
      <c r="AJ490">
        <v>72</v>
      </c>
      <c r="AK490">
        <v>89</v>
      </c>
      <c r="AL490">
        <v>75</v>
      </c>
      <c r="AM490">
        <v>68</v>
      </c>
      <c r="AN490">
        <v>380</v>
      </c>
      <c r="AO490">
        <v>74</v>
      </c>
      <c r="AP490">
        <v>77</v>
      </c>
      <c r="AQ490">
        <v>67</v>
      </c>
      <c r="AR490">
        <v>80</v>
      </c>
      <c r="AS490">
        <v>82</v>
      </c>
      <c r="AT490">
        <v>75</v>
      </c>
      <c r="AU490">
        <v>222</v>
      </c>
      <c r="AV490">
        <v>76</v>
      </c>
      <c r="AW490">
        <v>75</v>
      </c>
      <c r="AX490">
        <v>71</v>
      </c>
      <c r="AY490">
        <v>46</v>
      </c>
      <c r="AZ490">
        <v>12</v>
      </c>
      <c r="BA490">
        <v>13</v>
      </c>
      <c r="BB490">
        <v>6</v>
      </c>
      <c r="BC490">
        <v>9</v>
      </c>
      <c r="BD490">
        <v>6</v>
      </c>
      <c r="BE490">
        <v>2104</v>
      </c>
      <c r="BF490">
        <v>438</v>
      </c>
      <c r="BG490">
        <v>1</v>
      </c>
      <c r="BH490">
        <v>68</v>
      </c>
      <c r="BI490">
        <v>65</v>
      </c>
      <c r="BJ490">
        <v>80</v>
      </c>
      <c r="BK490">
        <v>73</v>
      </c>
      <c r="BL490">
        <v>74</v>
      </c>
    </row>
    <row r="491" spans="1:64" ht="45" x14ac:dyDescent="0.25">
      <c r="A491" t="s">
        <v>1715</v>
      </c>
      <c r="B491">
        <v>24</v>
      </c>
      <c r="C491">
        <v>80</v>
      </c>
      <c r="D491">
        <v>83</v>
      </c>
      <c r="E491" s="1" t="s">
        <v>234</v>
      </c>
      <c r="F491">
        <v>233064</v>
      </c>
      <c r="G491" t="s">
        <v>426</v>
      </c>
      <c r="H491" t="s">
        <v>156</v>
      </c>
      <c r="I491" t="s">
        <v>68</v>
      </c>
      <c r="J491">
        <v>83</v>
      </c>
      <c r="K491" t="s">
        <v>69</v>
      </c>
      <c r="L491">
        <v>3</v>
      </c>
      <c r="M491" t="s">
        <v>427</v>
      </c>
      <c r="N491" t="s">
        <v>649</v>
      </c>
      <c r="O491" t="s">
        <v>1716</v>
      </c>
      <c r="P491">
        <v>372</v>
      </c>
      <c r="Q491">
        <v>81</v>
      </c>
      <c r="R491">
        <v>78</v>
      </c>
      <c r="S491">
        <v>55</v>
      </c>
      <c r="T491">
        <v>83</v>
      </c>
      <c r="U491">
        <v>75</v>
      </c>
      <c r="V491">
        <v>410</v>
      </c>
      <c r="W491">
        <v>80</v>
      </c>
      <c r="X491">
        <v>82</v>
      </c>
      <c r="Y491">
        <v>84</v>
      </c>
      <c r="Z491">
        <v>83</v>
      </c>
      <c r="AA491">
        <v>81</v>
      </c>
      <c r="AB491">
        <v>376</v>
      </c>
      <c r="AC491">
        <v>75</v>
      </c>
      <c r="AD491">
        <v>70</v>
      </c>
      <c r="AE491">
        <v>76</v>
      </c>
      <c r="AF491">
        <v>80</v>
      </c>
      <c r="AG491">
        <v>75</v>
      </c>
      <c r="AH491">
        <v>367</v>
      </c>
      <c r="AI491">
        <v>81</v>
      </c>
      <c r="AJ491">
        <v>67</v>
      </c>
      <c r="AK491">
        <v>81</v>
      </c>
      <c r="AL491">
        <v>58</v>
      </c>
      <c r="AM491">
        <v>80</v>
      </c>
      <c r="AN491">
        <v>363</v>
      </c>
      <c r="AO491">
        <v>73</v>
      </c>
      <c r="AP491">
        <v>63</v>
      </c>
      <c r="AQ491">
        <v>79</v>
      </c>
      <c r="AR491">
        <v>79</v>
      </c>
      <c r="AS491">
        <v>69</v>
      </c>
      <c r="AT491">
        <v>82</v>
      </c>
      <c r="AU491">
        <v>177</v>
      </c>
      <c r="AV491">
        <v>58</v>
      </c>
      <c r="AW491">
        <v>66</v>
      </c>
      <c r="AX491">
        <v>53</v>
      </c>
      <c r="AY491">
        <v>56</v>
      </c>
      <c r="AZ491">
        <v>11</v>
      </c>
      <c r="BA491">
        <v>12</v>
      </c>
      <c r="BB491">
        <v>13</v>
      </c>
      <c r="BC491">
        <v>8</v>
      </c>
      <c r="BD491">
        <v>12</v>
      </c>
      <c r="BE491">
        <v>2121</v>
      </c>
      <c r="BF491">
        <v>440</v>
      </c>
      <c r="BG491">
        <v>3</v>
      </c>
      <c r="BH491">
        <v>72</v>
      </c>
      <c r="BI491">
        <v>78</v>
      </c>
      <c r="BJ491">
        <v>82</v>
      </c>
      <c r="BK491">
        <v>80</v>
      </c>
      <c r="BL491">
        <v>61</v>
      </c>
    </row>
    <row r="492" spans="1:64" ht="30" x14ac:dyDescent="0.25">
      <c r="A492" t="s">
        <v>1717</v>
      </c>
      <c r="B492">
        <v>24</v>
      </c>
      <c r="C492">
        <v>75</v>
      </c>
      <c r="D492">
        <v>80</v>
      </c>
      <c r="E492" s="1" t="s">
        <v>1718</v>
      </c>
      <c r="F492">
        <v>233164</v>
      </c>
      <c r="G492" t="s">
        <v>611</v>
      </c>
      <c r="H492" t="s">
        <v>483</v>
      </c>
      <c r="I492" t="s">
        <v>68</v>
      </c>
      <c r="J492">
        <v>75</v>
      </c>
      <c r="K492" t="s">
        <v>508</v>
      </c>
      <c r="L492">
        <v>5</v>
      </c>
      <c r="M492" t="s">
        <v>464</v>
      </c>
      <c r="N492" t="s">
        <v>575</v>
      </c>
      <c r="O492" t="s">
        <v>148</v>
      </c>
      <c r="P492">
        <v>106</v>
      </c>
      <c r="Q492">
        <v>13</v>
      </c>
      <c r="R492">
        <v>12</v>
      </c>
      <c r="S492">
        <v>10</v>
      </c>
      <c r="T492">
        <v>55</v>
      </c>
      <c r="U492">
        <v>16</v>
      </c>
      <c r="V492">
        <v>148</v>
      </c>
      <c r="W492">
        <v>20</v>
      </c>
      <c r="X492">
        <v>24</v>
      </c>
      <c r="Y492">
        <v>11</v>
      </c>
      <c r="Z492">
        <v>58</v>
      </c>
      <c r="AA492">
        <v>35</v>
      </c>
      <c r="AB492">
        <v>228</v>
      </c>
      <c r="AC492">
        <v>44</v>
      </c>
      <c r="AD492">
        <v>46</v>
      </c>
      <c r="AE492">
        <v>38</v>
      </c>
      <c r="AF492">
        <v>60</v>
      </c>
      <c r="AG492">
        <v>40</v>
      </c>
      <c r="AH492">
        <v>239</v>
      </c>
      <c r="AI492">
        <v>59</v>
      </c>
      <c r="AJ492">
        <v>66</v>
      </c>
      <c r="AK492">
        <v>29</v>
      </c>
      <c r="AL492">
        <v>71</v>
      </c>
      <c r="AM492">
        <v>14</v>
      </c>
      <c r="AN492">
        <v>131</v>
      </c>
      <c r="AO492">
        <v>24</v>
      </c>
      <c r="AP492">
        <v>18</v>
      </c>
      <c r="AQ492">
        <v>11</v>
      </c>
      <c r="AR492">
        <v>60</v>
      </c>
      <c r="AS492">
        <v>18</v>
      </c>
      <c r="AT492">
        <v>66</v>
      </c>
      <c r="AU492">
        <v>50</v>
      </c>
      <c r="AV492">
        <v>15</v>
      </c>
      <c r="AW492">
        <v>17</v>
      </c>
      <c r="AX492">
        <v>18</v>
      </c>
      <c r="AY492">
        <v>379</v>
      </c>
      <c r="AZ492">
        <v>76</v>
      </c>
      <c r="BA492">
        <v>73</v>
      </c>
      <c r="BB492">
        <v>79</v>
      </c>
      <c r="BC492">
        <v>74</v>
      </c>
      <c r="BD492">
        <v>77</v>
      </c>
      <c r="BE492">
        <v>1281</v>
      </c>
      <c r="BF492">
        <v>424</v>
      </c>
      <c r="BG492">
        <v>1</v>
      </c>
      <c r="BH492">
        <v>76</v>
      </c>
      <c r="BI492">
        <v>73</v>
      </c>
      <c r="BJ492">
        <v>79</v>
      </c>
      <c r="BK492">
        <v>77</v>
      </c>
      <c r="BL492">
        <v>45</v>
      </c>
    </row>
    <row r="493" spans="1:64" ht="30" x14ac:dyDescent="0.25">
      <c r="A493" t="s">
        <v>1719</v>
      </c>
      <c r="B493">
        <v>26</v>
      </c>
      <c r="C493">
        <v>77</v>
      </c>
      <c r="D493">
        <v>77</v>
      </c>
      <c r="E493" s="1" t="s">
        <v>1720</v>
      </c>
      <c r="F493">
        <v>234051</v>
      </c>
      <c r="G493" t="s">
        <v>259</v>
      </c>
      <c r="H493" t="s">
        <v>98</v>
      </c>
      <c r="I493" t="s">
        <v>68</v>
      </c>
      <c r="J493">
        <v>77</v>
      </c>
      <c r="K493" t="s">
        <v>294</v>
      </c>
      <c r="L493">
        <v>0</v>
      </c>
      <c r="M493" t="s">
        <v>72</v>
      </c>
      <c r="N493" t="s">
        <v>72</v>
      </c>
      <c r="O493" t="s">
        <v>72</v>
      </c>
      <c r="P493">
        <v>342</v>
      </c>
      <c r="Q493">
        <v>71</v>
      </c>
      <c r="R493">
        <v>78</v>
      </c>
      <c r="S493">
        <v>48</v>
      </c>
      <c r="T493">
        <v>74</v>
      </c>
      <c r="U493">
        <v>71</v>
      </c>
      <c r="V493">
        <v>366</v>
      </c>
      <c r="W493">
        <v>79</v>
      </c>
      <c r="X493">
        <v>77</v>
      </c>
      <c r="Y493">
        <v>63</v>
      </c>
      <c r="Z493">
        <v>70</v>
      </c>
      <c r="AA493">
        <v>77</v>
      </c>
      <c r="AB493">
        <v>397</v>
      </c>
      <c r="AC493">
        <v>87</v>
      </c>
      <c r="AD493">
        <v>87</v>
      </c>
      <c r="AE493">
        <v>81</v>
      </c>
      <c r="AF493">
        <v>70</v>
      </c>
      <c r="AG493">
        <v>72</v>
      </c>
      <c r="AH493">
        <v>326</v>
      </c>
      <c r="AI493">
        <v>70</v>
      </c>
      <c r="AJ493">
        <v>64</v>
      </c>
      <c r="AK493">
        <v>72</v>
      </c>
      <c r="AL493">
        <v>51</v>
      </c>
      <c r="AM493">
        <v>69</v>
      </c>
      <c r="AN493">
        <v>285</v>
      </c>
      <c r="AO493">
        <v>37</v>
      </c>
      <c r="AP493">
        <v>27</v>
      </c>
      <c r="AQ493">
        <v>76</v>
      </c>
      <c r="AR493">
        <v>69</v>
      </c>
      <c r="AS493">
        <v>76</v>
      </c>
      <c r="AT493">
        <v>78</v>
      </c>
      <c r="AU493">
        <v>92</v>
      </c>
      <c r="AV493">
        <v>28</v>
      </c>
      <c r="AW493">
        <v>36</v>
      </c>
      <c r="AX493">
        <v>28</v>
      </c>
      <c r="AY493">
        <v>44</v>
      </c>
      <c r="AZ493">
        <v>7</v>
      </c>
      <c r="BA493">
        <v>14</v>
      </c>
      <c r="BB493">
        <v>8</v>
      </c>
      <c r="BC493">
        <v>5</v>
      </c>
      <c r="BD493">
        <v>10</v>
      </c>
      <c r="BE493">
        <v>1852</v>
      </c>
      <c r="BF493">
        <v>396</v>
      </c>
      <c r="BG493">
        <v>1</v>
      </c>
      <c r="BH493">
        <v>87</v>
      </c>
      <c r="BI493">
        <v>74</v>
      </c>
      <c r="BJ493">
        <v>71</v>
      </c>
      <c r="BK493">
        <v>78</v>
      </c>
      <c r="BL493">
        <v>32</v>
      </c>
    </row>
    <row r="494" spans="1:64" ht="30" x14ac:dyDescent="0.25">
      <c r="A494" t="s">
        <v>1721</v>
      </c>
      <c r="B494">
        <v>24</v>
      </c>
      <c r="C494">
        <v>76</v>
      </c>
      <c r="D494">
        <v>79</v>
      </c>
      <c r="E494" s="1" t="s">
        <v>1549</v>
      </c>
      <c r="F494">
        <v>234570</v>
      </c>
      <c r="G494" t="s">
        <v>97</v>
      </c>
      <c r="H494" t="s">
        <v>321</v>
      </c>
      <c r="I494" t="s">
        <v>68</v>
      </c>
      <c r="J494">
        <v>78</v>
      </c>
      <c r="K494" t="s">
        <v>69</v>
      </c>
      <c r="L494">
        <v>3</v>
      </c>
      <c r="M494" t="s">
        <v>592</v>
      </c>
      <c r="N494" t="s">
        <v>465</v>
      </c>
      <c r="O494" t="s">
        <v>1722</v>
      </c>
      <c r="P494">
        <v>343</v>
      </c>
      <c r="Q494">
        <v>74</v>
      </c>
      <c r="R494">
        <v>70</v>
      </c>
      <c r="S494">
        <v>60</v>
      </c>
      <c r="T494">
        <v>73</v>
      </c>
      <c r="U494">
        <v>66</v>
      </c>
      <c r="V494">
        <v>374</v>
      </c>
      <c r="W494">
        <v>80</v>
      </c>
      <c r="X494">
        <v>72</v>
      </c>
      <c r="Y494">
        <v>72</v>
      </c>
      <c r="Z494">
        <v>68</v>
      </c>
      <c r="AA494">
        <v>82</v>
      </c>
      <c r="AB494">
        <v>417</v>
      </c>
      <c r="AC494">
        <v>84</v>
      </c>
      <c r="AD494">
        <v>88</v>
      </c>
      <c r="AE494">
        <v>89</v>
      </c>
      <c r="AF494">
        <v>70</v>
      </c>
      <c r="AG494">
        <v>86</v>
      </c>
      <c r="AH494">
        <v>338</v>
      </c>
      <c r="AI494">
        <v>73</v>
      </c>
      <c r="AJ494">
        <v>73</v>
      </c>
      <c r="AK494">
        <v>60</v>
      </c>
      <c r="AL494">
        <v>57</v>
      </c>
      <c r="AM494">
        <v>75</v>
      </c>
      <c r="AN494">
        <v>295</v>
      </c>
      <c r="AO494">
        <v>56</v>
      </c>
      <c r="AP494">
        <v>37</v>
      </c>
      <c r="AQ494">
        <v>72</v>
      </c>
      <c r="AR494">
        <v>71</v>
      </c>
      <c r="AS494">
        <v>59</v>
      </c>
      <c r="AT494">
        <v>76</v>
      </c>
      <c r="AU494">
        <v>94</v>
      </c>
      <c r="AV494">
        <v>28</v>
      </c>
      <c r="AW494">
        <v>41</v>
      </c>
      <c r="AX494">
        <v>25</v>
      </c>
      <c r="AY494">
        <v>51</v>
      </c>
      <c r="AZ494">
        <v>14</v>
      </c>
      <c r="BA494">
        <v>7</v>
      </c>
      <c r="BB494">
        <v>14</v>
      </c>
      <c r="BC494">
        <v>5</v>
      </c>
      <c r="BD494">
        <v>11</v>
      </c>
      <c r="BE494">
        <v>1912</v>
      </c>
      <c r="BF494">
        <v>405</v>
      </c>
      <c r="BG494">
        <v>2</v>
      </c>
      <c r="BH494">
        <v>86</v>
      </c>
      <c r="BI494">
        <v>71</v>
      </c>
      <c r="BJ494">
        <v>72</v>
      </c>
      <c r="BK494">
        <v>81</v>
      </c>
      <c r="BL494">
        <v>37</v>
      </c>
    </row>
    <row r="495" spans="1:64" ht="45" x14ac:dyDescent="0.25">
      <c r="A495" t="s">
        <v>1723</v>
      </c>
      <c r="B495">
        <v>23</v>
      </c>
      <c r="C495">
        <v>84</v>
      </c>
      <c r="D495">
        <v>89</v>
      </c>
      <c r="E495" s="1" t="s">
        <v>1724</v>
      </c>
      <c r="F495">
        <v>235243</v>
      </c>
      <c r="G495" t="s">
        <v>155</v>
      </c>
      <c r="H495" t="s">
        <v>271</v>
      </c>
      <c r="I495" t="s">
        <v>68</v>
      </c>
      <c r="J495">
        <v>87</v>
      </c>
      <c r="K495" t="s">
        <v>189</v>
      </c>
      <c r="L495">
        <v>5</v>
      </c>
      <c r="M495" t="s">
        <v>1563</v>
      </c>
      <c r="N495" t="s">
        <v>635</v>
      </c>
      <c r="O495" t="s">
        <v>1725</v>
      </c>
      <c r="P495">
        <v>311</v>
      </c>
      <c r="Q495">
        <v>52</v>
      </c>
      <c r="R495">
        <v>50</v>
      </c>
      <c r="S495">
        <v>85</v>
      </c>
      <c r="T495">
        <v>79</v>
      </c>
      <c r="U495">
        <v>45</v>
      </c>
      <c r="V495">
        <v>319</v>
      </c>
      <c r="W495">
        <v>65</v>
      </c>
      <c r="X495">
        <v>48</v>
      </c>
      <c r="Y495">
        <v>55</v>
      </c>
      <c r="Z495">
        <v>78</v>
      </c>
      <c r="AA495">
        <v>73</v>
      </c>
      <c r="AB495">
        <v>320</v>
      </c>
      <c r="AC495">
        <v>58</v>
      </c>
      <c r="AD495">
        <v>64</v>
      </c>
      <c r="AE495">
        <v>52</v>
      </c>
      <c r="AF495">
        <v>84</v>
      </c>
      <c r="AG495">
        <v>62</v>
      </c>
      <c r="AH495">
        <v>412</v>
      </c>
      <c r="AI495">
        <v>84</v>
      </c>
      <c r="AJ495">
        <v>87</v>
      </c>
      <c r="AK495">
        <v>75</v>
      </c>
      <c r="AL495">
        <v>91</v>
      </c>
      <c r="AM495">
        <v>75</v>
      </c>
      <c r="AN495">
        <v>296</v>
      </c>
      <c r="AO495">
        <v>85</v>
      </c>
      <c r="AP495">
        <v>82</v>
      </c>
      <c r="AQ495">
        <v>44</v>
      </c>
      <c r="AR495">
        <v>45</v>
      </c>
      <c r="AS495">
        <v>40</v>
      </c>
      <c r="AT495">
        <v>82</v>
      </c>
      <c r="AU495">
        <v>256</v>
      </c>
      <c r="AV495">
        <v>85</v>
      </c>
      <c r="AW495">
        <v>85</v>
      </c>
      <c r="AX495">
        <v>86</v>
      </c>
      <c r="AY495">
        <v>56</v>
      </c>
      <c r="AZ495">
        <v>12</v>
      </c>
      <c r="BA495">
        <v>11</v>
      </c>
      <c r="BB495">
        <v>11</v>
      </c>
      <c r="BC495">
        <v>12</v>
      </c>
      <c r="BD495">
        <v>10</v>
      </c>
      <c r="BE495">
        <v>1970</v>
      </c>
      <c r="BF495">
        <v>425</v>
      </c>
      <c r="BG495">
        <v>3</v>
      </c>
      <c r="BH495">
        <v>61</v>
      </c>
      <c r="BI495">
        <v>61</v>
      </c>
      <c r="BJ495">
        <v>64</v>
      </c>
      <c r="BK495">
        <v>68</v>
      </c>
      <c r="BL495">
        <v>85</v>
      </c>
    </row>
    <row r="496" spans="1:64" ht="45" x14ac:dyDescent="0.25">
      <c r="A496" t="s">
        <v>1726</v>
      </c>
      <c r="B496">
        <v>24</v>
      </c>
      <c r="C496">
        <v>80</v>
      </c>
      <c r="D496">
        <v>84</v>
      </c>
      <c r="E496" s="1" t="s">
        <v>1727</v>
      </c>
      <c r="F496">
        <v>235973</v>
      </c>
      <c r="G496" t="s">
        <v>75</v>
      </c>
      <c r="H496" t="s">
        <v>722</v>
      </c>
      <c r="I496" t="s">
        <v>77</v>
      </c>
      <c r="J496">
        <v>82</v>
      </c>
      <c r="K496" t="s">
        <v>69</v>
      </c>
      <c r="L496">
        <v>4</v>
      </c>
      <c r="M496" t="s">
        <v>1018</v>
      </c>
      <c r="N496" t="s">
        <v>501</v>
      </c>
      <c r="O496" t="s">
        <v>1728</v>
      </c>
      <c r="P496">
        <v>353</v>
      </c>
      <c r="Q496">
        <v>78</v>
      </c>
      <c r="R496">
        <v>78</v>
      </c>
      <c r="S496">
        <v>58</v>
      </c>
      <c r="T496">
        <v>79</v>
      </c>
      <c r="U496">
        <v>60</v>
      </c>
      <c r="V496">
        <v>388</v>
      </c>
      <c r="W496">
        <v>77</v>
      </c>
      <c r="X496">
        <v>82</v>
      </c>
      <c r="Y496">
        <v>74</v>
      </c>
      <c r="Z496">
        <v>76</v>
      </c>
      <c r="AA496">
        <v>79</v>
      </c>
      <c r="AB496">
        <v>407</v>
      </c>
      <c r="AC496">
        <v>84</v>
      </c>
      <c r="AD496">
        <v>78</v>
      </c>
      <c r="AE496">
        <v>86</v>
      </c>
      <c r="AF496">
        <v>79</v>
      </c>
      <c r="AG496">
        <v>80</v>
      </c>
      <c r="AH496">
        <v>347</v>
      </c>
      <c r="AI496">
        <v>79</v>
      </c>
      <c r="AJ496">
        <v>63</v>
      </c>
      <c r="AK496">
        <v>82</v>
      </c>
      <c r="AL496">
        <v>42</v>
      </c>
      <c r="AM496">
        <v>81</v>
      </c>
      <c r="AN496">
        <v>321</v>
      </c>
      <c r="AO496">
        <v>64</v>
      </c>
      <c r="AP496">
        <v>40</v>
      </c>
      <c r="AQ496">
        <v>83</v>
      </c>
      <c r="AR496">
        <v>80</v>
      </c>
      <c r="AS496">
        <v>54</v>
      </c>
      <c r="AT496">
        <v>76</v>
      </c>
      <c r="AU496">
        <v>154</v>
      </c>
      <c r="AV496">
        <v>56</v>
      </c>
      <c r="AW496">
        <v>51</v>
      </c>
      <c r="AX496">
        <v>47</v>
      </c>
      <c r="AY496">
        <v>57</v>
      </c>
      <c r="AZ496">
        <v>9</v>
      </c>
      <c r="BA496">
        <v>10</v>
      </c>
      <c r="BB496">
        <v>10</v>
      </c>
      <c r="BC496">
        <v>14</v>
      </c>
      <c r="BD496">
        <v>14</v>
      </c>
      <c r="BE496">
        <v>2027</v>
      </c>
      <c r="BF496">
        <v>423</v>
      </c>
      <c r="BG496">
        <v>1</v>
      </c>
      <c r="BH496">
        <v>81</v>
      </c>
      <c r="BI496">
        <v>77</v>
      </c>
      <c r="BJ496">
        <v>78</v>
      </c>
      <c r="BK496">
        <v>79</v>
      </c>
      <c r="BL496">
        <v>51</v>
      </c>
    </row>
    <row r="497" spans="1:64" ht="30" x14ac:dyDescent="0.25">
      <c r="A497" t="s">
        <v>1729</v>
      </c>
      <c r="B497">
        <v>25</v>
      </c>
      <c r="C497" t="s">
        <v>193</v>
      </c>
      <c r="D497" t="s">
        <v>135</v>
      </c>
      <c r="E497" s="1" t="s">
        <v>1730</v>
      </c>
      <c r="F497">
        <v>236703</v>
      </c>
      <c r="G497" t="s">
        <v>146</v>
      </c>
      <c r="H497" t="s">
        <v>125</v>
      </c>
      <c r="I497" t="s">
        <v>77</v>
      </c>
      <c r="J497">
        <v>81</v>
      </c>
      <c r="K497" t="s">
        <v>130</v>
      </c>
      <c r="L497">
        <v>3</v>
      </c>
      <c r="M497" t="s">
        <v>618</v>
      </c>
      <c r="N497" t="s">
        <v>614</v>
      </c>
      <c r="O497" t="s">
        <v>1731</v>
      </c>
      <c r="P497">
        <v>332</v>
      </c>
      <c r="Q497" t="s">
        <v>302</v>
      </c>
      <c r="R497">
        <v>57</v>
      </c>
      <c r="S497">
        <v>59</v>
      </c>
      <c r="T497" t="s">
        <v>199</v>
      </c>
      <c r="U497">
        <v>52</v>
      </c>
      <c r="V497">
        <v>384</v>
      </c>
      <c r="W497">
        <v>78</v>
      </c>
      <c r="X497" t="s">
        <v>202</v>
      </c>
      <c r="Y497" t="s">
        <v>370</v>
      </c>
      <c r="Z497" t="s">
        <v>1148</v>
      </c>
      <c r="AA497" t="s">
        <v>199</v>
      </c>
      <c r="AB497">
        <v>403</v>
      </c>
      <c r="AC497">
        <v>86</v>
      </c>
      <c r="AD497">
        <v>89</v>
      </c>
      <c r="AE497">
        <v>77</v>
      </c>
      <c r="AF497">
        <v>74</v>
      </c>
      <c r="AG497">
        <v>77</v>
      </c>
      <c r="AH497">
        <v>373</v>
      </c>
      <c r="AI497">
        <v>64</v>
      </c>
      <c r="AJ497">
        <v>81</v>
      </c>
      <c r="AK497">
        <v>87</v>
      </c>
      <c r="AL497">
        <v>76</v>
      </c>
      <c r="AM497">
        <v>65</v>
      </c>
      <c r="AN497">
        <v>332</v>
      </c>
      <c r="AO497">
        <v>69</v>
      </c>
      <c r="AP497" t="s">
        <v>265</v>
      </c>
      <c r="AQ497" t="s">
        <v>623</v>
      </c>
      <c r="AR497">
        <v>79</v>
      </c>
      <c r="AS497">
        <v>49</v>
      </c>
      <c r="AT497">
        <v>76</v>
      </c>
      <c r="AU497">
        <v>221</v>
      </c>
      <c r="AV497" t="s">
        <v>303</v>
      </c>
      <c r="AW497" t="s">
        <v>660</v>
      </c>
      <c r="AX497" t="s">
        <v>660</v>
      </c>
      <c r="AY497">
        <v>51</v>
      </c>
      <c r="AZ497">
        <v>11</v>
      </c>
      <c r="BA497">
        <v>8</v>
      </c>
      <c r="BB497">
        <v>14</v>
      </c>
      <c r="BC497">
        <v>12</v>
      </c>
      <c r="BD497">
        <v>6</v>
      </c>
      <c r="BE497">
        <v>2096</v>
      </c>
      <c r="BF497">
        <v>455</v>
      </c>
      <c r="BG497">
        <v>2</v>
      </c>
      <c r="BH497">
        <v>88</v>
      </c>
      <c r="BI497">
        <v>60</v>
      </c>
      <c r="BJ497">
        <v>79</v>
      </c>
      <c r="BK497">
        <v>78</v>
      </c>
      <c r="BL497">
        <v>72</v>
      </c>
    </row>
    <row r="498" spans="1:64" ht="30" x14ac:dyDescent="0.25">
      <c r="A498" t="s">
        <v>1732</v>
      </c>
      <c r="B498">
        <v>24</v>
      </c>
      <c r="C498">
        <v>79</v>
      </c>
      <c r="D498" t="s">
        <v>135</v>
      </c>
      <c r="E498" s="1" t="s">
        <v>1106</v>
      </c>
      <c r="F498">
        <v>239231</v>
      </c>
      <c r="G498" t="s">
        <v>277</v>
      </c>
      <c r="H498" t="s">
        <v>321</v>
      </c>
      <c r="I498" t="s">
        <v>77</v>
      </c>
      <c r="J498">
        <v>80</v>
      </c>
      <c r="K498" t="s">
        <v>130</v>
      </c>
      <c r="L498">
        <v>4</v>
      </c>
      <c r="M498" t="s">
        <v>786</v>
      </c>
      <c r="N498" t="s">
        <v>1134</v>
      </c>
      <c r="O498" t="s">
        <v>1733</v>
      </c>
      <c r="P498">
        <v>328</v>
      </c>
      <c r="Q498" t="s">
        <v>193</v>
      </c>
      <c r="R498" t="s">
        <v>1734</v>
      </c>
      <c r="S498" t="s">
        <v>362</v>
      </c>
      <c r="T498">
        <v>79</v>
      </c>
      <c r="U498">
        <v>55</v>
      </c>
      <c r="V498">
        <v>370</v>
      </c>
      <c r="W498">
        <v>79</v>
      </c>
      <c r="X498">
        <v>77</v>
      </c>
      <c r="Y498" t="s">
        <v>1735</v>
      </c>
      <c r="Z498" t="s">
        <v>1736</v>
      </c>
      <c r="AA498" t="s">
        <v>521</v>
      </c>
      <c r="AB498">
        <v>387</v>
      </c>
      <c r="AC498" t="s">
        <v>445</v>
      </c>
      <c r="AD498" t="s">
        <v>265</v>
      </c>
      <c r="AE498">
        <v>77</v>
      </c>
      <c r="AF498" t="s">
        <v>445</v>
      </c>
      <c r="AG498">
        <v>83</v>
      </c>
      <c r="AH498">
        <v>358</v>
      </c>
      <c r="AI498" t="s">
        <v>1684</v>
      </c>
      <c r="AJ498">
        <v>72</v>
      </c>
      <c r="AK498">
        <v>86</v>
      </c>
      <c r="AL498" t="s">
        <v>607</v>
      </c>
      <c r="AM498">
        <v>63</v>
      </c>
      <c r="AN498">
        <v>359</v>
      </c>
      <c r="AO498">
        <v>77</v>
      </c>
      <c r="AP498" t="s">
        <v>201</v>
      </c>
      <c r="AQ498" t="s">
        <v>527</v>
      </c>
      <c r="AR498" t="s">
        <v>527</v>
      </c>
      <c r="AS498">
        <v>56</v>
      </c>
      <c r="AT498" t="s">
        <v>1253</v>
      </c>
      <c r="AU498">
        <v>230</v>
      </c>
      <c r="AV498" t="s">
        <v>1253</v>
      </c>
      <c r="AW498" t="s">
        <v>521</v>
      </c>
      <c r="AX498" t="s">
        <v>1736</v>
      </c>
      <c r="AY498">
        <v>50</v>
      </c>
      <c r="AZ498">
        <v>13</v>
      </c>
      <c r="BA498">
        <v>7</v>
      </c>
      <c r="BB498">
        <v>9</v>
      </c>
      <c r="BC498">
        <v>10</v>
      </c>
      <c r="BD498">
        <v>11</v>
      </c>
      <c r="BE498">
        <v>2082</v>
      </c>
      <c r="BF498">
        <v>442</v>
      </c>
      <c r="BG498">
        <v>2</v>
      </c>
      <c r="BH498">
        <v>75</v>
      </c>
      <c r="BI498">
        <v>62</v>
      </c>
      <c r="BJ498">
        <v>77</v>
      </c>
      <c r="BK498">
        <v>79</v>
      </c>
      <c r="BL498">
        <v>75</v>
      </c>
    </row>
    <row r="499" spans="1:64" ht="45" x14ac:dyDescent="0.25">
      <c r="A499" t="s">
        <v>1737</v>
      </c>
      <c r="B499">
        <v>25</v>
      </c>
      <c r="C499">
        <v>84</v>
      </c>
      <c r="D499">
        <v>87</v>
      </c>
      <c r="E499" s="1" t="s">
        <v>288</v>
      </c>
      <c r="F499">
        <v>239301</v>
      </c>
      <c r="G499" t="s">
        <v>90</v>
      </c>
      <c r="H499" t="s">
        <v>139</v>
      </c>
      <c r="I499" t="s">
        <v>77</v>
      </c>
      <c r="J499">
        <v>86</v>
      </c>
      <c r="K499" t="s">
        <v>189</v>
      </c>
      <c r="L499">
        <v>3</v>
      </c>
      <c r="M499" t="s">
        <v>101</v>
      </c>
      <c r="N499" t="s">
        <v>539</v>
      </c>
      <c r="O499" t="s">
        <v>1738</v>
      </c>
      <c r="P499">
        <v>341</v>
      </c>
      <c r="Q499">
        <v>75</v>
      </c>
      <c r="R499">
        <v>52</v>
      </c>
      <c r="S499">
        <v>75</v>
      </c>
      <c r="T499">
        <v>83</v>
      </c>
      <c r="U499">
        <v>56</v>
      </c>
      <c r="V499">
        <v>372</v>
      </c>
      <c r="W499">
        <v>76</v>
      </c>
      <c r="X499">
        <v>77</v>
      </c>
      <c r="Y499">
        <v>55</v>
      </c>
      <c r="Z499">
        <v>83</v>
      </c>
      <c r="AA499">
        <v>81</v>
      </c>
      <c r="AB499">
        <v>390</v>
      </c>
      <c r="AC499">
        <v>77</v>
      </c>
      <c r="AD499">
        <v>70</v>
      </c>
      <c r="AE499">
        <v>77</v>
      </c>
      <c r="AF499">
        <v>84</v>
      </c>
      <c r="AG499">
        <v>82</v>
      </c>
      <c r="AH499">
        <v>377</v>
      </c>
      <c r="AI499">
        <v>73</v>
      </c>
      <c r="AJ499">
        <v>85</v>
      </c>
      <c r="AK499">
        <v>75</v>
      </c>
      <c r="AL499">
        <v>80</v>
      </c>
      <c r="AM499">
        <v>64</v>
      </c>
      <c r="AN499">
        <v>369</v>
      </c>
      <c r="AO499">
        <v>91</v>
      </c>
      <c r="AP499">
        <v>85</v>
      </c>
      <c r="AQ499">
        <v>62</v>
      </c>
      <c r="AR499">
        <v>76</v>
      </c>
      <c r="AS499">
        <v>55</v>
      </c>
      <c r="AT499">
        <v>87</v>
      </c>
      <c r="AU499">
        <v>256</v>
      </c>
      <c r="AV499">
        <v>85</v>
      </c>
      <c r="AW499">
        <v>87</v>
      </c>
      <c r="AX499">
        <v>84</v>
      </c>
      <c r="AY499">
        <v>55</v>
      </c>
      <c r="AZ499">
        <v>6</v>
      </c>
      <c r="BA499">
        <v>14</v>
      </c>
      <c r="BB499">
        <v>13</v>
      </c>
      <c r="BC499">
        <v>14</v>
      </c>
      <c r="BD499">
        <v>8</v>
      </c>
      <c r="BE499">
        <v>2160</v>
      </c>
      <c r="BF499">
        <v>455</v>
      </c>
      <c r="BG499">
        <v>2</v>
      </c>
      <c r="BH499">
        <v>73</v>
      </c>
      <c r="BI499">
        <v>59</v>
      </c>
      <c r="BJ499">
        <v>78</v>
      </c>
      <c r="BK499">
        <v>79</v>
      </c>
      <c r="BL499">
        <v>85</v>
      </c>
    </row>
    <row r="500" spans="1:64" ht="30" x14ac:dyDescent="0.25">
      <c r="A500" t="s">
        <v>1739</v>
      </c>
      <c r="B500">
        <v>24</v>
      </c>
      <c r="C500">
        <v>82</v>
      </c>
      <c r="D500">
        <v>86</v>
      </c>
      <c r="E500" s="1" t="s">
        <v>489</v>
      </c>
      <c r="F500">
        <v>242516</v>
      </c>
      <c r="G500" t="s">
        <v>155</v>
      </c>
      <c r="H500" t="s">
        <v>67</v>
      </c>
      <c r="I500" t="s">
        <v>68</v>
      </c>
      <c r="J500">
        <v>84</v>
      </c>
      <c r="K500" t="s">
        <v>69</v>
      </c>
      <c r="L500">
        <v>4</v>
      </c>
      <c r="M500" t="s">
        <v>947</v>
      </c>
      <c r="N500" t="s">
        <v>1050</v>
      </c>
      <c r="O500" t="s">
        <v>1740</v>
      </c>
      <c r="P500">
        <v>388</v>
      </c>
      <c r="Q500">
        <v>83</v>
      </c>
      <c r="R500">
        <v>83</v>
      </c>
      <c r="S500">
        <v>68</v>
      </c>
      <c r="T500">
        <v>79</v>
      </c>
      <c r="U500">
        <v>75</v>
      </c>
      <c r="V500">
        <v>395</v>
      </c>
      <c r="W500">
        <v>86</v>
      </c>
      <c r="X500">
        <v>78</v>
      </c>
      <c r="Y500">
        <v>76</v>
      </c>
      <c r="Z500">
        <v>70</v>
      </c>
      <c r="AA500">
        <v>85</v>
      </c>
      <c r="AB500">
        <v>400</v>
      </c>
      <c r="AC500">
        <v>86</v>
      </c>
      <c r="AD500">
        <v>84</v>
      </c>
      <c r="AE500">
        <v>80</v>
      </c>
      <c r="AF500">
        <v>79</v>
      </c>
      <c r="AG500">
        <v>71</v>
      </c>
      <c r="AH500">
        <v>405</v>
      </c>
      <c r="AI500">
        <v>86</v>
      </c>
      <c r="AJ500">
        <v>84</v>
      </c>
      <c r="AK500">
        <v>76</v>
      </c>
      <c r="AL500">
        <v>76</v>
      </c>
      <c r="AM500">
        <v>83</v>
      </c>
      <c r="AN500">
        <v>336</v>
      </c>
      <c r="AO500">
        <v>63</v>
      </c>
      <c r="AP500">
        <v>45</v>
      </c>
      <c r="AQ500">
        <v>80</v>
      </c>
      <c r="AR500">
        <v>80</v>
      </c>
      <c r="AS500">
        <v>68</v>
      </c>
      <c r="AT500">
        <v>83</v>
      </c>
      <c r="AU500">
        <v>125</v>
      </c>
      <c r="AV500">
        <v>46</v>
      </c>
      <c r="AW500">
        <v>48</v>
      </c>
      <c r="AX500">
        <v>31</v>
      </c>
      <c r="AY500">
        <v>47</v>
      </c>
      <c r="AZ500">
        <v>15</v>
      </c>
      <c r="BA500">
        <v>11</v>
      </c>
      <c r="BB500">
        <v>7</v>
      </c>
      <c r="BC500">
        <v>9</v>
      </c>
      <c r="BD500">
        <v>5</v>
      </c>
      <c r="BE500">
        <v>2096</v>
      </c>
      <c r="BF500">
        <v>450</v>
      </c>
      <c r="BG500">
        <v>2</v>
      </c>
      <c r="BH500">
        <v>85</v>
      </c>
      <c r="BI500">
        <v>82</v>
      </c>
      <c r="BJ500">
        <v>78</v>
      </c>
      <c r="BK500">
        <v>84</v>
      </c>
      <c r="BL500">
        <v>47</v>
      </c>
    </row>
    <row r="501" spans="1:64" ht="30" x14ac:dyDescent="0.25">
      <c r="A501" t="s">
        <v>1741</v>
      </c>
      <c r="B501">
        <v>22</v>
      </c>
      <c r="C501">
        <v>77</v>
      </c>
      <c r="D501">
        <v>83</v>
      </c>
      <c r="E501" s="1" t="s">
        <v>154</v>
      </c>
      <c r="F501">
        <v>242578</v>
      </c>
      <c r="G501" t="s">
        <v>730</v>
      </c>
      <c r="H501" t="s">
        <v>125</v>
      </c>
      <c r="I501" t="s">
        <v>77</v>
      </c>
      <c r="J501">
        <v>79</v>
      </c>
      <c r="K501" t="s">
        <v>189</v>
      </c>
      <c r="L501">
        <v>6</v>
      </c>
      <c r="M501" t="s">
        <v>669</v>
      </c>
      <c r="N501" t="s">
        <v>708</v>
      </c>
      <c r="O501" t="s">
        <v>670</v>
      </c>
      <c r="P501">
        <v>281</v>
      </c>
      <c r="Q501" t="s">
        <v>1174</v>
      </c>
      <c r="R501" t="s">
        <v>1742</v>
      </c>
      <c r="S501">
        <v>78</v>
      </c>
      <c r="T501">
        <v>75</v>
      </c>
      <c r="U501">
        <v>36</v>
      </c>
      <c r="V501">
        <v>296</v>
      </c>
      <c r="W501">
        <v>58</v>
      </c>
      <c r="X501">
        <v>55</v>
      </c>
      <c r="Y501" t="s">
        <v>1743</v>
      </c>
      <c r="Z501">
        <v>75</v>
      </c>
      <c r="AA501">
        <v>65</v>
      </c>
      <c r="AB501">
        <v>292</v>
      </c>
      <c r="AC501">
        <v>55</v>
      </c>
      <c r="AD501" t="s">
        <v>778</v>
      </c>
      <c r="AE501" t="s">
        <v>1744</v>
      </c>
      <c r="AF501">
        <v>75</v>
      </c>
      <c r="AG501" t="s">
        <v>1745</v>
      </c>
      <c r="AH501">
        <v>338</v>
      </c>
      <c r="AI501">
        <v>67</v>
      </c>
      <c r="AJ501">
        <v>82</v>
      </c>
      <c r="AK501">
        <v>63</v>
      </c>
      <c r="AL501">
        <v>83</v>
      </c>
      <c r="AM501" t="s">
        <v>1746</v>
      </c>
      <c r="AN501">
        <v>302</v>
      </c>
      <c r="AO501">
        <v>70</v>
      </c>
      <c r="AP501">
        <v>78</v>
      </c>
      <c r="AQ501" t="s">
        <v>1747</v>
      </c>
      <c r="AR501">
        <v>67</v>
      </c>
      <c r="AS501" t="s">
        <v>962</v>
      </c>
      <c r="AT501">
        <v>71</v>
      </c>
      <c r="AU501">
        <v>235</v>
      </c>
      <c r="AV501" t="s">
        <v>445</v>
      </c>
      <c r="AW501">
        <v>80</v>
      </c>
      <c r="AX501" t="s">
        <v>621</v>
      </c>
      <c r="AY501">
        <v>43</v>
      </c>
      <c r="AZ501">
        <v>8</v>
      </c>
      <c r="BA501">
        <v>7</v>
      </c>
      <c r="BB501">
        <v>5</v>
      </c>
      <c r="BC501">
        <v>15</v>
      </c>
      <c r="BD501">
        <v>8</v>
      </c>
      <c r="BE501">
        <v>1787</v>
      </c>
      <c r="BF501">
        <v>388</v>
      </c>
      <c r="BG501">
        <v>2</v>
      </c>
      <c r="BH501">
        <v>62</v>
      </c>
      <c r="BI501">
        <v>47</v>
      </c>
      <c r="BJ501">
        <v>66</v>
      </c>
      <c r="BK501">
        <v>60</v>
      </c>
      <c r="BL501">
        <v>78</v>
      </c>
    </row>
    <row r="502" spans="1:64" ht="30" x14ac:dyDescent="0.25">
      <c r="A502" t="s">
        <v>1748</v>
      </c>
      <c r="B502">
        <v>24</v>
      </c>
      <c r="C502">
        <v>80</v>
      </c>
      <c r="D502">
        <v>83</v>
      </c>
      <c r="E502" s="1" t="s">
        <v>1749</v>
      </c>
      <c r="F502">
        <v>243593</v>
      </c>
      <c r="G502" t="s">
        <v>241</v>
      </c>
      <c r="H502" t="s">
        <v>235</v>
      </c>
      <c r="I502" t="s">
        <v>68</v>
      </c>
      <c r="J502">
        <v>81</v>
      </c>
      <c r="K502" t="s">
        <v>69</v>
      </c>
      <c r="L502">
        <v>3</v>
      </c>
      <c r="M502" t="s">
        <v>1231</v>
      </c>
      <c r="N502" t="s">
        <v>215</v>
      </c>
      <c r="O502" t="s">
        <v>1750</v>
      </c>
      <c r="P502">
        <v>346</v>
      </c>
      <c r="Q502">
        <v>76</v>
      </c>
      <c r="R502">
        <v>74</v>
      </c>
      <c r="S502">
        <v>45</v>
      </c>
      <c r="T502">
        <v>76</v>
      </c>
      <c r="U502">
        <v>75</v>
      </c>
      <c r="V502">
        <v>398</v>
      </c>
      <c r="W502">
        <v>85</v>
      </c>
      <c r="X502">
        <v>81</v>
      </c>
      <c r="Y502">
        <v>85</v>
      </c>
      <c r="Z502">
        <v>65</v>
      </c>
      <c r="AA502">
        <v>82</v>
      </c>
      <c r="AB502">
        <v>407</v>
      </c>
      <c r="AC502">
        <v>82</v>
      </c>
      <c r="AD502">
        <v>85</v>
      </c>
      <c r="AE502">
        <v>74</v>
      </c>
      <c r="AF502">
        <v>78</v>
      </c>
      <c r="AG502">
        <v>88</v>
      </c>
      <c r="AH502">
        <v>371</v>
      </c>
      <c r="AI502">
        <v>81</v>
      </c>
      <c r="AJ502">
        <v>68</v>
      </c>
      <c r="AK502">
        <v>77</v>
      </c>
      <c r="AL502">
        <v>63</v>
      </c>
      <c r="AM502">
        <v>82</v>
      </c>
      <c r="AN502">
        <v>285</v>
      </c>
      <c r="AO502">
        <v>47</v>
      </c>
      <c r="AP502">
        <v>27</v>
      </c>
      <c r="AQ502">
        <v>78</v>
      </c>
      <c r="AR502">
        <v>77</v>
      </c>
      <c r="AS502">
        <v>56</v>
      </c>
      <c r="AT502">
        <v>70</v>
      </c>
      <c r="AU502">
        <v>111</v>
      </c>
      <c r="AV502">
        <v>28</v>
      </c>
      <c r="AW502">
        <v>40</v>
      </c>
      <c r="AX502">
        <v>43</v>
      </c>
      <c r="AY502">
        <v>63</v>
      </c>
      <c r="AZ502">
        <v>13</v>
      </c>
      <c r="BA502">
        <v>13</v>
      </c>
      <c r="BB502">
        <v>8</v>
      </c>
      <c r="BC502">
        <v>14</v>
      </c>
      <c r="BD502">
        <v>15</v>
      </c>
      <c r="BE502">
        <v>1981</v>
      </c>
      <c r="BF502">
        <v>416</v>
      </c>
      <c r="BG502">
        <v>1</v>
      </c>
      <c r="BH502">
        <v>84</v>
      </c>
      <c r="BI502">
        <v>76</v>
      </c>
      <c r="BJ502">
        <v>75</v>
      </c>
      <c r="BK502">
        <v>82</v>
      </c>
      <c r="BL502">
        <v>35</v>
      </c>
    </row>
    <row r="503" spans="1:64" ht="30" x14ac:dyDescent="0.25">
      <c r="A503" t="s">
        <v>1751</v>
      </c>
      <c r="B503">
        <v>24</v>
      </c>
      <c r="C503">
        <v>80</v>
      </c>
      <c r="D503">
        <v>84</v>
      </c>
      <c r="E503" s="1" t="s">
        <v>1752</v>
      </c>
      <c r="F503">
        <v>245630</v>
      </c>
      <c r="G503" t="s">
        <v>337</v>
      </c>
      <c r="H503" t="s">
        <v>156</v>
      </c>
      <c r="I503" t="s">
        <v>68</v>
      </c>
      <c r="J503">
        <v>81</v>
      </c>
      <c r="K503" t="s">
        <v>229</v>
      </c>
      <c r="L503">
        <v>4</v>
      </c>
      <c r="M503" t="s">
        <v>524</v>
      </c>
      <c r="N503" t="s">
        <v>712</v>
      </c>
      <c r="O503" t="s">
        <v>1753</v>
      </c>
      <c r="P503">
        <v>320</v>
      </c>
      <c r="Q503">
        <v>66</v>
      </c>
      <c r="R503">
        <v>65</v>
      </c>
      <c r="S503">
        <v>63</v>
      </c>
      <c r="T503">
        <v>80</v>
      </c>
      <c r="U503">
        <v>46</v>
      </c>
      <c r="V503">
        <v>356</v>
      </c>
      <c r="W503">
        <v>77</v>
      </c>
      <c r="X503">
        <v>66</v>
      </c>
      <c r="Y503">
        <v>56</v>
      </c>
      <c r="Z503">
        <v>78</v>
      </c>
      <c r="AA503">
        <v>79</v>
      </c>
      <c r="AB503">
        <v>362</v>
      </c>
      <c r="AC503">
        <v>67</v>
      </c>
      <c r="AD503">
        <v>71</v>
      </c>
      <c r="AE503">
        <v>70</v>
      </c>
      <c r="AF503">
        <v>79</v>
      </c>
      <c r="AG503">
        <v>75</v>
      </c>
      <c r="AH503">
        <v>382</v>
      </c>
      <c r="AI503">
        <v>76</v>
      </c>
      <c r="AJ503">
        <v>75</v>
      </c>
      <c r="AK503">
        <v>84</v>
      </c>
      <c r="AL503">
        <v>77</v>
      </c>
      <c r="AM503">
        <v>70</v>
      </c>
      <c r="AN503">
        <v>373</v>
      </c>
      <c r="AO503">
        <v>78</v>
      </c>
      <c r="AP503">
        <v>81</v>
      </c>
      <c r="AQ503">
        <v>73</v>
      </c>
      <c r="AR503">
        <v>77</v>
      </c>
      <c r="AS503">
        <v>64</v>
      </c>
      <c r="AT503">
        <v>77</v>
      </c>
      <c r="AU503">
        <v>235</v>
      </c>
      <c r="AV503">
        <v>78</v>
      </c>
      <c r="AW503">
        <v>81</v>
      </c>
      <c r="AX503">
        <v>76</v>
      </c>
      <c r="AY503">
        <v>45</v>
      </c>
      <c r="AZ503">
        <v>12</v>
      </c>
      <c r="BA503">
        <v>7</v>
      </c>
      <c r="BB503">
        <v>12</v>
      </c>
      <c r="BC503">
        <v>5</v>
      </c>
      <c r="BD503">
        <v>9</v>
      </c>
      <c r="BE503">
        <v>2073</v>
      </c>
      <c r="BF503">
        <v>445</v>
      </c>
      <c r="BG503">
        <v>2</v>
      </c>
      <c r="BH503">
        <v>69</v>
      </c>
      <c r="BI503">
        <v>68</v>
      </c>
      <c r="BJ503">
        <v>74</v>
      </c>
      <c r="BK503">
        <v>77</v>
      </c>
      <c r="BL503">
        <v>78</v>
      </c>
    </row>
    <row r="504" spans="1:64" ht="45" x14ac:dyDescent="0.25">
      <c r="A504" t="s">
        <v>1754</v>
      </c>
      <c r="B504">
        <v>23</v>
      </c>
      <c r="C504">
        <v>82</v>
      </c>
      <c r="D504">
        <v>86</v>
      </c>
      <c r="E504" s="1" t="s">
        <v>1133</v>
      </c>
      <c r="F504">
        <v>247394</v>
      </c>
      <c r="G504" t="s">
        <v>124</v>
      </c>
      <c r="H504" t="s">
        <v>290</v>
      </c>
      <c r="I504" t="s">
        <v>77</v>
      </c>
      <c r="J504">
        <v>84</v>
      </c>
      <c r="K504" t="s">
        <v>69</v>
      </c>
      <c r="L504">
        <v>4</v>
      </c>
      <c r="M504" t="s">
        <v>85</v>
      </c>
      <c r="N504" t="s">
        <v>649</v>
      </c>
      <c r="O504" t="s">
        <v>584</v>
      </c>
      <c r="P504">
        <v>376</v>
      </c>
      <c r="Q504">
        <v>84</v>
      </c>
      <c r="R504">
        <v>76</v>
      </c>
      <c r="S504">
        <v>52</v>
      </c>
      <c r="T504">
        <v>84</v>
      </c>
      <c r="U504">
        <v>80</v>
      </c>
      <c r="V504">
        <v>389</v>
      </c>
      <c r="W504">
        <v>86</v>
      </c>
      <c r="X504">
        <v>85</v>
      </c>
      <c r="Y504">
        <v>61</v>
      </c>
      <c r="Z504">
        <v>72</v>
      </c>
      <c r="AA504">
        <v>85</v>
      </c>
      <c r="AB504">
        <v>381</v>
      </c>
      <c r="AC504">
        <v>77</v>
      </c>
      <c r="AD504">
        <v>74</v>
      </c>
      <c r="AE504">
        <v>79</v>
      </c>
      <c r="AF504">
        <v>82</v>
      </c>
      <c r="AG504">
        <v>69</v>
      </c>
      <c r="AH504">
        <v>403</v>
      </c>
      <c r="AI504">
        <v>76</v>
      </c>
      <c r="AJ504">
        <v>76</v>
      </c>
      <c r="AK504">
        <v>90</v>
      </c>
      <c r="AL504">
        <v>80</v>
      </c>
      <c r="AM504">
        <v>81</v>
      </c>
      <c r="AN504">
        <v>350</v>
      </c>
      <c r="AO504">
        <v>67</v>
      </c>
      <c r="AP504">
        <v>54</v>
      </c>
      <c r="AQ504">
        <v>80</v>
      </c>
      <c r="AR504">
        <v>84</v>
      </c>
      <c r="AS504">
        <v>65</v>
      </c>
      <c r="AT504">
        <v>84</v>
      </c>
      <c r="AU504">
        <v>174</v>
      </c>
      <c r="AV504">
        <v>55</v>
      </c>
      <c r="AW504">
        <v>64</v>
      </c>
      <c r="AX504">
        <v>55</v>
      </c>
      <c r="AY504">
        <v>44</v>
      </c>
      <c r="AZ504">
        <v>14</v>
      </c>
      <c r="BA504">
        <v>5</v>
      </c>
      <c r="BB504">
        <v>10</v>
      </c>
      <c r="BC504">
        <v>10</v>
      </c>
      <c r="BD504">
        <v>5</v>
      </c>
      <c r="BE504">
        <v>2117</v>
      </c>
      <c r="BF504">
        <v>454</v>
      </c>
      <c r="BG504">
        <v>2</v>
      </c>
      <c r="BH504">
        <v>75</v>
      </c>
      <c r="BI504">
        <v>77</v>
      </c>
      <c r="BJ504">
        <v>81</v>
      </c>
      <c r="BK504">
        <v>84</v>
      </c>
      <c r="BL504">
        <v>57</v>
      </c>
    </row>
    <row r="505" spans="1:64" ht="30" x14ac:dyDescent="0.25">
      <c r="A505" t="s">
        <v>1755</v>
      </c>
      <c r="B505">
        <v>22</v>
      </c>
      <c r="C505">
        <v>75</v>
      </c>
      <c r="D505">
        <v>84</v>
      </c>
      <c r="E505" s="1" t="s">
        <v>1756</v>
      </c>
      <c r="F505">
        <v>252021</v>
      </c>
      <c r="G505" t="s">
        <v>359</v>
      </c>
      <c r="H505" t="s">
        <v>91</v>
      </c>
      <c r="I505" t="s">
        <v>68</v>
      </c>
      <c r="J505">
        <v>77</v>
      </c>
      <c r="K505" t="s">
        <v>106</v>
      </c>
      <c r="L505">
        <v>9</v>
      </c>
      <c r="M505" t="s">
        <v>1091</v>
      </c>
      <c r="N505" t="s">
        <v>580</v>
      </c>
      <c r="O505" t="s">
        <v>524</v>
      </c>
      <c r="P505">
        <v>346</v>
      </c>
      <c r="Q505">
        <v>49</v>
      </c>
      <c r="R505">
        <v>79</v>
      </c>
      <c r="S505">
        <v>77</v>
      </c>
      <c r="T505">
        <v>73</v>
      </c>
      <c r="U505">
        <v>68</v>
      </c>
      <c r="V505">
        <v>310</v>
      </c>
      <c r="W505">
        <v>69</v>
      </c>
      <c r="X505">
        <v>59</v>
      </c>
      <c r="Y505">
        <v>51</v>
      </c>
      <c r="Z505">
        <v>58</v>
      </c>
      <c r="AA505">
        <v>73</v>
      </c>
      <c r="AB505">
        <v>339</v>
      </c>
      <c r="AC505">
        <v>71</v>
      </c>
      <c r="AD505">
        <v>74</v>
      </c>
      <c r="AE505">
        <v>53</v>
      </c>
      <c r="AF505">
        <v>76</v>
      </c>
      <c r="AG505">
        <v>65</v>
      </c>
      <c r="AH505">
        <v>373</v>
      </c>
      <c r="AI505">
        <v>75</v>
      </c>
      <c r="AJ505">
        <v>82</v>
      </c>
      <c r="AK505">
        <v>76</v>
      </c>
      <c r="AL505">
        <v>70</v>
      </c>
      <c r="AM505">
        <v>70</v>
      </c>
      <c r="AN505">
        <v>293</v>
      </c>
      <c r="AO505">
        <v>42</v>
      </c>
      <c r="AP505">
        <v>29</v>
      </c>
      <c r="AQ505">
        <v>81</v>
      </c>
      <c r="AR505">
        <v>72</v>
      </c>
      <c r="AS505">
        <v>69</v>
      </c>
      <c r="AT505">
        <v>77</v>
      </c>
      <c r="AU505">
        <v>70</v>
      </c>
      <c r="AV505">
        <v>23</v>
      </c>
      <c r="AW505">
        <v>24</v>
      </c>
      <c r="AX505">
        <v>23</v>
      </c>
      <c r="AY505">
        <v>55</v>
      </c>
      <c r="AZ505">
        <v>11</v>
      </c>
      <c r="BA505">
        <v>6</v>
      </c>
      <c r="BB505">
        <v>15</v>
      </c>
      <c r="BC505">
        <v>10</v>
      </c>
      <c r="BD505">
        <v>13</v>
      </c>
      <c r="BE505">
        <v>1786</v>
      </c>
      <c r="BF505">
        <v>378</v>
      </c>
      <c r="BG505">
        <v>1</v>
      </c>
      <c r="BH505">
        <v>73</v>
      </c>
      <c r="BI505">
        <v>75</v>
      </c>
      <c r="BJ505">
        <v>64</v>
      </c>
      <c r="BK505">
        <v>69</v>
      </c>
      <c r="BL505">
        <v>30</v>
      </c>
    </row>
    <row r="506" spans="1:64" ht="45" x14ac:dyDescent="0.25">
      <c r="A506" t="s">
        <v>1757</v>
      </c>
      <c r="B506">
        <v>27</v>
      </c>
      <c r="C506">
        <v>80</v>
      </c>
      <c r="D506">
        <v>81</v>
      </c>
      <c r="E506" s="1" t="s">
        <v>1758</v>
      </c>
      <c r="F506">
        <v>252308</v>
      </c>
      <c r="G506" t="s">
        <v>155</v>
      </c>
      <c r="H506" t="s">
        <v>617</v>
      </c>
      <c r="I506" t="s">
        <v>68</v>
      </c>
      <c r="J506">
        <v>80</v>
      </c>
      <c r="K506" t="s">
        <v>229</v>
      </c>
      <c r="L506">
        <v>1</v>
      </c>
      <c r="M506" t="s">
        <v>382</v>
      </c>
      <c r="N506" t="s">
        <v>114</v>
      </c>
      <c r="O506" t="s">
        <v>72</v>
      </c>
      <c r="P506">
        <v>325</v>
      </c>
      <c r="Q506">
        <v>60</v>
      </c>
      <c r="R506">
        <v>61</v>
      </c>
      <c r="S506">
        <v>72</v>
      </c>
      <c r="T506">
        <v>77</v>
      </c>
      <c r="U506">
        <v>55</v>
      </c>
      <c r="V506">
        <v>319</v>
      </c>
      <c r="W506">
        <v>71</v>
      </c>
      <c r="X506">
        <v>43</v>
      </c>
      <c r="Y506">
        <v>48</v>
      </c>
      <c r="Z506">
        <v>79</v>
      </c>
      <c r="AA506">
        <v>78</v>
      </c>
      <c r="AB506">
        <v>300</v>
      </c>
      <c r="AC506">
        <v>59</v>
      </c>
      <c r="AD506">
        <v>64</v>
      </c>
      <c r="AE506">
        <v>56</v>
      </c>
      <c r="AF506">
        <v>76</v>
      </c>
      <c r="AG506">
        <v>45</v>
      </c>
      <c r="AH506">
        <v>391</v>
      </c>
      <c r="AI506">
        <v>79</v>
      </c>
      <c r="AJ506">
        <v>74</v>
      </c>
      <c r="AK506">
        <v>82</v>
      </c>
      <c r="AL506">
        <v>87</v>
      </c>
      <c r="AM506">
        <v>69</v>
      </c>
      <c r="AN506">
        <v>362</v>
      </c>
      <c r="AO506">
        <v>79</v>
      </c>
      <c r="AP506">
        <v>82</v>
      </c>
      <c r="AQ506">
        <v>73</v>
      </c>
      <c r="AR506">
        <v>71</v>
      </c>
      <c r="AS506">
        <v>57</v>
      </c>
      <c r="AT506">
        <v>81</v>
      </c>
      <c r="AU506">
        <v>241</v>
      </c>
      <c r="AV506">
        <v>80</v>
      </c>
      <c r="AW506">
        <v>82</v>
      </c>
      <c r="AX506">
        <v>79</v>
      </c>
      <c r="AY506">
        <v>45</v>
      </c>
      <c r="AZ506">
        <v>15</v>
      </c>
      <c r="BA506">
        <v>6</v>
      </c>
      <c r="BB506">
        <v>8</v>
      </c>
      <c r="BC506">
        <v>8</v>
      </c>
      <c r="BD506">
        <v>8</v>
      </c>
      <c r="BE506">
        <v>1983</v>
      </c>
      <c r="BF506">
        <v>433</v>
      </c>
      <c r="BG506">
        <v>1</v>
      </c>
      <c r="BH506">
        <v>62</v>
      </c>
      <c r="BI506">
        <v>66</v>
      </c>
      <c r="BJ506">
        <v>70</v>
      </c>
      <c r="BK506">
        <v>71</v>
      </c>
      <c r="BL506">
        <v>80</v>
      </c>
    </row>
    <row r="507" spans="1:64" ht="45" x14ac:dyDescent="0.25">
      <c r="A507" t="s">
        <v>1759</v>
      </c>
      <c r="B507">
        <v>20</v>
      </c>
      <c r="C507">
        <v>74</v>
      </c>
      <c r="D507">
        <v>83</v>
      </c>
      <c r="E507" s="1" t="s">
        <v>1760</v>
      </c>
      <c r="F507">
        <v>254088</v>
      </c>
      <c r="G507" t="s">
        <v>277</v>
      </c>
      <c r="H507" t="s">
        <v>321</v>
      </c>
      <c r="I507" t="s">
        <v>77</v>
      </c>
      <c r="J507">
        <v>75</v>
      </c>
      <c r="K507" t="s">
        <v>69</v>
      </c>
      <c r="L507">
        <v>9</v>
      </c>
      <c r="M507" t="s">
        <v>998</v>
      </c>
      <c r="N507" t="s">
        <v>514</v>
      </c>
      <c r="O507" t="s">
        <v>802</v>
      </c>
      <c r="P507">
        <v>307</v>
      </c>
      <c r="Q507" t="s">
        <v>978</v>
      </c>
      <c r="R507">
        <v>72</v>
      </c>
      <c r="S507">
        <v>48</v>
      </c>
      <c r="T507" t="s">
        <v>203</v>
      </c>
      <c r="U507">
        <v>54</v>
      </c>
      <c r="V507">
        <v>339</v>
      </c>
      <c r="W507">
        <v>79</v>
      </c>
      <c r="X507">
        <v>62</v>
      </c>
      <c r="Y507">
        <v>60</v>
      </c>
      <c r="Z507" t="s">
        <v>1735</v>
      </c>
      <c r="AA507">
        <v>78</v>
      </c>
      <c r="AB507">
        <v>412</v>
      </c>
      <c r="AC507">
        <v>88</v>
      </c>
      <c r="AD507">
        <v>82</v>
      </c>
      <c r="AE507">
        <v>92</v>
      </c>
      <c r="AF507" t="s">
        <v>1495</v>
      </c>
      <c r="AG507">
        <v>85</v>
      </c>
      <c r="AH507">
        <v>314</v>
      </c>
      <c r="AI507">
        <v>74</v>
      </c>
      <c r="AJ507">
        <v>61</v>
      </c>
      <c r="AK507">
        <v>65</v>
      </c>
      <c r="AL507">
        <v>45</v>
      </c>
      <c r="AM507">
        <v>69</v>
      </c>
      <c r="AN507">
        <v>266</v>
      </c>
      <c r="AO507">
        <v>42</v>
      </c>
      <c r="AP507">
        <v>22</v>
      </c>
      <c r="AQ507">
        <v>72</v>
      </c>
      <c r="AR507" t="s">
        <v>468</v>
      </c>
      <c r="AS507">
        <v>63</v>
      </c>
      <c r="AT507">
        <v>67</v>
      </c>
      <c r="AU507">
        <v>66</v>
      </c>
      <c r="AV507">
        <v>19</v>
      </c>
      <c r="AW507">
        <v>25</v>
      </c>
      <c r="AX507">
        <v>22</v>
      </c>
      <c r="AY507">
        <v>53</v>
      </c>
      <c r="AZ507">
        <v>13</v>
      </c>
      <c r="BA507">
        <v>15</v>
      </c>
      <c r="BB507">
        <v>8</v>
      </c>
      <c r="BC507">
        <v>11</v>
      </c>
      <c r="BD507">
        <v>6</v>
      </c>
      <c r="BE507">
        <v>1757</v>
      </c>
      <c r="BF507">
        <v>374</v>
      </c>
      <c r="BG507">
        <v>1</v>
      </c>
      <c r="BH507">
        <v>85</v>
      </c>
      <c r="BI507">
        <v>70</v>
      </c>
      <c r="BJ507">
        <v>65</v>
      </c>
      <c r="BK507">
        <v>79</v>
      </c>
      <c r="BL507">
        <v>25</v>
      </c>
    </row>
    <row r="508" spans="1:64" ht="60" x14ac:dyDescent="0.25">
      <c r="A508" t="s">
        <v>1761</v>
      </c>
      <c r="B508">
        <v>20</v>
      </c>
      <c r="C508">
        <v>75</v>
      </c>
      <c r="D508">
        <v>80</v>
      </c>
      <c r="E508" s="1" t="s">
        <v>1286</v>
      </c>
      <c r="F508">
        <v>256781</v>
      </c>
      <c r="G508" t="s">
        <v>289</v>
      </c>
      <c r="H508" t="s">
        <v>617</v>
      </c>
      <c r="I508" t="s">
        <v>77</v>
      </c>
      <c r="J508">
        <v>75</v>
      </c>
      <c r="K508" t="s">
        <v>130</v>
      </c>
      <c r="L508">
        <v>5</v>
      </c>
      <c r="M508" t="s">
        <v>1532</v>
      </c>
      <c r="N508" t="s">
        <v>373</v>
      </c>
      <c r="O508" t="s">
        <v>1762</v>
      </c>
      <c r="P508">
        <v>288</v>
      </c>
      <c r="Q508">
        <v>77</v>
      </c>
      <c r="R508">
        <v>46</v>
      </c>
      <c r="S508">
        <v>60</v>
      </c>
      <c r="T508">
        <v>73</v>
      </c>
      <c r="U508">
        <v>32</v>
      </c>
      <c r="V508">
        <v>329</v>
      </c>
      <c r="W508">
        <v>73</v>
      </c>
      <c r="X508">
        <v>52</v>
      </c>
      <c r="Y508">
        <v>68</v>
      </c>
      <c r="Z508">
        <v>64</v>
      </c>
      <c r="AA508">
        <v>72</v>
      </c>
      <c r="AB508">
        <v>369</v>
      </c>
      <c r="AC508">
        <v>76</v>
      </c>
      <c r="AD508">
        <v>81</v>
      </c>
      <c r="AE508">
        <v>72</v>
      </c>
      <c r="AF508">
        <v>69</v>
      </c>
      <c r="AG508">
        <v>71</v>
      </c>
      <c r="AH508">
        <v>303</v>
      </c>
      <c r="AI508">
        <v>59</v>
      </c>
      <c r="AJ508">
        <v>73</v>
      </c>
      <c r="AK508">
        <v>65</v>
      </c>
      <c r="AL508">
        <v>63</v>
      </c>
      <c r="AM508">
        <v>43</v>
      </c>
      <c r="AN508">
        <v>313</v>
      </c>
      <c r="AO508">
        <v>68</v>
      </c>
      <c r="AP508">
        <v>71</v>
      </c>
      <c r="AQ508">
        <v>65</v>
      </c>
      <c r="AR508">
        <v>60</v>
      </c>
      <c r="AS508">
        <v>49</v>
      </c>
      <c r="AT508">
        <v>69</v>
      </c>
      <c r="AU508">
        <v>220</v>
      </c>
      <c r="AV508">
        <v>70</v>
      </c>
      <c r="AW508">
        <v>76</v>
      </c>
      <c r="AX508">
        <v>74</v>
      </c>
      <c r="AY508">
        <v>52</v>
      </c>
      <c r="AZ508">
        <v>7</v>
      </c>
      <c r="BA508">
        <v>11</v>
      </c>
      <c r="BB508">
        <v>12</v>
      </c>
      <c r="BC508">
        <v>9</v>
      </c>
      <c r="BD508">
        <v>13</v>
      </c>
      <c r="BE508">
        <v>1874</v>
      </c>
      <c r="BF508">
        <v>404</v>
      </c>
      <c r="BG508">
        <v>1</v>
      </c>
      <c r="BH508">
        <v>79</v>
      </c>
      <c r="BI508">
        <v>48</v>
      </c>
      <c r="BJ508">
        <v>69</v>
      </c>
      <c r="BK508">
        <v>72</v>
      </c>
      <c r="BL508">
        <v>71</v>
      </c>
    </row>
    <row r="509" spans="1:64" ht="30" x14ac:dyDescent="0.25">
      <c r="A509" t="s">
        <v>1763</v>
      </c>
      <c r="B509">
        <v>20</v>
      </c>
      <c r="C509">
        <v>73</v>
      </c>
      <c r="D509">
        <v>82</v>
      </c>
      <c r="E509" s="1" t="s">
        <v>1764</v>
      </c>
      <c r="F509">
        <v>257345</v>
      </c>
      <c r="G509" t="s">
        <v>146</v>
      </c>
      <c r="H509" t="s">
        <v>156</v>
      </c>
      <c r="I509" t="s">
        <v>68</v>
      </c>
      <c r="J509">
        <v>74</v>
      </c>
      <c r="K509" t="s">
        <v>415</v>
      </c>
      <c r="L509">
        <v>9</v>
      </c>
      <c r="M509" t="s">
        <v>230</v>
      </c>
      <c r="N509" t="s">
        <v>967</v>
      </c>
      <c r="O509" t="s">
        <v>792</v>
      </c>
      <c r="P509">
        <v>313</v>
      </c>
      <c r="Q509">
        <v>74</v>
      </c>
      <c r="R509">
        <v>56</v>
      </c>
      <c r="S509">
        <v>56</v>
      </c>
      <c r="T509">
        <v>68</v>
      </c>
      <c r="U509">
        <v>59</v>
      </c>
      <c r="V509">
        <v>342</v>
      </c>
      <c r="W509">
        <v>72</v>
      </c>
      <c r="X509">
        <v>63</v>
      </c>
      <c r="Y509">
        <v>68</v>
      </c>
      <c r="Z509">
        <v>69</v>
      </c>
      <c r="AA509">
        <v>70</v>
      </c>
      <c r="AB509">
        <v>381</v>
      </c>
      <c r="AC509">
        <v>83</v>
      </c>
      <c r="AD509">
        <v>83</v>
      </c>
      <c r="AE509">
        <v>78</v>
      </c>
      <c r="AF509">
        <v>64</v>
      </c>
      <c r="AG509">
        <v>73</v>
      </c>
      <c r="AH509">
        <v>354</v>
      </c>
      <c r="AI509">
        <v>67</v>
      </c>
      <c r="AJ509">
        <v>75</v>
      </c>
      <c r="AK509">
        <v>88</v>
      </c>
      <c r="AL509">
        <v>67</v>
      </c>
      <c r="AM509">
        <v>57</v>
      </c>
      <c r="AN509">
        <v>306</v>
      </c>
      <c r="AO509">
        <v>68</v>
      </c>
      <c r="AP509">
        <v>66</v>
      </c>
      <c r="AQ509">
        <v>64</v>
      </c>
      <c r="AR509">
        <v>64</v>
      </c>
      <c r="AS509">
        <v>44</v>
      </c>
      <c r="AT509">
        <v>66</v>
      </c>
      <c r="AU509">
        <v>204</v>
      </c>
      <c r="AV509">
        <v>62</v>
      </c>
      <c r="AW509">
        <v>72</v>
      </c>
      <c r="AX509">
        <v>70</v>
      </c>
      <c r="AY509">
        <v>49</v>
      </c>
      <c r="AZ509">
        <v>11</v>
      </c>
      <c r="BA509">
        <v>6</v>
      </c>
      <c r="BB509">
        <v>9</v>
      </c>
      <c r="BC509">
        <v>14</v>
      </c>
      <c r="BD509">
        <v>9</v>
      </c>
      <c r="BE509">
        <v>1949</v>
      </c>
      <c r="BF509">
        <v>419</v>
      </c>
      <c r="BG509">
        <v>1</v>
      </c>
      <c r="BH509">
        <v>83</v>
      </c>
      <c r="BI509">
        <v>58</v>
      </c>
      <c r="BJ509">
        <v>68</v>
      </c>
      <c r="BK509">
        <v>71</v>
      </c>
      <c r="BL509">
        <v>66</v>
      </c>
    </row>
    <row r="510" spans="1:64" ht="30" x14ac:dyDescent="0.25">
      <c r="A510" t="s">
        <v>1765</v>
      </c>
      <c r="B510">
        <v>22</v>
      </c>
      <c r="C510">
        <v>77</v>
      </c>
      <c r="D510">
        <v>87</v>
      </c>
      <c r="E510" s="1" t="s">
        <v>1766</v>
      </c>
      <c r="F510">
        <v>260823</v>
      </c>
      <c r="G510" t="s">
        <v>90</v>
      </c>
      <c r="H510" t="s">
        <v>91</v>
      </c>
      <c r="I510" t="s">
        <v>68</v>
      </c>
      <c r="J510">
        <v>79</v>
      </c>
      <c r="K510" t="s">
        <v>195</v>
      </c>
      <c r="L510">
        <v>10</v>
      </c>
      <c r="M510" t="s">
        <v>786</v>
      </c>
      <c r="N510" t="s">
        <v>428</v>
      </c>
      <c r="O510" t="s">
        <v>787</v>
      </c>
      <c r="P510">
        <v>330</v>
      </c>
      <c r="Q510">
        <v>69</v>
      </c>
      <c r="R510">
        <v>52</v>
      </c>
      <c r="S510">
        <v>58</v>
      </c>
      <c r="T510">
        <v>83</v>
      </c>
      <c r="U510">
        <v>68</v>
      </c>
      <c r="V510">
        <v>387</v>
      </c>
      <c r="W510">
        <v>79</v>
      </c>
      <c r="X510">
        <v>79</v>
      </c>
      <c r="Y510">
        <v>68</v>
      </c>
      <c r="Z510">
        <v>80</v>
      </c>
      <c r="AA510">
        <v>81</v>
      </c>
      <c r="AB510">
        <v>382</v>
      </c>
      <c r="AC510">
        <v>75</v>
      </c>
      <c r="AD510">
        <v>77</v>
      </c>
      <c r="AE510">
        <v>77</v>
      </c>
      <c r="AF510">
        <v>76</v>
      </c>
      <c r="AG510">
        <v>77</v>
      </c>
      <c r="AH510">
        <v>363</v>
      </c>
      <c r="AI510">
        <v>76</v>
      </c>
      <c r="AJ510">
        <v>71</v>
      </c>
      <c r="AK510">
        <v>79</v>
      </c>
      <c r="AL510">
        <v>65</v>
      </c>
      <c r="AM510">
        <v>72</v>
      </c>
      <c r="AN510">
        <v>350</v>
      </c>
      <c r="AO510">
        <v>70</v>
      </c>
      <c r="AP510">
        <v>70</v>
      </c>
      <c r="AQ510">
        <v>62</v>
      </c>
      <c r="AR510">
        <v>80</v>
      </c>
      <c r="AS510">
        <v>68</v>
      </c>
      <c r="AT510">
        <v>72</v>
      </c>
      <c r="AU510">
        <v>215</v>
      </c>
      <c r="AV510">
        <v>69</v>
      </c>
      <c r="AW510">
        <v>74</v>
      </c>
      <c r="AX510">
        <v>72</v>
      </c>
      <c r="AY510">
        <v>48</v>
      </c>
      <c r="AZ510">
        <v>7</v>
      </c>
      <c r="BA510">
        <v>10</v>
      </c>
      <c r="BB510">
        <v>8</v>
      </c>
      <c r="BC510">
        <v>10</v>
      </c>
      <c r="BD510">
        <v>13</v>
      </c>
      <c r="BE510">
        <v>2075</v>
      </c>
      <c r="BF510">
        <v>436</v>
      </c>
      <c r="BG510">
        <v>1</v>
      </c>
      <c r="BH510">
        <v>76</v>
      </c>
      <c r="BI510">
        <v>63</v>
      </c>
      <c r="BJ510">
        <v>78</v>
      </c>
      <c r="BK510">
        <v>79</v>
      </c>
      <c r="BL510">
        <v>70</v>
      </c>
    </row>
    <row r="511" spans="1:64" ht="45" x14ac:dyDescent="0.25">
      <c r="A511" t="s">
        <v>1767</v>
      </c>
      <c r="B511">
        <v>20</v>
      </c>
      <c r="C511" t="s">
        <v>169</v>
      </c>
      <c r="D511">
        <v>84</v>
      </c>
      <c r="E511" s="1" t="s">
        <v>1768</v>
      </c>
      <c r="F511">
        <v>261050</v>
      </c>
      <c r="G511" t="s">
        <v>104</v>
      </c>
      <c r="H511" t="s">
        <v>381</v>
      </c>
      <c r="I511" t="s">
        <v>77</v>
      </c>
      <c r="J511">
        <v>78</v>
      </c>
      <c r="K511" t="s">
        <v>294</v>
      </c>
      <c r="L511">
        <v>7</v>
      </c>
      <c r="M511" t="s">
        <v>731</v>
      </c>
      <c r="N511" t="s">
        <v>807</v>
      </c>
      <c r="O511" t="s">
        <v>72</v>
      </c>
      <c r="P511">
        <v>314</v>
      </c>
      <c r="Q511" t="s">
        <v>402</v>
      </c>
      <c r="R511">
        <v>68</v>
      </c>
      <c r="S511">
        <v>36</v>
      </c>
      <c r="T511" t="s">
        <v>168</v>
      </c>
      <c r="U511" t="s">
        <v>607</v>
      </c>
      <c r="V511">
        <v>349</v>
      </c>
      <c r="W511">
        <v>84</v>
      </c>
      <c r="X511" t="s">
        <v>1769</v>
      </c>
      <c r="Y511">
        <v>48</v>
      </c>
      <c r="Z511">
        <v>68</v>
      </c>
      <c r="AA511">
        <v>80</v>
      </c>
      <c r="AB511">
        <v>422</v>
      </c>
      <c r="AC511">
        <v>86</v>
      </c>
      <c r="AD511" t="s">
        <v>218</v>
      </c>
      <c r="AE511">
        <v>93</v>
      </c>
      <c r="AF511" t="s">
        <v>1209</v>
      </c>
      <c r="AG511">
        <v>85</v>
      </c>
      <c r="AH511">
        <v>291</v>
      </c>
      <c r="AI511" t="s">
        <v>1770</v>
      </c>
      <c r="AJ511" t="s">
        <v>1771</v>
      </c>
      <c r="AK511">
        <v>69</v>
      </c>
      <c r="AL511">
        <v>40</v>
      </c>
      <c r="AM511" t="s">
        <v>1772</v>
      </c>
      <c r="AN511">
        <v>280</v>
      </c>
      <c r="AO511" t="s">
        <v>1773</v>
      </c>
      <c r="AP511" t="s">
        <v>1774</v>
      </c>
      <c r="AQ511" t="s">
        <v>1775</v>
      </c>
      <c r="AR511">
        <v>71</v>
      </c>
      <c r="AS511">
        <v>59</v>
      </c>
      <c r="AT511">
        <v>72</v>
      </c>
      <c r="AU511">
        <v>112</v>
      </c>
      <c r="AV511">
        <v>34</v>
      </c>
      <c r="AW511" t="s">
        <v>1776</v>
      </c>
      <c r="AX511" t="s">
        <v>1777</v>
      </c>
      <c r="AY511">
        <v>51</v>
      </c>
      <c r="AZ511">
        <v>9</v>
      </c>
      <c r="BA511">
        <v>6</v>
      </c>
      <c r="BB511">
        <v>7</v>
      </c>
      <c r="BC511">
        <v>15</v>
      </c>
      <c r="BD511">
        <v>14</v>
      </c>
      <c r="BE511">
        <v>1819</v>
      </c>
      <c r="BF511">
        <v>388</v>
      </c>
      <c r="BG511">
        <v>1</v>
      </c>
      <c r="BH511">
        <v>83</v>
      </c>
      <c r="BI511">
        <v>66</v>
      </c>
      <c r="BJ511">
        <v>70</v>
      </c>
      <c r="BK511">
        <v>83</v>
      </c>
      <c r="BL511">
        <v>36</v>
      </c>
    </row>
    <row r="512" spans="1:64" ht="60" x14ac:dyDescent="0.25">
      <c r="A512" t="s">
        <v>1497</v>
      </c>
      <c r="B512">
        <v>20</v>
      </c>
      <c r="C512">
        <v>73</v>
      </c>
      <c r="D512">
        <v>81</v>
      </c>
      <c r="E512" s="1" t="s">
        <v>1498</v>
      </c>
      <c r="F512">
        <v>261224</v>
      </c>
      <c r="G512" t="s">
        <v>146</v>
      </c>
      <c r="H512" t="s">
        <v>260</v>
      </c>
      <c r="I512" t="s">
        <v>77</v>
      </c>
      <c r="J512">
        <v>74</v>
      </c>
      <c r="K512" t="s">
        <v>294</v>
      </c>
      <c r="L512">
        <v>8</v>
      </c>
      <c r="M512" t="s">
        <v>230</v>
      </c>
      <c r="N512" t="s">
        <v>927</v>
      </c>
      <c r="O512" t="s">
        <v>1499</v>
      </c>
      <c r="P512">
        <v>295</v>
      </c>
      <c r="Q512">
        <v>77</v>
      </c>
      <c r="R512">
        <v>53</v>
      </c>
      <c r="S512">
        <v>47</v>
      </c>
      <c r="T512">
        <v>69</v>
      </c>
      <c r="U512">
        <v>49</v>
      </c>
      <c r="V512">
        <v>365</v>
      </c>
      <c r="W512">
        <v>78</v>
      </c>
      <c r="X512">
        <v>75</v>
      </c>
      <c r="Y512">
        <v>68</v>
      </c>
      <c r="Z512">
        <v>66</v>
      </c>
      <c r="AA512">
        <v>78</v>
      </c>
      <c r="AB512">
        <v>371</v>
      </c>
      <c r="AC512">
        <v>77</v>
      </c>
      <c r="AD512">
        <v>77</v>
      </c>
      <c r="AE512">
        <v>76</v>
      </c>
      <c r="AF512">
        <v>70</v>
      </c>
      <c r="AG512">
        <v>71</v>
      </c>
      <c r="AH512">
        <v>305</v>
      </c>
      <c r="AI512">
        <v>55</v>
      </c>
      <c r="AJ512">
        <v>66</v>
      </c>
      <c r="AK512">
        <v>73</v>
      </c>
      <c r="AL512">
        <v>63</v>
      </c>
      <c r="AM512">
        <v>48</v>
      </c>
      <c r="AN512">
        <v>318</v>
      </c>
      <c r="AO512">
        <v>62</v>
      </c>
      <c r="AP512">
        <v>67</v>
      </c>
      <c r="AQ512">
        <v>66</v>
      </c>
      <c r="AR512">
        <v>71</v>
      </c>
      <c r="AS512">
        <v>52</v>
      </c>
      <c r="AT512">
        <v>74</v>
      </c>
      <c r="AU512">
        <v>200</v>
      </c>
      <c r="AV512">
        <v>66</v>
      </c>
      <c r="AW512">
        <v>68</v>
      </c>
      <c r="AX512">
        <v>66</v>
      </c>
      <c r="AY512">
        <v>51</v>
      </c>
      <c r="AZ512">
        <v>9</v>
      </c>
      <c r="BA512">
        <v>12</v>
      </c>
      <c r="BB512">
        <v>13</v>
      </c>
      <c r="BC512">
        <v>6</v>
      </c>
      <c r="BD512">
        <v>11</v>
      </c>
      <c r="BE512">
        <v>1905</v>
      </c>
      <c r="BF512">
        <v>408</v>
      </c>
      <c r="BG512">
        <v>1</v>
      </c>
      <c r="BH512">
        <v>77</v>
      </c>
      <c r="BI512">
        <v>53</v>
      </c>
      <c r="BJ512">
        <v>71</v>
      </c>
      <c r="BK512">
        <v>77</v>
      </c>
      <c r="BL512">
        <v>65</v>
      </c>
    </row>
    <row r="513" spans="1:64" ht="30" x14ac:dyDescent="0.25">
      <c r="A513" t="s">
        <v>1668</v>
      </c>
      <c r="B513">
        <v>22</v>
      </c>
      <c r="C513">
        <v>82</v>
      </c>
      <c r="D513">
        <v>85</v>
      </c>
      <c r="E513" s="1" t="s">
        <v>1669</v>
      </c>
      <c r="F513">
        <v>262621</v>
      </c>
      <c r="G513" t="s">
        <v>1670</v>
      </c>
      <c r="H513" t="s">
        <v>913</v>
      </c>
      <c r="I513" t="s">
        <v>77</v>
      </c>
      <c r="J513">
        <v>82</v>
      </c>
      <c r="K513" t="s">
        <v>508</v>
      </c>
      <c r="L513">
        <v>3</v>
      </c>
      <c r="M513" t="s">
        <v>822</v>
      </c>
      <c r="N513" t="s">
        <v>927</v>
      </c>
      <c r="O513" t="s">
        <v>1671</v>
      </c>
      <c r="P513">
        <v>63</v>
      </c>
      <c r="Q513">
        <v>13</v>
      </c>
      <c r="R513">
        <v>9</v>
      </c>
      <c r="S513">
        <v>14</v>
      </c>
      <c r="T513">
        <v>20</v>
      </c>
      <c r="U513">
        <v>7</v>
      </c>
      <c r="V513">
        <v>74</v>
      </c>
      <c r="W513">
        <v>11</v>
      </c>
      <c r="X513">
        <v>11</v>
      </c>
      <c r="Y513">
        <v>10</v>
      </c>
      <c r="Z513">
        <v>20</v>
      </c>
      <c r="AA513">
        <v>22</v>
      </c>
      <c r="AB513">
        <v>236</v>
      </c>
      <c r="AC513">
        <v>48</v>
      </c>
      <c r="AD513">
        <v>48</v>
      </c>
      <c r="AE513">
        <v>40</v>
      </c>
      <c r="AF513">
        <v>74</v>
      </c>
      <c r="AG513">
        <v>26</v>
      </c>
      <c r="AH513">
        <v>251</v>
      </c>
      <c r="AI513">
        <v>54</v>
      </c>
      <c r="AJ513">
        <v>71</v>
      </c>
      <c r="AK513">
        <v>45</v>
      </c>
      <c r="AL513">
        <v>74</v>
      </c>
      <c r="AM513">
        <v>7</v>
      </c>
      <c r="AN513">
        <v>86</v>
      </c>
      <c r="AO513">
        <v>25</v>
      </c>
      <c r="AP513">
        <v>8</v>
      </c>
      <c r="AQ513">
        <v>8</v>
      </c>
      <c r="AR513">
        <v>34</v>
      </c>
      <c r="AS513">
        <v>11</v>
      </c>
      <c r="AT513">
        <v>26</v>
      </c>
      <c r="AU513">
        <v>27</v>
      </c>
      <c r="AV513">
        <v>5</v>
      </c>
      <c r="AW513">
        <v>12</v>
      </c>
      <c r="AX513">
        <v>10</v>
      </c>
      <c r="AY513">
        <v>403</v>
      </c>
      <c r="AZ513">
        <v>82</v>
      </c>
      <c r="BA513">
        <v>82</v>
      </c>
      <c r="BB513">
        <v>72</v>
      </c>
      <c r="BC513">
        <v>83</v>
      </c>
      <c r="BD513">
        <v>84</v>
      </c>
      <c r="BE513">
        <v>1140</v>
      </c>
      <c r="BF513">
        <v>451</v>
      </c>
      <c r="BG513">
        <v>2</v>
      </c>
      <c r="BH513">
        <v>82</v>
      </c>
      <c r="BI513">
        <v>82</v>
      </c>
      <c r="BJ513">
        <v>72</v>
      </c>
      <c r="BK513">
        <v>84</v>
      </c>
      <c r="BL513">
        <v>48</v>
      </c>
    </row>
    <row r="514" spans="1:64" ht="60" x14ac:dyDescent="0.25">
      <c r="A514" t="s">
        <v>1778</v>
      </c>
      <c r="B514">
        <v>21</v>
      </c>
      <c r="C514">
        <v>74</v>
      </c>
      <c r="D514">
        <v>84</v>
      </c>
      <c r="E514" s="1" t="s">
        <v>1779</v>
      </c>
      <c r="F514">
        <v>271916</v>
      </c>
      <c r="G514" t="s">
        <v>1780</v>
      </c>
      <c r="H514" t="s">
        <v>381</v>
      </c>
      <c r="I514" t="s">
        <v>68</v>
      </c>
      <c r="J514">
        <v>75</v>
      </c>
      <c r="K514" t="s">
        <v>206</v>
      </c>
      <c r="L514">
        <v>10</v>
      </c>
      <c r="M514" t="s">
        <v>998</v>
      </c>
      <c r="N514" t="s">
        <v>807</v>
      </c>
      <c r="O514" t="s">
        <v>72</v>
      </c>
      <c r="P514">
        <v>330</v>
      </c>
      <c r="Q514">
        <v>76</v>
      </c>
      <c r="R514">
        <v>72</v>
      </c>
      <c r="S514">
        <v>42</v>
      </c>
      <c r="T514">
        <v>70</v>
      </c>
      <c r="U514">
        <v>70</v>
      </c>
      <c r="V514">
        <v>359</v>
      </c>
      <c r="W514">
        <v>83</v>
      </c>
      <c r="X514">
        <v>68</v>
      </c>
      <c r="Y514">
        <v>67</v>
      </c>
      <c r="Z514">
        <v>63</v>
      </c>
      <c r="AA514">
        <v>78</v>
      </c>
      <c r="AB514">
        <v>388</v>
      </c>
      <c r="AC514">
        <v>85</v>
      </c>
      <c r="AD514">
        <v>79</v>
      </c>
      <c r="AE514">
        <v>83</v>
      </c>
      <c r="AF514">
        <v>57</v>
      </c>
      <c r="AG514">
        <v>84</v>
      </c>
      <c r="AH514">
        <v>314</v>
      </c>
      <c r="AI514">
        <v>78</v>
      </c>
      <c r="AJ514">
        <v>60</v>
      </c>
      <c r="AK514">
        <v>56</v>
      </c>
      <c r="AL514">
        <v>53</v>
      </c>
      <c r="AM514">
        <v>67</v>
      </c>
      <c r="AN514">
        <v>272</v>
      </c>
      <c r="AO514">
        <v>49</v>
      </c>
      <c r="AP514">
        <v>23</v>
      </c>
      <c r="AQ514">
        <v>68</v>
      </c>
      <c r="AR514">
        <v>62</v>
      </c>
      <c r="AS514">
        <v>70</v>
      </c>
      <c r="AT514">
        <v>58</v>
      </c>
      <c r="AU514">
        <v>95</v>
      </c>
      <c r="AV514">
        <v>25</v>
      </c>
      <c r="AW514">
        <v>32</v>
      </c>
      <c r="AX514">
        <v>38</v>
      </c>
      <c r="AY514">
        <v>47</v>
      </c>
      <c r="AZ514">
        <v>10</v>
      </c>
      <c r="BA514">
        <v>11</v>
      </c>
      <c r="BB514">
        <v>5</v>
      </c>
      <c r="BC514">
        <v>12</v>
      </c>
      <c r="BD514">
        <v>9</v>
      </c>
      <c r="BE514">
        <v>1805</v>
      </c>
      <c r="BF514">
        <v>384</v>
      </c>
      <c r="BG514">
        <v>1</v>
      </c>
      <c r="BH514">
        <v>82</v>
      </c>
      <c r="BI514">
        <v>72</v>
      </c>
      <c r="BJ514">
        <v>68</v>
      </c>
      <c r="BK514">
        <v>79</v>
      </c>
      <c r="BL514">
        <v>30</v>
      </c>
    </row>
    <row r="515" spans="1:64" ht="30" x14ac:dyDescent="0.25">
      <c r="A515" t="s">
        <v>1781</v>
      </c>
      <c r="B515">
        <v>18</v>
      </c>
      <c r="C515">
        <v>69</v>
      </c>
      <c r="D515">
        <v>83</v>
      </c>
      <c r="E515" s="1" t="s">
        <v>715</v>
      </c>
      <c r="F515">
        <v>273933</v>
      </c>
      <c r="G515" t="s">
        <v>259</v>
      </c>
      <c r="H515" t="s">
        <v>260</v>
      </c>
      <c r="I515" t="s">
        <v>77</v>
      </c>
      <c r="J515">
        <v>70</v>
      </c>
      <c r="K515" t="s">
        <v>130</v>
      </c>
      <c r="L515">
        <v>14</v>
      </c>
      <c r="M515" t="s">
        <v>1534</v>
      </c>
      <c r="N515" t="s">
        <v>886</v>
      </c>
      <c r="O515" t="s">
        <v>1535</v>
      </c>
      <c r="P515">
        <v>264</v>
      </c>
      <c r="Q515">
        <v>66</v>
      </c>
      <c r="R515">
        <v>41</v>
      </c>
      <c r="S515">
        <v>55</v>
      </c>
      <c r="T515">
        <v>67</v>
      </c>
      <c r="U515">
        <v>35</v>
      </c>
      <c r="V515">
        <v>270</v>
      </c>
      <c r="W515">
        <v>68</v>
      </c>
      <c r="X515">
        <v>49</v>
      </c>
      <c r="Y515">
        <v>35</v>
      </c>
      <c r="Z515">
        <v>51</v>
      </c>
      <c r="AA515">
        <v>67</v>
      </c>
      <c r="AB515">
        <v>361</v>
      </c>
      <c r="AC515">
        <v>76</v>
      </c>
      <c r="AD515">
        <v>78</v>
      </c>
      <c r="AE515">
        <v>68</v>
      </c>
      <c r="AF515">
        <v>65</v>
      </c>
      <c r="AG515">
        <v>74</v>
      </c>
      <c r="AH515">
        <v>293</v>
      </c>
      <c r="AI515">
        <v>42</v>
      </c>
      <c r="AJ515">
        <v>71</v>
      </c>
      <c r="AK515">
        <v>75</v>
      </c>
      <c r="AL515">
        <v>65</v>
      </c>
      <c r="AM515">
        <v>40</v>
      </c>
      <c r="AN515">
        <v>276</v>
      </c>
      <c r="AO515">
        <v>65</v>
      </c>
      <c r="AP515">
        <v>63</v>
      </c>
      <c r="AQ515">
        <v>56</v>
      </c>
      <c r="AR515">
        <v>56</v>
      </c>
      <c r="AS515">
        <v>36</v>
      </c>
      <c r="AT515">
        <v>67</v>
      </c>
      <c r="AU515">
        <v>193</v>
      </c>
      <c r="AV515">
        <v>59</v>
      </c>
      <c r="AW515">
        <v>68</v>
      </c>
      <c r="AX515">
        <v>66</v>
      </c>
      <c r="AY515">
        <v>43</v>
      </c>
      <c r="AZ515">
        <v>9</v>
      </c>
      <c r="BA515">
        <v>10</v>
      </c>
      <c r="BB515">
        <v>5</v>
      </c>
      <c r="BC515">
        <v>8</v>
      </c>
      <c r="BD515">
        <v>11</v>
      </c>
      <c r="BE515">
        <v>1700</v>
      </c>
      <c r="BF515">
        <v>377</v>
      </c>
      <c r="BG515">
        <v>1</v>
      </c>
      <c r="BH515">
        <v>77</v>
      </c>
      <c r="BI515">
        <v>41</v>
      </c>
      <c r="BJ515">
        <v>60</v>
      </c>
      <c r="BK515">
        <v>68</v>
      </c>
      <c r="BL515">
        <v>63</v>
      </c>
    </row>
    <row r="516" spans="1:64" ht="30" x14ac:dyDescent="0.25">
      <c r="A516" t="s">
        <v>1695</v>
      </c>
      <c r="B516">
        <v>19</v>
      </c>
      <c r="C516">
        <v>70</v>
      </c>
      <c r="D516">
        <v>84</v>
      </c>
      <c r="E516" s="1" t="s">
        <v>1696</v>
      </c>
      <c r="F516">
        <v>274445</v>
      </c>
      <c r="G516" t="s">
        <v>90</v>
      </c>
      <c r="H516" t="s">
        <v>84</v>
      </c>
      <c r="I516" t="s">
        <v>68</v>
      </c>
      <c r="J516">
        <v>72</v>
      </c>
      <c r="K516" t="s">
        <v>106</v>
      </c>
      <c r="L516">
        <v>14</v>
      </c>
      <c r="M516" t="s">
        <v>454</v>
      </c>
      <c r="N516" t="s">
        <v>519</v>
      </c>
      <c r="O516" t="s">
        <v>1697</v>
      </c>
      <c r="P516">
        <v>283</v>
      </c>
      <c r="Q516">
        <v>32</v>
      </c>
      <c r="R516">
        <v>69</v>
      </c>
      <c r="S516">
        <v>74</v>
      </c>
      <c r="T516">
        <v>60</v>
      </c>
      <c r="U516">
        <v>48</v>
      </c>
      <c r="V516">
        <v>323</v>
      </c>
      <c r="W516">
        <v>75</v>
      </c>
      <c r="X516">
        <v>51</v>
      </c>
      <c r="Y516">
        <v>74</v>
      </c>
      <c r="Z516">
        <v>52</v>
      </c>
      <c r="AA516">
        <v>71</v>
      </c>
      <c r="AB516">
        <v>378</v>
      </c>
      <c r="AC516">
        <v>85</v>
      </c>
      <c r="AD516">
        <v>86</v>
      </c>
      <c r="AE516">
        <v>72</v>
      </c>
      <c r="AF516">
        <v>63</v>
      </c>
      <c r="AG516">
        <v>72</v>
      </c>
      <c r="AH516">
        <v>344</v>
      </c>
      <c r="AI516">
        <v>67</v>
      </c>
      <c r="AJ516">
        <v>81</v>
      </c>
      <c r="AK516">
        <v>70</v>
      </c>
      <c r="AL516">
        <v>58</v>
      </c>
      <c r="AM516">
        <v>68</v>
      </c>
      <c r="AN516">
        <v>278</v>
      </c>
      <c r="AO516">
        <v>49</v>
      </c>
      <c r="AP516">
        <v>33</v>
      </c>
      <c r="AQ516">
        <v>70</v>
      </c>
      <c r="AR516">
        <v>66</v>
      </c>
      <c r="AS516">
        <v>60</v>
      </c>
      <c r="AT516">
        <v>63</v>
      </c>
      <c r="AU516">
        <v>104</v>
      </c>
      <c r="AV516">
        <v>36</v>
      </c>
      <c r="AW516">
        <v>38</v>
      </c>
      <c r="AX516">
        <v>30</v>
      </c>
      <c r="AY516">
        <v>61</v>
      </c>
      <c r="AZ516">
        <v>9</v>
      </c>
      <c r="BA516">
        <v>10</v>
      </c>
      <c r="BB516">
        <v>13</v>
      </c>
      <c r="BC516">
        <v>14</v>
      </c>
      <c r="BD516">
        <v>15</v>
      </c>
      <c r="BE516">
        <v>1771</v>
      </c>
      <c r="BF516">
        <v>379</v>
      </c>
      <c r="BG516">
        <v>1</v>
      </c>
      <c r="BH516">
        <v>86</v>
      </c>
      <c r="BI516">
        <v>67</v>
      </c>
      <c r="BJ516">
        <v>55</v>
      </c>
      <c r="BK516">
        <v>72</v>
      </c>
      <c r="BL516">
        <v>39</v>
      </c>
    </row>
    <row r="517" spans="1:64" ht="30" x14ac:dyDescent="0.25">
      <c r="A517" t="s">
        <v>1782</v>
      </c>
      <c r="B517">
        <v>16</v>
      </c>
      <c r="C517">
        <v>63</v>
      </c>
      <c r="D517">
        <v>83</v>
      </c>
      <c r="E517" s="1" t="s">
        <v>1783</v>
      </c>
      <c r="F517">
        <v>275522</v>
      </c>
      <c r="G517" t="s">
        <v>66</v>
      </c>
      <c r="H517" t="s">
        <v>91</v>
      </c>
      <c r="I517" t="s">
        <v>68</v>
      </c>
      <c r="J517">
        <v>65</v>
      </c>
      <c r="K517" t="s">
        <v>69</v>
      </c>
      <c r="L517">
        <v>20</v>
      </c>
      <c r="M517" t="s">
        <v>1456</v>
      </c>
      <c r="N517" t="s">
        <v>991</v>
      </c>
      <c r="O517" t="s">
        <v>431</v>
      </c>
      <c r="P517">
        <v>280</v>
      </c>
      <c r="Q517">
        <v>52</v>
      </c>
      <c r="R517">
        <v>55</v>
      </c>
      <c r="S517">
        <v>50</v>
      </c>
      <c r="T517">
        <v>70</v>
      </c>
      <c r="U517">
        <v>53</v>
      </c>
      <c r="V517">
        <v>307</v>
      </c>
      <c r="W517">
        <v>62</v>
      </c>
      <c r="X517">
        <v>61</v>
      </c>
      <c r="Y517">
        <v>53</v>
      </c>
      <c r="Z517">
        <v>65</v>
      </c>
      <c r="AA517">
        <v>66</v>
      </c>
      <c r="AB517">
        <v>333</v>
      </c>
      <c r="AC517">
        <v>68</v>
      </c>
      <c r="AD517">
        <v>74</v>
      </c>
      <c r="AE517">
        <v>60</v>
      </c>
      <c r="AF517">
        <v>61</v>
      </c>
      <c r="AG517">
        <v>70</v>
      </c>
      <c r="AH517">
        <v>312</v>
      </c>
      <c r="AI517">
        <v>64</v>
      </c>
      <c r="AJ517">
        <v>61</v>
      </c>
      <c r="AK517">
        <v>70</v>
      </c>
      <c r="AL517">
        <v>60</v>
      </c>
      <c r="AM517">
        <v>57</v>
      </c>
      <c r="AN517">
        <v>274</v>
      </c>
      <c r="AO517">
        <v>55</v>
      </c>
      <c r="AP517">
        <v>48</v>
      </c>
      <c r="AQ517">
        <v>55</v>
      </c>
      <c r="AR517">
        <v>62</v>
      </c>
      <c r="AS517">
        <v>54</v>
      </c>
      <c r="AT517">
        <v>72</v>
      </c>
      <c r="AU517">
        <v>152</v>
      </c>
      <c r="AV517">
        <v>48</v>
      </c>
      <c r="AW517">
        <v>53</v>
      </c>
      <c r="AX517">
        <v>51</v>
      </c>
      <c r="AY517">
        <v>43</v>
      </c>
      <c r="AZ517">
        <v>6</v>
      </c>
      <c r="BA517">
        <v>6</v>
      </c>
      <c r="BB517">
        <v>6</v>
      </c>
      <c r="BC517">
        <v>13</v>
      </c>
      <c r="BD517">
        <v>12</v>
      </c>
      <c r="BE517">
        <v>1701</v>
      </c>
      <c r="BF517">
        <v>367</v>
      </c>
      <c r="BG517">
        <v>1</v>
      </c>
      <c r="BH517">
        <v>71</v>
      </c>
      <c r="BI517">
        <v>57</v>
      </c>
      <c r="BJ517">
        <v>63</v>
      </c>
      <c r="BK517">
        <v>64</v>
      </c>
      <c r="BL517">
        <v>50</v>
      </c>
    </row>
    <row r="518" spans="1:64" ht="45" x14ac:dyDescent="0.25">
      <c r="A518" t="s">
        <v>1784</v>
      </c>
      <c r="B518">
        <v>16</v>
      </c>
      <c r="C518">
        <v>62</v>
      </c>
      <c r="D518">
        <v>81</v>
      </c>
      <c r="E518" s="1" t="s">
        <v>1785</v>
      </c>
      <c r="F518">
        <v>278172</v>
      </c>
      <c r="G518" t="s">
        <v>259</v>
      </c>
      <c r="H518" t="s">
        <v>98</v>
      </c>
      <c r="I518" t="s">
        <v>77</v>
      </c>
      <c r="J518">
        <v>65</v>
      </c>
      <c r="K518" t="s">
        <v>69</v>
      </c>
      <c r="L518">
        <v>19</v>
      </c>
      <c r="M518" t="s">
        <v>92</v>
      </c>
      <c r="N518" t="s">
        <v>185</v>
      </c>
      <c r="O518" t="s">
        <v>673</v>
      </c>
      <c r="P518">
        <v>280</v>
      </c>
      <c r="Q518">
        <v>60</v>
      </c>
      <c r="R518">
        <v>51</v>
      </c>
      <c r="S518">
        <v>52</v>
      </c>
      <c r="T518">
        <v>70</v>
      </c>
      <c r="U518">
        <v>47</v>
      </c>
      <c r="V518">
        <v>308</v>
      </c>
      <c r="W518">
        <v>65</v>
      </c>
      <c r="X518">
        <v>56</v>
      </c>
      <c r="Y518">
        <v>54</v>
      </c>
      <c r="Z518">
        <v>67</v>
      </c>
      <c r="AA518">
        <v>66</v>
      </c>
      <c r="AB518">
        <v>317</v>
      </c>
      <c r="AC518">
        <v>66</v>
      </c>
      <c r="AD518">
        <v>62</v>
      </c>
      <c r="AE518">
        <v>66</v>
      </c>
      <c r="AF518">
        <v>58</v>
      </c>
      <c r="AG518">
        <v>65</v>
      </c>
      <c r="AH518">
        <v>267</v>
      </c>
      <c r="AI518">
        <v>64</v>
      </c>
      <c r="AJ518">
        <v>52</v>
      </c>
      <c r="AK518">
        <v>49</v>
      </c>
      <c r="AL518">
        <v>48</v>
      </c>
      <c r="AM518">
        <v>54</v>
      </c>
      <c r="AN518">
        <v>277</v>
      </c>
      <c r="AO518">
        <v>52</v>
      </c>
      <c r="AP518">
        <v>58</v>
      </c>
      <c r="AQ518">
        <v>49</v>
      </c>
      <c r="AR518">
        <v>65</v>
      </c>
      <c r="AS518">
        <v>53</v>
      </c>
      <c r="AT518">
        <v>65</v>
      </c>
      <c r="AU518">
        <v>173</v>
      </c>
      <c r="AV518">
        <v>56</v>
      </c>
      <c r="AW518">
        <v>60</v>
      </c>
      <c r="AX518">
        <v>57</v>
      </c>
      <c r="AY518">
        <v>55</v>
      </c>
      <c r="AZ518">
        <v>9</v>
      </c>
      <c r="BA518">
        <v>8</v>
      </c>
      <c r="BB518">
        <v>13</v>
      </c>
      <c r="BC518">
        <v>12</v>
      </c>
      <c r="BD518">
        <v>13</v>
      </c>
      <c r="BE518">
        <v>1677</v>
      </c>
      <c r="BF518">
        <v>354</v>
      </c>
      <c r="BG518">
        <v>1</v>
      </c>
      <c r="BH518">
        <v>64</v>
      </c>
      <c r="BI518">
        <v>54</v>
      </c>
      <c r="BJ518">
        <v>65</v>
      </c>
      <c r="BK518">
        <v>65</v>
      </c>
      <c r="BL518">
        <v>57</v>
      </c>
    </row>
    <row r="519" spans="1:64" ht="60" x14ac:dyDescent="0.25">
      <c r="A519" t="s">
        <v>1786</v>
      </c>
      <c r="B519">
        <v>20</v>
      </c>
      <c r="C519">
        <v>78</v>
      </c>
      <c r="D519">
        <v>84</v>
      </c>
      <c r="E519" s="1" t="s">
        <v>1787</v>
      </c>
      <c r="F519">
        <v>245541</v>
      </c>
      <c r="G519" t="s">
        <v>337</v>
      </c>
      <c r="H519" t="s">
        <v>235</v>
      </c>
      <c r="I519" t="s">
        <v>68</v>
      </c>
      <c r="J519">
        <v>80</v>
      </c>
      <c r="K519" t="s">
        <v>69</v>
      </c>
      <c r="L519">
        <v>6</v>
      </c>
      <c r="M519" t="s">
        <v>99</v>
      </c>
      <c r="N519" t="s">
        <v>951</v>
      </c>
      <c r="O519" t="s">
        <v>72</v>
      </c>
      <c r="P519">
        <v>342</v>
      </c>
      <c r="Q519">
        <v>70</v>
      </c>
      <c r="R519">
        <v>71</v>
      </c>
      <c r="S519">
        <v>45</v>
      </c>
      <c r="T519">
        <v>79</v>
      </c>
      <c r="U519">
        <v>77</v>
      </c>
      <c r="V519">
        <v>372</v>
      </c>
      <c r="W519">
        <v>85</v>
      </c>
      <c r="X519">
        <v>79</v>
      </c>
      <c r="Y519">
        <v>64</v>
      </c>
      <c r="Z519">
        <v>64</v>
      </c>
      <c r="AA519">
        <v>80</v>
      </c>
      <c r="AB519">
        <v>392</v>
      </c>
      <c r="AC519">
        <v>77</v>
      </c>
      <c r="AD519">
        <v>77</v>
      </c>
      <c r="AE519">
        <v>84</v>
      </c>
      <c r="AF519">
        <v>77</v>
      </c>
      <c r="AG519">
        <v>77</v>
      </c>
      <c r="AH519">
        <v>370</v>
      </c>
      <c r="AI519">
        <v>78</v>
      </c>
      <c r="AJ519">
        <v>70</v>
      </c>
      <c r="AK519">
        <v>72</v>
      </c>
      <c r="AL519">
        <v>73</v>
      </c>
      <c r="AM519">
        <v>77</v>
      </c>
      <c r="AN519">
        <v>295</v>
      </c>
      <c r="AO519">
        <v>57</v>
      </c>
      <c r="AP519">
        <v>37</v>
      </c>
      <c r="AQ519">
        <v>73</v>
      </c>
      <c r="AR519">
        <v>78</v>
      </c>
      <c r="AS519">
        <v>50</v>
      </c>
      <c r="AT519">
        <v>78</v>
      </c>
      <c r="AU519">
        <v>107</v>
      </c>
      <c r="AV519">
        <v>35</v>
      </c>
      <c r="AW519">
        <v>35</v>
      </c>
      <c r="AX519">
        <v>37</v>
      </c>
      <c r="AY519">
        <v>56</v>
      </c>
      <c r="AZ519">
        <v>10</v>
      </c>
      <c r="BA519">
        <v>13</v>
      </c>
      <c r="BB519">
        <v>14</v>
      </c>
      <c r="BC519">
        <v>12</v>
      </c>
      <c r="BD519">
        <v>7</v>
      </c>
      <c r="BE519">
        <v>1934</v>
      </c>
      <c r="BF519">
        <v>412</v>
      </c>
      <c r="BG519">
        <v>2</v>
      </c>
      <c r="BH519">
        <v>77</v>
      </c>
      <c r="BI519">
        <v>73</v>
      </c>
      <c r="BJ519">
        <v>74</v>
      </c>
      <c r="BK519">
        <v>82</v>
      </c>
      <c r="BL519">
        <v>37</v>
      </c>
    </row>
    <row r="520" spans="1:64" ht="30" x14ac:dyDescent="0.25">
      <c r="A520" t="s">
        <v>1788</v>
      </c>
      <c r="B520">
        <v>19</v>
      </c>
      <c r="C520" t="s">
        <v>503</v>
      </c>
      <c r="D520">
        <v>82</v>
      </c>
      <c r="E520" s="1" t="s">
        <v>1789</v>
      </c>
      <c r="F520">
        <v>247172</v>
      </c>
      <c r="G520" t="s">
        <v>212</v>
      </c>
      <c r="H520" t="s">
        <v>98</v>
      </c>
      <c r="I520" t="s">
        <v>77</v>
      </c>
      <c r="J520">
        <v>73</v>
      </c>
      <c r="K520" t="s">
        <v>106</v>
      </c>
      <c r="L520">
        <v>11</v>
      </c>
      <c r="M520" t="s">
        <v>70</v>
      </c>
      <c r="N520" t="s">
        <v>1151</v>
      </c>
      <c r="O520" t="s">
        <v>1790</v>
      </c>
      <c r="P520">
        <v>322</v>
      </c>
      <c r="Q520" t="s">
        <v>1791</v>
      </c>
      <c r="R520">
        <v>73</v>
      </c>
      <c r="S520" t="s">
        <v>1306</v>
      </c>
      <c r="T520" t="s">
        <v>1792</v>
      </c>
      <c r="U520" t="s">
        <v>978</v>
      </c>
      <c r="V520">
        <v>294</v>
      </c>
      <c r="W520" t="s">
        <v>160</v>
      </c>
      <c r="X520" t="s">
        <v>1793</v>
      </c>
      <c r="Y520" t="s">
        <v>937</v>
      </c>
      <c r="Z520" t="s">
        <v>1794</v>
      </c>
      <c r="AA520" t="s">
        <v>561</v>
      </c>
      <c r="AB520">
        <v>350</v>
      </c>
      <c r="AC520">
        <v>75</v>
      </c>
      <c r="AD520">
        <v>82</v>
      </c>
      <c r="AE520">
        <v>68</v>
      </c>
      <c r="AF520" t="s">
        <v>1795</v>
      </c>
      <c r="AG520">
        <v>63</v>
      </c>
      <c r="AH520">
        <v>371</v>
      </c>
      <c r="AI520">
        <v>80</v>
      </c>
      <c r="AJ520" t="s">
        <v>504</v>
      </c>
      <c r="AK520">
        <v>69</v>
      </c>
      <c r="AL520" t="s">
        <v>199</v>
      </c>
      <c r="AM520" t="s">
        <v>167</v>
      </c>
      <c r="AN520">
        <v>276</v>
      </c>
      <c r="AO520" t="s">
        <v>1796</v>
      </c>
      <c r="AP520" t="s">
        <v>1797</v>
      </c>
      <c r="AQ520" t="s">
        <v>468</v>
      </c>
      <c r="AR520">
        <v>50</v>
      </c>
      <c r="AS520">
        <v>51</v>
      </c>
      <c r="AT520">
        <v>58</v>
      </c>
      <c r="AU520">
        <v>81</v>
      </c>
      <c r="AV520" t="s">
        <v>1798</v>
      </c>
      <c r="AW520" t="s">
        <v>1799</v>
      </c>
      <c r="AX520">
        <v>22</v>
      </c>
      <c r="AY520">
        <v>36</v>
      </c>
      <c r="AZ520">
        <v>6</v>
      </c>
      <c r="BA520">
        <v>6</v>
      </c>
      <c r="BB520">
        <v>10</v>
      </c>
      <c r="BC520">
        <v>9</v>
      </c>
      <c r="BD520">
        <v>5</v>
      </c>
      <c r="BE520">
        <v>1730</v>
      </c>
      <c r="BF520">
        <v>385</v>
      </c>
      <c r="BG520">
        <v>1</v>
      </c>
      <c r="BH520">
        <v>79</v>
      </c>
      <c r="BI520">
        <v>71</v>
      </c>
      <c r="BJ520">
        <v>58</v>
      </c>
      <c r="BK520">
        <v>69</v>
      </c>
      <c r="BL520">
        <v>32</v>
      </c>
    </row>
    <row r="521" spans="1:64" ht="30" x14ac:dyDescent="0.25">
      <c r="A521" t="s">
        <v>1800</v>
      </c>
      <c r="B521">
        <v>23</v>
      </c>
      <c r="C521">
        <v>78</v>
      </c>
      <c r="D521">
        <v>84</v>
      </c>
      <c r="E521" s="1" t="s">
        <v>523</v>
      </c>
      <c r="F521">
        <v>248793</v>
      </c>
      <c r="G521" t="s">
        <v>494</v>
      </c>
      <c r="H521" t="s">
        <v>253</v>
      </c>
      <c r="I521" t="s">
        <v>68</v>
      </c>
      <c r="J521">
        <v>79</v>
      </c>
      <c r="K521" t="s">
        <v>229</v>
      </c>
      <c r="L521">
        <v>6</v>
      </c>
      <c r="M521" t="s">
        <v>983</v>
      </c>
      <c r="N521" t="s">
        <v>132</v>
      </c>
      <c r="O521" t="s">
        <v>1801</v>
      </c>
      <c r="P521">
        <v>347</v>
      </c>
      <c r="Q521">
        <v>68</v>
      </c>
      <c r="R521">
        <v>58</v>
      </c>
      <c r="S521">
        <v>75</v>
      </c>
      <c r="T521">
        <v>78</v>
      </c>
      <c r="U521">
        <v>68</v>
      </c>
      <c r="V521">
        <v>352</v>
      </c>
      <c r="W521">
        <v>72</v>
      </c>
      <c r="X521">
        <v>69</v>
      </c>
      <c r="Y521">
        <v>52</v>
      </c>
      <c r="Z521">
        <v>79</v>
      </c>
      <c r="AA521">
        <v>80</v>
      </c>
      <c r="AB521">
        <v>345</v>
      </c>
      <c r="AC521">
        <v>67</v>
      </c>
      <c r="AD521">
        <v>73</v>
      </c>
      <c r="AE521">
        <v>67</v>
      </c>
      <c r="AF521">
        <v>73</v>
      </c>
      <c r="AG521">
        <v>65</v>
      </c>
      <c r="AH521">
        <v>381</v>
      </c>
      <c r="AI521">
        <v>74</v>
      </c>
      <c r="AJ521">
        <v>82</v>
      </c>
      <c r="AK521">
        <v>77</v>
      </c>
      <c r="AL521">
        <v>79</v>
      </c>
      <c r="AM521">
        <v>69</v>
      </c>
      <c r="AN521">
        <v>356</v>
      </c>
      <c r="AO521">
        <v>86</v>
      </c>
      <c r="AP521">
        <v>80</v>
      </c>
      <c r="AQ521">
        <v>62</v>
      </c>
      <c r="AR521">
        <v>73</v>
      </c>
      <c r="AS521">
        <v>55</v>
      </c>
      <c r="AT521">
        <v>80</v>
      </c>
      <c r="AU521">
        <v>217</v>
      </c>
      <c r="AV521">
        <v>69</v>
      </c>
      <c r="AW521">
        <v>77</v>
      </c>
      <c r="AX521">
        <v>71</v>
      </c>
      <c r="AY521">
        <v>52</v>
      </c>
      <c r="AZ521">
        <v>7</v>
      </c>
      <c r="BA521">
        <v>12</v>
      </c>
      <c r="BB521">
        <v>14</v>
      </c>
      <c r="BC521">
        <v>12</v>
      </c>
      <c r="BD521">
        <v>7</v>
      </c>
      <c r="BE521">
        <v>2050</v>
      </c>
      <c r="BF521">
        <v>435</v>
      </c>
      <c r="BG521">
        <v>1</v>
      </c>
      <c r="BH521">
        <v>70</v>
      </c>
      <c r="BI521">
        <v>64</v>
      </c>
      <c r="BJ521">
        <v>73</v>
      </c>
      <c r="BK521">
        <v>74</v>
      </c>
      <c r="BL521">
        <v>74</v>
      </c>
    </row>
    <row r="522" spans="1:64" ht="30" x14ac:dyDescent="0.25">
      <c r="A522" t="s">
        <v>1802</v>
      </c>
      <c r="B522">
        <v>21</v>
      </c>
      <c r="C522">
        <v>78</v>
      </c>
      <c r="D522">
        <v>86</v>
      </c>
      <c r="E522" s="1" t="s">
        <v>946</v>
      </c>
      <c r="F522">
        <v>250753</v>
      </c>
      <c r="G522" t="s">
        <v>1670</v>
      </c>
      <c r="H522" t="s">
        <v>377</v>
      </c>
      <c r="I522" t="s">
        <v>68</v>
      </c>
      <c r="J522">
        <v>78</v>
      </c>
      <c r="K522" t="s">
        <v>508</v>
      </c>
      <c r="L522">
        <v>8</v>
      </c>
      <c r="M522" t="s">
        <v>524</v>
      </c>
      <c r="N522" t="s">
        <v>443</v>
      </c>
      <c r="O522" t="s">
        <v>474</v>
      </c>
      <c r="P522">
        <v>75</v>
      </c>
      <c r="Q522">
        <v>11</v>
      </c>
      <c r="R522">
        <v>9</v>
      </c>
      <c r="S522">
        <v>12</v>
      </c>
      <c r="T522">
        <v>37</v>
      </c>
      <c r="U522">
        <v>6</v>
      </c>
      <c r="V522">
        <v>100</v>
      </c>
      <c r="W522">
        <v>13</v>
      </c>
      <c r="X522">
        <v>13</v>
      </c>
      <c r="Y522">
        <v>13</v>
      </c>
      <c r="Z522">
        <v>32</v>
      </c>
      <c r="AA522">
        <v>29</v>
      </c>
      <c r="AB522">
        <v>238</v>
      </c>
      <c r="AC522">
        <v>49</v>
      </c>
      <c r="AD522">
        <v>38</v>
      </c>
      <c r="AE522">
        <v>36</v>
      </c>
      <c r="AF522">
        <v>70</v>
      </c>
      <c r="AG522">
        <v>45</v>
      </c>
      <c r="AH522">
        <v>235</v>
      </c>
      <c r="AI522">
        <v>58</v>
      </c>
      <c r="AJ522">
        <v>67</v>
      </c>
      <c r="AK522">
        <v>33</v>
      </c>
      <c r="AL522">
        <v>69</v>
      </c>
      <c r="AM522">
        <v>8</v>
      </c>
      <c r="AN522">
        <v>125</v>
      </c>
      <c r="AO522">
        <v>28</v>
      </c>
      <c r="AP522">
        <v>9</v>
      </c>
      <c r="AQ522">
        <v>6</v>
      </c>
      <c r="AR522">
        <v>64</v>
      </c>
      <c r="AS522">
        <v>18</v>
      </c>
      <c r="AT522">
        <v>50</v>
      </c>
      <c r="AU522">
        <v>31</v>
      </c>
      <c r="AV522">
        <v>9</v>
      </c>
      <c r="AW522">
        <v>11</v>
      </c>
      <c r="AX522">
        <v>11</v>
      </c>
      <c r="AY522">
        <v>391</v>
      </c>
      <c r="AZ522">
        <v>72</v>
      </c>
      <c r="BA522">
        <v>76</v>
      </c>
      <c r="BB522">
        <v>77</v>
      </c>
      <c r="BC522">
        <v>84</v>
      </c>
      <c r="BD522">
        <v>82</v>
      </c>
      <c r="BE522">
        <v>1195</v>
      </c>
      <c r="BF522">
        <v>436</v>
      </c>
      <c r="BG522">
        <v>1</v>
      </c>
      <c r="BH522">
        <v>72</v>
      </c>
      <c r="BI522">
        <v>76</v>
      </c>
      <c r="BJ522">
        <v>77</v>
      </c>
      <c r="BK522">
        <v>82</v>
      </c>
      <c r="BL522">
        <v>45</v>
      </c>
    </row>
    <row r="523" spans="1:64" ht="45" x14ac:dyDescent="0.25">
      <c r="A523" t="s">
        <v>1803</v>
      </c>
      <c r="B523">
        <v>23</v>
      </c>
      <c r="C523">
        <v>83</v>
      </c>
      <c r="D523">
        <v>87</v>
      </c>
      <c r="E523" s="1" t="s">
        <v>1804</v>
      </c>
      <c r="F523">
        <v>251809</v>
      </c>
      <c r="G523" t="s">
        <v>118</v>
      </c>
      <c r="H523" t="s">
        <v>483</v>
      </c>
      <c r="I523" t="s">
        <v>77</v>
      </c>
      <c r="J523">
        <v>85</v>
      </c>
      <c r="K523" t="s">
        <v>189</v>
      </c>
      <c r="L523">
        <v>4</v>
      </c>
      <c r="M523" t="s">
        <v>490</v>
      </c>
      <c r="N523" t="s">
        <v>769</v>
      </c>
      <c r="O523" t="s">
        <v>1432</v>
      </c>
      <c r="P523">
        <v>254</v>
      </c>
      <c r="Q523">
        <v>43</v>
      </c>
      <c r="R523">
        <v>24</v>
      </c>
      <c r="S523">
        <v>81</v>
      </c>
      <c r="T523">
        <v>79</v>
      </c>
      <c r="U523">
        <v>27</v>
      </c>
      <c r="V523">
        <v>288</v>
      </c>
      <c r="W523">
        <v>63</v>
      </c>
      <c r="X523">
        <v>47</v>
      </c>
      <c r="Y523">
        <v>28</v>
      </c>
      <c r="Z523">
        <v>76</v>
      </c>
      <c r="AA523">
        <v>74</v>
      </c>
      <c r="AB523">
        <v>302</v>
      </c>
      <c r="AC523">
        <v>53</v>
      </c>
      <c r="AD523">
        <v>75</v>
      </c>
      <c r="AE523">
        <v>57</v>
      </c>
      <c r="AF523">
        <v>83</v>
      </c>
      <c r="AG523">
        <v>34</v>
      </c>
      <c r="AH523">
        <v>346</v>
      </c>
      <c r="AI523">
        <v>65</v>
      </c>
      <c r="AJ523">
        <v>84</v>
      </c>
      <c r="AK523">
        <v>70</v>
      </c>
      <c r="AL523">
        <v>90</v>
      </c>
      <c r="AM523">
        <v>37</v>
      </c>
      <c r="AN523">
        <v>309</v>
      </c>
      <c r="AO523">
        <v>86</v>
      </c>
      <c r="AP523">
        <v>82</v>
      </c>
      <c r="AQ523">
        <v>45</v>
      </c>
      <c r="AR523">
        <v>59</v>
      </c>
      <c r="AS523">
        <v>37</v>
      </c>
      <c r="AT523">
        <v>77</v>
      </c>
      <c r="AU523">
        <v>253</v>
      </c>
      <c r="AV523">
        <v>85</v>
      </c>
      <c r="AW523">
        <v>84</v>
      </c>
      <c r="AX523">
        <v>84</v>
      </c>
      <c r="AY523">
        <v>49</v>
      </c>
      <c r="AZ523">
        <v>12</v>
      </c>
      <c r="BA523">
        <v>9</v>
      </c>
      <c r="BB523">
        <v>8</v>
      </c>
      <c r="BC523">
        <v>6</v>
      </c>
      <c r="BD523">
        <v>14</v>
      </c>
      <c r="BE523">
        <v>1801</v>
      </c>
      <c r="BF523">
        <v>399</v>
      </c>
      <c r="BG523">
        <v>2</v>
      </c>
      <c r="BH523">
        <v>65</v>
      </c>
      <c r="BI523">
        <v>37</v>
      </c>
      <c r="BJ523">
        <v>63</v>
      </c>
      <c r="BK523">
        <v>66</v>
      </c>
      <c r="BL523">
        <v>84</v>
      </c>
    </row>
    <row r="524" spans="1:64" ht="30" x14ac:dyDescent="0.25">
      <c r="A524" t="s">
        <v>1805</v>
      </c>
      <c r="B524">
        <v>22</v>
      </c>
      <c r="C524">
        <v>72</v>
      </c>
      <c r="D524">
        <v>78</v>
      </c>
      <c r="E524" s="1" t="s">
        <v>1806</v>
      </c>
      <c r="F524">
        <v>253108</v>
      </c>
      <c r="G524" t="s">
        <v>146</v>
      </c>
      <c r="H524" t="s">
        <v>321</v>
      </c>
      <c r="I524" t="s">
        <v>77</v>
      </c>
      <c r="J524">
        <v>75</v>
      </c>
      <c r="K524" t="s">
        <v>69</v>
      </c>
      <c r="L524">
        <v>6</v>
      </c>
      <c r="M524" t="s">
        <v>454</v>
      </c>
      <c r="N524" t="s">
        <v>807</v>
      </c>
      <c r="O524" t="s">
        <v>1807</v>
      </c>
      <c r="P524">
        <v>319</v>
      </c>
      <c r="Q524">
        <v>63</v>
      </c>
      <c r="R524">
        <v>68</v>
      </c>
      <c r="S524">
        <v>53</v>
      </c>
      <c r="T524">
        <v>73</v>
      </c>
      <c r="U524">
        <v>62</v>
      </c>
      <c r="V524">
        <v>349</v>
      </c>
      <c r="W524">
        <v>74</v>
      </c>
      <c r="X524">
        <v>68</v>
      </c>
      <c r="Y524">
        <v>62</v>
      </c>
      <c r="Z524">
        <v>70</v>
      </c>
      <c r="AA524">
        <v>75</v>
      </c>
      <c r="AB524">
        <v>363</v>
      </c>
      <c r="AC524">
        <v>80</v>
      </c>
      <c r="AD524">
        <v>72</v>
      </c>
      <c r="AE524">
        <v>82</v>
      </c>
      <c r="AF524">
        <v>68</v>
      </c>
      <c r="AG524">
        <v>61</v>
      </c>
      <c r="AH524">
        <v>299</v>
      </c>
      <c r="AI524">
        <v>66</v>
      </c>
      <c r="AJ524">
        <v>64</v>
      </c>
      <c r="AK524">
        <v>48</v>
      </c>
      <c r="AL524">
        <v>52</v>
      </c>
      <c r="AM524">
        <v>69</v>
      </c>
      <c r="AN524">
        <v>265</v>
      </c>
      <c r="AO524">
        <v>31</v>
      </c>
      <c r="AP524">
        <v>26</v>
      </c>
      <c r="AQ524">
        <v>73</v>
      </c>
      <c r="AR524">
        <v>75</v>
      </c>
      <c r="AS524">
        <v>60</v>
      </c>
      <c r="AT524">
        <v>69</v>
      </c>
      <c r="AU524">
        <v>60</v>
      </c>
      <c r="AV524">
        <v>21</v>
      </c>
      <c r="AW524">
        <v>21</v>
      </c>
      <c r="AX524">
        <v>18</v>
      </c>
      <c r="AY524">
        <v>46</v>
      </c>
      <c r="AZ524">
        <v>6</v>
      </c>
      <c r="BA524">
        <v>9</v>
      </c>
      <c r="BB524">
        <v>8</v>
      </c>
      <c r="BC524">
        <v>8</v>
      </c>
      <c r="BD524">
        <v>15</v>
      </c>
      <c r="BE524">
        <v>1701</v>
      </c>
      <c r="BF524">
        <v>359</v>
      </c>
      <c r="BG524">
        <v>1</v>
      </c>
      <c r="BH524">
        <v>76</v>
      </c>
      <c r="BI524">
        <v>67</v>
      </c>
      <c r="BJ524">
        <v>70</v>
      </c>
      <c r="BK524">
        <v>74</v>
      </c>
      <c r="BL524">
        <v>25</v>
      </c>
    </row>
    <row r="525" spans="1:64" ht="30" x14ac:dyDescent="0.25">
      <c r="A525" t="s">
        <v>1808</v>
      </c>
      <c r="B525">
        <v>20</v>
      </c>
      <c r="C525">
        <v>75</v>
      </c>
      <c r="D525">
        <v>83</v>
      </c>
      <c r="E525" s="1" t="s">
        <v>1228</v>
      </c>
      <c r="F525">
        <v>253177</v>
      </c>
      <c r="G525" t="s">
        <v>90</v>
      </c>
      <c r="H525" t="s">
        <v>125</v>
      </c>
      <c r="I525" t="s">
        <v>68</v>
      </c>
      <c r="J525">
        <v>78</v>
      </c>
      <c r="K525" t="s">
        <v>206</v>
      </c>
      <c r="L525">
        <v>8</v>
      </c>
      <c r="M525" t="s">
        <v>1091</v>
      </c>
      <c r="N525" t="s">
        <v>366</v>
      </c>
      <c r="O525" t="s">
        <v>1092</v>
      </c>
      <c r="P525">
        <v>324</v>
      </c>
      <c r="Q525">
        <v>72</v>
      </c>
      <c r="R525">
        <v>66</v>
      </c>
      <c r="S525">
        <v>56</v>
      </c>
      <c r="T525">
        <v>76</v>
      </c>
      <c r="U525">
        <v>54</v>
      </c>
      <c r="V525">
        <v>342</v>
      </c>
      <c r="W525">
        <v>78</v>
      </c>
      <c r="X525">
        <v>60</v>
      </c>
      <c r="Y525">
        <v>54</v>
      </c>
      <c r="Z525">
        <v>73</v>
      </c>
      <c r="AA525">
        <v>77</v>
      </c>
      <c r="AB525">
        <v>393</v>
      </c>
      <c r="AC525">
        <v>83</v>
      </c>
      <c r="AD525">
        <v>87</v>
      </c>
      <c r="AE525">
        <v>77</v>
      </c>
      <c r="AF525">
        <v>72</v>
      </c>
      <c r="AG525">
        <v>74</v>
      </c>
      <c r="AH525">
        <v>384</v>
      </c>
      <c r="AI525">
        <v>77</v>
      </c>
      <c r="AJ525">
        <v>78</v>
      </c>
      <c r="AK525">
        <v>83</v>
      </c>
      <c r="AL525">
        <v>72</v>
      </c>
      <c r="AM525">
        <v>74</v>
      </c>
      <c r="AN525">
        <v>350</v>
      </c>
      <c r="AO525">
        <v>82</v>
      </c>
      <c r="AP525">
        <v>72</v>
      </c>
      <c r="AQ525">
        <v>74</v>
      </c>
      <c r="AR525">
        <v>72</v>
      </c>
      <c r="AS525">
        <v>50</v>
      </c>
      <c r="AT525">
        <v>70</v>
      </c>
      <c r="AU525">
        <v>219</v>
      </c>
      <c r="AV525">
        <v>73</v>
      </c>
      <c r="AW525">
        <v>76</v>
      </c>
      <c r="AX525">
        <v>70</v>
      </c>
      <c r="AY525">
        <v>51</v>
      </c>
      <c r="AZ525">
        <v>15</v>
      </c>
      <c r="BA525">
        <v>6</v>
      </c>
      <c r="BB525">
        <v>14</v>
      </c>
      <c r="BC525">
        <v>6</v>
      </c>
      <c r="BD525">
        <v>10</v>
      </c>
      <c r="BE525">
        <v>2063</v>
      </c>
      <c r="BF525">
        <v>452</v>
      </c>
      <c r="BG525">
        <v>1</v>
      </c>
      <c r="BH525">
        <v>85</v>
      </c>
      <c r="BI525">
        <v>69</v>
      </c>
      <c r="BJ525">
        <v>72</v>
      </c>
      <c r="BK525">
        <v>77</v>
      </c>
      <c r="BL525">
        <v>72</v>
      </c>
    </row>
    <row r="526" spans="1:64" ht="45" x14ac:dyDescent="0.25">
      <c r="A526" t="s">
        <v>1809</v>
      </c>
      <c r="B526">
        <v>22</v>
      </c>
      <c r="C526">
        <v>77</v>
      </c>
      <c r="D526">
        <v>83</v>
      </c>
      <c r="E526" s="1" t="s">
        <v>1810</v>
      </c>
      <c r="F526">
        <v>254566</v>
      </c>
      <c r="G526" t="s">
        <v>66</v>
      </c>
      <c r="H526" t="s">
        <v>139</v>
      </c>
      <c r="I526" t="s">
        <v>68</v>
      </c>
      <c r="J526">
        <v>78</v>
      </c>
      <c r="K526" t="s">
        <v>69</v>
      </c>
      <c r="L526">
        <v>6</v>
      </c>
      <c r="M526" t="s">
        <v>354</v>
      </c>
      <c r="N526" t="s">
        <v>366</v>
      </c>
      <c r="O526" t="s">
        <v>1287</v>
      </c>
      <c r="P526">
        <v>316</v>
      </c>
      <c r="Q526">
        <v>71</v>
      </c>
      <c r="R526">
        <v>69</v>
      </c>
      <c r="S526">
        <v>44</v>
      </c>
      <c r="T526">
        <v>75</v>
      </c>
      <c r="U526">
        <v>57</v>
      </c>
      <c r="V526">
        <v>336</v>
      </c>
      <c r="W526">
        <v>83</v>
      </c>
      <c r="X526">
        <v>64</v>
      </c>
      <c r="Y526">
        <v>50</v>
      </c>
      <c r="Z526">
        <v>61</v>
      </c>
      <c r="AA526">
        <v>78</v>
      </c>
      <c r="AB526">
        <v>406</v>
      </c>
      <c r="AC526">
        <v>83</v>
      </c>
      <c r="AD526">
        <v>82</v>
      </c>
      <c r="AE526">
        <v>84</v>
      </c>
      <c r="AF526">
        <v>75</v>
      </c>
      <c r="AG526">
        <v>82</v>
      </c>
      <c r="AH526">
        <v>361</v>
      </c>
      <c r="AI526">
        <v>77</v>
      </c>
      <c r="AJ526">
        <v>70</v>
      </c>
      <c r="AK526">
        <v>76</v>
      </c>
      <c r="AL526">
        <v>71</v>
      </c>
      <c r="AM526">
        <v>67</v>
      </c>
      <c r="AN526">
        <v>314</v>
      </c>
      <c r="AO526">
        <v>60</v>
      </c>
      <c r="AP526">
        <v>48</v>
      </c>
      <c r="AQ526">
        <v>76</v>
      </c>
      <c r="AR526">
        <v>78</v>
      </c>
      <c r="AS526">
        <v>52</v>
      </c>
      <c r="AT526">
        <v>68</v>
      </c>
      <c r="AU526">
        <v>145</v>
      </c>
      <c r="AV526">
        <v>53</v>
      </c>
      <c r="AW526">
        <v>47</v>
      </c>
      <c r="AX526">
        <v>45</v>
      </c>
      <c r="AY526">
        <v>61</v>
      </c>
      <c r="AZ526">
        <v>12</v>
      </c>
      <c r="BA526">
        <v>13</v>
      </c>
      <c r="BB526">
        <v>9</v>
      </c>
      <c r="BC526">
        <v>14</v>
      </c>
      <c r="BD526">
        <v>13</v>
      </c>
      <c r="BE526">
        <v>1939</v>
      </c>
      <c r="BF526">
        <v>421</v>
      </c>
      <c r="BG526">
        <v>2</v>
      </c>
      <c r="BH526">
        <v>82</v>
      </c>
      <c r="BI526">
        <v>69</v>
      </c>
      <c r="BJ526">
        <v>71</v>
      </c>
      <c r="BK526">
        <v>80</v>
      </c>
      <c r="BL526">
        <v>49</v>
      </c>
    </row>
    <row r="527" spans="1:64" ht="45" x14ac:dyDescent="0.25">
      <c r="A527" t="s">
        <v>1811</v>
      </c>
      <c r="B527">
        <v>21</v>
      </c>
      <c r="C527">
        <v>77</v>
      </c>
      <c r="D527">
        <v>86</v>
      </c>
      <c r="E527" s="1" t="s">
        <v>1812</v>
      </c>
      <c r="F527">
        <v>255001</v>
      </c>
      <c r="G527" t="s">
        <v>112</v>
      </c>
      <c r="H527" t="s">
        <v>98</v>
      </c>
      <c r="I527" t="s">
        <v>68</v>
      </c>
      <c r="J527">
        <v>80</v>
      </c>
      <c r="K527" t="s">
        <v>229</v>
      </c>
      <c r="L527">
        <v>9</v>
      </c>
      <c r="M527" t="s">
        <v>786</v>
      </c>
      <c r="N527" t="s">
        <v>479</v>
      </c>
      <c r="O527" t="s">
        <v>72</v>
      </c>
      <c r="P527">
        <v>324</v>
      </c>
      <c r="Q527">
        <v>67</v>
      </c>
      <c r="R527">
        <v>52</v>
      </c>
      <c r="S527">
        <v>56</v>
      </c>
      <c r="T527">
        <v>81</v>
      </c>
      <c r="U527">
        <v>68</v>
      </c>
      <c r="V527">
        <v>379</v>
      </c>
      <c r="W527">
        <v>75</v>
      </c>
      <c r="X527">
        <v>74</v>
      </c>
      <c r="Y527">
        <v>71</v>
      </c>
      <c r="Z527">
        <v>79</v>
      </c>
      <c r="AA527">
        <v>80</v>
      </c>
      <c r="AB527">
        <v>384</v>
      </c>
      <c r="AC527">
        <v>75</v>
      </c>
      <c r="AD527">
        <v>79</v>
      </c>
      <c r="AE527">
        <v>79</v>
      </c>
      <c r="AF527">
        <v>74</v>
      </c>
      <c r="AG527">
        <v>77</v>
      </c>
      <c r="AH527">
        <v>368</v>
      </c>
      <c r="AI527">
        <v>72</v>
      </c>
      <c r="AJ527">
        <v>70</v>
      </c>
      <c r="AK527">
        <v>87</v>
      </c>
      <c r="AL527">
        <v>63</v>
      </c>
      <c r="AM527">
        <v>76</v>
      </c>
      <c r="AN527">
        <v>359</v>
      </c>
      <c r="AO527">
        <v>80</v>
      </c>
      <c r="AP527">
        <v>74</v>
      </c>
      <c r="AQ527">
        <v>68</v>
      </c>
      <c r="AR527">
        <v>77</v>
      </c>
      <c r="AS527">
        <v>60</v>
      </c>
      <c r="AT527">
        <v>74</v>
      </c>
      <c r="AU527">
        <v>233</v>
      </c>
      <c r="AV527">
        <v>75</v>
      </c>
      <c r="AW527">
        <v>79</v>
      </c>
      <c r="AX527">
        <v>79</v>
      </c>
      <c r="AY527">
        <v>51</v>
      </c>
      <c r="AZ527">
        <v>9</v>
      </c>
      <c r="BA527">
        <v>12</v>
      </c>
      <c r="BB527">
        <v>11</v>
      </c>
      <c r="BC527">
        <v>9</v>
      </c>
      <c r="BD527">
        <v>10</v>
      </c>
      <c r="BE527">
        <v>2098</v>
      </c>
      <c r="BF527">
        <v>441</v>
      </c>
      <c r="BG527">
        <v>1</v>
      </c>
      <c r="BH527">
        <v>77</v>
      </c>
      <c r="BI527">
        <v>63</v>
      </c>
      <c r="BJ527">
        <v>76</v>
      </c>
      <c r="BK527">
        <v>77</v>
      </c>
      <c r="BL527">
        <v>75</v>
      </c>
    </row>
    <row r="528" spans="1:64" ht="30" x14ac:dyDescent="0.25">
      <c r="A528" t="s">
        <v>1813</v>
      </c>
      <c r="B528">
        <v>22</v>
      </c>
      <c r="C528">
        <v>76</v>
      </c>
      <c r="D528">
        <v>84</v>
      </c>
      <c r="E528" s="1" t="s">
        <v>1814</v>
      </c>
      <c r="F528">
        <v>256008</v>
      </c>
      <c r="G528" t="s">
        <v>138</v>
      </c>
      <c r="H528" t="s">
        <v>271</v>
      </c>
      <c r="I528" t="s">
        <v>77</v>
      </c>
      <c r="J528">
        <v>78</v>
      </c>
      <c r="K528" t="s">
        <v>189</v>
      </c>
      <c r="L528">
        <v>8</v>
      </c>
      <c r="M528" t="s">
        <v>669</v>
      </c>
      <c r="N528" t="s">
        <v>196</v>
      </c>
      <c r="O528" t="s">
        <v>1815</v>
      </c>
      <c r="P528">
        <v>268</v>
      </c>
      <c r="Q528">
        <v>56</v>
      </c>
      <c r="R528">
        <v>32</v>
      </c>
      <c r="S528">
        <v>76</v>
      </c>
      <c r="T528">
        <v>65</v>
      </c>
      <c r="U528">
        <v>39</v>
      </c>
      <c r="V528">
        <v>267</v>
      </c>
      <c r="W528">
        <v>61</v>
      </c>
      <c r="X528">
        <v>52</v>
      </c>
      <c r="Y528">
        <v>27</v>
      </c>
      <c r="Z528">
        <v>62</v>
      </c>
      <c r="AA528">
        <v>65</v>
      </c>
      <c r="AB528">
        <v>294</v>
      </c>
      <c r="AC528">
        <v>66</v>
      </c>
      <c r="AD528">
        <v>69</v>
      </c>
      <c r="AE528">
        <v>41</v>
      </c>
      <c r="AF528">
        <v>75</v>
      </c>
      <c r="AG528">
        <v>43</v>
      </c>
      <c r="AH528">
        <v>319</v>
      </c>
      <c r="AI528">
        <v>55</v>
      </c>
      <c r="AJ528">
        <v>80</v>
      </c>
      <c r="AK528">
        <v>68</v>
      </c>
      <c r="AL528">
        <v>88</v>
      </c>
      <c r="AM528">
        <v>28</v>
      </c>
      <c r="AN528">
        <v>280</v>
      </c>
      <c r="AO528">
        <v>83</v>
      </c>
      <c r="AP528">
        <v>75</v>
      </c>
      <c r="AQ528">
        <v>29</v>
      </c>
      <c r="AR528">
        <v>49</v>
      </c>
      <c r="AS528">
        <v>44</v>
      </c>
      <c r="AT528">
        <v>75</v>
      </c>
      <c r="AU528">
        <v>227</v>
      </c>
      <c r="AV528">
        <v>76</v>
      </c>
      <c r="AW528">
        <v>77</v>
      </c>
      <c r="AX528">
        <v>74</v>
      </c>
      <c r="AY528">
        <v>48</v>
      </c>
      <c r="AZ528">
        <v>12</v>
      </c>
      <c r="BA528">
        <v>12</v>
      </c>
      <c r="BB528">
        <v>12</v>
      </c>
      <c r="BC528">
        <v>6</v>
      </c>
      <c r="BD528">
        <v>6</v>
      </c>
      <c r="BE528">
        <v>1703</v>
      </c>
      <c r="BF528">
        <v>381</v>
      </c>
      <c r="BG528">
        <v>1</v>
      </c>
      <c r="BH528">
        <v>68</v>
      </c>
      <c r="BI528">
        <v>37</v>
      </c>
      <c r="BJ528">
        <v>57</v>
      </c>
      <c r="BK528">
        <v>61</v>
      </c>
      <c r="BL528">
        <v>76</v>
      </c>
    </row>
    <row r="529" spans="1:64" ht="30" x14ac:dyDescent="0.25">
      <c r="A529" t="s">
        <v>1816</v>
      </c>
      <c r="B529">
        <v>23</v>
      </c>
      <c r="C529">
        <v>77</v>
      </c>
      <c r="D529">
        <v>83</v>
      </c>
      <c r="E529" s="1" t="s">
        <v>1575</v>
      </c>
      <c r="F529">
        <v>256958</v>
      </c>
      <c r="G529" t="s">
        <v>259</v>
      </c>
      <c r="H529" t="s">
        <v>381</v>
      </c>
      <c r="I529" t="s">
        <v>77</v>
      </c>
      <c r="J529">
        <v>79</v>
      </c>
      <c r="K529" t="s">
        <v>69</v>
      </c>
      <c r="L529">
        <v>6</v>
      </c>
      <c r="M529" t="s">
        <v>1160</v>
      </c>
      <c r="N529" t="s">
        <v>158</v>
      </c>
      <c r="O529" t="s">
        <v>1817</v>
      </c>
      <c r="P529">
        <v>334</v>
      </c>
      <c r="Q529">
        <v>74</v>
      </c>
      <c r="R529">
        <v>69</v>
      </c>
      <c r="S529">
        <v>46</v>
      </c>
      <c r="T529">
        <v>80</v>
      </c>
      <c r="U529">
        <v>65</v>
      </c>
      <c r="V529">
        <v>377</v>
      </c>
      <c r="W529">
        <v>79</v>
      </c>
      <c r="X529">
        <v>74</v>
      </c>
      <c r="Y529">
        <v>68</v>
      </c>
      <c r="Z529">
        <v>76</v>
      </c>
      <c r="AA529">
        <v>80</v>
      </c>
      <c r="AB529">
        <v>368</v>
      </c>
      <c r="AC529">
        <v>75</v>
      </c>
      <c r="AD529">
        <v>73</v>
      </c>
      <c r="AE529">
        <v>77</v>
      </c>
      <c r="AF529">
        <v>72</v>
      </c>
      <c r="AG529">
        <v>71</v>
      </c>
      <c r="AH529">
        <v>319</v>
      </c>
      <c r="AI529">
        <v>76</v>
      </c>
      <c r="AJ529">
        <v>57</v>
      </c>
      <c r="AK529">
        <v>62</v>
      </c>
      <c r="AL529">
        <v>48</v>
      </c>
      <c r="AM529">
        <v>76</v>
      </c>
      <c r="AN529">
        <v>308</v>
      </c>
      <c r="AO529">
        <v>51</v>
      </c>
      <c r="AP529">
        <v>33</v>
      </c>
      <c r="AQ529">
        <v>73</v>
      </c>
      <c r="AR529">
        <v>82</v>
      </c>
      <c r="AS529">
        <v>69</v>
      </c>
      <c r="AT529">
        <v>76</v>
      </c>
      <c r="AU529">
        <v>118</v>
      </c>
      <c r="AV529">
        <v>41</v>
      </c>
      <c r="AW529">
        <v>42</v>
      </c>
      <c r="AX529">
        <v>35</v>
      </c>
      <c r="AY529">
        <v>48</v>
      </c>
      <c r="AZ529">
        <v>9</v>
      </c>
      <c r="BA529">
        <v>5</v>
      </c>
      <c r="BB529">
        <v>15</v>
      </c>
      <c r="BC529">
        <v>13</v>
      </c>
      <c r="BD529">
        <v>6</v>
      </c>
      <c r="BE529">
        <v>1872</v>
      </c>
      <c r="BF529">
        <v>395</v>
      </c>
      <c r="BG529">
        <v>1</v>
      </c>
      <c r="BH529">
        <v>74</v>
      </c>
      <c r="BI529">
        <v>72</v>
      </c>
      <c r="BJ529">
        <v>78</v>
      </c>
      <c r="BK529">
        <v>78</v>
      </c>
      <c r="BL529">
        <v>40</v>
      </c>
    </row>
    <row r="530" spans="1:64" ht="30" x14ac:dyDescent="0.25">
      <c r="A530" t="s">
        <v>1818</v>
      </c>
      <c r="B530">
        <v>19</v>
      </c>
      <c r="C530">
        <v>72</v>
      </c>
      <c r="D530">
        <v>82</v>
      </c>
      <c r="E530" s="1" t="s">
        <v>154</v>
      </c>
      <c r="F530">
        <v>257084</v>
      </c>
      <c r="G530" t="s">
        <v>183</v>
      </c>
      <c r="H530" t="s">
        <v>913</v>
      </c>
      <c r="I530" t="s">
        <v>68</v>
      </c>
      <c r="J530">
        <v>76</v>
      </c>
      <c r="K530" t="s">
        <v>229</v>
      </c>
      <c r="L530">
        <v>10</v>
      </c>
      <c r="M530" t="s">
        <v>107</v>
      </c>
      <c r="N530" t="s">
        <v>951</v>
      </c>
      <c r="O530" t="s">
        <v>613</v>
      </c>
      <c r="P530">
        <v>310</v>
      </c>
      <c r="Q530" t="s">
        <v>361</v>
      </c>
      <c r="R530">
        <v>55</v>
      </c>
      <c r="S530">
        <v>70</v>
      </c>
      <c r="T530">
        <v>77</v>
      </c>
      <c r="U530" t="s">
        <v>1819</v>
      </c>
      <c r="V530">
        <v>325</v>
      </c>
      <c r="W530">
        <v>70</v>
      </c>
      <c r="X530" t="s">
        <v>1820</v>
      </c>
      <c r="Y530" t="s">
        <v>1821</v>
      </c>
      <c r="Z530">
        <v>75</v>
      </c>
      <c r="AA530">
        <v>75</v>
      </c>
      <c r="AB530">
        <v>336</v>
      </c>
      <c r="AC530">
        <v>67</v>
      </c>
      <c r="AD530">
        <v>63</v>
      </c>
      <c r="AE530" t="s">
        <v>1117</v>
      </c>
      <c r="AF530">
        <v>73</v>
      </c>
      <c r="AG530">
        <v>70</v>
      </c>
      <c r="AH530">
        <v>355</v>
      </c>
      <c r="AI530" t="s">
        <v>1822</v>
      </c>
      <c r="AJ530">
        <v>78</v>
      </c>
      <c r="AK530">
        <v>76</v>
      </c>
      <c r="AL530" t="s">
        <v>445</v>
      </c>
      <c r="AM530" t="s">
        <v>1823</v>
      </c>
      <c r="AN530">
        <v>319</v>
      </c>
      <c r="AO530">
        <v>70</v>
      </c>
      <c r="AP530">
        <v>73</v>
      </c>
      <c r="AQ530">
        <v>59</v>
      </c>
      <c r="AR530">
        <v>67</v>
      </c>
      <c r="AS530" t="s">
        <v>1824</v>
      </c>
      <c r="AT530" t="s">
        <v>1684</v>
      </c>
      <c r="AU530">
        <v>215</v>
      </c>
      <c r="AV530">
        <v>70</v>
      </c>
      <c r="AW530">
        <v>73</v>
      </c>
      <c r="AX530">
        <v>72</v>
      </c>
      <c r="AY530">
        <v>57</v>
      </c>
      <c r="AZ530">
        <v>10</v>
      </c>
      <c r="BA530">
        <v>13</v>
      </c>
      <c r="BB530">
        <v>15</v>
      </c>
      <c r="BC530">
        <v>11</v>
      </c>
      <c r="BD530">
        <v>8</v>
      </c>
      <c r="BE530">
        <v>1917</v>
      </c>
      <c r="BF530">
        <v>409</v>
      </c>
      <c r="BG530">
        <v>1</v>
      </c>
      <c r="BH530">
        <v>65</v>
      </c>
      <c r="BI530">
        <v>57</v>
      </c>
      <c r="BJ530">
        <v>69</v>
      </c>
      <c r="BK530">
        <v>71</v>
      </c>
      <c r="BL530">
        <v>72</v>
      </c>
    </row>
    <row r="531" spans="1:64" ht="45" x14ac:dyDescent="0.25">
      <c r="A531" t="s">
        <v>1825</v>
      </c>
      <c r="B531">
        <v>21</v>
      </c>
      <c r="C531">
        <v>73</v>
      </c>
      <c r="D531">
        <v>82</v>
      </c>
      <c r="E531" s="1" t="s">
        <v>1826</v>
      </c>
      <c r="F531">
        <v>257470</v>
      </c>
      <c r="G531" t="s">
        <v>90</v>
      </c>
      <c r="H531" t="s">
        <v>125</v>
      </c>
      <c r="I531" t="s">
        <v>68</v>
      </c>
      <c r="J531">
        <v>74</v>
      </c>
      <c r="K531" t="s">
        <v>791</v>
      </c>
      <c r="L531">
        <v>9</v>
      </c>
      <c r="M531" t="s">
        <v>464</v>
      </c>
      <c r="N531" t="s">
        <v>273</v>
      </c>
      <c r="O531" t="s">
        <v>748</v>
      </c>
      <c r="P531">
        <v>337</v>
      </c>
      <c r="Q531">
        <v>69</v>
      </c>
      <c r="R531">
        <v>70</v>
      </c>
      <c r="S531">
        <v>67</v>
      </c>
      <c r="T531">
        <v>67</v>
      </c>
      <c r="U531">
        <v>64</v>
      </c>
      <c r="V531">
        <v>328</v>
      </c>
      <c r="W531">
        <v>74</v>
      </c>
      <c r="X531">
        <v>70</v>
      </c>
      <c r="Y531">
        <v>61</v>
      </c>
      <c r="Z531">
        <v>49</v>
      </c>
      <c r="AA531">
        <v>74</v>
      </c>
      <c r="AB531">
        <v>406</v>
      </c>
      <c r="AC531">
        <v>89</v>
      </c>
      <c r="AD531">
        <v>85</v>
      </c>
      <c r="AE531">
        <v>83</v>
      </c>
      <c r="AF531">
        <v>73</v>
      </c>
      <c r="AG531">
        <v>76</v>
      </c>
      <c r="AH531">
        <v>353</v>
      </c>
      <c r="AI531">
        <v>65</v>
      </c>
      <c r="AJ531" t="s">
        <v>1827</v>
      </c>
      <c r="AK531">
        <v>75</v>
      </c>
      <c r="AL531" t="s">
        <v>1828</v>
      </c>
      <c r="AM531">
        <v>64</v>
      </c>
      <c r="AN531">
        <v>271</v>
      </c>
      <c r="AO531">
        <v>44</v>
      </c>
      <c r="AP531">
        <v>31</v>
      </c>
      <c r="AQ531">
        <v>73</v>
      </c>
      <c r="AR531">
        <v>67</v>
      </c>
      <c r="AS531">
        <v>56</v>
      </c>
      <c r="AT531">
        <v>69</v>
      </c>
      <c r="AU531">
        <v>109</v>
      </c>
      <c r="AV531">
        <v>38</v>
      </c>
      <c r="AW531">
        <v>38</v>
      </c>
      <c r="AX531">
        <v>33</v>
      </c>
      <c r="AY531">
        <v>49</v>
      </c>
      <c r="AZ531">
        <v>13</v>
      </c>
      <c r="BA531">
        <v>5</v>
      </c>
      <c r="BB531">
        <v>13</v>
      </c>
      <c r="BC531">
        <v>8</v>
      </c>
      <c r="BD531">
        <v>10</v>
      </c>
      <c r="BE531">
        <v>1853</v>
      </c>
      <c r="BF531">
        <v>399</v>
      </c>
      <c r="BG531">
        <v>1</v>
      </c>
      <c r="BH531">
        <v>87</v>
      </c>
      <c r="BI531">
        <v>67</v>
      </c>
      <c r="BJ531">
        <v>65</v>
      </c>
      <c r="BK531">
        <v>75</v>
      </c>
      <c r="BL531">
        <v>39</v>
      </c>
    </row>
    <row r="532" spans="1:64" ht="45" x14ac:dyDescent="0.25">
      <c r="A532" t="s">
        <v>1829</v>
      </c>
      <c r="B532">
        <v>18</v>
      </c>
      <c r="C532">
        <v>67</v>
      </c>
      <c r="D532">
        <v>84</v>
      </c>
      <c r="E532" s="1" t="s">
        <v>1830</v>
      </c>
      <c r="F532">
        <v>259442</v>
      </c>
      <c r="G532" t="s">
        <v>359</v>
      </c>
      <c r="H532" t="s">
        <v>260</v>
      </c>
      <c r="I532" t="s">
        <v>68</v>
      </c>
      <c r="J532">
        <v>69</v>
      </c>
      <c r="K532" t="s">
        <v>189</v>
      </c>
      <c r="L532">
        <v>17</v>
      </c>
      <c r="M532" t="s">
        <v>1831</v>
      </c>
      <c r="N532" t="s">
        <v>338</v>
      </c>
      <c r="O532" t="s">
        <v>1832</v>
      </c>
      <c r="P532">
        <v>215</v>
      </c>
      <c r="Q532">
        <v>30</v>
      </c>
      <c r="R532">
        <v>28</v>
      </c>
      <c r="S532">
        <v>61</v>
      </c>
      <c r="T532">
        <v>66</v>
      </c>
      <c r="U532">
        <v>30</v>
      </c>
      <c r="V532">
        <v>242</v>
      </c>
      <c r="W532">
        <v>56</v>
      </c>
      <c r="X532">
        <v>33</v>
      </c>
      <c r="Y532">
        <v>26</v>
      </c>
      <c r="Z532">
        <v>63</v>
      </c>
      <c r="AA532">
        <v>64</v>
      </c>
      <c r="AB532">
        <v>304</v>
      </c>
      <c r="AC532">
        <v>68</v>
      </c>
      <c r="AD532">
        <v>65</v>
      </c>
      <c r="AE532">
        <v>53</v>
      </c>
      <c r="AF532">
        <v>65</v>
      </c>
      <c r="AG532">
        <v>53</v>
      </c>
      <c r="AH532">
        <v>281</v>
      </c>
      <c r="AI532">
        <v>48</v>
      </c>
      <c r="AJ532">
        <v>73</v>
      </c>
      <c r="AK532">
        <v>62</v>
      </c>
      <c r="AL532">
        <v>73</v>
      </c>
      <c r="AM532">
        <v>25</v>
      </c>
      <c r="AN532">
        <v>236</v>
      </c>
      <c r="AO532">
        <v>60</v>
      </c>
      <c r="AP532">
        <v>63</v>
      </c>
      <c r="AQ532">
        <v>26</v>
      </c>
      <c r="AR532">
        <v>41</v>
      </c>
      <c r="AS532">
        <v>46</v>
      </c>
      <c r="AT532">
        <v>65</v>
      </c>
      <c r="AU532">
        <v>208</v>
      </c>
      <c r="AV532">
        <v>69</v>
      </c>
      <c r="AW532">
        <v>70</v>
      </c>
      <c r="AX532">
        <v>69</v>
      </c>
      <c r="AY532">
        <v>50</v>
      </c>
      <c r="AZ532">
        <v>13</v>
      </c>
      <c r="BA532">
        <v>9</v>
      </c>
      <c r="BB532">
        <v>13</v>
      </c>
      <c r="BC532">
        <v>9</v>
      </c>
      <c r="BD532">
        <v>6</v>
      </c>
      <c r="BE532">
        <v>1536</v>
      </c>
      <c r="BF532">
        <v>342</v>
      </c>
      <c r="BG532">
        <v>1</v>
      </c>
      <c r="BH532">
        <v>66</v>
      </c>
      <c r="BI532">
        <v>32</v>
      </c>
      <c r="BJ532">
        <v>50</v>
      </c>
      <c r="BK532">
        <v>59</v>
      </c>
      <c r="BL532">
        <v>67</v>
      </c>
    </row>
    <row r="533" spans="1:64" ht="30" x14ac:dyDescent="0.25">
      <c r="A533" t="s">
        <v>1833</v>
      </c>
      <c r="B533">
        <v>20</v>
      </c>
      <c r="C533">
        <v>75</v>
      </c>
      <c r="D533">
        <v>84</v>
      </c>
      <c r="E533" s="1" t="s">
        <v>1834</v>
      </c>
      <c r="F533">
        <v>259849</v>
      </c>
      <c r="G533" t="s">
        <v>259</v>
      </c>
      <c r="H533" t="s">
        <v>125</v>
      </c>
      <c r="I533" t="s">
        <v>68</v>
      </c>
      <c r="J533">
        <v>76</v>
      </c>
      <c r="K533" t="s">
        <v>69</v>
      </c>
      <c r="L533">
        <v>9</v>
      </c>
      <c r="M533" t="s">
        <v>1091</v>
      </c>
      <c r="N533" t="s">
        <v>967</v>
      </c>
      <c r="O533" t="s">
        <v>524</v>
      </c>
      <c r="P533">
        <v>308</v>
      </c>
      <c r="Q533">
        <v>67</v>
      </c>
      <c r="R533">
        <v>71</v>
      </c>
      <c r="S533">
        <v>40</v>
      </c>
      <c r="T533">
        <v>72</v>
      </c>
      <c r="U533">
        <v>58</v>
      </c>
      <c r="V533">
        <v>341</v>
      </c>
      <c r="W533">
        <v>81</v>
      </c>
      <c r="X533">
        <v>62</v>
      </c>
      <c r="Y533">
        <v>50</v>
      </c>
      <c r="Z533">
        <v>69</v>
      </c>
      <c r="AA533">
        <v>79</v>
      </c>
      <c r="AB533">
        <v>392</v>
      </c>
      <c r="AC533">
        <v>85</v>
      </c>
      <c r="AD533">
        <v>86</v>
      </c>
      <c r="AE533">
        <v>84</v>
      </c>
      <c r="AF533">
        <v>69</v>
      </c>
      <c r="AG533">
        <v>68</v>
      </c>
      <c r="AH533">
        <v>300</v>
      </c>
      <c r="AI533">
        <v>63</v>
      </c>
      <c r="AJ533">
        <v>62</v>
      </c>
      <c r="AK533">
        <v>54</v>
      </c>
      <c r="AL533">
        <v>55</v>
      </c>
      <c r="AM533">
        <v>66</v>
      </c>
      <c r="AN533">
        <v>273</v>
      </c>
      <c r="AO533">
        <v>40</v>
      </c>
      <c r="AP533">
        <v>34</v>
      </c>
      <c r="AQ533">
        <v>68</v>
      </c>
      <c r="AR533">
        <v>67</v>
      </c>
      <c r="AS533">
        <v>64</v>
      </c>
      <c r="AT533">
        <v>70</v>
      </c>
      <c r="AU533">
        <v>75</v>
      </c>
      <c r="AV533">
        <v>23</v>
      </c>
      <c r="AW533">
        <v>23</v>
      </c>
      <c r="AX533">
        <v>29</v>
      </c>
      <c r="AY533">
        <v>50</v>
      </c>
      <c r="AZ533">
        <v>6</v>
      </c>
      <c r="BA533">
        <v>11</v>
      </c>
      <c r="BB533">
        <v>6</v>
      </c>
      <c r="BC533">
        <v>12</v>
      </c>
      <c r="BD533">
        <v>15</v>
      </c>
      <c r="BE533">
        <v>1739</v>
      </c>
      <c r="BF533">
        <v>380</v>
      </c>
      <c r="BG533">
        <v>1</v>
      </c>
      <c r="BH533">
        <v>86</v>
      </c>
      <c r="BI533">
        <v>67</v>
      </c>
      <c r="BJ533">
        <v>68</v>
      </c>
      <c r="BK533">
        <v>79</v>
      </c>
      <c r="BL533">
        <v>28</v>
      </c>
    </row>
    <row r="534" spans="1:64" ht="45" x14ac:dyDescent="0.25">
      <c r="A534" t="s">
        <v>1835</v>
      </c>
      <c r="B534">
        <v>20</v>
      </c>
      <c r="C534">
        <v>73</v>
      </c>
      <c r="D534">
        <v>81</v>
      </c>
      <c r="E534" s="1" t="s">
        <v>1836</v>
      </c>
      <c r="F534">
        <v>262151</v>
      </c>
      <c r="G534" t="s">
        <v>90</v>
      </c>
      <c r="H534" t="s">
        <v>67</v>
      </c>
      <c r="I534" t="s">
        <v>77</v>
      </c>
      <c r="J534">
        <v>74</v>
      </c>
      <c r="K534" t="s">
        <v>229</v>
      </c>
      <c r="L534">
        <v>8</v>
      </c>
      <c r="M534" t="s">
        <v>230</v>
      </c>
      <c r="N534" t="s">
        <v>967</v>
      </c>
      <c r="O534" t="s">
        <v>792</v>
      </c>
      <c r="P534">
        <v>271</v>
      </c>
      <c r="Q534">
        <v>49</v>
      </c>
      <c r="R534">
        <v>38</v>
      </c>
      <c r="S534">
        <v>60</v>
      </c>
      <c r="T534">
        <v>76</v>
      </c>
      <c r="U534">
        <v>48</v>
      </c>
      <c r="V534">
        <v>313</v>
      </c>
      <c r="W534">
        <v>72</v>
      </c>
      <c r="X534">
        <v>49</v>
      </c>
      <c r="Y534">
        <v>47</v>
      </c>
      <c r="Z534">
        <v>75</v>
      </c>
      <c r="AA534">
        <v>70</v>
      </c>
      <c r="AB534">
        <v>355</v>
      </c>
      <c r="AC534">
        <v>70</v>
      </c>
      <c r="AD534">
        <v>67</v>
      </c>
      <c r="AE534">
        <v>71</v>
      </c>
      <c r="AF534">
        <v>68</v>
      </c>
      <c r="AG534">
        <v>79</v>
      </c>
      <c r="AH534">
        <v>345</v>
      </c>
      <c r="AI534">
        <v>58</v>
      </c>
      <c r="AJ534">
        <v>76</v>
      </c>
      <c r="AK534">
        <v>78</v>
      </c>
      <c r="AL534">
        <v>79</v>
      </c>
      <c r="AM534">
        <v>54</v>
      </c>
      <c r="AN534">
        <v>308</v>
      </c>
      <c r="AO534">
        <v>76</v>
      </c>
      <c r="AP534">
        <v>69</v>
      </c>
      <c r="AQ534">
        <v>48</v>
      </c>
      <c r="AR534">
        <v>69</v>
      </c>
      <c r="AS534">
        <v>46</v>
      </c>
      <c r="AT534">
        <v>73</v>
      </c>
      <c r="AU534">
        <v>212</v>
      </c>
      <c r="AV534">
        <v>68</v>
      </c>
      <c r="AW534">
        <v>72</v>
      </c>
      <c r="AX534">
        <v>72</v>
      </c>
      <c r="AY534">
        <v>47</v>
      </c>
      <c r="AZ534">
        <v>6</v>
      </c>
      <c r="BA534">
        <v>7</v>
      </c>
      <c r="BB534">
        <v>7</v>
      </c>
      <c r="BC534">
        <v>14</v>
      </c>
      <c r="BD534">
        <v>13</v>
      </c>
      <c r="BE534">
        <v>1851</v>
      </c>
      <c r="BF534">
        <v>400</v>
      </c>
      <c r="BG534">
        <v>1</v>
      </c>
      <c r="BH534">
        <v>68</v>
      </c>
      <c r="BI534">
        <v>47</v>
      </c>
      <c r="BJ534">
        <v>66</v>
      </c>
      <c r="BK534">
        <v>72</v>
      </c>
      <c r="BL534">
        <v>69</v>
      </c>
    </row>
    <row r="535" spans="1:64" ht="30" x14ac:dyDescent="0.25">
      <c r="A535" t="s">
        <v>1837</v>
      </c>
      <c r="B535">
        <v>21</v>
      </c>
      <c r="C535">
        <v>73</v>
      </c>
      <c r="D535">
        <v>81</v>
      </c>
      <c r="E535" s="1" t="s">
        <v>1838</v>
      </c>
      <c r="F535">
        <v>262659</v>
      </c>
      <c r="G535" t="s">
        <v>359</v>
      </c>
      <c r="H535" t="s">
        <v>1839</v>
      </c>
      <c r="I535" t="s">
        <v>68</v>
      </c>
      <c r="J535">
        <v>73</v>
      </c>
      <c r="K535" t="s">
        <v>508</v>
      </c>
      <c r="L535">
        <v>8</v>
      </c>
      <c r="M535" t="s">
        <v>131</v>
      </c>
      <c r="N535" t="s">
        <v>196</v>
      </c>
      <c r="O535" t="s">
        <v>602</v>
      </c>
      <c r="P535">
        <v>68</v>
      </c>
      <c r="Q535">
        <v>12</v>
      </c>
      <c r="R535">
        <v>8</v>
      </c>
      <c r="S535">
        <v>13</v>
      </c>
      <c r="T535">
        <v>27</v>
      </c>
      <c r="U535">
        <v>8</v>
      </c>
      <c r="V535">
        <v>81</v>
      </c>
      <c r="W535">
        <v>11</v>
      </c>
      <c r="X535">
        <v>13</v>
      </c>
      <c r="Y535">
        <v>12</v>
      </c>
      <c r="Z535">
        <v>31</v>
      </c>
      <c r="AA535">
        <v>14</v>
      </c>
      <c r="AB535">
        <v>204</v>
      </c>
      <c r="AC535">
        <v>35</v>
      </c>
      <c r="AD535">
        <v>36</v>
      </c>
      <c r="AE535">
        <v>32</v>
      </c>
      <c r="AF535">
        <v>70</v>
      </c>
      <c r="AG535">
        <v>31</v>
      </c>
      <c r="AH535">
        <v>237</v>
      </c>
      <c r="AI535">
        <v>53</v>
      </c>
      <c r="AJ535">
        <v>67</v>
      </c>
      <c r="AK535">
        <v>29</v>
      </c>
      <c r="AL535">
        <v>79</v>
      </c>
      <c r="AM535">
        <v>9</v>
      </c>
      <c r="AN535">
        <v>112</v>
      </c>
      <c r="AO535">
        <v>26</v>
      </c>
      <c r="AP535">
        <v>13</v>
      </c>
      <c r="AQ535">
        <v>9</v>
      </c>
      <c r="AR535">
        <v>50</v>
      </c>
      <c r="AS535">
        <v>14</v>
      </c>
      <c r="AT535">
        <v>46</v>
      </c>
      <c r="AU535">
        <v>36</v>
      </c>
      <c r="AV535">
        <v>12</v>
      </c>
      <c r="AW535">
        <v>12</v>
      </c>
      <c r="AX535">
        <v>12</v>
      </c>
      <c r="AY535">
        <v>358</v>
      </c>
      <c r="AZ535">
        <v>73</v>
      </c>
      <c r="BA535">
        <v>69</v>
      </c>
      <c r="BB535">
        <v>70</v>
      </c>
      <c r="BC535">
        <v>72</v>
      </c>
      <c r="BD535">
        <v>74</v>
      </c>
      <c r="BE535">
        <v>1096</v>
      </c>
      <c r="BF535">
        <v>393</v>
      </c>
      <c r="BG535">
        <v>1</v>
      </c>
      <c r="BH535">
        <v>73</v>
      </c>
      <c r="BI535">
        <v>69</v>
      </c>
      <c r="BJ535">
        <v>70</v>
      </c>
      <c r="BK535">
        <v>74</v>
      </c>
      <c r="BL535">
        <v>35</v>
      </c>
    </row>
    <row r="536" spans="1:64" ht="60" x14ac:dyDescent="0.25">
      <c r="A536" t="s">
        <v>1840</v>
      </c>
      <c r="B536">
        <v>18</v>
      </c>
      <c r="C536">
        <v>69</v>
      </c>
      <c r="D536">
        <v>83</v>
      </c>
      <c r="E536" s="1" t="s">
        <v>1841</v>
      </c>
      <c r="F536">
        <v>268116</v>
      </c>
      <c r="G536" t="s">
        <v>138</v>
      </c>
      <c r="H536" t="s">
        <v>327</v>
      </c>
      <c r="I536" t="s">
        <v>77</v>
      </c>
      <c r="J536">
        <v>69</v>
      </c>
      <c r="K536" t="s">
        <v>130</v>
      </c>
      <c r="L536">
        <v>14</v>
      </c>
      <c r="M536" t="s">
        <v>1534</v>
      </c>
      <c r="N536" t="s">
        <v>191</v>
      </c>
      <c r="O536" t="s">
        <v>72</v>
      </c>
      <c r="P536">
        <v>297</v>
      </c>
      <c r="Q536">
        <v>72</v>
      </c>
      <c r="R536">
        <v>43</v>
      </c>
      <c r="S536">
        <v>67</v>
      </c>
      <c r="T536">
        <v>69</v>
      </c>
      <c r="U536">
        <v>46</v>
      </c>
      <c r="V536">
        <v>283</v>
      </c>
      <c r="W536">
        <v>66</v>
      </c>
      <c r="X536">
        <v>54</v>
      </c>
      <c r="Y536">
        <v>30</v>
      </c>
      <c r="Z536">
        <v>64</v>
      </c>
      <c r="AA536">
        <v>69</v>
      </c>
      <c r="AB536">
        <v>309</v>
      </c>
      <c r="AC536">
        <v>65</v>
      </c>
      <c r="AD536">
        <v>68</v>
      </c>
      <c r="AE536">
        <v>59</v>
      </c>
      <c r="AF536">
        <v>63</v>
      </c>
      <c r="AG536">
        <v>54</v>
      </c>
      <c r="AH536">
        <v>323</v>
      </c>
      <c r="AI536">
        <v>58</v>
      </c>
      <c r="AJ536">
        <v>77</v>
      </c>
      <c r="AK536">
        <v>72</v>
      </c>
      <c r="AL536">
        <v>79</v>
      </c>
      <c r="AM536">
        <v>37</v>
      </c>
      <c r="AN536">
        <v>284</v>
      </c>
      <c r="AO536">
        <v>67</v>
      </c>
      <c r="AP536">
        <v>65</v>
      </c>
      <c r="AQ536">
        <v>53</v>
      </c>
      <c r="AR536">
        <v>64</v>
      </c>
      <c r="AS536">
        <v>35</v>
      </c>
      <c r="AT536">
        <v>65</v>
      </c>
      <c r="AU536">
        <v>192</v>
      </c>
      <c r="AV536">
        <v>63</v>
      </c>
      <c r="AW536">
        <v>65</v>
      </c>
      <c r="AX536">
        <v>64</v>
      </c>
      <c r="AY536">
        <v>47</v>
      </c>
      <c r="AZ536">
        <v>8</v>
      </c>
      <c r="BA536">
        <v>9</v>
      </c>
      <c r="BB536">
        <v>13</v>
      </c>
      <c r="BC536">
        <v>9</v>
      </c>
      <c r="BD536">
        <v>8</v>
      </c>
      <c r="BE536">
        <v>1735</v>
      </c>
      <c r="BF536">
        <v>382</v>
      </c>
      <c r="BG536">
        <v>1</v>
      </c>
      <c r="BH536">
        <v>67</v>
      </c>
      <c r="BI536">
        <v>45</v>
      </c>
      <c r="BJ536">
        <v>65</v>
      </c>
      <c r="BK536">
        <v>65</v>
      </c>
      <c r="BL536">
        <v>65</v>
      </c>
    </row>
    <row r="537" spans="1:64" ht="30" x14ac:dyDescent="0.25">
      <c r="A537" t="s">
        <v>1842</v>
      </c>
      <c r="B537">
        <v>23</v>
      </c>
      <c r="C537">
        <v>77</v>
      </c>
      <c r="D537">
        <v>83</v>
      </c>
      <c r="E537" s="1" t="s">
        <v>523</v>
      </c>
      <c r="F537">
        <v>271400</v>
      </c>
      <c r="G537" t="s">
        <v>104</v>
      </c>
      <c r="H537" t="s">
        <v>76</v>
      </c>
      <c r="I537" t="s">
        <v>68</v>
      </c>
      <c r="J537">
        <v>78</v>
      </c>
      <c r="K537" t="s">
        <v>69</v>
      </c>
      <c r="L537">
        <v>6</v>
      </c>
      <c r="M537" t="s">
        <v>1160</v>
      </c>
      <c r="N537" t="s">
        <v>373</v>
      </c>
      <c r="O537" t="s">
        <v>1843</v>
      </c>
      <c r="P537">
        <v>356</v>
      </c>
      <c r="Q537">
        <v>72</v>
      </c>
      <c r="R537">
        <v>74</v>
      </c>
      <c r="S537">
        <v>74</v>
      </c>
      <c r="T537">
        <v>71</v>
      </c>
      <c r="U537">
        <v>65</v>
      </c>
      <c r="V537">
        <v>361</v>
      </c>
      <c r="W537">
        <v>79</v>
      </c>
      <c r="X537">
        <v>67</v>
      </c>
      <c r="Y537">
        <v>66</v>
      </c>
      <c r="Z537">
        <v>70</v>
      </c>
      <c r="AA537">
        <v>79</v>
      </c>
      <c r="AB537">
        <v>416</v>
      </c>
      <c r="AC537">
        <v>86</v>
      </c>
      <c r="AD537">
        <v>82</v>
      </c>
      <c r="AE537">
        <v>84</v>
      </c>
      <c r="AF537">
        <v>78</v>
      </c>
      <c r="AG537">
        <v>86</v>
      </c>
      <c r="AH537">
        <v>367</v>
      </c>
      <c r="AI537">
        <v>66</v>
      </c>
      <c r="AJ537">
        <v>90</v>
      </c>
      <c r="AK537">
        <v>74</v>
      </c>
      <c r="AL537">
        <v>62</v>
      </c>
      <c r="AM537">
        <v>75</v>
      </c>
      <c r="AN537">
        <v>286</v>
      </c>
      <c r="AO537">
        <v>53</v>
      </c>
      <c r="AP537">
        <v>22</v>
      </c>
      <c r="AQ537">
        <v>74</v>
      </c>
      <c r="AR537">
        <v>73</v>
      </c>
      <c r="AS537">
        <v>64</v>
      </c>
      <c r="AT537">
        <v>70</v>
      </c>
      <c r="AU537">
        <v>87</v>
      </c>
      <c r="AV537">
        <v>21</v>
      </c>
      <c r="AW537">
        <v>37</v>
      </c>
      <c r="AX537">
        <v>29</v>
      </c>
      <c r="AY537">
        <v>53</v>
      </c>
      <c r="AZ537">
        <v>8</v>
      </c>
      <c r="BA537">
        <v>13</v>
      </c>
      <c r="BB537">
        <v>11</v>
      </c>
      <c r="BC537">
        <v>12</v>
      </c>
      <c r="BD537">
        <v>9</v>
      </c>
      <c r="BE537">
        <v>1926</v>
      </c>
      <c r="BF537">
        <v>403</v>
      </c>
      <c r="BG537">
        <v>1</v>
      </c>
      <c r="BH537">
        <v>84</v>
      </c>
      <c r="BI537">
        <v>72</v>
      </c>
      <c r="BJ537">
        <v>71</v>
      </c>
      <c r="BK537">
        <v>79</v>
      </c>
      <c r="BL537">
        <v>32</v>
      </c>
    </row>
    <row r="538" spans="1:64" ht="30" x14ac:dyDescent="0.25">
      <c r="A538" t="s">
        <v>1844</v>
      </c>
      <c r="B538">
        <v>19</v>
      </c>
      <c r="C538">
        <v>75</v>
      </c>
      <c r="D538">
        <v>86</v>
      </c>
      <c r="E538" s="1" t="s">
        <v>1845</v>
      </c>
      <c r="F538">
        <v>274288</v>
      </c>
      <c r="G538" t="s">
        <v>83</v>
      </c>
      <c r="H538" t="s">
        <v>84</v>
      </c>
      <c r="I538" t="s">
        <v>68</v>
      </c>
      <c r="J538">
        <v>77</v>
      </c>
      <c r="K538" t="s">
        <v>69</v>
      </c>
      <c r="L538">
        <v>11</v>
      </c>
      <c r="M538" t="s">
        <v>530</v>
      </c>
      <c r="N538" t="s">
        <v>196</v>
      </c>
      <c r="O538" t="s">
        <v>1846</v>
      </c>
      <c r="P538">
        <v>318</v>
      </c>
      <c r="Q538">
        <v>65</v>
      </c>
      <c r="R538">
        <v>71</v>
      </c>
      <c r="S538">
        <v>52</v>
      </c>
      <c r="T538">
        <v>75</v>
      </c>
      <c r="U538">
        <v>55</v>
      </c>
      <c r="V538">
        <v>370</v>
      </c>
      <c r="W538">
        <v>84</v>
      </c>
      <c r="X538">
        <v>73</v>
      </c>
      <c r="Y538">
        <v>67</v>
      </c>
      <c r="Z538">
        <v>64</v>
      </c>
      <c r="AA538">
        <v>82</v>
      </c>
      <c r="AB538">
        <v>380</v>
      </c>
      <c r="AC538">
        <v>80</v>
      </c>
      <c r="AD538">
        <v>70</v>
      </c>
      <c r="AE538">
        <v>83</v>
      </c>
      <c r="AF538">
        <v>62</v>
      </c>
      <c r="AG538">
        <v>85</v>
      </c>
      <c r="AH538">
        <v>307</v>
      </c>
      <c r="AI538">
        <v>71</v>
      </c>
      <c r="AJ538">
        <v>57</v>
      </c>
      <c r="AK538">
        <v>71</v>
      </c>
      <c r="AL538">
        <v>38</v>
      </c>
      <c r="AM538">
        <v>70</v>
      </c>
      <c r="AN538">
        <v>282</v>
      </c>
      <c r="AO538">
        <v>45</v>
      </c>
      <c r="AP538">
        <v>28</v>
      </c>
      <c r="AQ538">
        <v>67</v>
      </c>
      <c r="AR538">
        <v>76</v>
      </c>
      <c r="AS538">
        <v>66</v>
      </c>
      <c r="AT538">
        <v>78</v>
      </c>
      <c r="AU538">
        <v>102</v>
      </c>
      <c r="AV538">
        <v>42</v>
      </c>
      <c r="AW538">
        <v>32</v>
      </c>
      <c r="AX538">
        <v>28</v>
      </c>
      <c r="AY538">
        <v>45</v>
      </c>
      <c r="AZ538">
        <v>6</v>
      </c>
      <c r="BA538">
        <v>8</v>
      </c>
      <c r="BB538">
        <v>13</v>
      </c>
      <c r="BC538">
        <v>13</v>
      </c>
      <c r="BD538">
        <v>5</v>
      </c>
      <c r="BE538">
        <v>1804</v>
      </c>
      <c r="BF538">
        <v>383</v>
      </c>
      <c r="BG538">
        <v>1</v>
      </c>
      <c r="BH538">
        <v>75</v>
      </c>
      <c r="BI538">
        <v>70</v>
      </c>
      <c r="BJ538">
        <v>71</v>
      </c>
      <c r="BK538">
        <v>82</v>
      </c>
      <c r="BL538">
        <v>36</v>
      </c>
    </row>
    <row r="539" spans="1:64" ht="30" x14ac:dyDescent="0.25">
      <c r="A539" t="s">
        <v>1847</v>
      </c>
      <c r="B539">
        <v>21</v>
      </c>
      <c r="C539" t="s">
        <v>303</v>
      </c>
      <c r="D539">
        <v>85</v>
      </c>
      <c r="E539" s="1" t="s">
        <v>1848</v>
      </c>
      <c r="F539">
        <v>275070</v>
      </c>
      <c r="G539" t="s">
        <v>212</v>
      </c>
      <c r="H539" t="s">
        <v>617</v>
      </c>
      <c r="I539" t="s">
        <v>77</v>
      </c>
      <c r="J539">
        <v>75</v>
      </c>
      <c r="K539" t="s">
        <v>189</v>
      </c>
      <c r="L539">
        <v>12</v>
      </c>
      <c r="M539" t="s">
        <v>464</v>
      </c>
      <c r="N539" t="s">
        <v>519</v>
      </c>
      <c r="O539" t="s">
        <v>1849</v>
      </c>
      <c r="P539">
        <v>209</v>
      </c>
      <c r="Q539">
        <v>33</v>
      </c>
      <c r="R539">
        <v>24</v>
      </c>
      <c r="S539" t="s">
        <v>168</v>
      </c>
      <c r="T539">
        <v>53</v>
      </c>
      <c r="U539">
        <v>27</v>
      </c>
      <c r="V539">
        <v>204</v>
      </c>
      <c r="W539" t="s">
        <v>1176</v>
      </c>
      <c r="X539">
        <v>43</v>
      </c>
      <c r="Y539">
        <v>27</v>
      </c>
      <c r="Z539">
        <v>41</v>
      </c>
      <c r="AA539" t="s">
        <v>1850</v>
      </c>
      <c r="AB539">
        <v>295</v>
      </c>
      <c r="AC539">
        <v>63</v>
      </c>
      <c r="AD539">
        <v>66</v>
      </c>
      <c r="AE539">
        <v>43</v>
      </c>
      <c r="AF539" t="s">
        <v>1470</v>
      </c>
      <c r="AG539">
        <v>50</v>
      </c>
      <c r="AH539">
        <v>293</v>
      </c>
      <c r="AI539">
        <v>43</v>
      </c>
      <c r="AJ539">
        <v>81</v>
      </c>
      <c r="AK539">
        <v>65</v>
      </c>
      <c r="AL539">
        <v>80</v>
      </c>
      <c r="AM539">
        <v>24</v>
      </c>
      <c r="AN539">
        <v>259</v>
      </c>
      <c r="AO539" t="s">
        <v>1851</v>
      </c>
      <c r="AP539">
        <v>72</v>
      </c>
      <c r="AQ539">
        <v>29</v>
      </c>
      <c r="AR539">
        <v>32</v>
      </c>
      <c r="AS539">
        <v>43</v>
      </c>
      <c r="AT539" t="s">
        <v>608</v>
      </c>
      <c r="AU539">
        <v>224</v>
      </c>
      <c r="AV539">
        <v>74</v>
      </c>
      <c r="AW539" t="s">
        <v>201</v>
      </c>
      <c r="AX539" t="s">
        <v>546</v>
      </c>
      <c r="AY539">
        <v>51</v>
      </c>
      <c r="AZ539">
        <v>14</v>
      </c>
      <c r="BA539">
        <v>12</v>
      </c>
      <c r="BB539">
        <v>14</v>
      </c>
      <c r="BC539">
        <v>5</v>
      </c>
      <c r="BD539">
        <v>6</v>
      </c>
      <c r="BE539">
        <v>1535</v>
      </c>
      <c r="BF539">
        <v>333</v>
      </c>
      <c r="BG539">
        <v>1</v>
      </c>
      <c r="BH539">
        <v>65</v>
      </c>
      <c r="BI539">
        <v>29</v>
      </c>
      <c r="BJ539">
        <v>41</v>
      </c>
      <c r="BK539">
        <v>47</v>
      </c>
      <c r="BL539">
        <v>74</v>
      </c>
    </row>
    <row r="540" spans="1:64" ht="45" x14ac:dyDescent="0.25">
      <c r="A540" t="s">
        <v>1852</v>
      </c>
      <c r="B540">
        <v>16</v>
      </c>
      <c r="C540">
        <v>62</v>
      </c>
      <c r="D540">
        <v>86</v>
      </c>
      <c r="E540" s="1" t="s">
        <v>1853</v>
      </c>
      <c r="F540">
        <v>275192</v>
      </c>
      <c r="G540" t="s">
        <v>118</v>
      </c>
      <c r="H540" t="s">
        <v>377</v>
      </c>
      <c r="I540" t="s">
        <v>68</v>
      </c>
      <c r="J540">
        <v>64</v>
      </c>
      <c r="K540" t="s">
        <v>189</v>
      </c>
      <c r="L540">
        <v>24</v>
      </c>
      <c r="M540" t="s">
        <v>1854</v>
      </c>
      <c r="N540" t="s">
        <v>991</v>
      </c>
      <c r="O540" t="s">
        <v>706</v>
      </c>
      <c r="P540">
        <v>262</v>
      </c>
      <c r="Q540">
        <v>36</v>
      </c>
      <c r="R540">
        <v>60</v>
      </c>
      <c r="S540">
        <v>71</v>
      </c>
      <c r="T540">
        <v>59</v>
      </c>
      <c r="U540">
        <v>36</v>
      </c>
      <c r="V540">
        <v>273</v>
      </c>
      <c r="W540">
        <v>58</v>
      </c>
      <c r="X540">
        <v>31</v>
      </c>
      <c r="Y540">
        <v>51</v>
      </c>
      <c r="Z540">
        <v>66</v>
      </c>
      <c r="AA540">
        <v>67</v>
      </c>
      <c r="AB540">
        <v>255</v>
      </c>
      <c r="AC540">
        <v>56</v>
      </c>
      <c r="AD540">
        <v>65</v>
      </c>
      <c r="AE540">
        <v>41</v>
      </c>
      <c r="AF540">
        <v>52</v>
      </c>
      <c r="AG540">
        <v>41</v>
      </c>
      <c r="AH540">
        <v>368</v>
      </c>
      <c r="AI540">
        <v>76</v>
      </c>
      <c r="AJ540">
        <v>82</v>
      </c>
      <c r="AK540">
        <v>65</v>
      </c>
      <c r="AL540">
        <v>83</v>
      </c>
      <c r="AM540">
        <v>62</v>
      </c>
      <c r="AN540">
        <v>251</v>
      </c>
      <c r="AO540">
        <v>64</v>
      </c>
      <c r="AP540">
        <v>53</v>
      </c>
      <c r="AQ540">
        <v>32</v>
      </c>
      <c r="AR540">
        <v>42</v>
      </c>
      <c r="AS540">
        <v>60</v>
      </c>
      <c r="AT540">
        <v>50</v>
      </c>
      <c r="AU540">
        <v>173</v>
      </c>
      <c r="AV540">
        <v>56</v>
      </c>
      <c r="AW540">
        <v>59</v>
      </c>
      <c r="AX540">
        <v>58</v>
      </c>
      <c r="AY540">
        <v>52</v>
      </c>
      <c r="AZ540">
        <v>9</v>
      </c>
      <c r="BA540">
        <v>11</v>
      </c>
      <c r="BB540">
        <v>7</v>
      </c>
      <c r="BC540">
        <v>13</v>
      </c>
      <c r="BD540">
        <v>12</v>
      </c>
      <c r="BE540">
        <v>1634</v>
      </c>
      <c r="BF540">
        <v>362</v>
      </c>
      <c r="BG540">
        <v>1</v>
      </c>
      <c r="BH540">
        <v>61</v>
      </c>
      <c r="BI540">
        <v>61</v>
      </c>
      <c r="BJ540">
        <v>50</v>
      </c>
      <c r="BK540">
        <v>57</v>
      </c>
      <c r="BL540">
        <v>58</v>
      </c>
    </row>
    <row r="541" spans="1:64" ht="30" x14ac:dyDescent="0.25">
      <c r="A541" t="s">
        <v>1855</v>
      </c>
      <c r="B541">
        <v>18</v>
      </c>
      <c r="C541">
        <v>65</v>
      </c>
      <c r="D541">
        <v>83</v>
      </c>
      <c r="E541" s="1" t="s">
        <v>1856</v>
      </c>
      <c r="F541">
        <v>277432</v>
      </c>
      <c r="G541" t="s">
        <v>97</v>
      </c>
      <c r="H541" t="s">
        <v>722</v>
      </c>
      <c r="I541" t="s">
        <v>77</v>
      </c>
      <c r="J541">
        <v>65</v>
      </c>
      <c r="K541" t="s">
        <v>478</v>
      </c>
      <c r="L541">
        <v>18</v>
      </c>
      <c r="M541" t="s">
        <v>932</v>
      </c>
      <c r="N541" t="s">
        <v>185</v>
      </c>
      <c r="O541" t="s">
        <v>70</v>
      </c>
      <c r="P541">
        <v>263</v>
      </c>
      <c r="Q541">
        <v>63</v>
      </c>
      <c r="R541">
        <v>52</v>
      </c>
      <c r="S541">
        <v>53</v>
      </c>
      <c r="T541">
        <v>56</v>
      </c>
      <c r="U541">
        <v>39</v>
      </c>
      <c r="V541">
        <v>287</v>
      </c>
      <c r="W541">
        <v>70</v>
      </c>
      <c r="X541">
        <v>54</v>
      </c>
      <c r="Y541">
        <v>52</v>
      </c>
      <c r="Z541">
        <v>47</v>
      </c>
      <c r="AA541">
        <v>64</v>
      </c>
      <c r="AB541">
        <v>370</v>
      </c>
      <c r="AC541">
        <v>77</v>
      </c>
      <c r="AD541">
        <v>83</v>
      </c>
      <c r="AE541">
        <v>71</v>
      </c>
      <c r="AF541">
        <v>61</v>
      </c>
      <c r="AG541">
        <v>78</v>
      </c>
      <c r="AH541">
        <v>262</v>
      </c>
      <c r="AI541">
        <v>51</v>
      </c>
      <c r="AJ541">
        <v>55</v>
      </c>
      <c r="AK541">
        <v>66</v>
      </c>
      <c r="AL541">
        <v>41</v>
      </c>
      <c r="AM541">
        <v>49</v>
      </c>
      <c r="AN541">
        <v>271</v>
      </c>
      <c r="AO541">
        <v>64</v>
      </c>
      <c r="AP541">
        <v>57</v>
      </c>
      <c r="AQ541">
        <v>60</v>
      </c>
      <c r="AR541">
        <v>48</v>
      </c>
      <c r="AS541">
        <v>42</v>
      </c>
      <c r="AT541">
        <v>45</v>
      </c>
      <c r="AU541">
        <v>177</v>
      </c>
      <c r="AV541">
        <v>53</v>
      </c>
      <c r="AW541">
        <v>60</v>
      </c>
      <c r="AX541">
        <v>64</v>
      </c>
      <c r="AY541">
        <v>43</v>
      </c>
      <c r="AZ541">
        <v>11</v>
      </c>
      <c r="BA541">
        <v>8</v>
      </c>
      <c r="BB541">
        <v>6</v>
      </c>
      <c r="BC541">
        <v>11</v>
      </c>
      <c r="BD541">
        <v>7</v>
      </c>
      <c r="BE541">
        <v>1673</v>
      </c>
      <c r="BF541">
        <v>361</v>
      </c>
      <c r="BG541">
        <v>1</v>
      </c>
      <c r="BH541">
        <v>80</v>
      </c>
      <c r="BI541">
        <v>50</v>
      </c>
      <c r="BJ541">
        <v>54</v>
      </c>
      <c r="BK541">
        <v>67</v>
      </c>
      <c r="BL541">
        <v>57</v>
      </c>
    </row>
    <row r="542" spans="1:64" ht="30" x14ac:dyDescent="0.25">
      <c r="A542" t="s">
        <v>1857</v>
      </c>
      <c r="B542">
        <v>40</v>
      </c>
      <c r="C542">
        <v>81</v>
      </c>
      <c r="D542">
        <v>81</v>
      </c>
      <c r="E542" s="1" t="s">
        <v>1858</v>
      </c>
      <c r="F542">
        <v>120533</v>
      </c>
      <c r="G542" t="s">
        <v>494</v>
      </c>
      <c r="H542" t="s">
        <v>235</v>
      </c>
      <c r="I542" t="s">
        <v>68</v>
      </c>
      <c r="J542">
        <v>81</v>
      </c>
      <c r="K542" t="s">
        <v>189</v>
      </c>
      <c r="L542">
        <v>0</v>
      </c>
      <c r="M542" t="s">
        <v>72</v>
      </c>
      <c r="N542" t="s">
        <v>333</v>
      </c>
      <c r="O542" t="s">
        <v>72</v>
      </c>
      <c r="P542">
        <v>269</v>
      </c>
      <c r="Q542">
        <v>46</v>
      </c>
      <c r="R542">
        <v>46</v>
      </c>
      <c r="S542">
        <v>81</v>
      </c>
      <c r="T542">
        <v>73</v>
      </c>
      <c r="U542">
        <v>23</v>
      </c>
      <c r="V542">
        <v>284</v>
      </c>
      <c r="W542">
        <v>58</v>
      </c>
      <c r="X542">
        <v>44</v>
      </c>
      <c r="Y542">
        <v>47</v>
      </c>
      <c r="Z542">
        <v>75</v>
      </c>
      <c r="AA542">
        <v>60</v>
      </c>
      <c r="AB542">
        <v>341</v>
      </c>
      <c r="AC542">
        <v>73</v>
      </c>
      <c r="AD542">
        <v>77</v>
      </c>
      <c r="AE542">
        <v>62</v>
      </c>
      <c r="AF542">
        <v>81</v>
      </c>
      <c r="AG542">
        <v>48</v>
      </c>
      <c r="AH542">
        <v>378</v>
      </c>
      <c r="AI542">
        <v>63</v>
      </c>
      <c r="AJ542">
        <v>91</v>
      </c>
      <c r="AK542">
        <v>82</v>
      </c>
      <c r="AL542">
        <v>86</v>
      </c>
      <c r="AM542">
        <v>56</v>
      </c>
      <c r="AN542">
        <v>318</v>
      </c>
      <c r="AO542">
        <v>94</v>
      </c>
      <c r="AP542">
        <v>79</v>
      </c>
      <c r="AQ542">
        <v>40</v>
      </c>
      <c r="AR542">
        <v>48</v>
      </c>
      <c r="AS542">
        <v>57</v>
      </c>
      <c r="AT542">
        <v>80</v>
      </c>
      <c r="AU542">
        <v>245</v>
      </c>
      <c r="AV542">
        <v>83</v>
      </c>
      <c r="AW542">
        <v>82</v>
      </c>
      <c r="AX542">
        <v>80</v>
      </c>
      <c r="AY542">
        <v>47</v>
      </c>
      <c r="AZ542">
        <v>8</v>
      </c>
      <c r="BA542">
        <v>15</v>
      </c>
      <c r="BB542">
        <v>5</v>
      </c>
      <c r="BC542">
        <v>9</v>
      </c>
      <c r="BD542">
        <v>10</v>
      </c>
      <c r="BE542">
        <v>1882</v>
      </c>
      <c r="BF542">
        <v>415</v>
      </c>
      <c r="BG542">
        <v>4</v>
      </c>
      <c r="BH542">
        <v>75</v>
      </c>
      <c r="BI542">
        <v>51</v>
      </c>
      <c r="BJ542">
        <v>60</v>
      </c>
      <c r="BK542">
        <v>61</v>
      </c>
      <c r="BL542">
        <v>81</v>
      </c>
    </row>
    <row r="543" spans="1:64" ht="45" x14ac:dyDescent="0.25">
      <c r="A543" t="s">
        <v>1859</v>
      </c>
      <c r="B543">
        <v>32</v>
      </c>
      <c r="C543">
        <v>85</v>
      </c>
      <c r="D543">
        <v>85</v>
      </c>
      <c r="E543" s="1" t="s">
        <v>1860</v>
      </c>
      <c r="F543">
        <v>186345</v>
      </c>
      <c r="G543" t="s">
        <v>277</v>
      </c>
      <c r="H543" t="s">
        <v>147</v>
      </c>
      <c r="I543" t="s">
        <v>68</v>
      </c>
      <c r="J543">
        <v>85</v>
      </c>
      <c r="K543" t="s">
        <v>406</v>
      </c>
      <c r="L543">
        <v>0</v>
      </c>
      <c r="M543" t="s">
        <v>1464</v>
      </c>
      <c r="N543" t="s">
        <v>342</v>
      </c>
      <c r="O543" t="s">
        <v>1036</v>
      </c>
      <c r="P543">
        <v>367</v>
      </c>
      <c r="Q543">
        <v>92</v>
      </c>
      <c r="R543">
        <v>54</v>
      </c>
      <c r="S543">
        <v>79</v>
      </c>
      <c r="T543">
        <v>84</v>
      </c>
      <c r="U543">
        <v>58</v>
      </c>
      <c r="V543">
        <v>421</v>
      </c>
      <c r="W543">
        <v>76</v>
      </c>
      <c r="X543">
        <v>87</v>
      </c>
      <c r="Y543">
        <v>87</v>
      </c>
      <c r="Z543">
        <v>86</v>
      </c>
      <c r="AA543">
        <v>85</v>
      </c>
      <c r="AB543">
        <v>366</v>
      </c>
      <c r="AC543">
        <v>72</v>
      </c>
      <c r="AD543">
        <v>64</v>
      </c>
      <c r="AE543">
        <v>66</v>
      </c>
      <c r="AF543">
        <v>85</v>
      </c>
      <c r="AG543">
        <v>79</v>
      </c>
      <c r="AH543">
        <v>381</v>
      </c>
      <c r="AI543">
        <v>82</v>
      </c>
      <c r="AJ543">
        <v>79</v>
      </c>
      <c r="AK543">
        <v>85</v>
      </c>
      <c r="AL543">
        <v>64</v>
      </c>
      <c r="AM543">
        <v>71</v>
      </c>
      <c r="AN543">
        <v>386</v>
      </c>
      <c r="AO543">
        <v>75</v>
      </c>
      <c r="AP543">
        <v>83</v>
      </c>
      <c r="AQ543">
        <v>77</v>
      </c>
      <c r="AR543">
        <v>85</v>
      </c>
      <c r="AS543">
        <v>66</v>
      </c>
      <c r="AT543">
        <v>83</v>
      </c>
      <c r="AU543">
        <v>245</v>
      </c>
      <c r="AV543">
        <v>80</v>
      </c>
      <c r="AW543">
        <v>84</v>
      </c>
      <c r="AX543">
        <v>81</v>
      </c>
      <c r="AY543">
        <v>54</v>
      </c>
      <c r="AZ543">
        <v>11</v>
      </c>
      <c r="BA543">
        <v>14</v>
      </c>
      <c r="BB543">
        <v>8</v>
      </c>
      <c r="BC543">
        <v>11</v>
      </c>
      <c r="BD543">
        <v>10</v>
      </c>
      <c r="BE543">
        <v>2220</v>
      </c>
      <c r="BF543">
        <v>452</v>
      </c>
      <c r="BG543">
        <v>2</v>
      </c>
      <c r="BH543">
        <v>68</v>
      </c>
      <c r="BI543">
        <v>65</v>
      </c>
      <c r="BJ543">
        <v>86</v>
      </c>
      <c r="BK543">
        <v>79</v>
      </c>
      <c r="BL543">
        <v>82</v>
      </c>
    </row>
    <row r="544" spans="1:64" ht="30" x14ac:dyDescent="0.25">
      <c r="A544" t="s">
        <v>1861</v>
      </c>
      <c r="B544">
        <v>32</v>
      </c>
      <c r="C544">
        <v>82</v>
      </c>
      <c r="D544">
        <v>82</v>
      </c>
      <c r="E544" s="1" t="s">
        <v>1862</v>
      </c>
      <c r="F544">
        <v>199451</v>
      </c>
      <c r="G544" t="s">
        <v>83</v>
      </c>
      <c r="H544" t="s">
        <v>84</v>
      </c>
      <c r="I544" t="s">
        <v>68</v>
      </c>
      <c r="J544">
        <v>84</v>
      </c>
      <c r="K544" t="s">
        <v>538</v>
      </c>
      <c r="L544">
        <v>0</v>
      </c>
      <c r="M544" t="s">
        <v>806</v>
      </c>
      <c r="N544" t="s">
        <v>428</v>
      </c>
      <c r="O544" t="s">
        <v>1863</v>
      </c>
      <c r="P544">
        <v>402</v>
      </c>
      <c r="Q544">
        <v>74</v>
      </c>
      <c r="R544">
        <v>86</v>
      </c>
      <c r="S544">
        <v>74</v>
      </c>
      <c r="T544">
        <v>83</v>
      </c>
      <c r="U544">
        <v>85</v>
      </c>
      <c r="V544">
        <v>397</v>
      </c>
      <c r="W544">
        <v>86</v>
      </c>
      <c r="X544">
        <v>82</v>
      </c>
      <c r="Y544">
        <v>76</v>
      </c>
      <c r="Z544">
        <v>66</v>
      </c>
      <c r="AA544">
        <v>87</v>
      </c>
      <c r="AB544">
        <v>421</v>
      </c>
      <c r="AC544">
        <v>80</v>
      </c>
      <c r="AD544">
        <v>77</v>
      </c>
      <c r="AE544">
        <v>90</v>
      </c>
      <c r="AF544">
        <v>83</v>
      </c>
      <c r="AG544">
        <v>91</v>
      </c>
      <c r="AH544">
        <v>374</v>
      </c>
      <c r="AI544">
        <v>84</v>
      </c>
      <c r="AJ544">
        <v>81</v>
      </c>
      <c r="AK544">
        <v>67</v>
      </c>
      <c r="AL544">
        <v>68</v>
      </c>
      <c r="AM544">
        <v>74</v>
      </c>
      <c r="AN544">
        <v>358</v>
      </c>
      <c r="AO544">
        <v>62</v>
      </c>
      <c r="AP544">
        <v>44</v>
      </c>
      <c r="AQ544">
        <v>87</v>
      </c>
      <c r="AR544">
        <v>80</v>
      </c>
      <c r="AS544">
        <v>85</v>
      </c>
      <c r="AT544">
        <v>85</v>
      </c>
      <c r="AU544">
        <v>93</v>
      </c>
      <c r="AV544">
        <v>34</v>
      </c>
      <c r="AW544">
        <v>33</v>
      </c>
      <c r="AX544">
        <v>26</v>
      </c>
      <c r="AY544">
        <v>42</v>
      </c>
      <c r="AZ544">
        <v>6</v>
      </c>
      <c r="BA544">
        <v>13</v>
      </c>
      <c r="BB544">
        <v>9</v>
      </c>
      <c r="BC544">
        <v>7</v>
      </c>
      <c r="BD544">
        <v>7</v>
      </c>
      <c r="BE544">
        <v>2087</v>
      </c>
      <c r="BF544">
        <v>432</v>
      </c>
      <c r="BG544">
        <v>3</v>
      </c>
      <c r="BH544">
        <v>78</v>
      </c>
      <c r="BI544">
        <v>83</v>
      </c>
      <c r="BJ544">
        <v>78</v>
      </c>
      <c r="BK544">
        <v>87</v>
      </c>
      <c r="BL544">
        <v>39</v>
      </c>
    </row>
    <row r="545" spans="1:64" ht="30" x14ac:dyDescent="0.25">
      <c r="A545" t="s">
        <v>1864</v>
      </c>
      <c r="B545">
        <v>30</v>
      </c>
      <c r="C545">
        <v>81</v>
      </c>
      <c r="D545">
        <v>81</v>
      </c>
      <c r="E545" s="1" t="s">
        <v>1865</v>
      </c>
      <c r="F545">
        <v>201995</v>
      </c>
      <c r="G545" t="s">
        <v>97</v>
      </c>
      <c r="H545" t="s">
        <v>98</v>
      </c>
      <c r="I545" t="s">
        <v>68</v>
      </c>
      <c r="J545">
        <v>81</v>
      </c>
      <c r="K545" t="s">
        <v>791</v>
      </c>
      <c r="L545">
        <v>0</v>
      </c>
      <c r="M545" t="s">
        <v>1005</v>
      </c>
      <c r="N545" t="s">
        <v>677</v>
      </c>
      <c r="O545" t="s">
        <v>859</v>
      </c>
      <c r="P545">
        <v>377</v>
      </c>
      <c r="Q545">
        <v>74</v>
      </c>
      <c r="R545">
        <v>79</v>
      </c>
      <c r="S545">
        <v>69</v>
      </c>
      <c r="T545">
        <v>79</v>
      </c>
      <c r="U545">
        <v>76</v>
      </c>
      <c r="V545">
        <v>392</v>
      </c>
      <c r="W545">
        <v>85</v>
      </c>
      <c r="X545">
        <v>77</v>
      </c>
      <c r="Y545">
        <v>69</v>
      </c>
      <c r="Z545">
        <v>75</v>
      </c>
      <c r="AA545">
        <v>86</v>
      </c>
      <c r="AB545">
        <v>427</v>
      </c>
      <c r="AC545">
        <v>88</v>
      </c>
      <c r="AD545">
        <v>86</v>
      </c>
      <c r="AE545">
        <v>87</v>
      </c>
      <c r="AF545">
        <v>77</v>
      </c>
      <c r="AG545">
        <v>89</v>
      </c>
      <c r="AH545">
        <v>396</v>
      </c>
      <c r="AI545">
        <v>82</v>
      </c>
      <c r="AJ545">
        <v>81</v>
      </c>
      <c r="AK545">
        <v>87</v>
      </c>
      <c r="AL545">
        <v>67</v>
      </c>
      <c r="AM545">
        <v>79</v>
      </c>
      <c r="AN545">
        <v>348</v>
      </c>
      <c r="AO545">
        <v>69</v>
      </c>
      <c r="AP545">
        <v>69</v>
      </c>
      <c r="AQ545">
        <v>78</v>
      </c>
      <c r="AR545">
        <v>78</v>
      </c>
      <c r="AS545">
        <v>54</v>
      </c>
      <c r="AT545">
        <v>81</v>
      </c>
      <c r="AU545">
        <v>178</v>
      </c>
      <c r="AV545">
        <v>57</v>
      </c>
      <c r="AW545">
        <v>66</v>
      </c>
      <c r="AX545">
        <v>55</v>
      </c>
      <c r="AY545">
        <v>43</v>
      </c>
      <c r="AZ545">
        <v>12</v>
      </c>
      <c r="BA545">
        <v>10</v>
      </c>
      <c r="BB545">
        <v>9</v>
      </c>
      <c r="BC545">
        <v>5</v>
      </c>
      <c r="BD545">
        <v>7</v>
      </c>
      <c r="BE545">
        <v>2161</v>
      </c>
      <c r="BF545">
        <v>463</v>
      </c>
      <c r="BG545">
        <v>3</v>
      </c>
      <c r="BH545">
        <v>87</v>
      </c>
      <c r="BI545">
        <v>78</v>
      </c>
      <c r="BJ545">
        <v>77</v>
      </c>
      <c r="BK545">
        <v>85</v>
      </c>
      <c r="BL545">
        <v>63</v>
      </c>
    </row>
    <row r="546" spans="1:64" ht="45" x14ac:dyDescent="0.25">
      <c r="A546" t="s">
        <v>1866</v>
      </c>
      <c r="B546">
        <v>30</v>
      </c>
      <c r="C546" t="s">
        <v>302</v>
      </c>
      <c r="D546" t="s">
        <v>302</v>
      </c>
      <c r="E546" s="1" t="s">
        <v>1867</v>
      </c>
      <c r="F546">
        <v>205452</v>
      </c>
      <c r="G546" t="s">
        <v>359</v>
      </c>
      <c r="H546" t="s">
        <v>377</v>
      </c>
      <c r="I546" t="s">
        <v>68</v>
      </c>
      <c r="J546">
        <v>86</v>
      </c>
      <c r="K546" t="s">
        <v>189</v>
      </c>
      <c r="L546">
        <v>0</v>
      </c>
      <c r="M546" t="s">
        <v>819</v>
      </c>
      <c r="N546" t="s">
        <v>1381</v>
      </c>
      <c r="O546" t="s">
        <v>1868</v>
      </c>
      <c r="P546">
        <v>305</v>
      </c>
      <c r="Q546">
        <v>68</v>
      </c>
      <c r="R546">
        <v>40</v>
      </c>
      <c r="S546" t="s">
        <v>266</v>
      </c>
      <c r="T546">
        <v>80</v>
      </c>
      <c r="U546">
        <v>34</v>
      </c>
      <c r="V546">
        <v>321</v>
      </c>
      <c r="W546">
        <v>64</v>
      </c>
      <c r="X546">
        <v>50</v>
      </c>
      <c r="Y546">
        <v>56</v>
      </c>
      <c r="Z546" t="s">
        <v>830</v>
      </c>
      <c r="AA546">
        <v>70</v>
      </c>
      <c r="AB546">
        <v>352</v>
      </c>
      <c r="AC546">
        <v>71</v>
      </c>
      <c r="AD546">
        <v>91</v>
      </c>
      <c r="AE546">
        <v>56</v>
      </c>
      <c r="AF546" t="s">
        <v>202</v>
      </c>
      <c r="AG546">
        <v>50</v>
      </c>
      <c r="AH546">
        <v>402</v>
      </c>
      <c r="AI546">
        <v>84</v>
      </c>
      <c r="AJ546">
        <v>90</v>
      </c>
      <c r="AK546">
        <v>70</v>
      </c>
      <c r="AL546">
        <v>91</v>
      </c>
      <c r="AM546">
        <v>67</v>
      </c>
      <c r="AN546">
        <v>328</v>
      </c>
      <c r="AO546">
        <v>91</v>
      </c>
      <c r="AP546">
        <v>82</v>
      </c>
      <c r="AQ546" t="s">
        <v>1850</v>
      </c>
      <c r="AR546">
        <v>61</v>
      </c>
      <c r="AS546">
        <v>40</v>
      </c>
      <c r="AT546" t="s">
        <v>218</v>
      </c>
      <c r="AU546">
        <v>254</v>
      </c>
      <c r="AV546">
        <v>85</v>
      </c>
      <c r="AW546">
        <v>85</v>
      </c>
      <c r="AX546">
        <v>84</v>
      </c>
      <c r="AY546">
        <v>59</v>
      </c>
      <c r="AZ546">
        <v>14</v>
      </c>
      <c r="BA546">
        <v>15</v>
      </c>
      <c r="BB546">
        <v>10</v>
      </c>
      <c r="BC546">
        <v>12</v>
      </c>
      <c r="BD546">
        <v>8</v>
      </c>
      <c r="BE546">
        <v>2021</v>
      </c>
      <c r="BF546">
        <v>444</v>
      </c>
      <c r="BG546">
        <v>3</v>
      </c>
      <c r="BH546">
        <v>82</v>
      </c>
      <c r="BI546">
        <v>55</v>
      </c>
      <c r="BJ546">
        <v>71</v>
      </c>
      <c r="BK546">
        <v>66</v>
      </c>
      <c r="BL546">
        <v>84</v>
      </c>
    </row>
    <row r="547" spans="1:64" ht="30" x14ac:dyDescent="0.25">
      <c r="A547" t="s">
        <v>1869</v>
      </c>
      <c r="B547">
        <v>30</v>
      </c>
      <c r="C547">
        <v>84</v>
      </c>
      <c r="D547">
        <v>84</v>
      </c>
      <c r="E547" s="1" t="s">
        <v>1870</v>
      </c>
      <c r="F547">
        <v>209989</v>
      </c>
      <c r="G547" t="s">
        <v>337</v>
      </c>
      <c r="H547" t="s">
        <v>139</v>
      </c>
      <c r="I547" t="s">
        <v>68</v>
      </c>
      <c r="J547">
        <v>84</v>
      </c>
      <c r="K547" t="s">
        <v>229</v>
      </c>
      <c r="L547">
        <v>0</v>
      </c>
      <c r="M547" t="s">
        <v>442</v>
      </c>
      <c r="N547" t="s">
        <v>539</v>
      </c>
      <c r="O547" t="s">
        <v>1871</v>
      </c>
      <c r="P547">
        <v>348</v>
      </c>
      <c r="Q547">
        <v>74</v>
      </c>
      <c r="R547">
        <v>66</v>
      </c>
      <c r="S547">
        <v>68</v>
      </c>
      <c r="T547">
        <v>84</v>
      </c>
      <c r="U547">
        <v>56</v>
      </c>
      <c r="V547">
        <v>386</v>
      </c>
      <c r="W547">
        <v>82</v>
      </c>
      <c r="X547">
        <v>69</v>
      </c>
      <c r="Y547">
        <v>67</v>
      </c>
      <c r="Z547">
        <v>85</v>
      </c>
      <c r="AA547">
        <v>83</v>
      </c>
      <c r="AB547">
        <v>327</v>
      </c>
      <c r="AC547">
        <v>60</v>
      </c>
      <c r="AD547">
        <v>74</v>
      </c>
      <c r="AE547">
        <v>63</v>
      </c>
      <c r="AF547">
        <v>80</v>
      </c>
      <c r="AG547">
        <v>50</v>
      </c>
      <c r="AH547">
        <v>401</v>
      </c>
      <c r="AI547">
        <v>85</v>
      </c>
      <c r="AJ547">
        <v>77</v>
      </c>
      <c r="AK547">
        <v>79</v>
      </c>
      <c r="AL547">
        <v>84</v>
      </c>
      <c r="AM547">
        <v>76</v>
      </c>
      <c r="AN547">
        <v>369</v>
      </c>
      <c r="AO547">
        <v>84</v>
      </c>
      <c r="AP547">
        <v>82</v>
      </c>
      <c r="AQ547">
        <v>70</v>
      </c>
      <c r="AR547">
        <v>84</v>
      </c>
      <c r="AS547">
        <v>49</v>
      </c>
      <c r="AT547">
        <v>86</v>
      </c>
      <c r="AU547">
        <v>242</v>
      </c>
      <c r="AV547">
        <v>80</v>
      </c>
      <c r="AW547">
        <v>84</v>
      </c>
      <c r="AX547">
        <v>78</v>
      </c>
      <c r="AY547">
        <v>49</v>
      </c>
      <c r="AZ547">
        <v>11</v>
      </c>
      <c r="BA547">
        <v>13</v>
      </c>
      <c r="BB547">
        <v>9</v>
      </c>
      <c r="BC547">
        <v>9</v>
      </c>
      <c r="BD547">
        <v>7</v>
      </c>
      <c r="BE547">
        <v>2122</v>
      </c>
      <c r="BF547">
        <v>461</v>
      </c>
      <c r="BG547">
        <v>2</v>
      </c>
      <c r="BH547">
        <v>68</v>
      </c>
      <c r="BI547">
        <v>71</v>
      </c>
      <c r="BJ547">
        <v>81</v>
      </c>
      <c r="BK547">
        <v>79</v>
      </c>
      <c r="BL547">
        <v>80</v>
      </c>
    </row>
    <row r="548" spans="1:64" ht="30" x14ac:dyDescent="0.25">
      <c r="A548" t="s">
        <v>1872</v>
      </c>
      <c r="B548">
        <v>27</v>
      </c>
      <c r="C548">
        <v>74</v>
      </c>
      <c r="D548">
        <v>74</v>
      </c>
      <c r="E548" s="1" t="s">
        <v>1873</v>
      </c>
      <c r="F548">
        <v>211117</v>
      </c>
      <c r="G548" t="s">
        <v>494</v>
      </c>
      <c r="H548" t="s">
        <v>290</v>
      </c>
      <c r="I548" t="s">
        <v>68</v>
      </c>
      <c r="J548">
        <v>76</v>
      </c>
      <c r="K548" t="s">
        <v>106</v>
      </c>
      <c r="L548">
        <v>0</v>
      </c>
      <c r="M548" t="s">
        <v>80</v>
      </c>
      <c r="N548" t="s">
        <v>951</v>
      </c>
      <c r="O548" t="s">
        <v>1790</v>
      </c>
      <c r="P548">
        <v>381</v>
      </c>
      <c r="Q548">
        <v>70</v>
      </c>
      <c r="R548">
        <v>78</v>
      </c>
      <c r="S548">
        <v>78</v>
      </c>
      <c r="T548">
        <v>78</v>
      </c>
      <c r="U548">
        <v>77</v>
      </c>
      <c r="V548">
        <v>368</v>
      </c>
      <c r="W548">
        <v>76</v>
      </c>
      <c r="X548">
        <v>76</v>
      </c>
      <c r="Y548">
        <v>60</v>
      </c>
      <c r="Z548">
        <v>76</v>
      </c>
      <c r="AA548">
        <v>80</v>
      </c>
      <c r="AB548">
        <v>335</v>
      </c>
      <c r="AC548">
        <v>63</v>
      </c>
      <c r="AD548">
        <v>66</v>
      </c>
      <c r="AE548">
        <v>69</v>
      </c>
      <c r="AF548">
        <v>71</v>
      </c>
      <c r="AG548">
        <v>66</v>
      </c>
      <c r="AH548">
        <v>355</v>
      </c>
      <c r="AI548">
        <v>76</v>
      </c>
      <c r="AJ548">
        <v>81</v>
      </c>
      <c r="AK548">
        <v>52</v>
      </c>
      <c r="AL548">
        <v>74</v>
      </c>
      <c r="AM548">
        <v>72</v>
      </c>
      <c r="AN548">
        <v>362</v>
      </c>
      <c r="AO548">
        <v>69</v>
      </c>
      <c r="AP548">
        <v>61</v>
      </c>
      <c r="AQ548">
        <v>77</v>
      </c>
      <c r="AR548">
        <v>75</v>
      </c>
      <c r="AS548">
        <v>80</v>
      </c>
      <c r="AT548">
        <v>77</v>
      </c>
      <c r="AU548">
        <v>191</v>
      </c>
      <c r="AV548">
        <v>64</v>
      </c>
      <c r="AW548">
        <v>65</v>
      </c>
      <c r="AX548">
        <v>62</v>
      </c>
      <c r="AY548">
        <v>41</v>
      </c>
      <c r="AZ548">
        <v>7</v>
      </c>
      <c r="BA548">
        <v>6</v>
      </c>
      <c r="BB548">
        <v>9</v>
      </c>
      <c r="BC548">
        <v>11</v>
      </c>
      <c r="BD548">
        <v>8</v>
      </c>
      <c r="BE548">
        <v>2033</v>
      </c>
      <c r="BF548">
        <v>425</v>
      </c>
      <c r="BG548">
        <v>3</v>
      </c>
      <c r="BH548">
        <v>65</v>
      </c>
      <c r="BI548">
        <v>76</v>
      </c>
      <c r="BJ548">
        <v>75</v>
      </c>
      <c r="BK548">
        <v>76</v>
      </c>
      <c r="BL548">
        <v>65</v>
      </c>
    </row>
    <row r="549" spans="1:64" ht="60" x14ac:dyDescent="0.25">
      <c r="A549" t="s">
        <v>1874</v>
      </c>
      <c r="B549">
        <v>27</v>
      </c>
      <c r="C549">
        <v>80</v>
      </c>
      <c r="D549">
        <v>80</v>
      </c>
      <c r="E549" s="1" t="s">
        <v>1875</v>
      </c>
      <c r="F549">
        <v>212188</v>
      </c>
      <c r="G549" t="s">
        <v>146</v>
      </c>
      <c r="H549" t="s">
        <v>67</v>
      </c>
      <c r="I549" t="s">
        <v>68</v>
      </c>
      <c r="J549">
        <v>80</v>
      </c>
      <c r="K549" t="s">
        <v>495</v>
      </c>
      <c r="L549">
        <v>0</v>
      </c>
      <c r="M549" t="s">
        <v>113</v>
      </c>
      <c r="N549" t="s">
        <v>665</v>
      </c>
      <c r="O549" t="s">
        <v>72</v>
      </c>
      <c r="P549">
        <v>378</v>
      </c>
      <c r="Q549">
        <v>68</v>
      </c>
      <c r="R549">
        <v>76</v>
      </c>
      <c r="S549">
        <v>75</v>
      </c>
      <c r="T549">
        <v>77</v>
      </c>
      <c r="U549">
        <v>82</v>
      </c>
      <c r="V549">
        <v>343</v>
      </c>
      <c r="W549">
        <v>82</v>
      </c>
      <c r="X549">
        <v>70</v>
      </c>
      <c r="Y549">
        <v>58</v>
      </c>
      <c r="Z549">
        <v>55</v>
      </c>
      <c r="AA549">
        <v>78</v>
      </c>
      <c r="AB549">
        <v>415</v>
      </c>
      <c r="AC549">
        <v>93</v>
      </c>
      <c r="AD549">
        <v>89</v>
      </c>
      <c r="AE549">
        <v>78</v>
      </c>
      <c r="AF549">
        <v>79</v>
      </c>
      <c r="AG549">
        <v>76</v>
      </c>
      <c r="AH549">
        <v>392</v>
      </c>
      <c r="AI549">
        <v>85</v>
      </c>
      <c r="AJ549">
        <v>85</v>
      </c>
      <c r="AK549">
        <v>82</v>
      </c>
      <c r="AL549">
        <v>64</v>
      </c>
      <c r="AM549">
        <v>76</v>
      </c>
      <c r="AN549">
        <v>329</v>
      </c>
      <c r="AO549">
        <v>63</v>
      </c>
      <c r="AP549">
        <v>37</v>
      </c>
      <c r="AQ549">
        <v>83</v>
      </c>
      <c r="AR549">
        <v>68</v>
      </c>
      <c r="AS549">
        <v>78</v>
      </c>
      <c r="AT549">
        <v>74</v>
      </c>
      <c r="AU549">
        <v>83</v>
      </c>
      <c r="AV549">
        <v>39</v>
      </c>
      <c r="AW549">
        <v>20</v>
      </c>
      <c r="AX549">
        <v>24</v>
      </c>
      <c r="AY549">
        <v>50</v>
      </c>
      <c r="AZ549">
        <v>9</v>
      </c>
      <c r="BA549">
        <v>9</v>
      </c>
      <c r="BB549">
        <v>8</v>
      </c>
      <c r="BC549">
        <v>15</v>
      </c>
      <c r="BD549">
        <v>9</v>
      </c>
      <c r="BE549">
        <v>1990</v>
      </c>
      <c r="BF549">
        <v>423</v>
      </c>
      <c r="BG549">
        <v>3</v>
      </c>
      <c r="BH549">
        <v>91</v>
      </c>
      <c r="BI549">
        <v>79</v>
      </c>
      <c r="BJ549">
        <v>69</v>
      </c>
      <c r="BK549">
        <v>80</v>
      </c>
      <c r="BL549">
        <v>35</v>
      </c>
    </row>
    <row r="550" spans="1:64" ht="30" x14ac:dyDescent="0.25">
      <c r="A550" t="s">
        <v>1703</v>
      </c>
      <c r="B550">
        <v>27</v>
      </c>
      <c r="C550">
        <v>80</v>
      </c>
      <c r="D550">
        <v>80</v>
      </c>
      <c r="E550" s="1" t="s">
        <v>1704</v>
      </c>
      <c r="F550">
        <v>212228</v>
      </c>
      <c r="G550" t="s">
        <v>212</v>
      </c>
      <c r="H550" t="s">
        <v>67</v>
      </c>
      <c r="I550" t="s">
        <v>68</v>
      </c>
      <c r="J550">
        <v>80</v>
      </c>
      <c r="K550" t="s">
        <v>106</v>
      </c>
      <c r="L550">
        <v>0</v>
      </c>
      <c r="M550" t="s">
        <v>328</v>
      </c>
      <c r="N550" t="s">
        <v>635</v>
      </c>
      <c r="O550" t="s">
        <v>1705</v>
      </c>
      <c r="P550">
        <v>386</v>
      </c>
      <c r="Q550">
        <v>65</v>
      </c>
      <c r="R550">
        <v>85</v>
      </c>
      <c r="S550">
        <v>82</v>
      </c>
      <c r="T550">
        <v>77</v>
      </c>
      <c r="U550">
        <v>77</v>
      </c>
      <c r="V550">
        <v>351</v>
      </c>
      <c r="W550">
        <v>73</v>
      </c>
      <c r="X550">
        <v>63</v>
      </c>
      <c r="Y550">
        <v>70</v>
      </c>
      <c r="Z550">
        <v>66</v>
      </c>
      <c r="AA550">
        <v>79</v>
      </c>
      <c r="AB550">
        <v>383</v>
      </c>
      <c r="AC550">
        <v>76</v>
      </c>
      <c r="AD550">
        <v>81</v>
      </c>
      <c r="AE550">
        <v>78</v>
      </c>
      <c r="AF550">
        <v>78</v>
      </c>
      <c r="AG550">
        <v>70</v>
      </c>
      <c r="AH550">
        <v>404</v>
      </c>
      <c r="AI550">
        <v>83</v>
      </c>
      <c r="AJ550">
        <v>91</v>
      </c>
      <c r="AK550">
        <v>76</v>
      </c>
      <c r="AL550">
        <v>81</v>
      </c>
      <c r="AM550">
        <v>73</v>
      </c>
      <c r="AN550">
        <v>387</v>
      </c>
      <c r="AO550">
        <v>83</v>
      </c>
      <c r="AP550">
        <v>52</v>
      </c>
      <c r="AQ550">
        <v>82</v>
      </c>
      <c r="AR550">
        <v>78</v>
      </c>
      <c r="AS550">
        <v>92</v>
      </c>
      <c r="AT550">
        <v>83</v>
      </c>
      <c r="AU550">
        <v>137</v>
      </c>
      <c r="AV550">
        <v>45</v>
      </c>
      <c r="AW550">
        <v>50</v>
      </c>
      <c r="AX550">
        <v>42</v>
      </c>
      <c r="AY550">
        <v>47</v>
      </c>
      <c r="AZ550">
        <v>16</v>
      </c>
      <c r="BA550">
        <v>8</v>
      </c>
      <c r="BB550">
        <v>8</v>
      </c>
      <c r="BC550">
        <v>7</v>
      </c>
      <c r="BD550">
        <v>8</v>
      </c>
      <c r="BE550">
        <v>2095</v>
      </c>
      <c r="BF550">
        <v>441</v>
      </c>
      <c r="BG550">
        <v>1</v>
      </c>
      <c r="BH550">
        <v>79</v>
      </c>
      <c r="BI550">
        <v>82</v>
      </c>
      <c r="BJ550">
        <v>72</v>
      </c>
      <c r="BK550">
        <v>76</v>
      </c>
      <c r="BL550">
        <v>51</v>
      </c>
    </row>
    <row r="551" spans="1:64" ht="30" x14ac:dyDescent="0.25">
      <c r="A551" t="s">
        <v>1709</v>
      </c>
      <c r="B551">
        <v>26</v>
      </c>
      <c r="C551">
        <v>77</v>
      </c>
      <c r="D551">
        <v>78</v>
      </c>
      <c r="E551" s="1" t="s">
        <v>1389</v>
      </c>
      <c r="F551">
        <v>222357</v>
      </c>
      <c r="G551" t="s">
        <v>212</v>
      </c>
      <c r="H551" t="s">
        <v>913</v>
      </c>
      <c r="I551" t="s">
        <v>68</v>
      </c>
      <c r="J551">
        <v>78</v>
      </c>
      <c r="K551" t="s">
        <v>106</v>
      </c>
      <c r="L551">
        <v>1</v>
      </c>
      <c r="M551" t="s">
        <v>1091</v>
      </c>
      <c r="N551" t="s">
        <v>614</v>
      </c>
      <c r="O551" t="s">
        <v>150</v>
      </c>
      <c r="P551">
        <v>364</v>
      </c>
      <c r="Q551">
        <v>63</v>
      </c>
      <c r="R551">
        <v>77</v>
      </c>
      <c r="S551">
        <v>73</v>
      </c>
      <c r="T551">
        <v>75</v>
      </c>
      <c r="U551">
        <v>76</v>
      </c>
      <c r="V551">
        <v>347</v>
      </c>
      <c r="W551">
        <v>76</v>
      </c>
      <c r="X551">
        <v>68</v>
      </c>
      <c r="Y551">
        <v>58</v>
      </c>
      <c r="Z551">
        <v>70</v>
      </c>
      <c r="AA551">
        <v>75</v>
      </c>
      <c r="AB551">
        <v>365</v>
      </c>
      <c r="AC551">
        <v>74</v>
      </c>
      <c r="AD551">
        <v>82</v>
      </c>
      <c r="AE551">
        <v>67</v>
      </c>
      <c r="AF551">
        <v>75</v>
      </c>
      <c r="AG551">
        <v>67</v>
      </c>
      <c r="AH551">
        <v>395</v>
      </c>
      <c r="AI551">
        <v>84</v>
      </c>
      <c r="AJ551">
        <v>87</v>
      </c>
      <c r="AK551">
        <v>68</v>
      </c>
      <c r="AL551">
        <v>85</v>
      </c>
      <c r="AM551">
        <v>71</v>
      </c>
      <c r="AN551">
        <v>341</v>
      </c>
      <c r="AO551">
        <v>79</v>
      </c>
      <c r="AP551">
        <v>44</v>
      </c>
      <c r="AQ551">
        <v>80</v>
      </c>
      <c r="AR551">
        <v>72</v>
      </c>
      <c r="AS551">
        <v>66</v>
      </c>
      <c r="AT551">
        <v>74</v>
      </c>
      <c r="AU551">
        <v>141</v>
      </c>
      <c r="AV551">
        <v>40</v>
      </c>
      <c r="AW551">
        <v>63</v>
      </c>
      <c r="AX551">
        <v>38</v>
      </c>
      <c r="AY551">
        <v>45</v>
      </c>
      <c r="AZ551">
        <v>13</v>
      </c>
      <c r="BA551">
        <v>6</v>
      </c>
      <c r="BB551">
        <v>7</v>
      </c>
      <c r="BC551">
        <v>7</v>
      </c>
      <c r="BD551">
        <v>12</v>
      </c>
      <c r="BE551">
        <v>1998</v>
      </c>
      <c r="BF551">
        <v>430</v>
      </c>
      <c r="BG551">
        <v>2</v>
      </c>
      <c r="BH551">
        <v>78</v>
      </c>
      <c r="BI551">
        <v>77</v>
      </c>
      <c r="BJ551">
        <v>70</v>
      </c>
      <c r="BK551">
        <v>74</v>
      </c>
      <c r="BL551">
        <v>51</v>
      </c>
    </row>
    <row r="552" spans="1:64" ht="30" x14ac:dyDescent="0.25">
      <c r="A552" t="s">
        <v>1876</v>
      </c>
      <c r="B552">
        <v>25</v>
      </c>
      <c r="C552">
        <v>81</v>
      </c>
      <c r="D552">
        <v>84</v>
      </c>
      <c r="E552" s="1" t="s">
        <v>851</v>
      </c>
      <c r="F552">
        <v>228093</v>
      </c>
      <c r="G552" t="s">
        <v>138</v>
      </c>
      <c r="H552" t="s">
        <v>290</v>
      </c>
      <c r="I552" t="s">
        <v>68</v>
      </c>
      <c r="J552">
        <v>83</v>
      </c>
      <c r="K552" t="s">
        <v>106</v>
      </c>
      <c r="L552">
        <v>3</v>
      </c>
      <c r="M552" t="s">
        <v>836</v>
      </c>
      <c r="N552" t="s">
        <v>904</v>
      </c>
      <c r="O552" t="s">
        <v>1586</v>
      </c>
      <c r="P552">
        <v>384</v>
      </c>
      <c r="Q552">
        <v>74</v>
      </c>
      <c r="R552">
        <v>81</v>
      </c>
      <c r="S552">
        <v>78</v>
      </c>
      <c r="T552">
        <v>78</v>
      </c>
      <c r="U552">
        <v>73</v>
      </c>
      <c r="V552">
        <v>348</v>
      </c>
      <c r="W552">
        <v>84</v>
      </c>
      <c r="X552">
        <v>71</v>
      </c>
      <c r="Y552">
        <v>53</v>
      </c>
      <c r="Z552">
        <v>62</v>
      </c>
      <c r="AA552">
        <v>78</v>
      </c>
      <c r="AB552">
        <v>393</v>
      </c>
      <c r="AC552">
        <v>80</v>
      </c>
      <c r="AD552">
        <v>89</v>
      </c>
      <c r="AE552">
        <v>78</v>
      </c>
      <c r="AF552">
        <v>81</v>
      </c>
      <c r="AG552">
        <v>65</v>
      </c>
      <c r="AH552">
        <v>418</v>
      </c>
      <c r="AI552">
        <v>83</v>
      </c>
      <c r="AJ552">
        <v>91</v>
      </c>
      <c r="AK552">
        <v>81</v>
      </c>
      <c r="AL552">
        <v>85</v>
      </c>
      <c r="AM552">
        <v>78</v>
      </c>
      <c r="AN552">
        <v>323</v>
      </c>
      <c r="AO552">
        <v>45</v>
      </c>
      <c r="AP552">
        <v>50</v>
      </c>
      <c r="AQ552">
        <v>80</v>
      </c>
      <c r="AR552">
        <v>78</v>
      </c>
      <c r="AS552">
        <v>70</v>
      </c>
      <c r="AT552">
        <v>77</v>
      </c>
      <c r="AU552">
        <v>124</v>
      </c>
      <c r="AV552">
        <v>38</v>
      </c>
      <c r="AW552">
        <v>49</v>
      </c>
      <c r="AX552">
        <v>37</v>
      </c>
      <c r="AY552">
        <v>62</v>
      </c>
      <c r="AZ552">
        <v>11</v>
      </c>
      <c r="BA552">
        <v>13</v>
      </c>
      <c r="BB552">
        <v>14</v>
      </c>
      <c r="BC552">
        <v>9</v>
      </c>
      <c r="BD552">
        <v>15</v>
      </c>
      <c r="BE552">
        <v>2052</v>
      </c>
      <c r="BF552">
        <v>442</v>
      </c>
      <c r="BG552">
        <v>2</v>
      </c>
      <c r="BH552">
        <v>85</v>
      </c>
      <c r="BI552">
        <v>80</v>
      </c>
      <c r="BJ552">
        <v>73</v>
      </c>
      <c r="BK552">
        <v>80</v>
      </c>
      <c r="BL552">
        <v>48</v>
      </c>
    </row>
    <row r="553" spans="1:64" ht="45" x14ac:dyDescent="0.25">
      <c r="A553" t="s">
        <v>1877</v>
      </c>
      <c r="B553">
        <v>26</v>
      </c>
      <c r="C553" t="s">
        <v>200</v>
      </c>
      <c r="D553" t="s">
        <v>193</v>
      </c>
      <c r="E553" s="1" t="s">
        <v>1878</v>
      </c>
      <c r="F553">
        <v>229476</v>
      </c>
      <c r="G553" t="s">
        <v>155</v>
      </c>
      <c r="H553" t="s">
        <v>377</v>
      </c>
      <c r="I553" t="s">
        <v>68</v>
      </c>
      <c r="J553">
        <v>80</v>
      </c>
      <c r="K553" t="s">
        <v>189</v>
      </c>
      <c r="L553">
        <v>1</v>
      </c>
      <c r="M553" t="s">
        <v>1879</v>
      </c>
      <c r="N553" t="s">
        <v>696</v>
      </c>
      <c r="O553" t="s">
        <v>272</v>
      </c>
      <c r="P553">
        <v>273</v>
      </c>
      <c r="Q553">
        <v>42</v>
      </c>
      <c r="R553">
        <v>42</v>
      </c>
      <c r="S553">
        <v>76</v>
      </c>
      <c r="T553">
        <v>75</v>
      </c>
      <c r="U553">
        <v>38</v>
      </c>
      <c r="V553">
        <v>275</v>
      </c>
      <c r="W553">
        <v>63</v>
      </c>
      <c r="X553">
        <v>37</v>
      </c>
      <c r="Y553">
        <v>39</v>
      </c>
      <c r="Z553">
        <v>67</v>
      </c>
      <c r="AA553" t="s">
        <v>370</v>
      </c>
      <c r="AB553">
        <v>329</v>
      </c>
      <c r="AC553">
        <v>55</v>
      </c>
      <c r="AD553">
        <v>77</v>
      </c>
      <c r="AE553">
        <v>62</v>
      </c>
      <c r="AF553" t="s">
        <v>621</v>
      </c>
      <c r="AG553">
        <v>57</v>
      </c>
      <c r="AH553">
        <v>346</v>
      </c>
      <c r="AI553">
        <v>58</v>
      </c>
      <c r="AJ553">
        <v>81</v>
      </c>
      <c r="AK553">
        <v>79</v>
      </c>
      <c r="AL553">
        <v>83</v>
      </c>
      <c r="AM553">
        <v>45</v>
      </c>
      <c r="AN553">
        <v>314</v>
      </c>
      <c r="AO553" t="s">
        <v>266</v>
      </c>
      <c r="AP553">
        <v>79</v>
      </c>
      <c r="AQ553">
        <v>52</v>
      </c>
      <c r="AR553">
        <v>52</v>
      </c>
      <c r="AS553">
        <v>48</v>
      </c>
      <c r="AT553" t="s">
        <v>220</v>
      </c>
      <c r="AU553">
        <v>236</v>
      </c>
      <c r="AV553" t="s">
        <v>165</v>
      </c>
      <c r="AW553" t="s">
        <v>218</v>
      </c>
      <c r="AX553" t="s">
        <v>1148</v>
      </c>
      <c r="AY553">
        <v>61</v>
      </c>
      <c r="AZ553">
        <v>11</v>
      </c>
      <c r="BA553">
        <v>12</v>
      </c>
      <c r="BB553">
        <v>12</v>
      </c>
      <c r="BC553">
        <v>13</v>
      </c>
      <c r="BD553">
        <v>13</v>
      </c>
      <c r="BE553">
        <v>1834</v>
      </c>
      <c r="BF553">
        <v>399</v>
      </c>
      <c r="BG553">
        <v>2</v>
      </c>
      <c r="BH553">
        <v>67</v>
      </c>
      <c r="BI553">
        <v>46</v>
      </c>
      <c r="BJ553">
        <v>59</v>
      </c>
      <c r="BK553">
        <v>66</v>
      </c>
      <c r="BL553">
        <v>79</v>
      </c>
    </row>
    <row r="554" spans="1:64" ht="30" x14ac:dyDescent="0.25">
      <c r="A554" t="s">
        <v>1880</v>
      </c>
      <c r="B554">
        <v>23</v>
      </c>
      <c r="C554">
        <v>76</v>
      </c>
      <c r="D554">
        <v>80</v>
      </c>
      <c r="E554" s="1" t="s">
        <v>1881</v>
      </c>
      <c r="F554">
        <v>230918</v>
      </c>
      <c r="G554" t="s">
        <v>138</v>
      </c>
      <c r="H554" t="s">
        <v>125</v>
      </c>
      <c r="I554" t="s">
        <v>68</v>
      </c>
      <c r="J554">
        <v>78</v>
      </c>
      <c r="K554" t="s">
        <v>189</v>
      </c>
      <c r="L554">
        <v>4</v>
      </c>
      <c r="M554" t="s">
        <v>998</v>
      </c>
      <c r="N554" t="s">
        <v>915</v>
      </c>
      <c r="O554" t="s">
        <v>1882</v>
      </c>
      <c r="P554">
        <v>292</v>
      </c>
      <c r="Q554" t="s">
        <v>1883</v>
      </c>
      <c r="R554" t="s">
        <v>1884</v>
      </c>
      <c r="S554">
        <v>73</v>
      </c>
      <c r="T554" t="s">
        <v>736</v>
      </c>
      <c r="U554" t="s">
        <v>1885</v>
      </c>
      <c r="V554">
        <v>310</v>
      </c>
      <c r="W554">
        <v>68</v>
      </c>
      <c r="X554" t="s">
        <v>1886</v>
      </c>
      <c r="Y554" t="s">
        <v>1887</v>
      </c>
      <c r="Z554" t="s">
        <v>1496</v>
      </c>
      <c r="AA554" t="s">
        <v>265</v>
      </c>
      <c r="AB554">
        <v>320</v>
      </c>
      <c r="AC554" t="s">
        <v>469</v>
      </c>
      <c r="AD554">
        <v>68</v>
      </c>
      <c r="AE554" t="s">
        <v>1888</v>
      </c>
      <c r="AF554" t="s">
        <v>736</v>
      </c>
      <c r="AG554" t="s">
        <v>1883</v>
      </c>
      <c r="AH554">
        <v>352</v>
      </c>
      <c r="AI554" t="s">
        <v>1889</v>
      </c>
      <c r="AJ554" t="s">
        <v>163</v>
      </c>
      <c r="AK554" t="s">
        <v>595</v>
      </c>
      <c r="AL554">
        <v>82</v>
      </c>
      <c r="AM554" t="s">
        <v>827</v>
      </c>
      <c r="AN554">
        <v>310</v>
      </c>
      <c r="AO554">
        <v>74</v>
      </c>
      <c r="AP554">
        <v>77</v>
      </c>
      <c r="AQ554" t="s">
        <v>1261</v>
      </c>
      <c r="AR554">
        <v>64</v>
      </c>
      <c r="AS554" t="s">
        <v>1890</v>
      </c>
      <c r="AT554" t="s">
        <v>303</v>
      </c>
      <c r="AU554">
        <v>228</v>
      </c>
      <c r="AV554">
        <v>76</v>
      </c>
      <c r="AW554">
        <v>77</v>
      </c>
      <c r="AX554">
        <v>75</v>
      </c>
      <c r="AY554">
        <v>35</v>
      </c>
      <c r="AZ554">
        <v>5</v>
      </c>
      <c r="BA554">
        <v>5</v>
      </c>
      <c r="BB554">
        <v>9</v>
      </c>
      <c r="BC554">
        <v>9</v>
      </c>
      <c r="BD554">
        <v>7</v>
      </c>
      <c r="BE554">
        <v>1847</v>
      </c>
      <c r="BF554">
        <v>403</v>
      </c>
      <c r="BG554">
        <v>1</v>
      </c>
      <c r="BH554">
        <v>66</v>
      </c>
      <c r="BI554">
        <v>50</v>
      </c>
      <c r="BJ554">
        <v>65</v>
      </c>
      <c r="BK554">
        <v>69</v>
      </c>
      <c r="BL554">
        <v>76</v>
      </c>
    </row>
    <row r="555" spans="1:64" ht="30" x14ac:dyDescent="0.25">
      <c r="A555" t="s">
        <v>1891</v>
      </c>
      <c r="B555">
        <v>24</v>
      </c>
      <c r="C555" t="s">
        <v>738</v>
      </c>
      <c r="D555" t="s">
        <v>1892</v>
      </c>
      <c r="E555" s="1" t="s">
        <v>1893</v>
      </c>
      <c r="F555">
        <v>235619</v>
      </c>
      <c r="G555" t="s">
        <v>104</v>
      </c>
      <c r="H555" t="s">
        <v>76</v>
      </c>
      <c r="I555" t="s">
        <v>77</v>
      </c>
      <c r="J555">
        <v>81</v>
      </c>
      <c r="K555" t="s">
        <v>69</v>
      </c>
      <c r="L555">
        <v>3</v>
      </c>
      <c r="M555" t="s">
        <v>1231</v>
      </c>
      <c r="N555" t="s">
        <v>373</v>
      </c>
      <c r="O555" t="s">
        <v>1184</v>
      </c>
      <c r="P555">
        <v>327</v>
      </c>
      <c r="Q555">
        <v>73</v>
      </c>
      <c r="R555">
        <v>73</v>
      </c>
      <c r="S555">
        <v>37</v>
      </c>
      <c r="T555">
        <v>75</v>
      </c>
      <c r="U555">
        <v>69</v>
      </c>
      <c r="V555">
        <v>368</v>
      </c>
      <c r="W555">
        <v>87</v>
      </c>
      <c r="X555" t="s">
        <v>446</v>
      </c>
      <c r="Y555">
        <v>60</v>
      </c>
      <c r="Z555">
        <v>60</v>
      </c>
      <c r="AA555">
        <v>85</v>
      </c>
      <c r="AB555">
        <v>436</v>
      </c>
      <c r="AC555">
        <v>88</v>
      </c>
      <c r="AD555">
        <v>82</v>
      </c>
      <c r="AE555">
        <v>92</v>
      </c>
      <c r="AF555">
        <v>82</v>
      </c>
      <c r="AG555">
        <v>92</v>
      </c>
      <c r="AH555">
        <v>311</v>
      </c>
      <c r="AI555" t="s">
        <v>739</v>
      </c>
      <c r="AJ555">
        <v>54</v>
      </c>
      <c r="AK555">
        <v>73</v>
      </c>
      <c r="AL555">
        <v>39</v>
      </c>
      <c r="AM555" t="s">
        <v>1894</v>
      </c>
      <c r="AN555">
        <v>285</v>
      </c>
      <c r="AO555">
        <v>44</v>
      </c>
      <c r="AP555">
        <v>30</v>
      </c>
      <c r="AQ555">
        <v>78</v>
      </c>
      <c r="AR555">
        <v>75</v>
      </c>
      <c r="AS555">
        <v>58</v>
      </c>
      <c r="AT555" t="s">
        <v>1895</v>
      </c>
      <c r="AU555">
        <v>94</v>
      </c>
      <c r="AV555">
        <v>38</v>
      </c>
      <c r="AW555">
        <v>32</v>
      </c>
      <c r="AX555">
        <v>24</v>
      </c>
      <c r="AY555">
        <v>55</v>
      </c>
      <c r="AZ555">
        <v>7</v>
      </c>
      <c r="BA555">
        <v>12</v>
      </c>
      <c r="BB555">
        <v>15</v>
      </c>
      <c r="BC555">
        <v>15</v>
      </c>
      <c r="BD555">
        <v>6</v>
      </c>
      <c r="BE555">
        <v>1876</v>
      </c>
      <c r="BF555">
        <v>397</v>
      </c>
      <c r="BG555">
        <v>1</v>
      </c>
      <c r="BH555">
        <v>85</v>
      </c>
      <c r="BI555">
        <v>72</v>
      </c>
      <c r="BJ555">
        <v>72</v>
      </c>
      <c r="BK555">
        <v>86</v>
      </c>
      <c r="BL555">
        <v>33</v>
      </c>
    </row>
    <row r="556" spans="1:64" ht="45" x14ac:dyDescent="0.25">
      <c r="A556" t="s">
        <v>1896</v>
      </c>
      <c r="B556">
        <v>23</v>
      </c>
      <c r="C556">
        <v>75</v>
      </c>
      <c r="D556">
        <v>80</v>
      </c>
      <c r="E556" s="1" t="s">
        <v>1897</v>
      </c>
      <c r="F556">
        <v>235883</v>
      </c>
      <c r="G556" t="s">
        <v>90</v>
      </c>
      <c r="H556" t="s">
        <v>98</v>
      </c>
      <c r="I556" t="s">
        <v>77</v>
      </c>
      <c r="J556">
        <v>77</v>
      </c>
      <c r="K556" t="s">
        <v>294</v>
      </c>
      <c r="L556">
        <v>5</v>
      </c>
      <c r="M556" t="s">
        <v>1532</v>
      </c>
      <c r="N556" t="s">
        <v>208</v>
      </c>
      <c r="O556" t="s">
        <v>1622</v>
      </c>
      <c r="P556">
        <v>328</v>
      </c>
      <c r="Q556">
        <v>75</v>
      </c>
      <c r="R556">
        <v>66</v>
      </c>
      <c r="S556">
        <v>56</v>
      </c>
      <c r="T556">
        <v>76</v>
      </c>
      <c r="U556">
        <v>55</v>
      </c>
      <c r="V556">
        <v>323</v>
      </c>
      <c r="W556">
        <v>76</v>
      </c>
      <c r="X556">
        <v>74</v>
      </c>
      <c r="Y556">
        <v>31</v>
      </c>
      <c r="Z556">
        <v>65</v>
      </c>
      <c r="AA556">
        <v>77</v>
      </c>
      <c r="AB556">
        <v>382</v>
      </c>
      <c r="AC556">
        <v>80</v>
      </c>
      <c r="AD556">
        <v>77</v>
      </c>
      <c r="AE556">
        <v>77</v>
      </c>
      <c r="AF556">
        <v>73</v>
      </c>
      <c r="AG556">
        <v>75</v>
      </c>
      <c r="AH556">
        <v>322</v>
      </c>
      <c r="AI556">
        <v>67</v>
      </c>
      <c r="AJ556">
        <v>71</v>
      </c>
      <c r="AK556">
        <v>69</v>
      </c>
      <c r="AL556">
        <v>60</v>
      </c>
      <c r="AM556">
        <v>55</v>
      </c>
      <c r="AN556">
        <v>351</v>
      </c>
      <c r="AO556">
        <v>67</v>
      </c>
      <c r="AP556">
        <v>71</v>
      </c>
      <c r="AQ556">
        <v>77</v>
      </c>
      <c r="AR556">
        <v>75</v>
      </c>
      <c r="AS556">
        <v>61</v>
      </c>
      <c r="AT556">
        <v>76</v>
      </c>
      <c r="AU556">
        <v>215</v>
      </c>
      <c r="AV556">
        <v>73</v>
      </c>
      <c r="AW556">
        <v>73</v>
      </c>
      <c r="AX556">
        <v>69</v>
      </c>
      <c r="AY556">
        <v>39</v>
      </c>
      <c r="AZ556">
        <v>6</v>
      </c>
      <c r="BA556">
        <v>11</v>
      </c>
      <c r="BB556">
        <v>7</v>
      </c>
      <c r="BC556">
        <v>8</v>
      </c>
      <c r="BD556">
        <v>7</v>
      </c>
      <c r="BE556">
        <v>1960</v>
      </c>
      <c r="BF556">
        <v>425</v>
      </c>
      <c r="BG556">
        <v>1</v>
      </c>
      <c r="BH556">
        <v>78</v>
      </c>
      <c r="BI556">
        <v>64</v>
      </c>
      <c r="BJ556">
        <v>72</v>
      </c>
      <c r="BK556">
        <v>76</v>
      </c>
      <c r="BL556">
        <v>71</v>
      </c>
    </row>
    <row r="557" spans="1:64" ht="30" x14ac:dyDescent="0.25">
      <c r="A557" t="s">
        <v>1898</v>
      </c>
      <c r="B557">
        <v>24</v>
      </c>
      <c r="C557">
        <v>77</v>
      </c>
      <c r="D557">
        <v>80</v>
      </c>
      <c r="E557" s="1" t="s">
        <v>1899</v>
      </c>
      <c r="F557">
        <v>236007</v>
      </c>
      <c r="G557" t="s">
        <v>1320</v>
      </c>
      <c r="H557" t="s">
        <v>308</v>
      </c>
      <c r="I557" t="s">
        <v>68</v>
      </c>
      <c r="J557">
        <v>79</v>
      </c>
      <c r="K557" t="s">
        <v>69</v>
      </c>
      <c r="L557">
        <v>3</v>
      </c>
      <c r="M557" t="s">
        <v>148</v>
      </c>
      <c r="N557" t="s">
        <v>114</v>
      </c>
      <c r="O557" t="s">
        <v>1900</v>
      </c>
      <c r="P557">
        <v>307</v>
      </c>
      <c r="Q557">
        <v>74</v>
      </c>
      <c r="R557">
        <v>73</v>
      </c>
      <c r="S557">
        <v>33</v>
      </c>
      <c r="T557">
        <v>74</v>
      </c>
      <c r="U557">
        <v>53</v>
      </c>
      <c r="V557">
        <v>386</v>
      </c>
      <c r="W557">
        <v>83</v>
      </c>
      <c r="X557">
        <v>78</v>
      </c>
      <c r="Y557">
        <v>73</v>
      </c>
      <c r="Z557">
        <v>72</v>
      </c>
      <c r="AA557">
        <v>80</v>
      </c>
      <c r="AB557">
        <v>413</v>
      </c>
      <c r="AC557">
        <v>92</v>
      </c>
      <c r="AD557">
        <v>73</v>
      </c>
      <c r="AE557">
        <v>85</v>
      </c>
      <c r="AF557">
        <v>73</v>
      </c>
      <c r="AG557">
        <v>90</v>
      </c>
      <c r="AH557">
        <v>326</v>
      </c>
      <c r="AI557">
        <v>74</v>
      </c>
      <c r="AJ557">
        <v>57</v>
      </c>
      <c r="AK557">
        <v>72</v>
      </c>
      <c r="AL557">
        <v>46</v>
      </c>
      <c r="AM557">
        <v>77</v>
      </c>
      <c r="AN557">
        <v>335</v>
      </c>
      <c r="AO557">
        <v>68</v>
      </c>
      <c r="AP557">
        <v>38</v>
      </c>
      <c r="AQ557">
        <v>75</v>
      </c>
      <c r="AR557">
        <v>76</v>
      </c>
      <c r="AS557">
        <v>78</v>
      </c>
      <c r="AT557">
        <v>82</v>
      </c>
      <c r="AU557">
        <v>124</v>
      </c>
      <c r="AV557">
        <v>30</v>
      </c>
      <c r="AW557">
        <v>50</v>
      </c>
      <c r="AX557">
        <v>44</v>
      </c>
      <c r="AY557">
        <v>36</v>
      </c>
      <c r="AZ557">
        <v>7</v>
      </c>
      <c r="BA557">
        <v>7</v>
      </c>
      <c r="BB557">
        <v>5</v>
      </c>
      <c r="BC557">
        <v>10</v>
      </c>
      <c r="BD557">
        <v>7</v>
      </c>
      <c r="BE557">
        <v>1927</v>
      </c>
      <c r="BF557">
        <v>407</v>
      </c>
      <c r="BG557">
        <v>1</v>
      </c>
      <c r="BH557">
        <v>82</v>
      </c>
      <c r="BI557">
        <v>73</v>
      </c>
      <c r="BJ557">
        <v>74</v>
      </c>
      <c r="BK557">
        <v>82</v>
      </c>
      <c r="BL557">
        <v>39</v>
      </c>
    </row>
    <row r="558" spans="1:64" ht="45" x14ac:dyDescent="0.25">
      <c r="A558" t="s">
        <v>1901</v>
      </c>
      <c r="B558">
        <v>25</v>
      </c>
      <c r="C558">
        <v>81</v>
      </c>
      <c r="D558">
        <v>83</v>
      </c>
      <c r="E558" s="1" t="s">
        <v>1902</v>
      </c>
      <c r="F558">
        <v>236401</v>
      </c>
      <c r="G558" t="s">
        <v>283</v>
      </c>
      <c r="H558" t="s">
        <v>76</v>
      </c>
      <c r="I558" t="s">
        <v>68</v>
      </c>
      <c r="J558">
        <v>82</v>
      </c>
      <c r="K558" t="s">
        <v>206</v>
      </c>
      <c r="L558">
        <v>2</v>
      </c>
      <c r="M558" t="s">
        <v>956</v>
      </c>
      <c r="N558" t="s">
        <v>149</v>
      </c>
      <c r="O558" t="s">
        <v>1903</v>
      </c>
      <c r="P558">
        <v>352</v>
      </c>
      <c r="Q558">
        <v>79</v>
      </c>
      <c r="R558">
        <v>69</v>
      </c>
      <c r="S558">
        <v>65</v>
      </c>
      <c r="T558">
        <v>83</v>
      </c>
      <c r="U558">
        <v>56</v>
      </c>
      <c r="V558">
        <v>354</v>
      </c>
      <c r="W558">
        <v>83</v>
      </c>
      <c r="X558">
        <v>69</v>
      </c>
      <c r="Y558">
        <v>42</v>
      </c>
      <c r="Z558">
        <v>76</v>
      </c>
      <c r="AA558">
        <v>84</v>
      </c>
      <c r="AB558">
        <v>393</v>
      </c>
      <c r="AC558">
        <v>83</v>
      </c>
      <c r="AD558">
        <v>75</v>
      </c>
      <c r="AE558">
        <v>86</v>
      </c>
      <c r="AF558">
        <v>79</v>
      </c>
      <c r="AG558">
        <v>70</v>
      </c>
      <c r="AH558">
        <v>362</v>
      </c>
      <c r="AI558">
        <v>68</v>
      </c>
      <c r="AJ558">
        <v>79</v>
      </c>
      <c r="AK558">
        <v>84</v>
      </c>
      <c r="AL558">
        <v>70</v>
      </c>
      <c r="AM558">
        <v>61</v>
      </c>
      <c r="AN558">
        <v>351</v>
      </c>
      <c r="AO558">
        <v>69</v>
      </c>
      <c r="AP558">
        <v>81</v>
      </c>
      <c r="AQ558">
        <v>80</v>
      </c>
      <c r="AR558">
        <v>77</v>
      </c>
      <c r="AS558">
        <v>44</v>
      </c>
      <c r="AT558">
        <v>79</v>
      </c>
      <c r="AU558">
        <v>234</v>
      </c>
      <c r="AV558">
        <v>76</v>
      </c>
      <c r="AW558">
        <v>77</v>
      </c>
      <c r="AX558">
        <v>81</v>
      </c>
      <c r="AY558">
        <v>56</v>
      </c>
      <c r="AZ558">
        <v>12</v>
      </c>
      <c r="BA558">
        <v>7</v>
      </c>
      <c r="BB558">
        <v>13</v>
      </c>
      <c r="BC558">
        <v>12</v>
      </c>
      <c r="BD558">
        <v>12</v>
      </c>
      <c r="BE558">
        <v>2102</v>
      </c>
      <c r="BF558">
        <v>456</v>
      </c>
      <c r="BG558">
        <v>2</v>
      </c>
      <c r="BH558">
        <v>79</v>
      </c>
      <c r="BI558">
        <v>66</v>
      </c>
      <c r="BJ558">
        <v>77</v>
      </c>
      <c r="BK558">
        <v>83</v>
      </c>
      <c r="BL558">
        <v>77</v>
      </c>
    </row>
    <row r="559" spans="1:64" ht="45" x14ac:dyDescent="0.25">
      <c r="A559" t="s">
        <v>1904</v>
      </c>
      <c r="B559">
        <v>24</v>
      </c>
      <c r="C559">
        <v>78</v>
      </c>
      <c r="D559">
        <v>83</v>
      </c>
      <c r="E559" s="1" t="s">
        <v>1905</v>
      </c>
      <c r="F559">
        <v>237034</v>
      </c>
      <c r="G559" t="s">
        <v>259</v>
      </c>
      <c r="H559" t="s">
        <v>260</v>
      </c>
      <c r="I559" t="s">
        <v>68</v>
      </c>
      <c r="J559">
        <v>80</v>
      </c>
      <c r="K559" t="s">
        <v>69</v>
      </c>
      <c r="L559">
        <v>5</v>
      </c>
      <c r="M559" t="s">
        <v>382</v>
      </c>
      <c r="N559" t="s">
        <v>967</v>
      </c>
      <c r="O559" t="s">
        <v>1801</v>
      </c>
      <c r="P559">
        <v>366</v>
      </c>
      <c r="Q559">
        <v>65</v>
      </c>
      <c r="R559">
        <v>80</v>
      </c>
      <c r="S559">
        <v>74</v>
      </c>
      <c r="T559">
        <v>77</v>
      </c>
      <c r="U559">
        <v>70</v>
      </c>
      <c r="V559">
        <v>369</v>
      </c>
      <c r="W559">
        <v>79</v>
      </c>
      <c r="X559">
        <v>68</v>
      </c>
      <c r="Y559">
        <v>69</v>
      </c>
      <c r="Z559">
        <v>75</v>
      </c>
      <c r="AA559">
        <v>78</v>
      </c>
      <c r="AB559">
        <v>401</v>
      </c>
      <c r="AC559">
        <v>86</v>
      </c>
      <c r="AD559">
        <v>80</v>
      </c>
      <c r="AE559">
        <v>79</v>
      </c>
      <c r="AF559">
        <v>76</v>
      </c>
      <c r="AG559">
        <v>80</v>
      </c>
      <c r="AH559">
        <v>388</v>
      </c>
      <c r="AI559">
        <v>75</v>
      </c>
      <c r="AJ559">
        <v>87</v>
      </c>
      <c r="AK559">
        <v>77</v>
      </c>
      <c r="AL559">
        <v>75</v>
      </c>
      <c r="AM559">
        <v>74</v>
      </c>
      <c r="AN559">
        <v>329</v>
      </c>
      <c r="AO559">
        <v>78</v>
      </c>
      <c r="AP559">
        <v>23</v>
      </c>
      <c r="AQ559">
        <v>78</v>
      </c>
      <c r="AR559">
        <v>74</v>
      </c>
      <c r="AS559">
        <v>76</v>
      </c>
      <c r="AT559">
        <v>75</v>
      </c>
      <c r="AU559">
        <v>127</v>
      </c>
      <c r="AV559">
        <v>44</v>
      </c>
      <c r="AW559">
        <v>43</v>
      </c>
      <c r="AX559">
        <v>40</v>
      </c>
      <c r="AY559">
        <v>46</v>
      </c>
      <c r="AZ559">
        <v>9</v>
      </c>
      <c r="BA559">
        <v>11</v>
      </c>
      <c r="BB559">
        <v>11</v>
      </c>
      <c r="BC559">
        <v>9</v>
      </c>
      <c r="BD559">
        <v>6</v>
      </c>
      <c r="BE559">
        <v>2026</v>
      </c>
      <c r="BF559">
        <v>430</v>
      </c>
      <c r="BG559">
        <v>1</v>
      </c>
      <c r="BH559">
        <v>83</v>
      </c>
      <c r="BI559">
        <v>77</v>
      </c>
      <c r="BJ559">
        <v>73</v>
      </c>
      <c r="BK559">
        <v>78</v>
      </c>
      <c r="BL559">
        <v>42</v>
      </c>
    </row>
    <row r="560" spans="1:64" ht="45" x14ac:dyDescent="0.25">
      <c r="A560" t="s">
        <v>1906</v>
      </c>
      <c r="B560">
        <v>23</v>
      </c>
      <c r="C560">
        <v>75</v>
      </c>
      <c r="D560">
        <v>81</v>
      </c>
      <c r="E560" s="1" t="s">
        <v>395</v>
      </c>
      <c r="F560">
        <v>237328</v>
      </c>
      <c r="G560" t="s">
        <v>277</v>
      </c>
      <c r="H560" t="s">
        <v>98</v>
      </c>
      <c r="I560" t="s">
        <v>68</v>
      </c>
      <c r="J560">
        <v>76</v>
      </c>
      <c r="K560" t="s">
        <v>206</v>
      </c>
      <c r="L560">
        <v>6</v>
      </c>
      <c r="M560" t="s">
        <v>579</v>
      </c>
      <c r="N560" t="s">
        <v>501</v>
      </c>
      <c r="O560" t="s">
        <v>1907</v>
      </c>
      <c r="P560">
        <v>330</v>
      </c>
      <c r="Q560">
        <v>70</v>
      </c>
      <c r="R560">
        <v>74</v>
      </c>
      <c r="S560">
        <v>58</v>
      </c>
      <c r="T560">
        <v>71</v>
      </c>
      <c r="U560">
        <v>57</v>
      </c>
      <c r="V560">
        <v>317</v>
      </c>
      <c r="W560">
        <v>77</v>
      </c>
      <c r="X560">
        <v>64</v>
      </c>
      <c r="Y560">
        <v>39</v>
      </c>
      <c r="Z560">
        <v>60</v>
      </c>
      <c r="AA560">
        <v>77</v>
      </c>
      <c r="AB560">
        <v>409</v>
      </c>
      <c r="AC560">
        <v>90</v>
      </c>
      <c r="AD560">
        <v>87</v>
      </c>
      <c r="AE560">
        <v>84</v>
      </c>
      <c r="AF560">
        <v>65</v>
      </c>
      <c r="AG560">
        <v>83</v>
      </c>
      <c r="AH560">
        <v>324</v>
      </c>
      <c r="AI560">
        <v>72</v>
      </c>
      <c r="AJ560">
        <v>71</v>
      </c>
      <c r="AK560">
        <v>69</v>
      </c>
      <c r="AL560">
        <v>52</v>
      </c>
      <c r="AM560">
        <v>60</v>
      </c>
      <c r="AN560">
        <v>273</v>
      </c>
      <c r="AO560">
        <v>54</v>
      </c>
      <c r="AP560">
        <v>25</v>
      </c>
      <c r="AQ560">
        <v>72</v>
      </c>
      <c r="AR560">
        <v>70</v>
      </c>
      <c r="AS560">
        <v>52</v>
      </c>
      <c r="AT560">
        <v>70</v>
      </c>
      <c r="AU560">
        <v>91</v>
      </c>
      <c r="AV560">
        <v>30</v>
      </c>
      <c r="AW560">
        <v>34</v>
      </c>
      <c r="AX560">
        <v>27</v>
      </c>
      <c r="AY560">
        <v>41</v>
      </c>
      <c r="AZ560">
        <v>9</v>
      </c>
      <c r="BA560">
        <v>6</v>
      </c>
      <c r="BB560">
        <v>8</v>
      </c>
      <c r="BC560">
        <v>12</v>
      </c>
      <c r="BD560">
        <v>6</v>
      </c>
      <c r="BE560">
        <v>1785</v>
      </c>
      <c r="BF560">
        <v>392</v>
      </c>
      <c r="BG560">
        <v>1</v>
      </c>
      <c r="BH560">
        <v>88</v>
      </c>
      <c r="BI560">
        <v>69</v>
      </c>
      <c r="BJ560">
        <v>67</v>
      </c>
      <c r="BK560">
        <v>77</v>
      </c>
      <c r="BL560">
        <v>33</v>
      </c>
    </row>
    <row r="561" spans="1:64" ht="45" x14ac:dyDescent="0.25">
      <c r="A561" t="s">
        <v>1908</v>
      </c>
      <c r="B561">
        <v>23</v>
      </c>
      <c r="C561">
        <v>77</v>
      </c>
      <c r="D561">
        <v>82</v>
      </c>
      <c r="E561" s="1" t="s">
        <v>1365</v>
      </c>
      <c r="F561">
        <v>238041</v>
      </c>
      <c r="G561" t="s">
        <v>320</v>
      </c>
      <c r="H561" t="s">
        <v>321</v>
      </c>
      <c r="I561" t="s">
        <v>77</v>
      </c>
      <c r="J561">
        <v>77</v>
      </c>
      <c r="K561" t="s">
        <v>478</v>
      </c>
      <c r="L561">
        <v>5</v>
      </c>
      <c r="M561" t="s">
        <v>734</v>
      </c>
      <c r="N561" t="s">
        <v>428</v>
      </c>
      <c r="O561" t="s">
        <v>286</v>
      </c>
      <c r="P561">
        <v>311</v>
      </c>
      <c r="Q561">
        <v>70</v>
      </c>
      <c r="R561">
        <v>50</v>
      </c>
      <c r="S561">
        <v>58</v>
      </c>
      <c r="T561">
        <v>76</v>
      </c>
      <c r="U561">
        <v>57</v>
      </c>
      <c r="V561">
        <v>328</v>
      </c>
      <c r="W561">
        <v>77</v>
      </c>
      <c r="X561">
        <v>62</v>
      </c>
      <c r="Y561">
        <v>50</v>
      </c>
      <c r="Z561">
        <v>65</v>
      </c>
      <c r="AA561">
        <v>74</v>
      </c>
      <c r="AB561">
        <v>407</v>
      </c>
      <c r="AC561">
        <v>81</v>
      </c>
      <c r="AD561">
        <v>83</v>
      </c>
      <c r="AE561">
        <v>84</v>
      </c>
      <c r="AF561">
        <v>69</v>
      </c>
      <c r="AG561">
        <v>90</v>
      </c>
      <c r="AH561">
        <v>344</v>
      </c>
      <c r="AI561">
        <v>65</v>
      </c>
      <c r="AJ561">
        <v>76</v>
      </c>
      <c r="AK561">
        <v>73</v>
      </c>
      <c r="AL561">
        <v>70</v>
      </c>
      <c r="AM561">
        <v>60</v>
      </c>
      <c r="AN561">
        <v>322</v>
      </c>
      <c r="AO561">
        <v>84</v>
      </c>
      <c r="AP561">
        <v>76</v>
      </c>
      <c r="AQ561">
        <v>55</v>
      </c>
      <c r="AR561">
        <v>61</v>
      </c>
      <c r="AS561">
        <v>46</v>
      </c>
      <c r="AT561">
        <v>75</v>
      </c>
      <c r="AU561">
        <v>231</v>
      </c>
      <c r="AV561">
        <v>70</v>
      </c>
      <c r="AW561">
        <v>80</v>
      </c>
      <c r="AX561">
        <v>81</v>
      </c>
      <c r="AY561">
        <v>46</v>
      </c>
      <c r="AZ561">
        <v>9</v>
      </c>
      <c r="BA561">
        <v>9</v>
      </c>
      <c r="BB561">
        <v>12</v>
      </c>
      <c r="BC561">
        <v>8</v>
      </c>
      <c r="BD561">
        <v>8</v>
      </c>
      <c r="BE561">
        <v>1989</v>
      </c>
      <c r="BF561">
        <v>430</v>
      </c>
      <c r="BG561">
        <v>1</v>
      </c>
      <c r="BH561">
        <v>82</v>
      </c>
      <c r="BI561">
        <v>55</v>
      </c>
      <c r="BJ561">
        <v>68</v>
      </c>
      <c r="BK561">
        <v>77</v>
      </c>
      <c r="BL561">
        <v>74</v>
      </c>
    </row>
    <row r="562" spans="1:64" ht="30" x14ac:dyDescent="0.25">
      <c r="A562" t="s">
        <v>1909</v>
      </c>
      <c r="B562">
        <v>23</v>
      </c>
      <c r="C562">
        <v>78</v>
      </c>
      <c r="D562">
        <v>85</v>
      </c>
      <c r="E562" s="1" t="s">
        <v>1910</v>
      </c>
      <c r="F562">
        <v>238186</v>
      </c>
      <c r="G562" t="s">
        <v>1670</v>
      </c>
      <c r="H562" t="s">
        <v>213</v>
      </c>
      <c r="I562" t="s">
        <v>68</v>
      </c>
      <c r="J562">
        <v>78</v>
      </c>
      <c r="K562" t="s">
        <v>508</v>
      </c>
      <c r="L562">
        <v>7</v>
      </c>
      <c r="M562" t="s">
        <v>1189</v>
      </c>
      <c r="N562" t="s">
        <v>575</v>
      </c>
      <c r="O562" t="s">
        <v>870</v>
      </c>
      <c r="P562">
        <v>70</v>
      </c>
      <c r="Q562">
        <v>12</v>
      </c>
      <c r="R562">
        <v>8</v>
      </c>
      <c r="S562">
        <v>10</v>
      </c>
      <c r="T562">
        <v>35</v>
      </c>
      <c r="U562">
        <v>5</v>
      </c>
      <c r="V562">
        <v>88</v>
      </c>
      <c r="W562">
        <v>13</v>
      </c>
      <c r="X562">
        <v>13</v>
      </c>
      <c r="Y562">
        <v>14</v>
      </c>
      <c r="Z562">
        <v>33</v>
      </c>
      <c r="AA562">
        <v>15</v>
      </c>
      <c r="AB562">
        <v>195</v>
      </c>
      <c r="AC562">
        <v>28</v>
      </c>
      <c r="AD562">
        <v>25</v>
      </c>
      <c r="AE562">
        <v>41</v>
      </c>
      <c r="AF562">
        <v>73</v>
      </c>
      <c r="AG562">
        <v>28</v>
      </c>
      <c r="AH562">
        <v>233</v>
      </c>
      <c r="AI562">
        <v>52</v>
      </c>
      <c r="AJ562">
        <v>63</v>
      </c>
      <c r="AK562">
        <v>37</v>
      </c>
      <c r="AL562">
        <v>74</v>
      </c>
      <c r="AM562">
        <v>7</v>
      </c>
      <c r="AN562">
        <v>102</v>
      </c>
      <c r="AO562">
        <v>25</v>
      </c>
      <c r="AP562">
        <v>11</v>
      </c>
      <c r="AQ562">
        <v>8</v>
      </c>
      <c r="AR562">
        <v>40</v>
      </c>
      <c r="AS562">
        <v>18</v>
      </c>
      <c r="AT562">
        <v>58</v>
      </c>
      <c r="AU562">
        <v>39</v>
      </c>
      <c r="AV562">
        <v>15</v>
      </c>
      <c r="AW562">
        <v>10</v>
      </c>
      <c r="AX562">
        <v>14</v>
      </c>
      <c r="AY562">
        <v>379</v>
      </c>
      <c r="AZ562">
        <v>79</v>
      </c>
      <c r="BA562">
        <v>74</v>
      </c>
      <c r="BB562">
        <v>69</v>
      </c>
      <c r="BC562">
        <v>76</v>
      </c>
      <c r="BD562">
        <v>81</v>
      </c>
      <c r="BE562">
        <v>1106</v>
      </c>
      <c r="BF562">
        <v>406</v>
      </c>
      <c r="BG562">
        <v>1</v>
      </c>
      <c r="BH562">
        <v>79</v>
      </c>
      <c r="BI562">
        <v>74</v>
      </c>
      <c r="BJ562">
        <v>69</v>
      </c>
      <c r="BK562">
        <v>81</v>
      </c>
      <c r="BL562">
        <v>27</v>
      </c>
    </row>
    <row r="563" spans="1:64" ht="30" x14ac:dyDescent="0.25">
      <c r="A563" t="s">
        <v>1911</v>
      </c>
      <c r="B563">
        <v>26</v>
      </c>
      <c r="C563">
        <v>84</v>
      </c>
      <c r="D563">
        <v>84</v>
      </c>
      <c r="E563" s="1" t="s">
        <v>1912</v>
      </c>
      <c r="F563">
        <v>241084</v>
      </c>
      <c r="G563" t="s">
        <v>146</v>
      </c>
      <c r="H563" t="s">
        <v>260</v>
      </c>
      <c r="I563" t="s">
        <v>68</v>
      </c>
      <c r="J563">
        <v>84</v>
      </c>
      <c r="K563" t="s">
        <v>495</v>
      </c>
      <c r="L563">
        <v>0</v>
      </c>
      <c r="M563" t="s">
        <v>120</v>
      </c>
      <c r="N563" t="s">
        <v>782</v>
      </c>
      <c r="O563" t="s">
        <v>1913</v>
      </c>
      <c r="P563">
        <v>372</v>
      </c>
      <c r="Q563">
        <v>76</v>
      </c>
      <c r="R563">
        <v>80</v>
      </c>
      <c r="S563">
        <v>64</v>
      </c>
      <c r="T563">
        <v>78</v>
      </c>
      <c r="U563">
        <v>74</v>
      </c>
      <c r="V563">
        <v>384</v>
      </c>
      <c r="W563">
        <v>89</v>
      </c>
      <c r="X563">
        <v>77</v>
      </c>
      <c r="Y563">
        <v>58</v>
      </c>
      <c r="Z563">
        <v>73</v>
      </c>
      <c r="AA563">
        <v>87</v>
      </c>
      <c r="AB563">
        <v>429</v>
      </c>
      <c r="AC563">
        <v>91</v>
      </c>
      <c r="AD563">
        <v>90</v>
      </c>
      <c r="AE563">
        <v>88</v>
      </c>
      <c r="AF563">
        <v>83</v>
      </c>
      <c r="AG563">
        <v>77</v>
      </c>
      <c r="AH563">
        <v>401</v>
      </c>
      <c r="AI563">
        <v>84</v>
      </c>
      <c r="AJ563">
        <v>80</v>
      </c>
      <c r="AK563">
        <v>87</v>
      </c>
      <c r="AL563">
        <v>69</v>
      </c>
      <c r="AM563">
        <v>81</v>
      </c>
      <c r="AN563">
        <v>323</v>
      </c>
      <c r="AO563">
        <v>72</v>
      </c>
      <c r="AP563">
        <v>28</v>
      </c>
      <c r="AQ563">
        <v>83</v>
      </c>
      <c r="AR563">
        <v>77</v>
      </c>
      <c r="AS563">
        <v>63</v>
      </c>
      <c r="AT563">
        <v>82</v>
      </c>
      <c r="AU563">
        <v>111</v>
      </c>
      <c r="AV563">
        <v>35</v>
      </c>
      <c r="AW563">
        <v>42</v>
      </c>
      <c r="AX563">
        <v>34</v>
      </c>
      <c r="AY563">
        <v>64</v>
      </c>
      <c r="AZ563">
        <v>10</v>
      </c>
      <c r="BA563">
        <v>13</v>
      </c>
      <c r="BB563">
        <v>13</v>
      </c>
      <c r="BC563">
        <v>14</v>
      </c>
      <c r="BD563">
        <v>14</v>
      </c>
      <c r="BE563">
        <v>2084</v>
      </c>
      <c r="BF563">
        <v>447</v>
      </c>
      <c r="BG563">
        <v>2</v>
      </c>
      <c r="BH563">
        <v>90</v>
      </c>
      <c r="BI563">
        <v>80</v>
      </c>
      <c r="BJ563">
        <v>76</v>
      </c>
      <c r="BK563">
        <v>87</v>
      </c>
      <c r="BL563">
        <v>39</v>
      </c>
    </row>
    <row r="564" spans="1:64" ht="30" x14ac:dyDescent="0.25">
      <c r="A564" t="s">
        <v>1914</v>
      </c>
      <c r="B564">
        <v>26</v>
      </c>
      <c r="C564">
        <v>82</v>
      </c>
      <c r="D564">
        <v>84</v>
      </c>
      <c r="E564" s="1" t="s">
        <v>1431</v>
      </c>
      <c r="F564">
        <v>241464</v>
      </c>
      <c r="G564" t="s">
        <v>183</v>
      </c>
      <c r="H564" t="s">
        <v>290</v>
      </c>
      <c r="I564" t="s">
        <v>77</v>
      </c>
      <c r="J564">
        <v>84</v>
      </c>
      <c r="K564" t="s">
        <v>229</v>
      </c>
      <c r="L564">
        <v>2</v>
      </c>
      <c r="M564" t="s">
        <v>822</v>
      </c>
      <c r="N564" t="s">
        <v>392</v>
      </c>
      <c r="O564" t="s">
        <v>1915</v>
      </c>
      <c r="P564">
        <v>296</v>
      </c>
      <c r="Q564">
        <v>55</v>
      </c>
      <c r="R564">
        <v>31</v>
      </c>
      <c r="S564">
        <v>85</v>
      </c>
      <c r="T564">
        <v>84</v>
      </c>
      <c r="U564">
        <v>41</v>
      </c>
      <c r="V564">
        <v>314</v>
      </c>
      <c r="W564">
        <v>64</v>
      </c>
      <c r="X564">
        <v>56</v>
      </c>
      <c r="Y564">
        <v>28</v>
      </c>
      <c r="Z564">
        <v>86</v>
      </c>
      <c r="AA564">
        <v>80</v>
      </c>
      <c r="AB564">
        <v>340</v>
      </c>
      <c r="AC564">
        <v>69</v>
      </c>
      <c r="AD564">
        <v>75</v>
      </c>
      <c r="AE564">
        <v>64</v>
      </c>
      <c r="AF564">
        <v>80</v>
      </c>
      <c r="AG564">
        <v>52</v>
      </c>
      <c r="AH564">
        <v>340</v>
      </c>
      <c r="AI564">
        <v>58</v>
      </c>
      <c r="AJ564">
        <v>86</v>
      </c>
      <c r="AK564">
        <v>78</v>
      </c>
      <c r="AL564">
        <v>78</v>
      </c>
      <c r="AM564">
        <v>40</v>
      </c>
      <c r="AN564">
        <v>327</v>
      </c>
      <c r="AO564">
        <v>79</v>
      </c>
      <c r="AP564">
        <v>83</v>
      </c>
      <c r="AQ564">
        <v>46</v>
      </c>
      <c r="AR564">
        <v>77</v>
      </c>
      <c r="AS564">
        <v>42</v>
      </c>
      <c r="AT564">
        <v>84</v>
      </c>
      <c r="AU564">
        <v>249</v>
      </c>
      <c r="AV564">
        <v>83</v>
      </c>
      <c r="AW564">
        <v>84</v>
      </c>
      <c r="AX564">
        <v>82</v>
      </c>
      <c r="AY564">
        <v>59</v>
      </c>
      <c r="AZ564">
        <v>11</v>
      </c>
      <c r="BA564">
        <v>13</v>
      </c>
      <c r="BB564">
        <v>13</v>
      </c>
      <c r="BC564">
        <v>13</v>
      </c>
      <c r="BD564">
        <v>9</v>
      </c>
      <c r="BE564">
        <v>1925</v>
      </c>
      <c r="BF564">
        <v>417</v>
      </c>
      <c r="BG564">
        <v>3</v>
      </c>
      <c r="BH564">
        <v>72</v>
      </c>
      <c r="BI564">
        <v>40</v>
      </c>
      <c r="BJ564">
        <v>73</v>
      </c>
      <c r="BK564">
        <v>70</v>
      </c>
      <c r="BL564">
        <v>83</v>
      </c>
    </row>
    <row r="565" spans="1:64" ht="30" x14ac:dyDescent="0.25">
      <c r="A565" t="s">
        <v>1916</v>
      </c>
      <c r="B565">
        <v>23</v>
      </c>
      <c r="C565">
        <v>79</v>
      </c>
      <c r="D565">
        <v>84</v>
      </c>
      <c r="E565" s="1" t="s">
        <v>864</v>
      </c>
      <c r="F565">
        <v>241854</v>
      </c>
      <c r="G565" t="s">
        <v>183</v>
      </c>
      <c r="H565" t="s">
        <v>327</v>
      </c>
      <c r="I565" t="s">
        <v>68</v>
      </c>
      <c r="J565">
        <v>81</v>
      </c>
      <c r="K565" t="s">
        <v>189</v>
      </c>
      <c r="L565">
        <v>5</v>
      </c>
      <c r="M565" t="s">
        <v>1189</v>
      </c>
      <c r="N565" t="s">
        <v>764</v>
      </c>
      <c r="O565" t="s">
        <v>1917</v>
      </c>
      <c r="P565">
        <v>331</v>
      </c>
      <c r="Q565">
        <v>69</v>
      </c>
      <c r="R565">
        <v>57</v>
      </c>
      <c r="S565">
        <v>75</v>
      </c>
      <c r="T565">
        <v>78</v>
      </c>
      <c r="U565">
        <v>52</v>
      </c>
      <c r="V565">
        <v>359</v>
      </c>
      <c r="W565">
        <v>68</v>
      </c>
      <c r="X565">
        <v>68</v>
      </c>
      <c r="Y565">
        <v>71</v>
      </c>
      <c r="Z565">
        <v>77</v>
      </c>
      <c r="AA565">
        <v>75</v>
      </c>
      <c r="AB565">
        <v>316</v>
      </c>
      <c r="AC565">
        <v>65</v>
      </c>
      <c r="AD565">
        <v>78</v>
      </c>
      <c r="AE565">
        <v>62</v>
      </c>
      <c r="AF565">
        <v>75</v>
      </c>
      <c r="AG565">
        <v>36</v>
      </c>
      <c r="AH565">
        <v>387</v>
      </c>
      <c r="AI565">
        <v>85</v>
      </c>
      <c r="AJ565">
        <v>80</v>
      </c>
      <c r="AK565">
        <v>75</v>
      </c>
      <c r="AL565">
        <v>77</v>
      </c>
      <c r="AM565">
        <v>70</v>
      </c>
      <c r="AN565">
        <v>323</v>
      </c>
      <c r="AO565">
        <v>70</v>
      </c>
      <c r="AP565">
        <v>82</v>
      </c>
      <c r="AQ565">
        <v>44</v>
      </c>
      <c r="AR565">
        <v>70</v>
      </c>
      <c r="AS565">
        <v>57</v>
      </c>
      <c r="AT565">
        <v>77</v>
      </c>
      <c r="AU565">
        <v>243</v>
      </c>
      <c r="AV565">
        <v>80</v>
      </c>
      <c r="AW565">
        <v>83</v>
      </c>
      <c r="AX565">
        <v>80</v>
      </c>
      <c r="AY565">
        <v>45</v>
      </c>
      <c r="AZ565">
        <v>10</v>
      </c>
      <c r="BA565">
        <v>13</v>
      </c>
      <c r="BB565">
        <v>9</v>
      </c>
      <c r="BC565">
        <v>7</v>
      </c>
      <c r="BD565">
        <v>6</v>
      </c>
      <c r="BE565">
        <v>2004</v>
      </c>
      <c r="BF565">
        <v>435</v>
      </c>
      <c r="BG565">
        <v>1</v>
      </c>
      <c r="BH565">
        <v>72</v>
      </c>
      <c r="BI565">
        <v>64</v>
      </c>
      <c r="BJ565">
        <v>74</v>
      </c>
      <c r="BK565">
        <v>69</v>
      </c>
      <c r="BL565">
        <v>81</v>
      </c>
    </row>
    <row r="566" spans="1:64" ht="30" x14ac:dyDescent="0.25">
      <c r="A566" t="s">
        <v>1918</v>
      </c>
      <c r="B566">
        <v>26</v>
      </c>
      <c r="C566">
        <v>76</v>
      </c>
      <c r="D566">
        <v>79</v>
      </c>
      <c r="E566" s="1" t="s">
        <v>766</v>
      </c>
      <c r="F566">
        <v>242118</v>
      </c>
      <c r="G566" t="s">
        <v>75</v>
      </c>
      <c r="H566" t="s">
        <v>308</v>
      </c>
      <c r="I566" t="s">
        <v>77</v>
      </c>
      <c r="J566">
        <v>78</v>
      </c>
      <c r="K566" t="s">
        <v>69</v>
      </c>
      <c r="L566">
        <v>3</v>
      </c>
      <c r="M566" t="s">
        <v>72</v>
      </c>
      <c r="N566" t="s">
        <v>72</v>
      </c>
      <c r="O566" t="s">
        <v>72</v>
      </c>
      <c r="P566">
        <v>322</v>
      </c>
      <c r="Q566">
        <v>64</v>
      </c>
      <c r="R566">
        <v>70</v>
      </c>
      <c r="S566">
        <v>48</v>
      </c>
      <c r="T566">
        <v>78</v>
      </c>
      <c r="U566">
        <v>62</v>
      </c>
      <c r="V566">
        <v>377</v>
      </c>
      <c r="W566">
        <v>81</v>
      </c>
      <c r="X566">
        <v>70</v>
      </c>
      <c r="Y566">
        <v>71</v>
      </c>
      <c r="Z566">
        <v>75</v>
      </c>
      <c r="AA566">
        <v>80</v>
      </c>
      <c r="AB566">
        <v>389</v>
      </c>
      <c r="AC566">
        <v>75</v>
      </c>
      <c r="AD566">
        <v>74</v>
      </c>
      <c r="AE566">
        <v>82</v>
      </c>
      <c r="AF566">
        <v>74</v>
      </c>
      <c r="AG566">
        <v>84</v>
      </c>
      <c r="AH566">
        <v>370</v>
      </c>
      <c r="AI566">
        <v>80</v>
      </c>
      <c r="AJ566">
        <v>64</v>
      </c>
      <c r="AK566">
        <v>83</v>
      </c>
      <c r="AL566">
        <v>61</v>
      </c>
      <c r="AM566">
        <v>82</v>
      </c>
      <c r="AN566">
        <v>337</v>
      </c>
      <c r="AO566">
        <v>64</v>
      </c>
      <c r="AP566">
        <v>61</v>
      </c>
      <c r="AQ566">
        <v>69</v>
      </c>
      <c r="AR566">
        <v>71</v>
      </c>
      <c r="AS566">
        <v>72</v>
      </c>
      <c r="AT566">
        <v>70</v>
      </c>
      <c r="AU566">
        <v>180</v>
      </c>
      <c r="AV566">
        <v>55</v>
      </c>
      <c r="AW566">
        <v>65</v>
      </c>
      <c r="AX566">
        <v>60</v>
      </c>
      <c r="AY566">
        <v>45</v>
      </c>
      <c r="AZ566">
        <v>7</v>
      </c>
      <c r="BA566">
        <v>8</v>
      </c>
      <c r="BB566">
        <v>14</v>
      </c>
      <c r="BC566">
        <v>8</v>
      </c>
      <c r="BD566">
        <v>8</v>
      </c>
      <c r="BE566">
        <v>2020</v>
      </c>
      <c r="BF566">
        <v>427</v>
      </c>
      <c r="BG566">
        <v>1</v>
      </c>
      <c r="BH566">
        <v>74</v>
      </c>
      <c r="BI566">
        <v>74</v>
      </c>
      <c r="BJ566">
        <v>73</v>
      </c>
      <c r="BK566">
        <v>80</v>
      </c>
      <c r="BL566">
        <v>59</v>
      </c>
    </row>
    <row r="567" spans="1:64" ht="30" x14ac:dyDescent="0.25">
      <c r="A567" t="s">
        <v>1919</v>
      </c>
      <c r="B567">
        <v>23</v>
      </c>
      <c r="C567">
        <v>77</v>
      </c>
      <c r="D567">
        <v>82</v>
      </c>
      <c r="E567" s="1" t="s">
        <v>1920</v>
      </c>
      <c r="F567">
        <v>242280</v>
      </c>
      <c r="G567" t="s">
        <v>426</v>
      </c>
      <c r="H567" t="s">
        <v>125</v>
      </c>
      <c r="I567" t="s">
        <v>68</v>
      </c>
      <c r="J567">
        <v>79</v>
      </c>
      <c r="K567" t="s">
        <v>106</v>
      </c>
      <c r="L567">
        <v>5</v>
      </c>
      <c r="M567" t="s">
        <v>411</v>
      </c>
      <c r="N567" t="s">
        <v>719</v>
      </c>
      <c r="O567" t="s">
        <v>1921</v>
      </c>
      <c r="P567">
        <v>369</v>
      </c>
      <c r="Q567">
        <v>67</v>
      </c>
      <c r="R567">
        <v>80</v>
      </c>
      <c r="S567">
        <v>72</v>
      </c>
      <c r="T567">
        <v>78</v>
      </c>
      <c r="U567">
        <v>72</v>
      </c>
      <c r="V567">
        <v>364</v>
      </c>
      <c r="W567">
        <v>76</v>
      </c>
      <c r="X567">
        <v>69</v>
      </c>
      <c r="Y567">
        <v>67</v>
      </c>
      <c r="Z567">
        <v>74</v>
      </c>
      <c r="AA567">
        <v>78</v>
      </c>
      <c r="AB567">
        <v>379</v>
      </c>
      <c r="AC567">
        <v>74</v>
      </c>
      <c r="AD567">
        <v>78</v>
      </c>
      <c r="AE567">
        <v>79</v>
      </c>
      <c r="AF567">
        <v>72</v>
      </c>
      <c r="AG567">
        <v>76</v>
      </c>
      <c r="AH567">
        <v>402</v>
      </c>
      <c r="AI567">
        <v>77</v>
      </c>
      <c r="AJ567">
        <v>83</v>
      </c>
      <c r="AK567">
        <v>90</v>
      </c>
      <c r="AL567">
        <v>76</v>
      </c>
      <c r="AM567">
        <v>76</v>
      </c>
      <c r="AN567">
        <v>394</v>
      </c>
      <c r="AO567">
        <v>85</v>
      </c>
      <c r="AP567">
        <v>72</v>
      </c>
      <c r="AQ567">
        <v>84</v>
      </c>
      <c r="AR567">
        <v>73</v>
      </c>
      <c r="AS567">
        <v>80</v>
      </c>
      <c r="AT567">
        <v>75</v>
      </c>
      <c r="AU567">
        <v>203</v>
      </c>
      <c r="AV567">
        <v>66</v>
      </c>
      <c r="AW567">
        <v>69</v>
      </c>
      <c r="AX567">
        <v>68</v>
      </c>
      <c r="AY567">
        <v>51</v>
      </c>
      <c r="AZ567">
        <v>6</v>
      </c>
      <c r="BA567">
        <v>11</v>
      </c>
      <c r="BB567">
        <v>6</v>
      </c>
      <c r="BC567">
        <v>14</v>
      </c>
      <c r="BD567">
        <v>14</v>
      </c>
      <c r="BE567">
        <v>2162</v>
      </c>
      <c r="BF567">
        <v>455</v>
      </c>
      <c r="BG567">
        <v>1</v>
      </c>
      <c r="BH567">
        <v>76</v>
      </c>
      <c r="BI567">
        <v>78</v>
      </c>
      <c r="BJ567">
        <v>73</v>
      </c>
      <c r="BK567">
        <v>77</v>
      </c>
      <c r="BL567">
        <v>69</v>
      </c>
    </row>
    <row r="568" spans="1:64" ht="60" x14ac:dyDescent="0.25">
      <c r="A568" t="s">
        <v>1922</v>
      </c>
      <c r="B568">
        <v>22</v>
      </c>
      <c r="C568">
        <v>75</v>
      </c>
      <c r="D568">
        <v>80</v>
      </c>
      <c r="E568" s="1" t="s">
        <v>1923</v>
      </c>
      <c r="F568">
        <v>242418</v>
      </c>
      <c r="G568" t="s">
        <v>1924</v>
      </c>
      <c r="H568" t="s">
        <v>549</v>
      </c>
      <c r="I568" t="s">
        <v>68</v>
      </c>
      <c r="J568">
        <v>75</v>
      </c>
      <c r="K568" t="s">
        <v>406</v>
      </c>
      <c r="L568">
        <v>5</v>
      </c>
      <c r="M568" t="s">
        <v>1532</v>
      </c>
      <c r="N568" t="s">
        <v>208</v>
      </c>
      <c r="O568" t="s">
        <v>1622</v>
      </c>
      <c r="P568">
        <v>281</v>
      </c>
      <c r="Q568">
        <v>76</v>
      </c>
      <c r="R568">
        <v>47</v>
      </c>
      <c r="S568">
        <v>54</v>
      </c>
      <c r="T568">
        <v>72</v>
      </c>
      <c r="U568">
        <v>32</v>
      </c>
      <c r="V568">
        <v>305</v>
      </c>
      <c r="W568">
        <v>77</v>
      </c>
      <c r="X568">
        <v>60</v>
      </c>
      <c r="Y568">
        <v>35</v>
      </c>
      <c r="Z568">
        <v>62</v>
      </c>
      <c r="AA568">
        <v>71</v>
      </c>
      <c r="AB568">
        <v>424</v>
      </c>
      <c r="AC568">
        <v>90</v>
      </c>
      <c r="AD568">
        <v>81</v>
      </c>
      <c r="AE568">
        <v>85</v>
      </c>
      <c r="AF568">
        <v>73</v>
      </c>
      <c r="AG568">
        <v>95</v>
      </c>
      <c r="AH568">
        <v>240</v>
      </c>
      <c r="AI568">
        <v>48</v>
      </c>
      <c r="AJ568">
        <v>60</v>
      </c>
      <c r="AK568">
        <v>61</v>
      </c>
      <c r="AL568">
        <v>35</v>
      </c>
      <c r="AM568">
        <v>36</v>
      </c>
      <c r="AN568">
        <v>300</v>
      </c>
      <c r="AO568">
        <v>75</v>
      </c>
      <c r="AP568">
        <v>71</v>
      </c>
      <c r="AQ568">
        <v>55</v>
      </c>
      <c r="AR568">
        <v>59</v>
      </c>
      <c r="AS568">
        <v>40</v>
      </c>
      <c r="AT568">
        <v>73</v>
      </c>
      <c r="AU568">
        <v>218</v>
      </c>
      <c r="AV568">
        <v>70</v>
      </c>
      <c r="AW568">
        <v>73</v>
      </c>
      <c r="AX568">
        <v>75</v>
      </c>
      <c r="AY568">
        <v>58</v>
      </c>
      <c r="AZ568">
        <v>15</v>
      </c>
      <c r="BA568">
        <v>13</v>
      </c>
      <c r="BB568">
        <v>12</v>
      </c>
      <c r="BC568">
        <v>5</v>
      </c>
      <c r="BD568">
        <v>13</v>
      </c>
      <c r="BE568">
        <v>1826</v>
      </c>
      <c r="BF568">
        <v>393</v>
      </c>
      <c r="BG568">
        <v>1</v>
      </c>
      <c r="BH568">
        <v>85</v>
      </c>
      <c r="BI568">
        <v>44</v>
      </c>
      <c r="BJ568">
        <v>66</v>
      </c>
      <c r="BK568">
        <v>77</v>
      </c>
      <c r="BL568">
        <v>70</v>
      </c>
    </row>
    <row r="569" spans="1:64" ht="45" x14ac:dyDescent="0.25">
      <c r="A569" t="s">
        <v>1925</v>
      </c>
      <c r="B569">
        <v>23</v>
      </c>
      <c r="C569">
        <v>75</v>
      </c>
      <c r="D569">
        <v>82</v>
      </c>
      <c r="E569" s="1" t="s">
        <v>954</v>
      </c>
      <c r="F569">
        <v>242656</v>
      </c>
      <c r="G569" t="s">
        <v>852</v>
      </c>
      <c r="H569" t="s">
        <v>156</v>
      </c>
      <c r="I569" t="s">
        <v>77</v>
      </c>
      <c r="J569">
        <v>75</v>
      </c>
      <c r="K569" t="s">
        <v>508</v>
      </c>
      <c r="L569">
        <v>7</v>
      </c>
      <c r="M569" t="s">
        <v>998</v>
      </c>
      <c r="N569" t="s">
        <v>1015</v>
      </c>
      <c r="O569" t="s">
        <v>802</v>
      </c>
      <c r="P569">
        <v>103</v>
      </c>
      <c r="Q569">
        <v>18</v>
      </c>
      <c r="R569">
        <v>11</v>
      </c>
      <c r="S569">
        <v>15</v>
      </c>
      <c r="T569">
        <v>50</v>
      </c>
      <c r="U569">
        <v>9</v>
      </c>
      <c r="V569">
        <v>127</v>
      </c>
      <c r="W569">
        <v>20</v>
      </c>
      <c r="X569">
        <v>12</v>
      </c>
      <c r="Y569">
        <v>10</v>
      </c>
      <c r="Z569">
        <v>50</v>
      </c>
      <c r="AA569">
        <v>35</v>
      </c>
      <c r="AB569">
        <v>216</v>
      </c>
      <c r="AC569">
        <v>37</v>
      </c>
      <c r="AD569">
        <v>40</v>
      </c>
      <c r="AE569">
        <v>42</v>
      </c>
      <c r="AF569">
        <v>72</v>
      </c>
      <c r="AG569">
        <v>25</v>
      </c>
      <c r="AH569">
        <v>219</v>
      </c>
      <c r="AI569">
        <v>53</v>
      </c>
      <c r="AJ569">
        <v>56</v>
      </c>
      <c r="AK569">
        <v>40</v>
      </c>
      <c r="AL569">
        <v>53</v>
      </c>
      <c r="AM569">
        <v>17</v>
      </c>
      <c r="AN569">
        <v>126</v>
      </c>
      <c r="AO569">
        <v>27</v>
      </c>
      <c r="AP569">
        <v>19</v>
      </c>
      <c r="AQ569">
        <v>8</v>
      </c>
      <c r="AR569">
        <v>61</v>
      </c>
      <c r="AS569">
        <v>11</v>
      </c>
      <c r="AT569">
        <v>65</v>
      </c>
      <c r="AU569">
        <v>58</v>
      </c>
      <c r="AV569">
        <v>22</v>
      </c>
      <c r="AW569">
        <v>17</v>
      </c>
      <c r="AX569">
        <v>19</v>
      </c>
      <c r="AY569">
        <v>371</v>
      </c>
      <c r="AZ569">
        <v>76</v>
      </c>
      <c r="BA569">
        <v>74</v>
      </c>
      <c r="BB569">
        <v>71</v>
      </c>
      <c r="BC569">
        <v>71</v>
      </c>
      <c r="BD569">
        <v>79</v>
      </c>
      <c r="BE569">
        <v>1220</v>
      </c>
      <c r="BF569">
        <v>409</v>
      </c>
      <c r="BG569">
        <v>1</v>
      </c>
      <c r="BH569">
        <v>76</v>
      </c>
      <c r="BI569">
        <v>74</v>
      </c>
      <c r="BJ569">
        <v>71</v>
      </c>
      <c r="BK569">
        <v>79</v>
      </c>
      <c r="BL569">
        <v>38</v>
      </c>
    </row>
    <row r="570" spans="1:64" ht="30" x14ac:dyDescent="0.25">
      <c r="A570" t="s">
        <v>1926</v>
      </c>
      <c r="B570">
        <v>25</v>
      </c>
      <c r="C570">
        <v>77</v>
      </c>
      <c r="D570">
        <v>80</v>
      </c>
      <c r="E570" s="1" t="s">
        <v>789</v>
      </c>
      <c r="F570">
        <v>243388</v>
      </c>
      <c r="G570" t="s">
        <v>124</v>
      </c>
      <c r="H570" t="s">
        <v>235</v>
      </c>
      <c r="I570" t="s">
        <v>77</v>
      </c>
      <c r="J570">
        <v>78</v>
      </c>
      <c r="K570" t="s">
        <v>130</v>
      </c>
      <c r="L570">
        <v>3</v>
      </c>
      <c r="M570" t="s">
        <v>284</v>
      </c>
      <c r="N570" t="s">
        <v>132</v>
      </c>
      <c r="O570" t="s">
        <v>1927</v>
      </c>
      <c r="P570">
        <v>312</v>
      </c>
      <c r="Q570">
        <v>87</v>
      </c>
      <c r="R570">
        <v>41</v>
      </c>
      <c r="S570">
        <v>64</v>
      </c>
      <c r="T570">
        <v>76</v>
      </c>
      <c r="U570">
        <v>44</v>
      </c>
      <c r="V570">
        <v>379</v>
      </c>
      <c r="W570">
        <v>76</v>
      </c>
      <c r="X570">
        <v>84</v>
      </c>
      <c r="Y570">
        <v>68</v>
      </c>
      <c r="Z570">
        <v>72</v>
      </c>
      <c r="AA570">
        <v>79</v>
      </c>
      <c r="AB570">
        <v>366</v>
      </c>
      <c r="AC570">
        <v>72</v>
      </c>
      <c r="AD570">
        <v>76</v>
      </c>
      <c r="AE570">
        <v>72</v>
      </c>
      <c r="AF570">
        <v>77</v>
      </c>
      <c r="AG570">
        <v>69</v>
      </c>
      <c r="AH570">
        <v>357</v>
      </c>
      <c r="AI570">
        <v>70</v>
      </c>
      <c r="AJ570">
        <v>74</v>
      </c>
      <c r="AK570">
        <v>79</v>
      </c>
      <c r="AL570">
        <v>69</v>
      </c>
      <c r="AM570">
        <v>65</v>
      </c>
      <c r="AN570">
        <v>313</v>
      </c>
      <c r="AO570">
        <v>65</v>
      </c>
      <c r="AP570">
        <v>71</v>
      </c>
      <c r="AQ570">
        <v>69</v>
      </c>
      <c r="AR570">
        <v>77</v>
      </c>
      <c r="AS570">
        <v>31</v>
      </c>
      <c r="AT570">
        <v>76</v>
      </c>
      <c r="AU570">
        <v>213</v>
      </c>
      <c r="AV570">
        <v>67</v>
      </c>
      <c r="AW570">
        <v>71</v>
      </c>
      <c r="AX570">
        <v>75</v>
      </c>
      <c r="AY570">
        <v>39</v>
      </c>
      <c r="AZ570">
        <v>10</v>
      </c>
      <c r="BA570">
        <v>6</v>
      </c>
      <c r="BB570">
        <v>6</v>
      </c>
      <c r="BC570">
        <v>8</v>
      </c>
      <c r="BD570">
        <v>9</v>
      </c>
      <c r="BE570">
        <v>1979</v>
      </c>
      <c r="BF570">
        <v>422</v>
      </c>
      <c r="BG570">
        <v>2</v>
      </c>
      <c r="BH570">
        <v>74</v>
      </c>
      <c r="BI570">
        <v>53</v>
      </c>
      <c r="BJ570">
        <v>78</v>
      </c>
      <c r="BK570">
        <v>76</v>
      </c>
      <c r="BL570">
        <v>70</v>
      </c>
    </row>
    <row r="571" spans="1:64" ht="60" x14ac:dyDescent="0.25">
      <c r="A571" t="s">
        <v>1928</v>
      </c>
      <c r="B571">
        <v>26</v>
      </c>
      <c r="C571">
        <v>78</v>
      </c>
      <c r="D571">
        <v>78</v>
      </c>
      <c r="E571" s="1" t="s">
        <v>188</v>
      </c>
      <c r="F571">
        <v>244176</v>
      </c>
      <c r="G571" t="s">
        <v>112</v>
      </c>
      <c r="H571" t="s">
        <v>377</v>
      </c>
      <c r="I571" t="s">
        <v>68</v>
      </c>
      <c r="J571">
        <v>78</v>
      </c>
      <c r="K571" t="s">
        <v>106</v>
      </c>
      <c r="L571">
        <v>0</v>
      </c>
      <c r="M571" t="s">
        <v>669</v>
      </c>
      <c r="N571" t="s">
        <v>237</v>
      </c>
      <c r="O571" t="s">
        <v>72</v>
      </c>
      <c r="P571">
        <v>377</v>
      </c>
      <c r="Q571">
        <v>67</v>
      </c>
      <c r="R571">
        <v>82</v>
      </c>
      <c r="S571">
        <v>71</v>
      </c>
      <c r="T571">
        <v>77</v>
      </c>
      <c r="U571">
        <v>80</v>
      </c>
      <c r="V571">
        <v>358</v>
      </c>
      <c r="W571">
        <v>76</v>
      </c>
      <c r="X571">
        <v>74</v>
      </c>
      <c r="Y571">
        <v>66</v>
      </c>
      <c r="Z571">
        <v>62</v>
      </c>
      <c r="AA571">
        <v>80</v>
      </c>
      <c r="AB571">
        <v>362</v>
      </c>
      <c r="AC571">
        <v>66</v>
      </c>
      <c r="AD571">
        <v>67</v>
      </c>
      <c r="AE571">
        <v>68</v>
      </c>
      <c r="AF571">
        <v>78</v>
      </c>
      <c r="AG571">
        <v>83</v>
      </c>
      <c r="AH571">
        <v>383</v>
      </c>
      <c r="AI571">
        <v>79</v>
      </c>
      <c r="AJ571">
        <v>80</v>
      </c>
      <c r="AK571">
        <v>69</v>
      </c>
      <c r="AL571">
        <v>79</v>
      </c>
      <c r="AM571">
        <v>76</v>
      </c>
      <c r="AN571">
        <v>321</v>
      </c>
      <c r="AO571">
        <v>72</v>
      </c>
      <c r="AP571">
        <v>18</v>
      </c>
      <c r="AQ571">
        <v>82</v>
      </c>
      <c r="AR571">
        <v>77</v>
      </c>
      <c r="AS571">
        <v>72</v>
      </c>
      <c r="AT571">
        <v>81</v>
      </c>
      <c r="AU571">
        <v>91</v>
      </c>
      <c r="AV571">
        <v>25</v>
      </c>
      <c r="AW571">
        <v>37</v>
      </c>
      <c r="AX571">
        <v>29</v>
      </c>
      <c r="AY571">
        <v>54</v>
      </c>
      <c r="AZ571">
        <v>9</v>
      </c>
      <c r="BA571">
        <v>12</v>
      </c>
      <c r="BB571">
        <v>9</v>
      </c>
      <c r="BC571">
        <v>11</v>
      </c>
      <c r="BD571">
        <v>13</v>
      </c>
      <c r="BE571">
        <v>1946</v>
      </c>
      <c r="BF571">
        <v>403</v>
      </c>
      <c r="BG571">
        <v>1</v>
      </c>
      <c r="BH571">
        <v>67</v>
      </c>
      <c r="BI571">
        <v>80</v>
      </c>
      <c r="BJ571">
        <v>72</v>
      </c>
      <c r="BK571">
        <v>77</v>
      </c>
      <c r="BL571">
        <v>32</v>
      </c>
    </row>
    <row r="572" spans="1:64" ht="60" x14ac:dyDescent="0.25">
      <c r="A572" t="s">
        <v>1929</v>
      </c>
      <c r="B572">
        <v>26</v>
      </c>
      <c r="C572">
        <v>77</v>
      </c>
      <c r="D572">
        <v>81</v>
      </c>
      <c r="E572" s="1" t="s">
        <v>1930</v>
      </c>
      <c r="F572">
        <v>245336</v>
      </c>
      <c r="G572" t="s">
        <v>730</v>
      </c>
      <c r="H572" t="s">
        <v>271</v>
      </c>
      <c r="I572" t="s">
        <v>77</v>
      </c>
      <c r="J572">
        <v>79</v>
      </c>
      <c r="K572" t="s">
        <v>189</v>
      </c>
      <c r="L572">
        <v>4</v>
      </c>
      <c r="M572" t="s">
        <v>284</v>
      </c>
      <c r="N572" t="s">
        <v>1592</v>
      </c>
      <c r="O572" t="s">
        <v>1931</v>
      </c>
      <c r="P572">
        <v>269</v>
      </c>
      <c r="Q572">
        <v>54</v>
      </c>
      <c r="R572">
        <v>36</v>
      </c>
      <c r="S572">
        <v>68</v>
      </c>
      <c r="T572">
        <v>75</v>
      </c>
      <c r="U572">
        <v>36</v>
      </c>
      <c r="V572">
        <v>295</v>
      </c>
      <c r="W572">
        <v>65</v>
      </c>
      <c r="X572">
        <v>45</v>
      </c>
      <c r="Y572">
        <v>39</v>
      </c>
      <c r="Z572">
        <v>76</v>
      </c>
      <c r="AA572">
        <v>70</v>
      </c>
      <c r="AB572">
        <v>308</v>
      </c>
      <c r="AC572">
        <v>59</v>
      </c>
      <c r="AD572">
        <v>72</v>
      </c>
      <c r="AE572">
        <v>50</v>
      </c>
      <c r="AF572">
        <v>78</v>
      </c>
      <c r="AG572">
        <v>49</v>
      </c>
      <c r="AH572">
        <v>324</v>
      </c>
      <c r="AI572">
        <v>51</v>
      </c>
      <c r="AJ572">
        <v>77</v>
      </c>
      <c r="AK572">
        <v>68</v>
      </c>
      <c r="AL572">
        <v>85</v>
      </c>
      <c r="AM572">
        <v>43</v>
      </c>
      <c r="AN572">
        <v>309</v>
      </c>
      <c r="AO572">
        <v>73</v>
      </c>
      <c r="AP572">
        <v>77</v>
      </c>
      <c r="AQ572">
        <v>46</v>
      </c>
      <c r="AR572">
        <v>65</v>
      </c>
      <c r="AS572">
        <v>48</v>
      </c>
      <c r="AT572">
        <v>72</v>
      </c>
      <c r="AU572">
        <v>234</v>
      </c>
      <c r="AV572">
        <v>77</v>
      </c>
      <c r="AW572">
        <v>79</v>
      </c>
      <c r="AX572">
        <v>78</v>
      </c>
      <c r="AY572">
        <v>48</v>
      </c>
      <c r="AZ572">
        <v>11</v>
      </c>
      <c r="BA572">
        <v>11</v>
      </c>
      <c r="BB572">
        <v>5</v>
      </c>
      <c r="BC572">
        <v>9</v>
      </c>
      <c r="BD572">
        <v>12</v>
      </c>
      <c r="BE572">
        <v>1787</v>
      </c>
      <c r="BF572">
        <v>394</v>
      </c>
      <c r="BG572">
        <v>1</v>
      </c>
      <c r="BH572">
        <v>66</v>
      </c>
      <c r="BI572">
        <v>42</v>
      </c>
      <c r="BJ572">
        <v>66</v>
      </c>
      <c r="BK572">
        <v>65</v>
      </c>
      <c r="BL572">
        <v>77</v>
      </c>
    </row>
    <row r="573" spans="1:64" ht="45" x14ac:dyDescent="0.25">
      <c r="A573" t="s">
        <v>1932</v>
      </c>
      <c r="B573">
        <v>22</v>
      </c>
      <c r="C573" t="s">
        <v>169</v>
      </c>
      <c r="D573">
        <v>80</v>
      </c>
      <c r="E573" s="1" t="s">
        <v>1690</v>
      </c>
      <c r="F573">
        <v>250959</v>
      </c>
      <c r="G573" t="s">
        <v>283</v>
      </c>
      <c r="H573" t="s">
        <v>235</v>
      </c>
      <c r="I573" t="s">
        <v>77</v>
      </c>
      <c r="J573">
        <v>79</v>
      </c>
      <c r="K573" t="s">
        <v>195</v>
      </c>
      <c r="L573">
        <v>3</v>
      </c>
      <c r="M573" t="s">
        <v>148</v>
      </c>
      <c r="N573" t="s">
        <v>323</v>
      </c>
      <c r="O573" t="s">
        <v>1931</v>
      </c>
      <c r="P573">
        <v>313</v>
      </c>
      <c r="Q573" t="s">
        <v>203</v>
      </c>
      <c r="R573">
        <v>49</v>
      </c>
      <c r="S573">
        <v>67</v>
      </c>
      <c r="T573">
        <v>83</v>
      </c>
      <c r="U573">
        <v>45</v>
      </c>
      <c r="V573">
        <v>368</v>
      </c>
      <c r="W573" t="s">
        <v>369</v>
      </c>
      <c r="X573">
        <v>66</v>
      </c>
      <c r="Y573">
        <v>68</v>
      </c>
      <c r="Z573" t="s">
        <v>218</v>
      </c>
      <c r="AA573" t="s">
        <v>200</v>
      </c>
      <c r="AB573">
        <v>353</v>
      </c>
      <c r="AC573">
        <v>65</v>
      </c>
      <c r="AD573">
        <v>55</v>
      </c>
      <c r="AE573">
        <v>73</v>
      </c>
      <c r="AF573" t="s">
        <v>165</v>
      </c>
      <c r="AG573" t="s">
        <v>200</v>
      </c>
      <c r="AH573">
        <v>358</v>
      </c>
      <c r="AI573">
        <v>73</v>
      </c>
      <c r="AJ573">
        <v>70</v>
      </c>
      <c r="AK573">
        <v>85</v>
      </c>
      <c r="AL573">
        <v>65</v>
      </c>
      <c r="AM573">
        <v>65</v>
      </c>
      <c r="AN573">
        <v>319</v>
      </c>
      <c r="AO573">
        <v>64</v>
      </c>
      <c r="AP573" t="s">
        <v>660</v>
      </c>
      <c r="AQ573">
        <v>61</v>
      </c>
      <c r="AR573">
        <v>78</v>
      </c>
      <c r="AS573">
        <v>42</v>
      </c>
      <c r="AT573" t="s">
        <v>199</v>
      </c>
      <c r="AU573">
        <v>214</v>
      </c>
      <c r="AV573" t="s">
        <v>265</v>
      </c>
      <c r="AW573" t="s">
        <v>265</v>
      </c>
      <c r="AX573">
        <v>68</v>
      </c>
      <c r="AY573">
        <v>44</v>
      </c>
      <c r="AZ573">
        <v>7</v>
      </c>
      <c r="BA573">
        <v>14</v>
      </c>
      <c r="BB573">
        <v>5</v>
      </c>
      <c r="BC573">
        <v>9</v>
      </c>
      <c r="BD573">
        <v>9</v>
      </c>
      <c r="BE573">
        <v>1969</v>
      </c>
      <c r="BF573">
        <v>413</v>
      </c>
      <c r="BG573">
        <v>1</v>
      </c>
      <c r="BH573">
        <v>60</v>
      </c>
      <c r="BI573">
        <v>57</v>
      </c>
      <c r="BJ573">
        <v>77</v>
      </c>
      <c r="BK573">
        <v>77</v>
      </c>
      <c r="BL573">
        <v>72</v>
      </c>
    </row>
    <row r="574" spans="1:64" ht="60" x14ac:dyDescent="0.25">
      <c r="A574" t="s">
        <v>1933</v>
      </c>
      <c r="B574">
        <v>21</v>
      </c>
      <c r="C574" t="s">
        <v>402</v>
      </c>
      <c r="D574" t="s">
        <v>165</v>
      </c>
      <c r="E574" s="1" t="s">
        <v>1266</v>
      </c>
      <c r="F574">
        <v>252975</v>
      </c>
      <c r="G574" t="s">
        <v>283</v>
      </c>
      <c r="H574" t="s">
        <v>321</v>
      </c>
      <c r="I574" t="s">
        <v>68</v>
      </c>
      <c r="J574">
        <v>72</v>
      </c>
      <c r="K574" t="s">
        <v>229</v>
      </c>
      <c r="L574">
        <v>10</v>
      </c>
      <c r="M574" t="s">
        <v>566</v>
      </c>
      <c r="N574" t="s">
        <v>323</v>
      </c>
      <c r="O574" t="s">
        <v>1807</v>
      </c>
      <c r="P574">
        <v>279</v>
      </c>
      <c r="Q574" t="s">
        <v>1681</v>
      </c>
      <c r="R574">
        <v>45</v>
      </c>
      <c r="S574">
        <v>57</v>
      </c>
      <c r="T574" t="s">
        <v>369</v>
      </c>
      <c r="U574">
        <v>44</v>
      </c>
      <c r="V574">
        <v>314</v>
      </c>
      <c r="W574" t="s">
        <v>304</v>
      </c>
      <c r="X574">
        <v>52</v>
      </c>
      <c r="Y574">
        <v>47</v>
      </c>
      <c r="Z574" t="s">
        <v>303</v>
      </c>
      <c r="AA574" t="s">
        <v>168</v>
      </c>
      <c r="AB574">
        <v>348</v>
      </c>
      <c r="AC574" t="s">
        <v>1769</v>
      </c>
      <c r="AD574" t="s">
        <v>303</v>
      </c>
      <c r="AE574" t="s">
        <v>304</v>
      </c>
      <c r="AF574" t="s">
        <v>595</v>
      </c>
      <c r="AG574" t="s">
        <v>595</v>
      </c>
      <c r="AH574">
        <v>336</v>
      </c>
      <c r="AI574" t="s">
        <v>735</v>
      </c>
      <c r="AJ574">
        <v>71</v>
      </c>
      <c r="AK574">
        <v>68</v>
      </c>
      <c r="AL574">
        <v>73</v>
      </c>
      <c r="AM574" t="s">
        <v>1934</v>
      </c>
      <c r="AN574">
        <v>320</v>
      </c>
      <c r="AO574">
        <v>73</v>
      </c>
      <c r="AP574" t="s">
        <v>737</v>
      </c>
      <c r="AQ574" t="s">
        <v>401</v>
      </c>
      <c r="AR574">
        <v>69</v>
      </c>
      <c r="AS574">
        <v>52</v>
      </c>
      <c r="AT574" t="s">
        <v>160</v>
      </c>
      <c r="AU574">
        <v>200</v>
      </c>
      <c r="AV574" t="s">
        <v>1524</v>
      </c>
      <c r="AW574" t="s">
        <v>203</v>
      </c>
      <c r="AX574" t="s">
        <v>468</v>
      </c>
      <c r="AY574">
        <v>59</v>
      </c>
      <c r="AZ574">
        <v>12</v>
      </c>
      <c r="BA574">
        <v>10</v>
      </c>
      <c r="BB574">
        <v>15</v>
      </c>
      <c r="BC574">
        <v>11</v>
      </c>
      <c r="BD574">
        <v>11</v>
      </c>
      <c r="BE574">
        <v>1856</v>
      </c>
      <c r="BF574">
        <v>400</v>
      </c>
      <c r="BG574">
        <v>1</v>
      </c>
      <c r="BH574">
        <v>71</v>
      </c>
      <c r="BI574">
        <v>53</v>
      </c>
      <c r="BJ574">
        <v>68</v>
      </c>
      <c r="BK574">
        <v>70</v>
      </c>
      <c r="BL574">
        <v>66</v>
      </c>
    </row>
    <row r="575" spans="1:64" ht="45" x14ac:dyDescent="0.25">
      <c r="A575" t="s">
        <v>1935</v>
      </c>
      <c r="B575">
        <v>21</v>
      </c>
      <c r="C575">
        <v>72</v>
      </c>
      <c r="D575">
        <v>83</v>
      </c>
      <c r="E575" s="1" t="s">
        <v>1936</v>
      </c>
      <c r="F575">
        <v>253054</v>
      </c>
      <c r="G575" t="s">
        <v>90</v>
      </c>
      <c r="H575" t="s">
        <v>98</v>
      </c>
      <c r="I575" t="s">
        <v>68</v>
      </c>
      <c r="J575">
        <v>73</v>
      </c>
      <c r="K575" t="s">
        <v>195</v>
      </c>
      <c r="L575">
        <v>11</v>
      </c>
      <c r="M575" t="s">
        <v>107</v>
      </c>
      <c r="N575" t="s">
        <v>510</v>
      </c>
      <c r="O575" t="s">
        <v>613</v>
      </c>
      <c r="P575">
        <v>279</v>
      </c>
      <c r="Q575">
        <v>58</v>
      </c>
      <c r="R575">
        <v>53</v>
      </c>
      <c r="S575">
        <v>45</v>
      </c>
      <c r="T575">
        <v>74</v>
      </c>
      <c r="U575">
        <v>49</v>
      </c>
      <c r="V575">
        <v>336</v>
      </c>
      <c r="W575">
        <v>69</v>
      </c>
      <c r="X575">
        <v>64</v>
      </c>
      <c r="Y575">
        <v>57</v>
      </c>
      <c r="Z575">
        <v>74</v>
      </c>
      <c r="AA575">
        <v>72</v>
      </c>
      <c r="AB575">
        <v>359</v>
      </c>
      <c r="AC575">
        <v>67</v>
      </c>
      <c r="AD575">
        <v>71</v>
      </c>
      <c r="AE575">
        <v>73</v>
      </c>
      <c r="AF575">
        <v>73</v>
      </c>
      <c r="AG575">
        <v>75</v>
      </c>
      <c r="AH575">
        <v>331</v>
      </c>
      <c r="AI575">
        <v>68</v>
      </c>
      <c r="AJ575">
        <v>61</v>
      </c>
      <c r="AK575">
        <v>80</v>
      </c>
      <c r="AL575">
        <v>65</v>
      </c>
      <c r="AM575">
        <v>57</v>
      </c>
      <c r="AN575">
        <v>337</v>
      </c>
      <c r="AO575">
        <v>82</v>
      </c>
      <c r="AP575">
        <v>64</v>
      </c>
      <c r="AQ575">
        <v>66</v>
      </c>
      <c r="AR575">
        <v>72</v>
      </c>
      <c r="AS575">
        <v>53</v>
      </c>
      <c r="AT575">
        <v>73</v>
      </c>
      <c r="AU575">
        <v>206</v>
      </c>
      <c r="AV575">
        <v>66</v>
      </c>
      <c r="AW575">
        <v>69</v>
      </c>
      <c r="AX575">
        <v>71</v>
      </c>
      <c r="AY575">
        <v>63</v>
      </c>
      <c r="AZ575">
        <v>14</v>
      </c>
      <c r="BA575">
        <v>14</v>
      </c>
      <c r="BB575">
        <v>14</v>
      </c>
      <c r="BC575">
        <v>12</v>
      </c>
      <c r="BD575">
        <v>9</v>
      </c>
      <c r="BE575">
        <v>1911</v>
      </c>
      <c r="BF575">
        <v>403</v>
      </c>
      <c r="BG575">
        <v>1</v>
      </c>
      <c r="BH575">
        <v>69</v>
      </c>
      <c r="BI575">
        <v>57</v>
      </c>
      <c r="BJ575">
        <v>69</v>
      </c>
      <c r="BK575">
        <v>71</v>
      </c>
      <c r="BL575">
        <v>65</v>
      </c>
    </row>
    <row r="576" spans="1:64" ht="45" x14ac:dyDescent="0.25">
      <c r="A576" t="s">
        <v>1937</v>
      </c>
      <c r="B576">
        <v>24</v>
      </c>
      <c r="C576">
        <v>79</v>
      </c>
      <c r="D576">
        <v>84</v>
      </c>
      <c r="E576" s="1" t="s">
        <v>855</v>
      </c>
      <c r="F576">
        <v>253124</v>
      </c>
      <c r="G576" t="s">
        <v>283</v>
      </c>
      <c r="H576" t="s">
        <v>67</v>
      </c>
      <c r="I576" t="s">
        <v>68</v>
      </c>
      <c r="J576">
        <v>81</v>
      </c>
      <c r="K576" t="s">
        <v>69</v>
      </c>
      <c r="L576">
        <v>5</v>
      </c>
      <c r="M576" t="s">
        <v>868</v>
      </c>
      <c r="N576" t="s">
        <v>649</v>
      </c>
      <c r="O576" t="s">
        <v>1938</v>
      </c>
      <c r="P576">
        <v>322</v>
      </c>
      <c r="Q576">
        <v>59</v>
      </c>
      <c r="R576">
        <v>71</v>
      </c>
      <c r="S576">
        <v>53</v>
      </c>
      <c r="T576">
        <v>80</v>
      </c>
      <c r="U576">
        <v>59</v>
      </c>
      <c r="V576">
        <v>377</v>
      </c>
      <c r="W576">
        <v>84</v>
      </c>
      <c r="X576">
        <v>74</v>
      </c>
      <c r="Y576">
        <v>58</v>
      </c>
      <c r="Z576">
        <v>79</v>
      </c>
      <c r="AA576">
        <v>82</v>
      </c>
      <c r="AB576">
        <v>399</v>
      </c>
      <c r="AC576">
        <v>80</v>
      </c>
      <c r="AD576">
        <v>86</v>
      </c>
      <c r="AE576">
        <v>81</v>
      </c>
      <c r="AF576">
        <v>81</v>
      </c>
      <c r="AG576">
        <v>71</v>
      </c>
      <c r="AH576">
        <v>376</v>
      </c>
      <c r="AI576">
        <v>77</v>
      </c>
      <c r="AJ576">
        <v>74</v>
      </c>
      <c r="AK576">
        <v>83</v>
      </c>
      <c r="AL576">
        <v>74</v>
      </c>
      <c r="AM576">
        <v>68</v>
      </c>
      <c r="AN576">
        <v>372</v>
      </c>
      <c r="AO576">
        <v>76</v>
      </c>
      <c r="AP576">
        <v>78</v>
      </c>
      <c r="AQ576">
        <v>79</v>
      </c>
      <c r="AR576">
        <v>77</v>
      </c>
      <c r="AS576">
        <v>62</v>
      </c>
      <c r="AT576">
        <v>80</v>
      </c>
      <c r="AU576">
        <v>224</v>
      </c>
      <c r="AV576">
        <v>75</v>
      </c>
      <c r="AW576">
        <v>75</v>
      </c>
      <c r="AX576">
        <v>74</v>
      </c>
      <c r="AY576">
        <v>60</v>
      </c>
      <c r="AZ576">
        <v>13</v>
      </c>
      <c r="BA576">
        <v>10</v>
      </c>
      <c r="BB576">
        <v>12</v>
      </c>
      <c r="BC576">
        <v>12</v>
      </c>
      <c r="BD576">
        <v>13</v>
      </c>
      <c r="BE576">
        <v>2130</v>
      </c>
      <c r="BF576">
        <v>460</v>
      </c>
      <c r="BG576">
        <v>1</v>
      </c>
      <c r="BH576">
        <v>83</v>
      </c>
      <c r="BI576">
        <v>71</v>
      </c>
      <c r="BJ576">
        <v>74</v>
      </c>
      <c r="BK576">
        <v>82</v>
      </c>
      <c r="BL576">
        <v>73</v>
      </c>
    </row>
    <row r="577" spans="1:64" ht="30" x14ac:dyDescent="0.25">
      <c r="A577" t="s">
        <v>1939</v>
      </c>
      <c r="B577">
        <v>21</v>
      </c>
      <c r="C577">
        <v>76</v>
      </c>
      <c r="D577">
        <v>82</v>
      </c>
      <c r="E577" s="1" t="s">
        <v>966</v>
      </c>
      <c r="F577">
        <v>255069</v>
      </c>
      <c r="G577" t="s">
        <v>494</v>
      </c>
      <c r="H577" t="s">
        <v>327</v>
      </c>
      <c r="I577" t="s">
        <v>68</v>
      </c>
      <c r="J577">
        <v>77</v>
      </c>
      <c r="K577" t="s">
        <v>229</v>
      </c>
      <c r="L577">
        <v>6</v>
      </c>
      <c r="M577" t="s">
        <v>1300</v>
      </c>
      <c r="N577" t="s">
        <v>1292</v>
      </c>
      <c r="O577" t="s">
        <v>534</v>
      </c>
      <c r="P577">
        <v>323</v>
      </c>
      <c r="Q577">
        <v>62</v>
      </c>
      <c r="R577">
        <v>60</v>
      </c>
      <c r="S577">
        <v>69</v>
      </c>
      <c r="T577">
        <v>81</v>
      </c>
      <c r="U577">
        <v>51</v>
      </c>
      <c r="V577">
        <v>335</v>
      </c>
      <c r="W577">
        <v>77</v>
      </c>
      <c r="X577">
        <v>50</v>
      </c>
      <c r="Y577">
        <v>59</v>
      </c>
      <c r="Z577">
        <v>75</v>
      </c>
      <c r="AA577">
        <v>74</v>
      </c>
      <c r="AB577">
        <v>319</v>
      </c>
      <c r="AC577">
        <v>63</v>
      </c>
      <c r="AD577">
        <v>68</v>
      </c>
      <c r="AE577">
        <v>64</v>
      </c>
      <c r="AF577">
        <v>70</v>
      </c>
      <c r="AG577">
        <v>54</v>
      </c>
      <c r="AH577">
        <v>362</v>
      </c>
      <c r="AI577">
        <v>65</v>
      </c>
      <c r="AJ577">
        <v>78</v>
      </c>
      <c r="AK577">
        <v>75</v>
      </c>
      <c r="AL577">
        <v>82</v>
      </c>
      <c r="AM577">
        <v>62</v>
      </c>
      <c r="AN577">
        <v>352</v>
      </c>
      <c r="AO577">
        <v>80</v>
      </c>
      <c r="AP577">
        <v>72</v>
      </c>
      <c r="AQ577">
        <v>70</v>
      </c>
      <c r="AR577">
        <v>76</v>
      </c>
      <c r="AS577">
        <v>54</v>
      </c>
      <c r="AT577">
        <v>73</v>
      </c>
      <c r="AU577">
        <v>210</v>
      </c>
      <c r="AV577">
        <v>72</v>
      </c>
      <c r="AW577">
        <v>73</v>
      </c>
      <c r="AX577">
        <v>65</v>
      </c>
      <c r="AY577">
        <v>57</v>
      </c>
      <c r="AZ577">
        <v>14</v>
      </c>
      <c r="BA577">
        <v>14</v>
      </c>
      <c r="BB577">
        <v>10</v>
      </c>
      <c r="BC577">
        <v>12</v>
      </c>
      <c r="BD577">
        <v>7</v>
      </c>
      <c r="BE577">
        <v>1958</v>
      </c>
      <c r="BF577">
        <v>424</v>
      </c>
      <c r="BG577">
        <v>1</v>
      </c>
      <c r="BH577">
        <v>66</v>
      </c>
      <c r="BI577">
        <v>61</v>
      </c>
      <c r="BJ577">
        <v>73</v>
      </c>
      <c r="BK577">
        <v>73</v>
      </c>
      <c r="BL577">
        <v>71</v>
      </c>
    </row>
    <row r="578" spans="1:64" ht="30" x14ac:dyDescent="0.25">
      <c r="A578" t="s">
        <v>1940</v>
      </c>
      <c r="B578">
        <v>21</v>
      </c>
      <c r="C578">
        <v>74</v>
      </c>
      <c r="D578">
        <v>81</v>
      </c>
      <c r="E578" s="1" t="s">
        <v>1941</v>
      </c>
      <c r="F578">
        <v>255561</v>
      </c>
      <c r="G578" t="s">
        <v>155</v>
      </c>
      <c r="H578" t="s">
        <v>147</v>
      </c>
      <c r="I578" t="s">
        <v>77</v>
      </c>
      <c r="J578">
        <v>74</v>
      </c>
      <c r="K578" t="s">
        <v>130</v>
      </c>
      <c r="L578">
        <v>7</v>
      </c>
      <c r="M578" t="s">
        <v>1532</v>
      </c>
      <c r="N578" t="s">
        <v>967</v>
      </c>
      <c r="O578" t="s">
        <v>1942</v>
      </c>
      <c r="P578">
        <v>333</v>
      </c>
      <c r="Q578">
        <v>74</v>
      </c>
      <c r="R578">
        <v>62</v>
      </c>
      <c r="S578">
        <v>67</v>
      </c>
      <c r="T578">
        <v>72</v>
      </c>
      <c r="U578">
        <v>58</v>
      </c>
      <c r="V578">
        <v>319</v>
      </c>
      <c r="W578">
        <v>74</v>
      </c>
      <c r="X578">
        <v>66</v>
      </c>
      <c r="Y578">
        <v>45</v>
      </c>
      <c r="Z578">
        <v>63</v>
      </c>
      <c r="AA578">
        <v>71</v>
      </c>
      <c r="AB578">
        <v>368</v>
      </c>
      <c r="AC578">
        <v>78</v>
      </c>
      <c r="AD578">
        <v>85</v>
      </c>
      <c r="AE578">
        <v>71</v>
      </c>
      <c r="AF578">
        <v>63</v>
      </c>
      <c r="AG578">
        <v>71</v>
      </c>
      <c r="AH578">
        <v>368</v>
      </c>
      <c r="AI578">
        <v>66</v>
      </c>
      <c r="AJ578">
        <v>80</v>
      </c>
      <c r="AK578">
        <v>84</v>
      </c>
      <c r="AL578">
        <v>72</v>
      </c>
      <c r="AM578">
        <v>66</v>
      </c>
      <c r="AN578">
        <v>307</v>
      </c>
      <c r="AO578">
        <v>71</v>
      </c>
      <c r="AP578">
        <v>67</v>
      </c>
      <c r="AQ578">
        <v>69</v>
      </c>
      <c r="AR578">
        <v>63</v>
      </c>
      <c r="AS578">
        <v>37</v>
      </c>
      <c r="AT578">
        <v>60</v>
      </c>
      <c r="AU578">
        <v>204</v>
      </c>
      <c r="AV578">
        <v>62</v>
      </c>
      <c r="AW578">
        <v>71</v>
      </c>
      <c r="AX578">
        <v>71</v>
      </c>
      <c r="AY578">
        <v>50</v>
      </c>
      <c r="AZ578">
        <v>15</v>
      </c>
      <c r="BA578">
        <v>6</v>
      </c>
      <c r="BB578">
        <v>8</v>
      </c>
      <c r="BC578">
        <v>10</v>
      </c>
      <c r="BD578">
        <v>11</v>
      </c>
      <c r="BE578">
        <v>1949</v>
      </c>
      <c r="BF578">
        <v>426</v>
      </c>
      <c r="BG578">
        <v>1</v>
      </c>
      <c r="BH578">
        <v>82</v>
      </c>
      <c r="BI578">
        <v>63</v>
      </c>
      <c r="BJ578">
        <v>68</v>
      </c>
      <c r="BK578">
        <v>71</v>
      </c>
      <c r="BL578">
        <v>67</v>
      </c>
    </row>
    <row r="579" spans="1:64" ht="45" x14ac:dyDescent="0.25">
      <c r="A579" t="s">
        <v>1943</v>
      </c>
      <c r="B579">
        <v>21</v>
      </c>
      <c r="C579">
        <v>74</v>
      </c>
      <c r="D579">
        <v>82</v>
      </c>
      <c r="E579" s="1" t="s">
        <v>1944</v>
      </c>
      <c r="F579">
        <v>256268</v>
      </c>
      <c r="G579" t="s">
        <v>183</v>
      </c>
      <c r="H579" t="s">
        <v>125</v>
      </c>
      <c r="I579" t="s">
        <v>68</v>
      </c>
      <c r="J579">
        <v>76</v>
      </c>
      <c r="K579" t="s">
        <v>106</v>
      </c>
      <c r="L579">
        <v>8</v>
      </c>
      <c r="M579" t="s">
        <v>998</v>
      </c>
      <c r="N579" t="s">
        <v>653</v>
      </c>
      <c r="O579" t="s">
        <v>72</v>
      </c>
      <c r="P579">
        <v>313</v>
      </c>
      <c r="Q579">
        <v>40</v>
      </c>
      <c r="R579">
        <v>75</v>
      </c>
      <c r="S579">
        <v>69</v>
      </c>
      <c r="T579">
        <v>65</v>
      </c>
      <c r="U579">
        <v>64</v>
      </c>
      <c r="V579">
        <v>288</v>
      </c>
      <c r="W579">
        <v>77</v>
      </c>
      <c r="X579">
        <v>53</v>
      </c>
      <c r="Y579">
        <v>36</v>
      </c>
      <c r="Z579">
        <v>47</v>
      </c>
      <c r="AA579">
        <v>75</v>
      </c>
      <c r="AB579">
        <v>348</v>
      </c>
      <c r="AC579">
        <v>64</v>
      </c>
      <c r="AD579">
        <v>84</v>
      </c>
      <c r="AE579">
        <v>64</v>
      </c>
      <c r="AF579">
        <v>73</v>
      </c>
      <c r="AG579">
        <v>63</v>
      </c>
      <c r="AH579">
        <v>371</v>
      </c>
      <c r="AI579">
        <v>80</v>
      </c>
      <c r="AJ579">
        <v>79</v>
      </c>
      <c r="AK579">
        <v>69</v>
      </c>
      <c r="AL579">
        <v>82</v>
      </c>
      <c r="AM579">
        <v>61</v>
      </c>
      <c r="AN579">
        <v>294</v>
      </c>
      <c r="AO579">
        <v>67</v>
      </c>
      <c r="AP579">
        <v>20</v>
      </c>
      <c r="AQ579">
        <v>75</v>
      </c>
      <c r="AR579">
        <v>58</v>
      </c>
      <c r="AS579">
        <v>74</v>
      </c>
      <c r="AT579">
        <v>70</v>
      </c>
      <c r="AU579">
        <v>79</v>
      </c>
      <c r="AV579">
        <v>23</v>
      </c>
      <c r="AW579">
        <v>33</v>
      </c>
      <c r="AX579">
        <v>23</v>
      </c>
      <c r="AY579">
        <v>48</v>
      </c>
      <c r="AZ579">
        <v>9</v>
      </c>
      <c r="BA579">
        <v>7</v>
      </c>
      <c r="BB579">
        <v>15</v>
      </c>
      <c r="BC579">
        <v>8</v>
      </c>
      <c r="BD579">
        <v>9</v>
      </c>
      <c r="BE579">
        <v>1741</v>
      </c>
      <c r="BF579">
        <v>382</v>
      </c>
      <c r="BG579">
        <v>1</v>
      </c>
      <c r="BH579">
        <v>75</v>
      </c>
      <c r="BI579">
        <v>73</v>
      </c>
      <c r="BJ579">
        <v>54</v>
      </c>
      <c r="BK579">
        <v>74</v>
      </c>
      <c r="BL579">
        <v>30</v>
      </c>
    </row>
    <row r="580" spans="1:64" ht="30" x14ac:dyDescent="0.25">
      <c r="A580" t="s">
        <v>1945</v>
      </c>
      <c r="B580">
        <v>22</v>
      </c>
      <c r="C580">
        <v>74</v>
      </c>
      <c r="D580">
        <v>81</v>
      </c>
      <c r="E580" s="1" t="s">
        <v>1946</v>
      </c>
      <c r="F580">
        <v>256509</v>
      </c>
      <c r="G580" t="s">
        <v>90</v>
      </c>
      <c r="H580" t="s">
        <v>253</v>
      </c>
      <c r="I580" t="s">
        <v>68</v>
      </c>
      <c r="J580">
        <v>76</v>
      </c>
      <c r="K580" t="s">
        <v>106</v>
      </c>
      <c r="L580">
        <v>7</v>
      </c>
      <c r="M580" t="s">
        <v>567</v>
      </c>
      <c r="N580" t="s">
        <v>291</v>
      </c>
      <c r="O580" t="s">
        <v>1947</v>
      </c>
      <c r="P580">
        <v>338</v>
      </c>
      <c r="Q580">
        <v>70</v>
      </c>
      <c r="R580">
        <v>75</v>
      </c>
      <c r="S580">
        <v>63</v>
      </c>
      <c r="T580">
        <v>64</v>
      </c>
      <c r="U580">
        <v>66</v>
      </c>
      <c r="V580">
        <v>333</v>
      </c>
      <c r="W580">
        <v>76</v>
      </c>
      <c r="X580">
        <v>59</v>
      </c>
      <c r="Y580">
        <v>64</v>
      </c>
      <c r="Z580">
        <v>58</v>
      </c>
      <c r="AA580">
        <v>76</v>
      </c>
      <c r="AB580">
        <v>399</v>
      </c>
      <c r="AC580">
        <v>85</v>
      </c>
      <c r="AD580">
        <v>86</v>
      </c>
      <c r="AE580">
        <v>82</v>
      </c>
      <c r="AF580">
        <v>73</v>
      </c>
      <c r="AG580">
        <v>73</v>
      </c>
      <c r="AH580">
        <v>367</v>
      </c>
      <c r="AI580">
        <v>77</v>
      </c>
      <c r="AJ580">
        <v>74</v>
      </c>
      <c r="AK580">
        <v>69</v>
      </c>
      <c r="AL580">
        <v>72</v>
      </c>
      <c r="AM580">
        <v>75</v>
      </c>
      <c r="AN580">
        <v>293</v>
      </c>
      <c r="AO580">
        <v>59</v>
      </c>
      <c r="AP580">
        <v>21</v>
      </c>
      <c r="AQ580">
        <v>78</v>
      </c>
      <c r="AR580">
        <v>70</v>
      </c>
      <c r="AS580">
        <v>65</v>
      </c>
      <c r="AT580">
        <v>76</v>
      </c>
      <c r="AU580">
        <v>107</v>
      </c>
      <c r="AV580">
        <v>35</v>
      </c>
      <c r="AW580">
        <v>37</v>
      </c>
      <c r="AX580">
        <v>35</v>
      </c>
      <c r="AY580">
        <v>52</v>
      </c>
      <c r="AZ580">
        <v>11</v>
      </c>
      <c r="BA580">
        <v>8</v>
      </c>
      <c r="BB580">
        <v>13</v>
      </c>
      <c r="BC580">
        <v>14</v>
      </c>
      <c r="BD580">
        <v>6</v>
      </c>
      <c r="BE580">
        <v>1889</v>
      </c>
      <c r="BF580">
        <v>407</v>
      </c>
      <c r="BG580">
        <v>1</v>
      </c>
      <c r="BH580">
        <v>86</v>
      </c>
      <c r="BI580">
        <v>75</v>
      </c>
      <c r="BJ580">
        <v>65</v>
      </c>
      <c r="BK580">
        <v>76</v>
      </c>
      <c r="BL580">
        <v>36</v>
      </c>
    </row>
    <row r="581" spans="1:64" ht="45" x14ac:dyDescent="0.25">
      <c r="A581" t="s">
        <v>1948</v>
      </c>
      <c r="B581">
        <v>20</v>
      </c>
      <c r="C581">
        <v>74</v>
      </c>
      <c r="D581">
        <v>83</v>
      </c>
      <c r="E581" s="1" t="s">
        <v>1949</v>
      </c>
      <c r="F581">
        <v>256725</v>
      </c>
      <c r="G581" t="s">
        <v>83</v>
      </c>
      <c r="H581" t="s">
        <v>549</v>
      </c>
      <c r="I581" t="s">
        <v>68</v>
      </c>
      <c r="J581">
        <v>76</v>
      </c>
      <c r="K581" t="s">
        <v>69</v>
      </c>
      <c r="L581">
        <v>9</v>
      </c>
      <c r="M581" t="s">
        <v>998</v>
      </c>
      <c r="N581" t="s">
        <v>631</v>
      </c>
      <c r="O581" t="s">
        <v>72</v>
      </c>
      <c r="P581">
        <v>310</v>
      </c>
      <c r="Q581">
        <v>60</v>
      </c>
      <c r="R581">
        <v>73</v>
      </c>
      <c r="S581">
        <v>43</v>
      </c>
      <c r="T581">
        <v>73</v>
      </c>
      <c r="U581">
        <v>61</v>
      </c>
      <c r="V581">
        <v>338</v>
      </c>
      <c r="W581">
        <v>76</v>
      </c>
      <c r="X581">
        <v>65</v>
      </c>
      <c r="Y581">
        <v>53</v>
      </c>
      <c r="Z581">
        <v>66</v>
      </c>
      <c r="AA581">
        <v>78</v>
      </c>
      <c r="AB581">
        <v>395</v>
      </c>
      <c r="AC581">
        <v>80</v>
      </c>
      <c r="AD581">
        <v>76</v>
      </c>
      <c r="AE581">
        <v>82</v>
      </c>
      <c r="AF581">
        <v>71</v>
      </c>
      <c r="AG581">
        <v>86</v>
      </c>
      <c r="AH581">
        <v>297</v>
      </c>
      <c r="AI581">
        <v>66</v>
      </c>
      <c r="AJ581">
        <v>56</v>
      </c>
      <c r="AK581">
        <v>62</v>
      </c>
      <c r="AL581">
        <v>48</v>
      </c>
      <c r="AM581">
        <v>65</v>
      </c>
      <c r="AN581">
        <v>276</v>
      </c>
      <c r="AO581">
        <v>42</v>
      </c>
      <c r="AP581">
        <v>39</v>
      </c>
      <c r="AQ581">
        <v>75</v>
      </c>
      <c r="AR581">
        <v>71</v>
      </c>
      <c r="AS581">
        <v>49</v>
      </c>
      <c r="AT581">
        <v>73</v>
      </c>
      <c r="AU581">
        <v>130</v>
      </c>
      <c r="AV581">
        <v>49</v>
      </c>
      <c r="AW581">
        <v>49</v>
      </c>
      <c r="AX581">
        <v>32</v>
      </c>
      <c r="AY581">
        <v>47</v>
      </c>
      <c r="AZ581">
        <v>14</v>
      </c>
      <c r="BA581">
        <v>5</v>
      </c>
      <c r="BB581">
        <v>8</v>
      </c>
      <c r="BC581">
        <v>10</v>
      </c>
      <c r="BD581">
        <v>10</v>
      </c>
      <c r="BE581">
        <v>1793</v>
      </c>
      <c r="BF581">
        <v>387</v>
      </c>
      <c r="BG581">
        <v>1</v>
      </c>
      <c r="BH581">
        <v>78</v>
      </c>
      <c r="BI581">
        <v>68</v>
      </c>
      <c r="BJ581">
        <v>68</v>
      </c>
      <c r="BK581">
        <v>77</v>
      </c>
      <c r="BL581">
        <v>45</v>
      </c>
    </row>
    <row r="582" spans="1:64" ht="30" x14ac:dyDescent="0.25">
      <c r="A582" t="s">
        <v>1950</v>
      </c>
      <c r="B582">
        <v>19</v>
      </c>
      <c r="C582">
        <v>73</v>
      </c>
      <c r="D582">
        <v>83</v>
      </c>
      <c r="E582" s="1" t="s">
        <v>1696</v>
      </c>
      <c r="F582">
        <v>257271</v>
      </c>
      <c r="G582" t="s">
        <v>337</v>
      </c>
      <c r="H582" t="s">
        <v>483</v>
      </c>
      <c r="I582" t="s">
        <v>68</v>
      </c>
      <c r="J582">
        <v>74</v>
      </c>
      <c r="K582" t="s">
        <v>229</v>
      </c>
      <c r="L582">
        <v>10</v>
      </c>
      <c r="M582" t="s">
        <v>131</v>
      </c>
      <c r="N582" t="s">
        <v>443</v>
      </c>
      <c r="O582" t="s">
        <v>1951</v>
      </c>
      <c r="P582">
        <v>285</v>
      </c>
      <c r="Q582">
        <v>54</v>
      </c>
      <c r="R582">
        <v>48</v>
      </c>
      <c r="S582">
        <v>65</v>
      </c>
      <c r="T582">
        <v>72</v>
      </c>
      <c r="U582">
        <v>46</v>
      </c>
      <c r="V582">
        <v>299</v>
      </c>
      <c r="W582">
        <v>71</v>
      </c>
      <c r="X582">
        <v>42</v>
      </c>
      <c r="Y582">
        <v>43</v>
      </c>
      <c r="Z582">
        <v>70</v>
      </c>
      <c r="AA582">
        <v>73</v>
      </c>
      <c r="AB582">
        <v>361</v>
      </c>
      <c r="AC582">
        <v>78</v>
      </c>
      <c r="AD582">
        <v>74</v>
      </c>
      <c r="AE582">
        <v>71</v>
      </c>
      <c r="AF582">
        <v>68</v>
      </c>
      <c r="AG582">
        <v>70</v>
      </c>
      <c r="AH582">
        <v>346</v>
      </c>
      <c r="AI582">
        <v>62</v>
      </c>
      <c r="AJ582">
        <v>80</v>
      </c>
      <c r="AK582">
        <v>81</v>
      </c>
      <c r="AL582">
        <v>74</v>
      </c>
      <c r="AM582">
        <v>49</v>
      </c>
      <c r="AN582">
        <v>325</v>
      </c>
      <c r="AO582">
        <v>72</v>
      </c>
      <c r="AP582">
        <v>72</v>
      </c>
      <c r="AQ582">
        <v>62</v>
      </c>
      <c r="AR582">
        <v>69</v>
      </c>
      <c r="AS582">
        <v>50</v>
      </c>
      <c r="AT582">
        <v>71</v>
      </c>
      <c r="AU582">
        <v>208</v>
      </c>
      <c r="AV582">
        <v>67</v>
      </c>
      <c r="AW582">
        <v>72</v>
      </c>
      <c r="AX582">
        <v>69</v>
      </c>
      <c r="AY582">
        <v>46</v>
      </c>
      <c r="AZ582">
        <v>8</v>
      </c>
      <c r="BA582">
        <v>6</v>
      </c>
      <c r="BB582">
        <v>6</v>
      </c>
      <c r="BC582">
        <v>13</v>
      </c>
      <c r="BD582">
        <v>13</v>
      </c>
      <c r="BE582">
        <v>1870</v>
      </c>
      <c r="BF582">
        <v>410</v>
      </c>
      <c r="BG582">
        <v>1</v>
      </c>
      <c r="BH582">
        <v>76</v>
      </c>
      <c r="BI582">
        <v>52</v>
      </c>
      <c r="BJ582">
        <v>65</v>
      </c>
      <c r="BK582">
        <v>71</v>
      </c>
      <c r="BL582">
        <v>70</v>
      </c>
    </row>
    <row r="583" spans="1:64" ht="45" x14ac:dyDescent="0.25">
      <c r="A583" t="s">
        <v>1952</v>
      </c>
      <c r="B583">
        <v>20</v>
      </c>
      <c r="C583">
        <v>68</v>
      </c>
      <c r="D583">
        <v>80</v>
      </c>
      <c r="E583" s="1" t="s">
        <v>1953</v>
      </c>
      <c r="F583">
        <v>258167</v>
      </c>
      <c r="G583" t="s">
        <v>146</v>
      </c>
      <c r="H583" t="s">
        <v>67</v>
      </c>
      <c r="I583" t="s">
        <v>68</v>
      </c>
      <c r="J583">
        <v>70</v>
      </c>
      <c r="K583" t="s">
        <v>189</v>
      </c>
      <c r="L583">
        <v>12</v>
      </c>
      <c r="M583" t="s">
        <v>726</v>
      </c>
      <c r="N583" t="s">
        <v>248</v>
      </c>
      <c r="O583" t="s">
        <v>186</v>
      </c>
      <c r="P583">
        <v>209</v>
      </c>
      <c r="Q583">
        <v>31</v>
      </c>
      <c r="R583">
        <v>28</v>
      </c>
      <c r="S583">
        <v>61</v>
      </c>
      <c r="T583">
        <v>64</v>
      </c>
      <c r="U583">
        <v>25</v>
      </c>
      <c r="V583">
        <v>241</v>
      </c>
      <c r="W583">
        <v>59</v>
      </c>
      <c r="X583">
        <v>38</v>
      </c>
      <c r="Y583">
        <v>29</v>
      </c>
      <c r="Z583">
        <v>58</v>
      </c>
      <c r="AA583">
        <v>57</v>
      </c>
      <c r="AB583">
        <v>337</v>
      </c>
      <c r="AC583">
        <v>67</v>
      </c>
      <c r="AD583">
        <v>71</v>
      </c>
      <c r="AE583">
        <v>66</v>
      </c>
      <c r="AF583">
        <v>68</v>
      </c>
      <c r="AG583">
        <v>65</v>
      </c>
      <c r="AH583">
        <v>299</v>
      </c>
      <c r="AI583">
        <v>56</v>
      </c>
      <c r="AJ583">
        <v>72</v>
      </c>
      <c r="AK583">
        <v>73</v>
      </c>
      <c r="AL583">
        <v>71</v>
      </c>
      <c r="AM583">
        <v>27</v>
      </c>
      <c r="AN583">
        <v>268</v>
      </c>
      <c r="AO583">
        <v>63</v>
      </c>
      <c r="AP583">
        <v>70</v>
      </c>
      <c r="AQ583">
        <v>34</v>
      </c>
      <c r="AR583">
        <v>54</v>
      </c>
      <c r="AS583">
        <v>47</v>
      </c>
      <c r="AT583">
        <v>62</v>
      </c>
      <c r="AU583">
        <v>208</v>
      </c>
      <c r="AV583">
        <v>71</v>
      </c>
      <c r="AW583">
        <v>69</v>
      </c>
      <c r="AX583">
        <v>68</v>
      </c>
      <c r="AY583">
        <v>43</v>
      </c>
      <c r="AZ583">
        <v>6</v>
      </c>
      <c r="BA583">
        <v>11</v>
      </c>
      <c r="BB583">
        <v>6</v>
      </c>
      <c r="BC583">
        <v>12</v>
      </c>
      <c r="BD583">
        <v>8</v>
      </c>
      <c r="BE583">
        <v>1605</v>
      </c>
      <c r="BF583">
        <v>354</v>
      </c>
      <c r="BG583">
        <v>1</v>
      </c>
      <c r="BH583">
        <v>69</v>
      </c>
      <c r="BI583">
        <v>35</v>
      </c>
      <c r="BJ583">
        <v>51</v>
      </c>
      <c r="BK583">
        <v>60</v>
      </c>
      <c r="BL583">
        <v>69</v>
      </c>
    </row>
    <row r="584" spans="1:64" ht="30" x14ac:dyDescent="0.25">
      <c r="A584" t="s">
        <v>1954</v>
      </c>
      <c r="B584">
        <v>20</v>
      </c>
      <c r="C584">
        <v>74</v>
      </c>
      <c r="D584">
        <v>83</v>
      </c>
      <c r="E584" s="1" t="s">
        <v>1955</v>
      </c>
      <c r="F584">
        <v>258775</v>
      </c>
      <c r="G584" t="s">
        <v>337</v>
      </c>
      <c r="H584" t="s">
        <v>139</v>
      </c>
      <c r="I584" t="s">
        <v>77</v>
      </c>
      <c r="J584">
        <v>76</v>
      </c>
      <c r="K584" t="s">
        <v>69</v>
      </c>
      <c r="L584">
        <v>9</v>
      </c>
      <c r="M584" t="s">
        <v>998</v>
      </c>
      <c r="N584" t="s">
        <v>807</v>
      </c>
      <c r="O584" t="s">
        <v>1956</v>
      </c>
      <c r="P584">
        <v>337</v>
      </c>
      <c r="Q584">
        <v>73</v>
      </c>
      <c r="R584">
        <v>71</v>
      </c>
      <c r="S584">
        <v>47</v>
      </c>
      <c r="T584">
        <v>74</v>
      </c>
      <c r="U584">
        <v>72</v>
      </c>
      <c r="V584">
        <v>375</v>
      </c>
      <c r="W584">
        <v>76</v>
      </c>
      <c r="X584">
        <v>76</v>
      </c>
      <c r="Y584">
        <v>74</v>
      </c>
      <c r="Z584">
        <v>74</v>
      </c>
      <c r="AA584">
        <v>75</v>
      </c>
      <c r="AB584">
        <v>360</v>
      </c>
      <c r="AC584">
        <v>76</v>
      </c>
      <c r="AD584">
        <v>76</v>
      </c>
      <c r="AE584">
        <v>74</v>
      </c>
      <c r="AF584">
        <v>69</v>
      </c>
      <c r="AG584">
        <v>65</v>
      </c>
      <c r="AH584">
        <v>360</v>
      </c>
      <c r="AI584">
        <v>79</v>
      </c>
      <c r="AJ584">
        <v>67</v>
      </c>
      <c r="AK584">
        <v>72</v>
      </c>
      <c r="AL584">
        <v>66</v>
      </c>
      <c r="AM584">
        <v>76</v>
      </c>
      <c r="AN584">
        <v>322</v>
      </c>
      <c r="AO584">
        <v>58</v>
      </c>
      <c r="AP584">
        <v>56</v>
      </c>
      <c r="AQ584">
        <v>68</v>
      </c>
      <c r="AR584">
        <v>75</v>
      </c>
      <c r="AS584">
        <v>65</v>
      </c>
      <c r="AT584">
        <v>70</v>
      </c>
      <c r="AU584">
        <v>141</v>
      </c>
      <c r="AV584">
        <v>47</v>
      </c>
      <c r="AW584">
        <v>50</v>
      </c>
      <c r="AX584">
        <v>44</v>
      </c>
      <c r="AY584">
        <v>55</v>
      </c>
      <c r="AZ584">
        <v>15</v>
      </c>
      <c r="BA584">
        <v>12</v>
      </c>
      <c r="BB584">
        <v>10</v>
      </c>
      <c r="BC584">
        <v>11</v>
      </c>
      <c r="BD584">
        <v>7</v>
      </c>
      <c r="BE584">
        <v>1950</v>
      </c>
      <c r="BF584">
        <v>412</v>
      </c>
      <c r="BG584">
        <v>1</v>
      </c>
      <c r="BH584">
        <v>76</v>
      </c>
      <c r="BI584">
        <v>73</v>
      </c>
      <c r="BJ584">
        <v>74</v>
      </c>
      <c r="BK584">
        <v>74</v>
      </c>
      <c r="BL584">
        <v>49</v>
      </c>
    </row>
    <row r="585" spans="1:64" ht="30" x14ac:dyDescent="0.25">
      <c r="A585" t="s">
        <v>1957</v>
      </c>
      <c r="B585">
        <v>20</v>
      </c>
      <c r="C585">
        <v>72</v>
      </c>
      <c r="D585">
        <v>83</v>
      </c>
      <c r="E585" s="1" t="s">
        <v>1958</v>
      </c>
      <c r="F585">
        <v>258972</v>
      </c>
      <c r="G585" t="s">
        <v>1959</v>
      </c>
      <c r="H585" t="s">
        <v>1960</v>
      </c>
      <c r="I585" t="s">
        <v>77</v>
      </c>
      <c r="J585">
        <v>74</v>
      </c>
      <c r="K585" t="s">
        <v>189</v>
      </c>
      <c r="L585">
        <v>11</v>
      </c>
      <c r="M585" t="s">
        <v>1961</v>
      </c>
      <c r="N585" t="s">
        <v>196</v>
      </c>
      <c r="O585" t="s">
        <v>1962</v>
      </c>
      <c r="P585">
        <v>225</v>
      </c>
      <c r="Q585">
        <v>42</v>
      </c>
      <c r="R585">
        <v>29</v>
      </c>
      <c r="S585">
        <v>66</v>
      </c>
      <c r="T585">
        <v>61</v>
      </c>
      <c r="U585">
        <v>27</v>
      </c>
      <c r="V585">
        <v>223</v>
      </c>
      <c r="W585">
        <v>49</v>
      </c>
      <c r="X585">
        <v>38</v>
      </c>
      <c r="Y585">
        <v>24</v>
      </c>
      <c r="Z585">
        <v>47</v>
      </c>
      <c r="AA585">
        <v>65</v>
      </c>
      <c r="AB585">
        <v>296</v>
      </c>
      <c r="AC585">
        <v>62</v>
      </c>
      <c r="AD585">
        <v>69</v>
      </c>
      <c r="AE585">
        <v>52</v>
      </c>
      <c r="AF585">
        <v>67</v>
      </c>
      <c r="AG585">
        <v>46</v>
      </c>
      <c r="AH585">
        <v>297</v>
      </c>
      <c r="AI585">
        <v>39</v>
      </c>
      <c r="AJ585">
        <v>81</v>
      </c>
      <c r="AK585">
        <v>67</v>
      </c>
      <c r="AL585">
        <v>91</v>
      </c>
      <c r="AM585">
        <v>19</v>
      </c>
      <c r="AN585">
        <v>289</v>
      </c>
      <c r="AO585">
        <v>84</v>
      </c>
      <c r="AP585">
        <v>69</v>
      </c>
      <c r="AQ585">
        <v>41</v>
      </c>
      <c r="AR585">
        <v>54</v>
      </c>
      <c r="AS585">
        <v>41</v>
      </c>
      <c r="AT585">
        <v>66</v>
      </c>
      <c r="AU585">
        <v>206</v>
      </c>
      <c r="AV585">
        <v>68</v>
      </c>
      <c r="AW585">
        <v>71</v>
      </c>
      <c r="AX585">
        <v>67</v>
      </c>
      <c r="AY585">
        <v>45</v>
      </c>
      <c r="AZ585">
        <v>14</v>
      </c>
      <c r="BA585">
        <v>7</v>
      </c>
      <c r="BB585">
        <v>7</v>
      </c>
      <c r="BC585">
        <v>5</v>
      </c>
      <c r="BD585">
        <v>12</v>
      </c>
      <c r="BE585">
        <v>1581</v>
      </c>
      <c r="BF585">
        <v>355</v>
      </c>
      <c r="BG585">
        <v>1</v>
      </c>
      <c r="BH585">
        <v>66</v>
      </c>
      <c r="BI585">
        <v>30</v>
      </c>
      <c r="BJ585">
        <v>51</v>
      </c>
      <c r="BK585">
        <v>56</v>
      </c>
      <c r="BL585">
        <v>69</v>
      </c>
    </row>
    <row r="586" spans="1:64" ht="30" x14ac:dyDescent="0.25">
      <c r="A586" t="s">
        <v>1833</v>
      </c>
      <c r="B586">
        <v>20</v>
      </c>
      <c r="C586">
        <v>75</v>
      </c>
      <c r="D586">
        <v>84</v>
      </c>
      <c r="E586" s="1" t="s">
        <v>1834</v>
      </c>
      <c r="F586">
        <v>259849</v>
      </c>
      <c r="G586" t="s">
        <v>259</v>
      </c>
      <c r="H586" t="s">
        <v>125</v>
      </c>
      <c r="I586" t="s">
        <v>68</v>
      </c>
      <c r="J586">
        <v>76</v>
      </c>
      <c r="K586" t="s">
        <v>69</v>
      </c>
      <c r="L586">
        <v>9</v>
      </c>
      <c r="M586" t="s">
        <v>1091</v>
      </c>
      <c r="N586" t="s">
        <v>967</v>
      </c>
      <c r="O586" t="s">
        <v>524</v>
      </c>
      <c r="P586">
        <v>308</v>
      </c>
      <c r="Q586">
        <v>67</v>
      </c>
      <c r="R586">
        <v>71</v>
      </c>
      <c r="S586">
        <v>40</v>
      </c>
      <c r="T586">
        <v>72</v>
      </c>
      <c r="U586">
        <v>58</v>
      </c>
      <c r="V586">
        <v>341</v>
      </c>
      <c r="W586">
        <v>81</v>
      </c>
      <c r="X586">
        <v>62</v>
      </c>
      <c r="Y586">
        <v>50</v>
      </c>
      <c r="Z586">
        <v>69</v>
      </c>
      <c r="AA586">
        <v>79</v>
      </c>
      <c r="AB586">
        <v>392</v>
      </c>
      <c r="AC586">
        <v>85</v>
      </c>
      <c r="AD586">
        <v>86</v>
      </c>
      <c r="AE586">
        <v>84</v>
      </c>
      <c r="AF586">
        <v>69</v>
      </c>
      <c r="AG586">
        <v>68</v>
      </c>
      <c r="AH586">
        <v>300</v>
      </c>
      <c r="AI586">
        <v>63</v>
      </c>
      <c r="AJ586">
        <v>62</v>
      </c>
      <c r="AK586">
        <v>54</v>
      </c>
      <c r="AL586">
        <v>55</v>
      </c>
      <c r="AM586">
        <v>66</v>
      </c>
      <c r="AN586">
        <v>273</v>
      </c>
      <c r="AO586">
        <v>40</v>
      </c>
      <c r="AP586">
        <v>34</v>
      </c>
      <c r="AQ586">
        <v>68</v>
      </c>
      <c r="AR586">
        <v>67</v>
      </c>
      <c r="AS586">
        <v>64</v>
      </c>
      <c r="AT586">
        <v>70</v>
      </c>
      <c r="AU586">
        <v>75</v>
      </c>
      <c r="AV586">
        <v>23</v>
      </c>
      <c r="AW586">
        <v>23</v>
      </c>
      <c r="AX586">
        <v>29</v>
      </c>
      <c r="AY586">
        <v>50</v>
      </c>
      <c r="AZ586">
        <v>6</v>
      </c>
      <c r="BA586">
        <v>11</v>
      </c>
      <c r="BB586">
        <v>6</v>
      </c>
      <c r="BC586">
        <v>12</v>
      </c>
      <c r="BD586">
        <v>15</v>
      </c>
      <c r="BE586">
        <v>1739</v>
      </c>
      <c r="BF586">
        <v>380</v>
      </c>
      <c r="BG586">
        <v>1</v>
      </c>
      <c r="BH586">
        <v>86</v>
      </c>
      <c r="BI586">
        <v>67</v>
      </c>
      <c r="BJ586">
        <v>68</v>
      </c>
      <c r="BK586">
        <v>79</v>
      </c>
      <c r="BL586">
        <v>28</v>
      </c>
    </row>
    <row r="587" spans="1:64" ht="45" x14ac:dyDescent="0.25">
      <c r="A587" t="s">
        <v>1963</v>
      </c>
      <c r="B587">
        <v>20</v>
      </c>
      <c r="C587">
        <v>75</v>
      </c>
      <c r="D587">
        <v>85</v>
      </c>
      <c r="E587" s="1" t="s">
        <v>1964</v>
      </c>
      <c r="F587">
        <v>259913</v>
      </c>
      <c r="G587" t="s">
        <v>241</v>
      </c>
      <c r="H587" t="s">
        <v>84</v>
      </c>
      <c r="I587" t="s">
        <v>68</v>
      </c>
      <c r="J587">
        <v>77</v>
      </c>
      <c r="K587" t="s">
        <v>69</v>
      </c>
      <c r="L587">
        <v>10</v>
      </c>
      <c r="M587" t="s">
        <v>1091</v>
      </c>
      <c r="N587" t="s">
        <v>1192</v>
      </c>
      <c r="O587" t="s">
        <v>1018</v>
      </c>
      <c r="P587">
        <v>339</v>
      </c>
      <c r="Q587" t="s">
        <v>1436</v>
      </c>
      <c r="R587">
        <v>71</v>
      </c>
      <c r="S587">
        <v>68</v>
      </c>
      <c r="T587">
        <v>76</v>
      </c>
      <c r="U587">
        <v>64</v>
      </c>
      <c r="V587">
        <v>350</v>
      </c>
      <c r="W587" t="s">
        <v>199</v>
      </c>
      <c r="X587">
        <v>61</v>
      </c>
      <c r="Y587">
        <v>62</v>
      </c>
      <c r="Z587">
        <v>75</v>
      </c>
      <c r="AA587">
        <v>74</v>
      </c>
      <c r="AB587">
        <v>368</v>
      </c>
      <c r="AC587">
        <v>76</v>
      </c>
      <c r="AD587">
        <v>75</v>
      </c>
      <c r="AE587">
        <v>74</v>
      </c>
      <c r="AF587" t="s">
        <v>304</v>
      </c>
      <c r="AG587">
        <v>73</v>
      </c>
      <c r="AH587">
        <v>371</v>
      </c>
      <c r="AI587">
        <v>73</v>
      </c>
      <c r="AJ587">
        <v>77</v>
      </c>
      <c r="AK587" t="s">
        <v>265</v>
      </c>
      <c r="AL587">
        <v>68</v>
      </c>
      <c r="AM587">
        <v>80</v>
      </c>
      <c r="AN587">
        <v>295</v>
      </c>
      <c r="AO587">
        <v>44</v>
      </c>
      <c r="AP587">
        <v>39</v>
      </c>
      <c r="AQ587" t="s">
        <v>1965</v>
      </c>
      <c r="AR587" t="s">
        <v>1031</v>
      </c>
      <c r="AS587" t="s">
        <v>1966</v>
      </c>
      <c r="AT587">
        <v>73</v>
      </c>
      <c r="AU587">
        <v>165</v>
      </c>
      <c r="AV587">
        <v>55</v>
      </c>
      <c r="AW587">
        <v>54</v>
      </c>
      <c r="AX587">
        <v>56</v>
      </c>
      <c r="AY587">
        <v>56</v>
      </c>
      <c r="AZ587">
        <v>13</v>
      </c>
      <c r="BA587">
        <v>9</v>
      </c>
      <c r="BB587">
        <v>13</v>
      </c>
      <c r="BC587">
        <v>12</v>
      </c>
      <c r="BD587">
        <v>9</v>
      </c>
      <c r="BE587">
        <v>1944</v>
      </c>
      <c r="BF587">
        <v>413</v>
      </c>
      <c r="BG587">
        <v>1</v>
      </c>
      <c r="BH587">
        <v>75</v>
      </c>
      <c r="BI587">
        <v>72</v>
      </c>
      <c r="BJ587">
        <v>72</v>
      </c>
      <c r="BK587">
        <v>76</v>
      </c>
      <c r="BL587">
        <v>53</v>
      </c>
    </row>
    <row r="588" spans="1:64" ht="45" x14ac:dyDescent="0.25">
      <c r="A588" t="s">
        <v>1967</v>
      </c>
      <c r="B588">
        <v>21</v>
      </c>
      <c r="C588">
        <v>75</v>
      </c>
      <c r="D588">
        <v>84</v>
      </c>
      <c r="E588" s="1" t="s">
        <v>1968</v>
      </c>
      <c r="F588">
        <v>261082</v>
      </c>
      <c r="G588" t="s">
        <v>90</v>
      </c>
      <c r="H588" t="s">
        <v>98</v>
      </c>
      <c r="I588" t="s">
        <v>68</v>
      </c>
      <c r="J588">
        <v>77</v>
      </c>
      <c r="K588" t="s">
        <v>69</v>
      </c>
      <c r="L588">
        <v>9</v>
      </c>
      <c r="M588" t="s">
        <v>1091</v>
      </c>
      <c r="N588" t="s">
        <v>510</v>
      </c>
      <c r="O588" t="s">
        <v>1486</v>
      </c>
      <c r="P588">
        <v>312</v>
      </c>
      <c r="Q588">
        <v>67</v>
      </c>
      <c r="R588">
        <v>67</v>
      </c>
      <c r="S588">
        <v>51</v>
      </c>
      <c r="T588">
        <v>78</v>
      </c>
      <c r="U588">
        <v>49</v>
      </c>
      <c r="V588">
        <v>344</v>
      </c>
      <c r="W588">
        <v>79</v>
      </c>
      <c r="X588">
        <v>62</v>
      </c>
      <c r="Y588">
        <v>52</v>
      </c>
      <c r="Z588">
        <v>72</v>
      </c>
      <c r="AA588">
        <v>79</v>
      </c>
      <c r="AB588">
        <v>381</v>
      </c>
      <c r="AC588">
        <v>76</v>
      </c>
      <c r="AD588">
        <v>75</v>
      </c>
      <c r="AE588">
        <v>80</v>
      </c>
      <c r="AF588">
        <v>74</v>
      </c>
      <c r="AG588">
        <v>76</v>
      </c>
      <c r="AH588">
        <v>333</v>
      </c>
      <c r="AI588">
        <v>64</v>
      </c>
      <c r="AJ588">
        <v>67</v>
      </c>
      <c r="AK588">
        <v>81</v>
      </c>
      <c r="AL588">
        <v>60</v>
      </c>
      <c r="AM588">
        <v>61</v>
      </c>
      <c r="AN588">
        <v>338</v>
      </c>
      <c r="AO588">
        <v>74</v>
      </c>
      <c r="AP588">
        <v>66</v>
      </c>
      <c r="AQ588">
        <v>71</v>
      </c>
      <c r="AR588">
        <v>73</v>
      </c>
      <c r="AS588">
        <v>54</v>
      </c>
      <c r="AT588">
        <v>77</v>
      </c>
      <c r="AU588">
        <v>211</v>
      </c>
      <c r="AV588">
        <v>72</v>
      </c>
      <c r="AW588">
        <v>74</v>
      </c>
      <c r="AX588">
        <v>65</v>
      </c>
      <c r="AY588">
        <v>40</v>
      </c>
      <c r="AZ588">
        <v>8</v>
      </c>
      <c r="BA588">
        <v>8</v>
      </c>
      <c r="BB588">
        <v>12</v>
      </c>
      <c r="BC588">
        <v>6</v>
      </c>
      <c r="BD588">
        <v>6</v>
      </c>
      <c r="BE588">
        <v>1959</v>
      </c>
      <c r="BF588">
        <v>427</v>
      </c>
      <c r="BG588">
        <v>1</v>
      </c>
      <c r="BH588">
        <v>75</v>
      </c>
      <c r="BI588">
        <v>64</v>
      </c>
      <c r="BJ588">
        <v>72</v>
      </c>
      <c r="BK588">
        <v>79</v>
      </c>
      <c r="BL588">
        <v>69</v>
      </c>
    </row>
    <row r="589" spans="1:64" ht="45" x14ac:dyDescent="0.25">
      <c r="A589" t="s">
        <v>1969</v>
      </c>
      <c r="B589">
        <v>18</v>
      </c>
      <c r="C589">
        <v>62</v>
      </c>
      <c r="D589">
        <v>82</v>
      </c>
      <c r="E589" s="1" t="s">
        <v>1970</v>
      </c>
      <c r="F589">
        <v>262242</v>
      </c>
      <c r="G589" t="s">
        <v>259</v>
      </c>
      <c r="H589" t="s">
        <v>98</v>
      </c>
      <c r="I589" t="s">
        <v>68</v>
      </c>
      <c r="J589">
        <v>65</v>
      </c>
      <c r="K589" t="s">
        <v>69</v>
      </c>
      <c r="L589">
        <v>20</v>
      </c>
      <c r="M589" t="s">
        <v>1971</v>
      </c>
      <c r="N589" t="s">
        <v>338</v>
      </c>
      <c r="O589" t="s">
        <v>597</v>
      </c>
      <c r="P589">
        <v>283</v>
      </c>
      <c r="Q589">
        <v>58</v>
      </c>
      <c r="R589">
        <v>48</v>
      </c>
      <c r="S589">
        <v>52</v>
      </c>
      <c r="T589">
        <v>69</v>
      </c>
      <c r="U589">
        <v>56</v>
      </c>
      <c r="V589">
        <v>310</v>
      </c>
      <c r="W589">
        <v>64</v>
      </c>
      <c r="X589">
        <v>58</v>
      </c>
      <c r="Y589">
        <v>58</v>
      </c>
      <c r="Z589">
        <v>66</v>
      </c>
      <c r="AA589">
        <v>64</v>
      </c>
      <c r="AB589">
        <v>356</v>
      </c>
      <c r="AC589">
        <v>71</v>
      </c>
      <c r="AD589">
        <v>65</v>
      </c>
      <c r="AE589">
        <v>81</v>
      </c>
      <c r="AF589">
        <v>57</v>
      </c>
      <c r="AG589">
        <v>82</v>
      </c>
      <c r="AH589">
        <v>252</v>
      </c>
      <c r="AI589">
        <v>60</v>
      </c>
      <c r="AJ589">
        <v>50</v>
      </c>
      <c r="AK589">
        <v>51</v>
      </c>
      <c r="AL589">
        <v>40</v>
      </c>
      <c r="AM589">
        <v>51</v>
      </c>
      <c r="AN589">
        <v>283</v>
      </c>
      <c r="AO589">
        <v>56</v>
      </c>
      <c r="AP589">
        <v>51</v>
      </c>
      <c r="AQ589">
        <v>55</v>
      </c>
      <c r="AR589">
        <v>66</v>
      </c>
      <c r="AS589">
        <v>55</v>
      </c>
      <c r="AT589">
        <v>62</v>
      </c>
      <c r="AU589">
        <v>170</v>
      </c>
      <c r="AV589">
        <v>55</v>
      </c>
      <c r="AW589">
        <v>58</v>
      </c>
      <c r="AX589">
        <v>57</v>
      </c>
      <c r="AY589">
        <v>54</v>
      </c>
      <c r="AZ589">
        <v>7</v>
      </c>
      <c r="BA589">
        <v>10</v>
      </c>
      <c r="BB589">
        <v>13</v>
      </c>
      <c r="BC589">
        <v>11</v>
      </c>
      <c r="BD589">
        <v>13</v>
      </c>
      <c r="BE589">
        <v>1708</v>
      </c>
      <c r="BF589">
        <v>352</v>
      </c>
      <c r="BG589">
        <v>1</v>
      </c>
      <c r="BH589">
        <v>68</v>
      </c>
      <c r="BI589">
        <v>52</v>
      </c>
      <c r="BJ589">
        <v>65</v>
      </c>
      <c r="BK589">
        <v>66</v>
      </c>
      <c r="BL589">
        <v>55</v>
      </c>
    </row>
    <row r="590" spans="1:64" ht="30" x14ac:dyDescent="0.25">
      <c r="A590" t="s">
        <v>1972</v>
      </c>
      <c r="B590">
        <v>21</v>
      </c>
      <c r="C590">
        <v>75</v>
      </c>
      <c r="D590">
        <v>84</v>
      </c>
      <c r="E590" s="1" t="s">
        <v>1973</v>
      </c>
      <c r="F590">
        <v>264862</v>
      </c>
      <c r="G590" t="s">
        <v>283</v>
      </c>
      <c r="H590" t="s">
        <v>816</v>
      </c>
      <c r="I590" t="s">
        <v>77</v>
      </c>
      <c r="J590">
        <v>77</v>
      </c>
      <c r="K590" t="s">
        <v>69</v>
      </c>
      <c r="L590">
        <v>9</v>
      </c>
      <c r="M590" t="s">
        <v>1091</v>
      </c>
      <c r="N590" t="s">
        <v>355</v>
      </c>
      <c r="O590" t="s">
        <v>1138</v>
      </c>
      <c r="P590">
        <v>318</v>
      </c>
      <c r="Q590">
        <v>71</v>
      </c>
      <c r="R590">
        <v>69</v>
      </c>
      <c r="S590">
        <v>46</v>
      </c>
      <c r="T590">
        <v>75</v>
      </c>
      <c r="U590">
        <v>57</v>
      </c>
      <c r="V590">
        <v>364</v>
      </c>
      <c r="W590">
        <v>80</v>
      </c>
      <c r="X590">
        <v>73</v>
      </c>
      <c r="Y590">
        <v>63</v>
      </c>
      <c r="Z590">
        <v>69</v>
      </c>
      <c r="AA590">
        <v>79</v>
      </c>
      <c r="AB590">
        <v>374</v>
      </c>
      <c r="AC590">
        <v>74</v>
      </c>
      <c r="AD590">
        <v>74</v>
      </c>
      <c r="AE590">
        <v>79</v>
      </c>
      <c r="AF590">
        <v>72</v>
      </c>
      <c r="AG590">
        <v>75</v>
      </c>
      <c r="AH590">
        <v>307</v>
      </c>
      <c r="AI590">
        <v>64</v>
      </c>
      <c r="AJ590">
        <v>61</v>
      </c>
      <c r="AK590">
        <v>57</v>
      </c>
      <c r="AL590">
        <v>58</v>
      </c>
      <c r="AM590">
        <v>67</v>
      </c>
      <c r="AN590">
        <v>299</v>
      </c>
      <c r="AO590">
        <v>51</v>
      </c>
      <c r="AP590">
        <v>41</v>
      </c>
      <c r="AQ590">
        <v>69</v>
      </c>
      <c r="AR590">
        <v>77</v>
      </c>
      <c r="AS590">
        <v>61</v>
      </c>
      <c r="AT590">
        <v>77</v>
      </c>
      <c r="AU590">
        <v>135</v>
      </c>
      <c r="AV590">
        <v>42</v>
      </c>
      <c r="AW590">
        <v>49</v>
      </c>
      <c r="AX590">
        <v>44</v>
      </c>
      <c r="AY590">
        <v>40</v>
      </c>
      <c r="AZ590">
        <v>8</v>
      </c>
      <c r="BA590">
        <v>10</v>
      </c>
      <c r="BB590">
        <v>9</v>
      </c>
      <c r="BC590">
        <v>5</v>
      </c>
      <c r="BD590">
        <v>8</v>
      </c>
      <c r="BE590">
        <v>1837</v>
      </c>
      <c r="BF590">
        <v>395</v>
      </c>
      <c r="BG590">
        <v>1</v>
      </c>
      <c r="BH590">
        <v>74</v>
      </c>
      <c r="BI590">
        <v>67</v>
      </c>
      <c r="BJ590">
        <v>73</v>
      </c>
      <c r="BK590">
        <v>79</v>
      </c>
      <c r="BL590">
        <v>45</v>
      </c>
    </row>
    <row r="591" spans="1:64" ht="45" x14ac:dyDescent="0.25">
      <c r="A591" t="s">
        <v>1974</v>
      </c>
      <c r="B591">
        <v>19</v>
      </c>
      <c r="C591">
        <v>69</v>
      </c>
      <c r="D591">
        <v>85</v>
      </c>
      <c r="E591" s="1" t="s">
        <v>1975</v>
      </c>
      <c r="F591">
        <v>265420</v>
      </c>
      <c r="G591" t="s">
        <v>289</v>
      </c>
      <c r="H591" t="s">
        <v>321</v>
      </c>
      <c r="I591" t="s">
        <v>68</v>
      </c>
      <c r="J591">
        <v>71</v>
      </c>
      <c r="K591" t="s">
        <v>69</v>
      </c>
      <c r="L591">
        <v>16</v>
      </c>
      <c r="M591" t="s">
        <v>431</v>
      </c>
      <c r="N591" t="s">
        <v>967</v>
      </c>
      <c r="O591" t="s">
        <v>887</v>
      </c>
      <c r="P591">
        <v>314</v>
      </c>
      <c r="Q591">
        <v>56</v>
      </c>
      <c r="R591">
        <v>74</v>
      </c>
      <c r="S591">
        <v>55</v>
      </c>
      <c r="T591">
        <v>66</v>
      </c>
      <c r="U591">
        <v>63</v>
      </c>
      <c r="V591">
        <v>326</v>
      </c>
      <c r="W591">
        <v>76</v>
      </c>
      <c r="X591">
        <v>60</v>
      </c>
      <c r="Y591">
        <v>54</v>
      </c>
      <c r="Z591">
        <v>61</v>
      </c>
      <c r="AA591">
        <v>75</v>
      </c>
      <c r="AB591">
        <v>384</v>
      </c>
      <c r="AC591">
        <v>83</v>
      </c>
      <c r="AD591">
        <v>81</v>
      </c>
      <c r="AE591">
        <v>84</v>
      </c>
      <c r="AF591">
        <v>63</v>
      </c>
      <c r="AG591">
        <v>73</v>
      </c>
      <c r="AH591">
        <v>347</v>
      </c>
      <c r="AI591">
        <v>69</v>
      </c>
      <c r="AJ591">
        <v>76</v>
      </c>
      <c r="AK591">
        <v>63</v>
      </c>
      <c r="AL591">
        <v>69</v>
      </c>
      <c r="AM591">
        <v>70</v>
      </c>
      <c r="AN591">
        <v>264</v>
      </c>
      <c r="AO591">
        <v>55</v>
      </c>
      <c r="AP591">
        <v>30</v>
      </c>
      <c r="AQ591">
        <v>61</v>
      </c>
      <c r="AR591">
        <v>59</v>
      </c>
      <c r="AS591">
        <v>59</v>
      </c>
      <c r="AT591">
        <v>66</v>
      </c>
      <c r="AU591">
        <v>105</v>
      </c>
      <c r="AV591">
        <v>40</v>
      </c>
      <c r="AW591">
        <v>30</v>
      </c>
      <c r="AX591">
        <v>35</v>
      </c>
      <c r="AY591">
        <v>62</v>
      </c>
      <c r="AZ591">
        <v>13</v>
      </c>
      <c r="BA591">
        <v>15</v>
      </c>
      <c r="BB591">
        <v>12</v>
      </c>
      <c r="BC591">
        <v>8</v>
      </c>
      <c r="BD591">
        <v>14</v>
      </c>
      <c r="BE591">
        <v>1802</v>
      </c>
      <c r="BF591">
        <v>389</v>
      </c>
      <c r="BG591">
        <v>1</v>
      </c>
      <c r="BH591">
        <v>82</v>
      </c>
      <c r="BI591">
        <v>70</v>
      </c>
      <c r="BJ591">
        <v>61</v>
      </c>
      <c r="BK591">
        <v>75</v>
      </c>
      <c r="BL591">
        <v>36</v>
      </c>
    </row>
    <row r="592" spans="1:64" ht="30" x14ac:dyDescent="0.25">
      <c r="A592" t="s">
        <v>1976</v>
      </c>
      <c r="B592">
        <v>19</v>
      </c>
      <c r="C592">
        <v>69</v>
      </c>
      <c r="D592">
        <v>85</v>
      </c>
      <c r="E592" s="1" t="s">
        <v>1977</v>
      </c>
      <c r="F592">
        <v>265761</v>
      </c>
      <c r="G592" t="s">
        <v>212</v>
      </c>
      <c r="H592" t="s">
        <v>253</v>
      </c>
      <c r="I592" t="s">
        <v>77</v>
      </c>
      <c r="J592">
        <v>71</v>
      </c>
      <c r="K592" t="s">
        <v>69</v>
      </c>
      <c r="L592">
        <v>16</v>
      </c>
      <c r="M592" t="s">
        <v>431</v>
      </c>
      <c r="N592" t="s">
        <v>191</v>
      </c>
      <c r="O592" t="s">
        <v>1807</v>
      </c>
      <c r="P592">
        <v>293</v>
      </c>
      <c r="Q592">
        <v>62</v>
      </c>
      <c r="R592">
        <v>60</v>
      </c>
      <c r="S592">
        <v>49</v>
      </c>
      <c r="T592">
        <v>68</v>
      </c>
      <c r="U592">
        <v>54</v>
      </c>
      <c r="V592">
        <v>338</v>
      </c>
      <c r="W592">
        <v>74</v>
      </c>
      <c r="X592">
        <v>65</v>
      </c>
      <c r="Y592">
        <v>56</v>
      </c>
      <c r="Z592">
        <v>68</v>
      </c>
      <c r="AA592">
        <v>75</v>
      </c>
      <c r="AB592">
        <v>310</v>
      </c>
      <c r="AC592">
        <v>66</v>
      </c>
      <c r="AD592">
        <v>68</v>
      </c>
      <c r="AE592">
        <v>56</v>
      </c>
      <c r="AF592">
        <v>65</v>
      </c>
      <c r="AG592">
        <v>55</v>
      </c>
      <c r="AH592">
        <v>336</v>
      </c>
      <c r="AI592">
        <v>76</v>
      </c>
      <c r="AJ592">
        <v>61</v>
      </c>
      <c r="AK592">
        <v>68</v>
      </c>
      <c r="AL592">
        <v>66</v>
      </c>
      <c r="AM592">
        <v>65</v>
      </c>
      <c r="AN592">
        <v>270</v>
      </c>
      <c r="AO592">
        <v>47</v>
      </c>
      <c r="AP592">
        <v>28</v>
      </c>
      <c r="AQ592">
        <v>67</v>
      </c>
      <c r="AR592">
        <v>71</v>
      </c>
      <c r="AS592">
        <v>57</v>
      </c>
      <c r="AT592">
        <v>64</v>
      </c>
      <c r="AU592">
        <v>123</v>
      </c>
      <c r="AV592">
        <v>45</v>
      </c>
      <c r="AW592">
        <v>36</v>
      </c>
      <c r="AX592">
        <v>42</v>
      </c>
      <c r="AY592">
        <v>48</v>
      </c>
      <c r="AZ592">
        <v>11</v>
      </c>
      <c r="BA592">
        <v>8</v>
      </c>
      <c r="BB592">
        <v>8</v>
      </c>
      <c r="BC592">
        <v>13</v>
      </c>
      <c r="BD592">
        <v>8</v>
      </c>
      <c r="BE592">
        <v>1718</v>
      </c>
      <c r="BF592">
        <v>370</v>
      </c>
      <c r="BG592">
        <v>1</v>
      </c>
      <c r="BH592">
        <v>67</v>
      </c>
      <c r="BI592">
        <v>64</v>
      </c>
      <c r="BJ592">
        <v>67</v>
      </c>
      <c r="BK592">
        <v>71</v>
      </c>
      <c r="BL592">
        <v>39</v>
      </c>
    </row>
    <row r="593" spans="1:64" ht="30" x14ac:dyDescent="0.25">
      <c r="A593" t="s">
        <v>1978</v>
      </c>
      <c r="B593">
        <v>20</v>
      </c>
      <c r="C593">
        <v>67</v>
      </c>
      <c r="D593">
        <v>81</v>
      </c>
      <c r="E593" s="1" t="s">
        <v>1979</v>
      </c>
      <c r="F593">
        <v>266596</v>
      </c>
      <c r="G593" t="s">
        <v>90</v>
      </c>
      <c r="H593" t="s">
        <v>98</v>
      </c>
      <c r="I593" t="s">
        <v>68</v>
      </c>
      <c r="J593">
        <v>70</v>
      </c>
      <c r="K593" t="s">
        <v>206</v>
      </c>
      <c r="L593">
        <v>14</v>
      </c>
      <c r="M593" t="s">
        <v>1831</v>
      </c>
      <c r="N593" t="s">
        <v>79</v>
      </c>
      <c r="O593" t="s">
        <v>1980</v>
      </c>
      <c r="P593">
        <v>293</v>
      </c>
      <c r="Q593">
        <v>67</v>
      </c>
      <c r="R593">
        <v>41</v>
      </c>
      <c r="S593">
        <v>54</v>
      </c>
      <c r="T593">
        <v>73</v>
      </c>
      <c r="U593">
        <v>58</v>
      </c>
      <c r="V593">
        <v>325</v>
      </c>
      <c r="W593">
        <v>70</v>
      </c>
      <c r="X593">
        <v>60</v>
      </c>
      <c r="Y593">
        <v>59</v>
      </c>
      <c r="Z593">
        <v>65</v>
      </c>
      <c r="AA593">
        <v>71</v>
      </c>
      <c r="AB593">
        <v>359</v>
      </c>
      <c r="AC593">
        <v>73</v>
      </c>
      <c r="AD593">
        <v>71</v>
      </c>
      <c r="AE593">
        <v>74</v>
      </c>
      <c r="AF593">
        <v>70</v>
      </c>
      <c r="AG593">
        <v>71</v>
      </c>
      <c r="AH593">
        <v>314</v>
      </c>
      <c r="AI593">
        <v>71</v>
      </c>
      <c r="AJ593">
        <v>64</v>
      </c>
      <c r="AK593">
        <v>76</v>
      </c>
      <c r="AL593">
        <v>58</v>
      </c>
      <c r="AM593">
        <v>45</v>
      </c>
      <c r="AN593">
        <v>315</v>
      </c>
      <c r="AO593">
        <v>68</v>
      </c>
      <c r="AP593">
        <v>66</v>
      </c>
      <c r="AQ593">
        <v>70</v>
      </c>
      <c r="AR593">
        <v>60</v>
      </c>
      <c r="AS593">
        <v>51</v>
      </c>
      <c r="AT593">
        <v>60</v>
      </c>
      <c r="AU593">
        <v>174</v>
      </c>
      <c r="AV593">
        <v>57</v>
      </c>
      <c r="AW593">
        <v>59</v>
      </c>
      <c r="AX593">
        <v>58</v>
      </c>
      <c r="AY593">
        <v>51</v>
      </c>
      <c r="AZ593">
        <v>9</v>
      </c>
      <c r="BA593">
        <v>5</v>
      </c>
      <c r="BB593">
        <v>11</v>
      </c>
      <c r="BC593">
        <v>14</v>
      </c>
      <c r="BD593">
        <v>12</v>
      </c>
      <c r="BE593">
        <v>1831</v>
      </c>
      <c r="BF593">
        <v>384</v>
      </c>
      <c r="BG593">
        <v>1</v>
      </c>
      <c r="BH593">
        <v>72</v>
      </c>
      <c r="BI593">
        <v>51</v>
      </c>
      <c r="BJ593">
        <v>67</v>
      </c>
      <c r="BK593">
        <v>70</v>
      </c>
      <c r="BL593">
        <v>59</v>
      </c>
    </row>
    <row r="594" spans="1:64" ht="30" x14ac:dyDescent="0.25">
      <c r="A594" t="s">
        <v>1981</v>
      </c>
      <c r="B594">
        <v>18</v>
      </c>
      <c r="C594">
        <v>66</v>
      </c>
      <c r="D594">
        <v>84</v>
      </c>
      <c r="E594" s="1" t="s">
        <v>1982</v>
      </c>
      <c r="F594">
        <v>268396</v>
      </c>
      <c r="G594" t="s">
        <v>337</v>
      </c>
      <c r="H594" t="s">
        <v>327</v>
      </c>
      <c r="I594" t="s">
        <v>68</v>
      </c>
      <c r="J594">
        <v>68</v>
      </c>
      <c r="K594" t="s">
        <v>106</v>
      </c>
      <c r="L594">
        <v>18</v>
      </c>
      <c r="M594" t="s">
        <v>1666</v>
      </c>
      <c r="N594" t="s">
        <v>338</v>
      </c>
      <c r="O594" t="s">
        <v>80</v>
      </c>
      <c r="P594">
        <v>256</v>
      </c>
      <c r="Q594">
        <v>26</v>
      </c>
      <c r="R594">
        <v>62</v>
      </c>
      <c r="S594">
        <v>65</v>
      </c>
      <c r="T594">
        <v>56</v>
      </c>
      <c r="U594">
        <v>47</v>
      </c>
      <c r="V594">
        <v>255</v>
      </c>
      <c r="W594">
        <v>69</v>
      </c>
      <c r="X594">
        <v>34</v>
      </c>
      <c r="Y594">
        <v>35</v>
      </c>
      <c r="Z594">
        <v>51</v>
      </c>
      <c r="AA594">
        <v>66</v>
      </c>
      <c r="AB594">
        <v>376</v>
      </c>
      <c r="AC594">
        <v>82</v>
      </c>
      <c r="AD594">
        <v>84</v>
      </c>
      <c r="AE594">
        <v>72</v>
      </c>
      <c r="AF594">
        <v>65</v>
      </c>
      <c r="AG594">
        <v>73</v>
      </c>
      <c r="AH594">
        <v>340</v>
      </c>
      <c r="AI594">
        <v>64</v>
      </c>
      <c r="AJ594">
        <v>87</v>
      </c>
      <c r="AK594">
        <v>63</v>
      </c>
      <c r="AL594">
        <v>81</v>
      </c>
      <c r="AM594">
        <v>45</v>
      </c>
      <c r="AN594">
        <v>267</v>
      </c>
      <c r="AO594">
        <v>71</v>
      </c>
      <c r="AP594">
        <v>18</v>
      </c>
      <c r="AQ594">
        <v>69</v>
      </c>
      <c r="AR594">
        <v>48</v>
      </c>
      <c r="AS594">
        <v>61</v>
      </c>
      <c r="AT594">
        <v>66</v>
      </c>
      <c r="AU594">
        <v>36</v>
      </c>
      <c r="AV594">
        <v>11</v>
      </c>
      <c r="AW594">
        <v>14</v>
      </c>
      <c r="AX594">
        <v>11</v>
      </c>
      <c r="AY594">
        <v>59</v>
      </c>
      <c r="AZ594">
        <v>10</v>
      </c>
      <c r="BA594">
        <v>14</v>
      </c>
      <c r="BB594">
        <v>14</v>
      </c>
      <c r="BC594">
        <v>13</v>
      </c>
      <c r="BD594">
        <v>8</v>
      </c>
      <c r="BE594">
        <v>1589</v>
      </c>
      <c r="BF594">
        <v>350</v>
      </c>
      <c r="BG594">
        <v>1</v>
      </c>
      <c r="BH594">
        <v>83</v>
      </c>
      <c r="BI594">
        <v>59</v>
      </c>
      <c r="BJ594">
        <v>46</v>
      </c>
      <c r="BK594">
        <v>68</v>
      </c>
      <c r="BL594">
        <v>19</v>
      </c>
    </row>
    <row r="595" spans="1:64" ht="30" x14ac:dyDescent="0.25">
      <c r="A595" t="s">
        <v>1983</v>
      </c>
      <c r="B595">
        <v>21</v>
      </c>
      <c r="C595">
        <v>77</v>
      </c>
      <c r="D595">
        <v>83</v>
      </c>
      <c r="E595" s="1" t="s">
        <v>1984</v>
      </c>
      <c r="F595">
        <v>271121</v>
      </c>
      <c r="G595" t="s">
        <v>283</v>
      </c>
      <c r="H595" t="s">
        <v>91</v>
      </c>
      <c r="I595" t="s">
        <v>77</v>
      </c>
      <c r="J595">
        <v>78</v>
      </c>
      <c r="K595" t="s">
        <v>130</v>
      </c>
      <c r="L595">
        <v>6</v>
      </c>
      <c r="M595" t="s">
        <v>411</v>
      </c>
      <c r="N595" t="s">
        <v>333</v>
      </c>
      <c r="O595" t="s">
        <v>1985</v>
      </c>
      <c r="P595">
        <v>278</v>
      </c>
      <c r="Q595">
        <v>77</v>
      </c>
      <c r="R595">
        <v>45</v>
      </c>
      <c r="S595">
        <v>45</v>
      </c>
      <c r="T595">
        <v>75</v>
      </c>
      <c r="U595">
        <v>36</v>
      </c>
      <c r="V595">
        <v>362</v>
      </c>
      <c r="W595">
        <v>71</v>
      </c>
      <c r="X595">
        <v>75</v>
      </c>
      <c r="Y595">
        <v>68</v>
      </c>
      <c r="Z595">
        <v>76</v>
      </c>
      <c r="AA595">
        <v>72</v>
      </c>
      <c r="AB595">
        <v>369</v>
      </c>
      <c r="AC595">
        <v>81</v>
      </c>
      <c r="AD595">
        <v>80</v>
      </c>
      <c r="AE595">
        <v>73</v>
      </c>
      <c r="AF595">
        <v>72</v>
      </c>
      <c r="AG595">
        <v>63</v>
      </c>
      <c r="AH595">
        <v>322</v>
      </c>
      <c r="AI595">
        <v>40</v>
      </c>
      <c r="AJ595">
        <v>72</v>
      </c>
      <c r="AK595">
        <v>82</v>
      </c>
      <c r="AL595">
        <v>74</v>
      </c>
      <c r="AM595">
        <v>54</v>
      </c>
      <c r="AN595">
        <v>339</v>
      </c>
      <c r="AO595">
        <v>85</v>
      </c>
      <c r="AP595">
        <v>73</v>
      </c>
      <c r="AQ595">
        <v>65</v>
      </c>
      <c r="AR595">
        <v>69</v>
      </c>
      <c r="AS595">
        <v>47</v>
      </c>
      <c r="AT595">
        <v>74</v>
      </c>
      <c r="AU595">
        <v>225</v>
      </c>
      <c r="AV595">
        <v>73</v>
      </c>
      <c r="AW595">
        <v>77</v>
      </c>
      <c r="AX595">
        <v>75</v>
      </c>
      <c r="AY595">
        <v>62</v>
      </c>
      <c r="AZ595">
        <v>13</v>
      </c>
      <c r="BA595">
        <v>14</v>
      </c>
      <c r="BB595">
        <v>12</v>
      </c>
      <c r="BC595">
        <v>14</v>
      </c>
      <c r="BD595">
        <v>9</v>
      </c>
      <c r="BE595">
        <v>1957</v>
      </c>
      <c r="BF595">
        <v>421</v>
      </c>
      <c r="BG595">
        <v>1</v>
      </c>
      <c r="BH595">
        <v>80</v>
      </c>
      <c r="BI595">
        <v>46</v>
      </c>
      <c r="BJ595">
        <v>74</v>
      </c>
      <c r="BK595">
        <v>71</v>
      </c>
      <c r="BL595">
        <v>72</v>
      </c>
    </row>
    <row r="596" spans="1:64" ht="30" x14ac:dyDescent="0.25">
      <c r="A596" t="s">
        <v>1986</v>
      </c>
      <c r="B596">
        <v>20</v>
      </c>
      <c r="C596">
        <v>70</v>
      </c>
      <c r="D596">
        <v>81</v>
      </c>
      <c r="E596" s="1" t="s">
        <v>1987</v>
      </c>
      <c r="F596">
        <v>271577</v>
      </c>
      <c r="G596" t="s">
        <v>146</v>
      </c>
      <c r="H596" t="s">
        <v>253</v>
      </c>
      <c r="I596" t="s">
        <v>68</v>
      </c>
      <c r="J596">
        <v>71</v>
      </c>
      <c r="K596" t="s">
        <v>229</v>
      </c>
      <c r="L596">
        <v>11</v>
      </c>
      <c r="M596" t="s">
        <v>190</v>
      </c>
      <c r="N596" t="s">
        <v>1292</v>
      </c>
      <c r="O596" t="s">
        <v>1988</v>
      </c>
      <c r="P596">
        <v>302</v>
      </c>
      <c r="Q596">
        <v>58</v>
      </c>
      <c r="R596">
        <v>55</v>
      </c>
      <c r="S596">
        <v>61</v>
      </c>
      <c r="T596">
        <v>69</v>
      </c>
      <c r="U596">
        <v>59</v>
      </c>
      <c r="V596">
        <v>305</v>
      </c>
      <c r="W596">
        <v>65</v>
      </c>
      <c r="X596">
        <v>56</v>
      </c>
      <c r="Y596">
        <v>49</v>
      </c>
      <c r="Z596">
        <v>68</v>
      </c>
      <c r="AA596">
        <v>67</v>
      </c>
      <c r="AB596">
        <v>376</v>
      </c>
      <c r="AC596">
        <v>77</v>
      </c>
      <c r="AD596">
        <v>73</v>
      </c>
      <c r="AE596">
        <v>75</v>
      </c>
      <c r="AF596">
        <v>69</v>
      </c>
      <c r="AG596">
        <v>82</v>
      </c>
      <c r="AH596">
        <v>369</v>
      </c>
      <c r="AI596">
        <v>76</v>
      </c>
      <c r="AJ596">
        <v>78</v>
      </c>
      <c r="AK596">
        <v>79</v>
      </c>
      <c r="AL596">
        <v>72</v>
      </c>
      <c r="AM596">
        <v>64</v>
      </c>
      <c r="AN596">
        <v>319</v>
      </c>
      <c r="AO596">
        <v>75</v>
      </c>
      <c r="AP596">
        <v>71</v>
      </c>
      <c r="AQ596">
        <v>58</v>
      </c>
      <c r="AR596">
        <v>62</v>
      </c>
      <c r="AS596">
        <v>53</v>
      </c>
      <c r="AT596">
        <v>62</v>
      </c>
      <c r="AU596">
        <v>205</v>
      </c>
      <c r="AV596">
        <v>64</v>
      </c>
      <c r="AW596">
        <v>70</v>
      </c>
      <c r="AX596">
        <v>71</v>
      </c>
      <c r="AY596">
        <v>52</v>
      </c>
      <c r="AZ596">
        <v>7</v>
      </c>
      <c r="BA596">
        <v>9</v>
      </c>
      <c r="BB596">
        <v>15</v>
      </c>
      <c r="BC596">
        <v>10</v>
      </c>
      <c r="BD596">
        <v>11</v>
      </c>
      <c r="BE596">
        <v>1928</v>
      </c>
      <c r="BF596">
        <v>411</v>
      </c>
      <c r="BG596">
        <v>1</v>
      </c>
      <c r="BH596">
        <v>75</v>
      </c>
      <c r="BI596">
        <v>61</v>
      </c>
      <c r="BJ596">
        <v>64</v>
      </c>
      <c r="BK596">
        <v>68</v>
      </c>
      <c r="BL596">
        <v>68</v>
      </c>
    </row>
    <row r="597" spans="1:64" ht="30" x14ac:dyDescent="0.25">
      <c r="A597" t="s">
        <v>1989</v>
      </c>
      <c r="B597">
        <v>20</v>
      </c>
      <c r="C597">
        <v>72</v>
      </c>
      <c r="D597">
        <v>83</v>
      </c>
      <c r="E597" s="1" t="s">
        <v>1990</v>
      </c>
      <c r="F597">
        <v>271579</v>
      </c>
      <c r="G597" t="s">
        <v>426</v>
      </c>
      <c r="H597" t="s">
        <v>84</v>
      </c>
      <c r="I597" t="s">
        <v>68</v>
      </c>
      <c r="J597">
        <v>73</v>
      </c>
      <c r="K597" t="s">
        <v>415</v>
      </c>
      <c r="L597">
        <v>11</v>
      </c>
      <c r="M597" t="s">
        <v>1448</v>
      </c>
      <c r="N597" t="s">
        <v>1015</v>
      </c>
      <c r="O597" t="s">
        <v>1991</v>
      </c>
      <c r="P597">
        <v>318</v>
      </c>
      <c r="Q597">
        <v>75</v>
      </c>
      <c r="R597">
        <v>56</v>
      </c>
      <c r="S597">
        <v>61</v>
      </c>
      <c r="T597">
        <v>72</v>
      </c>
      <c r="U597">
        <v>54</v>
      </c>
      <c r="V597">
        <v>349</v>
      </c>
      <c r="W597">
        <v>73</v>
      </c>
      <c r="X597">
        <v>73</v>
      </c>
      <c r="Y597">
        <v>65</v>
      </c>
      <c r="Z597">
        <v>67</v>
      </c>
      <c r="AA597">
        <v>71</v>
      </c>
      <c r="AB597">
        <v>365</v>
      </c>
      <c r="AC597">
        <v>83</v>
      </c>
      <c r="AD597">
        <v>80</v>
      </c>
      <c r="AE597">
        <v>72</v>
      </c>
      <c r="AF597">
        <v>62</v>
      </c>
      <c r="AG597">
        <v>68</v>
      </c>
      <c r="AH597">
        <v>354</v>
      </c>
      <c r="AI597">
        <v>69</v>
      </c>
      <c r="AJ597">
        <v>77</v>
      </c>
      <c r="AK597">
        <v>76</v>
      </c>
      <c r="AL597">
        <v>67</v>
      </c>
      <c r="AM597">
        <v>65</v>
      </c>
      <c r="AN597">
        <v>308</v>
      </c>
      <c r="AO597">
        <v>61</v>
      </c>
      <c r="AP597">
        <v>66</v>
      </c>
      <c r="AQ597">
        <v>57</v>
      </c>
      <c r="AR597">
        <v>67</v>
      </c>
      <c r="AS597">
        <v>57</v>
      </c>
      <c r="AT597">
        <v>54</v>
      </c>
      <c r="AU597">
        <v>203</v>
      </c>
      <c r="AV597">
        <v>64</v>
      </c>
      <c r="AW597">
        <v>71</v>
      </c>
      <c r="AX597">
        <v>68</v>
      </c>
      <c r="AY597">
        <v>56</v>
      </c>
      <c r="AZ597">
        <v>11</v>
      </c>
      <c r="BA597">
        <v>12</v>
      </c>
      <c r="BB597">
        <v>8</v>
      </c>
      <c r="BC597">
        <v>12</v>
      </c>
      <c r="BD597">
        <v>13</v>
      </c>
      <c r="BE597">
        <v>1953</v>
      </c>
      <c r="BF597">
        <v>419</v>
      </c>
      <c r="BG597">
        <v>1</v>
      </c>
      <c r="BH597">
        <v>81</v>
      </c>
      <c r="BI597">
        <v>60</v>
      </c>
      <c r="BJ597">
        <v>71</v>
      </c>
      <c r="BK597">
        <v>71</v>
      </c>
      <c r="BL597">
        <v>67</v>
      </c>
    </row>
    <row r="598" spans="1:64" ht="45" x14ac:dyDescent="0.25">
      <c r="A598" t="s">
        <v>1992</v>
      </c>
      <c r="B598">
        <v>18</v>
      </c>
      <c r="C598">
        <v>70</v>
      </c>
      <c r="D598" t="s">
        <v>522</v>
      </c>
      <c r="E598" s="1" t="s">
        <v>1308</v>
      </c>
      <c r="F598">
        <v>271917</v>
      </c>
      <c r="G598" t="s">
        <v>494</v>
      </c>
      <c r="H598" t="s">
        <v>235</v>
      </c>
      <c r="I598" t="s">
        <v>68</v>
      </c>
      <c r="J598">
        <v>72</v>
      </c>
      <c r="K598" t="s">
        <v>189</v>
      </c>
      <c r="L598">
        <v>14</v>
      </c>
      <c r="M598" t="s">
        <v>1164</v>
      </c>
      <c r="N598" t="s">
        <v>79</v>
      </c>
      <c r="O598" t="s">
        <v>1993</v>
      </c>
      <c r="P598">
        <v>242</v>
      </c>
      <c r="Q598">
        <v>48</v>
      </c>
      <c r="R598">
        <v>26</v>
      </c>
      <c r="S598">
        <v>70</v>
      </c>
      <c r="T598">
        <v>69</v>
      </c>
      <c r="U598">
        <v>29</v>
      </c>
      <c r="V598">
        <v>239</v>
      </c>
      <c r="W598">
        <v>51</v>
      </c>
      <c r="X598">
        <v>29</v>
      </c>
      <c r="Y598">
        <v>30</v>
      </c>
      <c r="Z598">
        <v>66</v>
      </c>
      <c r="AA598">
        <v>63</v>
      </c>
      <c r="AB598">
        <v>329</v>
      </c>
      <c r="AC598">
        <v>68</v>
      </c>
      <c r="AD598">
        <v>77</v>
      </c>
      <c r="AE598">
        <v>57</v>
      </c>
      <c r="AF598">
        <v>68</v>
      </c>
      <c r="AG598">
        <v>59</v>
      </c>
      <c r="AH598">
        <v>290</v>
      </c>
      <c r="AI598">
        <v>49</v>
      </c>
      <c r="AJ598">
        <v>76</v>
      </c>
      <c r="AK598">
        <v>68</v>
      </c>
      <c r="AL598">
        <v>73</v>
      </c>
      <c r="AM598">
        <v>24</v>
      </c>
      <c r="AN598">
        <v>257</v>
      </c>
      <c r="AO598">
        <v>65</v>
      </c>
      <c r="AP598">
        <v>71</v>
      </c>
      <c r="AQ598">
        <v>29</v>
      </c>
      <c r="AR598">
        <v>57</v>
      </c>
      <c r="AS598">
        <v>35</v>
      </c>
      <c r="AT598">
        <v>68</v>
      </c>
      <c r="AU598">
        <v>208</v>
      </c>
      <c r="AV598">
        <v>72</v>
      </c>
      <c r="AW598">
        <v>70</v>
      </c>
      <c r="AX598">
        <v>66</v>
      </c>
      <c r="AY598">
        <v>52</v>
      </c>
      <c r="AZ598">
        <v>8</v>
      </c>
      <c r="BA598">
        <v>15</v>
      </c>
      <c r="BB598">
        <v>8</v>
      </c>
      <c r="BC598">
        <v>12</v>
      </c>
      <c r="BD598">
        <v>9</v>
      </c>
      <c r="BE598">
        <v>1617</v>
      </c>
      <c r="BF598">
        <v>359</v>
      </c>
      <c r="BG598">
        <v>1</v>
      </c>
      <c r="BH598">
        <v>73</v>
      </c>
      <c r="BI598">
        <v>31</v>
      </c>
      <c r="BJ598">
        <v>58</v>
      </c>
      <c r="BK598">
        <v>57</v>
      </c>
      <c r="BL598">
        <v>70</v>
      </c>
    </row>
    <row r="599" spans="1:64" ht="60" x14ac:dyDescent="0.25">
      <c r="A599" t="s">
        <v>1994</v>
      </c>
      <c r="B599">
        <v>19</v>
      </c>
      <c r="C599" t="s">
        <v>304</v>
      </c>
      <c r="D599">
        <v>82</v>
      </c>
      <c r="E599" s="1" t="s">
        <v>926</v>
      </c>
      <c r="F599">
        <v>272500</v>
      </c>
      <c r="G599" t="s">
        <v>112</v>
      </c>
      <c r="H599" t="s">
        <v>125</v>
      </c>
      <c r="I599" t="s">
        <v>77</v>
      </c>
      <c r="J599">
        <v>71</v>
      </c>
      <c r="K599" t="s">
        <v>195</v>
      </c>
      <c r="L599">
        <v>12</v>
      </c>
      <c r="M599" t="s">
        <v>431</v>
      </c>
      <c r="N599" t="s">
        <v>114</v>
      </c>
      <c r="O599" t="s">
        <v>1995</v>
      </c>
      <c r="P599">
        <v>262</v>
      </c>
      <c r="Q599">
        <v>42</v>
      </c>
      <c r="R599">
        <v>42</v>
      </c>
      <c r="S599">
        <v>62</v>
      </c>
      <c r="T599">
        <v>73</v>
      </c>
      <c r="U599">
        <v>43</v>
      </c>
      <c r="V599">
        <v>312</v>
      </c>
      <c r="W599">
        <v>72</v>
      </c>
      <c r="X599">
        <v>53</v>
      </c>
      <c r="Y599">
        <v>43</v>
      </c>
      <c r="Z599">
        <v>70</v>
      </c>
      <c r="AA599">
        <v>74</v>
      </c>
      <c r="AB599">
        <v>370</v>
      </c>
      <c r="AC599">
        <v>74</v>
      </c>
      <c r="AD599">
        <v>79</v>
      </c>
      <c r="AE599">
        <v>73</v>
      </c>
      <c r="AF599">
        <v>69</v>
      </c>
      <c r="AG599">
        <v>75</v>
      </c>
      <c r="AH599">
        <v>335</v>
      </c>
      <c r="AI599">
        <v>66</v>
      </c>
      <c r="AJ599">
        <v>77</v>
      </c>
      <c r="AK599">
        <v>65</v>
      </c>
      <c r="AL599">
        <v>74</v>
      </c>
      <c r="AM599">
        <v>53</v>
      </c>
      <c r="AN599">
        <v>313</v>
      </c>
      <c r="AO599">
        <v>65</v>
      </c>
      <c r="AP599">
        <v>67</v>
      </c>
      <c r="AQ599">
        <v>64</v>
      </c>
      <c r="AR599">
        <v>67</v>
      </c>
      <c r="AS599">
        <v>50</v>
      </c>
      <c r="AT599">
        <v>65</v>
      </c>
      <c r="AU599">
        <v>195</v>
      </c>
      <c r="AV599">
        <v>62</v>
      </c>
      <c r="AW599">
        <v>67</v>
      </c>
      <c r="AX599">
        <v>66</v>
      </c>
      <c r="AY599">
        <v>52</v>
      </c>
      <c r="AZ599">
        <v>11</v>
      </c>
      <c r="BA599">
        <v>6</v>
      </c>
      <c r="BB599">
        <v>8</v>
      </c>
      <c r="BC599">
        <v>14</v>
      </c>
      <c r="BD599">
        <v>13</v>
      </c>
      <c r="BE599">
        <v>1839</v>
      </c>
      <c r="BF599">
        <v>398</v>
      </c>
      <c r="BG599">
        <v>1</v>
      </c>
      <c r="BH599">
        <v>77</v>
      </c>
      <c r="BI599">
        <v>51</v>
      </c>
      <c r="BJ599">
        <v>63</v>
      </c>
      <c r="BK599">
        <v>72</v>
      </c>
      <c r="BL599">
        <v>65</v>
      </c>
    </row>
    <row r="600" spans="1:64" ht="30" x14ac:dyDescent="0.25">
      <c r="A600" t="s">
        <v>1996</v>
      </c>
      <c r="B600">
        <v>17</v>
      </c>
      <c r="C600" t="s">
        <v>737</v>
      </c>
      <c r="D600" t="s">
        <v>264</v>
      </c>
      <c r="E600" s="1" t="s">
        <v>1997</v>
      </c>
      <c r="F600">
        <v>274616</v>
      </c>
      <c r="G600" t="s">
        <v>90</v>
      </c>
      <c r="H600" t="s">
        <v>84</v>
      </c>
      <c r="I600" t="s">
        <v>68</v>
      </c>
      <c r="J600">
        <v>68</v>
      </c>
      <c r="K600" t="s">
        <v>106</v>
      </c>
      <c r="L600">
        <v>16</v>
      </c>
      <c r="M600" t="s">
        <v>184</v>
      </c>
      <c r="N600" t="s">
        <v>338</v>
      </c>
      <c r="O600" t="s">
        <v>186</v>
      </c>
      <c r="P600">
        <v>286</v>
      </c>
      <c r="Q600">
        <v>55</v>
      </c>
      <c r="R600" t="s">
        <v>1496</v>
      </c>
      <c r="S600">
        <v>53</v>
      </c>
      <c r="T600" t="s">
        <v>401</v>
      </c>
      <c r="U600" t="s">
        <v>1998</v>
      </c>
      <c r="V600">
        <v>266</v>
      </c>
      <c r="W600" t="s">
        <v>304</v>
      </c>
      <c r="X600">
        <v>46</v>
      </c>
      <c r="Y600" t="s">
        <v>1999</v>
      </c>
      <c r="Z600">
        <v>44</v>
      </c>
      <c r="AA600">
        <v>63</v>
      </c>
      <c r="AB600">
        <v>364</v>
      </c>
      <c r="AC600">
        <v>77</v>
      </c>
      <c r="AD600">
        <v>78</v>
      </c>
      <c r="AE600">
        <v>75</v>
      </c>
      <c r="AF600" t="s">
        <v>1735</v>
      </c>
      <c r="AG600">
        <v>74</v>
      </c>
      <c r="AH600">
        <v>351</v>
      </c>
      <c r="AI600" t="s">
        <v>1053</v>
      </c>
      <c r="AJ600" t="s">
        <v>879</v>
      </c>
      <c r="AK600">
        <v>65</v>
      </c>
      <c r="AL600" t="s">
        <v>1496</v>
      </c>
      <c r="AM600" t="s">
        <v>2000</v>
      </c>
      <c r="AN600">
        <v>276</v>
      </c>
      <c r="AO600" t="s">
        <v>2001</v>
      </c>
      <c r="AP600">
        <v>26</v>
      </c>
      <c r="AQ600" t="s">
        <v>2002</v>
      </c>
      <c r="AR600">
        <v>55</v>
      </c>
      <c r="AS600">
        <v>60</v>
      </c>
      <c r="AT600" t="s">
        <v>313</v>
      </c>
      <c r="AU600">
        <v>84</v>
      </c>
      <c r="AV600">
        <v>29</v>
      </c>
      <c r="AW600">
        <v>29</v>
      </c>
      <c r="AX600">
        <v>26</v>
      </c>
      <c r="AY600">
        <v>36</v>
      </c>
      <c r="AZ600">
        <v>12</v>
      </c>
      <c r="BA600">
        <v>6</v>
      </c>
      <c r="BB600">
        <v>5</v>
      </c>
      <c r="BC600">
        <v>8</v>
      </c>
      <c r="BD600">
        <v>5</v>
      </c>
      <c r="BE600">
        <v>1663</v>
      </c>
      <c r="BF600">
        <v>370</v>
      </c>
      <c r="BG600">
        <v>1</v>
      </c>
      <c r="BH600">
        <v>78</v>
      </c>
      <c r="BI600">
        <v>69</v>
      </c>
      <c r="BJ600">
        <v>54</v>
      </c>
      <c r="BK600">
        <v>68</v>
      </c>
      <c r="BL600">
        <v>31</v>
      </c>
    </row>
    <row r="601" spans="1:64" ht="45" x14ac:dyDescent="0.25">
      <c r="A601" t="s">
        <v>2003</v>
      </c>
      <c r="B601">
        <v>18</v>
      </c>
      <c r="C601" t="s">
        <v>198</v>
      </c>
      <c r="D601">
        <v>85</v>
      </c>
      <c r="E601" s="1" t="s">
        <v>2004</v>
      </c>
      <c r="F601">
        <v>277194</v>
      </c>
      <c r="G601" t="s">
        <v>1320</v>
      </c>
      <c r="H601" t="s">
        <v>2005</v>
      </c>
      <c r="I601" t="s">
        <v>68</v>
      </c>
      <c r="J601">
        <v>68</v>
      </c>
      <c r="K601" t="s">
        <v>206</v>
      </c>
      <c r="L601">
        <v>19</v>
      </c>
      <c r="M601" t="s">
        <v>1666</v>
      </c>
      <c r="N601" t="s">
        <v>991</v>
      </c>
      <c r="O601" t="s">
        <v>339</v>
      </c>
      <c r="P601">
        <v>263</v>
      </c>
      <c r="Q601">
        <v>61</v>
      </c>
      <c r="R601">
        <v>59</v>
      </c>
      <c r="S601">
        <v>38</v>
      </c>
      <c r="T601">
        <v>66</v>
      </c>
      <c r="U601">
        <v>39</v>
      </c>
      <c r="V601">
        <v>280</v>
      </c>
      <c r="W601" t="s">
        <v>833</v>
      </c>
      <c r="X601">
        <v>40</v>
      </c>
      <c r="Y601">
        <v>38</v>
      </c>
      <c r="Z601">
        <v>62</v>
      </c>
      <c r="AA601">
        <v>66</v>
      </c>
      <c r="AB601">
        <v>385</v>
      </c>
      <c r="AC601" t="s">
        <v>268</v>
      </c>
      <c r="AD601" t="s">
        <v>403</v>
      </c>
      <c r="AE601" t="s">
        <v>2006</v>
      </c>
      <c r="AF601" t="s">
        <v>2007</v>
      </c>
      <c r="AG601">
        <v>92</v>
      </c>
      <c r="AH601">
        <v>245</v>
      </c>
      <c r="AI601">
        <v>51</v>
      </c>
      <c r="AJ601" t="s">
        <v>2008</v>
      </c>
      <c r="AK601">
        <v>60</v>
      </c>
      <c r="AL601" t="s">
        <v>2009</v>
      </c>
      <c r="AM601">
        <v>48</v>
      </c>
      <c r="AN601">
        <v>222</v>
      </c>
      <c r="AO601">
        <v>28</v>
      </c>
      <c r="AP601">
        <v>27</v>
      </c>
      <c r="AQ601" t="s">
        <v>2010</v>
      </c>
      <c r="AR601">
        <v>60</v>
      </c>
      <c r="AS601">
        <v>47</v>
      </c>
      <c r="AT601" t="s">
        <v>1793</v>
      </c>
      <c r="AU601">
        <v>68</v>
      </c>
      <c r="AV601">
        <v>22</v>
      </c>
      <c r="AW601">
        <v>21</v>
      </c>
      <c r="AX601">
        <v>25</v>
      </c>
      <c r="AY601">
        <v>52</v>
      </c>
      <c r="AZ601">
        <v>9</v>
      </c>
      <c r="BA601">
        <v>8</v>
      </c>
      <c r="BB601">
        <v>11</v>
      </c>
      <c r="BC601">
        <v>11</v>
      </c>
      <c r="BD601">
        <v>13</v>
      </c>
      <c r="BE601">
        <v>1515</v>
      </c>
      <c r="BF601">
        <v>332</v>
      </c>
      <c r="BG601">
        <v>1</v>
      </c>
      <c r="BH601">
        <v>80</v>
      </c>
      <c r="BI601">
        <v>54</v>
      </c>
      <c r="BJ601">
        <v>61</v>
      </c>
      <c r="BK601">
        <v>70</v>
      </c>
      <c r="BL601">
        <v>25</v>
      </c>
    </row>
    <row r="602" spans="1:64" ht="30" x14ac:dyDescent="0.25">
      <c r="A602" t="s">
        <v>2011</v>
      </c>
      <c r="B602">
        <v>40</v>
      </c>
      <c r="C602">
        <v>80</v>
      </c>
      <c r="D602">
        <v>80</v>
      </c>
      <c r="E602" s="1" t="s">
        <v>2012</v>
      </c>
      <c r="F602">
        <v>41236</v>
      </c>
      <c r="G602" t="s">
        <v>419</v>
      </c>
      <c r="H602" t="s">
        <v>2013</v>
      </c>
      <c r="I602" t="s">
        <v>68</v>
      </c>
      <c r="J602">
        <v>80</v>
      </c>
      <c r="K602" t="s">
        <v>106</v>
      </c>
      <c r="L602">
        <v>0</v>
      </c>
      <c r="M602" t="s">
        <v>72</v>
      </c>
      <c r="N602" t="s">
        <v>72</v>
      </c>
      <c r="O602" t="s">
        <v>72</v>
      </c>
      <c r="P602">
        <v>401</v>
      </c>
      <c r="Q602">
        <v>71</v>
      </c>
      <c r="R602">
        <v>84</v>
      </c>
      <c r="S602">
        <v>82</v>
      </c>
      <c r="T602">
        <v>77</v>
      </c>
      <c r="U602">
        <v>87</v>
      </c>
      <c r="V602">
        <v>380</v>
      </c>
      <c r="W602">
        <v>74</v>
      </c>
      <c r="X602">
        <v>77</v>
      </c>
      <c r="Y602">
        <v>74</v>
      </c>
      <c r="Z602">
        <v>72</v>
      </c>
      <c r="AA602">
        <v>83</v>
      </c>
      <c r="AB602">
        <v>299</v>
      </c>
      <c r="AC602">
        <v>55</v>
      </c>
      <c r="AD602">
        <v>55</v>
      </c>
      <c r="AE602">
        <v>67</v>
      </c>
      <c r="AF602">
        <v>77</v>
      </c>
      <c r="AG602">
        <v>45</v>
      </c>
      <c r="AH602">
        <v>361</v>
      </c>
      <c r="AI602">
        <v>86</v>
      </c>
      <c r="AJ602">
        <v>77</v>
      </c>
      <c r="AK602">
        <v>29</v>
      </c>
      <c r="AL602">
        <v>85</v>
      </c>
      <c r="AM602">
        <v>84</v>
      </c>
      <c r="AN602">
        <v>346</v>
      </c>
      <c r="AO602">
        <v>84</v>
      </c>
      <c r="AP602">
        <v>20</v>
      </c>
      <c r="AQ602">
        <v>86</v>
      </c>
      <c r="AR602">
        <v>83</v>
      </c>
      <c r="AS602">
        <v>73</v>
      </c>
      <c r="AT602">
        <v>90</v>
      </c>
      <c r="AU602">
        <v>89</v>
      </c>
      <c r="AV602">
        <v>28</v>
      </c>
      <c r="AW602">
        <v>37</v>
      </c>
      <c r="AX602">
        <v>24</v>
      </c>
      <c r="AY602">
        <v>59</v>
      </c>
      <c r="AZ602">
        <v>13</v>
      </c>
      <c r="BA602">
        <v>15</v>
      </c>
      <c r="BB602">
        <v>10</v>
      </c>
      <c r="BC602">
        <v>9</v>
      </c>
      <c r="BD602">
        <v>12</v>
      </c>
      <c r="BE602">
        <v>1935</v>
      </c>
      <c r="BF602">
        <v>395</v>
      </c>
      <c r="BG602">
        <v>5</v>
      </c>
      <c r="BH602">
        <v>55</v>
      </c>
      <c r="BI602">
        <v>84</v>
      </c>
      <c r="BJ602">
        <v>76</v>
      </c>
      <c r="BK602">
        <v>76</v>
      </c>
      <c r="BL602">
        <v>34</v>
      </c>
    </row>
    <row r="603" spans="1:64" ht="45" x14ac:dyDescent="0.25">
      <c r="A603" t="s">
        <v>2014</v>
      </c>
      <c r="B603">
        <v>34</v>
      </c>
      <c r="C603">
        <v>84</v>
      </c>
      <c r="D603">
        <v>84</v>
      </c>
      <c r="E603" s="1" t="s">
        <v>2015</v>
      </c>
      <c r="F603">
        <v>178603</v>
      </c>
      <c r="G603" t="s">
        <v>183</v>
      </c>
      <c r="H603" t="s">
        <v>420</v>
      </c>
      <c r="I603" t="s">
        <v>68</v>
      </c>
      <c r="J603">
        <v>84</v>
      </c>
      <c r="K603" t="s">
        <v>189</v>
      </c>
      <c r="L603">
        <v>0</v>
      </c>
      <c r="M603" t="s">
        <v>639</v>
      </c>
      <c r="N603" t="s">
        <v>329</v>
      </c>
      <c r="O603" t="s">
        <v>328</v>
      </c>
      <c r="P603">
        <v>351</v>
      </c>
      <c r="Q603">
        <v>65</v>
      </c>
      <c r="R603">
        <v>55</v>
      </c>
      <c r="S603">
        <v>86</v>
      </c>
      <c r="T603">
        <v>81</v>
      </c>
      <c r="U603">
        <v>64</v>
      </c>
      <c r="V603">
        <v>345</v>
      </c>
      <c r="W603">
        <v>67</v>
      </c>
      <c r="X603">
        <v>66</v>
      </c>
      <c r="Y603">
        <v>53</v>
      </c>
      <c r="Z603">
        <v>85</v>
      </c>
      <c r="AA603">
        <v>74</v>
      </c>
      <c r="AB603">
        <v>311</v>
      </c>
      <c r="AC603">
        <v>38</v>
      </c>
      <c r="AD603">
        <v>65</v>
      </c>
      <c r="AE603">
        <v>60</v>
      </c>
      <c r="AF603">
        <v>86</v>
      </c>
      <c r="AG603">
        <v>62</v>
      </c>
      <c r="AH603">
        <v>345</v>
      </c>
      <c r="AI603">
        <v>71</v>
      </c>
      <c r="AJ603">
        <v>73</v>
      </c>
      <c r="AK603">
        <v>65</v>
      </c>
      <c r="AL603">
        <v>87</v>
      </c>
      <c r="AM603">
        <v>49</v>
      </c>
      <c r="AN603">
        <v>365</v>
      </c>
      <c r="AO603">
        <v>73</v>
      </c>
      <c r="AP603">
        <v>87</v>
      </c>
      <c r="AQ603">
        <v>57</v>
      </c>
      <c r="AR603">
        <v>80</v>
      </c>
      <c r="AS603">
        <v>68</v>
      </c>
      <c r="AT603">
        <v>89</v>
      </c>
      <c r="AU603">
        <v>258</v>
      </c>
      <c r="AV603">
        <v>89</v>
      </c>
      <c r="AW603">
        <v>85</v>
      </c>
      <c r="AX603">
        <v>84</v>
      </c>
      <c r="AY603">
        <v>42</v>
      </c>
      <c r="AZ603">
        <v>15</v>
      </c>
      <c r="BA603">
        <v>6</v>
      </c>
      <c r="BB603">
        <v>10</v>
      </c>
      <c r="BC603">
        <v>5</v>
      </c>
      <c r="BD603">
        <v>6</v>
      </c>
      <c r="BE603">
        <v>2017</v>
      </c>
      <c r="BF603">
        <v>422</v>
      </c>
      <c r="BG603">
        <v>3</v>
      </c>
      <c r="BH603">
        <v>53</v>
      </c>
      <c r="BI603">
        <v>58</v>
      </c>
      <c r="BJ603">
        <v>76</v>
      </c>
      <c r="BK603">
        <v>70</v>
      </c>
      <c r="BL603">
        <v>87</v>
      </c>
    </row>
    <row r="604" spans="1:64" ht="30" x14ac:dyDescent="0.25">
      <c r="A604" t="s">
        <v>2016</v>
      </c>
      <c r="B604">
        <v>34</v>
      </c>
      <c r="C604">
        <v>82</v>
      </c>
      <c r="D604">
        <v>82</v>
      </c>
      <c r="E604" s="1" t="s">
        <v>2017</v>
      </c>
      <c r="F604">
        <v>189332</v>
      </c>
      <c r="G604" t="s">
        <v>83</v>
      </c>
      <c r="H604" t="s">
        <v>84</v>
      </c>
      <c r="I604" t="s">
        <v>77</v>
      </c>
      <c r="J604">
        <v>82</v>
      </c>
      <c r="K604" t="s">
        <v>478</v>
      </c>
      <c r="L604">
        <v>0</v>
      </c>
      <c r="M604" t="s">
        <v>1300</v>
      </c>
      <c r="N604" t="s">
        <v>807</v>
      </c>
      <c r="O604" t="s">
        <v>1160</v>
      </c>
      <c r="P604">
        <v>386</v>
      </c>
      <c r="Q604">
        <v>83</v>
      </c>
      <c r="R604">
        <v>73</v>
      </c>
      <c r="S604">
        <v>70</v>
      </c>
      <c r="T604">
        <v>85</v>
      </c>
      <c r="U604">
        <v>75</v>
      </c>
      <c r="V604">
        <v>387</v>
      </c>
      <c r="W604">
        <v>79</v>
      </c>
      <c r="X604">
        <v>82</v>
      </c>
      <c r="Y604">
        <v>63</v>
      </c>
      <c r="Z604">
        <v>81</v>
      </c>
      <c r="AA604">
        <v>82</v>
      </c>
      <c r="AB604">
        <v>411</v>
      </c>
      <c r="AC604">
        <v>84</v>
      </c>
      <c r="AD604">
        <v>81</v>
      </c>
      <c r="AE604">
        <v>83</v>
      </c>
      <c r="AF604">
        <v>79</v>
      </c>
      <c r="AG604">
        <v>84</v>
      </c>
      <c r="AH604">
        <v>347</v>
      </c>
      <c r="AI604">
        <v>64</v>
      </c>
      <c r="AJ604">
        <v>76</v>
      </c>
      <c r="AK604">
        <v>83</v>
      </c>
      <c r="AL604">
        <v>58</v>
      </c>
      <c r="AM604">
        <v>66</v>
      </c>
      <c r="AN604">
        <v>372</v>
      </c>
      <c r="AO604">
        <v>75</v>
      </c>
      <c r="AP604">
        <v>78</v>
      </c>
      <c r="AQ604">
        <v>83</v>
      </c>
      <c r="AR604">
        <v>77</v>
      </c>
      <c r="AS604">
        <v>59</v>
      </c>
      <c r="AT604">
        <v>80</v>
      </c>
      <c r="AU604">
        <v>220</v>
      </c>
      <c r="AV604">
        <v>70</v>
      </c>
      <c r="AW604">
        <v>75</v>
      </c>
      <c r="AX604">
        <v>75</v>
      </c>
      <c r="AY604">
        <v>60</v>
      </c>
      <c r="AZ604">
        <v>13</v>
      </c>
      <c r="BA604">
        <v>15</v>
      </c>
      <c r="BB604">
        <v>13</v>
      </c>
      <c r="BC604">
        <v>6</v>
      </c>
      <c r="BD604">
        <v>13</v>
      </c>
      <c r="BE604">
        <v>2183</v>
      </c>
      <c r="BF604">
        <v>457</v>
      </c>
      <c r="BG604">
        <v>3</v>
      </c>
      <c r="BH604">
        <v>82</v>
      </c>
      <c r="BI604">
        <v>70</v>
      </c>
      <c r="BJ604">
        <v>81</v>
      </c>
      <c r="BK604">
        <v>81</v>
      </c>
      <c r="BL604">
        <v>74</v>
      </c>
    </row>
    <row r="605" spans="1:64" ht="45" x14ac:dyDescent="0.25">
      <c r="A605" t="s">
        <v>2018</v>
      </c>
      <c r="B605">
        <v>35</v>
      </c>
      <c r="C605">
        <v>84</v>
      </c>
      <c r="D605">
        <v>84</v>
      </c>
      <c r="E605" s="1" t="s">
        <v>2019</v>
      </c>
      <c r="F605">
        <v>192629</v>
      </c>
      <c r="G605" t="s">
        <v>259</v>
      </c>
      <c r="H605" t="s">
        <v>321</v>
      </c>
      <c r="I605" t="s">
        <v>77</v>
      </c>
      <c r="J605">
        <v>85</v>
      </c>
      <c r="K605" t="s">
        <v>538</v>
      </c>
      <c r="L605">
        <v>0</v>
      </c>
      <c r="M605" t="s">
        <v>1879</v>
      </c>
      <c r="N605" t="s">
        <v>2020</v>
      </c>
      <c r="O605" t="s">
        <v>2021</v>
      </c>
      <c r="P605">
        <v>408</v>
      </c>
      <c r="Q605">
        <v>80</v>
      </c>
      <c r="R605">
        <v>90</v>
      </c>
      <c r="S605">
        <v>77</v>
      </c>
      <c r="T605">
        <v>79</v>
      </c>
      <c r="U605">
        <v>82</v>
      </c>
      <c r="V605">
        <v>409</v>
      </c>
      <c r="W605">
        <v>87</v>
      </c>
      <c r="X605">
        <v>79</v>
      </c>
      <c r="Y605">
        <v>83</v>
      </c>
      <c r="Z605">
        <v>73</v>
      </c>
      <c r="AA605">
        <v>87</v>
      </c>
      <c r="AB605">
        <v>404</v>
      </c>
      <c r="AC605">
        <v>78</v>
      </c>
      <c r="AD605">
        <v>83</v>
      </c>
      <c r="AE605">
        <v>85</v>
      </c>
      <c r="AF605">
        <v>86</v>
      </c>
      <c r="AG605">
        <v>72</v>
      </c>
      <c r="AH605">
        <v>373</v>
      </c>
      <c r="AI605">
        <v>82</v>
      </c>
      <c r="AJ605">
        <v>80</v>
      </c>
      <c r="AK605">
        <v>69</v>
      </c>
      <c r="AL605">
        <v>61</v>
      </c>
      <c r="AM605">
        <v>81</v>
      </c>
      <c r="AN605">
        <v>355</v>
      </c>
      <c r="AO605">
        <v>65</v>
      </c>
      <c r="AP605">
        <v>39</v>
      </c>
      <c r="AQ605">
        <v>88</v>
      </c>
      <c r="AR605">
        <v>81</v>
      </c>
      <c r="AS605">
        <v>82</v>
      </c>
      <c r="AT605">
        <v>85</v>
      </c>
      <c r="AU605">
        <v>78</v>
      </c>
      <c r="AV605">
        <v>39</v>
      </c>
      <c r="AW605">
        <v>21</v>
      </c>
      <c r="AX605">
        <v>18</v>
      </c>
      <c r="AY605">
        <v>62</v>
      </c>
      <c r="AZ605">
        <v>12</v>
      </c>
      <c r="BA605">
        <v>16</v>
      </c>
      <c r="BB605">
        <v>9</v>
      </c>
      <c r="BC605">
        <v>12</v>
      </c>
      <c r="BD605">
        <v>13</v>
      </c>
      <c r="BE605">
        <v>2089</v>
      </c>
      <c r="BF605">
        <v>432</v>
      </c>
      <c r="BG605">
        <v>3</v>
      </c>
      <c r="BH605">
        <v>81</v>
      </c>
      <c r="BI605">
        <v>86</v>
      </c>
      <c r="BJ605">
        <v>79</v>
      </c>
      <c r="BK605">
        <v>86</v>
      </c>
      <c r="BL605">
        <v>35</v>
      </c>
    </row>
    <row r="606" spans="1:64" ht="45" x14ac:dyDescent="0.25">
      <c r="A606" t="s">
        <v>2022</v>
      </c>
      <c r="B606">
        <v>30</v>
      </c>
      <c r="C606">
        <v>84</v>
      </c>
      <c r="D606">
        <v>84</v>
      </c>
      <c r="E606" s="1" t="s">
        <v>2023</v>
      </c>
      <c r="F606">
        <v>201153</v>
      </c>
      <c r="G606" t="s">
        <v>359</v>
      </c>
      <c r="H606" t="s">
        <v>612</v>
      </c>
      <c r="I606" t="s">
        <v>68</v>
      </c>
      <c r="J606">
        <v>84</v>
      </c>
      <c r="K606" t="s">
        <v>106</v>
      </c>
      <c r="L606">
        <v>0</v>
      </c>
      <c r="M606" t="s">
        <v>1207</v>
      </c>
      <c r="N606" t="s">
        <v>683</v>
      </c>
      <c r="O606" t="s">
        <v>2024</v>
      </c>
      <c r="P606">
        <v>404</v>
      </c>
      <c r="Q606">
        <v>72</v>
      </c>
      <c r="R606">
        <v>86</v>
      </c>
      <c r="S606">
        <v>87</v>
      </c>
      <c r="T606">
        <v>77</v>
      </c>
      <c r="U606">
        <v>82</v>
      </c>
      <c r="V606">
        <v>356</v>
      </c>
      <c r="W606">
        <v>80</v>
      </c>
      <c r="X606">
        <v>78</v>
      </c>
      <c r="Y606">
        <v>52</v>
      </c>
      <c r="Z606">
        <v>63</v>
      </c>
      <c r="AA606">
        <v>83</v>
      </c>
      <c r="AB606">
        <v>385</v>
      </c>
      <c r="AC606">
        <v>81</v>
      </c>
      <c r="AD606">
        <v>83</v>
      </c>
      <c r="AE606">
        <v>74</v>
      </c>
      <c r="AF606">
        <v>84</v>
      </c>
      <c r="AG606">
        <v>63</v>
      </c>
      <c r="AH606">
        <v>412</v>
      </c>
      <c r="AI606">
        <v>83</v>
      </c>
      <c r="AJ606">
        <v>93</v>
      </c>
      <c r="AK606">
        <v>79</v>
      </c>
      <c r="AL606">
        <v>81</v>
      </c>
      <c r="AM606">
        <v>76</v>
      </c>
      <c r="AN606">
        <v>334</v>
      </c>
      <c r="AO606">
        <v>69</v>
      </c>
      <c r="AP606">
        <v>26</v>
      </c>
      <c r="AQ606">
        <v>87</v>
      </c>
      <c r="AR606">
        <v>77</v>
      </c>
      <c r="AS606">
        <v>75</v>
      </c>
      <c r="AT606">
        <v>79</v>
      </c>
      <c r="AU606">
        <v>71</v>
      </c>
      <c r="AV606">
        <v>37</v>
      </c>
      <c r="AW606">
        <v>14</v>
      </c>
      <c r="AX606">
        <v>20</v>
      </c>
      <c r="AY606">
        <v>22</v>
      </c>
      <c r="AZ606">
        <v>4</v>
      </c>
      <c r="BA606">
        <v>5</v>
      </c>
      <c r="BB606">
        <v>4</v>
      </c>
      <c r="BC606">
        <v>4</v>
      </c>
      <c r="BD606">
        <v>5</v>
      </c>
      <c r="BE606">
        <v>1984</v>
      </c>
      <c r="BF606">
        <v>428</v>
      </c>
      <c r="BG606">
        <v>3</v>
      </c>
      <c r="BH606">
        <v>82</v>
      </c>
      <c r="BI606">
        <v>83</v>
      </c>
      <c r="BJ606">
        <v>73</v>
      </c>
      <c r="BK606">
        <v>80</v>
      </c>
      <c r="BL606">
        <v>31</v>
      </c>
    </row>
    <row r="607" spans="1:64" ht="45" x14ac:dyDescent="0.25">
      <c r="A607" t="s">
        <v>2025</v>
      </c>
      <c r="B607">
        <v>32</v>
      </c>
      <c r="C607">
        <v>69</v>
      </c>
      <c r="D607">
        <v>69</v>
      </c>
      <c r="E607" s="1" t="s">
        <v>895</v>
      </c>
      <c r="F607">
        <v>202617</v>
      </c>
      <c r="G607" t="s">
        <v>138</v>
      </c>
      <c r="H607" t="s">
        <v>290</v>
      </c>
      <c r="I607" t="s">
        <v>68</v>
      </c>
      <c r="J607">
        <v>69</v>
      </c>
      <c r="K607" t="s">
        <v>508</v>
      </c>
      <c r="L607">
        <v>0</v>
      </c>
      <c r="M607" t="s">
        <v>2026</v>
      </c>
      <c r="N607" t="s">
        <v>519</v>
      </c>
      <c r="O607" t="s">
        <v>1456</v>
      </c>
      <c r="P607">
        <v>119</v>
      </c>
      <c r="Q607">
        <v>16</v>
      </c>
      <c r="R607">
        <v>16</v>
      </c>
      <c r="S607">
        <v>23</v>
      </c>
      <c r="T607">
        <v>52</v>
      </c>
      <c r="U607">
        <v>12</v>
      </c>
      <c r="V607">
        <v>169</v>
      </c>
      <c r="W607">
        <v>21</v>
      </c>
      <c r="X607">
        <v>24</v>
      </c>
      <c r="Y607">
        <v>24</v>
      </c>
      <c r="Z607">
        <v>56</v>
      </c>
      <c r="AA607">
        <v>44</v>
      </c>
      <c r="AB607">
        <v>309</v>
      </c>
      <c r="AC607">
        <v>59</v>
      </c>
      <c r="AD607">
        <v>56</v>
      </c>
      <c r="AE607">
        <v>62</v>
      </c>
      <c r="AF607">
        <v>64</v>
      </c>
      <c r="AG607">
        <v>68</v>
      </c>
      <c r="AH607">
        <v>227</v>
      </c>
      <c r="AI607">
        <v>52</v>
      </c>
      <c r="AJ607">
        <v>71</v>
      </c>
      <c r="AK607">
        <v>27</v>
      </c>
      <c r="AL607">
        <v>66</v>
      </c>
      <c r="AM607">
        <v>11</v>
      </c>
      <c r="AN607">
        <v>139</v>
      </c>
      <c r="AO607">
        <v>22</v>
      </c>
      <c r="AP607">
        <v>28</v>
      </c>
      <c r="AQ607">
        <v>11</v>
      </c>
      <c r="AR607">
        <v>51</v>
      </c>
      <c r="AS607">
        <v>27</v>
      </c>
      <c r="AT607">
        <v>65</v>
      </c>
      <c r="AU607">
        <v>66</v>
      </c>
      <c r="AV607">
        <v>20</v>
      </c>
      <c r="AW607">
        <v>23</v>
      </c>
      <c r="AX607">
        <v>23</v>
      </c>
      <c r="AY607">
        <v>345</v>
      </c>
      <c r="AZ607">
        <v>69</v>
      </c>
      <c r="BA607">
        <v>69</v>
      </c>
      <c r="BB607">
        <v>69</v>
      </c>
      <c r="BC607">
        <v>68</v>
      </c>
      <c r="BD607">
        <v>70</v>
      </c>
      <c r="BE607">
        <v>1374</v>
      </c>
      <c r="BF607">
        <v>403</v>
      </c>
      <c r="BG607">
        <v>1</v>
      </c>
      <c r="BH607">
        <v>69</v>
      </c>
      <c r="BI607">
        <v>69</v>
      </c>
      <c r="BJ607">
        <v>69</v>
      </c>
      <c r="BK607">
        <v>70</v>
      </c>
      <c r="BL607">
        <v>58</v>
      </c>
    </row>
    <row r="608" spans="1:64" ht="30" x14ac:dyDescent="0.25">
      <c r="A608" t="s">
        <v>2027</v>
      </c>
      <c r="B608">
        <v>28</v>
      </c>
      <c r="C608">
        <v>82</v>
      </c>
      <c r="D608">
        <v>82</v>
      </c>
      <c r="E608" s="1" t="s">
        <v>2028</v>
      </c>
      <c r="F608">
        <v>202652</v>
      </c>
      <c r="G608" t="s">
        <v>252</v>
      </c>
      <c r="H608" t="s">
        <v>105</v>
      </c>
      <c r="I608" t="s">
        <v>68</v>
      </c>
      <c r="J608">
        <v>82</v>
      </c>
      <c r="K608" t="s">
        <v>294</v>
      </c>
      <c r="L608">
        <v>0</v>
      </c>
      <c r="M608" t="s">
        <v>407</v>
      </c>
      <c r="N608" t="s">
        <v>141</v>
      </c>
      <c r="O608" t="s">
        <v>755</v>
      </c>
      <c r="P608">
        <v>342</v>
      </c>
      <c r="Q608">
        <v>76</v>
      </c>
      <c r="R608" t="s">
        <v>200</v>
      </c>
      <c r="S608" t="s">
        <v>962</v>
      </c>
      <c r="T608">
        <v>77</v>
      </c>
      <c r="U608">
        <v>65</v>
      </c>
      <c r="V608">
        <v>391</v>
      </c>
      <c r="W608">
        <v>86</v>
      </c>
      <c r="X608">
        <v>80</v>
      </c>
      <c r="Y608">
        <v>79</v>
      </c>
      <c r="Z608">
        <v>65</v>
      </c>
      <c r="AA608">
        <v>81</v>
      </c>
      <c r="AB608">
        <v>439</v>
      </c>
      <c r="AC608" t="s">
        <v>838</v>
      </c>
      <c r="AD608" t="s">
        <v>163</v>
      </c>
      <c r="AE608" t="s">
        <v>2029</v>
      </c>
      <c r="AF608" t="s">
        <v>522</v>
      </c>
      <c r="AG608" t="s">
        <v>2030</v>
      </c>
      <c r="AH608">
        <v>366</v>
      </c>
      <c r="AI608" t="s">
        <v>169</v>
      </c>
      <c r="AJ608" t="s">
        <v>831</v>
      </c>
      <c r="AK608">
        <v>77</v>
      </c>
      <c r="AL608">
        <v>65</v>
      </c>
      <c r="AM608">
        <v>77</v>
      </c>
      <c r="AN608">
        <v>319</v>
      </c>
      <c r="AO608" t="s">
        <v>2031</v>
      </c>
      <c r="AP608" t="s">
        <v>2032</v>
      </c>
      <c r="AQ608">
        <v>86</v>
      </c>
      <c r="AR608">
        <v>76</v>
      </c>
      <c r="AS608">
        <v>73</v>
      </c>
      <c r="AT608" t="s">
        <v>201</v>
      </c>
      <c r="AU608">
        <v>132</v>
      </c>
      <c r="AV608">
        <v>42</v>
      </c>
      <c r="AW608">
        <v>50</v>
      </c>
      <c r="AX608" t="s">
        <v>2033</v>
      </c>
      <c r="AY608">
        <v>63</v>
      </c>
      <c r="AZ608">
        <v>15</v>
      </c>
      <c r="BA608">
        <v>12</v>
      </c>
      <c r="BB608">
        <v>12</v>
      </c>
      <c r="BC608">
        <v>15</v>
      </c>
      <c r="BD608">
        <v>9</v>
      </c>
      <c r="BE608">
        <v>2052</v>
      </c>
      <c r="BF608">
        <v>431</v>
      </c>
      <c r="BG608">
        <v>4</v>
      </c>
      <c r="BH608">
        <v>85</v>
      </c>
      <c r="BI608">
        <v>78</v>
      </c>
      <c r="BJ608">
        <v>75</v>
      </c>
      <c r="BK608">
        <v>85</v>
      </c>
      <c r="BL608">
        <v>43</v>
      </c>
    </row>
    <row r="609" spans="1:64" ht="45" x14ac:dyDescent="0.25">
      <c r="A609" t="s">
        <v>2034</v>
      </c>
      <c r="B609">
        <v>31</v>
      </c>
      <c r="C609">
        <v>83</v>
      </c>
      <c r="D609">
        <v>83</v>
      </c>
      <c r="E609" s="1" t="s">
        <v>2035</v>
      </c>
      <c r="F609">
        <v>204963</v>
      </c>
      <c r="G609" t="s">
        <v>277</v>
      </c>
      <c r="H609" t="s">
        <v>260</v>
      </c>
      <c r="I609" t="s">
        <v>68</v>
      </c>
      <c r="J609">
        <v>83</v>
      </c>
      <c r="K609" t="s">
        <v>406</v>
      </c>
      <c r="L609">
        <v>0</v>
      </c>
      <c r="M609" t="s">
        <v>868</v>
      </c>
      <c r="N609" t="s">
        <v>571</v>
      </c>
      <c r="O609" t="s">
        <v>1753</v>
      </c>
      <c r="P609">
        <v>343</v>
      </c>
      <c r="Q609">
        <v>80</v>
      </c>
      <c r="R609">
        <v>56</v>
      </c>
      <c r="S609">
        <v>72</v>
      </c>
      <c r="T609">
        <v>82</v>
      </c>
      <c r="U609">
        <v>53</v>
      </c>
      <c r="V609">
        <v>358</v>
      </c>
      <c r="W609">
        <v>78</v>
      </c>
      <c r="X609">
        <v>76</v>
      </c>
      <c r="Y609">
        <v>47</v>
      </c>
      <c r="Z609">
        <v>74</v>
      </c>
      <c r="AA609">
        <v>83</v>
      </c>
      <c r="AB609">
        <v>408</v>
      </c>
      <c r="AC609">
        <v>82</v>
      </c>
      <c r="AD609">
        <v>81</v>
      </c>
      <c r="AE609">
        <v>78</v>
      </c>
      <c r="AF609">
        <v>83</v>
      </c>
      <c r="AG609">
        <v>84</v>
      </c>
      <c r="AH609">
        <v>362</v>
      </c>
      <c r="AI609">
        <v>68</v>
      </c>
      <c r="AJ609">
        <v>84</v>
      </c>
      <c r="AK609">
        <v>84</v>
      </c>
      <c r="AL609">
        <v>74</v>
      </c>
      <c r="AM609">
        <v>52</v>
      </c>
      <c r="AN609">
        <v>359</v>
      </c>
      <c r="AO609">
        <v>85</v>
      </c>
      <c r="AP609">
        <v>78</v>
      </c>
      <c r="AQ609">
        <v>75</v>
      </c>
      <c r="AR609">
        <v>76</v>
      </c>
      <c r="AS609">
        <v>45</v>
      </c>
      <c r="AT609">
        <v>82</v>
      </c>
      <c r="AU609">
        <v>237</v>
      </c>
      <c r="AV609">
        <v>76</v>
      </c>
      <c r="AW609">
        <v>80</v>
      </c>
      <c r="AX609">
        <v>81</v>
      </c>
      <c r="AY609">
        <v>65</v>
      </c>
      <c r="AZ609">
        <v>13</v>
      </c>
      <c r="BA609">
        <v>13</v>
      </c>
      <c r="BB609">
        <v>15</v>
      </c>
      <c r="BC609">
        <v>9</v>
      </c>
      <c r="BD609">
        <v>15</v>
      </c>
      <c r="BE609">
        <v>2132</v>
      </c>
      <c r="BF609">
        <v>453</v>
      </c>
      <c r="BG609">
        <v>3</v>
      </c>
      <c r="BH609">
        <v>81</v>
      </c>
      <c r="BI609">
        <v>58</v>
      </c>
      <c r="BJ609">
        <v>77</v>
      </c>
      <c r="BK609">
        <v>80</v>
      </c>
      <c r="BL609">
        <v>78</v>
      </c>
    </row>
    <row r="610" spans="1:64" ht="30" x14ac:dyDescent="0.25">
      <c r="A610" t="s">
        <v>2036</v>
      </c>
      <c r="B610">
        <v>31</v>
      </c>
      <c r="C610">
        <v>83</v>
      </c>
      <c r="D610">
        <v>83</v>
      </c>
      <c r="E610" s="1" t="s">
        <v>2037</v>
      </c>
      <c r="F610">
        <v>205498</v>
      </c>
      <c r="G610" t="s">
        <v>90</v>
      </c>
      <c r="H610" t="s">
        <v>84</v>
      </c>
      <c r="I610" t="s">
        <v>68</v>
      </c>
      <c r="J610">
        <v>83</v>
      </c>
      <c r="K610" t="s">
        <v>229</v>
      </c>
      <c r="L610">
        <v>0</v>
      </c>
      <c r="M610" t="s">
        <v>618</v>
      </c>
      <c r="N610" t="s">
        <v>1387</v>
      </c>
      <c r="O610" t="s">
        <v>1012</v>
      </c>
      <c r="P610">
        <v>353</v>
      </c>
      <c r="Q610">
        <v>75</v>
      </c>
      <c r="R610">
        <v>65</v>
      </c>
      <c r="S610">
        <v>56</v>
      </c>
      <c r="T610">
        <v>89</v>
      </c>
      <c r="U610">
        <v>68</v>
      </c>
      <c r="V610">
        <v>405</v>
      </c>
      <c r="W610">
        <v>79</v>
      </c>
      <c r="X610">
        <v>75</v>
      </c>
      <c r="Y610">
        <v>76</v>
      </c>
      <c r="Z610">
        <v>88</v>
      </c>
      <c r="AA610">
        <v>87</v>
      </c>
      <c r="AB610">
        <v>332</v>
      </c>
      <c r="AC610">
        <v>61</v>
      </c>
      <c r="AD610">
        <v>45</v>
      </c>
      <c r="AE610">
        <v>72</v>
      </c>
      <c r="AF610">
        <v>82</v>
      </c>
      <c r="AG610">
        <v>72</v>
      </c>
      <c r="AH610">
        <v>349</v>
      </c>
      <c r="AI610">
        <v>71</v>
      </c>
      <c r="AJ610">
        <v>65</v>
      </c>
      <c r="AK610">
        <v>86</v>
      </c>
      <c r="AL610">
        <v>66</v>
      </c>
      <c r="AM610">
        <v>61</v>
      </c>
      <c r="AN610">
        <v>399</v>
      </c>
      <c r="AO610">
        <v>77</v>
      </c>
      <c r="AP610">
        <v>80</v>
      </c>
      <c r="AQ610">
        <v>69</v>
      </c>
      <c r="AR610">
        <v>84</v>
      </c>
      <c r="AS610">
        <v>89</v>
      </c>
      <c r="AT610">
        <v>84</v>
      </c>
      <c r="AU610">
        <v>221</v>
      </c>
      <c r="AV610">
        <v>71</v>
      </c>
      <c r="AW610">
        <v>80</v>
      </c>
      <c r="AX610">
        <v>70</v>
      </c>
      <c r="AY610">
        <v>56</v>
      </c>
      <c r="AZ610">
        <v>14</v>
      </c>
      <c r="BA610">
        <v>7</v>
      </c>
      <c r="BB610">
        <v>13</v>
      </c>
      <c r="BC610">
        <v>14</v>
      </c>
      <c r="BD610">
        <v>8</v>
      </c>
      <c r="BE610">
        <v>2115</v>
      </c>
      <c r="BF610">
        <v>431</v>
      </c>
      <c r="BG610">
        <v>2</v>
      </c>
      <c r="BH610">
        <v>52</v>
      </c>
      <c r="BI610">
        <v>67</v>
      </c>
      <c r="BJ610">
        <v>84</v>
      </c>
      <c r="BK610">
        <v>81</v>
      </c>
      <c r="BL610">
        <v>74</v>
      </c>
    </row>
    <row r="611" spans="1:64" ht="45" x14ac:dyDescent="0.25">
      <c r="A611" t="s">
        <v>2038</v>
      </c>
      <c r="B611">
        <v>27</v>
      </c>
      <c r="C611">
        <v>82</v>
      </c>
      <c r="D611">
        <v>82</v>
      </c>
      <c r="E611" s="1" t="s">
        <v>2039</v>
      </c>
      <c r="F611">
        <v>205988</v>
      </c>
      <c r="G611" t="s">
        <v>426</v>
      </c>
      <c r="H611" t="s">
        <v>125</v>
      </c>
      <c r="I611" t="s">
        <v>77</v>
      </c>
      <c r="J611">
        <v>82</v>
      </c>
      <c r="K611" t="s">
        <v>478</v>
      </c>
      <c r="L611">
        <v>0</v>
      </c>
      <c r="M611" t="s">
        <v>956</v>
      </c>
      <c r="N611" t="s">
        <v>1050</v>
      </c>
      <c r="O611" t="s">
        <v>301</v>
      </c>
      <c r="P611">
        <v>356</v>
      </c>
      <c r="Q611">
        <v>85</v>
      </c>
      <c r="R611">
        <v>46</v>
      </c>
      <c r="S611">
        <v>76</v>
      </c>
      <c r="T611">
        <v>84</v>
      </c>
      <c r="U611">
        <v>65</v>
      </c>
      <c r="V611">
        <v>388</v>
      </c>
      <c r="W611">
        <v>78</v>
      </c>
      <c r="X611">
        <v>84</v>
      </c>
      <c r="Y611">
        <v>67</v>
      </c>
      <c r="Z611">
        <v>77</v>
      </c>
      <c r="AA611">
        <v>82</v>
      </c>
      <c r="AB611">
        <v>376</v>
      </c>
      <c r="AC611">
        <v>74</v>
      </c>
      <c r="AD611">
        <v>77</v>
      </c>
      <c r="AE611">
        <v>71</v>
      </c>
      <c r="AF611">
        <v>80</v>
      </c>
      <c r="AG611">
        <v>74</v>
      </c>
      <c r="AH611">
        <v>371</v>
      </c>
      <c r="AI611">
        <v>80</v>
      </c>
      <c r="AJ611">
        <v>85</v>
      </c>
      <c r="AK611">
        <v>73</v>
      </c>
      <c r="AL611">
        <v>77</v>
      </c>
      <c r="AM611">
        <v>56</v>
      </c>
      <c r="AN611">
        <v>364</v>
      </c>
      <c r="AO611">
        <v>85</v>
      </c>
      <c r="AP611">
        <v>83</v>
      </c>
      <c r="AQ611">
        <v>78</v>
      </c>
      <c r="AR611">
        <v>80</v>
      </c>
      <c r="AS611">
        <v>38</v>
      </c>
      <c r="AT611">
        <v>83</v>
      </c>
      <c r="AU611">
        <v>242</v>
      </c>
      <c r="AV611">
        <v>80</v>
      </c>
      <c r="AW611">
        <v>83</v>
      </c>
      <c r="AX611">
        <v>79</v>
      </c>
      <c r="AY611">
        <v>49</v>
      </c>
      <c r="AZ611">
        <v>10</v>
      </c>
      <c r="BA611">
        <v>12</v>
      </c>
      <c r="BB611">
        <v>13</v>
      </c>
      <c r="BC611">
        <v>7</v>
      </c>
      <c r="BD611">
        <v>7</v>
      </c>
      <c r="BE611">
        <v>2146</v>
      </c>
      <c r="BF611">
        <v>453</v>
      </c>
      <c r="BG611">
        <v>2</v>
      </c>
      <c r="BH611">
        <v>76</v>
      </c>
      <c r="BI611">
        <v>57</v>
      </c>
      <c r="BJ611">
        <v>82</v>
      </c>
      <c r="BK611">
        <v>79</v>
      </c>
      <c r="BL611">
        <v>81</v>
      </c>
    </row>
    <row r="612" spans="1:64" ht="45" x14ac:dyDescent="0.25">
      <c r="A612" t="s">
        <v>2040</v>
      </c>
      <c r="B612">
        <v>36</v>
      </c>
      <c r="C612">
        <v>76</v>
      </c>
      <c r="D612">
        <v>76</v>
      </c>
      <c r="E612" s="1" t="s">
        <v>2041</v>
      </c>
      <c r="F612">
        <v>208830</v>
      </c>
      <c r="G612" t="s">
        <v>112</v>
      </c>
      <c r="H612" t="s">
        <v>156</v>
      </c>
      <c r="I612" t="s">
        <v>68</v>
      </c>
      <c r="J612">
        <v>76</v>
      </c>
      <c r="K612" t="s">
        <v>106</v>
      </c>
      <c r="L612">
        <v>0</v>
      </c>
      <c r="M612" t="s">
        <v>1157</v>
      </c>
      <c r="N612" t="s">
        <v>273</v>
      </c>
      <c r="O612" t="s">
        <v>2042</v>
      </c>
      <c r="P612">
        <v>376</v>
      </c>
      <c r="Q612">
        <v>68</v>
      </c>
      <c r="R612">
        <v>80</v>
      </c>
      <c r="S612">
        <v>76</v>
      </c>
      <c r="T612">
        <v>73</v>
      </c>
      <c r="U612">
        <v>79</v>
      </c>
      <c r="V612">
        <v>334</v>
      </c>
      <c r="W612">
        <v>70</v>
      </c>
      <c r="X612">
        <v>69</v>
      </c>
      <c r="Y612">
        <v>60</v>
      </c>
      <c r="Z612">
        <v>59</v>
      </c>
      <c r="AA612">
        <v>76</v>
      </c>
      <c r="AB612">
        <v>360</v>
      </c>
      <c r="AC612">
        <v>77</v>
      </c>
      <c r="AD612" t="s">
        <v>739</v>
      </c>
      <c r="AE612">
        <v>69</v>
      </c>
      <c r="AF612">
        <v>76</v>
      </c>
      <c r="AG612">
        <v>66</v>
      </c>
      <c r="AH612">
        <v>348</v>
      </c>
      <c r="AI612">
        <v>81</v>
      </c>
      <c r="AJ612">
        <v>81</v>
      </c>
      <c r="AK612">
        <v>61</v>
      </c>
      <c r="AL612">
        <v>61</v>
      </c>
      <c r="AM612">
        <v>64</v>
      </c>
      <c r="AN612">
        <v>365</v>
      </c>
      <c r="AO612">
        <v>80</v>
      </c>
      <c r="AP612">
        <v>49</v>
      </c>
      <c r="AQ612">
        <v>83</v>
      </c>
      <c r="AR612">
        <v>70</v>
      </c>
      <c r="AS612">
        <v>83</v>
      </c>
      <c r="AT612">
        <v>78</v>
      </c>
      <c r="AU612">
        <v>149</v>
      </c>
      <c r="AV612">
        <v>45</v>
      </c>
      <c r="AW612">
        <v>51</v>
      </c>
      <c r="AX612">
        <v>53</v>
      </c>
      <c r="AY612">
        <v>62</v>
      </c>
      <c r="AZ612">
        <v>15</v>
      </c>
      <c r="BA612">
        <v>14</v>
      </c>
      <c r="BB612">
        <v>7</v>
      </c>
      <c r="BC612">
        <v>15</v>
      </c>
      <c r="BD612">
        <v>11</v>
      </c>
      <c r="BE612">
        <v>1994</v>
      </c>
      <c r="BF612">
        <v>409</v>
      </c>
      <c r="BG612">
        <v>3</v>
      </c>
      <c r="BH612">
        <v>74</v>
      </c>
      <c r="BI612">
        <v>77</v>
      </c>
      <c r="BJ612">
        <v>68</v>
      </c>
      <c r="BK612">
        <v>72</v>
      </c>
      <c r="BL612">
        <v>52</v>
      </c>
    </row>
    <row r="613" spans="1:64" ht="30" x14ac:dyDescent="0.25">
      <c r="A613" t="s">
        <v>2043</v>
      </c>
      <c r="B613">
        <v>29</v>
      </c>
      <c r="C613">
        <v>82</v>
      </c>
      <c r="D613">
        <v>82</v>
      </c>
      <c r="E613" s="1" t="s">
        <v>2044</v>
      </c>
      <c r="F613">
        <v>210406</v>
      </c>
      <c r="G613" t="s">
        <v>146</v>
      </c>
      <c r="H613" t="s">
        <v>125</v>
      </c>
      <c r="I613" t="s">
        <v>68</v>
      </c>
      <c r="J613">
        <v>83</v>
      </c>
      <c r="K613" t="s">
        <v>69</v>
      </c>
      <c r="L613">
        <v>0</v>
      </c>
      <c r="M613" t="s">
        <v>956</v>
      </c>
      <c r="N613" t="s">
        <v>1057</v>
      </c>
      <c r="O613" t="s">
        <v>1396</v>
      </c>
      <c r="P613">
        <v>360</v>
      </c>
      <c r="Q613">
        <v>73</v>
      </c>
      <c r="R613">
        <v>75</v>
      </c>
      <c r="S613">
        <v>52</v>
      </c>
      <c r="T613">
        <v>85</v>
      </c>
      <c r="U613">
        <v>75</v>
      </c>
      <c r="V613">
        <v>400</v>
      </c>
      <c r="W613">
        <v>87</v>
      </c>
      <c r="X613">
        <v>80</v>
      </c>
      <c r="Y613">
        <v>65</v>
      </c>
      <c r="Z613">
        <v>81</v>
      </c>
      <c r="AA613">
        <v>87</v>
      </c>
      <c r="AB613">
        <v>405</v>
      </c>
      <c r="AC613">
        <v>80</v>
      </c>
      <c r="AD613">
        <v>81</v>
      </c>
      <c r="AE613">
        <v>85</v>
      </c>
      <c r="AF613">
        <v>80</v>
      </c>
      <c r="AG613">
        <v>79</v>
      </c>
      <c r="AH613">
        <v>365</v>
      </c>
      <c r="AI613">
        <v>79</v>
      </c>
      <c r="AJ613">
        <v>67</v>
      </c>
      <c r="AK613">
        <v>79</v>
      </c>
      <c r="AL613">
        <v>57</v>
      </c>
      <c r="AM613">
        <v>83</v>
      </c>
      <c r="AN613">
        <v>351</v>
      </c>
      <c r="AO613">
        <v>56</v>
      </c>
      <c r="AP613">
        <v>76</v>
      </c>
      <c r="AQ613">
        <v>79</v>
      </c>
      <c r="AR613">
        <v>82</v>
      </c>
      <c r="AS613">
        <v>58</v>
      </c>
      <c r="AT613">
        <v>75</v>
      </c>
      <c r="AU613">
        <v>222</v>
      </c>
      <c r="AV613">
        <v>69</v>
      </c>
      <c r="AW613">
        <v>78</v>
      </c>
      <c r="AX613">
        <v>75</v>
      </c>
      <c r="AY613">
        <v>50</v>
      </c>
      <c r="AZ613">
        <v>12</v>
      </c>
      <c r="BA613">
        <v>9</v>
      </c>
      <c r="BB613">
        <v>12</v>
      </c>
      <c r="BC613">
        <v>11</v>
      </c>
      <c r="BD613">
        <v>6</v>
      </c>
      <c r="BE613">
        <v>2153</v>
      </c>
      <c r="BF613">
        <v>458</v>
      </c>
      <c r="BG613">
        <v>3</v>
      </c>
      <c r="BH613">
        <v>81</v>
      </c>
      <c r="BI613">
        <v>77</v>
      </c>
      <c r="BJ613">
        <v>80</v>
      </c>
      <c r="BK613">
        <v>85</v>
      </c>
      <c r="BL613">
        <v>72</v>
      </c>
    </row>
    <row r="614" spans="1:64" ht="45" x14ac:dyDescent="0.25">
      <c r="A614" t="s">
        <v>2045</v>
      </c>
      <c r="B614">
        <v>28</v>
      </c>
      <c r="C614">
        <v>71</v>
      </c>
      <c r="D614">
        <v>71</v>
      </c>
      <c r="E614" s="1" t="s">
        <v>2046</v>
      </c>
      <c r="F614">
        <v>212484</v>
      </c>
      <c r="G614" t="s">
        <v>112</v>
      </c>
      <c r="H614" t="s">
        <v>84</v>
      </c>
      <c r="I614" t="s">
        <v>68</v>
      </c>
      <c r="J614">
        <v>71</v>
      </c>
      <c r="K614" t="s">
        <v>206</v>
      </c>
      <c r="L614">
        <v>0</v>
      </c>
      <c r="M614" t="s">
        <v>990</v>
      </c>
      <c r="N614" t="s">
        <v>510</v>
      </c>
      <c r="O614" t="s">
        <v>431</v>
      </c>
      <c r="P614">
        <v>316</v>
      </c>
      <c r="Q614">
        <v>68</v>
      </c>
      <c r="R614">
        <v>68</v>
      </c>
      <c r="S614">
        <v>64</v>
      </c>
      <c r="T614">
        <v>62</v>
      </c>
      <c r="U614">
        <v>54</v>
      </c>
      <c r="V614">
        <v>305</v>
      </c>
      <c r="W614">
        <v>72</v>
      </c>
      <c r="X614">
        <v>67</v>
      </c>
      <c r="Y614">
        <v>46</v>
      </c>
      <c r="Z614">
        <v>50</v>
      </c>
      <c r="AA614">
        <v>70</v>
      </c>
      <c r="AB614">
        <v>414</v>
      </c>
      <c r="AC614">
        <v>92</v>
      </c>
      <c r="AD614">
        <v>90</v>
      </c>
      <c r="AE614">
        <v>85</v>
      </c>
      <c r="AF614">
        <v>60</v>
      </c>
      <c r="AG614">
        <v>87</v>
      </c>
      <c r="AH614">
        <v>366</v>
      </c>
      <c r="AI614">
        <v>68</v>
      </c>
      <c r="AJ614">
        <v>81</v>
      </c>
      <c r="AK614">
        <v>87</v>
      </c>
      <c r="AL614">
        <v>66</v>
      </c>
      <c r="AM614">
        <v>64</v>
      </c>
      <c r="AN614">
        <v>311</v>
      </c>
      <c r="AO614">
        <v>62</v>
      </c>
      <c r="AP614">
        <v>61</v>
      </c>
      <c r="AQ614">
        <v>65</v>
      </c>
      <c r="AR614">
        <v>60</v>
      </c>
      <c r="AS614">
        <v>63</v>
      </c>
      <c r="AT614">
        <v>68</v>
      </c>
      <c r="AU614">
        <v>176</v>
      </c>
      <c r="AV614">
        <v>62</v>
      </c>
      <c r="AW614">
        <v>58</v>
      </c>
      <c r="AX614">
        <v>56</v>
      </c>
      <c r="AY614">
        <v>51</v>
      </c>
      <c r="AZ614">
        <v>8</v>
      </c>
      <c r="BA614">
        <v>13</v>
      </c>
      <c r="BB614">
        <v>13</v>
      </c>
      <c r="BC614">
        <v>8</v>
      </c>
      <c r="BD614">
        <v>9</v>
      </c>
      <c r="BE614">
        <v>1939</v>
      </c>
      <c r="BF614">
        <v>421</v>
      </c>
      <c r="BG614">
        <v>1</v>
      </c>
      <c r="BH614">
        <v>91</v>
      </c>
      <c r="BI614">
        <v>66</v>
      </c>
      <c r="BJ614">
        <v>60</v>
      </c>
      <c r="BK614">
        <v>73</v>
      </c>
      <c r="BL614">
        <v>60</v>
      </c>
    </row>
    <row r="615" spans="1:64" ht="45" x14ac:dyDescent="0.25">
      <c r="A615" t="s">
        <v>2047</v>
      </c>
      <c r="B615">
        <v>28</v>
      </c>
      <c r="C615">
        <v>82</v>
      </c>
      <c r="D615">
        <v>82</v>
      </c>
      <c r="E615" s="1" t="s">
        <v>2048</v>
      </c>
      <c r="F615">
        <v>214997</v>
      </c>
      <c r="G615" t="s">
        <v>537</v>
      </c>
      <c r="H615" t="s">
        <v>98</v>
      </c>
      <c r="I615" t="s">
        <v>68</v>
      </c>
      <c r="J615">
        <v>84</v>
      </c>
      <c r="K615" t="s">
        <v>791</v>
      </c>
      <c r="L615">
        <v>0</v>
      </c>
      <c r="M615" t="s">
        <v>236</v>
      </c>
      <c r="N615" t="s">
        <v>243</v>
      </c>
      <c r="O615" t="s">
        <v>238</v>
      </c>
      <c r="P615">
        <v>391</v>
      </c>
      <c r="Q615">
        <v>75</v>
      </c>
      <c r="R615">
        <v>85</v>
      </c>
      <c r="S615">
        <v>71</v>
      </c>
      <c r="T615">
        <v>80</v>
      </c>
      <c r="U615">
        <v>80</v>
      </c>
      <c r="V615">
        <v>387</v>
      </c>
      <c r="W615">
        <v>86</v>
      </c>
      <c r="X615">
        <v>82</v>
      </c>
      <c r="Y615">
        <v>66</v>
      </c>
      <c r="Z615">
        <v>68</v>
      </c>
      <c r="AA615">
        <v>85</v>
      </c>
      <c r="AB615">
        <v>432</v>
      </c>
      <c r="AC615">
        <v>86</v>
      </c>
      <c r="AD615">
        <v>85</v>
      </c>
      <c r="AE615">
        <v>90</v>
      </c>
      <c r="AF615">
        <v>82</v>
      </c>
      <c r="AG615">
        <v>89</v>
      </c>
      <c r="AH615">
        <v>403</v>
      </c>
      <c r="AI615">
        <v>83</v>
      </c>
      <c r="AJ615">
        <v>82</v>
      </c>
      <c r="AK615">
        <v>84</v>
      </c>
      <c r="AL615">
        <v>68</v>
      </c>
      <c r="AM615">
        <v>86</v>
      </c>
      <c r="AN615">
        <v>361</v>
      </c>
      <c r="AO615">
        <v>79</v>
      </c>
      <c r="AP615">
        <v>48</v>
      </c>
      <c r="AQ615">
        <v>85</v>
      </c>
      <c r="AR615">
        <v>82</v>
      </c>
      <c r="AS615">
        <v>67</v>
      </c>
      <c r="AT615">
        <v>79</v>
      </c>
      <c r="AU615">
        <v>139</v>
      </c>
      <c r="AV615">
        <v>42</v>
      </c>
      <c r="AW615">
        <v>53</v>
      </c>
      <c r="AX615">
        <v>44</v>
      </c>
      <c r="AY615">
        <v>56</v>
      </c>
      <c r="AZ615">
        <v>13</v>
      </c>
      <c r="BA615">
        <v>10</v>
      </c>
      <c r="BB615">
        <v>9</v>
      </c>
      <c r="BC615">
        <v>8</v>
      </c>
      <c r="BD615">
        <v>16</v>
      </c>
      <c r="BE615">
        <v>2169</v>
      </c>
      <c r="BF615">
        <v>457</v>
      </c>
      <c r="BG615">
        <v>2</v>
      </c>
      <c r="BH615">
        <v>85</v>
      </c>
      <c r="BI615">
        <v>84</v>
      </c>
      <c r="BJ615">
        <v>77</v>
      </c>
      <c r="BK615">
        <v>86</v>
      </c>
      <c r="BL615">
        <v>50</v>
      </c>
    </row>
    <row r="616" spans="1:64" ht="30" x14ac:dyDescent="0.25">
      <c r="A616" t="s">
        <v>2049</v>
      </c>
      <c r="B616">
        <v>32</v>
      </c>
      <c r="C616">
        <v>85</v>
      </c>
      <c r="D616">
        <v>85</v>
      </c>
      <c r="E616" s="1" t="s">
        <v>1549</v>
      </c>
      <c r="F616">
        <v>215914</v>
      </c>
      <c r="G616" t="s">
        <v>104</v>
      </c>
      <c r="H616" t="s">
        <v>98</v>
      </c>
      <c r="I616" t="s">
        <v>68</v>
      </c>
      <c r="J616">
        <v>85</v>
      </c>
      <c r="K616" t="s">
        <v>229</v>
      </c>
      <c r="L616">
        <v>0</v>
      </c>
      <c r="M616" t="s">
        <v>2050</v>
      </c>
      <c r="N616" t="s">
        <v>823</v>
      </c>
      <c r="O616" t="s">
        <v>1444</v>
      </c>
      <c r="P616">
        <v>322</v>
      </c>
      <c r="Q616">
        <v>68</v>
      </c>
      <c r="R616">
        <v>64</v>
      </c>
      <c r="S616">
        <v>54</v>
      </c>
      <c r="T616">
        <v>80</v>
      </c>
      <c r="U616">
        <v>56</v>
      </c>
      <c r="V616">
        <v>331</v>
      </c>
      <c r="W616">
        <v>78</v>
      </c>
      <c r="X616">
        <v>49</v>
      </c>
      <c r="Y616">
        <v>49</v>
      </c>
      <c r="Z616">
        <v>74</v>
      </c>
      <c r="AA616">
        <v>81</v>
      </c>
      <c r="AB616">
        <v>395</v>
      </c>
      <c r="AC616">
        <v>74</v>
      </c>
      <c r="AD616">
        <v>64</v>
      </c>
      <c r="AE616">
        <v>78</v>
      </c>
      <c r="AF616">
        <v>87</v>
      </c>
      <c r="AG616">
        <v>92</v>
      </c>
      <c r="AH616">
        <v>358</v>
      </c>
      <c r="AI616">
        <v>71</v>
      </c>
      <c r="AJ616">
        <v>70</v>
      </c>
      <c r="AK616">
        <v>82</v>
      </c>
      <c r="AL616">
        <v>70</v>
      </c>
      <c r="AM616">
        <v>65</v>
      </c>
      <c r="AN616">
        <v>378</v>
      </c>
      <c r="AO616">
        <v>87</v>
      </c>
      <c r="AP616">
        <v>88</v>
      </c>
      <c r="AQ616">
        <v>72</v>
      </c>
      <c r="AR616">
        <v>77</v>
      </c>
      <c r="AS616">
        <v>54</v>
      </c>
      <c r="AT616">
        <v>82</v>
      </c>
      <c r="AU616">
        <v>263</v>
      </c>
      <c r="AV616">
        <v>88</v>
      </c>
      <c r="AW616">
        <v>90</v>
      </c>
      <c r="AX616">
        <v>85</v>
      </c>
      <c r="AY616">
        <v>54</v>
      </c>
      <c r="AZ616">
        <v>15</v>
      </c>
      <c r="BA616">
        <v>12</v>
      </c>
      <c r="BB616">
        <v>10</v>
      </c>
      <c r="BC616">
        <v>7</v>
      </c>
      <c r="BD616">
        <v>10</v>
      </c>
      <c r="BE616">
        <v>2101</v>
      </c>
      <c r="BF616">
        <v>448</v>
      </c>
      <c r="BG616">
        <v>4</v>
      </c>
      <c r="BH616">
        <v>69</v>
      </c>
      <c r="BI616">
        <v>65</v>
      </c>
      <c r="BJ616">
        <v>73</v>
      </c>
      <c r="BK616">
        <v>80</v>
      </c>
      <c r="BL616">
        <v>85</v>
      </c>
    </row>
    <row r="617" spans="1:64" ht="45" x14ac:dyDescent="0.25">
      <c r="A617" t="s">
        <v>2051</v>
      </c>
      <c r="B617">
        <v>27</v>
      </c>
      <c r="C617">
        <v>79</v>
      </c>
      <c r="D617">
        <v>79</v>
      </c>
      <c r="E617" s="1" t="s">
        <v>2052</v>
      </c>
      <c r="F617">
        <v>220673</v>
      </c>
      <c r="G617" t="s">
        <v>337</v>
      </c>
      <c r="H617" t="s">
        <v>290</v>
      </c>
      <c r="I617" t="s">
        <v>68</v>
      </c>
      <c r="J617">
        <v>79</v>
      </c>
      <c r="K617" t="s">
        <v>229</v>
      </c>
      <c r="L617">
        <v>0</v>
      </c>
      <c r="M617" t="s">
        <v>1160</v>
      </c>
      <c r="N617" t="s">
        <v>575</v>
      </c>
      <c r="O617" t="s">
        <v>2053</v>
      </c>
      <c r="P617">
        <v>341</v>
      </c>
      <c r="Q617">
        <v>65</v>
      </c>
      <c r="R617">
        <v>62</v>
      </c>
      <c r="S617">
        <v>73</v>
      </c>
      <c r="T617">
        <v>77</v>
      </c>
      <c r="U617">
        <v>64</v>
      </c>
      <c r="V617">
        <v>332</v>
      </c>
      <c r="W617">
        <v>66</v>
      </c>
      <c r="X617">
        <v>65</v>
      </c>
      <c r="Y617">
        <v>54</v>
      </c>
      <c r="Z617">
        <v>74</v>
      </c>
      <c r="AA617">
        <v>73</v>
      </c>
      <c r="AB617">
        <v>353</v>
      </c>
      <c r="AC617">
        <v>69</v>
      </c>
      <c r="AD617">
        <v>67</v>
      </c>
      <c r="AE617">
        <v>66</v>
      </c>
      <c r="AF617">
        <v>74</v>
      </c>
      <c r="AG617">
        <v>77</v>
      </c>
      <c r="AH617">
        <v>393</v>
      </c>
      <c r="AI617">
        <v>78</v>
      </c>
      <c r="AJ617">
        <v>84</v>
      </c>
      <c r="AK617">
        <v>85</v>
      </c>
      <c r="AL617">
        <v>86</v>
      </c>
      <c r="AM617">
        <v>60</v>
      </c>
      <c r="AN617">
        <v>370</v>
      </c>
      <c r="AO617">
        <v>81</v>
      </c>
      <c r="AP617">
        <v>78</v>
      </c>
      <c r="AQ617">
        <v>68</v>
      </c>
      <c r="AR617">
        <v>75</v>
      </c>
      <c r="AS617">
        <v>68</v>
      </c>
      <c r="AT617">
        <v>70</v>
      </c>
      <c r="AU617">
        <v>244</v>
      </c>
      <c r="AV617">
        <v>77</v>
      </c>
      <c r="AW617">
        <v>85</v>
      </c>
      <c r="AX617">
        <v>82</v>
      </c>
      <c r="AY617">
        <v>60</v>
      </c>
      <c r="AZ617">
        <v>16</v>
      </c>
      <c r="BA617">
        <v>14</v>
      </c>
      <c r="BB617">
        <v>7</v>
      </c>
      <c r="BC617">
        <v>15</v>
      </c>
      <c r="BD617">
        <v>8</v>
      </c>
      <c r="BE617">
        <v>2093</v>
      </c>
      <c r="BF617">
        <v>440</v>
      </c>
      <c r="BG617">
        <v>1</v>
      </c>
      <c r="BH617">
        <v>68</v>
      </c>
      <c r="BI617">
        <v>66</v>
      </c>
      <c r="BJ617">
        <v>72</v>
      </c>
      <c r="BK617">
        <v>69</v>
      </c>
      <c r="BL617">
        <v>80</v>
      </c>
    </row>
    <row r="618" spans="1:64" ht="45" x14ac:dyDescent="0.25">
      <c r="A618" t="s">
        <v>2054</v>
      </c>
      <c r="B618">
        <v>28</v>
      </c>
      <c r="C618">
        <v>79</v>
      </c>
      <c r="D618">
        <v>80</v>
      </c>
      <c r="E618" s="1" t="s">
        <v>2055</v>
      </c>
      <c r="F618">
        <v>221660</v>
      </c>
      <c r="G618" t="s">
        <v>212</v>
      </c>
      <c r="H618" t="s">
        <v>290</v>
      </c>
      <c r="I618" t="s">
        <v>68</v>
      </c>
      <c r="J618">
        <v>80</v>
      </c>
      <c r="K618" t="s">
        <v>229</v>
      </c>
      <c r="L618">
        <v>1</v>
      </c>
      <c r="M618" t="s">
        <v>1160</v>
      </c>
      <c r="N618" t="s">
        <v>769</v>
      </c>
      <c r="O618" t="s">
        <v>670</v>
      </c>
      <c r="P618">
        <v>297</v>
      </c>
      <c r="Q618">
        <v>62</v>
      </c>
      <c r="R618">
        <v>42</v>
      </c>
      <c r="S618">
        <v>75</v>
      </c>
      <c r="T618">
        <v>80</v>
      </c>
      <c r="U618">
        <v>38</v>
      </c>
      <c r="V618">
        <v>349</v>
      </c>
      <c r="W618">
        <v>70</v>
      </c>
      <c r="X618">
        <v>67</v>
      </c>
      <c r="Y618">
        <v>53</v>
      </c>
      <c r="Z618">
        <v>82</v>
      </c>
      <c r="AA618">
        <v>77</v>
      </c>
      <c r="AB618">
        <v>317</v>
      </c>
      <c r="AC618">
        <v>54</v>
      </c>
      <c r="AD618">
        <v>63</v>
      </c>
      <c r="AE618">
        <v>62</v>
      </c>
      <c r="AF618">
        <v>78</v>
      </c>
      <c r="AG618">
        <v>60</v>
      </c>
      <c r="AH618">
        <v>345</v>
      </c>
      <c r="AI618">
        <v>72</v>
      </c>
      <c r="AJ618">
        <v>76</v>
      </c>
      <c r="AK618">
        <v>69</v>
      </c>
      <c r="AL618">
        <v>76</v>
      </c>
      <c r="AM618">
        <v>52</v>
      </c>
      <c r="AN618">
        <v>342</v>
      </c>
      <c r="AO618">
        <v>76</v>
      </c>
      <c r="AP618">
        <v>83</v>
      </c>
      <c r="AQ618">
        <v>51</v>
      </c>
      <c r="AR618">
        <v>72</v>
      </c>
      <c r="AS618">
        <v>60</v>
      </c>
      <c r="AT618">
        <v>83</v>
      </c>
      <c r="AU618">
        <v>239</v>
      </c>
      <c r="AV618">
        <v>80</v>
      </c>
      <c r="AW618">
        <v>81</v>
      </c>
      <c r="AX618">
        <v>78</v>
      </c>
      <c r="AY618">
        <v>52</v>
      </c>
      <c r="AZ618">
        <v>12</v>
      </c>
      <c r="BA618">
        <v>16</v>
      </c>
      <c r="BB618">
        <v>8</v>
      </c>
      <c r="BC618">
        <v>7</v>
      </c>
      <c r="BD618">
        <v>9</v>
      </c>
      <c r="BE618">
        <v>1941</v>
      </c>
      <c r="BF618">
        <v>409</v>
      </c>
      <c r="BG618">
        <v>2</v>
      </c>
      <c r="BH618">
        <v>59</v>
      </c>
      <c r="BI618">
        <v>51</v>
      </c>
      <c r="BJ618">
        <v>73</v>
      </c>
      <c r="BK618">
        <v>72</v>
      </c>
      <c r="BL618">
        <v>80</v>
      </c>
    </row>
    <row r="619" spans="1:64" ht="45" x14ac:dyDescent="0.25">
      <c r="A619" t="s">
        <v>2056</v>
      </c>
      <c r="B619">
        <v>25</v>
      </c>
      <c r="C619">
        <v>73</v>
      </c>
      <c r="D619">
        <v>75</v>
      </c>
      <c r="E619" s="1" t="s">
        <v>2057</v>
      </c>
      <c r="F619">
        <v>225782</v>
      </c>
      <c r="G619" t="s">
        <v>146</v>
      </c>
      <c r="H619" t="s">
        <v>147</v>
      </c>
      <c r="I619" t="s">
        <v>68</v>
      </c>
      <c r="J619">
        <v>74</v>
      </c>
      <c r="K619" t="s">
        <v>195</v>
      </c>
      <c r="L619">
        <v>2</v>
      </c>
      <c r="M619" t="s">
        <v>1164</v>
      </c>
      <c r="N619" t="s">
        <v>323</v>
      </c>
      <c r="O619" t="s">
        <v>432</v>
      </c>
      <c r="P619">
        <v>297</v>
      </c>
      <c r="Q619">
        <v>64</v>
      </c>
      <c r="R619">
        <v>59</v>
      </c>
      <c r="S619">
        <v>55</v>
      </c>
      <c r="T619">
        <v>75</v>
      </c>
      <c r="U619">
        <v>44</v>
      </c>
      <c r="V619">
        <v>328</v>
      </c>
      <c r="W619">
        <v>72</v>
      </c>
      <c r="X619">
        <v>62</v>
      </c>
      <c r="Y619">
        <v>50</v>
      </c>
      <c r="Z619">
        <v>69</v>
      </c>
      <c r="AA619">
        <v>75</v>
      </c>
      <c r="AB619">
        <v>362</v>
      </c>
      <c r="AC619">
        <v>75</v>
      </c>
      <c r="AD619">
        <v>74</v>
      </c>
      <c r="AE619">
        <v>73</v>
      </c>
      <c r="AF619">
        <v>71</v>
      </c>
      <c r="AG619">
        <v>69</v>
      </c>
      <c r="AH619">
        <v>349</v>
      </c>
      <c r="AI619">
        <v>63</v>
      </c>
      <c r="AJ619">
        <v>73</v>
      </c>
      <c r="AK619" t="s">
        <v>226</v>
      </c>
      <c r="AL619">
        <v>71</v>
      </c>
      <c r="AM619">
        <v>63</v>
      </c>
      <c r="AN619">
        <v>356</v>
      </c>
      <c r="AO619">
        <v>65</v>
      </c>
      <c r="AP619">
        <v>72</v>
      </c>
      <c r="AQ619">
        <v>67</v>
      </c>
      <c r="AR619">
        <v>72</v>
      </c>
      <c r="AS619" t="s">
        <v>1796</v>
      </c>
      <c r="AT619">
        <v>70</v>
      </c>
      <c r="AU619">
        <v>210</v>
      </c>
      <c r="AV619">
        <v>67</v>
      </c>
      <c r="AW619">
        <v>75</v>
      </c>
      <c r="AX619">
        <v>68</v>
      </c>
      <c r="AY619">
        <v>54</v>
      </c>
      <c r="AZ619">
        <v>15</v>
      </c>
      <c r="BA619">
        <v>9</v>
      </c>
      <c r="BB619">
        <v>7</v>
      </c>
      <c r="BC619">
        <v>10</v>
      </c>
      <c r="BD619">
        <v>13</v>
      </c>
      <c r="BE619">
        <v>1956</v>
      </c>
      <c r="BF619">
        <v>418</v>
      </c>
      <c r="BG619">
        <v>2</v>
      </c>
      <c r="BH619">
        <v>74</v>
      </c>
      <c r="BI619">
        <v>61</v>
      </c>
      <c r="BJ619">
        <v>69</v>
      </c>
      <c r="BK619">
        <v>73</v>
      </c>
      <c r="BL619">
        <v>69</v>
      </c>
    </row>
    <row r="620" spans="1:64" ht="45" x14ac:dyDescent="0.25">
      <c r="A620" t="s">
        <v>2058</v>
      </c>
      <c r="B620">
        <v>25</v>
      </c>
      <c r="C620">
        <v>74</v>
      </c>
      <c r="D620">
        <v>75</v>
      </c>
      <c r="E620" s="1" t="s">
        <v>2059</v>
      </c>
      <c r="F620">
        <v>226579</v>
      </c>
      <c r="G620" t="s">
        <v>1351</v>
      </c>
      <c r="H620" t="s">
        <v>278</v>
      </c>
      <c r="I620" t="s">
        <v>77</v>
      </c>
      <c r="J620">
        <v>74</v>
      </c>
      <c r="K620" t="s">
        <v>206</v>
      </c>
      <c r="L620">
        <v>1</v>
      </c>
      <c r="M620" t="s">
        <v>72</v>
      </c>
      <c r="N620" t="s">
        <v>72</v>
      </c>
      <c r="O620" t="s">
        <v>72</v>
      </c>
      <c r="P620">
        <v>299</v>
      </c>
      <c r="Q620">
        <v>70</v>
      </c>
      <c r="R620">
        <v>69</v>
      </c>
      <c r="S620">
        <v>50</v>
      </c>
      <c r="T620">
        <v>68</v>
      </c>
      <c r="U620">
        <v>42</v>
      </c>
      <c r="V620">
        <v>342</v>
      </c>
      <c r="W620">
        <v>83</v>
      </c>
      <c r="X620">
        <v>56</v>
      </c>
      <c r="Y620">
        <v>61</v>
      </c>
      <c r="Z620">
        <v>65</v>
      </c>
      <c r="AA620">
        <v>77</v>
      </c>
      <c r="AB620">
        <v>386</v>
      </c>
      <c r="AC620">
        <v>82</v>
      </c>
      <c r="AD620">
        <v>84</v>
      </c>
      <c r="AE620">
        <v>85</v>
      </c>
      <c r="AF620">
        <v>56</v>
      </c>
      <c r="AG620">
        <v>79</v>
      </c>
      <c r="AH620">
        <v>344</v>
      </c>
      <c r="AI620">
        <v>61</v>
      </c>
      <c r="AJ620">
        <v>71</v>
      </c>
      <c r="AK620">
        <v>74</v>
      </c>
      <c r="AL620">
        <v>67</v>
      </c>
      <c r="AM620">
        <v>71</v>
      </c>
      <c r="AN620">
        <v>313</v>
      </c>
      <c r="AO620">
        <v>59</v>
      </c>
      <c r="AP620">
        <v>60</v>
      </c>
      <c r="AQ620">
        <v>67</v>
      </c>
      <c r="AR620">
        <v>67</v>
      </c>
      <c r="AS620">
        <v>60</v>
      </c>
      <c r="AT620">
        <v>55</v>
      </c>
      <c r="AU620">
        <v>143</v>
      </c>
      <c r="AV620">
        <v>37</v>
      </c>
      <c r="AW620">
        <v>65</v>
      </c>
      <c r="AX620">
        <v>41</v>
      </c>
      <c r="AY620">
        <v>48</v>
      </c>
      <c r="AZ620">
        <v>8</v>
      </c>
      <c r="BA620">
        <v>11</v>
      </c>
      <c r="BB620">
        <v>12</v>
      </c>
      <c r="BC620">
        <v>6</v>
      </c>
      <c r="BD620">
        <v>11</v>
      </c>
      <c r="BE620">
        <v>1875</v>
      </c>
      <c r="BF620">
        <v>413</v>
      </c>
      <c r="BG620">
        <v>1</v>
      </c>
      <c r="BH620">
        <v>83</v>
      </c>
      <c r="BI620">
        <v>66</v>
      </c>
      <c r="BJ620">
        <v>67</v>
      </c>
      <c r="BK620">
        <v>78</v>
      </c>
      <c r="BL620">
        <v>52</v>
      </c>
    </row>
    <row r="621" spans="1:64" ht="30" x14ac:dyDescent="0.25">
      <c r="A621" t="s">
        <v>2060</v>
      </c>
      <c r="B621">
        <v>25</v>
      </c>
      <c r="C621">
        <v>82</v>
      </c>
      <c r="D621">
        <v>83</v>
      </c>
      <c r="E621" s="1" t="s">
        <v>2061</v>
      </c>
      <c r="F621">
        <v>229906</v>
      </c>
      <c r="G621" t="s">
        <v>90</v>
      </c>
      <c r="H621" t="s">
        <v>139</v>
      </c>
      <c r="I621" t="s">
        <v>77</v>
      </c>
      <c r="J621">
        <v>82</v>
      </c>
      <c r="K621" t="s">
        <v>206</v>
      </c>
      <c r="L621">
        <v>1</v>
      </c>
      <c r="M621" t="s">
        <v>1087</v>
      </c>
      <c r="N621" t="s">
        <v>649</v>
      </c>
      <c r="O621" t="s">
        <v>1418</v>
      </c>
      <c r="P621">
        <v>359</v>
      </c>
      <c r="Q621">
        <v>75</v>
      </c>
      <c r="R621">
        <v>79</v>
      </c>
      <c r="S621">
        <v>57</v>
      </c>
      <c r="T621">
        <v>75</v>
      </c>
      <c r="U621">
        <v>73</v>
      </c>
      <c r="V621">
        <v>395</v>
      </c>
      <c r="W621">
        <v>87</v>
      </c>
      <c r="X621">
        <v>79</v>
      </c>
      <c r="Y621">
        <v>79</v>
      </c>
      <c r="Z621">
        <v>65</v>
      </c>
      <c r="AA621">
        <v>85</v>
      </c>
      <c r="AB621">
        <v>434</v>
      </c>
      <c r="AC621">
        <v>93</v>
      </c>
      <c r="AD621">
        <v>87</v>
      </c>
      <c r="AE621">
        <v>90</v>
      </c>
      <c r="AF621">
        <v>80</v>
      </c>
      <c r="AG621">
        <v>84</v>
      </c>
      <c r="AH621">
        <v>361</v>
      </c>
      <c r="AI621">
        <v>79</v>
      </c>
      <c r="AJ621">
        <v>76</v>
      </c>
      <c r="AK621">
        <v>68</v>
      </c>
      <c r="AL621">
        <v>61</v>
      </c>
      <c r="AM621">
        <v>77</v>
      </c>
      <c r="AN621">
        <v>316</v>
      </c>
      <c r="AO621">
        <v>55</v>
      </c>
      <c r="AP621">
        <v>28</v>
      </c>
      <c r="AQ621">
        <v>81</v>
      </c>
      <c r="AR621">
        <v>81</v>
      </c>
      <c r="AS621">
        <v>71</v>
      </c>
      <c r="AT621">
        <v>75</v>
      </c>
      <c r="AU621">
        <v>108</v>
      </c>
      <c r="AV621">
        <v>45</v>
      </c>
      <c r="AW621">
        <v>34</v>
      </c>
      <c r="AX621">
        <v>29</v>
      </c>
      <c r="AY621">
        <v>60</v>
      </c>
      <c r="AZ621">
        <v>12</v>
      </c>
      <c r="BA621">
        <v>13</v>
      </c>
      <c r="BB621">
        <v>6</v>
      </c>
      <c r="BC621">
        <v>15</v>
      </c>
      <c r="BD621">
        <v>14</v>
      </c>
      <c r="BE621">
        <v>2033</v>
      </c>
      <c r="BF621">
        <v>429</v>
      </c>
      <c r="BG621">
        <v>3</v>
      </c>
      <c r="BH621">
        <v>90</v>
      </c>
      <c r="BI621">
        <v>78</v>
      </c>
      <c r="BJ621">
        <v>75</v>
      </c>
      <c r="BK621">
        <v>86</v>
      </c>
      <c r="BL621">
        <v>38</v>
      </c>
    </row>
    <row r="622" spans="1:64" ht="45" x14ac:dyDescent="0.25">
      <c r="A622" t="s">
        <v>2062</v>
      </c>
      <c r="B622">
        <v>25</v>
      </c>
      <c r="C622">
        <v>75</v>
      </c>
      <c r="D622">
        <v>79</v>
      </c>
      <c r="E622" s="1" t="s">
        <v>2063</v>
      </c>
      <c r="F622">
        <v>231227</v>
      </c>
      <c r="G622" t="s">
        <v>97</v>
      </c>
      <c r="H622" t="s">
        <v>67</v>
      </c>
      <c r="I622" t="s">
        <v>68</v>
      </c>
      <c r="J622">
        <v>77</v>
      </c>
      <c r="K622" t="s">
        <v>195</v>
      </c>
      <c r="L622">
        <v>4</v>
      </c>
      <c r="M622" t="s">
        <v>464</v>
      </c>
      <c r="N622" t="s">
        <v>215</v>
      </c>
      <c r="O622" t="s">
        <v>434</v>
      </c>
      <c r="P622">
        <v>335</v>
      </c>
      <c r="Q622">
        <v>65</v>
      </c>
      <c r="R622">
        <v>66</v>
      </c>
      <c r="S622">
        <v>61</v>
      </c>
      <c r="T622">
        <v>78</v>
      </c>
      <c r="U622">
        <v>65</v>
      </c>
      <c r="V622">
        <v>357</v>
      </c>
      <c r="W622">
        <v>76</v>
      </c>
      <c r="X622">
        <v>63</v>
      </c>
      <c r="Y622">
        <v>63</v>
      </c>
      <c r="Z622">
        <v>75</v>
      </c>
      <c r="AA622">
        <v>80</v>
      </c>
      <c r="AB622">
        <v>371</v>
      </c>
      <c r="AC622">
        <v>74</v>
      </c>
      <c r="AD622">
        <v>60</v>
      </c>
      <c r="AE622">
        <v>80</v>
      </c>
      <c r="AF622">
        <v>73</v>
      </c>
      <c r="AG622">
        <v>84</v>
      </c>
      <c r="AH622">
        <v>381</v>
      </c>
      <c r="AI622">
        <v>82</v>
      </c>
      <c r="AJ622">
        <v>74</v>
      </c>
      <c r="AK622">
        <v>76</v>
      </c>
      <c r="AL622">
        <v>69</v>
      </c>
      <c r="AM622">
        <v>80</v>
      </c>
      <c r="AN622">
        <v>348</v>
      </c>
      <c r="AO622">
        <v>77</v>
      </c>
      <c r="AP622">
        <v>71</v>
      </c>
      <c r="AQ622">
        <v>64</v>
      </c>
      <c r="AR622">
        <v>74</v>
      </c>
      <c r="AS622">
        <v>62</v>
      </c>
      <c r="AT622">
        <v>73</v>
      </c>
      <c r="AU622">
        <v>217</v>
      </c>
      <c r="AV622">
        <v>73</v>
      </c>
      <c r="AW622">
        <v>73</v>
      </c>
      <c r="AX622">
        <v>71</v>
      </c>
      <c r="AY622">
        <v>40</v>
      </c>
      <c r="AZ622">
        <v>12</v>
      </c>
      <c r="BA622">
        <v>9</v>
      </c>
      <c r="BB622">
        <v>5</v>
      </c>
      <c r="BC622">
        <v>9</v>
      </c>
      <c r="BD622">
        <v>5</v>
      </c>
      <c r="BE622">
        <v>2049</v>
      </c>
      <c r="BF622">
        <v>433</v>
      </c>
      <c r="BG622">
        <v>2</v>
      </c>
      <c r="BH622">
        <v>66</v>
      </c>
      <c r="BI622">
        <v>72</v>
      </c>
      <c r="BJ622">
        <v>73</v>
      </c>
      <c r="BK622">
        <v>78</v>
      </c>
      <c r="BL622">
        <v>71</v>
      </c>
    </row>
    <row r="623" spans="1:64" ht="30" x14ac:dyDescent="0.25">
      <c r="A623" t="s">
        <v>2064</v>
      </c>
      <c r="B623">
        <v>26</v>
      </c>
      <c r="C623">
        <v>81</v>
      </c>
      <c r="D623">
        <v>82</v>
      </c>
      <c r="E623" s="1" t="s">
        <v>2065</v>
      </c>
      <c r="F623">
        <v>232730</v>
      </c>
      <c r="G623" t="s">
        <v>289</v>
      </c>
      <c r="H623" t="s">
        <v>91</v>
      </c>
      <c r="I623" t="s">
        <v>68</v>
      </c>
      <c r="J623">
        <v>82</v>
      </c>
      <c r="K623" t="s">
        <v>69</v>
      </c>
      <c r="L623">
        <v>1</v>
      </c>
      <c r="M623" t="s">
        <v>407</v>
      </c>
      <c r="N623" t="s">
        <v>149</v>
      </c>
      <c r="O623" t="s">
        <v>2066</v>
      </c>
      <c r="P623">
        <v>353</v>
      </c>
      <c r="Q623">
        <v>75</v>
      </c>
      <c r="R623">
        <v>75</v>
      </c>
      <c r="S623">
        <v>53</v>
      </c>
      <c r="T623">
        <v>84</v>
      </c>
      <c r="U623">
        <v>66</v>
      </c>
      <c r="V623">
        <v>398</v>
      </c>
      <c r="W623">
        <v>83</v>
      </c>
      <c r="X623">
        <v>78</v>
      </c>
      <c r="Y623">
        <v>74</v>
      </c>
      <c r="Z623">
        <v>80</v>
      </c>
      <c r="AA623">
        <v>83</v>
      </c>
      <c r="AB623">
        <v>404</v>
      </c>
      <c r="AC623">
        <v>81</v>
      </c>
      <c r="AD623">
        <v>78</v>
      </c>
      <c r="AE623">
        <v>83</v>
      </c>
      <c r="AF623">
        <v>80</v>
      </c>
      <c r="AG623">
        <v>82</v>
      </c>
      <c r="AH623">
        <v>347</v>
      </c>
      <c r="AI623">
        <v>65</v>
      </c>
      <c r="AJ623">
        <v>68</v>
      </c>
      <c r="AK623">
        <v>84</v>
      </c>
      <c r="AL623">
        <v>57</v>
      </c>
      <c r="AM623">
        <v>73</v>
      </c>
      <c r="AN623">
        <v>349</v>
      </c>
      <c r="AO623">
        <v>54</v>
      </c>
      <c r="AP623">
        <v>52</v>
      </c>
      <c r="AQ623">
        <v>81</v>
      </c>
      <c r="AR623">
        <v>82</v>
      </c>
      <c r="AS623">
        <v>80</v>
      </c>
      <c r="AT623">
        <v>81</v>
      </c>
      <c r="AU623">
        <v>164</v>
      </c>
      <c r="AV623">
        <v>53</v>
      </c>
      <c r="AW623">
        <v>57</v>
      </c>
      <c r="AX623">
        <v>54</v>
      </c>
      <c r="AY623">
        <v>44</v>
      </c>
      <c r="AZ623">
        <v>6</v>
      </c>
      <c r="BA623">
        <v>10</v>
      </c>
      <c r="BB623">
        <v>11</v>
      </c>
      <c r="BC623">
        <v>6</v>
      </c>
      <c r="BD623">
        <v>11</v>
      </c>
      <c r="BE623">
        <v>2059</v>
      </c>
      <c r="BF623">
        <v>433</v>
      </c>
      <c r="BG623">
        <v>2</v>
      </c>
      <c r="BH623">
        <v>79</v>
      </c>
      <c r="BI623">
        <v>73</v>
      </c>
      <c r="BJ623">
        <v>80</v>
      </c>
      <c r="BK623">
        <v>83</v>
      </c>
      <c r="BL623">
        <v>54</v>
      </c>
    </row>
    <row r="624" spans="1:64" ht="30" x14ac:dyDescent="0.25">
      <c r="A624" t="s">
        <v>2067</v>
      </c>
      <c r="B624">
        <v>25</v>
      </c>
      <c r="C624">
        <v>80</v>
      </c>
      <c r="D624">
        <v>82</v>
      </c>
      <c r="E624" s="1" t="s">
        <v>1441</v>
      </c>
      <c r="F624">
        <v>234060</v>
      </c>
      <c r="G624" t="s">
        <v>289</v>
      </c>
      <c r="H624" t="s">
        <v>139</v>
      </c>
      <c r="I624" t="s">
        <v>68</v>
      </c>
      <c r="J624">
        <v>82</v>
      </c>
      <c r="K624" t="s">
        <v>195</v>
      </c>
      <c r="L624">
        <v>2</v>
      </c>
      <c r="M624" t="s">
        <v>868</v>
      </c>
      <c r="N624" t="s">
        <v>465</v>
      </c>
      <c r="O624" t="s">
        <v>1444</v>
      </c>
      <c r="P624">
        <v>363</v>
      </c>
      <c r="Q624">
        <v>67</v>
      </c>
      <c r="R624">
        <v>77</v>
      </c>
      <c r="S624">
        <v>77</v>
      </c>
      <c r="T624">
        <v>82</v>
      </c>
      <c r="U624">
        <v>60</v>
      </c>
      <c r="V624">
        <v>362</v>
      </c>
      <c r="W624">
        <v>80</v>
      </c>
      <c r="X624">
        <v>65</v>
      </c>
      <c r="Y624">
        <v>56</v>
      </c>
      <c r="Z624">
        <v>80</v>
      </c>
      <c r="AA624">
        <v>81</v>
      </c>
      <c r="AB624">
        <v>342</v>
      </c>
      <c r="AC624">
        <v>65</v>
      </c>
      <c r="AD624">
        <v>62</v>
      </c>
      <c r="AE624">
        <v>67</v>
      </c>
      <c r="AF624">
        <v>80</v>
      </c>
      <c r="AG624">
        <v>68</v>
      </c>
      <c r="AH624">
        <v>404</v>
      </c>
      <c r="AI624">
        <v>82</v>
      </c>
      <c r="AJ624">
        <v>84</v>
      </c>
      <c r="AK624">
        <v>78</v>
      </c>
      <c r="AL624">
        <v>81</v>
      </c>
      <c r="AM624">
        <v>79</v>
      </c>
      <c r="AN624">
        <v>381</v>
      </c>
      <c r="AO624">
        <v>82</v>
      </c>
      <c r="AP624">
        <v>80</v>
      </c>
      <c r="AQ624">
        <v>80</v>
      </c>
      <c r="AR624">
        <v>79</v>
      </c>
      <c r="AS624">
        <v>60</v>
      </c>
      <c r="AT624">
        <v>72</v>
      </c>
      <c r="AU624">
        <v>238</v>
      </c>
      <c r="AV624">
        <v>79</v>
      </c>
      <c r="AW624">
        <v>81</v>
      </c>
      <c r="AX624">
        <v>78</v>
      </c>
      <c r="AY624">
        <v>44</v>
      </c>
      <c r="AZ624">
        <v>6</v>
      </c>
      <c r="BA624">
        <v>7</v>
      </c>
      <c r="BB624">
        <v>9</v>
      </c>
      <c r="BC624">
        <v>14</v>
      </c>
      <c r="BD624">
        <v>8</v>
      </c>
      <c r="BE624">
        <v>2134</v>
      </c>
      <c r="BF624">
        <v>455</v>
      </c>
      <c r="BG624">
        <v>1</v>
      </c>
      <c r="BH624">
        <v>63</v>
      </c>
      <c r="BI624">
        <v>77</v>
      </c>
      <c r="BJ624">
        <v>76</v>
      </c>
      <c r="BK624">
        <v>78</v>
      </c>
      <c r="BL624">
        <v>80</v>
      </c>
    </row>
    <row r="625" spans="1:64" ht="30" x14ac:dyDescent="0.25">
      <c r="A625" t="s">
        <v>2068</v>
      </c>
      <c r="B625">
        <v>25</v>
      </c>
      <c r="C625">
        <v>84</v>
      </c>
      <c r="D625">
        <v>85</v>
      </c>
      <c r="E625" s="1" t="s">
        <v>2069</v>
      </c>
      <c r="F625">
        <v>235805</v>
      </c>
      <c r="G625" t="s">
        <v>97</v>
      </c>
      <c r="H625" t="s">
        <v>98</v>
      </c>
      <c r="I625" t="s">
        <v>68</v>
      </c>
      <c r="J625">
        <v>84</v>
      </c>
      <c r="K625" t="s">
        <v>294</v>
      </c>
      <c r="L625">
        <v>1</v>
      </c>
      <c r="M625" t="s">
        <v>1413</v>
      </c>
      <c r="N625" t="s">
        <v>539</v>
      </c>
      <c r="O625" t="s">
        <v>1414</v>
      </c>
      <c r="P625">
        <v>364</v>
      </c>
      <c r="Q625">
        <v>75</v>
      </c>
      <c r="R625">
        <v>81</v>
      </c>
      <c r="S625">
        <v>50</v>
      </c>
      <c r="T625">
        <v>78</v>
      </c>
      <c r="U625">
        <v>80</v>
      </c>
      <c r="V625">
        <v>383</v>
      </c>
      <c r="W625">
        <v>89</v>
      </c>
      <c r="X625">
        <v>78</v>
      </c>
      <c r="Y625">
        <v>62</v>
      </c>
      <c r="Z625">
        <v>72</v>
      </c>
      <c r="AA625">
        <v>82</v>
      </c>
      <c r="AB625">
        <v>436</v>
      </c>
      <c r="AC625">
        <v>91</v>
      </c>
      <c r="AD625">
        <v>91</v>
      </c>
      <c r="AE625">
        <v>89</v>
      </c>
      <c r="AF625">
        <v>84</v>
      </c>
      <c r="AG625">
        <v>81</v>
      </c>
      <c r="AH625">
        <v>400</v>
      </c>
      <c r="AI625">
        <v>86</v>
      </c>
      <c r="AJ625">
        <v>75</v>
      </c>
      <c r="AK625">
        <v>85</v>
      </c>
      <c r="AL625">
        <v>70</v>
      </c>
      <c r="AM625">
        <v>84</v>
      </c>
      <c r="AN625">
        <v>350</v>
      </c>
      <c r="AO625">
        <v>74</v>
      </c>
      <c r="AP625">
        <v>54</v>
      </c>
      <c r="AQ625">
        <v>83</v>
      </c>
      <c r="AR625">
        <v>77</v>
      </c>
      <c r="AS625">
        <v>62</v>
      </c>
      <c r="AT625">
        <v>82</v>
      </c>
      <c r="AU625">
        <v>152</v>
      </c>
      <c r="AV625">
        <v>60</v>
      </c>
      <c r="AW625">
        <v>48</v>
      </c>
      <c r="AX625">
        <v>44</v>
      </c>
      <c r="AY625">
        <v>37</v>
      </c>
      <c r="AZ625">
        <v>6</v>
      </c>
      <c r="BA625">
        <v>7</v>
      </c>
      <c r="BB625">
        <v>8</v>
      </c>
      <c r="BC625">
        <v>9</v>
      </c>
      <c r="BD625">
        <v>7</v>
      </c>
      <c r="BE625">
        <v>2122</v>
      </c>
      <c r="BF625">
        <v>463</v>
      </c>
      <c r="BG625">
        <v>3</v>
      </c>
      <c r="BH625">
        <v>91</v>
      </c>
      <c r="BI625">
        <v>82</v>
      </c>
      <c r="BJ625">
        <v>76</v>
      </c>
      <c r="BK625">
        <v>86</v>
      </c>
      <c r="BL625">
        <v>53</v>
      </c>
    </row>
    <row r="626" spans="1:64" ht="30" x14ac:dyDescent="0.25">
      <c r="A626" t="s">
        <v>2070</v>
      </c>
      <c r="B626">
        <v>23</v>
      </c>
      <c r="C626">
        <v>78</v>
      </c>
      <c r="D626">
        <v>85</v>
      </c>
      <c r="E626" s="1" t="s">
        <v>2071</v>
      </c>
      <c r="F626">
        <v>236610</v>
      </c>
      <c r="G626" t="s">
        <v>283</v>
      </c>
      <c r="H626" t="s">
        <v>91</v>
      </c>
      <c r="I626" t="s">
        <v>68</v>
      </c>
      <c r="J626">
        <v>80</v>
      </c>
      <c r="K626" t="s">
        <v>106</v>
      </c>
      <c r="L626">
        <v>7</v>
      </c>
      <c r="M626" t="s">
        <v>427</v>
      </c>
      <c r="N626" t="s">
        <v>1551</v>
      </c>
      <c r="O626" t="s">
        <v>620</v>
      </c>
      <c r="P626">
        <v>344</v>
      </c>
      <c r="Q626">
        <v>48</v>
      </c>
      <c r="R626">
        <v>77</v>
      </c>
      <c r="S626">
        <v>79</v>
      </c>
      <c r="T626">
        <v>68</v>
      </c>
      <c r="U626">
        <v>72</v>
      </c>
      <c r="V626">
        <v>311</v>
      </c>
      <c r="W626">
        <v>77</v>
      </c>
      <c r="X626">
        <v>69</v>
      </c>
      <c r="Y626">
        <v>44</v>
      </c>
      <c r="Z626">
        <v>46</v>
      </c>
      <c r="AA626">
        <v>75</v>
      </c>
      <c r="AB626">
        <v>401</v>
      </c>
      <c r="AC626">
        <v>84</v>
      </c>
      <c r="AD626">
        <v>87</v>
      </c>
      <c r="AE626">
        <v>79</v>
      </c>
      <c r="AF626">
        <v>72</v>
      </c>
      <c r="AG626">
        <v>79</v>
      </c>
      <c r="AH626">
        <v>401</v>
      </c>
      <c r="AI626">
        <v>84</v>
      </c>
      <c r="AJ626">
        <v>92</v>
      </c>
      <c r="AK626">
        <v>79</v>
      </c>
      <c r="AL626">
        <v>80</v>
      </c>
      <c r="AM626">
        <v>66</v>
      </c>
      <c r="AN626">
        <v>295</v>
      </c>
      <c r="AO626">
        <v>60</v>
      </c>
      <c r="AP626">
        <v>31</v>
      </c>
      <c r="AQ626">
        <v>81</v>
      </c>
      <c r="AR626">
        <v>58</v>
      </c>
      <c r="AS626">
        <v>65</v>
      </c>
      <c r="AT626">
        <v>72</v>
      </c>
      <c r="AU626">
        <v>106</v>
      </c>
      <c r="AV626">
        <v>40</v>
      </c>
      <c r="AW626">
        <v>36</v>
      </c>
      <c r="AX626">
        <v>30</v>
      </c>
      <c r="AY626">
        <v>47</v>
      </c>
      <c r="AZ626">
        <v>13</v>
      </c>
      <c r="BA626">
        <v>8</v>
      </c>
      <c r="BB626">
        <v>10</v>
      </c>
      <c r="BC626">
        <v>7</v>
      </c>
      <c r="BD626">
        <v>9</v>
      </c>
      <c r="BE626">
        <v>1905</v>
      </c>
      <c r="BF626">
        <v>412</v>
      </c>
      <c r="BG626">
        <v>2</v>
      </c>
      <c r="BH626">
        <v>86</v>
      </c>
      <c r="BI626">
        <v>76</v>
      </c>
      <c r="BJ626">
        <v>58</v>
      </c>
      <c r="BK626">
        <v>76</v>
      </c>
      <c r="BL626">
        <v>40</v>
      </c>
    </row>
    <row r="627" spans="1:64" ht="30" x14ac:dyDescent="0.25">
      <c r="A627" t="s">
        <v>2072</v>
      </c>
      <c r="B627">
        <v>24</v>
      </c>
      <c r="C627">
        <v>77</v>
      </c>
      <c r="D627">
        <v>80</v>
      </c>
      <c r="E627" s="1" t="s">
        <v>766</v>
      </c>
      <c r="F627">
        <v>237043</v>
      </c>
      <c r="G627" t="s">
        <v>259</v>
      </c>
      <c r="H627" t="s">
        <v>98</v>
      </c>
      <c r="I627" t="s">
        <v>77</v>
      </c>
      <c r="J627">
        <v>78</v>
      </c>
      <c r="K627" t="s">
        <v>69</v>
      </c>
      <c r="L627">
        <v>3</v>
      </c>
      <c r="M627" t="s">
        <v>72</v>
      </c>
      <c r="N627" t="s">
        <v>72</v>
      </c>
      <c r="O627" t="s">
        <v>72</v>
      </c>
      <c r="P627">
        <v>338</v>
      </c>
      <c r="Q627">
        <v>75</v>
      </c>
      <c r="R627">
        <v>68</v>
      </c>
      <c r="S627">
        <v>58</v>
      </c>
      <c r="T627">
        <v>75</v>
      </c>
      <c r="U627">
        <v>62</v>
      </c>
      <c r="V627">
        <v>363</v>
      </c>
      <c r="W627">
        <v>76</v>
      </c>
      <c r="X627">
        <v>76</v>
      </c>
      <c r="Y627">
        <v>65</v>
      </c>
      <c r="Z627">
        <v>70</v>
      </c>
      <c r="AA627">
        <v>76</v>
      </c>
      <c r="AB627">
        <v>390</v>
      </c>
      <c r="AC627">
        <v>80</v>
      </c>
      <c r="AD627">
        <v>81</v>
      </c>
      <c r="AE627">
        <v>81</v>
      </c>
      <c r="AF627">
        <v>71</v>
      </c>
      <c r="AG627">
        <v>77</v>
      </c>
      <c r="AH627">
        <v>372</v>
      </c>
      <c r="AI627">
        <v>77</v>
      </c>
      <c r="AJ627">
        <v>73</v>
      </c>
      <c r="AK627">
        <v>82</v>
      </c>
      <c r="AL627">
        <v>65</v>
      </c>
      <c r="AM627">
        <v>75</v>
      </c>
      <c r="AN627">
        <v>331</v>
      </c>
      <c r="AO627">
        <v>62</v>
      </c>
      <c r="AP627">
        <v>52</v>
      </c>
      <c r="AQ627">
        <v>71</v>
      </c>
      <c r="AR627">
        <v>84</v>
      </c>
      <c r="AS627">
        <v>62</v>
      </c>
      <c r="AT627">
        <v>68</v>
      </c>
      <c r="AU627">
        <v>156</v>
      </c>
      <c r="AV627">
        <v>52</v>
      </c>
      <c r="AW627">
        <v>52</v>
      </c>
      <c r="AX627">
        <v>52</v>
      </c>
      <c r="AY627">
        <v>62</v>
      </c>
      <c r="AZ627">
        <v>8</v>
      </c>
      <c r="BA627">
        <v>14</v>
      </c>
      <c r="BB627">
        <v>13</v>
      </c>
      <c r="BC627">
        <v>13</v>
      </c>
      <c r="BD627">
        <v>14</v>
      </c>
      <c r="BE627">
        <v>2012</v>
      </c>
      <c r="BF627">
        <v>426</v>
      </c>
      <c r="BG627">
        <v>1</v>
      </c>
      <c r="BH627">
        <v>81</v>
      </c>
      <c r="BI627">
        <v>71</v>
      </c>
      <c r="BJ627">
        <v>76</v>
      </c>
      <c r="BK627">
        <v>76</v>
      </c>
      <c r="BL627">
        <v>53</v>
      </c>
    </row>
    <row r="628" spans="1:64" ht="45" x14ac:dyDescent="0.25">
      <c r="A628" t="s">
        <v>2073</v>
      </c>
      <c r="B628">
        <v>26</v>
      </c>
      <c r="C628">
        <v>73</v>
      </c>
      <c r="D628">
        <v>74</v>
      </c>
      <c r="E628" s="1" t="s">
        <v>2074</v>
      </c>
      <c r="F628">
        <v>237424</v>
      </c>
      <c r="G628" t="s">
        <v>146</v>
      </c>
      <c r="H628" t="s">
        <v>253</v>
      </c>
      <c r="I628" t="s">
        <v>68</v>
      </c>
      <c r="J628">
        <v>74</v>
      </c>
      <c r="K628" t="s">
        <v>195</v>
      </c>
      <c r="L628">
        <v>1</v>
      </c>
      <c r="M628" t="s">
        <v>431</v>
      </c>
      <c r="N628" t="s">
        <v>132</v>
      </c>
      <c r="O628" t="s">
        <v>2075</v>
      </c>
      <c r="P628">
        <v>317</v>
      </c>
      <c r="Q628">
        <v>61</v>
      </c>
      <c r="R628">
        <v>63</v>
      </c>
      <c r="S628">
        <v>53</v>
      </c>
      <c r="T628">
        <v>75</v>
      </c>
      <c r="U628">
        <v>65</v>
      </c>
      <c r="V628">
        <v>359</v>
      </c>
      <c r="W628">
        <v>75</v>
      </c>
      <c r="X628">
        <v>66</v>
      </c>
      <c r="Y628">
        <v>72</v>
      </c>
      <c r="Z628">
        <v>72</v>
      </c>
      <c r="AA628">
        <v>74</v>
      </c>
      <c r="AB628">
        <v>363</v>
      </c>
      <c r="AC628">
        <v>72</v>
      </c>
      <c r="AD628">
        <v>66</v>
      </c>
      <c r="AE628">
        <v>77</v>
      </c>
      <c r="AF628">
        <v>67</v>
      </c>
      <c r="AG628">
        <v>81</v>
      </c>
      <c r="AH628">
        <v>383</v>
      </c>
      <c r="AI628">
        <v>76</v>
      </c>
      <c r="AJ628">
        <v>71</v>
      </c>
      <c r="AK628">
        <v>89</v>
      </c>
      <c r="AL628">
        <v>73</v>
      </c>
      <c r="AM628">
        <v>74</v>
      </c>
      <c r="AN628">
        <v>337</v>
      </c>
      <c r="AO628">
        <v>63</v>
      </c>
      <c r="AP628">
        <v>67</v>
      </c>
      <c r="AQ628">
        <v>65</v>
      </c>
      <c r="AR628">
        <v>74</v>
      </c>
      <c r="AS628">
        <v>68</v>
      </c>
      <c r="AT628">
        <v>72</v>
      </c>
      <c r="AU628">
        <v>190</v>
      </c>
      <c r="AV628">
        <v>65</v>
      </c>
      <c r="AW628">
        <v>67</v>
      </c>
      <c r="AX628">
        <v>58</v>
      </c>
      <c r="AY628">
        <v>48</v>
      </c>
      <c r="AZ628">
        <v>5</v>
      </c>
      <c r="BA628">
        <v>12</v>
      </c>
      <c r="BB628">
        <v>6</v>
      </c>
      <c r="BC628">
        <v>15</v>
      </c>
      <c r="BD628">
        <v>10</v>
      </c>
      <c r="BE628">
        <v>1997</v>
      </c>
      <c r="BF628">
        <v>422</v>
      </c>
      <c r="BG628">
        <v>1</v>
      </c>
      <c r="BH628">
        <v>69</v>
      </c>
      <c r="BI628">
        <v>68</v>
      </c>
      <c r="BJ628">
        <v>71</v>
      </c>
      <c r="BK628">
        <v>75</v>
      </c>
      <c r="BL628">
        <v>64</v>
      </c>
    </row>
    <row r="629" spans="1:64" ht="30" x14ac:dyDescent="0.25">
      <c r="A629" t="s">
        <v>2076</v>
      </c>
      <c r="B629">
        <v>25</v>
      </c>
      <c r="C629">
        <v>76</v>
      </c>
      <c r="D629">
        <v>77</v>
      </c>
      <c r="E629" s="1" t="s">
        <v>766</v>
      </c>
      <c r="F629">
        <v>237997</v>
      </c>
      <c r="G629" t="s">
        <v>75</v>
      </c>
      <c r="H629" t="s">
        <v>2005</v>
      </c>
      <c r="I629" t="s">
        <v>68</v>
      </c>
      <c r="J629">
        <v>77</v>
      </c>
      <c r="K629" t="s">
        <v>791</v>
      </c>
      <c r="L629">
        <v>1</v>
      </c>
      <c r="M629" t="s">
        <v>72</v>
      </c>
      <c r="N629" t="s">
        <v>72</v>
      </c>
      <c r="O629" t="s">
        <v>72</v>
      </c>
      <c r="P629">
        <v>309</v>
      </c>
      <c r="Q629">
        <v>65</v>
      </c>
      <c r="R629">
        <v>77</v>
      </c>
      <c r="S629">
        <v>43</v>
      </c>
      <c r="T629">
        <v>69</v>
      </c>
      <c r="U629">
        <v>55</v>
      </c>
      <c r="V629">
        <v>323</v>
      </c>
      <c r="W629">
        <v>80</v>
      </c>
      <c r="X629">
        <v>57</v>
      </c>
      <c r="Y629">
        <v>48</v>
      </c>
      <c r="Z629">
        <v>58</v>
      </c>
      <c r="AA629">
        <v>80</v>
      </c>
      <c r="AB629">
        <v>421</v>
      </c>
      <c r="AC629">
        <v>93</v>
      </c>
      <c r="AD629">
        <v>92</v>
      </c>
      <c r="AE629">
        <v>92</v>
      </c>
      <c r="AF629">
        <v>67</v>
      </c>
      <c r="AG629">
        <v>77</v>
      </c>
      <c r="AH629">
        <v>320</v>
      </c>
      <c r="AI629">
        <v>74</v>
      </c>
      <c r="AJ629">
        <v>57</v>
      </c>
      <c r="AK629">
        <v>81</v>
      </c>
      <c r="AL629">
        <v>42</v>
      </c>
      <c r="AM629">
        <v>66</v>
      </c>
      <c r="AN629">
        <v>271</v>
      </c>
      <c r="AO629">
        <v>42</v>
      </c>
      <c r="AP629">
        <v>35</v>
      </c>
      <c r="AQ629">
        <v>77</v>
      </c>
      <c r="AR629">
        <v>63</v>
      </c>
      <c r="AS629">
        <v>54</v>
      </c>
      <c r="AT629">
        <v>71</v>
      </c>
      <c r="AU629">
        <v>87</v>
      </c>
      <c r="AV629">
        <v>24</v>
      </c>
      <c r="AW629">
        <v>31</v>
      </c>
      <c r="AX629">
        <v>32</v>
      </c>
      <c r="AY629">
        <v>57</v>
      </c>
      <c r="AZ629">
        <v>10</v>
      </c>
      <c r="BA629">
        <v>13</v>
      </c>
      <c r="BB629">
        <v>14</v>
      </c>
      <c r="BC629">
        <v>9</v>
      </c>
      <c r="BD629">
        <v>11</v>
      </c>
      <c r="BE629">
        <v>1788</v>
      </c>
      <c r="BF629">
        <v>392</v>
      </c>
      <c r="BG629">
        <v>1</v>
      </c>
      <c r="BH629">
        <v>92</v>
      </c>
      <c r="BI629">
        <v>72</v>
      </c>
      <c r="BJ629">
        <v>64</v>
      </c>
      <c r="BK629">
        <v>80</v>
      </c>
      <c r="BL629">
        <v>31</v>
      </c>
    </row>
    <row r="630" spans="1:64" ht="60" x14ac:dyDescent="0.25">
      <c r="A630" t="s">
        <v>2077</v>
      </c>
      <c r="B630">
        <v>30</v>
      </c>
      <c r="C630" t="s">
        <v>738</v>
      </c>
      <c r="D630" t="s">
        <v>738</v>
      </c>
      <c r="E630" s="1" t="s">
        <v>2078</v>
      </c>
      <c r="F630">
        <v>239093</v>
      </c>
      <c r="G630" t="s">
        <v>90</v>
      </c>
      <c r="H630" t="s">
        <v>105</v>
      </c>
      <c r="I630" t="s">
        <v>68</v>
      </c>
      <c r="J630">
        <v>80</v>
      </c>
      <c r="K630" t="s">
        <v>406</v>
      </c>
      <c r="L630">
        <v>0</v>
      </c>
      <c r="M630" t="s">
        <v>1879</v>
      </c>
      <c r="N630" t="s">
        <v>2079</v>
      </c>
      <c r="O630" t="s">
        <v>2080</v>
      </c>
      <c r="P630">
        <v>346</v>
      </c>
      <c r="Q630">
        <v>84</v>
      </c>
      <c r="R630">
        <v>68</v>
      </c>
      <c r="S630" t="s">
        <v>1262</v>
      </c>
      <c r="T630" t="s">
        <v>1253</v>
      </c>
      <c r="U630">
        <v>56</v>
      </c>
      <c r="V630">
        <v>375</v>
      </c>
      <c r="W630" t="s">
        <v>1253</v>
      </c>
      <c r="X630">
        <v>77</v>
      </c>
      <c r="Y630">
        <v>76</v>
      </c>
      <c r="Z630">
        <v>67</v>
      </c>
      <c r="AA630">
        <v>79</v>
      </c>
      <c r="AB630">
        <v>414</v>
      </c>
      <c r="AC630">
        <v>85</v>
      </c>
      <c r="AD630">
        <v>88</v>
      </c>
      <c r="AE630">
        <v>83</v>
      </c>
      <c r="AF630" t="s">
        <v>830</v>
      </c>
      <c r="AG630" t="s">
        <v>2081</v>
      </c>
      <c r="AH630">
        <v>366</v>
      </c>
      <c r="AI630">
        <v>77</v>
      </c>
      <c r="AJ630">
        <v>76</v>
      </c>
      <c r="AK630" t="s">
        <v>2082</v>
      </c>
      <c r="AL630">
        <v>63</v>
      </c>
      <c r="AM630">
        <v>68</v>
      </c>
      <c r="AN630">
        <v>341</v>
      </c>
      <c r="AO630" t="s">
        <v>1822</v>
      </c>
      <c r="AP630">
        <v>72</v>
      </c>
      <c r="AQ630" t="s">
        <v>527</v>
      </c>
      <c r="AR630" t="s">
        <v>527</v>
      </c>
      <c r="AS630">
        <v>52</v>
      </c>
      <c r="AT630" t="s">
        <v>1253</v>
      </c>
      <c r="AU630">
        <v>221</v>
      </c>
      <c r="AV630">
        <v>71</v>
      </c>
      <c r="AW630">
        <v>76</v>
      </c>
      <c r="AX630">
        <v>74</v>
      </c>
      <c r="AY630">
        <v>67</v>
      </c>
      <c r="AZ630">
        <v>15</v>
      </c>
      <c r="BA630">
        <v>14</v>
      </c>
      <c r="BB630">
        <v>15</v>
      </c>
      <c r="BC630">
        <v>8</v>
      </c>
      <c r="BD630">
        <v>15</v>
      </c>
      <c r="BE630">
        <v>2130</v>
      </c>
      <c r="BF630">
        <v>451</v>
      </c>
      <c r="BG630">
        <v>2</v>
      </c>
      <c r="BH630">
        <v>87</v>
      </c>
      <c r="BI630">
        <v>69</v>
      </c>
      <c r="BJ630">
        <v>76</v>
      </c>
      <c r="BK630">
        <v>78</v>
      </c>
      <c r="BL630">
        <v>72</v>
      </c>
    </row>
    <row r="631" spans="1:64" ht="30" x14ac:dyDescent="0.25">
      <c r="A631" t="s">
        <v>2083</v>
      </c>
      <c r="B631">
        <v>24</v>
      </c>
      <c r="C631">
        <v>79</v>
      </c>
      <c r="D631">
        <v>84</v>
      </c>
      <c r="E631" s="1" t="s">
        <v>2084</v>
      </c>
      <c r="F631">
        <v>239380</v>
      </c>
      <c r="G631" t="s">
        <v>112</v>
      </c>
      <c r="H631" t="s">
        <v>105</v>
      </c>
      <c r="I631" t="s">
        <v>68</v>
      </c>
      <c r="J631">
        <v>81</v>
      </c>
      <c r="K631" t="s">
        <v>69</v>
      </c>
      <c r="L631">
        <v>5</v>
      </c>
      <c r="M631" t="s">
        <v>868</v>
      </c>
      <c r="N631" t="s">
        <v>580</v>
      </c>
      <c r="O631" t="s">
        <v>2085</v>
      </c>
      <c r="P631">
        <v>351</v>
      </c>
      <c r="Q631">
        <v>69</v>
      </c>
      <c r="R631">
        <v>77</v>
      </c>
      <c r="S631">
        <v>49</v>
      </c>
      <c r="T631">
        <v>76</v>
      </c>
      <c r="U631">
        <v>80</v>
      </c>
      <c r="V631">
        <v>369</v>
      </c>
      <c r="W631">
        <v>85</v>
      </c>
      <c r="X631">
        <v>75</v>
      </c>
      <c r="Y631">
        <v>57</v>
      </c>
      <c r="Z631">
        <v>68</v>
      </c>
      <c r="AA631">
        <v>84</v>
      </c>
      <c r="AB631">
        <v>422</v>
      </c>
      <c r="AC631">
        <v>86</v>
      </c>
      <c r="AD631">
        <v>84</v>
      </c>
      <c r="AE631">
        <v>88</v>
      </c>
      <c r="AF631">
        <v>78</v>
      </c>
      <c r="AG631">
        <v>86</v>
      </c>
      <c r="AH631">
        <v>356</v>
      </c>
      <c r="AI631">
        <v>72</v>
      </c>
      <c r="AJ631">
        <v>70</v>
      </c>
      <c r="AK631">
        <v>79</v>
      </c>
      <c r="AL631">
        <v>63</v>
      </c>
      <c r="AM631">
        <v>72</v>
      </c>
      <c r="AN631">
        <v>349</v>
      </c>
      <c r="AO631">
        <v>72</v>
      </c>
      <c r="AP631">
        <v>57</v>
      </c>
      <c r="AQ631">
        <v>75</v>
      </c>
      <c r="AR631">
        <v>74</v>
      </c>
      <c r="AS631">
        <v>71</v>
      </c>
      <c r="AT631">
        <v>82</v>
      </c>
      <c r="AU631">
        <v>141</v>
      </c>
      <c r="AV631">
        <v>47</v>
      </c>
      <c r="AW631">
        <v>51</v>
      </c>
      <c r="AX631">
        <v>43</v>
      </c>
      <c r="AY631">
        <v>57</v>
      </c>
      <c r="AZ631">
        <v>13</v>
      </c>
      <c r="BA631">
        <v>7</v>
      </c>
      <c r="BB631">
        <v>13</v>
      </c>
      <c r="BC631">
        <v>12</v>
      </c>
      <c r="BD631">
        <v>12</v>
      </c>
      <c r="BE631">
        <v>2045</v>
      </c>
      <c r="BF631">
        <v>436</v>
      </c>
      <c r="BG631">
        <v>1</v>
      </c>
      <c r="BH631">
        <v>85</v>
      </c>
      <c r="BI631">
        <v>75</v>
      </c>
      <c r="BJ631">
        <v>72</v>
      </c>
      <c r="BK631">
        <v>85</v>
      </c>
      <c r="BL631">
        <v>50</v>
      </c>
    </row>
    <row r="632" spans="1:64" ht="30" x14ac:dyDescent="0.25">
      <c r="A632" t="s">
        <v>2086</v>
      </c>
      <c r="B632">
        <v>25</v>
      </c>
      <c r="C632">
        <v>74</v>
      </c>
      <c r="D632">
        <v>79</v>
      </c>
      <c r="E632" s="1" t="s">
        <v>766</v>
      </c>
      <c r="F632">
        <v>239738</v>
      </c>
      <c r="G632" t="s">
        <v>112</v>
      </c>
      <c r="H632" t="s">
        <v>483</v>
      </c>
      <c r="I632" t="s">
        <v>77</v>
      </c>
      <c r="J632">
        <v>76</v>
      </c>
      <c r="K632" t="s">
        <v>189</v>
      </c>
      <c r="L632">
        <v>5</v>
      </c>
      <c r="M632" t="s">
        <v>72</v>
      </c>
      <c r="N632" t="s">
        <v>72</v>
      </c>
      <c r="O632" t="s">
        <v>72</v>
      </c>
      <c r="P632">
        <v>279</v>
      </c>
      <c r="Q632">
        <v>68</v>
      </c>
      <c r="R632">
        <v>33</v>
      </c>
      <c r="S632">
        <v>70</v>
      </c>
      <c r="T632">
        <v>72</v>
      </c>
      <c r="U632">
        <v>36</v>
      </c>
      <c r="V632">
        <v>306</v>
      </c>
      <c r="W632">
        <v>67</v>
      </c>
      <c r="X632">
        <v>59</v>
      </c>
      <c r="Y632">
        <v>41</v>
      </c>
      <c r="Z632">
        <v>67</v>
      </c>
      <c r="AA632">
        <v>72</v>
      </c>
      <c r="AB632">
        <v>371</v>
      </c>
      <c r="AC632">
        <v>77</v>
      </c>
      <c r="AD632">
        <v>81</v>
      </c>
      <c r="AE632">
        <v>72</v>
      </c>
      <c r="AF632">
        <v>70</v>
      </c>
      <c r="AG632">
        <v>71</v>
      </c>
      <c r="AH632">
        <v>374</v>
      </c>
      <c r="AI632">
        <v>75</v>
      </c>
      <c r="AJ632">
        <v>81</v>
      </c>
      <c r="AK632">
        <v>78</v>
      </c>
      <c r="AL632">
        <v>74</v>
      </c>
      <c r="AM632">
        <v>66</v>
      </c>
      <c r="AN632">
        <v>299</v>
      </c>
      <c r="AO632">
        <v>77</v>
      </c>
      <c r="AP632">
        <v>72</v>
      </c>
      <c r="AQ632">
        <v>56</v>
      </c>
      <c r="AR632">
        <v>47</v>
      </c>
      <c r="AS632">
        <v>47</v>
      </c>
      <c r="AT632">
        <v>70</v>
      </c>
      <c r="AU632">
        <v>228</v>
      </c>
      <c r="AV632">
        <v>76</v>
      </c>
      <c r="AW632">
        <v>77</v>
      </c>
      <c r="AX632">
        <v>75</v>
      </c>
      <c r="AY632">
        <v>51</v>
      </c>
      <c r="AZ632">
        <v>8</v>
      </c>
      <c r="BA632">
        <v>13</v>
      </c>
      <c r="BB632">
        <v>9</v>
      </c>
      <c r="BC632">
        <v>9</v>
      </c>
      <c r="BD632">
        <v>12</v>
      </c>
      <c r="BE632">
        <v>1908</v>
      </c>
      <c r="BF632">
        <v>413</v>
      </c>
      <c r="BG632">
        <v>1</v>
      </c>
      <c r="BH632">
        <v>79</v>
      </c>
      <c r="BI632">
        <v>50</v>
      </c>
      <c r="BJ632">
        <v>63</v>
      </c>
      <c r="BK632">
        <v>70</v>
      </c>
      <c r="BL632">
        <v>75</v>
      </c>
    </row>
    <row r="633" spans="1:64" ht="30" x14ac:dyDescent="0.25">
      <c r="A633" t="s">
        <v>2087</v>
      </c>
      <c r="B633">
        <v>25</v>
      </c>
      <c r="C633">
        <v>77</v>
      </c>
      <c r="D633">
        <v>80</v>
      </c>
      <c r="E633" s="1" t="s">
        <v>390</v>
      </c>
      <c r="F633">
        <v>240716</v>
      </c>
      <c r="G633" t="s">
        <v>289</v>
      </c>
      <c r="H633" t="s">
        <v>253</v>
      </c>
      <c r="I633" t="s">
        <v>77</v>
      </c>
      <c r="J633">
        <v>78</v>
      </c>
      <c r="K633" t="s">
        <v>130</v>
      </c>
      <c r="L633">
        <v>3</v>
      </c>
      <c r="M633" t="s">
        <v>284</v>
      </c>
      <c r="N633" t="s">
        <v>640</v>
      </c>
      <c r="O633" t="s">
        <v>1301</v>
      </c>
      <c r="P633">
        <v>303</v>
      </c>
      <c r="Q633">
        <v>76</v>
      </c>
      <c r="R633">
        <v>49</v>
      </c>
      <c r="S633">
        <v>68</v>
      </c>
      <c r="T633">
        <v>72</v>
      </c>
      <c r="U633">
        <v>38</v>
      </c>
      <c r="V633">
        <v>322</v>
      </c>
      <c r="W633">
        <v>72</v>
      </c>
      <c r="X633">
        <v>67</v>
      </c>
      <c r="Y633">
        <v>41</v>
      </c>
      <c r="Z633">
        <v>66</v>
      </c>
      <c r="AA633">
        <v>76</v>
      </c>
      <c r="AB633">
        <v>334</v>
      </c>
      <c r="AC633">
        <v>73</v>
      </c>
      <c r="AD633">
        <v>76</v>
      </c>
      <c r="AE633">
        <v>66</v>
      </c>
      <c r="AF633">
        <v>78</v>
      </c>
      <c r="AG633">
        <v>41</v>
      </c>
      <c r="AH633">
        <v>331</v>
      </c>
      <c r="AI633">
        <v>56</v>
      </c>
      <c r="AJ633">
        <v>77</v>
      </c>
      <c r="AK633">
        <v>78</v>
      </c>
      <c r="AL633">
        <v>72</v>
      </c>
      <c r="AM633">
        <v>48</v>
      </c>
      <c r="AN633">
        <v>326</v>
      </c>
      <c r="AO633">
        <v>80</v>
      </c>
      <c r="AP633">
        <v>78</v>
      </c>
      <c r="AQ633">
        <v>64</v>
      </c>
      <c r="AR633">
        <v>62</v>
      </c>
      <c r="AS633">
        <v>42</v>
      </c>
      <c r="AT633">
        <v>68</v>
      </c>
      <c r="AU633">
        <v>225</v>
      </c>
      <c r="AV633">
        <v>76</v>
      </c>
      <c r="AW633">
        <v>75</v>
      </c>
      <c r="AX633">
        <v>74</v>
      </c>
      <c r="AY633">
        <v>68</v>
      </c>
      <c r="AZ633">
        <v>14</v>
      </c>
      <c r="BA633">
        <v>14</v>
      </c>
      <c r="BB633">
        <v>12</v>
      </c>
      <c r="BC633">
        <v>13</v>
      </c>
      <c r="BD633">
        <v>15</v>
      </c>
      <c r="BE633">
        <v>1909</v>
      </c>
      <c r="BF633">
        <v>414</v>
      </c>
      <c r="BG633">
        <v>1</v>
      </c>
      <c r="BH633">
        <v>75</v>
      </c>
      <c r="BI633">
        <v>50</v>
      </c>
      <c r="BJ633">
        <v>68</v>
      </c>
      <c r="BK633">
        <v>71</v>
      </c>
      <c r="BL633">
        <v>75</v>
      </c>
    </row>
    <row r="634" spans="1:64" ht="30" x14ac:dyDescent="0.25">
      <c r="A634" t="s">
        <v>2088</v>
      </c>
      <c r="B634">
        <v>24</v>
      </c>
      <c r="C634">
        <v>75</v>
      </c>
      <c r="D634">
        <v>80</v>
      </c>
      <c r="E634" s="1" t="s">
        <v>2089</v>
      </c>
      <c r="F634">
        <v>240913</v>
      </c>
      <c r="G634" t="s">
        <v>494</v>
      </c>
      <c r="H634" t="s">
        <v>483</v>
      </c>
      <c r="I634" t="s">
        <v>68</v>
      </c>
      <c r="J634">
        <v>75</v>
      </c>
      <c r="K634" t="s">
        <v>508</v>
      </c>
      <c r="L634">
        <v>5</v>
      </c>
      <c r="M634" t="s">
        <v>464</v>
      </c>
      <c r="N634" t="s">
        <v>462</v>
      </c>
      <c r="O634" t="s">
        <v>639</v>
      </c>
      <c r="P634">
        <v>89</v>
      </c>
      <c r="Q634">
        <v>13</v>
      </c>
      <c r="R634">
        <v>6</v>
      </c>
      <c r="S634">
        <v>13</v>
      </c>
      <c r="T634">
        <v>48</v>
      </c>
      <c r="U634">
        <v>9</v>
      </c>
      <c r="V634">
        <v>135</v>
      </c>
      <c r="W634">
        <v>25</v>
      </c>
      <c r="X634">
        <v>12</v>
      </c>
      <c r="Y634">
        <v>11</v>
      </c>
      <c r="Z634">
        <v>50</v>
      </c>
      <c r="AA634">
        <v>37</v>
      </c>
      <c r="AB634">
        <v>249</v>
      </c>
      <c r="AC634">
        <v>45</v>
      </c>
      <c r="AD634">
        <v>39</v>
      </c>
      <c r="AE634">
        <v>44</v>
      </c>
      <c r="AF634">
        <v>73</v>
      </c>
      <c r="AG634">
        <v>48</v>
      </c>
      <c r="AH634">
        <v>215</v>
      </c>
      <c r="AI634">
        <v>57</v>
      </c>
      <c r="AJ634">
        <v>65</v>
      </c>
      <c r="AK634">
        <v>19</v>
      </c>
      <c r="AL634">
        <v>66</v>
      </c>
      <c r="AM634">
        <v>8</v>
      </c>
      <c r="AN634">
        <v>120</v>
      </c>
      <c r="AO634">
        <v>21</v>
      </c>
      <c r="AP634">
        <v>12</v>
      </c>
      <c r="AQ634">
        <v>4</v>
      </c>
      <c r="AR634">
        <v>53</v>
      </c>
      <c r="AS634">
        <v>30</v>
      </c>
      <c r="AT634">
        <v>65</v>
      </c>
      <c r="AU634">
        <v>42</v>
      </c>
      <c r="AV634">
        <v>18</v>
      </c>
      <c r="AW634">
        <v>10</v>
      </c>
      <c r="AX634">
        <v>14</v>
      </c>
      <c r="AY634">
        <v>373</v>
      </c>
      <c r="AZ634">
        <v>74</v>
      </c>
      <c r="BA634">
        <v>73</v>
      </c>
      <c r="BB634">
        <v>76</v>
      </c>
      <c r="BC634">
        <v>73</v>
      </c>
      <c r="BD634">
        <v>77</v>
      </c>
      <c r="BE634">
        <v>1223</v>
      </c>
      <c r="BF634">
        <v>416</v>
      </c>
      <c r="BG634">
        <v>1</v>
      </c>
      <c r="BH634">
        <v>74</v>
      </c>
      <c r="BI634">
        <v>73</v>
      </c>
      <c r="BJ634">
        <v>76</v>
      </c>
      <c r="BK634">
        <v>77</v>
      </c>
      <c r="BL634">
        <v>43</v>
      </c>
    </row>
    <row r="635" spans="1:64" ht="45" x14ac:dyDescent="0.25">
      <c r="A635" t="s">
        <v>2090</v>
      </c>
      <c r="B635">
        <v>23</v>
      </c>
      <c r="C635">
        <v>76</v>
      </c>
      <c r="D635">
        <v>81</v>
      </c>
      <c r="E635" s="1" t="s">
        <v>2091</v>
      </c>
      <c r="F635">
        <v>240947</v>
      </c>
      <c r="G635" t="s">
        <v>97</v>
      </c>
      <c r="H635" t="s">
        <v>308</v>
      </c>
      <c r="I635" t="s">
        <v>77</v>
      </c>
      <c r="J635">
        <v>76</v>
      </c>
      <c r="K635" t="s">
        <v>478</v>
      </c>
      <c r="L635">
        <v>5</v>
      </c>
      <c r="M635" t="s">
        <v>613</v>
      </c>
      <c r="N635" t="s">
        <v>719</v>
      </c>
      <c r="O635" t="s">
        <v>2092</v>
      </c>
      <c r="P635">
        <v>259</v>
      </c>
      <c r="Q635">
        <v>70</v>
      </c>
      <c r="R635">
        <v>36</v>
      </c>
      <c r="S635">
        <v>53</v>
      </c>
      <c r="T635">
        <v>64</v>
      </c>
      <c r="U635">
        <v>36</v>
      </c>
      <c r="V635">
        <v>286</v>
      </c>
      <c r="W635">
        <v>69</v>
      </c>
      <c r="X635">
        <v>52</v>
      </c>
      <c r="Y635">
        <v>39</v>
      </c>
      <c r="Z635">
        <v>55</v>
      </c>
      <c r="AA635">
        <v>71</v>
      </c>
      <c r="AB635">
        <v>377</v>
      </c>
      <c r="AC635">
        <v>76</v>
      </c>
      <c r="AD635">
        <v>75</v>
      </c>
      <c r="AE635">
        <v>76</v>
      </c>
      <c r="AF635">
        <v>76</v>
      </c>
      <c r="AG635">
        <v>74</v>
      </c>
      <c r="AH635">
        <v>286</v>
      </c>
      <c r="AI635">
        <v>40</v>
      </c>
      <c r="AJ635">
        <v>69</v>
      </c>
      <c r="AK635">
        <v>76</v>
      </c>
      <c r="AL635">
        <v>63</v>
      </c>
      <c r="AM635">
        <v>38</v>
      </c>
      <c r="AN635">
        <v>319</v>
      </c>
      <c r="AO635">
        <v>74</v>
      </c>
      <c r="AP635">
        <v>78</v>
      </c>
      <c r="AQ635">
        <v>63</v>
      </c>
      <c r="AR635">
        <v>59</v>
      </c>
      <c r="AS635">
        <v>45</v>
      </c>
      <c r="AT635">
        <v>61</v>
      </c>
      <c r="AU635">
        <v>236</v>
      </c>
      <c r="AV635">
        <v>78</v>
      </c>
      <c r="AW635">
        <v>80</v>
      </c>
      <c r="AX635">
        <v>78</v>
      </c>
      <c r="AY635">
        <v>57</v>
      </c>
      <c r="AZ635">
        <v>9</v>
      </c>
      <c r="BA635">
        <v>12</v>
      </c>
      <c r="BB635">
        <v>14</v>
      </c>
      <c r="BC635">
        <v>8</v>
      </c>
      <c r="BD635">
        <v>14</v>
      </c>
      <c r="BE635">
        <v>1820</v>
      </c>
      <c r="BF635">
        <v>391</v>
      </c>
      <c r="BG635">
        <v>1</v>
      </c>
      <c r="BH635">
        <v>75</v>
      </c>
      <c r="BI635">
        <v>39</v>
      </c>
      <c r="BJ635">
        <v>61</v>
      </c>
      <c r="BK635">
        <v>71</v>
      </c>
      <c r="BL635">
        <v>76</v>
      </c>
    </row>
    <row r="636" spans="1:64" ht="60" x14ac:dyDescent="0.25">
      <c r="A636" t="s">
        <v>2093</v>
      </c>
      <c r="B636">
        <v>25</v>
      </c>
      <c r="C636">
        <v>76</v>
      </c>
      <c r="D636">
        <v>81</v>
      </c>
      <c r="E636" s="1" t="s">
        <v>926</v>
      </c>
      <c r="F636">
        <v>241585</v>
      </c>
      <c r="G636" t="s">
        <v>337</v>
      </c>
      <c r="H636" t="s">
        <v>612</v>
      </c>
      <c r="I636" t="s">
        <v>77</v>
      </c>
      <c r="J636">
        <v>78</v>
      </c>
      <c r="K636" t="s">
        <v>189</v>
      </c>
      <c r="L636">
        <v>5</v>
      </c>
      <c r="M636" t="s">
        <v>592</v>
      </c>
      <c r="N636" t="s">
        <v>1121</v>
      </c>
      <c r="O636" t="s">
        <v>1122</v>
      </c>
      <c r="P636">
        <v>207</v>
      </c>
      <c r="Q636">
        <v>24</v>
      </c>
      <c r="R636">
        <v>22</v>
      </c>
      <c r="S636">
        <v>67</v>
      </c>
      <c r="T636">
        <v>67</v>
      </c>
      <c r="U636">
        <v>27</v>
      </c>
      <c r="V636">
        <v>216</v>
      </c>
      <c r="W636">
        <v>44</v>
      </c>
      <c r="X636">
        <v>32</v>
      </c>
      <c r="Y636">
        <v>25</v>
      </c>
      <c r="Z636">
        <v>52</v>
      </c>
      <c r="AA636">
        <v>63</v>
      </c>
      <c r="AB636">
        <v>335</v>
      </c>
      <c r="AC636">
        <v>69</v>
      </c>
      <c r="AD636">
        <v>74</v>
      </c>
      <c r="AE636">
        <v>66</v>
      </c>
      <c r="AF636">
        <v>60</v>
      </c>
      <c r="AG636">
        <v>66</v>
      </c>
      <c r="AH636">
        <v>330</v>
      </c>
      <c r="AI636">
        <v>44</v>
      </c>
      <c r="AJ636">
        <v>82</v>
      </c>
      <c r="AK636">
        <v>78</v>
      </c>
      <c r="AL636">
        <v>90</v>
      </c>
      <c r="AM636">
        <v>36</v>
      </c>
      <c r="AN636">
        <v>292</v>
      </c>
      <c r="AO636">
        <v>84</v>
      </c>
      <c r="AP636">
        <v>76</v>
      </c>
      <c r="AQ636">
        <v>48</v>
      </c>
      <c r="AR636">
        <v>56</v>
      </c>
      <c r="AS636">
        <v>28</v>
      </c>
      <c r="AT636">
        <v>65</v>
      </c>
      <c r="AU636">
        <v>234</v>
      </c>
      <c r="AV636">
        <v>76</v>
      </c>
      <c r="AW636">
        <v>81</v>
      </c>
      <c r="AX636">
        <v>77</v>
      </c>
      <c r="AY636">
        <v>56</v>
      </c>
      <c r="AZ636">
        <v>7</v>
      </c>
      <c r="BA636">
        <v>11</v>
      </c>
      <c r="BB636">
        <v>9</v>
      </c>
      <c r="BC636">
        <v>15</v>
      </c>
      <c r="BD636">
        <v>14</v>
      </c>
      <c r="BE636">
        <v>1670</v>
      </c>
      <c r="BF636">
        <v>370</v>
      </c>
      <c r="BG636">
        <v>1</v>
      </c>
      <c r="BH636">
        <v>72</v>
      </c>
      <c r="BI636">
        <v>31</v>
      </c>
      <c r="BJ636">
        <v>50</v>
      </c>
      <c r="BK636">
        <v>55</v>
      </c>
      <c r="BL636">
        <v>77</v>
      </c>
    </row>
    <row r="637" spans="1:64" ht="45" x14ac:dyDescent="0.25">
      <c r="A637" t="s">
        <v>2094</v>
      </c>
      <c r="B637">
        <v>24</v>
      </c>
      <c r="C637">
        <v>78</v>
      </c>
      <c r="D637">
        <v>82</v>
      </c>
      <c r="E637" s="1" t="s">
        <v>2095</v>
      </c>
      <c r="F637">
        <v>242664</v>
      </c>
      <c r="G637" t="s">
        <v>146</v>
      </c>
      <c r="H637" t="s">
        <v>91</v>
      </c>
      <c r="I637" t="s">
        <v>68</v>
      </c>
      <c r="J637">
        <v>79</v>
      </c>
      <c r="K637" t="s">
        <v>206</v>
      </c>
      <c r="L637">
        <v>4</v>
      </c>
      <c r="M637" t="s">
        <v>802</v>
      </c>
      <c r="N637" t="s">
        <v>1137</v>
      </c>
      <c r="O637" t="s">
        <v>72</v>
      </c>
      <c r="P637">
        <v>335</v>
      </c>
      <c r="Q637">
        <v>80</v>
      </c>
      <c r="R637">
        <v>68</v>
      </c>
      <c r="S637">
        <v>45</v>
      </c>
      <c r="T637">
        <v>77</v>
      </c>
      <c r="U637">
        <v>65</v>
      </c>
      <c r="V637">
        <v>375</v>
      </c>
      <c r="W637">
        <v>81</v>
      </c>
      <c r="X637">
        <v>76</v>
      </c>
      <c r="Y637">
        <v>67</v>
      </c>
      <c r="Z637">
        <v>70</v>
      </c>
      <c r="AA637">
        <v>81</v>
      </c>
      <c r="AB637">
        <v>401</v>
      </c>
      <c r="AC637">
        <v>82</v>
      </c>
      <c r="AD637">
        <v>79</v>
      </c>
      <c r="AE637">
        <v>87</v>
      </c>
      <c r="AF637">
        <v>76</v>
      </c>
      <c r="AG637">
        <v>77</v>
      </c>
      <c r="AH637">
        <v>343</v>
      </c>
      <c r="AI637">
        <v>64</v>
      </c>
      <c r="AJ637">
        <v>66</v>
      </c>
      <c r="AK637">
        <v>80</v>
      </c>
      <c r="AL637">
        <v>59</v>
      </c>
      <c r="AM637">
        <v>74</v>
      </c>
      <c r="AN637">
        <v>322</v>
      </c>
      <c r="AO637">
        <v>68</v>
      </c>
      <c r="AP637">
        <v>65</v>
      </c>
      <c r="AQ637">
        <v>74</v>
      </c>
      <c r="AR637">
        <v>71</v>
      </c>
      <c r="AS637">
        <v>44</v>
      </c>
      <c r="AT637">
        <v>74</v>
      </c>
      <c r="AU637">
        <v>195</v>
      </c>
      <c r="AV637">
        <v>68</v>
      </c>
      <c r="AW637">
        <v>66</v>
      </c>
      <c r="AX637">
        <v>61</v>
      </c>
      <c r="AY637">
        <v>48</v>
      </c>
      <c r="AZ637">
        <v>9</v>
      </c>
      <c r="BA637">
        <v>6</v>
      </c>
      <c r="BB637">
        <v>9</v>
      </c>
      <c r="BC637">
        <v>12</v>
      </c>
      <c r="BD637">
        <v>12</v>
      </c>
      <c r="BE637">
        <v>2019</v>
      </c>
      <c r="BF637">
        <v>433</v>
      </c>
      <c r="BG637">
        <v>1</v>
      </c>
      <c r="BH637">
        <v>80</v>
      </c>
      <c r="BI637">
        <v>67</v>
      </c>
      <c r="BJ637">
        <v>75</v>
      </c>
      <c r="BK637">
        <v>81</v>
      </c>
      <c r="BL637">
        <v>64</v>
      </c>
    </row>
    <row r="638" spans="1:64" ht="30" x14ac:dyDescent="0.25">
      <c r="A638" t="s">
        <v>2096</v>
      </c>
      <c r="B638">
        <v>21</v>
      </c>
      <c r="C638">
        <v>75</v>
      </c>
      <c r="D638">
        <v>84</v>
      </c>
      <c r="E638" s="1" t="s">
        <v>2097</v>
      </c>
      <c r="F638">
        <v>242879</v>
      </c>
      <c r="G638" t="s">
        <v>138</v>
      </c>
      <c r="H638" t="s">
        <v>290</v>
      </c>
      <c r="I638" t="s">
        <v>68</v>
      </c>
      <c r="J638">
        <v>75</v>
      </c>
      <c r="K638" t="s">
        <v>508</v>
      </c>
      <c r="L638">
        <v>9</v>
      </c>
      <c r="M638" t="s">
        <v>1300</v>
      </c>
      <c r="N638" t="s">
        <v>443</v>
      </c>
      <c r="O638" t="s">
        <v>2098</v>
      </c>
      <c r="P638">
        <v>95</v>
      </c>
      <c r="Q638">
        <v>21</v>
      </c>
      <c r="R638">
        <v>7</v>
      </c>
      <c r="S638">
        <v>15</v>
      </c>
      <c r="T638">
        <v>48</v>
      </c>
      <c r="U638">
        <v>4</v>
      </c>
      <c r="V638">
        <v>131</v>
      </c>
      <c r="W638">
        <v>22</v>
      </c>
      <c r="X638">
        <v>10</v>
      </c>
      <c r="Y638">
        <v>8</v>
      </c>
      <c r="Z638">
        <v>64</v>
      </c>
      <c r="AA638">
        <v>27</v>
      </c>
      <c r="AB638">
        <v>237</v>
      </c>
      <c r="AC638">
        <v>41</v>
      </c>
      <c r="AD638">
        <v>39</v>
      </c>
      <c r="AE638">
        <v>52</v>
      </c>
      <c r="AF638">
        <v>68</v>
      </c>
      <c r="AG638">
        <v>37</v>
      </c>
      <c r="AH638">
        <v>217</v>
      </c>
      <c r="AI638">
        <v>55</v>
      </c>
      <c r="AJ638">
        <v>61</v>
      </c>
      <c r="AK638">
        <v>37</v>
      </c>
      <c r="AL638">
        <v>59</v>
      </c>
      <c r="AM638">
        <v>5</v>
      </c>
      <c r="AN638">
        <v>111</v>
      </c>
      <c r="AO638">
        <v>16</v>
      </c>
      <c r="AP638">
        <v>14</v>
      </c>
      <c r="AQ638">
        <v>5</v>
      </c>
      <c r="AR638">
        <v>61</v>
      </c>
      <c r="AS638">
        <v>15</v>
      </c>
      <c r="AT638">
        <v>52</v>
      </c>
      <c r="AU638">
        <v>39</v>
      </c>
      <c r="AV638">
        <v>11</v>
      </c>
      <c r="AW638">
        <v>10</v>
      </c>
      <c r="AX638">
        <v>18</v>
      </c>
      <c r="AY638">
        <v>373</v>
      </c>
      <c r="AZ638">
        <v>77</v>
      </c>
      <c r="BA638">
        <v>74</v>
      </c>
      <c r="BB638">
        <v>73</v>
      </c>
      <c r="BC638">
        <v>73</v>
      </c>
      <c r="BD638">
        <v>76</v>
      </c>
      <c r="BE638">
        <v>1203</v>
      </c>
      <c r="BF638">
        <v>413</v>
      </c>
      <c r="BG638">
        <v>1</v>
      </c>
      <c r="BH638">
        <v>77</v>
      </c>
      <c r="BI638">
        <v>74</v>
      </c>
      <c r="BJ638">
        <v>73</v>
      </c>
      <c r="BK638">
        <v>76</v>
      </c>
      <c r="BL638">
        <v>40</v>
      </c>
    </row>
    <row r="639" spans="1:64" ht="30" x14ac:dyDescent="0.25">
      <c r="A639" t="s">
        <v>2099</v>
      </c>
      <c r="B639">
        <v>23</v>
      </c>
      <c r="C639">
        <v>79</v>
      </c>
      <c r="D639">
        <v>82</v>
      </c>
      <c r="E639" s="1" t="s">
        <v>2100</v>
      </c>
      <c r="F639">
        <v>243014</v>
      </c>
      <c r="G639" t="s">
        <v>537</v>
      </c>
      <c r="H639" t="s">
        <v>125</v>
      </c>
      <c r="I639" t="s">
        <v>77</v>
      </c>
      <c r="J639">
        <v>80</v>
      </c>
      <c r="K639" t="s">
        <v>294</v>
      </c>
      <c r="L639">
        <v>3</v>
      </c>
      <c r="M639" t="s">
        <v>1189</v>
      </c>
      <c r="N639" t="s">
        <v>653</v>
      </c>
      <c r="O639" t="s">
        <v>2101</v>
      </c>
      <c r="P639">
        <v>368</v>
      </c>
      <c r="Q639">
        <v>77</v>
      </c>
      <c r="R639">
        <v>79</v>
      </c>
      <c r="S639">
        <v>62</v>
      </c>
      <c r="T639">
        <v>72</v>
      </c>
      <c r="U639">
        <v>78</v>
      </c>
      <c r="V639">
        <v>370</v>
      </c>
      <c r="W639">
        <v>79</v>
      </c>
      <c r="X639">
        <v>74</v>
      </c>
      <c r="Y639">
        <v>72</v>
      </c>
      <c r="Z639">
        <v>69</v>
      </c>
      <c r="AA639">
        <v>76</v>
      </c>
      <c r="AB639">
        <v>407</v>
      </c>
      <c r="AC639">
        <v>87</v>
      </c>
      <c r="AD639">
        <v>82</v>
      </c>
      <c r="AE639">
        <v>87</v>
      </c>
      <c r="AF639">
        <v>76</v>
      </c>
      <c r="AG639">
        <v>75</v>
      </c>
      <c r="AH639">
        <v>389</v>
      </c>
      <c r="AI639">
        <v>82</v>
      </c>
      <c r="AJ639">
        <v>81</v>
      </c>
      <c r="AK639">
        <v>80</v>
      </c>
      <c r="AL639">
        <v>72</v>
      </c>
      <c r="AM639">
        <v>74</v>
      </c>
      <c r="AN639">
        <v>373</v>
      </c>
      <c r="AO639">
        <v>82</v>
      </c>
      <c r="AP639">
        <v>52</v>
      </c>
      <c r="AQ639">
        <v>83</v>
      </c>
      <c r="AR639">
        <v>76</v>
      </c>
      <c r="AS639">
        <v>80</v>
      </c>
      <c r="AT639">
        <v>76</v>
      </c>
      <c r="AU639">
        <v>131</v>
      </c>
      <c r="AV639">
        <v>53</v>
      </c>
      <c r="AW639">
        <v>41</v>
      </c>
      <c r="AX639">
        <v>37</v>
      </c>
      <c r="AY639">
        <v>63</v>
      </c>
      <c r="AZ639">
        <v>7</v>
      </c>
      <c r="BA639">
        <v>14</v>
      </c>
      <c r="BB639">
        <v>15</v>
      </c>
      <c r="BC639">
        <v>13</v>
      </c>
      <c r="BD639">
        <v>14</v>
      </c>
      <c r="BE639">
        <v>2101</v>
      </c>
      <c r="BF639">
        <v>439</v>
      </c>
      <c r="BG639">
        <v>1</v>
      </c>
      <c r="BH639">
        <v>84</v>
      </c>
      <c r="BI639">
        <v>79</v>
      </c>
      <c r="BJ639">
        <v>73</v>
      </c>
      <c r="BK639">
        <v>78</v>
      </c>
      <c r="BL639">
        <v>49</v>
      </c>
    </row>
    <row r="640" spans="1:64" ht="30" x14ac:dyDescent="0.25">
      <c r="A640" t="s">
        <v>2102</v>
      </c>
      <c r="B640">
        <v>30</v>
      </c>
      <c r="C640">
        <v>74</v>
      </c>
      <c r="D640">
        <v>74</v>
      </c>
      <c r="E640" s="1" t="s">
        <v>2103</v>
      </c>
      <c r="F640">
        <v>243586</v>
      </c>
      <c r="G640" t="s">
        <v>66</v>
      </c>
      <c r="H640" t="s">
        <v>67</v>
      </c>
      <c r="I640" t="s">
        <v>77</v>
      </c>
      <c r="J640">
        <v>74</v>
      </c>
      <c r="K640" t="s">
        <v>106</v>
      </c>
      <c r="L640">
        <v>0</v>
      </c>
      <c r="M640" t="s">
        <v>72</v>
      </c>
      <c r="N640" t="s">
        <v>72</v>
      </c>
      <c r="O640" t="s">
        <v>72</v>
      </c>
      <c r="P640">
        <v>349</v>
      </c>
      <c r="Q640">
        <v>59</v>
      </c>
      <c r="R640">
        <v>74</v>
      </c>
      <c r="S640">
        <v>73</v>
      </c>
      <c r="T640">
        <v>67</v>
      </c>
      <c r="U640">
        <v>76</v>
      </c>
      <c r="V640">
        <v>296</v>
      </c>
      <c r="W640">
        <v>71</v>
      </c>
      <c r="X640">
        <v>60</v>
      </c>
      <c r="Y640">
        <v>50</v>
      </c>
      <c r="Z640">
        <v>42</v>
      </c>
      <c r="AA640">
        <v>73</v>
      </c>
      <c r="AB640">
        <v>375</v>
      </c>
      <c r="AC640">
        <v>74</v>
      </c>
      <c r="AD640">
        <v>87</v>
      </c>
      <c r="AE640">
        <v>73</v>
      </c>
      <c r="AF640">
        <v>69</v>
      </c>
      <c r="AG640">
        <v>72</v>
      </c>
      <c r="AH640">
        <v>371</v>
      </c>
      <c r="AI640">
        <v>73</v>
      </c>
      <c r="AJ640">
        <v>83</v>
      </c>
      <c r="AK640">
        <v>68</v>
      </c>
      <c r="AL640">
        <v>75</v>
      </c>
      <c r="AM640">
        <v>72</v>
      </c>
      <c r="AN640">
        <v>300</v>
      </c>
      <c r="AO640">
        <v>46</v>
      </c>
      <c r="AP640">
        <v>38</v>
      </c>
      <c r="AQ640">
        <v>76</v>
      </c>
      <c r="AR640">
        <v>67</v>
      </c>
      <c r="AS640">
        <v>73</v>
      </c>
      <c r="AT640">
        <v>61</v>
      </c>
      <c r="AU640">
        <v>79</v>
      </c>
      <c r="AV640">
        <v>30</v>
      </c>
      <c r="AW640">
        <v>22</v>
      </c>
      <c r="AX640">
        <v>27</v>
      </c>
      <c r="AY640">
        <v>58</v>
      </c>
      <c r="AZ640">
        <v>15</v>
      </c>
      <c r="BA640">
        <v>10</v>
      </c>
      <c r="BB640">
        <v>13</v>
      </c>
      <c r="BC640">
        <v>13</v>
      </c>
      <c r="BD640">
        <v>7</v>
      </c>
      <c r="BE640">
        <v>1828</v>
      </c>
      <c r="BF640">
        <v>387</v>
      </c>
      <c r="BG640">
        <v>1</v>
      </c>
      <c r="BH640">
        <v>81</v>
      </c>
      <c r="BI640">
        <v>74</v>
      </c>
      <c r="BJ640">
        <v>60</v>
      </c>
      <c r="BK640">
        <v>71</v>
      </c>
      <c r="BL640">
        <v>33</v>
      </c>
    </row>
    <row r="641" spans="1:64" ht="60" x14ac:dyDescent="0.25">
      <c r="A641" t="s">
        <v>1928</v>
      </c>
      <c r="B641">
        <v>26</v>
      </c>
      <c r="C641">
        <v>78</v>
      </c>
      <c r="D641">
        <v>78</v>
      </c>
      <c r="E641" s="1" t="s">
        <v>188</v>
      </c>
      <c r="F641">
        <v>244176</v>
      </c>
      <c r="G641" t="s">
        <v>112</v>
      </c>
      <c r="H641" t="s">
        <v>377</v>
      </c>
      <c r="I641" t="s">
        <v>68</v>
      </c>
      <c r="J641">
        <v>78</v>
      </c>
      <c r="K641" t="s">
        <v>106</v>
      </c>
      <c r="L641">
        <v>0</v>
      </c>
      <c r="M641" t="s">
        <v>669</v>
      </c>
      <c r="N641" t="s">
        <v>237</v>
      </c>
      <c r="O641" t="s">
        <v>72</v>
      </c>
      <c r="P641">
        <v>377</v>
      </c>
      <c r="Q641">
        <v>67</v>
      </c>
      <c r="R641">
        <v>82</v>
      </c>
      <c r="S641">
        <v>71</v>
      </c>
      <c r="T641">
        <v>77</v>
      </c>
      <c r="U641">
        <v>80</v>
      </c>
      <c r="V641">
        <v>358</v>
      </c>
      <c r="W641">
        <v>76</v>
      </c>
      <c r="X641">
        <v>74</v>
      </c>
      <c r="Y641">
        <v>66</v>
      </c>
      <c r="Z641">
        <v>62</v>
      </c>
      <c r="AA641">
        <v>80</v>
      </c>
      <c r="AB641">
        <v>362</v>
      </c>
      <c r="AC641">
        <v>66</v>
      </c>
      <c r="AD641">
        <v>67</v>
      </c>
      <c r="AE641">
        <v>68</v>
      </c>
      <c r="AF641">
        <v>78</v>
      </c>
      <c r="AG641">
        <v>83</v>
      </c>
      <c r="AH641">
        <v>383</v>
      </c>
      <c r="AI641">
        <v>79</v>
      </c>
      <c r="AJ641">
        <v>80</v>
      </c>
      <c r="AK641">
        <v>69</v>
      </c>
      <c r="AL641">
        <v>79</v>
      </c>
      <c r="AM641">
        <v>76</v>
      </c>
      <c r="AN641">
        <v>321</v>
      </c>
      <c r="AO641">
        <v>72</v>
      </c>
      <c r="AP641">
        <v>18</v>
      </c>
      <c r="AQ641">
        <v>82</v>
      </c>
      <c r="AR641">
        <v>77</v>
      </c>
      <c r="AS641">
        <v>72</v>
      </c>
      <c r="AT641">
        <v>81</v>
      </c>
      <c r="AU641">
        <v>91</v>
      </c>
      <c r="AV641">
        <v>25</v>
      </c>
      <c r="AW641">
        <v>37</v>
      </c>
      <c r="AX641">
        <v>29</v>
      </c>
      <c r="AY641">
        <v>54</v>
      </c>
      <c r="AZ641">
        <v>9</v>
      </c>
      <c r="BA641">
        <v>12</v>
      </c>
      <c r="BB641">
        <v>9</v>
      </c>
      <c r="BC641">
        <v>11</v>
      </c>
      <c r="BD641">
        <v>13</v>
      </c>
      <c r="BE641">
        <v>1946</v>
      </c>
      <c r="BF641">
        <v>403</v>
      </c>
      <c r="BG641">
        <v>1</v>
      </c>
      <c r="BH641">
        <v>67</v>
      </c>
      <c r="BI641">
        <v>80</v>
      </c>
      <c r="BJ641">
        <v>72</v>
      </c>
      <c r="BK641">
        <v>77</v>
      </c>
      <c r="BL641">
        <v>32</v>
      </c>
    </row>
    <row r="642" spans="1:64" ht="45" x14ac:dyDescent="0.25">
      <c r="A642" t="s">
        <v>2104</v>
      </c>
      <c r="B642">
        <v>22</v>
      </c>
      <c r="C642">
        <v>78</v>
      </c>
      <c r="D642">
        <v>83</v>
      </c>
      <c r="E642" s="1" t="s">
        <v>517</v>
      </c>
      <c r="F642">
        <v>245037</v>
      </c>
      <c r="G642" t="s">
        <v>66</v>
      </c>
      <c r="H642" t="s">
        <v>67</v>
      </c>
      <c r="I642" t="s">
        <v>68</v>
      </c>
      <c r="J642">
        <v>80</v>
      </c>
      <c r="K642" t="s">
        <v>229</v>
      </c>
      <c r="L642">
        <v>5</v>
      </c>
      <c r="M642" t="s">
        <v>487</v>
      </c>
      <c r="N642" t="s">
        <v>904</v>
      </c>
      <c r="O642" t="s">
        <v>72</v>
      </c>
      <c r="P642">
        <v>284</v>
      </c>
      <c r="Q642">
        <v>54</v>
      </c>
      <c r="R642">
        <v>42</v>
      </c>
      <c r="S642">
        <v>75</v>
      </c>
      <c r="T642">
        <v>82</v>
      </c>
      <c r="U642">
        <v>31</v>
      </c>
      <c r="V642">
        <v>319</v>
      </c>
      <c r="W642">
        <v>66</v>
      </c>
      <c r="X642">
        <v>65</v>
      </c>
      <c r="Y642">
        <v>31</v>
      </c>
      <c r="Z642">
        <v>81</v>
      </c>
      <c r="AA642">
        <v>76</v>
      </c>
      <c r="AB642">
        <v>321</v>
      </c>
      <c r="AC642">
        <v>55</v>
      </c>
      <c r="AD642">
        <v>68</v>
      </c>
      <c r="AE642">
        <v>64</v>
      </c>
      <c r="AF642">
        <v>78</v>
      </c>
      <c r="AG642">
        <v>56</v>
      </c>
      <c r="AH642">
        <v>307</v>
      </c>
      <c r="AI642">
        <v>51</v>
      </c>
      <c r="AJ642">
        <v>75</v>
      </c>
      <c r="AK642">
        <v>65</v>
      </c>
      <c r="AL642">
        <v>72</v>
      </c>
      <c r="AM642">
        <v>44</v>
      </c>
      <c r="AN642">
        <v>312</v>
      </c>
      <c r="AO642">
        <v>76</v>
      </c>
      <c r="AP642">
        <v>80</v>
      </c>
      <c r="AQ642">
        <v>42</v>
      </c>
      <c r="AR642">
        <v>70</v>
      </c>
      <c r="AS642">
        <v>44</v>
      </c>
      <c r="AT642">
        <v>78</v>
      </c>
      <c r="AU642">
        <v>239</v>
      </c>
      <c r="AV642">
        <v>80</v>
      </c>
      <c r="AW642">
        <v>81</v>
      </c>
      <c r="AX642">
        <v>78</v>
      </c>
      <c r="AY642">
        <v>50</v>
      </c>
      <c r="AZ642">
        <v>11</v>
      </c>
      <c r="BA642">
        <v>9</v>
      </c>
      <c r="BB642">
        <v>12</v>
      </c>
      <c r="BC642">
        <v>11</v>
      </c>
      <c r="BD642">
        <v>7</v>
      </c>
      <c r="BE642">
        <v>1832</v>
      </c>
      <c r="BF642">
        <v>397</v>
      </c>
      <c r="BG642">
        <v>2</v>
      </c>
      <c r="BH642">
        <v>62</v>
      </c>
      <c r="BI642">
        <v>44</v>
      </c>
      <c r="BJ642">
        <v>70</v>
      </c>
      <c r="BK642">
        <v>70</v>
      </c>
      <c r="BL642">
        <v>80</v>
      </c>
    </row>
    <row r="643" spans="1:64" ht="30" x14ac:dyDescent="0.25">
      <c r="A643" t="s">
        <v>2105</v>
      </c>
      <c r="B643">
        <v>25</v>
      </c>
      <c r="C643">
        <v>79</v>
      </c>
      <c r="D643">
        <v>82</v>
      </c>
      <c r="E643" s="1" t="s">
        <v>441</v>
      </c>
      <c r="F643">
        <v>245235</v>
      </c>
      <c r="G643" t="s">
        <v>283</v>
      </c>
      <c r="H643" t="s">
        <v>125</v>
      </c>
      <c r="I643" t="s">
        <v>68</v>
      </c>
      <c r="J643">
        <v>80</v>
      </c>
      <c r="K643" t="s">
        <v>415</v>
      </c>
      <c r="L643">
        <v>3</v>
      </c>
      <c r="M643" t="s">
        <v>382</v>
      </c>
      <c r="N643" t="s">
        <v>132</v>
      </c>
      <c r="O643" t="s">
        <v>1201</v>
      </c>
      <c r="P643">
        <v>330</v>
      </c>
      <c r="Q643">
        <v>75</v>
      </c>
      <c r="R643">
        <v>59</v>
      </c>
      <c r="S643">
        <v>71</v>
      </c>
      <c r="T643">
        <v>71</v>
      </c>
      <c r="U643">
        <v>54</v>
      </c>
      <c r="V643">
        <v>358</v>
      </c>
      <c r="W643">
        <v>75</v>
      </c>
      <c r="X643">
        <v>75</v>
      </c>
      <c r="Y643">
        <v>64</v>
      </c>
      <c r="Z643">
        <v>70</v>
      </c>
      <c r="AA643">
        <v>74</v>
      </c>
      <c r="AB643">
        <v>406</v>
      </c>
      <c r="AC643">
        <v>89</v>
      </c>
      <c r="AD643">
        <v>92</v>
      </c>
      <c r="AE643">
        <v>77</v>
      </c>
      <c r="AF643">
        <v>78</v>
      </c>
      <c r="AG643">
        <v>70</v>
      </c>
      <c r="AH643">
        <v>392</v>
      </c>
      <c r="AI643">
        <v>81</v>
      </c>
      <c r="AJ643">
        <v>82</v>
      </c>
      <c r="AK643">
        <v>86</v>
      </c>
      <c r="AL643">
        <v>78</v>
      </c>
      <c r="AM643">
        <v>65</v>
      </c>
      <c r="AN643">
        <v>361</v>
      </c>
      <c r="AO643">
        <v>84</v>
      </c>
      <c r="AP643" t="s">
        <v>314</v>
      </c>
      <c r="AQ643">
        <v>72</v>
      </c>
      <c r="AR643">
        <v>75</v>
      </c>
      <c r="AS643">
        <v>51</v>
      </c>
      <c r="AT643">
        <v>76</v>
      </c>
      <c r="AU643">
        <v>220</v>
      </c>
      <c r="AV643" t="s">
        <v>598</v>
      </c>
      <c r="AW643" t="s">
        <v>2106</v>
      </c>
      <c r="AX643">
        <v>74</v>
      </c>
      <c r="AY643">
        <v>52</v>
      </c>
      <c r="AZ643">
        <v>6</v>
      </c>
      <c r="BA643">
        <v>12</v>
      </c>
      <c r="BB643">
        <v>12</v>
      </c>
      <c r="BC643">
        <v>9</v>
      </c>
      <c r="BD643">
        <v>13</v>
      </c>
      <c r="BE643">
        <v>2119</v>
      </c>
      <c r="BF643">
        <v>458</v>
      </c>
      <c r="BG643">
        <v>1</v>
      </c>
      <c r="BH643">
        <v>91</v>
      </c>
      <c r="BI643">
        <v>65</v>
      </c>
      <c r="BJ643">
        <v>72</v>
      </c>
      <c r="BK643">
        <v>75</v>
      </c>
      <c r="BL643">
        <v>74</v>
      </c>
    </row>
    <row r="644" spans="1:64" ht="30" x14ac:dyDescent="0.25">
      <c r="A644" t="s">
        <v>2107</v>
      </c>
      <c r="B644">
        <v>25</v>
      </c>
      <c r="C644">
        <v>81</v>
      </c>
      <c r="D644">
        <v>84</v>
      </c>
      <c r="E644" s="1" t="s">
        <v>2108</v>
      </c>
      <c r="F644">
        <v>247103</v>
      </c>
      <c r="G644" t="s">
        <v>494</v>
      </c>
      <c r="H644" t="s">
        <v>290</v>
      </c>
      <c r="I644" t="s">
        <v>77</v>
      </c>
      <c r="J644">
        <v>83</v>
      </c>
      <c r="K644" t="s">
        <v>189</v>
      </c>
      <c r="L644">
        <v>3</v>
      </c>
      <c r="M644" t="s">
        <v>407</v>
      </c>
      <c r="N644" t="s">
        <v>580</v>
      </c>
      <c r="O644" t="s">
        <v>214</v>
      </c>
      <c r="P644">
        <v>329</v>
      </c>
      <c r="Q644">
        <v>65</v>
      </c>
      <c r="R644" t="s">
        <v>469</v>
      </c>
      <c r="S644">
        <v>81</v>
      </c>
      <c r="T644">
        <v>78</v>
      </c>
      <c r="U644">
        <v>42</v>
      </c>
      <c r="V644">
        <v>358</v>
      </c>
      <c r="W644">
        <v>73</v>
      </c>
      <c r="X644">
        <v>60</v>
      </c>
      <c r="Y644">
        <v>72</v>
      </c>
      <c r="Z644">
        <v>76</v>
      </c>
      <c r="AA644">
        <v>77</v>
      </c>
      <c r="AB644">
        <v>367</v>
      </c>
      <c r="AC644">
        <v>77</v>
      </c>
      <c r="AD644">
        <v>79</v>
      </c>
      <c r="AE644">
        <v>74</v>
      </c>
      <c r="AF644">
        <v>82</v>
      </c>
      <c r="AG644">
        <v>55</v>
      </c>
      <c r="AH644">
        <v>391</v>
      </c>
      <c r="AI644">
        <v>74</v>
      </c>
      <c r="AJ644">
        <v>85</v>
      </c>
      <c r="AK644">
        <v>80</v>
      </c>
      <c r="AL644">
        <v>84</v>
      </c>
      <c r="AM644">
        <v>68</v>
      </c>
      <c r="AN644">
        <v>360</v>
      </c>
      <c r="AO644">
        <v>75</v>
      </c>
      <c r="AP644">
        <v>79</v>
      </c>
      <c r="AQ644">
        <v>69</v>
      </c>
      <c r="AR644">
        <v>68</v>
      </c>
      <c r="AS644">
        <v>69</v>
      </c>
      <c r="AT644">
        <v>77</v>
      </c>
      <c r="AU644">
        <v>244</v>
      </c>
      <c r="AV644">
        <v>80</v>
      </c>
      <c r="AW644">
        <v>81</v>
      </c>
      <c r="AX644">
        <v>83</v>
      </c>
      <c r="AY644">
        <v>53</v>
      </c>
      <c r="AZ644">
        <v>14</v>
      </c>
      <c r="BA644">
        <v>12</v>
      </c>
      <c r="BB644">
        <v>6</v>
      </c>
      <c r="BC644">
        <v>7</v>
      </c>
      <c r="BD644">
        <v>14</v>
      </c>
      <c r="BE644">
        <v>2102</v>
      </c>
      <c r="BF644">
        <v>452</v>
      </c>
      <c r="BG644">
        <v>2</v>
      </c>
      <c r="BH644">
        <v>78</v>
      </c>
      <c r="BI644">
        <v>66</v>
      </c>
      <c r="BJ644">
        <v>72</v>
      </c>
      <c r="BK644">
        <v>74</v>
      </c>
      <c r="BL644">
        <v>81</v>
      </c>
    </row>
    <row r="645" spans="1:64" ht="45" x14ac:dyDescent="0.25">
      <c r="A645" t="s">
        <v>2109</v>
      </c>
      <c r="B645">
        <v>22</v>
      </c>
      <c r="C645">
        <v>76</v>
      </c>
      <c r="D645">
        <v>81</v>
      </c>
      <c r="E645" s="1" t="s">
        <v>1660</v>
      </c>
      <c r="F645">
        <v>248573</v>
      </c>
      <c r="G645" t="s">
        <v>289</v>
      </c>
      <c r="H645" t="s">
        <v>290</v>
      </c>
      <c r="I645" t="s">
        <v>68</v>
      </c>
      <c r="J645">
        <v>77</v>
      </c>
      <c r="K645" t="s">
        <v>206</v>
      </c>
      <c r="L645">
        <v>5</v>
      </c>
      <c r="M645" t="s">
        <v>207</v>
      </c>
      <c r="N645" t="s">
        <v>927</v>
      </c>
      <c r="O645" t="s">
        <v>1846</v>
      </c>
      <c r="P645">
        <v>319</v>
      </c>
      <c r="Q645">
        <v>67</v>
      </c>
      <c r="R645">
        <v>64</v>
      </c>
      <c r="S645">
        <v>59</v>
      </c>
      <c r="T645">
        <v>78</v>
      </c>
      <c r="U645">
        <v>51</v>
      </c>
      <c r="V645">
        <v>334</v>
      </c>
      <c r="W645">
        <v>76</v>
      </c>
      <c r="X645">
        <v>59</v>
      </c>
      <c r="Y645">
        <v>49</v>
      </c>
      <c r="Z645">
        <v>72</v>
      </c>
      <c r="AA645">
        <v>78</v>
      </c>
      <c r="AB645">
        <v>394</v>
      </c>
      <c r="AC645">
        <v>84</v>
      </c>
      <c r="AD645">
        <v>83</v>
      </c>
      <c r="AE645">
        <v>77</v>
      </c>
      <c r="AF645">
        <v>76</v>
      </c>
      <c r="AG645">
        <v>74</v>
      </c>
      <c r="AH645">
        <v>368</v>
      </c>
      <c r="AI645">
        <v>71</v>
      </c>
      <c r="AJ645">
        <v>81</v>
      </c>
      <c r="AK645">
        <v>82</v>
      </c>
      <c r="AL645">
        <v>77</v>
      </c>
      <c r="AM645">
        <v>57</v>
      </c>
      <c r="AN645">
        <v>343</v>
      </c>
      <c r="AO645">
        <v>76</v>
      </c>
      <c r="AP645">
        <v>75</v>
      </c>
      <c r="AQ645">
        <v>64</v>
      </c>
      <c r="AR645">
        <v>71</v>
      </c>
      <c r="AS645">
        <v>57</v>
      </c>
      <c r="AT645">
        <v>71</v>
      </c>
      <c r="AU645">
        <v>204</v>
      </c>
      <c r="AV645">
        <v>71</v>
      </c>
      <c r="AW645">
        <v>72</v>
      </c>
      <c r="AX645">
        <v>61</v>
      </c>
      <c r="AY645">
        <v>48</v>
      </c>
      <c r="AZ645">
        <v>6</v>
      </c>
      <c r="BA645">
        <v>11</v>
      </c>
      <c r="BB645">
        <v>14</v>
      </c>
      <c r="BC645">
        <v>12</v>
      </c>
      <c r="BD645">
        <v>5</v>
      </c>
      <c r="BE645">
        <v>2010</v>
      </c>
      <c r="BF645">
        <v>441</v>
      </c>
      <c r="BG645">
        <v>1</v>
      </c>
      <c r="BH645">
        <v>83</v>
      </c>
      <c r="BI645">
        <v>63</v>
      </c>
      <c r="BJ645">
        <v>71</v>
      </c>
      <c r="BK645">
        <v>76</v>
      </c>
      <c r="BL645">
        <v>70</v>
      </c>
    </row>
    <row r="646" spans="1:64" ht="30" x14ac:dyDescent="0.25">
      <c r="A646" t="s">
        <v>2110</v>
      </c>
      <c r="B646">
        <v>22</v>
      </c>
      <c r="C646">
        <v>72</v>
      </c>
      <c r="D646">
        <v>80</v>
      </c>
      <c r="E646" s="1" t="s">
        <v>2111</v>
      </c>
      <c r="F646">
        <v>248602</v>
      </c>
      <c r="G646" t="s">
        <v>730</v>
      </c>
      <c r="H646" t="s">
        <v>853</v>
      </c>
      <c r="I646" t="s">
        <v>77</v>
      </c>
      <c r="J646">
        <v>74</v>
      </c>
      <c r="K646" t="s">
        <v>189</v>
      </c>
      <c r="L646">
        <v>8</v>
      </c>
      <c r="M646" t="s">
        <v>1448</v>
      </c>
      <c r="N646" t="s">
        <v>196</v>
      </c>
      <c r="O646" t="s">
        <v>2112</v>
      </c>
      <c r="P646">
        <v>253</v>
      </c>
      <c r="Q646">
        <v>60</v>
      </c>
      <c r="R646">
        <v>25</v>
      </c>
      <c r="S646">
        <v>69</v>
      </c>
      <c r="T646">
        <v>70</v>
      </c>
      <c r="U646">
        <v>29</v>
      </c>
      <c r="V646">
        <v>282</v>
      </c>
      <c r="W646">
        <v>62</v>
      </c>
      <c r="X646">
        <v>61</v>
      </c>
      <c r="Y646">
        <v>28</v>
      </c>
      <c r="Z646">
        <v>66</v>
      </c>
      <c r="AA646">
        <v>65</v>
      </c>
      <c r="AB646">
        <v>320</v>
      </c>
      <c r="AC646">
        <v>67</v>
      </c>
      <c r="AD646">
        <v>74</v>
      </c>
      <c r="AE646">
        <v>57</v>
      </c>
      <c r="AF646">
        <v>68</v>
      </c>
      <c r="AG646">
        <v>54</v>
      </c>
      <c r="AH646">
        <v>324</v>
      </c>
      <c r="AI646">
        <v>55</v>
      </c>
      <c r="AJ646">
        <v>78</v>
      </c>
      <c r="AK646">
        <v>74</v>
      </c>
      <c r="AL646">
        <v>79</v>
      </c>
      <c r="AM646">
        <v>38</v>
      </c>
      <c r="AN646">
        <v>287</v>
      </c>
      <c r="AO646">
        <v>76</v>
      </c>
      <c r="AP646">
        <v>71</v>
      </c>
      <c r="AQ646">
        <v>51</v>
      </c>
      <c r="AR646">
        <v>55</v>
      </c>
      <c r="AS646">
        <v>34</v>
      </c>
      <c r="AT646">
        <v>64</v>
      </c>
      <c r="AU646">
        <v>216</v>
      </c>
      <c r="AV646">
        <v>70</v>
      </c>
      <c r="AW646">
        <v>74</v>
      </c>
      <c r="AX646">
        <v>72</v>
      </c>
      <c r="AY646">
        <v>52</v>
      </c>
      <c r="AZ646">
        <v>11</v>
      </c>
      <c r="BA646">
        <v>9</v>
      </c>
      <c r="BB646">
        <v>13</v>
      </c>
      <c r="BC646">
        <v>11</v>
      </c>
      <c r="BD646">
        <v>8</v>
      </c>
      <c r="BE646">
        <v>1734</v>
      </c>
      <c r="BF646">
        <v>380</v>
      </c>
      <c r="BG646">
        <v>1</v>
      </c>
      <c r="BH646">
        <v>71</v>
      </c>
      <c r="BI646">
        <v>36</v>
      </c>
      <c r="BJ646">
        <v>62</v>
      </c>
      <c r="BK646">
        <v>62</v>
      </c>
      <c r="BL646">
        <v>72</v>
      </c>
    </row>
    <row r="647" spans="1:64" ht="30" x14ac:dyDescent="0.25">
      <c r="A647" t="s">
        <v>2113</v>
      </c>
      <c r="B647">
        <v>20</v>
      </c>
      <c r="C647">
        <v>74</v>
      </c>
      <c r="D647">
        <v>85</v>
      </c>
      <c r="E647" s="1" t="s">
        <v>2114</v>
      </c>
      <c r="F647">
        <v>266436</v>
      </c>
      <c r="G647" t="s">
        <v>212</v>
      </c>
      <c r="H647" t="s">
        <v>139</v>
      </c>
      <c r="I647" t="s">
        <v>68</v>
      </c>
      <c r="J647">
        <v>76</v>
      </c>
      <c r="K647" t="s">
        <v>69</v>
      </c>
      <c r="L647">
        <v>11</v>
      </c>
      <c r="M647" t="s">
        <v>579</v>
      </c>
      <c r="N647" t="s">
        <v>580</v>
      </c>
      <c r="O647" t="s">
        <v>2092</v>
      </c>
      <c r="P647">
        <v>325</v>
      </c>
      <c r="Q647">
        <v>63</v>
      </c>
      <c r="R647">
        <v>73</v>
      </c>
      <c r="S647">
        <v>68</v>
      </c>
      <c r="T647">
        <v>76</v>
      </c>
      <c r="U647">
        <v>45</v>
      </c>
      <c r="V647">
        <v>341</v>
      </c>
      <c r="W647">
        <v>72</v>
      </c>
      <c r="X647">
        <v>58</v>
      </c>
      <c r="Y647">
        <v>62</v>
      </c>
      <c r="Z647">
        <v>74</v>
      </c>
      <c r="AA647">
        <v>75</v>
      </c>
      <c r="AB647">
        <v>334</v>
      </c>
      <c r="AC647">
        <v>63</v>
      </c>
      <c r="AD647">
        <v>64</v>
      </c>
      <c r="AE647">
        <v>67</v>
      </c>
      <c r="AF647">
        <v>75</v>
      </c>
      <c r="AG647">
        <v>65</v>
      </c>
      <c r="AH647">
        <v>353</v>
      </c>
      <c r="AI647">
        <v>70</v>
      </c>
      <c r="AJ647">
        <v>71</v>
      </c>
      <c r="AK647">
        <v>72</v>
      </c>
      <c r="AL647">
        <v>68</v>
      </c>
      <c r="AM647">
        <v>72</v>
      </c>
      <c r="AN647">
        <v>346</v>
      </c>
      <c r="AO647">
        <v>59</v>
      </c>
      <c r="AP647">
        <v>72</v>
      </c>
      <c r="AQ647">
        <v>76</v>
      </c>
      <c r="AR647">
        <v>76</v>
      </c>
      <c r="AS647">
        <v>63</v>
      </c>
      <c r="AT647">
        <v>71</v>
      </c>
      <c r="AU647">
        <v>209</v>
      </c>
      <c r="AV647">
        <v>69</v>
      </c>
      <c r="AW647">
        <v>74</v>
      </c>
      <c r="AX647">
        <v>66</v>
      </c>
      <c r="AY647">
        <v>55</v>
      </c>
      <c r="AZ647">
        <v>5</v>
      </c>
      <c r="BA647">
        <v>12</v>
      </c>
      <c r="BB647">
        <v>13</v>
      </c>
      <c r="BC647">
        <v>11</v>
      </c>
      <c r="BD647">
        <v>14</v>
      </c>
      <c r="BE647">
        <v>1963</v>
      </c>
      <c r="BF647">
        <v>416</v>
      </c>
      <c r="BG647">
        <v>1</v>
      </c>
      <c r="BH647">
        <v>64</v>
      </c>
      <c r="BI647">
        <v>70</v>
      </c>
      <c r="BJ647">
        <v>72</v>
      </c>
      <c r="BK647">
        <v>72</v>
      </c>
      <c r="BL647">
        <v>71</v>
      </c>
    </row>
    <row r="648" spans="1:64" ht="30" x14ac:dyDescent="0.25">
      <c r="A648" t="s">
        <v>2115</v>
      </c>
      <c r="B648">
        <v>23</v>
      </c>
      <c r="C648">
        <v>79</v>
      </c>
      <c r="D648">
        <v>84</v>
      </c>
      <c r="E648" s="1" t="s">
        <v>2116</v>
      </c>
      <c r="F648">
        <v>266866</v>
      </c>
      <c r="G648" t="s">
        <v>283</v>
      </c>
      <c r="H648" t="s">
        <v>377</v>
      </c>
      <c r="I648" t="s">
        <v>68</v>
      </c>
      <c r="J648">
        <v>81</v>
      </c>
      <c r="K648" t="s">
        <v>195</v>
      </c>
      <c r="L648">
        <v>5</v>
      </c>
      <c r="M648" t="s">
        <v>868</v>
      </c>
      <c r="N648" t="s">
        <v>712</v>
      </c>
      <c r="O648" t="s">
        <v>490</v>
      </c>
      <c r="P648">
        <v>334</v>
      </c>
      <c r="Q648">
        <v>64</v>
      </c>
      <c r="R648">
        <v>67</v>
      </c>
      <c r="S648">
        <v>64</v>
      </c>
      <c r="T648">
        <v>80</v>
      </c>
      <c r="U648">
        <v>59</v>
      </c>
      <c r="V648">
        <v>353</v>
      </c>
      <c r="W648">
        <v>79</v>
      </c>
      <c r="X648">
        <v>65</v>
      </c>
      <c r="Y648">
        <v>49</v>
      </c>
      <c r="Z648">
        <v>78</v>
      </c>
      <c r="AA648">
        <v>82</v>
      </c>
      <c r="AB648">
        <v>359</v>
      </c>
      <c r="AC648">
        <v>72</v>
      </c>
      <c r="AD648">
        <v>70</v>
      </c>
      <c r="AE648">
        <v>69</v>
      </c>
      <c r="AF648">
        <v>78</v>
      </c>
      <c r="AG648">
        <v>70</v>
      </c>
      <c r="AH648">
        <v>380</v>
      </c>
      <c r="AI648">
        <v>74</v>
      </c>
      <c r="AJ648">
        <v>77</v>
      </c>
      <c r="AK648">
        <v>85</v>
      </c>
      <c r="AL648">
        <v>75</v>
      </c>
      <c r="AM648">
        <v>69</v>
      </c>
      <c r="AN648">
        <v>364</v>
      </c>
      <c r="AO648">
        <v>79</v>
      </c>
      <c r="AP648">
        <v>76</v>
      </c>
      <c r="AQ648">
        <v>74</v>
      </c>
      <c r="AR648">
        <v>78</v>
      </c>
      <c r="AS648">
        <v>57</v>
      </c>
      <c r="AT648">
        <v>78</v>
      </c>
      <c r="AU648">
        <v>229</v>
      </c>
      <c r="AV648">
        <v>76</v>
      </c>
      <c r="AW648">
        <v>79</v>
      </c>
      <c r="AX648">
        <v>74</v>
      </c>
      <c r="AY648">
        <v>62</v>
      </c>
      <c r="AZ648">
        <v>14</v>
      </c>
      <c r="BA648">
        <v>10</v>
      </c>
      <c r="BB648">
        <v>12</v>
      </c>
      <c r="BC648">
        <v>13</v>
      </c>
      <c r="BD648">
        <v>13</v>
      </c>
      <c r="BE648">
        <v>2081</v>
      </c>
      <c r="BF648">
        <v>445</v>
      </c>
      <c r="BG648">
        <v>1</v>
      </c>
      <c r="BH648">
        <v>71</v>
      </c>
      <c r="BI648">
        <v>68</v>
      </c>
      <c r="BJ648">
        <v>74</v>
      </c>
      <c r="BK648">
        <v>78</v>
      </c>
      <c r="BL648">
        <v>76</v>
      </c>
    </row>
    <row r="649" spans="1:64" ht="45" x14ac:dyDescent="0.25">
      <c r="A649" t="s">
        <v>2117</v>
      </c>
      <c r="B649">
        <v>19</v>
      </c>
      <c r="C649">
        <v>71</v>
      </c>
      <c r="D649">
        <v>83</v>
      </c>
      <c r="E649" s="1" t="s">
        <v>2118</v>
      </c>
      <c r="F649">
        <v>268657</v>
      </c>
      <c r="G649" t="s">
        <v>146</v>
      </c>
      <c r="H649" t="s">
        <v>260</v>
      </c>
      <c r="I649" t="s">
        <v>68</v>
      </c>
      <c r="J649">
        <v>71</v>
      </c>
      <c r="K649" t="s">
        <v>415</v>
      </c>
      <c r="L649">
        <v>12</v>
      </c>
      <c r="M649" t="s">
        <v>992</v>
      </c>
      <c r="N649" t="s">
        <v>191</v>
      </c>
      <c r="O649" t="s">
        <v>727</v>
      </c>
      <c r="P649">
        <v>303</v>
      </c>
      <c r="Q649">
        <v>62</v>
      </c>
      <c r="R649">
        <v>59</v>
      </c>
      <c r="S649">
        <v>57</v>
      </c>
      <c r="T649">
        <v>70</v>
      </c>
      <c r="U649">
        <v>55</v>
      </c>
      <c r="V649">
        <v>294</v>
      </c>
      <c r="W649">
        <v>70</v>
      </c>
      <c r="X649">
        <v>45</v>
      </c>
      <c r="Y649">
        <v>45</v>
      </c>
      <c r="Z649">
        <v>65</v>
      </c>
      <c r="AA649">
        <v>69</v>
      </c>
      <c r="AB649">
        <v>361</v>
      </c>
      <c r="AC649">
        <v>79</v>
      </c>
      <c r="AD649">
        <v>76</v>
      </c>
      <c r="AE649">
        <v>73</v>
      </c>
      <c r="AF649">
        <v>71</v>
      </c>
      <c r="AG649">
        <v>62</v>
      </c>
      <c r="AH649">
        <v>314</v>
      </c>
      <c r="AI649">
        <v>63</v>
      </c>
      <c r="AJ649">
        <v>70</v>
      </c>
      <c r="AK649">
        <v>72</v>
      </c>
      <c r="AL649">
        <v>59</v>
      </c>
      <c r="AM649">
        <v>50</v>
      </c>
      <c r="AN649">
        <v>315</v>
      </c>
      <c r="AO649">
        <v>71</v>
      </c>
      <c r="AP649">
        <v>66</v>
      </c>
      <c r="AQ649">
        <v>62</v>
      </c>
      <c r="AR649">
        <v>64</v>
      </c>
      <c r="AS649">
        <v>52</v>
      </c>
      <c r="AT649">
        <v>60</v>
      </c>
      <c r="AU649">
        <v>205</v>
      </c>
      <c r="AV649">
        <v>70</v>
      </c>
      <c r="AW649">
        <v>68</v>
      </c>
      <c r="AX649">
        <v>67</v>
      </c>
      <c r="AY649">
        <v>48</v>
      </c>
      <c r="AZ649">
        <v>6</v>
      </c>
      <c r="BA649">
        <v>14</v>
      </c>
      <c r="BB649">
        <v>12</v>
      </c>
      <c r="BC649">
        <v>6</v>
      </c>
      <c r="BD649">
        <v>10</v>
      </c>
      <c r="BE649">
        <v>1840</v>
      </c>
      <c r="BF649">
        <v>400</v>
      </c>
      <c r="BG649">
        <v>1</v>
      </c>
      <c r="BH649">
        <v>77</v>
      </c>
      <c r="BI649">
        <v>58</v>
      </c>
      <c r="BJ649">
        <v>64</v>
      </c>
      <c r="BK649">
        <v>69</v>
      </c>
      <c r="BL649">
        <v>67</v>
      </c>
    </row>
    <row r="650" spans="1:64" ht="30" x14ac:dyDescent="0.25">
      <c r="A650" t="s">
        <v>2119</v>
      </c>
      <c r="B650">
        <v>16</v>
      </c>
      <c r="C650">
        <v>63</v>
      </c>
      <c r="D650">
        <v>84</v>
      </c>
      <c r="E650" s="1" t="s">
        <v>2120</v>
      </c>
      <c r="F650">
        <v>268737</v>
      </c>
      <c r="G650" t="s">
        <v>90</v>
      </c>
      <c r="H650" t="s">
        <v>308</v>
      </c>
      <c r="I650" t="s">
        <v>68</v>
      </c>
      <c r="J650">
        <v>65</v>
      </c>
      <c r="K650" t="s">
        <v>69</v>
      </c>
      <c r="L650">
        <v>21</v>
      </c>
      <c r="M650" t="s">
        <v>2121</v>
      </c>
      <c r="N650" t="s">
        <v>991</v>
      </c>
      <c r="O650" t="s">
        <v>918</v>
      </c>
      <c r="P650">
        <v>269</v>
      </c>
      <c r="Q650">
        <v>51</v>
      </c>
      <c r="R650">
        <v>56</v>
      </c>
      <c r="S650">
        <v>48</v>
      </c>
      <c r="T650">
        <v>64</v>
      </c>
      <c r="U650">
        <v>50</v>
      </c>
      <c r="V650">
        <v>297</v>
      </c>
      <c r="W650">
        <v>66</v>
      </c>
      <c r="X650">
        <v>56</v>
      </c>
      <c r="Y650">
        <v>48</v>
      </c>
      <c r="Z650">
        <v>60</v>
      </c>
      <c r="AA650">
        <v>67</v>
      </c>
      <c r="AB650">
        <v>350</v>
      </c>
      <c r="AC650">
        <v>68</v>
      </c>
      <c r="AD650">
        <v>66</v>
      </c>
      <c r="AE650">
        <v>78</v>
      </c>
      <c r="AF650">
        <v>54</v>
      </c>
      <c r="AG650">
        <v>84</v>
      </c>
      <c r="AH650">
        <v>256</v>
      </c>
      <c r="AI650">
        <v>56</v>
      </c>
      <c r="AJ650">
        <v>45</v>
      </c>
      <c r="AK650">
        <v>63</v>
      </c>
      <c r="AL650">
        <v>40</v>
      </c>
      <c r="AM650">
        <v>52</v>
      </c>
      <c r="AN650">
        <v>271</v>
      </c>
      <c r="AO650">
        <v>50</v>
      </c>
      <c r="AP650">
        <v>48</v>
      </c>
      <c r="AQ650">
        <v>59</v>
      </c>
      <c r="AR650">
        <v>66</v>
      </c>
      <c r="AS650">
        <v>48</v>
      </c>
      <c r="AT650">
        <v>64</v>
      </c>
      <c r="AU650">
        <v>145</v>
      </c>
      <c r="AV650">
        <v>44</v>
      </c>
      <c r="AW650">
        <v>48</v>
      </c>
      <c r="AX650">
        <v>53</v>
      </c>
      <c r="AY650">
        <v>63</v>
      </c>
      <c r="AZ650">
        <v>15</v>
      </c>
      <c r="BA650">
        <v>13</v>
      </c>
      <c r="BB650">
        <v>15</v>
      </c>
      <c r="BC650">
        <v>14</v>
      </c>
      <c r="BD650">
        <v>6</v>
      </c>
      <c r="BE650">
        <v>1651</v>
      </c>
      <c r="BF650">
        <v>345</v>
      </c>
      <c r="BG650">
        <v>1</v>
      </c>
      <c r="BH650">
        <v>67</v>
      </c>
      <c r="BI650">
        <v>55</v>
      </c>
      <c r="BJ650">
        <v>60</v>
      </c>
      <c r="BK650">
        <v>68</v>
      </c>
      <c r="BL650">
        <v>47</v>
      </c>
    </row>
    <row r="651" spans="1:64" ht="60" x14ac:dyDescent="0.25">
      <c r="A651" t="s">
        <v>2122</v>
      </c>
      <c r="B651">
        <v>18</v>
      </c>
      <c r="C651">
        <v>69</v>
      </c>
      <c r="D651">
        <v>82</v>
      </c>
      <c r="E651" s="1" t="s">
        <v>2123</v>
      </c>
      <c r="F651">
        <v>269495</v>
      </c>
      <c r="G651" t="s">
        <v>75</v>
      </c>
      <c r="H651" t="s">
        <v>308</v>
      </c>
      <c r="I651" t="s">
        <v>77</v>
      </c>
      <c r="J651">
        <v>71</v>
      </c>
      <c r="K651" t="s">
        <v>69</v>
      </c>
      <c r="L651">
        <v>13</v>
      </c>
      <c r="M651" t="s">
        <v>2124</v>
      </c>
      <c r="N651" t="s">
        <v>196</v>
      </c>
      <c r="O651" t="s">
        <v>1697</v>
      </c>
      <c r="P651">
        <v>294</v>
      </c>
      <c r="Q651">
        <v>56</v>
      </c>
      <c r="R651">
        <v>66</v>
      </c>
      <c r="S651">
        <v>50</v>
      </c>
      <c r="T651">
        <v>71</v>
      </c>
      <c r="U651">
        <v>51</v>
      </c>
      <c r="V651">
        <v>333</v>
      </c>
      <c r="W651">
        <v>73</v>
      </c>
      <c r="X651">
        <v>59</v>
      </c>
      <c r="Y651">
        <v>61</v>
      </c>
      <c r="Z651">
        <v>66</v>
      </c>
      <c r="AA651">
        <v>74</v>
      </c>
      <c r="AB651">
        <v>342</v>
      </c>
      <c r="AC651">
        <v>76</v>
      </c>
      <c r="AD651">
        <v>72</v>
      </c>
      <c r="AE651">
        <v>67</v>
      </c>
      <c r="AF651">
        <v>56</v>
      </c>
      <c r="AG651">
        <v>71</v>
      </c>
      <c r="AH651">
        <v>297</v>
      </c>
      <c r="AI651">
        <v>60</v>
      </c>
      <c r="AJ651">
        <v>62</v>
      </c>
      <c r="AK651">
        <v>59</v>
      </c>
      <c r="AL651">
        <v>52</v>
      </c>
      <c r="AM651">
        <v>64</v>
      </c>
      <c r="AN651">
        <v>247</v>
      </c>
      <c r="AO651">
        <v>32</v>
      </c>
      <c r="AP651">
        <v>23</v>
      </c>
      <c r="AQ651">
        <v>68</v>
      </c>
      <c r="AR651">
        <v>69</v>
      </c>
      <c r="AS651">
        <v>55</v>
      </c>
      <c r="AT651">
        <v>58</v>
      </c>
      <c r="AU651">
        <v>66</v>
      </c>
      <c r="AV651">
        <v>20</v>
      </c>
      <c r="AW651">
        <v>22</v>
      </c>
      <c r="AX651">
        <v>24</v>
      </c>
      <c r="AY651">
        <v>47</v>
      </c>
      <c r="AZ651">
        <v>8</v>
      </c>
      <c r="BA651">
        <v>9</v>
      </c>
      <c r="BB651">
        <v>7</v>
      </c>
      <c r="BC651">
        <v>14</v>
      </c>
      <c r="BD651">
        <v>9</v>
      </c>
      <c r="BE651">
        <v>1626</v>
      </c>
      <c r="BF651">
        <v>349</v>
      </c>
      <c r="BG651">
        <v>1</v>
      </c>
      <c r="BH651">
        <v>74</v>
      </c>
      <c r="BI651">
        <v>63</v>
      </c>
      <c r="BJ651">
        <v>66</v>
      </c>
      <c r="BK651">
        <v>71</v>
      </c>
      <c r="BL651">
        <v>25</v>
      </c>
    </row>
    <row r="652" spans="1:64" ht="30" x14ac:dyDescent="0.25">
      <c r="A652" t="s">
        <v>2125</v>
      </c>
      <c r="B652">
        <v>23</v>
      </c>
      <c r="C652">
        <v>74</v>
      </c>
      <c r="D652">
        <v>79</v>
      </c>
      <c r="E652" s="1" t="s">
        <v>2126</v>
      </c>
      <c r="F652">
        <v>271949</v>
      </c>
      <c r="G652" t="s">
        <v>852</v>
      </c>
      <c r="H652" t="s">
        <v>396</v>
      </c>
      <c r="I652" t="s">
        <v>68</v>
      </c>
      <c r="J652">
        <v>74</v>
      </c>
      <c r="K652" t="s">
        <v>508</v>
      </c>
      <c r="L652">
        <v>5</v>
      </c>
      <c r="M652" t="s">
        <v>72</v>
      </c>
      <c r="N652" t="s">
        <v>72</v>
      </c>
      <c r="O652" t="s">
        <v>72</v>
      </c>
      <c r="P652">
        <v>79</v>
      </c>
      <c r="Q652">
        <v>12</v>
      </c>
      <c r="R652">
        <v>9</v>
      </c>
      <c r="S652">
        <v>12</v>
      </c>
      <c r="T652">
        <v>39</v>
      </c>
      <c r="U652">
        <v>7</v>
      </c>
      <c r="V652">
        <v>102</v>
      </c>
      <c r="W652">
        <v>15</v>
      </c>
      <c r="X652">
        <v>11</v>
      </c>
      <c r="Y652">
        <v>14</v>
      </c>
      <c r="Z652">
        <v>41</v>
      </c>
      <c r="AA652">
        <v>21</v>
      </c>
      <c r="AB652">
        <v>248</v>
      </c>
      <c r="AC652">
        <v>41</v>
      </c>
      <c r="AD652">
        <v>39</v>
      </c>
      <c r="AE652">
        <v>46</v>
      </c>
      <c r="AF652">
        <v>71</v>
      </c>
      <c r="AG652">
        <v>51</v>
      </c>
      <c r="AH652">
        <v>232</v>
      </c>
      <c r="AI652">
        <v>49</v>
      </c>
      <c r="AJ652">
        <v>69</v>
      </c>
      <c r="AK652">
        <v>28</v>
      </c>
      <c r="AL652">
        <v>78</v>
      </c>
      <c r="AM652">
        <v>8</v>
      </c>
      <c r="AN652">
        <v>113</v>
      </c>
      <c r="AO652">
        <v>31</v>
      </c>
      <c r="AP652">
        <v>15</v>
      </c>
      <c r="AQ652">
        <v>6</v>
      </c>
      <c r="AR652">
        <v>43</v>
      </c>
      <c r="AS652">
        <v>18</v>
      </c>
      <c r="AT652">
        <v>41</v>
      </c>
      <c r="AU652">
        <v>54</v>
      </c>
      <c r="AV652">
        <v>17</v>
      </c>
      <c r="AW652">
        <v>18</v>
      </c>
      <c r="AX652">
        <v>19</v>
      </c>
      <c r="AY652">
        <v>362</v>
      </c>
      <c r="AZ652">
        <v>77</v>
      </c>
      <c r="BA652">
        <v>70</v>
      </c>
      <c r="BB652">
        <v>65</v>
      </c>
      <c r="BC652">
        <v>74</v>
      </c>
      <c r="BD652">
        <v>76</v>
      </c>
      <c r="BE652">
        <v>1190</v>
      </c>
      <c r="BF652">
        <v>402</v>
      </c>
      <c r="BG652">
        <v>1</v>
      </c>
      <c r="BH652">
        <v>77</v>
      </c>
      <c r="BI652">
        <v>70</v>
      </c>
      <c r="BJ652">
        <v>65</v>
      </c>
      <c r="BK652">
        <v>76</v>
      </c>
      <c r="BL652">
        <v>40</v>
      </c>
    </row>
    <row r="653" spans="1:64" ht="30" x14ac:dyDescent="0.25">
      <c r="A653" t="s">
        <v>2127</v>
      </c>
      <c r="B653">
        <v>18</v>
      </c>
      <c r="C653">
        <v>63</v>
      </c>
      <c r="D653">
        <v>84</v>
      </c>
      <c r="E653" s="1" t="s">
        <v>2128</v>
      </c>
      <c r="F653">
        <v>271953</v>
      </c>
      <c r="G653" t="s">
        <v>259</v>
      </c>
      <c r="H653" t="s">
        <v>76</v>
      </c>
      <c r="I653" t="s">
        <v>68</v>
      </c>
      <c r="J653">
        <v>64</v>
      </c>
      <c r="K653" t="s">
        <v>69</v>
      </c>
      <c r="L653">
        <v>21</v>
      </c>
      <c r="M653" t="s">
        <v>2121</v>
      </c>
      <c r="N653" t="s">
        <v>338</v>
      </c>
      <c r="O653" t="s">
        <v>454</v>
      </c>
      <c r="P653">
        <v>251</v>
      </c>
      <c r="Q653">
        <v>47</v>
      </c>
      <c r="R653">
        <v>63</v>
      </c>
      <c r="S653">
        <v>45</v>
      </c>
      <c r="T653">
        <v>50</v>
      </c>
      <c r="U653">
        <v>46</v>
      </c>
      <c r="V653">
        <v>284</v>
      </c>
      <c r="W653">
        <v>68</v>
      </c>
      <c r="X653">
        <v>54</v>
      </c>
      <c r="Y653">
        <v>50</v>
      </c>
      <c r="Z653">
        <v>45</v>
      </c>
      <c r="AA653">
        <v>67</v>
      </c>
      <c r="AB653">
        <v>381</v>
      </c>
      <c r="AC653">
        <v>82</v>
      </c>
      <c r="AD653">
        <v>78</v>
      </c>
      <c r="AE653">
        <v>82</v>
      </c>
      <c r="AF653">
        <v>56</v>
      </c>
      <c r="AG653">
        <v>83</v>
      </c>
      <c r="AH653">
        <v>302</v>
      </c>
      <c r="AI653">
        <v>64</v>
      </c>
      <c r="AJ653">
        <v>63</v>
      </c>
      <c r="AK653">
        <v>60</v>
      </c>
      <c r="AL653">
        <v>55</v>
      </c>
      <c r="AM653">
        <v>60</v>
      </c>
      <c r="AN653">
        <v>208</v>
      </c>
      <c r="AO653">
        <v>27</v>
      </c>
      <c r="AP653">
        <v>10</v>
      </c>
      <c r="AQ653">
        <v>60</v>
      </c>
      <c r="AR653">
        <v>58</v>
      </c>
      <c r="AS653">
        <v>53</v>
      </c>
      <c r="AT653">
        <v>61</v>
      </c>
      <c r="AU653">
        <v>45</v>
      </c>
      <c r="AV653">
        <v>16</v>
      </c>
      <c r="AW653">
        <v>15</v>
      </c>
      <c r="AX653">
        <v>14</v>
      </c>
      <c r="AY653">
        <v>46</v>
      </c>
      <c r="AZ653">
        <v>9</v>
      </c>
      <c r="BA653">
        <v>10</v>
      </c>
      <c r="BB653">
        <v>9</v>
      </c>
      <c r="BC653">
        <v>8</v>
      </c>
      <c r="BD653">
        <v>10</v>
      </c>
      <c r="BE653">
        <v>1517</v>
      </c>
      <c r="BF653">
        <v>328</v>
      </c>
      <c r="BG653">
        <v>1</v>
      </c>
      <c r="BH653">
        <v>80</v>
      </c>
      <c r="BI653">
        <v>61</v>
      </c>
      <c r="BJ653">
        <v>50</v>
      </c>
      <c r="BK653">
        <v>69</v>
      </c>
      <c r="BL653">
        <v>17</v>
      </c>
    </row>
    <row r="654" spans="1:64" ht="30" x14ac:dyDescent="0.25">
      <c r="A654" t="s">
        <v>2129</v>
      </c>
      <c r="B654">
        <v>18</v>
      </c>
      <c r="C654">
        <v>66</v>
      </c>
      <c r="D654">
        <v>84</v>
      </c>
      <c r="E654" s="1" t="s">
        <v>2130</v>
      </c>
      <c r="F654">
        <v>272981</v>
      </c>
      <c r="G654" t="s">
        <v>146</v>
      </c>
      <c r="H654" t="s">
        <v>156</v>
      </c>
      <c r="I654" t="s">
        <v>68</v>
      </c>
      <c r="J654">
        <v>67</v>
      </c>
      <c r="K654" t="s">
        <v>229</v>
      </c>
      <c r="L654">
        <v>18</v>
      </c>
      <c r="M654" t="s">
        <v>184</v>
      </c>
      <c r="N654" t="s">
        <v>185</v>
      </c>
      <c r="O654" t="s">
        <v>992</v>
      </c>
      <c r="P654">
        <v>269</v>
      </c>
      <c r="Q654">
        <v>52</v>
      </c>
      <c r="R654">
        <v>46</v>
      </c>
      <c r="S654">
        <v>58</v>
      </c>
      <c r="T654">
        <v>67</v>
      </c>
      <c r="U654">
        <v>46</v>
      </c>
      <c r="V654">
        <v>297</v>
      </c>
      <c r="W654">
        <v>60</v>
      </c>
      <c r="X654">
        <v>56</v>
      </c>
      <c r="Y654">
        <v>46</v>
      </c>
      <c r="Z654">
        <v>69</v>
      </c>
      <c r="AA654">
        <v>66</v>
      </c>
      <c r="AB654">
        <v>352</v>
      </c>
      <c r="AC654">
        <v>75</v>
      </c>
      <c r="AD654">
        <v>73</v>
      </c>
      <c r="AE654">
        <v>74</v>
      </c>
      <c r="AF654">
        <v>64</v>
      </c>
      <c r="AG654">
        <v>66</v>
      </c>
      <c r="AH654">
        <v>320</v>
      </c>
      <c r="AI654">
        <v>71</v>
      </c>
      <c r="AJ654">
        <v>67</v>
      </c>
      <c r="AK654">
        <v>60</v>
      </c>
      <c r="AL654">
        <v>72</v>
      </c>
      <c r="AM654">
        <v>50</v>
      </c>
      <c r="AN654">
        <v>300</v>
      </c>
      <c r="AO654">
        <v>76</v>
      </c>
      <c r="AP654">
        <v>66</v>
      </c>
      <c r="AQ654">
        <v>46</v>
      </c>
      <c r="AR654">
        <v>63</v>
      </c>
      <c r="AS654">
        <v>49</v>
      </c>
      <c r="AT654">
        <v>66</v>
      </c>
      <c r="AU654">
        <v>184</v>
      </c>
      <c r="AV654">
        <v>62</v>
      </c>
      <c r="AW654">
        <v>63</v>
      </c>
      <c r="AX654">
        <v>59</v>
      </c>
      <c r="AY654">
        <v>58</v>
      </c>
      <c r="AZ654">
        <v>11</v>
      </c>
      <c r="BA654">
        <v>13</v>
      </c>
      <c r="BB654">
        <v>14</v>
      </c>
      <c r="BC654">
        <v>8</v>
      </c>
      <c r="BD654">
        <v>12</v>
      </c>
      <c r="BE654">
        <v>1780</v>
      </c>
      <c r="BF654">
        <v>384</v>
      </c>
      <c r="BG654">
        <v>1</v>
      </c>
      <c r="BH654">
        <v>74</v>
      </c>
      <c r="BI654">
        <v>52</v>
      </c>
      <c r="BJ654">
        <v>62</v>
      </c>
      <c r="BK654">
        <v>64</v>
      </c>
      <c r="BL654">
        <v>62</v>
      </c>
    </row>
    <row r="655" spans="1:64" ht="45" x14ac:dyDescent="0.25">
      <c r="A655" t="s">
        <v>2131</v>
      </c>
      <c r="B655">
        <v>19</v>
      </c>
      <c r="C655">
        <v>70</v>
      </c>
      <c r="D655">
        <v>84</v>
      </c>
      <c r="E655" s="1" t="s">
        <v>2132</v>
      </c>
      <c r="F655">
        <v>273018</v>
      </c>
      <c r="G655" t="s">
        <v>259</v>
      </c>
      <c r="H655" t="s">
        <v>278</v>
      </c>
      <c r="I655" t="s">
        <v>68</v>
      </c>
      <c r="J655">
        <v>73</v>
      </c>
      <c r="K655" t="s">
        <v>69</v>
      </c>
      <c r="L655">
        <v>14</v>
      </c>
      <c r="M655" t="s">
        <v>454</v>
      </c>
      <c r="N655" t="s">
        <v>869</v>
      </c>
      <c r="O655" t="s">
        <v>72</v>
      </c>
      <c r="P655">
        <v>296</v>
      </c>
      <c r="Q655">
        <v>48</v>
      </c>
      <c r="R655">
        <v>59</v>
      </c>
      <c r="S655">
        <v>67</v>
      </c>
      <c r="T655">
        <v>76</v>
      </c>
      <c r="U655">
        <v>46</v>
      </c>
      <c r="V655">
        <v>305</v>
      </c>
      <c r="W655">
        <v>76</v>
      </c>
      <c r="X655">
        <v>43</v>
      </c>
      <c r="Y655">
        <v>40</v>
      </c>
      <c r="Z655">
        <v>73</v>
      </c>
      <c r="AA655">
        <v>73</v>
      </c>
      <c r="AB655">
        <v>352</v>
      </c>
      <c r="AC655">
        <v>77</v>
      </c>
      <c r="AD655">
        <v>73</v>
      </c>
      <c r="AE655">
        <v>74</v>
      </c>
      <c r="AF655">
        <v>62</v>
      </c>
      <c r="AG655">
        <v>66</v>
      </c>
      <c r="AH655">
        <v>314</v>
      </c>
      <c r="AI655">
        <v>55</v>
      </c>
      <c r="AJ655">
        <v>77</v>
      </c>
      <c r="AK655">
        <v>66</v>
      </c>
      <c r="AL655">
        <v>68</v>
      </c>
      <c r="AM655">
        <v>48</v>
      </c>
      <c r="AN655">
        <v>313</v>
      </c>
      <c r="AO655">
        <v>67</v>
      </c>
      <c r="AP655">
        <v>50</v>
      </c>
      <c r="AQ655">
        <v>71</v>
      </c>
      <c r="AR655">
        <v>73</v>
      </c>
      <c r="AS655">
        <v>52</v>
      </c>
      <c r="AT655">
        <v>56</v>
      </c>
      <c r="AU655">
        <v>201</v>
      </c>
      <c r="AV655">
        <v>58</v>
      </c>
      <c r="AW655">
        <v>70</v>
      </c>
      <c r="AX655">
        <v>73</v>
      </c>
      <c r="AY655">
        <v>50</v>
      </c>
      <c r="AZ655">
        <v>5</v>
      </c>
      <c r="BA655">
        <v>10</v>
      </c>
      <c r="BB655">
        <v>15</v>
      </c>
      <c r="BC655">
        <v>12</v>
      </c>
      <c r="BD655">
        <v>8</v>
      </c>
      <c r="BE655">
        <v>1831</v>
      </c>
      <c r="BF655">
        <v>400</v>
      </c>
      <c r="BG655">
        <v>1</v>
      </c>
      <c r="BH655">
        <v>75</v>
      </c>
      <c r="BI655">
        <v>56</v>
      </c>
      <c r="BJ655">
        <v>66</v>
      </c>
      <c r="BK655">
        <v>73</v>
      </c>
      <c r="BL655">
        <v>62</v>
      </c>
    </row>
    <row r="656" spans="1:64" ht="30" x14ac:dyDescent="0.25">
      <c r="A656" t="s">
        <v>2133</v>
      </c>
      <c r="B656">
        <v>17</v>
      </c>
      <c r="C656">
        <v>66</v>
      </c>
      <c r="D656">
        <v>83</v>
      </c>
      <c r="E656" s="1" t="s">
        <v>2134</v>
      </c>
      <c r="F656">
        <v>273628</v>
      </c>
      <c r="G656" t="s">
        <v>155</v>
      </c>
      <c r="H656" t="s">
        <v>235</v>
      </c>
      <c r="I656" t="s">
        <v>68</v>
      </c>
      <c r="J656">
        <v>68</v>
      </c>
      <c r="K656" t="s">
        <v>189</v>
      </c>
      <c r="L656">
        <v>17</v>
      </c>
      <c r="M656" t="s">
        <v>1025</v>
      </c>
      <c r="N656" t="s">
        <v>991</v>
      </c>
      <c r="O656" t="s">
        <v>454</v>
      </c>
      <c r="P656">
        <v>218</v>
      </c>
      <c r="Q656">
        <v>36</v>
      </c>
      <c r="R656">
        <v>23</v>
      </c>
      <c r="S656">
        <v>66</v>
      </c>
      <c r="T656">
        <v>59</v>
      </c>
      <c r="U656">
        <v>34</v>
      </c>
      <c r="V656">
        <v>215</v>
      </c>
      <c r="W656">
        <v>42</v>
      </c>
      <c r="X656">
        <v>30</v>
      </c>
      <c r="Y656">
        <v>28</v>
      </c>
      <c r="Z656">
        <v>57</v>
      </c>
      <c r="AA656">
        <v>58</v>
      </c>
      <c r="AB656">
        <v>310</v>
      </c>
      <c r="AC656">
        <v>67</v>
      </c>
      <c r="AD656">
        <v>69</v>
      </c>
      <c r="AE656">
        <v>57</v>
      </c>
      <c r="AF656">
        <v>63</v>
      </c>
      <c r="AG656">
        <v>54</v>
      </c>
      <c r="AH656">
        <v>262</v>
      </c>
      <c r="AI656">
        <v>38</v>
      </c>
      <c r="AJ656">
        <v>71</v>
      </c>
      <c r="AK656">
        <v>67</v>
      </c>
      <c r="AL656">
        <v>65</v>
      </c>
      <c r="AM656">
        <v>21</v>
      </c>
      <c r="AN656">
        <v>232</v>
      </c>
      <c r="AO656">
        <v>69</v>
      </c>
      <c r="AP656">
        <v>64</v>
      </c>
      <c r="AQ656">
        <v>34</v>
      </c>
      <c r="AR656">
        <v>34</v>
      </c>
      <c r="AS656">
        <v>31</v>
      </c>
      <c r="AT656">
        <v>60</v>
      </c>
      <c r="AU656">
        <v>200</v>
      </c>
      <c r="AV656">
        <v>65</v>
      </c>
      <c r="AW656">
        <v>69</v>
      </c>
      <c r="AX656">
        <v>66</v>
      </c>
      <c r="AY656">
        <v>47</v>
      </c>
      <c r="AZ656">
        <v>14</v>
      </c>
      <c r="BA656">
        <v>10</v>
      </c>
      <c r="BB656">
        <v>9</v>
      </c>
      <c r="BC656">
        <v>7</v>
      </c>
      <c r="BD656">
        <v>7</v>
      </c>
      <c r="BE656">
        <v>1484</v>
      </c>
      <c r="BF656">
        <v>325</v>
      </c>
      <c r="BG656">
        <v>1</v>
      </c>
      <c r="BH656">
        <v>68</v>
      </c>
      <c r="BI656">
        <v>27</v>
      </c>
      <c r="BJ656">
        <v>46</v>
      </c>
      <c r="BK656">
        <v>51</v>
      </c>
      <c r="BL656">
        <v>66</v>
      </c>
    </row>
    <row r="657" spans="1:64" ht="30" x14ac:dyDescent="0.25">
      <c r="A657" t="s">
        <v>2135</v>
      </c>
      <c r="B657">
        <v>20</v>
      </c>
      <c r="C657" t="s">
        <v>595</v>
      </c>
      <c r="D657" t="s">
        <v>264</v>
      </c>
      <c r="E657" s="1" t="s">
        <v>1106</v>
      </c>
      <c r="F657">
        <v>273883</v>
      </c>
      <c r="G657" t="s">
        <v>124</v>
      </c>
      <c r="H657" t="s">
        <v>139</v>
      </c>
      <c r="I657" t="s">
        <v>68</v>
      </c>
      <c r="J657">
        <v>70</v>
      </c>
      <c r="K657" t="s">
        <v>69</v>
      </c>
      <c r="L657">
        <v>14</v>
      </c>
      <c r="M657" t="s">
        <v>995</v>
      </c>
      <c r="N657" t="s">
        <v>1015</v>
      </c>
      <c r="O657" t="s">
        <v>727</v>
      </c>
      <c r="P657">
        <v>323</v>
      </c>
      <c r="Q657" t="s">
        <v>829</v>
      </c>
      <c r="R657">
        <v>65</v>
      </c>
      <c r="S657" t="s">
        <v>963</v>
      </c>
      <c r="T657">
        <v>71</v>
      </c>
      <c r="U657">
        <v>62</v>
      </c>
      <c r="V657">
        <v>331</v>
      </c>
      <c r="W657" t="s">
        <v>370</v>
      </c>
      <c r="X657" t="s">
        <v>2136</v>
      </c>
      <c r="Y657" t="s">
        <v>1262</v>
      </c>
      <c r="Z657">
        <v>70</v>
      </c>
      <c r="AA657">
        <v>67</v>
      </c>
      <c r="AB657">
        <v>329</v>
      </c>
      <c r="AC657" t="s">
        <v>449</v>
      </c>
      <c r="AD657" t="s">
        <v>503</v>
      </c>
      <c r="AE657">
        <v>63</v>
      </c>
      <c r="AF657">
        <v>63</v>
      </c>
      <c r="AG657" t="s">
        <v>2136</v>
      </c>
      <c r="AH657">
        <v>355</v>
      </c>
      <c r="AI657">
        <v>68</v>
      </c>
      <c r="AJ657">
        <v>76</v>
      </c>
      <c r="AK657" t="s">
        <v>1540</v>
      </c>
      <c r="AL657">
        <v>72</v>
      </c>
      <c r="AM657">
        <v>68</v>
      </c>
      <c r="AN657">
        <v>313</v>
      </c>
      <c r="AO657" t="s">
        <v>1262</v>
      </c>
      <c r="AP657">
        <v>60</v>
      </c>
      <c r="AQ657">
        <v>67</v>
      </c>
      <c r="AR657" t="s">
        <v>778</v>
      </c>
      <c r="AS657">
        <v>57</v>
      </c>
      <c r="AT657" t="s">
        <v>368</v>
      </c>
      <c r="AU657">
        <v>182</v>
      </c>
      <c r="AV657">
        <v>60</v>
      </c>
      <c r="AW657">
        <v>63</v>
      </c>
      <c r="AX657" t="s">
        <v>1772</v>
      </c>
      <c r="AY657">
        <v>49</v>
      </c>
      <c r="AZ657">
        <v>10</v>
      </c>
      <c r="BA657">
        <v>7</v>
      </c>
      <c r="BB657">
        <v>10</v>
      </c>
      <c r="BC657">
        <v>7</v>
      </c>
      <c r="BD657">
        <v>15</v>
      </c>
      <c r="BE657">
        <v>1882</v>
      </c>
      <c r="BF657">
        <v>401</v>
      </c>
      <c r="BG657">
        <v>1</v>
      </c>
      <c r="BH657">
        <v>70</v>
      </c>
      <c r="BI657">
        <v>66</v>
      </c>
      <c r="BJ657">
        <v>66</v>
      </c>
      <c r="BK657">
        <v>67</v>
      </c>
      <c r="BL657">
        <v>62</v>
      </c>
    </row>
    <row r="658" spans="1:64" ht="45" x14ac:dyDescent="0.25">
      <c r="A658" t="s">
        <v>2137</v>
      </c>
      <c r="B658">
        <v>18</v>
      </c>
      <c r="C658" t="s">
        <v>607</v>
      </c>
      <c r="D658" t="s">
        <v>1892</v>
      </c>
      <c r="E658" s="1" t="s">
        <v>2138</v>
      </c>
      <c r="F658">
        <v>275050</v>
      </c>
      <c r="G658" t="s">
        <v>252</v>
      </c>
      <c r="H658" t="s">
        <v>84</v>
      </c>
      <c r="I658" t="s">
        <v>68</v>
      </c>
      <c r="J658">
        <v>68</v>
      </c>
      <c r="K658" t="s">
        <v>206</v>
      </c>
      <c r="L658">
        <v>16</v>
      </c>
      <c r="M658" t="s">
        <v>673</v>
      </c>
      <c r="N658" t="s">
        <v>338</v>
      </c>
      <c r="O658" t="s">
        <v>186</v>
      </c>
      <c r="P658">
        <v>261</v>
      </c>
      <c r="Q658" t="s">
        <v>304</v>
      </c>
      <c r="R658">
        <v>47</v>
      </c>
      <c r="S658">
        <v>50</v>
      </c>
      <c r="T658" t="s">
        <v>267</v>
      </c>
      <c r="U658">
        <v>25</v>
      </c>
      <c r="V658">
        <v>291</v>
      </c>
      <c r="W658" t="s">
        <v>735</v>
      </c>
      <c r="X658" t="s">
        <v>2139</v>
      </c>
      <c r="Y658">
        <v>29</v>
      </c>
      <c r="Z658" t="s">
        <v>961</v>
      </c>
      <c r="AA658" t="s">
        <v>737</v>
      </c>
      <c r="AB658">
        <v>374</v>
      </c>
      <c r="AC658" t="s">
        <v>200</v>
      </c>
      <c r="AD658" t="s">
        <v>303</v>
      </c>
      <c r="AE658" t="s">
        <v>833</v>
      </c>
      <c r="AF658">
        <v>63</v>
      </c>
      <c r="AG658">
        <v>85</v>
      </c>
      <c r="AH658">
        <v>288</v>
      </c>
      <c r="AI658">
        <v>59</v>
      </c>
      <c r="AJ658">
        <v>62</v>
      </c>
      <c r="AK658" t="s">
        <v>607</v>
      </c>
      <c r="AL658">
        <v>51</v>
      </c>
      <c r="AM658">
        <v>49</v>
      </c>
      <c r="AN658">
        <v>276</v>
      </c>
      <c r="AO658" t="s">
        <v>173</v>
      </c>
      <c r="AP658" t="s">
        <v>2140</v>
      </c>
      <c r="AQ658" t="s">
        <v>2141</v>
      </c>
      <c r="AR658" t="s">
        <v>1539</v>
      </c>
      <c r="AS658">
        <v>40</v>
      </c>
      <c r="AT658">
        <v>52</v>
      </c>
      <c r="AU658">
        <v>185</v>
      </c>
      <c r="AV658" t="s">
        <v>1103</v>
      </c>
      <c r="AW658" t="s">
        <v>1251</v>
      </c>
      <c r="AX658" t="s">
        <v>623</v>
      </c>
      <c r="AY658">
        <v>54</v>
      </c>
      <c r="AZ658">
        <v>9</v>
      </c>
      <c r="BA658">
        <v>12</v>
      </c>
      <c r="BB658">
        <v>14</v>
      </c>
      <c r="BC658">
        <v>6</v>
      </c>
      <c r="BD658">
        <v>13</v>
      </c>
      <c r="BE658">
        <v>1729</v>
      </c>
      <c r="BF658">
        <v>375</v>
      </c>
      <c r="BG658">
        <v>1</v>
      </c>
      <c r="BH658">
        <v>76</v>
      </c>
      <c r="BI658">
        <v>49</v>
      </c>
      <c r="BJ658">
        <v>64</v>
      </c>
      <c r="BK658">
        <v>68</v>
      </c>
      <c r="BL658">
        <v>61</v>
      </c>
    </row>
    <row r="659" spans="1:64" ht="45" x14ac:dyDescent="0.25">
      <c r="A659" t="s">
        <v>2142</v>
      </c>
      <c r="B659">
        <v>19</v>
      </c>
      <c r="C659">
        <v>68</v>
      </c>
      <c r="D659">
        <v>82</v>
      </c>
      <c r="E659" s="1" t="s">
        <v>569</v>
      </c>
      <c r="F659">
        <v>275298</v>
      </c>
      <c r="G659" t="s">
        <v>494</v>
      </c>
      <c r="H659" t="s">
        <v>125</v>
      </c>
      <c r="I659" t="s">
        <v>68</v>
      </c>
      <c r="J659">
        <v>69</v>
      </c>
      <c r="K659" t="s">
        <v>229</v>
      </c>
      <c r="L659">
        <v>14</v>
      </c>
      <c r="M659" t="s">
        <v>726</v>
      </c>
      <c r="N659" t="s">
        <v>1292</v>
      </c>
      <c r="O659" t="s">
        <v>1832</v>
      </c>
      <c r="P659">
        <v>281</v>
      </c>
      <c r="Q659">
        <v>56</v>
      </c>
      <c r="R659">
        <v>49</v>
      </c>
      <c r="S659">
        <v>63</v>
      </c>
      <c r="T659">
        <v>75</v>
      </c>
      <c r="U659">
        <v>38</v>
      </c>
      <c r="V659">
        <v>331</v>
      </c>
      <c r="W659">
        <v>65</v>
      </c>
      <c r="X659">
        <v>59</v>
      </c>
      <c r="Y659">
        <v>63</v>
      </c>
      <c r="Z659">
        <v>73</v>
      </c>
      <c r="AA659">
        <v>71</v>
      </c>
      <c r="AB659">
        <v>303</v>
      </c>
      <c r="AC659">
        <v>60</v>
      </c>
      <c r="AD659">
        <v>63</v>
      </c>
      <c r="AE659">
        <v>61</v>
      </c>
      <c r="AF659">
        <v>63</v>
      </c>
      <c r="AG659">
        <v>56</v>
      </c>
      <c r="AH659">
        <v>292</v>
      </c>
      <c r="AI659">
        <v>59</v>
      </c>
      <c r="AJ659">
        <v>66</v>
      </c>
      <c r="AK659">
        <v>55</v>
      </c>
      <c r="AL659">
        <v>61</v>
      </c>
      <c r="AM659">
        <v>51</v>
      </c>
      <c r="AN659">
        <v>270</v>
      </c>
      <c r="AO659">
        <v>54</v>
      </c>
      <c r="AP659">
        <v>65</v>
      </c>
      <c r="AQ659">
        <v>40</v>
      </c>
      <c r="AR659">
        <v>61</v>
      </c>
      <c r="AS659">
        <v>50</v>
      </c>
      <c r="AT659">
        <v>64</v>
      </c>
      <c r="AU659">
        <v>201</v>
      </c>
      <c r="AV659">
        <v>66</v>
      </c>
      <c r="AW659">
        <v>66</v>
      </c>
      <c r="AX659">
        <v>69</v>
      </c>
      <c r="AY659">
        <v>46</v>
      </c>
      <c r="AZ659">
        <v>6</v>
      </c>
      <c r="BA659">
        <v>9</v>
      </c>
      <c r="BB659">
        <v>15</v>
      </c>
      <c r="BC659">
        <v>9</v>
      </c>
      <c r="BD659">
        <v>7</v>
      </c>
      <c r="BE659">
        <v>1724</v>
      </c>
      <c r="BF659">
        <v>369</v>
      </c>
      <c r="BG659">
        <v>1</v>
      </c>
      <c r="BH659">
        <v>62</v>
      </c>
      <c r="BI659">
        <v>50</v>
      </c>
      <c r="BJ659">
        <v>67</v>
      </c>
      <c r="BK659">
        <v>66</v>
      </c>
      <c r="BL659">
        <v>66</v>
      </c>
    </row>
    <row r="660" spans="1:64" ht="45" x14ac:dyDescent="0.25">
      <c r="A660" t="s">
        <v>2143</v>
      </c>
      <c r="B660">
        <v>17</v>
      </c>
      <c r="C660">
        <v>64</v>
      </c>
      <c r="D660">
        <v>85</v>
      </c>
      <c r="E660" s="1" t="s">
        <v>2144</v>
      </c>
      <c r="F660">
        <v>276822</v>
      </c>
      <c r="G660" t="s">
        <v>97</v>
      </c>
      <c r="H660" t="s">
        <v>722</v>
      </c>
      <c r="I660" t="s">
        <v>68</v>
      </c>
      <c r="J660">
        <v>66</v>
      </c>
      <c r="K660" t="s">
        <v>106</v>
      </c>
      <c r="L660">
        <v>21</v>
      </c>
      <c r="M660" t="s">
        <v>78</v>
      </c>
      <c r="N660" t="s">
        <v>1192</v>
      </c>
      <c r="O660" t="s">
        <v>80</v>
      </c>
      <c r="P660">
        <v>293</v>
      </c>
      <c r="Q660">
        <v>50</v>
      </c>
      <c r="R660">
        <v>70</v>
      </c>
      <c r="S660">
        <v>54</v>
      </c>
      <c r="T660">
        <v>59</v>
      </c>
      <c r="U660">
        <v>60</v>
      </c>
      <c r="V660">
        <v>281</v>
      </c>
      <c r="W660">
        <v>62</v>
      </c>
      <c r="X660">
        <v>65</v>
      </c>
      <c r="Y660">
        <v>41</v>
      </c>
      <c r="Z660">
        <v>50</v>
      </c>
      <c r="AA660">
        <v>63</v>
      </c>
      <c r="AB660">
        <v>365</v>
      </c>
      <c r="AC660">
        <v>79</v>
      </c>
      <c r="AD660">
        <v>80</v>
      </c>
      <c r="AE660">
        <v>78</v>
      </c>
      <c r="AF660">
        <v>58</v>
      </c>
      <c r="AG660">
        <v>70</v>
      </c>
      <c r="AH660">
        <v>300</v>
      </c>
      <c r="AI660">
        <v>66</v>
      </c>
      <c r="AJ660">
        <v>63</v>
      </c>
      <c r="AK660">
        <v>65</v>
      </c>
      <c r="AL660">
        <v>52</v>
      </c>
      <c r="AM660">
        <v>54</v>
      </c>
      <c r="AN660">
        <v>260</v>
      </c>
      <c r="AO660">
        <v>50</v>
      </c>
      <c r="AP660">
        <v>22</v>
      </c>
      <c r="AQ660">
        <v>63</v>
      </c>
      <c r="AR660">
        <v>62</v>
      </c>
      <c r="AS660">
        <v>63</v>
      </c>
      <c r="AT660">
        <v>62</v>
      </c>
      <c r="AU660">
        <v>64</v>
      </c>
      <c r="AV660">
        <v>20</v>
      </c>
      <c r="AW660">
        <v>22</v>
      </c>
      <c r="AX660">
        <v>22</v>
      </c>
      <c r="AY660">
        <v>53</v>
      </c>
      <c r="AZ660">
        <v>9</v>
      </c>
      <c r="BA660">
        <v>15</v>
      </c>
      <c r="BB660">
        <v>9</v>
      </c>
      <c r="BC660">
        <v>8</v>
      </c>
      <c r="BD660">
        <v>12</v>
      </c>
      <c r="BE660">
        <v>1616</v>
      </c>
      <c r="BF660">
        <v>345</v>
      </c>
      <c r="BG660">
        <v>1</v>
      </c>
      <c r="BH660">
        <v>80</v>
      </c>
      <c r="BI660">
        <v>65</v>
      </c>
      <c r="BJ660">
        <v>56</v>
      </c>
      <c r="BK660">
        <v>64</v>
      </c>
      <c r="BL660">
        <v>25</v>
      </c>
    </row>
    <row r="661" spans="1:64" ht="45" x14ac:dyDescent="0.25">
      <c r="A661" t="s">
        <v>2145</v>
      </c>
      <c r="B661">
        <v>19</v>
      </c>
      <c r="C661">
        <v>68</v>
      </c>
      <c r="D661">
        <v>82</v>
      </c>
      <c r="E661" s="1" t="s">
        <v>2146</v>
      </c>
      <c r="F661">
        <v>277295</v>
      </c>
      <c r="G661" t="s">
        <v>75</v>
      </c>
      <c r="H661" t="s">
        <v>260</v>
      </c>
      <c r="I661" t="s">
        <v>77</v>
      </c>
      <c r="J661">
        <v>69</v>
      </c>
      <c r="K661" t="s">
        <v>69</v>
      </c>
      <c r="L661">
        <v>14</v>
      </c>
      <c r="M661" t="s">
        <v>995</v>
      </c>
      <c r="N661" t="s">
        <v>1015</v>
      </c>
      <c r="O661" t="s">
        <v>2147</v>
      </c>
      <c r="P661">
        <v>292</v>
      </c>
      <c r="Q661">
        <v>60</v>
      </c>
      <c r="R661">
        <v>62</v>
      </c>
      <c r="S661">
        <v>48</v>
      </c>
      <c r="T661">
        <v>67</v>
      </c>
      <c r="U661">
        <v>55</v>
      </c>
      <c r="V661">
        <v>324</v>
      </c>
      <c r="W661">
        <v>74</v>
      </c>
      <c r="X661">
        <v>63</v>
      </c>
      <c r="Y661">
        <v>58</v>
      </c>
      <c r="Z661">
        <v>56</v>
      </c>
      <c r="AA661">
        <v>73</v>
      </c>
      <c r="AB661">
        <v>383</v>
      </c>
      <c r="AC661">
        <v>84</v>
      </c>
      <c r="AD661">
        <v>76</v>
      </c>
      <c r="AE661">
        <v>81</v>
      </c>
      <c r="AF661">
        <v>62</v>
      </c>
      <c r="AG661">
        <v>80</v>
      </c>
      <c r="AH661">
        <v>252</v>
      </c>
      <c r="AI661">
        <v>66</v>
      </c>
      <c r="AJ661">
        <v>46</v>
      </c>
      <c r="AK661">
        <v>50</v>
      </c>
      <c r="AL661">
        <v>36</v>
      </c>
      <c r="AM661">
        <v>54</v>
      </c>
      <c r="AN661">
        <v>253</v>
      </c>
      <c r="AO661">
        <v>44</v>
      </c>
      <c r="AP661">
        <v>24</v>
      </c>
      <c r="AQ661">
        <v>59</v>
      </c>
      <c r="AR661">
        <v>63</v>
      </c>
      <c r="AS661">
        <v>63</v>
      </c>
      <c r="AT661">
        <v>66</v>
      </c>
      <c r="AU661">
        <v>97</v>
      </c>
      <c r="AV661">
        <v>32</v>
      </c>
      <c r="AW661">
        <v>34</v>
      </c>
      <c r="AX661">
        <v>31</v>
      </c>
      <c r="AY661">
        <v>55</v>
      </c>
      <c r="AZ661">
        <v>11</v>
      </c>
      <c r="BA661">
        <v>12</v>
      </c>
      <c r="BB661">
        <v>9</v>
      </c>
      <c r="BC661">
        <v>15</v>
      </c>
      <c r="BD661">
        <v>8</v>
      </c>
      <c r="BE661">
        <v>1656</v>
      </c>
      <c r="BF661">
        <v>353</v>
      </c>
      <c r="BG661">
        <v>1</v>
      </c>
      <c r="BH661">
        <v>80</v>
      </c>
      <c r="BI661">
        <v>61</v>
      </c>
      <c r="BJ661">
        <v>63</v>
      </c>
      <c r="BK661">
        <v>74</v>
      </c>
      <c r="BL661">
        <v>33</v>
      </c>
    </row>
    <row r="662" spans="1:64" ht="30" x14ac:dyDescent="0.25">
      <c r="A662" t="s">
        <v>2148</v>
      </c>
      <c r="B662">
        <v>30</v>
      </c>
      <c r="C662">
        <v>81</v>
      </c>
      <c r="D662">
        <v>81</v>
      </c>
      <c r="E662" s="1" t="s">
        <v>2149</v>
      </c>
      <c r="F662">
        <v>212096</v>
      </c>
      <c r="G662" t="s">
        <v>146</v>
      </c>
      <c r="H662" t="s">
        <v>67</v>
      </c>
      <c r="I662" t="s">
        <v>68</v>
      </c>
      <c r="J662">
        <v>81</v>
      </c>
      <c r="K662" t="s">
        <v>294</v>
      </c>
      <c r="L662">
        <v>0</v>
      </c>
      <c r="M662" t="s">
        <v>1005</v>
      </c>
      <c r="N662" t="s">
        <v>296</v>
      </c>
      <c r="O662" t="s">
        <v>859</v>
      </c>
      <c r="P662">
        <v>359</v>
      </c>
      <c r="Q662">
        <v>88</v>
      </c>
      <c r="R662">
        <v>71</v>
      </c>
      <c r="S662">
        <v>47</v>
      </c>
      <c r="T662">
        <v>80</v>
      </c>
      <c r="U662">
        <v>73</v>
      </c>
      <c r="V662">
        <v>418</v>
      </c>
      <c r="W662">
        <v>82</v>
      </c>
      <c r="X662">
        <v>89</v>
      </c>
      <c r="Y662">
        <v>88</v>
      </c>
      <c r="Z662">
        <v>76</v>
      </c>
      <c r="AA662">
        <v>83</v>
      </c>
      <c r="AB662">
        <v>379</v>
      </c>
      <c r="AC662">
        <v>75</v>
      </c>
      <c r="AD662">
        <v>67</v>
      </c>
      <c r="AE662">
        <v>79</v>
      </c>
      <c r="AF662">
        <v>80</v>
      </c>
      <c r="AG662">
        <v>78</v>
      </c>
      <c r="AH662">
        <v>362</v>
      </c>
      <c r="AI662">
        <v>85</v>
      </c>
      <c r="AJ662">
        <v>66</v>
      </c>
      <c r="AK662">
        <v>71</v>
      </c>
      <c r="AL662">
        <v>65</v>
      </c>
      <c r="AM662">
        <v>75</v>
      </c>
      <c r="AN662">
        <v>347</v>
      </c>
      <c r="AO662">
        <v>52</v>
      </c>
      <c r="AP662">
        <v>45</v>
      </c>
      <c r="AQ662">
        <v>80</v>
      </c>
      <c r="AR662">
        <v>78</v>
      </c>
      <c r="AS662">
        <v>92</v>
      </c>
      <c r="AT662">
        <v>74</v>
      </c>
      <c r="AU662">
        <v>109</v>
      </c>
      <c r="AV662">
        <v>48</v>
      </c>
      <c r="AW662">
        <v>31</v>
      </c>
      <c r="AX662">
        <v>30</v>
      </c>
      <c r="AY662">
        <v>52</v>
      </c>
      <c r="AZ662">
        <v>10</v>
      </c>
      <c r="BA662">
        <v>12</v>
      </c>
      <c r="BB662">
        <v>8</v>
      </c>
      <c r="BC662">
        <v>8</v>
      </c>
      <c r="BD662">
        <v>14</v>
      </c>
      <c r="BE662">
        <v>2026</v>
      </c>
      <c r="BF662">
        <v>413</v>
      </c>
      <c r="BG662">
        <v>2</v>
      </c>
      <c r="BH662">
        <v>71</v>
      </c>
      <c r="BI662">
        <v>76</v>
      </c>
      <c r="BJ662">
        <v>81</v>
      </c>
      <c r="BK662">
        <v>81</v>
      </c>
      <c r="BL662">
        <v>40</v>
      </c>
    </row>
    <row r="663" spans="1:64" ht="45" x14ac:dyDescent="0.25">
      <c r="A663" t="s">
        <v>2150</v>
      </c>
      <c r="B663">
        <v>27</v>
      </c>
      <c r="C663">
        <v>83</v>
      </c>
      <c r="D663">
        <v>85</v>
      </c>
      <c r="E663" s="1" t="s">
        <v>2151</v>
      </c>
      <c r="F663">
        <v>212190</v>
      </c>
      <c r="G663" t="s">
        <v>419</v>
      </c>
      <c r="H663" t="s">
        <v>1839</v>
      </c>
      <c r="I663" t="s">
        <v>68</v>
      </c>
      <c r="J663">
        <v>85</v>
      </c>
      <c r="K663" t="s">
        <v>189</v>
      </c>
      <c r="L663">
        <v>2</v>
      </c>
      <c r="M663" t="s">
        <v>803</v>
      </c>
      <c r="N663" t="s">
        <v>149</v>
      </c>
      <c r="O663" t="s">
        <v>2152</v>
      </c>
      <c r="P663">
        <v>301</v>
      </c>
      <c r="Q663">
        <v>48</v>
      </c>
      <c r="R663">
        <v>36</v>
      </c>
      <c r="S663">
        <v>78</v>
      </c>
      <c r="T663">
        <v>80</v>
      </c>
      <c r="U663">
        <v>59</v>
      </c>
      <c r="V663">
        <v>293</v>
      </c>
      <c r="W663">
        <v>60</v>
      </c>
      <c r="X663">
        <v>43</v>
      </c>
      <c r="Y663">
        <v>38</v>
      </c>
      <c r="Z663">
        <v>82</v>
      </c>
      <c r="AA663">
        <v>70</v>
      </c>
      <c r="AB663">
        <v>301</v>
      </c>
      <c r="AC663">
        <v>60</v>
      </c>
      <c r="AD663">
        <v>82</v>
      </c>
      <c r="AE663">
        <v>34</v>
      </c>
      <c r="AF663">
        <v>81</v>
      </c>
      <c r="AG663">
        <v>44</v>
      </c>
      <c r="AH663">
        <v>372</v>
      </c>
      <c r="AI663">
        <v>78</v>
      </c>
      <c r="AJ663">
        <v>79</v>
      </c>
      <c r="AK663">
        <v>59</v>
      </c>
      <c r="AL663">
        <v>94</v>
      </c>
      <c r="AM663">
        <v>62</v>
      </c>
      <c r="AN663">
        <v>302</v>
      </c>
      <c r="AO663">
        <v>82</v>
      </c>
      <c r="AP663">
        <v>80</v>
      </c>
      <c r="AQ663">
        <v>42</v>
      </c>
      <c r="AR663">
        <v>66</v>
      </c>
      <c r="AS663">
        <v>32</v>
      </c>
      <c r="AT663">
        <v>84</v>
      </c>
      <c r="AU663">
        <v>257</v>
      </c>
      <c r="AV663">
        <v>87</v>
      </c>
      <c r="AW663">
        <v>87</v>
      </c>
      <c r="AX663">
        <v>83</v>
      </c>
      <c r="AY663">
        <v>58</v>
      </c>
      <c r="AZ663">
        <v>15</v>
      </c>
      <c r="BA663">
        <v>7</v>
      </c>
      <c r="BB663">
        <v>14</v>
      </c>
      <c r="BC663">
        <v>7</v>
      </c>
      <c r="BD663">
        <v>15</v>
      </c>
      <c r="BE663">
        <v>1884</v>
      </c>
      <c r="BF663">
        <v>418</v>
      </c>
      <c r="BG663">
        <v>3</v>
      </c>
      <c r="BH663">
        <v>72</v>
      </c>
      <c r="BI663">
        <v>51</v>
      </c>
      <c r="BJ663">
        <v>67</v>
      </c>
      <c r="BK663">
        <v>62</v>
      </c>
      <c r="BL663">
        <v>84</v>
      </c>
    </row>
    <row r="664" spans="1:64" ht="45" x14ac:dyDescent="0.25">
      <c r="A664" t="s">
        <v>2045</v>
      </c>
      <c r="B664">
        <v>28</v>
      </c>
      <c r="C664">
        <v>71</v>
      </c>
      <c r="D664">
        <v>71</v>
      </c>
      <c r="E664" s="1" t="s">
        <v>2046</v>
      </c>
      <c r="F664">
        <v>212484</v>
      </c>
      <c r="G664" t="s">
        <v>112</v>
      </c>
      <c r="H664" t="s">
        <v>84</v>
      </c>
      <c r="I664" t="s">
        <v>68</v>
      </c>
      <c r="J664">
        <v>71</v>
      </c>
      <c r="K664" t="s">
        <v>206</v>
      </c>
      <c r="L664">
        <v>0</v>
      </c>
      <c r="M664" t="s">
        <v>990</v>
      </c>
      <c r="N664" t="s">
        <v>510</v>
      </c>
      <c r="O664" t="s">
        <v>431</v>
      </c>
      <c r="P664">
        <v>316</v>
      </c>
      <c r="Q664">
        <v>68</v>
      </c>
      <c r="R664">
        <v>68</v>
      </c>
      <c r="S664">
        <v>64</v>
      </c>
      <c r="T664">
        <v>62</v>
      </c>
      <c r="U664">
        <v>54</v>
      </c>
      <c r="V664">
        <v>305</v>
      </c>
      <c r="W664">
        <v>72</v>
      </c>
      <c r="X664">
        <v>67</v>
      </c>
      <c r="Y664">
        <v>46</v>
      </c>
      <c r="Z664">
        <v>50</v>
      </c>
      <c r="AA664">
        <v>70</v>
      </c>
      <c r="AB664">
        <v>414</v>
      </c>
      <c r="AC664">
        <v>92</v>
      </c>
      <c r="AD664">
        <v>90</v>
      </c>
      <c r="AE664">
        <v>85</v>
      </c>
      <c r="AF664">
        <v>60</v>
      </c>
      <c r="AG664">
        <v>87</v>
      </c>
      <c r="AH664">
        <v>366</v>
      </c>
      <c r="AI664">
        <v>68</v>
      </c>
      <c r="AJ664">
        <v>81</v>
      </c>
      <c r="AK664">
        <v>87</v>
      </c>
      <c r="AL664">
        <v>66</v>
      </c>
      <c r="AM664">
        <v>64</v>
      </c>
      <c r="AN664">
        <v>311</v>
      </c>
      <c r="AO664">
        <v>62</v>
      </c>
      <c r="AP664">
        <v>61</v>
      </c>
      <c r="AQ664">
        <v>65</v>
      </c>
      <c r="AR664">
        <v>60</v>
      </c>
      <c r="AS664">
        <v>63</v>
      </c>
      <c r="AT664">
        <v>68</v>
      </c>
      <c r="AU664">
        <v>176</v>
      </c>
      <c r="AV664">
        <v>62</v>
      </c>
      <c r="AW664">
        <v>58</v>
      </c>
      <c r="AX664">
        <v>56</v>
      </c>
      <c r="AY664">
        <v>51</v>
      </c>
      <c r="AZ664">
        <v>8</v>
      </c>
      <c r="BA664">
        <v>13</v>
      </c>
      <c r="BB664">
        <v>13</v>
      </c>
      <c r="BC664">
        <v>8</v>
      </c>
      <c r="BD664">
        <v>9</v>
      </c>
      <c r="BE664">
        <v>1939</v>
      </c>
      <c r="BF664">
        <v>421</v>
      </c>
      <c r="BG664">
        <v>1</v>
      </c>
      <c r="BH664">
        <v>91</v>
      </c>
      <c r="BI664">
        <v>66</v>
      </c>
      <c r="BJ664">
        <v>60</v>
      </c>
      <c r="BK664">
        <v>73</v>
      </c>
      <c r="BL664">
        <v>60</v>
      </c>
    </row>
    <row r="665" spans="1:64" ht="45" x14ac:dyDescent="0.25">
      <c r="A665" t="s">
        <v>2153</v>
      </c>
      <c r="B665">
        <v>27</v>
      </c>
      <c r="C665">
        <v>83</v>
      </c>
      <c r="D665">
        <v>84</v>
      </c>
      <c r="E665" s="1" t="s">
        <v>2154</v>
      </c>
      <c r="F665">
        <v>213331</v>
      </c>
      <c r="G665" t="s">
        <v>419</v>
      </c>
      <c r="H665" t="s">
        <v>420</v>
      </c>
      <c r="I665" t="s">
        <v>68</v>
      </c>
      <c r="J665">
        <v>84</v>
      </c>
      <c r="K665" t="s">
        <v>189</v>
      </c>
      <c r="L665">
        <v>1</v>
      </c>
      <c r="M665" t="s">
        <v>1087</v>
      </c>
      <c r="N665" t="s">
        <v>823</v>
      </c>
      <c r="O665" t="s">
        <v>2155</v>
      </c>
      <c r="P665">
        <v>265</v>
      </c>
      <c r="Q665">
        <v>39</v>
      </c>
      <c r="R665">
        <v>32</v>
      </c>
      <c r="S665">
        <v>84</v>
      </c>
      <c r="T665">
        <v>77</v>
      </c>
      <c r="U665">
        <v>33</v>
      </c>
      <c r="V665">
        <v>258</v>
      </c>
      <c r="W665">
        <v>60</v>
      </c>
      <c r="X665">
        <v>37</v>
      </c>
      <c r="Y665">
        <v>27</v>
      </c>
      <c r="Z665">
        <v>68</v>
      </c>
      <c r="AA665">
        <v>66</v>
      </c>
      <c r="AB665">
        <v>303</v>
      </c>
      <c r="AC665">
        <v>55</v>
      </c>
      <c r="AD665">
        <v>78</v>
      </c>
      <c r="AE665">
        <v>49</v>
      </c>
      <c r="AF665">
        <v>81</v>
      </c>
      <c r="AG665">
        <v>40</v>
      </c>
      <c r="AH665">
        <v>340</v>
      </c>
      <c r="AI665">
        <v>60</v>
      </c>
      <c r="AJ665">
        <v>87</v>
      </c>
      <c r="AK665">
        <v>75</v>
      </c>
      <c r="AL665">
        <v>92</v>
      </c>
      <c r="AM665">
        <v>26</v>
      </c>
      <c r="AN665">
        <v>291</v>
      </c>
      <c r="AO665">
        <v>82</v>
      </c>
      <c r="AP665">
        <v>82</v>
      </c>
      <c r="AQ665">
        <v>33</v>
      </c>
      <c r="AR665">
        <v>56</v>
      </c>
      <c r="AS665">
        <v>38</v>
      </c>
      <c r="AT665">
        <v>77</v>
      </c>
      <c r="AU665">
        <v>246</v>
      </c>
      <c r="AV665">
        <v>81</v>
      </c>
      <c r="AW665">
        <v>85</v>
      </c>
      <c r="AX665">
        <v>80</v>
      </c>
      <c r="AY665">
        <v>49</v>
      </c>
      <c r="AZ665">
        <v>11</v>
      </c>
      <c r="BA665">
        <v>8</v>
      </c>
      <c r="BB665">
        <v>7</v>
      </c>
      <c r="BC665">
        <v>9</v>
      </c>
      <c r="BD665">
        <v>14</v>
      </c>
      <c r="BE665">
        <v>1752</v>
      </c>
      <c r="BF665">
        <v>395</v>
      </c>
      <c r="BG665">
        <v>2</v>
      </c>
      <c r="BH665">
        <v>68</v>
      </c>
      <c r="BI665">
        <v>37</v>
      </c>
      <c r="BJ665">
        <v>59</v>
      </c>
      <c r="BK665">
        <v>62</v>
      </c>
      <c r="BL665">
        <v>83</v>
      </c>
    </row>
    <row r="666" spans="1:64" ht="30" x14ac:dyDescent="0.25">
      <c r="A666" t="s">
        <v>2156</v>
      </c>
      <c r="B666">
        <v>30</v>
      </c>
      <c r="C666">
        <v>83</v>
      </c>
      <c r="D666">
        <v>83</v>
      </c>
      <c r="E666" s="1" t="s">
        <v>2157</v>
      </c>
      <c r="F666">
        <v>216547</v>
      </c>
      <c r="G666" t="s">
        <v>252</v>
      </c>
      <c r="H666" t="s">
        <v>308</v>
      </c>
      <c r="I666" t="s">
        <v>68</v>
      </c>
      <c r="J666">
        <v>84</v>
      </c>
      <c r="K666" t="s">
        <v>791</v>
      </c>
      <c r="L666">
        <v>0</v>
      </c>
      <c r="M666" t="s">
        <v>442</v>
      </c>
      <c r="N666" t="s">
        <v>869</v>
      </c>
      <c r="O666" t="s">
        <v>398</v>
      </c>
      <c r="P666">
        <v>351</v>
      </c>
      <c r="Q666">
        <v>78</v>
      </c>
      <c r="R666">
        <v>79</v>
      </c>
      <c r="S666">
        <v>49</v>
      </c>
      <c r="T666">
        <v>77</v>
      </c>
      <c r="U666">
        <v>68</v>
      </c>
      <c r="V666">
        <v>384</v>
      </c>
      <c r="W666">
        <v>86</v>
      </c>
      <c r="X666">
        <v>81</v>
      </c>
      <c r="Y666">
        <v>56</v>
      </c>
      <c r="Z666">
        <v>76</v>
      </c>
      <c r="AA666">
        <v>85</v>
      </c>
      <c r="AB666">
        <v>450</v>
      </c>
      <c r="AC666">
        <v>94</v>
      </c>
      <c r="AD666">
        <v>93</v>
      </c>
      <c r="AE666">
        <v>90</v>
      </c>
      <c r="AF666">
        <v>84</v>
      </c>
      <c r="AG666">
        <v>89</v>
      </c>
      <c r="AH666">
        <v>340</v>
      </c>
      <c r="AI666">
        <v>77</v>
      </c>
      <c r="AJ666">
        <v>62</v>
      </c>
      <c r="AK666">
        <v>84</v>
      </c>
      <c r="AL666">
        <v>40</v>
      </c>
      <c r="AM666">
        <v>77</v>
      </c>
      <c r="AN666">
        <v>330</v>
      </c>
      <c r="AO666">
        <v>47</v>
      </c>
      <c r="AP666">
        <v>58</v>
      </c>
      <c r="AQ666">
        <v>83</v>
      </c>
      <c r="AR666">
        <v>83</v>
      </c>
      <c r="AS666">
        <v>59</v>
      </c>
      <c r="AT666">
        <v>81</v>
      </c>
      <c r="AU666">
        <v>138</v>
      </c>
      <c r="AV666">
        <v>52</v>
      </c>
      <c r="AW666">
        <v>47</v>
      </c>
      <c r="AX666">
        <v>39</v>
      </c>
      <c r="AY666">
        <v>51</v>
      </c>
      <c r="AZ666">
        <v>9</v>
      </c>
      <c r="BA666">
        <v>11</v>
      </c>
      <c r="BB666">
        <v>11</v>
      </c>
      <c r="BC666">
        <v>12</v>
      </c>
      <c r="BD666">
        <v>8</v>
      </c>
      <c r="BE666">
        <v>2044</v>
      </c>
      <c r="BF666">
        <v>437</v>
      </c>
      <c r="BG666">
        <v>2</v>
      </c>
      <c r="BH666">
        <v>93</v>
      </c>
      <c r="BI666">
        <v>77</v>
      </c>
      <c r="BJ666">
        <v>77</v>
      </c>
      <c r="BK666">
        <v>86</v>
      </c>
      <c r="BL666">
        <v>50</v>
      </c>
    </row>
    <row r="667" spans="1:64" ht="30" x14ac:dyDescent="0.25">
      <c r="A667" t="s">
        <v>2158</v>
      </c>
      <c r="B667">
        <v>29</v>
      </c>
      <c r="C667">
        <v>85</v>
      </c>
      <c r="D667">
        <v>85</v>
      </c>
      <c r="E667" s="1" t="s">
        <v>2159</v>
      </c>
      <c r="F667">
        <v>217870</v>
      </c>
      <c r="G667" t="s">
        <v>283</v>
      </c>
      <c r="H667" t="s">
        <v>119</v>
      </c>
      <c r="I667" t="s">
        <v>68</v>
      </c>
      <c r="J667">
        <v>85</v>
      </c>
      <c r="K667" t="s">
        <v>406</v>
      </c>
      <c r="L667">
        <v>0</v>
      </c>
      <c r="M667" t="s">
        <v>365</v>
      </c>
      <c r="N667" t="s">
        <v>1551</v>
      </c>
      <c r="O667" t="s">
        <v>550</v>
      </c>
      <c r="P667">
        <v>362</v>
      </c>
      <c r="Q667">
        <v>80</v>
      </c>
      <c r="R667">
        <v>66</v>
      </c>
      <c r="S667">
        <v>76</v>
      </c>
      <c r="T667">
        <v>80</v>
      </c>
      <c r="U667">
        <v>60</v>
      </c>
      <c r="V667">
        <v>369</v>
      </c>
      <c r="W667">
        <v>78</v>
      </c>
      <c r="X667">
        <v>69</v>
      </c>
      <c r="Y667">
        <v>69</v>
      </c>
      <c r="Z667">
        <v>74</v>
      </c>
      <c r="AA667">
        <v>79</v>
      </c>
      <c r="AB667">
        <v>410</v>
      </c>
      <c r="AC667">
        <v>85</v>
      </c>
      <c r="AD667">
        <v>85</v>
      </c>
      <c r="AE667">
        <v>78</v>
      </c>
      <c r="AF667">
        <v>84</v>
      </c>
      <c r="AG667">
        <v>78</v>
      </c>
      <c r="AH667">
        <v>397</v>
      </c>
      <c r="AI667">
        <v>72</v>
      </c>
      <c r="AJ667">
        <v>88</v>
      </c>
      <c r="AK667">
        <v>90</v>
      </c>
      <c r="AL667">
        <v>78</v>
      </c>
      <c r="AM667">
        <v>69</v>
      </c>
      <c r="AN667">
        <v>357</v>
      </c>
      <c r="AO667">
        <v>78</v>
      </c>
      <c r="AP667">
        <v>83</v>
      </c>
      <c r="AQ667">
        <v>71</v>
      </c>
      <c r="AR667">
        <v>66</v>
      </c>
      <c r="AS667">
        <v>59</v>
      </c>
      <c r="AT667">
        <v>77</v>
      </c>
      <c r="AU667">
        <v>246</v>
      </c>
      <c r="AV667">
        <v>82</v>
      </c>
      <c r="AW667">
        <v>83</v>
      </c>
      <c r="AX667">
        <v>81</v>
      </c>
      <c r="AY667">
        <v>43</v>
      </c>
      <c r="AZ667">
        <v>8</v>
      </c>
      <c r="BA667">
        <v>10</v>
      </c>
      <c r="BB667">
        <v>8</v>
      </c>
      <c r="BC667">
        <v>10</v>
      </c>
      <c r="BD667">
        <v>7</v>
      </c>
      <c r="BE667">
        <v>2184</v>
      </c>
      <c r="BF667">
        <v>470</v>
      </c>
      <c r="BG667">
        <v>2</v>
      </c>
      <c r="BH667">
        <v>85</v>
      </c>
      <c r="BI667">
        <v>67</v>
      </c>
      <c r="BJ667">
        <v>75</v>
      </c>
      <c r="BK667">
        <v>79</v>
      </c>
      <c r="BL667">
        <v>82</v>
      </c>
    </row>
    <row r="668" spans="1:64" ht="45" x14ac:dyDescent="0.25">
      <c r="A668" t="s">
        <v>2160</v>
      </c>
      <c r="B668">
        <v>27</v>
      </c>
      <c r="C668">
        <v>83</v>
      </c>
      <c r="D668">
        <v>83</v>
      </c>
      <c r="E668" s="1" t="s">
        <v>2161</v>
      </c>
      <c r="F668">
        <v>220834</v>
      </c>
      <c r="G668" t="s">
        <v>66</v>
      </c>
      <c r="H668" t="s">
        <v>67</v>
      </c>
      <c r="I668" t="s">
        <v>77</v>
      </c>
      <c r="J668">
        <v>83</v>
      </c>
      <c r="K668" t="s">
        <v>791</v>
      </c>
      <c r="L668">
        <v>0</v>
      </c>
      <c r="M668" t="s">
        <v>803</v>
      </c>
      <c r="N668" t="s">
        <v>841</v>
      </c>
      <c r="O668" t="s">
        <v>2162</v>
      </c>
      <c r="P668">
        <v>375</v>
      </c>
      <c r="Q668">
        <v>81</v>
      </c>
      <c r="R668">
        <v>77</v>
      </c>
      <c r="S668">
        <v>57</v>
      </c>
      <c r="T668">
        <v>81</v>
      </c>
      <c r="U668">
        <v>79</v>
      </c>
      <c r="V668">
        <v>412</v>
      </c>
      <c r="W668">
        <v>83</v>
      </c>
      <c r="X668">
        <v>84</v>
      </c>
      <c r="Y668">
        <v>76</v>
      </c>
      <c r="Z668">
        <v>82</v>
      </c>
      <c r="AA668">
        <v>87</v>
      </c>
      <c r="AB668">
        <v>395</v>
      </c>
      <c r="AC668">
        <v>83</v>
      </c>
      <c r="AD668">
        <v>78</v>
      </c>
      <c r="AE668">
        <v>80</v>
      </c>
      <c r="AF668">
        <v>78</v>
      </c>
      <c r="AG668">
        <v>76</v>
      </c>
      <c r="AH668">
        <v>386</v>
      </c>
      <c r="AI668">
        <v>88</v>
      </c>
      <c r="AJ668">
        <v>73</v>
      </c>
      <c r="AK668">
        <v>75</v>
      </c>
      <c r="AL668">
        <v>63</v>
      </c>
      <c r="AM668">
        <v>87</v>
      </c>
      <c r="AN668">
        <v>312</v>
      </c>
      <c r="AO668">
        <v>45</v>
      </c>
      <c r="AP668">
        <v>45</v>
      </c>
      <c r="AQ668">
        <v>80</v>
      </c>
      <c r="AR668">
        <v>80</v>
      </c>
      <c r="AS668">
        <v>62</v>
      </c>
      <c r="AT668">
        <v>82</v>
      </c>
      <c r="AU668">
        <v>121</v>
      </c>
      <c r="AV668">
        <v>40</v>
      </c>
      <c r="AW668">
        <v>42</v>
      </c>
      <c r="AX668">
        <v>39</v>
      </c>
      <c r="AY668">
        <v>50</v>
      </c>
      <c r="AZ668">
        <v>13</v>
      </c>
      <c r="BA668">
        <v>9</v>
      </c>
      <c r="BB668">
        <v>6</v>
      </c>
      <c r="BC668">
        <v>12</v>
      </c>
      <c r="BD668">
        <v>10</v>
      </c>
      <c r="BE668">
        <v>2051</v>
      </c>
      <c r="BF668">
        <v>431</v>
      </c>
      <c r="BG668">
        <v>3</v>
      </c>
      <c r="BH668">
        <v>80</v>
      </c>
      <c r="BI668">
        <v>81</v>
      </c>
      <c r="BJ668">
        <v>81</v>
      </c>
      <c r="BK668">
        <v>83</v>
      </c>
      <c r="BL668">
        <v>43</v>
      </c>
    </row>
    <row r="669" spans="1:64" ht="45" x14ac:dyDescent="0.25">
      <c r="A669" t="s">
        <v>2163</v>
      </c>
      <c r="B669">
        <v>28</v>
      </c>
      <c r="C669">
        <v>81</v>
      </c>
      <c r="D669">
        <v>82</v>
      </c>
      <c r="E669" s="1" t="s">
        <v>1660</v>
      </c>
      <c r="F669">
        <v>225126</v>
      </c>
      <c r="G669" t="s">
        <v>337</v>
      </c>
      <c r="H669" t="s">
        <v>156</v>
      </c>
      <c r="I669" t="s">
        <v>68</v>
      </c>
      <c r="J669">
        <v>81</v>
      </c>
      <c r="K669" t="s">
        <v>229</v>
      </c>
      <c r="L669">
        <v>1</v>
      </c>
      <c r="M669" t="s">
        <v>1005</v>
      </c>
      <c r="N669" t="s">
        <v>712</v>
      </c>
      <c r="O669" t="s">
        <v>2164</v>
      </c>
      <c r="P669">
        <v>357</v>
      </c>
      <c r="Q669">
        <v>67</v>
      </c>
      <c r="R669">
        <v>76</v>
      </c>
      <c r="S669">
        <v>75</v>
      </c>
      <c r="T669">
        <v>79</v>
      </c>
      <c r="U669">
        <v>60</v>
      </c>
      <c r="V669">
        <v>363</v>
      </c>
      <c r="W669">
        <v>76</v>
      </c>
      <c r="X669">
        <v>72</v>
      </c>
      <c r="Y669">
        <v>55</v>
      </c>
      <c r="Z669">
        <v>83</v>
      </c>
      <c r="AA669">
        <v>77</v>
      </c>
      <c r="AB669">
        <v>347</v>
      </c>
      <c r="AC669">
        <v>65</v>
      </c>
      <c r="AD669">
        <v>61</v>
      </c>
      <c r="AE669">
        <v>74</v>
      </c>
      <c r="AF669">
        <v>83</v>
      </c>
      <c r="AG669">
        <v>64</v>
      </c>
      <c r="AH669">
        <v>382</v>
      </c>
      <c r="AI669">
        <v>75</v>
      </c>
      <c r="AJ669">
        <v>75</v>
      </c>
      <c r="AK669">
        <v>93</v>
      </c>
      <c r="AL669">
        <v>67</v>
      </c>
      <c r="AM669">
        <v>72</v>
      </c>
      <c r="AN669">
        <v>367</v>
      </c>
      <c r="AO669">
        <v>77</v>
      </c>
      <c r="AP669">
        <v>86</v>
      </c>
      <c r="AQ669">
        <v>75</v>
      </c>
      <c r="AR669">
        <v>71</v>
      </c>
      <c r="AS669">
        <v>58</v>
      </c>
      <c r="AT669">
        <v>82</v>
      </c>
      <c r="AU669">
        <v>234</v>
      </c>
      <c r="AV669">
        <v>82</v>
      </c>
      <c r="AW669">
        <v>79</v>
      </c>
      <c r="AX669">
        <v>73</v>
      </c>
      <c r="AY669">
        <v>65</v>
      </c>
      <c r="AZ669">
        <v>15</v>
      </c>
      <c r="BA669">
        <v>14</v>
      </c>
      <c r="BB669">
        <v>8</v>
      </c>
      <c r="BC669">
        <v>14</v>
      </c>
      <c r="BD669">
        <v>14</v>
      </c>
      <c r="BE669">
        <v>2115</v>
      </c>
      <c r="BF669">
        <v>442</v>
      </c>
      <c r="BG669">
        <v>2</v>
      </c>
      <c r="BH669">
        <v>63</v>
      </c>
      <c r="BI669">
        <v>73</v>
      </c>
      <c r="BJ669">
        <v>74</v>
      </c>
      <c r="BK669">
        <v>76</v>
      </c>
      <c r="BL669">
        <v>80</v>
      </c>
    </row>
    <row r="670" spans="1:64" ht="45" x14ac:dyDescent="0.25">
      <c r="A670" t="s">
        <v>2165</v>
      </c>
      <c r="B670">
        <v>27</v>
      </c>
      <c r="C670">
        <v>80</v>
      </c>
      <c r="D670">
        <v>80</v>
      </c>
      <c r="E670" s="1" t="s">
        <v>2166</v>
      </c>
      <c r="F670">
        <v>226226</v>
      </c>
      <c r="G670" t="s">
        <v>241</v>
      </c>
      <c r="H670" t="s">
        <v>84</v>
      </c>
      <c r="I670" t="s">
        <v>77</v>
      </c>
      <c r="J670">
        <v>80</v>
      </c>
      <c r="K670" t="s">
        <v>69</v>
      </c>
      <c r="L670">
        <v>0</v>
      </c>
      <c r="M670" t="s">
        <v>113</v>
      </c>
      <c r="N670" t="s">
        <v>683</v>
      </c>
      <c r="O670" t="s">
        <v>115</v>
      </c>
      <c r="P670">
        <v>366</v>
      </c>
      <c r="Q670">
        <v>78</v>
      </c>
      <c r="R670">
        <v>73</v>
      </c>
      <c r="S670">
        <v>62</v>
      </c>
      <c r="T670">
        <v>82</v>
      </c>
      <c r="U670">
        <v>71</v>
      </c>
      <c r="V670">
        <v>411</v>
      </c>
      <c r="W670">
        <v>84</v>
      </c>
      <c r="X670">
        <v>82</v>
      </c>
      <c r="Y670">
        <v>79</v>
      </c>
      <c r="Z670">
        <v>82</v>
      </c>
      <c r="AA670">
        <v>84</v>
      </c>
      <c r="AB670">
        <v>381</v>
      </c>
      <c r="AC670">
        <v>72</v>
      </c>
      <c r="AD670">
        <v>69</v>
      </c>
      <c r="AE670">
        <v>80</v>
      </c>
      <c r="AF670">
        <v>80</v>
      </c>
      <c r="AG670">
        <v>80</v>
      </c>
      <c r="AH670">
        <v>368</v>
      </c>
      <c r="AI670">
        <v>80</v>
      </c>
      <c r="AJ670">
        <v>73</v>
      </c>
      <c r="AK670">
        <v>72</v>
      </c>
      <c r="AL670">
        <v>69</v>
      </c>
      <c r="AM670">
        <v>74</v>
      </c>
      <c r="AN670">
        <v>376</v>
      </c>
      <c r="AO670">
        <v>82</v>
      </c>
      <c r="AP670">
        <v>70</v>
      </c>
      <c r="AQ670">
        <v>75</v>
      </c>
      <c r="AR670">
        <v>84</v>
      </c>
      <c r="AS670">
        <v>65</v>
      </c>
      <c r="AT670">
        <v>82</v>
      </c>
      <c r="AU670">
        <v>205</v>
      </c>
      <c r="AV670">
        <v>64</v>
      </c>
      <c r="AW670">
        <v>73</v>
      </c>
      <c r="AX670">
        <v>68</v>
      </c>
      <c r="AY670">
        <v>56</v>
      </c>
      <c r="AZ670">
        <v>10</v>
      </c>
      <c r="BA670">
        <v>7</v>
      </c>
      <c r="BB670">
        <v>10</v>
      </c>
      <c r="BC670">
        <v>15</v>
      </c>
      <c r="BD670">
        <v>14</v>
      </c>
      <c r="BE670">
        <v>2163</v>
      </c>
      <c r="BF670">
        <v>449</v>
      </c>
      <c r="BG670">
        <v>2</v>
      </c>
      <c r="BH670">
        <v>70</v>
      </c>
      <c r="BI670">
        <v>74</v>
      </c>
      <c r="BJ670">
        <v>81</v>
      </c>
      <c r="BK670">
        <v>83</v>
      </c>
      <c r="BL670">
        <v>68</v>
      </c>
    </row>
    <row r="671" spans="1:64" ht="45" x14ac:dyDescent="0.25">
      <c r="A671" t="s">
        <v>2167</v>
      </c>
      <c r="B671">
        <v>26</v>
      </c>
      <c r="C671">
        <v>79</v>
      </c>
      <c r="D671">
        <v>80</v>
      </c>
      <c r="E671" s="1" t="s">
        <v>2168</v>
      </c>
      <c r="F671">
        <v>226790</v>
      </c>
      <c r="G671" t="s">
        <v>283</v>
      </c>
      <c r="H671" t="s">
        <v>156</v>
      </c>
      <c r="I671" t="s">
        <v>68</v>
      </c>
      <c r="J671">
        <v>79</v>
      </c>
      <c r="K671" t="s">
        <v>229</v>
      </c>
      <c r="L671">
        <v>1</v>
      </c>
      <c r="M671" t="s">
        <v>1277</v>
      </c>
      <c r="N671" t="s">
        <v>658</v>
      </c>
      <c r="O671" t="s">
        <v>2053</v>
      </c>
      <c r="P671">
        <v>347</v>
      </c>
      <c r="Q671">
        <v>72</v>
      </c>
      <c r="R671">
        <v>61</v>
      </c>
      <c r="S671">
        <v>71</v>
      </c>
      <c r="T671">
        <v>77</v>
      </c>
      <c r="U671">
        <v>66</v>
      </c>
      <c r="V671">
        <v>343</v>
      </c>
      <c r="W671">
        <v>74</v>
      </c>
      <c r="X671">
        <v>59</v>
      </c>
      <c r="Y671">
        <v>60</v>
      </c>
      <c r="Z671">
        <v>74</v>
      </c>
      <c r="AA671">
        <v>76</v>
      </c>
      <c r="AB671">
        <v>344</v>
      </c>
      <c r="AC671">
        <v>64</v>
      </c>
      <c r="AD671">
        <v>70</v>
      </c>
      <c r="AE671">
        <v>66</v>
      </c>
      <c r="AF671">
        <v>79</v>
      </c>
      <c r="AG671">
        <v>65</v>
      </c>
      <c r="AH671">
        <v>377</v>
      </c>
      <c r="AI671">
        <v>76</v>
      </c>
      <c r="AJ671">
        <v>79</v>
      </c>
      <c r="AK671">
        <v>81</v>
      </c>
      <c r="AL671">
        <v>77</v>
      </c>
      <c r="AM671">
        <v>64</v>
      </c>
      <c r="AN671">
        <v>364</v>
      </c>
      <c r="AO671">
        <v>85</v>
      </c>
      <c r="AP671">
        <v>81</v>
      </c>
      <c r="AQ671">
        <v>72</v>
      </c>
      <c r="AR671">
        <v>70</v>
      </c>
      <c r="AS671">
        <v>56</v>
      </c>
      <c r="AT671">
        <v>76</v>
      </c>
      <c r="AU671">
        <v>237</v>
      </c>
      <c r="AV671">
        <v>81</v>
      </c>
      <c r="AW671">
        <v>80</v>
      </c>
      <c r="AX671">
        <v>76</v>
      </c>
      <c r="AY671">
        <v>54</v>
      </c>
      <c r="AZ671">
        <v>13</v>
      </c>
      <c r="BA671">
        <v>14</v>
      </c>
      <c r="BB671">
        <v>7</v>
      </c>
      <c r="BC671">
        <v>7</v>
      </c>
      <c r="BD671">
        <v>13</v>
      </c>
      <c r="BE671">
        <v>2066</v>
      </c>
      <c r="BF671">
        <v>437</v>
      </c>
      <c r="BG671">
        <v>2</v>
      </c>
      <c r="BH671">
        <v>67</v>
      </c>
      <c r="BI671">
        <v>65</v>
      </c>
      <c r="BJ671">
        <v>72</v>
      </c>
      <c r="BK671">
        <v>74</v>
      </c>
      <c r="BL671">
        <v>79</v>
      </c>
    </row>
    <row r="672" spans="1:64" ht="30" x14ac:dyDescent="0.25">
      <c r="A672" t="s">
        <v>2169</v>
      </c>
      <c r="B672">
        <v>25</v>
      </c>
      <c r="C672" t="s">
        <v>369</v>
      </c>
      <c r="D672" t="s">
        <v>199</v>
      </c>
      <c r="E672" s="1" t="s">
        <v>2170</v>
      </c>
      <c r="F672">
        <v>228092</v>
      </c>
      <c r="G672" t="s">
        <v>419</v>
      </c>
      <c r="H672" t="s">
        <v>891</v>
      </c>
      <c r="I672" t="s">
        <v>68</v>
      </c>
      <c r="J672">
        <v>79</v>
      </c>
      <c r="K672" t="s">
        <v>189</v>
      </c>
      <c r="L672">
        <v>3</v>
      </c>
      <c r="M672" t="s">
        <v>455</v>
      </c>
      <c r="N672" t="s">
        <v>279</v>
      </c>
      <c r="O672" t="s">
        <v>2171</v>
      </c>
      <c r="P672">
        <v>337</v>
      </c>
      <c r="Q672">
        <v>66</v>
      </c>
      <c r="R672">
        <v>63</v>
      </c>
      <c r="S672">
        <v>79</v>
      </c>
      <c r="T672">
        <v>78</v>
      </c>
      <c r="U672" t="s">
        <v>2172</v>
      </c>
      <c r="V672">
        <v>351</v>
      </c>
      <c r="W672">
        <v>75</v>
      </c>
      <c r="X672">
        <v>72</v>
      </c>
      <c r="Y672" t="s">
        <v>2173</v>
      </c>
      <c r="Z672" t="s">
        <v>201</v>
      </c>
      <c r="AA672" t="s">
        <v>169</v>
      </c>
      <c r="AB672">
        <v>307</v>
      </c>
      <c r="AC672">
        <v>55</v>
      </c>
      <c r="AD672">
        <v>69</v>
      </c>
      <c r="AE672">
        <v>56</v>
      </c>
      <c r="AF672" t="s">
        <v>265</v>
      </c>
      <c r="AG672">
        <v>54</v>
      </c>
      <c r="AH672">
        <v>396</v>
      </c>
      <c r="AI672">
        <v>76</v>
      </c>
      <c r="AJ672">
        <v>86</v>
      </c>
      <c r="AK672">
        <v>81</v>
      </c>
      <c r="AL672">
        <v>91</v>
      </c>
      <c r="AM672">
        <v>62</v>
      </c>
      <c r="AN672">
        <v>345</v>
      </c>
      <c r="AO672" t="s">
        <v>660</v>
      </c>
      <c r="AP672" t="s">
        <v>833</v>
      </c>
      <c r="AQ672">
        <v>69</v>
      </c>
      <c r="AR672">
        <v>74</v>
      </c>
      <c r="AS672">
        <v>54</v>
      </c>
      <c r="AT672">
        <v>81</v>
      </c>
      <c r="AU672">
        <v>219</v>
      </c>
      <c r="AV672" t="s">
        <v>369</v>
      </c>
      <c r="AW672" t="s">
        <v>369</v>
      </c>
      <c r="AX672" t="s">
        <v>370</v>
      </c>
      <c r="AY672">
        <v>51</v>
      </c>
      <c r="AZ672">
        <v>14</v>
      </c>
      <c r="BA672">
        <v>9</v>
      </c>
      <c r="BB672">
        <v>10</v>
      </c>
      <c r="BC672">
        <v>8</v>
      </c>
      <c r="BD672">
        <v>10</v>
      </c>
      <c r="BE672">
        <v>2006</v>
      </c>
      <c r="BF672">
        <v>434</v>
      </c>
      <c r="BG672">
        <v>1</v>
      </c>
      <c r="BH672">
        <v>63</v>
      </c>
      <c r="BI672">
        <v>65</v>
      </c>
      <c r="BJ672">
        <v>73</v>
      </c>
      <c r="BK672">
        <v>73</v>
      </c>
      <c r="BL672">
        <v>75</v>
      </c>
    </row>
    <row r="673" spans="1:64" ht="30" x14ac:dyDescent="0.25">
      <c r="A673" t="s">
        <v>2174</v>
      </c>
      <c r="B673">
        <v>27</v>
      </c>
      <c r="C673">
        <v>83</v>
      </c>
      <c r="D673">
        <v>84</v>
      </c>
      <c r="E673" s="1" t="s">
        <v>2175</v>
      </c>
      <c r="F673">
        <v>228251</v>
      </c>
      <c r="G673" t="s">
        <v>124</v>
      </c>
      <c r="H673" t="s">
        <v>139</v>
      </c>
      <c r="I673" t="s">
        <v>68</v>
      </c>
      <c r="J673">
        <v>85</v>
      </c>
      <c r="K673" t="s">
        <v>195</v>
      </c>
      <c r="L673">
        <v>1</v>
      </c>
      <c r="M673" t="s">
        <v>1244</v>
      </c>
      <c r="N673" t="s">
        <v>683</v>
      </c>
      <c r="O673" t="s">
        <v>1626</v>
      </c>
      <c r="P673">
        <v>385</v>
      </c>
      <c r="Q673">
        <v>74</v>
      </c>
      <c r="R673">
        <v>75</v>
      </c>
      <c r="S673">
        <v>74</v>
      </c>
      <c r="T673">
        <v>88</v>
      </c>
      <c r="U673">
        <v>74</v>
      </c>
      <c r="V673">
        <v>403</v>
      </c>
      <c r="W673">
        <v>80</v>
      </c>
      <c r="X673">
        <v>74</v>
      </c>
      <c r="Y673">
        <v>79</v>
      </c>
      <c r="Z673">
        <v>83</v>
      </c>
      <c r="AA673">
        <v>87</v>
      </c>
      <c r="AB673">
        <v>405</v>
      </c>
      <c r="AC673">
        <v>79</v>
      </c>
      <c r="AD673">
        <v>79</v>
      </c>
      <c r="AE673">
        <v>80</v>
      </c>
      <c r="AF673">
        <v>85</v>
      </c>
      <c r="AG673">
        <v>82</v>
      </c>
      <c r="AH673">
        <v>402</v>
      </c>
      <c r="AI673">
        <v>79</v>
      </c>
      <c r="AJ673">
        <v>83</v>
      </c>
      <c r="AK673">
        <v>90</v>
      </c>
      <c r="AL673">
        <v>74</v>
      </c>
      <c r="AM673">
        <v>76</v>
      </c>
      <c r="AN673">
        <v>393</v>
      </c>
      <c r="AO673">
        <v>74</v>
      </c>
      <c r="AP673">
        <v>72</v>
      </c>
      <c r="AQ673">
        <v>80</v>
      </c>
      <c r="AR673">
        <v>87</v>
      </c>
      <c r="AS673">
        <v>80</v>
      </c>
      <c r="AT673">
        <v>84</v>
      </c>
      <c r="AU673">
        <v>223</v>
      </c>
      <c r="AV673">
        <v>73</v>
      </c>
      <c r="AW673">
        <v>77</v>
      </c>
      <c r="AX673">
        <v>73</v>
      </c>
      <c r="AY673">
        <v>53</v>
      </c>
      <c r="AZ673">
        <v>12</v>
      </c>
      <c r="BA673">
        <v>7</v>
      </c>
      <c r="BB673">
        <v>10</v>
      </c>
      <c r="BC673">
        <v>13</v>
      </c>
      <c r="BD673">
        <v>11</v>
      </c>
      <c r="BE673">
        <v>2264</v>
      </c>
      <c r="BF673">
        <v>473</v>
      </c>
      <c r="BG673">
        <v>2</v>
      </c>
      <c r="BH673">
        <v>79</v>
      </c>
      <c r="BI673">
        <v>76</v>
      </c>
      <c r="BJ673">
        <v>83</v>
      </c>
      <c r="BK673">
        <v>83</v>
      </c>
      <c r="BL673">
        <v>74</v>
      </c>
    </row>
    <row r="674" spans="1:64" ht="45" x14ac:dyDescent="0.25">
      <c r="A674" t="s">
        <v>2176</v>
      </c>
      <c r="B674">
        <v>27</v>
      </c>
      <c r="C674">
        <v>82</v>
      </c>
      <c r="D674">
        <v>83</v>
      </c>
      <c r="E674" s="1" t="s">
        <v>418</v>
      </c>
      <c r="F674">
        <v>229237</v>
      </c>
      <c r="G674" t="s">
        <v>212</v>
      </c>
      <c r="H674" t="s">
        <v>396</v>
      </c>
      <c r="I674" t="s">
        <v>68</v>
      </c>
      <c r="J674">
        <v>83</v>
      </c>
      <c r="K674" t="s">
        <v>189</v>
      </c>
      <c r="L674">
        <v>1</v>
      </c>
      <c r="M674" t="s">
        <v>407</v>
      </c>
      <c r="N674" t="s">
        <v>141</v>
      </c>
      <c r="O674" t="s">
        <v>1604</v>
      </c>
      <c r="P674">
        <v>296</v>
      </c>
      <c r="Q674">
        <v>55</v>
      </c>
      <c r="R674">
        <v>38</v>
      </c>
      <c r="S674">
        <v>79</v>
      </c>
      <c r="T674">
        <v>82</v>
      </c>
      <c r="U674">
        <v>42</v>
      </c>
      <c r="V674">
        <v>339</v>
      </c>
      <c r="W674">
        <v>71</v>
      </c>
      <c r="X674">
        <v>54</v>
      </c>
      <c r="Y674">
        <v>59</v>
      </c>
      <c r="Z674">
        <v>80</v>
      </c>
      <c r="AA674">
        <v>75</v>
      </c>
      <c r="AB674">
        <v>372</v>
      </c>
      <c r="AC674">
        <v>75</v>
      </c>
      <c r="AD674">
        <v>82</v>
      </c>
      <c r="AE674">
        <v>66</v>
      </c>
      <c r="AF674">
        <v>82</v>
      </c>
      <c r="AG674">
        <v>67</v>
      </c>
      <c r="AH674">
        <v>367</v>
      </c>
      <c r="AI674">
        <v>75</v>
      </c>
      <c r="AJ674">
        <v>89</v>
      </c>
      <c r="AK674">
        <v>71</v>
      </c>
      <c r="AL674">
        <v>84</v>
      </c>
      <c r="AM674">
        <v>48</v>
      </c>
      <c r="AN674">
        <v>301</v>
      </c>
      <c r="AO674">
        <v>77</v>
      </c>
      <c r="AP674">
        <v>82</v>
      </c>
      <c r="AQ674">
        <v>37</v>
      </c>
      <c r="AR674">
        <v>65</v>
      </c>
      <c r="AS674">
        <v>40</v>
      </c>
      <c r="AT674">
        <v>78</v>
      </c>
      <c r="AU674">
        <v>250</v>
      </c>
      <c r="AV674">
        <v>83</v>
      </c>
      <c r="AW674">
        <v>85</v>
      </c>
      <c r="AX674">
        <v>82</v>
      </c>
      <c r="AY674">
        <v>47</v>
      </c>
      <c r="AZ674">
        <v>10</v>
      </c>
      <c r="BA674">
        <v>9</v>
      </c>
      <c r="BB674">
        <v>13</v>
      </c>
      <c r="BC674">
        <v>6</v>
      </c>
      <c r="BD674">
        <v>9</v>
      </c>
      <c r="BE674">
        <v>1972</v>
      </c>
      <c r="BF674">
        <v>432</v>
      </c>
      <c r="BG674">
        <v>2</v>
      </c>
      <c r="BH674">
        <v>79</v>
      </c>
      <c r="BI674">
        <v>48</v>
      </c>
      <c r="BJ674">
        <v>70</v>
      </c>
      <c r="BK674">
        <v>72</v>
      </c>
      <c r="BL674">
        <v>83</v>
      </c>
    </row>
    <row r="675" spans="1:64" ht="30" x14ac:dyDescent="0.25">
      <c r="A675" t="s">
        <v>2177</v>
      </c>
      <c r="B675">
        <v>25</v>
      </c>
      <c r="C675">
        <v>79</v>
      </c>
      <c r="D675">
        <v>83</v>
      </c>
      <c r="E675" s="1" t="s">
        <v>1212</v>
      </c>
      <c r="F675">
        <v>229942</v>
      </c>
      <c r="G675" t="s">
        <v>359</v>
      </c>
      <c r="H675" t="s">
        <v>377</v>
      </c>
      <c r="I675" t="s">
        <v>68</v>
      </c>
      <c r="J675">
        <v>81</v>
      </c>
      <c r="K675" t="s">
        <v>189</v>
      </c>
      <c r="L675">
        <v>4</v>
      </c>
      <c r="M675" t="s">
        <v>99</v>
      </c>
      <c r="N675" t="s">
        <v>619</v>
      </c>
      <c r="O675" t="s">
        <v>85</v>
      </c>
      <c r="P675">
        <v>275</v>
      </c>
      <c r="Q675">
        <v>39</v>
      </c>
      <c r="R675" t="s">
        <v>2178</v>
      </c>
      <c r="S675">
        <v>80</v>
      </c>
      <c r="T675">
        <v>70</v>
      </c>
      <c r="U675" t="s">
        <v>2179</v>
      </c>
      <c r="V675">
        <v>261</v>
      </c>
      <c r="W675">
        <v>55</v>
      </c>
      <c r="X675">
        <v>49</v>
      </c>
      <c r="Y675">
        <v>29</v>
      </c>
      <c r="Z675">
        <v>63</v>
      </c>
      <c r="AA675">
        <v>65</v>
      </c>
      <c r="AB675">
        <v>263</v>
      </c>
      <c r="AC675">
        <v>43</v>
      </c>
      <c r="AD675" t="s">
        <v>2180</v>
      </c>
      <c r="AE675">
        <v>39</v>
      </c>
      <c r="AF675">
        <v>79</v>
      </c>
      <c r="AG675">
        <v>36</v>
      </c>
      <c r="AH675">
        <v>356</v>
      </c>
      <c r="AI675" t="s">
        <v>661</v>
      </c>
      <c r="AJ675">
        <v>81</v>
      </c>
      <c r="AK675">
        <v>73</v>
      </c>
      <c r="AL675">
        <v>90</v>
      </c>
      <c r="AM675" t="s">
        <v>2181</v>
      </c>
      <c r="AN675">
        <v>300</v>
      </c>
      <c r="AO675">
        <v>77</v>
      </c>
      <c r="AP675">
        <v>80</v>
      </c>
      <c r="AQ675" t="s">
        <v>1890</v>
      </c>
      <c r="AR675">
        <v>55</v>
      </c>
      <c r="AS675" t="s">
        <v>2182</v>
      </c>
      <c r="AT675">
        <v>72</v>
      </c>
      <c r="AU675">
        <v>237</v>
      </c>
      <c r="AV675" t="s">
        <v>830</v>
      </c>
      <c r="AW675" t="s">
        <v>830</v>
      </c>
      <c r="AX675">
        <v>75</v>
      </c>
      <c r="AY675">
        <v>45</v>
      </c>
      <c r="AZ675">
        <v>12</v>
      </c>
      <c r="BA675">
        <v>8</v>
      </c>
      <c r="BB675">
        <v>11</v>
      </c>
      <c r="BC675">
        <v>8</v>
      </c>
      <c r="BD675">
        <v>6</v>
      </c>
      <c r="BE675">
        <v>1737</v>
      </c>
      <c r="BF675">
        <v>382</v>
      </c>
      <c r="BG675">
        <v>2</v>
      </c>
      <c r="BH675">
        <v>56</v>
      </c>
      <c r="BI675">
        <v>48</v>
      </c>
      <c r="BJ675">
        <v>57</v>
      </c>
      <c r="BK675">
        <v>58</v>
      </c>
      <c r="BL675">
        <v>80</v>
      </c>
    </row>
    <row r="676" spans="1:64" ht="30" x14ac:dyDescent="0.25">
      <c r="A676" t="s">
        <v>2183</v>
      </c>
      <c r="B676">
        <v>25</v>
      </c>
      <c r="C676">
        <v>81</v>
      </c>
      <c r="D676">
        <v>83</v>
      </c>
      <c r="E676" s="1" t="s">
        <v>2116</v>
      </c>
      <c r="F676">
        <v>230899</v>
      </c>
      <c r="G676" t="s">
        <v>75</v>
      </c>
      <c r="H676" t="s">
        <v>147</v>
      </c>
      <c r="I676" t="s">
        <v>68</v>
      </c>
      <c r="J676">
        <v>84</v>
      </c>
      <c r="K676" t="s">
        <v>69</v>
      </c>
      <c r="L676">
        <v>2</v>
      </c>
      <c r="M676" t="s">
        <v>300</v>
      </c>
      <c r="N676" t="s">
        <v>479</v>
      </c>
      <c r="O676" t="s">
        <v>924</v>
      </c>
      <c r="P676">
        <v>377</v>
      </c>
      <c r="Q676">
        <v>66</v>
      </c>
      <c r="R676">
        <v>86</v>
      </c>
      <c r="S676">
        <v>66</v>
      </c>
      <c r="T676">
        <v>79</v>
      </c>
      <c r="U676">
        <v>80</v>
      </c>
      <c r="V676">
        <v>352</v>
      </c>
      <c r="W676">
        <v>87</v>
      </c>
      <c r="X676">
        <v>69</v>
      </c>
      <c r="Y676">
        <v>51</v>
      </c>
      <c r="Z676">
        <v>60</v>
      </c>
      <c r="AA676">
        <v>85</v>
      </c>
      <c r="AB676">
        <v>432</v>
      </c>
      <c r="AC676">
        <v>88</v>
      </c>
      <c r="AD676">
        <v>84</v>
      </c>
      <c r="AE676">
        <v>90</v>
      </c>
      <c r="AF676">
        <v>85</v>
      </c>
      <c r="AG676">
        <v>85</v>
      </c>
      <c r="AH676">
        <v>370</v>
      </c>
      <c r="AI676">
        <v>79</v>
      </c>
      <c r="AJ676">
        <v>80</v>
      </c>
      <c r="AK676">
        <v>69</v>
      </c>
      <c r="AL676">
        <v>67</v>
      </c>
      <c r="AM676">
        <v>75</v>
      </c>
      <c r="AN676">
        <v>318</v>
      </c>
      <c r="AO676">
        <v>62</v>
      </c>
      <c r="AP676">
        <v>32</v>
      </c>
      <c r="AQ676">
        <v>85</v>
      </c>
      <c r="AR676">
        <v>77</v>
      </c>
      <c r="AS676">
        <v>62</v>
      </c>
      <c r="AT676">
        <v>78</v>
      </c>
      <c r="AU676">
        <v>74</v>
      </c>
      <c r="AV676">
        <v>27</v>
      </c>
      <c r="AW676">
        <v>23</v>
      </c>
      <c r="AX676">
        <v>24</v>
      </c>
      <c r="AY676">
        <v>54</v>
      </c>
      <c r="AZ676">
        <v>12</v>
      </c>
      <c r="BA676">
        <v>12</v>
      </c>
      <c r="BB676">
        <v>9</v>
      </c>
      <c r="BC676">
        <v>15</v>
      </c>
      <c r="BD676">
        <v>6</v>
      </c>
      <c r="BE676">
        <v>1977</v>
      </c>
      <c r="BF676">
        <v>421</v>
      </c>
      <c r="BG676">
        <v>1</v>
      </c>
      <c r="BH676">
        <v>86</v>
      </c>
      <c r="BI676">
        <v>81</v>
      </c>
      <c r="BJ676">
        <v>71</v>
      </c>
      <c r="BK676">
        <v>86</v>
      </c>
      <c r="BL676">
        <v>30</v>
      </c>
    </row>
    <row r="677" spans="1:64" ht="30" x14ac:dyDescent="0.25">
      <c r="A677" t="s">
        <v>2184</v>
      </c>
      <c r="B677">
        <v>26</v>
      </c>
      <c r="C677">
        <v>76</v>
      </c>
      <c r="D677">
        <v>80</v>
      </c>
      <c r="E677" s="1" t="s">
        <v>766</v>
      </c>
      <c r="F677">
        <v>232654</v>
      </c>
      <c r="G677" t="s">
        <v>426</v>
      </c>
      <c r="H677" t="s">
        <v>125</v>
      </c>
      <c r="I677" t="s">
        <v>68</v>
      </c>
      <c r="J677">
        <v>76</v>
      </c>
      <c r="K677" t="s">
        <v>508</v>
      </c>
      <c r="L677">
        <v>4</v>
      </c>
      <c r="M677" t="s">
        <v>72</v>
      </c>
      <c r="N677" t="s">
        <v>72</v>
      </c>
      <c r="O677" t="s">
        <v>72</v>
      </c>
      <c r="P677">
        <v>63</v>
      </c>
      <c r="Q677">
        <v>11</v>
      </c>
      <c r="R677">
        <v>9</v>
      </c>
      <c r="S677">
        <v>13</v>
      </c>
      <c r="T677">
        <v>25</v>
      </c>
      <c r="U677">
        <v>5</v>
      </c>
      <c r="V677">
        <v>67</v>
      </c>
      <c r="W677">
        <v>8</v>
      </c>
      <c r="X677">
        <v>13</v>
      </c>
      <c r="Y677">
        <v>13</v>
      </c>
      <c r="Z677">
        <v>17</v>
      </c>
      <c r="AA677">
        <v>16</v>
      </c>
      <c r="AB677">
        <v>177</v>
      </c>
      <c r="AC677">
        <v>25</v>
      </c>
      <c r="AD677">
        <v>24</v>
      </c>
      <c r="AE677">
        <v>21</v>
      </c>
      <c r="AF677">
        <v>63</v>
      </c>
      <c r="AG677">
        <v>44</v>
      </c>
      <c r="AH677">
        <v>184</v>
      </c>
      <c r="AI677">
        <v>54</v>
      </c>
      <c r="AJ677">
        <v>52</v>
      </c>
      <c r="AK677">
        <v>21</v>
      </c>
      <c r="AL677">
        <v>51</v>
      </c>
      <c r="AM677">
        <v>6</v>
      </c>
      <c r="AN677">
        <v>86</v>
      </c>
      <c r="AO677">
        <v>27</v>
      </c>
      <c r="AP677">
        <v>13</v>
      </c>
      <c r="AQ677">
        <v>4</v>
      </c>
      <c r="AR677">
        <v>28</v>
      </c>
      <c r="AS677">
        <v>14</v>
      </c>
      <c r="AT677">
        <v>42</v>
      </c>
      <c r="AU677">
        <v>39</v>
      </c>
      <c r="AV677">
        <v>15</v>
      </c>
      <c r="AW677">
        <v>10</v>
      </c>
      <c r="AX677">
        <v>14</v>
      </c>
      <c r="AY677">
        <v>379</v>
      </c>
      <c r="AZ677">
        <v>79</v>
      </c>
      <c r="BA677">
        <v>75</v>
      </c>
      <c r="BB677">
        <v>72</v>
      </c>
      <c r="BC677">
        <v>75</v>
      </c>
      <c r="BD677">
        <v>78</v>
      </c>
      <c r="BE677">
        <v>995</v>
      </c>
      <c r="BF677">
        <v>404</v>
      </c>
      <c r="BG677">
        <v>1</v>
      </c>
      <c r="BH677">
        <v>79</v>
      </c>
      <c r="BI677">
        <v>75</v>
      </c>
      <c r="BJ677">
        <v>72</v>
      </c>
      <c r="BK677">
        <v>78</v>
      </c>
      <c r="BL677">
        <v>25</v>
      </c>
    </row>
    <row r="678" spans="1:64" ht="30" x14ac:dyDescent="0.25">
      <c r="A678" t="s">
        <v>2185</v>
      </c>
      <c r="B678">
        <v>25</v>
      </c>
      <c r="C678">
        <v>81</v>
      </c>
      <c r="D678">
        <v>83</v>
      </c>
      <c r="E678" s="1" t="s">
        <v>2186</v>
      </c>
      <c r="F678">
        <v>233195</v>
      </c>
      <c r="G678" t="s">
        <v>75</v>
      </c>
      <c r="H678" t="s">
        <v>67</v>
      </c>
      <c r="I678" t="s">
        <v>77</v>
      </c>
      <c r="J678">
        <v>82</v>
      </c>
      <c r="K678" t="s">
        <v>229</v>
      </c>
      <c r="L678">
        <v>2</v>
      </c>
      <c r="M678" t="s">
        <v>1231</v>
      </c>
      <c r="N678" t="s">
        <v>1570</v>
      </c>
      <c r="O678" t="s">
        <v>1750</v>
      </c>
      <c r="P678">
        <v>309</v>
      </c>
      <c r="Q678">
        <v>59</v>
      </c>
      <c r="R678">
        <v>66</v>
      </c>
      <c r="S678">
        <v>44</v>
      </c>
      <c r="T678">
        <v>80</v>
      </c>
      <c r="U678">
        <v>60</v>
      </c>
      <c r="V678">
        <v>369</v>
      </c>
      <c r="W678">
        <v>78</v>
      </c>
      <c r="X678">
        <v>73</v>
      </c>
      <c r="Y678">
        <v>60</v>
      </c>
      <c r="Z678">
        <v>80</v>
      </c>
      <c r="AA678">
        <v>78</v>
      </c>
      <c r="AB678">
        <v>381</v>
      </c>
      <c r="AC678">
        <v>74</v>
      </c>
      <c r="AD678">
        <v>74</v>
      </c>
      <c r="AE678">
        <v>75</v>
      </c>
      <c r="AF678">
        <v>81</v>
      </c>
      <c r="AG678">
        <v>77</v>
      </c>
      <c r="AH678">
        <v>384</v>
      </c>
      <c r="AI678">
        <v>78</v>
      </c>
      <c r="AJ678">
        <v>68</v>
      </c>
      <c r="AK678">
        <v>86</v>
      </c>
      <c r="AL678">
        <v>76</v>
      </c>
      <c r="AM678">
        <v>76</v>
      </c>
      <c r="AN678">
        <v>377</v>
      </c>
      <c r="AO678">
        <v>85</v>
      </c>
      <c r="AP678">
        <v>83</v>
      </c>
      <c r="AQ678">
        <v>75</v>
      </c>
      <c r="AR678">
        <v>78</v>
      </c>
      <c r="AS678">
        <v>56</v>
      </c>
      <c r="AT678">
        <v>74</v>
      </c>
      <c r="AU678">
        <v>227</v>
      </c>
      <c r="AV678">
        <v>77</v>
      </c>
      <c r="AW678">
        <v>77</v>
      </c>
      <c r="AX678">
        <v>73</v>
      </c>
      <c r="AY678">
        <v>41</v>
      </c>
      <c r="AZ678">
        <v>6</v>
      </c>
      <c r="BA678">
        <v>8</v>
      </c>
      <c r="BB678">
        <v>8</v>
      </c>
      <c r="BC678">
        <v>12</v>
      </c>
      <c r="BD678">
        <v>7</v>
      </c>
      <c r="BE678">
        <v>2088</v>
      </c>
      <c r="BF678">
        <v>451</v>
      </c>
      <c r="BG678">
        <v>2</v>
      </c>
      <c r="BH678">
        <v>74</v>
      </c>
      <c r="BI678">
        <v>70</v>
      </c>
      <c r="BJ678">
        <v>74</v>
      </c>
      <c r="BK678">
        <v>78</v>
      </c>
      <c r="BL678">
        <v>75</v>
      </c>
    </row>
    <row r="679" spans="1:64" ht="45" x14ac:dyDescent="0.25">
      <c r="A679" t="s">
        <v>2187</v>
      </c>
      <c r="B679">
        <v>24</v>
      </c>
      <c r="C679">
        <v>70</v>
      </c>
      <c r="D679">
        <v>75</v>
      </c>
      <c r="E679" s="1" t="s">
        <v>2188</v>
      </c>
      <c r="F679">
        <v>233602</v>
      </c>
      <c r="G679" t="s">
        <v>183</v>
      </c>
      <c r="H679" t="s">
        <v>483</v>
      </c>
      <c r="I679" t="s">
        <v>68</v>
      </c>
      <c r="J679">
        <v>72</v>
      </c>
      <c r="K679" t="s">
        <v>106</v>
      </c>
      <c r="L679">
        <v>5</v>
      </c>
      <c r="M679" t="s">
        <v>1831</v>
      </c>
      <c r="N679" t="s">
        <v>196</v>
      </c>
      <c r="O679" t="s">
        <v>2042</v>
      </c>
      <c r="P679">
        <v>310</v>
      </c>
      <c r="Q679">
        <v>40</v>
      </c>
      <c r="R679">
        <v>70</v>
      </c>
      <c r="S679">
        <v>70</v>
      </c>
      <c r="T679">
        <v>65</v>
      </c>
      <c r="U679">
        <v>65</v>
      </c>
      <c r="V679">
        <v>267</v>
      </c>
      <c r="W679">
        <v>64</v>
      </c>
      <c r="X679">
        <v>52</v>
      </c>
      <c r="Y679">
        <v>39</v>
      </c>
      <c r="Z679">
        <v>44</v>
      </c>
      <c r="AA679">
        <v>68</v>
      </c>
      <c r="AB679">
        <v>343</v>
      </c>
      <c r="AC679">
        <v>70</v>
      </c>
      <c r="AD679">
        <v>79</v>
      </c>
      <c r="AE679">
        <v>63</v>
      </c>
      <c r="AF679">
        <v>66</v>
      </c>
      <c r="AG679">
        <v>65</v>
      </c>
      <c r="AH679">
        <v>364</v>
      </c>
      <c r="AI679">
        <v>71</v>
      </c>
      <c r="AJ679">
        <v>80</v>
      </c>
      <c r="AK679">
        <v>70</v>
      </c>
      <c r="AL679">
        <v>80</v>
      </c>
      <c r="AM679">
        <v>63</v>
      </c>
      <c r="AN679">
        <v>279</v>
      </c>
      <c r="AO679">
        <v>64</v>
      </c>
      <c r="AP679">
        <v>24</v>
      </c>
      <c r="AQ679">
        <v>70</v>
      </c>
      <c r="AR679">
        <v>57</v>
      </c>
      <c r="AS679">
        <v>64</v>
      </c>
      <c r="AT679">
        <v>67</v>
      </c>
      <c r="AU679">
        <v>105</v>
      </c>
      <c r="AV679">
        <v>40</v>
      </c>
      <c r="AW679">
        <v>35</v>
      </c>
      <c r="AX679">
        <v>30</v>
      </c>
      <c r="AY679">
        <v>58</v>
      </c>
      <c r="AZ679">
        <v>13</v>
      </c>
      <c r="BA679">
        <v>13</v>
      </c>
      <c r="BB679">
        <v>13</v>
      </c>
      <c r="BC679">
        <v>10</v>
      </c>
      <c r="BD679">
        <v>9</v>
      </c>
      <c r="BE679">
        <v>1726</v>
      </c>
      <c r="BF679">
        <v>372</v>
      </c>
      <c r="BG679">
        <v>1</v>
      </c>
      <c r="BH679">
        <v>75</v>
      </c>
      <c r="BI679">
        <v>68</v>
      </c>
      <c r="BJ679">
        <v>53</v>
      </c>
      <c r="BK679">
        <v>65</v>
      </c>
      <c r="BL679">
        <v>37</v>
      </c>
    </row>
    <row r="680" spans="1:64" ht="30" x14ac:dyDescent="0.25">
      <c r="A680" t="s">
        <v>2189</v>
      </c>
      <c r="B680">
        <v>25</v>
      </c>
      <c r="C680">
        <v>80</v>
      </c>
      <c r="D680">
        <v>83</v>
      </c>
      <c r="E680" s="1" t="s">
        <v>2190</v>
      </c>
      <c r="F680">
        <v>237221</v>
      </c>
      <c r="G680" t="s">
        <v>212</v>
      </c>
      <c r="H680" t="s">
        <v>617</v>
      </c>
      <c r="I680" t="s">
        <v>68</v>
      </c>
      <c r="J680">
        <v>82</v>
      </c>
      <c r="K680" t="s">
        <v>189</v>
      </c>
      <c r="L680">
        <v>3</v>
      </c>
      <c r="M680" t="s">
        <v>618</v>
      </c>
      <c r="N680" t="s">
        <v>273</v>
      </c>
      <c r="O680" t="s">
        <v>819</v>
      </c>
      <c r="P680">
        <v>316</v>
      </c>
      <c r="Q680">
        <v>73</v>
      </c>
      <c r="R680">
        <v>43</v>
      </c>
      <c r="S680">
        <v>78</v>
      </c>
      <c r="T680">
        <v>79</v>
      </c>
      <c r="U680">
        <v>43</v>
      </c>
      <c r="V680">
        <v>324</v>
      </c>
      <c r="W680">
        <v>69</v>
      </c>
      <c r="X680">
        <v>61</v>
      </c>
      <c r="Y680">
        <v>47</v>
      </c>
      <c r="Z680">
        <v>69</v>
      </c>
      <c r="AA680">
        <v>78</v>
      </c>
      <c r="AB680">
        <v>359</v>
      </c>
      <c r="AC680">
        <v>70</v>
      </c>
      <c r="AD680">
        <v>72</v>
      </c>
      <c r="AE680">
        <v>68</v>
      </c>
      <c r="AF680">
        <v>78</v>
      </c>
      <c r="AG680">
        <v>71</v>
      </c>
      <c r="AH680">
        <v>331</v>
      </c>
      <c r="AI680">
        <v>56</v>
      </c>
      <c r="AJ680">
        <v>84</v>
      </c>
      <c r="AK680">
        <v>72</v>
      </c>
      <c r="AL680">
        <v>77</v>
      </c>
      <c r="AM680">
        <v>42</v>
      </c>
      <c r="AN680">
        <v>324</v>
      </c>
      <c r="AO680">
        <v>79</v>
      </c>
      <c r="AP680">
        <v>80</v>
      </c>
      <c r="AQ680">
        <v>53</v>
      </c>
      <c r="AR680">
        <v>65</v>
      </c>
      <c r="AS680">
        <v>47</v>
      </c>
      <c r="AT680">
        <v>67</v>
      </c>
      <c r="AU680">
        <v>243</v>
      </c>
      <c r="AV680">
        <v>81</v>
      </c>
      <c r="AW680">
        <v>82</v>
      </c>
      <c r="AX680">
        <v>80</v>
      </c>
      <c r="AY680">
        <v>53</v>
      </c>
      <c r="AZ680">
        <v>8</v>
      </c>
      <c r="BA680">
        <v>15</v>
      </c>
      <c r="BB680">
        <v>7</v>
      </c>
      <c r="BC680">
        <v>14</v>
      </c>
      <c r="BD680">
        <v>9</v>
      </c>
      <c r="BE680">
        <v>1950</v>
      </c>
      <c r="BF680">
        <v>418</v>
      </c>
      <c r="BG680">
        <v>1</v>
      </c>
      <c r="BH680">
        <v>71</v>
      </c>
      <c r="BI680">
        <v>46</v>
      </c>
      <c r="BJ680">
        <v>71</v>
      </c>
      <c r="BK680">
        <v>72</v>
      </c>
      <c r="BL680">
        <v>81</v>
      </c>
    </row>
    <row r="681" spans="1:64" ht="60" x14ac:dyDescent="0.25">
      <c r="A681" t="s">
        <v>2191</v>
      </c>
      <c r="B681">
        <v>24</v>
      </c>
      <c r="C681">
        <v>77</v>
      </c>
      <c r="D681">
        <v>82</v>
      </c>
      <c r="E681" s="1" t="s">
        <v>2192</v>
      </c>
      <c r="F681">
        <v>237658</v>
      </c>
      <c r="G681" t="s">
        <v>359</v>
      </c>
      <c r="H681" t="s">
        <v>67</v>
      </c>
      <c r="I681" t="s">
        <v>68</v>
      </c>
      <c r="J681">
        <v>79</v>
      </c>
      <c r="K681" t="s">
        <v>189</v>
      </c>
      <c r="L681">
        <v>5</v>
      </c>
      <c r="M681" t="s">
        <v>148</v>
      </c>
      <c r="N681" t="s">
        <v>462</v>
      </c>
      <c r="O681" t="s">
        <v>2193</v>
      </c>
      <c r="P681">
        <v>219</v>
      </c>
      <c r="Q681">
        <v>30</v>
      </c>
      <c r="R681">
        <v>20</v>
      </c>
      <c r="S681">
        <v>76</v>
      </c>
      <c r="T681">
        <v>73</v>
      </c>
      <c r="U681">
        <v>20</v>
      </c>
      <c r="V681">
        <v>255</v>
      </c>
      <c r="W681">
        <v>47</v>
      </c>
      <c r="X681">
        <v>36</v>
      </c>
      <c r="Y681">
        <v>35</v>
      </c>
      <c r="Z681">
        <v>68</v>
      </c>
      <c r="AA681">
        <v>69</v>
      </c>
      <c r="AB681">
        <v>271</v>
      </c>
      <c r="AC681">
        <v>52</v>
      </c>
      <c r="AD681">
        <v>49</v>
      </c>
      <c r="AE681">
        <v>44</v>
      </c>
      <c r="AF681">
        <v>77</v>
      </c>
      <c r="AG681">
        <v>49</v>
      </c>
      <c r="AH681">
        <v>318</v>
      </c>
      <c r="AI681">
        <v>56</v>
      </c>
      <c r="AJ681">
        <v>79</v>
      </c>
      <c r="AK681">
        <v>73</v>
      </c>
      <c r="AL681">
        <v>80</v>
      </c>
      <c r="AM681">
        <v>30</v>
      </c>
      <c r="AN681">
        <v>276</v>
      </c>
      <c r="AO681">
        <v>77</v>
      </c>
      <c r="AP681">
        <v>79</v>
      </c>
      <c r="AQ681">
        <v>30</v>
      </c>
      <c r="AR681">
        <v>50</v>
      </c>
      <c r="AS681">
        <v>40</v>
      </c>
      <c r="AT681">
        <v>67</v>
      </c>
      <c r="AU681">
        <v>231</v>
      </c>
      <c r="AV681">
        <v>78</v>
      </c>
      <c r="AW681">
        <v>78</v>
      </c>
      <c r="AX681">
        <v>75</v>
      </c>
      <c r="AY681">
        <v>45</v>
      </c>
      <c r="AZ681">
        <v>5</v>
      </c>
      <c r="BA681">
        <v>8</v>
      </c>
      <c r="BB681">
        <v>9</v>
      </c>
      <c r="BC681">
        <v>13</v>
      </c>
      <c r="BD681">
        <v>10</v>
      </c>
      <c r="BE681">
        <v>1615</v>
      </c>
      <c r="BF681">
        <v>348</v>
      </c>
      <c r="BG681">
        <v>1</v>
      </c>
      <c r="BH681">
        <v>50</v>
      </c>
      <c r="BI681">
        <v>31</v>
      </c>
      <c r="BJ681">
        <v>55</v>
      </c>
      <c r="BK681">
        <v>56</v>
      </c>
      <c r="BL681">
        <v>78</v>
      </c>
    </row>
    <row r="682" spans="1:64" ht="45" x14ac:dyDescent="0.25">
      <c r="A682" t="s">
        <v>2194</v>
      </c>
      <c r="B682">
        <v>23</v>
      </c>
      <c r="C682">
        <v>66</v>
      </c>
      <c r="D682" t="s">
        <v>832</v>
      </c>
      <c r="E682" s="1" t="s">
        <v>2195</v>
      </c>
      <c r="F682">
        <v>238070</v>
      </c>
      <c r="G682" t="s">
        <v>337</v>
      </c>
      <c r="H682" t="s">
        <v>235</v>
      </c>
      <c r="I682" t="s">
        <v>68</v>
      </c>
      <c r="J682">
        <v>66</v>
      </c>
      <c r="K682" t="s">
        <v>508</v>
      </c>
      <c r="L682">
        <v>5</v>
      </c>
      <c r="M682" t="s">
        <v>92</v>
      </c>
      <c r="N682" t="s">
        <v>338</v>
      </c>
      <c r="O682" t="s">
        <v>78</v>
      </c>
      <c r="P682">
        <v>90</v>
      </c>
      <c r="Q682">
        <v>13</v>
      </c>
      <c r="R682">
        <v>5</v>
      </c>
      <c r="S682">
        <v>21</v>
      </c>
      <c r="T682">
        <v>44</v>
      </c>
      <c r="U682">
        <v>7</v>
      </c>
      <c r="V682">
        <v>114</v>
      </c>
      <c r="W682">
        <v>16</v>
      </c>
      <c r="X682">
        <v>12</v>
      </c>
      <c r="Y682">
        <v>14</v>
      </c>
      <c r="Z682">
        <v>47</v>
      </c>
      <c r="AA682">
        <v>25</v>
      </c>
      <c r="AB682">
        <v>242</v>
      </c>
      <c r="AC682">
        <v>38</v>
      </c>
      <c r="AD682">
        <v>40</v>
      </c>
      <c r="AE682">
        <v>52</v>
      </c>
      <c r="AF682">
        <v>62</v>
      </c>
      <c r="AG682">
        <v>50</v>
      </c>
      <c r="AH682">
        <v>208</v>
      </c>
      <c r="AI682">
        <v>50</v>
      </c>
      <c r="AJ682">
        <v>59</v>
      </c>
      <c r="AK682">
        <v>32</v>
      </c>
      <c r="AL682">
        <v>58</v>
      </c>
      <c r="AM682">
        <v>9</v>
      </c>
      <c r="AN682">
        <v>117</v>
      </c>
      <c r="AO682">
        <v>29</v>
      </c>
      <c r="AP682">
        <v>13</v>
      </c>
      <c r="AQ682">
        <v>8</v>
      </c>
      <c r="AR682">
        <v>50</v>
      </c>
      <c r="AS682">
        <v>17</v>
      </c>
      <c r="AT682">
        <v>49</v>
      </c>
      <c r="AU682">
        <v>45</v>
      </c>
      <c r="AV682">
        <v>19</v>
      </c>
      <c r="AW682">
        <v>12</v>
      </c>
      <c r="AX682">
        <v>14</v>
      </c>
      <c r="AY682">
        <v>329</v>
      </c>
      <c r="AZ682">
        <v>66</v>
      </c>
      <c r="BA682">
        <v>65</v>
      </c>
      <c r="BB682">
        <v>66</v>
      </c>
      <c r="BC682">
        <v>65</v>
      </c>
      <c r="BD682">
        <v>67</v>
      </c>
      <c r="BE682">
        <v>1145</v>
      </c>
      <c r="BF682">
        <v>368</v>
      </c>
      <c r="BG682">
        <v>1</v>
      </c>
      <c r="BH682">
        <v>66</v>
      </c>
      <c r="BI682">
        <v>65</v>
      </c>
      <c r="BJ682">
        <v>66</v>
      </c>
      <c r="BK682">
        <v>67</v>
      </c>
      <c r="BL682">
        <v>39</v>
      </c>
    </row>
    <row r="683" spans="1:64" ht="30" x14ac:dyDescent="0.25">
      <c r="A683" t="s">
        <v>2196</v>
      </c>
      <c r="B683">
        <v>25</v>
      </c>
      <c r="C683">
        <v>79</v>
      </c>
      <c r="D683">
        <v>82</v>
      </c>
      <c r="E683" s="1" t="s">
        <v>2197</v>
      </c>
      <c r="F683">
        <v>238095</v>
      </c>
      <c r="G683" t="s">
        <v>419</v>
      </c>
      <c r="H683" t="s">
        <v>213</v>
      </c>
      <c r="I683" t="s">
        <v>68</v>
      </c>
      <c r="J683">
        <v>81</v>
      </c>
      <c r="K683" t="s">
        <v>189</v>
      </c>
      <c r="L683">
        <v>3</v>
      </c>
      <c r="M683" t="s">
        <v>983</v>
      </c>
      <c r="N683" t="s">
        <v>2198</v>
      </c>
      <c r="O683" t="s">
        <v>2199</v>
      </c>
      <c r="P683">
        <v>291</v>
      </c>
      <c r="Q683">
        <v>66</v>
      </c>
      <c r="R683">
        <v>38</v>
      </c>
      <c r="S683">
        <v>83</v>
      </c>
      <c r="T683">
        <v>69</v>
      </c>
      <c r="U683">
        <v>35</v>
      </c>
      <c r="V683">
        <v>268</v>
      </c>
      <c r="W683">
        <v>60</v>
      </c>
      <c r="X683">
        <v>43</v>
      </c>
      <c r="Y683">
        <v>29</v>
      </c>
      <c r="Z683">
        <v>66</v>
      </c>
      <c r="AA683">
        <v>70</v>
      </c>
      <c r="AB683">
        <v>289</v>
      </c>
      <c r="AC683">
        <v>67</v>
      </c>
      <c r="AD683">
        <v>62</v>
      </c>
      <c r="AE683">
        <v>50</v>
      </c>
      <c r="AF683">
        <v>76</v>
      </c>
      <c r="AG683">
        <v>34</v>
      </c>
      <c r="AH683">
        <v>365</v>
      </c>
      <c r="AI683">
        <v>60</v>
      </c>
      <c r="AJ683">
        <v>88</v>
      </c>
      <c r="AK683">
        <v>79</v>
      </c>
      <c r="AL683">
        <v>84</v>
      </c>
      <c r="AM683">
        <v>54</v>
      </c>
      <c r="AN683">
        <v>276</v>
      </c>
      <c r="AO683">
        <v>84</v>
      </c>
      <c r="AP683">
        <v>78</v>
      </c>
      <c r="AQ683">
        <v>25</v>
      </c>
      <c r="AR683">
        <v>55</v>
      </c>
      <c r="AS683">
        <v>34</v>
      </c>
      <c r="AT683">
        <v>78</v>
      </c>
      <c r="AU683">
        <v>237</v>
      </c>
      <c r="AV683">
        <v>78</v>
      </c>
      <c r="AW683">
        <v>81</v>
      </c>
      <c r="AX683">
        <v>78</v>
      </c>
      <c r="AY683">
        <v>49</v>
      </c>
      <c r="AZ683">
        <v>8</v>
      </c>
      <c r="BA683">
        <v>7</v>
      </c>
      <c r="BB683">
        <v>13</v>
      </c>
      <c r="BC683">
        <v>7</v>
      </c>
      <c r="BD683">
        <v>14</v>
      </c>
      <c r="BE683">
        <v>1775</v>
      </c>
      <c r="BF683">
        <v>395</v>
      </c>
      <c r="BG683">
        <v>2</v>
      </c>
      <c r="BH683">
        <v>64</v>
      </c>
      <c r="BI683">
        <v>45</v>
      </c>
      <c r="BJ683">
        <v>62</v>
      </c>
      <c r="BK683">
        <v>62</v>
      </c>
      <c r="BL683">
        <v>79</v>
      </c>
    </row>
    <row r="684" spans="1:64" ht="45" x14ac:dyDescent="0.25">
      <c r="A684" t="s">
        <v>2200</v>
      </c>
      <c r="B684">
        <v>24</v>
      </c>
      <c r="C684">
        <v>77</v>
      </c>
      <c r="D684">
        <v>79</v>
      </c>
      <c r="E684" s="1" t="s">
        <v>1651</v>
      </c>
      <c r="F684">
        <v>238476</v>
      </c>
      <c r="G684" t="s">
        <v>852</v>
      </c>
      <c r="H684" t="s">
        <v>213</v>
      </c>
      <c r="I684" t="s">
        <v>77</v>
      </c>
      <c r="J684">
        <v>79</v>
      </c>
      <c r="K684" t="s">
        <v>189</v>
      </c>
      <c r="L684">
        <v>2</v>
      </c>
      <c r="M684" t="s">
        <v>530</v>
      </c>
      <c r="N684" t="s">
        <v>580</v>
      </c>
      <c r="O684" t="s">
        <v>1486</v>
      </c>
      <c r="P684">
        <v>255</v>
      </c>
      <c r="Q684">
        <v>46</v>
      </c>
      <c r="R684">
        <v>26</v>
      </c>
      <c r="S684">
        <v>86</v>
      </c>
      <c r="T684">
        <v>72</v>
      </c>
      <c r="U684">
        <v>25</v>
      </c>
      <c r="V684">
        <v>235</v>
      </c>
      <c r="W684">
        <v>51</v>
      </c>
      <c r="X684">
        <v>37</v>
      </c>
      <c r="Y684">
        <v>25</v>
      </c>
      <c r="Z684">
        <v>70</v>
      </c>
      <c r="AA684">
        <v>52</v>
      </c>
      <c r="AB684">
        <v>253</v>
      </c>
      <c r="AC684">
        <v>48</v>
      </c>
      <c r="AD684">
        <v>67</v>
      </c>
      <c r="AE684">
        <v>33</v>
      </c>
      <c r="AF684">
        <v>71</v>
      </c>
      <c r="AG684">
        <v>34</v>
      </c>
      <c r="AH684">
        <v>333</v>
      </c>
      <c r="AI684">
        <v>66</v>
      </c>
      <c r="AJ684">
        <v>80</v>
      </c>
      <c r="AK684">
        <v>69</v>
      </c>
      <c r="AL684">
        <v>93</v>
      </c>
      <c r="AM684">
        <v>25</v>
      </c>
      <c r="AN684">
        <v>269</v>
      </c>
      <c r="AO684">
        <v>75</v>
      </c>
      <c r="AP684">
        <v>74</v>
      </c>
      <c r="AQ684">
        <v>31</v>
      </c>
      <c r="AR684">
        <v>59</v>
      </c>
      <c r="AS684">
        <v>30</v>
      </c>
      <c r="AT684">
        <v>70</v>
      </c>
      <c r="AU684">
        <v>224</v>
      </c>
      <c r="AV684">
        <v>74</v>
      </c>
      <c r="AW684">
        <v>80</v>
      </c>
      <c r="AX684">
        <v>70</v>
      </c>
      <c r="AY684">
        <v>55</v>
      </c>
      <c r="AZ684">
        <v>9</v>
      </c>
      <c r="BA684">
        <v>13</v>
      </c>
      <c r="BB684">
        <v>5</v>
      </c>
      <c r="BC684">
        <v>14</v>
      </c>
      <c r="BD684">
        <v>14</v>
      </c>
      <c r="BE684">
        <v>1624</v>
      </c>
      <c r="BF684">
        <v>363</v>
      </c>
      <c r="BG684">
        <v>2</v>
      </c>
      <c r="BH684">
        <v>58</v>
      </c>
      <c r="BI684">
        <v>34</v>
      </c>
      <c r="BJ684">
        <v>60</v>
      </c>
      <c r="BK684">
        <v>51</v>
      </c>
      <c r="BL684">
        <v>77</v>
      </c>
    </row>
    <row r="685" spans="1:64" ht="45" x14ac:dyDescent="0.25">
      <c r="A685" t="s">
        <v>2201</v>
      </c>
      <c r="B685">
        <v>23</v>
      </c>
      <c r="C685">
        <v>67</v>
      </c>
      <c r="D685">
        <v>72</v>
      </c>
      <c r="E685" s="1" t="s">
        <v>2202</v>
      </c>
      <c r="F685">
        <v>240008</v>
      </c>
      <c r="G685" t="s">
        <v>337</v>
      </c>
      <c r="H685" t="s">
        <v>617</v>
      </c>
      <c r="I685" t="s">
        <v>68</v>
      </c>
      <c r="J685">
        <v>69</v>
      </c>
      <c r="K685" t="s">
        <v>189</v>
      </c>
      <c r="L685">
        <v>5</v>
      </c>
      <c r="M685" t="s">
        <v>458</v>
      </c>
      <c r="N685" t="s">
        <v>967</v>
      </c>
      <c r="O685" t="s">
        <v>673</v>
      </c>
      <c r="P685">
        <v>193</v>
      </c>
      <c r="Q685">
        <v>28</v>
      </c>
      <c r="R685">
        <v>22</v>
      </c>
      <c r="S685">
        <v>55</v>
      </c>
      <c r="T685">
        <v>59</v>
      </c>
      <c r="U685">
        <v>29</v>
      </c>
      <c r="V685">
        <v>208</v>
      </c>
      <c r="W685">
        <v>53</v>
      </c>
      <c r="X685">
        <v>23</v>
      </c>
      <c r="Y685">
        <v>30</v>
      </c>
      <c r="Z685">
        <v>44</v>
      </c>
      <c r="AA685">
        <v>58</v>
      </c>
      <c r="AB685">
        <v>321</v>
      </c>
      <c r="AC685">
        <v>63</v>
      </c>
      <c r="AD685">
        <v>66</v>
      </c>
      <c r="AE685">
        <v>64</v>
      </c>
      <c r="AF685">
        <v>64</v>
      </c>
      <c r="AG685">
        <v>64</v>
      </c>
      <c r="AH685">
        <v>314</v>
      </c>
      <c r="AI685">
        <v>41</v>
      </c>
      <c r="AJ685">
        <v>82</v>
      </c>
      <c r="AK685">
        <v>76</v>
      </c>
      <c r="AL685">
        <v>82</v>
      </c>
      <c r="AM685">
        <v>33</v>
      </c>
      <c r="AN685">
        <v>270</v>
      </c>
      <c r="AO685">
        <v>82</v>
      </c>
      <c r="AP685">
        <v>64</v>
      </c>
      <c r="AQ685">
        <v>37</v>
      </c>
      <c r="AR685">
        <v>52</v>
      </c>
      <c r="AS685">
        <v>35</v>
      </c>
      <c r="AT685">
        <v>59</v>
      </c>
      <c r="AU685">
        <v>194</v>
      </c>
      <c r="AV685">
        <v>65</v>
      </c>
      <c r="AW685">
        <v>66</v>
      </c>
      <c r="AX685">
        <v>63</v>
      </c>
      <c r="AY685">
        <v>49</v>
      </c>
      <c r="AZ685">
        <v>8</v>
      </c>
      <c r="BA685">
        <v>11</v>
      </c>
      <c r="BB685">
        <v>7</v>
      </c>
      <c r="BC685">
        <v>13</v>
      </c>
      <c r="BD685">
        <v>10</v>
      </c>
      <c r="BE685">
        <v>1549</v>
      </c>
      <c r="BF685">
        <v>343</v>
      </c>
      <c r="BG685">
        <v>1</v>
      </c>
      <c r="BH685">
        <v>65</v>
      </c>
      <c r="BI685">
        <v>30</v>
      </c>
      <c r="BJ685">
        <v>46</v>
      </c>
      <c r="BK685">
        <v>57</v>
      </c>
      <c r="BL685">
        <v>64</v>
      </c>
    </row>
    <row r="686" spans="1:64" ht="30" x14ac:dyDescent="0.25">
      <c r="A686" t="s">
        <v>2203</v>
      </c>
      <c r="B686">
        <v>23</v>
      </c>
      <c r="C686">
        <v>78</v>
      </c>
      <c r="D686">
        <v>84</v>
      </c>
      <c r="E686" s="1" t="s">
        <v>2204</v>
      </c>
      <c r="F686">
        <v>240915</v>
      </c>
      <c r="G686" t="s">
        <v>337</v>
      </c>
      <c r="H686" t="s">
        <v>67</v>
      </c>
      <c r="I686" t="s">
        <v>77</v>
      </c>
      <c r="J686">
        <v>78</v>
      </c>
      <c r="K686" t="s">
        <v>478</v>
      </c>
      <c r="L686">
        <v>6</v>
      </c>
      <c r="M686" t="s">
        <v>731</v>
      </c>
      <c r="N686" t="s">
        <v>285</v>
      </c>
      <c r="O686" t="s">
        <v>716</v>
      </c>
      <c r="P686">
        <v>329</v>
      </c>
      <c r="Q686">
        <v>80</v>
      </c>
      <c r="R686">
        <v>55</v>
      </c>
      <c r="S686">
        <v>73</v>
      </c>
      <c r="T686">
        <v>76</v>
      </c>
      <c r="U686">
        <v>45</v>
      </c>
      <c r="V686">
        <v>365</v>
      </c>
      <c r="W686">
        <v>77</v>
      </c>
      <c r="X686">
        <v>74</v>
      </c>
      <c r="Y686">
        <v>73</v>
      </c>
      <c r="Z686">
        <v>63</v>
      </c>
      <c r="AA686">
        <v>78</v>
      </c>
      <c r="AB686">
        <v>378</v>
      </c>
      <c r="AC686">
        <v>82</v>
      </c>
      <c r="AD686">
        <v>85</v>
      </c>
      <c r="AE686">
        <v>73</v>
      </c>
      <c r="AF686">
        <v>72</v>
      </c>
      <c r="AG686">
        <v>66</v>
      </c>
      <c r="AH686">
        <v>363</v>
      </c>
      <c r="AI686">
        <v>79</v>
      </c>
      <c r="AJ686">
        <v>82</v>
      </c>
      <c r="AK686">
        <v>68</v>
      </c>
      <c r="AL686">
        <v>65</v>
      </c>
      <c r="AM686">
        <v>69</v>
      </c>
      <c r="AN686">
        <v>324</v>
      </c>
      <c r="AO686">
        <v>74</v>
      </c>
      <c r="AP686">
        <v>72</v>
      </c>
      <c r="AQ686">
        <v>68</v>
      </c>
      <c r="AR686">
        <v>66</v>
      </c>
      <c r="AS686">
        <v>44</v>
      </c>
      <c r="AT686">
        <v>65</v>
      </c>
      <c r="AU686">
        <v>226</v>
      </c>
      <c r="AV686">
        <v>71</v>
      </c>
      <c r="AW686">
        <v>78</v>
      </c>
      <c r="AX686">
        <v>77</v>
      </c>
      <c r="AY686">
        <v>46</v>
      </c>
      <c r="AZ686">
        <v>11</v>
      </c>
      <c r="BA686">
        <v>8</v>
      </c>
      <c r="BB686">
        <v>12</v>
      </c>
      <c r="BC686">
        <v>9</v>
      </c>
      <c r="BD686">
        <v>6</v>
      </c>
      <c r="BE686">
        <v>2031</v>
      </c>
      <c r="BF686">
        <v>437</v>
      </c>
      <c r="BG686">
        <v>1</v>
      </c>
      <c r="BH686">
        <v>84</v>
      </c>
      <c r="BI686">
        <v>62</v>
      </c>
      <c r="BJ686">
        <v>73</v>
      </c>
      <c r="BK686">
        <v>76</v>
      </c>
      <c r="BL686">
        <v>74</v>
      </c>
    </row>
    <row r="687" spans="1:64" ht="45" x14ac:dyDescent="0.25">
      <c r="A687" t="s">
        <v>2205</v>
      </c>
      <c r="B687">
        <v>22</v>
      </c>
      <c r="C687">
        <v>77</v>
      </c>
      <c r="D687">
        <v>82</v>
      </c>
      <c r="E687" s="1" t="s">
        <v>2206</v>
      </c>
      <c r="F687">
        <v>241042</v>
      </c>
      <c r="G687" t="s">
        <v>97</v>
      </c>
      <c r="H687" t="s">
        <v>98</v>
      </c>
      <c r="I687" t="s">
        <v>68</v>
      </c>
      <c r="J687">
        <v>78</v>
      </c>
      <c r="K687" t="s">
        <v>229</v>
      </c>
      <c r="L687">
        <v>5</v>
      </c>
      <c r="M687" t="s">
        <v>734</v>
      </c>
      <c r="N687" t="s">
        <v>1390</v>
      </c>
      <c r="O687" t="s">
        <v>286</v>
      </c>
      <c r="P687">
        <v>260</v>
      </c>
      <c r="Q687">
        <v>52</v>
      </c>
      <c r="R687">
        <v>41</v>
      </c>
      <c r="S687">
        <v>51</v>
      </c>
      <c r="T687">
        <v>78</v>
      </c>
      <c r="U687">
        <v>38</v>
      </c>
      <c r="V687">
        <v>322</v>
      </c>
      <c r="W687">
        <v>69</v>
      </c>
      <c r="X687">
        <v>61</v>
      </c>
      <c r="Y687">
        <v>42</v>
      </c>
      <c r="Z687">
        <v>76</v>
      </c>
      <c r="AA687">
        <v>74</v>
      </c>
      <c r="AB687">
        <v>344</v>
      </c>
      <c r="AC687">
        <v>69</v>
      </c>
      <c r="AD687">
        <v>60</v>
      </c>
      <c r="AE687">
        <v>65</v>
      </c>
      <c r="AF687">
        <v>76</v>
      </c>
      <c r="AG687">
        <v>74</v>
      </c>
      <c r="AH687">
        <v>312</v>
      </c>
      <c r="AI687">
        <v>63</v>
      </c>
      <c r="AJ687">
        <v>65</v>
      </c>
      <c r="AK687">
        <v>73</v>
      </c>
      <c r="AL687">
        <v>66</v>
      </c>
      <c r="AM687">
        <v>45</v>
      </c>
      <c r="AN687">
        <v>337</v>
      </c>
      <c r="AO687">
        <v>80</v>
      </c>
      <c r="AP687">
        <v>78</v>
      </c>
      <c r="AQ687">
        <v>54</v>
      </c>
      <c r="AR687">
        <v>71</v>
      </c>
      <c r="AS687">
        <v>54</v>
      </c>
      <c r="AT687">
        <v>74</v>
      </c>
      <c r="AU687">
        <v>232</v>
      </c>
      <c r="AV687">
        <v>77</v>
      </c>
      <c r="AW687">
        <v>77</v>
      </c>
      <c r="AX687">
        <v>78</v>
      </c>
      <c r="AY687">
        <v>41</v>
      </c>
      <c r="AZ687">
        <v>8</v>
      </c>
      <c r="BA687">
        <v>12</v>
      </c>
      <c r="BB687">
        <v>9</v>
      </c>
      <c r="BC687">
        <v>7</v>
      </c>
      <c r="BD687">
        <v>5</v>
      </c>
      <c r="BE687">
        <v>1848</v>
      </c>
      <c r="BF687">
        <v>396</v>
      </c>
      <c r="BG687">
        <v>1</v>
      </c>
      <c r="BH687">
        <v>64</v>
      </c>
      <c r="BI687">
        <v>47</v>
      </c>
      <c r="BJ687">
        <v>68</v>
      </c>
      <c r="BK687">
        <v>71</v>
      </c>
      <c r="BL687">
        <v>75</v>
      </c>
    </row>
    <row r="688" spans="1:64" ht="45" x14ac:dyDescent="0.25">
      <c r="A688" t="s">
        <v>2207</v>
      </c>
      <c r="B688">
        <v>23</v>
      </c>
      <c r="C688">
        <v>86</v>
      </c>
      <c r="D688">
        <v>89</v>
      </c>
      <c r="E688" s="1" t="s">
        <v>513</v>
      </c>
      <c r="F688">
        <v>241096</v>
      </c>
      <c r="G688" t="s">
        <v>426</v>
      </c>
      <c r="H688" t="s">
        <v>235</v>
      </c>
      <c r="I688" t="s">
        <v>68</v>
      </c>
      <c r="J688">
        <v>87</v>
      </c>
      <c r="K688" t="s">
        <v>229</v>
      </c>
      <c r="L688">
        <v>3</v>
      </c>
      <c r="M688" t="s">
        <v>1332</v>
      </c>
      <c r="N688" t="s">
        <v>539</v>
      </c>
      <c r="O688" t="s">
        <v>2208</v>
      </c>
      <c r="P688">
        <v>370</v>
      </c>
      <c r="Q688">
        <v>78</v>
      </c>
      <c r="R688">
        <v>69</v>
      </c>
      <c r="S688">
        <v>70</v>
      </c>
      <c r="T688">
        <v>85</v>
      </c>
      <c r="U688">
        <v>68</v>
      </c>
      <c r="V688">
        <v>402</v>
      </c>
      <c r="W688">
        <v>78</v>
      </c>
      <c r="X688">
        <v>75</v>
      </c>
      <c r="Y688">
        <v>81</v>
      </c>
      <c r="Z688">
        <v>83</v>
      </c>
      <c r="AA688">
        <v>85</v>
      </c>
      <c r="AB688">
        <v>414</v>
      </c>
      <c r="AC688">
        <v>81</v>
      </c>
      <c r="AD688">
        <v>86</v>
      </c>
      <c r="AE688">
        <v>81</v>
      </c>
      <c r="AF688">
        <v>83</v>
      </c>
      <c r="AG688">
        <v>83</v>
      </c>
      <c r="AH688">
        <v>415</v>
      </c>
      <c r="AI688">
        <v>82</v>
      </c>
      <c r="AJ688">
        <v>84</v>
      </c>
      <c r="AK688">
        <v>84</v>
      </c>
      <c r="AL688">
        <v>82</v>
      </c>
      <c r="AM688">
        <v>83</v>
      </c>
      <c r="AN688">
        <v>386</v>
      </c>
      <c r="AO688">
        <v>84</v>
      </c>
      <c r="AP688">
        <v>84</v>
      </c>
      <c r="AQ688">
        <v>75</v>
      </c>
      <c r="AR688">
        <v>79</v>
      </c>
      <c r="AS688">
        <v>64</v>
      </c>
      <c r="AT688">
        <v>84</v>
      </c>
      <c r="AU688">
        <v>248</v>
      </c>
      <c r="AV688">
        <v>83</v>
      </c>
      <c r="AW688">
        <v>84</v>
      </c>
      <c r="AX688">
        <v>81</v>
      </c>
      <c r="AY688">
        <v>44</v>
      </c>
      <c r="AZ688">
        <v>13</v>
      </c>
      <c r="BA688">
        <v>9</v>
      </c>
      <c r="BB688">
        <v>8</v>
      </c>
      <c r="BC688">
        <v>7</v>
      </c>
      <c r="BD688">
        <v>7</v>
      </c>
      <c r="BE688">
        <v>2279</v>
      </c>
      <c r="BF688">
        <v>485</v>
      </c>
      <c r="BG688">
        <v>3</v>
      </c>
      <c r="BH688">
        <v>84</v>
      </c>
      <c r="BI688">
        <v>74</v>
      </c>
      <c r="BJ688">
        <v>81</v>
      </c>
      <c r="BK688">
        <v>81</v>
      </c>
      <c r="BL688">
        <v>82</v>
      </c>
    </row>
    <row r="689" spans="1:64" ht="45" x14ac:dyDescent="0.25">
      <c r="A689" t="s">
        <v>2209</v>
      </c>
      <c r="B689">
        <v>22</v>
      </c>
      <c r="C689">
        <v>78</v>
      </c>
      <c r="D689">
        <v>84</v>
      </c>
      <c r="E689" s="1" t="s">
        <v>2210</v>
      </c>
      <c r="F689">
        <v>241159</v>
      </c>
      <c r="G689" t="s">
        <v>66</v>
      </c>
      <c r="H689" t="s">
        <v>119</v>
      </c>
      <c r="I689" t="s">
        <v>68</v>
      </c>
      <c r="J689">
        <v>80</v>
      </c>
      <c r="K689" t="s">
        <v>189</v>
      </c>
      <c r="L689">
        <v>6</v>
      </c>
      <c r="M689" t="s">
        <v>983</v>
      </c>
      <c r="N689" t="s">
        <v>273</v>
      </c>
      <c r="O689" t="s">
        <v>984</v>
      </c>
      <c r="P689">
        <v>263</v>
      </c>
      <c r="Q689">
        <v>35</v>
      </c>
      <c r="R689">
        <v>42</v>
      </c>
      <c r="S689">
        <v>77</v>
      </c>
      <c r="T689">
        <v>77</v>
      </c>
      <c r="U689">
        <v>32</v>
      </c>
      <c r="V689">
        <v>293</v>
      </c>
      <c r="W689">
        <v>67</v>
      </c>
      <c r="X689">
        <v>45</v>
      </c>
      <c r="Y689">
        <v>32</v>
      </c>
      <c r="Z689">
        <v>75</v>
      </c>
      <c r="AA689">
        <v>74</v>
      </c>
      <c r="AB689">
        <v>362</v>
      </c>
      <c r="AC689">
        <v>70</v>
      </c>
      <c r="AD689">
        <v>77</v>
      </c>
      <c r="AE689">
        <v>69</v>
      </c>
      <c r="AF689">
        <v>81</v>
      </c>
      <c r="AG689">
        <v>65</v>
      </c>
      <c r="AH689">
        <v>308</v>
      </c>
      <c r="AI689">
        <v>49</v>
      </c>
      <c r="AJ689">
        <v>84</v>
      </c>
      <c r="AK689">
        <v>72</v>
      </c>
      <c r="AL689">
        <v>77</v>
      </c>
      <c r="AM689">
        <v>26</v>
      </c>
      <c r="AN689">
        <v>279</v>
      </c>
      <c r="AO689">
        <v>73</v>
      </c>
      <c r="AP689">
        <v>79</v>
      </c>
      <c r="AQ689">
        <v>35</v>
      </c>
      <c r="AR689">
        <v>54</v>
      </c>
      <c r="AS689">
        <v>38</v>
      </c>
      <c r="AT689">
        <v>75</v>
      </c>
      <c r="AU689">
        <v>239</v>
      </c>
      <c r="AV689">
        <v>81</v>
      </c>
      <c r="AW689">
        <v>80</v>
      </c>
      <c r="AX689">
        <v>78</v>
      </c>
      <c r="AY689">
        <v>52</v>
      </c>
      <c r="AZ689">
        <v>8</v>
      </c>
      <c r="BA689">
        <v>9</v>
      </c>
      <c r="BB689">
        <v>11</v>
      </c>
      <c r="BC689">
        <v>12</v>
      </c>
      <c r="BD689">
        <v>12</v>
      </c>
      <c r="BE689">
        <v>1796</v>
      </c>
      <c r="BF689">
        <v>398</v>
      </c>
      <c r="BG689">
        <v>2</v>
      </c>
      <c r="BH689">
        <v>74</v>
      </c>
      <c r="BI689">
        <v>39</v>
      </c>
      <c r="BJ689">
        <v>60</v>
      </c>
      <c r="BK689">
        <v>70</v>
      </c>
      <c r="BL689">
        <v>80</v>
      </c>
    </row>
    <row r="690" spans="1:64" ht="30" x14ac:dyDescent="0.25">
      <c r="A690" t="s">
        <v>2211</v>
      </c>
      <c r="B690">
        <v>22</v>
      </c>
      <c r="C690">
        <v>75</v>
      </c>
      <c r="D690">
        <v>80</v>
      </c>
      <c r="E690" s="1" t="s">
        <v>2212</v>
      </c>
      <c r="F690">
        <v>241487</v>
      </c>
      <c r="G690" t="s">
        <v>97</v>
      </c>
      <c r="H690" t="s">
        <v>278</v>
      </c>
      <c r="I690" t="s">
        <v>68</v>
      </c>
      <c r="J690">
        <v>78</v>
      </c>
      <c r="K690" t="s">
        <v>106</v>
      </c>
      <c r="L690">
        <v>5</v>
      </c>
      <c r="M690" t="s">
        <v>567</v>
      </c>
      <c r="N690" t="s">
        <v>1292</v>
      </c>
      <c r="O690" t="s">
        <v>284</v>
      </c>
      <c r="P690">
        <v>351</v>
      </c>
      <c r="Q690">
        <v>69</v>
      </c>
      <c r="R690">
        <v>72</v>
      </c>
      <c r="S690">
        <v>71</v>
      </c>
      <c r="T690">
        <v>74</v>
      </c>
      <c r="U690">
        <v>65</v>
      </c>
      <c r="V690">
        <v>345</v>
      </c>
      <c r="W690">
        <v>73</v>
      </c>
      <c r="X690">
        <v>68</v>
      </c>
      <c r="Y690">
        <v>57</v>
      </c>
      <c r="Z690">
        <v>69</v>
      </c>
      <c r="AA690">
        <v>78</v>
      </c>
      <c r="AB690">
        <v>415</v>
      </c>
      <c r="AC690">
        <v>76</v>
      </c>
      <c r="AD690">
        <v>90</v>
      </c>
      <c r="AE690">
        <v>83</v>
      </c>
      <c r="AF690">
        <v>80</v>
      </c>
      <c r="AG690">
        <v>86</v>
      </c>
      <c r="AH690">
        <v>367</v>
      </c>
      <c r="AI690">
        <v>77</v>
      </c>
      <c r="AJ690">
        <v>76</v>
      </c>
      <c r="AK690">
        <v>84</v>
      </c>
      <c r="AL690">
        <v>59</v>
      </c>
      <c r="AM690">
        <v>71</v>
      </c>
      <c r="AN690">
        <v>313</v>
      </c>
      <c r="AO690">
        <v>60</v>
      </c>
      <c r="AP690">
        <v>31</v>
      </c>
      <c r="AQ690">
        <v>79</v>
      </c>
      <c r="AR690">
        <v>74</v>
      </c>
      <c r="AS690">
        <v>69</v>
      </c>
      <c r="AT690">
        <v>72</v>
      </c>
      <c r="AU690">
        <v>132</v>
      </c>
      <c r="AV690">
        <v>40</v>
      </c>
      <c r="AW690">
        <v>53</v>
      </c>
      <c r="AX690">
        <v>39</v>
      </c>
      <c r="AY690">
        <v>56</v>
      </c>
      <c r="AZ690">
        <v>13</v>
      </c>
      <c r="BA690">
        <v>12</v>
      </c>
      <c r="BB690">
        <v>12</v>
      </c>
      <c r="BC690">
        <v>13</v>
      </c>
      <c r="BD690">
        <v>6</v>
      </c>
      <c r="BE690">
        <v>1979</v>
      </c>
      <c r="BF690">
        <v>415</v>
      </c>
      <c r="BG690">
        <v>1</v>
      </c>
      <c r="BH690">
        <v>84</v>
      </c>
      <c r="BI690">
        <v>73</v>
      </c>
      <c r="BJ690">
        <v>71</v>
      </c>
      <c r="BK690">
        <v>76</v>
      </c>
      <c r="BL690">
        <v>45</v>
      </c>
    </row>
    <row r="691" spans="1:64" ht="30" x14ac:dyDescent="0.25">
      <c r="A691" t="s">
        <v>2213</v>
      </c>
      <c r="B691">
        <v>23</v>
      </c>
      <c r="C691">
        <v>79</v>
      </c>
      <c r="D691">
        <v>84</v>
      </c>
      <c r="E691" s="1" t="s">
        <v>785</v>
      </c>
      <c r="F691">
        <v>242187</v>
      </c>
      <c r="G691" t="s">
        <v>146</v>
      </c>
      <c r="H691" t="s">
        <v>260</v>
      </c>
      <c r="I691" t="s">
        <v>68</v>
      </c>
      <c r="J691">
        <v>81</v>
      </c>
      <c r="K691" t="s">
        <v>69</v>
      </c>
      <c r="L691">
        <v>5</v>
      </c>
      <c r="M691" t="s">
        <v>868</v>
      </c>
      <c r="N691" t="s">
        <v>658</v>
      </c>
      <c r="O691" t="s">
        <v>490</v>
      </c>
      <c r="P691">
        <v>363</v>
      </c>
      <c r="Q691">
        <v>63</v>
      </c>
      <c r="R691">
        <v>76</v>
      </c>
      <c r="S691">
        <v>71</v>
      </c>
      <c r="T691">
        <v>79</v>
      </c>
      <c r="U691">
        <v>74</v>
      </c>
      <c r="V691">
        <v>357</v>
      </c>
      <c r="W691">
        <v>82</v>
      </c>
      <c r="X691">
        <v>66</v>
      </c>
      <c r="Y691">
        <v>52</v>
      </c>
      <c r="Z691">
        <v>77</v>
      </c>
      <c r="AA691">
        <v>80</v>
      </c>
      <c r="AB691">
        <v>389</v>
      </c>
      <c r="AC691">
        <v>82</v>
      </c>
      <c r="AD691">
        <v>70</v>
      </c>
      <c r="AE691">
        <v>81</v>
      </c>
      <c r="AF691">
        <v>77</v>
      </c>
      <c r="AG691">
        <v>79</v>
      </c>
      <c r="AH691">
        <v>333</v>
      </c>
      <c r="AI691">
        <v>75</v>
      </c>
      <c r="AJ691">
        <v>73</v>
      </c>
      <c r="AK691">
        <v>71</v>
      </c>
      <c r="AL691">
        <v>49</v>
      </c>
      <c r="AM691">
        <v>65</v>
      </c>
      <c r="AN691">
        <v>322</v>
      </c>
      <c r="AO691">
        <v>63</v>
      </c>
      <c r="AP691">
        <v>34</v>
      </c>
      <c r="AQ691">
        <v>79</v>
      </c>
      <c r="AR691">
        <v>81</v>
      </c>
      <c r="AS691">
        <v>65</v>
      </c>
      <c r="AT691">
        <v>76</v>
      </c>
      <c r="AU691">
        <v>136</v>
      </c>
      <c r="AV691">
        <v>31</v>
      </c>
      <c r="AW691">
        <v>55</v>
      </c>
      <c r="AX691">
        <v>50</v>
      </c>
      <c r="AY691">
        <v>55</v>
      </c>
      <c r="AZ691">
        <v>10</v>
      </c>
      <c r="BA691">
        <v>11</v>
      </c>
      <c r="BB691">
        <v>9</v>
      </c>
      <c r="BC691">
        <v>14</v>
      </c>
      <c r="BD691">
        <v>11</v>
      </c>
      <c r="BE691">
        <v>1955</v>
      </c>
      <c r="BF691">
        <v>407</v>
      </c>
      <c r="BG691">
        <v>2</v>
      </c>
      <c r="BH691">
        <v>75</v>
      </c>
      <c r="BI691">
        <v>73</v>
      </c>
      <c r="BJ691">
        <v>74</v>
      </c>
      <c r="BK691">
        <v>81</v>
      </c>
      <c r="BL691">
        <v>45</v>
      </c>
    </row>
    <row r="692" spans="1:64" ht="30" x14ac:dyDescent="0.25">
      <c r="A692" t="s">
        <v>2214</v>
      </c>
      <c r="B692">
        <v>23</v>
      </c>
      <c r="C692">
        <v>76</v>
      </c>
      <c r="D692">
        <v>83</v>
      </c>
      <c r="E692" s="1" t="s">
        <v>2215</v>
      </c>
      <c r="F692">
        <v>242238</v>
      </c>
      <c r="G692" t="s">
        <v>138</v>
      </c>
      <c r="H692" t="s">
        <v>913</v>
      </c>
      <c r="I692" t="s">
        <v>68</v>
      </c>
      <c r="J692">
        <v>78</v>
      </c>
      <c r="K692" t="s">
        <v>189</v>
      </c>
      <c r="L692">
        <v>7</v>
      </c>
      <c r="M692" t="s">
        <v>934</v>
      </c>
      <c r="N692" t="s">
        <v>132</v>
      </c>
      <c r="O692" t="s">
        <v>1092</v>
      </c>
      <c r="P692">
        <v>246</v>
      </c>
      <c r="Q692">
        <v>31</v>
      </c>
      <c r="R692">
        <v>35</v>
      </c>
      <c r="S692">
        <v>68</v>
      </c>
      <c r="T692">
        <v>79</v>
      </c>
      <c r="U692">
        <v>33</v>
      </c>
      <c r="V692">
        <v>277</v>
      </c>
      <c r="W692">
        <v>69</v>
      </c>
      <c r="X692">
        <v>35</v>
      </c>
      <c r="Y692">
        <v>34</v>
      </c>
      <c r="Z692">
        <v>71</v>
      </c>
      <c r="AA692">
        <v>68</v>
      </c>
      <c r="AB692">
        <v>331</v>
      </c>
      <c r="AC692">
        <v>74</v>
      </c>
      <c r="AD692">
        <v>86</v>
      </c>
      <c r="AE692">
        <v>65</v>
      </c>
      <c r="AF692">
        <v>70</v>
      </c>
      <c r="AG692">
        <v>36</v>
      </c>
      <c r="AH692">
        <v>359</v>
      </c>
      <c r="AI692">
        <v>64</v>
      </c>
      <c r="AJ692">
        <v>84</v>
      </c>
      <c r="AK692">
        <v>84</v>
      </c>
      <c r="AL692">
        <v>88</v>
      </c>
      <c r="AM692">
        <v>39</v>
      </c>
      <c r="AN692">
        <v>309</v>
      </c>
      <c r="AO692">
        <v>77</v>
      </c>
      <c r="AP692">
        <v>75</v>
      </c>
      <c r="AQ692">
        <v>59</v>
      </c>
      <c r="AR692">
        <v>56</v>
      </c>
      <c r="AS692">
        <v>42</v>
      </c>
      <c r="AT692">
        <v>69</v>
      </c>
      <c r="AU692">
        <v>224</v>
      </c>
      <c r="AV692">
        <v>77</v>
      </c>
      <c r="AW692">
        <v>75</v>
      </c>
      <c r="AX692">
        <v>72</v>
      </c>
      <c r="AY692">
        <v>65</v>
      </c>
      <c r="AZ692">
        <v>12</v>
      </c>
      <c r="BA692">
        <v>14</v>
      </c>
      <c r="BB692">
        <v>10</v>
      </c>
      <c r="BC692">
        <v>14</v>
      </c>
      <c r="BD692">
        <v>15</v>
      </c>
      <c r="BE692">
        <v>1811</v>
      </c>
      <c r="BF692">
        <v>410</v>
      </c>
      <c r="BG692">
        <v>1</v>
      </c>
      <c r="BH692">
        <v>81</v>
      </c>
      <c r="BI692">
        <v>43</v>
      </c>
      <c r="BJ692">
        <v>59</v>
      </c>
      <c r="BK692">
        <v>67</v>
      </c>
      <c r="BL692">
        <v>75</v>
      </c>
    </row>
    <row r="693" spans="1:64" ht="45" x14ac:dyDescent="0.25">
      <c r="A693" t="s">
        <v>2216</v>
      </c>
      <c r="B693">
        <v>22</v>
      </c>
      <c r="C693">
        <v>74</v>
      </c>
      <c r="D693">
        <v>80</v>
      </c>
      <c r="E693" s="1" t="s">
        <v>2217</v>
      </c>
      <c r="F693">
        <v>243057</v>
      </c>
      <c r="G693" t="s">
        <v>283</v>
      </c>
      <c r="H693" t="s">
        <v>91</v>
      </c>
      <c r="I693" t="s">
        <v>68</v>
      </c>
      <c r="J693">
        <v>74</v>
      </c>
      <c r="K693" t="s">
        <v>406</v>
      </c>
      <c r="L693">
        <v>6</v>
      </c>
      <c r="M693" t="s">
        <v>230</v>
      </c>
      <c r="N693" t="s">
        <v>764</v>
      </c>
      <c r="O693" t="s">
        <v>1499</v>
      </c>
      <c r="P693">
        <v>280</v>
      </c>
      <c r="Q693">
        <v>74</v>
      </c>
      <c r="R693">
        <v>43</v>
      </c>
      <c r="S693">
        <v>54</v>
      </c>
      <c r="T693">
        <v>73</v>
      </c>
      <c r="U693">
        <v>36</v>
      </c>
      <c r="V693">
        <v>327</v>
      </c>
      <c r="W693">
        <v>73</v>
      </c>
      <c r="X693">
        <v>58</v>
      </c>
      <c r="Y693">
        <v>55</v>
      </c>
      <c r="Z693">
        <v>68</v>
      </c>
      <c r="AA693">
        <v>73</v>
      </c>
      <c r="AB693">
        <v>366</v>
      </c>
      <c r="AC693">
        <v>74</v>
      </c>
      <c r="AD693">
        <v>75</v>
      </c>
      <c r="AE693">
        <v>73</v>
      </c>
      <c r="AF693">
        <v>71</v>
      </c>
      <c r="AG693">
        <v>73</v>
      </c>
      <c r="AH693">
        <v>294</v>
      </c>
      <c r="AI693">
        <v>55</v>
      </c>
      <c r="AJ693">
        <v>65</v>
      </c>
      <c r="AK693">
        <v>74</v>
      </c>
      <c r="AL693">
        <v>57</v>
      </c>
      <c r="AM693">
        <v>43</v>
      </c>
      <c r="AN693">
        <v>293</v>
      </c>
      <c r="AO693">
        <v>66</v>
      </c>
      <c r="AP693">
        <v>72</v>
      </c>
      <c r="AQ693">
        <v>52</v>
      </c>
      <c r="AR693">
        <v>58</v>
      </c>
      <c r="AS693">
        <v>45</v>
      </c>
      <c r="AT693">
        <v>67</v>
      </c>
      <c r="AU693">
        <v>212</v>
      </c>
      <c r="AV693">
        <v>69</v>
      </c>
      <c r="AW693">
        <v>74</v>
      </c>
      <c r="AX693">
        <v>69</v>
      </c>
      <c r="AY693">
        <v>57</v>
      </c>
      <c r="AZ693">
        <v>10</v>
      </c>
      <c r="BA693">
        <v>11</v>
      </c>
      <c r="BB693">
        <v>7</v>
      </c>
      <c r="BC693">
        <v>14</v>
      </c>
      <c r="BD693">
        <v>15</v>
      </c>
      <c r="BE693">
        <v>1829</v>
      </c>
      <c r="BF693">
        <v>395</v>
      </c>
      <c r="BG693">
        <v>1</v>
      </c>
      <c r="BH693">
        <v>75</v>
      </c>
      <c r="BI693">
        <v>46</v>
      </c>
      <c r="BJ693">
        <v>68</v>
      </c>
      <c r="BK693">
        <v>73</v>
      </c>
      <c r="BL693">
        <v>70</v>
      </c>
    </row>
    <row r="694" spans="1:64" ht="30" x14ac:dyDescent="0.25">
      <c r="A694" t="s">
        <v>2218</v>
      </c>
      <c r="B694">
        <v>22</v>
      </c>
      <c r="C694">
        <v>76</v>
      </c>
      <c r="D694">
        <v>82</v>
      </c>
      <c r="E694" s="1" t="s">
        <v>2219</v>
      </c>
      <c r="F694">
        <v>243627</v>
      </c>
      <c r="G694" t="s">
        <v>124</v>
      </c>
      <c r="H694" t="s">
        <v>253</v>
      </c>
      <c r="I694" t="s">
        <v>68</v>
      </c>
      <c r="J694">
        <v>79</v>
      </c>
      <c r="K694" t="s">
        <v>195</v>
      </c>
      <c r="L694">
        <v>6</v>
      </c>
      <c r="M694" t="s">
        <v>1300</v>
      </c>
      <c r="N694" t="s">
        <v>100</v>
      </c>
      <c r="O694" t="s">
        <v>1502</v>
      </c>
      <c r="P694">
        <v>351</v>
      </c>
      <c r="Q694">
        <v>74</v>
      </c>
      <c r="R694">
        <v>66</v>
      </c>
      <c r="S694">
        <v>62</v>
      </c>
      <c r="T694">
        <v>81</v>
      </c>
      <c r="U694">
        <v>68</v>
      </c>
      <c r="V694">
        <v>390</v>
      </c>
      <c r="W694">
        <v>75</v>
      </c>
      <c r="X694">
        <v>77</v>
      </c>
      <c r="Y694">
        <v>75</v>
      </c>
      <c r="Z694">
        <v>85</v>
      </c>
      <c r="AA694">
        <v>78</v>
      </c>
      <c r="AB694">
        <v>363</v>
      </c>
      <c r="AC694">
        <v>72</v>
      </c>
      <c r="AD694">
        <v>73</v>
      </c>
      <c r="AE694">
        <v>72</v>
      </c>
      <c r="AF694">
        <v>77</v>
      </c>
      <c r="AG694">
        <v>69</v>
      </c>
      <c r="AH694">
        <v>364</v>
      </c>
      <c r="AI694">
        <v>72</v>
      </c>
      <c r="AJ694">
        <v>75</v>
      </c>
      <c r="AK694">
        <v>72</v>
      </c>
      <c r="AL694">
        <v>71</v>
      </c>
      <c r="AM694">
        <v>74</v>
      </c>
      <c r="AN694">
        <v>354</v>
      </c>
      <c r="AO694">
        <v>73</v>
      </c>
      <c r="AP694">
        <v>72</v>
      </c>
      <c r="AQ694">
        <v>71</v>
      </c>
      <c r="AR694">
        <v>78</v>
      </c>
      <c r="AS694">
        <v>60</v>
      </c>
      <c r="AT694">
        <v>78</v>
      </c>
      <c r="AU694">
        <v>210</v>
      </c>
      <c r="AV694">
        <v>71</v>
      </c>
      <c r="AW694">
        <v>71</v>
      </c>
      <c r="AX694">
        <v>68</v>
      </c>
      <c r="AY694">
        <v>59</v>
      </c>
      <c r="AZ694">
        <v>14</v>
      </c>
      <c r="BA694">
        <v>12</v>
      </c>
      <c r="BB694">
        <v>9</v>
      </c>
      <c r="BC694">
        <v>10</v>
      </c>
      <c r="BD694">
        <v>14</v>
      </c>
      <c r="BE694">
        <v>2091</v>
      </c>
      <c r="BF694">
        <v>439</v>
      </c>
      <c r="BG694">
        <v>1</v>
      </c>
      <c r="BH694">
        <v>73</v>
      </c>
      <c r="BI694">
        <v>69</v>
      </c>
      <c r="BJ694">
        <v>79</v>
      </c>
      <c r="BK694">
        <v>76</v>
      </c>
      <c r="BL694">
        <v>70</v>
      </c>
    </row>
    <row r="695" spans="1:64" ht="45" x14ac:dyDescent="0.25">
      <c r="A695" t="s">
        <v>2220</v>
      </c>
      <c r="B695">
        <v>21</v>
      </c>
      <c r="C695">
        <v>75</v>
      </c>
      <c r="D695">
        <v>83</v>
      </c>
      <c r="E695" s="1" t="s">
        <v>2221</v>
      </c>
      <c r="F695">
        <v>246672</v>
      </c>
      <c r="G695" t="s">
        <v>97</v>
      </c>
      <c r="H695" t="s">
        <v>156</v>
      </c>
      <c r="I695" t="s">
        <v>68</v>
      </c>
      <c r="J695">
        <v>76</v>
      </c>
      <c r="K695" t="s">
        <v>495</v>
      </c>
      <c r="L695">
        <v>8</v>
      </c>
      <c r="M695" t="s">
        <v>1091</v>
      </c>
      <c r="N695" t="s">
        <v>323</v>
      </c>
      <c r="O695" t="s">
        <v>1339</v>
      </c>
      <c r="P695">
        <v>343</v>
      </c>
      <c r="Q695">
        <v>74</v>
      </c>
      <c r="R695">
        <v>74</v>
      </c>
      <c r="S695">
        <v>58</v>
      </c>
      <c r="T695">
        <v>71</v>
      </c>
      <c r="U695">
        <v>66</v>
      </c>
      <c r="V695">
        <v>322</v>
      </c>
      <c r="W695">
        <v>78</v>
      </c>
      <c r="X695">
        <v>64</v>
      </c>
      <c r="Y695">
        <v>43</v>
      </c>
      <c r="Z695">
        <v>60</v>
      </c>
      <c r="AA695">
        <v>77</v>
      </c>
      <c r="AB695">
        <v>400</v>
      </c>
      <c r="AC695">
        <v>80</v>
      </c>
      <c r="AD695">
        <v>76</v>
      </c>
      <c r="AE695">
        <v>85</v>
      </c>
      <c r="AF695">
        <v>75</v>
      </c>
      <c r="AG695">
        <v>84</v>
      </c>
      <c r="AH695">
        <v>303</v>
      </c>
      <c r="AI695">
        <v>75</v>
      </c>
      <c r="AJ695">
        <v>61</v>
      </c>
      <c r="AK695">
        <v>58</v>
      </c>
      <c r="AL695">
        <v>42</v>
      </c>
      <c r="AM695">
        <v>67</v>
      </c>
      <c r="AN695">
        <v>259</v>
      </c>
      <c r="AO695">
        <v>35</v>
      </c>
      <c r="AP695">
        <v>17</v>
      </c>
      <c r="AQ695">
        <v>75</v>
      </c>
      <c r="AR695">
        <v>73</v>
      </c>
      <c r="AS695">
        <v>59</v>
      </c>
      <c r="AT695">
        <v>74</v>
      </c>
      <c r="AU695">
        <v>59</v>
      </c>
      <c r="AV695">
        <v>33</v>
      </c>
      <c r="AW695">
        <v>12</v>
      </c>
      <c r="AX695">
        <v>14</v>
      </c>
      <c r="AY695">
        <v>53</v>
      </c>
      <c r="AZ695">
        <v>13</v>
      </c>
      <c r="BA695">
        <v>11</v>
      </c>
      <c r="BB695">
        <v>11</v>
      </c>
      <c r="BC695">
        <v>5</v>
      </c>
      <c r="BD695">
        <v>13</v>
      </c>
      <c r="BE695">
        <v>1739</v>
      </c>
      <c r="BF695">
        <v>367</v>
      </c>
      <c r="BG695">
        <v>1</v>
      </c>
      <c r="BH695">
        <v>78</v>
      </c>
      <c r="BI695">
        <v>72</v>
      </c>
      <c r="BJ695">
        <v>69</v>
      </c>
      <c r="BK695">
        <v>78</v>
      </c>
      <c r="BL695">
        <v>24</v>
      </c>
    </row>
    <row r="696" spans="1:64" ht="45" x14ac:dyDescent="0.25">
      <c r="A696" t="s">
        <v>2222</v>
      </c>
      <c r="B696">
        <v>22</v>
      </c>
      <c r="C696">
        <v>75</v>
      </c>
      <c r="D696">
        <v>84</v>
      </c>
      <c r="E696" s="1" t="s">
        <v>2223</v>
      </c>
      <c r="F696">
        <v>248805</v>
      </c>
      <c r="G696" t="s">
        <v>241</v>
      </c>
      <c r="H696" t="s">
        <v>105</v>
      </c>
      <c r="I696" t="s">
        <v>68</v>
      </c>
      <c r="J696">
        <v>78</v>
      </c>
      <c r="K696" t="s">
        <v>69</v>
      </c>
      <c r="L696">
        <v>9</v>
      </c>
      <c r="M696" t="s">
        <v>1091</v>
      </c>
      <c r="N696" t="s">
        <v>114</v>
      </c>
      <c r="O696" t="s">
        <v>1339</v>
      </c>
      <c r="P696">
        <v>343</v>
      </c>
      <c r="Q696">
        <v>48</v>
      </c>
      <c r="R696">
        <v>77</v>
      </c>
      <c r="S696">
        <v>72</v>
      </c>
      <c r="T696">
        <v>75</v>
      </c>
      <c r="U696">
        <v>71</v>
      </c>
      <c r="V696">
        <v>341</v>
      </c>
      <c r="W696">
        <v>78</v>
      </c>
      <c r="X696">
        <v>68</v>
      </c>
      <c r="Y696">
        <v>58</v>
      </c>
      <c r="Z696">
        <v>58</v>
      </c>
      <c r="AA696">
        <v>79</v>
      </c>
      <c r="AB696">
        <v>360</v>
      </c>
      <c r="AC696">
        <v>69</v>
      </c>
      <c r="AD696">
        <v>71</v>
      </c>
      <c r="AE696">
        <v>68</v>
      </c>
      <c r="AF696">
        <v>80</v>
      </c>
      <c r="AG696">
        <v>72</v>
      </c>
      <c r="AH696">
        <v>345</v>
      </c>
      <c r="AI696">
        <v>75</v>
      </c>
      <c r="AJ696">
        <v>72</v>
      </c>
      <c r="AK696">
        <v>66</v>
      </c>
      <c r="AL696">
        <v>56</v>
      </c>
      <c r="AM696">
        <v>76</v>
      </c>
      <c r="AN696">
        <v>283</v>
      </c>
      <c r="AO696">
        <v>42</v>
      </c>
      <c r="AP696">
        <v>23</v>
      </c>
      <c r="AQ696">
        <v>79</v>
      </c>
      <c r="AR696">
        <v>76</v>
      </c>
      <c r="AS696">
        <v>63</v>
      </c>
      <c r="AT696">
        <v>75</v>
      </c>
      <c r="AU696">
        <v>64</v>
      </c>
      <c r="AV696">
        <v>33</v>
      </c>
      <c r="AW696">
        <v>18</v>
      </c>
      <c r="AX696">
        <v>13</v>
      </c>
      <c r="AY696">
        <v>56</v>
      </c>
      <c r="AZ696">
        <v>13</v>
      </c>
      <c r="BA696">
        <v>8</v>
      </c>
      <c r="BB696">
        <v>13</v>
      </c>
      <c r="BC696">
        <v>11</v>
      </c>
      <c r="BD696">
        <v>11</v>
      </c>
      <c r="BE696">
        <v>1792</v>
      </c>
      <c r="BF696">
        <v>374</v>
      </c>
      <c r="BG696">
        <v>1</v>
      </c>
      <c r="BH696">
        <v>70</v>
      </c>
      <c r="BI696">
        <v>76</v>
      </c>
      <c r="BJ696">
        <v>66</v>
      </c>
      <c r="BK696">
        <v>77</v>
      </c>
      <c r="BL696">
        <v>28</v>
      </c>
    </row>
    <row r="697" spans="1:64" ht="30" x14ac:dyDescent="0.25">
      <c r="A697" t="s">
        <v>2224</v>
      </c>
      <c r="B697">
        <v>21</v>
      </c>
      <c r="C697">
        <v>76</v>
      </c>
      <c r="D697">
        <v>82</v>
      </c>
      <c r="E697" s="1" t="s">
        <v>2225</v>
      </c>
      <c r="F697">
        <v>248808</v>
      </c>
      <c r="G697" t="s">
        <v>337</v>
      </c>
      <c r="H697" t="s">
        <v>91</v>
      </c>
      <c r="I697" t="s">
        <v>68</v>
      </c>
      <c r="J697">
        <v>76</v>
      </c>
      <c r="K697" t="s">
        <v>406</v>
      </c>
      <c r="L697">
        <v>6</v>
      </c>
      <c r="M697" t="s">
        <v>207</v>
      </c>
      <c r="N697" t="s">
        <v>465</v>
      </c>
      <c r="O697" t="s">
        <v>534</v>
      </c>
      <c r="P697">
        <v>315</v>
      </c>
      <c r="Q697">
        <v>73</v>
      </c>
      <c r="R697">
        <v>48</v>
      </c>
      <c r="S697">
        <v>62</v>
      </c>
      <c r="T697">
        <v>76</v>
      </c>
      <c r="U697">
        <v>56</v>
      </c>
      <c r="V697">
        <v>324</v>
      </c>
      <c r="W697">
        <v>78</v>
      </c>
      <c r="X697">
        <v>62</v>
      </c>
      <c r="Y697">
        <v>40</v>
      </c>
      <c r="Z697">
        <v>69</v>
      </c>
      <c r="AA697">
        <v>75</v>
      </c>
      <c r="AB697">
        <v>356</v>
      </c>
      <c r="AC697">
        <v>75</v>
      </c>
      <c r="AD697">
        <v>75</v>
      </c>
      <c r="AE697">
        <v>71</v>
      </c>
      <c r="AF697">
        <v>71</v>
      </c>
      <c r="AG697">
        <v>64</v>
      </c>
      <c r="AH697">
        <v>332</v>
      </c>
      <c r="AI697">
        <v>64</v>
      </c>
      <c r="AJ697">
        <v>70</v>
      </c>
      <c r="AK697">
        <v>78</v>
      </c>
      <c r="AL697">
        <v>59</v>
      </c>
      <c r="AM697">
        <v>61</v>
      </c>
      <c r="AN697">
        <v>321</v>
      </c>
      <c r="AO697">
        <v>78</v>
      </c>
      <c r="AP697">
        <v>69</v>
      </c>
      <c r="AQ697">
        <v>59</v>
      </c>
      <c r="AR697">
        <v>67</v>
      </c>
      <c r="AS697">
        <v>48</v>
      </c>
      <c r="AT697">
        <v>72</v>
      </c>
      <c r="AU697">
        <v>225</v>
      </c>
      <c r="AV697">
        <v>75</v>
      </c>
      <c r="AW697">
        <v>76</v>
      </c>
      <c r="AX697">
        <v>74</v>
      </c>
      <c r="AY697">
        <v>53</v>
      </c>
      <c r="AZ697">
        <v>13</v>
      </c>
      <c r="BA697">
        <v>14</v>
      </c>
      <c r="BB697">
        <v>8</v>
      </c>
      <c r="BC697">
        <v>13</v>
      </c>
      <c r="BD697">
        <v>5</v>
      </c>
      <c r="BE697">
        <v>1926</v>
      </c>
      <c r="BF697">
        <v>416</v>
      </c>
      <c r="BG697">
        <v>1</v>
      </c>
      <c r="BH697">
        <v>75</v>
      </c>
      <c r="BI697">
        <v>55</v>
      </c>
      <c r="BJ697">
        <v>70</v>
      </c>
      <c r="BK697">
        <v>75</v>
      </c>
      <c r="BL697">
        <v>73</v>
      </c>
    </row>
    <row r="698" spans="1:64" ht="45" x14ac:dyDescent="0.25">
      <c r="A698" t="s">
        <v>2226</v>
      </c>
      <c r="B698">
        <v>23</v>
      </c>
      <c r="C698">
        <v>71</v>
      </c>
      <c r="D698">
        <v>77</v>
      </c>
      <c r="E698" s="1" t="s">
        <v>2015</v>
      </c>
      <c r="F698">
        <v>248820</v>
      </c>
      <c r="G698" t="s">
        <v>277</v>
      </c>
      <c r="H698" t="s">
        <v>321</v>
      </c>
      <c r="I698" t="s">
        <v>68</v>
      </c>
      <c r="J698">
        <v>72</v>
      </c>
      <c r="K698" t="s">
        <v>415</v>
      </c>
      <c r="L698">
        <v>6</v>
      </c>
      <c r="M698" t="s">
        <v>706</v>
      </c>
      <c r="N698" t="s">
        <v>108</v>
      </c>
      <c r="O698" t="s">
        <v>186</v>
      </c>
      <c r="P698">
        <v>275</v>
      </c>
      <c r="Q698">
        <v>71</v>
      </c>
      <c r="R698">
        <v>49</v>
      </c>
      <c r="S698">
        <v>41</v>
      </c>
      <c r="T698">
        <v>75</v>
      </c>
      <c r="U698">
        <v>39</v>
      </c>
      <c r="V698">
        <v>317</v>
      </c>
      <c r="W698">
        <v>75</v>
      </c>
      <c r="X698">
        <v>63</v>
      </c>
      <c r="Y698">
        <v>40</v>
      </c>
      <c r="Z698">
        <v>64</v>
      </c>
      <c r="AA698">
        <v>75</v>
      </c>
      <c r="AB698">
        <v>379</v>
      </c>
      <c r="AC698">
        <v>77</v>
      </c>
      <c r="AD698">
        <v>66</v>
      </c>
      <c r="AE698">
        <v>80</v>
      </c>
      <c r="AF698">
        <v>72</v>
      </c>
      <c r="AG698">
        <v>84</v>
      </c>
      <c r="AH698">
        <v>240</v>
      </c>
      <c r="AI698">
        <v>51</v>
      </c>
      <c r="AJ698">
        <v>56</v>
      </c>
      <c r="AK698">
        <v>49</v>
      </c>
      <c r="AL698">
        <v>52</v>
      </c>
      <c r="AM698">
        <v>32</v>
      </c>
      <c r="AN698">
        <v>309</v>
      </c>
      <c r="AO698">
        <v>75</v>
      </c>
      <c r="AP698">
        <v>75</v>
      </c>
      <c r="AQ698">
        <v>62</v>
      </c>
      <c r="AR698">
        <v>59</v>
      </c>
      <c r="AS698">
        <v>38</v>
      </c>
      <c r="AT698">
        <v>63</v>
      </c>
      <c r="AU698">
        <v>211</v>
      </c>
      <c r="AV698">
        <v>69</v>
      </c>
      <c r="AW698">
        <v>69</v>
      </c>
      <c r="AX698">
        <v>73</v>
      </c>
      <c r="AY698">
        <v>38</v>
      </c>
      <c r="AZ698">
        <v>6</v>
      </c>
      <c r="BA698">
        <v>13</v>
      </c>
      <c r="BB698">
        <v>7</v>
      </c>
      <c r="BC698">
        <v>7</v>
      </c>
      <c r="BD698">
        <v>5</v>
      </c>
      <c r="BE698">
        <v>1769</v>
      </c>
      <c r="BF698">
        <v>383</v>
      </c>
      <c r="BG698">
        <v>1</v>
      </c>
      <c r="BH698">
        <v>71</v>
      </c>
      <c r="BI698">
        <v>46</v>
      </c>
      <c r="BJ698">
        <v>67</v>
      </c>
      <c r="BK698">
        <v>75</v>
      </c>
      <c r="BL698">
        <v>68</v>
      </c>
    </row>
    <row r="699" spans="1:64" ht="45" x14ac:dyDescent="0.25">
      <c r="A699" t="s">
        <v>1932</v>
      </c>
      <c r="B699">
        <v>22</v>
      </c>
      <c r="C699" t="s">
        <v>169</v>
      </c>
      <c r="D699">
        <v>80</v>
      </c>
      <c r="E699" s="1" t="s">
        <v>1690</v>
      </c>
      <c r="F699">
        <v>250959</v>
      </c>
      <c r="G699" t="s">
        <v>283</v>
      </c>
      <c r="H699" t="s">
        <v>235</v>
      </c>
      <c r="I699" t="s">
        <v>77</v>
      </c>
      <c r="J699">
        <v>79</v>
      </c>
      <c r="K699" t="s">
        <v>195</v>
      </c>
      <c r="L699">
        <v>3</v>
      </c>
      <c r="M699" t="s">
        <v>148</v>
      </c>
      <c r="N699" t="s">
        <v>323</v>
      </c>
      <c r="O699" t="s">
        <v>1931</v>
      </c>
      <c r="P699">
        <v>313</v>
      </c>
      <c r="Q699" t="s">
        <v>203</v>
      </c>
      <c r="R699">
        <v>49</v>
      </c>
      <c r="S699">
        <v>67</v>
      </c>
      <c r="T699">
        <v>83</v>
      </c>
      <c r="U699">
        <v>45</v>
      </c>
      <c r="V699">
        <v>368</v>
      </c>
      <c r="W699" t="s">
        <v>369</v>
      </c>
      <c r="X699">
        <v>66</v>
      </c>
      <c r="Y699">
        <v>68</v>
      </c>
      <c r="Z699" t="s">
        <v>218</v>
      </c>
      <c r="AA699" t="s">
        <v>200</v>
      </c>
      <c r="AB699">
        <v>353</v>
      </c>
      <c r="AC699">
        <v>65</v>
      </c>
      <c r="AD699">
        <v>55</v>
      </c>
      <c r="AE699">
        <v>73</v>
      </c>
      <c r="AF699" t="s">
        <v>165</v>
      </c>
      <c r="AG699" t="s">
        <v>200</v>
      </c>
      <c r="AH699">
        <v>358</v>
      </c>
      <c r="AI699">
        <v>73</v>
      </c>
      <c r="AJ699">
        <v>70</v>
      </c>
      <c r="AK699">
        <v>85</v>
      </c>
      <c r="AL699">
        <v>65</v>
      </c>
      <c r="AM699">
        <v>65</v>
      </c>
      <c r="AN699">
        <v>319</v>
      </c>
      <c r="AO699">
        <v>64</v>
      </c>
      <c r="AP699" t="s">
        <v>660</v>
      </c>
      <c r="AQ699">
        <v>61</v>
      </c>
      <c r="AR699">
        <v>78</v>
      </c>
      <c r="AS699">
        <v>42</v>
      </c>
      <c r="AT699" t="s">
        <v>199</v>
      </c>
      <c r="AU699">
        <v>214</v>
      </c>
      <c r="AV699" t="s">
        <v>265</v>
      </c>
      <c r="AW699" t="s">
        <v>265</v>
      </c>
      <c r="AX699">
        <v>68</v>
      </c>
      <c r="AY699">
        <v>44</v>
      </c>
      <c r="AZ699">
        <v>7</v>
      </c>
      <c r="BA699">
        <v>14</v>
      </c>
      <c r="BB699">
        <v>5</v>
      </c>
      <c r="BC699">
        <v>9</v>
      </c>
      <c r="BD699">
        <v>9</v>
      </c>
      <c r="BE699">
        <v>1969</v>
      </c>
      <c r="BF699">
        <v>413</v>
      </c>
      <c r="BG699">
        <v>1</v>
      </c>
      <c r="BH699">
        <v>60</v>
      </c>
      <c r="BI699">
        <v>57</v>
      </c>
      <c r="BJ699">
        <v>77</v>
      </c>
      <c r="BK699">
        <v>77</v>
      </c>
      <c r="BL699">
        <v>72</v>
      </c>
    </row>
    <row r="700" spans="1:64" ht="30" x14ac:dyDescent="0.25">
      <c r="A700" t="s">
        <v>2227</v>
      </c>
      <c r="B700">
        <v>20</v>
      </c>
      <c r="C700">
        <v>73</v>
      </c>
      <c r="D700">
        <v>84</v>
      </c>
      <c r="E700" s="1" t="s">
        <v>2084</v>
      </c>
      <c r="F700">
        <v>251223</v>
      </c>
      <c r="G700" t="s">
        <v>337</v>
      </c>
      <c r="H700" t="s">
        <v>156</v>
      </c>
      <c r="I700" t="s">
        <v>68</v>
      </c>
      <c r="J700">
        <v>75</v>
      </c>
      <c r="K700" t="s">
        <v>106</v>
      </c>
      <c r="L700">
        <v>11</v>
      </c>
      <c r="M700" t="s">
        <v>230</v>
      </c>
      <c r="N700" t="s">
        <v>333</v>
      </c>
      <c r="O700" t="s">
        <v>2228</v>
      </c>
      <c r="P700">
        <v>325</v>
      </c>
      <c r="Q700">
        <v>43</v>
      </c>
      <c r="R700">
        <v>80</v>
      </c>
      <c r="S700">
        <v>68</v>
      </c>
      <c r="T700">
        <v>67</v>
      </c>
      <c r="U700">
        <v>67</v>
      </c>
      <c r="V700">
        <v>313</v>
      </c>
      <c r="W700">
        <v>68</v>
      </c>
      <c r="X700">
        <v>61</v>
      </c>
      <c r="Y700">
        <v>51</v>
      </c>
      <c r="Z700">
        <v>59</v>
      </c>
      <c r="AA700">
        <v>74</v>
      </c>
      <c r="AB700">
        <v>341</v>
      </c>
      <c r="AC700">
        <v>70</v>
      </c>
      <c r="AD700">
        <v>72</v>
      </c>
      <c r="AE700">
        <v>66</v>
      </c>
      <c r="AF700">
        <v>70</v>
      </c>
      <c r="AG700">
        <v>63</v>
      </c>
      <c r="AH700">
        <v>355</v>
      </c>
      <c r="AI700">
        <v>74</v>
      </c>
      <c r="AJ700">
        <v>68</v>
      </c>
      <c r="AK700">
        <v>76</v>
      </c>
      <c r="AL700">
        <v>72</v>
      </c>
      <c r="AM700">
        <v>65</v>
      </c>
      <c r="AN700">
        <v>296</v>
      </c>
      <c r="AO700">
        <v>62</v>
      </c>
      <c r="AP700">
        <v>41</v>
      </c>
      <c r="AQ700">
        <v>74</v>
      </c>
      <c r="AR700">
        <v>52</v>
      </c>
      <c r="AS700">
        <v>67</v>
      </c>
      <c r="AT700">
        <v>67</v>
      </c>
      <c r="AU700">
        <v>108</v>
      </c>
      <c r="AV700">
        <v>34</v>
      </c>
      <c r="AW700">
        <v>40</v>
      </c>
      <c r="AX700">
        <v>34</v>
      </c>
      <c r="AY700">
        <v>54</v>
      </c>
      <c r="AZ700">
        <v>11</v>
      </c>
      <c r="BA700">
        <v>14</v>
      </c>
      <c r="BB700">
        <v>9</v>
      </c>
      <c r="BC700">
        <v>10</v>
      </c>
      <c r="BD700">
        <v>10</v>
      </c>
      <c r="BE700">
        <v>1792</v>
      </c>
      <c r="BF700">
        <v>383</v>
      </c>
      <c r="BG700">
        <v>1</v>
      </c>
      <c r="BH700">
        <v>71</v>
      </c>
      <c r="BI700">
        <v>74</v>
      </c>
      <c r="BJ700">
        <v>57</v>
      </c>
      <c r="BK700">
        <v>69</v>
      </c>
      <c r="BL700">
        <v>41</v>
      </c>
    </row>
    <row r="701" spans="1:64" ht="45" x14ac:dyDescent="0.25">
      <c r="A701" t="s">
        <v>2229</v>
      </c>
      <c r="B701">
        <v>23</v>
      </c>
      <c r="C701">
        <v>75</v>
      </c>
      <c r="D701">
        <v>81</v>
      </c>
      <c r="E701" s="1" t="s">
        <v>2230</v>
      </c>
      <c r="F701">
        <v>251377</v>
      </c>
      <c r="G701" t="s">
        <v>90</v>
      </c>
      <c r="H701" t="s">
        <v>253</v>
      </c>
      <c r="I701" t="s">
        <v>68</v>
      </c>
      <c r="J701">
        <v>77</v>
      </c>
      <c r="K701" t="s">
        <v>69</v>
      </c>
      <c r="L701">
        <v>6</v>
      </c>
      <c r="M701" t="s">
        <v>579</v>
      </c>
      <c r="N701" t="s">
        <v>333</v>
      </c>
      <c r="O701" t="s">
        <v>1122</v>
      </c>
      <c r="P701">
        <v>335</v>
      </c>
      <c r="Q701">
        <v>67</v>
      </c>
      <c r="R701">
        <v>70</v>
      </c>
      <c r="S701">
        <v>54</v>
      </c>
      <c r="T701">
        <v>76</v>
      </c>
      <c r="U701">
        <v>68</v>
      </c>
      <c r="V701">
        <v>370</v>
      </c>
      <c r="W701">
        <v>78</v>
      </c>
      <c r="X701">
        <v>72</v>
      </c>
      <c r="Y701">
        <v>73</v>
      </c>
      <c r="Z701">
        <v>72</v>
      </c>
      <c r="AA701">
        <v>75</v>
      </c>
      <c r="AB701">
        <v>401</v>
      </c>
      <c r="AC701">
        <v>79</v>
      </c>
      <c r="AD701">
        <v>80</v>
      </c>
      <c r="AE701">
        <v>85</v>
      </c>
      <c r="AF701">
        <v>72</v>
      </c>
      <c r="AG701">
        <v>85</v>
      </c>
      <c r="AH701">
        <v>384</v>
      </c>
      <c r="AI701" t="s">
        <v>2231</v>
      </c>
      <c r="AJ701">
        <v>71</v>
      </c>
      <c r="AK701">
        <v>84</v>
      </c>
      <c r="AL701">
        <v>65</v>
      </c>
      <c r="AM701">
        <v>80</v>
      </c>
      <c r="AN701">
        <v>349</v>
      </c>
      <c r="AO701">
        <v>77</v>
      </c>
      <c r="AP701">
        <v>61</v>
      </c>
      <c r="AQ701">
        <v>72</v>
      </c>
      <c r="AR701">
        <v>72</v>
      </c>
      <c r="AS701">
        <v>67</v>
      </c>
      <c r="AT701">
        <v>70</v>
      </c>
      <c r="AU701">
        <v>191</v>
      </c>
      <c r="AV701">
        <v>64</v>
      </c>
      <c r="AW701">
        <v>65</v>
      </c>
      <c r="AX701">
        <v>62</v>
      </c>
      <c r="AY701">
        <v>40</v>
      </c>
      <c r="AZ701">
        <v>7</v>
      </c>
      <c r="BA701">
        <v>7</v>
      </c>
      <c r="BB701">
        <v>9</v>
      </c>
      <c r="BC701">
        <v>5</v>
      </c>
      <c r="BD701">
        <v>12</v>
      </c>
      <c r="BE701">
        <v>2070</v>
      </c>
      <c r="BF701">
        <v>439</v>
      </c>
      <c r="BG701">
        <v>1</v>
      </c>
      <c r="BH701">
        <v>80</v>
      </c>
      <c r="BI701">
        <v>75</v>
      </c>
      <c r="BJ701">
        <v>72</v>
      </c>
      <c r="BK701">
        <v>77</v>
      </c>
      <c r="BL701">
        <v>63</v>
      </c>
    </row>
    <row r="702" spans="1:64" ht="30" x14ac:dyDescent="0.25">
      <c r="A702" t="s">
        <v>2232</v>
      </c>
      <c r="B702">
        <v>25</v>
      </c>
      <c r="C702">
        <v>78</v>
      </c>
      <c r="D702">
        <v>81</v>
      </c>
      <c r="E702" s="1" t="s">
        <v>2233</v>
      </c>
      <c r="F702">
        <v>251573</v>
      </c>
      <c r="G702" t="s">
        <v>277</v>
      </c>
      <c r="H702" t="s">
        <v>84</v>
      </c>
      <c r="I702" t="s">
        <v>77</v>
      </c>
      <c r="J702">
        <v>79</v>
      </c>
      <c r="K702" t="s">
        <v>130</v>
      </c>
      <c r="L702">
        <v>3</v>
      </c>
      <c r="M702" t="s">
        <v>354</v>
      </c>
      <c r="N702" t="s">
        <v>501</v>
      </c>
      <c r="O702" t="s">
        <v>427</v>
      </c>
      <c r="P702">
        <v>350</v>
      </c>
      <c r="Q702">
        <v>80</v>
      </c>
      <c r="R702">
        <v>65</v>
      </c>
      <c r="S702">
        <v>70</v>
      </c>
      <c r="T702">
        <v>76</v>
      </c>
      <c r="U702">
        <v>59</v>
      </c>
      <c r="V702">
        <v>367</v>
      </c>
      <c r="W702">
        <v>77</v>
      </c>
      <c r="X702">
        <v>81</v>
      </c>
      <c r="Y702">
        <v>57</v>
      </c>
      <c r="Z702">
        <v>75</v>
      </c>
      <c r="AA702">
        <v>77</v>
      </c>
      <c r="AB702">
        <v>397</v>
      </c>
      <c r="AC702">
        <v>82</v>
      </c>
      <c r="AD702">
        <v>77</v>
      </c>
      <c r="AE702">
        <v>80</v>
      </c>
      <c r="AF702">
        <v>76</v>
      </c>
      <c r="AG702">
        <v>82</v>
      </c>
      <c r="AH702">
        <v>372</v>
      </c>
      <c r="AI702">
        <v>76</v>
      </c>
      <c r="AJ702">
        <v>79</v>
      </c>
      <c r="AK702">
        <v>82</v>
      </c>
      <c r="AL702">
        <v>67</v>
      </c>
      <c r="AM702">
        <v>68</v>
      </c>
      <c r="AN702">
        <v>351</v>
      </c>
      <c r="AO702">
        <v>77</v>
      </c>
      <c r="AP702">
        <v>73</v>
      </c>
      <c r="AQ702">
        <v>74</v>
      </c>
      <c r="AR702">
        <v>72</v>
      </c>
      <c r="AS702">
        <v>55</v>
      </c>
      <c r="AT702">
        <v>76</v>
      </c>
      <c r="AU702">
        <v>224</v>
      </c>
      <c r="AV702">
        <v>72</v>
      </c>
      <c r="AW702">
        <v>75</v>
      </c>
      <c r="AX702">
        <v>77</v>
      </c>
      <c r="AY702">
        <v>55</v>
      </c>
      <c r="AZ702">
        <v>12</v>
      </c>
      <c r="BA702">
        <v>7</v>
      </c>
      <c r="BB702">
        <v>11</v>
      </c>
      <c r="BC702">
        <v>10</v>
      </c>
      <c r="BD702">
        <v>15</v>
      </c>
      <c r="BE702">
        <v>2116</v>
      </c>
      <c r="BF702">
        <v>444</v>
      </c>
      <c r="BG702">
        <v>1</v>
      </c>
      <c r="BH702">
        <v>79</v>
      </c>
      <c r="BI702">
        <v>67</v>
      </c>
      <c r="BJ702">
        <v>75</v>
      </c>
      <c r="BK702">
        <v>77</v>
      </c>
      <c r="BL702">
        <v>73</v>
      </c>
    </row>
    <row r="703" spans="1:64" ht="30" x14ac:dyDescent="0.25">
      <c r="A703" t="s">
        <v>2234</v>
      </c>
      <c r="B703">
        <v>21</v>
      </c>
      <c r="C703">
        <v>79</v>
      </c>
      <c r="D703">
        <v>85</v>
      </c>
      <c r="E703" s="1" t="s">
        <v>2235</v>
      </c>
      <c r="F703">
        <v>251752</v>
      </c>
      <c r="G703" t="s">
        <v>155</v>
      </c>
      <c r="H703" t="s">
        <v>253</v>
      </c>
      <c r="I703" t="s">
        <v>68</v>
      </c>
      <c r="J703">
        <v>79</v>
      </c>
      <c r="K703" t="s">
        <v>508</v>
      </c>
      <c r="L703">
        <v>6</v>
      </c>
      <c r="M703" t="s">
        <v>328</v>
      </c>
      <c r="N703" t="s">
        <v>114</v>
      </c>
      <c r="O703" t="s">
        <v>716</v>
      </c>
      <c r="P703">
        <v>67</v>
      </c>
      <c r="Q703">
        <v>12</v>
      </c>
      <c r="R703">
        <v>9</v>
      </c>
      <c r="S703">
        <v>12</v>
      </c>
      <c r="T703">
        <v>25</v>
      </c>
      <c r="U703">
        <v>9</v>
      </c>
      <c r="V703">
        <v>82</v>
      </c>
      <c r="W703">
        <v>14</v>
      </c>
      <c r="X703">
        <v>15</v>
      </c>
      <c r="Y703">
        <v>14</v>
      </c>
      <c r="Z703">
        <v>22</v>
      </c>
      <c r="AA703">
        <v>17</v>
      </c>
      <c r="AB703">
        <v>245</v>
      </c>
      <c r="AC703">
        <v>47</v>
      </c>
      <c r="AD703">
        <v>43</v>
      </c>
      <c r="AE703">
        <v>38</v>
      </c>
      <c r="AF703">
        <v>79</v>
      </c>
      <c r="AG703">
        <v>38</v>
      </c>
      <c r="AH703">
        <v>214</v>
      </c>
      <c r="AI703">
        <v>54</v>
      </c>
      <c r="AJ703">
        <v>60</v>
      </c>
      <c r="AK703">
        <v>39</v>
      </c>
      <c r="AL703">
        <v>53</v>
      </c>
      <c r="AM703">
        <v>8</v>
      </c>
      <c r="AN703">
        <v>103</v>
      </c>
      <c r="AO703">
        <v>23</v>
      </c>
      <c r="AP703">
        <v>10</v>
      </c>
      <c r="AQ703">
        <v>7</v>
      </c>
      <c r="AR703">
        <v>47</v>
      </c>
      <c r="AS703">
        <v>16</v>
      </c>
      <c r="AT703">
        <v>45</v>
      </c>
      <c r="AU703">
        <v>31</v>
      </c>
      <c r="AV703">
        <v>10</v>
      </c>
      <c r="AW703">
        <v>10</v>
      </c>
      <c r="AX703">
        <v>11</v>
      </c>
      <c r="AY703">
        <v>385</v>
      </c>
      <c r="AZ703">
        <v>79</v>
      </c>
      <c r="BA703">
        <v>76</v>
      </c>
      <c r="BB703">
        <v>72</v>
      </c>
      <c r="BC703">
        <v>78</v>
      </c>
      <c r="BD703">
        <v>80</v>
      </c>
      <c r="BE703">
        <v>1127</v>
      </c>
      <c r="BF703">
        <v>430</v>
      </c>
      <c r="BG703">
        <v>1</v>
      </c>
      <c r="BH703">
        <v>79</v>
      </c>
      <c r="BI703">
        <v>76</v>
      </c>
      <c r="BJ703">
        <v>72</v>
      </c>
      <c r="BK703">
        <v>80</v>
      </c>
      <c r="BL703">
        <v>45</v>
      </c>
    </row>
    <row r="704" spans="1:64" ht="45" x14ac:dyDescent="0.25">
      <c r="A704" t="s">
        <v>2236</v>
      </c>
      <c r="B704">
        <v>20</v>
      </c>
      <c r="C704">
        <v>74</v>
      </c>
      <c r="D704">
        <v>81</v>
      </c>
      <c r="E704" s="1" t="s">
        <v>2237</v>
      </c>
      <c r="F704">
        <v>252027</v>
      </c>
      <c r="G704" t="s">
        <v>283</v>
      </c>
      <c r="H704" t="s">
        <v>253</v>
      </c>
      <c r="I704" t="s">
        <v>68</v>
      </c>
      <c r="J704">
        <v>76</v>
      </c>
      <c r="K704" t="s">
        <v>195</v>
      </c>
      <c r="L704">
        <v>7</v>
      </c>
      <c r="M704" t="s">
        <v>567</v>
      </c>
      <c r="N704" t="s">
        <v>575</v>
      </c>
      <c r="O704" t="s">
        <v>1956</v>
      </c>
      <c r="P704">
        <v>330</v>
      </c>
      <c r="Q704">
        <v>64</v>
      </c>
      <c r="R704">
        <v>64</v>
      </c>
      <c r="S704">
        <v>65</v>
      </c>
      <c r="T704">
        <v>78</v>
      </c>
      <c r="U704">
        <v>59</v>
      </c>
      <c r="V704">
        <v>354</v>
      </c>
      <c r="W704">
        <v>79</v>
      </c>
      <c r="X704">
        <v>68</v>
      </c>
      <c r="Y704">
        <v>58</v>
      </c>
      <c r="Z704">
        <v>71</v>
      </c>
      <c r="AA704">
        <v>78</v>
      </c>
      <c r="AB704">
        <v>347</v>
      </c>
      <c r="AC704">
        <v>73</v>
      </c>
      <c r="AD704">
        <v>51</v>
      </c>
      <c r="AE704">
        <v>74</v>
      </c>
      <c r="AF704">
        <v>75</v>
      </c>
      <c r="AG704">
        <v>74</v>
      </c>
      <c r="AH704">
        <v>372</v>
      </c>
      <c r="AI704">
        <v>77</v>
      </c>
      <c r="AJ704">
        <v>78</v>
      </c>
      <c r="AK704">
        <v>76</v>
      </c>
      <c r="AL704">
        <v>75</v>
      </c>
      <c r="AM704">
        <v>66</v>
      </c>
      <c r="AN704">
        <v>326</v>
      </c>
      <c r="AO704">
        <v>77</v>
      </c>
      <c r="AP704">
        <v>70</v>
      </c>
      <c r="AQ704">
        <v>70</v>
      </c>
      <c r="AR704">
        <v>68</v>
      </c>
      <c r="AS704">
        <v>41</v>
      </c>
      <c r="AT704">
        <v>71</v>
      </c>
      <c r="AU704">
        <v>209</v>
      </c>
      <c r="AV704">
        <v>68</v>
      </c>
      <c r="AW704">
        <v>72</v>
      </c>
      <c r="AX704">
        <v>69</v>
      </c>
      <c r="AY704">
        <v>55</v>
      </c>
      <c r="AZ704">
        <v>9</v>
      </c>
      <c r="BA704">
        <v>14</v>
      </c>
      <c r="BB704">
        <v>13</v>
      </c>
      <c r="BC704">
        <v>12</v>
      </c>
      <c r="BD704">
        <v>7</v>
      </c>
      <c r="BE704">
        <v>1993</v>
      </c>
      <c r="BF704">
        <v>420</v>
      </c>
      <c r="BG704">
        <v>1</v>
      </c>
      <c r="BH704">
        <v>61</v>
      </c>
      <c r="BI704">
        <v>66</v>
      </c>
      <c r="BJ704">
        <v>71</v>
      </c>
      <c r="BK704">
        <v>77</v>
      </c>
      <c r="BL704">
        <v>69</v>
      </c>
    </row>
    <row r="705" spans="1:64" ht="30" x14ac:dyDescent="0.25">
      <c r="A705" t="s">
        <v>2238</v>
      </c>
      <c r="B705">
        <v>21</v>
      </c>
      <c r="C705" t="s">
        <v>265</v>
      </c>
      <c r="D705" t="s">
        <v>217</v>
      </c>
      <c r="E705" s="1" t="s">
        <v>2239</v>
      </c>
      <c r="F705">
        <v>252144</v>
      </c>
      <c r="G705" t="s">
        <v>289</v>
      </c>
      <c r="H705" t="s">
        <v>67</v>
      </c>
      <c r="I705" t="s">
        <v>68</v>
      </c>
      <c r="J705">
        <v>75</v>
      </c>
      <c r="K705" t="s">
        <v>189</v>
      </c>
      <c r="L705">
        <v>12</v>
      </c>
      <c r="M705" t="s">
        <v>464</v>
      </c>
      <c r="N705" t="s">
        <v>519</v>
      </c>
      <c r="O705" t="s">
        <v>1849</v>
      </c>
      <c r="P705">
        <v>265</v>
      </c>
      <c r="Q705" t="s">
        <v>2240</v>
      </c>
      <c r="R705">
        <v>28</v>
      </c>
      <c r="S705">
        <v>71</v>
      </c>
      <c r="T705" t="s">
        <v>304</v>
      </c>
      <c r="U705">
        <v>30</v>
      </c>
      <c r="V705">
        <v>286</v>
      </c>
      <c r="W705" t="s">
        <v>2241</v>
      </c>
      <c r="X705" t="s">
        <v>2242</v>
      </c>
      <c r="Y705">
        <v>35</v>
      </c>
      <c r="Z705" t="s">
        <v>2243</v>
      </c>
      <c r="AA705" t="s">
        <v>503</v>
      </c>
      <c r="AB705">
        <v>345</v>
      </c>
      <c r="AC705" t="s">
        <v>2244</v>
      </c>
      <c r="AD705" t="s">
        <v>546</v>
      </c>
      <c r="AE705">
        <v>55</v>
      </c>
      <c r="AF705">
        <v>70</v>
      </c>
      <c r="AG705" t="s">
        <v>1676</v>
      </c>
      <c r="AH705">
        <v>292</v>
      </c>
      <c r="AI705">
        <v>44</v>
      </c>
      <c r="AJ705" t="s">
        <v>2245</v>
      </c>
      <c r="AK705">
        <v>60</v>
      </c>
      <c r="AL705" t="s">
        <v>166</v>
      </c>
      <c r="AM705">
        <v>23</v>
      </c>
      <c r="AN705">
        <v>272</v>
      </c>
      <c r="AO705">
        <v>75</v>
      </c>
      <c r="AP705">
        <v>70</v>
      </c>
      <c r="AQ705">
        <v>28</v>
      </c>
      <c r="AR705" t="s">
        <v>2246</v>
      </c>
      <c r="AS705">
        <v>43</v>
      </c>
      <c r="AT705">
        <v>73</v>
      </c>
      <c r="AU705">
        <v>223</v>
      </c>
      <c r="AV705">
        <v>69</v>
      </c>
      <c r="AW705" t="s">
        <v>624</v>
      </c>
      <c r="AX705" t="s">
        <v>2247</v>
      </c>
      <c r="AY705">
        <v>46</v>
      </c>
      <c r="AZ705">
        <v>9</v>
      </c>
      <c r="BA705">
        <v>13</v>
      </c>
      <c r="BB705">
        <v>8</v>
      </c>
      <c r="BC705">
        <v>8</v>
      </c>
      <c r="BD705">
        <v>8</v>
      </c>
      <c r="BE705">
        <v>1729</v>
      </c>
      <c r="BF705">
        <v>387</v>
      </c>
      <c r="BG705">
        <v>1</v>
      </c>
      <c r="BH705">
        <v>77</v>
      </c>
      <c r="BI705">
        <v>31</v>
      </c>
      <c r="BJ705">
        <v>62</v>
      </c>
      <c r="BK705">
        <v>72</v>
      </c>
      <c r="BL705">
        <v>72</v>
      </c>
    </row>
    <row r="706" spans="1:64" ht="30" x14ac:dyDescent="0.25">
      <c r="A706" t="s">
        <v>2248</v>
      </c>
      <c r="B706">
        <v>23</v>
      </c>
      <c r="C706">
        <v>81</v>
      </c>
      <c r="D706">
        <v>87</v>
      </c>
      <c r="E706" s="1" t="s">
        <v>2249</v>
      </c>
      <c r="F706">
        <v>252154</v>
      </c>
      <c r="G706" t="s">
        <v>183</v>
      </c>
      <c r="H706" t="s">
        <v>617</v>
      </c>
      <c r="I706" t="s">
        <v>68</v>
      </c>
      <c r="J706">
        <v>81</v>
      </c>
      <c r="K706" t="s">
        <v>508</v>
      </c>
      <c r="L706">
        <v>6</v>
      </c>
      <c r="M706" t="s">
        <v>300</v>
      </c>
      <c r="N706" t="s">
        <v>366</v>
      </c>
      <c r="O706" t="s">
        <v>555</v>
      </c>
      <c r="P706">
        <v>82</v>
      </c>
      <c r="Q706">
        <v>11</v>
      </c>
      <c r="R706">
        <v>8</v>
      </c>
      <c r="S706">
        <v>20</v>
      </c>
      <c r="T706">
        <v>36</v>
      </c>
      <c r="U706">
        <v>7</v>
      </c>
      <c r="V706">
        <v>96</v>
      </c>
      <c r="W706">
        <v>14</v>
      </c>
      <c r="X706">
        <v>18</v>
      </c>
      <c r="Y706">
        <v>12</v>
      </c>
      <c r="Z706">
        <v>31</v>
      </c>
      <c r="AA706">
        <v>21</v>
      </c>
      <c r="AB706">
        <v>198</v>
      </c>
      <c r="AC706">
        <v>24</v>
      </c>
      <c r="AD706">
        <v>39</v>
      </c>
      <c r="AE706">
        <v>40</v>
      </c>
      <c r="AF706">
        <v>70</v>
      </c>
      <c r="AG706">
        <v>25</v>
      </c>
      <c r="AH706">
        <v>203</v>
      </c>
      <c r="AI706">
        <v>53</v>
      </c>
      <c r="AJ706">
        <v>57</v>
      </c>
      <c r="AK706">
        <v>28</v>
      </c>
      <c r="AL706">
        <v>55</v>
      </c>
      <c r="AM706">
        <v>10</v>
      </c>
      <c r="AN706">
        <v>120</v>
      </c>
      <c r="AO706">
        <v>27</v>
      </c>
      <c r="AP706">
        <v>13</v>
      </c>
      <c r="AQ706">
        <v>9</v>
      </c>
      <c r="AR706">
        <v>54</v>
      </c>
      <c r="AS706">
        <v>17</v>
      </c>
      <c r="AT706">
        <v>40</v>
      </c>
      <c r="AU706">
        <v>43</v>
      </c>
      <c r="AV706">
        <v>16</v>
      </c>
      <c r="AW706">
        <v>15</v>
      </c>
      <c r="AX706">
        <v>12</v>
      </c>
      <c r="AY706">
        <v>397</v>
      </c>
      <c r="AZ706">
        <v>83</v>
      </c>
      <c r="BA706">
        <v>78</v>
      </c>
      <c r="BB706">
        <v>70</v>
      </c>
      <c r="BC706">
        <v>82</v>
      </c>
      <c r="BD706">
        <v>84</v>
      </c>
      <c r="BE706">
        <v>1139</v>
      </c>
      <c r="BF706">
        <v>427</v>
      </c>
      <c r="BG706">
        <v>1</v>
      </c>
      <c r="BH706">
        <v>83</v>
      </c>
      <c r="BI706">
        <v>78</v>
      </c>
      <c r="BJ706">
        <v>70</v>
      </c>
      <c r="BK706">
        <v>84</v>
      </c>
      <c r="BL706">
        <v>30</v>
      </c>
    </row>
    <row r="707" spans="1:64" ht="30" x14ac:dyDescent="0.25">
      <c r="A707" t="s">
        <v>2250</v>
      </c>
      <c r="B707">
        <v>21</v>
      </c>
      <c r="C707">
        <v>69</v>
      </c>
      <c r="D707">
        <v>74</v>
      </c>
      <c r="E707" s="1" t="s">
        <v>2251</v>
      </c>
      <c r="F707">
        <v>254204</v>
      </c>
      <c r="G707" t="s">
        <v>283</v>
      </c>
      <c r="H707" t="s">
        <v>139</v>
      </c>
      <c r="I707" t="s">
        <v>77</v>
      </c>
      <c r="J707">
        <v>69</v>
      </c>
      <c r="K707" t="s">
        <v>478</v>
      </c>
      <c r="L707">
        <v>5</v>
      </c>
      <c r="M707" t="s">
        <v>1025</v>
      </c>
      <c r="N707" t="s">
        <v>991</v>
      </c>
      <c r="O707" t="s">
        <v>509</v>
      </c>
      <c r="P707">
        <v>282</v>
      </c>
      <c r="Q707">
        <v>67</v>
      </c>
      <c r="R707">
        <v>47</v>
      </c>
      <c r="S707">
        <v>58</v>
      </c>
      <c r="T707">
        <v>65</v>
      </c>
      <c r="U707">
        <v>45</v>
      </c>
      <c r="V707">
        <v>267</v>
      </c>
      <c r="W707">
        <v>45</v>
      </c>
      <c r="X707">
        <v>55</v>
      </c>
      <c r="Y707">
        <v>44</v>
      </c>
      <c r="Z707">
        <v>56</v>
      </c>
      <c r="AA707">
        <v>67</v>
      </c>
      <c r="AB707">
        <v>397</v>
      </c>
      <c r="AC707">
        <v>83</v>
      </c>
      <c r="AD707">
        <v>84</v>
      </c>
      <c r="AE707">
        <v>86</v>
      </c>
      <c r="AF707">
        <v>67</v>
      </c>
      <c r="AG707">
        <v>77</v>
      </c>
      <c r="AH707">
        <v>362</v>
      </c>
      <c r="AI707">
        <v>67</v>
      </c>
      <c r="AJ707">
        <v>76</v>
      </c>
      <c r="AK707">
        <v>81</v>
      </c>
      <c r="AL707">
        <v>69</v>
      </c>
      <c r="AM707">
        <v>69</v>
      </c>
      <c r="AN707">
        <v>281</v>
      </c>
      <c r="AO707">
        <v>55</v>
      </c>
      <c r="AP707">
        <v>66</v>
      </c>
      <c r="AQ707">
        <v>62</v>
      </c>
      <c r="AR707">
        <v>65</v>
      </c>
      <c r="AS707">
        <v>33</v>
      </c>
      <c r="AT707">
        <v>52</v>
      </c>
      <c r="AU707">
        <v>179</v>
      </c>
      <c r="AV707">
        <v>62</v>
      </c>
      <c r="AW707">
        <v>60</v>
      </c>
      <c r="AX707">
        <v>57</v>
      </c>
      <c r="AY707">
        <v>51</v>
      </c>
      <c r="AZ707">
        <v>6</v>
      </c>
      <c r="BA707">
        <v>10</v>
      </c>
      <c r="BB707">
        <v>15</v>
      </c>
      <c r="BC707">
        <v>9</v>
      </c>
      <c r="BD707">
        <v>11</v>
      </c>
      <c r="BE707">
        <v>1819</v>
      </c>
      <c r="BF707">
        <v>392</v>
      </c>
      <c r="BG707">
        <v>1</v>
      </c>
      <c r="BH707">
        <v>84</v>
      </c>
      <c r="BI707">
        <v>55</v>
      </c>
      <c r="BJ707">
        <v>63</v>
      </c>
      <c r="BK707">
        <v>59</v>
      </c>
      <c r="BL707">
        <v>61</v>
      </c>
    </row>
    <row r="708" spans="1:64" ht="30" x14ac:dyDescent="0.25">
      <c r="A708" t="s">
        <v>1940</v>
      </c>
      <c r="B708">
        <v>21</v>
      </c>
      <c r="C708">
        <v>74</v>
      </c>
      <c r="D708">
        <v>81</v>
      </c>
      <c r="E708" s="1" t="s">
        <v>1941</v>
      </c>
      <c r="F708">
        <v>255561</v>
      </c>
      <c r="G708" t="s">
        <v>155</v>
      </c>
      <c r="H708" t="s">
        <v>147</v>
      </c>
      <c r="I708" t="s">
        <v>77</v>
      </c>
      <c r="J708">
        <v>74</v>
      </c>
      <c r="K708" t="s">
        <v>130</v>
      </c>
      <c r="L708">
        <v>7</v>
      </c>
      <c r="M708" t="s">
        <v>1532</v>
      </c>
      <c r="N708" t="s">
        <v>967</v>
      </c>
      <c r="O708" t="s">
        <v>1942</v>
      </c>
      <c r="P708">
        <v>333</v>
      </c>
      <c r="Q708">
        <v>74</v>
      </c>
      <c r="R708">
        <v>62</v>
      </c>
      <c r="S708">
        <v>67</v>
      </c>
      <c r="T708">
        <v>72</v>
      </c>
      <c r="U708">
        <v>58</v>
      </c>
      <c r="V708">
        <v>319</v>
      </c>
      <c r="W708">
        <v>74</v>
      </c>
      <c r="X708">
        <v>66</v>
      </c>
      <c r="Y708">
        <v>45</v>
      </c>
      <c r="Z708">
        <v>63</v>
      </c>
      <c r="AA708">
        <v>71</v>
      </c>
      <c r="AB708">
        <v>368</v>
      </c>
      <c r="AC708">
        <v>78</v>
      </c>
      <c r="AD708">
        <v>85</v>
      </c>
      <c r="AE708">
        <v>71</v>
      </c>
      <c r="AF708">
        <v>63</v>
      </c>
      <c r="AG708">
        <v>71</v>
      </c>
      <c r="AH708">
        <v>368</v>
      </c>
      <c r="AI708">
        <v>66</v>
      </c>
      <c r="AJ708">
        <v>80</v>
      </c>
      <c r="AK708">
        <v>84</v>
      </c>
      <c r="AL708">
        <v>72</v>
      </c>
      <c r="AM708">
        <v>66</v>
      </c>
      <c r="AN708">
        <v>307</v>
      </c>
      <c r="AO708">
        <v>71</v>
      </c>
      <c r="AP708">
        <v>67</v>
      </c>
      <c r="AQ708">
        <v>69</v>
      </c>
      <c r="AR708">
        <v>63</v>
      </c>
      <c r="AS708">
        <v>37</v>
      </c>
      <c r="AT708">
        <v>60</v>
      </c>
      <c r="AU708">
        <v>204</v>
      </c>
      <c r="AV708">
        <v>62</v>
      </c>
      <c r="AW708">
        <v>71</v>
      </c>
      <c r="AX708">
        <v>71</v>
      </c>
      <c r="AY708">
        <v>50</v>
      </c>
      <c r="AZ708">
        <v>15</v>
      </c>
      <c r="BA708">
        <v>6</v>
      </c>
      <c r="BB708">
        <v>8</v>
      </c>
      <c r="BC708">
        <v>10</v>
      </c>
      <c r="BD708">
        <v>11</v>
      </c>
      <c r="BE708">
        <v>1949</v>
      </c>
      <c r="BF708">
        <v>426</v>
      </c>
      <c r="BG708">
        <v>1</v>
      </c>
      <c r="BH708">
        <v>82</v>
      </c>
      <c r="BI708">
        <v>63</v>
      </c>
      <c r="BJ708">
        <v>68</v>
      </c>
      <c r="BK708">
        <v>71</v>
      </c>
      <c r="BL708">
        <v>67</v>
      </c>
    </row>
    <row r="709" spans="1:64" ht="45" x14ac:dyDescent="0.25">
      <c r="A709" t="s">
        <v>2252</v>
      </c>
      <c r="B709">
        <v>21</v>
      </c>
      <c r="C709">
        <v>71</v>
      </c>
      <c r="D709">
        <v>82</v>
      </c>
      <c r="E709" s="1" t="s">
        <v>2253</v>
      </c>
      <c r="F709">
        <v>255594</v>
      </c>
      <c r="G709" t="s">
        <v>83</v>
      </c>
      <c r="H709" t="s">
        <v>2005</v>
      </c>
      <c r="I709" t="s">
        <v>68</v>
      </c>
      <c r="J709">
        <v>72</v>
      </c>
      <c r="K709" t="s">
        <v>69</v>
      </c>
      <c r="L709">
        <v>11</v>
      </c>
      <c r="M709" t="s">
        <v>2254</v>
      </c>
      <c r="N709" t="s">
        <v>886</v>
      </c>
      <c r="O709" t="s">
        <v>432</v>
      </c>
      <c r="P709">
        <v>319</v>
      </c>
      <c r="Q709">
        <v>61</v>
      </c>
      <c r="R709">
        <v>69</v>
      </c>
      <c r="S709">
        <v>56</v>
      </c>
      <c r="T709">
        <v>67</v>
      </c>
      <c r="U709">
        <v>66</v>
      </c>
      <c r="V709">
        <v>337</v>
      </c>
      <c r="W709">
        <v>75</v>
      </c>
      <c r="X709">
        <v>66</v>
      </c>
      <c r="Y709">
        <v>66</v>
      </c>
      <c r="Z709">
        <v>57</v>
      </c>
      <c r="AA709">
        <v>73</v>
      </c>
      <c r="AB709">
        <v>389</v>
      </c>
      <c r="AC709">
        <v>82</v>
      </c>
      <c r="AD709">
        <v>77</v>
      </c>
      <c r="AE709">
        <v>85</v>
      </c>
      <c r="AF709">
        <v>65</v>
      </c>
      <c r="AG709">
        <v>80</v>
      </c>
      <c r="AH709">
        <v>308</v>
      </c>
      <c r="AI709">
        <v>62</v>
      </c>
      <c r="AJ709">
        <v>64</v>
      </c>
      <c r="AK709">
        <v>71</v>
      </c>
      <c r="AL709">
        <v>46</v>
      </c>
      <c r="AM709">
        <v>65</v>
      </c>
      <c r="AN709">
        <v>274</v>
      </c>
      <c r="AO709">
        <v>64</v>
      </c>
      <c r="AP709">
        <v>18</v>
      </c>
      <c r="AQ709">
        <v>68</v>
      </c>
      <c r="AR709">
        <v>64</v>
      </c>
      <c r="AS709">
        <v>60</v>
      </c>
      <c r="AT709">
        <v>68</v>
      </c>
      <c r="AU709">
        <v>69</v>
      </c>
      <c r="AV709">
        <v>15</v>
      </c>
      <c r="AW709">
        <v>26</v>
      </c>
      <c r="AX709">
        <v>28</v>
      </c>
      <c r="AY709">
        <v>51</v>
      </c>
      <c r="AZ709">
        <v>11</v>
      </c>
      <c r="BA709">
        <v>8</v>
      </c>
      <c r="BB709">
        <v>13</v>
      </c>
      <c r="BC709">
        <v>9</v>
      </c>
      <c r="BD709">
        <v>10</v>
      </c>
      <c r="BE709">
        <v>1747</v>
      </c>
      <c r="BF709">
        <v>365</v>
      </c>
      <c r="BG709">
        <v>1</v>
      </c>
      <c r="BH709">
        <v>79</v>
      </c>
      <c r="BI709">
        <v>66</v>
      </c>
      <c r="BJ709">
        <v>64</v>
      </c>
      <c r="BK709">
        <v>75</v>
      </c>
      <c r="BL709">
        <v>24</v>
      </c>
    </row>
    <row r="710" spans="1:64" ht="30" x14ac:dyDescent="0.25">
      <c r="A710" t="s">
        <v>2255</v>
      </c>
      <c r="B710">
        <v>23</v>
      </c>
      <c r="C710">
        <v>71</v>
      </c>
      <c r="D710">
        <v>76</v>
      </c>
      <c r="E710" s="1" t="s">
        <v>2256</v>
      </c>
      <c r="F710">
        <v>256118</v>
      </c>
      <c r="G710" t="s">
        <v>124</v>
      </c>
      <c r="H710" t="s">
        <v>377</v>
      </c>
      <c r="I710" t="s">
        <v>68</v>
      </c>
      <c r="J710">
        <v>73</v>
      </c>
      <c r="K710" t="s">
        <v>189</v>
      </c>
      <c r="L710">
        <v>5</v>
      </c>
      <c r="M710" t="s">
        <v>1157</v>
      </c>
      <c r="N710" t="s">
        <v>807</v>
      </c>
      <c r="O710" t="s">
        <v>509</v>
      </c>
      <c r="P710">
        <v>281</v>
      </c>
      <c r="Q710">
        <v>49</v>
      </c>
      <c r="R710">
        <v>44</v>
      </c>
      <c r="S710">
        <v>75</v>
      </c>
      <c r="T710">
        <v>72</v>
      </c>
      <c r="U710">
        <v>41</v>
      </c>
      <c r="V710">
        <v>294</v>
      </c>
      <c r="W710">
        <v>62</v>
      </c>
      <c r="X710">
        <v>42</v>
      </c>
      <c r="Y710">
        <v>49</v>
      </c>
      <c r="Z710">
        <v>70</v>
      </c>
      <c r="AA710">
        <v>71</v>
      </c>
      <c r="AB710">
        <v>330</v>
      </c>
      <c r="AC710">
        <v>63</v>
      </c>
      <c r="AD710">
        <v>67</v>
      </c>
      <c r="AE710">
        <v>66</v>
      </c>
      <c r="AF710">
        <v>70</v>
      </c>
      <c r="AG710">
        <v>64</v>
      </c>
      <c r="AH710">
        <v>324</v>
      </c>
      <c r="AI710">
        <v>58</v>
      </c>
      <c r="AJ710">
        <v>79</v>
      </c>
      <c r="AK710">
        <v>65</v>
      </c>
      <c r="AL710">
        <v>73</v>
      </c>
      <c r="AM710">
        <v>49</v>
      </c>
      <c r="AN710">
        <v>309</v>
      </c>
      <c r="AO710">
        <v>79</v>
      </c>
      <c r="AP710">
        <v>68</v>
      </c>
      <c r="AQ710">
        <v>49</v>
      </c>
      <c r="AR710">
        <v>65</v>
      </c>
      <c r="AS710">
        <v>48</v>
      </c>
      <c r="AT710">
        <v>64</v>
      </c>
      <c r="AU710">
        <v>205</v>
      </c>
      <c r="AV710">
        <v>64</v>
      </c>
      <c r="AW710">
        <v>74</v>
      </c>
      <c r="AX710">
        <v>67</v>
      </c>
      <c r="AY710">
        <v>49</v>
      </c>
      <c r="AZ710">
        <v>13</v>
      </c>
      <c r="BA710">
        <v>8</v>
      </c>
      <c r="BB710">
        <v>11</v>
      </c>
      <c r="BC710">
        <v>10</v>
      </c>
      <c r="BD710">
        <v>7</v>
      </c>
      <c r="BE710">
        <v>1792</v>
      </c>
      <c r="BF710">
        <v>384</v>
      </c>
      <c r="BG710">
        <v>1</v>
      </c>
      <c r="BH710">
        <v>65</v>
      </c>
      <c r="BI710">
        <v>48</v>
      </c>
      <c r="BJ710">
        <v>63</v>
      </c>
      <c r="BK710">
        <v>66</v>
      </c>
      <c r="BL710">
        <v>69</v>
      </c>
    </row>
    <row r="711" spans="1:64" ht="30" x14ac:dyDescent="0.25">
      <c r="A711" t="s">
        <v>2257</v>
      </c>
      <c r="B711">
        <v>24</v>
      </c>
      <c r="C711">
        <v>72</v>
      </c>
      <c r="D711">
        <v>74</v>
      </c>
      <c r="E711" s="1" t="s">
        <v>2258</v>
      </c>
      <c r="F711">
        <v>258608</v>
      </c>
      <c r="G711" t="s">
        <v>83</v>
      </c>
      <c r="H711" t="s">
        <v>84</v>
      </c>
      <c r="I711" t="s">
        <v>68</v>
      </c>
      <c r="J711">
        <v>72</v>
      </c>
      <c r="K711" t="s">
        <v>791</v>
      </c>
      <c r="L711">
        <v>2</v>
      </c>
      <c r="M711" t="s">
        <v>72</v>
      </c>
      <c r="N711" t="s">
        <v>72</v>
      </c>
      <c r="O711" t="s">
        <v>72</v>
      </c>
      <c r="P711">
        <v>296</v>
      </c>
      <c r="Q711">
        <v>59</v>
      </c>
      <c r="R711">
        <v>67</v>
      </c>
      <c r="S711">
        <v>46</v>
      </c>
      <c r="T711">
        <v>66</v>
      </c>
      <c r="U711">
        <v>58</v>
      </c>
      <c r="V711">
        <v>303</v>
      </c>
      <c r="W711">
        <v>76</v>
      </c>
      <c r="X711">
        <v>61</v>
      </c>
      <c r="Y711">
        <v>48</v>
      </c>
      <c r="Z711">
        <v>46</v>
      </c>
      <c r="AA711">
        <v>72</v>
      </c>
      <c r="AB711">
        <v>404</v>
      </c>
      <c r="AC711">
        <v>87</v>
      </c>
      <c r="AD711">
        <v>83</v>
      </c>
      <c r="AE711">
        <v>85</v>
      </c>
      <c r="AF711">
        <v>66</v>
      </c>
      <c r="AG711">
        <v>83</v>
      </c>
      <c r="AH711">
        <v>343</v>
      </c>
      <c r="AI711">
        <v>67</v>
      </c>
      <c r="AJ711">
        <v>69</v>
      </c>
      <c r="AK711">
        <v>73</v>
      </c>
      <c r="AL711">
        <v>63</v>
      </c>
      <c r="AM711">
        <v>71</v>
      </c>
      <c r="AN711">
        <v>287</v>
      </c>
      <c r="AO711">
        <v>61</v>
      </c>
      <c r="AP711">
        <v>28</v>
      </c>
      <c r="AQ711">
        <v>70</v>
      </c>
      <c r="AR711">
        <v>67</v>
      </c>
      <c r="AS711">
        <v>61</v>
      </c>
      <c r="AT711">
        <v>69</v>
      </c>
      <c r="AU711">
        <v>115</v>
      </c>
      <c r="AV711">
        <v>21</v>
      </c>
      <c r="AW711">
        <v>56</v>
      </c>
      <c r="AX711">
        <v>38</v>
      </c>
      <c r="AY711">
        <v>47</v>
      </c>
      <c r="AZ711">
        <v>13</v>
      </c>
      <c r="BA711">
        <v>6</v>
      </c>
      <c r="BB711">
        <v>14</v>
      </c>
      <c r="BC711">
        <v>7</v>
      </c>
      <c r="BD711">
        <v>7</v>
      </c>
      <c r="BE711">
        <v>1795</v>
      </c>
      <c r="BF711">
        <v>390</v>
      </c>
      <c r="BG711">
        <v>1</v>
      </c>
      <c r="BH711">
        <v>85</v>
      </c>
      <c r="BI711">
        <v>67</v>
      </c>
      <c r="BJ711">
        <v>61</v>
      </c>
      <c r="BK711">
        <v>75</v>
      </c>
      <c r="BL711">
        <v>37</v>
      </c>
    </row>
    <row r="712" spans="1:64" ht="30" x14ac:dyDescent="0.25">
      <c r="A712" t="s">
        <v>2259</v>
      </c>
      <c r="B712">
        <v>23</v>
      </c>
      <c r="C712">
        <v>77</v>
      </c>
      <c r="D712">
        <v>84</v>
      </c>
      <c r="E712" s="1" t="s">
        <v>2260</v>
      </c>
      <c r="F712">
        <v>258966</v>
      </c>
      <c r="G712" t="s">
        <v>66</v>
      </c>
      <c r="H712" t="s">
        <v>139</v>
      </c>
      <c r="I712" t="s">
        <v>77</v>
      </c>
      <c r="J712">
        <v>77</v>
      </c>
      <c r="K712" t="s">
        <v>130</v>
      </c>
      <c r="L712">
        <v>7</v>
      </c>
      <c r="M712" t="s">
        <v>802</v>
      </c>
      <c r="N712" t="s">
        <v>329</v>
      </c>
      <c r="O712" t="s">
        <v>1161</v>
      </c>
      <c r="P712">
        <v>317</v>
      </c>
      <c r="Q712">
        <v>78</v>
      </c>
      <c r="R712">
        <v>56</v>
      </c>
      <c r="S712">
        <v>53</v>
      </c>
      <c r="T712">
        <v>75</v>
      </c>
      <c r="U712">
        <v>55</v>
      </c>
      <c r="V712">
        <v>355</v>
      </c>
      <c r="W712">
        <v>78</v>
      </c>
      <c r="X712">
        <v>69</v>
      </c>
      <c r="Y712">
        <v>60</v>
      </c>
      <c r="Z712">
        <v>69</v>
      </c>
      <c r="AA712">
        <v>79</v>
      </c>
      <c r="AB712">
        <v>380</v>
      </c>
      <c r="AC712">
        <v>78</v>
      </c>
      <c r="AD712">
        <v>78</v>
      </c>
      <c r="AE712">
        <v>75</v>
      </c>
      <c r="AF712">
        <v>75</v>
      </c>
      <c r="AG712">
        <v>74</v>
      </c>
      <c r="AH712">
        <v>326</v>
      </c>
      <c r="AI712">
        <v>64</v>
      </c>
      <c r="AJ712">
        <v>69</v>
      </c>
      <c r="AK712">
        <v>75</v>
      </c>
      <c r="AL712">
        <v>61</v>
      </c>
      <c r="AM712">
        <v>57</v>
      </c>
      <c r="AN712">
        <v>330</v>
      </c>
      <c r="AO712">
        <v>69</v>
      </c>
      <c r="AP712">
        <v>70</v>
      </c>
      <c r="AQ712">
        <v>72</v>
      </c>
      <c r="AR712">
        <v>73</v>
      </c>
      <c r="AS712">
        <v>46</v>
      </c>
      <c r="AT712">
        <v>74</v>
      </c>
      <c r="AU712">
        <v>215</v>
      </c>
      <c r="AV712">
        <v>70</v>
      </c>
      <c r="AW712">
        <v>73</v>
      </c>
      <c r="AX712">
        <v>72</v>
      </c>
      <c r="AY712">
        <v>53</v>
      </c>
      <c r="AZ712">
        <v>13</v>
      </c>
      <c r="BA712">
        <v>7</v>
      </c>
      <c r="BB712">
        <v>7</v>
      </c>
      <c r="BC712">
        <v>13</v>
      </c>
      <c r="BD712">
        <v>13</v>
      </c>
      <c r="BE712">
        <v>1976</v>
      </c>
      <c r="BF712">
        <v>422</v>
      </c>
      <c r="BG712">
        <v>1</v>
      </c>
      <c r="BH712">
        <v>78</v>
      </c>
      <c r="BI712">
        <v>58</v>
      </c>
      <c r="BJ712">
        <v>73</v>
      </c>
      <c r="BK712">
        <v>77</v>
      </c>
      <c r="BL712">
        <v>69</v>
      </c>
    </row>
    <row r="713" spans="1:64" ht="45" x14ac:dyDescent="0.25">
      <c r="A713" t="s">
        <v>1963</v>
      </c>
      <c r="B713">
        <v>20</v>
      </c>
      <c r="C713">
        <v>75</v>
      </c>
      <c r="D713">
        <v>85</v>
      </c>
      <c r="E713" s="1" t="s">
        <v>1964</v>
      </c>
      <c r="F713">
        <v>259913</v>
      </c>
      <c r="G713" t="s">
        <v>241</v>
      </c>
      <c r="H713" t="s">
        <v>84</v>
      </c>
      <c r="I713" t="s">
        <v>68</v>
      </c>
      <c r="J713">
        <v>77</v>
      </c>
      <c r="K713" t="s">
        <v>69</v>
      </c>
      <c r="L713">
        <v>10</v>
      </c>
      <c r="M713" t="s">
        <v>1091</v>
      </c>
      <c r="N713" t="s">
        <v>1192</v>
      </c>
      <c r="O713" t="s">
        <v>1018</v>
      </c>
      <c r="P713">
        <v>339</v>
      </c>
      <c r="Q713" t="s">
        <v>1436</v>
      </c>
      <c r="R713">
        <v>71</v>
      </c>
      <c r="S713">
        <v>68</v>
      </c>
      <c r="T713">
        <v>76</v>
      </c>
      <c r="U713">
        <v>64</v>
      </c>
      <c r="V713">
        <v>350</v>
      </c>
      <c r="W713" t="s">
        <v>199</v>
      </c>
      <c r="X713">
        <v>61</v>
      </c>
      <c r="Y713">
        <v>62</v>
      </c>
      <c r="Z713">
        <v>75</v>
      </c>
      <c r="AA713">
        <v>74</v>
      </c>
      <c r="AB713">
        <v>368</v>
      </c>
      <c r="AC713">
        <v>76</v>
      </c>
      <c r="AD713">
        <v>75</v>
      </c>
      <c r="AE713">
        <v>74</v>
      </c>
      <c r="AF713" t="s">
        <v>304</v>
      </c>
      <c r="AG713">
        <v>73</v>
      </c>
      <c r="AH713">
        <v>371</v>
      </c>
      <c r="AI713">
        <v>73</v>
      </c>
      <c r="AJ713">
        <v>77</v>
      </c>
      <c r="AK713" t="s">
        <v>265</v>
      </c>
      <c r="AL713">
        <v>68</v>
      </c>
      <c r="AM713">
        <v>80</v>
      </c>
      <c r="AN713">
        <v>295</v>
      </c>
      <c r="AO713">
        <v>44</v>
      </c>
      <c r="AP713">
        <v>39</v>
      </c>
      <c r="AQ713" t="s">
        <v>1965</v>
      </c>
      <c r="AR713" t="s">
        <v>1031</v>
      </c>
      <c r="AS713" t="s">
        <v>1966</v>
      </c>
      <c r="AT713">
        <v>73</v>
      </c>
      <c r="AU713">
        <v>165</v>
      </c>
      <c r="AV713">
        <v>55</v>
      </c>
      <c r="AW713">
        <v>54</v>
      </c>
      <c r="AX713">
        <v>56</v>
      </c>
      <c r="AY713">
        <v>56</v>
      </c>
      <c r="AZ713">
        <v>13</v>
      </c>
      <c r="BA713">
        <v>9</v>
      </c>
      <c r="BB713">
        <v>13</v>
      </c>
      <c r="BC713">
        <v>12</v>
      </c>
      <c r="BD713">
        <v>9</v>
      </c>
      <c r="BE713">
        <v>1944</v>
      </c>
      <c r="BF713">
        <v>413</v>
      </c>
      <c r="BG713">
        <v>1</v>
      </c>
      <c r="BH713">
        <v>75</v>
      </c>
      <c r="BI713">
        <v>72</v>
      </c>
      <c r="BJ713">
        <v>72</v>
      </c>
      <c r="BK713">
        <v>76</v>
      </c>
      <c r="BL713">
        <v>53</v>
      </c>
    </row>
    <row r="714" spans="1:64" ht="45" x14ac:dyDescent="0.25">
      <c r="A714" t="s">
        <v>2261</v>
      </c>
      <c r="B714">
        <v>21</v>
      </c>
      <c r="C714">
        <v>72</v>
      </c>
      <c r="D714">
        <v>84</v>
      </c>
      <c r="E714" s="1" t="s">
        <v>2262</v>
      </c>
      <c r="F714">
        <v>260105</v>
      </c>
      <c r="G714" t="s">
        <v>183</v>
      </c>
      <c r="H714" t="s">
        <v>290</v>
      </c>
      <c r="I714" t="s">
        <v>68</v>
      </c>
      <c r="J714">
        <v>74</v>
      </c>
      <c r="K714" t="s">
        <v>189</v>
      </c>
      <c r="L714">
        <v>12</v>
      </c>
      <c r="M714" t="s">
        <v>247</v>
      </c>
      <c r="N714" t="s">
        <v>355</v>
      </c>
      <c r="O714" t="s">
        <v>1297</v>
      </c>
      <c r="P714">
        <v>236</v>
      </c>
      <c r="Q714">
        <v>36</v>
      </c>
      <c r="R714">
        <v>27</v>
      </c>
      <c r="S714">
        <v>70</v>
      </c>
      <c r="T714">
        <v>65</v>
      </c>
      <c r="U714">
        <v>38</v>
      </c>
      <c r="V714">
        <v>249</v>
      </c>
      <c r="W714">
        <v>60</v>
      </c>
      <c r="X714">
        <v>37</v>
      </c>
      <c r="Y714">
        <v>33</v>
      </c>
      <c r="Z714">
        <v>60</v>
      </c>
      <c r="AA714">
        <v>59</v>
      </c>
      <c r="AB714">
        <v>336</v>
      </c>
      <c r="AC714">
        <v>69</v>
      </c>
      <c r="AD714">
        <v>78</v>
      </c>
      <c r="AE714">
        <v>63</v>
      </c>
      <c r="AF714">
        <v>67</v>
      </c>
      <c r="AG714">
        <v>59</v>
      </c>
      <c r="AH714">
        <v>322</v>
      </c>
      <c r="AI714">
        <v>56</v>
      </c>
      <c r="AJ714">
        <v>79</v>
      </c>
      <c r="AK714">
        <v>67</v>
      </c>
      <c r="AL714">
        <v>80</v>
      </c>
      <c r="AM714">
        <v>40</v>
      </c>
      <c r="AN714">
        <v>259</v>
      </c>
      <c r="AO714">
        <v>66</v>
      </c>
      <c r="AP714">
        <v>71</v>
      </c>
      <c r="AQ714">
        <v>25</v>
      </c>
      <c r="AR714">
        <v>48</v>
      </c>
      <c r="AS714">
        <v>49</v>
      </c>
      <c r="AT714">
        <v>70</v>
      </c>
      <c r="AU714">
        <v>222</v>
      </c>
      <c r="AV714">
        <v>70</v>
      </c>
      <c r="AW714">
        <v>77</v>
      </c>
      <c r="AX714">
        <v>75</v>
      </c>
      <c r="AY714">
        <v>53</v>
      </c>
      <c r="AZ714">
        <v>10</v>
      </c>
      <c r="BA714">
        <v>11</v>
      </c>
      <c r="BB714">
        <v>14</v>
      </c>
      <c r="BC714">
        <v>12</v>
      </c>
      <c r="BD714">
        <v>6</v>
      </c>
      <c r="BE714">
        <v>1677</v>
      </c>
      <c r="BF714">
        <v>371</v>
      </c>
      <c r="BG714">
        <v>1</v>
      </c>
      <c r="BH714">
        <v>74</v>
      </c>
      <c r="BI714">
        <v>37</v>
      </c>
      <c r="BJ714">
        <v>52</v>
      </c>
      <c r="BK714">
        <v>61</v>
      </c>
      <c r="BL714">
        <v>73</v>
      </c>
    </row>
    <row r="715" spans="1:64" ht="45" x14ac:dyDescent="0.25">
      <c r="A715" t="s">
        <v>2263</v>
      </c>
      <c r="B715">
        <v>19</v>
      </c>
      <c r="C715">
        <v>64</v>
      </c>
      <c r="D715">
        <v>78</v>
      </c>
      <c r="E715" s="1" t="s">
        <v>2264</v>
      </c>
      <c r="F715">
        <v>261025</v>
      </c>
      <c r="G715" t="s">
        <v>112</v>
      </c>
      <c r="H715" t="s">
        <v>260</v>
      </c>
      <c r="I715" t="s">
        <v>68</v>
      </c>
      <c r="J715">
        <v>66</v>
      </c>
      <c r="K715" t="s">
        <v>106</v>
      </c>
      <c r="L715">
        <v>14</v>
      </c>
      <c r="M715" t="s">
        <v>458</v>
      </c>
      <c r="N715" t="s">
        <v>967</v>
      </c>
      <c r="O715" t="s">
        <v>1164</v>
      </c>
      <c r="P715">
        <v>289</v>
      </c>
      <c r="Q715">
        <v>48</v>
      </c>
      <c r="R715">
        <v>64</v>
      </c>
      <c r="S715">
        <v>61</v>
      </c>
      <c r="T715">
        <v>57</v>
      </c>
      <c r="U715">
        <v>59</v>
      </c>
      <c r="V715">
        <v>262</v>
      </c>
      <c r="W715">
        <v>64</v>
      </c>
      <c r="X715">
        <v>52</v>
      </c>
      <c r="Y715">
        <v>41</v>
      </c>
      <c r="Z715">
        <v>40</v>
      </c>
      <c r="AA715">
        <v>65</v>
      </c>
      <c r="AB715">
        <v>370</v>
      </c>
      <c r="AC715">
        <v>83</v>
      </c>
      <c r="AD715">
        <v>77</v>
      </c>
      <c r="AE715">
        <v>80</v>
      </c>
      <c r="AF715">
        <v>59</v>
      </c>
      <c r="AG715">
        <v>71</v>
      </c>
      <c r="AH715">
        <v>326</v>
      </c>
      <c r="AI715">
        <v>64</v>
      </c>
      <c r="AJ715">
        <v>77</v>
      </c>
      <c r="AK715">
        <v>64</v>
      </c>
      <c r="AL715">
        <v>64</v>
      </c>
      <c r="AM715">
        <v>57</v>
      </c>
      <c r="AN715">
        <v>257</v>
      </c>
      <c r="AO715">
        <v>57</v>
      </c>
      <c r="AP715">
        <v>13</v>
      </c>
      <c r="AQ715">
        <v>65</v>
      </c>
      <c r="AR715">
        <v>55</v>
      </c>
      <c r="AS715">
        <v>67</v>
      </c>
      <c r="AT715">
        <v>64</v>
      </c>
      <c r="AU715">
        <v>51</v>
      </c>
      <c r="AV715">
        <v>17</v>
      </c>
      <c r="AW715">
        <v>16</v>
      </c>
      <c r="AX715">
        <v>18</v>
      </c>
      <c r="AY715">
        <v>46</v>
      </c>
      <c r="AZ715">
        <v>12</v>
      </c>
      <c r="BA715">
        <v>8</v>
      </c>
      <c r="BB715">
        <v>7</v>
      </c>
      <c r="BC715">
        <v>5</v>
      </c>
      <c r="BD715">
        <v>14</v>
      </c>
      <c r="BE715">
        <v>1601</v>
      </c>
      <c r="BF715">
        <v>343</v>
      </c>
      <c r="BG715">
        <v>1</v>
      </c>
      <c r="BH715">
        <v>80</v>
      </c>
      <c r="BI715">
        <v>63</v>
      </c>
      <c r="BJ715">
        <v>51</v>
      </c>
      <c r="BK715">
        <v>66</v>
      </c>
      <c r="BL715">
        <v>20</v>
      </c>
    </row>
    <row r="716" spans="1:64" ht="30" x14ac:dyDescent="0.25">
      <c r="A716" t="s">
        <v>2265</v>
      </c>
      <c r="B716">
        <v>22</v>
      </c>
      <c r="C716" t="s">
        <v>2266</v>
      </c>
      <c r="D716" t="s">
        <v>526</v>
      </c>
      <c r="E716" s="1" t="s">
        <v>1359</v>
      </c>
      <c r="F716">
        <v>262642</v>
      </c>
      <c r="G716" t="s">
        <v>337</v>
      </c>
      <c r="H716" t="s">
        <v>235</v>
      </c>
      <c r="I716" t="s">
        <v>68</v>
      </c>
      <c r="J716">
        <v>77</v>
      </c>
      <c r="K716" t="s">
        <v>69</v>
      </c>
      <c r="L716">
        <v>9</v>
      </c>
      <c r="M716" t="s">
        <v>464</v>
      </c>
      <c r="N716" t="s">
        <v>273</v>
      </c>
      <c r="O716" t="s">
        <v>1849</v>
      </c>
      <c r="P716">
        <v>337</v>
      </c>
      <c r="Q716">
        <v>58</v>
      </c>
      <c r="R716" t="s">
        <v>527</v>
      </c>
      <c r="S716">
        <v>65</v>
      </c>
      <c r="T716" t="s">
        <v>736</v>
      </c>
      <c r="U716">
        <v>65</v>
      </c>
      <c r="V716">
        <v>342</v>
      </c>
      <c r="W716">
        <v>76</v>
      </c>
      <c r="X716">
        <v>62</v>
      </c>
      <c r="Y716">
        <v>60</v>
      </c>
      <c r="Z716">
        <v>67</v>
      </c>
      <c r="AA716">
        <v>77</v>
      </c>
      <c r="AB716">
        <v>360</v>
      </c>
      <c r="AC716">
        <v>72</v>
      </c>
      <c r="AD716">
        <v>72</v>
      </c>
      <c r="AE716">
        <v>75</v>
      </c>
      <c r="AF716">
        <v>73</v>
      </c>
      <c r="AG716">
        <v>68</v>
      </c>
      <c r="AH716">
        <v>371</v>
      </c>
      <c r="AI716">
        <v>74</v>
      </c>
      <c r="AJ716">
        <v>77</v>
      </c>
      <c r="AK716">
        <v>72</v>
      </c>
      <c r="AL716">
        <v>73</v>
      </c>
      <c r="AM716">
        <v>75</v>
      </c>
      <c r="AN716">
        <v>319</v>
      </c>
      <c r="AO716">
        <v>59</v>
      </c>
      <c r="AP716">
        <v>47</v>
      </c>
      <c r="AQ716">
        <v>75</v>
      </c>
      <c r="AR716" t="s">
        <v>1253</v>
      </c>
      <c r="AS716">
        <v>62</v>
      </c>
      <c r="AT716" t="s">
        <v>2267</v>
      </c>
      <c r="AU716">
        <v>130</v>
      </c>
      <c r="AV716">
        <v>43</v>
      </c>
      <c r="AW716">
        <v>42</v>
      </c>
      <c r="AX716">
        <v>45</v>
      </c>
      <c r="AY716">
        <v>51</v>
      </c>
      <c r="AZ716">
        <v>6</v>
      </c>
      <c r="BA716">
        <v>9</v>
      </c>
      <c r="BB716">
        <v>8</v>
      </c>
      <c r="BC716">
        <v>14</v>
      </c>
      <c r="BD716">
        <v>14</v>
      </c>
      <c r="BE716">
        <v>1910</v>
      </c>
      <c r="BF716">
        <v>406</v>
      </c>
      <c r="BG716">
        <v>1</v>
      </c>
      <c r="BH716">
        <v>72</v>
      </c>
      <c r="BI716">
        <v>74</v>
      </c>
      <c r="BJ716">
        <v>69</v>
      </c>
      <c r="BK716">
        <v>75</v>
      </c>
      <c r="BL716">
        <v>46</v>
      </c>
    </row>
    <row r="717" spans="1:64" ht="45" x14ac:dyDescent="0.25">
      <c r="A717" t="s">
        <v>2268</v>
      </c>
      <c r="B717">
        <v>22</v>
      </c>
      <c r="C717" t="s">
        <v>369</v>
      </c>
      <c r="D717" t="s">
        <v>163</v>
      </c>
      <c r="E717" s="1" t="s">
        <v>2269</v>
      </c>
      <c r="F717">
        <v>262880</v>
      </c>
      <c r="G717" t="s">
        <v>289</v>
      </c>
      <c r="H717" t="s">
        <v>235</v>
      </c>
      <c r="I717" t="s">
        <v>68</v>
      </c>
      <c r="J717">
        <v>76</v>
      </c>
      <c r="K717" t="s">
        <v>229</v>
      </c>
      <c r="L717">
        <v>7</v>
      </c>
      <c r="M717" t="s">
        <v>613</v>
      </c>
      <c r="N717" t="s">
        <v>373</v>
      </c>
      <c r="O717" t="s">
        <v>1492</v>
      </c>
      <c r="P717">
        <v>294</v>
      </c>
      <c r="Q717">
        <v>51</v>
      </c>
      <c r="R717" t="s">
        <v>1680</v>
      </c>
      <c r="S717">
        <v>60</v>
      </c>
      <c r="T717">
        <v>73</v>
      </c>
      <c r="U717">
        <v>51</v>
      </c>
      <c r="V717">
        <v>314</v>
      </c>
      <c r="W717" t="s">
        <v>304</v>
      </c>
      <c r="X717" t="s">
        <v>2270</v>
      </c>
      <c r="Y717" t="s">
        <v>2271</v>
      </c>
      <c r="Z717" t="s">
        <v>595</v>
      </c>
      <c r="AA717">
        <v>73</v>
      </c>
      <c r="AB717">
        <v>359</v>
      </c>
      <c r="AC717">
        <v>74</v>
      </c>
      <c r="AD717">
        <v>74</v>
      </c>
      <c r="AE717" t="s">
        <v>595</v>
      </c>
      <c r="AF717">
        <v>70</v>
      </c>
      <c r="AG717">
        <v>73</v>
      </c>
      <c r="AH717">
        <v>388</v>
      </c>
      <c r="AI717">
        <v>80</v>
      </c>
      <c r="AJ717">
        <v>78</v>
      </c>
      <c r="AK717">
        <v>86</v>
      </c>
      <c r="AL717">
        <v>76</v>
      </c>
      <c r="AM717" t="s">
        <v>735</v>
      </c>
      <c r="AN717">
        <v>325</v>
      </c>
      <c r="AO717" t="s">
        <v>218</v>
      </c>
      <c r="AP717">
        <v>77</v>
      </c>
      <c r="AQ717" t="s">
        <v>2272</v>
      </c>
      <c r="AR717" t="s">
        <v>737</v>
      </c>
      <c r="AS717">
        <v>48</v>
      </c>
      <c r="AT717">
        <v>74</v>
      </c>
      <c r="AU717">
        <v>216</v>
      </c>
      <c r="AV717">
        <v>73</v>
      </c>
      <c r="AW717">
        <v>74</v>
      </c>
      <c r="AX717" t="s">
        <v>203</v>
      </c>
      <c r="AY717">
        <v>50</v>
      </c>
      <c r="AZ717">
        <v>9</v>
      </c>
      <c r="BA717">
        <v>5</v>
      </c>
      <c r="BB717">
        <v>12</v>
      </c>
      <c r="BC717">
        <v>13</v>
      </c>
      <c r="BD717">
        <v>11</v>
      </c>
      <c r="BE717">
        <v>1946</v>
      </c>
      <c r="BF717">
        <v>424</v>
      </c>
      <c r="BG717">
        <v>1</v>
      </c>
      <c r="BH717">
        <v>74</v>
      </c>
      <c r="BI717">
        <v>64</v>
      </c>
      <c r="BJ717">
        <v>64</v>
      </c>
      <c r="BK717">
        <v>71</v>
      </c>
      <c r="BL717">
        <v>72</v>
      </c>
    </row>
    <row r="718" spans="1:64" ht="45" x14ac:dyDescent="0.25">
      <c r="A718" t="s">
        <v>2273</v>
      </c>
      <c r="B718">
        <v>21</v>
      </c>
      <c r="C718">
        <v>76</v>
      </c>
      <c r="D718">
        <v>82</v>
      </c>
      <c r="E718" s="1" t="s">
        <v>2274</v>
      </c>
      <c r="F718">
        <v>263908</v>
      </c>
      <c r="G718" t="s">
        <v>146</v>
      </c>
      <c r="H718" t="s">
        <v>76</v>
      </c>
      <c r="I718" t="s">
        <v>77</v>
      </c>
      <c r="J718">
        <v>76</v>
      </c>
      <c r="K718" t="s">
        <v>478</v>
      </c>
      <c r="L718">
        <v>6</v>
      </c>
      <c r="M718" t="s">
        <v>207</v>
      </c>
      <c r="N718" t="s">
        <v>807</v>
      </c>
      <c r="O718" t="s">
        <v>700</v>
      </c>
      <c r="P718">
        <v>291</v>
      </c>
      <c r="Q718">
        <v>72</v>
      </c>
      <c r="R718">
        <v>48</v>
      </c>
      <c r="S718">
        <v>71</v>
      </c>
      <c r="T718">
        <v>72</v>
      </c>
      <c r="U718">
        <v>28</v>
      </c>
      <c r="V718">
        <v>311</v>
      </c>
      <c r="W718">
        <v>73</v>
      </c>
      <c r="X718">
        <v>60</v>
      </c>
      <c r="Y718">
        <v>42</v>
      </c>
      <c r="Z718">
        <v>60</v>
      </c>
      <c r="AA718">
        <v>76</v>
      </c>
      <c r="AB718">
        <v>357</v>
      </c>
      <c r="AC718">
        <v>72</v>
      </c>
      <c r="AD718">
        <v>78</v>
      </c>
      <c r="AE718">
        <v>67</v>
      </c>
      <c r="AF718">
        <v>71</v>
      </c>
      <c r="AG718">
        <v>69</v>
      </c>
      <c r="AH718">
        <v>332</v>
      </c>
      <c r="AI718">
        <v>59</v>
      </c>
      <c r="AJ718">
        <v>78</v>
      </c>
      <c r="AK718">
        <v>73</v>
      </c>
      <c r="AL718">
        <v>67</v>
      </c>
      <c r="AM718">
        <v>55</v>
      </c>
      <c r="AN718">
        <v>299</v>
      </c>
      <c r="AO718">
        <v>68</v>
      </c>
      <c r="AP718">
        <v>74</v>
      </c>
      <c r="AQ718">
        <v>56</v>
      </c>
      <c r="AR718">
        <v>52</v>
      </c>
      <c r="AS718">
        <v>49</v>
      </c>
      <c r="AT718">
        <v>66</v>
      </c>
      <c r="AU718">
        <v>223</v>
      </c>
      <c r="AV718">
        <v>72</v>
      </c>
      <c r="AW718">
        <v>75</v>
      </c>
      <c r="AX718">
        <v>76</v>
      </c>
      <c r="AY718">
        <v>52</v>
      </c>
      <c r="AZ718">
        <v>13</v>
      </c>
      <c r="BA718">
        <v>11</v>
      </c>
      <c r="BB718">
        <v>7</v>
      </c>
      <c r="BC718">
        <v>9</v>
      </c>
      <c r="BD718">
        <v>12</v>
      </c>
      <c r="BE718">
        <v>1865</v>
      </c>
      <c r="BF718">
        <v>406</v>
      </c>
      <c r="BG718">
        <v>1</v>
      </c>
      <c r="BH718">
        <v>75</v>
      </c>
      <c r="BI718">
        <v>51</v>
      </c>
      <c r="BJ718">
        <v>64</v>
      </c>
      <c r="BK718">
        <v>73</v>
      </c>
      <c r="BL718">
        <v>74</v>
      </c>
    </row>
    <row r="719" spans="1:64" ht="45" x14ac:dyDescent="0.25">
      <c r="A719" t="s">
        <v>2275</v>
      </c>
      <c r="B719">
        <v>20</v>
      </c>
      <c r="C719">
        <v>67</v>
      </c>
      <c r="D719">
        <v>82</v>
      </c>
      <c r="E719" s="1" t="s">
        <v>507</v>
      </c>
      <c r="F719">
        <v>263953</v>
      </c>
      <c r="G719" t="s">
        <v>426</v>
      </c>
      <c r="H719" t="s">
        <v>147</v>
      </c>
      <c r="I719" t="s">
        <v>68</v>
      </c>
      <c r="J719">
        <v>68</v>
      </c>
      <c r="K719" t="s">
        <v>206</v>
      </c>
      <c r="L719">
        <v>15</v>
      </c>
      <c r="M719" t="s">
        <v>673</v>
      </c>
      <c r="N719" t="s">
        <v>333</v>
      </c>
      <c r="O719" t="s">
        <v>2276</v>
      </c>
      <c r="P719">
        <v>268</v>
      </c>
      <c r="Q719">
        <v>66</v>
      </c>
      <c r="R719">
        <v>57</v>
      </c>
      <c r="S719">
        <v>37</v>
      </c>
      <c r="T719">
        <v>61</v>
      </c>
      <c r="U719">
        <v>47</v>
      </c>
      <c r="V719">
        <v>288</v>
      </c>
      <c r="W719">
        <v>75</v>
      </c>
      <c r="X719">
        <v>52</v>
      </c>
      <c r="Y719">
        <v>42</v>
      </c>
      <c r="Z719">
        <v>50</v>
      </c>
      <c r="AA719">
        <v>69</v>
      </c>
      <c r="AB719">
        <v>368</v>
      </c>
      <c r="AC719">
        <v>81</v>
      </c>
      <c r="AD719">
        <v>79</v>
      </c>
      <c r="AE719">
        <v>75</v>
      </c>
      <c r="AF719">
        <v>59</v>
      </c>
      <c r="AG719">
        <v>74</v>
      </c>
      <c r="AH719">
        <v>276</v>
      </c>
      <c r="AI719">
        <v>61</v>
      </c>
      <c r="AJ719">
        <v>55</v>
      </c>
      <c r="AK719">
        <v>60</v>
      </c>
      <c r="AL719">
        <v>50</v>
      </c>
      <c r="AM719">
        <v>50</v>
      </c>
      <c r="AN719">
        <v>242</v>
      </c>
      <c r="AO719">
        <v>38</v>
      </c>
      <c r="AP719">
        <v>23</v>
      </c>
      <c r="AQ719">
        <v>62</v>
      </c>
      <c r="AR719">
        <v>59</v>
      </c>
      <c r="AS719">
        <v>60</v>
      </c>
      <c r="AT719">
        <v>61</v>
      </c>
      <c r="AU719">
        <v>89</v>
      </c>
      <c r="AV719">
        <v>22</v>
      </c>
      <c r="AW719">
        <v>31</v>
      </c>
      <c r="AX719">
        <v>36</v>
      </c>
      <c r="AY719">
        <v>50</v>
      </c>
      <c r="AZ719">
        <v>13</v>
      </c>
      <c r="BA719">
        <v>11</v>
      </c>
      <c r="BB719">
        <v>10</v>
      </c>
      <c r="BC719">
        <v>7</v>
      </c>
      <c r="BD719">
        <v>9</v>
      </c>
      <c r="BE719">
        <v>1581</v>
      </c>
      <c r="BF719">
        <v>345</v>
      </c>
      <c r="BG719">
        <v>1</v>
      </c>
      <c r="BH719">
        <v>80</v>
      </c>
      <c r="BI719">
        <v>56</v>
      </c>
      <c r="BJ719">
        <v>59</v>
      </c>
      <c r="BK719">
        <v>72</v>
      </c>
      <c r="BL719">
        <v>28</v>
      </c>
    </row>
    <row r="720" spans="1:64" ht="45" x14ac:dyDescent="0.25">
      <c r="A720" t="s">
        <v>2277</v>
      </c>
      <c r="B720">
        <v>19</v>
      </c>
      <c r="C720">
        <v>64</v>
      </c>
      <c r="D720">
        <v>80</v>
      </c>
      <c r="E720" s="1" t="s">
        <v>2278</v>
      </c>
      <c r="F720">
        <v>264543</v>
      </c>
      <c r="G720" t="s">
        <v>112</v>
      </c>
      <c r="H720" t="s">
        <v>98</v>
      </c>
      <c r="I720" t="s">
        <v>68</v>
      </c>
      <c r="J720">
        <v>65</v>
      </c>
      <c r="K720" t="s">
        <v>206</v>
      </c>
      <c r="L720">
        <v>16</v>
      </c>
      <c r="M720" t="s">
        <v>2121</v>
      </c>
      <c r="N720" t="s">
        <v>191</v>
      </c>
      <c r="O720" t="s">
        <v>1164</v>
      </c>
      <c r="P720">
        <v>263</v>
      </c>
      <c r="Q720">
        <v>61</v>
      </c>
      <c r="R720">
        <v>54</v>
      </c>
      <c r="S720">
        <v>29</v>
      </c>
      <c r="T720">
        <v>64</v>
      </c>
      <c r="U720">
        <v>55</v>
      </c>
      <c r="V720">
        <v>272</v>
      </c>
      <c r="W720">
        <v>70</v>
      </c>
      <c r="X720">
        <v>57</v>
      </c>
      <c r="Y720">
        <v>35</v>
      </c>
      <c r="Z720">
        <v>45</v>
      </c>
      <c r="AA720">
        <v>65</v>
      </c>
      <c r="AB720">
        <v>390</v>
      </c>
      <c r="AC720">
        <v>84</v>
      </c>
      <c r="AD720">
        <v>78</v>
      </c>
      <c r="AE720">
        <v>85</v>
      </c>
      <c r="AF720">
        <v>58</v>
      </c>
      <c r="AG720">
        <v>85</v>
      </c>
      <c r="AH720">
        <v>235</v>
      </c>
      <c r="AI720">
        <v>52</v>
      </c>
      <c r="AJ720">
        <v>47</v>
      </c>
      <c r="AK720">
        <v>50</v>
      </c>
      <c r="AL720">
        <v>44</v>
      </c>
      <c r="AM720">
        <v>42</v>
      </c>
      <c r="AN720">
        <v>204</v>
      </c>
      <c r="AO720">
        <v>32</v>
      </c>
      <c r="AP720">
        <v>25</v>
      </c>
      <c r="AQ720">
        <v>52</v>
      </c>
      <c r="AR720">
        <v>56</v>
      </c>
      <c r="AS720">
        <v>39</v>
      </c>
      <c r="AT720">
        <v>48</v>
      </c>
      <c r="AU720">
        <v>68</v>
      </c>
      <c r="AV720">
        <v>27</v>
      </c>
      <c r="AW720">
        <v>20</v>
      </c>
      <c r="AX720">
        <v>21</v>
      </c>
      <c r="AY720">
        <v>44</v>
      </c>
      <c r="AZ720">
        <v>7</v>
      </c>
      <c r="BA720">
        <v>5</v>
      </c>
      <c r="BB720">
        <v>12</v>
      </c>
      <c r="BC720">
        <v>5</v>
      </c>
      <c r="BD720">
        <v>15</v>
      </c>
      <c r="BE720">
        <v>1476</v>
      </c>
      <c r="BF720">
        <v>324</v>
      </c>
      <c r="BG720">
        <v>1</v>
      </c>
      <c r="BH720">
        <v>81</v>
      </c>
      <c r="BI720">
        <v>50</v>
      </c>
      <c r="BJ720">
        <v>57</v>
      </c>
      <c r="BK720">
        <v>69</v>
      </c>
      <c r="BL720">
        <v>24</v>
      </c>
    </row>
    <row r="721" spans="1:64" ht="30" x14ac:dyDescent="0.25">
      <c r="A721" t="s">
        <v>2279</v>
      </c>
      <c r="B721">
        <v>20</v>
      </c>
      <c r="C721">
        <v>70</v>
      </c>
      <c r="D721">
        <v>82</v>
      </c>
      <c r="E721" s="1" t="s">
        <v>1359</v>
      </c>
      <c r="F721">
        <v>266270</v>
      </c>
      <c r="G721" t="s">
        <v>426</v>
      </c>
      <c r="H721" t="s">
        <v>260</v>
      </c>
      <c r="I721" t="s">
        <v>68</v>
      </c>
      <c r="J721">
        <v>72</v>
      </c>
      <c r="K721" t="s">
        <v>69</v>
      </c>
      <c r="L721">
        <v>12</v>
      </c>
      <c r="M721" t="s">
        <v>454</v>
      </c>
      <c r="N721" t="s">
        <v>114</v>
      </c>
      <c r="O721" t="s">
        <v>1807</v>
      </c>
      <c r="P721">
        <v>284</v>
      </c>
      <c r="Q721">
        <v>57</v>
      </c>
      <c r="R721">
        <v>66</v>
      </c>
      <c r="S721">
        <v>42</v>
      </c>
      <c r="T721">
        <v>70</v>
      </c>
      <c r="U721">
        <v>49</v>
      </c>
      <c r="V721">
        <v>341</v>
      </c>
      <c r="W721">
        <v>72</v>
      </c>
      <c r="X721">
        <v>64</v>
      </c>
      <c r="Y721">
        <v>62</v>
      </c>
      <c r="Z721">
        <v>71</v>
      </c>
      <c r="AA721">
        <v>72</v>
      </c>
      <c r="AB721">
        <v>360</v>
      </c>
      <c r="AC721">
        <v>76</v>
      </c>
      <c r="AD721">
        <v>70</v>
      </c>
      <c r="AE721">
        <v>78</v>
      </c>
      <c r="AF721">
        <v>62</v>
      </c>
      <c r="AG721">
        <v>74</v>
      </c>
      <c r="AH721">
        <v>311</v>
      </c>
      <c r="AI721">
        <v>65</v>
      </c>
      <c r="AJ721">
        <v>59</v>
      </c>
      <c r="AK721">
        <v>68</v>
      </c>
      <c r="AL721">
        <v>59</v>
      </c>
      <c r="AM721">
        <v>60</v>
      </c>
      <c r="AN721">
        <v>297</v>
      </c>
      <c r="AO721">
        <v>53</v>
      </c>
      <c r="AP721">
        <v>51</v>
      </c>
      <c r="AQ721">
        <v>69</v>
      </c>
      <c r="AR721">
        <v>70</v>
      </c>
      <c r="AS721">
        <v>54</v>
      </c>
      <c r="AT721">
        <v>65</v>
      </c>
      <c r="AU721">
        <v>150</v>
      </c>
      <c r="AV721">
        <v>45</v>
      </c>
      <c r="AW721">
        <v>57</v>
      </c>
      <c r="AX721">
        <v>48</v>
      </c>
      <c r="AY721">
        <v>56</v>
      </c>
      <c r="AZ721">
        <v>9</v>
      </c>
      <c r="BA721">
        <v>13</v>
      </c>
      <c r="BB721">
        <v>14</v>
      </c>
      <c r="BC721">
        <v>12</v>
      </c>
      <c r="BD721">
        <v>8</v>
      </c>
      <c r="BE721">
        <v>1799</v>
      </c>
      <c r="BF721">
        <v>385</v>
      </c>
      <c r="BG721">
        <v>1</v>
      </c>
      <c r="BH721">
        <v>73</v>
      </c>
      <c r="BI721">
        <v>63</v>
      </c>
      <c r="BJ721">
        <v>67</v>
      </c>
      <c r="BK721">
        <v>72</v>
      </c>
      <c r="BL721">
        <v>50</v>
      </c>
    </row>
    <row r="722" spans="1:64" ht="30" x14ac:dyDescent="0.25">
      <c r="A722" t="s">
        <v>2280</v>
      </c>
      <c r="B722">
        <v>37</v>
      </c>
      <c r="C722">
        <v>79</v>
      </c>
      <c r="D722">
        <v>79</v>
      </c>
      <c r="E722" s="1" t="s">
        <v>2281</v>
      </c>
      <c r="F722">
        <v>41</v>
      </c>
      <c r="G722" t="s">
        <v>537</v>
      </c>
      <c r="H722" t="s">
        <v>84</v>
      </c>
      <c r="I722" t="s">
        <v>68</v>
      </c>
      <c r="J722">
        <v>79</v>
      </c>
      <c r="K722" t="s">
        <v>69</v>
      </c>
      <c r="L722">
        <v>0</v>
      </c>
      <c r="M722" t="s">
        <v>247</v>
      </c>
      <c r="N722" t="s">
        <v>967</v>
      </c>
      <c r="O722" t="s">
        <v>2147</v>
      </c>
      <c r="P722">
        <v>366</v>
      </c>
      <c r="Q722">
        <v>75</v>
      </c>
      <c r="R722">
        <v>69</v>
      </c>
      <c r="S722">
        <v>54</v>
      </c>
      <c r="T722">
        <v>89</v>
      </c>
      <c r="U722">
        <v>79</v>
      </c>
      <c r="V722">
        <v>404</v>
      </c>
      <c r="W722">
        <v>82</v>
      </c>
      <c r="X722">
        <v>80</v>
      </c>
      <c r="Y722">
        <v>72</v>
      </c>
      <c r="Z722">
        <v>83</v>
      </c>
      <c r="AA722">
        <v>87</v>
      </c>
      <c r="AB722">
        <v>303</v>
      </c>
      <c r="AC722">
        <v>55</v>
      </c>
      <c r="AD722">
        <v>44</v>
      </c>
      <c r="AE722">
        <v>60</v>
      </c>
      <c r="AF722">
        <v>68</v>
      </c>
      <c r="AG722">
        <v>76</v>
      </c>
      <c r="AH722">
        <v>275</v>
      </c>
      <c r="AI722">
        <v>67</v>
      </c>
      <c r="AJ722">
        <v>40</v>
      </c>
      <c r="AK722">
        <v>48</v>
      </c>
      <c r="AL722">
        <v>50</v>
      </c>
      <c r="AM722">
        <v>70</v>
      </c>
      <c r="AN722">
        <v>353</v>
      </c>
      <c r="AO722">
        <v>58</v>
      </c>
      <c r="AP722">
        <v>59</v>
      </c>
      <c r="AQ722">
        <v>76</v>
      </c>
      <c r="AR722">
        <v>89</v>
      </c>
      <c r="AS722">
        <v>71</v>
      </c>
      <c r="AT722">
        <v>89</v>
      </c>
      <c r="AU722">
        <v>172</v>
      </c>
      <c r="AV722">
        <v>68</v>
      </c>
      <c r="AW722">
        <v>54</v>
      </c>
      <c r="AX722">
        <v>50</v>
      </c>
      <c r="AY722">
        <v>45</v>
      </c>
      <c r="AZ722">
        <v>6</v>
      </c>
      <c r="BA722">
        <v>13</v>
      </c>
      <c r="BB722">
        <v>6</v>
      </c>
      <c r="BC722">
        <v>13</v>
      </c>
      <c r="BD722">
        <v>7</v>
      </c>
      <c r="BE722">
        <v>1918</v>
      </c>
      <c r="BF722">
        <v>394</v>
      </c>
      <c r="BG722">
        <v>4</v>
      </c>
      <c r="BH722">
        <v>49</v>
      </c>
      <c r="BI722">
        <v>70</v>
      </c>
      <c r="BJ722">
        <v>84</v>
      </c>
      <c r="BK722">
        <v>81</v>
      </c>
      <c r="BL722">
        <v>59</v>
      </c>
    </row>
    <row r="723" spans="1:64" ht="45" x14ac:dyDescent="0.25">
      <c r="A723" t="s">
        <v>2282</v>
      </c>
      <c r="B723">
        <v>36</v>
      </c>
      <c r="C723">
        <v>83</v>
      </c>
      <c r="D723">
        <v>83</v>
      </c>
      <c r="E723" s="1" t="s">
        <v>2283</v>
      </c>
      <c r="F723">
        <v>168542</v>
      </c>
      <c r="G723" t="s">
        <v>277</v>
      </c>
      <c r="H723" t="s">
        <v>321</v>
      </c>
      <c r="I723" t="s">
        <v>77</v>
      </c>
      <c r="J723">
        <v>83</v>
      </c>
      <c r="K723" t="s">
        <v>69</v>
      </c>
      <c r="L723">
        <v>0</v>
      </c>
      <c r="M723" t="s">
        <v>530</v>
      </c>
      <c r="N723" t="s">
        <v>366</v>
      </c>
      <c r="O723" t="s">
        <v>2284</v>
      </c>
      <c r="P723">
        <v>376</v>
      </c>
      <c r="Q723">
        <v>83</v>
      </c>
      <c r="R723">
        <v>70</v>
      </c>
      <c r="S723">
        <v>53</v>
      </c>
      <c r="T723">
        <v>89</v>
      </c>
      <c r="U723">
        <v>81</v>
      </c>
      <c r="V723">
        <v>413</v>
      </c>
      <c r="W723">
        <v>84</v>
      </c>
      <c r="X723">
        <v>82</v>
      </c>
      <c r="Y723">
        <v>77</v>
      </c>
      <c r="Z723">
        <v>84</v>
      </c>
      <c r="AA723">
        <v>86</v>
      </c>
      <c r="AB723">
        <v>375</v>
      </c>
      <c r="AC723">
        <v>69</v>
      </c>
      <c r="AD723">
        <v>55</v>
      </c>
      <c r="AE723">
        <v>80</v>
      </c>
      <c r="AF723">
        <v>82</v>
      </c>
      <c r="AG723">
        <v>89</v>
      </c>
      <c r="AH723">
        <v>311</v>
      </c>
      <c r="AI723">
        <v>72</v>
      </c>
      <c r="AJ723">
        <v>58</v>
      </c>
      <c r="AK723">
        <v>65</v>
      </c>
      <c r="AL723">
        <v>45</v>
      </c>
      <c r="AM723">
        <v>71</v>
      </c>
      <c r="AN723">
        <v>354</v>
      </c>
      <c r="AO723">
        <v>56</v>
      </c>
      <c r="AP723">
        <v>50</v>
      </c>
      <c r="AQ723">
        <v>84</v>
      </c>
      <c r="AR723">
        <v>89</v>
      </c>
      <c r="AS723">
        <v>75</v>
      </c>
      <c r="AT723">
        <v>90</v>
      </c>
      <c r="AU723">
        <v>140</v>
      </c>
      <c r="AV723">
        <v>58</v>
      </c>
      <c r="AW723">
        <v>53</v>
      </c>
      <c r="AX723">
        <v>29</v>
      </c>
      <c r="AY723">
        <v>46</v>
      </c>
      <c r="AZ723">
        <v>6</v>
      </c>
      <c r="BA723">
        <v>15</v>
      </c>
      <c r="BB723">
        <v>7</v>
      </c>
      <c r="BC723">
        <v>6</v>
      </c>
      <c r="BD723">
        <v>12</v>
      </c>
      <c r="BE723">
        <v>2015</v>
      </c>
      <c r="BF723">
        <v>409</v>
      </c>
      <c r="BG723">
        <v>4</v>
      </c>
      <c r="BH723">
        <v>61</v>
      </c>
      <c r="BI723">
        <v>72</v>
      </c>
      <c r="BJ723">
        <v>86</v>
      </c>
      <c r="BK723">
        <v>85</v>
      </c>
      <c r="BL723">
        <v>52</v>
      </c>
    </row>
    <row r="724" spans="1:64" ht="30" x14ac:dyDescent="0.25">
      <c r="A724" t="s">
        <v>2285</v>
      </c>
      <c r="B724">
        <v>36</v>
      </c>
      <c r="C724">
        <v>83</v>
      </c>
      <c r="D724">
        <v>83</v>
      </c>
      <c r="E724" s="1" t="s">
        <v>2286</v>
      </c>
      <c r="F724">
        <v>178509</v>
      </c>
      <c r="G724" t="s">
        <v>118</v>
      </c>
      <c r="H724" t="s">
        <v>396</v>
      </c>
      <c r="I724" t="s">
        <v>77</v>
      </c>
      <c r="J724">
        <v>83</v>
      </c>
      <c r="K724" t="s">
        <v>106</v>
      </c>
      <c r="L724">
        <v>0</v>
      </c>
      <c r="M724" t="s">
        <v>1091</v>
      </c>
      <c r="N724" t="s">
        <v>1057</v>
      </c>
      <c r="O724" t="s">
        <v>1486</v>
      </c>
      <c r="P724">
        <v>414</v>
      </c>
      <c r="Q724">
        <v>64</v>
      </c>
      <c r="R724">
        <v>88</v>
      </c>
      <c r="S724">
        <v>90</v>
      </c>
      <c r="T724">
        <v>84</v>
      </c>
      <c r="U724">
        <v>88</v>
      </c>
      <c r="V724">
        <v>362</v>
      </c>
      <c r="W724">
        <v>73</v>
      </c>
      <c r="X724">
        <v>73</v>
      </c>
      <c r="Y724">
        <v>65</v>
      </c>
      <c r="Z724">
        <v>64</v>
      </c>
      <c r="AA724">
        <v>87</v>
      </c>
      <c r="AB724">
        <v>285</v>
      </c>
      <c r="AC724">
        <v>44</v>
      </c>
      <c r="AD724">
        <v>49</v>
      </c>
      <c r="AE724">
        <v>55</v>
      </c>
      <c r="AF724">
        <v>84</v>
      </c>
      <c r="AG724">
        <v>53</v>
      </c>
      <c r="AH724">
        <v>393</v>
      </c>
      <c r="AI724">
        <v>87</v>
      </c>
      <c r="AJ724">
        <v>84</v>
      </c>
      <c r="AK724">
        <v>61</v>
      </c>
      <c r="AL724">
        <v>90</v>
      </c>
      <c r="AM724">
        <v>71</v>
      </c>
      <c r="AN724">
        <v>373</v>
      </c>
      <c r="AO724">
        <v>76</v>
      </c>
      <c r="AP724">
        <v>42</v>
      </c>
      <c r="AQ724">
        <v>89</v>
      </c>
      <c r="AR724">
        <v>78</v>
      </c>
      <c r="AS724">
        <v>88</v>
      </c>
      <c r="AT724">
        <v>86</v>
      </c>
      <c r="AU724">
        <v>94</v>
      </c>
      <c r="AV724">
        <v>37</v>
      </c>
      <c r="AW724">
        <v>37</v>
      </c>
      <c r="AX724">
        <v>20</v>
      </c>
      <c r="AY724">
        <v>49</v>
      </c>
      <c r="AZ724">
        <v>12</v>
      </c>
      <c r="BA724">
        <v>15</v>
      </c>
      <c r="BB724">
        <v>11</v>
      </c>
      <c r="BC724">
        <v>6</v>
      </c>
      <c r="BD724">
        <v>5</v>
      </c>
      <c r="BE724">
        <v>1970</v>
      </c>
      <c r="BF724">
        <v>403</v>
      </c>
      <c r="BG724">
        <v>3</v>
      </c>
      <c r="BH724">
        <v>47</v>
      </c>
      <c r="BI724">
        <v>84</v>
      </c>
      <c r="BJ724">
        <v>74</v>
      </c>
      <c r="BK724">
        <v>76</v>
      </c>
      <c r="BL724">
        <v>42</v>
      </c>
    </row>
    <row r="725" spans="1:64" ht="45" x14ac:dyDescent="0.25">
      <c r="A725" t="s">
        <v>2287</v>
      </c>
      <c r="B725">
        <v>34</v>
      </c>
      <c r="C725">
        <v>80</v>
      </c>
      <c r="D725">
        <v>80</v>
      </c>
      <c r="E725" s="1" t="s">
        <v>2288</v>
      </c>
      <c r="F725">
        <v>191202</v>
      </c>
      <c r="G725" t="s">
        <v>730</v>
      </c>
      <c r="H725" t="s">
        <v>327</v>
      </c>
      <c r="I725" t="s">
        <v>77</v>
      </c>
      <c r="J725">
        <v>80</v>
      </c>
      <c r="K725" t="s">
        <v>229</v>
      </c>
      <c r="L725">
        <v>0</v>
      </c>
      <c r="M725" t="s">
        <v>464</v>
      </c>
      <c r="N725" t="s">
        <v>279</v>
      </c>
      <c r="O725" t="s">
        <v>1459</v>
      </c>
      <c r="P725">
        <v>351</v>
      </c>
      <c r="Q725">
        <v>68</v>
      </c>
      <c r="R725">
        <v>59</v>
      </c>
      <c r="S725">
        <v>70</v>
      </c>
      <c r="T725">
        <v>83</v>
      </c>
      <c r="U725">
        <v>71</v>
      </c>
      <c r="V725">
        <v>377</v>
      </c>
      <c r="W725">
        <v>78</v>
      </c>
      <c r="X725">
        <v>70</v>
      </c>
      <c r="Y725">
        <v>63</v>
      </c>
      <c r="Z725">
        <v>82</v>
      </c>
      <c r="AA725">
        <v>84</v>
      </c>
      <c r="AB725">
        <v>245</v>
      </c>
      <c r="AC725">
        <v>32</v>
      </c>
      <c r="AD725">
        <v>36</v>
      </c>
      <c r="AE725">
        <v>47</v>
      </c>
      <c r="AF725">
        <v>81</v>
      </c>
      <c r="AG725">
        <v>49</v>
      </c>
      <c r="AH725">
        <v>375</v>
      </c>
      <c r="AI725">
        <v>84</v>
      </c>
      <c r="AJ725">
        <v>68</v>
      </c>
      <c r="AK725">
        <v>74</v>
      </c>
      <c r="AL725">
        <v>82</v>
      </c>
      <c r="AM725">
        <v>67</v>
      </c>
      <c r="AN725">
        <v>351</v>
      </c>
      <c r="AO725">
        <v>77</v>
      </c>
      <c r="AP725">
        <v>77</v>
      </c>
      <c r="AQ725">
        <v>61</v>
      </c>
      <c r="AR725">
        <v>72</v>
      </c>
      <c r="AS725">
        <v>64</v>
      </c>
      <c r="AT725">
        <v>88</v>
      </c>
      <c r="AU725">
        <v>231</v>
      </c>
      <c r="AV725">
        <v>82</v>
      </c>
      <c r="AW725">
        <v>78</v>
      </c>
      <c r="AX725">
        <v>71</v>
      </c>
      <c r="AY725">
        <v>57</v>
      </c>
      <c r="AZ725">
        <v>7</v>
      </c>
      <c r="BA725">
        <v>15</v>
      </c>
      <c r="BB725">
        <v>12</v>
      </c>
      <c r="BC725">
        <v>14</v>
      </c>
      <c r="BD725">
        <v>9</v>
      </c>
      <c r="BE725">
        <v>1987</v>
      </c>
      <c r="BF725">
        <v>409</v>
      </c>
      <c r="BG725">
        <v>3</v>
      </c>
      <c r="BH725">
        <v>34</v>
      </c>
      <c r="BI725">
        <v>67</v>
      </c>
      <c r="BJ725">
        <v>76</v>
      </c>
      <c r="BK725">
        <v>76</v>
      </c>
      <c r="BL725">
        <v>78</v>
      </c>
    </row>
    <row r="726" spans="1:64" ht="30" x14ac:dyDescent="0.25">
      <c r="A726" t="s">
        <v>2289</v>
      </c>
      <c r="B726">
        <v>30</v>
      </c>
      <c r="C726">
        <v>81</v>
      </c>
      <c r="D726">
        <v>81</v>
      </c>
      <c r="E726" s="1" t="s">
        <v>2290</v>
      </c>
      <c r="F726">
        <v>201399</v>
      </c>
      <c r="G726" t="s">
        <v>426</v>
      </c>
      <c r="H726" t="s">
        <v>235</v>
      </c>
      <c r="I726" t="s">
        <v>68</v>
      </c>
      <c r="J726">
        <v>81</v>
      </c>
      <c r="K726" t="s">
        <v>106</v>
      </c>
      <c r="L726">
        <v>0</v>
      </c>
      <c r="M726" t="s">
        <v>618</v>
      </c>
      <c r="N726" t="s">
        <v>1121</v>
      </c>
      <c r="O726" t="s">
        <v>1080</v>
      </c>
      <c r="P726">
        <v>383</v>
      </c>
      <c r="Q726">
        <v>47</v>
      </c>
      <c r="R726">
        <v>85</v>
      </c>
      <c r="S726">
        <v>90</v>
      </c>
      <c r="T726">
        <v>79</v>
      </c>
      <c r="U726">
        <v>82</v>
      </c>
      <c r="V726">
        <v>341</v>
      </c>
      <c r="W726">
        <v>71</v>
      </c>
      <c r="X726">
        <v>72</v>
      </c>
      <c r="Y726">
        <v>52</v>
      </c>
      <c r="Z726">
        <v>69</v>
      </c>
      <c r="AA726">
        <v>77</v>
      </c>
      <c r="AB726">
        <v>348</v>
      </c>
      <c r="AC726">
        <v>66</v>
      </c>
      <c r="AD726">
        <v>67</v>
      </c>
      <c r="AE726">
        <v>68</v>
      </c>
      <c r="AF726">
        <v>76</v>
      </c>
      <c r="AG726">
        <v>71</v>
      </c>
      <c r="AH726">
        <v>385</v>
      </c>
      <c r="AI726">
        <v>81</v>
      </c>
      <c r="AJ726">
        <v>87</v>
      </c>
      <c r="AK726">
        <v>71</v>
      </c>
      <c r="AL726">
        <v>76</v>
      </c>
      <c r="AM726">
        <v>70</v>
      </c>
      <c r="AN726">
        <v>338</v>
      </c>
      <c r="AO726">
        <v>65</v>
      </c>
      <c r="AP726">
        <v>29</v>
      </c>
      <c r="AQ726">
        <v>84</v>
      </c>
      <c r="AR726">
        <v>79</v>
      </c>
      <c r="AS726">
        <v>81</v>
      </c>
      <c r="AT726">
        <v>85</v>
      </c>
      <c r="AU726">
        <v>97</v>
      </c>
      <c r="AV726">
        <v>40</v>
      </c>
      <c r="AW726">
        <v>37</v>
      </c>
      <c r="AX726">
        <v>20</v>
      </c>
      <c r="AY726">
        <v>43</v>
      </c>
      <c r="AZ726">
        <v>13</v>
      </c>
      <c r="BA726">
        <v>9</v>
      </c>
      <c r="BB726">
        <v>5</v>
      </c>
      <c r="BC726">
        <v>7</v>
      </c>
      <c r="BD726">
        <v>9</v>
      </c>
      <c r="BE726">
        <v>1935</v>
      </c>
      <c r="BF726">
        <v>403</v>
      </c>
      <c r="BG726">
        <v>3</v>
      </c>
      <c r="BH726">
        <v>67</v>
      </c>
      <c r="BI726">
        <v>81</v>
      </c>
      <c r="BJ726">
        <v>69</v>
      </c>
      <c r="BK726">
        <v>73</v>
      </c>
      <c r="BL726">
        <v>40</v>
      </c>
    </row>
    <row r="727" spans="1:64" ht="45" x14ac:dyDescent="0.25">
      <c r="A727" t="s">
        <v>2291</v>
      </c>
      <c r="B727">
        <v>30</v>
      </c>
      <c r="C727">
        <v>83</v>
      </c>
      <c r="D727">
        <v>83</v>
      </c>
      <c r="E727" s="1" t="s">
        <v>2292</v>
      </c>
      <c r="F727">
        <v>201535</v>
      </c>
      <c r="G727" t="s">
        <v>183</v>
      </c>
      <c r="H727" t="s">
        <v>483</v>
      </c>
      <c r="I727" t="s">
        <v>68</v>
      </c>
      <c r="J727">
        <v>83</v>
      </c>
      <c r="K727" t="s">
        <v>189</v>
      </c>
      <c r="L727">
        <v>0</v>
      </c>
      <c r="M727" t="s">
        <v>1018</v>
      </c>
      <c r="N727" t="s">
        <v>347</v>
      </c>
      <c r="O727" t="s">
        <v>664</v>
      </c>
      <c r="P727">
        <v>292</v>
      </c>
      <c r="Q727">
        <v>42</v>
      </c>
      <c r="R727">
        <v>46</v>
      </c>
      <c r="S727">
        <v>84</v>
      </c>
      <c r="T727">
        <v>78</v>
      </c>
      <c r="U727">
        <v>42</v>
      </c>
      <c r="V727">
        <v>316</v>
      </c>
      <c r="W727">
        <v>67</v>
      </c>
      <c r="X727">
        <v>46</v>
      </c>
      <c r="Y727">
        <v>52</v>
      </c>
      <c r="Z727">
        <v>76</v>
      </c>
      <c r="AA727">
        <v>75</v>
      </c>
      <c r="AB727">
        <v>333</v>
      </c>
      <c r="AC727">
        <v>73</v>
      </c>
      <c r="AD727">
        <v>80</v>
      </c>
      <c r="AE727">
        <v>60</v>
      </c>
      <c r="AF727">
        <v>81</v>
      </c>
      <c r="AG727">
        <v>39</v>
      </c>
      <c r="AH727">
        <v>337</v>
      </c>
      <c r="AI727">
        <v>52</v>
      </c>
      <c r="AJ727">
        <v>90</v>
      </c>
      <c r="AK727">
        <v>58</v>
      </c>
      <c r="AL727">
        <v>84</v>
      </c>
      <c r="AM727">
        <v>53</v>
      </c>
      <c r="AN727">
        <v>318</v>
      </c>
      <c r="AO727">
        <v>78</v>
      </c>
      <c r="AP727">
        <v>83</v>
      </c>
      <c r="AQ727">
        <v>55</v>
      </c>
      <c r="AR727">
        <v>59</v>
      </c>
      <c r="AS727">
        <v>43</v>
      </c>
      <c r="AT727">
        <v>79</v>
      </c>
      <c r="AU727">
        <v>249</v>
      </c>
      <c r="AV727">
        <v>84</v>
      </c>
      <c r="AW727">
        <v>86</v>
      </c>
      <c r="AX727">
        <v>79</v>
      </c>
      <c r="AY727">
        <v>50</v>
      </c>
      <c r="AZ727">
        <v>11</v>
      </c>
      <c r="BA727">
        <v>11</v>
      </c>
      <c r="BB727">
        <v>9</v>
      </c>
      <c r="BC727">
        <v>5</v>
      </c>
      <c r="BD727">
        <v>14</v>
      </c>
      <c r="BE727">
        <v>1895</v>
      </c>
      <c r="BF727">
        <v>420</v>
      </c>
      <c r="BG727">
        <v>3</v>
      </c>
      <c r="BH727">
        <v>77</v>
      </c>
      <c r="BI727">
        <v>49</v>
      </c>
      <c r="BJ727">
        <v>64</v>
      </c>
      <c r="BK727">
        <v>69</v>
      </c>
      <c r="BL727">
        <v>84</v>
      </c>
    </row>
    <row r="728" spans="1:64" ht="45" x14ac:dyDescent="0.25">
      <c r="A728" t="s">
        <v>2025</v>
      </c>
      <c r="B728">
        <v>32</v>
      </c>
      <c r="C728">
        <v>69</v>
      </c>
      <c r="D728">
        <v>69</v>
      </c>
      <c r="E728" s="1" t="s">
        <v>895</v>
      </c>
      <c r="F728">
        <v>202617</v>
      </c>
      <c r="G728" t="s">
        <v>138</v>
      </c>
      <c r="H728" t="s">
        <v>290</v>
      </c>
      <c r="I728" t="s">
        <v>68</v>
      </c>
      <c r="J728">
        <v>69</v>
      </c>
      <c r="K728" t="s">
        <v>508</v>
      </c>
      <c r="L728">
        <v>0</v>
      </c>
      <c r="M728" t="s">
        <v>2026</v>
      </c>
      <c r="N728" t="s">
        <v>519</v>
      </c>
      <c r="O728" t="s">
        <v>1456</v>
      </c>
      <c r="P728">
        <v>119</v>
      </c>
      <c r="Q728">
        <v>16</v>
      </c>
      <c r="R728">
        <v>16</v>
      </c>
      <c r="S728">
        <v>23</v>
      </c>
      <c r="T728">
        <v>52</v>
      </c>
      <c r="U728">
        <v>12</v>
      </c>
      <c r="V728">
        <v>169</v>
      </c>
      <c r="W728">
        <v>21</v>
      </c>
      <c r="X728">
        <v>24</v>
      </c>
      <c r="Y728">
        <v>24</v>
      </c>
      <c r="Z728">
        <v>56</v>
      </c>
      <c r="AA728">
        <v>44</v>
      </c>
      <c r="AB728">
        <v>309</v>
      </c>
      <c r="AC728">
        <v>59</v>
      </c>
      <c r="AD728">
        <v>56</v>
      </c>
      <c r="AE728">
        <v>62</v>
      </c>
      <c r="AF728">
        <v>64</v>
      </c>
      <c r="AG728">
        <v>68</v>
      </c>
      <c r="AH728">
        <v>227</v>
      </c>
      <c r="AI728">
        <v>52</v>
      </c>
      <c r="AJ728">
        <v>71</v>
      </c>
      <c r="AK728">
        <v>27</v>
      </c>
      <c r="AL728">
        <v>66</v>
      </c>
      <c r="AM728">
        <v>11</v>
      </c>
      <c r="AN728">
        <v>139</v>
      </c>
      <c r="AO728">
        <v>22</v>
      </c>
      <c r="AP728">
        <v>28</v>
      </c>
      <c r="AQ728">
        <v>11</v>
      </c>
      <c r="AR728">
        <v>51</v>
      </c>
      <c r="AS728">
        <v>27</v>
      </c>
      <c r="AT728">
        <v>65</v>
      </c>
      <c r="AU728">
        <v>66</v>
      </c>
      <c r="AV728">
        <v>20</v>
      </c>
      <c r="AW728">
        <v>23</v>
      </c>
      <c r="AX728">
        <v>23</v>
      </c>
      <c r="AY728">
        <v>345</v>
      </c>
      <c r="AZ728">
        <v>69</v>
      </c>
      <c r="BA728">
        <v>69</v>
      </c>
      <c r="BB728">
        <v>69</v>
      </c>
      <c r="BC728">
        <v>68</v>
      </c>
      <c r="BD728">
        <v>70</v>
      </c>
      <c r="BE728">
        <v>1374</v>
      </c>
      <c r="BF728">
        <v>403</v>
      </c>
      <c r="BG728">
        <v>1</v>
      </c>
      <c r="BH728">
        <v>69</v>
      </c>
      <c r="BI728">
        <v>69</v>
      </c>
      <c r="BJ728">
        <v>69</v>
      </c>
      <c r="BK728">
        <v>70</v>
      </c>
      <c r="BL728">
        <v>58</v>
      </c>
    </row>
    <row r="729" spans="1:64" ht="30" x14ac:dyDescent="0.25">
      <c r="A729" t="s">
        <v>2027</v>
      </c>
      <c r="B729">
        <v>28</v>
      </c>
      <c r="C729">
        <v>82</v>
      </c>
      <c r="D729">
        <v>82</v>
      </c>
      <c r="E729" s="1" t="s">
        <v>2028</v>
      </c>
      <c r="F729">
        <v>202652</v>
      </c>
      <c r="G729" t="s">
        <v>252</v>
      </c>
      <c r="H729" t="s">
        <v>105</v>
      </c>
      <c r="I729" t="s">
        <v>68</v>
      </c>
      <c r="J729">
        <v>82</v>
      </c>
      <c r="K729" t="s">
        <v>294</v>
      </c>
      <c r="L729">
        <v>0</v>
      </c>
      <c r="M729" t="s">
        <v>407</v>
      </c>
      <c r="N729" t="s">
        <v>141</v>
      </c>
      <c r="O729" t="s">
        <v>755</v>
      </c>
      <c r="P729">
        <v>342</v>
      </c>
      <c r="Q729">
        <v>76</v>
      </c>
      <c r="R729" t="s">
        <v>200</v>
      </c>
      <c r="S729" t="s">
        <v>962</v>
      </c>
      <c r="T729">
        <v>77</v>
      </c>
      <c r="U729">
        <v>65</v>
      </c>
      <c r="V729">
        <v>391</v>
      </c>
      <c r="W729">
        <v>86</v>
      </c>
      <c r="X729">
        <v>80</v>
      </c>
      <c r="Y729">
        <v>79</v>
      </c>
      <c r="Z729">
        <v>65</v>
      </c>
      <c r="AA729">
        <v>81</v>
      </c>
      <c r="AB729">
        <v>439</v>
      </c>
      <c r="AC729" t="s">
        <v>838</v>
      </c>
      <c r="AD729" t="s">
        <v>163</v>
      </c>
      <c r="AE729" t="s">
        <v>2029</v>
      </c>
      <c r="AF729" t="s">
        <v>522</v>
      </c>
      <c r="AG729" t="s">
        <v>2030</v>
      </c>
      <c r="AH729">
        <v>366</v>
      </c>
      <c r="AI729" t="s">
        <v>169</v>
      </c>
      <c r="AJ729" t="s">
        <v>831</v>
      </c>
      <c r="AK729">
        <v>77</v>
      </c>
      <c r="AL729">
        <v>65</v>
      </c>
      <c r="AM729">
        <v>77</v>
      </c>
      <c r="AN729">
        <v>319</v>
      </c>
      <c r="AO729" t="s">
        <v>2031</v>
      </c>
      <c r="AP729" t="s">
        <v>2032</v>
      </c>
      <c r="AQ729">
        <v>86</v>
      </c>
      <c r="AR729">
        <v>76</v>
      </c>
      <c r="AS729">
        <v>73</v>
      </c>
      <c r="AT729" t="s">
        <v>201</v>
      </c>
      <c r="AU729">
        <v>132</v>
      </c>
      <c r="AV729">
        <v>42</v>
      </c>
      <c r="AW729">
        <v>50</v>
      </c>
      <c r="AX729" t="s">
        <v>2033</v>
      </c>
      <c r="AY729">
        <v>63</v>
      </c>
      <c r="AZ729">
        <v>15</v>
      </c>
      <c r="BA729">
        <v>12</v>
      </c>
      <c r="BB729">
        <v>12</v>
      </c>
      <c r="BC729">
        <v>15</v>
      </c>
      <c r="BD729">
        <v>9</v>
      </c>
      <c r="BE729">
        <v>2052</v>
      </c>
      <c r="BF729">
        <v>431</v>
      </c>
      <c r="BG729">
        <v>4</v>
      </c>
      <c r="BH729">
        <v>85</v>
      </c>
      <c r="BI729">
        <v>78</v>
      </c>
      <c r="BJ729">
        <v>75</v>
      </c>
      <c r="BK729">
        <v>85</v>
      </c>
      <c r="BL729">
        <v>43</v>
      </c>
    </row>
    <row r="730" spans="1:64" ht="30" x14ac:dyDescent="0.25">
      <c r="A730" t="s">
        <v>2293</v>
      </c>
      <c r="B730">
        <v>31</v>
      </c>
      <c r="C730">
        <v>89</v>
      </c>
      <c r="D730">
        <v>89</v>
      </c>
      <c r="E730" s="1" t="s">
        <v>2294</v>
      </c>
      <c r="F730">
        <v>203376</v>
      </c>
      <c r="G730" t="s">
        <v>118</v>
      </c>
      <c r="H730" t="s">
        <v>2295</v>
      </c>
      <c r="I730" t="s">
        <v>68</v>
      </c>
      <c r="J730">
        <v>89</v>
      </c>
      <c r="K730" t="s">
        <v>189</v>
      </c>
      <c r="L730">
        <v>0</v>
      </c>
      <c r="M730" t="s">
        <v>2296</v>
      </c>
      <c r="N730" t="s">
        <v>1381</v>
      </c>
      <c r="O730" t="s">
        <v>2297</v>
      </c>
      <c r="P730">
        <v>317</v>
      </c>
      <c r="Q730">
        <v>53</v>
      </c>
      <c r="R730">
        <v>52</v>
      </c>
      <c r="S730">
        <v>87</v>
      </c>
      <c r="T730">
        <v>80</v>
      </c>
      <c r="U730">
        <v>45</v>
      </c>
      <c r="V730">
        <v>363</v>
      </c>
      <c r="W730">
        <v>70</v>
      </c>
      <c r="X730">
        <v>60</v>
      </c>
      <c r="Y730">
        <v>70</v>
      </c>
      <c r="Z730">
        <v>86</v>
      </c>
      <c r="AA730">
        <v>77</v>
      </c>
      <c r="AB730">
        <v>350</v>
      </c>
      <c r="AC730">
        <v>66</v>
      </c>
      <c r="AD730">
        <v>87</v>
      </c>
      <c r="AE730">
        <v>59</v>
      </c>
      <c r="AF730">
        <v>88</v>
      </c>
      <c r="AG730">
        <v>50</v>
      </c>
      <c r="AH730">
        <v>399</v>
      </c>
      <c r="AI730">
        <v>81</v>
      </c>
      <c r="AJ730">
        <v>89</v>
      </c>
      <c r="AK730">
        <v>72</v>
      </c>
      <c r="AL730">
        <v>93</v>
      </c>
      <c r="AM730">
        <v>64</v>
      </c>
      <c r="AN730">
        <v>349</v>
      </c>
      <c r="AO730">
        <v>85</v>
      </c>
      <c r="AP730">
        <v>88</v>
      </c>
      <c r="AQ730">
        <v>47</v>
      </c>
      <c r="AR730">
        <v>67</v>
      </c>
      <c r="AS730">
        <v>62</v>
      </c>
      <c r="AT730">
        <v>89</v>
      </c>
      <c r="AU730">
        <v>267</v>
      </c>
      <c r="AV730">
        <v>90</v>
      </c>
      <c r="AW730">
        <v>91</v>
      </c>
      <c r="AX730">
        <v>86</v>
      </c>
      <c r="AY730">
        <v>58</v>
      </c>
      <c r="AZ730">
        <v>13</v>
      </c>
      <c r="BA730">
        <v>10</v>
      </c>
      <c r="BB730">
        <v>13</v>
      </c>
      <c r="BC730">
        <v>11</v>
      </c>
      <c r="BD730">
        <v>11</v>
      </c>
      <c r="BE730">
        <v>2103</v>
      </c>
      <c r="BF730">
        <v>456</v>
      </c>
      <c r="BG730">
        <v>4</v>
      </c>
      <c r="BH730">
        <v>78</v>
      </c>
      <c r="BI730">
        <v>60</v>
      </c>
      <c r="BJ730">
        <v>71</v>
      </c>
      <c r="BK730">
        <v>72</v>
      </c>
      <c r="BL730">
        <v>89</v>
      </c>
    </row>
    <row r="731" spans="1:64" ht="45" x14ac:dyDescent="0.25">
      <c r="A731" t="s">
        <v>2298</v>
      </c>
      <c r="B731">
        <v>26</v>
      </c>
      <c r="C731" t="s">
        <v>193</v>
      </c>
      <c r="D731" t="s">
        <v>165</v>
      </c>
      <c r="E731" s="1" t="s">
        <v>2299</v>
      </c>
      <c r="F731">
        <v>231652</v>
      </c>
      <c r="G731" t="s">
        <v>155</v>
      </c>
      <c r="H731" t="s">
        <v>139</v>
      </c>
      <c r="I731" t="s">
        <v>68</v>
      </c>
      <c r="J731">
        <v>81</v>
      </c>
      <c r="K731" t="s">
        <v>106</v>
      </c>
      <c r="L731">
        <v>1</v>
      </c>
      <c r="M731" t="s">
        <v>1005</v>
      </c>
      <c r="N731" t="s">
        <v>215</v>
      </c>
      <c r="O731" t="s">
        <v>2300</v>
      </c>
      <c r="P731">
        <v>344</v>
      </c>
      <c r="Q731">
        <v>36</v>
      </c>
      <c r="R731">
        <v>83</v>
      </c>
      <c r="S731" t="s">
        <v>178</v>
      </c>
      <c r="T731" t="s">
        <v>386</v>
      </c>
      <c r="U731">
        <v>76</v>
      </c>
      <c r="V731">
        <v>315</v>
      </c>
      <c r="W731">
        <v>75</v>
      </c>
      <c r="X731">
        <v>54</v>
      </c>
      <c r="Y731">
        <v>52</v>
      </c>
      <c r="Z731">
        <v>52</v>
      </c>
      <c r="AA731">
        <v>82</v>
      </c>
      <c r="AB731">
        <v>366</v>
      </c>
      <c r="AC731">
        <v>73</v>
      </c>
      <c r="AD731" t="s">
        <v>624</v>
      </c>
      <c r="AE731" t="s">
        <v>1965</v>
      </c>
      <c r="AF731" t="s">
        <v>218</v>
      </c>
      <c r="AG731">
        <v>66</v>
      </c>
      <c r="AH731">
        <v>398</v>
      </c>
      <c r="AI731" t="s">
        <v>1177</v>
      </c>
      <c r="AJ731">
        <v>90</v>
      </c>
      <c r="AK731">
        <v>73</v>
      </c>
      <c r="AL731">
        <v>81</v>
      </c>
      <c r="AM731">
        <v>74</v>
      </c>
      <c r="AN731">
        <v>313</v>
      </c>
      <c r="AO731">
        <v>67</v>
      </c>
      <c r="AP731" t="s">
        <v>2301</v>
      </c>
      <c r="AQ731" t="s">
        <v>264</v>
      </c>
      <c r="AR731" t="s">
        <v>1524</v>
      </c>
      <c r="AS731">
        <v>70</v>
      </c>
      <c r="AT731">
        <v>73</v>
      </c>
      <c r="AU731">
        <v>83</v>
      </c>
      <c r="AV731">
        <v>42</v>
      </c>
      <c r="AW731" t="s">
        <v>2302</v>
      </c>
      <c r="AX731">
        <v>18</v>
      </c>
      <c r="AY731">
        <v>35</v>
      </c>
      <c r="AZ731">
        <v>8</v>
      </c>
      <c r="BA731">
        <v>7</v>
      </c>
      <c r="BB731">
        <v>9</v>
      </c>
      <c r="BC731">
        <v>5</v>
      </c>
      <c r="BD731">
        <v>6</v>
      </c>
      <c r="BE731">
        <v>1854</v>
      </c>
      <c r="BF731">
        <v>400</v>
      </c>
      <c r="BG731">
        <v>1</v>
      </c>
      <c r="BH731">
        <v>75</v>
      </c>
      <c r="BI731">
        <v>80</v>
      </c>
      <c r="BJ731">
        <v>56</v>
      </c>
      <c r="BK731">
        <v>76</v>
      </c>
      <c r="BL731">
        <v>36</v>
      </c>
    </row>
    <row r="732" spans="1:64" ht="30" x14ac:dyDescent="0.25">
      <c r="A732" t="s">
        <v>2303</v>
      </c>
      <c r="B732">
        <v>25</v>
      </c>
      <c r="C732">
        <v>78</v>
      </c>
      <c r="D732">
        <v>80</v>
      </c>
      <c r="E732" s="1" t="s">
        <v>2304</v>
      </c>
      <c r="F732">
        <v>232432</v>
      </c>
      <c r="G732" t="s">
        <v>426</v>
      </c>
      <c r="H732" t="s">
        <v>327</v>
      </c>
      <c r="I732" t="s">
        <v>68</v>
      </c>
      <c r="J732">
        <v>80</v>
      </c>
      <c r="K732" t="s">
        <v>106</v>
      </c>
      <c r="L732">
        <v>2</v>
      </c>
      <c r="M732" t="s">
        <v>1879</v>
      </c>
      <c r="N732" t="s">
        <v>479</v>
      </c>
      <c r="O732" t="s">
        <v>272</v>
      </c>
      <c r="P732">
        <v>380</v>
      </c>
      <c r="Q732">
        <v>67</v>
      </c>
      <c r="R732">
        <v>80</v>
      </c>
      <c r="S732">
        <v>80</v>
      </c>
      <c r="T732">
        <v>72</v>
      </c>
      <c r="U732">
        <v>81</v>
      </c>
      <c r="V732">
        <v>349</v>
      </c>
      <c r="W732">
        <v>76</v>
      </c>
      <c r="X732">
        <v>77</v>
      </c>
      <c r="Y732">
        <v>56</v>
      </c>
      <c r="Z732">
        <v>61</v>
      </c>
      <c r="AA732">
        <v>79</v>
      </c>
      <c r="AB732">
        <v>376</v>
      </c>
      <c r="AC732">
        <v>73</v>
      </c>
      <c r="AD732">
        <v>72</v>
      </c>
      <c r="AE732">
        <v>73</v>
      </c>
      <c r="AF732">
        <v>80</v>
      </c>
      <c r="AG732">
        <v>78</v>
      </c>
      <c r="AH732">
        <v>387</v>
      </c>
      <c r="AI732">
        <v>81</v>
      </c>
      <c r="AJ732">
        <v>87</v>
      </c>
      <c r="AK732">
        <v>66</v>
      </c>
      <c r="AL732">
        <v>78</v>
      </c>
      <c r="AM732">
        <v>75</v>
      </c>
      <c r="AN732">
        <v>301</v>
      </c>
      <c r="AO732">
        <v>62</v>
      </c>
      <c r="AP732">
        <v>23</v>
      </c>
      <c r="AQ732">
        <v>80</v>
      </c>
      <c r="AR732">
        <v>70</v>
      </c>
      <c r="AS732">
        <v>66</v>
      </c>
      <c r="AT732">
        <v>78</v>
      </c>
      <c r="AU732">
        <v>67</v>
      </c>
      <c r="AV732">
        <v>25</v>
      </c>
      <c r="AW732">
        <v>26</v>
      </c>
      <c r="AX732">
        <v>16</v>
      </c>
      <c r="AY732">
        <v>49</v>
      </c>
      <c r="AZ732">
        <v>8</v>
      </c>
      <c r="BA732">
        <v>7</v>
      </c>
      <c r="BB732">
        <v>12</v>
      </c>
      <c r="BC732">
        <v>9</v>
      </c>
      <c r="BD732">
        <v>13</v>
      </c>
      <c r="BE732">
        <v>1909</v>
      </c>
      <c r="BF732">
        <v>398</v>
      </c>
      <c r="BG732">
        <v>1</v>
      </c>
      <c r="BH732">
        <v>72</v>
      </c>
      <c r="BI732">
        <v>79</v>
      </c>
      <c r="BJ732">
        <v>68</v>
      </c>
      <c r="BK732">
        <v>77</v>
      </c>
      <c r="BL732">
        <v>30</v>
      </c>
    </row>
    <row r="733" spans="1:64" ht="30" x14ac:dyDescent="0.25">
      <c r="A733" t="s">
        <v>2305</v>
      </c>
      <c r="B733">
        <v>26</v>
      </c>
      <c r="C733">
        <v>79</v>
      </c>
      <c r="D733">
        <v>80</v>
      </c>
      <c r="E733" s="1" t="s">
        <v>2306</v>
      </c>
      <c r="F733">
        <v>235008</v>
      </c>
      <c r="G733" t="s">
        <v>320</v>
      </c>
      <c r="H733" t="s">
        <v>308</v>
      </c>
      <c r="I733" t="s">
        <v>68</v>
      </c>
      <c r="J733">
        <v>80</v>
      </c>
      <c r="K733" t="s">
        <v>69</v>
      </c>
      <c r="L733">
        <v>1</v>
      </c>
      <c r="M733" t="s">
        <v>983</v>
      </c>
      <c r="N733" t="s">
        <v>465</v>
      </c>
      <c r="O733" t="s">
        <v>1201</v>
      </c>
      <c r="P733">
        <v>359</v>
      </c>
      <c r="Q733">
        <v>71</v>
      </c>
      <c r="R733">
        <v>76</v>
      </c>
      <c r="S733">
        <v>72</v>
      </c>
      <c r="T733">
        <v>80</v>
      </c>
      <c r="U733">
        <v>60</v>
      </c>
      <c r="V733">
        <v>393</v>
      </c>
      <c r="W733">
        <v>79</v>
      </c>
      <c r="X733">
        <v>81</v>
      </c>
      <c r="Y733">
        <v>75</v>
      </c>
      <c r="Z733">
        <v>78</v>
      </c>
      <c r="AA733">
        <v>80</v>
      </c>
      <c r="AB733">
        <v>405</v>
      </c>
      <c r="AC733">
        <v>85</v>
      </c>
      <c r="AD733">
        <v>80</v>
      </c>
      <c r="AE733">
        <v>88</v>
      </c>
      <c r="AF733">
        <v>75</v>
      </c>
      <c r="AG733">
        <v>77</v>
      </c>
      <c r="AH733">
        <v>393</v>
      </c>
      <c r="AI733">
        <v>80</v>
      </c>
      <c r="AJ733">
        <v>88</v>
      </c>
      <c r="AK733">
        <v>86</v>
      </c>
      <c r="AL733">
        <v>62</v>
      </c>
      <c r="AM733">
        <v>77</v>
      </c>
      <c r="AN733">
        <v>381</v>
      </c>
      <c r="AO733">
        <v>82</v>
      </c>
      <c r="AP733">
        <v>77</v>
      </c>
      <c r="AQ733">
        <v>75</v>
      </c>
      <c r="AR733">
        <v>78</v>
      </c>
      <c r="AS733">
        <v>69</v>
      </c>
      <c r="AT733">
        <v>68</v>
      </c>
      <c r="AU733">
        <v>216</v>
      </c>
      <c r="AV733">
        <v>60</v>
      </c>
      <c r="AW733">
        <v>79</v>
      </c>
      <c r="AX733">
        <v>77</v>
      </c>
      <c r="AY733">
        <v>61</v>
      </c>
      <c r="AZ733">
        <v>7</v>
      </c>
      <c r="BA733">
        <v>15</v>
      </c>
      <c r="BB733">
        <v>11</v>
      </c>
      <c r="BC733">
        <v>14</v>
      </c>
      <c r="BD733">
        <v>14</v>
      </c>
      <c r="BE733">
        <v>2208</v>
      </c>
      <c r="BF733">
        <v>459</v>
      </c>
      <c r="BG733">
        <v>2</v>
      </c>
      <c r="BH733">
        <v>82</v>
      </c>
      <c r="BI733">
        <v>76</v>
      </c>
      <c r="BJ733">
        <v>77</v>
      </c>
      <c r="BK733">
        <v>79</v>
      </c>
      <c r="BL733">
        <v>72</v>
      </c>
    </row>
    <row r="734" spans="1:64" ht="30" x14ac:dyDescent="0.25">
      <c r="A734" t="s">
        <v>2307</v>
      </c>
      <c r="B734">
        <v>24</v>
      </c>
      <c r="C734">
        <v>80</v>
      </c>
      <c r="D734">
        <v>84</v>
      </c>
      <c r="E734" s="1" t="s">
        <v>2308</v>
      </c>
      <c r="F734">
        <v>236804</v>
      </c>
      <c r="G734" t="s">
        <v>289</v>
      </c>
      <c r="H734" t="s">
        <v>139</v>
      </c>
      <c r="I734" t="s">
        <v>77</v>
      </c>
      <c r="J734">
        <v>82</v>
      </c>
      <c r="K734" t="s">
        <v>189</v>
      </c>
      <c r="L734">
        <v>4</v>
      </c>
      <c r="M734" t="s">
        <v>817</v>
      </c>
      <c r="N734" t="s">
        <v>273</v>
      </c>
      <c r="O734" t="s">
        <v>2309</v>
      </c>
      <c r="P734">
        <v>283</v>
      </c>
      <c r="Q734">
        <v>62</v>
      </c>
      <c r="R734">
        <v>39</v>
      </c>
      <c r="S734">
        <v>74</v>
      </c>
      <c r="T734">
        <v>79</v>
      </c>
      <c r="U734">
        <v>29</v>
      </c>
      <c r="V734">
        <v>306</v>
      </c>
      <c r="W734">
        <v>70</v>
      </c>
      <c r="X734">
        <v>52</v>
      </c>
      <c r="Y734">
        <v>32</v>
      </c>
      <c r="Z734">
        <v>76</v>
      </c>
      <c r="AA734">
        <v>76</v>
      </c>
      <c r="AB734">
        <v>356</v>
      </c>
      <c r="AC734">
        <v>69</v>
      </c>
      <c r="AD734" t="s">
        <v>166</v>
      </c>
      <c r="AE734">
        <v>62</v>
      </c>
      <c r="AF734">
        <v>81</v>
      </c>
      <c r="AG734">
        <v>67</v>
      </c>
      <c r="AH734">
        <v>292</v>
      </c>
      <c r="AI734">
        <v>27</v>
      </c>
      <c r="AJ734">
        <v>83</v>
      </c>
      <c r="AK734">
        <v>69</v>
      </c>
      <c r="AL734">
        <v>81</v>
      </c>
      <c r="AM734">
        <v>32</v>
      </c>
      <c r="AN734">
        <v>339</v>
      </c>
      <c r="AO734">
        <v>84</v>
      </c>
      <c r="AP734">
        <v>80</v>
      </c>
      <c r="AQ734">
        <v>63</v>
      </c>
      <c r="AR734">
        <v>68</v>
      </c>
      <c r="AS734">
        <v>44</v>
      </c>
      <c r="AT734">
        <v>79</v>
      </c>
      <c r="AU734">
        <v>242</v>
      </c>
      <c r="AV734">
        <v>79</v>
      </c>
      <c r="AW734">
        <v>82</v>
      </c>
      <c r="AX734">
        <v>81</v>
      </c>
      <c r="AY734">
        <v>56</v>
      </c>
      <c r="AZ734">
        <v>13</v>
      </c>
      <c r="BA734">
        <v>5</v>
      </c>
      <c r="BB734">
        <v>12</v>
      </c>
      <c r="BC734">
        <v>13</v>
      </c>
      <c r="BD734">
        <v>13</v>
      </c>
      <c r="BE734">
        <v>1874</v>
      </c>
      <c r="BF734">
        <v>409</v>
      </c>
      <c r="BG734">
        <v>2</v>
      </c>
      <c r="BH734">
        <v>73</v>
      </c>
      <c r="BI734">
        <v>36</v>
      </c>
      <c r="BJ734">
        <v>69</v>
      </c>
      <c r="BK734">
        <v>72</v>
      </c>
      <c r="BL734">
        <v>80</v>
      </c>
    </row>
    <row r="735" spans="1:64" ht="30" x14ac:dyDescent="0.25">
      <c r="A735" t="s">
        <v>2189</v>
      </c>
      <c r="B735">
        <v>25</v>
      </c>
      <c r="C735">
        <v>80</v>
      </c>
      <c r="D735">
        <v>83</v>
      </c>
      <c r="E735" s="1" t="s">
        <v>2190</v>
      </c>
      <c r="F735">
        <v>237221</v>
      </c>
      <c r="G735" t="s">
        <v>212</v>
      </c>
      <c r="H735" t="s">
        <v>617</v>
      </c>
      <c r="I735" t="s">
        <v>68</v>
      </c>
      <c r="J735">
        <v>82</v>
      </c>
      <c r="K735" t="s">
        <v>189</v>
      </c>
      <c r="L735">
        <v>3</v>
      </c>
      <c r="M735" t="s">
        <v>618</v>
      </c>
      <c r="N735" t="s">
        <v>273</v>
      </c>
      <c r="O735" t="s">
        <v>819</v>
      </c>
      <c r="P735">
        <v>316</v>
      </c>
      <c r="Q735">
        <v>73</v>
      </c>
      <c r="R735">
        <v>43</v>
      </c>
      <c r="S735">
        <v>78</v>
      </c>
      <c r="T735">
        <v>79</v>
      </c>
      <c r="U735">
        <v>43</v>
      </c>
      <c r="V735">
        <v>324</v>
      </c>
      <c r="W735">
        <v>69</v>
      </c>
      <c r="X735">
        <v>61</v>
      </c>
      <c r="Y735">
        <v>47</v>
      </c>
      <c r="Z735">
        <v>69</v>
      </c>
      <c r="AA735">
        <v>78</v>
      </c>
      <c r="AB735">
        <v>359</v>
      </c>
      <c r="AC735">
        <v>70</v>
      </c>
      <c r="AD735">
        <v>72</v>
      </c>
      <c r="AE735">
        <v>68</v>
      </c>
      <c r="AF735">
        <v>78</v>
      </c>
      <c r="AG735">
        <v>71</v>
      </c>
      <c r="AH735">
        <v>331</v>
      </c>
      <c r="AI735">
        <v>56</v>
      </c>
      <c r="AJ735">
        <v>84</v>
      </c>
      <c r="AK735">
        <v>72</v>
      </c>
      <c r="AL735">
        <v>77</v>
      </c>
      <c r="AM735">
        <v>42</v>
      </c>
      <c r="AN735">
        <v>324</v>
      </c>
      <c r="AO735">
        <v>79</v>
      </c>
      <c r="AP735">
        <v>80</v>
      </c>
      <c r="AQ735">
        <v>53</v>
      </c>
      <c r="AR735">
        <v>65</v>
      </c>
      <c r="AS735">
        <v>47</v>
      </c>
      <c r="AT735">
        <v>67</v>
      </c>
      <c r="AU735">
        <v>243</v>
      </c>
      <c r="AV735">
        <v>81</v>
      </c>
      <c r="AW735">
        <v>82</v>
      </c>
      <c r="AX735">
        <v>80</v>
      </c>
      <c r="AY735">
        <v>53</v>
      </c>
      <c r="AZ735">
        <v>8</v>
      </c>
      <c r="BA735">
        <v>15</v>
      </c>
      <c r="BB735">
        <v>7</v>
      </c>
      <c r="BC735">
        <v>14</v>
      </c>
      <c r="BD735">
        <v>9</v>
      </c>
      <c r="BE735">
        <v>1950</v>
      </c>
      <c r="BF735">
        <v>418</v>
      </c>
      <c r="BG735">
        <v>1</v>
      </c>
      <c r="BH735">
        <v>71</v>
      </c>
      <c r="BI735">
        <v>46</v>
      </c>
      <c r="BJ735">
        <v>71</v>
      </c>
      <c r="BK735">
        <v>72</v>
      </c>
      <c r="BL735">
        <v>81</v>
      </c>
    </row>
    <row r="736" spans="1:64" ht="30" x14ac:dyDescent="0.25">
      <c r="A736" t="s">
        <v>2310</v>
      </c>
      <c r="B736">
        <v>24</v>
      </c>
      <c r="C736">
        <v>75</v>
      </c>
      <c r="D736">
        <v>78</v>
      </c>
      <c r="E736" s="1" t="s">
        <v>2311</v>
      </c>
      <c r="F736">
        <v>238227</v>
      </c>
      <c r="G736" t="s">
        <v>97</v>
      </c>
      <c r="H736" t="s">
        <v>105</v>
      </c>
      <c r="I736" t="s">
        <v>68</v>
      </c>
      <c r="J736">
        <v>76</v>
      </c>
      <c r="K736" t="s">
        <v>206</v>
      </c>
      <c r="L736">
        <v>3</v>
      </c>
      <c r="M736" t="s">
        <v>455</v>
      </c>
      <c r="N736" t="s">
        <v>501</v>
      </c>
      <c r="O736" t="s">
        <v>2312</v>
      </c>
      <c r="P736">
        <v>332</v>
      </c>
      <c r="Q736">
        <v>66</v>
      </c>
      <c r="R736">
        <v>68</v>
      </c>
      <c r="S736">
        <v>62</v>
      </c>
      <c r="T736">
        <v>68</v>
      </c>
      <c r="U736">
        <v>68</v>
      </c>
      <c r="V736">
        <v>338</v>
      </c>
      <c r="W736">
        <v>79</v>
      </c>
      <c r="X736">
        <v>62</v>
      </c>
      <c r="Y736">
        <v>58</v>
      </c>
      <c r="Z736">
        <v>64</v>
      </c>
      <c r="AA736">
        <v>75</v>
      </c>
      <c r="AB736">
        <v>416</v>
      </c>
      <c r="AC736">
        <v>90</v>
      </c>
      <c r="AD736">
        <v>91</v>
      </c>
      <c r="AE736">
        <v>89</v>
      </c>
      <c r="AF736">
        <v>70</v>
      </c>
      <c r="AG736">
        <v>76</v>
      </c>
      <c r="AH736">
        <v>368</v>
      </c>
      <c r="AI736">
        <v>73</v>
      </c>
      <c r="AJ736">
        <v>78</v>
      </c>
      <c r="AK736">
        <v>84</v>
      </c>
      <c r="AL736">
        <v>61</v>
      </c>
      <c r="AM736">
        <v>72</v>
      </c>
      <c r="AN736">
        <v>302</v>
      </c>
      <c r="AO736">
        <v>57</v>
      </c>
      <c r="AP736">
        <v>48</v>
      </c>
      <c r="AQ736">
        <v>69</v>
      </c>
      <c r="AR736">
        <v>69</v>
      </c>
      <c r="AS736">
        <v>59</v>
      </c>
      <c r="AT736">
        <v>70</v>
      </c>
      <c r="AU736">
        <v>147</v>
      </c>
      <c r="AV736">
        <v>55</v>
      </c>
      <c r="AW736">
        <v>42</v>
      </c>
      <c r="AX736">
        <v>50</v>
      </c>
      <c r="AY736">
        <v>52</v>
      </c>
      <c r="AZ736">
        <v>10</v>
      </c>
      <c r="BA736">
        <v>8</v>
      </c>
      <c r="BB736">
        <v>11</v>
      </c>
      <c r="BC736">
        <v>11</v>
      </c>
      <c r="BD736">
        <v>12</v>
      </c>
      <c r="BE736">
        <v>1955</v>
      </c>
      <c r="BF736">
        <v>421</v>
      </c>
      <c r="BG736">
        <v>1</v>
      </c>
      <c r="BH736">
        <v>91</v>
      </c>
      <c r="BI736">
        <v>69</v>
      </c>
      <c r="BJ736">
        <v>66</v>
      </c>
      <c r="BK736">
        <v>78</v>
      </c>
      <c r="BL736">
        <v>50</v>
      </c>
    </row>
    <row r="737" spans="1:64" ht="45" x14ac:dyDescent="0.25">
      <c r="A737" t="s">
        <v>2313</v>
      </c>
      <c r="B737">
        <v>24</v>
      </c>
      <c r="C737">
        <v>77</v>
      </c>
      <c r="D737">
        <v>80</v>
      </c>
      <c r="E737" s="1" t="s">
        <v>2314</v>
      </c>
      <c r="F737">
        <v>240451</v>
      </c>
      <c r="G737" t="s">
        <v>97</v>
      </c>
      <c r="H737" t="s">
        <v>308</v>
      </c>
      <c r="I737" t="s">
        <v>77</v>
      </c>
      <c r="J737">
        <v>78</v>
      </c>
      <c r="K737" t="s">
        <v>294</v>
      </c>
      <c r="L737">
        <v>3</v>
      </c>
      <c r="M737" t="s">
        <v>148</v>
      </c>
      <c r="N737" t="s">
        <v>1151</v>
      </c>
      <c r="O737" t="s">
        <v>2315</v>
      </c>
      <c r="P737">
        <v>315</v>
      </c>
      <c r="Q737">
        <v>83</v>
      </c>
      <c r="R737">
        <v>74</v>
      </c>
      <c r="S737">
        <v>41</v>
      </c>
      <c r="T737">
        <v>75</v>
      </c>
      <c r="U737">
        <v>42</v>
      </c>
      <c r="V737">
        <v>395</v>
      </c>
      <c r="W737">
        <v>77</v>
      </c>
      <c r="X737">
        <v>85</v>
      </c>
      <c r="Y737">
        <v>83</v>
      </c>
      <c r="Z737">
        <v>75</v>
      </c>
      <c r="AA737">
        <v>75</v>
      </c>
      <c r="AB737">
        <v>396</v>
      </c>
      <c r="AC737">
        <v>80</v>
      </c>
      <c r="AD737">
        <v>86</v>
      </c>
      <c r="AE737">
        <v>82</v>
      </c>
      <c r="AF737">
        <v>67</v>
      </c>
      <c r="AG737">
        <v>81</v>
      </c>
      <c r="AH737">
        <v>352</v>
      </c>
      <c r="AI737">
        <v>77</v>
      </c>
      <c r="AJ737">
        <v>60</v>
      </c>
      <c r="AK737">
        <v>86</v>
      </c>
      <c r="AL737">
        <v>55</v>
      </c>
      <c r="AM737">
        <v>74</v>
      </c>
      <c r="AN737">
        <v>320</v>
      </c>
      <c r="AO737">
        <v>62</v>
      </c>
      <c r="AP737">
        <v>62</v>
      </c>
      <c r="AQ737">
        <v>70</v>
      </c>
      <c r="AR737">
        <v>68</v>
      </c>
      <c r="AS737">
        <v>58</v>
      </c>
      <c r="AT737">
        <v>70</v>
      </c>
      <c r="AU737">
        <v>184</v>
      </c>
      <c r="AV737">
        <v>62</v>
      </c>
      <c r="AW737">
        <v>61</v>
      </c>
      <c r="AX737">
        <v>61</v>
      </c>
      <c r="AY737">
        <v>50</v>
      </c>
      <c r="AZ737">
        <v>13</v>
      </c>
      <c r="BA737">
        <v>8</v>
      </c>
      <c r="BB737">
        <v>7</v>
      </c>
      <c r="BC737">
        <v>14</v>
      </c>
      <c r="BD737">
        <v>8</v>
      </c>
      <c r="BE737">
        <v>2012</v>
      </c>
      <c r="BF737">
        <v>431</v>
      </c>
      <c r="BG737">
        <v>1</v>
      </c>
      <c r="BH737">
        <v>83</v>
      </c>
      <c r="BI737">
        <v>72</v>
      </c>
      <c r="BJ737">
        <v>76</v>
      </c>
      <c r="BK737">
        <v>76</v>
      </c>
      <c r="BL737">
        <v>60</v>
      </c>
    </row>
    <row r="738" spans="1:64" ht="45" x14ac:dyDescent="0.25">
      <c r="A738" t="s">
        <v>2316</v>
      </c>
      <c r="B738">
        <v>25</v>
      </c>
      <c r="C738">
        <v>77</v>
      </c>
      <c r="D738">
        <v>80</v>
      </c>
      <c r="E738" s="1" t="s">
        <v>1282</v>
      </c>
      <c r="F738">
        <v>240709</v>
      </c>
      <c r="G738" t="s">
        <v>259</v>
      </c>
      <c r="H738" t="s">
        <v>91</v>
      </c>
      <c r="I738" t="s">
        <v>68</v>
      </c>
      <c r="J738">
        <v>80</v>
      </c>
      <c r="K738" t="s">
        <v>206</v>
      </c>
      <c r="L738">
        <v>3</v>
      </c>
      <c r="M738" t="s">
        <v>284</v>
      </c>
      <c r="N738" t="s">
        <v>366</v>
      </c>
      <c r="O738" t="s">
        <v>1301</v>
      </c>
      <c r="P738">
        <v>333</v>
      </c>
      <c r="Q738">
        <v>75</v>
      </c>
      <c r="R738">
        <v>71</v>
      </c>
      <c r="S738">
        <v>49</v>
      </c>
      <c r="T738">
        <v>75</v>
      </c>
      <c r="U738">
        <v>63</v>
      </c>
      <c r="V738">
        <v>357</v>
      </c>
      <c r="W738">
        <v>82</v>
      </c>
      <c r="X738">
        <v>79</v>
      </c>
      <c r="Y738">
        <v>48</v>
      </c>
      <c r="Z738">
        <v>70</v>
      </c>
      <c r="AA738">
        <v>78</v>
      </c>
      <c r="AB738">
        <v>413</v>
      </c>
      <c r="AC738">
        <v>84</v>
      </c>
      <c r="AD738">
        <v>79</v>
      </c>
      <c r="AE738">
        <v>85</v>
      </c>
      <c r="AF738">
        <v>75</v>
      </c>
      <c r="AG738">
        <v>90</v>
      </c>
      <c r="AH738">
        <v>385</v>
      </c>
      <c r="AI738">
        <v>77</v>
      </c>
      <c r="AJ738">
        <v>74</v>
      </c>
      <c r="AK738">
        <v>88</v>
      </c>
      <c r="AL738">
        <v>73</v>
      </c>
      <c r="AM738">
        <v>73</v>
      </c>
      <c r="AN738">
        <v>360</v>
      </c>
      <c r="AO738">
        <v>74</v>
      </c>
      <c r="AP738">
        <v>75</v>
      </c>
      <c r="AQ738">
        <v>76</v>
      </c>
      <c r="AR738">
        <v>75</v>
      </c>
      <c r="AS738">
        <v>60</v>
      </c>
      <c r="AT738">
        <v>76</v>
      </c>
      <c r="AU738">
        <v>220</v>
      </c>
      <c r="AV738">
        <v>72</v>
      </c>
      <c r="AW738">
        <v>74</v>
      </c>
      <c r="AX738">
        <v>74</v>
      </c>
      <c r="AY738">
        <v>46</v>
      </c>
      <c r="AZ738">
        <v>12</v>
      </c>
      <c r="BA738">
        <v>8</v>
      </c>
      <c r="BB738">
        <v>7</v>
      </c>
      <c r="BC738">
        <v>10</v>
      </c>
      <c r="BD738">
        <v>9</v>
      </c>
      <c r="BE738">
        <v>2114</v>
      </c>
      <c r="BF738">
        <v>455</v>
      </c>
      <c r="BG738">
        <v>2</v>
      </c>
      <c r="BH738">
        <v>81</v>
      </c>
      <c r="BI738">
        <v>72</v>
      </c>
      <c r="BJ738">
        <v>73</v>
      </c>
      <c r="BK738">
        <v>81</v>
      </c>
      <c r="BL738">
        <v>71</v>
      </c>
    </row>
    <row r="739" spans="1:64" ht="30" x14ac:dyDescent="0.25">
      <c r="A739" t="s">
        <v>2317</v>
      </c>
      <c r="B739">
        <v>24</v>
      </c>
      <c r="C739">
        <v>73</v>
      </c>
      <c r="D739">
        <v>76</v>
      </c>
      <c r="E739" s="1" t="s">
        <v>2318</v>
      </c>
      <c r="F739">
        <v>242090</v>
      </c>
      <c r="G739" t="s">
        <v>155</v>
      </c>
      <c r="H739" t="s">
        <v>119</v>
      </c>
      <c r="I739" t="s">
        <v>77</v>
      </c>
      <c r="J739">
        <v>74</v>
      </c>
      <c r="K739" t="s">
        <v>294</v>
      </c>
      <c r="L739">
        <v>3</v>
      </c>
      <c r="M739" t="s">
        <v>72</v>
      </c>
      <c r="N739" t="s">
        <v>72</v>
      </c>
      <c r="O739" t="s">
        <v>72</v>
      </c>
      <c r="P739">
        <v>301</v>
      </c>
      <c r="Q739">
        <v>67</v>
      </c>
      <c r="R739">
        <v>73</v>
      </c>
      <c r="S739">
        <v>40</v>
      </c>
      <c r="T739">
        <v>70</v>
      </c>
      <c r="U739">
        <v>51</v>
      </c>
      <c r="V739">
        <v>322</v>
      </c>
      <c r="W739">
        <v>72</v>
      </c>
      <c r="X739">
        <v>66</v>
      </c>
      <c r="Y739">
        <v>50</v>
      </c>
      <c r="Z739">
        <v>60</v>
      </c>
      <c r="AA739">
        <v>74</v>
      </c>
      <c r="AB739">
        <v>380</v>
      </c>
      <c r="AC739">
        <v>80</v>
      </c>
      <c r="AD739">
        <v>82</v>
      </c>
      <c r="AE739">
        <v>82</v>
      </c>
      <c r="AF739">
        <v>65</v>
      </c>
      <c r="AG739">
        <v>71</v>
      </c>
      <c r="AH739">
        <v>346</v>
      </c>
      <c r="AI739">
        <v>68</v>
      </c>
      <c r="AJ739">
        <v>64</v>
      </c>
      <c r="AK739">
        <v>83</v>
      </c>
      <c r="AL739">
        <v>66</v>
      </c>
      <c r="AM739">
        <v>65</v>
      </c>
      <c r="AN739">
        <v>303</v>
      </c>
      <c r="AO739">
        <v>58</v>
      </c>
      <c r="AP739">
        <v>44</v>
      </c>
      <c r="AQ739">
        <v>74</v>
      </c>
      <c r="AR739">
        <v>66</v>
      </c>
      <c r="AS739">
        <v>61</v>
      </c>
      <c r="AT739">
        <v>66</v>
      </c>
      <c r="AU739">
        <v>99</v>
      </c>
      <c r="AV739">
        <v>39</v>
      </c>
      <c r="AW739">
        <v>32</v>
      </c>
      <c r="AX739">
        <v>28</v>
      </c>
      <c r="AY739">
        <v>52</v>
      </c>
      <c r="AZ739">
        <v>9</v>
      </c>
      <c r="BA739">
        <v>12</v>
      </c>
      <c r="BB739">
        <v>13</v>
      </c>
      <c r="BC739">
        <v>7</v>
      </c>
      <c r="BD739">
        <v>11</v>
      </c>
      <c r="BE739">
        <v>1803</v>
      </c>
      <c r="BF739">
        <v>395</v>
      </c>
      <c r="BG739">
        <v>1</v>
      </c>
      <c r="BH739">
        <v>81</v>
      </c>
      <c r="BI739">
        <v>69</v>
      </c>
      <c r="BJ739">
        <v>66</v>
      </c>
      <c r="BK739">
        <v>73</v>
      </c>
      <c r="BL739">
        <v>37</v>
      </c>
    </row>
    <row r="740" spans="1:64" ht="30" x14ac:dyDescent="0.25">
      <c r="A740" t="s">
        <v>2319</v>
      </c>
      <c r="B740">
        <v>23</v>
      </c>
      <c r="C740">
        <v>77</v>
      </c>
      <c r="D740">
        <v>81</v>
      </c>
      <c r="E740" s="1" t="s">
        <v>2320</v>
      </c>
      <c r="F740">
        <v>243032</v>
      </c>
      <c r="G740" t="s">
        <v>241</v>
      </c>
      <c r="H740" t="s">
        <v>98</v>
      </c>
      <c r="I740" t="s">
        <v>77</v>
      </c>
      <c r="J740">
        <v>79</v>
      </c>
      <c r="K740" t="s">
        <v>106</v>
      </c>
      <c r="L740">
        <v>4</v>
      </c>
      <c r="M740" t="s">
        <v>669</v>
      </c>
      <c r="N740" t="s">
        <v>465</v>
      </c>
      <c r="O740" t="s">
        <v>2321</v>
      </c>
      <c r="P740">
        <v>372</v>
      </c>
      <c r="Q740">
        <v>66</v>
      </c>
      <c r="R740">
        <v>81</v>
      </c>
      <c r="S740">
        <v>80</v>
      </c>
      <c r="T740">
        <v>71</v>
      </c>
      <c r="U740">
        <v>74</v>
      </c>
      <c r="V740">
        <v>318</v>
      </c>
      <c r="W740">
        <v>74</v>
      </c>
      <c r="X740">
        <v>52</v>
      </c>
      <c r="Y740">
        <v>51</v>
      </c>
      <c r="Z740">
        <v>66</v>
      </c>
      <c r="AA740">
        <v>75</v>
      </c>
      <c r="AB740">
        <v>357</v>
      </c>
      <c r="AC740">
        <v>72</v>
      </c>
      <c r="AD740">
        <v>74</v>
      </c>
      <c r="AE740">
        <v>69</v>
      </c>
      <c r="AF740">
        <v>73</v>
      </c>
      <c r="AG740">
        <v>69</v>
      </c>
      <c r="AH740">
        <v>381</v>
      </c>
      <c r="AI740">
        <v>76</v>
      </c>
      <c r="AJ740">
        <v>85</v>
      </c>
      <c r="AK740">
        <v>75</v>
      </c>
      <c r="AL740">
        <v>73</v>
      </c>
      <c r="AM740">
        <v>72</v>
      </c>
      <c r="AN740">
        <v>327</v>
      </c>
      <c r="AO740">
        <v>60</v>
      </c>
      <c r="AP740">
        <v>50</v>
      </c>
      <c r="AQ740">
        <v>80</v>
      </c>
      <c r="AR740">
        <v>68</v>
      </c>
      <c r="AS740">
        <v>69</v>
      </c>
      <c r="AT740">
        <v>74</v>
      </c>
      <c r="AU740">
        <v>124</v>
      </c>
      <c r="AV740">
        <v>44</v>
      </c>
      <c r="AW740">
        <v>40</v>
      </c>
      <c r="AX740">
        <v>40</v>
      </c>
      <c r="AY740">
        <v>57</v>
      </c>
      <c r="AZ740">
        <v>8</v>
      </c>
      <c r="BA740">
        <v>14</v>
      </c>
      <c r="BB740">
        <v>6</v>
      </c>
      <c r="BC740">
        <v>14</v>
      </c>
      <c r="BD740">
        <v>15</v>
      </c>
      <c r="BE740">
        <v>1936</v>
      </c>
      <c r="BF740">
        <v>410</v>
      </c>
      <c r="BG740">
        <v>1</v>
      </c>
      <c r="BH740">
        <v>73</v>
      </c>
      <c r="BI740">
        <v>77</v>
      </c>
      <c r="BJ740">
        <v>67</v>
      </c>
      <c r="BK740">
        <v>74</v>
      </c>
      <c r="BL740">
        <v>47</v>
      </c>
    </row>
    <row r="741" spans="1:64" ht="45" x14ac:dyDescent="0.25">
      <c r="A741" t="s">
        <v>2216</v>
      </c>
      <c r="B741">
        <v>22</v>
      </c>
      <c r="C741">
        <v>74</v>
      </c>
      <c r="D741">
        <v>80</v>
      </c>
      <c r="E741" s="1" t="s">
        <v>2217</v>
      </c>
      <c r="F741">
        <v>243057</v>
      </c>
      <c r="G741" t="s">
        <v>283</v>
      </c>
      <c r="H741" t="s">
        <v>91</v>
      </c>
      <c r="I741" t="s">
        <v>68</v>
      </c>
      <c r="J741">
        <v>74</v>
      </c>
      <c r="K741" t="s">
        <v>406</v>
      </c>
      <c r="L741">
        <v>6</v>
      </c>
      <c r="M741" t="s">
        <v>230</v>
      </c>
      <c r="N741" t="s">
        <v>764</v>
      </c>
      <c r="O741" t="s">
        <v>1499</v>
      </c>
      <c r="P741">
        <v>280</v>
      </c>
      <c r="Q741">
        <v>74</v>
      </c>
      <c r="R741">
        <v>43</v>
      </c>
      <c r="S741">
        <v>54</v>
      </c>
      <c r="T741">
        <v>73</v>
      </c>
      <c r="U741">
        <v>36</v>
      </c>
      <c r="V741">
        <v>327</v>
      </c>
      <c r="W741">
        <v>73</v>
      </c>
      <c r="X741">
        <v>58</v>
      </c>
      <c r="Y741">
        <v>55</v>
      </c>
      <c r="Z741">
        <v>68</v>
      </c>
      <c r="AA741">
        <v>73</v>
      </c>
      <c r="AB741">
        <v>366</v>
      </c>
      <c r="AC741">
        <v>74</v>
      </c>
      <c r="AD741">
        <v>75</v>
      </c>
      <c r="AE741">
        <v>73</v>
      </c>
      <c r="AF741">
        <v>71</v>
      </c>
      <c r="AG741">
        <v>73</v>
      </c>
      <c r="AH741">
        <v>294</v>
      </c>
      <c r="AI741">
        <v>55</v>
      </c>
      <c r="AJ741">
        <v>65</v>
      </c>
      <c r="AK741">
        <v>74</v>
      </c>
      <c r="AL741">
        <v>57</v>
      </c>
      <c r="AM741">
        <v>43</v>
      </c>
      <c r="AN741">
        <v>293</v>
      </c>
      <c r="AO741">
        <v>66</v>
      </c>
      <c r="AP741">
        <v>72</v>
      </c>
      <c r="AQ741">
        <v>52</v>
      </c>
      <c r="AR741">
        <v>58</v>
      </c>
      <c r="AS741">
        <v>45</v>
      </c>
      <c r="AT741">
        <v>67</v>
      </c>
      <c r="AU741">
        <v>212</v>
      </c>
      <c r="AV741">
        <v>69</v>
      </c>
      <c r="AW741">
        <v>74</v>
      </c>
      <c r="AX741">
        <v>69</v>
      </c>
      <c r="AY741">
        <v>57</v>
      </c>
      <c r="AZ741">
        <v>10</v>
      </c>
      <c r="BA741">
        <v>11</v>
      </c>
      <c r="BB741">
        <v>7</v>
      </c>
      <c r="BC741">
        <v>14</v>
      </c>
      <c r="BD741">
        <v>15</v>
      </c>
      <c r="BE741">
        <v>1829</v>
      </c>
      <c r="BF741">
        <v>395</v>
      </c>
      <c r="BG741">
        <v>1</v>
      </c>
      <c r="BH741">
        <v>75</v>
      </c>
      <c r="BI741">
        <v>46</v>
      </c>
      <c r="BJ741">
        <v>68</v>
      </c>
      <c r="BK741">
        <v>73</v>
      </c>
      <c r="BL741">
        <v>70</v>
      </c>
    </row>
    <row r="742" spans="1:64" ht="45" x14ac:dyDescent="0.25">
      <c r="A742" t="s">
        <v>2322</v>
      </c>
      <c r="B742">
        <v>21</v>
      </c>
      <c r="C742">
        <v>71</v>
      </c>
      <c r="D742">
        <v>79</v>
      </c>
      <c r="E742" s="1" t="s">
        <v>2323</v>
      </c>
      <c r="F742">
        <v>243353</v>
      </c>
      <c r="G742" t="s">
        <v>1924</v>
      </c>
      <c r="H742" t="s">
        <v>381</v>
      </c>
      <c r="I742" t="s">
        <v>68</v>
      </c>
      <c r="J742">
        <v>72</v>
      </c>
      <c r="K742" t="s">
        <v>206</v>
      </c>
      <c r="L742">
        <v>8</v>
      </c>
      <c r="M742" t="s">
        <v>566</v>
      </c>
      <c r="N742" t="s">
        <v>443</v>
      </c>
      <c r="O742" t="s">
        <v>2324</v>
      </c>
      <c r="P742">
        <v>282</v>
      </c>
      <c r="Q742">
        <v>67</v>
      </c>
      <c r="R742">
        <v>66</v>
      </c>
      <c r="S742">
        <v>49</v>
      </c>
      <c r="T742">
        <v>68</v>
      </c>
      <c r="U742">
        <v>32</v>
      </c>
      <c r="V742">
        <v>318</v>
      </c>
      <c r="W742">
        <v>71</v>
      </c>
      <c r="X742">
        <v>65</v>
      </c>
      <c r="Y742">
        <v>46</v>
      </c>
      <c r="Z742">
        <v>66</v>
      </c>
      <c r="AA742">
        <v>70</v>
      </c>
      <c r="AB742">
        <v>421</v>
      </c>
      <c r="AC742">
        <v>87</v>
      </c>
      <c r="AD742">
        <v>82</v>
      </c>
      <c r="AE742">
        <v>90</v>
      </c>
      <c r="AF742">
        <v>69</v>
      </c>
      <c r="AG742">
        <v>93</v>
      </c>
      <c r="AH742">
        <v>306</v>
      </c>
      <c r="AI742">
        <v>60</v>
      </c>
      <c r="AJ742">
        <v>62</v>
      </c>
      <c r="AK742">
        <v>73</v>
      </c>
      <c r="AL742">
        <v>49</v>
      </c>
      <c r="AM742">
        <v>62</v>
      </c>
      <c r="AN742">
        <v>302</v>
      </c>
      <c r="AO742">
        <v>61</v>
      </c>
      <c r="AP742">
        <v>63</v>
      </c>
      <c r="AQ742">
        <v>65</v>
      </c>
      <c r="AR742">
        <v>65</v>
      </c>
      <c r="AS742">
        <v>48</v>
      </c>
      <c r="AT742">
        <v>68</v>
      </c>
      <c r="AU742">
        <v>197</v>
      </c>
      <c r="AV742">
        <v>66</v>
      </c>
      <c r="AW742">
        <v>67</v>
      </c>
      <c r="AX742">
        <v>64</v>
      </c>
      <c r="AY742">
        <v>56</v>
      </c>
      <c r="AZ742">
        <v>14</v>
      </c>
      <c r="BA742">
        <v>9</v>
      </c>
      <c r="BB742">
        <v>8</v>
      </c>
      <c r="BC742">
        <v>11</v>
      </c>
      <c r="BD742">
        <v>14</v>
      </c>
      <c r="BE742">
        <v>1882</v>
      </c>
      <c r="BF742">
        <v>406</v>
      </c>
      <c r="BG742">
        <v>1</v>
      </c>
      <c r="BH742">
        <v>84</v>
      </c>
      <c r="BI742">
        <v>61</v>
      </c>
      <c r="BJ742">
        <v>66</v>
      </c>
      <c r="BK742">
        <v>73</v>
      </c>
      <c r="BL742">
        <v>64</v>
      </c>
    </row>
    <row r="743" spans="1:64" ht="45" x14ac:dyDescent="0.25">
      <c r="A743" t="s">
        <v>2325</v>
      </c>
      <c r="B743">
        <v>22</v>
      </c>
      <c r="C743">
        <v>74</v>
      </c>
      <c r="D743">
        <v>80</v>
      </c>
      <c r="E743" s="1" t="s">
        <v>2326</v>
      </c>
      <c r="F743">
        <v>243702</v>
      </c>
      <c r="G743" t="s">
        <v>337</v>
      </c>
      <c r="H743" t="s">
        <v>147</v>
      </c>
      <c r="I743" t="s">
        <v>68</v>
      </c>
      <c r="J743">
        <v>74</v>
      </c>
      <c r="K743" t="s">
        <v>415</v>
      </c>
      <c r="L743">
        <v>6</v>
      </c>
      <c r="M743" t="s">
        <v>230</v>
      </c>
      <c r="N743" t="s">
        <v>712</v>
      </c>
      <c r="O743" t="s">
        <v>72</v>
      </c>
      <c r="P743">
        <v>256</v>
      </c>
      <c r="Q743">
        <v>72</v>
      </c>
      <c r="R743">
        <v>38</v>
      </c>
      <c r="S743">
        <v>51</v>
      </c>
      <c r="T743">
        <v>68</v>
      </c>
      <c r="U743">
        <v>27</v>
      </c>
      <c r="V743">
        <v>287</v>
      </c>
      <c r="W743">
        <v>77</v>
      </c>
      <c r="X743">
        <v>57</v>
      </c>
      <c r="Y743">
        <v>28</v>
      </c>
      <c r="Z743">
        <v>53</v>
      </c>
      <c r="AA743">
        <v>72</v>
      </c>
      <c r="AB743">
        <v>394</v>
      </c>
      <c r="AC743">
        <v>87</v>
      </c>
      <c r="AD743">
        <v>88</v>
      </c>
      <c r="AE743">
        <v>79</v>
      </c>
      <c r="AF743">
        <v>73</v>
      </c>
      <c r="AG743">
        <v>67</v>
      </c>
      <c r="AH743">
        <v>307</v>
      </c>
      <c r="AI743">
        <v>54</v>
      </c>
      <c r="AJ743">
        <v>72</v>
      </c>
      <c r="AK743">
        <v>73</v>
      </c>
      <c r="AL743">
        <v>63</v>
      </c>
      <c r="AM743">
        <v>45</v>
      </c>
      <c r="AN743">
        <v>263</v>
      </c>
      <c r="AO743">
        <v>46</v>
      </c>
      <c r="AP743">
        <v>72</v>
      </c>
      <c r="AQ743">
        <v>56</v>
      </c>
      <c r="AR743">
        <v>52</v>
      </c>
      <c r="AS743">
        <v>37</v>
      </c>
      <c r="AT743">
        <v>65</v>
      </c>
      <c r="AU743">
        <v>204</v>
      </c>
      <c r="AV743">
        <v>67</v>
      </c>
      <c r="AW743">
        <v>73</v>
      </c>
      <c r="AX743">
        <v>64</v>
      </c>
      <c r="AY743">
        <v>45</v>
      </c>
      <c r="AZ743">
        <v>13</v>
      </c>
      <c r="BA743">
        <v>8</v>
      </c>
      <c r="BB743">
        <v>7</v>
      </c>
      <c r="BC743">
        <v>11</v>
      </c>
      <c r="BD743">
        <v>6</v>
      </c>
      <c r="BE743">
        <v>1756</v>
      </c>
      <c r="BF743">
        <v>397</v>
      </c>
      <c r="BG743">
        <v>1</v>
      </c>
      <c r="BH743">
        <v>88</v>
      </c>
      <c r="BI743">
        <v>43</v>
      </c>
      <c r="BJ743">
        <v>61</v>
      </c>
      <c r="BK743">
        <v>74</v>
      </c>
      <c r="BL743">
        <v>68</v>
      </c>
    </row>
    <row r="744" spans="1:64" ht="30" x14ac:dyDescent="0.25">
      <c r="A744" t="s">
        <v>2327</v>
      </c>
      <c r="B744">
        <v>23</v>
      </c>
      <c r="C744" t="s">
        <v>199</v>
      </c>
      <c r="D744" t="s">
        <v>202</v>
      </c>
      <c r="E744" s="1" t="s">
        <v>2328</v>
      </c>
      <c r="F744">
        <v>244778</v>
      </c>
      <c r="G744" t="s">
        <v>289</v>
      </c>
      <c r="H744" t="s">
        <v>67</v>
      </c>
      <c r="I744" t="s">
        <v>77</v>
      </c>
      <c r="J744">
        <v>80</v>
      </c>
      <c r="K744" t="s">
        <v>69</v>
      </c>
      <c r="L744">
        <v>6</v>
      </c>
      <c r="M744" t="s">
        <v>99</v>
      </c>
      <c r="N744" t="s">
        <v>132</v>
      </c>
      <c r="O744" t="s">
        <v>309</v>
      </c>
      <c r="P744">
        <v>353</v>
      </c>
      <c r="Q744">
        <v>69</v>
      </c>
      <c r="R744" t="s">
        <v>152</v>
      </c>
      <c r="S744">
        <v>66</v>
      </c>
      <c r="T744">
        <v>71</v>
      </c>
      <c r="U744">
        <v>68</v>
      </c>
      <c r="V744">
        <v>372</v>
      </c>
      <c r="W744" t="s">
        <v>562</v>
      </c>
      <c r="X744">
        <v>82</v>
      </c>
      <c r="Y744">
        <v>56</v>
      </c>
      <c r="Z744">
        <v>66</v>
      </c>
      <c r="AA744" t="s">
        <v>562</v>
      </c>
      <c r="AB744">
        <v>379</v>
      </c>
      <c r="AC744">
        <v>77</v>
      </c>
      <c r="AD744">
        <v>77</v>
      </c>
      <c r="AE744" t="s">
        <v>178</v>
      </c>
      <c r="AF744">
        <v>76</v>
      </c>
      <c r="AG744">
        <v>65</v>
      </c>
      <c r="AH744">
        <v>349</v>
      </c>
      <c r="AI744">
        <v>75</v>
      </c>
      <c r="AJ744">
        <v>72</v>
      </c>
      <c r="AK744">
        <v>69</v>
      </c>
      <c r="AL744">
        <v>56</v>
      </c>
      <c r="AM744" t="s">
        <v>166</v>
      </c>
      <c r="AN744">
        <v>310</v>
      </c>
      <c r="AO744">
        <v>50</v>
      </c>
      <c r="AP744">
        <v>35</v>
      </c>
      <c r="AQ744" t="s">
        <v>226</v>
      </c>
      <c r="AR744" t="s">
        <v>314</v>
      </c>
      <c r="AS744">
        <v>67</v>
      </c>
      <c r="AT744" t="s">
        <v>2329</v>
      </c>
      <c r="AU744">
        <v>107</v>
      </c>
      <c r="AV744">
        <v>37</v>
      </c>
      <c r="AW744">
        <v>36</v>
      </c>
      <c r="AX744">
        <v>34</v>
      </c>
      <c r="AY744">
        <v>42</v>
      </c>
      <c r="AZ744">
        <v>5</v>
      </c>
      <c r="BA744">
        <v>9</v>
      </c>
      <c r="BB744">
        <v>6</v>
      </c>
      <c r="BC744">
        <v>15</v>
      </c>
      <c r="BD744">
        <v>7</v>
      </c>
      <c r="BE744">
        <v>1912</v>
      </c>
      <c r="BF744">
        <v>406</v>
      </c>
      <c r="BG744">
        <v>1</v>
      </c>
      <c r="BH744">
        <v>77</v>
      </c>
      <c r="BI744">
        <v>77</v>
      </c>
      <c r="BJ744">
        <v>71</v>
      </c>
      <c r="BK744">
        <v>83</v>
      </c>
      <c r="BL744">
        <v>39</v>
      </c>
    </row>
    <row r="745" spans="1:64" ht="45" x14ac:dyDescent="0.25">
      <c r="A745" t="s">
        <v>2330</v>
      </c>
      <c r="B745">
        <v>21</v>
      </c>
      <c r="C745">
        <v>70</v>
      </c>
      <c r="D745">
        <v>79</v>
      </c>
      <c r="E745" s="1" t="s">
        <v>2331</v>
      </c>
      <c r="F745">
        <v>246053</v>
      </c>
      <c r="G745" t="s">
        <v>97</v>
      </c>
      <c r="H745" t="s">
        <v>67</v>
      </c>
      <c r="I745" t="s">
        <v>77</v>
      </c>
      <c r="J745">
        <v>72</v>
      </c>
      <c r="K745" t="s">
        <v>69</v>
      </c>
      <c r="L745">
        <v>9</v>
      </c>
      <c r="M745" t="s">
        <v>431</v>
      </c>
      <c r="N745" t="s">
        <v>373</v>
      </c>
      <c r="O745" t="s">
        <v>1995</v>
      </c>
      <c r="P745">
        <v>309</v>
      </c>
      <c r="Q745">
        <v>48</v>
      </c>
      <c r="R745">
        <v>68</v>
      </c>
      <c r="S745">
        <v>61</v>
      </c>
      <c r="T745">
        <v>67</v>
      </c>
      <c r="U745">
        <v>65</v>
      </c>
      <c r="V745">
        <v>311</v>
      </c>
      <c r="W745">
        <v>76</v>
      </c>
      <c r="X745">
        <v>57</v>
      </c>
      <c r="Y745">
        <v>45</v>
      </c>
      <c r="Z745">
        <v>58</v>
      </c>
      <c r="AA745">
        <v>75</v>
      </c>
      <c r="AB745">
        <v>378</v>
      </c>
      <c r="AC745">
        <v>75</v>
      </c>
      <c r="AD745">
        <v>74</v>
      </c>
      <c r="AE745">
        <v>82</v>
      </c>
      <c r="AF745">
        <v>68</v>
      </c>
      <c r="AG745">
        <v>79</v>
      </c>
      <c r="AH745">
        <v>356</v>
      </c>
      <c r="AI745">
        <v>76</v>
      </c>
      <c r="AJ745">
        <v>74</v>
      </c>
      <c r="AK745">
        <v>71</v>
      </c>
      <c r="AL745">
        <v>68</v>
      </c>
      <c r="AM745">
        <v>67</v>
      </c>
      <c r="AN745">
        <v>287</v>
      </c>
      <c r="AO745">
        <v>63</v>
      </c>
      <c r="AP745">
        <v>23</v>
      </c>
      <c r="AQ745">
        <v>71</v>
      </c>
      <c r="AR745">
        <v>65</v>
      </c>
      <c r="AS745">
        <v>65</v>
      </c>
      <c r="AT745">
        <v>69</v>
      </c>
      <c r="AU745">
        <v>73</v>
      </c>
      <c r="AV745">
        <v>32</v>
      </c>
      <c r="AW745">
        <v>23</v>
      </c>
      <c r="AX745">
        <v>18</v>
      </c>
      <c r="AY745">
        <v>47</v>
      </c>
      <c r="AZ745">
        <v>6</v>
      </c>
      <c r="BA745">
        <v>13</v>
      </c>
      <c r="BB745">
        <v>6</v>
      </c>
      <c r="BC745">
        <v>10</v>
      </c>
      <c r="BD745">
        <v>12</v>
      </c>
      <c r="BE745">
        <v>1761</v>
      </c>
      <c r="BF745">
        <v>376</v>
      </c>
      <c r="BG745">
        <v>1</v>
      </c>
      <c r="BH745">
        <v>74</v>
      </c>
      <c r="BI745">
        <v>69</v>
      </c>
      <c r="BJ745">
        <v>60</v>
      </c>
      <c r="BK745">
        <v>76</v>
      </c>
      <c r="BL745">
        <v>29</v>
      </c>
    </row>
    <row r="746" spans="1:64" ht="30" x14ac:dyDescent="0.25">
      <c r="A746" t="s">
        <v>2332</v>
      </c>
      <c r="B746">
        <v>22</v>
      </c>
      <c r="C746">
        <v>75</v>
      </c>
      <c r="D746">
        <v>83</v>
      </c>
      <c r="E746" s="1" t="s">
        <v>966</v>
      </c>
      <c r="F746">
        <v>246070</v>
      </c>
      <c r="G746" t="s">
        <v>146</v>
      </c>
      <c r="H746" t="s">
        <v>125</v>
      </c>
      <c r="I746" t="s">
        <v>68</v>
      </c>
      <c r="J746">
        <v>77</v>
      </c>
      <c r="K746" t="s">
        <v>69</v>
      </c>
      <c r="L746">
        <v>8</v>
      </c>
      <c r="M746" t="s">
        <v>1091</v>
      </c>
      <c r="N746" t="s">
        <v>196</v>
      </c>
      <c r="O746" t="s">
        <v>524</v>
      </c>
      <c r="P746">
        <v>342</v>
      </c>
      <c r="Q746">
        <v>68</v>
      </c>
      <c r="R746">
        <v>73</v>
      </c>
      <c r="S746">
        <v>60</v>
      </c>
      <c r="T746">
        <v>73</v>
      </c>
      <c r="U746">
        <v>68</v>
      </c>
      <c r="V746">
        <v>362</v>
      </c>
      <c r="W746">
        <v>78</v>
      </c>
      <c r="X746">
        <v>70</v>
      </c>
      <c r="Y746">
        <v>65</v>
      </c>
      <c r="Z746">
        <v>70</v>
      </c>
      <c r="AA746">
        <v>79</v>
      </c>
      <c r="AB746">
        <v>362</v>
      </c>
      <c r="AC746">
        <v>76</v>
      </c>
      <c r="AD746">
        <v>73</v>
      </c>
      <c r="AE746">
        <v>74</v>
      </c>
      <c r="AF746">
        <v>73</v>
      </c>
      <c r="AG746">
        <v>66</v>
      </c>
      <c r="AH746">
        <v>362</v>
      </c>
      <c r="AI746">
        <v>73</v>
      </c>
      <c r="AJ746">
        <v>75</v>
      </c>
      <c r="AK746">
        <v>68</v>
      </c>
      <c r="AL746">
        <v>69</v>
      </c>
      <c r="AM746">
        <v>77</v>
      </c>
      <c r="AN746">
        <v>309</v>
      </c>
      <c r="AO746">
        <v>44</v>
      </c>
      <c r="AP746">
        <v>53</v>
      </c>
      <c r="AQ746">
        <v>73</v>
      </c>
      <c r="AR746">
        <v>72</v>
      </c>
      <c r="AS746">
        <v>67</v>
      </c>
      <c r="AT746">
        <v>73</v>
      </c>
      <c r="AU746">
        <v>147</v>
      </c>
      <c r="AV746">
        <v>47</v>
      </c>
      <c r="AW746">
        <v>52</v>
      </c>
      <c r="AX746">
        <v>48</v>
      </c>
      <c r="AY746">
        <v>50</v>
      </c>
      <c r="AZ746">
        <v>9</v>
      </c>
      <c r="BA746">
        <v>14</v>
      </c>
      <c r="BB746">
        <v>10</v>
      </c>
      <c r="BC746">
        <v>11</v>
      </c>
      <c r="BD746">
        <v>6</v>
      </c>
      <c r="BE746">
        <v>1934</v>
      </c>
      <c r="BF746">
        <v>410</v>
      </c>
      <c r="BG746">
        <v>1</v>
      </c>
      <c r="BH746">
        <v>74</v>
      </c>
      <c r="BI746">
        <v>73</v>
      </c>
      <c r="BJ746">
        <v>71</v>
      </c>
      <c r="BK746">
        <v>77</v>
      </c>
      <c r="BL746">
        <v>51</v>
      </c>
    </row>
    <row r="747" spans="1:64" ht="45" x14ac:dyDescent="0.25">
      <c r="A747" t="s">
        <v>2333</v>
      </c>
      <c r="B747">
        <v>22</v>
      </c>
      <c r="C747">
        <v>77</v>
      </c>
      <c r="D747">
        <v>83</v>
      </c>
      <c r="E747" s="1" t="s">
        <v>2334</v>
      </c>
      <c r="F747">
        <v>246785</v>
      </c>
      <c r="G747" t="s">
        <v>97</v>
      </c>
      <c r="H747" t="s">
        <v>76</v>
      </c>
      <c r="I747" t="s">
        <v>77</v>
      </c>
      <c r="J747">
        <v>78</v>
      </c>
      <c r="K747" t="s">
        <v>69</v>
      </c>
      <c r="L747">
        <v>6</v>
      </c>
      <c r="M747" t="s">
        <v>354</v>
      </c>
      <c r="N747" t="s">
        <v>708</v>
      </c>
      <c r="O747" t="s">
        <v>356</v>
      </c>
      <c r="P747">
        <v>325</v>
      </c>
      <c r="Q747">
        <v>79</v>
      </c>
      <c r="R747">
        <v>73</v>
      </c>
      <c r="S747">
        <v>34</v>
      </c>
      <c r="T747">
        <v>75</v>
      </c>
      <c r="U747">
        <v>64</v>
      </c>
      <c r="V747">
        <v>372</v>
      </c>
      <c r="W747">
        <v>82</v>
      </c>
      <c r="X747">
        <v>68</v>
      </c>
      <c r="Y747">
        <v>72</v>
      </c>
      <c r="Z747">
        <v>72</v>
      </c>
      <c r="AA747">
        <v>78</v>
      </c>
      <c r="AB747">
        <v>395</v>
      </c>
      <c r="AC747">
        <v>77</v>
      </c>
      <c r="AD747">
        <v>74</v>
      </c>
      <c r="AE747">
        <v>89</v>
      </c>
      <c r="AF747">
        <v>76</v>
      </c>
      <c r="AG747">
        <v>79</v>
      </c>
      <c r="AH747">
        <v>250</v>
      </c>
      <c r="AI747">
        <v>64</v>
      </c>
      <c r="AJ747">
        <v>47</v>
      </c>
      <c r="AK747">
        <v>45</v>
      </c>
      <c r="AL747">
        <v>34</v>
      </c>
      <c r="AM747">
        <v>60</v>
      </c>
      <c r="AN747">
        <v>283</v>
      </c>
      <c r="AO747">
        <v>52</v>
      </c>
      <c r="AP747">
        <v>30</v>
      </c>
      <c r="AQ747">
        <v>78</v>
      </c>
      <c r="AR747">
        <v>71</v>
      </c>
      <c r="AS747">
        <v>52</v>
      </c>
      <c r="AT747">
        <v>81</v>
      </c>
      <c r="AU747">
        <v>93</v>
      </c>
      <c r="AV747">
        <v>31</v>
      </c>
      <c r="AW747">
        <v>32</v>
      </c>
      <c r="AX747">
        <v>30</v>
      </c>
      <c r="AY747">
        <v>49</v>
      </c>
      <c r="AZ747">
        <v>13</v>
      </c>
      <c r="BA747">
        <v>10</v>
      </c>
      <c r="BB747">
        <v>14</v>
      </c>
      <c r="BC747">
        <v>6</v>
      </c>
      <c r="BD747">
        <v>6</v>
      </c>
      <c r="BE747">
        <v>1767</v>
      </c>
      <c r="BF747">
        <v>369</v>
      </c>
      <c r="BG747">
        <v>1</v>
      </c>
      <c r="BH747">
        <v>75</v>
      </c>
      <c r="BI747">
        <v>67</v>
      </c>
      <c r="BJ747">
        <v>74</v>
      </c>
      <c r="BK747">
        <v>81</v>
      </c>
      <c r="BL747">
        <v>31</v>
      </c>
    </row>
    <row r="748" spans="1:64" ht="30" x14ac:dyDescent="0.25">
      <c r="A748" t="s">
        <v>2335</v>
      </c>
      <c r="B748">
        <v>24</v>
      </c>
      <c r="C748">
        <v>80</v>
      </c>
      <c r="D748">
        <v>83</v>
      </c>
      <c r="E748" s="1" t="s">
        <v>2336</v>
      </c>
      <c r="F748">
        <v>246928</v>
      </c>
      <c r="G748" t="s">
        <v>90</v>
      </c>
      <c r="H748" t="s">
        <v>98</v>
      </c>
      <c r="I748" t="s">
        <v>77</v>
      </c>
      <c r="J748">
        <v>82</v>
      </c>
      <c r="K748" t="s">
        <v>69</v>
      </c>
      <c r="L748">
        <v>3</v>
      </c>
      <c r="M748" t="s">
        <v>427</v>
      </c>
      <c r="N748" t="s">
        <v>719</v>
      </c>
      <c r="O748" t="s">
        <v>958</v>
      </c>
      <c r="P748">
        <v>350</v>
      </c>
      <c r="Q748">
        <v>80</v>
      </c>
      <c r="R748">
        <v>77</v>
      </c>
      <c r="S748">
        <v>47</v>
      </c>
      <c r="T748">
        <v>83</v>
      </c>
      <c r="U748">
        <v>63</v>
      </c>
      <c r="V748">
        <v>391</v>
      </c>
      <c r="W748">
        <v>83</v>
      </c>
      <c r="X748">
        <v>80</v>
      </c>
      <c r="Y748">
        <v>65</v>
      </c>
      <c r="Z748">
        <v>80</v>
      </c>
      <c r="AA748">
        <v>83</v>
      </c>
      <c r="AB748">
        <v>378</v>
      </c>
      <c r="AC748">
        <v>76</v>
      </c>
      <c r="AD748">
        <v>74</v>
      </c>
      <c r="AE748">
        <v>78</v>
      </c>
      <c r="AF748">
        <v>78</v>
      </c>
      <c r="AG748">
        <v>72</v>
      </c>
      <c r="AH748">
        <v>332</v>
      </c>
      <c r="AI748">
        <v>73</v>
      </c>
      <c r="AJ748">
        <v>61</v>
      </c>
      <c r="AK748">
        <v>71</v>
      </c>
      <c r="AL748">
        <v>53</v>
      </c>
      <c r="AM748">
        <v>74</v>
      </c>
      <c r="AN748">
        <v>362</v>
      </c>
      <c r="AO748">
        <v>55</v>
      </c>
      <c r="AP748">
        <v>76</v>
      </c>
      <c r="AQ748">
        <v>81</v>
      </c>
      <c r="AR748">
        <v>80</v>
      </c>
      <c r="AS748">
        <v>70</v>
      </c>
      <c r="AT748">
        <v>77</v>
      </c>
      <c r="AU748">
        <v>205</v>
      </c>
      <c r="AV748">
        <v>66</v>
      </c>
      <c r="AW748">
        <v>74</v>
      </c>
      <c r="AX748">
        <v>65</v>
      </c>
      <c r="AY748">
        <v>42</v>
      </c>
      <c r="AZ748">
        <v>13</v>
      </c>
      <c r="BA748">
        <v>6</v>
      </c>
      <c r="BB748">
        <v>11</v>
      </c>
      <c r="BC748">
        <v>6</v>
      </c>
      <c r="BD748">
        <v>6</v>
      </c>
      <c r="BE748">
        <v>2060</v>
      </c>
      <c r="BF748">
        <v>437</v>
      </c>
      <c r="BG748">
        <v>1</v>
      </c>
      <c r="BH748">
        <v>75</v>
      </c>
      <c r="BI748">
        <v>75</v>
      </c>
      <c r="BJ748">
        <v>80</v>
      </c>
      <c r="BK748">
        <v>81</v>
      </c>
      <c r="BL748">
        <v>68</v>
      </c>
    </row>
    <row r="749" spans="1:64" ht="30" x14ac:dyDescent="0.25">
      <c r="A749" t="s">
        <v>2337</v>
      </c>
      <c r="B749">
        <v>23</v>
      </c>
      <c r="C749">
        <v>75</v>
      </c>
      <c r="D749">
        <v>81</v>
      </c>
      <c r="E749" s="1" t="s">
        <v>2338</v>
      </c>
      <c r="F749">
        <v>247729</v>
      </c>
      <c r="G749" t="s">
        <v>259</v>
      </c>
      <c r="H749" t="s">
        <v>549</v>
      </c>
      <c r="I749" t="s">
        <v>68</v>
      </c>
      <c r="J749">
        <v>77</v>
      </c>
      <c r="K749" t="s">
        <v>195</v>
      </c>
      <c r="L749">
        <v>6</v>
      </c>
      <c r="M749" t="s">
        <v>579</v>
      </c>
      <c r="N749" t="s">
        <v>575</v>
      </c>
      <c r="O749" t="s">
        <v>2092</v>
      </c>
      <c r="P749">
        <v>313</v>
      </c>
      <c r="Q749">
        <v>69</v>
      </c>
      <c r="R749">
        <v>57</v>
      </c>
      <c r="S749">
        <v>46</v>
      </c>
      <c r="T749">
        <v>78</v>
      </c>
      <c r="U749">
        <v>63</v>
      </c>
      <c r="V749">
        <v>385</v>
      </c>
      <c r="W749">
        <v>76</v>
      </c>
      <c r="X749">
        <v>75</v>
      </c>
      <c r="Y749">
        <v>80</v>
      </c>
      <c r="Z749">
        <v>79</v>
      </c>
      <c r="AA749">
        <v>75</v>
      </c>
      <c r="AB749">
        <v>373</v>
      </c>
      <c r="AC749">
        <v>75</v>
      </c>
      <c r="AD749">
        <v>69</v>
      </c>
      <c r="AE749">
        <v>75</v>
      </c>
      <c r="AF749">
        <v>75</v>
      </c>
      <c r="AG749">
        <v>79</v>
      </c>
      <c r="AH749">
        <v>342</v>
      </c>
      <c r="AI749">
        <v>75</v>
      </c>
      <c r="AJ749">
        <v>62</v>
      </c>
      <c r="AK749">
        <v>69</v>
      </c>
      <c r="AL749">
        <v>59</v>
      </c>
      <c r="AM749">
        <v>77</v>
      </c>
      <c r="AN749">
        <v>348</v>
      </c>
      <c r="AO749">
        <v>67</v>
      </c>
      <c r="AP749">
        <v>76</v>
      </c>
      <c r="AQ749">
        <v>69</v>
      </c>
      <c r="AR749">
        <v>78</v>
      </c>
      <c r="AS749">
        <v>58</v>
      </c>
      <c r="AT749">
        <v>82</v>
      </c>
      <c r="AU749">
        <v>200</v>
      </c>
      <c r="AV749">
        <v>66</v>
      </c>
      <c r="AW749">
        <v>69</v>
      </c>
      <c r="AX749">
        <v>65</v>
      </c>
      <c r="AY749">
        <v>40</v>
      </c>
      <c r="AZ749">
        <v>6</v>
      </c>
      <c r="BA749">
        <v>9</v>
      </c>
      <c r="BB749">
        <v>12</v>
      </c>
      <c r="BC749">
        <v>8</v>
      </c>
      <c r="BD749">
        <v>5</v>
      </c>
      <c r="BE749">
        <v>2001</v>
      </c>
      <c r="BF749">
        <v>420</v>
      </c>
      <c r="BG749">
        <v>1</v>
      </c>
      <c r="BH749">
        <v>72</v>
      </c>
      <c r="BI749">
        <v>66</v>
      </c>
      <c r="BJ749">
        <v>76</v>
      </c>
      <c r="BK749">
        <v>76</v>
      </c>
      <c r="BL749">
        <v>67</v>
      </c>
    </row>
    <row r="750" spans="1:64" ht="45" x14ac:dyDescent="0.25">
      <c r="A750" t="s">
        <v>2339</v>
      </c>
      <c r="B750">
        <v>22</v>
      </c>
      <c r="C750">
        <v>75</v>
      </c>
      <c r="D750">
        <v>82</v>
      </c>
      <c r="E750" s="1" t="s">
        <v>2340</v>
      </c>
      <c r="F750">
        <v>251392</v>
      </c>
      <c r="G750" t="s">
        <v>66</v>
      </c>
      <c r="H750" t="s">
        <v>125</v>
      </c>
      <c r="I750" t="s">
        <v>68</v>
      </c>
      <c r="J750">
        <v>76</v>
      </c>
      <c r="K750" t="s">
        <v>229</v>
      </c>
      <c r="L750">
        <v>7</v>
      </c>
      <c r="M750" t="s">
        <v>613</v>
      </c>
      <c r="N750" t="s">
        <v>285</v>
      </c>
      <c r="O750" t="s">
        <v>731</v>
      </c>
      <c r="P750">
        <v>313</v>
      </c>
      <c r="Q750">
        <v>51</v>
      </c>
      <c r="R750">
        <v>61</v>
      </c>
      <c r="S750">
        <v>64</v>
      </c>
      <c r="T750">
        <v>75</v>
      </c>
      <c r="U750">
        <v>62</v>
      </c>
      <c r="V750">
        <v>315</v>
      </c>
      <c r="W750">
        <v>73</v>
      </c>
      <c r="X750">
        <v>50</v>
      </c>
      <c r="Y750">
        <v>47</v>
      </c>
      <c r="Z750">
        <v>70</v>
      </c>
      <c r="AA750">
        <v>75</v>
      </c>
      <c r="AB750">
        <v>363</v>
      </c>
      <c r="AC750">
        <v>74</v>
      </c>
      <c r="AD750">
        <v>78</v>
      </c>
      <c r="AE750">
        <v>70</v>
      </c>
      <c r="AF750">
        <v>73</v>
      </c>
      <c r="AG750">
        <v>68</v>
      </c>
      <c r="AH750">
        <v>370</v>
      </c>
      <c r="AI750">
        <v>73</v>
      </c>
      <c r="AJ750">
        <v>74</v>
      </c>
      <c r="AK750">
        <v>84</v>
      </c>
      <c r="AL750">
        <v>68</v>
      </c>
      <c r="AM750">
        <v>71</v>
      </c>
      <c r="AN750">
        <v>369</v>
      </c>
      <c r="AO750">
        <v>86</v>
      </c>
      <c r="AP750" t="s">
        <v>168</v>
      </c>
      <c r="AQ750">
        <v>72</v>
      </c>
      <c r="AR750">
        <v>70</v>
      </c>
      <c r="AS750" t="s">
        <v>1769</v>
      </c>
      <c r="AT750">
        <v>65</v>
      </c>
      <c r="AU750">
        <v>219</v>
      </c>
      <c r="AV750" t="s">
        <v>1965</v>
      </c>
      <c r="AW750">
        <v>76</v>
      </c>
      <c r="AX750">
        <v>72</v>
      </c>
      <c r="AY750">
        <v>43</v>
      </c>
      <c r="AZ750">
        <v>7</v>
      </c>
      <c r="BA750">
        <v>11</v>
      </c>
      <c r="BB750">
        <v>5</v>
      </c>
      <c r="BC750">
        <v>12</v>
      </c>
      <c r="BD750">
        <v>8</v>
      </c>
      <c r="BE750">
        <v>1992</v>
      </c>
      <c r="BF750">
        <v>429</v>
      </c>
      <c r="BG750">
        <v>1</v>
      </c>
      <c r="BH750">
        <v>76</v>
      </c>
      <c r="BI750">
        <v>66</v>
      </c>
      <c r="BJ750">
        <v>66</v>
      </c>
      <c r="BK750">
        <v>73</v>
      </c>
      <c r="BL750">
        <v>72</v>
      </c>
    </row>
    <row r="751" spans="1:64" ht="30" x14ac:dyDescent="0.25">
      <c r="A751" t="s">
        <v>2341</v>
      </c>
      <c r="B751">
        <v>22</v>
      </c>
      <c r="C751">
        <v>74</v>
      </c>
      <c r="D751">
        <v>81</v>
      </c>
      <c r="E751" s="1" t="s">
        <v>2342</v>
      </c>
      <c r="F751">
        <v>252208</v>
      </c>
      <c r="G751" t="s">
        <v>75</v>
      </c>
      <c r="H751" t="s">
        <v>722</v>
      </c>
      <c r="I751" t="s">
        <v>77</v>
      </c>
      <c r="J751">
        <v>76</v>
      </c>
      <c r="K751" t="s">
        <v>130</v>
      </c>
      <c r="L751">
        <v>7</v>
      </c>
      <c r="M751" t="s">
        <v>1532</v>
      </c>
      <c r="N751" t="s">
        <v>273</v>
      </c>
      <c r="O751" t="s">
        <v>411</v>
      </c>
      <c r="P751">
        <v>297</v>
      </c>
      <c r="Q751">
        <v>73</v>
      </c>
      <c r="R751">
        <v>51</v>
      </c>
      <c r="S751">
        <v>51</v>
      </c>
      <c r="T751">
        <v>71</v>
      </c>
      <c r="U751">
        <v>51</v>
      </c>
      <c r="V751">
        <v>333</v>
      </c>
      <c r="W751">
        <v>77</v>
      </c>
      <c r="X751">
        <v>75</v>
      </c>
      <c r="Y751">
        <v>41</v>
      </c>
      <c r="Z751">
        <v>66</v>
      </c>
      <c r="AA751">
        <v>74</v>
      </c>
      <c r="AB751">
        <v>424</v>
      </c>
      <c r="AC751">
        <v>88</v>
      </c>
      <c r="AD751">
        <v>84</v>
      </c>
      <c r="AE751">
        <v>90</v>
      </c>
      <c r="AF751">
        <v>78</v>
      </c>
      <c r="AG751">
        <v>84</v>
      </c>
      <c r="AH751">
        <v>315</v>
      </c>
      <c r="AI751">
        <v>68</v>
      </c>
      <c r="AJ751">
        <v>65</v>
      </c>
      <c r="AK751">
        <v>75</v>
      </c>
      <c r="AL751">
        <v>49</v>
      </c>
      <c r="AM751">
        <v>58</v>
      </c>
      <c r="AN751">
        <v>305</v>
      </c>
      <c r="AO751">
        <v>62</v>
      </c>
      <c r="AP751">
        <v>71</v>
      </c>
      <c r="AQ751">
        <v>70</v>
      </c>
      <c r="AR751">
        <v>60</v>
      </c>
      <c r="AS751">
        <v>42</v>
      </c>
      <c r="AT751">
        <v>70</v>
      </c>
      <c r="AU751">
        <v>207</v>
      </c>
      <c r="AV751">
        <v>70</v>
      </c>
      <c r="AW751">
        <v>70</v>
      </c>
      <c r="AX751">
        <v>67</v>
      </c>
      <c r="AY751">
        <v>58</v>
      </c>
      <c r="AZ751">
        <v>11</v>
      </c>
      <c r="BA751">
        <v>12</v>
      </c>
      <c r="BB751">
        <v>9</v>
      </c>
      <c r="BC751">
        <v>13</v>
      </c>
      <c r="BD751">
        <v>13</v>
      </c>
      <c r="BE751">
        <v>1939</v>
      </c>
      <c r="BF751">
        <v>413</v>
      </c>
      <c r="BG751">
        <v>1</v>
      </c>
      <c r="BH751">
        <v>86</v>
      </c>
      <c r="BI751">
        <v>56</v>
      </c>
      <c r="BJ751">
        <v>67</v>
      </c>
      <c r="BK751">
        <v>77</v>
      </c>
      <c r="BL751">
        <v>68</v>
      </c>
    </row>
    <row r="752" spans="1:64" ht="30" x14ac:dyDescent="0.25">
      <c r="A752" t="s">
        <v>2343</v>
      </c>
      <c r="B752">
        <v>22</v>
      </c>
      <c r="C752">
        <v>74</v>
      </c>
      <c r="D752">
        <v>83</v>
      </c>
      <c r="E752" s="1" t="s">
        <v>2344</v>
      </c>
      <c r="F752">
        <v>252794</v>
      </c>
      <c r="G752" t="s">
        <v>97</v>
      </c>
      <c r="H752" t="s">
        <v>84</v>
      </c>
      <c r="I752" t="s">
        <v>77</v>
      </c>
      <c r="J752">
        <v>76</v>
      </c>
      <c r="K752" t="s">
        <v>69</v>
      </c>
      <c r="L752">
        <v>9</v>
      </c>
      <c r="M752" t="s">
        <v>998</v>
      </c>
      <c r="N752" t="s">
        <v>191</v>
      </c>
      <c r="O752" t="s">
        <v>1907</v>
      </c>
      <c r="P752">
        <v>311</v>
      </c>
      <c r="Q752">
        <v>65</v>
      </c>
      <c r="R752">
        <v>69</v>
      </c>
      <c r="S752">
        <v>46</v>
      </c>
      <c r="T752">
        <v>75</v>
      </c>
      <c r="U752">
        <v>56</v>
      </c>
      <c r="V752">
        <v>380</v>
      </c>
      <c r="W752">
        <v>77</v>
      </c>
      <c r="X752">
        <v>75</v>
      </c>
      <c r="Y752">
        <v>74</v>
      </c>
      <c r="Z752">
        <v>75</v>
      </c>
      <c r="AA752">
        <v>79</v>
      </c>
      <c r="AB752">
        <v>381</v>
      </c>
      <c r="AC752">
        <v>80</v>
      </c>
      <c r="AD752">
        <v>73</v>
      </c>
      <c r="AE752">
        <v>82</v>
      </c>
      <c r="AF752">
        <v>65</v>
      </c>
      <c r="AG752">
        <v>81</v>
      </c>
      <c r="AH752">
        <v>336</v>
      </c>
      <c r="AI752">
        <v>72</v>
      </c>
      <c r="AJ752">
        <v>63</v>
      </c>
      <c r="AK752">
        <v>76</v>
      </c>
      <c r="AL752">
        <v>55</v>
      </c>
      <c r="AM752">
        <v>70</v>
      </c>
      <c r="AN752">
        <v>342</v>
      </c>
      <c r="AO752">
        <v>70</v>
      </c>
      <c r="AP752">
        <v>68</v>
      </c>
      <c r="AQ752">
        <v>67</v>
      </c>
      <c r="AR752">
        <v>73</v>
      </c>
      <c r="AS752">
        <v>64</v>
      </c>
      <c r="AT752">
        <v>76</v>
      </c>
      <c r="AU752">
        <v>204</v>
      </c>
      <c r="AV752">
        <v>67</v>
      </c>
      <c r="AW752">
        <v>72</v>
      </c>
      <c r="AX752">
        <v>65</v>
      </c>
      <c r="AY752">
        <v>48</v>
      </c>
      <c r="AZ752">
        <v>8</v>
      </c>
      <c r="BA752">
        <v>12</v>
      </c>
      <c r="BB752">
        <v>9</v>
      </c>
      <c r="BC752">
        <v>10</v>
      </c>
      <c r="BD752">
        <v>9</v>
      </c>
      <c r="BE752">
        <v>2002</v>
      </c>
      <c r="BF752">
        <v>426</v>
      </c>
      <c r="BG752">
        <v>1</v>
      </c>
      <c r="BH752">
        <v>76</v>
      </c>
      <c r="BI752">
        <v>69</v>
      </c>
      <c r="BJ752">
        <v>73</v>
      </c>
      <c r="BK752">
        <v>78</v>
      </c>
      <c r="BL752">
        <v>66</v>
      </c>
    </row>
    <row r="753" spans="1:64" ht="30" x14ac:dyDescent="0.25">
      <c r="A753" t="s">
        <v>2345</v>
      </c>
      <c r="B753">
        <v>22</v>
      </c>
      <c r="C753">
        <v>78</v>
      </c>
      <c r="D753">
        <v>84</v>
      </c>
      <c r="E753" s="1" t="s">
        <v>715</v>
      </c>
      <c r="F753">
        <v>252802</v>
      </c>
      <c r="G753" t="s">
        <v>359</v>
      </c>
      <c r="H753" t="s">
        <v>235</v>
      </c>
      <c r="I753" t="s">
        <v>68</v>
      </c>
      <c r="J753">
        <v>80</v>
      </c>
      <c r="K753" t="s">
        <v>189</v>
      </c>
      <c r="L753">
        <v>6</v>
      </c>
      <c r="M753" t="s">
        <v>983</v>
      </c>
      <c r="N753" t="s">
        <v>764</v>
      </c>
      <c r="O753" t="s">
        <v>984</v>
      </c>
      <c r="P753">
        <v>329</v>
      </c>
      <c r="Q753">
        <v>73</v>
      </c>
      <c r="R753">
        <v>55</v>
      </c>
      <c r="S753">
        <v>76</v>
      </c>
      <c r="T753">
        <v>75</v>
      </c>
      <c r="U753">
        <v>50</v>
      </c>
      <c r="V753">
        <v>324</v>
      </c>
      <c r="W753">
        <v>74</v>
      </c>
      <c r="X753">
        <v>67</v>
      </c>
      <c r="Y753">
        <v>40</v>
      </c>
      <c r="Z753">
        <v>70</v>
      </c>
      <c r="AA753">
        <v>73</v>
      </c>
      <c r="AB753">
        <v>357</v>
      </c>
      <c r="AC753">
        <v>71</v>
      </c>
      <c r="AD753">
        <v>83</v>
      </c>
      <c r="AE753">
        <v>67</v>
      </c>
      <c r="AF753">
        <v>76</v>
      </c>
      <c r="AG753">
        <v>60</v>
      </c>
      <c r="AH753">
        <v>374</v>
      </c>
      <c r="AI753">
        <v>72</v>
      </c>
      <c r="AJ753">
        <v>88</v>
      </c>
      <c r="AK753">
        <v>78</v>
      </c>
      <c r="AL753">
        <v>85</v>
      </c>
      <c r="AM753">
        <v>51</v>
      </c>
      <c r="AN753">
        <v>334</v>
      </c>
      <c r="AO753">
        <v>83</v>
      </c>
      <c r="AP753">
        <v>75</v>
      </c>
      <c r="AQ753">
        <v>66</v>
      </c>
      <c r="AR753">
        <v>64</v>
      </c>
      <c r="AS753">
        <v>46</v>
      </c>
      <c r="AT753">
        <v>75</v>
      </c>
      <c r="AU753">
        <v>228</v>
      </c>
      <c r="AV753">
        <v>73</v>
      </c>
      <c r="AW753">
        <v>78</v>
      </c>
      <c r="AX753">
        <v>77</v>
      </c>
      <c r="AY753">
        <v>44</v>
      </c>
      <c r="AZ753">
        <v>11</v>
      </c>
      <c r="BA753">
        <v>6</v>
      </c>
      <c r="BB753">
        <v>7</v>
      </c>
      <c r="BC753">
        <v>13</v>
      </c>
      <c r="BD753">
        <v>7</v>
      </c>
      <c r="BE753">
        <v>1990</v>
      </c>
      <c r="BF753">
        <v>436</v>
      </c>
      <c r="BG753">
        <v>1</v>
      </c>
      <c r="BH753">
        <v>78</v>
      </c>
      <c r="BI753">
        <v>57</v>
      </c>
      <c r="BJ753">
        <v>70</v>
      </c>
      <c r="BK753">
        <v>72</v>
      </c>
      <c r="BL753">
        <v>76</v>
      </c>
    </row>
    <row r="754" spans="1:64" ht="30" x14ac:dyDescent="0.25">
      <c r="A754" t="s">
        <v>2346</v>
      </c>
      <c r="B754">
        <v>19</v>
      </c>
      <c r="C754">
        <v>73</v>
      </c>
      <c r="D754">
        <v>84</v>
      </c>
      <c r="E754" s="1" t="s">
        <v>2347</v>
      </c>
      <c r="F754">
        <v>254262</v>
      </c>
      <c r="G754" t="s">
        <v>494</v>
      </c>
      <c r="H754" t="s">
        <v>260</v>
      </c>
      <c r="I754" t="s">
        <v>68</v>
      </c>
      <c r="J754">
        <v>75</v>
      </c>
      <c r="K754" t="s">
        <v>229</v>
      </c>
      <c r="L754">
        <v>11</v>
      </c>
      <c r="M754" t="s">
        <v>131</v>
      </c>
      <c r="N754" t="s">
        <v>967</v>
      </c>
      <c r="O754" t="s">
        <v>1951</v>
      </c>
      <c r="P754">
        <v>297</v>
      </c>
      <c r="Q754">
        <v>64</v>
      </c>
      <c r="R754">
        <v>51</v>
      </c>
      <c r="S754">
        <v>71</v>
      </c>
      <c r="T754">
        <v>74</v>
      </c>
      <c r="U754">
        <v>37</v>
      </c>
      <c r="V754">
        <v>339</v>
      </c>
      <c r="W754">
        <v>69</v>
      </c>
      <c r="X754">
        <v>60</v>
      </c>
      <c r="Y754">
        <v>61</v>
      </c>
      <c r="Z754">
        <v>76</v>
      </c>
      <c r="AA754">
        <v>73</v>
      </c>
      <c r="AB754">
        <v>318</v>
      </c>
      <c r="AC754">
        <v>58</v>
      </c>
      <c r="AD754">
        <v>73</v>
      </c>
      <c r="AE754">
        <v>60</v>
      </c>
      <c r="AF754">
        <v>74</v>
      </c>
      <c r="AG754">
        <v>53</v>
      </c>
      <c r="AH754">
        <v>337</v>
      </c>
      <c r="AI754">
        <v>61</v>
      </c>
      <c r="AJ754">
        <v>75</v>
      </c>
      <c r="AK754">
        <v>74</v>
      </c>
      <c r="AL754">
        <v>71</v>
      </c>
      <c r="AM754">
        <v>56</v>
      </c>
      <c r="AN754">
        <v>308</v>
      </c>
      <c r="AO754">
        <v>75</v>
      </c>
      <c r="AP754">
        <v>71</v>
      </c>
      <c r="AQ754">
        <v>53</v>
      </c>
      <c r="AR754">
        <v>67</v>
      </c>
      <c r="AS754">
        <v>42</v>
      </c>
      <c r="AT754">
        <v>71</v>
      </c>
      <c r="AU754">
        <v>222</v>
      </c>
      <c r="AV754">
        <v>72</v>
      </c>
      <c r="AW754">
        <v>77</v>
      </c>
      <c r="AX754">
        <v>73</v>
      </c>
      <c r="AY754">
        <v>38</v>
      </c>
      <c r="AZ754">
        <v>6</v>
      </c>
      <c r="BA754">
        <v>6</v>
      </c>
      <c r="BB754">
        <v>15</v>
      </c>
      <c r="BC754">
        <v>6</v>
      </c>
      <c r="BD754">
        <v>5</v>
      </c>
      <c r="BE754">
        <v>1859</v>
      </c>
      <c r="BF754">
        <v>404</v>
      </c>
      <c r="BG754">
        <v>1</v>
      </c>
      <c r="BH754">
        <v>66</v>
      </c>
      <c r="BI754">
        <v>53</v>
      </c>
      <c r="BJ754">
        <v>70</v>
      </c>
      <c r="BK754">
        <v>69</v>
      </c>
      <c r="BL754">
        <v>73</v>
      </c>
    </row>
    <row r="755" spans="1:64" ht="30" x14ac:dyDescent="0.25">
      <c r="A755" t="s">
        <v>2255</v>
      </c>
      <c r="B755">
        <v>23</v>
      </c>
      <c r="C755">
        <v>71</v>
      </c>
      <c r="D755">
        <v>76</v>
      </c>
      <c r="E755" s="1" t="s">
        <v>2256</v>
      </c>
      <c r="F755">
        <v>256118</v>
      </c>
      <c r="G755" t="s">
        <v>124</v>
      </c>
      <c r="H755" t="s">
        <v>377</v>
      </c>
      <c r="I755" t="s">
        <v>68</v>
      </c>
      <c r="J755">
        <v>73</v>
      </c>
      <c r="K755" t="s">
        <v>189</v>
      </c>
      <c r="L755">
        <v>5</v>
      </c>
      <c r="M755" t="s">
        <v>1157</v>
      </c>
      <c r="N755" t="s">
        <v>807</v>
      </c>
      <c r="O755" t="s">
        <v>509</v>
      </c>
      <c r="P755">
        <v>281</v>
      </c>
      <c r="Q755">
        <v>49</v>
      </c>
      <c r="R755">
        <v>44</v>
      </c>
      <c r="S755">
        <v>75</v>
      </c>
      <c r="T755">
        <v>72</v>
      </c>
      <c r="U755">
        <v>41</v>
      </c>
      <c r="V755">
        <v>294</v>
      </c>
      <c r="W755">
        <v>62</v>
      </c>
      <c r="X755">
        <v>42</v>
      </c>
      <c r="Y755">
        <v>49</v>
      </c>
      <c r="Z755">
        <v>70</v>
      </c>
      <c r="AA755">
        <v>71</v>
      </c>
      <c r="AB755">
        <v>330</v>
      </c>
      <c r="AC755">
        <v>63</v>
      </c>
      <c r="AD755">
        <v>67</v>
      </c>
      <c r="AE755">
        <v>66</v>
      </c>
      <c r="AF755">
        <v>70</v>
      </c>
      <c r="AG755">
        <v>64</v>
      </c>
      <c r="AH755">
        <v>324</v>
      </c>
      <c r="AI755">
        <v>58</v>
      </c>
      <c r="AJ755">
        <v>79</v>
      </c>
      <c r="AK755">
        <v>65</v>
      </c>
      <c r="AL755">
        <v>73</v>
      </c>
      <c r="AM755">
        <v>49</v>
      </c>
      <c r="AN755">
        <v>309</v>
      </c>
      <c r="AO755">
        <v>79</v>
      </c>
      <c r="AP755">
        <v>68</v>
      </c>
      <c r="AQ755">
        <v>49</v>
      </c>
      <c r="AR755">
        <v>65</v>
      </c>
      <c r="AS755">
        <v>48</v>
      </c>
      <c r="AT755">
        <v>64</v>
      </c>
      <c r="AU755">
        <v>205</v>
      </c>
      <c r="AV755">
        <v>64</v>
      </c>
      <c r="AW755">
        <v>74</v>
      </c>
      <c r="AX755">
        <v>67</v>
      </c>
      <c r="AY755">
        <v>49</v>
      </c>
      <c r="AZ755">
        <v>13</v>
      </c>
      <c r="BA755">
        <v>8</v>
      </c>
      <c r="BB755">
        <v>11</v>
      </c>
      <c r="BC755">
        <v>10</v>
      </c>
      <c r="BD755">
        <v>7</v>
      </c>
      <c r="BE755">
        <v>1792</v>
      </c>
      <c r="BF755">
        <v>384</v>
      </c>
      <c r="BG755">
        <v>1</v>
      </c>
      <c r="BH755">
        <v>65</v>
      </c>
      <c r="BI755">
        <v>48</v>
      </c>
      <c r="BJ755">
        <v>63</v>
      </c>
      <c r="BK755">
        <v>66</v>
      </c>
      <c r="BL755">
        <v>69</v>
      </c>
    </row>
    <row r="756" spans="1:64" ht="30" x14ac:dyDescent="0.25">
      <c r="A756" t="s">
        <v>2348</v>
      </c>
      <c r="B756">
        <v>21</v>
      </c>
      <c r="C756">
        <v>72</v>
      </c>
      <c r="D756">
        <v>78</v>
      </c>
      <c r="E756" s="1" t="s">
        <v>2349</v>
      </c>
      <c r="F756">
        <v>256780</v>
      </c>
      <c r="G756" t="s">
        <v>494</v>
      </c>
      <c r="H756" t="s">
        <v>139</v>
      </c>
      <c r="I756" t="s">
        <v>77</v>
      </c>
      <c r="J756">
        <v>74</v>
      </c>
      <c r="K756" t="s">
        <v>189</v>
      </c>
      <c r="L756">
        <v>6</v>
      </c>
      <c r="M756" t="s">
        <v>1164</v>
      </c>
      <c r="N756" t="s">
        <v>519</v>
      </c>
      <c r="O756" t="s">
        <v>2276</v>
      </c>
      <c r="P756">
        <v>260</v>
      </c>
      <c r="Q756">
        <v>63</v>
      </c>
      <c r="R756">
        <v>25</v>
      </c>
      <c r="S756">
        <v>69</v>
      </c>
      <c r="T756">
        <v>68</v>
      </c>
      <c r="U756">
        <v>35</v>
      </c>
      <c r="V756">
        <v>280</v>
      </c>
      <c r="W756">
        <v>60</v>
      </c>
      <c r="X756">
        <v>44</v>
      </c>
      <c r="Y756">
        <v>38</v>
      </c>
      <c r="Z756">
        <v>76</v>
      </c>
      <c r="AA756">
        <v>62</v>
      </c>
      <c r="AB756">
        <v>326</v>
      </c>
      <c r="AC756">
        <v>66</v>
      </c>
      <c r="AD756">
        <v>61</v>
      </c>
      <c r="AE756">
        <v>65</v>
      </c>
      <c r="AF756">
        <v>69</v>
      </c>
      <c r="AG756">
        <v>65</v>
      </c>
      <c r="AH756">
        <v>309</v>
      </c>
      <c r="AI756">
        <v>58</v>
      </c>
      <c r="AJ756">
        <v>75</v>
      </c>
      <c r="AK756">
        <v>68</v>
      </c>
      <c r="AL756">
        <v>74</v>
      </c>
      <c r="AM756">
        <v>34</v>
      </c>
      <c r="AN756">
        <v>279</v>
      </c>
      <c r="AO756">
        <v>68</v>
      </c>
      <c r="AP756">
        <v>75</v>
      </c>
      <c r="AQ756">
        <v>31</v>
      </c>
      <c r="AR756">
        <v>69</v>
      </c>
      <c r="AS756">
        <v>36</v>
      </c>
      <c r="AT756">
        <v>69</v>
      </c>
      <c r="AU756">
        <v>219</v>
      </c>
      <c r="AV756">
        <v>72</v>
      </c>
      <c r="AW756">
        <v>74</v>
      </c>
      <c r="AX756">
        <v>73</v>
      </c>
      <c r="AY756">
        <v>59</v>
      </c>
      <c r="AZ756">
        <v>15</v>
      </c>
      <c r="BA756">
        <v>11</v>
      </c>
      <c r="BB756">
        <v>11</v>
      </c>
      <c r="BC756">
        <v>8</v>
      </c>
      <c r="BD756">
        <v>14</v>
      </c>
      <c r="BE756">
        <v>1732</v>
      </c>
      <c r="BF756">
        <v>370</v>
      </c>
      <c r="BG756">
        <v>1</v>
      </c>
      <c r="BH756">
        <v>63</v>
      </c>
      <c r="BI756">
        <v>35</v>
      </c>
      <c r="BJ756">
        <v>66</v>
      </c>
      <c r="BK756">
        <v>62</v>
      </c>
      <c r="BL756">
        <v>73</v>
      </c>
    </row>
    <row r="757" spans="1:64" ht="45" x14ac:dyDescent="0.25">
      <c r="A757" t="s">
        <v>2350</v>
      </c>
      <c r="B757">
        <v>21</v>
      </c>
      <c r="C757">
        <v>74</v>
      </c>
      <c r="D757">
        <v>82</v>
      </c>
      <c r="E757" s="1" t="s">
        <v>2351</v>
      </c>
      <c r="F757">
        <v>257073</v>
      </c>
      <c r="G757" t="s">
        <v>146</v>
      </c>
      <c r="H757" t="s">
        <v>253</v>
      </c>
      <c r="I757" t="s">
        <v>68</v>
      </c>
      <c r="J757">
        <v>76</v>
      </c>
      <c r="K757" t="s">
        <v>106</v>
      </c>
      <c r="L757">
        <v>8</v>
      </c>
      <c r="M757" t="s">
        <v>998</v>
      </c>
      <c r="N757" t="s">
        <v>719</v>
      </c>
      <c r="O757" t="s">
        <v>2352</v>
      </c>
      <c r="P757">
        <v>316</v>
      </c>
      <c r="Q757">
        <v>42</v>
      </c>
      <c r="R757">
        <v>71</v>
      </c>
      <c r="S757">
        <v>67</v>
      </c>
      <c r="T757">
        <v>68</v>
      </c>
      <c r="U757">
        <v>68</v>
      </c>
      <c r="V757">
        <v>330</v>
      </c>
      <c r="W757">
        <v>78</v>
      </c>
      <c r="X757">
        <v>65</v>
      </c>
      <c r="Y757">
        <v>51</v>
      </c>
      <c r="Z757">
        <v>59</v>
      </c>
      <c r="AA757">
        <v>77</v>
      </c>
      <c r="AB757">
        <v>403</v>
      </c>
      <c r="AC757">
        <v>84</v>
      </c>
      <c r="AD757">
        <v>91</v>
      </c>
      <c r="AE757">
        <v>77</v>
      </c>
      <c r="AF757">
        <v>72</v>
      </c>
      <c r="AG757">
        <v>79</v>
      </c>
      <c r="AH757">
        <v>360</v>
      </c>
      <c r="AI757">
        <v>76</v>
      </c>
      <c r="AJ757">
        <v>79</v>
      </c>
      <c r="AK757">
        <v>76</v>
      </c>
      <c r="AL757">
        <v>67</v>
      </c>
      <c r="AM757">
        <v>62</v>
      </c>
      <c r="AN757">
        <v>303</v>
      </c>
      <c r="AO757">
        <v>61</v>
      </c>
      <c r="AP757">
        <v>40</v>
      </c>
      <c r="AQ757">
        <v>74</v>
      </c>
      <c r="AR757">
        <v>58</v>
      </c>
      <c r="AS757">
        <v>70</v>
      </c>
      <c r="AT757">
        <v>66</v>
      </c>
      <c r="AU757">
        <v>101</v>
      </c>
      <c r="AV757">
        <v>35</v>
      </c>
      <c r="AW757">
        <v>37</v>
      </c>
      <c r="AX757">
        <v>29</v>
      </c>
      <c r="AY757">
        <v>51</v>
      </c>
      <c r="AZ757">
        <v>8</v>
      </c>
      <c r="BA757">
        <v>14</v>
      </c>
      <c r="BB757">
        <v>9</v>
      </c>
      <c r="BC757">
        <v>13</v>
      </c>
      <c r="BD757">
        <v>7</v>
      </c>
      <c r="BE757">
        <v>1864</v>
      </c>
      <c r="BF757">
        <v>401</v>
      </c>
      <c r="BG757">
        <v>1</v>
      </c>
      <c r="BH757">
        <v>88</v>
      </c>
      <c r="BI757">
        <v>70</v>
      </c>
      <c r="BJ757">
        <v>58</v>
      </c>
      <c r="BK757">
        <v>77</v>
      </c>
      <c r="BL757">
        <v>39</v>
      </c>
    </row>
    <row r="758" spans="1:64" ht="60" x14ac:dyDescent="0.25">
      <c r="A758" t="s">
        <v>2353</v>
      </c>
      <c r="B758">
        <v>21</v>
      </c>
      <c r="C758">
        <v>75</v>
      </c>
      <c r="D758">
        <v>81</v>
      </c>
      <c r="E758" s="1" t="s">
        <v>1707</v>
      </c>
      <c r="F758">
        <v>257289</v>
      </c>
      <c r="G758" t="s">
        <v>155</v>
      </c>
      <c r="H758" t="s">
        <v>98</v>
      </c>
      <c r="I758" t="s">
        <v>68</v>
      </c>
      <c r="J758">
        <v>77</v>
      </c>
      <c r="K758" t="s">
        <v>106</v>
      </c>
      <c r="L758">
        <v>6</v>
      </c>
      <c r="M758" t="s">
        <v>579</v>
      </c>
      <c r="N758" t="s">
        <v>208</v>
      </c>
      <c r="O758" t="s">
        <v>72</v>
      </c>
      <c r="P758">
        <v>332</v>
      </c>
      <c r="Q758">
        <v>51</v>
      </c>
      <c r="R758">
        <v>79</v>
      </c>
      <c r="S758">
        <v>73</v>
      </c>
      <c r="T758">
        <v>68</v>
      </c>
      <c r="U758">
        <v>61</v>
      </c>
      <c r="V758">
        <v>312</v>
      </c>
      <c r="W758">
        <v>77</v>
      </c>
      <c r="X758">
        <v>58</v>
      </c>
      <c r="Y758">
        <v>48</v>
      </c>
      <c r="Z758">
        <v>53</v>
      </c>
      <c r="AA758">
        <v>76</v>
      </c>
      <c r="AB758">
        <v>352</v>
      </c>
      <c r="AC758">
        <v>72</v>
      </c>
      <c r="AD758">
        <v>72</v>
      </c>
      <c r="AE758">
        <v>68</v>
      </c>
      <c r="AF758">
        <v>72</v>
      </c>
      <c r="AG758">
        <v>68</v>
      </c>
      <c r="AH758">
        <v>360</v>
      </c>
      <c r="AI758">
        <v>76</v>
      </c>
      <c r="AJ758">
        <v>81</v>
      </c>
      <c r="AK758">
        <v>62</v>
      </c>
      <c r="AL758">
        <v>72</v>
      </c>
      <c r="AM758">
        <v>69</v>
      </c>
      <c r="AN758">
        <v>283</v>
      </c>
      <c r="AO758">
        <v>61</v>
      </c>
      <c r="AP758">
        <v>18</v>
      </c>
      <c r="AQ758">
        <v>78</v>
      </c>
      <c r="AR758">
        <v>63</v>
      </c>
      <c r="AS758">
        <v>63</v>
      </c>
      <c r="AT758">
        <v>70</v>
      </c>
      <c r="AU758">
        <v>57</v>
      </c>
      <c r="AV758">
        <v>24</v>
      </c>
      <c r="AW758">
        <v>17</v>
      </c>
      <c r="AX758">
        <v>16</v>
      </c>
      <c r="AY758">
        <v>45</v>
      </c>
      <c r="AZ758">
        <v>8</v>
      </c>
      <c r="BA758">
        <v>8</v>
      </c>
      <c r="BB758">
        <v>7</v>
      </c>
      <c r="BC758">
        <v>10</v>
      </c>
      <c r="BD758">
        <v>12</v>
      </c>
      <c r="BE758">
        <v>1741</v>
      </c>
      <c r="BF758">
        <v>375</v>
      </c>
      <c r="BG758">
        <v>1</v>
      </c>
      <c r="BH758">
        <v>72</v>
      </c>
      <c r="BI758">
        <v>75</v>
      </c>
      <c r="BJ758">
        <v>60</v>
      </c>
      <c r="BK758">
        <v>75</v>
      </c>
      <c r="BL758">
        <v>25</v>
      </c>
    </row>
    <row r="759" spans="1:64" ht="45" x14ac:dyDescent="0.25">
      <c r="A759" t="s">
        <v>2354</v>
      </c>
      <c r="B759">
        <v>20</v>
      </c>
      <c r="C759">
        <v>74</v>
      </c>
      <c r="D759">
        <v>80</v>
      </c>
      <c r="E759" s="1" t="s">
        <v>2095</v>
      </c>
      <c r="F759">
        <v>259762</v>
      </c>
      <c r="G759" t="s">
        <v>426</v>
      </c>
      <c r="H759" t="s">
        <v>139</v>
      </c>
      <c r="I759" t="s">
        <v>77</v>
      </c>
      <c r="J759">
        <v>75</v>
      </c>
      <c r="K759" t="s">
        <v>130</v>
      </c>
      <c r="L759">
        <v>6</v>
      </c>
      <c r="M759" t="s">
        <v>131</v>
      </c>
      <c r="N759" t="s">
        <v>1015</v>
      </c>
      <c r="O759" t="s">
        <v>72</v>
      </c>
      <c r="P759">
        <v>299</v>
      </c>
      <c r="Q759">
        <v>71</v>
      </c>
      <c r="R759">
        <v>52</v>
      </c>
      <c r="S759">
        <v>55</v>
      </c>
      <c r="T759">
        <v>67</v>
      </c>
      <c r="U759">
        <v>54</v>
      </c>
      <c r="V759">
        <v>326</v>
      </c>
      <c r="W759">
        <v>72</v>
      </c>
      <c r="X759">
        <v>63</v>
      </c>
      <c r="Y759">
        <v>55</v>
      </c>
      <c r="Z759">
        <v>64</v>
      </c>
      <c r="AA759">
        <v>72</v>
      </c>
      <c r="AB759">
        <v>365</v>
      </c>
      <c r="AC759">
        <v>75</v>
      </c>
      <c r="AD759">
        <v>74</v>
      </c>
      <c r="AE759">
        <v>71</v>
      </c>
      <c r="AF759">
        <v>72</v>
      </c>
      <c r="AG759">
        <v>73</v>
      </c>
      <c r="AH759">
        <v>343</v>
      </c>
      <c r="AI759">
        <v>66</v>
      </c>
      <c r="AJ759">
        <v>73</v>
      </c>
      <c r="AK759">
        <v>83</v>
      </c>
      <c r="AL759">
        <v>71</v>
      </c>
      <c r="AM759">
        <v>50</v>
      </c>
      <c r="AN759">
        <v>314</v>
      </c>
      <c r="AO759">
        <v>74</v>
      </c>
      <c r="AP759">
        <v>71</v>
      </c>
      <c r="AQ759">
        <v>61</v>
      </c>
      <c r="AR759">
        <v>56</v>
      </c>
      <c r="AS759">
        <v>52</v>
      </c>
      <c r="AT759">
        <v>66</v>
      </c>
      <c r="AU759">
        <v>219</v>
      </c>
      <c r="AV759">
        <v>71</v>
      </c>
      <c r="AW759">
        <v>75</v>
      </c>
      <c r="AX759">
        <v>73</v>
      </c>
      <c r="AY759">
        <v>46</v>
      </c>
      <c r="AZ759">
        <v>10</v>
      </c>
      <c r="BA759">
        <v>10</v>
      </c>
      <c r="BB759">
        <v>8</v>
      </c>
      <c r="BC759">
        <v>12</v>
      </c>
      <c r="BD759">
        <v>6</v>
      </c>
      <c r="BE759">
        <v>1912</v>
      </c>
      <c r="BF759">
        <v>411</v>
      </c>
      <c r="BG759">
        <v>1</v>
      </c>
      <c r="BH759">
        <v>74</v>
      </c>
      <c r="BI759">
        <v>55</v>
      </c>
      <c r="BJ759">
        <v>64</v>
      </c>
      <c r="BK759">
        <v>72</v>
      </c>
      <c r="BL759">
        <v>71</v>
      </c>
    </row>
    <row r="760" spans="1:64" ht="60" x14ac:dyDescent="0.25">
      <c r="A760" t="s">
        <v>2355</v>
      </c>
      <c r="B760">
        <v>19</v>
      </c>
      <c r="C760">
        <v>68</v>
      </c>
      <c r="D760">
        <v>85</v>
      </c>
      <c r="E760" s="1" t="s">
        <v>2356</v>
      </c>
      <c r="F760">
        <v>260144</v>
      </c>
      <c r="G760" t="s">
        <v>66</v>
      </c>
      <c r="H760" t="s">
        <v>125</v>
      </c>
      <c r="I760" t="s">
        <v>77</v>
      </c>
      <c r="J760">
        <v>71</v>
      </c>
      <c r="K760" t="s">
        <v>229</v>
      </c>
      <c r="L760">
        <v>17</v>
      </c>
      <c r="M760" t="s">
        <v>1534</v>
      </c>
      <c r="N760" t="s">
        <v>114</v>
      </c>
      <c r="O760" t="s">
        <v>72</v>
      </c>
      <c r="P760">
        <v>286</v>
      </c>
      <c r="Q760">
        <v>64</v>
      </c>
      <c r="R760">
        <v>46</v>
      </c>
      <c r="S760">
        <v>59</v>
      </c>
      <c r="T760">
        <v>74</v>
      </c>
      <c r="U760">
        <v>43</v>
      </c>
      <c r="V760">
        <v>337</v>
      </c>
      <c r="W760">
        <v>67</v>
      </c>
      <c r="X760">
        <v>64</v>
      </c>
      <c r="Y760">
        <v>62</v>
      </c>
      <c r="Z760">
        <v>74</v>
      </c>
      <c r="AA760">
        <v>70</v>
      </c>
      <c r="AB760">
        <v>323</v>
      </c>
      <c r="AC760">
        <v>68</v>
      </c>
      <c r="AD760">
        <v>58</v>
      </c>
      <c r="AE760">
        <v>72</v>
      </c>
      <c r="AF760">
        <v>61</v>
      </c>
      <c r="AG760">
        <v>64</v>
      </c>
      <c r="AH760">
        <v>287</v>
      </c>
      <c r="AI760">
        <v>56</v>
      </c>
      <c r="AJ760">
        <v>61</v>
      </c>
      <c r="AK760">
        <v>76</v>
      </c>
      <c r="AL760">
        <v>53</v>
      </c>
      <c r="AM760">
        <v>41</v>
      </c>
      <c r="AN760">
        <v>322</v>
      </c>
      <c r="AO760">
        <v>68</v>
      </c>
      <c r="AP760">
        <v>71</v>
      </c>
      <c r="AQ760">
        <v>59</v>
      </c>
      <c r="AR760">
        <v>72</v>
      </c>
      <c r="AS760">
        <v>52</v>
      </c>
      <c r="AT760">
        <v>64</v>
      </c>
      <c r="AU760">
        <v>193</v>
      </c>
      <c r="AV760">
        <v>62</v>
      </c>
      <c r="AW760">
        <v>65</v>
      </c>
      <c r="AX760">
        <v>66</v>
      </c>
      <c r="AY760">
        <v>52</v>
      </c>
      <c r="AZ760">
        <v>14</v>
      </c>
      <c r="BA760">
        <v>9</v>
      </c>
      <c r="BB760">
        <v>12</v>
      </c>
      <c r="BC760">
        <v>6</v>
      </c>
      <c r="BD760">
        <v>11</v>
      </c>
      <c r="BE760">
        <v>1800</v>
      </c>
      <c r="BF760">
        <v>377</v>
      </c>
      <c r="BG760">
        <v>1</v>
      </c>
      <c r="BH760">
        <v>63</v>
      </c>
      <c r="BI760">
        <v>48</v>
      </c>
      <c r="BJ760">
        <v>71</v>
      </c>
      <c r="BK760">
        <v>68</v>
      </c>
      <c r="BL760">
        <v>65</v>
      </c>
    </row>
    <row r="761" spans="1:64" ht="60" x14ac:dyDescent="0.25">
      <c r="A761" t="s">
        <v>2357</v>
      </c>
      <c r="B761">
        <v>20</v>
      </c>
      <c r="C761">
        <v>61</v>
      </c>
      <c r="D761">
        <v>69</v>
      </c>
      <c r="E761" s="1" t="s">
        <v>2358</v>
      </c>
      <c r="F761">
        <v>260798</v>
      </c>
      <c r="G761" t="s">
        <v>730</v>
      </c>
      <c r="H761" t="s">
        <v>377</v>
      </c>
      <c r="I761" t="s">
        <v>77</v>
      </c>
      <c r="J761">
        <v>63</v>
      </c>
      <c r="K761" t="s">
        <v>189</v>
      </c>
      <c r="L761">
        <v>8</v>
      </c>
      <c r="M761" t="s">
        <v>2359</v>
      </c>
      <c r="N761" t="s">
        <v>338</v>
      </c>
      <c r="O761" t="s">
        <v>72</v>
      </c>
      <c r="P761">
        <v>175</v>
      </c>
      <c r="Q761">
        <v>26</v>
      </c>
      <c r="R761">
        <v>22</v>
      </c>
      <c r="S761">
        <v>63</v>
      </c>
      <c r="T761">
        <v>44</v>
      </c>
      <c r="U761">
        <v>20</v>
      </c>
      <c r="V761">
        <v>175</v>
      </c>
      <c r="W761">
        <v>35</v>
      </c>
      <c r="X761">
        <v>28</v>
      </c>
      <c r="Y761">
        <v>29</v>
      </c>
      <c r="Z761">
        <v>33</v>
      </c>
      <c r="AA761">
        <v>50</v>
      </c>
      <c r="AB761">
        <v>249</v>
      </c>
      <c r="AC761">
        <v>57</v>
      </c>
      <c r="AD761">
        <v>56</v>
      </c>
      <c r="AE761">
        <v>43</v>
      </c>
      <c r="AF761">
        <v>57</v>
      </c>
      <c r="AG761">
        <v>36</v>
      </c>
      <c r="AH761">
        <v>271</v>
      </c>
      <c r="AI761">
        <v>30</v>
      </c>
      <c r="AJ761">
        <v>76</v>
      </c>
      <c r="AK761">
        <v>66</v>
      </c>
      <c r="AL761">
        <v>81</v>
      </c>
      <c r="AM761">
        <v>18</v>
      </c>
      <c r="AN761">
        <v>206</v>
      </c>
      <c r="AO761">
        <v>57</v>
      </c>
      <c r="AP761">
        <v>58</v>
      </c>
      <c r="AQ761">
        <v>25</v>
      </c>
      <c r="AR761">
        <v>28</v>
      </c>
      <c r="AS761">
        <v>38</v>
      </c>
      <c r="AT761">
        <v>54</v>
      </c>
      <c r="AU761">
        <v>180</v>
      </c>
      <c r="AV761">
        <v>61</v>
      </c>
      <c r="AW761">
        <v>61</v>
      </c>
      <c r="AX761">
        <v>58</v>
      </c>
      <c r="AY761">
        <v>39</v>
      </c>
      <c r="AZ761">
        <v>8</v>
      </c>
      <c r="BA761">
        <v>8</v>
      </c>
      <c r="BB761">
        <v>5</v>
      </c>
      <c r="BC761">
        <v>11</v>
      </c>
      <c r="BD761">
        <v>7</v>
      </c>
      <c r="BE761">
        <v>1295</v>
      </c>
      <c r="BF761">
        <v>288</v>
      </c>
      <c r="BG761">
        <v>1</v>
      </c>
      <c r="BH761">
        <v>56</v>
      </c>
      <c r="BI761">
        <v>24</v>
      </c>
      <c r="BJ761">
        <v>34</v>
      </c>
      <c r="BK761">
        <v>42</v>
      </c>
      <c r="BL761">
        <v>60</v>
      </c>
    </row>
    <row r="762" spans="1:64" ht="45" x14ac:dyDescent="0.25">
      <c r="A762" t="s">
        <v>2360</v>
      </c>
      <c r="B762">
        <v>22</v>
      </c>
      <c r="C762">
        <v>74</v>
      </c>
      <c r="D762">
        <v>83</v>
      </c>
      <c r="E762" s="1" t="s">
        <v>1949</v>
      </c>
      <c r="F762">
        <v>260843</v>
      </c>
      <c r="G762" t="s">
        <v>90</v>
      </c>
      <c r="H762" t="s">
        <v>84</v>
      </c>
      <c r="I762" t="s">
        <v>68</v>
      </c>
      <c r="J762">
        <v>75</v>
      </c>
      <c r="K762" t="s">
        <v>206</v>
      </c>
      <c r="L762">
        <v>9</v>
      </c>
      <c r="M762" t="s">
        <v>998</v>
      </c>
      <c r="N762" t="s">
        <v>273</v>
      </c>
      <c r="O762" t="s">
        <v>72</v>
      </c>
      <c r="P762">
        <v>323</v>
      </c>
      <c r="Q762">
        <v>71</v>
      </c>
      <c r="R762">
        <v>69</v>
      </c>
      <c r="S762">
        <v>52</v>
      </c>
      <c r="T762">
        <v>70</v>
      </c>
      <c r="U762">
        <v>61</v>
      </c>
      <c r="V762">
        <v>337</v>
      </c>
      <c r="W762">
        <v>76</v>
      </c>
      <c r="X762">
        <v>69</v>
      </c>
      <c r="Y762">
        <v>52</v>
      </c>
      <c r="Z762">
        <v>65</v>
      </c>
      <c r="AA762">
        <v>75</v>
      </c>
      <c r="AB762">
        <v>408</v>
      </c>
      <c r="AC762">
        <v>86</v>
      </c>
      <c r="AD762">
        <v>82</v>
      </c>
      <c r="AE762">
        <v>84</v>
      </c>
      <c r="AF762">
        <v>69</v>
      </c>
      <c r="AG762">
        <v>87</v>
      </c>
      <c r="AH762">
        <v>340</v>
      </c>
      <c r="AI762">
        <v>73</v>
      </c>
      <c r="AJ762">
        <v>69</v>
      </c>
      <c r="AK762">
        <v>74</v>
      </c>
      <c r="AL762">
        <v>57</v>
      </c>
      <c r="AM762">
        <v>67</v>
      </c>
      <c r="AN762">
        <v>269</v>
      </c>
      <c r="AO762">
        <v>52</v>
      </c>
      <c r="AP762">
        <v>28</v>
      </c>
      <c r="AQ762">
        <v>69</v>
      </c>
      <c r="AR762">
        <v>70</v>
      </c>
      <c r="AS762">
        <v>50</v>
      </c>
      <c r="AT762">
        <v>71</v>
      </c>
      <c r="AU762">
        <v>67</v>
      </c>
      <c r="AV762">
        <v>18</v>
      </c>
      <c r="AW762">
        <v>27</v>
      </c>
      <c r="AX762">
        <v>22</v>
      </c>
      <c r="AY762">
        <v>48</v>
      </c>
      <c r="AZ762">
        <v>10</v>
      </c>
      <c r="BA762">
        <v>10</v>
      </c>
      <c r="BB762">
        <v>11</v>
      </c>
      <c r="BC762">
        <v>11</v>
      </c>
      <c r="BD762">
        <v>6</v>
      </c>
      <c r="BE762">
        <v>1792</v>
      </c>
      <c r="BF762">
        <v>385</v>
      </c>
      <c r="BG762">
        <v>1</v>
      </c>
      <c r="BH762">
        <v>84</v>
      </c>
      <c r="BI762">
        <v>68</v>
      </c>
      <c r="BJ762">
        <v>69</v>
      </c>
      <c r="BK762">
        <v>76</v>
      </c>
      <c r="BL762">
        <v>27</v>
      </c>
    </row>
    <row r="763" spans="1:64" ht="60" x14ac:dyDescent="0.25">
      <c r="A763" t="s">
        <v>2361</v>
      </c>
      <c r="B763">
        <v>20</v>
      </c>
      <c r="C763">
        <v>71</v>
      </c>
      <c r="D763">
        <v>83</v>
      </c>
      <c r="E763" s="1" t="s">
        <v>2362</v>
      </c>
      <c r="F763">
        <v>262585</v>
      </c>
      <c r="G763" t="s">
        <v>66</v>
      </c>
      <c r="H763" t="s">
        <v>98</v>
      </c>
      <c r="I763" t="s">
        <v>68</v>
      </c>
      <c r="J763">
        <v>72</v>
      </c>
      <c r="K763" t="s">
        <v>206</v>
      </c>
      <c r="L763">
        <v>12</v>
      </c>
      <c r="M763" t="s">
        <v>80</v>
      </c>
      <c r="N763" t="s">
        <v>248</v>
      </c>
      <c r="O763" t="s">
        <v>72</v>
      </c>
      <c r="P763">
        <v>284</v>
      </c>
      <c r="Q763">
        <v>60</v>
      </c>
      <c r="R763">
        <v>66</v>
      </c>
      <c r="S763">
        <v>48</v>
      </c>
      <c r="T763">
        <v>64</v>
      </c>
      <c r="U763">
        <v>46</v>
      </c>
      <c r="V763">
        <v>313</v>
      </c>
      <c r="W763">
        <v>75</v>
      </c>
      <c r="X763">
        <v>51</v>
      </c>
      <c r="Y763">
        <v>57</v>
      </c>
      <c r="Z763">
        <v>60</v>
      </c>
      <c r="AA763">
        <v>70</v>
      </c>
      <c r="AB763">
        <v>365</v>
      </c>
      <c r="AC763">
        <v>83</v>
      </c>
      <c r="AD763">
        <v>83</v>
      </c>
      <c r="AE763">
        <v>74</v>
      </c>
      <c r="AF763">
        <v>67</v>
      </c>
      <c r="AG763">
        <v>58</v>
      </c>
      <c r="AH763">
        <v>315</v>
      </c>
      <c r="AI763">
        <v>66</v>
      </c>
      <c r="AJ763">
        <v>68</v>
      </c>
      <c r="AK763">
        <v>70</v>
      </c>
      <c r="AL763">
        <v>60</v>
      </c>
      <c r="AM763">
        <v>51</v>
      </c>
      <c r="AN763">
        <v>286</v>
      </c>
      <c r="AO763">
        <v>53</v>
      </c>
      <c r="AP763">
        <v>38</v>
      </c>
      <c r="AQ763">
        <v>68</v>
      </c>
      <c r="AR763">
        <v>71</v>
      </c>
      <c r="AS763">
        <v>56</v>
      </c>
      <c r="AT763">
        <v>59</v>
      </c>
      <c r="AU763">
        <v>111</v>
      </c>
      <c r="AV763">
        <v>35</v>
      </c>
      <c r="AW763">
        <v>37</v>
      </c>
      <c r="AX763">
        <v>39</v>
      </c>
      <c r="AY763">
        <v>57</v>
      </c>
      <c r="AZ763">
        <v>13</v>
      </c>
      <c r="BA763">
        <v>8</v>
      </c>
      <c r="BB763">
        <v>11</v>
      </c>
      <c r="BC763">
        <v>15</v>
      </c>
      <c r="BD763">
        <v>10</v>
      </c>
      <c r="BE763">
        <v>1731</v>
      </c>
      <c r="BF763">
        <v>379</v>
      </c>
      <c r="BG763">
        <v>1</v>
      </c>
      <c r="BH763">
        <v>83</v>
      </c>
      <c r="BI763">
        <v>62</v>
      </c>
      <c r="BJ763">
        <v>63</v>
      </c>
      <c r="BK763">
        <v>71</v>
      </c>
      <c r="BL763">
        <v>38</v>
      </c>
    </row>
    <row r="764" spans="1:64" ht="30" x14ac:dyDescent="0.25">
      <c r="A764" t="s">
        <v>2363</v>
      </c>
      <c r="B764">
        <v>22</v>
      </c>
      <c r="C764" t="s">
        <v>527</v>
      </c>
      <c r="D764">
        <v>84</v>
      </c>
      <c r="E764" s="1" t="s">
        <v>2364</v>
      </c>
      <c r="F764">
        <v>263673</v>
      </c>
      <c r="G764" t="s">
        <v>155</v>
      </c>
      <c r="H764" t="s">
        <v>67</v>
      </c>
      <c r="I764" t="s">
        <v>68</v>
      </c>
      <c r="J764">
        <v>75</v>
      </c>
      <c r="K764" t="s">
        <v>508</v>
      </c>
      <c r="L764">
        <v>9</v>
      </c>
      <c r="M764" t="s">
        <v>1300</v>
      </c>
      <c r="N764" t="s">
        <v>519</v>
      </c>
      <c r="O764" t="s">
        <v>700</v>
      </c>
      <c r="P764">
        <v>79</v>
      </c>
      <c r="Q764">
        <v>9</v>
      </c>
      <c r="R764">
        <v>4</v>
      </c>
      <c r="S764">
        <v>11</v>
      </c>
      <c r="T764">
        <v>41</v>
      </c>
      <c r="U764">
        <v>14</v>
      </c>
      <c r="V764">
        <v>84</v>
      </c>
      <c r="W764">
        <v>12</v>
      </c>
      <c r="X764">
        <v>10</v>
      </c>
      <c r="Y764">
        <v>8</v>
      </c>
      <c r="Z764">
        <v>37</v>
      </c>
      <c r="AA764">
        <v>17</v>
      </c>
      <c r="AB764">
        <v>226</v>
      </c>
      <c r="AC764" t="s">
        <v>2365</v>
      </c>
      <c r="AD764">
        <v>41</v>
      </c>
      <c r="AE764">
        <v>34</v>
      </c>
      <c r="AF764">
        <v>71</v>
      </c>
      <c r="AG764">
        <v>32</v>
      </c>
      <c r="AH764">
        <v>219</v>
      </c>
      <c r="AI764">
        <v>56</v>
      </c>
      <c r="AJ764">
        <v>59</v>
      </c>
      <c r="AK764">
        <v>39</v>
      </c>
      <c r="AL764">
        <v>53</v>
      </c>
      <c r="AM764">
        <v>12</v>
      </c>
      <c r="AN764">
        <v>120</v>
      </c>
      <c r="AO764">
        <v>24</v>
      </c>
      <c r="AP764">
        <v>8</v>
      </c>
      <c r="AQ764">
        <v>4</v>
      </c>
      <c r="AR764" t="s">
        <v>2002</v>
      </c>
      <c r="AS764">
        <v>21</v>
      </c>
      <c r="AT764">
        <v>34</v>
      </c>
      <c r="AU764">
        <v>35</v>
      </c>
      <c r="AV764">
        <v>10</v>
      </c>
      <c r="AW764">
        <v>8</v>
      </c>
      <c r="AX764">
        <v>17</v>
      </c>
      <c r="AY764">
        <v>372</v>
      </c>
      <c r="AZ764">
        <v>76</v>
      </c>
      <c r="BA764" t="s">
        <v>2266</v>
      </c>
      <c r="BB764" t="s">
        <v>736</v>
      </c>
      <c r="BC764" t="s">
        <v>739</v>
      </c>
      <c r="BD764">
        <v>77</v>
      </c>
      <c r="BE764">
        <v>1135</v>
      </c>
      <c r="BF764">
        <v>417</v>
      </c>
      <c r="BG764">
        <v>1</v>
      </c>
      <c r="BH764">
        <v>76</v>
      </c>
      <c r="BI764">
        <v>73</v>
      </c>
      <c r="BJ764">
        <v>74</v>
      </c>
      <c r="BK764">
        <v>77</v>
      </c>
      <c r="BL764">
        <v>45</v>
      </c>
    </row>
    <row r="765" spans="1:64" ht="75" x14ac:dyDescent="0.25">
      <c r="A765" t="s">
        <v>2366</v>
      </c>
      <c r="B765">
        <v>19</v>
      </c>
      <c r="C765">
        <v>71</v>
      </c>
      <c r="D765">
        <v>84</v>
      </c>
      <c r="E765" s="1" t="s">
        <v>2367</v>
      </c>
      <c r="F765">
        <v>263887</v>
      </c>
      <c r="G765" t="s">
        <v>155</v>
      </c>
      <c r="H765" t="s">
        <v>617</v>
      </c>
      <c r="I765" t="s">
        <v>68</v>
      </c>
      <c r="J765">
        <v>71</v>
      </c>
      <c r="K765" t="s">
        <v>508</v>
      </c>
      <c r="L765">
        <v>13</v>
      </c>
      <c r="M765" t="s">
        <v>2368</v>
      </c>
      <c r="N765" t="s">
        <v>191</v>
      </c>
      <c r="O765" t="s">
        <v>72</v>
      </c>
      <c r="P765">
        <v>59</v>
      </c>
      <c r="Q765">
        <v>10</v>
      </c>
      <c r="R765">
        <v>5</v>
      </c>
      <c r="S765">
        <v>13</v>
      </c>
      <c r="T765">
        <v>23</v>
      </c>
      <c r="U765">
        <v>8</v>
      </c>
      <c r="V765">
        <v>70</v>
      </c>
      <c r="W765">
        <v>6</v>
      </c>
      <c r="X765">
        <v>12</v>
      </c>
      <c r="Y765">
        <v>12</v>
      </c>
      <c r="Z765">
        <v>28</v>
      </c>
      <c r="AA765">
        <v>12</v>
      </c>
      <c r="AB765">
        <v>187</v>
      </c>
      <c r="AC765">
        <v>31</v>
      </c>
      <c r="AD765">
        <v>33</v>
      </c>
      <c r="AE765">
        <v>30</v>
      </c>
      <c r="AF765">
        <v>57</v>
      </c>
      <c r="AG765">
        <v>36</v>
      </c>
      <c r="AH765">
        <v>182</v>
      </c>
      <c r="AI765">
        <v>50</v>
      </c>
      <c r="AJ765">
        <v>52</v>
      </c>
      <c r="AK765">
        <v>24</v>
      </c>
      <c r="AL765">
        <v>51</v>
      </c>
      <c r="AM765">
        <v>5</v>
      </c>
      <c r="AN765">
        <v>100</v>
      </c>
      <c r="AO765">
        <v>27</v>
      </c>
      <c r="AP765">
        <v>14</v>
      </c>
      <c r="AQ765">
        <v>8</v>
      </c>
      <c r="AR765">
        <v>36</v>
      </c>
      <c r="AS765">
        <v>15</v>
      </c>
      <c r="AT765">
        <v>40</v>
      </c>
      <c r="AU765">
        <v>32</v>
      </c>
      <c r="AV765">
        <v>8</v>
      </c>
      <c r="AW765">
        <v>14</v>
      </c>
      <c r="AX765">
        <v>10</v>
      </c>
      <c r="AY765">
        <v>352</v>
      </c>
      <c r="AZ765">
        <v>71</v>
      </c>
      <c r="BA765">
        <v>71</v>
      </c>
      <c r="BB765">
        <v>66</v>
      </c>
      <c r="BC765">
        <v>71</v>
      </c>
      <c r="BD765">
        <v>73</v>
      </c>
      <c r="BE765">
        <v>982</v>
      </c>
      <c r="BF765">
        <v>384</v>
      </c>
      <c r="BG765">
        <v>1</v>
      </c>
      <c r="BH765">
        <v>71</v>
      </c>
      <c r="BI765">
        <v>71</v>
      </c>
      <c r="BJ765">
        <v>66</v>
      </c>
      <c r="BK765">
        <v>73</v>
      </c>
      <c r="BL765">
        <v>32</v>
      </c>
    </row>
    <row r="766" spans="1:64" ht="60" x14ac:dyDescent="0.25">
      <c r="A766" t="s">
        <v>2369</v>
      </c>
      <c r="B766">
        <v>18</v>
      </c>
      <c r="C766">
        <v>65</v>
      </c>
      <c r="D766">
        <v>84</v>
      </c>
      <c r="E766" s="1" t="s">
        <v>2370</v>
      </c>
      <c r="F766">
        <v>264180</v>
      </c>
      <c r="G766" t="s">
        <v>146</v>
      </c>
      <c r="H766" t="s">
        <v>125</v>
      </c>
      <c r="I766" t="s">
        <v>68</v>
      </c>
      <c r="J766">
        <v>67</v>
      </c>
      <c r="K766" t="s">
        <v>69</v>
      </c>
      <c r="L766">
        <v>19</v>
      </c>
      <c r="M766" t="s">
        <v>78</v>
      </c>
      <c r="N766" t="s">
        <v>886</v>
      </c>
      <c r="O766" t="s">
        <v>72</v>
      </c>
      <c r="P766">
        <v>294</v>
      </c>
      <c r="Q766">
        <v>57</v>
      </c>
      <c r="R766">
        <v>59</v>
      </c>
      <c r="S766">
        <v>59</v>
      </c>
      <c r="T766">
        <v>68</v>
      </c>
      <c r="U766">
        <v>51</v>
      </c>
      <c r="V766">
        <v>300</v>
      </c>
      <c r="W766">
        <v>64</v>
      </c>
      <c r="X766">
        <v>63</v>
      </c>
      <c r="Y766">
        <v>41</v>
      </c>
      <c r="Z766">
        <v>66</v>
      </c>
      <c r="AA766">
        <v>66</v>
      </c>
      <c r="AB766">
        <v>334</v>
      </c>
      <c r="AC766">
        <v>67</v>
      </c>
      <c r="AD766">
        <v>68</v>
      </c>
      <c r="AE766">
        <v>69</v>
      </c>
      <c r="AF766">
        <v>62</v>
      </c>
      <c r="AG766">
        <v>68</v>
      </c>
      <c r="AH766">
        <v>288</v>
      </c>
      <c r="AI766">
        <v>65</v>
      </c>
      <c r="AJ766">
        <v>60</v>
      </c>
      <c r="AK766">
        <v>57</v>
      </c>
      <c r="AL766">
        <v>51</v>
      </c>
      <c r="AM766">
        <v>55</v>
      </c>
      <c r="AN766">
        <v>295</v>
      </c>
      <c r="AO766">
        <v>61</v>
      </c>
      <c r="AP766">
        <v>52</v>
      </c>
      <c r="AQ766">
        <v>65</v>
      </c>
      <c r="AR766">
        <v>65</v>
      </c>
      <c r="AS766">
        <v>52</v>
      </c>
      <c r="AT766">
        <v>62</v>
      </c>
      <c r="AU766">
        <v>159</v>
      </c>
      <c r="AV766">
        <v>45</v>
      </c>
      <c r="AW766">
        <v>54</v>
      </c>
      <c r="AX766">
        <v>60</v>
      </c>
      <c r="AY766">
        <v>53</v>
      </c>
      <c r="AZ766">
        <v>8</v>
      </c>
      <c r="BA766">
        <v>7</v>
      </c>
      <c r="BB766">
        <v>13</v>
      </c>
      <c r="BC766">
        <v>12</v>
      </c>
      <c r="BD766">
        <v>13</v>
      </c>
      <c r="BE766">
        <v>1723</v>
      </c>
      <c r="BF766">
        <v>362</v>
      </c>
      <c r="BG766">
        <v>1</v>
      </c>
      <c r="BH766">
        <v>68</v>
      </c>
      <c r="BI766">
        <v>59</v>
      </c>
      <c r="BJ766">
        <v>63</v>
      </c>
      <c r="BK766">
        <v>65</v>
      </c>
      <c r="BL766">
        <v>52</v>
      </c>
    </row>
    <row r="767" spans="1:64" ht="30" x14ac:dyDescent="0.25">
      <c r="A767" t="s">
        <v>2371</v>
      </c>
      <c r="B767">
        <v>19</v>
      </c>
      <c r="C767">
        <v>69</v>
      </c>
      <c r="D767">
        <v>80</v>
      </c>
      <c r="E767" s="1" t="s">
        <v>2349</v>
      </c>
      <c r="F767">
        <v>264589</v>
      </c>
      <c r="G767" t="s">
        <v>183</v>
      </c>
      <c r="H767" t="s">
        <v>483</v>
      </c>
      <c r="I767" t="s">
        <v>68</v>
      </c>
      <c r="J767">
        <v>71</v>
      </c>
      <c r="K767" t="s">
        <v>189</v>
      </c>
      <c r="L767">
        <v>11</v>
      </c>
      <c r="M767" t="s">
        <v>706</v>
      </c>
      <c r="N767" t="s">
        <v>248</v>
      </c>
      <c r="O767" t="s">
        <v>107</v>
      </c>
      <c r="P767">
        <v>234</v>
      </c>
      <c r="Q767">
        <v>40</v>
      </c>
      <c r="R767">
        <v>26</v>
      </c>
      <c r="S767">
        <v>71</v>
      </c>
      <c r="T767">
        <v>60</v>
      </c>
      <c r="U767">
        <v>37</v>
      </c>
      <c r="V767">
        <v>217</v>
      </c>
      <c r="W767">
        <v>43</v>
      </c>
      <c r="X767">
        <v>30</v>
      </c>
      <c r="Y767">
        <v>35</v>
      </c>
      <c r="Z767">
        <v>57</v>
      </c>
      <c r="AA767">
        <v>52</v>
      </c>
      <c r="AB767">
        <v>296</v>
      </c>
      <c r="AC767">
        <v>61</v>
      </c>
      <c r="AD767">
        <v>69</v>
      </c>
      <c r="AE767">
        <v>52</v>
      </c>
      <c r="AF767">
        <v>63</v>
      </c>
      <c r="AG767">
        <v>51</v>
      </c>
      <c r="AH767">
        <v>301</v>
      </c>
      <c r="AI767">
        <v>50</v>
      </c>
      <c r="AJ767">
        <v>80</v>
      </c>
      <c r="AK767">
        <v>65</v>
      </c>
      <c r="AL767">
        <v>78</v>
      </c>
      <c r="AM767">
        <v>28</v>
      </c>
      <c r="AN767">
        <v>244</v>
      </c>
      <c r="AO767">
        <v>65</v>
      </c>
      <c r="AP767">
        <v>69</v>
      </c>
      <c r="AQ767">
        <v>28</v>
      </c>
      <c r="AR767">
        <v>45</v>
      </c>
      <c r="AS767">
        <v>37</v>
      </c>
      <c r="AT767">
        <v>60</v>
      </c>
      <c r="AU767">
        <v>211</v>
      </c>
      <c r="AV767">
        <v>70</v>
      </c>
      <c r="AW767">
        <v>72</v>
      </c>
      <c r="AX767">
        <v>69</v>
      </c>
      <c r="AY767">
        <v>45</v>
      </c>
      <c r="AZ767">
        <v>14</v>
      </c>
      <c r="BA767">
        <v>6</v>
      </c>
      <c r="BB767">
        <v>8</v>
      </c>
      <c r="BC767">
        <v>6</v>
      </c>
      <c r="BD767">
        <v>11</v>
      </c>
      <c r="BE767">
        <v>1548</v>
      </c>
      <c r="BF767">
        <v>338</v>
      </c>
      <c r="BG767">
        <v>1</v>
      </c>
      <c r="BH767">
        <v>65</v>
      </c>
      <c r="BI767">
        <v>32</v>
      </c>
      <c r="BJ767">
        <v>50</v>
      </c>
      <c r="BK767">
        <v>49</v>
      </c>
      <c r="BL767">
        <v>70</v>
      </c>
    </row>
    <row r="768" spans="1:64" ht="45" x14ac:dyDescent="0.25">
      <c r="A768" t="s">
        <v>2372</v>
      </c>
      <c r="B768">
        <v>20</v>
      </c>
      <c r="C768">
        <v>74</v>
      </c>
      <c r="D768">
        <v>85</v>
      </c>
      <c r="E768" s="1" t="s">
        <v>2373</v>
      </c>
      <c r="F768">
        <v>264701</v>
      </c>
      <c r="G768" t="s">
        <v>66</v>
      </c>
      <c r="H768" t="s">
        <v>260</v>
      </c>
      <c r="I768" t="s">
        <v>68</v>
      </c>
      <c r="J768">
        <v>75</v>
      </c>
      <c r="K768" t="s">
        <v>69</v>
      </c>
      <c r="L768">
        <v>11</v>
      </c>
      <c r="M768" t="s">
        <v>998</v>
      </c>
      <c r="N768" t="s">
        <v>108</v>
      </c>
      <c r="O768" t="s">
        <v>1238</v>
      </c>
      <c r="P768">
        <v>331</v>
      </c>
      <c r="Q768">
        <v>73</v>
      </c>
      <c r="R768">
        <v>68</v>
      </c>
      <c r="S768">
        <v>51</v>
      </c>
      <c r="T768">
        <v>72</v>
      </c>
      <c r="U768">
        <v>67</v>
      </c>
      <c r="V768">
        <v>373</v>
      </c>
      <c r="W768">
        <v>72</v>
      </c>
      <c r="X768">
        <v>73</v>
      </c>
      <c r="Y768">
        <v>77</v>
      </c>
      <c r="Z768">
        <v>76</v>
      </c>
      <c r="AA768">
        <v>75</v>
      </c>
      <c r="AB768">
        <v>369</v>
      </c>
      <c r="AC768">
        <v>82</v>
      </c>
      <c r="AD768">
        <v>77</v>
      </c>
      <c r="AE768">
        <v>69</v>
      </c>
      <c r="AF768">
        <v>72</v>
      </c>
      <c r="AG768">
        <v>69</v>
      </c>
      <c r="AH768">
        <v>338</v>
      </c>
      <c r="AI768">
        <v>74</v>
      </c>
      <c r="AJ768">
        <v>65</v>
      </c>
      <c r="AK768">
        <v>73</v>
      </c>
      <c r="AL768">
        <v>53</v>
      </c>
      <c r="AM768">
        <v>73</v>
      </c>
      <c r="AN768">
        <v>312</v>
      </c>
      <c r="AO768">
        <v>58</v>
      </c>
      <c r="AP768">
        <v>51</v>
      </c>
      <c r="AQ768">
        <v>69</v>
      </c>
      <c r="AR768">
        <v>74</v>
      </c>
      <c r="AS768">
        <v>60</v>
      </c>
      <c r="AT768">
        <v>70</v>
      </c>
      <c r="AU768">
        <v>155</v>
      </c>
      <c r="AV768">
        <v>57</v>
      </c>
      <c r="AW768">
        <v>54</v>
      </c>
      <c r="AX768">
        <v>44</v>
      </c>
      <c r="AY768">
        <v>60</v>
      </c>
      <c r="AZ768">
        <v>11</v>
      </c>
      <c r="BA768">
        <v>14</v>
      </c>
      <c r="BB768">
        <v>12</v>
      </c>
      <c r="BC768">
        <v>13</v>
      </c>
      <c r="BD768">
        <v>10</v>
      </c>
      <c r="BE768">
        <v>1938</v>
      </c>
      <c r="BF768">
        <v>408</v>
      </c>
      <c r="BG768">
        <v>1</v>
      </c>
      <c r="BH768">
        <v>79</v>
      </c>
      <c r="BI768">
        <v>70</v>
      </c>
      <c r="BJ768">
        <v>74</v>
      </c>
      <c r="BK768">
        <v>72</v>
      </c>
      <c r="BL768">
        <v>53</v>
      </c>
    </row>
    <row r="769" spans="1:64" ht="45" x14ac:dyDescent="0.25">
      <c r="A769" t="s">
        <v>2374</v>
      </c>
      <c r="B769">
        <v>18</v>
      </c>
      <c r="C769">
        <v>66</v>
      </c>
      <c r="D769">
        <v>82</v>
      </c>
      <c r="E769" s="1" t="s">
        <v>2375</v>
      </c>
      <c r="F769">
        <v>266155</v>
      </c>
      <c r="G769" t="s">
        <v>90</v>
      </c>
      <c r="H769" t="s">
        <v>98</v>
      </c>
      <c r="I769" t="s">
        <v>68</v>
      </c>
      <c r="J769">
        <v>69</v>
      </c>
      <c r="K769" t="s">
        <v>206</v>
      </c>
      <c r="L769">
        <v>16</v>
      </c>
      <c r="M769" t="s">
        <v>1666</v>
      </c>
      <c r="N769" t="s">
        <v>338</v>
      </c>
      <c r="O769" t="s">
        <v>1694</v>
      </c>
      <c r="P769">
        <v>288</v>
      </c>
      <c r="Q769">
        <v>60</v>
      </c>
      <c r="R769">
        <v>59</v>
      </c>
      <c r="S769">
        <v>54</v>
      </c>
      <c r="T769">
        <v>64</v>
      </c>
      <c r="U769">
        <v>51</v>
      </c>
      <c r="V769">
        <v>312</v>
      </c>
      <c r="W769">
        <v>66</v>
      </c>
      <c r="X769">
        <v>61</v>
      </c>
      <c r="Y769">
        <v>57</v>
      </c>
      <c r="Z769">
        <v>63</v>
      </c>
      <c r="AA769">
        <v>65</v>
      </c>
      <c r="AB769">
        <v>390</v>
      </c>
      <c r="AC769">
        <v>81</v>
      </c>
      <c r="AD769">
        <v>83</v>
      </c>
      <c r="AE769">
        <v>78</v>
      </c>
      <c r="AF769">
        <v>69</v>
      </c>
      <c r="AG769">
        <v>79</v>
      </c>
      <c r="AH769">
        <v>318</v>
      </c>
      <c r="AI769">
        <v>59</v>
      </c>
      <c r="AJ769">
        <v>71</v>
      </c>
      <c r="AK769">
        <v>68</v>
      </c>
      <c r="AL769">
        <v>61</v>
      </c>
      <c r="AM769">
        <v>59</v>
      </c>
      <c r="AN769">
        <v>319</v>
      </c>
      <c r="AO769">
        <v>72</v>
      </c>
      <c r="AP769">
        <v>64</v>
      </c>
      <c r="AQ769">
        <v>68</v>
      </c>
      <c r="AR769">
        <v>65</v>
      </c>
      <c r="AS769">
        <v>50</v>
      </c>
      <c r="AT769">
        <v>68</v>
      </c>
      <c r="AU769">
        <v>187</v>
      </c>
      <c r="AV769">
        <v>64</v>
      </c>
      <c r="AW769">
        <v>63</v>
      </c>
      <c r="AX769">
        <v>60</v>
      </c>
      <c r="AY769">
        <v>46</v>
      </c>
      <c r="AZ769">
        <v>14</v>
      </c>
      <c r="BA769">
        <v>11</v>
      </c>
      <c r="BB769">
        <v>7</v>
      </c>
      <c r="BC769">
        <v>8</v>
      </c>
      <c r="BD769">
        <v>6</v>
      </c>
      <c r="BE769">
        <v>1860</v>
      </c>
      <c r="BF769">
        <v>399</v>
      </c>
      <c r="BG769">
        <v>1</v>
      </c>
      <c r="BH769">
        <v>82</v>
      </c>
      <c r="BI769">
        <v>59</v>
      </c>
      <c r="BJ769">
        <v>63</v>
      </c>
      <c r="BK769">
        <v>68</v>
      </c>
      <c r="BL769">
        <v>62</v>
      </c>
    </row>
    <row r="770" spans="1:64" ht="30" x14ac:dyDescent="0.25">
      <c r="A770" t="s">
        <v>2376</v>
      </c>
      <c r="B770">
        <v>22</v>
      </c>
      <c r="C770">
        <v>76</v>
      </c>
      <c r="D770">
        <v>85</v>
      </c>
      <c r="E770" s="1" t="s">
        <v>2377</v>
      </c>
      <c r="F770">
        <v>266160</v>
      </c>
      <c r="G770" t="s">
        <v>66</v>
      </c>
      <c r="H770" t="s">
        <v>91</v>
      </c>
      <c r="I770" t="s">
        <v>77</v>
      </c>
      <c r="J770">
        <v>78</v>
      </c>
      <c r="K770" t="s">
        <v>189</v>
      </c>
      <c r="L770">
        <v>9</v>
      </c>
      <c r="M770" t="s">
        <v>669</v>
      </c>
      <c r="N770" t="s">
        <v>291</v>
      </c>
      <c r="O770" t="s">
        <v>356</v>
      </c>
      <c r="P770">
        <v>269</v>
      </c>
      <c r="Q770">
        <v>52</v>
      </c>
      <c r="R770">
        <v>34</v>
      </c>
      <c r="S770">
        <v>71</v>
      </c>
      <c r="T770">
        <v>79</v>
      </c>
      <c r="U770">
        <v>33</v>
      </c>
      <c r="V770">
        <v>297</v>
      </c>
      <c r="W770">
        <v>73</v>
      </c>
      <c r="X770">
        <v>48</v>
      </c>
      <c r="Y770">
        <v>31</v>
      </c>
      <c r="Z770">
        <v>71</v>
      </c>
      <c r="AA770">
        <v>74</v>
      </c>
      <c r="AB770">
        <v>375</v>
      </c>
      <c r="AC770">
        <v>79</v>
      </c>
      <c r="AD770">
        <v>81</v>
      </c>
      <c r="AE770">
        <v>74</v>
      </c>
      <c r="AF770">
        <v>74</v>
      </c>
      <c r="AG770">
        <v>67</v>
      </c>
      <c r="AH770">
        <v>307</v>
      </c>
      <c r="AI770">
        <v>44</v>
      </c>
      <c r="AJ770">
        <v>85</v>
      </c>
      <c r="AK770">
        <v>65</v>
      </c>
      <c r="AL770">
        <v>76</v>
      </c>
      <c r="AM770">
        <v>37</v>
      </c>
      <c r="AN770">
        <v>316</v>
      </c>
      <c r="AO770">
        <v>75</v>
      </c>
      <c r="AP770">
        <v>76</v>
      </c>
      <c r="AQ770">
        <v>54</v>
      </c>
      <c r="AR770">
        <v>72</v>
      </c>
      <c r="AS770">
        <v>39</v>
      </c>
      <c r="AT770">
        <v>72</v>
      </c>
      <c r="AU770">
        <v>230</v>
      </c>
      <c r="AV770">
        <v>77</v>
      </c>
      <c r="AW770">
        <v>78</v>
      </c>
      <c r="AX770">
        <v>75</v>
      </c>
      <c r="AY770">
        <v>51</v>
      </c>
      <c r="AZ770">
        <v>9</v>
      </c>
      <c r="BA770">
        <v>14</v>
      </c>
      <c r="BB770">
        <v>9</v>
      </c>
      <c r="BC770">
        <v>13</v>
      </c>
      <c r="BD770">
        <v>6</v>
      </c>
      <c r="BE770">
        <v>1845</v>
      </c>
      <c r="BF770">
        <v>408</v>
      </c>
      <c r="BG770">
        <v>1</v>
      </c>
      <c r="BH770">
        <v>80</v>
      </c>
      <c r="BI770">
        <v>38</v>
      </c>
      <c r="BJ770">
        <v>67</v>
      </c>
      <c r="BK770">
        <v>73</v>
      </c>
      <c r="BL770">
        <v>76</v>
      </c>
    </row>
    <row r="771" spans="1:64" ht="30" x14ac:dyDescent="0.25">
      <c r="A771" t="s">
        <v>2378</v>
      </c>
      <c r="B771">
        <v>25</v>
      </c>
      <c r="C771">
        <v>78</v>
      </c>
      <c r="D771">
        <v>82</v>
      </c>
      <c r="E771" s="1" t="s">
        <v>2260</v>
      </c>
      <c r="F771">
        <v>266872</v>
      </c>
      <c r="G771" t="s">
        <v>359</v>
      </c>
      <c r="H771" t="s">
        <v>290</v>
      </c>
      <c r="I771" t="s">
        <v>68</v>
      </c>
      <c r="J771">
        <v>80</v>
      </c>
      <c r="K771" t="s">
        <v>189</v>
      </c>
      <c r="L771">
        <v>4</v>
      </c>
      <c r="M771" t="s">
        <v>254</v>
      </c>
      <c r="N771" t="s">
        <v>723</v>
      </c>
      <c r="O771" t="s">
        <v>2379</v>
      </c>
      <c r="P771">
        <v>242</v>
      </c>
      <c r="Q771">
        <v>34</v>
      </c>
      <c r="R771">
        <v>30</v>
      </c>
      <c r="S771">
        <v>80</v>
      </c>
      <c r="T771">
        <v>66</v>
      </c>
      <c r="U771">
        <v>32</v>
      </c>
      <c r="V771">
        <v>254</v>
      </c>
      <c r="W771">
        <v>57</v>
      </c>
      <c r="X771">
        <v>34</v>
      </c>
      <c r="Y771">
        <v>36</v>
      </c>
      <c r="Z771">
        <v>61</v>
      </c>
      <c r="AA771">
        <v>66</v>
      </c>
      <c r="AB771">
        <v>342</v>
      </c>
      <c r="AC771">
        <v>76</v>
      </c>
      <c r="AD771">
        <v>79</v>
      </c>
      <c r="AE771">
        <v>56</v>
      </c>
      <c r="AF771">
        <v>73</v>
      </c>
      <c r="AG771">
        <v>58</v>
      </c>
      <c r="AH771">
        <v>322</v>
      </c>
      <c r="AI771">
        <v>58</v>
      </c>
      <c r="AJ771">
        <v>89</v>
      </c>
      <c r="AK771">
        <v>67</v>
      </c>
      <c r="AL771">
        <v>79</v>
      </c>
      <c r="AM771">
        <v>29</v>
      </c>
      <c r="AN771">
        <v>286</v>
      </c>
      <c r="AO771">
        <v>80</v>
      </c>
      <c r="AP771">
        <v>78</v>
      </c>
      <c r="AQ771">
        <v>45</v>
      </c>
      <c r="AR771">
        <v>40</v>
      </c>
      <c r="AS771">
        <v>43</v>
      </c>
      <c r="AT771">
        <v>75</v>
      </c>
      <c r="AU771">
        <v>239</v>
      </c>
      <c r="AV771">
        <v>80</v>
      </c>
      <c r="AW771">
        <v>81</v>
      </c>
      <c r="AX771">
        <v>78</v>
      </c>
      <c r="AY771">
        <v>45</v>
      </c>
      <c r="AZ771">
        <v>6</v>
      </c>
      <c r="BA771">
        <v>11</v>
      </c>
      <c r="BB771">
        <v>11</v>
      </c>
      <c r="BC771">
        <v>11</v>
      </c>
      <c r="BD771">
        <v>6</v>
      </c>
      <c r="BE771">
        <v>1730</v>
      </c>
      <c r="BF771">
        <v>384</v>
      </c>
      <c r="BG771">
        <v>1</v>
      </c>
      <c r="BH771">
        <v>78</v>
      </c>
      <c r="BI771">
        <v>37</v>
      </c>
      <c r="BJ771">
        <v>51</v>
      </c>
      <c r="BK771">
        <v>61</v>
      </c>
      <c r="BL771">
        <v>80</v>
      </c>
    </row>
    <row r="772" spans="1:64" ht="45" x14ac:dyDescent="0.25">
      <c r="A772" t="s">
        <v>2380</v>
      </c>
      <c r="B772">
        <v>20</v>
      </c>
      <c r="C772">
        <v>70</v>
      </c>
      <c r="D772">
        <v>81</v>
      </c>
      <c r="E772" s="1" t="s">
        <v>2381</v>
      </c>
      <c r="F772">
        <v>267860</v>
      </c>
      <c r="G772" t="s">
        <v>283</v>
      </c>
      <c r="H772" t="s">
        <v>260</v>
      </c>
      <c r="I772" t="s">
        <v>77</v>
      </c>
      <c r="J772">
        <v>72</v>
      </c>
      <c r="K772" t="s">
        <v>229</v>
      </c>
      <c r="L772">
        <v>11</v>
      </c>
      <c r="M772" t="s">
        <v>190</v>
      </c>
      <c r="N772" t="s">
        <v>886</v>
      </c>
      <c r="O772" t="s">
        <v>1694</v>
      </c>
      <c r="P772">
        <v>235</v>
      </c>
      <c r="Q772">
        <v>39</v>
      </c>
      <c r="R772">
        <v>25</v>
      </c>
      <c r="S772">
        <v>68</v>
      </c>
      <c r="T772">
        <v>72</v>
      </c>
      <c r="U772">
        <v>31</v>
      </c>
      <c r="V772">
        <v>253</v>
      </c>
      <c r="W772">
        <v>60</v>
      </c>
      <c r="X772">
        <v>30</v>
      </c>
      <c r="Y772">
        <v>29</v>
      </c>
      <c r="Z772" t="s">
        <v>203</v>
      </c>
      <c r="AA772">
        <v>65</v>
      </c>
      <c r="AB772">
        <v>373</v>
      </c>
      <c r="AC772">
        <v>78</v>
      </c>
      <c r="AD772">
        <v>80</v>
      </c>
      <c r="AE772" t="s">
        <v>369</v>
      </c>
      <c r="AF772">
        <v>67</v>
      </c>
      <c r="AG772">
        <v>73</v>
      </c>
      <c r="AH772">
        <v>299</v>
      </c>
      <c r="AI772">
        <v>50</v>
      </c>
      <c r="AJ772">
        <v>77</v>
      </c>
      <c r="AK772">
        <v>78</v>
      </c>
      <c r="AL772">
        <v>65</v>
      </c>
      <c r="AM772">
        <v>29</v>
      </c>
      <c r="AN772">
        <v>275</v>
      </c>
      <c r="AO772">
        <v>85</v>
      </c>
      <c r="AP772">
        <v>66</v>
      </c>
      <c r="AQ772">
        <v>29</v>
      </c>
      <c r="AR772">
        <v>59</v>
      </c>
      <c r="AS772">
        <v>36</v>
      </c>
      <c r="AT772">
        <v>64</v>
      </c>
      <c r="AU772">
        <v>211</v>
      </c>
      <c r="AV772">
        <v>65</v>
      </c>
      <c r="AW772">
        <v>73</v>
      </c>
      <c r="AX772">
        <v>73</v>
      </c>
      <c r="AY772">
        <v>46</v>
      </c>
      <c r="AZ772">
        <v>11</v>
      </c>
      <c r="BA772">
        <v>12</v>
      </c>
      <c r="BB772">
        <v>7</v>
      </c>
      <c r="BC772">
        <v>9</v>
      </c>
      <c r="BD772">
        <v>7</v>
      </c>
      <c r="BE772">
        <v>1692</v>
      </c>
      <c r="BF772">
        <v>375</v>
      </c>
      <c r="BG772">
        <v>1</v>
      </c>
      <c r="BH772">
        <v>79</v>
      </c>
      <c r="BI772">
        <v>32</v>
      </c>
      <c r="BJ772">
        <v>58</v>
      </c>
      <c r="BK772">
        <v>64</v>
      </c>
      <c r="BL772">
        <v>69</v>
      </c>
    </row>
    <row r="773" spans="1:64" ht="45" x14ac:dyDescent="0.25">
      <c r="A773" t="s">
        <v>2382</v>
      </c>
      <c r="B773">
        <v>18</v>
      </c>
      <c r="C773">
        <v>66</v>
      </c>
      <c r="D773">
        <v>86</v>
      </c>
      <c r="E773" s="1" t="s">
        <v>2383</v>
      </c>
      <c r="F773">
        <v>268259</v>
      </c>
      <c r="G773" t="s">
        <v>183</v>
      </c>
      <c r="H773" t="s">
        <v>119</v>
      </c>
      <c r="I773" t="s">
        <v>68</v>
      </c>
      <c r="J773">
        <v>68</v>
      </c>
      <c r="K773" t="s">
        <v>106</v>
      </c>
      <c r="L773">
        <v>20</v>
      </c>
      <c r="M773" t="s">
        <v>1831</v>
      </c>
      <c r="N773" t="s">
        <v>79</v>
      </c>
      <c r="O773" t="s">
        <v>2384</v>
      </c>
      <c r="P773">
        <v>291</v>
      </c>
      <c r="Q773">
        <v>39</v>
      </c>
      <c r="R773">
        <v>71</v>
      </c>
      <c r="S773">
        <v>70</v>
      </c>
      <c r="T773">
        <v>50</v>
      </c>
      <c r="U773">
        <v>61</v>
      </c>
      <c r="V773">
        <v>259</v>
      </c>
      <c r="W773">
        <v>67</v>
      </c>
      <c r="X773">
        <v>46</v>
      </c>
      <c r="Y773">
        <v>43</v>
      </c>
      <c r="Z773">
        <v>37</v>
      </c>
      <c r="AA773">
        <v>66</v>
      </c>
      <c r="AB773">
        <v>315</v>
      </c>
      <c r="AC773">
        <v>64</v>
      </c>
      <c r="AD773">
        <v>68</v>
      </c>
      <c r="AE773">
        <v>63</v>
      </c>
      <c r="AF773">
        <v>64</v>
      </c>
      <c r="AG773">
        <v>56</v>
      </c>
      <c r="AH773">
        <v>324</v>
      </c>
      <c r="AI773">
        <v>62</v>
      </c>
      <c r="AJ773">
        <v>75</v>
      </c>
      <c r="AK773">
        <v>56</v>
      </c>
      <c r="AL773">
        <v>74</v>
      </c>
      <c r="AM773">
        <v>57</v>
      </c>
      <c r="AN773">
        <v>260</v>
      </c>
      <c r="AO773">
        <v>65</v>
      </c>
      <c r="AP773">
        <v>18</v>
      </c>
      <c r="AQ773">
        <v>69</v>
      </c>
      <c r="AR773">
        <v>51</v>
      </c>
      <c r="AS773">
        <v>57</v>
      </c>
      <c r="AT773">
        <v>59</v>
      </c>
      <c r="AU773">
        <v>62</v>
      </c>
      <c r="AV773">
        <v>23</v>
      </c>
      <c r="AW773">
        <v>20</v>
      </c>
      <c r="AX773">
        <v>19</v>
      </c>
      <c r="AY773">
        <v>47</v>
      </c>
      <c r="AZ773">
        <v>10</v>
      </c>
      <c r="BA773">
        <v>13</v>
      </c>
      <c r="BB773">
        <v>12</v>
      </c>
      <c r="BC773">
        <v>6</v>
      </c>
      <c r="BD773">
        <v>6</v>
      </c>
      <c r="BE773">
        <v>1558</v>
      </c>
      <c r="BF773">
        <v>335</v>
      </c>
      <c r="BG773">
        <v>1</v>
      </c>
      <c r="BH773">
        <v>66</v>
      </c>
      <c r="BI773">
        <v>65</v>
      </c>
      <c r="BJ773">
        <v>46</v>
      </c>
      <c r="BK773">
        <v>65</v>
      </c>
      <c r="BL773">
        <v>25</v>
      </c>
    </row>
    <row r="774" spans="1:64" ht="45" x14ac:dyDescent="0.25">
      <c r="A774" t="s">
        <v>2385</v>
      </c>
      <c r="B774">
        <v>22</v>
      </c>
      <c r="C774">
        <v>73</v>
      </c>
      <c r="D774">
        <v>82</v>
      </c>
      <c r="E774" s="1" t="s">
        <v>1481</v>
      </c>
      <c r="F774">
        <v>268703</v>
      </c>
      <c r="G774" t="s">
        <v>277</v>
      </c>
      <c r="H774" t="s">
        <v>156</v>
      </c>
      <c r="I774" t="s">
        <v>68</v>
      </c>
      <c r="J774">
        <v>75</v>
      </c>
      <c r="K774" t="s">
        <v>106</v>
      </c>
      <c r="L774">
        <v>9</v>
      </c>
      <c r="M774" t="s">
        <v>464</v>
      </c>
      <c r="N774" t="s">
        <v>951</v>
      </c>
      <c r="O774" t="s">
        <v>72</v>
      </c>
      <c r="P774">
        <v>340</v>
      </c>
      <c r="Q774">
        <v>68</v>
      </c>
      <c r="R774">
        <v>73</v>
      </c>
      <c r="S774">
        <v>63</v>
      </c>
      <c r="T774">
        <v>68</v>
      </c>
      <c r="U774">
        <v>68</v>
      </c>
      <c r="V774">
        <v>313</v>
      </c>
      <c r="W774">
        <v>78</v>
      </c>
      <c r="X774">
        <v>60</v>
      </c>
      <c r="Y774">
        <v>46</v>
      </c>
      <c r="Z774">
        <v>54</v>
      </c>
      <c r="AA774">
        <v>75</v>
      </c>
      <c r="AB774">
        <v>388</v>
      </c>
      <c r="AC774">
        <v>78</v>
      </c>
      <c r="AD774">
        <v>80</v>
      </c>
      <c r="AE774">
        <v>77</v>
      </c>
      <c r="AF774">
        <v>75</v>
      </c>
      <c r="AG774">
        <v>78</v>
      </c>
      <c r="AH774">
        <v>367</v>
      </c>
      <c r="AI774">
        <v>79</v>
      </c>
      <c r="AJ774">
        <v>76</v>
      </c>
      <c r="AK774">
        <v>74</v>
      </c>
      <c r="AL774">
        <v>67</v>
      </c>
      <c r="AM774">
        <v>71</v>
      </c>
      <c r="AN774">
        <v>296</v>
      </c>
      <c r="AO774">
        <v>68</v>
      </c>
      <c r="AP774">
        <v>38</v>
      </c>
      <c r="AQ774">
        <v>71</v>
      </c>
      <c r="AR774">
        <v>61</v>
      </c>
      <c r="AS774">
        <v>58</v>
      </c>
      <c r="AT774">
        <v>63</v>
      </c>
      <c r="AU774">
        <v>100</v>
      </c>
      <c r="AV774">
        <v>27</v>
      </c>
      <c r="AW774">
        <v>41</v>
      </c>
      <c r="AX774">
        <v>32</v>
      </c>
      <c r="AY774">
        <v>55</v>
      </c>
      <c r="AZ774">
        <v>7</v>
      </c>
      <c r="BA774">
        <v>12</v>
      </c>
      <c r="BB774">
        <v>8</v>
      </c>
      <c r="BC774">
        <v>14</v>
      </c>
      <c r="BD774">
        <v>14</v>
      </c>
      <c r="BE774">
        <v>1859</v>
      </c>
      <c r="BF774">
        <v>398</v>
      </c>
      <c r="BG774">
        <v>1</v>
      </c>
      <c r="BH774">
        <v>79</v>
      </c>
      <c r="BI774">
        <v>73</v>
      </c>
      <c r="BJ774">
        <v>63</v>
      </c>
      <c r="BK774">
        <v>76</v>
      </c>
      <c r="BL774">
        <v>38</v>
      </c>
    </row>
    <row r="775" spans="1:64" ht="30" x14ac:dyDescent="0.25">
      <c r="A775" t="s">
        <v>2386</v>
      </c>
      <c r="B775">
        <v>19</v>
      </c>
      <c r="C775">
        <v>70</v>
      </c>
      <c r="D775">
        <v>81</v>
      </c>
      <c r="E775" s="1" t="s">
        <v>2387</v>
      </c>
      <c r="F775">
        <v>271464</v>
      </c>
      <c r="G775" t="s">
        <v>97</v>
      </c>
      <c r="H775" t="s">
        <v>125</v>
      </c>
      <c r="I775" t="s">
        <v>77</v>
      </c>
      <c r="J775">
        <v>72</v>
      </c>
      <c r="K775" t="s">
        <v>69</v>
      </c>
      <c r="L775">
        <v>11</v>
      </c>
      <c r="M775" t="s">
        <v>918</v>
      </c>
      <c r="N775" t="s">
        <v>333</v>
      </c>
      <c r="O775" t="s">
        <v>2075</v>
      </c>
      <c r="P775">
        <v>285</v>
      </c>
      <c r="Q775">
        <v>62</v>
      </c>
      <c r="R775">
        <v>64</v>
      </c>
      <c r="S775">
        <v>42</v>
      </c>
      <c r="T775">
        <v>69</v>
      </c>
      <c r="U775">
        <v>48</v>
      </c>
      <c r="V775">
        <v>339</v>
      </c>
      <c r="W775">
        <v>73</v>
      </c>
      <c r="X775">
        <v>69</v>
      </c>
      <c r="Y775">
        <v>53</v>
      </c>
      <c r="Z775">
        <v>72</v>
      </c>
      <c r="AA775">
        <v>72</v>
      </c>
      <c r="AB775">
        <v>355</v>
      </c>
      <c r="AC775">
        <v>76</v>
      </c>
      <c r="AD775">
        <v>74</v>
      </c>
      <c r="AE775">
        <v>76</v>
      </c>
      <c r="AF775">
        <v>65</v>
      </c>
      <c r="AG775">
        <v>64</v>
      </c>
      <c r="AH775">
        <v>332</v>
      </c>
      <c r="AI775">
        <v>74</v>
      </c>
      <c r="AJ775">
        <v>62</v>
      </c>
      <c r="AK775">
        <v>63</v>
      </c>
      <c r="AL775">
        <v>64</v>
      </c>
      <c r="AM775">
        <v>69</v>
      </c>
      <c r="AN775">
        <v>280</v>
      </c>
      <c r="AO775">
        <v>48</v>
      </c>
      <c r="AP775">
        <v>40</v>
      </c>
      <c r="AQ775">
        <v>66</v>
      </c>
      <c r="AR775">
        <v>72</v>
      </c>
      <c r="AS775">
        <v>54</v>
      </c>
      <c r="AT775">
        <v>66</v>
      </c>
      <c r="AU775">
        <v>145</v>
      </c>
      <c r="AV775">
        <v>48</v>
      </c>
      <c r="AW775">
        <v>54</v>
      </c>
      <c r="AX775">
        <v>43</v>
      </c>
      <c r="AY775">
        <v>60</v>
      </c>
      <c r="AZ775">
        <v>13</v>
      </c>
      <c r="BA775">
        <v>13</v>
      </c>
      <c r="BB775">
        <v>8</v>
      </c>
      <c r="BC775">
        <v>12</v>
      </c>
      <c r="BD775">
        <v>14</v>
      </c>
      <c r="BE775">
        <v>1796</v>
      </c>
      <c r="BF775">
        <v>388</v>
      </c>
      <c r="BG775">
        <v>1</v>
      </c>
      <c r="BH775">
        <v>75</v>
      </c>
      <c r="BI775">
        <v>66</v>
      </c>
      <c r="BJ775">
        <v>68</v>
      </c>
      <c r="BK775">
        <v>72</v>
      </c>
      <c r="BL775">
        <v>47</v>
      </c>
    </row>
    <row r="776" spans="1:64" ht="30" x14ac:dyDescent="0.25">
      <c r="A776" t="s">
        <v>2388</v>
      </c>
      <c r="B776">
        <v>19</v>
      </c>
      <c r="C776">
        <v>73</v>
      </c>
      <c r="D776">
        <v>85</v>
      </c>
      <c r="E776" s="1" t="s">
        <v>2389</v>
      </c>
      <c r="F776">
        <v>272725</v>
      </c>
      <c r="G776" t="s">
        <v>337</v>
      </c>
      <c r="H776" t="s">
        <v>125</v>
      </c>
      <c r="I776" t="s">
        <v>68</v>
      </c>
      <c r="J776">
        <v>75</v>
      </c>
      <c r="K776" t="s">
        <v>195</v>
      </c>
      <c r="L776">
        <v>12</v>
      </c>
      <c r="M776" t="s">
        <v>464</v>
      </c>
      <c r="N776" t="s">
        <v>967</v>
      </c>
      <c r="O776" t="s">
        <v>934</v>
      </c>
      <c r="P776">
        <v>340</v>
      </c>
      <c r="Q776">
        <v>70</v>
      </c>
      <c r="R776">
        <v>59</v>
      </c>
      <c r="S776">
        <v>67</v>
      </c>
      <c r="T776">
        <v>76</v>
      </c>
      <c r="U776">
        <v>68</v>
      </c>
      <c r="V776">
        <v>350</v>
      </c>
      <c r="W776">
        <v>72</v>
      </c>
      <c r="X776">
        <v>71</v>
      </c>
      <c r="Y776">
        <v>58</v>
      </c>
      <c r="Z776">
        <v>74</v>
      </c>
      <c r="AA776">
        <v>75</v>
      </c>
      <c r="AB776">
        <v>331</v>
      </c>
      <c r="AC776">
        <v>64</v>
      </c>
      <c r="AD776">
        <v>66</v>
      </c>
      <c r="AE776">
        <v>68</v>
      </c>
      <c r="AF776">
        <v>71</v>
      </c>
      <c r="AG776">
        <v>62</v>
      </c>
      <c r="AH776">
        <v>360</v>
      </c>
      <c r="AI776">
        <v>74</v>
      </c>
      <c r="AJ776">
        <v>71</v>
      </c>
      <c r="AK776">
        <v>77</v>
      </c>
      <c r="AL776">
        <v>68</v>
      </c>
      <c r="AM776">
        <v>70</v>
      </c>
      <c r="AN776">
        <v>335</v>
      </c>
      <c r="AO776">
        <v>66</v>
      </c>
      <c r="AP776">
        <v>72</v>
      </c>
      <c r="AQ776">
        <v>66</v>
      </c>
      <c r="AR776">
        <v>75</v>
      </c>
      <c r="AS776">
        <v>56</v>
      </c>
      <c r="AT776">
        <v>73</v>
      </c>
      <c r="AU776">
        <v>206</v>
      </c>
      <c r="AV776">
        <v>68</v>
      </c>
      <c r="AW776">
        <v>70</v>
      </c>
      <c r="AX776">
        <v>68</v>
      </c>
      <c r="AY776">
        <v>55</v>
      </c>
      <c r="AZ776">
        <v>15</v>
      </c>
      <c r="BA776">
        <v>13</v>
      </c>
      <c r="BB776">
        <v>12</v>
      </c>
      <c r="BC776">
        <v>6</v>
      </c>
      <c r="BD776">
        <v>9</v>
      </c>
      <c r="BE776">
        <v>1977</v>
      </c>
      <c r="BF776">
        <v>414</v>
      </c>
      <c r="BG776">
        <v>1</v>
      </c>
      <c r="BH776">
        <v>65</v>
      </c>
      <c r="BI776">
        <v>65</v>
      </c>
      <c r="BJ776">
        <v>73</v>
      </c>
      <c r="BK776">
        <v>72</v>
      </c>
      <c r="BL776">
        <v>69</v>
      </c>
    </row>
    <row r="777" spans="1:64" ht="30" x14ac:dyDescent="0.25">
      <c r="A777" t="s">
        <v>2129</v>
      </c>
      <c r="B777">
        <v>18</v>
      </c>
      <c r="C777">
        <v>66</v>
      </c>
      <c r="D777">
        <v>84</v>
      </c>
      <c r="E777" s="1" t="s">
        <v>2130</v>
      </c>
      <c r="F777">
        <v>272981</v>
      </c>
      <c r="G777" t="s">
        <v>146</v>
      </c>
      <c r="H777" t="s">
        <v>156</v>
      </c>
      <c r="I777" t="s">
        <v>68</v>
      </c>
      <c r="J777">
        <v>67</v>
      </c>
      <c r="K777" t="s">
        <v>229</v>
      </c>
      <c r="L777">
        <v>18</v>
      </c>
      <c r="M777" t="s">
        <v>184</v>
      </c>
      <c r="N777" t="s">
        <v>185</v>
      </c>
      <c r="O777" t="s">
        <v>992</v>
      </c>
      <c r="P777">
        <v>269</v>
      </c>
      <c r="Q777">
        <v>52</v>
      </c>
      <c r="R777">
        <v>46</v>
      </c>
      <c r="S777">
        <v>58</v>
      </c>
      <c r="T777">
        <v>67</v>
      </c>
      <c r="U777">
        <v>46</v>
      </c>
      <c r="V777">
        <v>297</v>
      </c>
      <c r="W777">
        <v>60</v>
      </c>
      <c r="X777">
        <v>56</v>
      </c>
      <c r="Y777">
        <v>46</v>
      </c>
      <c r="Z777">
        <v>69</v>
      </c>
      <c r="AA777">
        <v>66</v>
      </c>
      <c r="AB777">
        <v>352</v>
      </c>
      <c r="AC777">
        <v>75</v>
      </c>
      <c r="AD777">
        <v>73</v>
      </c>
      <c r="AE777">
        <v>74</v>
      </c>
      <c r="AF777">
        <v>64</v>
      </c>
      <c r="AG777">
        <v>66</v>
      </c>
      <c r="AH777">
        <v>320</v>
      </c>
      <c r="AI777">
        <v>71</v>
      </c>
      <c r="AJ777">
        <v>67</v>
      </c>
      <c r="AK777">
        <v>60</v>
      </c>
      <c r="AL777">
        <v>72</v>
      </c>
      <c r="AM777">
        <v>50</v>
      </c>
      <c r="AN777">
        <v>300</v>
      </c>
      <c r="AO777">
        <v>76</v>
      </c>
      <c r="AP777">
        <v>66</v>
      </c>
      <c r="AQ777">
        <v>46</v>
      </c>
      <c r="AR777">
        <v>63</v>
      </c>
      <c r="AS777">
        <v>49</v>
      </c>
      <c r="AT777">
        <v>66</v>
      </c>
      <c r="AU777">
        <v>184</v>
      </c>
      <c r="AV777">
        <v>62</v>
      </c>
      <c r="AW777">
        <v>63</v>
      </c>
      <c r="AX777">
        <v>59</v>
      </c>
      <c r="AY777">
        <v>58</v>
      </c>
      <c r="AZ777">
        <v>11</v>
      </c>
      <c r="BA777">
        <v>13</v>
      </c>
      <c r="BB777">
        <v>14</v>
      </c>
      <c r="BC777">
        <v>8</v>
      </c>
      <c r="BD777">
        <v>12</v>
      </c>
      <c r="BE777">
        <v>1780</v>
      </c>
      <c r="BF777">
        <v>384</v>
      </c>
      <c r="BG777">
        <v>1</v>
      </c>
      <c r="BH777">
        <v>74</v>
      </c>
      <c r="BI777">
        <v>52</v>
      </c>
      <c r="BJ777">
        <v>62</v>
      </c>
      <c r="BK777">
        <v>64</v>
      </c>
      <c r="BL777">
        <v>62</v>
      </c>
    </row>
    <row r="778" spans="1:64" ht="45" x14ac:dyDescent="0.25">
      <c r="A778" t="s">
        <v>2390</v>
      </c>
      <c r="B778">
        <v>20</v>
      </c>
      <c r="C778">
        <v>74</v>
      </c>
      <c r="D778">
        <v>83</v>
      </c>
      <c r="E778" s="1" t="s">
        <v>2391</v>
      </c>
      <c r="F778">
        <v>273564</v>
      </c>
      <c r="G778" t="s">
        <v>90</v>
      </c>
      <c r="H778" t="s">
        <v>98</v>
      </c>
      <c r="I778" t="s">
        <v>68</v>
      </c>
      <c r="J778">
        <v>76</v>
      </c>
      <c r="K778" t="s">
        <v>106</v>
      </c>
      <c r="L778">
        <v>9</v>
      </c>
      <c r="M778" t="s">
        <v>998</v>
      </c>
      <c r="N778" t="s">
        <v>1015</v>
      </c>
      <c r="O778" t="s">
        <v>802</v>
      </c>
      <c r="P778">
        <v>334</v>
      </c>
      <c r="Q778">
        <v>58</v>
      </c>
      <c r="R778">
        <v>81</v>
      </c>
      <c r="S778">
        <v>58</v>
      </c>
      <c r="T778">
        <v>61</v>
      </c>
      <c r="U778">
        <v>76</v>
      </c>
      <c r="V778">
        <v>350</v>
      </c>
      <c r="W778">
        <v>73</v>
      </c>
      <c r="X778">
        <v>74</v>
      </c>
      <c r="Y778">
        <v>74</v>
      </c>
      <c r="Z778">
        <v>58</v>
      </c>
      <c r="AA778">
        <v>71</v>
      </c>
      <c r="AB778">
        <v>379</v>
      </c>
      <c r="AC778">
        <v>76</v>
      </c>
      <c r="AD778">
        <v>78</v>
      </c>
      <c r="AE778">
        <v>73</v>
      </c>
      <c r="AF778">
        <v>75</v>
      </c>
      <c r="AG778">
        <v>77</v>
      </c>
      <c r="AH778">
        <v>361</v>
      </c>
      <c r="AI778">
        <v>83</v>
      </c>
      <c r="AJ778">
        <v>73</v>
      </c>
      <c r="AK778">
        <v>60</v>
      </c>
      <c r="AL778">
        <v>69</v>
      </c>
      <c r="AM778">
        <v>76</v>
      </c>
      <c r="AN778">
        <v>273</v>
      </c>
      <c r="AO778">
        <v>48</v>
      </c>
      <c r="AP778">
        <v>17</v>
      </c>
      <c r="AQ778">
        <v>74</v>
      </c>
      <c r="AR778">
        <v>63</v>
      </c>
      <c r="AS778">
        <v>71</v>
      </c>
      <c r="AT778">
        <v>78</v>
      </c>
      <c r="AU778">
        <v>37</v>
      </c>
      <c r="AV778">
        <v>10</v>
      </c>
      <c r="AW778">
        <v>17</v>
      </c>
      <c r="AX778">
        <v>10</v>
      </c>
      <c r="AY778">
        <v>52</v>
      </c>
      <c r="AZ778">
        <v>10</v>
      </c>
      <c r="BA778">
        <v>6</v>
      </c>
      <c r="BB778">
        <v>14</v>
      </c>
      <c r="BC778">
        <v>12</v>
      </c>
      <c r="BD778">
        <v>10</v>
      </c>
      <c r="BE778">
        <v>1786</v>
      </c>
      <c r="BF778">
        <v>372</v>
      </c>
      <c r="BG778">
        <v>1</v>
      </c>
      <c r="BH778">
        <v>77</v>
      </c>
      <c r="BI778">
        <v>79</v>
      </c>
      <c r="BJ778">
        <v>62</v>
      </c>
      <c r="BK778">
        <v>73</v>
      </c>
      <c r="BL778">
        <v>18</v>
      </c>
    </row>
    <row r="779" spans="1:64" ht="45" x14ac:dyDescent="0.25">
      <c r="A779" t="s">
        <v>2392</v>
      </c>
      <c r="B779">
        <v>17</v>
      </c>
      <c r="C779">
        <v>64</v>
      </c>
      <c r="D779">
        <v>81</v>
      </c>
      <c r="E779" s="1" t="s">
        <v>2393</v>
      </c>
      <c r="F779">
        <v>277286</v>
      </c>
      <c r="G779" t="s">
        <v>426</v>
      </c>
      <c r="H779" t="s">
        <v>125</v>
      </c>
      <c r="I779" t="s">
        <v>77</v>
      </c>
      <c r="J779">
        <v>65</v>
      </c>
      <c r="K779" t="s">
        <v>195</v>
      </c>
      <c r="L779">
        <v>17</v>
      </c>
      <c r="M779" t="s">
        <v>458</v>
      </c>
      <c r="N779" t="s">
        <v>991</v>
      </c>
      <c r="O779" t="s">
        <v>1164</v>
      </c>
      <c r="P779">
        <v>264</v>
      </c>
      <c r="Q779">
        <v>73</v>
      </c>
      <c r="R779">
        <v>38</v>
      </c>
      <c r="S779">
        <v>50</v>
      </c>
      <c r="T779">
        <v>69</v>
      </c>
      <c r="U779">
        <v>34</v>
      </c>
      <c r="V779">
        <v>331</v>
      </c>
      <c r="W779">
        <v>58</v>
      </c>
      <c r="X779">
        <v>76</v>
      </c>
      <c r="Y779">
        <v>67</v>
      </c>
      <c r="Z779">
        <v>69</v>
      </c>
      <c r="AA779">
        <v>61</v>
      </c>
      <c r="AB779">
        <v>322</v>
      </c>
      <c r="AC779">
        <v>64</v>
      </c>
      <c r="AD779">
        <v>68</v>
      </c>
      <c r="AE779">
        <v>65</v>
      </c>
      <c r="AF779">
        <v>60</v>
      </c>
      <c r="AG779">
        <v>65</v>
      </c>
      <c r="AH779">
        <v>287</v>
      </c>
      <c r="AI779">
        <v>55</v>
      </c>
      <c r="AJ779">
        <v>61</v>
      </c>
      <c r="AK779">
        <v>61</v>
      </c>
      <c r="AL779">
        <v>61</v>
      </c>
      <c r="AM779">
        <v>49</v>
      </c>
      <c r="AN779">
        <v>288</v>
      </c>
      <c r="AO779">
        <v>69</v>
      </c>
      <c r="AP779">
        <v>57</v>
      </c>
      <c r="AQ779">
        <v>52</v>
      </c>
      <c r="AR779">
        <v>71</v>
      </c>
      <c r="AS779">
        <v>39</v>
      </c>
      <c r="AT779">
        <v>58</v>
      </c>
      <c r="AU779">
        <v>176</v>
      </c>
      <c r="AV779">
        <v>57</v>
      </c>
      <c r="AW779">
        <v>62</v>
      </c>
      <c r="AX779">
        <v>57</v>
      </c>
      <c r="AY779">
        <v>57</v>
      </c>
      <c r="AZ779">
        <v>13</v>
      </c>
      <c r="BA779">
        <v>12</v>
      </c>
      <c r="BB779">
        <v>8</v>
      </c>
      <c r="BC779">
        <v>15</v>
      </c>
      <c r="BD779">
        <v>9</v>
      </c>
      <c r="BE779">
        <v>1725</v>
      </c>
      <c r="BF779">
        <v>361</v>
      </c>
      <c r="BG779">
        <v>1</v>
      </c>
      <c r="BH779">
        <v>66</v>
      </c>
      <c r="BI779">
        <v>44</v>
      </c>
      <c r="BJ779">
        <v>70</v>
      </c>
      <c r="BK779">
        <v>60</v>
      </c>
      <c r="BL779">
        <v>58</v>
      </c>
    </row>
    <row r="780" spans="1:64" ht="75" x14ac:dyDescent="0.25">
      <c r="A780" t="s">
        <v>2394</v>
      </c>
      <c r="B780">
        <v>18</v>
      </c>
      <c r="C780">
        <v>64</v>
      </c>
      <c r="D780">
        <v>78</v>
      </c>
      <c r="E780" s="1" t="s">
        <v>2395</v>
      </c>
      <c r="F780">
        <v>277912</v>
      </c>
      <c r="G780" t="s">
        <v>252</v>
      </c>
      <c r="H780" t="s">
        <v>253</v>
      </c>
      <c r="I780" t="s">
        <v>68</v>
      </c>
      <c r="J780">
        <v>65</v>
      </c>
      <c r="K780" t="s">
        <v>69</v>
      </c>
      <c r="L780">
        <v>14</v>
      </c>
      <c r="M780" t="s">
        <v>458</v>
      </c>
      <c r="N780" t="s">
        <v>886</v>
      </c>
      <c r="O780" t="s">
        <v>72</v>
      </c>
      <c r="P780">
        <v>267</v>
      </c>
      <c r="Q780">
        <v>58</v>
      </c>
      <c r="R780">
        <v>58</v>
      </c>
      <c r="S780">
        <v>39</v>
      </c>
      <c r="T780">
        <v>59</v>
      </c>
      <c r="U780">
        <v>53</v>
      </c>
      <c r="V780">
        <v>310</v>
      </c>
      <c r="W780">
        <v>70</v>
      </c>
      <c r="X780">
        <v>62</v>
      </c>
      <c r="Y780">
        <v>62</v>
      </c>
      <c r="Z780">
        <v>51</v>
      </c>
      <c r="AA780">
        <v>65</v>
      </c>
      <c r="AB780">
        <v>380</v>
      </c>
      <c r="AC780">
        <v>81</v>
      </c>
      <c r="AD780">
        <v>78</v>
      </c>
      <c r="AE780">
        <v>80</v>
      </c>
      <c r="AF780">
        <v>57</v>
      </c>
      <c r="AG780">
        <v>84</v>
      </c>
      <c r="AH780">
        <v>297</v>
      </c>
      <c r="AI780">
        <v>70</v>
      </c>
      <c r="AJ780">
        <v>60</v>
      </c>
      <c r="AK780">
        <v>49</v>
      </c>
      <c r="AL780">
        <v>59</v>
      </c>
      <c r="AM780">
        <v>59</v>
      </c>
      <c r="AN780">
        <v>246</v>
      </c>
      <c r="AO780">
        <v>44</v>
      </c>
      <c r="AP780">
        <v>27</v>
      </c>
      <c r="AQ780">
        <v>57</v>
      </c>
      <c r="AR780">
        <v>58</v>
      </c>
      <c r="AS780">
        <v>60</v>
      </c>
      <c r="AT780">
        <v>62</v>
      </c>
      <c r="AU780">
        <v>85</v>
      </c>
      <c r="AV780">
        <v>28</v>
      </c>
      <c r="AW780">
        <v>28</v>
      </c>
      <c r="AX780">
        <v>29</v>
      </c>
      <c r="AY780">
        <v>50</v>
      </c>
      <c r="AZ780">
        <v>7</v>
      </c>
      <c r="BA780">
        <v>12</v>
      </c>
      <c r="BB780">
        <v>11</v>
      </c>
      <c r="BC780">
        <v>8</v>
      </c>
      <c r="BD780">
        <v>12</v>
      </c>
      <c r="BE780">
        <v>1635</v>
      </c>
      <c r="BF780">
        <v>349</v>
      </c>
      <c r="BG780">
        <v>1</v>
      </c>
      <c r="BH780">
        <v>79</v>
      </c>
      <c r="BI780">
        <v>60</v>
      </c>
      <c r="BJ780">
        <v>58</v>
      </c>
      <c r="BK780">
        <v>69</v>
      </c>
      <c r="BL780">
        <v>29</v>
      </c>
    </row>
    <row r="781" spans="1:64" ht="30" x14ac:dyDescent="0.25">
      <c r="A781" t="s">
        <v>2396</v>
      </c>
      <c r="B781">
        <v>18</v>
      </c>
      <c r="C781">
        <v>66</v>
      </c>
      <c r="D781">
        <v>83</v>
      </c>
      <c r="E781" s="1" t="s">
        <v>2071</v>
      </c>
      <c r="F781">
        <v>277954</v>
      </c>
      <c r="G781" t="s">
        <v>337</v>
      </c>
      <c r="H781" t="s">
        <v>125</v>
      </c>
      <c r="I781" t="s">
        <v>68</v>
      </c>
      <c r="J781">
        <v>70</v>
      </c>
      <c r="K781" t="s">
        <v>69</v>
      </c>
      <c r="L781">
        <v>17</v>
      </c>
      <c r="M781" t="s">
        <v>1666</v>
      </c>
      <c r="N781" t="s">
        <v>967</v>
      </c>
      <c r="O781" t="s">
        <v>2397</v>
      </c>
      <c r="P781">
        <v>299</v>
      </c>
      <c r="Q781">
        <v>63</v>
      </c>
      <c r="R781">
        <v>58</v>
      </c>
      <c r="S781">
        <v>60</v>
      </c>
      <c r="T781">
        <v>70</v>
      </c>
      <c r="U781">
        <v>48</v>
      </c>
      <c r="V781">
        <v>323</v>
      </c>
      <c r="W781">
        <v>73</v>
      </c>
      <c r="X781">
        <v>64</v>
      </c>
      <c r="Y781">
        <v>52</v>
      </c>
      <c r="Z781">
        <v>61</v>
      </c>
      <c r="AA781">
        <v>73</v>
      </c>
      <c r="AB781">
        <v>352</v>
      </c>
      <c r="AC781">
        <v>74</v>
      </c>
      <c r="AD781">
        <v>75</v>
      </c>
      <c r="AE781">
        <v>75</v>
      </c>
      <c r="AF781">
        <v>58</v>
      </c>
      <c r="AG781">
        <v>70</v>
      </c>
      <c r="AH781">
        <v>315</v>
      </c>
      <c r="AI781">
        <v>56</v>
      </c>
      <c r="AJ781">
        <v>73</v>
      </c>
      <c r="AK781">
        <v>60</v>
      </c>
      <c r="AL781">
        <v>66</v>
      </c>
      <c r="AM781">
        <v>60</v>
      </c>
      <c r="AN781">
        <v>266</v>
      </c>
      <c r="AO781">
        <v>49</v>
      </c>
      <c r="AP781">
        <v>30</v>
      </c>
      <c r="AQ781">
        <v>63</v>
      </c>
      <c r="AR781">
        <v>66</v>
      </c>
      <c r="AS781">
        <v>58</v>
      </c>
      <c r="AT781">
        <v>60</v>
      </c>
      <c r="AU781">
        <v>64</v>
      </c>
      <c r="AV781">
        <v>28</v>
      </c>
      <c r="AW781">
        <v>20</v>
      </c>
      <c r="AX781">
        <v>16</v>
      </c>
      <c r="AY781">
        <v>56</v>
      </c>
      <c r="AZ781">
        <v>14</v>
      </c>
      <c r="BA781">
        <v>14</v>
      </c>
      <c r="BB781">
        <v>6</v>
      </c>
      <c r="BC781">
        <v>8</v>
      </c>
      <c r="BD781">
        <v>14</v>
      </c>
      <c r="BE781">
        <v>1675</v>
      </c>
      <c r="BF781">
        <v>359</v>
      </c>
      <c r="BG781">
        <v>1</v>
      </c>
      <c r="BH781">
        <v>75</v>
      </c>
      <c r="BI781">
        <v>58</v>
      </c>
      <c r="BJ781">
        <v>65</v>
      </c>
      <c r="BK781">
        <v>72</v>
      </c>
      <c r="BL781">
        <v>28</v>
      </c>
    </row>
    <row r="782" spans="1:64" ht="45" x14ac:dyDescent="0.25">
      <c r="A782" t="s">
        <v>2398</v>
      </c>
      <c r="B782">
        <v>37</v>
      </c>
      <c r="C782">
        <v>74</v>
      </c>
      <c r="D782">
        <v>74</v>
      </c>
      <c r="E782" s="1" t="s">
        <v>2399</v>
      </c>
      <c r="F782">
        <v>167397</v>
      </c>
      <c r="G782" t="s">
        <v>241</v>
      </c>
      <c r="H782" t="s">
        <v>91</v>
      </c>
      <c r="I782" t="s">
        <v>68</v>
      </c>
      <c r="J782">
        <v>74</v>
      </c>
      <c r="K782" t="s">
        <v>106</v>
      </c>
      <c r="L782">
        <v>0</v>
      </c>
      <c r="M782" t="s">
        <v>458</v>
      </c>
      <c r="N782" t="s">
        <v>132</v>
      </c>
      <c r="O782" t="s">
        <v>995</v>
      </c>
      <c r="P782">
        <v>369</v>
      </c>
      <c r="Q782">
        <v>55</v>
      </c>
      <c r="R782">
        <v>78</v>
      </c>
      <c r="S782">
        <v>83</v>
      </c>
      <c r="T782">
        <v>76</v>
      </c>
      <c r="U782">
        <v>77</v>
      </c>
      <c r="V782">
        <v>353</v>
      </c>
      <c r="W782">
        <v>68</v>
      </c>
      <c r="X782">
        <v>78</v>
      </c>
      <c r="Y782">
        <v>70</v>
      </c>
      <c r="Z782">
        <v>60</v>
      </c>
      <c r="AA782">
        <v>77</v>
      </c>
      <c r="AB782">
        <v>322</v>
      </c>
      <c r="AC782">
        <v>54</v>
      </c>
      <c r="AD782">
        <v>42</v>
      </c>
      <c r="AE782">
        <v>70</v>
      </c>
      <c r="AF782">
        <v>78</v>
      </c>
      <c r="AG782">
        <v>78</v>
      </c>
      <c r="AH782">
        <v>344</v>
      </c>
      <c r="AI782">
        <v>75</v>
      </c>
      <c r="AJ782">
        <v>77</v>
      </c>
      <c r="AK782">
        <v>53</v>
      </c>
      <c r="AL782">
        <v>66</v>
      </c>
      <c r="AM782">
        <v>73</v>
      </c>
      <c r="AN782">
        <v>336</v>
      </c>
      <c r="AO782">
        <v>70</v>
      </c>
      <c r="AP782">
        <v>41</v>
      </c>
      <c r="AQ782">
        <v>81</v>
      </c>
      <c r="AR782">
        <v>63</v>
      </c>
      <c r="AS782">
        <v>81</v>
      </c>
      <c r="AT782">
        <v>79</v>
      </c>
      <c r="AU782">
        <v>93</v>
      </c>
      <c r="AV782">
        <v>32</v>
      </c>
      <c r="AW782">
        <v>42</v>
      </c>
      <c r="AX782">
        <v>19</v>
      </c>
      <c r="AY782">
        <v>43</v>
      </c>
      <c r="AZ782">
        <v>10</v>
      </c>
      <c r="BA782">
        <v>13</v>
      </c>
      <c r="BB782">
        <v>6</v>
      </c>
      <c r="BC782">
        <v>9</v>
      </c>
      <c r="BD782">
        <v>5</v>
      </c>
      <c r="BE782">
        <v>1860</v>
      </c>
      <c r="BF782">
        <v>368</v>
      </c>
      <c r="BG782">
        <v>3</v>
      </c>
      <c r="BH782">
        <v>47</v>
      </c>
      <c r="BI782">
        <v>77</v>
      </c>
      <c r="BJ782">
        <v>67</v>
      </c>
      <c r="BK782">
        <v>72</v>
      </c>
      <c r="BL782">
        <v>41</v>
      </c>
    </row>
    <row r="783" spans="1:64" ht="30" x14ac:dyDescent="0.25">
      <c r="A783" t="s">
        <v>2400</v>
      </c>
      <c r="B783">
        <v>34</v>
      </c>
      <c r="C783">
        <v>81</v>
      </c>
      <c r="D783">
        <v>81</v>
      </c>
      <c r="E783" s="1" t="s">
        <v>2401</v>
      </c>
      <c r="F783">
        <v>179645</v>
      </c>
      <c r="G783" t="s">
        <v>359</v>
      </c>
      <c r="H783" t="s">
        <v>377</v>
      </c>
      <c r="I783" t="s">
        <v>68</v>
      </c>
      <c r="J783">
        <v>81</v>
      </c>
      <c r="K783" t="s">
        <v>189</v>
      </c>
      <c r="L783">
        <v>0</v>
      </c>
      <c r="M783" t="s">
        <v>567</v>
      </c>
      <c r="N783" t="s">
        <v>708</v>
      </c>
      <c r="O783" t="s">
        <v>148</v>
      </c>
      <c r="P783">
        <v>297</v>
      </c>
      <c r="Q783">
        <v>50</v>
      </c>
      <c r="R783">
        <v>55</v>
      </c>
      <c r="S783">
        <v>80</v>
      </c>
      <c r="T783">
        <v>75</v>
      </c>
      <c r="U783">
        <v>37</v>
      </c>
      <c r="V783">
        <v>309</v>
      </c>
      <c r="W783">
        <v>52</v>
      </c>
      <c r="X783">
        <v>52</v>
      </c>
      <c r="Y783">
        <v>66</v>
      </c>
      <c r="Z783">
        <v>70</v>
      </c>
      <c r="AA783">
        <v>69</v>
      </c>
      <c r="AB783">
        <v>304</v>
      </c>
      <c r="AC783">
        <v>53</v>
      </c>
      <c r="AD783">
        <v>63</v>
      </c>
      <c r="AE783">
        <v>55</v>
      </c>
      <c r="AF783">
        <v>78</v>
      </c>
      <c r="AG783">
        <v>55</v>
      </c>
      <c r="AH783">
        <v>337</v>
      </c>
      <c r="AI783">
        <v>74</v>
      </c>
      <c r="AJ783">
        <v>80</v>
      </c>
      <c r="AK783">
        <v>61</v>
      </c>
      <c r="AL783">
        <v>81</v>
      </c>
      <c r="AM783">
        <v>41</v>
      </c>
      <c r="AN783">
        <v>313</v>
      </c>
      <c r="AO783">
        <v>83</v>
      </c>
      <c r="AP783">
        <v>83</v>
      </c>
      <c r="AQ783">
        <v>31</v>
      </c>
      <c r="AR783">
        <v>55</v>
      </c>
      <c r="AS783">
        <v>61</v>
      </c>
      <c r="AT783">
        <v>70</v>
      </c>
      <c r="AU783">
        <v>245</v>
      </c>
      <c r="AV783">
        <v>85</v>
      </c>
      <c r="AW783">
        <v>82</v>
      </c>
      <c r="AX783">
        <v>78</v>
      </c>
      <c r="AY783">
        <v>54</v>
      </c>
      <c r="AZ783">
        <v>6</v>
      </c>
      <c r="BA783">
        <v>10</v>
      </c>
      <c r="BB783">
        <v>13</v>
      </c>
      <c r="BC783">
        <v>10</v>
      </c>
      <c r="BD783">
        <v>15</v>
      </c>
      <c r="BE783">
        <v>1859</v>
      </c>
      <c r="BF783">
        <v>396</v>
      </c>
      <c r="BG783">
        <v>3</v>
      </c>
      <c r="BH783">
        <v>59</v>
      </c>
      <c r="BI783">
        <v>54</v>
      </c>
      <c r="BJ783">
        <v>64</v>
      </c>
      <c r="BK783">
        <v>60</v>
      </c>
      <c r="BL783">
        <v>83</v>
      </c>
    </row>
    <row r="784" spans="1:64" ht="30" x14ac:dyDescent="0.25">
      <c r="A784" t="s">
        <v>2402</v>
      </c>
      <c r="B784">
        <v>34</v>
      </c>
      <c r="C784">
        <v>84</v>
      </c>
      <c r="D784">
        <v>84</v>
      </c>
      <c r="E784" s="1" t="s">
        <v>2403</v>
      </c>
      <c r="F784">
        <v>189513</v>
      </c>
      <c r="G784" t="s">
        <v>66</v>
      </c>
      <c r="H784" t="s">
        <v>156</v>
      </c>
      <c r="I784" t="s">
        <v>68</v>
      </c>
      <c r="J784">
        <v>84</v>
      </c>
      <c r="K784" t="s">
        <v>195</v>
      </c>
      <c r="L784">
        <v>0</v>
      </c>
      <c r="M784" t="s">
        <v>487</v>
      </c>
      <c r="N784" t="s">
        <v>1570</v>
      </c>
      <c r="O784" t="s">
        <v>322</v>
      </c>
      <c r="P784">
        <v>388</v>
      </c>
      <c r="Q784">
        <v>86</v>
      </c>
      <c r="R784">
        <v>78</v>
      </c>
      <c r="S784">
        <v>63</v>
      </c>
      <c r="T784">
        <v>89</v>
      </c>
      <c r="U784">
        <v>72</v>
      </c>
      <c r="V784">
        <v>427</v>
      </c>
      <c r="W784">
        <v>77</v>
      </c>
      <c r="X784">
        <v>88</v>
      </c>
      <c r="Y784">
        <v>90</v>
      </c>
      <c r="Z784">
        <v>87</v>
      </c>
      <c r="AA784">
        <v>85</v>
      </c>
      <c r="AB784">
        <v>314</v>
      </c>
      <c r="AC784">
        <v>53</v>
      </c>
      <c r="AD784">
        <v>52</v>
      </c>
      <c r="AE784">
        <v>60</v>
      </c>
      <c r="AF784">
        <v>75</v>
      </c>
      <c r="AG784">
        <v>74</v>
      </c>
      <c r="AH784">
        <v>373</v>
      </c>
      <c r="AI784">
        <v>80</v>
      </c>
      <c r="AJ784">
        <v>67</v>
      </c>
      <c r="AK784">
        <v>71</v>
      </c>
      <c r="AL784">
        <v>70</v>
      </c>
      <c r="AM784">
        <v>85</v>
      </c>
      <c r="AN784">
        <v>397</v>
      </c>
      <c r="AO784">
        <v>65</v>
      </c>
      <c r="AP784">
        <v>79</v>
      </c>
      <c r="AQ784">
        <v>77</v>
      </c>
      <c r="AR784">
        <v>90</v>
      </c>
      <c r="AS784">
        <v>86</v>
      </c>
      <c r="AT784">
        <v>85</v>
      </c>
      <c r="AU784">
        <v>223</v>
      </c>
      <c r="AV784">
        <v>76</v>
      </c>
      <c r="AW784">
        <v>74</v>
      </c>
      <c r="AX784">
        <v>73</v>
      </c>
      <c r="AY784">
        <v>48</v>
      </c>
      <c r="AZ784">
        <v>5</v>
      </c>
      <c r="BA784">
        <v>9</v>
      </c>
      <c r="BB784">
        <v>12</v>
      </c>
      <c r="BC784">
        <v>14</v>
      </c>
      <c r="BD784">
        <v>8</v>
      </c>
      <c r="BE784">
        <v>2170</v>
      </c>
      <c r="BF784">
        <v>441</v>
      </c>
      <c r="BG784">
        <v>2</v>
      </c>
      <c r="BH784">
        <v>52</v>
      </c>
      <c r="BI784">
        <v>80</v>
      </c>
      <c r="BJ784">
        <v>88</v>
      </c>
      <c r="BK784">
        <v>78</v>
      </c>
      <c r="BL784">
        <v>74</v>
      </c>
    </row>
    <row r="785" spans="1:64" ht="45" x14ac:dyDescent="0.25">
      <c r="A785" t="s">
        <v>2404</v>
      </c>
      <c r="B785">
        <v>33</v>
      </c>
      <c r="C785">
        <v>82</v>
      </c>
      <c r="D785">
        <v>82</v>
      </c>
      <c r="E785" s="1" t="s">
        <v>2405</v>
      </c>
      <c r="F785">
        <v>189596</v>
      </c>
      <c r="G785" t="s">
        <v>337</v>
      </c>
      <c r="H785" t="s">
        <v>67</v>
      </c>
      <c r="I785" t="s">
        <v>68</v>
      </c>
      <c r="J785">
        <v>82</v>
      </c>
      <c r="K785" t="s">
        <v>69</v>
      </c>
      <c r="L785">
        <v>0</v>
      </c>
      <c r="M785" t="s">
        <v>593</v>
      </c>
      <c r="N785" t="s">
        <v>2406</v>
      </c>
      <c r="O785" t="s">
        <v>641</v>
      </c>
      <c r="P785">
        <v>417</v>
      </c>
      <c r="Q785">
        <v>85</v>
      </c>
      <c r="R785">
        <v>84</v>
      </c>
      <c r="S785">
        <v>79</v>
      </c>
      <c r="T785">
        <v>85</v>
      </c>
      <c r="U785">
        <v>84</v>
      </c>
      <c r="V785">
        <v>378</v>
      </c>
      <c r="W785">
        <v>76</v>
      </c>
      <c r="X785">
        <v>81</v>
      </c>
      <c r="Y785">
        <v>59</v>
      </c>
      <c r="Z785">
        <v>79</v>
      </c>
      <c r="AA785">
        <v>83</v>
      </c>
      <c r="AB785">
        <v>342</v>
      </c>
      <c r="AC785">
        <v>59</v>
      </c>
      <c r="AD785">
        <v>55</v>
      </c>
      <c r="AE785">
        <v>67</v>
      </c>
      <c r="AF785">
        <v>91</v>
      </c>
      <c r="AG785">
        <v>70</v>
      </c>
      <c r="AH785">
        <v>375</v>
      </c>
      <c r="AI785">
        <v>78</v>
      </c>
      <c r="AJ785">
        <v>75</v>
      </c>
      <c r="AK785">
        <v>77</v>
      </c>
      <c r="AL785">
        <v>66</v>
      </c>
      <c r="AM785">
        <v>79</v>
      </c>
      <c r="AN785">
        <v>368</v>
      </c>
      <c r="AO785">
        <v>62</v>
      </c>
      <c r="AP785">
        <v>58</v>
      </c>
      <c r="AQ785">
        <v>92</v>
      </c>
      <c r="AR785">
        <v>86</v>
      </c>
      <c r="AS785">
        <v>70</v>
      </c>
      <c r="AT785">
        <v>84</v>
      </c>
      <c r="AU785">
        <v>150</v>
      </c>
      <c r="AV785">
        <v>47</v>
      </c>
      <c r="AW785">
        <v>57</v>
      </c>
      <c r="AX785">
        <v>46</v>
      </c>
      <c r="AY785">
        <v>52</v>
      </c>
      <c r="AZ785">
        <v>6</v>
      </c>
      <c r="BA785">
        <v>7</v>
      </c>
      <c r="BB785">
        <v>11</v>
      </c>
      <c r="BC785">
        <v>14</v>
      </c>
      <c r="BD785">
        <v>14</v>
      </c>
      <c r="BE785">
        <v>2082</v>
      </c>
      <c r="BF785">
        <v>423</v>
      </c>
      <c r="BG785">
        <v>4</v>
      </c>
      <c r="BH785">
        <v>57</v>
      </c>
      <c r="BI785">
        <v>82</v>
      </c>
      <c r="BJ785">
        <v>83</v>
      </c>
      <c r="BK785">
        <v>78</v>
      </c>
      <c r="BL785">
        <v>55</v>
      </c>
    </row>
    <row r="786" spans="1:64" ht="45" x14ac:dyDescent="0.25">
      <c r="A786" t="s">
        <v>2407</v>
      </c>
      <c r="B786">
        <v>31</v>
      </c>
      <c r="C786">
        <v>84</v>
      </c>
      <c r="D786">
        <v>84</v>
      </c>
      <c r="E786" s="1" t="s">
        <v>2408</v>
      </c>
      <c r="F786">
        <v>193747</v>
      </c>
      <c r="G786" t="s">
        <v>259</v>
      </c>
      <c r="H786" t="s">
        <v>125</v>
      </c>
      <c r="I786" t="s">
        <v>68</v>
      </c>
      <c r="J786">
        <v>84</v>
      </c>
      <c r="K786" t="s">
        <v>229</v>
      </c>
      <c r="L786">
        <v>0</v>
      </c>
      <c r="M786" t="s">
        <v>956</v>
      </c>
      <c r="N786" t="s">
        <v>1555</v>
      </c>
      <c r="O786" t="s">
        <v>958</v>
      </c>
      <c r="P786">
        <v>358</v>
      </c>
      <c r="Q786">
        <v>85</v>
      </c>
      <c r="R786">
        <v>69</v>
      </c>
      <c r="S786">
        <v>61</v>
      </c>
      <c r="T786">
        <v>86</v>
      </c>
      <c r="U786">
        <v>57</v>
      </c>
      <c r="V786">
        <v>404</v>
      </c>
      <c r="W786">
        <v>77</v>
      </c>
      <c r="X786">
        <v>84</v>
      </c>
      <c r="Y786">
        <v>77</v>
      </c>
      <c r="Z786">
        <v>83</v>
      </c>
      <c r="AA786">
        <v>83</v>
      </c>
      <c r="AB786">
        <v>374</v>
      </c>
      <c r="AC786">
        <v>70</v>
      </c>
      <c r="AD786">
        <v>68</v>
      </c>
      <c r="AE786">
        <v>70</v>
      </c>
      <c r="AF786">
        <v>85</v>
      </c>
      <c r="AG786">
        <v>81</v>
      </c>
      <c r="AH786">
        <v>391</v>
      </c>
      <c r="AI786">
        <v>82</v>
      </c>
      <c r="AJ786">
        <v>74</v>
      </c>
      <c r="AK786">
        <v>85</v>
      </c>
      <c r="AL786">
        <v>75</v>
      </c>
      <c r="AM786">
        <v>75</v>
      </c>
      <c r="AN786">
        <v>389</v>
      </c>
      <c r="AO786">
        <v>79</v>
      </c>
      <c r="AP786">
        <v>82</v>
      </c>
      <c r="AQ786">
        <v>76</v>
      </c>
      <c r="AR786">
        <v>85</v>
      </c>
      <c r="AS786">
        <v>67</v>
      </c>
      <c r="AT786">
        <v>84</v>
      </c>
      <c r="AU786">
        <v>234</v>
      </c>
      <c r="AV786">
        <v>80</v>
      </c>
      <c r="AW786">
        <v>83</v>
      </c>
      <c r="AX786">
        <v>71</v>
      </c>
      <c r="AY786">
        <v>54</v>
      </c>
      <c r="AZ786">
        <v>14</v>
      </c>
      <c r="BA786">
        <v>12</v>
      </c>
      <c r="BB786">
        <v>5</v>
      </c>
      <c r="BC786">
        <v>10</v>
      </c>
      <c r="BD786">
        <v>13</v>
      </c>
      <c r="BE786">
        <v>2204</v>
      </c>
      <c r="BF786">
        <v>462</v>
      </c>
      <c r="BG786">
        <v>3</v>
      </c>
      <c r="BH786">
        <v>69</v>
      </c>
      <c r="BI786">
        <v>72</v>
      </c>
      <c r="BJ786">
        <v>85</v>
      </c>
      <c r="BK786">
        <v>79</v>
      </c>
      <c r="BL786">
        <v>79</v>
      </c>
    </row>
    <row r="787" spans="1:64" ht="30" x14ac:dyDescent="0.25">
      <c r="A787" t="s">
        <v>2409</v>
      </c>
      <c r="B787">
        <v>29</v>
      </c>
      <c r="C787">
        <v>78</v>
      </c>
      <c r="D787">
        <v>78</v>
      </c>
      <c r="E787" s="1" t="s">
        <v>2410</v>
      </c>
      <c r="F787">
        <v>198784</v>
      </c>
      <c r="G787" t="s">
        <v>97</v>
      </c>
      <c r="H787" t="s">
        <v>98</v>
      </c>
      <c r="I787" t="s">
        <v>68</v>
      </c>
      <c r="J787">
        <v>79</v>
      </c>
      <c r="K787" t="s">
        <v>69</v>
      </c>
      <c r="L787">
        <v>0</v>
      </c>
      <c r="M787" t="s">
        <v>639</v>
      </c>
      <c r="N787" t="s">
        <v>927</v>
      </c>
      <c r="O787" t="s">
        <v>1931</v>
      </c>
      <c r="P787">
        <v>327</v>
      </c>
      <c r="Q787">
        <v>78</v>
      </c>
      <c r="R787">
        <v>72</v>
      </c>
      <c r="S787">
        <v>39</v>
      </c>
      <c r="T787">
        <v>78</v>
      </c>
      <c r="U787">
        <v>60</v>
      </c>
      <c r="V787">
        <v>371</v>
      </c>
      <c r="W787">
        <v>82</v>
      </c>
      <c r="X787">
        <v>73</v>
      </c>
      <c r="Y787">
        <v>60</v>
      </c>
      <c r="Z787">
        <v>75</v>
      </c>
      <c r="AA787">
        <v>81</v>
      </c>
      <c r="AB787">
        <v>403</v>
      </c>
      <c r="AC787">
        <v>79</v>
      </c>
      <c r="AD787">
        <v>78</v>
      </c>
      <c r="AE787">
        <v>80</v>
      </c>
      <c r="AF787">
        <v>79</v>
      </c>
      <c r="AG787">
        <v>87</v>
      </c>
      <c r="AH787">
        <v>369</v>
      </c>
      <c r="AI787">
        <v>83</v>
      </c>
      <c r="AJ787">
        <v>65</v>
      </c>
      <c r="AK787">
        <v>73</v>
      </c>
      <c r="AL787">
        <v>70</v>
      </c>
      <c r="AM787">
        <v>78</v>
      </c>
      <c r="AN787">
        <v>374</v>
      </c>
      <c r="AO787">
        <v>75</v>
      </c>
      <c r="AP787">
        <v>73</v>
      </c>
      <c r="AQ787">
        <v>78</v>
      </c>
      <c r="AR787">
        <v>79</v>
      </c>
      <c r="AS787">
        <v>69</v>
      </c>
      <c r="AT787">
        <v>78</v>
      </c>
      <c r="AU787">
        <v>207</v>
      </c>
      <c r="AV787">
        <v>68</v>
      </c>
      <c r="AW787">
        <v>71</v>
      </c>
      <c r="AX787">
        <v>68</v>
      </c>
      <c r="AY787">
        <v>49</v>
      </c>
      <c r="AZ787">
        <v>16</v>
      </c>
      <c r="BA787">
        <v>9</v>
      </c>
      <c r="BB787">
        <v>6</v>
      </c>
      <c r="BC787">
        <v>9</v>
      </c>
      <c r="BD787">
        <v>9</v>
      </c>
      <c r="BE787">
        <v>2100</v>
      </c>
      <c r="BF787">
        <v>450</v>
      </c>
      <c r="BG787">
        <v>2</v>
      </c>
      <c r="BH787">
        <v>78</v>
      </c>
      <c r="BI787">
        <v>75</v>
      </c>
      <c r="BJ787">
        <v>77</v>
      </c>
      <c r="BK787">
        <v>81</v>
      </c>
      <c r="BL787">
        <v>67</v>
      </c>
    </row>
    <row r="788" spans="1:64" ht="45" x14ac:dyDescent="0.25">
      <c r="A788" t="s">
        <v>2411</v>
      </c>
      <c r="B788">
        <v>30</v>
      </c>
      <c r="C788" t="s">
        <v>2412</v>
      </c>
      <c r="D788" t="s">
        <v>2412</v>
      </c>
      <c r="E788" s="1" t="s">
        <v>2413</v>
      </c>
      <c r="F788">
        <v>199556</v>
      </c>
      <c r="G788" t="s">
        <v>1351</v>
      </c>
      <c r="H788" t="s">
        <v>722</v>
      </c>
      <c r="I788" t="s">
        <v>68</v>
      </c>
      <c r="J788">
        <v>86</v>
      </c>
      <c r="K788" t="s">
        <v>195</v>
      </c>
      <c r="L788">
        <v>0</v>
      </c>
      <c r="M788" t="s">
        <v>2414</v>
      </c>
      <c r="N788" t="s">
        <v>347</v>
      </c>
      <c r="O788" t="s">
        <v>2415</v>
      </c>
      <c r="P788">
        <v>353</v>
      </c>
      <c r="Q788">
        <v>82</v>
      </c>
      <c r="R788">
        <v>60</v>
      </c>
      <c r="S788">
        <v>57</v>
      </c>
      <c r="T788">
        <v>90</v>
      </c>
      <c r="U788">
        <v>64</v>
      </c>
      <c r="V788">
        <v>421</v>
      </c>
      <c r="W788">
        <v>91</v>
      </c>
      <c r="X788">
        <v>85</v>
      </c>
      <c r="Y788">
        <v>64</v>
      </c>
      <c r="Z788">
        <v>89</v>
      </c>
      <c r="AA788">
        <v>92</v>
      </c>
      <c r="AB788">
        <v>383</v>
      </c>
      <c r="AC788" t="s">
        <v>2416</v>
      </c>
      <c r="AD788" t="s">
        <v>2417</v>
      </c>
      <c r="AE788" t="s">
        <v>2418</v>
      </c>
      <c r="AF788" t="s">
        <v>2419</v>
      </c>
      <c r="AG788">
        <v>93</v>
      </c>
      <c r="AH788">
        <v>306</v>
      </c>
      <c r="AI788">
        <v>60</v>
      </c>
      <c r="AJ788" t="s">
        <v>2420</v>
      </c>
      <c r="AK788">
        <v>75</v>
      </c>
      <c r="AL788" t="s">
        <v>741</v>
      </c>
      <c r="AM788">
        <v>58</v>
      </c>
      <c r="AN788">
        <v>405</v>
      </c>
      <c r="AO788">
        <v>89</v>
      </c>
      <c r="AP788" t="s">
        <v>1110</v>
      </c>
      <c r="AQ788">
        <v>78</v>
      </c>
      <c r="AR788">
        <v>89</v>
      </c>
      <c r="AS788">
        <v>64</v>
      </c>
      <c r="AT788" t="s">
        <v>2029</v>
      </c>
      <c r="AU788">
        <v>244</v>
      </c>
      <c r="AV788">
        <v>78</v>
      </c>
      <c r="AW788">
        <v>82</v>
      </c>
      <c r="AX788">
        <v>84</v>
      </c>
      <c r="AY788">
        <v>64</v>
      </c>
      <c r="AZ788">
        <v>12</v>
      </c>
      <c r="BA788">
        <v>12</v>
      </c>
      <c r="BB788">
        <v>15</v>
      </c>
      <c r="BC788">
        <v>15</v>
      </c>
      <c r="BD788">
        <v>10</v>
      </c>
      <c r="BE788">
        <v>2176</v>
      </c>
      <c r="BF788">
        <v>441</v>
      </c>
      <c r="BG788">
        <v>3</v>
      </c>
      <c r="BH788">
        <v>57</v>
      </c>
      <c r="BI788">
        <v>61</v>
      </c>
      <c r="BJ788">
        <v>87</v>
      </c>
      <c r="BK788">
        <v>91</v>
      </c>
      <c r="BL788">
        <v>79</v>
      </c>
    </row>
    <row r="789" spans="1:64" ht="30" x14ac:dyDescent="0.25">
      <c r="A789" t="s">
        <v>2421</v>
      </c>
      <c r="B789">
        <v>32</v>
      </c>
      <c r="C789">
        <v>84</v>
      </c>
      <c r="D789">
        <v>84</v>
      </c>
      <c r="E789" s="1" t="s">
        <v>2422</v>
      </c>
      <c r="F789">
        <v>201024</v>
      </c>
      <c r="G789" t="s">
        <v>124</v>
      </c>
      <c r="H789" t="s">
        <v>1591</v>
      </c>
      <c r="I789" t="s">
        <v>68</v>
      </c>
      <c r="J789">
        <v>84</v>
      </c>
      <c r="K789" t="s">
        <v>189</v>
      </c>
      <c r="L789">
        <v>0</v>
      </c>
      <c r="M789" t="s">
        <v>524</v>
      </c>
      <c r="N789" t="s">
        <v>479</v>
      </c>
      <c r="O789" t="s">
        <v>947</v>
      </c>
      <c r="P789">
        <v>294</v>
      </c>
      <c r="Q789">
        <v>50</v>
      </c>
      <c r="R789">
        <v>43</v>
      </c>
      <c r="S789">
        <v>82</v>
      </c>
      <c r="T789">
        <v>71</v>
      </c>
      <c r="U789">
        <v>48</v>
      </c>
      <c r="V789">
        <v>303</v>
      </c>
      <c r="W789">
        <v>70</v>
      </c>
      <c r="X789">
        <v>53</v>
      </c>
      <c r="Y789">
        <v>39</v>
      </c>
      <c r="Z789">
        <v>69</v>
      </c>
      <c r="AA789">
        <v>72</v>
      </c>
      <c r="AB789">
        <v>313</v>
      </c>
      <c r="AC789">
        <v>66</v>
      </c>
      <c r="AD789">
        <v>85</v>
      </c>
      <c r="AE789">
        <v>45</v>
      </c>
      <c r="AF789">
        <v>84</v>
      </c>
      <c r="AG789">
        <v>33</v>
      </c>
      <c r="AH789">
        <v>352</v>
      </c>
      <c r="AI789">
        <v>67</v>
      </c>
      <c r="AJ789">
        <v>82</v>
      </c>
      <c r="AK789">
        <v>74</v>
      </c>
      <c r="AL789">
        <v>91</v>
      </c>
      <c r="AM789">
        <v>38</v>
      </c>
      <c r="AN789">
        <v>332</v>
      </c>
      <c r="AO789">
        <v>84</v>
      </c>
      <c r="AP789">
        <v>83</v>
      </c>
      <c r="AQ789">
        <v>50</v>
      </c>
      <c r="AR789">
        <v>65</v>
      </c>
      <c r="AS789">
        <v>50</v>
      </c>
      <c r="AT789">
        <v>82</v>
      </c>
      <c r="AU789">
        <v>254</v>
      </c>
      <c r="AV789">
        <v>86</v>
      </c>
      <c r="AW789">
        <v>85</v>
      </c>
      <c r="AX789">
        <v>83</v>
      </c>
      <c r="AY789">
        <v>43</v>
      </c>
      <c r="AZ789">
        <v>7</v>
      </c>
      <c r="BA789">
        <v>11</v>
      </c>
      <c r="BB789">
        <v>7</v>
      </c>
      <c r="BC789">
        <v>13</v>
      </c>
      <c r="BD789">
        <v>5</v>
      </c>
      <c r="BE789">
        <v>1891</v>
      </c>
      <c r="BF789">
        <v>424</v>
      </c>
      <c r="BG789">
        <v>3</v>
      </c>
      <c r="BH789">
        <v>76</v>
      </c>
      <c r="BI789">
        <v>48</v>
      </c>
      <c r="BJ789">
        <v>63</v>
      </c>
      <c r="BK789">
        <v>68</v>
      </c>
      <c r="BL789">
        <v>84</v>
      </c>
    </row>
    <row r="790" spans="1:64" ht="45" x14ac:dyDescent="0.25">
      <c r="A790" t="s">
        <v>2423</v>
      </c>
      <c r="B790">
        <v>30</v>
      </c>
      <c r="C790">
        <v>80</v>
      </c>
      <c r="D790">
        <v>80</v>
      </c>
      <c r="E790" s="1" t="s">
        <v>1631</v>
      </c>
      <c r="F790">
        <v>203263</v>
      </c>
      <c r="G790" t="s">
        <v>118</v>
      </c>
      <c r="H790" t="s">
        <v>2424</v>
      </c>
      <c r="I790" t="s">
        <v>68</v>
      </c>
      <c r="J790">
        <v>80</v>
      </c>
      <c r="K790" t="s">
        <v>189</v>
      </c>
      <c r="L790">
        <v>0</v>
      </c>
      <c r="M790" t="s">
        <v>254</v>
      </c>
      <c r="N790" t="s">
        <v>769</v>
      </c>
      <c r="O790" t="s">
        <v>2425</v>
      </c>
      <c r="P790">
        <v>314</v>
      </c>
      <c r="Q790">
        <v>51</v>
      </c>
      <c r="R790">
        <v>48</v>
      </c>
      <c r="S790">
        <v>87</v>
      </c>
      <c r="T790">
        <v>79</v>
      </c>
      <c r="U790">
        <v>49</v>
      </c>
      <c r="V790">
        <v>336</v>
      </c>
      <c r="W790">
        <v>68</v>
      </c>
      <c r="X790">
        <v>67</v>
      </c>
      <c r="Y790">
        <v>46</v>
      </c>
      <c r="Z790">
        <v>82</v>
      </c>
      <c r="AA790">
        <v>73</v>
      </c>
      <c r="AB790">
        <v>238</v>
      </c>
      <c r="AC790">
        <v>44</v>
      </c>
      <c r="AD790">
        <v>47</v>
      </c>
      <c r="AE790">
        <v>36</v>
      </c>
      <c r="AF790">
        <v>78</v>
      </c>
      <c r="AG790">
        <v>33</v>
      </c>
      <c r="AH790">
        <v>376</v>
      </c>
      <c r="AI790">
        <v>82</v>
      </c>
      <c r="AJ790">
        <v>84</v>
      </c>
      <c r="AK790">
        <v>68</v>
      </c>
      <c r="AL790">
        <v>90</v>
      </c>
      <c r="AM790">
        <v>52</v>
      </c>
      <c r="AN790">
        <v>364</v>
      </c>
      <c r="AO790">
        <v>84</v>
      </c>
      <c r="AP790">
        <v>82</v>
      </c>
      <c r="AQ790">
        <v>61</v>
      </c>
      <c r="AR790">
        <v>69</v>
      </c>
      <c r="AS790">
        <v>68</v>
      </c>
      <c r="AT790">
        <v>81</v>
      </c>
      <c r="AU790">
        <v>230</v>
      </c>
      <c r="AV790">
        <v>80</v>
      </c>
      <c r="AW790">
        <v>80</v>
      </c>
      <c r="AX790">
        <v>70</v>
      </c>
      <c r="AY790">
        <v>62</v>
      </c>
      <c r="AZ790">
        <v>14</v>
      </c>
      <c r="BA790">
        <v>16</v>
      </c>
      <c r="BB790">
        <v>9</v>
      </c>
      <c r="BC790">
        <v>14</v>
      </c>
      <c r="BD790">
        <v>9</v>
      </c>
      <c r="BE790">
        <v>1920</v>
      </c>
      <c r="BF790">
        <v>402</v>
      </c>
      <c r="BG790">
        <v>3</v>
      </c>
      <c r="BH790">
        <v>46</v>
      </c>
      <c r="BI790">
        <v>57</v>
      </c>
      <c r="BJ790">
        <v>70</v>
      </c>
      <c r="BK790">
        <v>66</v>
      </c>
      <c r="BL790">
        <v>80</v>
      </c>
    </row>
    <row r="791" spans="1:64" ht="45" x14ac:dyDescent="0.25">
      <c r="A791" t="s">
        <v>2426</v>
      </c>
      <c r="B791">
        <v>29</v>
      </c>
      <c r="C791">
        <v>85</v>
      </c>
      <c r="D791">
        <v>86</v>
      </c>
      <c r="E791" s="1" t="s">
        <v>2427</v>
      </c>
      <c r="F791">
        <v>203574</v>
      </c>
      <c r="G791" t="s">
        <v>494</v>
      </c>
      <c r="H791" t="s">
        <v>67</v>
      </c>
      <c r="I791" t="s">
        <v>68</v>
      </c>
      <c r="J791">
        <v>85</v>
      </c>
      <c r="K791" t="s">
        <v>189</v>
      </c>
      <c r="L791">
        <v>1</v>
      </c>
      <c r="M791" t="s">
        <v>101</v>
      </c>
      <c r="N791" t="s">
        <v>2428</v>
      </c>
      <c r="O791" t="s">
        <v>2429</v>
      </c>
      <c r="P791">
        <v>331</v>
      </c>
      <c r="Q791">
        <v>63</v>
      </c>
      <c r="R791">
        <v>54</v>
      </c>
      <c r="S791">
        <v>84</v>
      </c>
      <c r="T791">
        <v>86</v>
      </c>
      <c r="U791">
        <v>44</v>
      </c>
      <c r="V791">
        <v>329</v>
      </c>
      <c r="W791">
        <v>77</v>
      </c>
      <c r="X791">
        <v>52</v>
      </c>
      <c r="Y791">
        <v>37</v>
      </c>
      <c r="Z791">
        <v>79</v>
      </c>
      <c r="AA791">
        <v>84</v>
      </c>
      <c r="AB791">
        <v>359</v>
      </c>
      <c r="AC791">
        <v>69</v>
      </c>
      <c r="AD791">
        <v>76</v>
      </c>
      <c r="AE791">
        <v>69</v>
      </c>
      <c r="AF791">
        <v>86</v>
      </c>
      <c r="AG791">
        <v>59</v>
      </c>
      <c r="AH791">
        <v>335</v>
      </c>
      <c r="AI791">
        <v>55</v>
      </c>
      <c r="AJ791">
        <v>85</v>
      </c>
      <c r="AK791">
        <v>74</v>
      </c>
      <c r="AL791">
        <v>77</v>
      </c>
      <c r="AM791">
        <v>44</v>
      </c>
      <c r="AN791">
        <v>352</v>
      </c>
      <c r="AO791">
        <v>80</v>
      </c>
      <c r="AP791">
        <v>84</v>
      </c>
      <c r="AQ791">
        <v>58</v>
      </c>
      <c r="AR791">
        <v>78</v>
      </c>
      <c r="AS791">
        <v>52</v>
      </c>
      <c r="AT791">
        <v>87</v>
      </c>
      <c r="AU791">
        <v>256</v>
      </c>
      <c r="AV791">
        <v>86</v>
      </c>
      <c r="AW791">
        <v>86</v>
      </c>
      <c r="AX791">
        <v>84</v>
      </c>
      <c r="AY791">
        <v>51</v>
      </c>
      <c r="AZ791">
        <v>7</v>
      </c>
      <c r="BA791">
        <v>15</v>
      </c>
      <c r="BB791">
        <v>11</v>
      </c>
      <c r="BC791">
        <v>10</v>
      </c>
      <c r="BD791">
        <v>8</v>
      </c>
      <c r="BE791">
        <v>2013</v>
      </c>
      <c r="BF791">
        <v>440</v>
      </c>
      <c r="BG791">
        <v>2</v>
      </c>
      <c r="BH791">
        <v>73</v>
      </c>
      <c r="BI791">
        <v>52</v>
      </c>
      <c r="BJ791">
        <v>75</v>
      </c>
      <c r="BK791">
        <v>78</v>
      </c>
      <c r="BL791">
        <v>85</v>
      </c>
    </row>
    <row r="792" spans="1:64" ht="45" x14ac:dyDescent="0.25">
      <c r="A792" t="s">
        <v>2430</v>
      </c>
      <c r="B792">
        <v>29</v>
      </c>
      <c r="C792">
        <v>82</v>
      </c>
      <c r="D792">
        <v>82</v>
      </c>
      <c r="E792" s="1" t="s">
        <v>2431</v>
      </c>
      <c r="F792">
        <v>207410</v>
      </c>
      <c r="G792" t="s">
        <v>241</v>
      </c>
      <c r="H792" t="s">
        <v>290</v>
      </c>
      <c r="I792" t="s">
        <v>68</v>
      </c>
      <c r="J792">
        <v>82</v>
      </c>
      <c r="K792" t="s">
        <v>195</v>
      </c>
      <c r="L792">
        <v>0</v>
      </c>
      <c r="M792" t="s">
        <v>956</v>
      </c>
      <c r="N792" t="s">
        <v>342</v>
      </c>
      <c r="O792" t="s">
        <v>2432</v>
      </c>
      <c r="P792">
        <v>341</v>
      </c>
      <c r="Q792">
        <v>73</v>
      </c>
      <c r="R792">
        <v>61</v>
      </c>
      <c r="S792">
        <v>42</v>
      </c>
      <c r="T792">
        <v>89</v>
      </c>
      <c r="U792">
        <v>76</v>
      </c>
      <c r="V792">
        <v>407</v>
      </c>
      <c r="W792">
        <v>87</v>
      </c>
      <c r="X792">
        <v>78</v>
      </c>
      <c r="Y792">
        <v>70</v>
      </c>
      <c r="Z792">
        <v>84</v>
      </c>
      <c r="AA792">
        <v>88</v>
      </c>
      <c r="AB792">
        <v>393</v>
      </c>
      <c r="AC792">
        <v>76</v>
      </c>
      <c r="AD792">
        <v>64</v>
      </c>
      <c r="AE792">
        <v>86</v>
      </c>
      <c r="AF792">
        <v>83</v>
      </c>
      <c r="AG792">
        <v>84</v>
      </c>
      <c r="AH792">
        <v>358</v>
      </c>
      <c r="AI792">
        <v>78</v>
      </c>
      <c r="AJ792">
        <v>64</v>
      </c>
      <c r="AK792">
        <v>75</v>
      </c>
      <c r="AL792">
        <v>65</v>
      </c>
      <c r="AM792">
        <v>76</v>
      </c>
      <c r="AN792">
        <v>367</v>
      </c>
      <c r="AO792">
        <v>77</v>
      </c>
      <c r="AP792">
        <v>76</v>
      </c>
      <c r="AQ792">
        <v>73</v>
      </c>
      <c r="AR792">
        <v>82</v>
      </c>
      <c r="AS792">
        <v>59</v>
      </c>
      <c r="AT792">
        <v>84</v>
      </c>
      <c r="AU792">
        <v>216</v>
      </c>
      <c r="AV792">
        <v>73</v>
      </c>
      <c r="AW792">
        <v>75</v>
      </c>
      <c r="AX792">
        <v>68</v>
      </c>
      <c r="AY792">
        <v>34</v>
      </c>
      <c r="AZ792">
        <v>9</v>
      </c>
      <c r="BA792">
        <v>5</v>
      </c>
      <c r="BB792">
        <v>6</v>
      </c>
      <c r="BC792">
        <v>7</v>
      </c>
      <c r="BD792">
        <v>7</v>
      </c>
      <c r="BE792">
        <v>2116</v>
      </c>
      <c r="BF792">
        <v>448</v>
      </c>
      <c r="BG792">
        <v>3</v>
      </c>
      <c r="BH792">
        <v>69</v>
      </c>
      <c r="BI792">
        <v>69</v>
      </c>
      <c r="BJ792">
        <v>82</v>
      </c>
      <c r="BK792">
        <v>87</v>
      </c>
      <c r="BL792">
        <v>71</v>
      </c>
    </row>
    <row r="793" spans="1:64" ht="45" x14ac:dyDescent="0.25">
      <c r="A793" t="s">
        <v>2433</v>
      </c>
      <c r="B793">
        <v>32</v>
      </c>
      <c r="C793">
        <v>81</v>
      </c>
      <c r="D793">
        <v>81</v>
      </c>
      <c r="E793" s="1" t="s">
        <v>2434</v>
      </c>
      <c r="F793">
        <v>208618</v>
      </c>
      <c r="G793" t="s">
        <v>277</v>
      </c>
      <c r="H793" t="s">
        <v>98</v>
      </c>
      <c r="I793" t="s">
        <v>68</v>
      </c>
      <c r="J793">
        <v>81</v>
      </c>
      <c r="K793" t="s">
        <v>406</v>
      </c>
      <c r="L793">
        <v>0</v>
      </c>
      <c r="M793" t="s">
        <v>1879</v>
      </c>
      <c r="N793" t="s">
        <v>539</v>
      </c>
      <c r="O793" t="s">
        <v>1006</v>
      </c>
      <c r="P793">
        <v>353</v>
      </c>
      <c r="Q793">
        <v>83</v>
      </c>
      <c r="R793">
        <v>72</v>
      </c>
      <c r="S793">
        <v>58</v>
      </c>
      <c r="T793">
        <v>82</v>
      </c>
      <c r="U793">
        <v>58</v>
      </c>
      <c r="V793">
        <v>390</v>
      </c>
      <c r="W793">
        <v>81</v>
      </c>
      <c r="X793">
        <v>83</v>
      </c>
      <c r="Y793">
        <v>71</v>
      </c>
      <c r="Z793">
        <v>76</v>
      </c>
      <c r="AA793">
        <v>79</v>
      </c>
      <c r="AB793">
        <v>406</v>
      </c>
      <c r="AC793">
        <v>81</v>
      </c>
      <c r="AD793">
        <v>81</v>
      </c>
      <c r="AE793">
        <v>81</v>
      </c>
      <c r="AF793">
        <v>81</v>
      </c>
      <c r="AG793">
        <v>82</v>
      </c>
      <c r="AH793">
        <v>374</v>
      </c>
      <c r="AI793">
        <v>80</v>
      </c>
      <c r="AJ793">
        <v>70</v>
      </c>
      <c r="AK793">
        <v>92</v>
      </c>
      <c r="AL793">
        <v>56</v>
      </c>
      <c r="AM793">
        <v>76</v>
      </c>
      <c r="AN793">
        <v>362</v>
      </c>
      <c r="AO793">
        <v>72</v>
      </c>
      <c r="AP793">
        <v>75</v>
      </c>
      <c r="AQ793">
        <v>80</v>
      </c>
      <c r="AR793">
        <v>79</v>
      </c>
      <c r="AS793">
        <v>56</v>
      </c>
      <c r="AT793">
        <v>75</v>
      </c>
      <c r="AU793">
        <v>221</v>
      </c>
      <c r="AV793">
        <v>74</v>
      </c>
      <c r="AW793">
        <v>74</v>
      </c>
      <c r="AX793">
        <v>73</v>
      </c>
      <c r="AY793">
        <v>50</v>
      </c>
      <c r="AZ793">
        <v>9</v>
      </c>
      <c r="BA793">
        <v>16</v>
      </c>
      <c r="BB793">
        <v>9</v>
      </c>
      <c r="BC793">
        <v>9</v>
      </c>
      <c r="BD793">
        <v>7</v>
      </c>
      <c r="BE793">
        <v>2156</v>
      </c>
      <c r="BF793">
        <v>456</v>
      </c>
      <c r="BG793">
        <v>2</v>
      </c>
      <c r="BH793">
        <v>81</v>
      </c>
      <c r="BI793">
        <v>73</v>
      </c>
      <c r="BJ793">
        <v>80</v>
      </c>
      <c r="BK793">
        <v>80</v>
      </c>
      <c r="BL793">
        <v>73</v>
      </c>
    </row>
    <row r="794" spans="1:64" ht="45" x14ac:dyDescent="0.25">
      <c r="A794" t="s">
        <v>2040</v>
      </c>
      <c r="B794">
        <v>36</v>
      </c>
      <c r="C794">
        <v>76</v>
      </c>
      <c r="D794">
        <v>76</v>
      </c>
      <c r="E794" s="1" t="s">
        <v>2041</v>
      </c>
      <c r="F794">
        <v>208830</v>
      </c>
      <c r="G794" t="s">
        <v>112</v>
      </c>
      <c r="H794" t="s">
        <v>156</v>
      </c>
      <c r="I794" t="s">
        <v>68</v>
      </c>
      <c r="J794">
        <v>76</v>
      </c>
      <c r="K794" t="s">
        <v>106</v>
      </c>
      <c r="L794">
        <v>0</v>
      </c>
      <c r="M794" t="s">
        <v>1157</v>
      </c>
      <c r="N794" t="s">
        <v>273</v>
      </c>
      <c r="O794" t="s">
        <v>2042</v>
      </c>
      <c r="P794">
        <v>376</v>
      </c>
      <c r="Q794">
        <v>68</v>
      </c>
      <c r="R794">
        <v>80</v>
      </c>
      <c r="S794">
        <v>76</v>
      </c>
      <c r="T794">
        <v>73</v>
      </c>
      <c r="U794">
        <v>79</v>
      </c>
      <c r="V794">
        <v>334</v>
      </c>
      <c r="W794">
        <v>70</v>
      </c>
      <c r="X794">
        <v>69</v>
      </c>
      <c r="Y794">
        <v>60</v>
      </c>
      <c r="Z794">
        <v>59</v>
      </c>
      <c r="AA794">
        <v>76</v>
      </c>
      <c r="AB794">
        <v>360</v>
      </c>
      <c r="AC794">
        <v>77</v>
      </c>
      <c r="AD794" t="s">
        <v>739</v>
      </c>
      <c r="AE794">
        <v>69</v>
      </c>
      <c r="AF794">
        <v>76</v>
      </c>
      <c r="AG794">
        <v>66</v>
      </c>
      <c r="AH794">
        <v>348</v>
      </c>
      <c r="AI794">
        <v>81</v>
      </c>
      <c r="AJ794">
        <v>81</v>
      </c>
      <c r="AK794">
        <v>61</v>
      </c>
      <c r="AL794">
        <v>61</v>
      </c>
      <c r="AM794">
        <v>64</v>
      </c>
      <c r="AN794">
        <v>365</v>
      </c>
      <c r="AO794">
        <v>80</v>
      </c>
      <c r="AP794">
        <v>49</v>
      </c>
      <c r="AQ794">
        <v>83</v>
      </c>
      <c r="AR794">
        <v>70</v>
      </c>
      <c r="AS794">
        <v>83</v>
      </c>
      <c r="AT794">
        <v>78</v>
      </c>
      <c r="AU794">
        <v>149</v>
      </c>
      <c r="AV794">
        <v>45</v>
      </c>
      <c r="AW794">
        <v>51</v>
      </c>
      <c r="AX794">
        <v>53</v>
      </c>
      <c r="AY794">
        <v>62</v>
      </c>
      <c r="AZ794">
        <v>15</v>
      </c>
      <c r="BA794">
        <v>14</v>
      </c>
      <c r="BB794">
        <v>7</v>
      </c>
      <c r="BC794">
        <v>15</v>
      </c>
      <c r="BD794">
        <v>11</v>
      </c>
      <c r="BE794">
        <v>1994</v>
      </c>
      <c r="BF794">
        <v>409</v>
      </c>
      <c r="BG794">
        <v>3</v>
      </c>
      <c r="BH794">
        <v>74</v>
      </c>
      <c r="BI794">
        <v>77</v>
      </c>
      <c r="BJ794">
        <v>68</v>
      </c>
      <c r="BK794">
        <v>72</v>
      </c>
      <c r="BL794">
        <v>52</v>
      </c>
    </row>
    <row r="795" spans="1:64" ht="30" x14ac:dyDescent="0.25">
      <c r="A795" t="s">
        <v>2435</v>
      </c>
      <c r="B795">
        <v>28</v>
      </c>
      <c r="C795">
        <v>85</v>
      </c>
      <c r="D795">
        <v>85</v>
      </c>
      <c r="E795" s="1" t="s">
        <v>2436</v>
      </c>
      <c r="F795">
        <v>210935</v>
      </c>
      <c r="G795" t="s">
        <v>283</v>
      </c>
      <c r="H795" t="s">
        <v>91</v>
      </c>
      <c r="I795" t="s">
        <v>77</v>
      </c>
      <c r="J795">
        <v>85</v>
      </c>
      <c r="K795" t="s">
        <v>791</v>
      </c>
      <c r="L795">
        <v>0</v>
      </c>
      <c r="M795" t="s">
        <v>1327</v>
      </c>
      <c r="N795" t="s">
        <v>279</v>
      </c>
      <c r="O795" t="s">
        <v>2437</v>
      </c>
      <c r="P795">
        <v>388</v>
      </c>
      <c r="Q795">
        <v>78</v>
      </c>
      <c r="R795">
        <v>85</v>
      </c>
      <c r="S795">
        <v>62</v>
      </c>
      <c r="T795">
        <v>85</v>
      </c>
      <c r="U795">
        <v>78</v>
      </c>
      <c r="V795">
        <v>405</v>
      </c>
      <c r="W795">
        <v>86</v>
      </c>
      <c r="X795">
        <v>78</v>
      </c>
      <c r="Y795">
        <v>75</v>
      </c>
      <c r="Z795">
        <v>79</v>
      </c>
      <c r="AA795">
        <v>87</v>
      </c>
      <c r="AB795">
        <v>428</v>
      </c>
      <c r="AC795">
        <v>82</v>
      </c>
      <c r="AD795">
        <v>82</v>
      </c>
      <c r="AE795">
        <v>92</v>
      </c>
      <c r="AF795">
        <v>85</v>
      </c>
      <c r="AG795">
        <v>87</v>
      </c>
      <c r="AH795">
        <v>380</v>
      </c>
      <c r="AI795">
        <v>83</v>
      </c>
      <c r="AJ795">
        <v>75</v>
      </c>
      <c r="AK795">
        <v>78</v>
      </c>
      <c r="AL795">
        <v>64</v>
      </c>
      <c r="AM795">
        <v>80</v>
      </c>
      <c r="AN795">
        <v>355</v>
      </c>
      <c r="AO795">
        <v>85</v>
      </c>
      <c r="AP795">
        <v>25</v>
      </c>
      <c r="AQ795">
        <v>86</v>
      </c>
      <c r="AR795">
        <v>83</v>
      </c>
      <c r="AS795">
        <v>76</v>
      </c>
      <c r="AT795">
        <v>78</v>
      </c>
      <c r="AU795">
        <v>102</v>
      </c>
      <c r="AV795">
        <v>42</v>
      </c>
      <c r="AW795">
        <v>30</v>
      </c>
      <c r="AX795">
        <v>30</v>
      </c>
      <c r="AY795">
        <v>27</v>
      </c>
      <c r="AZ795">
        <v>5</v>
      </c>
      <c r="BA795">
        <v>6</v>
      </c>
      <c r="BB795">
        <v>5</v>
      </c>
      <c r="BC795">
        <v>5</v>
      </c>
      <c r="BD795">
        <v>6</v>
      </c>
      <c r="BE795">
        <v>2085</v>
      </c>
      <c r="BF795">
        <v>441</v>
      </c>
      <c r="BG795">
        <v>2</v>
      </c>
      <c r="BH795">
        <v>82</v>
      </c>
      <c r="BI795">
        <v>83</v>
      </c>
      <c r="BJ795">
        <v>81</v>
      </c>
      <c r="BK795">
        <v>87</v>
      </c>
      <c r="BL795">
        <v>36</v>
      </c>
    </row>
    <row r="796" spans="1:64" ht="60" x14ac:dyDescent="0.25">
      <c r="A796" t="s">
        <v>2438</v>
      </c>
      <c r="B796">
        <v>29</v>
      </c>
      <c r="C796">
        <v>74</v>
      </c>
      <c r="D796">
        <v>74</v>
      </c>
      <c r="E796" s="1" t="s">
        <v>2439</v>
      </c>
      <c r="F796">
        <v>212382</v>
      </c>
      <c r="G796" t="s">
        <v>2440</v>
      </c>
      <c r="H796" t="s">
        <v>1960</v>
      </c>
      <c r="I796" t="s">
        <v>68</v>
      </c>
      <c r="J796">
        <v>74</v>
      </c>
      <c r="K796" t="s">
        <v>106</v>
      </c>
      <c r="L796">
        <v>0</v>
      </c>
      <c r="M796" t="s">
        <v>2254</v>
      </c>
      <c r="N796" t="s">
        <v>640</v>
      </c>
      <c r="O796" t="s">
        <v>72</v>
      </c>
      <c r="P796">
        <v>344</v>
      </c>
      <c r="Q796">
        <v>41</v>
      </c>
      <c r="R796">
        <v>76</v>
      </c>
      <c r="S796">
        <v>85</v>
      </c>
      <c r="T796">
        <v>69</v>
      </c>
      <c r="U796">
        <v>73</v>
      </c>
      <c r="V796">
        <v>289</v>
      </c>
      <c r="W796">
        <v>68</v>
      </c>
      <c r="X796">
        <v>58</v>
      </c>
      <c r="Y796">
        <v>30</v>
      </c>
      <c r="Z796">
        <v>62</v>
      </c>
      <c r="AA796">
        <v>71</v>
      </c>
      <c r="AB796">
        <v>262</v>
      </c>
      <c r="AC796">
        <v>54</v>
      </c>
      <c r="AD796">
        <v>65</v>
      </c>
      <c r="AE796">
        <v>38</v>
      </c>
      <c r="AF796">
        <v>73</v>
      </c>
      <c r="AG796">
        <v>32</v>
      </c>
      <c r="AH796">
        <v>377</v>
      </c>
      <c r="AI796">
        <v>75</v>
      </c>
      <c r="AJ796">
        <v>82</v>
      </c>
      <c r="AK796">
        <v>65</v>
      </c>
      <c r="AL796">
        <v>92</v>
      </c>
      <c r="AM796">
        <v>63</v>
      </c>
      <c r="AN796">
        <v>337</v>
      </c>
      <c r="AO796">
        <v>74</v>
      </c>
      <c r="AP796">
        <v>41</v>
      </c>
      <c r="AQ796">
        <v>76</v>
      </c>
      <c r="AR796">
        <v>60</v>
      </c>
      <c r="AS796">
        <v>86</v>
      </c>
      <c r="AT796">
        <v>68</v>
      </c>
      <c r="AU796">
        <v>117</v>
      </c>
      <c r="AV796">
        <v>33</v>
      </c>
      <c r="AW796">
        <v>48</v>
      </c>
      <c r="AX796">
        <v>36</v>
      </c>
      <c r="AY796">
        <v>52</v>
      </c>
      <c r="AZ796">
        <v>9</v>
      </c>
      <c r="BA796">
        <v>12</v>
      </c>
      <c r="BB796">
        <v>14</v>
      </c>
      <c r="BC796">
        <v>9</v>
      </c>
      <c r="BD796">
        <v>8</v>
      </c>
      <c r="BE796">
        <v>1778</v>
      </c>
      <c r="BF796">
        <v>382</v>
      </c>
      <c r="BG796">
        <v>1</v>
      </c>
      <c r="BH796">
        <v>60</v>
      </c>
      <c r="BI796">
        <v>74</v>
      </c>
      <c r="BJ796">
        <v>58</v>
      </c>
      <c r="BK796">
        <v>64</v>
      </c>
      <c r="BL796">
        <v>45</v>
      </c>
    </row>
    <row r="797" spans="1:64" ht="45" x14ac:dyDescent="0.25">
      <c r="A797" t="s">
        <v>2153</v>
      </c>
      <c r="B797">
        <v>27</v>
      </c>
      <c r="C797">
        <v>83</v>
      </c>
      <c r="D797">
        <v>84</v>
      </c>
      <c r="E797" s="1" t="s">
        <v>2154</v>
      </c>
      <c r="F797">
        <v>213331</v>
      </c>
      <c r="G797" t="s">
        <v>419</v>
      </c>
      <c r="H797" t="s">
        <v>420</v>
      </c>
      <c r="I797" t="s">
        <v>68</v>
      </c>
      <c r="J797">
        <v>84</v>
      </c>
      <c r="K797" t="s">
        <v>189</v>
      </c>
      <c r="L797">
        <v>1</v>
      </c>
      <c r="M797" t="s">
        <v>1087</v>
      </c>
      <c r="N797" t="s">
        <v>823</v>
      </c>
      <c r="O797" t="s">
        <v>2155</v>
      </c>
      <c r="P797">
        <v>265</v>
      </c>
      <c r="Q797">
        <v>39</v>
      </c>
      <c r="R797">
        <v>32</v>
      </c>
      <c r="S797">
        <v>84</v>
      </c>
      <c r="T797">
        <v>77</v>
      </c>
      <c r="U797">
        <v>33</v>
      </c>
      <c r="V797">
        <v>258</v>
      </c>
      <c r="W797">
        <v>60</v>
      </c>
      <c r="X797">
        <v>37</v>
      </c>
      <c r="Y797">
        <v>27</v>
      </c>
      <c r="Z797">
        <v>68</v>
      </c>
      <c r="AA797">
        <v>66</v>
      </c>
      <c r="AB797">
        <v>303</v>
      </c>
      <c r="AC797">
        <v>55</v>
      </c>
      <c r="AD797">
        <v>78</v>
      </c>
      <c r="AE797">
        <v>49</v>
      </c>
      <c r="AF797">
        <v>81</v>
      </c>
      <c r="AG797">
        <v>40</v>
      </c>
      <c r="AH797">
        <v>340</v>
      </c>
      <c r="AI797">
        <v>60</v>
      </c>
      <c r="AJ797">
        <v>87</v>
      </c>
      <c r="AK797">
        <v>75</v>
      </c>
      <c r="AL797">
        <v>92</v>
      </c>
      <c r="AM797">
        <v>26</v>
      </c>
      <c r="AN797">
        <v>291</v>
      </c>
      <c r="AO797">
        <v>82</v>
      </c>
      <c r="AP797">
        <v>82</v>
      </c>
      <c r="AQ797">
        <v>33</v>
      </c>
      <c r="AR797">
        <v>56</v>
      </c>
      <c r="AS797">
        <v>38</v>
      </c>
      <c r="AT797">
        <v>77</v>
      </c>
      <c r="AU797">
        <v>246</v>
      </c>
      <c r="AV797">
        <v>81</v>
      </c>
      <c r="AW797">
        <v>85</v>
      </c>
      <c r="AX797">
        <v>80</v>
      </c>
      <c r="AY797">
        <v>49</v>
      </c>
      <c r="AZ797">
        <v>11</v>
      </c>
      <c r="BA797">
        <v>8</v>
      </c>
      <c r="BB797">
        <v>7</v>
      </c>
      <c r="BC797">
        <v>9</v>
      </c>
      <c r="BD797">
        <v>14</v>
      </c>
      <c r="BE797">
        <v>1752</v>
      </c>
      <c r="BF797">
        <v>395</v>
      </c>
      <c r="BG797">
        <v>2</v>
      </c>
      <c r="BH797">
        <v>68</v>
      </c>
      <c r="BI797">
        <v>37</v>
      </c>
      <c r="BJ797">
        <v>59</v>
      </c>
      <c r="BK797">
        <v>62</v>
      </c>
      <c r="BL797">
        <v>83</v>
      </c>
    </row>
    <row r="798" spans="1:64" ht="45" x14ac:dyDescent="0.25">
      <c r="A798" t="s">
        <v>2441</v>
      </c>
      <c r="B798">
        <v>27</v>
      </c>
      <c r="C798">
        <v>85</v>
      </c>
      <c r="D798">
        <v>85</v>
      </c>
      <c r="E798" s="1" t="s">
        <v>2442</v>
      </c>
      <c r="F798">
        <v>213345</v>
      </c>
      <c r="G798" t="s">
        <v>426</v>
      </c>
      <c r="H798" t="s">
        <v>125</v>
      </c>
      <c r="I798" t="s">
        <v>68</v>
      </c>
      <c r="J798">
        <v>85</v>
      </c>
      <c r="K798" t="s">
        <v>294</v>
      </c>
      <c r="L798">
        <v>0</v>
      </c>
      <c r="M798" t="s">
        <v>1563</v>
      </c>
      <c r="N798" t="s">
        <v>649</v>
      </c>
      <c r="O798" t="s">
        <v>2443</v>
      </c>
      <c r="P798">
        <v>375</v>
      </c>
      <c r="Q798">
        <v>81</v>
      </c>
      <c r="R798">
        <v>75</v>
      </c>
      <c r="S798">
        <v>61</v>
      </c>
      <c r="T798">
        <v>80</v>
      </c>
      <c r="U798">
        <v>78</v>
      </c>
      <c r="V798">
        <v>402</v>
      </c>
      <c r="W798">
        <v>88</v>
      </c>
      <c r="X798">
        <v>83</v>
      </c>
      <c r="Y798">
        <v>70</v>
      </c>
      <c r="Z798">
        <v>74</v>
      </c>
      <c r="AA798">
        <v>87</v>
      </c>
      <c r="AB798">
        <v>439</v>
      </c>
      <c r="AC798">
        <v>92</v>
      </c>
      <c r="AD798">
        <v>86</v>
      </c>
      <c r="AE798">
        <v>92</v>
      </c>
      <c r="AF798">
        <v>85</v>
      </c>
      <c r="AG798">
        <v>84</v>
      </c>
      <c r="AH798">
        <v>369</v>
      </c>
      <c r="AI798">
        <v>83</v>
      </c>
      <c r="AJ798">
        <v>79</v>
      </c>
      <c r="AK798">
        <v>68</v>
      </c>
      <c r="AL798">
        <v>66</v>
      </c>
      <c r="AM798">
        <v>73</v>
      </c>
      <c r="AN798">
        <v>291</v>
      </c>
      <c r="AO798">
        <v>38</v>
      </c>
      <c r="AP798">
        <v>23</v>
      </c>
      <c r="AQ798">
        <v>83</v>
      </c>
      <c r="AR798">
        <v>82</v>
      </c>
      <c r="AS798">
        <v>65</v>
      </c>
      <c r="AT798">
        <v>78</v>
      </c>
      <c r="AU798">
        <v>77</v>
      </c>
      <c r="AV798">
        <v>29</v>
      </c>
      <c r="AW798">
        <v>27</v>
      </c>
      <c r="AX798">
        <v>21</v>
      </c>
      <c r="AY798">
        <v>21</v>
      </c>
      <c r="AZ798">
        <v>5</v>
      </c>
      <c r="BA798">
        <v>3</v>
      </c>
      <c r="BB798">
        <v>5</v>
      </c>
      <c r="BC798">
        <v>3</v>
      </c>
      <c r="BD798">
        <v>5</v>
      </c>
      <c r="BE798">
        <v>1974</v>
      </c>
      <c r="BF798">
        <v>423</v>
      </c>
      <c r="BG798">
        <v>4</v>
      </c>
      <c r="BH798">
        <v>89</v>
      </c>
      <c r="BI798">
        <v>76</v>
      </c>
      <c r="BJ798">
        <v>79</v>
      </c>
      <c r="BK798">
        <v>87</v>
      </c>
      <c r="BL798">
        <v>30</v>
      </c>
    </row>
    <row r="799" spans="1:64" ht="75" x14ac:dyDescent="0.25">
      <c r="A799" t="s">
        <v>2444</v>
      </c>
      <c r="B799">
        <v>28</v>
      </c>
      <c r="C799">
        <v>75</v>
      </c>
      <c r="D799">
        <v>75</v>
      </c>
      <c r="E799" s="1" t="s">
        <v>2445</v>
      </c>
      <c r="F799">
        <v>215330</v>
      </c>
      <c r="G799" t="s">
        <v>494</v>
      </c>
      <c r="H799" t="s">
        <v>253</v>
      </c>
      <c r="I799" t="s">
        <v>68</v>
      </c>
      <c r="J799">
        <v>75</v>
      </c>
      <c r="K799" t="s">
        <v>538</v>
      </c>
      <c r="L799">
        <v>0</v>
      </c>
      <c r="M799" t="s">
        <v>131</v>
      </c>
      <c r="N799" t="s">
        <v>329</v>
      </c>
      <c r="O799" t="s">
        <v>72</v>
      </c>
      <c r="P799">
        <v>366</v>
      </c>
      <c r="Q799">
        <v>74</v>
      </c>
      <c r="R799">
        <v>74</v>
      </c>
      <c r="S799">
        <v>69</v>
      </c>
      <c r="T799" t="s">
        <v>736</v>
      </c>
      <c r="U799">
        <v>75</v>
      </c>
      <c r="V799">
        <v>375</v>
      </c>
      <c r="W799">
        <v>81</v>
      </c>
      <c r="X799" t="s">
        <v>830</v>
      </c>
      <c r="Y799">
        <v>63</v>
      </c>
      <c r="Z799">
        <v>68</v>
      </c>
      <c r="AA799">
        <v>82</v>
      </c>
      <c r="AB799">
        <v>352</v>
      </c>
      <c r="AC799">
        <v>66</v>
      </c>
      <c r="AD799">
        <v>67</v>
      </c>
      <c r="AE799">
        <v>83</v>
      </c>
      <c r="AF799" t="s">
        <v>2446</v>
      </c>
      <c r="AG799">
        <v>67</v>
      </c>
      <c r="AH799">
        <v>355</v>
      </c>
      <c r="AI799">
        <v>79</v>
      </c>
      <c r="AJ799">
        <v>71</v>
      </c>
      <c r="AK799">
        <v>70</v>
      </c>
      <c r="AL799">
        <v>66</v>
      </c>
      <c r="AM799">
        <v>69</v>
      </c>
      <c r="AN799">
        <v>291</v>
      </c>
      <c r="AO799">
        <v>48</v>
      </c>
      <c r="AP799">
        <v>36</v>
      </c>
      <c r="AQ799">
        <v>74</v>
      </c>
      <c r="AR799">
        <v>76</v>
      </c>
      <c r="AS799">
        <v>57</v>
      </c>
      <c r="AT799">
        <v>75</v>
      </c>
      <c r="AU799">
        <v>102</v>
      </c>
      <c r="AV799">
        <v>39</v>
      </c>
      <c r="AW799">
        <v>37</v>
      </c>
      <c r="AX799">
        <v>26</v>
      </c>
      <c r="AY799">
        <v>44</v>
      </c>
      <c r="AZ799">
        <v>11</v>
      </c>
      <c r="BA799">
        <v>10</v>
      </c>
      <c r="BB799">
        <v>7</v>
      </c>
      <c r="BC799">
        <v>8</v>
      </c>
      <c r="BD799">
        <v>8</v>
      </c>
      <c r="BE799">
        <v>1885</v>
      </c>
      <c r="BF799">
        <v>397</v>
      </c>
      <c r="BG799">
        <v>1</v>
      </c>
      <c r="BH799">
        <v>67</v>
      </c>
      <c r="BI799">
        <v>73</v>
      </c>
      <c r="BJ799">
        <v>73</v>
      </c>
      <c r="BK799">
        <v>80</v>
      </c>
      <c r="BL799">
        <v>40</v>
      </c>
    </row>
    <row r="800" spans="1:64" ht="30" x14ac:dyDescent="0.25">
      <c r="A800" t="s">
        <v>2447</v>
      </c>
      <c r="B800">
        <v>29</v>
      </c>
      <c r="C800">
        <v>82</v>
      </c>
      <c r="D800">
        <v>82</v>
      </c>
      <c r="E800" s="1" t="s">
        <v>2448</v>
      </c>
      <c r="F800">
        <v>216594</v>
      </c>
      <c r="G800" t="s">
        <v>277</v>
      </c>
      <c r="H800" t="s">
        <v>125</v>
      </c>
      <c r="I800" t="s">
        <v>77</v>
      </c>
      <c r="J800">
        <v>82</v>
      </c>
      <c r="K800" t="s">
        <v>69</v>
      </c>
      <c r="L800">
        <v>0</v>
      </c>
      <c r="M800" t="s">
        <v>1018</v>
      </c>
      <c r="N800" t="s">
        <v>501</v>
      </c>
      <c r="O800" t="s">
        <v>659</v>
      </c>
      <c r="P800">
        <v>368</v>
      </c>
      <c r="Q800">
        <v>81</v>
      </c>
      <c r="R800">
        <v>79</v>
      </c>
      <c r="S800">
        <v>50</v>
      </c>
      <c r="T800">
        <v>81</v>
      </c>
      <c r="U800">
        <v>77</v>
      </c>
      <c r="V800">
        <v>407</v>
      </c>
      <c r="W800">
        <v>85</v>
      </c>
      <c r="X800">
        <v>83</v>
      </c>
      <c r="Y800">
        <v>79</v>
      </c>
      <c r="Z800">
        <v>77</v>
      </c>
      <c r="AA800">
        <v>83</v>
      </c>
      <c r="AB800">
        <v>416</v>
      </c>
      <c r="AC800">
        <v>86</v>
      </c>
      <c r="AD800">
        <v>78</v>
      </c>
      <c r="AE800">
        <v>84</v>
      </c>
      <c r="AF800">
        <v>78</v>
      </c>
      <c r="AG800">
        <v>90</v>
      </c>
      <c r="AH800">
        <v>396</v>
      </c>
      <c r="AI800">
        <v>84</v>
      </c>
      <c r="AJ800">
        <v>78</v>
      </c>
      <c r="AK800">
        <v>75</v>
      </c>
      <c r="AL800">
        <v>80</v>
      </c>
      <c r="AM800">
        <v>79</v>
      </c>
      <c r="AN800">
        <v>355</v>
      </c>
      <c r="AO800">
        <v>82</v>
      </c>
      <c r="AP800">
        <v>36</v>
      </c>
      <c r="AQ800">
        <v>80</v>
      </c>
      <c r="AR800">
        <v>83</v>
      </c>
      <c r="AS800">
        <v>74</v>
      </c>
      <c r="AT800">
        <v>86</v>
      </c>
      <c r="AU800">
        <v>109</v>
      </c>
      <c r="AV800">
        <v>36</v>
      </c>
      <c r="AW800">
        <v>43</v>
      </c>
      <c r="AX800">
        <v>30</v>
      </c>
      <c r="AY800">
        <v>61</v>
      </c>
      <c r="AZ800">
        <v>15</v>
      </c>
      <c r="BA800">
        <v>9</v>
      </c>
      <c r="BB800">
        <v>8</v>
      </c>
      <c r="BC800">
        <v>14</v>
      </c>
      <c r="BD800">
        <v>15</v>
      </c>
      <c r="BE800">
        <v>2112</v>
      </c>
      <c r="BF800">
        <v>445</v>
      </c>
      <c r="BG800">
        <v>3</v>
      </c>
      <c r="BH800">
        <v>82</v>
      </c>
      <c r="BI800">
        <v>80</v>
      </c>
      <c r="BJ800">
        <v>81</v>
      </c>
      <c r="BK800">
        <v>84</v>
      </c>
      <c r="BL800">
        <v>39</v>
      </c>
    </row>
    <row r="801" spans="1:64" ht="45" x14ac:dyDescent="0.25">
      <c r="A801" t="s">
        <v>2449</v>
      </c>
      <c r="B801">
        <v>27</v>
      </c>
      <c r="C801">
        <v>69</v>
      </c>
      <c r="D801">
        <v>71</v>
      </c>
      <c r="E801" s="1" t="s">
        <v>895</v>
      </c>
      <c r="F801">
        <v>216744</v>
      </c>
      <c r="G801" t="s">
        <v>730</v>
      </c>
      <c r="H801" t="s">
        <v>483</v>
      </c>
      <c r="I801" t="s">
        <v>77</v>
      </c>
      <c r="J801">
        <v>71</v>
      </c>
      <c r="K801" t="s">
        <v>189</v>
      </c>
      <c r="L801">
        <v>2</v>
      </c>
      <c r="M801" t="s">
        <v>2121</v>
      </c>
      <c r="N801" t="s">
        <v>1292</v>
      </c>
      <c r="O801" t="s">
        <v>597</v>
      </c>
      <c r="P801">
        <v>235</v>
      </c>
      <c r="Q801">
        <v>40</v>
      </c>
      <c r="R801">
        <v>38</v>
      </c>
      <c r="S801">
        <v>69</v>
      </c>
      <c r="T801">
        <v>65</v>
      </c>
      <c r="U801">
        <v>23</v>
      </c>
      <c r="V801">
        <v>238</v>
      </c>
      <c r="W801">
        <v>45</v>
      </c>
      <c r="X801">
        <v>37</v>
      </c>
      <c r="Y801">
        <v>30</v>
      </c>
      <c r="Z801">
        <v>66</v>
      </c>
      <c r="AA801">
        <v>60</v>
      </c>
      <c r="AB801">
        <v>251</v>
      </c>
      <c r="AC801">
        <v>46</v>
      </c>
      <c r="AD801">
        <v>49</v>
      </c>
      <c r="AE801">
        <v>40</v>
      </c>
      <c r="AF801">
        <v>64</v>
      </c>
      <c r="AG801">
        <v>52</v>
      </c>
      <c r="AH801">
        <v>303</v>
      </c>
      <c r="AI801">
        <v>45</v>
      </c>
      <c r="AJ801">
        <v>74</v>
      </c>
      <c r="AK801">
        <v>73</v>
      </c>
      <c r="AL801">
        <v>85</v>
      </c>
      <c r="AM801">
        <v>26</v>
      </c>
      <c r="AN801">
        <v>281</v>
      </c>
      <c r="AO801">
        <v>70</v>
      </c>
      <c r="AP801">
        <v>65</v>
      </c>
      <c r="AQ801">
        <v>53</v>
      </c>
      <c r="AR801">
        <v>50</v>
      </c>
      <c r="AS801">
        <v>43</v>
      </c>
      <c r="AT801">
        <v>66</v>
      </c>
      <c r="AU801">
        <v>208</v>
      </c>
      <c r="AV801">
        <v>67</v>
      </c>
      <c r="AW801">
        <v>71</v>
      </c>
      <c r="AX801">
        <v>70</v>
      </c>
      <c r="AY801">
        <v>58</v>
      </c>
      <c r="AZ801">
        <v>9</v>
      </c>
      <c r="BA801">
        <v>13</v>
      </c>
      <c r="BB801">
        <v>14</v>
      </c>
      <c r="BC801">
        <v>15</v>
      </c>
      <c r="BD801">
        <v>7</v>
      </c>
      <c r="BE801">
        <v>1574</v>
      </c>
      <c r="BF801">
        <v>336</v>
      </c>
      <c r="BG801">
        <v>1</v>
      </c>
      <c r="BH801">
        <v>48</v>
      </c>
      <c r="BI801">
        <v>37</v>
      </c>
      <c r="BJ801">
        <v>54</v>
      </c>
      <c r="BK801">
        <v>51</v>
      </c>
      <c r="BL801">
        <v>68</v>
      </c>
    </row>
    <row r="802" spans="1:64" ht="30" x14ac:dyDescent="0.25">
      <c r="A802" t="s">
        <v>2450</v>
      </c>
      <c r="B802">
        <v>25</v>
      </c>
      <c r="C802">
        <v>79</v>
      </c>
      <c r="D802">
        <v>82</v>
      </c>
      <c r="E802" s="1" t="s">
        <v>2451</v>
      </c>
      <c r="F802">
        <v>221342</v>
      </c>
      <c r="G802" t="s">
        <v>252</v>
      </c>
      <c r="H802" t="s">
        <v>98</v>
      </c>
      <c r="I802" t="s">
        <v>68</v>
      </c>
      <c r="J802">
        <v>79</v>
      </c>
      <c r="K802" t="s">
        <v>415</v>
      </c>
      <c r="L802">
        <v>3</v>
      </c>
      <c r="M802" t="s">
        <v>382</v>
      </c>
      <c r="N802" t="s">
        <v>696</v>
      </c>
      <c r="O802" t="s">
        <v>2452</v>
      </c>
      <c r="P802">
        <v>298</v>
      </c>
      <c r="Q802">
        <v>79</v>
      </c>
      <c r="R802">
        <v>53</v>
      </c>
      <c r="S802">
        <v>70</v>
      </c>
      <c r="T802">
        <v>75</v>
      </c>
      <c r="U802">
        <v>21</v>
      </c>
      <c r="V802">
        <v>334</v>
      </c>
      <c r="W802">
        <v>81</v>
      </c>
      <c r="X802">
        <v>71</v>
      </c>
      <c r="Y802">
        <v>34</v>
      </c>
      <c r="Z802">
        <v>68</v>
      </c>
      <c r="AA802">
        <v>80</v>
      </c>
      <c r="AB802">
        <v>394</v>
      </c>
      <c r="AC802">
        <v>85</v>
      </c>
      <c r="AD802">
        <v>80</v>
      </c>
      <c r="AE802">
        <v>75</v>
      </c>
      <c r="AF802">
        <v>73</v>
      </c>
      <c r="AG802">
        <v>81</v>
      </c>
      <c r="AH802">
        <v>331</v>
      </c>
      <c r="AI802">
        <v>57</v>
      </c>
      <c r="AJ802">
        <v>81</v>
      </c>
      <c r="AK802">
        <v>71</v>
      </c>
      <c r="AL802">
        <v>70</v>
      </c>
      <c r="AM802">
        <v>52</v>
      </c>
      <c r="AN802">
        <v>306</v>
      </c>
      <c r="AO802">
        <v>67</v>
      </c>
      <c r="AP802">
        <v>71</v>
      </c>
      <c r="AQ802">
        <v>67</v>
      </c>
      <c r="AR802">
        <v>64</v>
      </c>
      <c r="AS802">
        <v>37</v>
      </c>
      <c r="AT802">
        <v>62</v>
      </c>
      <c r="AU802">
        <v>234</v>
      </c>
      <c r="AV802">
        <v>74</v>
      </c>
      <c r="AW802">
        <v>82</v>
      </c>
      <c r="AX802">
        <v>78</v>
      </c>
      <c r="AY802">
        <v>58</v>
      </c>
      <c r="AZ802">
        <v>10</v>
      </c>
      <c r="BA802">
        <v>7</v>
      </c>
      <c r="BB802">
        <v>14</v>
      </c>
      <c r="BC802">
        <v>12</v>
      </c>
      <c r="BD802">
        <v>15</v>
      </c>
      <c r="BE802">
        <v>1955</v>
      </c>
      <c r="BF802">
        <v>429</v>
      </c>
      <c r="BG802">
        <v>1</v>
      </c>
      <c r="BH802">
        <v>82</v>
      </c>
      <c r="BI802">
        <v>52</v>
      </c>
      <c r="BJ802">
        <v>70</v>
      </c>
      <c r="BK802">
        <v>79</v>
      </c>
      <c r="BL802">
        <v>76</v>
      </c>
    </row>
    <row r="803" spans="1:64" ht="30" x14ac:dyDescent="0.25">
      <c r="A803" t="s">
        <v>2453</v>
      </c>
      <c r="B803">
        <v>26</v>
      </c>
      <c r="C803">
        <v>85</v>
      </c>
      <c r="D803">
        <v>86</v>
      </c>
      <c r="E803" s="1" t="s">
        <v>986</v>
      </c>
      <c r="F803">
        <v>224458</v>
      </c>
      <c r="G803" t="s">
        <v>90</v>
      </c>
      <c r="H803" t="s">
        <v>98</v>
      </c>
      <c r="I803" t="s">
        <v>68</v>
      </c>
      <c r="J803">
        <v>85</v>
      </c>
      <c r="K803" t="s">
        <v>538</v>
      </c>
      <c r="L803">
        <v>1</v>
      </c>
      <c r="M803" t="s">
        <v>2454</v>
      </c>
      <c r="N803" t="s">
        <v>2428</v>
      </c>
      <c r="O803" t="s">
        <v>2455</v>
      </c>
      <c r="P803">
        <v>400</v>
      </c>
      <c r="Q803">
        <v>73</v>
      </c>
      <c r="R803">
        <v>85</v>
      </c>
      <c r="S803">
        <v>86</v>
      </c>
      <c r="T803">
        <v>77</v>
      </c>
      <c r="U803">
        <v>79</v>
      </c>
      <c r="V803">
        <v>375</v>
      </c>
      <c r="W803">
        <v>83</v>
      </c>
      <c r="X803">
        <v>77</v>
      </c>
      <c r="Y803">
        <v>58</v>
      </c>
      <c r="Z803">
        <v>72</v>
      </c>
      <c r="AA803">
        <v>85</v>
      </c>
      <c r="AB803">
        <v>426</v>
      </c>
      <c r="AC803">
        <v>85</v>
      </c>
      <c r="AD803">
        <v>80</v>
      </c>
      <c r="AE803">
        <v>86</v>
      </c>
      <c r="AF803">
        <v>88</v>
      </c>
      <c r="AG803">
        <v>87</v>
      </c>
      <c r="AH803">
        <v>408</v>
      </c>
      <c r="AI803">
        <v>86</v>
      </c>
      <c r="AJ803">
        <v>91</v>
      </c>
      <c r="AK803">
        <v>80</v>
      </c>
      <c r="AL803">
        <v>75</v>
      </c>
      <c r="AM803">
        <v>76</v>
      </c>
      <c r="AN803">
        <v>376</v>
      </c>
      <c r="AO803">
        <v>85</v>
      </c>
      <c r="AP803">
        <v>56</v>
      </c>
      <c r="AQ803">
        <v>88</v>
      </c>
      <c r="AR803">
        <v>78</v>
      </c>
      <c r="AS803">
        <v>69</v>
      </c>
      <c r="AT803">
        <v>83</v>
      </c>
      <c r="AU803">
        <v>155</v>
      </c>
      <c r="AV803">
        <v>53</v>
      </c>
      <c r="AW803">
        <v>57</v>
      </c>
      <c r="AX803">
        <v>45</v>
      </c>
      <c r="AY803">
        <v>54</v>
      </c>
      <c r="AZ803">
        <v>7</v>
      </c>
      <c r="BA803">
        <v>12</v>
      </c>
      <c r="BB803">
        <v>15</v>
      </c>
      <c r="BC803">
        <v>9</v>
      </c>
      <c r="BD803">
        <v>11</v>
      </c>
      <c r="BE803">
        <v>2194</v>
      </c>
      <c r="BF803">
        <v>459</v>
      </c>
      <c r="BG803">
        <v>2</v>
      </c>
      <c r="BH803">
        <v>82</v>
      </c>
      <c r="BI803">
        <v>82</v>
      </c>
      <c r="BJ803">
        <v>75</v>
      </c>
      <c r="BK803">
        <v>84</v>
      </c>
      <c r="BL803">
        <v>57</v>
      </c>
    </row>
    <row r="804" spans="1:64" ht="30" x14ac:dyDescent="0.25">
      <c r="A804" t="s">
        <v>2456</v>
      </c>
      <c r="B804">
        <v>25</v>
      </c>
      <c r="C804">
        <v>77</v>
      </c>
      <c r="D804">
        <v>78</v>
      </c>
      <c r="E804" s="1" t="s">
        <v>2457</v>
      </c>
      <c r="F804">
        <v>224494</v>
      </c>
      <c r="G804" t="s">
        <v>83</v>
      </c>
      <c r="H804" t="s">
        <v>308</v>
      </c>
      <c r="I804" t="s">
        <v>77</v>
      </c>
      <c r="J804">
        <v>77</v>
      </c>
      <c r="K804" t="s">
        <v>478</v>
      </c>
      <c r="L804">
        <v>1</v>
      </c>
      <c r="M804" t="s">
        <v>207</v>
      </c>
      <c r="N804" t="s">
        <v>71</v>
      </c>
      <c r="O804" t="s">
        <v>209</v>
      </c>
      <c r="P804">
        <v>264</v>
      </c>
      <c r="Q804">
        <v>68</v>
      </c>
      <c r="R804">
        <v>40</v>
      </c>
      <c r="S804">
        <v>54</v>
      </c>
      <c r="T804">
        <v>69</v>
      </c>
      <c r="U804">
        <v>33</v>
      </c>
      <c r="V804">
        <v>290</v>
      </c>
      <c r="W804">
        <v>71</v>
      </c>
      <c r="X804">
        <v>49</v>
      </c>
      <c r="Y804">
        <v>39</v>
      </c>
      <c r="Z804">
        <v>57</v>
      </c>
      <c r="AA804">
        <v>74</v>
      </c>
      <c r="AB804">
        <v>431</v>
      </c>
      <c r="AC804">
        <v>89</v>
      </c>
      <c r="AD804">
        <v>86</v>
      </c>
      <c r="AE804">
        <v>89</v>
      </c>
      <c r="AF804">
        <v>76</v>
      </c>
      <c r="AG804">
        <v>91</v>
      </c>
      <c r="AH804">
        <v>297</v>
      </c>
      <c r="AI804">
        <v>44</v>
      </c>
      <c r="AJ804">
        <v>74</v>
      </c>
      <c r="AK804">
        <v>78</v>
      </c>
      <c r="AL804">
        <v>65</v>
      </c>
      <c r="AM804">
        <v>36</v>
      </c>
      <c r="AN804">
        <v>317</v>
      </c>
      <c r="AO804">
        <v>78</v>
      </c>
      <c r="AP804">
        <v>74</v>
      </c>
      <c r="AQ804">
        <v>67</v>
      </c>
      <c r="AR804">
        <v>55</v>
      </c>
      <c r="AS804">
        <v>43</v>
      </c>
      <c r="AT804">
        <v>72</v>
      </c>
      <c r="AU804">
        <v>231</v>
      </c>
      <c r="AV804">
        <v>78</v>
      </c>
      <c r="AW804">
        <v>78</v>
      </c>
      <c r="AX804">
        <v>75</v>
      </c>
      <c r="AY804">
        <v>55</v>
      </c>
      <c r="AZ804">
        <v>13</v>
      </c>
      <c r="BA804">
        <v>12</v>
      </c>
      <c r="BB804">
        <v>12</v>
      </c>
      <c r="BC804">
        <v>6</v>
      </c>
      <c r="BD804">
        <v>12</v>
      </c>
      <c r="BE804">
        <v>1885</v>
      </c>
      <c r="BF804">
        <v>411</v>
      </c>
      <c r="BG804">
        <v>1</v>
      </c>
      <c r="BH804">
        <v>87</v>
      </c>
      <c r="BI804">
        <v>41</v>
      </c>
      <c r="BJ804">
        <v>62</v>
      </c>
      <c r="BK804">
        <v>75</v>
      </c>
      <c r="BL804">
        <v>75</v>
      </c>
    </row>
    <row r="805" spans="1:64" ht="45" x14ac:dyDescent="0.25">
      <c r="A805" t="s">
        <v>2458</v>
      </c>
      <c r="B805">
        <v>27</v>
      </c>
      <c r="C805">
        <v>81</v>
      </c>
      <c r="D805">
        <v>83</v>
      </c>
      <c r="E805" s="1" t="s">
        <v>2459</v>
      </c>
      <c r="F805">
        <v>225850</v>
      </c>
      <c r="G805" t="s">
        <v>155</v>
      </c>
      <c r="H805" t="s">
        <v>290</v>
      </c>
      <c r="I805" t="s">
        <v>77</v>
      </c>
      <c r="J805">
        <v>83</v>
      </c>
      <c r="K805" t="s">
        <v>189</v>
      </c>
      <c r="L805">
        <v>2</v>
      </c>
      <c r="M805" t="s">
        <v>524</v>
      </c>
      <c r="N805" t="s">
        <v>1029</v>
      </c>
      <c r="O805" t="s">
        <v>334</v>
      </c>
      <c r="P805">
        <v>282</v>
      </c>
      <c r="Q805">
        <v>59</v>
      </c>
      <c r="R805">
        <v>33</v>
      </c>
      <c r="S805">
        <v>79</v>
      </c>
      <c r="T805">
        <v>78</v>
      </c>
      <c r="U805">
        <v>33</v>
      </c>
      <c r="V805">
        <v>297</v>
      </c>
      <c r="W805">
        <v>63</v>
      </c>
      <c r="X805">
        <v>50</v>
      </c>
      <c r="Y805">
        <v>32</v>
      </c>
      <c r="Z805">
        <v>75</v>
      </c>
      <c r="AA805">
        <v>77</v>
      </c>
      <c r="AB805">
        <v>357</v>
      </c>
      <c r="AC805">
        <v>75</v>
      </c>
      <c r="AD805">
        <v>77</v>
      </c>
      <c r="AE805">
        <v>68</v>
      </c>
      <c r="AF805">
        <v>78</v>
      </c>
      <c r="AG805">
        <v>59</v>
      </c>
      <c r="AH805">
        <v>348</v>
      </c>
      <c r="AI805">
        <v>70</v>
      </c>
      <c r="AJ805">
        <v>90</v>
      </c>
      <c r="AK805">
        <v>65</v>
      </c>
      <c r="AL805">
        <v>86</v>
      </c>
      <c r="AM805">
        <v>37</v>
      </c>
      <c r="AN805">
        <v>332</v>
      </c>
      <c r="AO805">
        <v>89</v>
      </c>
      <c r="AP805">
        <v>80</v>
      </c>
      <c r="AQ805">
        <v>47</v>
      </c>
      <c r="AR805">
        <v>64</v>
      </c>
      <c r="AS805">
        <v>52</v>
      </c>
      <c r="AT805">
        <v>79</v>
      </c>
      <c r="AU805">
        <v>243</v>
      </c>
      <c r="AV805">
        <v>80</v>
      </c>
      <c r="AW805">
        <v>82</v>
      </c>
      <c r="AX805">
        <v>81</v>
      </c>
      <c r="AY805">
        <v>53</v>
      </c>
      <c r="AZ805">
        <v>7</v>
      </c>
      <c r="BA805">
        <v>8</v>
      </c>
      <c r="BB805">
        <v>14</v>
      </c>
      <c r="BC805">
        <v>15</v>
      </c>
      <c r="BD805">
        <v>9</v>
      </c>
      <c r="BE805">
        <v>1912</v>
      </c>
      <c r="BF805">
        <v>418</v>
      </c>
      <c r="BG805">
        <v>3</v>
      </c>
      <c r="BH805">
        <v>76</v>
      </c>
      <c r="BI805">
        <v>43</v>
      </c>
      <c r="BJ805">
        <v>67</v>
      </c>
      <c r="BK805">
        <v>69</v>
      </c>
      <c r="BL805">
        <v>81</v>
      </c>
    </row>
    <row r="806" spans="1:64" ht="45" x14ac:dyDescent="0.25">
      <c r="A806" t="s">
        <v>2460</v>
      </c>
      <c r="B806">
        <v>28</v>
      </c>
      <c r="C806">
        <v>78</v>
      </c>
      <c r="D806">
        <v>78</v>
      </c>
      <c r="E806" s="1" t="s">
        <v>2461</v>
      </c>
      <c r="F806">
        <v>226110</v>
      </c>
      <c r="G806" t="s">
        <v>283</v>
      </c>
      <c r="H806" t="s">
        <v>260</v>
      </c>
      <c r="I806" t="s">
        <v>77</v>
      </c>
      <c r="J806">
        <v>79</v>
      </c>
      <c r="K806" t="s">
        <v>495</v>
      </c>
      <c r="L806">
        <v>0</v>
      </c>
      <c r="M806" t="s">
        <v>934</v>
      </c>
      <c r="N806" t="s">
        <v>631</v>
      </c>
      <c r="O806" t="s">
        <v>500</v>
      </c>
      <c r="P806">
        <v>352</v>
      </c>
      <c r="Q806">
        <v>75</v>
      </c>
      <c r="R806">
        <v>75</v>
      </c>
      <c r="S806">
        <v>57</v>
      </c>
      <c r="T806">
        <v>75</v>
      </c>
      <c r="U806">
        <v>70</v>
      </c>
      <c r="V806">
        <v>388</v>
      </c>
      <c r="W806">
        <v>82</v>
      </c>
      <c r="X806">
        <v>81</v>
      </c>
      <c r="Y806">
        <v>79</v>
      </c>
      <c r="Z806">
        <v>66</v>
      </c>
      <c r="AA806">
        <v>80</v>
      </c>
      <c r="AB806">
        <v>413</v>
      </c>
      <c r="AC806">
        <v>87</v>
      </c>
      <c r="AD806">
        <v>87</v>
      </c>
      <c r="AE806">
        <v>90</v>
      </c>
      <c r="AF806">
        <v>74</v>
      </c>
      <c r="AG806">
        <v>75</v>
      </c>
      <c r="AH806">
        <v>364</v>
      </c>
      <c r="AI806">
        <v>80</v>
      </c>
      <c r="AJ806">
        <v>77</v>
      </c>
      <c r="AK806">
        <v>65</v>
      </c>
      <c r="AL806">
        <v>68</v>
      </c>
      <c r="AM806">
        <v>74</v>
      </c>
      <c r="AN806">
        <v>311</v>
      </c>
      <c r="AO806">
        <v>43</v>
      </c>
      <c r="AP806">
        <v>33</v>
      </c>
      <c r="AQ806">
        <v>76</v>
      </c>
      <c r="AR806">
        <v>74</v>
      </c>
      <c r="AS806">
        <v>85</v>
      </c>
      <c r="AT806">
        <v>75</v>
      </c>
      <c r="AU806">
        <v>100</v>
      </c>
      <c r="AV806">
        <v>36</v>
      </c>
      <c r="AW806">
        <v>34</v>
      </c>
      <c r="AX806">
        <v>30</v>
      </c>
      <c r="AY806">
        <v>50</v>
      </c>
      <c r="AZ806">
        <v>11</v>
      </c>
      <c r="BA806">
        <v>14</v>
      </c>
      <c r="BB806">
        <v>11</v>
      </c>
      <c r="BC806">
        <v>6</v>
      </c>
      <c r="BD806">
        <v>8</v>
      </c>
      <c r="BE806">
        <v>1978</v>
      </c>
      <c r="BF806">
        <v>417</v>
      </c>
      <c r="BG806">
        <v>2</v>
      </c>
      <c r="BH806">
        <v>87</v>
      </c>
      <c r="BI806">
        <v>76</v>
      </c>
      <c r="BJ806">
        <v>74</v>
      </c>
      <c r="BK806">
        <v>81</v>
      </c>
      <c r="BL806">
        <v>36</v>
      </c>
    </row>
    <row r="807" spans="1:64" ht="45" x14ac:dyDescent="0.25">
      <c r="A807" t="s">
        <v>2058</v>
      </c>
      <c r="B807">
        <v>25</v>
      </c>
      <c r="C807">
        <v>74</v>
      </c>
      <c r="D807">
        <v>75</v>
      </c>
      <c r="E807" s="1" t="s">
        <v>2059</v>
      </c>
      <c r="F807">
        <v>226579</v>
      </c>
      <c r="G807" t="s">
        <v>1351</v>
      </c>
      <c r="H807" t="s">
        <v>278</v>
      </c>
      <c r="I807" t="s">
        <v>77</v>
      </c>
      <c r="J807">
        <v>74</v>
      </c>
      <c r="K807" t="s">
        <v>206</v>
      </c>
      <c r="L807">
        <v>1</v>
      </c>
      <c r="M807" t="s">
        <v>72</v>
      </c>
      <c r="N807" t="s">
        <v>72</v>
      </c>
      <c r="O807" t="s">
        <v>72</v>
      </c>
      <c r="P807">
        <v>299</v>
      </c>
      <c r="Q807">
        <v>70</v>
      </c>
      <c r="R807">
        <v>69</v>
      </c>
      <c r="S807">
        <v>50</v>
      </c>
      <c r="T807">
        <v>68</v>
      </c>
      <c r="U807">
        <v>42</v>
      </c>
      <c r="V807">
        <v>342</v>
      </c>
      <c r="W807">
        <v>83</v>
      </c>
      <c r="X807">
        <v>56</v>
      </c>
      <c r="Y807">
        <v>61</v>
      </c>
      <c r="Z807">
        <v>65</v>
      </c>
      <c r="AA807">
        <v>77</v>
      </c>
      <c r="AB807">
        <v>386</v>
      </c>
      <c r="AC807">
        <v>82</v>
      </c>
      <c r="AD807">
        <v>84</v>
      </c>
      <c r="AE807">
        <v>85</v>
      </c>
      <c r="AF807">
        <v>56</v>
      </c>
      <c r="AG807">
        <v>79</v>
      </c>
      <c r="AH807">
        <v>344</v>
      </c>
      <c r="AI807">
        <v>61</v>
      </c>
      <c r="AJ807">
        <v>71</v>
      </c>
      <c r="AK807">
        <v>74</v>
      </c>
      <c r="AL807">
        <v>67</v>
      </c>
      <c r="AM807">
        <v>71</v>
      </c>
      <c r="AN807">
        <v>313</v>
      </c>
      <c r="AO807">
        <v>59</v>
      </c>
      <c r="AP807">
        <v>60</v>
      </c>
      <c r="AQ807">
        <v>67</v>
      </c>
      <c r="AR807">
        <v>67</v>
      </c>
      <c r="AS807">
        <v>60</v>
      </c>
      <c r="AT807">
        <v>55</v>
      </c>
      <c r="AU807">
        <v>143</v>
      </c>
      <c r="AV807">
        <v>37</v>
      </c>
      <c r="AW807">
        <v>65</v>
      </c>
      <c r="AX807">
        <v>41</v>
      </c>
      <c r="AY807">
        <v>48</v>
      </c>
      <c r="AZ807">
        <v>8</v>
      </c>
      <c r="BA807">
        <v>11</v>
      </c>
      <c r="BB807">
        <v>12</v>
      </c>
      <c r="BC807">
        <v>6</v>
      </c>
      <c r="BD807">
        <v>11</v>
      </c>
      <c r="BE807">
        <v>1875</v>
      </c>
      <c r="BF807">
        <v>413</v>
      </c>
      <c r="BG807">
        <v>1</v>
      </c>
      <c r="BH807">
        <v>83</v>
      </c>
      <c r="BI807">
        <v>66</v>
      </c>
      <c r="BJ807">
        <v>67</v>
      </c>
      <c r="BK807">
        <v>78</v>
      </c>
      <c r="BL807">
        <v>52</v>
      </c>
    </row>
    <row r="808" spans="1:64" ht="30" x14ac:dyDescent="0.25">
      <c r="A808" t="s">
        <v>2462</v>
      </c>
      <c r="B808">
        <v>26</v>
      </c>
      <c r="C808">
        <v>77</v>
      </c>
      <c r="D808">
        <v>80</v>
      </c>
      <c r="E808" s="1" t="s">
        <v>1893</v>
      </c>
      <c r="F808">
        <v>226853</v>
      </c>
      <c r="G808" t="s">
        <v>124</v>
      </c>
      <c r="H808" t="s">
        <v>67</v>
      </c>
      <c r="I808" t="s">
        <v>68</v>
      </c>
      <c r="J808">
        <v>79</v>
      </c>
      <c r="K808" t="s">
        <v>189</v>
      </c>
      <c r="L808">
        <v>3</v>
      </c>
      <c r="M808" t="s">
        <v>530</v>
      </c>
      <c r="N808" t="s">
        <v>807</v>
      </c>
      <c r="O808" t="s">
        <v>2463</v>
      </c>
      <c r="P808">
        <v>313</v>
      </c>
      <c r="Q808">
        <v>61</v>
      </c>
      <c r="R808">
        <v>59</v>
      </c>
      <c r="S808">
        <v>70</v>
      </c>
      <c r="T808">
        <v>75</v>
      </c>
      <c r="U808">
        <v>48</v>
      </c>
      <c r="V808">
        <v>299</v>
      </c>
      <c r="W808">
        <v>75</v>
      </c>
      <c r="X808">
        <v>36</v>
      </c>
      <c r="Y808">
        <v>42</v>
      </c>
      <c r="Z808">
        <v>71</v>
      </c>
      <c r="AA808">
        <v>75</v>
      </c>
      <c r="AB808">
        <v>414</v>
      </c>
      <c r="AC808">
        <v>90</v>
      </c>
      <c r="AD808">
        <v>96</v>
      </c>
      <c r="AE808" t="s">
        <v>220</v>
      </c>
      <c r="AF808">
        <v>79</v>
      </c>
      <c r="AG808" t="s">
        <v>2464</v>
      </c>
      <c r="AH808">
        <v>341</v>
      </c>
      <c r="AI808">
        <v>66</v>
      </c>
      <c r="AJ808" t="s">
        <v>217</v>
      </c>
      <c r="AK808">
        <v>68</v>
      </c>
      <c r="AL808" t="s">
        <v>879</v>
      </c>
      <c r="AM808">
        <v>48</v>
      </c>
      <c r="AN808">
        <v>339</v>
      </c>
      <c r="AO808">
        <v>72</v>
      </c>
      <c r="AP808">
        <v>82</v>
      </c>
      <c r="AQ808">
        <v>64</v>
      </c>
      <c r="AR808">
        <v>62</v>
      </c>
      <c r="AS808">
        <v>59</v>
      </c>
      <c r="AT808">
        <v>68</v>
      </c>
      <c r="AU808">
        <v>235</v>
      </c>
      <c r="AV808">
        <v>81</v>
      </c>
      <c r="AW808">
        <v>78</v>
      </c>
      <c r="AX808">
        <v>76</v>
      </c>
      <c r="AY808">
        <v>59</v>
      </c>
      <c r="AZ808">
        <v>12</v>
      </c>
      <c r="BA808">
        <v>14</v>
      </c>
      <c r="BB808">
        <v>9</v>
      </c>
      <c r="BC808">
        <v>13</v>
      </c>
      <c r="BD808">
        <v>11</v>
      </c>
      <c r="BE808">
        <v>2000</v>
      </c>
      <c r="BF808">
        <v>443</v>
      </c>
      <c r="BG808">
        <v>2</v>
      </c>
      <c r="BH808">
        <v>93</v>
      </c>
      <c r="BI808">
        <v>58</v>
      </c>
      <c r="BJ808">
        <v>65</v>
      </c>
      <c r="BK808">
        <v>75</v>
      </c>
      <c r="BL808">
        <v>79</v>
      </c>
    </row>
    <row r="809" spans="1:64" ht="45" x14ac:dyDescent="0.25">
      <c r="A809" t="s">
        <v>2465</v>
      </c>
      <c r="B809">
        <v>26</v>
      </c>
      <c r="C809">
        <v>82</v>
      </c>
      <c r="D809">
        <v>85</v>
      </c>
      <c r="E809" s="1" t="s">
        <v>2466</v>
      </c>
      <c r="F809">
        <v>227535</v>
      </c>
      <c r="G809" t="s">
        <v>212</v>
      </c>
      <c r="H809" t="s">
        <v>260</v>
      </c>
      <c r="I809" t="s">
        <v>68</v>
      </c>
      <c r="J809">
        <v>84</v>
      </c>
      <c r="K809" t="s">
        <v>195</v>
      </c>
      <c r="L809">
        <v>3</v>
      </c>
      <c r="M809" t="s">
        <v>157</v>
      </c>
      <c r="N809" t="s">
        <v>649</v>
      </c>
      <c r="O809" t="s">
        <v>2467</v>
      </c>
      <c r="P809">
        <v>365</v>
      </c>
      <c r="Q809">
        <v>76</v>
      </c>
      <c r="R809">
        <v>68</v>
      </c>
      <c r="S809">
        <v>65</v>
      </c>
      <c r="T809">
        <v>85</v>
      </c>
      <c r="U809">
        <v>71</v>
      </c>
      <c r="V809">
        <v>392</v>
      </c>
      <c r="W809">
        <v>85</v>
      </c>
      <c r="X809">
        <v>71</v>
      </c>
      <c r="Y809">
        <v>68</v>
      </c>
      <c r="Z809">
        <v>83</v>
      </c>
      <c r="AA809">
        <v>85</v>
      </c>
      <c r="AB809">
        <v>365</v>
      </c>
      <c r="AC809">
        <v>70</v>
      </c>
      <c r="AD809">
        <v>70</v>
      </c>
      <c r="AE809">
        <v>70</v>
      </c>
      <c r="AF809">
        <v>79</v>
      </c>
      <c r="AG809">
        <v>76</v>
      </c>
      <c r="AH809">
        <v>363</v>
      </c>
      <c r="AI809">
        <v>71</v>
      </c>
      <c r="AJ809">
        <v>74</v>
      </c>
      <c r="AK809">
        <v>81</v>
      </c>
      <c r="AL809">
        <v>72</v>
      </c>
      <c r="AM809">
        <v>65</v>
      </c>
      <c r="AN809">
        <v>383</v>
      </c>
      <c r="AO809">
        <v>78</v>
      </c>
      <c r="AP809">
        <v>82</v>
      </c>
      <c r="AQ809">
        <v>73</v>
      </c>
      <c r="AR809">
        <v>83</v>
      </c>
      <c r="AS809">
        <v>67</v>
      </c>
      <c r="AT809">
        <v>86</v>
      </c>
      <c r="AU809">
        <v>240</v>
      </c>
      <c r="AV809">
        <v>79</v>
      </c>
      <c r="AW809">
        <v>83</v>
      </c>
      <c r="AX809">
        <v>78</v>
      </c>
      <c r="AY809">
        <v>55</v>
      </c>
      <c r="AZ809">
        <v>8</v>
      </c>
      <c r="BA809">
        <v>7</v>
      </c>
      <c r="BB809">
        <v>14</v>
      </c>
      <c r="BC809">
        <v>14</v>
      </c>
      <c r="BD809">
        <v>12</v>
      </c>
      <c r="BE809">
        <v>2163</v>
      </c>
      <c r="BF809">
        <v>457</v>
      </c>
      <c r="BG809">
        <v>2</v>
      </c>
      <c r="BH809">
        <v>70</v>
      </c>
      <c r="BI809">
        <v>68</v>
      </c>
      <c r="BJ809">
        <v>81</v>
      </c>
      <c r="BK809">
        <v>83</v>
      </c>
      <c r="BL809">
        <v>79</v>
      </c>
    </row>
    <row r="810" spans="1:64" ht="45" x14ac:dyDescent="0.25">
      <c r="A810" t="s">
        <v>2468</v>
      </c>
      <c r="B810">
        <v>26</v>
      </c>
      <c r="C810">
        <v>77</v>
      </c>
      <c r="D810">
        <v>78</v>
      </c>
      <c r="E810" s="1" t="s">
        <v>299</v>
      </c>
      <c r="F810">
        <v>227647</v>
      </c>
      <c r="G810" t="s">
        <v>146</v>
      </c>
      <c r="H810" t="s">
        <v>147</v>
      </c>
      <c r="I810" t="s">
        <v>77</v>
      </c>
      <c r="J810">
        <v>77</v>
      </c>
      <c r="K810" t="s">
        <v>478</v>
      </c>
      <c r="L810">
        <v>1</v>
      </c>
      <c r="M810" t="s">
        <v>207</v>
      </c>
      <c r="N810" t="s">
        <v>1015</v>
      </c>
      <c r="O810" t="s">
        <v>1846</v>
      </c>
      <c r="P810">
        <v>313</v>
      </c>
      <c r="Q810">
        <v>75</v>
      </c>
      <c r="R810">
        <v>56</v>
      </c>
      <c r="S810">
        <v>66</v>
      </c>
      <c r="T810">
        <v>73</v>
      </c>
      <c r="U810">
        <v>43</v>
      </c>
      <c r="V810">
        <v>333</v>
      </c>
      <c r="W810">
        <v>74</v>
      </c>
      <c r="X810">
        <v>73</v>
      </c>
      <c r="Y810">
        <v>46</v>
      </c>
      <c r="Z810">
        <v>67</v>
      </c>
      <c r="AA810">
        <v>73</v>
      </c>
      <c r="AB810">
        <v>381</v>
      </c>
      <c r="AC810">
        <v>79</v>
      </c>
      <c r="AD810">
        <v>74</v>
      </c>
      <c r="AE810">
        <v>76</v>
      </c>
      <c r="AF810">
        <v>74</v>
      </c>
      <c r="AG810">
        <v>78</v>
      </c>
      <c r="AH810">
        <v>360</v>
      </c>
      <c r="AI810">
        <v>74</v>
      </c>
      <c r="AJ810">
        <v>75</v>
      </c>
      <c r="AK810">
        <v>78</v>
      </c>
      <c r="AL810">
        <v>63</v>
      </c>
      <c r="AM810">
        <v>70</v>
      </c>
      <c r="AN810">
        <v>324</v>
      </c>
      <c r="AO810">
        <v>76</v>
      </c>
      <c r="AP810">
        <v>82</v>
      </c>
      <c r="AQ810">
        <v>64</v>
      </c>
      <c r="AR810">
        <v>60</v>
      </c>
      <c r="AS810">
        <v>42</v>
      </c>
      <c r="AT810">
        <v>73</v>
      </c>
      <c r="AU810">
        <v>222</v>
      </c>
      <c r="AV810">
        <v>74</v>
      </c>
      <c r="AW810">
        <v>76</v>
      </c>
      <c r="AX810">
        <v>72</v>
      </c>
      <c r="AY810">
        <v>56</v>
      </c>
      <c r="AZ810">
        <v>13</v>
      </c>
      <c r="BA810">
        <v>10</v>
      </c>
      <c r="BB810">
        <v>7</v>
      </c>
      <c r="BC810">
        <v>13</v>
      </c>
      <c r="BD810">
        <v>13</v>
      </c>
      <c r="BE810">
        <v>1989</v>
      </c>
      <c r="BF810">
        <v>425</v>
      </c>
      <c r="BG810">
        <v>2</v>
      </c>
      <c r="BH810">
        <v>76</v>
      </c>
      <c r="BI810">
        <v>61</v>
      </c>
      <c r="BJ810">
        <v>69</v>
      </c>
      <c r="BK810">
        <v>74</v>
      </c>
      <c r="BL810">
        <v>75</v>
      </c>
    </row>
    <row r="811" spans="1:64" ht="30" x14ac:dyDescent="0.25">
      <c r="A811" t="s">
        <v>2469</v>
      </c>
      <c r="B811">
        <v>24</v>
      </c>
      <c r="C811">
        <v>80</v>
      </c>
      <c r="D811">
        <v>83</v>
      </c>
      <c r="E811" s="1" t="s">
        <v>2470</v>
      </c>
      <c r="F811">
        <v>229188</v>
      </c>
      <c r="G811" t="s">
        <v>283</v>
      </c>
      <c r="H811" t="s">
        <v>119</v>
      </c>
      <c r="I811" t="s">
        <v>68</v>
      </c>
      <c r="J811">
        <v>82</v>
      </c>
      <c r="K811" t="s">
        <v>106</v>
      </c>
      <c r="L811">
        <v>3</v>
      </c>
      <c r="M811" t="s">
        <v>1231</v>
      </c>
      <c r="N811" t="s">
        <v>132</v>
      </c>
      <c r="O811" t="s">
        <v>2471</v>
      </c>
      <c r="P811">
        <v>369</v>
      </c>
      <c r="Q811">
        <v>57</v>
      </c>
      <c r="R811">
        <v>85</v>
      </c>
      <c r="S811">
        <v>77</v>
      </c>
      <c r="T811">
        <v>74</v>
      </c>
      <c r="U811">
        <v>76</v>
      </c>
      <c r="V811">
        <v>350</v>
      </c>
      <c r="W811">
        <v>79</v>
      </c>
      <c r="X811">
        <v>68</v>
      </c>
      <c r="Y811">
        <v>54</v>
      </c>
      <c r="Z811">
        <v>71</v>
      </c>
      <c r="AA811">
        <v>78</v>
      </c>
      <c r="AB811">
        <v>374</v>
      </c>
      <c r="AC811">
        <v>75</v>
      </c>
      <c r="AD811">
        <v>72</v>
      </c>
      <c r="AE811">
        <v>71</v>
      </c>
      <c r="AF811">
        <v>79</v>
      </c>
      <c r="AG811">
        <v>77</v>
      </c>
      <c r="AH811">
        <v>407</v>
      </c>
      <c r="AI811">
        <v>83</v>
      </c>
      <c r="AJ811">
        <v>81</v>
      </c>
      <c r="AK811">
        <v>84</v>
      </c>
      <c r="AL811">
        <v>81</v>
      </c>
      <c r="AM811">
        <v>78</v>
      </c>
      <c r="AN811">
        <v>325</v>
      </c>
      <c r="AO811">
        <v>77</v>
      </c>
      <c r="AP811">
        <v>30</v>
      </c>
      <c r="AQ811">
        <v>81</v>
      </c>
      <c r="AR811">
        <v>67</v>
      </c>
      <c r="AS811">
        <v>70</v>
      </c>
      <c r="AT811">
        <v>77</v>
      </c>
      <c r="AU811">
        <v>125</v>
      </c>
      <c r="AV811">
        <v>44</v>
      </c>
      <c r="AW811">
        <v>44</v>
      </c>
      <c r="AX811">
        <v>37</v>
      </c>
      <c r="AY811">
        <v>61</v>
      </c>
      <c r="AZ811">
        <v>13</v>
      </c>
      <c r="BA811">
        <v>11</v>
      </c>
      <c r="BB811">
        <v>10</v>
      </c>
      <c r="BC811">
        <v>13</v>
      </c>
      <c r="BD811">
        <v>14</v>
      </c>
      <c r="BE811">
        <v>2011</v>
      </c>
      <c r="BF811">
        <v>425</v>
      </c>
      <c r="BG811">
        <v>1</v>
      </c>
      <c r="BH811">
        <v>73</v>
      </c>
      <c r="BI811">
        <v>82</v>
      </c>
      <c r="BJ811">
        <v>67</v>
      </c>
      <c r="BK811">
        <v>78</v>
      </c>
      <c r="BL811">
        <v>44</v>
      </c>
    </row>
    <row r="812" spans="1:64" ht="30" x14ac:dyDescent="0.25">
      <c r="A812" t="s">
        <v>2472</v>
      </c>
      <c r="B812">
        <v>25</v>
      </c>
      <c r="C812">
        <v>78</v>
      </c>
      <c r="D812">
        <v>79</v>
      </c>
      <c r="E812" s="1" t="s">
        <v>2473</v>
      </c>
      <c r="F812">
        <v>229348</v>
      </c>
      <c r="G812" t="s">
        <v>66</v>
      </c>
      <c r="H812" t="s">
        <v>98</v>
      </c>
      <c r="I812" t="s">
        <v>77</v>
      </c>
      <c r="J812">
        <v>78</v>
      </c>
      <c r="K812" t="s">
        <v>478</v>
      </c>
      <c r="L812">
        <v>1</v>
      </c>
      <c r="M812" t="s">
        <v>669</v>
      </c>
      <c r="N812" t="s">
        <v>329</v>
      </c>
      <c r="O812" t="s">
        <v>2474</v>
      </c>
      <c r="P812">
        <v>296</v>
      </c>
      <c r="Q812">
        <v>74</v>
      </c>
      <c r="R812">
        <v>44</v>
      </c>
      <c r="S812">
        <v>60</v>
      </c>
      <c r="T812">
        <v>73</v>
      </c>
      <c r="U812">
        <v>45</v>
      </c>
      <c r="V812">
        <v>324</v>
      </c>
      <c r="W812">
        <v>79</v>
      </c>
      <c r="X812">
        <v>61</v>
      </c>
      <c r="Y812">
        <v>39</v>
      </c>
      <c r="Z812">
        <v>72</v>
      </c>
      <c r="AA812">
        <v>73</v>
      </c>
      <c r="AB812">
        <v>401</v>
      </c>
      <c r="AC812">
        <v>87</v>
      </c>
      <c r="AD812">
        <v>89</v>
      </c>
      <c r="AE812">
        <v>79</v>
      </c>
      <c r="AF812">
        <v>75</v>
      </c>
      <c r="AG812">
        <v>71</v>
      </c>
      <c r="AH812">
        <v>324</v>
      </c>
      <c r="AI812">
        <v>46</v>
      </c>
      <c r="AJ812">
        <v>81</v>
      </c>
      <c r="AK812">
        <v>81</v>
      </c>
      <c r="AL812">
        <v>73</v>
      </c>
      <c r="AM812">
        <v>43</v>
      </c>
      <c r="AN812">
        <v>335</v>
      </c>
      <c r="AO812">
        <v>81</v>
      </c>
      <c r="AP812">
        <v>75</v>
      </c>
      <c r="AQ812">
        <v>71</v>
      </c>
      <c r="AR812">
        <v>63</v>
      </c>
      <c r="AS812">
        <v>45</v>
      </c>
      <c r="AT812">
        <v>67</v>
      </c>
      <c r="AU812">
        <v>218</v>
      </c>
      <c r="AV812">
        <v>68</v>
      </c>
      <c r="AW812">
        <v>76</v>
      </c>
      <c r="AX812">
        <v>74</v>
      </c>
      <c r="AY812">
        <v>59</v>
      </c>
      <c r="AZ812">
        <v>12</v>
      </c>
      <c r="BA812">
        <v>9</v>
      </c>
      <c r="BB812">
        <v>15</v>
      </c>
      <c r="BC812">
        <v>14</v>
      </c>
      <c r="BD812">
        <v>9</v>
      </c>
      <c r="BE812">
        <v>1957</v>
      </c>
      <c r="BF812">
        <v>428</v>
      </c>
      <c r="BG812">
        <v>1</v>
      </c>
      <c r="BH812">
        <v>88</v>
      </c>
      <c r="BI812">
        <v>46</v>
      </c>
      <c r="BJ812">
        <v>69</v>
      </c>
      <c r="BK812">
        <v>76</v>
      </c>
      <c r="BL812">
        <v>72</v>
      </c>
    </row>
    <row r="813" spans="1:64" ht="45" x14ac:dyDescent="0.25">
      <c r="A813" t="s">
        <v>2475</v>
      </c>
      <c r="B813">
        <v>26</v>
      </c>
      <c r="C813">
        <v>85</v>
      </c>
      <c r="D813">
        <v>86</v>
      </c>
      <c r="E813" s="1" t="s">
        <v>2476</v>
      </c>
      <c r="F813">
        <v>230869</v>
      </c>
      <c r="G813" t="s">
        <v>359</v>
      </c>
      <c r="H813" t="s">
        <v>271</v>
      </c>
      <c r="I813" t="s">
        <v>68</v>
      </c>
      <c r="J813">
        <v>85</v>
      </c>
      <c r="K813" t="s">
        <v>508</v>
      </c>
      <c r="L813">
        <v>1</v>
      </c>
      <c r="M813" t="s">
        <v>365</v>
      </c>
      <c r="N813" t="s">
        <v>296</v>
      </c>
      <c r="O813" t="s">
        <v>2477</v>
      </c>
      <c r="P813">
        <v>103</v>
      </c>
      <c r="Q813">
        <v>16</v>
      </c>
      <c r="R813">
        <v>14</v>
      </c>
      <c r="S813">
        <v>18</v>
      </c>
      <c r="T813">
        <v>38</v>
      </c>
      <c r="U813">
        <v>17</v>
      </c>
      <c r="V813">
        <v>96</v>
      </c>
      <c r="W813">
        <v>12</v>
      </c>
      <c r="X813">
        <v>20</v>
      </c>
      <c r="Y813">
        <v>14</v>
      </c>
      <c r="Z813">
        <v>34</v>
      </c>
      <c r="AA813">
        <v>16</v>
      </c>
      <c r="AB813">
        <v>262</v>
      </c>
      <c r="AC813">
        <v>48</v>
      </c>
      <c r="AD813">
        <v>50</v>
      </c>
      <c r="AE813">
        <v>37</v>
      </c>
      <c r="AF813">
        <v>80</v>
      </c>
      <c r="AG813">
        <v>47</v>
      </c>
      <c r="AH813">
        <v>264</v>
      </c>
      <c r="AI813">
        <v>57</v>
      </c>
      <c r="AJ813">
        <v>74</v>
      </c>
      <c r="AK813">
        <v>44</v>
      </c>
      <c r="AL813">
        <v>76</v>
      </c>
      <c r="AM813">
        <v>13</v>
      </c>
      <c r="AN813">
        <v>141</v>
      </c>
      <c r="AO813">
        <v>29</v>
      </c>
      <c r="AP813">
        <v>26</v>
      </c>
      <c r="AQ813">
        <v>14</v>
      </c>
      <c r="AR813">
        <v>48</v>
      </c>
      <c r="AS813">
        <v>24</v>
      </c>
      <c r="AT813">
        <v>46</v>
      </c>
      <c r="AU813">
        <v>41</v>
      </c>
      <c r="AV813">
        <v>11</v>
      </c>
      <c r="AW813">
        <v>18</v>
      </c>
      <c r="AX813">
        <v>12</v>
      </c>
      <c r="AY813">
        <v>413</v>
      </c>
      <c r="AZ813">
        <v>85</v>
      </c>
      <c r="BA813">
        <v>81</v>
      </c>
      <c r="BB813">
        <v>76</v>
      </c>
      <c r="BC813">
        <v>85</v>
      </c>
      <c r="BD813">
        <v>86</v>
      </c>
      <c r="BE813">
        <v>1320</v>
      </c>
      <c r="BF813">
        <v>462</v>
      </c>
      <c r="BG813">
        <v>3</v>
      </c>
      <c r="BH813">
        <v>85</v>
      </c>
      <c r="BI813">
        <v>81</v>
      </c>
      <c r="BJ813">
        <v>76</v>
      </c>
      <c r="BK813">
        <v>86</v>
      </c>
      <c r="BL813">
        <v>49</v>
      </c>
    </row>
    <row r="814" spans="1:64" ht="45" x14ac:dyDescent="0.25">
      <c r="A814" t="s">
        <v>2478</v>
      </c>
      <c r="B814">
        <v>24</v>
      </c>
      <c r="C814">
        <v>79</v>
      </c>
      <c r="D814">
        <v>82</v>
      </c>
      <c r="E814" s="1" t="s">
        <v>2479</v>
      </c>
      <c r="F814">
        <v>258648</v>
      </c>
      <c r="G814" t="s">
        <v>289</v>
      </c>
      <c r="H814" t="s">
        <v>125</v>
      </c>
      <c r="I814" t="s">
        <v>77</v>
      </c>
      <c r="J814">
        <v>81</v>
      </c>
      <c r="K814" t="s">
        <v>130</v>
      </c>
      <c r="L814">
        <v>3</v>
      </c>
      <c r="M814" t="s">
        <v>1189</v>
      </c>
      <c r="N814" t="s">
        <v>658</v>
      </c>
      <c r="O814" t="s">
        <v>72</v>
      </c>
      <c r="P814">
        <v>370</v>
      </c>
      <c r="Q814">
        <v>79</v>
      </c>
      <c r="R814">
        <v>68</v>
      </c>
      <c r="S814">
        <v>72</v>
      </c>
      <c r="T814">
        <v>78</v>
      </c>
      <c r="U814">
        <v>73</v>
      </c>
      <c r="V814">
        <v>386</v>
      </c>
      <c r="W814">
        <v>80</v>
      </c>
      <c r="X814">
        <v>77</v>
      </c>
      <c r="Y814">
        <v>74</v>
      </c>
      <c r="Z814">
        <v>74</v>
      </c>
      <c r="AA814">
        <v>81</v>
      </c>
      <c r="AB814">
        <v>393</v>
      </c>
      <c r="AC814">
        <v>80</v>
      </c>
      <c r="AD814">
        <v>81</v>
      </c>
      <c r="AE814">
        <v>80</v>
      </c>
      <c r="AF814">
        <v>76</v>
      </c>
      <c r="AG814">
        <v>76</v>
      </c>
      <c r="AH814">
        <v>405</v>
      </c>
      <c r="AI814">
        <v>79</v>
      </c>
      <c r="AJ814">
        <v>86</v>
      </c>
      <c r="AK814">
        <v>85</v>
      </c>
      <c r="AL814">
        <v>78</v>
      </c>
      <c r="AM814">
        <v>77</v>
      </c>
      <c r="AN814">
        <v>359</v>
      </c>
      <c r="AO814">
        <v>78</v>
      </c>
      <c r="AP814">
        <v>75</v>
      </c>
      <c r="AQ814">
        <v>78</v>
      </c>
      <c r="AR814">
        <v>76</v>
      </c>
      <c r="AS814">
        <v>52</v>
      </c>
      <c r="AT814">
        <v>77</v>
      </c>
      <c r="AU814">
        <v>231</v>
      </c>
      <c r="AV814">
        <v>75</v>
      </c>
      <c r="AW814">
        <v>78</v>
      </c>
      <c r="AX814">
        <v>78</v>
      </c>
      <c r="AY814">
        <v>53</v>
      </c>
      <c r="AZ814">
        <v>11</v>
      </c>
      <c r="BA814">
        <v>12</v>
      </c>
      <c r="BB814">
        <v>5</v>
      </c>
      <c r="BC814">
        <v>12</v>
      </c>
      <c r="BD814">
        <v>13</v>
      </c>
      <c r="BE814">
        <v>2197</v>
      </c>
      <c r="BF814">
        <v>466</v>
      </c>
      <c r="BG814">
        <v>1</v>
      </c>
      <c r="BH814">
        <v>81</v>
      </c>
      <c r="BI814">
        <v>72</v>
      </c>
      <c r="BJ814">
        <v>77</v>
      </c>
      <c r="BK814">
        <v>80</v>
      </c>
      <c r="BL814">
        <v>76</v>
      </c>
    </row>
    <row r="815" spans="1:64" ht="30" x14ac:dyDescent="0.25">
      <c r="A815" t="s">
        <v>2480</v>
      </c>
      <c r="B815">
        <v>20</v>
      </c>
      <c r="C815">
        <v>74</v>
      </c>
      <c r="D815">
        <v>82</v>
      </c>
      <c r="E815" s="1" t="s">
        <v>2481</v>
      </c>
      <c r="F815">
        <v>258826</v>
      </c>
      <c r="G815" t="s">
        <v>112</v>
      </c>
      <c r="H815" t="s">
        <v>260</v>
      </c>
      <c r="I815" t="s">
        <v>68</v>
      </c>
      <c r="J815">
        <v>74</v>
      </c>
      <c r="K815" t="s">
        <v>406</v>
      </c>
      <c r="L815">
        <v>8</v>
      </c>
      <c r="M815" t="s">
        <v>579</v>
      </c>
      <c r="N815" t="s">
        <v>1292</v>
      </c>
      <c r="O815" t="s">
        <v>2482</v>
      </c>
      <c r="P815">
        <v>308</v>
      </c>
      <c r="Q815">
        <v>62</v>
      </c>
      <c r="R815">
        <v>60</v>
      </c>
      <c r="S815">
        <v>68</v>
      </c>
      <c r="T815">
        <v>76</v>
      </c>
      <c r="U815">
        <v>42</v>
      </c>
      <c r="V815">
        <v>297</v>
      </c>
      <c r="W815">
        <v>70</v>
      </c>
      <c r="X815">
        <v>48</v>
      </c>
      <c r="Y815">
        <v>38</v>
      </c>
      <c r="Z815">
        <v>66</v>
      </c>
      <c r="AA815">
        <v>75</v>
      </c>
      <c r="AB815">
        <v>357</v>
      </c>
      <c r="AC815">
        <v>75</v>
      </c>
      <c r="AD815">
        <v>75</v>
      </c>
      <c r="AE815">
        <v>74</v>
      </c>
      <c r="AF815">
        <v>71</v>
      </c>
      <c r="AG815">
        <v>62</v>
      </c>
      <c r="AH815">
        <v>320</v>
      </c>
      <c r="AI815">
        <v>57</v>
      </c>
      <c r="AJ815">
        <v>74</v>
      </c>
      <c r="AK815">
        <v>76</v>
      </c>
      <c r="AL815">
        <v>63</v>
      </c>
      <c r="AM815">
        <v>50</v>
      </c>
      <c r="AN815">
        <v>322</v>
      </c>
      <c r="AO815">
        <v>70</v>
      </c>
      <c r="AP815">
        <v>73</v>
      </c>
      <c r="AQ815">
        <v>73</v>
      </c>
      <c r="AR815">
        <v>64</v>
      </c>
      <c r="AS815">
        <v>42</v>
      </c>
      <c r="AT815">
        <v>67</v>
      </c>
      <c r="AU815">
        <v>219</v>
      </c>
      <c r="AV815">
        <v>73</v>
      </c>
      <c r="AW815">
        <v>74</v>
      </c>
      <c r="AX815">
        <v>72</v>
      </c>
      <c r="AY815">
        <v>47</v>
      </c>
      <c r="AZ815">
        <v>10</v>
      </c>
      <c r="BA815">
        <v>8</v>
      </c>
      <c r="BB815">
        <v>9</v>
      </c>
      <c r="BC815">
        <v>13</v>
      </c>
      <c r="BD815">
        <v>7</v>
      </c>
      <c r="BE815">
        <v>1870</v>
      </c>
      <c r="BF815">
        <v>409</v>
      </c>
      <c r="BG815">
        <v>1</v>
      </c>
      <c r="BH815">
        <v>75</v>
      </c>
      <c r="BI815">
        <v>56</v>
      </c>
      <c r="BJ815">
        <v>66</v>
      </c>
      <c r="BK815">
        <v>71</v>
      </c>
      <c r="BL815">
        <v>73</v>
      </c>
    </row>
    <row r="816" spans="1:64" ht="30" x14ac:dyDescent="0.25">
      <c r="A816" t="s">
        <v>2483</v>
      </c>
      <c r="B816">
        <v>20</v>
      </c>
      <c r="C816">
        <v>69</v>
      </c>
      <c r="D816">
        <v>82</v>
      </c>
      <c r="E816" s="1" t="s">
        <v>2484</v>
      </c>
      <c r="F816">
        <v>258942</v>
      </c>
      <c r="G816" t="s">
        <v>146</v>
      </c>
      <c r="H816" t="s">
        <v>308</v>
      </c>
      <c r="I816" t="s">
        <v>68</v>
      </c>
      <c r="J816">
        <v>71</v>
      </c>
      <c r="K816" t="s">
        <v>69</v>
      </c>
      <c r="L816">
        <v>13</v>
      </c>
      <c r="M816" t="s">
        <v>918</v>
      </c>
      <c r="N816" t="s">
        <v>519</v>
      </c>
      <c r="O816" t="s">
        <v>2384</v>
      </c>
      <c r="P816">
        <v>296</v>
      </c>
      <c r="Q816">
        <v>66</v>
      </c>
      <c r="R816">
        <v>63</v>
      </c>
      <c r="S816">
        <v>40</v>
      </c>
      <c r="T816">
        <v>68</v>
      </c>
      <c r="U816">
        <v>59</v>
      </c>
      <c r="V816">
        <v>345</v>
      </c>
      <c r="W816">
        <v>72</v>
      </c>
      <c r="X816">
        <v>73</v>
      </c>
      <c r="Y816">
        <v>60</v>
      </c>
      <c r="Z816">
        <v>67</v>
      </c>
      <c r="AA816">
        <v>73</v>
      </c>
      <c r="AB816">
        <v>385</v>
      </c>
      <c r="AC816">
        <v>81</v>
      </c>
      <c r="AD816">
        <v>82</v>
      </c>
      <c r="AE816">
        <v>82</v>
      </c>
      <c r="AF816">
        <v>60</v>
      </c>
      <c r="AG816">
        <v>80</v>
      </c>
      <c r="AH816">
        <v>312</v>
      </c>
      <c r="AI816">
        <v>70</v>
      </c>
      <c r="AJ816">
        <v>53</v>
      </c>
      <c r="AK816">
        <v>76</v>
      </c>
      <c r="AL816">
        <v>45</v>
      </c>
      <c r="AM816">
        <v>68</v>
      </c>
      <c r="AN816">
        <v>270</v>
      </c>
      <c r="AO816">
        <v>58</v>
      </c>
      <c r="AP816">
        <v>30</v>
      </c>
      <c r="AQ816">
        <v>58</v>
      </c>
      <c r="AR816">
        <v>68</v>
      </c>
      <c r="AS816">
        <v>56</v>
      </c>
      <c r="AT816">
        <v>60</v>
      </c>
      <c r="AU816">
        <v>87</v>
      </c>
      <c r="AV816">
        <v>27</v>
      </c>
      <c r="AW816">
        <v>34</v>
      </c>
      <c r="AX816">
        <v>26</v>
      </c>
      <c r="AY816">
        <v>61</v>
      </c>
      <c r="AZ816">
        <v>15</v>
      </c>
      <c r="BA816">
        <v>12</v>
      </c>
      <c r="BB816">
        <v>14</v>
      </c>
      <c r="BC816">
        <v>11</v>
      </c>
      <c r="BD816">
        <v>9</v>
      </c>
      <c r="BE816">
        <v>1756</v>
      </c>
      <c r="BF816">
        <v>374</v>
      </c>
      <c r="BG816">
        <v>1</v>
      </c>
      <c r="BH816">
        <v>82</v>
      </c>
      <c r="BI816">
        <v>65</v>
      </c>
      <c r="BJ816">
        <v>67</v>
      </c>
      <c r="BK816">
        <v>73</v>
      </c>
      <c r="BL816">
        <v>31</v>
      </c>
    </row>
    <row r="817" spans="1:64" ht="45" x14ac:dyDescent="0.25">
      <c r="A817" t="s">
        <v>2485</v>
      </c>
      <c r="B817">
        <v>20</v>
      </c>
      <c r="C817">
        <v>75</v>
      </c>
      <c r="D817">
        <v>82</v>
      </c>
      <c r="E817" s="1" t="s">
        <v>2486</v>
      </c>
      <c r="F817">
        <v>259748</v>
      </c>
      <c r="G817" t="s">
        <v>118</v>
      </c>
      <c r="H817" t="s">
        <v>617</v>
      </c>
      <c r="I817" t="s">
        <v>68</v>
      </c>
      <c r="J817">
        <v>77</v>
      </c>
      <c r="K817" t="s">
        <v>189</v>
      </c>
      <c r="L817">
        <v>7</v>
      </c>
      <c r="M817" t="s">
        <v>613</v>
      </c>
      <c r="N817" t="s">
        <v>2487</v>
      </c>
      <c r="O817" t="s">
        <v>2284</v>
      </c>
      <c r="P817">
        <v>233</v>
      </c>
      <c r="Q817">
        <v>31</v>
      </c>
      <c r="R817">
        <v>33</v>
      </c>
      <c r="S817">
        <v>73</v>
      </c>
      <c r="T817">
        <v>68</v>
      </c>
      <c r="U817">
        <v>28</v>
      </c>
      <c r="V817">
        <v>254</v>
      </c>
      <c r="W817">
        <v>63</v>
      </c>
      <c r="X817">
        <v>32</v>
      </c>
      <c r="Y817">
        <v>30</v>
      </c>
      <c r="Z817">
        <v>62</v>
      </c>
      <c r="AA817">
        <v>67</v>
      </c>
      <c r="AB817">
        <v>313</v>
      </c>
      <c r="AC817">
        <v>71</v>
      </c>
      <c r="AD817">
        <v>75</v>
      </c>
      <c r="AE817">
        <v>48</v>
      </c>
      <c r="AF817">
        <v>74</v>
      </c>
      <c r="AG817">
        <v>45</v>
      </c>
      <c r="AH817">
        <v>323</v>
      </c>
      <c r="AI817">
        <v>60</v>
      </c>
      <c r="AJ817">
        <v>85</v>
      </c>
      <c r="AK817">
        <v>63</v>
      </c>
      <c r="AL817" t="s">
        <v>830</v>
      </c>
      <c r="AM817">
        <v>34</v>
      </c>
      <c r="AN817">
        <v>287</v>
      </c>
      <c r="AO817">
        <v>72</v>
      </c>
      <c r="AP817">
        <v>76</v>
      </c>
      <c r="AQ817">
        <v>51</v>
      </c>
      <c r="AR817">
        <v>66</v>
      </c>
      <c r="AS817">
        <v>22</v>
      </c>
      <c r="AT817">
        <v>67</v>
      </c>
      <c r="AU817">
        <v>223</v>
      </c>
      <c r="AV817">
        <v>73</v>
      </c>
      <c r="AW817">
        <v>76</v>
      </c>
      <c r="AX817">
        <v>74</v>
      </c>
      <c r="AY817">
        <v>53</v>
      </c>
      <c r="AZ817">
        <v>15</v>
      </c>
      <c r="BA817">
        <v>12</v>
      </c>
      <c r="BB817">
        <v>8</v>
      </c>
      <c r="BC817">
        <v>8</v>
      </c>
      <c r="BD817">
        <v>10</v>
      </c>
      <c r="BE817">
        <v>1686</v>
      </c>
      <c r="BF817">
        <v>381</v>
      </c>
      <c r="BG817">
        <v>1</v>
      </c>
      <c r="BH817">
        <v>73</v>
      </c>
      <c r="BI817">
        <v>39</v>
      </c>
      <c r="BJ817">
        <v>56</v>
      </c>
      <c r="BK817">
        <v>63</v>
      </c>
      <c r="BL817">
        <v>75</v>
      </c>
    </row>
    <row r="818" spans="1:64" ht="60" x14ac:dyDescent="0.25">
      <c r="A818" t="s">
        <v>2488</v>
      </c>
      <c r="B818">
        <v>21</v>
      </c>
      <c r="C818" t="s">
        <v>369</v>
      </c>
      <c r="D818">
        <v>82</v>
      </c>
      <c r="E818" s="1" t="s">
        <v>2489</v>
      </c>
      <c r="F818">
        <v>260779</v>
      </c>
      <c r="G818" t="s">
        <v>97</v>
      </c>
      <c r="H818" t="s">
        <v>76</v>
      </c>
      <c r="I818" t="s">
        <v>68</v>
      </c>
      <c r="J818">
        <v>76</v>
      </c>
      <c r="K818" t="s">
        <v>69</v>
      </c>
      <c r="L818">
        <v>7</v>
      </c>
      <c r="M818" t="s">
        <v>207</v>
      </c>
      <c r="N818" t="s">
        <v>462</v>
      </c>
      <c r="O818" t="s">
        <v>534</v>
      </c>
      <c r="P818">
        <v>312</v>
      </c>
      <c r="Q818" t="s">
        <v>735</v>
      </c>
      <c r="R818" t="s">
        <v>660</v>
      </c>
      <c r="S818">
        <v>32</v>
      </c>
      <c r="T818" t="s">
        <v>160</v>
      </c>
      <c r="U818">
        <v>68</v>
      </c>
      <c r="V818">
        <v>332</v>
      </c>
      <c r="W818">
        <v>79</v>
      </c>
      <c r="X818">
        <v>63</v>
      </c>
      <c r="Y818">
        <v>53</v>
      </c>
      <c r="Z818">
        <v>62</v>
      </c>
      <c r="AA818">
        <v>75</v>
      </c>
      <c r="AB818">
        <v>415</v>
      </c>
      <c r="AC818" t="s">
        <v>771</v>
      </c>
      <c r="AD818" t="s">
        <v>1397</v>
      </c>
      <c r="AE818">
        <v>86</v>
      </c>
      <c r="AF818" t="s">
        <v>503</v>
      </c>
      <c r="AG818">
        <v>83</v>
      </c>
      <c r="AH818">
        <v>305</v>
      </c>
      <c r="AI818">
        <v>70</v>
      </c>
      <c r="AJ818">
        <v>55</v>
      </c>
      <c r="AK818" t="s">
        <v>370</v>
      </c>
      <c r="AL818">
        <v>45</v>
      </c>
      <c r="AM818">
        <v>66</v>
      </c>
      <c r="AN818">
        <v>274</v>
      </c>
      <c r="AO818">
        <v>47</v>
      </c>
      <c r="AP818">
        <v>25</v>
      </c>
      <c r="AQ818" t="s">
        <v>160</v>
      </c>
      <c r="AR818">
        <v>74</v>
      </c>
      <c r="AS818">
        <v>58</v>
      </c>
      <c r="AT818">
        <v>78</v>
      </c>
      <c r="AU818">
        <v>89</v>
      </c>
      <c r="AV818">
        <v>27</v>
      </c>
      <c r="AW818">
        <v>31</v>
      </c>
      <c r="AX818">
        <v>31</v>
      </c>
      <c r="AY818">
        <v>51</v>
      </c>
      <c r="AZ818">
        <v>8</v>
      </c>
      <c r="BA818">
        <v>13</v>
      </c>
      <c r="BB818">
        <v>6</v>
      </c>
      <c r="BC818">
        <v>14</v>
      </c>
      <c r="BD818">
        <v>10</v>
      </c>
      <c r="BE818">
        <v>1778</v>
      </c>
      <c r="BF818">
        <v>384</v>
      </c>
      <c r="BG818">
        <v>1</v>
      </c>
      <c r="BH818">
        <v>87</v>
      </c>
      <c r="BI818">
        <v>70</v>
      </c>
      <c r="BJ818">
        <v>68</v>
      </c>
      <c r="BK818">
        <v>78</v>
      </c>
      <c r="BL818">
        <v>29</v>
      </c>
    </row>
    <row r="819" spans="1:64" ht="45" x14ac:dyDescent="0.25">
      <c r="A819" t="s">
        <v>2490</v>
      </c>
      <c r="B819">
        <v>19</v>
      </c>
      <c r="C819">
        <v>62</v>
      </c>
      <c r="D819">
        <v>79</v>
      </c>
      <c r="E819" s="1" t="s">
        <v>2292</v>
      </c>
      <c r="F819">
        <v>260910</v>
      </c>
      <c r="G819" t="s">
        <v>97</v>
      </c>
      <c r="H819" t="s">
        <v>98</v>
      </c>
      <c r="I819" t="s">
        <v>68</v>
      </c>
      <c r="J819">
        <v>64</v>
      </c>
      <c r="K819" t="s">
        <v>69</v>
      </c>
      <c r="L819">
        <v>17</v>
      </c>
      <c r="M819" t="s">
        <v>92</v>
      </c>
      <c r="N819" t="s">
        <v>1292</v>
      </c>
      <c r="O819" t="s">
        <v>673</v>
      </c>
      <c r="P819">
        <v>270</v>
      </c>
      <c r="Q819">
        <v>54</v>
      </c>
      <c r="R819">
        <v>56</v>
      </c>
      <c r="S819">
        <v>51</v>
      </c>
      <c r="T819">
        <v>58</v>
      </c>
      <c r="U819">
        <v>51</v>
      </c>
      <c r="V819">
        <v>283</v>
      </c>
      <c r="W819">
        <v>65</v>
      </c>
      <c r="X819">
        <v>58</v>
      </c>
      <c r="Y819">
        <v>43</v>
      </c>
      <c r="Z819">
        <v>53</v>
      </c>
      <c r="AA819">
        <v>64</v>
      </c>
      <c r="AB819">
        <v>375</v>
      </c>
      <c r="AC819">
        <v>72</v>
      </c>
      <c r="AD819">
        <v>73</v>
      </c>
      <c r="AE819">
        <v>84</v>
      </c>
      <c r="AF819">
        <v>59</v>
      </c>
      <c r="AG819">
        <v>87</v>
      </c>
      <c r="AH819">
        <v>272</v>
      </c>
      <c r="AI819">
        <v>53</v>
      </c>
      <c r="AJ819">
        <v>59</v>
      </c>
      <c r="AK819">
        <v>59</v>
      </c>
      <c r="AL819">
        <v>51</v>
      </c>
      <c r="AM819">
        <v>50</v>
      </c>
      <c r="AN819">
        <v>267</v>
      </c>
      <c r="AO819">
        <v>55</v>
      </c>
      <c r="AP819">
        <v>36</v>
      </c>
      <c r="AQ819">
        <v>63</v>
      </c>
      <c r="AR819">
        <v>63</v>
      </c>
      <c r="AS819">
        <v>50</v>
      </c>
      <c r="AT819">
        <v>62</v>
      </c>
      <c r="AU819">
        <v>106</v>
      </c>
      <c r="AV819">
        <v>32</v>
      </c>
      <c r="AW819">
        <v>40</v>
      </c>
      <c r="AX819">
        <v>34</v>
      </c>
      <c r="AY819">
        <v>36</v>
      </c>
      <c r="AZ819">
        <v>7</v>
      </c>
      <c r="BA819">
        <v>7</v>
      </c>
      <c r="BB819">
        <v>8</v>
      </c>
      <c r="BC819">
        <v>5</v>
      </c>
      <c r="BD819">
        <v>9</v>
      </c>
      <c r="BE819">
        <v>1609</v>
      </c>
      <c r="BF819">
        <v>342</v>
      </c>
      <c r="BG819">
        <v>1</v>
      </c>
      <c r="BH819">
        <v>73</v>
      </c>
      <c r="BI819">
        <v>54</v>
      </c>
      <c r="BJ819">
        <v>57</v>
      </c>
      <c r="BK819">
        <v>67</v>
      </c>
      <c r="BL819">
        <v>37</v>
      </c>
    </row>
    <row r="820" spans="1:64" ht="30" x14ac:dyDescent="0.25">
      <c r="A820" t="s">
        <v>2491</v>
      </c>
      <c r="B820">
        <v>21</v>
      </c>
      <c r="C820">
        <v>72</v>
      </c>
      <c r="D820">
        <v>82</v>
      </c>
      <c r="E820" s="1" t="s">
        <v>2492</v>
      </c>
      <c r="F820">
        <v>260926</v>
      </c>
      <c r="G820" t="s">
        <v>337</v>
      </c>
      <c r="H820" t="s">
        <v>156</v>
      </c>
      <c r="I820" t="s">
        <v>68</v>
      </c>
      <c r="J820">
        <v>72</v>
      </c>
      <c r="K820" t="s">
        <v>495</v>
      </c>
      <c r="L820">
        <v>10</v>
      </c>
      <c r="M820" t="s">
        <v>247</v>
      </c>
      <c r="N820" t="s">
        <v>719</v>
      </c>
      <c r="O820" t="s">
        <v>1297</v>
      </c>
      <c r="P820">
        <v>331</v>
      </c>
      <c r="Q820">
        <v>68</v>
      </c>
      <c r="R820">
        <v>68</v>
      </c>
      <c r="S820">
        <v>69</v>
      </c>
      <c r="T820">
        <v>66</v>
      </c>
      <c r="U820">
        <v>60</v>
      </c>
      <c r="V820">
        <v>264</v>
      </c>
      <c r="W820">
        <v>74</v>
      </c>
      <c r="X820">
        <v>44</v>
      </c>
      <c r="Y820">
        <v>35</v>
      </c>
      <c r="Z820">
        <v>41</v>
      </c>
      <c r="AA820">
        <v>70</v>
      </c>
      <c r="AB820">
        <v>408</v>
      </c>
      <c r="AC820">
        <v>93</v>
      </c>
      <c r="AD820">
        <v>94</v>
      </c>
      <c r="AE820">
        <v>78</v>
      </c>
      <c r="AF820">
        <v>65</v>
      </c>
      <c r="AG820">
        <v>78</v>
      </c>
      <c r="AH820">
        <v>326</v>
      </c>
      <c r="AI820">
        <v>68</v>
      </c>
      <c r="AJ820">
        <v>82</v>
      </c>
      <c r="AK820">
        <v>58</v>
      </c>
      <c r="AL820">
        <v>64</v>
      </c>
      <c r="AM820">
        <v>54</v>
      </c>
      <c r="AN820">
        <v>278</v>
      </c>
      <c r="AO820">
        <v>68</v>
      </c>
      <c r="AP820">
        <v>23</v>
      </c>
      <c r="AQ820">
        <v>69</v>
      </c>
      <c r="AR820">
        <v>61</v>
      </c>
      <c r="AS820">
        <v>57</v>
      </c>
      <c r="AT820">
        <v>60</v>
      </c>
      <c r="AU820">
        <v>73</v>
      </c>
      <c r="AV820">
        <v>20</v>
      </c>
      <c r="AW820">
        <v>30</v>
      </c>
      <c r="AX820">
        <v>23</v>
      </c>
      <c r="AY820">
        <v>51</v>
      </c>
      <c r="AZ820">
        <v>13</v>
      </c>
      <c r="BA820">
        <v>11</v>
      </c>
      <c r="BB820">
        <v>8</v>
      </c>
      <c r="BC820">
        <v>9</v>
      </c>
      <c r="BD820">
        <v>10</v>
      </c>
      <c r="BE820">
        <v>1731</v>
      </c>
      <c r="BF820">
        <v>382</v>
      </c>
      <c r="BG820">
        <v>1</v>
      </c>
      <c r="BH820">
        <v>94</v>
      </c>
      <c r="BI820">
        <v>64</v>
      </c>
      <c r="BJ820">
        <v>59</v>
      </c>
      <c r="BK820">
        <v>72</v>
      </c>
      <c r="BL820">
        <v>29</v>
      </c>
    </row>
    <row r="821" spans="1:64" ht="45" x14ac:dyDescent="0.25">
      <c r="A821" t="s">
        <v>2493</v>
      </c>
      <c r="B821">
        <v>21</v>
      </c>
      <c r="C821">
        <v>70</v>
      </c>
      <c r="D821">
        <v>79</v>
      </c>
      <c r="E821" s="1" t="s">
        <v>1826</v>
      </c>
      <c r="F821">
        <v>261647</v>
      </c>
      <c r="G821" t="s">
        <v>359</v>
      </c>
      <c r="H821" t="s">
        <v>253</v>
      </c>
      <c r="I821" t="s">
        <v>68</v>
      </c>
      <c r="J821">
        <v>72</v>
      </c>
      <c r="K821" t="s">
        <v>189</v>
      </c>
      <c r="L821">
        <v>9</v>
      </c>
      <c r="M821" t="s">
        <v>190</v>
      </c>
      <c r="N821" t="s">
        <v>285</v>
      </c>
      <c r="O821" t="s">
        <v>432</v>
      </c>
      <c r="P821">
        <v>209</v>
      </c>
      <c r="Q821">
        <v>25</v>
      </c>
      <c r="R821">
        <v>24</v>
      </c>
      <c r="S821">
        <v>68</v>
      </c>
      <c r="T821">
        <v>65</v>
      </c>
      <c r="U821">
        <v>27</v>
      </c>
      <c r="V821">
        <v>221</v>
      </c>
      <c r="W821">
        <v>53</v>
      </c>
      <c r="X821">
        <v>36</v>
      </c>
      <c r="Y821">
        <v>15</v>
      </c>
      <c r="Z821">
        <v>58</v>
      </c>
      <c r="AA821">
        <v>59</v>
      </c>
      <c r="AB821">
        <v>324</v>
      </c>
      <c r="AC821">
        <v>74</v>
      </c>
      <c r="AD821">
        <v>72</v>
      </c>
      <c r="AE821">
        <v>63</v>
      </c>
      <c r="AF821">
        <v>63</v>
      </c>
      <c r="AG821">
        <v>52</v>
      </c>
      <c r="AH821">
        <v>289</v>
      </c>
      <c r="AI821">
        <v>42</v>
      </c>
      <c r="AJ821">
        <v>83</v>
      </c>
      <c r="AK821">
        <v>67</v>
      </c>
      <c r="AL821">
        <v>81</v>
      </c>
      <c r="AM821">
        <v>16</v>
      </c>
      <c r="AN821">
        <v>254</v>
      </c>
      <c r="AO821">
        <v>69</v>
      </c>
      <c r="AP821">
        <v>69</v>
      </c>
      <c r="AQ821">
        <v>41</v>
      </c>
      <c r="AR821">
        <v>50</v>
      </c>
      <c r="AS821">
        <v>25</v>
      </c>
      <c r="AT821">
        <v>63</v>
      </c>
      <c r="AU821">
        <v>210</v>
      </c>
      <c r="AV821">
        <v>70</v>
      </c>
      <c r="AW821">
        <v>71</v>
      </c>
      <c r="AX821">
        <v>69</v>
      </c>
      <c r="AY821">
        <v>40</v>
      </c>
      <c r="AZ821">
        <v>8</v>
      </c>
      <c r="BA821">
        <v>10</v>
      </c>
      <c r="BB821">
        <v>7</v>
      </c>
      <c r="BC821">
        <v>8</v>
      </c>
      <c r="BD821">
        <v>7</v>
      </c>
      <c r="BE821">
        <v>1547</v>
      </c>
      <c r="BF821">
        <v>351</v>
      </c>
      <c r="BG821">
        <v>1</v>
      </c>
      <c r="BH821">
        <v>73</v>
      </c>
      <c r="BI821">
        <v>27</v>
      </c>
      <c r="BJ821">
        <v>49</v>
      </c>
      <c r="BK821">
        <v>57</v>
      </c>
      <c r="BL821">
        <v>70</v>
      </c>
    </row>
    <row r="822" spans="1:64" ht="30" x14ac:dyDescent="0.25">
      <c r="A822" t="s">
        <v>2494</v>
      </c>
      <c r="B822">
        <v>23</v>
      </c>
      <c r="C822">
        <v>75</v>
      </c>
      <c r="D822">
        <v>80</v>
      </c>
      <c r="E822" s="1" t="s">
        <v>2495</v>
      </c>
      <c r="F822">
        <v>262402</v>
      </c>
      <c r="G822" t="s">
        <v>124</v>
      </c>
      <c r="H822" t="s">
        <v>67</v>
      </c>
      <c r="I822" t="s">
        <v>77</v>
      </c>
      <c r="J822">
        <v>75</v>
      </c>
      <c r="K822" t="s">
        <v>478</v>
      </c>
      <c r="L822">
        <v>5</v>
      </c>
      <c r="M822" t="s">
        <v>1532</v>
      </c>
      <c r="N822" t="s">
        <v>132</v>
      </c>
      <c r="O822" t="s">
        <v>987</v>
      </c>
      <c r="P822">
        <v>280</v>
      </c>
      <c r="Q822">
        <v>69</v>
      </c>
      <c r="R822">
        <v>40</v>
      </c>
      <c r="S822">
        <v>65</v>
      </c>
      <c r="T822">
        <v>71</v>
      </c>
      <c r="U822">
        <v>35</v>
      </c>
      <c r="V822">
        <v>274</v>
      </c>
      <c r="W822">
        <v>67</v>
      </c>
      <c r="X822">
        <v>46</v>
      </c>
      <c r="Y822">
        <v>34</v>
      </c>
      <c r="Z822">
        <v>57</v>
      </c>
      <c r="AA822">
        <v>70</v>
      </c>
      <c r="AB822">
        <v>364</v>
      </c>
      <c r="AC822">
        <v>84</v>
      </c>
      <c r="AD822">
        <v>78</v>
      </c>
      <c r="AE822">
        <v>70</v>
      </c>
      <c r="AF822">
        <v>63</v>
      </c>
      <c r="AG822">
        <v>69</v>
      </c>
      <c r="AH822">
        <v>322</v>
      </c>
      <c r="AI822">
        <v>60</v>
      </c>
      <c r="AJ822">
        <v>79</v>
      </c>
      <c r="AK822">
        <v>85</v>
      </c>
      <c r="AL822">
        <v>69</v>
      </c>
      <c r="AM822">
        <v>29</v>
      </c>
      <c r="AN822">
        <v>310</v>
      </c>
      <c r="AO822">
        <v>70</v>
      </c>
      <c r="AP822">
        <v>76</v>
      </c>
      <c r="AQ822">
        <v>56</v>
      </c>
      <c r="AR822">
        <v>64</v>
      </c>
      <c r="AS822">
        <v>44</v>
      </c>
      <c r="AT822">
        <v>65</v>
      </c>
      <c r="AU822">
        <v>220</v>
      </c>
      <c r="AV822">
        <v>74</v>
      </c>
      <c r="AW822">
        <v>74</v>
      </c>
      <c r="AX822">
        <v>72</v>
      </c>
      <c r="AY822">
        <v>50</v>
      </c>
      <c r="AZ822">
        <v>6</v>
      </c>
      <c r="BA822">
        <v>11</v>
      </c>
      <c r="BB822">
        <v>11</v>
      </c>
      <c r="BC822">
        <v>15</v>
      </c>
      <c r="BD822">
        <v>7</v>
      </c>
      <c r="BE822">
        <v>1820</v>
      </c>
      <c r="BF822">
        <v>403</v>
      </c>
      <c r="BG822">
        <v>1</v>
      </c>
      <c r="BH822">
        <v>81</v>
      </c>
      <c r="BI822">
        <v>43</v>
      </c>
      <c r="BJ822">
        <v>64</v>
      </c>
      <c r="BK822">
        <v>68</v>
      </c>
      <c r="BL822">
        <v>73</v>
      </c>
    </row>
    <row r="823" spans="1:64" ht="30" x14ac:dyDescent="0.25">
      <c r="A823" t="s">
        <v>2496</v>
      </c>
      <c r="B823">
        <v>23</v>
      </c>
      <c r="C823" t="s">
        <v>660</v>
      </c>
      <c r="D823">
        <v>80</v>
      </c>
      <c r="E823" s="1" t="s">
        <v>2497</v>
      </c>
      <c r="F823">
        <v>263205</v>
      </c>
      <c r="G823" t="s">
        <v>124</v>
      </c>
      <c r="H823" t="s">
        <v>91</v>
      </c>
      <c r="I823" t="s">
        <v>68</v>
      </c>
      <c r="J823">
        <v>77</v>
      </c>
      <c r="K823" t="s">
        <v>106</v>
      </c>
      <c r="L823">
        <v>6</v>
      </c>
      <c r="M823" t="s">
        <v>230</v>
      </c>
      <c r="N823" t="s">
        <v>719</v>
      </c>
      <c r="O823" t="s">
        <v>1499</v>
      </c>
      <c r="P823">
        <v>333</v>
      </c>
      <c r="Q823">
        <v>65</v>
      </c>
      <c r="R823" t="s">
        <v>317</v>
      </c>
      <c r="S823">
        <v>69</v>
      </c>
      <c r="T823" t="s">
        <v>1769</v>
      </c>
      <c r="U823">
        <v>58</v>
      </c>
      <c r="V823">
        <v>320</v>
      </c>
      <c r="W823" t="s">
        <v>1148</v>
      </c>
      <c r="X823" t="s">
        <v>368</v>
      </c>
      <c r="Y823">
        <v>47</v>
      </c>
      <c r="Z823" t="s">
        <v>1251</v>
      </c>
      <c r="AA823" t="s">
        <v>503</v>
      </c>
      <c r="AB823">
        <v>414</v>
      </c>
      <c r="AC823">
        <v>85</v>
      </c>
      <c r="AD823">
        <v>89</v>
      </c>
      <c r="AE823">
        <v>83</v>
      </c>
      <c r="AF823" t="s">
        <v>201</v>
      </c>
      <c r="AG823" t="s">
        <v>1827</v>
      </c>
      <c r="AH823">
        <v>411</v>
      </c>
      <c r="AI823">
        <v>78</v>
      </c>
      <c r="AJ823">
        <v>90</v>
      </c>
      <c r="AK823">
        <v>84</v>
      </c>
      <c r="AL823">
        <v>87</v>
      </c>
      <c r="AM823">
        <v>72</v>
      </c>
      <c r="AN823">
        <v>326</v>
      </c>
      <c r="AO823" t="s">
        <v>218</v>
      </c>
      <c r="AP823">
        <v>48</v>
      </c>
      <c r="AQ823" t="s">
        <v>1104</v>
      </c>
      <c r="AR823" t="s">
        <v>468</v>
      </c>
      <c r="AS823">
        <v>58</v>
      </c>
      <c r="AT823" t="s">
        <v>1677</v>
      </c>
      <c r="AU823">
        <v>188</v>
      </c>
      <c r="AV823">
        <v>65</v>
      </c>
      <c r="AW823" t="s">
        <v>1495</v>
      </c>
      <c r="AX823" t="s">
        <v>1493</v>
      </c>
      <c r="AY823">
        <v>54</v>
      </c>
      <c r="AZ823">
        <v>13</v>
      </c>
      <c r="BA823">
        <v>9</v>
      </c>
      <c r="BB823">
        <v>11</v>
      </c>
      <c r="BC823">
        <v>13</v>
      </c>
      <c r="BD823">
        <v>8</v>
      </c>
      <c r="BE823">
        <v>2046</v>
      </c>
      <c r="BF823">
        <v>445</v>
      </c>
      <c r="BG823">
        <v>1</v>
      </c>
      <c r="BH823">
        <v>87</v>
      </c>
      <c r="BI823">
        <v>72</v>
      </c>
      <c r="BJ823">
        <v>65</v>
      </c>
      <c r="BK823">
        <v>75</v>
      </c>
      <c r="BL823">
        <v>61</v>
      </c>
    </row>
    <row r="824" spans="1:64" ht="60" x14ac:dyDescent="0.25">
      <c r="A824" t="s">
        <v>2498</v>
      </c>
      <c r="B824">
        <v>19</v>
      </c>
      <c r="C824">
        <v>71</v>
      </c>
      <c r="D824">
        <v>83</v>
      </c>
      <c r="E824" s="1" t="s">
        <v>1506</v>
      </c>
      <c r="F824">
        <v>263390</v>
      </c>
      <c r="G824" t="s">
        <v>494</v>
      </c>
      <c r="H824" t="s">
        <v>327</v>
      </c>
      <c r="I824" t="s">
        <v>77</v>
      </c>
      <c r="J824">
        <v>75</v>
      </c>
      <c r="K824" t="s">
        <v>189</v>
      </c>
      <c r="L824">
        <v>12</v>
      </c>
      <c r="M824" t="s">
        <v>992</v>
      </c>
      <c r="N824" t="s">
        <v>696</v>
      </c>
      <c r="O824" t="s">
        <v>72</v>
      </c>
      <c r="P824">
        <v>276</v>
      </c>
      <c r="Q824">
        <v>60</v>
      </c>
      <c r="R824">
        <v>23</v>
      </c>
      <c r="S824">
        <v>72</v>
      </c>
      <c r="T824">
        <v>74</v>
      </c>
      <c r="U824">
        <v>47</v>
      </c>
      <c r="V824">
        <v>319</v>
      </c>
      <c r="W824">
        <v>71</v>
      </c>
      <c r="X824">
        <v>59</v>
      </c>
      <c r="Y824">
        <v>42</v>
      </c>
      <c r="Z824">
        <v>73</v>
      </c>
      <c r="AA824">
        <v>74</v>
      </c>
      <c r="AB824">
        <v>302</v>
      </c>
      <c r="AC824">
        <v>63</v>
      </c>
      <c r="AD824">
        <v>56</v>
      </c>
      <c r="AE824">
        <v>56</v>
      </c>
      <c r="AF824">
        <v>69</v>
      </c>
      <c r="AG824">
        <v>58</v>
      </c>
      <c r="AH824">
        <v>324</v>
      </c>
      <c r="AI824">
        <v>48</v>
      </c>
      <c r="AJ824">
        <v>80</v>
      </c>
      <c r="AK824">
        <v>70</v>
      </c>
      <c r="AL824">
        <v>76</v>
      </c>
      <c r="AM824">
        <v>50</v>
      </c>
      <c r="AN824">
        <v>298</v>
      </c>
      <c r="AO824">
        <v>74</v>
      </c>
      <c r="AP824">
        <v>72</v>
      </c>
      <c r="AQ824">
        <v>43</v>
      </c>
      <c r="AR824">
        <v>65</v>
      </c>
      <c r="AS824">
        <v>44</v>
      </c>
      <c r="AT824">
        <v>71</v>
      </c>
      <c r="AU824">
        <v>218</v>
      </c>
      <c r="AV824">
        <v>72</v>
      </c>
      <c r="AW824">
        <v>73</v>
      </c>
      <c r="AX824">
        <v>73</v>
      </c>
      <c r="AY824">
        <v>45</v>
      </c>
      <c r="AZ824">
        <v>9</v>
      </c>
      <c r="BA824">
        <v>10</v>
      </c>
      <c r="BB824">
        <v>11</v>
      </c>
      <c r="BC824">
        <v>8</v>
      </c>
      <c r="BD824">
        <v>7</v>
      </c>
      <c r="BE824">
        <v>1782</v>
      </c>
      <c r="BF824">
        <v>379</v>
      </c>
      <c r="BG824">
        <v>1</v>
      </c>
      <c r="BH824">
        <v>59</v>
      </c>
      <c r="BI824">
        <v>37</v>
      </c>
      <c r="BJ824">
        <v>67</v>
      </c>
      <c r="BK824">
        <v>70</v>
      </c>
      <c r="BL824">
        <v>72</v>
      </c>
    </row>
    <row r="825" spans="1:64" ht="30" x14ac:dyDescent="0.25">
      <c r="A825" t="s">
        <v>2499</v>
      </c>
      <c r="B825">
        <v>23</v>
      </c>
      <c r="C825">
        <v>75</v>
      </c>
      <c r="D825">
        <v>83</v>
      </c>
      <c r="E825" s="1" t="s">
        <v>2451</v>
      </c>
      <c r="F825">
        <v>263396</v>
      </c>
      <c r="G825" t="s">
        <v>138</v>
      </c>
      <c r="H825" t="s">
        <v>260</v>
      </c>
      <c r="I825" t="s">
        <v>77</v>
      </c>
      <c r="J825">
        <v>77</v>
      </c>
      <c r="K825" t="s">
        <v>189</v>
      </c>
      <c r="L825">
        <v>8</v>
      </c>
      <c r="M825" t="s">
        <v>207</v>
      </c>
      <c r="N825" t="s">
        <v>108</v>
      </c>
      <c r="O825" t="s">
        <v>868</v>
      </c>
      <c r="P825">
        <v>255</v>
      </c>
      <c r="Q825">
        <v>36</v>
      </c>
      <c r="R825">
        <v>32</v>
      </c>
      <c r="S825">
        <v>77</v>
      </c>
      <c r="T825">
        <v>74</v>
      </c>
      <c r="U825">
        <v>36</v>
      </c>
      <c r="V825">
        <v>245</v>
      </c>
      <c r="W825">
        <v>50</v>
      </c>
      <c r="X825">
        <v>35</v>
      </c>
      <c r="Y825">
        <v>29</v>
      </c>
      <c r="Z825">
        <v>60</v>
      </c>
      <c r="AA825">
        <v>71</v>
      </c>
      <c r="AB825">
        <v>278</v>
      </c>
      <c r="AC825">
        <v>61</v>
      </c>
      <c r="AD825">
        <v>54</v>
      </c>
      <c r="AE825">
        <v>40</v>
      </c>
      <c r="AF825">
        <v>73</v>
      </c>
      <c r="AG825">
        <v>50</v>
      </c>
      <c r="AH825">
        <v>279</v>
      </c>
      <c r="AI825">
        <v>43</v>
      </c>
      <c r="AJ825">
        <v>78</v>
      </c>
      <c r="AK825">
        <v>66</v>
      </c>
      <c r="AL825">
        <v>70</v>
      </c>
      <c r="AM825">
        <v>22</v>
      </c>
      <c r="AN825">
        <v>271</v>
      </c>
      <c r="AO825">
        <v>75</v>
      </c>
      <c r="AP825">
        <v>76</v>
      </c>
      <c r="AQ825">
        <v>31</v>
      </c>
      <c r="AR825">
        <v>44</v>
      </c>
      <c r="AS825">
        <v>45</v>
      </c>
      <c r="AT825">
        <v>62</v>
      </c>
      <c r="AU825">
        <v>231</v>
      </c>
      <c r="AV825">
        <v>77</v>
      </c>
      <c r="AW825">
        <v>78</v>
      </c>
      <c r="AX825">
        <v>76</v>
      </c>
      <c r="AY825">
        <v>54</v>
      </c>
      <c r="AZ825">
        <v>11</v>
      </c>
      <c r="BA825">
        <v>13</v>
      </c>
      <c r="BB825">
        <v>9</v>
      </c>
      <c r="BC825">
        <v>13</v>
      </c>
      <c r="BD825">
        <v>8</v>
      </c>
      <c r="BE825">
        <v>1613</v>
      </c>
      <c r="BF825">
        <v>348</v>
      </c>
      <c r="BG825">
        <v>1</v>
      </c>
      <c r="BH825">
        <v>57</v>
      </c>
      <c r="BI825">
        <v>33</v>
      </c>
      <c r="BJ825">
        <v>54</v>
      </c>
      <c r="BK825">
        <v>57</v>
      </c>
      <c r="BL825">
        <v>77</v>
      </c>
    </row>
    <row r="826" spans="1:64" ht="45" x14ac:dyDescent="0.25">
      <c r="A826" t="s">
        <v>2500</v>
      </c>
      <c r="B826">
        <v>18</v>
      </c>
      <c r="C826">
        <v>65</v>
      </c>
      <c r="D826">
        <v>77</v>
      </c>
      <c r="E826" s="1" t="s">
        <v>2501</v>
      </c>
      <c r="F826">
        <v>265514</v>
      </c>
      <c r="G826" t="s">
        <v>90</v>
      </c>
      <c r="H826" t="s">
        <v>76</v>
      </c>
      <c r="I826" t="s">
        <v>68</v>
      </c>
      <c r="J826">
        <v>67</v>
      </c>
      <c r="K826" t="s">
        <v>69</v>
      </c>
      <c r="L826">
        <v>12</v>
      </c>
      <c r="M826" t="s">
        <v>932</v>
      </c>
      <c r="N826" t="s">
        <v>338</v>
      </c>
      <c r="O826" t="s">
        <v>431</v>
      </c>
      <c r="P826">
        <v>276</v>
      </c>
      <c r="Q826">
        <v>53</v>
      </c>
      <c r="R826">
        <v>65</v>
      </c>
      <c r="S826">
        <v>50</v>
      </c>
      <c r="T826">
        <v>67</v>
      </c>
      <c r="U826">
        <v>41</v>
      </c>
      <c r="V826">
        <v>287</v>
      </c>
      <c r="W826">
        <v>65</v>
      </c>
      <c r="X826">
        <v>48</v>
      </c>
      <c r="Y826">
        <v>40</v>
      </c>
      <c r="Z826">
        <v>66</v>
      </c>
      <c r="AA826">
        <v>68</v>
      </c>
      <c r="AB826">
        <v>337</v>
      </c>
      <c r="AC826">
        <v>68</v>
      </c>
      <c r="AD826">
        <v>67</v>
      </c>
      <c r="AE826">
        <v>65</v>
      </c>
      <c r="AF826">
        <v>62</v>
      </c>
      <c r="AG826">
        <v>75</v>
      </c>
      <c r="AH826">
        <v>308</v>
      </c>
      <c r="AI826">
        <v>61</v>
      </c>
      <c r="AJ826">
        <v>62</v>
      </c>
      <c r="AK826">
        <v>68</v>
      </c>
      <c r="AL826">
        <v>60</v>
      </c>
      <c r="AM826">
        <v>57</v>
      </c>
      <c r="AN826">
        <v>301</v>
      </c>
      <c r="AO826">
        <v>63</v>
      </c>
      <c r="AP826">
        <v>62</v>
      </c>
      <c r="AQ826">
        <v>63</v>
      </c>
      <c r="AR826">
        <v>67</v>
      </c>
      <c r="AS826">
        <v>46</v>
      </c>
      <c r="AT826">
        <v>63</v>
      </c>
      <c r="AU826">
        <v>189</v>
      </c>
      <c r="AV826">
        <v>64</v>
      </c>
      <c r="AW826">
        <v>63</v>
      </c>
      <c r="AX826">
        <v>62</v>
      </c>
      <c r="AY826">
        <v>48</v>
      </c>
      <c r="AZ826">
        <v>15</v>
      </c>
      <c r="BA826">
        <v>6</v>
      </c>
      <c r="BB826">
        <v>11</v>
      </c>
      <c r="BC826">
        <v>8</v>
      </c>
      <c r="BD826">
        <v>8</v>
      </c>
      <c r="BE826">
        <v>1746</v>
      </c>
      <c r="BF826">
        <v>380</v>
      </c>
      <c r="BG826">
        <v>1</v>
      </c>
      <c r="BH826">
        <v>67</v>
      </c>
      <c r="BI826">
        <v>60</v>
      </c>
      <c r="BJ826">
        <v>62</v>
      </c>
      <c r="BK826">
        <v>66</v>
      </c>
      <c r="BL826">
        <v>62</v>
      </c>
    </row>
    <row r="827" spans="1:64" ht="45" x14ac:dyDescent="0.25">
      <c r="A827" t="s">
        <v>2502</v>
      </c>
      <c r="B827">
        <v>17</v>
      </c>
      <c r="C827">
        <v>66</v>
      </c>
      <c r="D827">
        <v>86</v>
      </c>
      <c r="E827" s="1" t="s">
        <v>2503</v>
      </c>
      <c r="F827">
        <v>266237</v>
      </c>
      <c r="G827" t="s">
        <v>337</v>
      </c>
      <c r="H827" t="s">
        <v>91</v>
      </c>
      <c r="I827" t="s">
        <v>77</v>
      </c>
      <c r="J827">
        <v>68</v>
      </c>
      <c r="K827" t="s">
        <v>69</v>
      </c>
      <c r="L827">
        <v>20</v>
      </c>
      <c r="M827" t="s">
        <v>94</v>
      </c>
      <c r="N827" t="s">
        <v>338</v>
      </c>
      <c r="O827" t="s">
        <v>72</v>
      </c>
      <c r="P827">
        <v>269</v>
      </c>
      <c r="Q827">
        <v>54</v>
      </c>
      <c r="R827">
        <v>49</v>
      </c>
      <c r="S827">
        <v>51</v>
      </c>
      <c r="T827">
        <v>71</v>
      </c>
      <c r="U827">
        <v>44</v>
      </c>
      <c r="V827">
        <v>313</v>
      </c>
      <c r="W827">
        <v>71</v>
      </c>
      <c r="X827">
        <v>58</v>
      </c>
      <c r="Y827">
        <v>45</v>
      </c>
      <c r="Z827">
        <v>64</v>
      </c>
      <c r="AA827">
        <v>75</v>
      </c>
      <c r="AB827">
        <v>348</v>
      </c>
      <c r="AC827">
        <v>76</v>
      </c>
      <c r="AD827">
        <v>62</v>
      </c>
      <c r="AE827">
        <v>74</v>
      </c>
      <c r="AF827">
        <v>62</v>
      </c>
      <c r="AG827">
        <v>74</v>
      </c>
      <c r="AH827">
        <v>259</v>
      </c>
      <c r="AI827">
        <v>61</v>
      </c>
      <c r="AJ827">
        <v>53</v>
      </c>
      <c r="AK827">
        <v>60</v>
      </c>
      <c r="AL827">
        <v>36</v>
      </c>
      <c r="AM827">
        <v>49</v>
      </c>
      <c r="AN827">
        <v>272</v>
      </c>
      <c r="AO827">
        <v>48</v>
      </c>
      <c r="AP827">
        <v>48</v>
      </c>
      <c r="AQ827">
        <v>59</v>
      </c>
      <c r="AR827">
        <v>67</v>
      </c>
      <c r="AS827">
        <v>50</v>
      </c>
      <c r="AT827">
        <v>60</v>
      </c>
      <c r="AU827">
        <v>126</v>
      </c>
      <c r="AV827">
        <v>42</v>
      </c>
      <c r="AW827">
        <v>41</v>
      </c>
      <c r="AX827">
        <v>43</v>
      </c>
      <c r="AY827">
        <v>56</v>
      </c>
      <c r="AZ827">
        <v>7</v>
      </c>
      <c r="BA827">
        <v>12</v>
      </c>
      <c r="BB827">
        <v>13</v>
      </c>
      <c r="BC827">
        <v>11</v>
      </c>
      <c r="BD827">
        <v>13</v>
      </c>
      <c r="BE827">
        <v>1643</v>
      </c>
      <c r="BF827">
        <v>345</v>
      </c>
      <c r="BG827">
        <v>1</v>
      </c>
      <c r="BH827">
        <v>68</v>
      </c>
      <c r="BI827">
        <v>52</v>
      </c>
      <c r="BJ827">
        <v>64</v>
      </c>
      <c r="BK827">
        <v>72</v>
      </c>
      <c r="BL827">
        <v>44</v>
      </c>
    </row>
    <row r="828" spans="1:64" ht="45" x14ac:dyDescent="0.25">
      <c r="A828" t="s">
        <v>2504</v>
      </c>
      <c r="B828">
        <v>23</v>
      </c>
      <c r="C828">
        <v>74</v>
      </c>
      <c r="D828">
        <v>81</v>
      </c>
      <c r="E828" s="1" t="s">
        <v>2505</v>
      </c>
      <c r="F828">
        <v>266256</v>
      </c>
      <c r="G828" t="s">
        <v>359</v>
      </c>
      <c r="H828" t="s">
        <v>2295</v>
      </c>
      <c r="I828" t="s">
        <v>68</v>
      </c>
      <c r="J828">
        <v>76</v>
      </c>
      <c r="K828" t="s">
        <v>106</v>
      </c>
      <c r="L828">
        <v>7</v>
      </c>
      <c r="M828" t="s">
        <v>567</v>
      </c>
      <c r="N828" t="s">
        <v>285</v>
      </c>
      <c r="O828" t="s">
        <v>2098</v>
      </c>
      <c r="P828">
        <v>328</v>
      </c>
      <c r="Q828">
        <v>48</v>
      </c>
      <c r="R828">
        <v>75</v>
      </c>
      <c r="S828">
        <v>69</v>
      </c>
      <c r="T828">
        <v>64</v>
      </c>
      <c r="U828">
        <v>72</v>
      </c>
      <c r="V828">
        <v>298</v>
      </c>
      <c r="W828">
        <v>69</v>
      </c>
      <c r="X828">
        <v>57</v>
      </c>
      <c r="Y828">
        <v>54</v>
      </c>
      <c r="Z828">
        <v>45</v>
      </c>
      <c r="AA828">
        <v>73</v>
      </c>
      <c r="AB828">
        <v>375</v>
      </c>
      <c r="AC828">
        <v>79</v>
      </c>
      <c r="AD828">
        <v>82</v>
      </c>
      <c r="AE828">
        <v>67</v>
      </c>
      <c r="AF828">
        <v>73</v>
      </c>
      <c r="AG828">
        <v>74</v>
      </c>
      <c r="AH828">
        <v>388</v>
      </c>
      <c r="AI828">
        <v>76</v>
      </c>
      <c r="AJ828">
        <v>86</v>
      </c>
      <c r="AK828">
        <v>74</v>
      </c>
      <c r="AL828">
        <v>83</v>
      </c>
      <c r="AM828">
        <v>69</v>
      </c>
      <c r="AN828">
        <v>277</v>
      </c>
      <c r="AO828">
        <v>58</v>
      </c>
      <c r="AP828">
        <v>24</v>
      </c>
      <c r="AQ828">
        <v>73</v>
      </c>
      <c r="AR828">
        <v>59</v>
      </c>
      <c r="AS828">
        <v>63</v>
      </c>
      <c r="AT828">
        <v>72</v>
      </c>
      <c r="AU828">
        <v>75</v>
      </c>
      <c r="AV828">
        <v>26</v>
      </c>
      <c r="AW828">
        <v>25</v>
      </c>
      <c r="AX828">
        <v>24</v>
      </c>
      <c r="AY828">
        <v>43</v>
      </c>
      <c r="AZ828">
        <v>7</v>
      </c>
      <c r="BA828">
        <v>7</v>
      </c>
      <c r="BB828">
        <v>14</v>
      </c>
      <c r="BC828">
        <v>8</v>
      </c>
      <c r="BD828">
        <v>7</v>
      </c>
      <c r="BE828">
        <v>1784</v>
      </c>
      <c r="BF828">
        <v>386</v>
      </c>
      <c r="BG828">
        <v>1</v>
      </c>
      <c r="BH828">
        <v>81</v>
      </c>
      <c r="BI828">
        <v>73</v>
      </c>
      <c r="BJ828">
        <v>56</v>
      </c>
      <c r="BK828">
        <v>71</v>
      </c>
      <c r="BL828">
        <v>29</v>
      </c>
    </row>
    <row r="829" spans="1:64" ht="30" x14ac:dyDescent="0.25">
      <c r="A829" t="s">
        <v>2506</v>
      </c>
      <c r="B829">
        <v>18</v>
      </c>
      <c r="C829">
        <v>69</v>
      </c>
      <c r="D829">
        <v>81</v>
      </c>
      <c r="E829" s="1" t="s">
        <v>2507</v>
      </c>
      <c r="F829">
        <v>268622</v>
      </c>
      <c r="G829" t="s">
        <v>66</v>
      </c>
      <c r="H829" t="s">
        <v>260</v>
      </c>
      <c r="I829" t="s">
        <v>77</v>
      </c>
      <c r="J829">
        <v>71</v>
      </c>
      <c r="K829" t="s">
        <v>189</v>
      </c>
      <c r="L829">
        <v>12</v>
      </c>
      <c r="M829" t="s">
        <v>597</v>
      </c>
      <c r="N829" t="s">
        <v>191</v>
      </c>
      <c r="O829" t="s">
        <v>2276</v>
      </c>
      <c r="P829">
        <v>265</v>
      </c>
      <c r="Q829">
        <v>61</v>
      </c>
      <c r="R829">
        <v>32</v>
      </c>
      <c r="S829">
        <v>69</v>
      </c>
      <c r="T829">
        <v>68</v>
      </c>
      <c r="U829">
        <v>35</v>
      </c>
      <c r="V829">
        <v>298</v>
      </c>
      <c r="W829">
        <v>63</v>
      </c>
      <c r="X829">
        <v>55</v>
      </c>
      <c r="Y829">
        <v>48</v>
      </c>
      <c r="Z829">
        <v>64</v>
      </c>
      <c r="AA829">
        <v>68</v>
      </c>
      <c r="AB829">
        <v>337</v>
      </c>
      <c r="AC829">
        <v>65</v>
      </c>
      <c r="AD829">
        <v>72</v>
      </c>
      <c r="AE829">
        <v>67</v>
      </c>
      <c r="AF829">
        <v>65</v>
      </c>
      <c r="AG829">
        <v>68</v>
      </c>
      <c r="AH829">
        <v>293</v>
      </c>
      <c r="AI829">
        <v>54</v>
      </c>
      <c r="AJ829">
        <v>75</v>
      </c>
      <c r="AK829">
        <v>53</v>
      </c>
      <c r="AL829">
        <v>72</v>
      </c>
      <c r="AM829">
        <v>39</v>
      </c>
      <c r="AN829">
        <v>292</v>
      </c>
      <c r="AO829">
        <v>71</v>
      </c>
      <c r="AP829">
        <v>67</v>
      </c>
      <c r="AQ829">
        <v>48</v>
      </c>
      <c r="AR829">
        <v>55</v>
      </c>
      <c r="AS829">
        <v>51</v>
      </c>
      <c r="AT829">
        <v>59</v>
      </c>
      <c r="AU829">
        <v>208</v>
      </c>
      <c r="AV829">
        <v>68</v>
      </c>
      <c r="AW829">
        <v>71</v>
      </c>
      <c r="AX829">
        <v>69</v>
      </c>
      <c r="AY829">
        <v>63</v>
      </c>
      <c r="AZ829">
        <v>13</v>
      </c>
      <c r="BA829">
        <v>15</v>
      </c>
      <c r="BB829">
        <v>13</v>
      </c>
      <c r="BC829">
        <v>15</v>
      </c>
      <c r="BD829">
        <v>7</v>
      </c>
      <c r="BE829">
        <v>1756</v>
      </c>
      <c r="BF829">
        <v>372</v>
      </c>
      <c r="BG829">
        <v>1</v>
      </c>
      <c r="BH829">
        <v>69</v>
      </c>
      <c r="BI829">
        <v>40</v>
      </c>
      <c r="BJ829">
        <v>62</v>
      </c>
      <c r="BK829">
        <v>65</v>
      </c>
      <c r="BL829">
        <v>69</v>
      </c>
    </row>
    <row r="830" spans="1:64" ht="30" x14ac:dyDescent="0.25">
      <c r="A830" t="s">
        <v>2508</v>
      </c>
      <c r="B830">
        <v>18</v>
      </c>
      <c r="C830">
        <v>68</v>
      </c>
      <c r="D830" t="s">
        <v>165</v>
      </c>
      <c r="E830" s="1" t="s">
        <v>2509</v>
      </c>
      <c r="F830">
        <v>270039</v>
      </c>
      <c r="G830" t="s">
        <v>112</v>
      </c>
      <c r="H830" t="s">
        <v>260</v>
      </c>
      <c r="I830" t="s">
        <v>77</v>
      </c>
      <c r="J830">
        <v>69</v>
      </c>
      <c r="K830" t="s">
        <v>294</v>
      </c>
      <c r="L830">
        <v>13</v>
      </c>
      <c r="M830" t="s">
        <v>706</v>
      </c>
      <c r="N830" t="s">
        <v>196</v>
      </c>
      <c r="O830" t="s">
        <v>2075</v>
      </c>
      <c r="P830">
        <v>280</v>
      </c>
      <c r="Q830">
        <v>60</v>
      </c>
      <c r="R830">
        <v>60</v>
      </c>
      <c r="S830">
        <v>39</v>
      </c>
      <c r="T830">
        <v>63</v>
      </c>
      <c r="U830" t="s">
        <v>2510</v>
      </c>
      <c r="V830">
        <v>313</v>
      </c>
      <c r="W830">
        <v>73</v>
      </c>
      <c r="X830">
        <v>63</v>
      </c>
      <c r="Y830" t="s">
        <v>2511</v>
      </c>
      <c r="Z830" t="s">
        <v>1507</v>
      </c>
      <c r="AA830" t="s">
        <v>2267</v>
      </c>
      <c r="AB830">
        <v>394</v>
      </c>
      <c r="AC830">
        <v>85</v>
      </c>
      <c r="AD830">
        <v>85</v>
      </c>
      <c r="AE830">
        <v>83</v>
      </c>
      <c r="AF830" t="s">
        <v>1820</v>
      </c>
      <c r="AG830">
        <v>81</v>
      </c>
      <c r="AH830">
        <v>310</v>
      </c>
      <c r="AI830">
        <v>65</v>
      </c>
      <c r="AJ830">
        <v>64</v>
      </c>
      <c r="AK830" t="s">
        <v>2512</v>
      </c>
      <c r="AL830" t="s">
        <v>1262</v>
      </c>
      <c r="AM830" t="s">
        <v>2513</v>
      </c>
      <c r="AN830">
        <v>266</v>
      </c>
      <c r="AO830" t="s">
        <v>2514</v>
      </c>
      <c r="AP830" t="s">
        <v>2515</v>
      </c>
      <c r="AQ830" t="s">
        <v>1436</v>
      </c>
      <c r="AR830">
        <v>62</v>
      </c>
      <c r="AS830">
        <v>60</v>
      </c>
      <c r="AT830" t="s">
        <v>2516</v>
      </c>
      <c r="AU830">
        <v>90</v>
      </c>
      <c r="AV830">
        <v>28</v>
      </c>
      <c r="AW830" t="s">
        <v>2517</v>
      </c>
      <c r="AX830" t="s">
        <v>2518</v>
      </c>
      <c r="AY830">
        <v>47</v>
      </c>
      <c r="AZ830">
        <v>9</v>
      </c>
      <c r="BA830">
        <v>11</v>
      </c>
      <c r="BB830">
        <v>6</v>
      </c>
      <c r="BC830">
        <v>8</v>
      </c>
      <c r="BD830">
        <v>13</v>
      </c>
      <c r="BE830">
        <v>1700</v>
      </c>
      <c r="BF830">
        <v>371</v>
      </c>
      <c r="BG830">
        <v>1</v>
      </c>
      <c r="BH830">
        <v>85</v>
      </c>
      <c r="BI830">
        <v>61</v>
      </c>
      <c r="BJ830">
        <v>61</v>
      </c>
      <c r="BK830">
        <v>73</v>
      </c>
      <c r="BL830">
        <v>30</v>
      </c>
    </row>
    <row r="831" spans="1:64" ht="45" x14ac:dyDescent="0.25">
      <c r="A831" t="s">
        <v>2519</v>
      </c>
      <c r="B831">
        <v>18</v>
      </c>
      <c r="C831" t="s">
        <v>402</v>
      </c>
      <c r="D831">
        <v>83</v>
      </c>
      <c r="E831" s="1" t="s">
        <v>2520</v>
      </c>
      <c r="F831">
        <v>270857</v>
      </c>
      <c r="G831" t="s">
        <v>90</v>
      </c>
      <c r="H831" t="s">
        <v>91</v>
      </c>
      <c r="I831" t="s">
        <v>68</v>
      </c>
      <c r="J831">
        <v>74</v>
      </c>
      <c r="K831" t="s">
        <v>69</v>
      </c>
      <c r="L831">
        <v>12</v>
      </c>
      <c r="M831" t="s">
        <v>992</v>
      </c>
      <c r="N831" t="s">
        <v>79</v>
      </c>
      <c r="O831" t="s">
        <v>72</v>
      </c>
      <c r="P831">
        <v>307</v>
      </c>
      <c r="Q831">
        <v>57</v>
      </c>
      <c r="R831" t="s">
        <v>2521</v>
      </c>
      <c r="S831">
        <v>56</v>
      </c>
      <c r="T831" t="s">
        <v>201</v>
      </c>
      <c r="U831">
        <v>60</v>
      </c>
      <c r="V831">
        <v>349</v>
      </c>
      <c r="W831">
        <v>74</v>
      </c>
      <c r="X831">
        <v>69</v>
      </c>
      <c r="Y831">
        <v>59</v>
      </c>
      <c r="Z831">
        <v>72</v>
      </c>
      <c r="AA831" t="s">
        <v>1148</v>
      </c>
      <c r="AB831">
        <v>387</v>
      </c>
      <c r="AC831">
        <v>77</v>
      </c>
      <c r="AD831">
        <v>74</v>
      </c>
      <c r="AE831">
        <v>84</v>
      </c>
      <c r="AF831" t="s">
        <v>402</v>
      </c>
      <c r="AG831">
        <v>81</v>
      </c>
      <c r="AH831">
        <v>320</v>
      </c>
      <c r="AI831">
        <v>62</v>
      </c>
      <c r="AJ831">
        <v>71</v>
      </c>
      <c r="AK831">
        <v>63</v>
      </c>
      <c r="AL831">
        <v>62</v>
      </c>
      <c r="AM831" t="s">
        <v>171</v>
      </c>
      <c r="AN831">
        <v>327</v>
      </c>
      <c r="AO831">
        <v>58</v>
      </c>
      <c r="AP831" t="s">
        <v>608</v>
      </c>
      <c r="AQ831" t="s">
        <v>168</v>
      </c>
      <c r="AR831" t="s">
        <v>832</v>
      </c>
      <c r="AS831">
        <v>64</v>
      </c>
      <c r="AT831">
        <v>72</v>
      </c>
      <c r="AU831">
        <v>165</v>
      </c>
      <c r="AV831" t="s">
        <v>1513</v>
      </c>
      <c r="AW831" t="s">
        <v>2007</v>
      </c>
      <c r="AX831">
        <v>49</v>
      </c>
      <c r="AY831">
        <v>36</v>
      </c>
      <c r="AZ831">
        <v>6</v>
      </c>
      <c r="BA831">
        <v>5</v>
      </c>
      <c r="BB831">
        <v>12</v>
      </c>
      <c r="BC831">
        <v>8</v>
      </c>
      <c r="BD831">
        <v>5</v>
      </c>
      <c r="BE831">
        <v>1891</v>
      </c>
      <c r="BF831">
        <v>400</v>
      </c>
      <c r="BG831">
        <v>1</v>
      </c>
      <c r="BH831">
        <v>75</v>
      </c>
      <c r="BI831">
        <v>61</v>
      </c>
      <c r="BJ831">
        <v>69</v>
      </c>
      <c r="BK831">
        <v>75</v>
      </c>
      <c r="BL831">
        <v>58</v>
      </c>
    </row>
    <row r="832" spans="1:64" ht="30" x14ac:dyDescent="0.25">
      <c r="A832" t="s">
        <v>2522</v>
      </c>
      <c r="B832">
        <v>19</v>
      </c>
      <c r="C832">
        <v>71</v>
      </c>
      <c r="D832">
        <v>82</v>
      </c>
      <c r="E832" s="1" t="s">
        <v>2523</v>
      </c>
      <c r="F832">
        <v>270866</v>
      </c>
      <c r="G832" t="s">
        <v>138</v>
      </c>
      <c r="H832" t="s">
        <v>483</v>
      </c>
      <c r="I832" t="s">
        <v>68</v>
      </c>
      <c r="J832">
        <v>73</v>
      </c>
      <c r="K832" t="s">
        <v>106</v>
      </c>
      <c r="L832">
        <v>11</v>
      </c>
      <c r="M832" t="s">
        <v>70</v>
      </c>
      <c r="N832" t="s">
        <v>291</v>
      </c>
      <c r="O832" t="s">
        <v>1790</v>
      </c>
      <c r="P832">
        <v>319</v>
      </c>
      <c r="Q832">
        <v>39</v>
      </c>
      <c r="R832">
        <v>73</v>
      </c>
      <c r="S832">
        <v>74</v>
      </c>
      <c r="T832">
        <v>68</v>
      </c>
      <c r="U832">
        <v>65</v>
      </c>
      <c r="V832">
        <v>287</v>
      </c>
      <c r="W832">
        <v>68</v>
      </c>
      <c r="X832">
        <v>52</v>
      </c>
      <c r="Y832">
        <v>40</v>
      </c>
      <c r="Z832">
        <v>57</v>
      </c>
      <c r="AA832">
        <v>70</v>
      </c>
      <c r="AB832">
        <v>326</v>
      </c>
      <c r="AC832">
        <v>71</v>
      </c>
      <c r="AD832">
        <v>70</v>
      </c>
      <c r="AE832">
        <v>65</v>
      </c>
      <c r="AF832">
        <v>73</v>
      </c>
      <c r="AG832">
        <v>47</v>
      </c>
      <c r="AH832">
        <v>344</v>
      </c>
      <c r="AI832">
        <v>71</v>
      </c>
      <c r="AJ832">
        <v>77</v>
      </c>
      <c r="AK832">
        <v>60</v>
      </c>
      <c r="AL832">
        <v>79</v>
      </c>
      <c r="AM832">
        <v>57</v>
      </c>
      <c r="AN832">
        <v>280</v>
      </c>
      <c r="AO832">
        <v>61</v>
      </c>
      <c r="AP832">
        <v>33</v>
      </c>
      <c r="AQ832">
        <v>73</v>
      </c>
      <c r="AR832">
        <v>49</v>
      </c>
      <c r="AS832">
        <v>64</v>
      </c>
      <c r="AT832">
        <v>68</v>
      </c>
      <c r="AU832">
        <v>79</v>
      </c>
      <c r="AV832">
        <v>29</v>
      </c>
      <c r="AW832">
        <v>25</v>
      </c>
      <c r="AX832">
        <v>25</v>
      </c>
      <c r="AY832">
        <v>43</v>
      </c>
      <c r="AZ832">
        <v>7</v>
      </c>
      <c r="BA832">
        <v>8</v>
      </c>
      <c r="BB832">
        <v>15</v>
      </c>
      <c r="BC832">
        <v>6</v>
      </c>
      <c r="BD832">
        <v>7</v>
      </c>
      <c r="BE832">
        <v>1678</v>
      </c>
      <c r="BF832">
        <v>366</v>
      </c>
      <c r="BG832">
        <v>1</v>
      </c>
      <c r="BH832">
        <v>70</v>
      </c>
      <c r="BI832">
        <v>69</v>
      </c>
      <c r="BJ832">
        <v>55</v>
      </c>
      <c r="BK832">
        <v>68</v>
      </c>
      <c r="BL832">
        <v>33</v>
      </c>
    </row>
    <row r="833" spans="1:64" ht="45" x14ac:dyDescent="0.25">
      <c r="A833" t="s">
        <v>2524</v>
      </c>
      <c r="B833">
        <v>18</v>
      </c>
      <c r="C833">
        <v>61</v>
      </c>
      <c r="D833">
        <v>81</v>
      </c>
      <c r="E833" s="1" t="s">
        <v>1651</v>
      </c>
      <c r="F833">
        <v>270901</v>
      </c>
      <c r="G833" t="s">
        <v>146</v>
      </c>
      <c r="H833" t="s">
        <v>67</v>
      </c>
      <c r="I833" t="s">
        <v>68</v>
      </c>
      <c r="J833">
        <v>65</v>
      </c>
      <c r="K833" t="s">
        <v>69</v>
      </c>
      <c r="L833">
        <v>20</v>
      </c>
      <c r="M833" t="s">
        <v>2525</v>
      </c>
      <c r="N833" t="s">
        <v>185</v>
      </c>
      <c r="O833" t="s">
        <v>1831</v>
      </c>
      <c r="P833">
        <v>277</v>
      </c>
      <c r="Q833">
        <v>55</v>
      </c>
      <c r="R833">
        <v>57</v>
      </c>
      <c r="S833">
        <v>44</v>
      </c>
      <c r="T833">
        <v>66</v>
      </c>
      <c r="U833">
        <v>55</v>
      </c>
      <c r="V833">
        <v>302</v>
      </c>
      <c r="W833">
        <v>67</v>
      </c>
      <c r="X833">
        <v>52</v>
      </c>
      <c r="Y833">
        <v>54</v>
      </c>
      <c r="Z833">
        <v>62</v>
      </c>
      <c r="AA833">
        <v>67</v>
      </c>
      <c r="AB833">
        <v>356</v>
      </c>
      <c r="AC833">
        <v>73</v>
      </c>
      <c r="AD833">
        <v>74</v>
      </c>
      <c r="AE833">
        <v>77</v>
      </c>
      <c r="AF833">
        <v>56</v>
      </c>
      <c r="AG833">
        <v>76</v>
      </c>
      <c r="AH833">
        <v>310</v>
      </c>
      <c r="AI833">
        <v>65</v>
      </c>
      <c r="AJ833">
        <v>59</v>
      </c>
      <c r="AK833">
        <v>62</v>
      </c>
      <c r="AL833">
        <v>64</v>
      </c>
      <c r="AM833">
        <v>60</v>
      </c>
      <c r="AN833">
        <v>263</v>
      </c>
      <c r="AO833">
        <v>54</v>
      </c>
      <c r="AP833">
        <v>47</v>
      </c>
      <c r="AQ833">
        <v>55</v>
      </c>
      <c r="AR833">
        <v>59</v>
      </c>
      <c r="AS833">
        <v>48</v>
      </c>
      <c r="AT833">
        <v>60</v>
      </c>
      <c r="AU833">
        <v>129</v>
      </c>
      <c r="AV833">
        <v>46</v>
      </c>
      <c r="AW833">
        <v>45</v>
      </c>
      <c r="AX833">
        <v>38</v>
      </c>
      <c r="AY833">
        <v>52</v>
      </c>
      <c r="AZ833">
        <v>8</v>
      </c>
      <c r="BA833">
        <v>14</v>
      </c>
      <c r="BB833">
        <v>6</v>
      </c>
      <c r="BC833">
        <v>12</v>
      </c>
      <c r="BD833">
        <v>12</v>
      </c>
      <c r="BE833">
        <v>1689</v>
      </c>
      <c r="BF833">
        <v>368</v>
      </c>
      <c r="BG833">
        <v>1</v>
      </c>
      <c r="BH833">
        <v>74</v>
      </c>
      <c r="BI833">
        <v>59</v>
      </c>
      <c r="BJ833">
        <v>61</v>
      </c>
      <c r="BK833">
        <v>68</v>
      </c>
      <c r="BL833">
        <v>45</v>
      </c>
    </row>
    <row r="834" spans="1:64" ht="30" x14ac:dyDescent="0.25">
      <c r="A834" t="s">
        <v>2526</v>
      </c>
      <c r="B834">
        <v>18</v>
      </c>
      <c r="C834">
        <v>62</v>
      </c>
      <c r="D834">
        <v>78</v>
      </c>
      <c r="E834" s="1" t="s">
        <v>2527</v>
      </c>
      <c r="F834">
        <v>271974</v>
      </c>
      <c r="G834" t="s">
        <v>90</v>
      </c>
      <c r="H834" t="s">
        <v>321</v>
      </c>
      <c r="I834" t="s">
        <v>68</v>
      </c>
      <c r="J834">
        <v>66</v>
      </c>
      <c r="K834" t="s">
        <v>69</v>
      </c>
      <c r="L834">
        <v>16</v>
      </c>
      <c r="M834" t="s">
        <v>92</v>
      </c>
      <c r="N834" t="s">
        <v>191</v>
      </c>
      <c r="O834" t="s">
        <v>673</v>
      </c>
      <c r="P834">
        <v>276</v>
      </c>
      <c r="Q834">
        <v>56</v>
      </c>
      <c r="R834">
        <v>55</v>
      </c>
      <c r="S834">
        <v>47</v>
      </c>
      <c r="T834">
        <v>66</v>
      </c>
      <c r="U834">
        <v>52</v>
      </c>
      <c r="V834">
        <v>308</v>
      </c>
      <c r="W834">
        <v>69</v>
      </c>
      <c r="X834">
        <v>58</v>
      </c>
      <c r="Y834">
        <v>51</v>
      </c>
      <c r="Z834">
        <v>61</v>
      </c>
      <c r="AA834">
        <v>69</v>
      </c>
      <c r="AB834">
        <v>341</v>
      </c>
      <c r="AC834">
        <v>70</v>
      </c>
      <c r="AD834">
        <v>65</v>
      </c>
      <c r="AE834">
        <v>70</v>
      </c>
      <c r="AF834">
        <v>63</v>
      </c>
      <c r="AG834">
        <v>73</v>
      </c>
      <c r="AH834">
        <v>272</v>
      </c>
      <c r="AI834">
        <v>56</v>
      </c>
      <c r="AJ834">
        <v>54</v>
      </c>
      <c r="AK834">
        <v>58</v>
      </c>
      <c r="AL834">
        <v>54</v>
      </c>
      <c r="AM834">
        <v>50</v>
      </c>
      <c r="AN834">
        <v>278</v>
      </c>
      <c r="AO834">
        <v>58</v>
      </c>
      <c r="AP834">
        <v>50</v>
      </c>
      <c r="AQ834">
        <v>58</v>
      </c>
      <c r="AR834">
        <v>64</v>
      </c>
      <c r="AS834">
        <v>48</v>
      </c>
      <c r="AT834">
        <v>64</v>
      </c>
      <c r="AU834">
        <v>150</v>
      </c>
      <c r="AV834">
        <v>49</v>
      </c>
      <c r="AW834">
        <v>53</v>
      </c>
      <c r="AX834">
        <v>48</v>
      </c>
      <c r="AY834">
        <v>55</v>
      </c>
      <c r="AZ834">
        <v>7</v>
      </c>
      <c r="BA834">
        <v>13</v>
      </c>
      <c r="BB834">
        <v>11</v>
      </c>
      <c r="BC834">
        <v>11</v>
      </c>
      <c r="BD834">
        <v>13</v>
      </c>
      <c r="BE834">
        <v>1680</v>
      </c>
      <c r="BF834">
        <v>358</v>
      </c>
      <c r="BG834">
        <v>1</v>
      </c>
      <c r="BH834">
        <v>67</v>
      </c>
      <c r="BI834">
        <v>54</v>
      </c>
      <c r="BJ834">
        <v>62</v>
      </c>
      <c r="BK834">
        <v>69</v>
      </c>
      <c r="BL834">
        <v>50</v>
      </c>
    </row>
    <row r="835" spans="1:64" ht="45" x14ac:dyDescent="0.25">
      <c r="A835" t="s">
        <v>2528</v>
      </c>
      <c r="B835">
        <v>19</v>
      </c>
      <c r="C835">
        <v>72</v>
      </c>
      <c r="D835">
        <v>83</v>
      </c>
      <c r="E835" s="1" t="s">
        <v>2529</v>
      </c>
      <c r="F835">
        <v>272874</v>
      </c>
      <c r="G835" t="s">
        <v>337</v>
      </c>
      <c r="H835" t="s">
        <v>253</v>
      </c>
      <c r="I835" t="s">
        <v>68</v>
      </c>
      <c r="J835">
        <v>74</v>
      </c>
      <c r="K835" t="s">
        <v>195</v>
      </c>
      <c r="L835">
        <v>11</v>
      </c>
      <c r="M835" t="s">
        <v>107</v>
      </c>
      <c r="N835" t="s">
        <v>196</v>
      </c>
      <c r="O835" t="s">
        <v>592</v>
      </c>
      <c r="P835">
        <v>321</v>
      </c>
      <c r="Q835">
        <v>70</v>
      </c>
      <c r="R835">
        <v>62</v>
      </c>
      <c r="S835">
        <v>57</v>
      </c>
      <c r="T835">
        <v>77</v>
      </c>
      <c r="U835">
        <v>55</v>
      </c>
      <c r="V835">
        <v>360</v>
      </c>
      <c r="W835">
        <v>75</v>
      </c>
      <c r="X835">
        <v>73</v>
      </c>
      <c r="Y835">
        <v>68</v>
      </c>
      <c r="Z835">
        <v>70</v>
      </c>
      <c r="AA835">
        <v>74</v>
      </c>
      <c r="AB835">
        <v>358</v>
      </c>
      <c r="AC835">
        <v>70</v>
      </c>
      <c r="AD835">
        <v>66</v>
      </c>
      <c r="AE835">
        <v>76</v>
      </c>
      <c r="AF835">
        <v>71</v>
      </c>
      <c r="AG835">
        <v>75</v>
      </c>
      <c r="AH835">
        <v>347</v>
      </c>
      <c r="AI835">
        <v>74</v>
      </c>
      <c r="AJ835">
        <v>68</v>
      </c>
      <c r="AK835">
        <v>79</v>
      </c>
      <c r="AL835">
        <v>65</v>
      </c>
      <c r="AM835">
        <v>61</v>
      </c>
      <c r="AN835">
        <v>337</v>
      </c>
      <c r="AO835">
        <v>76</v>
      </c>
      <c r="AP835">
        <v>65</v>
      </c>
      <c r="AQ835">
        <v>63</v>
      </c>
      <c r="AR835">
        <v>73</v>
      </c>
      <c r="AS835">
        <v>60</v>
      </c>
      <c r="AT835">
        <v>66</v>
      </c>
      <c r="AU835">
        <v>186</v>
      </c>
      <c r="AV835">
        <v>62</v>
      </c>
      <c r="AW835">
        <v>64</v>
      </c>
      <c r="AX835">
        <v>60</v>
      </c>
      <c r="AY835">
        <v>56</v>
      </c>
      <c r="AZ835">
        <v>11</v>
      </c>
      <c r="BA835">
        <v>12</v>
      </c>
      <c r="BB835">
        <v>8</v>
      </c>
      <c r="BC835">
        <v>12</v>
      </c>
      <c r="BD835">
        <v>13</v>
      </c>
      <c r="BE835">
        <v>1965</v>
      </c>
      <c r="BF835">
        <v>413</v>
      </c>
      <c r="BG835">
        <v>1</v>
      </c>
      <c r="BH835">
        <v>68</v>
      </c>
      <c r="BI835">
        <v>64</v>
      </c>
      <c r="BJ835">
        <v>73</v>
      </c>
      <c r="BK835">
        <v>74</v>
      </c>
      <c r="BL835">
        <v>63</v>
      </c>
    </row>
    <row r="836" spans="1:64" ht="45" x14ac:dyDescent="0.25">
      <c r="A836" t="s">
        <v>2390</v>
      </c>
      <c r="B836">
        <v>20</v>
      </c>
      <c r="C836">
        <v>74</v>
      </c>
      <c r="D836">
        <v>83</v>
      </c>
      <c r="E836" s="1" t="s">
        <v>2391</v>
      </c>
      <c r="F836">
        <v>273564</v>
      </c>
      <c r="G836" t="s">
        <v>90</v>
      </c>
      <c r="H836" t="s">
        <v>98</v>
      </c>
      <c r="I836" t="s">
        <v>68</v>
      </c>
      <c r="J836">
        <v>76</v>
      </c>
      <c r="K836" t="s">
        <v>106</v>
      </c>
      <c r="L836">
        <v>9</v>
      </c>
      <c r="M836" t="s">
        <v>998</v>
      </c>
      <c r="N836" t="s">
        <v>1015</v>
      </c>
      <c r="O836" t="s">
        <v>802</v>
      </c>
      <c r="P836">
        <v>334</v>
      </c>
      <c r="Q836">
        <v>58</v>
      </c>
      <c r="R836">
        <v>81</v>
      </c>
      <c r="S836">
        <v>58</v>
      </c>
      <c r="T836">
        <v>61</v>
      </c>
      <c r="U836">
        <v>76</v>
      </c>
      <c r="V836">
        <v>350</v>
      </c>
      <c r="W836">
        <v>73</v>
      </c>
      <c r="X836">
        <v>74</v>
      </c>
      <c r="Y836">
        <v>74</v>
      </c>
      <c r="Z836">
        <v>58</v>
      </c>
      <c r="AA836">
        <v>71</v>
      </c>
      <c r="AB836">
        <v>379</v>
      </c>
      <c r="AC836">
        <v>76</v>
      </c>
      <c r="AD836">
        <v>78</v>
      </c>
      <c r="AE836">
        <v>73</v>
      </c>
      <c r="AF836">
        <v>75</v>
      </c>
      <c r="AG836">
        <v>77</v>
      </c>
      <c r="AH836">
        <v>361</v>
      </c>
      <c r="AI836">
        <v>83</v>
      </c>
      <c r="AJ836">
        <v>73</v>
      </c>
      <c r="AK836">
        <v>60</v>
      </c>
      <c r="AL836">
        <v>69</v>
      </c>
      <c r="AM836">
        <v>76</v>
      </c>
      <c r="AN836">
        <v>273</v>
      </c>
      <c r="AO836">
        <v>48</v>
      </c>
      <c r="AP836">
        <v>17</v>
      </c>
      <c r="AQ836">
        <v>74</v>
      </c>
      <c r="AR836">
        <v>63</v>
      </c>
      <c r="AS836">
        <v>71</v>
      </c>
      <c r="AT836">
        <v>78</v>
      </c>
      <c r="AU836">
        <v>37</v>
      </c>
      <c r="AV836">
        <v>10</v>
      </c>
      <c r="AW836">
        <v>17</v>
      </c>
      <c r="AX836">
        <v>10</v>
      </c>
      <c r="AY836">
        <v>52</v>
      </c>
      <c r="AZ836">
        <v>10</v>
      </c>
      <c r="BA836">
        <v>6</v>
      </c>
      <c r="BB836">
        <v>14</v>
      </c>
      <c r="BC836">
        <v>12</v>
      </c>
      <c r="BD836">
        <v>10</v>
      </c>
      <c r="BE836">
        <v>1786</v>
      </c>
      <c r="BF836">
        <v>372</v>
      </c>
      <c r="BG836">
        <v>1</v>
      </c>
      <c r="BH836">
        <v>77</v>
      </c>
      <c r="BI836">
        <v>79</v>
      </c>
      <c r="BJ836">
        <v>62</v>
      </c>
      <c r="BK836">
        <v>73</v>
      </c>
      <c r="BL836">
        <v>18</v>
      </c>
    </row>
    <row r="837" spans="1:64" ht="30" x14ac:dyDescent="0.25">
      <c r="A837" t="s">
        <v>2530</v>
      </c>
      <c r="B837">
        <v>20</v>
      </c>
      <c r="C837">
        <v>72</v>
      </c>
      <c r="D837">
        <v>82</v>
      </c>
      <c r="E837" s="1" t="s">
        <v>939</v>
      </c>
      <c r="F837">
        <v>273651</v>
      </c>
      <c r="G837" t="s">
        <v>359</v>
      </c>
      <c r="H837" t="s">
        <v>290</v>
      </c>
      <c r="I837" t="s">
        <v>68</v>
      </c>
      <c r="J837">
        <v>74</v>
      </c>
      <c r="K837" t="s">
        <v>189</v>
      </c>
      <c r="L837">
        <v>10</v>
      </c>
      <c r="M837" t="s">
        <v>1961</v>
      </c>
      <c r="N837" t="s">
        <v>296</v>
      </c>
      <c r="O837" t="s">
        <v>2531</v>
      </c>
      <c r="P837">
        <v>244</v>
      </c>
      <c r="Q837">
        <v>38</v>
      </c>
      <c r="R837">
        <v>26</v>
      </c>
      <c r="S837">
        <v>72</v>
      </c>
      <c r="T837">
        <v>69</v>
      </c>
      <c r="U837">
        <v>39</v>
      </c>
      <c r="V837">
        <v>278</v>
      </c>
      <c r="W837">
        <v>65</v>
      </c>
      <c r="X837">
        <v>38</v>
      </c>
      <c r="Y837">
        <v>37</v>
      </c>
      <c r="Z837">
        <v>70</v>
      </c>
      <c r="AA837">
        <v>68</v>
      </c>
      <c r="AB837">
        <v>324</v>
      </c>
      <c r="AC837">
        <v>67</v>
      </c>
      <c r="AD837">
        <v>77</v>
      </c>
      <c r="AE837">
        <v>61</v>
      </c>
      <c r="AF837">
        <v>66</v>
      </c>
      <c r="AG837">
        <v>53</v>
      </c>
      <c r="AH837">
        <v>305</v>
      </c>
      <c r="AI837">
        <v>52</v>
      </c>
      <c r="AJ837">
        <v>82</v>
      </c>
      <c r="AK837">
        <v>69</v>
      </c>
      <c r="AL837">
        <v>79</v>
      </c>
      <c r="AM837">
        <v>23</v>
      </c>
      <c r="AN837">
        <v>274</v>
      </c>
      <c r="AO837">
        <v>73</v>
      </c>
      <c r="AP837">
        <v>70</v>
      </c>
      <c r="AQ837">
        <v>36</v>
      </c>
      <c r="AR837">
        <v>50</v>
      </c>
      <c r="AS837">
        <v>45</v>
      </c>
      <c r="AT837">
        <v>70</v>
      </c>
      <c r="AU837">
        <v>216</v>
      </c>
      <c r="AV837">
        <v>73</v>
      </c>
      <c r="AW837">
        <v>71</v>
      </c>
      <c r="AX837">
        <v>72</v>
      </c>
      <c r="AY837">
        <v>44</v>
      </c>
      <c r="AZ837">
        <v>9</v>
      </c>
      <c r="BA837">
        <v>6</v>
      </c>
      <c r="BB837">
        <v>11</v>
      </c>
      <c r="BC837">
        <v>9</v>
      </c>
      <c r="BD837">
        <v>9</v>
      </c>
      <c r="BE837">
        <v>1685</v>
      </c>
      <c r="BF837">
        <v>374</v>
      </c>
      <c r="BG837">
        <v>1</v>
      </c>
      <c r="BH837">
        <v>73</v>
      </c>
      <c r="BI837">
        <v>33</v>
      </c>
      <c r="BJ837">
        <v>56</v>
      </c>
      <c r="BK837">
        <v>65</v>
      </c>
      <c r="BL837">
        <v>72</v>
      </c>
    </row>
    <row r="838" spans="1:64" ht="30" x14ac:dyDescent="0.25">
      <c r="A838" t="s">
        <v>2532</v>
      </c>
      <c r="B838">
        <v>18</v>
      </c>
      <c r="C838">
        <v>64</v>
      </c>
      <c r="D838">
        <v>82</v>
      </c>
      <c r="E838" s="1" t="s">
        <v>2533</v>
      </c>
      <c r="F838">
        <v>275196</v>
      </c>
      <c r="G838" t="s">
        <v>90</v>
      </c>
      <c r="H838" t="s">
        <v>321</v>
      </c>
      <c r="I838" t="s">
        <v>68</v>
      </c>
      <c r="J838">
        <v>65</v>
      </c>
      <c r="K838" t="s">
        <v>206</v>
      </c>
      <c r="L838">
        <v>18</v>
      </c>
      <c r="M838" t="s">
        <v>2121</v>
      </c>
      <c r="N838" t="s">
        <v>191</v>
      </c>
      <c r="O838" t="s">
        <v>431</v>
      </c>
      <c r="P838">
        <v>262</v>
      </c>
      <c r="Q838">
        <v>55</v>
      </c>
      <c r="R838">
        <v>57</v>
      </c>
      <c r="S838">
        <v>37</v>
      </c>
      <c r="T838">
        <v>57</v>
      </c>
      <c r="U838">
        <v>56</v>
      </c>
      <c r="V838">
        <v>285</v>
      </c>
      <c r="W838">
        <v>70</v>
      </c>
      <c r="X838">
        <v>58</v>
      </c>
      <c r="Y838">
        <v>39</v>
      </c>
      <c r="Z838">
        <v>52</v>
      </c>
      <c r="AA838">
        <v>66</v>
      </c>
      <c r="AB838">
        <v>397</v>
      </c>
      <c r="AC838">
        <v>88</v>
      </c>
      <c r="AD838">
        <v>82</v>
      </c>
      <c r="AE838">
        <v>85</v>
      </c>
      <c r="AF838">
        <v>60</v>
      </c>
      <c r="AG838">
        <v>82</v>
      </c>
      <c r="AH838">
        <v>290</v>
      </c>
      <c r="AI838">
        <v>70</v>
      </c>
      <c r="AJ838">
        <v>58</v>
      </c>
      <c r="AK838">
        <v>56</v>
      </c>
      <c r="AL838">
        <v>51</v>
      </c>
      <c r="AM838">
        <v>55</v>
      </c>
      <c r="AN838">
        <v>242</v>
      </c>
      <c r="AO838">
        <v>51</v>
      </c>
      <c r="AP838">
        <v>33</v>
      </c>
      <c r="AQ838">
        <v>56</v>
      </c>
      <c r="AR838">
        <v>53</v>
      </c>
      <c r="AS838">
        <v>49</v>
      </c>
      <c r="AT838">
        <v>57</v>
      </c>
      <c r="AU838">
        <v>91</v>
      </c>
      <c r="AV838">
        <v>28</v>
      </c>
      <c r="AW838">
        <v>35</v>
      </c>
      <c r="AX838">
        <v>28</v>
      </c>
      <c r="AY838">
        <v>51</v>
      </c>
      <c r="AZ838">
        <v>8</v>
      </c>
      <c r="BA838">
        <v>15</v>
      </c>
      <c r="BB838">
        <v>8</v>
      </c>
      <c r="BC838">
        <v>9</v>
      </c>
      <c r="BD838">
        <v>11</v>
      </c>
      <c r="BE838">
        <v>1618</v>
      </c>
      <c r="BF838">
        <v>353</v>
      </c>
      <c r="BG838">
        <v>1</v>
      </c>
      <c r="BH838">
        <v>85</v>
      </c>
      <c r="BI838">
        <v>59</v>
      </c>
      <c r="BJ838">
        <v>54</v>
      </c>
      <c r="BK838">
        <v>70</v>
      </c>
      <c r="BL838">
        <v>32</v>
      </c>
    </row>
    <row r="839" spans="1:64" ht="45" x14ac:dyDescent="0.25">
      <c r="A839" t="s">
        <v>2534</v>
      </c>
      <c r="B839">
        <v>18</v>
      </c>
      <c r="C839">
        <v>63</v>
      </c>
      <c r="D839">
        <v>79</v>
      </c>
      <c r="E839" s="1" t="s">
        <v>1163</v>
      </c>
      <c r="F839">
        <v>277118</v>
      </c>
      <c r="G839" t="s">
        <v>124</v>
      </c>
      <c r="H839" t="s">
        <v>483</v>
      </c>
      <c r="I839" t="s">
        <v>77</v>
      </c>
      <c r="J839">
        <v>65</v>
      </c>
      <c r="K839" t="s">
        <v>189</v>
      </c>
      <c r="L839">
        <v>16</v>
      </c>
      <c r="M839" t="s">
        <v>1971</v>
      </c>
      <c r="N839" t="s">
        <v>886</v>
      </c>
      <c r="O839" t="s">
        <v>995</v>
      </c>
      <c r="P839">
        <v>235</v>
      </c>
      <c r="Q839">
        <v>62</v>
      </c>
      <c r="R839">
        <v>16</v>
      </c>
      <c r="S839">
        <v>64</v>
      </c>
      <c r="T839">
        <v>58</v>
      </c>
      <c r="U839">
        <v>35</v>
      </c>
      <c r="V839">
        <v>262</v>
      </c>
      <c r="W839">
        <v>49</v>
      </c>
      <c r="X839">
        <v>47</v>
      </c>
      <c r="Y839">
        <v>63</v>
      </c>
      <c r="Z839">
        <v>46</v>
      </c>
      <c r="AA839">
        <v>57</v>
      </c>
      <c r="AB839">
        <v>323</v>
      </c>
      <c r="AC839">
        <v>76</v>
      </c>
      <c r="AD839">
        <v>74</v>
      </c>
      <c r="AE839">
        <v>63</v>
      </c>
      <c r="AF839">
        <v>63</v>
      </c>
      <c r="AG839">
        <v>47</v>
      </c>
      <c r="AH839">
        <v>368</v>
      </c>
      <c r="AI839">
        <v>75</v>
      </c>
      <c r="AJ839">
        <v>83</v>
      </c>
      <c r="AK839">
        <v>65</v>
      </c>
      <c r="AL839">
        <v>77</v>
      </c>
      <c r="AM839">
        <v>68</v>
      </c>
      <c r="AN839">
        <v>234</v>
      </c>
      <c r="AO839">
        <v>70</v>
      </c>
      <c r="AP839">
        <v>59</v>
      </c>
      <c r="AQ839">
        <v>44</v>
      </c>
      <c r="AR839">
        <v>29</v>
      </c>
      <c r="AS839">
        <v>32</v>
      </c>
      <c r="AT839">
        <v>52</v>
      </c>
      <c r="AU839">
        <v>176</v>
      </c>
      <c r="AV839">
        <v>54</v>
      </c>
      <c r="AW839">
        <v>63</v>
      </c>
      <c r="AX839">
        <v>59</v>
      </c>
      <c r="AY839">
        <v>37</v>
      </c>
      <c r="AZ839">
        <v>11</v>
      </c>
      <c r="BA839">
        <v>5</v>
      </c>
      <c r="BB839">
        <v>5</v>
      </c>
      <c r="BC839">
        <v>9</v>
      </c>
      <c r="BD839">
        <v>7</v>
      </c>
      <c r="BE839">
        <v>1635</v>
      </c>
      <c r="BF839">
        <v>353</v>
      </c>
      <c r="BG839">
        <v>1</v>
      </c>
      <c r="BH839">
        <v>75</v>
      </c>
      <c r="BI839">
        <v>41</v>
      </c>
      <c r="BJ839">
        <v>51</v>
      </c>
      <c r="BK839">
        <v>54</v>
      </c>
      <c r="BL839">
        <v>59</v>
      </c>
    </row>
    <row r="840" spans="1:64" ht="30" x14ac:dyDescent="0.25">
      <c r="A840" t="s">
        <v>2535</v>
      </c>
      <c r="B840">
        <v>18</v>
      </c>
      <c r="C840">
        <v>66</v>
      </c>
      <c r="D840">
        <v>82</v>
      </c>
      <c r="E840" s="1" t="s">
        <v>930</v>
      </c>
      <c r="F840">
        <v>277869</v>
      </c>
      <c r="G840" t="s">
        <v>112</v>
      </c>
      <c r="H840" t="s">
        <v>98</v>
      </c>
      <c r="I840" t="s">
        <v>68</v>
      </c>
      <c r="J840">
        <v>66</v>
      </c>
      <c r="K840" t="s">
        <v>406</v>
      </c>
      <c r="L840">
        <v>16</v>
      </c>
      <c r="M840" t="s">
        <v>184</v>
      </c>
      <c r="N840" t="s">
        <v>248</v>
      </c>
      <c r="O840" t="s">
        <v>1448</v>
      </c>
      <c r="P840">
        <v>239</v>
      </c>
      <c r="Q840">
        <v>56</v>
      </c>
      <c r="R840">
        <v>32</v>
      </c>
      <c r="S840">
        <v>51</v>
      </c>
      <c r="T840">
        <v>58</v>
      </c>
      <c r="U840">
        <v>42</v>
      </c>
      <c r="V840">
        <v>254</v>
      </c>
      <c r="W840">
        <v>71</v>
      </c>
      <c r="X840">
        <v>39</v>
      </c>
      <c r="Y840">
        <v>34</v>
      </c>
      <c r="Z840">
        <v>50</v>
      </c>
      <c r="AA840">
        <v>60</v>
      </c>
      <c r="AB840">
        <v>328</v>
      </c>
      <c r="AC840">
        <v>69</v>
      </c>
      <c r="AD840">
        <v>69</v>
      </c>
      <c r="AE840">
        <v>59</v>
      </c>
      <c r="AF840">
        <v>63</v>
      </c>
      <c r="AG840">
        <v>68</v>
      </c>
      <c r="AH840">
        <v>241</v>
      </c>
      <c r="AI840">
        <v>31</v>
      </c>
      <c r="AJ840">
        <v>57</v>
      </c>
      <c r="AK840">
        <v>66</v>
      </c>
      <c r="AL840">
        <v>54</v>
      </c>
      <c r="AM840">
        <v>33</v>
      </c>
      <c r="AN840">
        <v>274</v>
      </c>
      <c r="AO840">
        <v>70</v>
      </c>
      <c r="AP840">
        <v>68</v>
      </c>
      <c r="AQ840">
        <v>58</v>
      </c>
      <c r="AR840">
        <v>38</v>
      </c>
      <c r="AS840">
        <v>40</v>
      </c>
      <c r="AT840">
        <v>55</v>
      </c>
      <c r="AU840">
        <v>204</v>
      </c>
      <c r="AV840">
        <v>68</v>
      </c>
      <c r="AW840">
        <v>70</v>
      </c>
      <c r="AX840">
        <v>66</v>
      </c>
      <c r="AY840">
        <v>53</v>
      </c>
      <c r="AZ840">
        <v>9</v>
      </c>
      <c r="BA840">
        <v>8</v>
      </c>
      <c r="BB840">
        <v>8</v>
      </c>
      <c r="BC840">
        <v>14</v>
      </c>
      <c r="BD840">
        <v>14</v>
      </c>
      <c r="BE840">
        <v>1593</v>
      </c>
      <c r="BF840">
        <v>345</v>
      </c>
      <c r="BG840">
        <v>1</v>
      </c>
      <c r="BH840">
        <v>69</v>
      </c>
      <c r="BI840">
        <v>34</v>
      </c>
      <c r="BJ840">
        <v>50</v>
      </c>
      <c r="BK840">
        <v>65</v>
      </c>
      <c r="BL840">
        <v>67</v>
      </c>
    </row>
    <row r="841" spans="1:64" ht="45" x14ac:dyDescent="0.25">
      <c r="A841" t="s">
        <v>2536</v>
      </c>
      <c r="B841">
        <v>16</v>
      </c>
      <c r="C841">
        <v>64</v>
      </c>
      <c r="D841">
        <v>82</v>
      </c>
      <c r="E841" s="1" t="s">
        <v>2537</v>
      </c>
      <c r="F841">
        <v>278923</v>
      </c>
      <c r="G841" t="s">
        <v>337</v>
      </c>
      <c r="H841" t="s">
        <v>253</v>
      </c>
      <c r="I841" t="s">
        <v>68</v>
      </c>
      <c r="J841">
        <v>64</v>
      </c>
      <c r="K841" t="s">
        <v>406</v>
      </c>
      <c r="L841">
        <v>18</v>
      </c>
      <c r="M841" t="s">
        <v>458</v>
      </c>
      <c r="N841" t="s">
        <v>185</v>
      </c>
      <c r="O841" t="s">
        <v>459</v>
      </c>
      <c r="P841">
        <v>254</v>
      </c>
      <c r="Q841">
        <v>68</v>
      </c>
      <c r="R841">
        <v>35</v>
      </c>
      <c r="S841">
        <v>64</v>
      </c>
      <c r="T841">
        <v>64</v>
      </c>
      <c r="U841">
        <v>23</v>
      </c>
      <c r="V841">
        <v>266</v>
      </c>
      <c r="W841">
        <v>54</v>
      </c>
      <c r="X841">
        <v>52</v>
      </c>
      <c r="Y841">
        <v>38</v>
      </c>
      <c r="Z841">
        <v>62</v>
      </c>
      <c r="AA841">
        <v>60</v>
      </c>
      <c r="AB841">
        <v>338</v>
      </c>
      <c r="AC841">
        <v>68</v>
      </c>
      <c r="AD841">
        <v>74</v>
      </c>
      <c r="AE841">
        <v>60</v>
      </c>
      <c r="AF841">
        <v>59</v>
      </c>
      <c r="AG841">
        <v>77</v>
      </c>
      <c r="AH841">
        <v>249</v>
      </c>
      <c r="AI841">
        <v>43</v>
      </c>
      <c r="AJ841">
        <v>69</v>
      </c>
      <c r="AK841">
        <v>55</v>
      </c>
      <c r="AL841">
        <v>60</v>
      </c>
      <c r="AM841">
        <v>22</v>
      </c>
      <c r="AN841">
        <v>271</v>
      </c>
      <c r="AO841">
        <v>70</v>
      </c>
      <c r="AP841">
        <v>60</v>
      </c>
      <c r="AQ841">
        <v>51</v>
      </c>
      <c r="AR841">
        <v>49</v>
      </c>
      <c r="AS841">
        <v>41</v>
      </c>
      <c r="AT841">
        <v>45</v>
      </c>
      <c r="AU841">
        <v>180</v>
      </c>
      <c r="AV841">
        <v>61</v>
      </c>
      <c r="AW841">
        <v>60</v>
      </c>
      <c r="AX841">
        <v>59</v>
      </c>
      <c r="AY841">
        <v>40</v>
      </c>
      <c r="AZ841">
        <v>7</v>
      </c>
      <c r="BA841">
        <v>10</v>
      </c>
      <c r="BB841">
        <v>6</v>
      </c>
      <c r="BC841">
        <v>8</v>
      </c>
      <c r="BD841">
        <v>9</v>
      </c>
      <c r="BE841">
        <v>1598</v>
      </c>
      <c r="BF841">
        <v>345</v>
      </c>
      <c r="BG841">
        <v>1</v>
      </c>
      <c r="BH841">
        <v>71</v>
      </c>
      <c r="BI841">
        <v>35</v>
      </c>
      <c r="BJ841">
        <v>60</v>
      </c>
      <c r="BK841">
        <v>57</v>
      </c>
      <c r="BL841">
        <v>61</v>
      </c>
    </row>
    <row r="842" spans="1:64" ht="30" x14ac:dyDescent="0.25">
      <c r="A842" t="s">
        <v>2538</v>
      </c>
      <c r="B842">
        <v>26</v>
      </c>
      <c r="C842">
        <v>80</v>
      </c>
      <c r="D842">
        <v>83</v>
      </c>
      <c r="E842" s="1" t="s">
        <v>2539</v>
      </c>
      <c r="F842">
        <v>225100</v>
      </c>
      <c r="G842" t="s">
        <v>494</v>
      </c>
      <c r="H842" t="s">
        <v>139</v>
      </c>
      <c r="I842" t="s">
        <v>68</v>
      </c>
      <c r="J842">
        <v>82</v>
      </c>
      <c r="K842" t="s">
        <v>189</v>
      </c>
      <c r="L842">
        <v>3</v>
      </c>
      <c r="M842" t="s">
        <v>806</v>
      </c>
      <c r="N842" t="s">
        <v>649</v>
      </c>
      <c r="O842" t="s">
        <v>1012</v>
      </c>
      <c r="P842">
        <v>270</v>
      </c>
      <c r="Q842">
        <v>73</v>
      </c>
      <c r="R842">
        <v>20</v>
      </c>
      <c r="S842">
        <v>75</v>
      </c>
      <c r="T842">
        <v>78</v>
      </c>
      <c r="U842">
        <v>24</v>
      </c>
      <c r="V842">
        <v>307</v>
      </c>
      <c r="W842">
        <v>72</v>
      </c>
      <c r="X842">
        <v>55</v>
      </c>
      <c r="Y842">
        <v>29</v>
      </c>
      <c r="Z842">
        <v>76</v>
      </c>
      <c r="AA842">
        <v>75</v>
      </c>
      <c r="AB842">
        <v>369</v>
      </c>
      <c r="AC842">
        <v>75</v>
      </c>
      <c r="AD842">
        <v>87</v>
      </c>
      <c r="AE842">
        <v>64</v>
      </c>
      <c r="AF842">
        <v>78</v>
      </c>
      <c r="AG842">
        <v>65</v>
      </c>
      <c r="AH842">
        <v>310</v>
      </c>
      <c r="AI842">
        <v>46</v>
      </c>
      <c r="AJ842">
        <v>86</v>
      </c>
      <c r="AK842">
        <v>75</v>
      </c>
      <c r="AL842">
        <v>81</v>
      </c>
      <c r="AM842">
        <v>22</v>
      </c>
      <c r="AN842">
        <v>306</v>
      </c>
      <c r="AO842">
        <v>79</v>
      </c>
      <c r="AP842">
        <v>80</v>
      </c>
      <c r="AQ842">
        <v>56</v>
      </c>
      <c r="AR842">
        <v>65</v>
      </c>
      <c r="AS842">
        <v>26</v>
      </c>
      <c r="AT842">
        <v>74</v>
      </c>
      <c r="AU842">
        <v>240</v>
      </c>
      <c r="AV842">
        <v>79</v>
      </c>
      <c r="AW842">
        <v>82</v>
      </c>
      <c r="AX842">
        <v>79</v>
      </c>
      <c r="AY842">
        <v>49</v>
      </c>
      <c r="AZ842">
        <v>8</v>
      </c>
      <c r="BA842">
        <v>13</v>
      </c>
      <c r="BB842">
        <v>14</v>
      </c>
      <c r="BC842">
        <v>7</v>
      </c>
      <c r="BD842">
        <v>7</v>
      </c>
      <c r="BE842">
        <v>1851</v>
      </c>
      <c r="BF842">
        <v>412</v>
      </c>
      <c r="BG842">
        <v>2</v>
      </c>
      <c r="BH842">
        <v>82</v>
      </c>
      <c r="BI842">
        <v>28</v>
      </c>
      <c r="BJ842">
        <v>71</v>
      </c>
      <c r="BK842">
        <v>72</v>
      </c>
      <c r="BL842">
        <v>80</v>
      </c>
    </row>
    <row r="843" spans="1:64" ht="30" x14ac:dyDescent="0.25">
      <c r="A843" t="s">
        <v>2540</v>
      </c>
      <c r="B843">
        <v>27</v>
      </c>
      <c r="C843">
        <v>80</v>
      </c>
      <c r="D843">
        <v>80</v>
      </c>
      <c r="E843" s="1" t="s">
        <v>2541</v>
      </c>
      <c r="F843">
        <v>225663</v>
      </c>
      <c r="G843" t="s">
        <v>90</v>
      </c>
      <c r="H843" t="s">
        <v>105</v>
      </c>
      <c r="I843" t="s">
        <v>68</v>
      </c>
      <c r="J843">
        <v>81</v>
      </c>
      <c r="K843" t="s">
        <v>69</v>
      </c>
      <c r="L843">
        <v>0</v>
      </c>
      <c r="M843" t="s">
        <v>328</v>
      </c>
      <c r="N843" t="s">
        <v>665</v>
      </c>
      <c r="O843" t="s">
        <v>1705</v>
      </c>
      <c r="P843">
        <v>352</v>
      </c>
      <c r="Q843">
        <v>78</v>
      </c>
      <c r="R843">
        <v>75</v>
      </c>
      <c r="S843">
        <v>46</v>
      </c>
      <c r="T843">
        <v>81</v>
      </c>
      <c r="U843">
        <v>72</v>
      </c>
      <c r="V843">
        <v>405</v>
      </c>
      <c r="W843">
        <v>83</v>
      </c>
      <c r="X843">
        <v>82</v>
      </c>
      <c r="Y843">
        <v>81</v>
      </c>
      <c r="Z843">
        <v>76</v>
      </c>
      <c r="AA843">
        <v>83</v>
      </c>
      <c r="AB843">
        <v>398</v>
      </c>
      <c r="AC843">
        <v>76</v>
      </c>
      <c r="AD843">
        <v>77</v>
      </c>
      <c r="AE843">
        <v>86</v>
      </c>
      <c r="AF843">
        <v>82</v>
      </c>
      <c r="AG843">
        <v>77</v>
      </c>
      <c r="AH843">
        <v>367</v>
      </c>
      <c r="AI843">
        <v>78</v>
      </c>
      <c r="AJ843">
        <v>63</v>
      </c>
      <c r="AK843" t="s">
        <v>2542</v>
      </c>
      <c r="AL843">
        <v>56</v>
      </c>
      <c r="AM843">
        <v>84</v>
      </c>
      <c r="AN843">
        <v>368</v>
      </c>
      <c r="AO843">
        <v>76</v>
      </c>
      <c r="AP843">
        <v>71</v>
      </c>
      <c r="AQ843">
        <v>80</v>
      </c>
      <c r="AR843">
        <v>81</v>
      </c>
      <c r="AS843">
        <v>60</v>
      </c>
      <c r="AT843">
        <v>80</v>
      </c>
      <c r="AU843">
        <v>183</v>
      </c>
      <c r="AV843">
        <v>45</v>
      </c>
      <c r="AW843">
        <v>72</v>
      </c>
      <c r="AX843">
        <v>66</v>
      </c>
      <c r="AY843">
        <v>66</v>
      </c>
      <c r="AZ843">
        <v>12</v>
      </c>
      <c r="BA843">
        <v>14</v>
      </c>
      <c r="BB843">
        <v>14</v>
      </c>
      <c r="BC843">
        <v>10</v>
      </c>
      <c r="BD843">
        <v>16</v>
      </c>
      <c r="BE843">
        <v>2139</v>
      </c>
      <c r="BF843">
        <v>446</v>
      </c>
      <c r="BG843">
        <v>3</v>
      </c>
      <c r="BH843">
        <v>77</v>
      </c>
      <c r="BI843">
        <v>77</v>
      </c>
      <c r="BJ843">
        <v>80</v>
      </c>
      <c r="BK843">
        <v>83</v>
      </c>
      <c r="BL843">
        <v>61</v>
      </c>
    </row>
    <row r="844" spans="1:64" ht="30" x14ac:dyDescent="0.25">
      <c r="A844" t="s">
        <v>2543</v>
      </c>
      <c r="B844">
        <v>25</v>
      </c>
      <c r="C844">
        <v>75</v>
      </c>
      <c r="D844">
        <v>78</v>
      </c>
      <c r="E844" s="1" t="s">
        <v>2544</v>
      </c>
      <c r="F844">
        <v>225748</v>
      </c>
      <c r="G844" t="s">
        <v>241</v>
      </c>
      <c r="H844" t="s">
        <v>98</v>
      </c>
      <c r="I844" t="s">
        <v>68</v>
      </c>
      <c r="J844">
        <v>77</v>
      </c>
      <c r="K844" t="s">
        <v>69</v>
      </c>
      <c r="L844">
        <v>3</v>
      </c>
      <c r="M844" t="s">
        <v>455</v>
      </c>
      <c r="N844" t="s">
        <v>255</v>
      </c>
      <c r="O844" t="s">
        <v>2545</v>
      </c>
      <c r="P844">
        <v>315</v>
      </c>
      <c r="Q844">
        <v>65</v>
      </c>
      <c r="R844">
        <v>70</v>
      </c>
      <c r="S844">
        <v>43</v>
      </c>
      <c r="T844">
        <v>75</v>
      </c>
      <c r="U844">
        <v>62</v>
      </c>
      <c r="V844">
        <v>357</v>
      </c>
      <c r="W844">
        <v>75</v>
      </c>
      <c r="X844">
        <v>70</v>
      </c>
      <c r="Y844">
        <v>64</v>
      </c>
      <c r="Z844">
        <v>68</v>
      </c>
      <c r="AA844">
        <v>80</v>
      </c>
      <c r="AB844">
        <v>373</v>
      </c>
      <c r="AC844">
        <v>74</v>
      </c>
      <c r="AD844">
        <v>70</v>
      </c>
      <c r="AE844">
        <v>81</v>
      </c>
      <c r="AF844">
        <v>74</v>
      </c>
      <c r="AG844">
        <v>74</v>
      </c>
      <c r="AH844">
        <v>298</v>
      </c>
      <c r="AI844">
        <v>66</v>
      </c>
      <c r="AJ844">
        <v>53</v>
      </c>
      <c r="AK844">
        <v>66</v>
      </c>
      <c r="AL844">
        <v>46</v>
      </c>
      <c r="AM844">
        <v>67</v>
      </c>
      <c r="AN844">
        <v>299</v>
      </c>
      <c r="AO844">
        <v>48</v>
      </c>
      <c r="AP844">
        <v>41</v>
      </c>
      <c r="AQ844">
        <v>72</v>
      </c>
      <c r="AR844">
        <v>80</v>
      </c>
      <c r="AS844">
        <v>58</v>
      </c>
      <c r="AT844">
        <v>77</v>
      </c>
      <c r="AU844">
        <v>121</v>
      </c>
      <c r="AV844">
        <v>47</v>
      </c>
      <c r="AW844">
        <v>44</v>
      </c>
      <c r="AX844">
        <v>30</v>
      </c>
      <c r="AY844">
        <v>63</v>
      </c>
      <c r="AZ844">
        <v>10</v>
      </c>
      <c r="BA844">
        <v>8</v>
      </c>
      <c r="BB844">
        <v>14</v>
      </c>
      <c r="BC844">
        <v>15</v>
      </c>
      <c r="BD844">
        <v>16</v>
      </c>
      <c r="BE844">
        <v>1826</v>
      </c>
      <c r="BF844">
        <v>384</v>
      </c>
      <c r="BG844">
        <v>1</v>
      </c>
      <c r="BH844">
        <v>72</v>
      </c>
      <c r="BI844">
        <v>68</v>
      </c>
      <c r="BJ844">
        <v>72</v>
      </c>
      <c r="BK844">
        <v>77</v>
      </c>
      <c r="BL844">
        <v>43</v>
      </c>
    </row>
    <row r="845" spans="1:64" ht="45" x14ac:dyDescent="0.25">
      <c r="A845" t="s">
        <v>2546</v>
      </c>
      <c r="B845">
        <v>26</v>
      </c>
      <c r="C845">
        <v>76</v>
      </c>
      <c r="D845">
        <v>77</v>
      </c>
      <c r="E845" s="1" t="s">
        <v>2547</v>
      </c>
      <c r="F845">
        <v>227927</v>
      </c>
      <c r="G845" t="s">
        <v>277</v>
      </c>
      <c r="H845" t="s">
        <v>549</v>
      </c>
      <c r="I845" t="s">
        <v>68</v>
      </c>
      <c r="J845">
        <v>76</v>
      </c>
      <c r="K845" t="s">
        <v>406</v>
      </c>
      <c r="L845">
        <v>1</v>
      </c>
      <c r="M845" t="s">
        <v>1532</v>
      </c>
      <c r="N845" t="s">
        <v>296</v>
      </c>
      <c r="O845" t="s">
        <v>1622</v>
      </c>
      <c r="P845">
        <v>284</v>
      </c>
      <c r="Q845">
        <v>74</v>
      </c>
      <c r="R845">
        <v>41</v>
      </c>
      <c r="S845">
        <v>65</v>
      </c>
      <c r="T845">
        <v>74</v>
      </c>
      <c r="U845">
        <v>30</v>
      </c>
      <c r="V845">
        <v>299</v>
      </c>
      <c r="W845">
        <v>74</v>
      </c>
      <c r="X845">
        <v>56</v>
      </c>
      <c r="Y845">
        <v>31</v>
      </c>
      <c r="Z845">
        <v>62</v>
      </c>
      <c r="AA845">
        <v>76</v>
      </c>
      <c r="AB845">
        <v>376</v>
      </c>
      <c r="AC845">
        <v>73</v>
      </c>
      <c r="AD845">
        <v>77</v>
      </c>
      <c r="AE845">
        <v>74</v>
      </c>
      <c r="AF845">
        <v>74</v>
      </c>
      <c r="AG845">
        <v>78</v>
      </c>
      <c r="AH845">
        <v>307</v>
      </c>
      <c r="AI845">
        <v>45</v>
      </c>
      <c r="AJ845">
        <v>73</v>
      </c>
      <c r="AK845">
        <v>80</v>
      </c>
      <c r="AL845">
        <v>64</v>
      </c>
      <c r="AM845">
        <v>45</v>
      </c>
      <c r="AN845">
        <v>299</v>
      </c>
      <c r="AO845">
        <v>70</v>
      </c>
      <c r="AP845">
        <v>73</v>
      </c>
      <c r="AQ845">
        <v>63</v>
      </c>
      <c r="AR845">
        <v>61</v>
      </c>
      <c r="AS845">
        <v>32</v>
      </c>
      <c r="AT845">
        <v>60</v>
      </c>
      <c r="AU845">
        <v>220</v>
      </c>
      <c r="AV845">
        <v>73</v>
      </c>
      <c r="AW845">
        <v>76</v>
      </c>
      <c r="AX845">
        <v>71</v>
      </c>
      <c r="AY845">
        <v>47</v>
      </c>
      <c r="AZ845">
        <v>9</v>
      </c>
      <c r="BA845">
        <v>8</v>
      </c>
      <c r="BB845">
        <v>7</v>
      </c>
      <c r="BC845">
        <v>11</v>
      </c>
      <c r="BD845">
        <v>12</v>
      </c>
      <c r="BE845">
        <v>1832</v>
      </c>
      <c r="BF845">
        <v>402</v>
      </c>
      <c r="BG845">
        <v>1</v>
      </c>
      <c r="BH845">
        <v>75</v>
      </c>
      <c r="BI845">
        <v>43</v>
      </c>
      <c r="BJ845">
        <v>67</v>
      </c>
      <c r="BK845">
        <v>74</v>
      </c>
      <c r="BL845">
        <v>73</v>
      </c>
    </row>
    <row r="846" spans="1:64" ht="45" x14ac:dyDescent="0.25">
      <c r="A846" t="s">
        <v>2548</v>
      </c>
      <c r="B846">
        <v>26</v>
      </c>
      <c r="C846">
        <v>67</v>
      </c>
      <c r="D846">
        <v>70</v>
      </c>
      <c r="E846" s="1" t="s">
        <v>2549</v>
      </c>
      <c r="F846">
        <v>228243</v>
      </c>
      <c r="G846" t="s">
        <v>124</v>
      </c>
      <c r="H846" t="s">
        <v>612</v>
      </c>
      <c r="I846" t="s">
        <v>68</v>
      </c>
      <c r="J846">
        <v>69</v>
      </c>
      <c r="K846" t="s">
        <v>189</v>
      </c>
      <c r="L846">
        <v>3</v>
      </c>
      <c r="M846" t="s">
        <v>1854</v>
      </c>
      <c r="N846" t="s">
        <v>443</v>
      </c>
      <c r="O846" t="s">
        <v>94</v>
      </c>
      <c r="P846">
        <v>243</v>
      </c>
      <c r="Q846">
        <v>37</v>
      </c>
      <c r="R846">
        <v>45</v>
      </c>
      <c r="S846">
        <v>72</v>
      </c>
      <c r="T846">
        <v>58</v>
      </c>
      <c r="U846">
        <v>31</v>
      </c>
      <c r="V846">
        <v>226</v>
      </c>
      <c r="W846">
        <v>52</v>
      </c>
      <c r="X846">
        <v>31</v>
      </c>
      <c r="Y846">
        <v>27</v>
      </c>
      <c r="Z846">
        <v>60</v>
      </c>
      <c r="AA846">
        <v>56</v>
      </c>
      <c r="AB846">
        <v>323</v>
      </c>
      <c r="AC846">
        <v>68</v>
      </c>
      <c r="AD846">
        <v>72</v>
      </c>
      <c r="AE846">
        <v>65</v>
      </c>
      <c r="AF846">
        <v>56</v>
      </c>
      <c r="AG846">
        <v>62</v>
      </c>
      <c r="AH846">
        <v>333</v>
      </c>
      <c r="AI846">
        <v>50</v>
      </c>
      <c r="AJ846">
        <v>84</v>
      </c>
      <c r="AK846">
        <v>75</v>
      </c>
      <c r="AL846">
        <v>81</v>
      </c>
      <c r="AM846">
        <v>43</v>
      </c>
      <c r="AN846">
        <v>228</v>
      </c>
      <c r="AO846">
        <v>64</v>
      </c>
      <c r="AP846">
        <v>67</v>
      </c>
      <c r="AQ846">
        <v>26</v>
      </c>
      <c r="AR846">
        <v>35</v>
      </c>
      <c r="AS846">
        <v>36</v>
      </c>
      <c r="AT846">
        <v>55</v>
      </c>
      <c r="AU846">
        <v>195</v>
      </c>
      <c r="AV846">
        <v>62</v>
      </c>
      <c r="AW846">
        <v>67</v>
      </c>
      <c r="AX846">
        <v>66</v>
      </c>
      <c r="AY846">
        <v>49</v>
      </c>
      <c r="AZ846">
        <v>11</v>
      </c>
      <c r="BA846">
        <v>8</v>
      </c>
      <c r="BB846">
        <v>10</v>
      </c>
      <c r="BC846">
        <v>7</v>
      </c>
      <c r="BD846">
        <v>13</v>
      </c>
      <c r="BE846">
        <v>1597</v>
      </c>
      <c r="BF846">
        <v>358</v>
      </c>
      <c r="BG846">
        <v>1</v>
      </c>
      <c r="BH846">
        <v>70</v>
      </c>
      <c r="BI846">
        <v>44</v>
      </c>
      <c r="BJ846">
        <v>47</v>
      </c>
      <c r="BK846">
        <v>55</v>
      </c>
      <c r="BL846">
        <v>66</v>
      </c>
    </row>
    <row r="847" spans="1:64" ht="45" x14ac:dyDescent="0.25">
      <c r="A847" t="s">
        <v>2550</v>
      </c>
      <c r="B847">
        <v>25</v>
      </c>
      <c r="C847">
        <v>72</v>
      </c>
      <c r="D847">
        <v>74</v>
      </c>
      <c r="E847" s="1" t="s">
        <v>2551</v>
      </c>
      <c r="F847">
        <v>228332</v>
      </c>
      <c r="G847" t="s">
        <v>90</v>
      </c>
      <c r="H847" t="s">
        <v>278</v>
      </c>
      <c r="I847" t="s">
        <v>68</v>
      </c>
      <c r="J847">
        <v>74</v>
      </c>
      <c r="K847" t="s">
        <v>189</v>
      </c>
      <c r="L847">
        <v>2</v>
      </c>
      <c r="M847" t="s">
        <v>726</v>
      </c>
      <c r="N847" t="s">
        <v>575</v>
      </c>
      <c r="O847" t="s">
        <v>2397</v>
      </c>
      <c r="P847">
        <v>293</v>
      </c>
      <c r="Q847">
        <v>61</v>
      </c>
      <c r="R847">
        <v>45</v>
      </c>
      <c r="S847">
        <v>64</v>
      </c>
      <c r="T847">
        <v>74</v>
      </c>
      <c r="U847">
        <v>49</v>
      </c>
      <c r="V847">
        <v>310</v>
      </c>
      <c r="W847">
        <v>64</v>
      </c>
      <c r="X847">
        <v>58</v>
      </c>
      <c r="Y847">
        <v>54</v>
      </c>
      <c r="Z847">
        <v>66</v>
      </c>
      <c r="AA847">
        <v>68</v>
      </c>
      <c r="AB847">
        <v>339</v>
      </c>
      <c r="AC847">
        <v>65</v>
      </c>
      <c r="AD847">
        <v>65</v>
      </c>
      <c r="AE847">
        <v>74</v>
      </c>
      <c r="AF847">
        <v>64</v>
      </c>
      <c r="AG847">
        <v>71</v>
      </c>
      <c r="AH847">
        <v>323</v>
      </c>
      <c r="AI847">
        <v>68</v>
      </c>
      <c r="AJ847">
        <v>71</v>
      </c>
      <c r="AK847">
        <v>69</v>
      </c>
      <c r="AL847">
        <v>70</v>
      </c>
      <c r="AM847">
        <v>45</v>
      </c>
      <c r="AN847">
        <v>322</v>
      </c>
      <c r="AO847">
        <v>88</v>
      </c>
      <c r="AP847">
        <v>74</v>
      </c>
      <c r="AQ847">
        <v>56</v>
      </c>
      <c r="AR847">
        <v>59</v>
      </c>
      <c r="AS847">
        <v>45</v>
      </c>
      <c r="AT847">
        <v>69</v>
      </c>
      <c r="AU847">
        <v>222</v>
      </c>
      <c r="AV847">
        <v>73</v>
      </c>
      <c r="AW847">
        <v>73</v>
      </c>
      <c r="AX847">
        <v>76</v>
      </c>
      <c r="AY847">
        <v>52</v>
      </c>
      <c r="AZ847">
        <v>9</v>
      </c>
      <c r="BA847">
        <v>14</v>
      </c>
      <c r="BB847">
        <v>8</v>
      </c>
      <c r="BC847">
        <v>10</v>
      </c>
      <c r="BD847">
        <v>11</v>
      </c>
      <c r="BE847">
        <v>1861</v>
      </c>
      <c r="BF847">
        <v>393</v>
      </c>
      <c r="BG847">
        <v>1</v>
      </c>
      <c r="BH847">
        <v>65</v>
      </c>
      <c r="BI847">
        <v>50</v>
      </c>
      <c r="BJ847">
        <v>65</v>
      </c>
      <c r="BK847">
        <v>67</v>
      </c>
      <c r="BL847">
        <v>73</v>
      </c>
    </row>
    <row r="848" spans="1:64" ht="30" x14ac:dyDescent="0.25">
      <c r="A848" t="s">
        <v>2552</v>
      </c>
      <c r="B848">
        <v>29</v>
      </c>
      <c r="C848">
        <v>79</v>
      </c>
      <c r="D848">
        <v>79</v>
      </c>
      <c r="E848" s="1" t="s">
        <v>2553</v>
      </c>
      <c r="F848">
        <v>228520</v>
      </c>
      <c r="G848" t="s">
        <v>252</v>
      </c>
      <c r="H848" t="s">
        <v>483</v>
      </c>
      <c r="I848" t="s">
        <v>68</v>
      </c>
      <c r="J848">
        <v>79</v>
      </c>
      <c r="K848" t="s">
        <v>106</v>
      </c>
      <c r="L848">
        <v>0</v>
      </c>
      <c r="M848" t="s">
        <v>254</v>
      </c>
      <c r="N848" t="s">
        <v>465</v>
      </c>
      <c r="O848" t="s">
        <v>330</v>
      </c>
      <c r="P848">
        <v>370</v>
      </c>
      <c r="Q848">
        <v>59</v>
      </c>
      <c r="R848">
        <v>79</v>
      </c>
      <c r="S848">
        <v>82</v>
      </c>
      <c r="T848">
        <v>71</v>
      </c>
      <c r="U848">
        <v>79</v>
      </c>
      <c r="V848">
        <v>332</v>
      </c>
      <c r="W848">
        <v>78</v>
      </c>
      <c r="X848">
        <v>58</v>
      </c>
      <c r="Y848">
        <v>57</v>
      </c>
      <c r="Z848">
        <v>62</v>
      </c>
      <c r="AA848">
        <v>77</v>
      </c>
      <c r="AB848">
        <v>391</v>
      </c>
      <c r="AC848">
        <v>74</v>
      </c>
      <c r="AD848">
        <v>82</v>
      </c>
      <c r="AE848">
        <v>71</v>
      </c>
      <c r="AF848">
        <v>78</v>
      </c>
      <c r="AG848">
        <v>86</v>
      </c>
      <c r="AH848">
        <v>416</v>
      </c>
      <c r="AI848">
        <v>85</v>
      </c>
      <c r="AJ848">
        <v>92</v>
      </c>
      <c r="AK848">
        <v>76</v>
      </c>
      <c r="AL848">
        <v>86</v>
      </c>
      <c r="AM848">
        <v>77</v>
      </c>
      <c r="AN848">
        <v>351</v>
      </c>
      <c r="AO848">
        <v>90</v>
      </c>
      <c r="AP848">
        <v>38</v>
      </c>
      <c r="AQ848">
        <v>78</v>
      </c>
      <c r="AR848">
        <v>68</v>
      </c>
      <c r="AS848">
        <v>77</v>
      </c>
      <c r="AT848">
        <v>72</v>
      </c>
      <c r="AU848">
        <v>125</v>
      </c>
      <c r="AV848">
        <v>38</v>
      </c>
      <c r="AW848">
        <v>46</v>
      </c>
      <c r="AX848">
        <v>41</v>
      </c>
      <c r="AY848">
        <v>47</v>
      </c>
      <c r="AZ848">
        <v>11</v>
      </c>
      <c r="BA848">
        <v>6</v>
      </c>
      <c r="BB848">
        <v>6</v>
      </c>
      <c r="BC848">
        <v>10</v>
      </c>
      <c r="BD848">
        <v>14</v>
      </c>
      <c r="BE848">
        <v>2032</v>
      </c>
      <c r="BF848">
        <v>430</v>
      </c>
      <c r="BG848">
        <v>2</v>
      </c>
      <c r="BH848">
        <v>78</v>
      </c>
      <c r="BI848">
        <v>80</v>
      </c>
      <c r="BJ848">
        <v>65</v>
      </c>
      <c r="BK848">
        <v>77</v>
      </c>
      <c r="BL848">
        <v>45</v>
      </c>
    </row>
    <row r="849" spans="1:64" ht="30" x14ac:dyDescent="0.25">
      <c r="A849" t="s">
        <v>2554</v>
      </c>
      <c r="B849">
        <v>26</v>
      </c>
      <c r="C849">
        <v>79</v>
      </c>
      <c r="D849">
        <v>82</v>
      </c>
      <c r="E849" s="1" t="s">
        <v>715</v>
      </c>
      <c r="F849">
        <v>229261</v>
      </c>
      <c r="G849" t="s">
        <v>359</v>
      </c>
      <c r="H849" t="s">
        <v>483</v>
      </c>
      <c r="I849" t="s">
        <v>68</v>
      </c>
      <c r="J849">
        <v>81</v>
      </c>
      <c r="K849" t="s">
        <v>189</v>
      </c>
      <c r="L849">
        <v>3</v>
      </c>
      <c r="M849" t="s">
        <v>983</v>
      </c>
      <c r="N849" t="s">
        <v>2198</v>
      </c>
      <c r="O849" t="s">
        <v>1331</v>
      </c>
      <c r="P849">
        <v>311</v>
      </c>
      <c r="Q849">
        <v>68</v>
      </c>
      <c r="R849">
        <v>62</v>
      </c>
      <c r="S849">
        <v>67</v>
      </c>
      <c r="T849">
        <v>79</v>
      </c>
      <c r="U849">
        <v>35</v>
      </c>
      <c r="V849">
        <v>338</v>
      </c>
      <c r="W849">
        <v>78</v>
      </c>
      <c r="X849">
        <v>63</v>
      </c>
      <c r="Y849">
        <v>46</v>
      </c>
      <c r="Z849">
        <v>74</v>
      </c>
      <c r="AA849">
        <v>77</v>
      </c>
      <c r="AB849">
        <v>366</v>
      </c>
      <c r="AC849">
        <v>72</v>
      </c>
      <c r="AD849">
        <v>87</v>
      </c>
      <c r="AE849">
        <v>67</v>
      </c>
      <c r="AF849">
        <v>78</v>
      </c>
      <c r="AG849">
        <v>62</v>
      </c>
      <c r="AH849">
        <v>392</v>
      </c>
      <c r="AI849">
        <v>80</v>
      </c>
      <c r="AJ849">
        <v>83</v>
      </c>
      <c r="AK849">
        <v>76</v>
      </c>
      <c r="AL849">
        <v>87</v>
      </c>
      <c r="AM849">
        <v>66</v>
      </c>
      <c r="AN849">
        <v>348</v>
      </c>
      <c r="AO849">
        <v>87</v>
      </c>
      <c r="AP849">
        <v>77</v>
      </c>
      <c r="AQ849">
        <v>65</v>
      </c>
      <c r="AR849">
        <v>71</v>
      </c>
      <c r="AS849">
        <v>48</v>
      </c>
      <c r="AT849">
        <v>82</v>
      </c>
      <c r="AU849">
        <v>239</v>
      </c>
      <c r="AV849">
        <v>80</v>
      </c>
      <c r="AW849">
        <v>81</v>
      </c>
      <c r="AX849">
        <v>78</v>
      </c>
      <c r="AY849">
        <v>55</v>
      </c>
      <c r="AZ849">
        <v>12</v>
      </c>
      <c r="BA849">
        <v>12</v>
      </c>
      <c r="BB849">
        <v>7</v>
      </c>
      <c r="BC849">
        <v>13</v>
      </c>
      <c r="BD849">
        <v>11</v>
      </c>
      <c r="BE849">
        <v>2049</v>
      </c>
      <c r="BF849">
        <v>455</v>
      </c>
      <c r="BG849">
        <v>2</v>
      </c>
      <c r="BH849">
        <v>80</v>
      </c>
      <c r="BI849">
        <v>65</v>
      </c>
      <c r="BJ849">
        <v>72</v>
      </c>
      <c r="BK849">
        <v>76</v>
      </c>
      <c r="BL849">
        <v>78</v>
      </c>
    </row>
    <row r="850" spans="1:64" ht="45" x14ac:dyDescent="0.25">
      <c r="A850" t="s">
        <v>2555</v>
      </c>
      <c r="B850">
        <v>26</v>
      </c>
      <c r="C850">
        <v>82</v>
      </c>
      <c r="D850">
        <v>84</v>
      </c>
      <c r="E850" s="1" t="s">
        <v>695</v>
      </c>
      <c r="F850">
        <v>230938</v>
      </c>
      <c r="G850" t="s">
        <v>283</v>
      </c>
      <c r="H850" t="s">
        <v>156</v>
      </c>
      <c r="I850" t="s">
        <v>68</v>
      </c>
      <c r="J850">
        <v>83</v>
      </c>
      <c r="K850" t="s">
        <v>229</v>
      </c>
      <c r="L850">
        <v>2</v>
      </c>
      <c r="M850" t="s">
        <v>1076</v>
      </c>
      <c r="N850" t="s">
        <v>712</v>
      </c>
      <c r="O850" t="s">
        <v>1556</v>
      </c>
      <c r="P850">
        <v>350</v>
      </c>
      <c r="Q850">
        <v>66</v>
      </c>
      <c r="R850">
        <v>75</v>
      </c>
      <c r="S850">
        <v>68</v>
      </c>
      <c r="T850">
        <v>81</v>
      </c>
      <c r="U850">
        <v>60</v>
      </c>
      <c r="V850">
        <v>350</v>
      </c>
      <c r="W850">
        <v>78</v>
      </c>
      <c r="X850">
        <v>61</v>
      </c>
      <c r="Y850">
        <v>54</v>
      </c>
      <c r="Z850">
        <v>75</v>
      </c>
      <c r="AA850">
        <v>82</v>
      </c>
      <c r="AB850">
        <v>383</v>
      </c>
      <c r="AC850">
        <v>77</v>
      </c>
      <c r="AD850">
        <v>80</v>
      </c>
      <c r="AE850">
        <v>70</v>
      </c>
      <c r="AF850">
        <v>79</v>
      </c>
      <c r="AG850">
        <v>77</v>
      </c>
      <c r="AH850">
        <v>427</v>
      </c>
      <c r="AI850">
        <v>84</v>
      </c>
      <c r="AJ850">
        <v>85</v>
      </c>
      <c r="AK850">
        <v>93</v>
      </c>
      <c r="AL850">
        <v>87</v>
      </c>
      <c r="AM850">
        <v>78</v>
      </c>
      <c r="AN850">
        <v>404</v>
      </c>
      <c r="AO850">
        <v>82</v>
      </c>
      <c r="AP850">
        <v>82</v>
      </c>
      <c r="AQ850">
        <v>76</v>
      </c>
      <c r="AR850">
        <v>76</v>
      </c>
      <c r="AS850">
        <v>88</v>
      </c>
      <c r="AT850">
        <v>83</v>
      </c>
      <c r="AU850">
        <v>243</v>
      </c>
      <c r="AV850">
        <v>83</v>
      </c>
      <c r="AW850">
        <v>82</v>
      </c>
      <c r="AX850">
        <v>78</v>
      </c>
      <c r="AY850">
        <v>54</v>
      </c>
      <c r="AZ850">
        <v>9</v>
      </c>
      <c r="BA850">
        <v>11</v>
      </c>
      <c r="BB850">
        <v>12</v>
      </c>
      <c r="BC850">
        <v>12</v>
      </c>
      <c r="BD850">
        <v>10</v>
      </c>
      <c r="BE850">
        <v>2211</v>
      </c>
      <c r="BF850">
        <v>477</v>
      </c>
      <c r="BG850">
        <v>3</v>
      </c>
      <c r="BH850">
        <v>79</v>
      </c>
      <c r="BI850">
        <v>77</v>
      </c>
      <c r="BJ850">
        <v>74</v>
      </c>
      <c r="BK850">
        <v>79</v>
      </c>
      <c r="BL850">
        <v>81</v>
      </c>
    </row>
    <row r="851" spans="1:64" ht="45" x14ac:dyDescent="0.25">
      <c r="A851" t="s">
        <v>2556</v>
      </c>
      <c r="B851">
        <v>25</v>
      </c>
      <c r="C851">
        <v>77</v>
      </c>
      <c r="D851">
        <v>80</v>
      </c>
      <c r="E851" s="1" t="s">
        <v>1422</v>
      </c>
      <c r="F851">
        <v>230978</v>
      </c>
      <c r="G851" t="s">
        <v>155</v>
      </c>
      <c r="H851" t="s">
        <v>327</v>
      </c>
      <c r="I851" t="s">
        <v>68</v>
      </c>
      <c r="J851">
        <v>79</v>
      </c>
      <c r="K851" t="s">
        <v>106</v>
      </c>
      <c r="L851">
        <v>3</v>
      </c>
      <c r="M851" t="s">
        <v>934</v>
      </c>
      <c r="N851" t="s">
        <v>665</v>
      </c>
      <c r="O851" t="s">
        <v>2557</v>
      </c>
      <c r="P851">
        <v>349</v>
      </c>
      <c r="Q851">
        <v>57</v>
      </c>
      <c r="R851">
        <v>78</v>
      </c>
      <c r="S851">
        <v>77</v>
      </c>
      <c r="T851">
        <v>69</v>
      </c>
      <c r="U851">
        <v>68</v>
      </c>
      <c r="V851">
        <v>297</v>
      </c>
      <c r="W851">
        <v>72</v>
      </c>
      <c r="X851">
        <v>55</v>
      </c>
      <c r="Y851">
        <v>44</v>
      </c>
      <c r="Z851">
        <v>56</v>
      </c>
      <c r="AA851">
        <v>70</v>
      </c>
      <c r="AB851">
        <v>359</v>
      </c>
      <c r="AC851">
        <v>71</v>
      </c>
      <c r="AD851">
        <v>83</v>
      </c>
      <c r="AE851">
        <v>66</v>
      </c>
      <c r="AF851">
        <v>77</v>
      </c>
      <c r="AG851">
        <v>62</v>
      </c>
      <c r="AH851">
        <v>394</v>
      </c>
      <c r="AI851">
        <v>82</v>
      </c>
      <c r="AJ851">
        <v>90</v>
      </c>
      <c r="AK851">
        <v>68</v>
      </c>
      <c r="AL851">
        <v>88</v>
      </c>
      <c r="AM851">
        <v>66</v>
      </c>
      <c r="AN851">
        <v>312</v>
      </c>
      <c r="AO851">
        <v>77</v>
      </c>
      <c r="AP851">
        <v>33</v>
      </c>
      <c r="AQ851">
        <v>79</v>
      </c>
      <c r="AR851">
        <v>53</v>
      </c>
      <c r="AS851">
        <v>70</v>
      </c>
      <c r="AT851">
        <v>63</v>
      </c>
      <c r="AU851">
        <v>75</v>
      </c>
      <c r="AV851">
        <v>25</v>
      </c>
      <c r="AW851">
        <v>27</v>
      </c>
      <c r="AX851">
        <v>23</v>
      </c>
      <c r="AY851">
        <v>44</v>
      </c>
      <c r="AZ851">
        <v>10</v>
      </c>
      <c r="BA851">
        <v>7</v>
      </c>
      <c r="BB851">
        <v>9</v>
      </c>
      <c r="BC851">
        <v>8</v>
      </c>
      <c r="BD851">
        <v>10</v>
      </c>
      <c r="BE851">
        <v>1830</v>
      </c>
      <c r="BF851">
        <v>397</v>
      </c>
      <c r="BG851">
        <v>1</v>
      </c>
      <c r="BH851">
        <v>78</v>
      </c>
      <c r="BI851">
        <v>76</v>
      </c>
      <c r="BJ851">
        <v>60</v>
      </c>
      <c r="BK851">
        <v>70</v>
      </c>
      <c r="BL851">
        <v>32</v>
      </c>
    </row>
    <row r="852" spans="1:64" ht="30" x14ac:dyDescent="0.25">
      <c r="A852" t="s">
        <v>2558</v>
      </c>
      <c r="B852">
        <v>25</v>
      </c>
      <c r="C852">
        <v>77</v>
      </c>
      <c r="D852">
        <v>78</v>
      </c>
      <c r="E852" s="1" t="s">
        <v>2559</v>
      </c>
      <c r="F852">
        <v>231102</v>
      </c>
      <c r="G852" t="s">
        <v>146</v>
      </c>
      <c r="H852" t="s">
        <v>139</v>
      </c>
      <c r="I852" t="s">
        <v>77</v>
      </c>
      <c r="J852">
        <v>79</v>
      </c>
      <c r="K852" t="s">
        <v>69</v>
      </c>
      <c r="L852">
        <v>1</v>
      </c>
      <c r="M852" t="s">
        <v>1091</v>
      </c>
      <c r="N852" t="s">
        <v>712</v>
      </c>
      <c r="O852" t="s">
        <v>150</v>
      </c>
      <c r="P852">
        <v>358</v>
      </c>
      <c r="Q852">
        <v>72</v>
      </c>
      <c r="R852">
        <v>74</v>
      </c>
      <c r="S852">
        <v>58</v>
      </c>
      <c r="T852">
        <v>78</v>
      </c>
      <c r="U852">
        <v>76</v>
      </c>
      <c r="V852">
        <v>383</v>
      </c>
      <c r="W852">
        <v>82</v>
      </c>
      <c r="X852">
        <v>77</v>
      </c>
      <c r="Y852">
        <v>69</v>
      </c>
      <c r="Z852">
        <v>74</v>
      </c>
      <c r="AA852">
        <v>81</v>
      </c>
      <c r="AB852">
        <v>376</v>
      </c>
      <c r="AC852">
        <v>77</v>
      </c>
      <c r="AD852">
        <v>70</v>
      </c>
      <c r="AE852">
        <v>80</v>
      </c>
      <c r="AF852">
        <v>73</v>
      </c>
      <c r="AG852">
        <v>76</v>
      </c>
      <c r="AH852">
        <v>369</v>
      </c>
      <c r="AI852">
        <v>82</v>
      </c>
      <c r="AJ852">
        <v>72</v>
      </c>
      <c r="AK852">
        <v>72</v>
      </c>
      <c r="AL852">
        <v>63</v>
      </c>
      <c r="AM852">
        <v>80</v>
      </c>
      <c r="AN852">
        <v>353</v>
      </c>
      <c r="AO852">
        <v>55</v>
      </c>
      <c r="AP852">
        <v>66</v>
      </c>
      <c r="AQ852">
        <v>75</v>
      </c>
      <c r="AR852">
        <v>77</v>
      </c>
      <c r="AS852">
        <v>80</v>
      </c>
      <c r="AT852">
        <v>84</v>
      </c>
      <c r="AU852">
        <v>170</v>
      </c>
      <c r="AV852">
        <v>47</v>
      </c>
      <c r="AW852">
        <v>64</v>
      </c>
      <c r="AX852">
        <v>59</v>
      </c>
      <c r="AY852">
        <v>64</v>
      </c>
      <c r="AZ852">
        <v>12</v>
      </c>
      <c r="BA852">
        <v>9</v>
      </c>
      <c r="BB852">
        <v>14</v>
      </c>
      <c r="BC852">
        <v>14</v>
      </c>
      <c r="BD852">
        <v>15</v>
      </c>
      <c r="BE852">
        <v>2073</v>
      </c>
      <c r="BF852">
        <v>429</v>
      </c>
      <c r="BG852">
        <v>2</v>
      </c>
      <c r="BH852">
        <v>73</v>
      </c>
      <c r="BI852">
        <v>77</v>
      </c>
      <c r="BJ852">
        <v>76</v>
      </c>
      <c r="BK852">
        <v>81</v>
      </c>
      <c r="BL852">
        <v>58</v>
      </c>
    </row>
    <row r="853" spans="1:64" ht="45" x14ac:dyDescent="0.25">
      <c r="A853" t="s">
        <v>2560</v>
      </c>
      <c r="B853">
        <v>26</v>
      </c>
      <c r="C853">
        <v>81</v>
      </c>
      <c r="D853">
        <v>83</v>
      </c>
      <c r="E853" s="1" t="s">
        <v>1315</v>
      </c>
      <c r="F853">
        <v>231943</v>
      </c>
      <c r="G853" t="s">
        <v>289</v>
      </c>
      <c r="H853" t="s">
        <v>147</v>
      </c>
      <c r="I853" t="s">
        <v>68</v>
      </c>
      <c r="J853">
        <v>83</v>
      </c>
      <c r="K853" t="s">
        <v>106</v>
      </c>
      <c r="L853">
        <v>2</v>
      </c>
      <c r="M853" t="s">
        <v>768</v>
      </c>
      <c r="N853" t="s">
        <v>649</v>
      </c>
      <c r="O853" t="s">
        <v>770</v>
      </c>
      <c r="P853">
        <v>396</v>
      </c>
      <c r="Q853">
        <v>73</v>
      </c>
      <c r="R853">
        <v>81</v>
      </c>
      <c r="S853">
        <v>84</v>
      </c>
      <c r="T853">
        <v>77</v>
      </c>
      <c r="U853">
        <v>81</v>
      </c>
      <c r="V853">
        <v>364</v>
      </c>
      <c r="W853">
        <v>80</v>
      </c>
      <c r="X853">
        <v>76</v>
      </c>
      <c r="Y853">
        <v>65</v>
      </c>
      <c r="Z853">
        <v>61</v>
      </c>
      <c r="AA853">
        <v>82</v>
      </c>
      <c r="AB853">
        <v>384</v>
      </c>
      <c r="AC853">
        <v>79</v>
      </c>
      <c r="AD853">
        <v>76</v>
      </c>
      <c r="AE853">
        <v>83</v>
      </c>
      <c r="AF853">
        <v>81</v>
      </c>
      <c r="AG853">
        <v>65</v>
      </c>
      <c r="AH853">
        <v>397</v>
      </c>
      <c r="AI853">
        <v>83</v>
      </c>
      <c r="AJ853">
        <v>89</v>
      </c>
      <c r="AK853">
        <v>78</v>
      </c>
      <c r="AL853">
        <v>75</v>
      </c>
      <c r="AM853">
        <v>72</v>
      </c>
      <c r="AN853">
        <v>366</v>
      </c>
      <c r="AO853">
        <v>84</v>
      </c>
      <c r="AP853">
        <v>46</v>
      </c>
      <c r="AQ853">
        <v>84</v>
      </c>
      <c r="AR853">
        <v>75</v>
      </c>
      <c r="AS853">
        <v>77</v>
      </c>
      <c r="AT853">
        <v>82</v>
      </c>
      <c r="AU853">
        <v>149</v>
      </c>
      <c r="AV853">
        <v>43</v>
      </c>
      <c r="AW853">
        <v>58</v>
      </c>
      <c r="AX853">
        <v>48</v>
      </c>
      <c r="AY853">
        <v>51</v>
      </c>
      <c r="AZ853">
        <v>12</v>
      </c>
      <c r="BA853">
        <v>7</v>
      </c>
      <c r="BB853">
        <v>8</v>
      </c>
      <c r="BC853">
        <v>11</v>
      </c>
      <c r="BD853">
        <v>13</v>
      </c>
      <c r="BE853">
        <v>2107</v>
      </c>
      <c r="BF853">
        <v>441</v>
      </c>
      <c r="BG853">
        <v>3</v>
      </c>
      <c r="BH853">
        <v>77</v>
      </c>
      <c r="BI853">
        <v>80</v>
      </c>
      <c r="BJ853">
        <v>73</v>
      </c>
      <c r="BK853">
        <v>80</v>
      </c>
      <c r="BL853">
        <v>53</v>
      </c>
    </row>
    <row r="854" spans="1:64" ht="60" x14ac:dyDescent="0.25">
      <c r="A854" t="s">
        <v>2561</v>
      </c>
      <c r="B854">
        <v>24</v>
      </c>
      <c r="C854">
        <v>73</v>
      </c>
      <c r="D854">
        <v>77</v>
      </c>
      <c r="E854" s="1" t="s">
        <v>2562</v>
      </c>
      <c r="F854">
        <v>232284</v>
      </c>
      <c r="G854" t="s">
        <v>183</v>
      </c>
      <c r="H854" t="s">
        <v>119</v>
      </c>
      <c r="I854" t="s">
        <v>68</v>
      </c>
      <c r="J854">
        <v>73</v>
      </c>
      <c r="K854" t="s">
        <v>508</v>
      </c>
      <c r="L854">
        <v>4</v>
      </c>
      <c r="M854" t="s">
        <v>1164</v>
      </c>
      <c r="N854" t="s">
        <v>215</v>
      </c>
      <c r="O854" t="s">
        <v>432</v>
      </c>
      <c r="P854">
        <v>108</v>
      </c>
      <c r="Q854">
        <v>16</v>
      </c>
      <c r="R854">
        <v>14</v>
      </c>
      <c r="S854">
        <v>15</v>
      </c>
      <c r="T854">
        <v>50</v>
      </c>
      <c r="U854">
        <v>13</v>
      </c>
      <c r="V854">
        <v>104</v>
      </c>
      <c r="W854">
        <v>13</v>
      </c>
      <c r="X854">
        <v>14</v>
      </c>
      <c r="Y854">
        <v>14</v>
      </c>
      <c r="Z854">
        <v>44</v>
      </c>
      <c r="AA854">
        <v>19</v>
      </c>
      <c r="AB854">
        <v>234</v>
      </c>
      <c r="AC854">
        <v>41</v>
      </c>
      <c r="AD854">
        <v>38</v>
      </c>
      <c r="AE854">
        <v>39</v>
      </c>
      <c r="AF854">
        <v>69</v>
      </c>
      <c r="AG854">
        <v>47</v>
      </c>
      <c r="AH854">
        <v>217</v>
      </c>
      <c r="AI854">
        <v>53</v>
      </c>
      <c r="AJ854">
        <v>61</v>
      </c>
      <c r="AK854">
        <v>30</v>
      </c>
      <c r="AL854">
        <v>60</v>
      </c>
      <c r="AM854">
        <v>13</v>
      </c>
      <c r="AN854">
        <v>112</v>
      </c>
      <c r="AO854">
        <v>23</v>
      </c>
      <c r="AP854">
        <v>13</v>
      </c>
      <c r="AQ854">
        <v>11</v>
      </c>
      <c r="AR854">
        <v>47</v>
      </c>
      <c r="AS854">
        <v>18</v>
      </c>
      <c r="AT854">
        <v>47</v>
      </c>
      <c r="AU854">
        <v>43</v>
      </c>
      <c r="AV854">
        <v>14</v>
      </c>
      <c r="AW854">
        <v>15</v>
      </c>
      <c r="AX854">
        <v>14</v>
      </c>
      <c r="AY854">
        <v>361</v>
      </c>
      <c r="AZ854">
        <v>73</v>
      </c>
      <c r="BA854">
        <v>69</v>
      </c>
      <c r="BB854">
        <v>70</v>
      </c>
      <c r="BC854">
        <v>73</v>
      </c>
      <c r="BD854">
        <v>76</v>
      </c>
      <c r="BE854">
        <v>1179</v>
      </c>
      <c r="BF854">
        <v>401</v>
      </c>
      <c r="BG854">
        <v>1</v>
      </c>
      <c r="BH854">
        <v>73</v>
      </c>
      <c r="BI854">
        <v>69</v>
      </c>
      <c r="BJ854">
        <v>70</v>
      </c>
      <c r="BK854">
        <v>76</v>
      </c>
      <c r="BL854">
        <v>40</v>
      </c>
    </row>
    <row r="855" spans="1:64" ht="30" x14ac:dyDescent="0.25">
      <c r="A855" t="s">
        <v>2563</v>
      </c>
      <c r="B855">
        <v>24</v>
      </c>
      <c r="C855">
        <v>77</v>
      </c>
      <c r="D855">
        <v>81</v>
      </c>
      <c r="E855" s="1" t="s">
        <v>2564</v>
      </c>
      <c r="F855">
        <v>234112</v>
      </c>
      <c r="G855" t="s">
        <v>578</v>
      </c>
      <c r="H855" t="s">
        <v>84</v>
      </c>
      <c r="I855" t="s">
        <v>68</v>
      </c>
      <c r="J855">
        <v>79</v>
      </c>
      <c r="K855" t="s">
        <v>206</v>
      </c>
      <c r="L855">
        <v>4</v>
      </c>
      <c r="M855" t="s">
        <v>934</v>
      </c>
      <c r="N855" t="s">
        <v>764</v>
      </c>
      <c r="O855" t="s">
        <v>2463</v>
      </c>
      <c r="P855">
        <v>319</v>
      </c>
      <c r="Q855">
        <v>78</v>
      </c>
      <c r="R855">
        <v>60</v>
      </c>
      <c r="S855">
        <v>55</v>
      </c>
      <c r="T855">
        <v>77</v>
      </c>
      <c r="U855">
        <v>49</v>
      </c>
      <c r="V855">
        <v>345</v>
      </c>
      <c r="W855">
        <v>77</v>
      </c>
      <c r="X855">
        <v>71</v>
      </c>
      <c r="Y855">
        <v>52</v>
      </c>
      <c r="Z855">
        <v>66</v>
      </c>
      <c r="AA855">
        <v>79</v>
      </c>
      <c r="AB855">
        <v>416</v>
      </c>
      <c r="AC855">
        <v>85</v>
      </c>
      <c r="AD855">
        <v>88</v>
      </c>
      <c r="AE855">
        <v>82</v>
      </c>
      <c r="AF855">
        <v>75</v>
      </c>
      <c r="AG855">
        <v>86</v>
      </c>
      <c r="AH855">
        <v>337</v>
      </c>
      <c r="AI855">
        <v>66</v>
      </c>
      <c r="AJ855">
        <v>75</v>
      </c>
      <c r="AK855">
        <v>79</v>
      </c>
      <c r="AL855">
        <v>67</v>
      </c>
      <c r="AM855">
        <v>50</v>
      </c>
      <c r="AN855">
        <v>345</v>
      </c>
      <c r="AO855">
        <v>73</v>
      </c>
      <c r="AP855">
        <v>72</v>
      </c>
      <c r="AQ855">
        <v>78</v>
      </c>
      <c r="AR855">
        <v>72</v>
      </c>
      <c r="AS855">
        <v>50</v>
      </c>
      <c r="AT855">
        <v>76</v>
      </c>
      <c r="AU855">
        <v>217</v>
      </c>
      <c r="AV855">
        <v>73</v>
      </c>
      <c r="AW855">
        <v>74</v>
      </c>
      <c r="AX855">
        <v>70</v>
      </c>
      <c r="AY855">
        <v>57</v>
      </c>
      <c r="AZ855">
        <v>14</v>
      </c>
      <c r="BA855">
        <v>14</v>
      </c>
      <c r="BB855">
        <v>10</v>
      </c>
      <c r="BC855">
        <v>14</v>
      </c>
      <c r="BD855">
        <v>5</v>
      </c>
      <c r="BE855">
        <v>2036</v>
      </c>
      <c r="BF855">
        <v>440</v>
      </c>
      <c r="BG855">
        <v>1</v>
      </c>
      <c r="BH855">
        <v>87</v>
      </c>
      <c r="BI855">
        <v>59</v>
      </c>
      <c r="BJ855">
        <v>73</v>
      </c>
      <c r="BK855">
        <v>78</v>
      </c>
      <c r="BL855">
        <v>71</v>
      </c>
    </row>
    <row r="856" spans="1:64" ht="30" x14ac:dyDescent="0.25">
      <c r="A856" t="s">
        <v>2565</v>
      </c>
      <c r="B856">
        <v>26</v>
      </c>
      <c r="C856">
        <v>79</v>
      </c>
      <c r="D856">
        <v>81</v>
      </c>
      <c r="E856" s="1" t="s">
        <v>2084</v>
      </c>
      <c r="F856">
        <v>235149</v>
      </c>
      <c r="G856" t="s">
        <v>337</v>
      </c>
      <c r="H856" t="s">
        <v>156</v>
      </c>
      <c r="I856" t="s">
        <v>68</v>
      </c>
      <c r="J856">
        <v>80</v>
      </c>
      <c r="K856" t="s">
        <v>229</v>
      </c>
      <c r="L856">
        <v>2</v>
      </c>
      <c r="M856" t="s">
        <v>487</v>
      </c>
      <c r="N856" t="s">
        <v>285</v>
      </c>
      <c r="O856" t="s">
        <v>1339</v>
      </c>
      <c r="P856">
        <v>305</v>
      </c>
      <c r="Q856">
        <v>57</v>
      </c>
      <c r="R856">
        <v>52</v>
      </c>
      <c r="S856">
        <v>65</v>
      </c>
      <c r="T856">
        <v>79</v>
      </c>
      <c r="U856">
        <v>52</v>
      </c>
      <c r="V856">
        <v>322</v>
      </c>
      <c r="W856">
        <v>75</v>
      </c>
      <c r="X856">
        <v>56</v>
      </c>
      <c r="Y856">
        <v>33</v>
      </c>
      <c r="Z856">
        <v>79</v>
      </c>
      <c r="AA856">
        <v>79</v>
      </c>
      <c r="AB856">
        <v>339</v>
      </c>
      <c r="AC856">
        <v>65</v>
      </c>
      <c r="AD856">
        <v>60</v>
      </c>
      <c r="AE856">
        <v>65</v>
      </c>
      <c r="AF856">
        <v>78</v>
      </c>
      <c r="AG856">
        <v>71</v>
      </c>
      <c r="AH856">
        <v>338</v>
      </c>
      <c r="AI856">
        <v>65</v>
      </c>
      <c r="AJ856">
        <v>70</v>
      </c>
      <c r="AK856">
        <v>78</v>
      </c>
      <c r="AL856">
        <v>67</v>
      </c>
      <c r="AM856">
        <v>58</v>
      </c>
      <c r="AN856">
        <v>343</v>
      </c>
      <c r="AO856">
        <v>70</v>
      </c>
      <c r="AP856">
        <v>82</v>
      </c>
      <c r="AQ856">
        <v>60</v>
      </c>
      <c r="AR856">
        <v>74</v>
      </c>
      <c r="AS856">
        <v>57</v>
      </c>
      <c r="AT856">
        <v>82</v>
      </c>
      <c r="AU856">
        <v>231</v>
      </c>
      <c r="AV856">
        <v>80</v>
      </c>
      <c r="AW856">
        <v>78</v>
      </c>
      <c r="AX856">
        <v>73</v>
      </c>
      <c r="AY856">
        <v>43</v>
      </c>
      <c r="AZ856">
        <v>11</v>
      </c>
      <c r="BA856">
        <v>7</v>
      </c>
      <c r="BB856">
        <v>6</v>
      </c>
      <c r="BC856">
        <v>5</v>
      </c>
      <c r="BD856">
        <v>14</v>
      </c>
      <c r="BE856">
        <v>1921</v>
      </c>
      <c r="BF856">
        <v>413</v>
      </c>
      <c r="BG856">
        <v>1</v>
      </c>
      <c r="BH856">
        <v>62</v>
      </c>
      <c r="BI856">
        <v>56</v>
      </c>
      <c r="BJ856">
        <v>70</v>
      </c>
      <c r="BK856">
        <v>76</v>
      </c>
      <c r="BL856">
        <v>78</v>
      </c>
    </row>
    <row r="857" spans="1:64" ht="45" x14ac:dyDescent="0.25">
      <c r="A857" t="s">
        <v>2566</v>
      </c>
      <c r="B857">
        <v>25</v>
      </c>
      <c r="C857">
        <v>81</v>
      </c>
      <c r="D857">
        <v>84</v>
      </c>
      <c r="E857" s="1" t="s">
        <v>1826</v>
      </c>
      <c r="F857">
        <v>235173</v>
      </c>
      <c r="G857" t="s">
        <v>183</v>
      </c>
      <c r="H857" t="s">
        <v>139</v>
      </c>
      <c r="I857" t="s">
        <v>68</v>
      </c>
      <c r="J857">
        <v>83</v>
      </c>
      <c r="K857" t="s">
        <v>229</v>
      </c>
      <c r="L857">
        <v>3</v>
      </c>
      <c r="M857" t="s">
        <v>236</v>
      </c>
      <c r="N857" t="s">
        <v>635</v>
      </c>
      <c r="O857" t="s">
        <v>1586</v>
      </c>
      <c r="P857">
        <v>339</v>
      </c>
      <c r="Q857">
        <v>66</v>
      </c>
      <c r="R857">
        <v>61</v>
      </c>
      <c r="S857">
        <v>71</v>
      </c>
      <c r="T857">
        <v>79</v>
      </c>
      <c r="U857">
        <v>62</v>
      </c>
      <c r="V857">
        <v>354</v>
      </c>
      <c r="W857">
        <v>76</v>
      </c>
      <c r="X857">
        <v>64</v>
      </c>
      <c r="Y857">
        <v>62</v>
      </c>
      <c r="Z857">
        <v>77</v>
      </c>
      <c r="AA857">
        <v>75</v>
      </c>
      <c r="AB857">
        <v>352</v>
      </c>
      <c r="AC857">
        <v>69</v>
      </c>
      <c r="AD857">
        <v>64</v>
      </c>
      <c r="AE857">
        <v>64</v>
      </c>
      <c r="AF857">
        <v>79</v>
      </c>
      <c r="AG857">
        <v>76</v>
      </c>
      <c r="AH857">
        <v>400</v>
      </c>
      <c r="AI857">
        <v>80</v>
      </c>
      <c r="AJ857">
        <v>78</v>
      </c>
      <c r="AK857">
        <v>87</v>
      </c>
      <c r="AL857">
        <v>91</v>
      </c>
      <c r="AM857">
        <v>64</v>
      </c>
      <c r="AN857">
        <v>365</v>
      </c>
      <c r="AO857">
        <v>75</v>
      </c>
      <c r="AP857">
        <v>84</v>
      </c>
      <c r="AQ857">
        <v>68</v>
      </c>
      <c r="AR857">
        <v>74</v>
      </c>
      <c r="AS857">
        <v>64</v>
      </c>
      <c r="AT857">
        <v>76</v>
      </c>
      <c r="AU857">
        <v>243</v>
      </c>
      <c r="AV857">
        <v>83</v>
      </c>
      <c r="AW857">
        <v>82</v>
      </c>
      <c r="AX857">
        <v>78</v>
      </c>
      <c r="AY857">
        <v>44</v>
      </c>
      <c r="AZ857">
        <v>7</v>
      </c>
      <c r="BA857">
        <v>13</v>
      </c>
      <c r="BB857">
        <v>11</v>
      </c>
      <c r="BC857">
        <v>6</v>
      </c>
      <c r="BD857">
        <v>7</v>
      </c>
      <c r="BE857">
        <v>2097</v>
      </c>
      <c r="BF857">
        <v>448</v>
      </c>
      <c r="BG857">
        <v>3</v>
      </c>
      <c r="BH857">
        <v>66</v>
      </c>
      <c r="BI857">
        <v>66</v>
      </c>
      <c r="BJ857">
        <v>74</v>
      </c>
      <c r="BK857">
        <v>75</v>
      </c>
      <c r="BL857">
        <v>81</v>
      </c>
    </row>
    <row r="858" spans="1:64" ht="30" x14ac:dyDescent="0.25">
      <c r="A858" t="s">
        <v>2567</v>
      </c>
      <c r="B858">
        <v>25</v>
      </c>
      <c r="C858">
        <v>79</v>
      </c>
      <c r="D858">
        <v>83</v>
      </c>
      <c r="E858" s="1" t="s">
        <v>2568</v>
      </c>
      <c r="F858">
        <v>235840</v>
      </c>
      <c r="G858" t="s">
        <v>212</v>
      </c>
      <c r="H858" t="s">
        <v>119</v>
      </c>
      <c r="I858" t="s">
        <v>68</v>
      </c>
      <c r="J858">
        <v>79</v>
      </c>
      <c r="K858" t="s">
        <v>508</v>
      </c>
      <c r="L858">
        <v>4</v>
      </c>
      <c r="M858" t="s">
        <v>593</v>
      </c>
      <c r="N858" t="s">
        <v>296</v>
      </c>
      <c r="O858" t="s">
        <v>2321</v>
      </c>
      <c r="P858">
        <v>72</v>
      </c>
      <c r="Q858">
        <v>13</v>
      </c>
      <c r="R858">
        <v>9</v>
      </c>
      <c r="S858">
        <v>11</v>
      </c>
      <c r="T858">
        <v>28</v>
      </c>
      <c r="U858">
        <v>11</v>
      </c>
      <c r="V858">
        <v>88</v>
      </c>
      <c r="W858">
        <v>18</v>
      </c>
      <c r="X858">
        <v>17</v>
      </c>
      <c r="Y858">
        <v>14</v>
      </c>
      <c r="Z858">
        <v>19</v>
      </c>
      <c r="AA858">
        <v>20</v>
      </c>
      <c r="AB858">
        <v>254</v>
      </c>
      <c r="AC858">
        <v>45</v>
      </c>
      <c r="AD858">
        <v>43</v>
      </c>
      <c r="AE858">
        <v>45</v>
      </c>
      <c r="AF858">
        <v>66</v>
      </c>
      <c r="AG858">
        <v>55</v>
      </c>
      <c r="AH858">
        <v>234</v>
      </c>
      <c r="AI858">
        <v>54</v>
      </c>
      <c r="AJ858">
        <v>64</v>
      </c>
      <c r="AK858">
        <v>36</v>
      </c>
      <c r="AL858">
        <v>62</v>
      </c>
      <c r="AM858">
        <v>18</v>
      </c>
      <c r="AN858">
        <v>132</v>
      </c>
      <c r="AO858">
        <v>26</v>
      </c>
      <c r="AP858">
        <v>15</v>
      </c>
      <c r="AQ858">
        <v>9</v>
      </c>
      <c r="AR858">
        <v>65</v>
      </c>
      <c r="AS858">
        <v>17</v>
      </c>
      <c r="AT858">
        <v>56</v>
      </c>
      <c r="AU858">
        <v>45</v>
      </c>
      <c r="AV858">
        <v>21</v>
      </c>
      <c r="AW858">
        <v>14</v>
      </c>
      <c r="AX858">
        <v>10</v>
      </c>
      <c r="AY858">
        <v>390</v>
      </c>
      <c r="AZ858">
        <v>80</v>
      </c>
      <c r="BA858">
        <v>76</v>
      </c>
      <c r="BB858">
        <v>72</v>
      </c>
      <c r="BC858">
        <v>80</v>
      </c>
      <c r="BD858">
        <v>82</v>
      </c>
      <c r="BE858">
        <v>1215</v>
      </c>
      <c r="BF858">
        <v>434</v>
      </c>
      <c r="BG858">
        <v>1</v>
      </c>
      <c r="BH858">
        <v>80</v>
      </c>
      <c r="BI858">
        <v>76</v>
      </c>
      <c r="BJ858">
        <v>72</v>
      </c>
      <c r="BK858">
        <v>82</v>
      </c>
      <c r="BL858">
        <v>44</v>
      </c>
    </row>
    <row r="859" spans="1:64" ht="30" x14ac:dyDescent="0.25">
      <c r="A859" t="s">
        <v>2569</v>
      </c>
      <c r="B859">
        <v>25</v>
      </c>
      <c r="C859">
        <v>77</v>
      </c>
      <c r="D859">
        <v>80</v>
      </c>
      <c r="E859" s="1" t="s">
        <v>2570</v>
      </c>
      <c r="F859">
        <v>235866</v>
      </c>
      <c r="G859" t="s">
        <v>337</v>
      </c>
      <c r="H859" t="s">
        <v>98</v>
      </c>
      <c r="I859" t="s">
        <v>68</v>
      </c>
      <c r="J859">
        <v>79</v>
      </c>
      <c r="K859" t="s">
        <v>106</v>
      </c>
      <c r="L859">
        <v>3</v>
      </c>
      <c r="M859" t="s">
        <v>934</v>
      </c>
      <c r="N859" t="s">
        <v>614</v>
      </c>
      <c r="O859" t="s">
        <v>2463</v>
      </c>
      <c r="P859">
        <v>365</v>
      </c>
      <c r="Q859">
        <v>70</v>
      </c>
      <c r="R859">
        <v>75</v>
      </c>
      <c r="S859">
        <v>77</v>
      </c>
      <c r="T859">
        <v>74</v>
      </c>
      <c r="U859">
        <v>69</v>
      </c>
      <c r="V859">
        <v>318</v>
      </c>
      <c r="W859">
        <v>79</v>
      </c>
      <c r="X859">
        <v>52</v>
      </c>
      <c r="Y859">
        <v>45</v>
      </c>
      <c r="Z859">
        <v>65</v>
      </c>
      <c r="AA859">
        <v>77</v>
      </c>
      <c r="AB859">
        <v>386</v>
      </c>
      <c r="AC859">
        <v>78</v>
      </c>
      <c r="AD859">
        <v>85</v>
      </c>
      <c r="AE859">
        <v>77</v>
      </c>
      <c r="AF859">
        <v>78</v>
      </c>
      <c r="AG859">
        <v>68</v>
      </c>
      <c r="AH859">
        <v>372</v>
      </c>
      <c r="AI859">
        <v>75</v>
      </c>
      <c r="AJ859">
        <v>86</v>
      </c>
      <c r="AK859">
        <v>74</v>
      </c>
      <c r="AL859">
        <v>71</v>
      </c>
      <c r="AM859">
        <v>66</v>
      </c>
      <c r="AN859">
        <v>317</v>
      </c>
      <c r="AO859">
        <v>71</v>
      </c>
      <c r="AP859">
        <v>36</v>
      </c>
      <c r="AQ859">
        <v>80</v>
      </c>
      <c r="AR859">
        <v>69</v>
      </c>
      <c r="AS859">
        <v>61</v>
      </c>
      <c r="AT859">
        <v>70</v>
      </c>
      <c r="AU859">
        <v>104</v>
      </c>
      <c r="AV859">
        <v>34</v>
      </c>
      <c r="AW859">
        <v>38</v>
      </c>
      <c r="AX859">
        <v>32</v>
      </c>
      <c r="AY859">
        <v>55</v>
      </c>
      <c r="AZ859">
        <v>15</v>
      </c>
      <c r="BA859">
        <v>13</v>
      </c>
      <c r="BB859">
        <v>6</v>
      </c>
      <c r="BC859">
        <v>7</v>
      </c>
      <c r="BD859">
        <v>14</v>
      </c>
      <c r="BE859">
        <v>1917</v>
      </c>
      <c r="BF859">
        <v>412</v>
      </c>
      <c r="BG859">
        <v>1</v>
      </c>
      <c r="BH859">
        <v>82</v>
      </c>
      <c r="BI859">
        <v>72</v>
      </c>
      <c r="BJ859">
        <v>68</v>
      </c>
      <c r="BK859">
        <v>77</v>
      </c>
      <c r="BL859">
        <v>40</v>
      </c>
    </row>
    <row r="860" spans="1:64" ht="60" x14ac:dyDescent="0.25">
      <c r="A860" t="s">
        <v>2571</v>
      </c>
      <c r="B860">
        <v>24</v>
      </c>
      <c r="C860">
        <v>77</v>
      </c>
      <c r="D860">
        <v>82</v>
      </c>
      <c r="E860" s="1" t="s">
        <v>1296</v>
      </c>
      <c r="F860">
        <v>236920</v>
      </c>
      <c r="G860" t="s">
        <v>537</v>
      </c>
      <c r="H860" t="s">
        <v>321</v>
      </c>
      <c r="I860" t="s">
        <v>68</v>
      </c>
      <c r="J860">
        <v>78</v>
      </c>
      <c r="K860" t="s">
        <v>206</v>
      </c>
      <c r="L860">
        <v>5</v>
      </c>
      <c r="M860" t="s">
        <v>411</v>
      </c>
      <c r="N860" t="s">
        <v>100</v>
      </c>
      <c r="O860" t="s">
        <v>2572</v>
      </c>
      <c r="P860">
        <v>342</v>
      </c>
      <c r="Q860">
        <v>77</v>
      </c>
      <c r="R860">
        <v>71</v>
      </c>
      <c r="S860">
        <v>56</v>
      </c>
      <c r="T860">
        <v>71</v>
      </c>
      <c r="U860">
        <v>67</v>
      </c>
      <c r="V860">
        <v>354</v>
      </c>
      <c r="W860">
        <v>81</v>
      </c>
      <c r="X860">
        <v>72</v>
      </c>
      <c r="Y860">
        <v>58</v>
      </c>
      <c r="Z860">
        <v>66</v>
      </c>
      <c r="AA860">
        <v>77</v>
      </c>
      <c r="AB860">
        <v>411</v>
      </c>
      <c r="AC860">
        <v>88</v>
      </c>
      <c r="AD860">
        <v>88</v>
      </c>
      <c r="AE860">
        <v>86</v>
      </c>
      <c r="AF860">
        <v>67</v>
      </c>
      <c r="AG860">
        <v>82</v>
      </c>
      <c r="AH860">
        <v>355</v>
      </c>
      <c r="AI860">
        <v>79</v>
      </c>
      <c r="AJ860">
        <v>74</v>
      </c>
      <c r="AK860">
        <v>67</v>
      </c>
      <c r="AL860">
        <v>60</v>
      </c>
      <c r="AM860">
        <v>75</v>
      </c>
      <c r="AN860">
        <v>305</v>
      </c>
      <c r="AO860">
        <v>63</v>
      </c>
      <c r="AP860">
        <v>30</v>
      </c>
      <c r="AQ860">
        <v>72</v>
      </c>
      <c r="AR860">
        <v>74</v>
      </c>
      <c r="AS860">
        <v>66</v>
      </c>
      <c r="AT860">
        <v>71</v>
      </c>
      <c r="AU860">
        <v>108</v>
      </c>
      <c r="AV860">
        <v>43</v>
      </c>
      <c r="AW860">
        <v>35</v>
      </c>
      <c r="AX860">
        <v>30</v>
      </c>
      <c r="AY860">
        <v>44</v>
      </c>
      <c r="AZ860">
        <v>5</v>
      </c>
      <c r="BA860">
        <v>6</v>
      </c>
      <c r="BB860">
        <v>14</v>
      </c>
      <c r="BC860">
        <v>7</v>
      </c>
      <c r="BD860">
        <v>12</v>
      </c>
      <c r="BE860">
        <v>1919</v>
      </c>
      <c r="BF860">
        <v>412</v>
      </c>
      <c r="BG860">
        <v>1</v>
      </c>
      <c r="BH860">
        <v>88</v>
      </c>
      <c r="BI860">
        <v>73</v>
      </c>
      <c r="BJ860">
        <v>71</v>
      </c>
      <c r="BK860">
        <v>79</v>
      </c>
      <c r="BL860">
        <v>38</v>
      </c>
    </row>
    <row r="861" spans="1:64" ht="30" x14ac:dyDescent="0.25">
      <c r="A861" t="s">
        <v>2573</v>
      </c>
      <c r="B861">
        <v>24</v>
      </c>
      <c r="C861">
        <v>80</v>
      </c>
      <c r="D861">
        <v>83</v>
      </c>
      <c r="E861" s="1" t="s">
        <v>2574</v>
      </c>
      <c r="F861">
        <v>237985</v>
      </c>
      <c r="G861" t="s">
        <v>359</v>
      </c>
      <c r="H861" t="s">
        <v>327</v>
      </c>
      <c r="I861" t="s">
        <v>68</v>
      </c>
      <c r="J861">
        <v>82</v>
      </c>
      <c r="K861" t="s">
        <v>189</v>
      </c>
      <c r="L861">
        <v>3</v>
      </c>
      <c r="M861" t="s">
        <v>618</v>
      </c>
      <c r="N861" t="s">
        <v>273</v>
      </c>
      <c r="O861" t="s">
        <v>870</v>
      </c>
      <c r="P861">
        <v>253</v>
      </c>
      <c r="Q861">
        <v>44</v>
      </c>
      <c r="R861">
        <v>26</v>
      </c>
      <c r="S861">
        <v>82</v>
      </c>
      <c r="T861">
        <v>70</v>
      </c>
      <c r="U861">
        <v>31</v>
      </c>
      <c r="V861">
        <v>266</v>
      </c>
      <c r="W861">
        <v>59</v>
      </c>
      <c r="X861">
        <v>46</v>
      </c>
      <c r="Y861">
        <v>31</v>
      </c>
      <c r="Z861">
        <v>62</v>
      </c>
      <c r="AA861">
        <v>68</v>
      </c>
      <c r="AB861">
        <v>331</v>
      </c>
      <c r="AC861">
        <v>66</v>
      </c>
      <c r="AD861" t="s">
        <v>1416</v>
      </c>
      <c r="AE861">
        <v>57</v>
      </c>
      <c r="AF861">
        <v>79</v>
      </c>
      <c r="AG861">
        <v>46</v>
      </c>
      <c r="AH861">
        <v>329</v>
      </c>
      <c r="AI861">
        <v>49</v>
      </c>
      <c r="AJ861">
        <v>90</v>
      </c>
      <c r="AK861">
        <v>75</v>
      </c>
      <c r="AL861">
        <v>90</v>
      </c>
      <c r="AM861">
        <v>25</v>
      </c>
      <c r="AN861">
        <v>300</v>
      </c>
      <c r="AO861">
        <v>85</v>
      </c>
      <c r="AP861">
        <v>78</v>
      </c>
      <c r="AQ861">
        <v>43</v>
      </c>
      <c r="AR861">
        <v>52</v>
      </c>
      <c r="AS861">
        <v>42</v>
      </c>
      <c r="AT861">
        <v>74</v>
      </c>
      <c r="AU861">
        <v>237</v>
      </c>
      <c r="AV861">
        <v>78</v>
      </c>
      <c r="AW861">
        <v>82</v>
      </c>
      <c r="AX861">
        <v>77</v>
      </c>
      <c r="AY861">
        <v>57</v>
      </c>
      <c r="AZ861">
        <v>12</v>
      </c>
      <c r="BA861">
        <v>13</v>
      </c>
      <c r="BB861">
        <v>6</v>
      </c>
      <c r="BC861">
        <v>11</v>
      </c>
      <c r="BD861">
        <v>15</v>
      </c>
      <c r="BE861">
        <v>1773</v>
      </c>
      <c r="BF861">
        <v>392</v>
      </c>
      <c r="BG861">
        <v>2</v>
      </c>
      <c r="BH861">
        <v>75</v>
      </c>
      <c r="BI861">
        <v>32</v>
      </c>
      <c r="BJ861">
        <v>57</v>
      </c>
      <c r="BK861">
        <v>63</v>
      </c>
      <c r="BL861">
        <v>80</v>
      </c>
    </row>
    <row r="862" spans="1:64" ht="30" x14ac:dyDescent="0.25">
      <c r="A862" t="s">
        <v>2575</v>
      </c>
      <c r="B862">
        <v>23</v>
      </c>
      <c r="C862">
        <v>74</v>
      </c>
      <c r="D862">
        <v>82</v>
      </c>
      <c r="E862" s="1" t="s">
        <v>766</v>
      </c>
      <c r="F862">
        <v>237995</v>
      </c>
      <c r="G862" t="s">
        <v>104</v>
      </c>
      <c r="H862" t="s">
        <v>790</v>
      </c>
      <c r="I862" t="s">
        <v>77</v>
      </c>
      <c r="J862">
        <v>75</v>
      </c>
      <c r="K862" t="s">
        <v>69</v>
      </c>
      <c r="L862">
        <v>8</v>
      </c>
      <c r="M862" t="s">
        <v>72</v>
      </c>
      <c r="N862" t="s">
        <v>72</v>
      </c>
      <c r="O862" t="s">
        <v>72</v>
      </c>
      <c r="P862">
        <v>323</v>
      </c>
      <c r="Q862">
        <v>72</v>
      </c>
      <c r="R862">
        <v>64</v>
      </c>
      <c r="S862">
        <v>48</v>
      </c>
      <c r="T862">
        <v>75</v>
      </c>
      <c r="U862">
        <v>64</v>
      </c>
      <c r="V862">
        <v>339</v>
      </c>
      <c r="W862">
        <v>81</v>
      </c>
      <c r="X862">
        <v>67</v>
      </c>
      <c r="Y862">
        <v>50</v>
      </c>
      <c r="Z862">
        <v>64</v>
      </c>
      <c r="AA862">
        <v>77</v>
      </c>
      <c r="AB862">
        <v>401</v>
      </c>
      <c r="AC862">
        <v>83</v>
      </c>
      <c r="AD862">
        <v>71</v>
      </c>
      <c r="AE862">
        <v>89</v>
      </c>
      <c r="AF862">
        <v>67</v>
      </c>
      <c r="AG862">
        <v>91</v>
      </c>
      <c r="AH862">
        <v>281</v>
      </c>
      <c r="AI862">
        <v>61</v>
      </c>
      <c r="AJ862" t="s">
        <v>826</v>
      </c>
      <c r="AK862">
        <v>56</v>
      </c>
      <c r="AL862">
        <v>42</v>
      </c>
      <c r="AM862">
        <v>65</v>
      </c>
      <c r="AN862">
        <v>304</v>
      </c>
      <c r="AO862">
        <v>61</v>
      </c>
      <c r="AP862">
        <v>39</v>
      </c>
      <c r="AQ862">
        <v>71</v>
      </c>
      <c r="AR862">
        <v>67</v>
      </c>
      <c r="AS862">
        <v>66</v>
      </c>
      <c r="AT862">
        <v>74</v>
      </c>
      <c r="AU862">
        <v>155</v>
      </c>
      <c r="AV862">
        <v>50</v>
      </c>
      <c r="AW862">
        <v>54</v>
      </c>
      <c r="AX862">
        <v>51</v>
      </c>
      <c r="AY862">
        <v>57</v>
      </c>
      <c r="AZ862">
        <v>14</v>
      </c>
      <c r="BA862">
        <v>13</v>
      </c>
      <c r="BB862">
        <v>14</v>
      </c>
      <c r="BC862">
        <v>7</v>
      </c>
      <c r="BD862">
        <v>9</v>
      </c>
      <c r="BE862">
        <v>1860</v>
      </c>
      <c r="BF862">
        <v>389</v>
      </c>
      <c r="BG862">
        <v>1</v>
      </c>
      <c r="BH862">
        <v>76</v>
      </c>
      <c r="BI862">
        <v>64</v>
      </c>
      <c r="BJ862">
        <v>70</v>
      </c>
      <c r="BK862">
        <v>80</v>
      </c>
      <c r="BL862">
        <v>49</v>
      </c>
    </row>
    <row r="863" spans="1:64" ht="45" x14ac:dyDescent="0.25">
      <c r="A863" t="s">
        <v>2576</v>
      </c>
      <c r="B863">
        <v>23</v>
      </c>
      <c r="C863">
        <v>75</v>
      </c>
      <c r="D863">
        <v>82</v>
      </c>
      <c r="E863" s="1" t="s">
        <v>2577</v>
      </c>
      <c r="F863">
        <v>238756</v>
      </c>
      <c r="G863" t="s">
        <v>118</v>
      </c>
      <c r="H863" t="s">
        <v>235</v>
      </c>
      <c r="I863" t="s">
        <v>68</v>
      </c>
      <c r="J863">
        <v>77</v>
      </c>
      <c r="K863" t="s">
        <v>106</v>
      </c>
      <c r="L863">
        <v>7</v>
      </c>
      <c r="M863" t="s">
        <v>207</v>
      </c>
      <c r="N863" t="s">
        <v>580</v>
      </c>
      <c r="O863" t="s">
        <v>868</v>
      </c>
      <c r="P863">
        <v>332</v>
      </c>
      <c r="Q863">
        <v>45</v>
      </c>
      <c r="R863">
        <v>81</v>
      </c>
      <c r="S863">
        <v>75</v>
      </c>
      <c r="T863">
        <v>63</v>
      </c>
      <c r="U863">
        <v>68</v>
      </c>
      <c r="V863">
        <v>296</v>
      </c>
      <c r="W863">
        <v>67</v>
      </c>
      <c r="X863">
        <v>57</v>
      </c>
      <c r="Y863">
        <v>45</v>
      </c>
      <c r="Z863">
        <v>54</v>
      </c>
      <c r="AA863">
        <v>73</v>
      </c>
      <c r="AB863">
        <v>353</v>
      </c>
      <c r="AC863">
        <v>73</v>
      </c>
      <c r="AD863">
        <v>80</v>
      </c>
      <c r="AE863">
        <v>66</v>
      </c>
      <c r="AF863">
        <v>74</v>
      </c>
      <c r="AG863">
        <v>60</v>
      </c>
      <c r="AH863">
        <v>397</v>
      </c>
      <c r="AI863">
        <v>74</v>
      </c>
      <c r="AJ863">
        <v>88</v>
      </c>
      <c r="AK863">
        <v>84</v>
      </c>
      <c r="AL863">
        <v>85</v>
      </c>
      <c r="AM863">
        <v>66</v>
      </c>
      <c r="AN863">
        <v>303</v>
      </c>
      <c r="AO863">
        <v>72</v>
      </c>
      <c r="AP863">
        <v>26</v>
      </c>
      <c r="AQ863">
        <v>80</v>
      </c>
      <c r="AR863">
        <v>67</v>
      </c>
      <c r="AS863">
        <v>58</v>
      </c>
      <c r="AT863">
        <v>73</v>
      </c>
      <c r="AU863">
        <v>79</v>
      </c>
      <c r="AV863">
        <v>29</v>
      </c>
      <c r="AW863">
        <v>27</v>
      </c>
      <c r="AX863">
        <v>23</v>
      </c>
      <c r="AY863">
        <v>52</v>
      </c>
      <c r="AZ863">
        <v>7</v>
      </c>
      <c r="BA863">
        <v>14</v>
      </c>
      <c r="BB863">
        <v>14</v>
      </c>
      <c r="BC863">
        <v>8</v>
      </c>
      <c r="BD863">
        <v>9</v>
      </c>
      <c r="BE863">
        <v>1812</v>
      </c>
      <c r="BF863">
        <v>393</v>
      </c>
      <c r="BG863">
        <v>1</v>
      </c>
      <c r="BH863">
        <v>77</v>
      </c>
      <c r="BI863">
        <v>75</v>
      </c>
      <c r="BJ863">
        <v>58</v>
      </c>
      <c r="BK863">
        <v>69</v>
      </c>
      <c r="BL863">
        <v>32</v>
      </c>
    </row>
    <row r="864" spans="1:64" ht="30" x14ac:dyDescent="0.25">
      <c r="A864" t="s">
        <v>2578</v>
      </c>
      <c r="B864">
        <v>26</v>
      </c>
      <c r="C864">
        <v>80</v>
      </c>
      <c r="D864">
        <v>80</v>
      </c>
      <c r="E864" s="1" t="s">
        <v>2579</v>
      </c>
      <c r="F864">
        <v>238896</v>
      </c>
      <c r="G864" t="s">
        <v>277</v>
      </c>
      <c r="H864" t="s">
        <v>91</v>
      </c>
      <c r="I864" t="s">
        <v>68</v>
      </c>
      <c r="J864">
        <v>80</v>
      </c>
      <c r="K864" t="s">
        <v>206</v>
      </c>
      <c r="L864">
        <v>0</v>
      </c>
      <c r="M864" t="s">
        <v>328</v>
      </c>
      <c r="N864" t="s">
        <v>114</v>
      </c>
      <c r="O864" t="s">
        <v>120</v>
      </c>
      <c r="P864">
        <v>334</v>
      </c>
      <c r="Q864">
        <v>74</v>
      </c>
      <c r="R864">
        <v>76</v>
      </c>
      <c r="S864">
        <v>42</v>
      </c>
      <c r="T864">
        <v>73</v>
      </c>
      <c r="U864">
        <v>69</v>
      </c>
      <c r="V864">
        <v>343</v>
      </c>
      <c r="W864">
        <v>85</v>
      </c>
      <c r="X864">
        <v>61</v>
      </c>
      <c r="Y864">
        <v>48</v>
      </c>
      <c r="Z864">
        <v>66</v>
      </c>
      <c r="AA864">
        <v>83</v>
      </c>
      <c r="AB864">
        <v>410</v>
      </c>
      <c r="AC864">
        <v>85</v>
      </c>
      <c r="AD864">
        <v>86</v>
      </c>
      <c r="AE864">
        <v>86</v>
      </c>
      <c r="AF864">
        <v>75</v>
      </c>
      <c r="AG864">
        <v>78</v>
      </c>
      <c r="AH864">
        <v>315</v>
      </c>
      <c r="AI864">
        <v>59</v>
      </c>
      <c r="AJ864">
        <v>61</v>
      </c>
      <c r="AK864">
        <v>84</v>
      </c>
      <c r="AL864">
        <v>52</v>
      </c>
      <c r="AM864">
        <v>59</v>
      </c>
      <c r="AN864">
        <v>338</v>
      </c>
      <c r="AO864">
        <v>51</v>
      </c>
      <c r="AP864">
        <v>72</v>
      </c>
      <c r="AQ864">
        <v>74</v>
      </c>
      <c r="AR864">
        <v>76</v>
      </c>
      <c r="AS864">
        <v>65</v>
      </c>
      <c r="AT864">
        <v>71</v>
      </c>
      <c r="AU864">
        <v>175</v>
      </c>
      <c r="AV864">
        <v>70</v>
      </c>
      <c r="AW864">
        <v>57</v>
      </c>
      <c r="AX864">
        <v>48</v>
      </c>
      <c r="AY864">
        <v>52</v>
      </c>
      <c r="AZ864">
        <v>14</v>
      </c>
      <c r="BA864">
        <v>6</v>
      </c>
      <c r="BB864">
        <v>13</v>
      </c>
      <c r="BC864">
        <v>10</v>
      </c>
      <c r="BD864">
        <v>9</v>
      </c>
      <c r="BE864">
        <v>1967</v>
      </c>
      <c r="BF864">
        <v>430</v>
      </c>
      <c r="BG864">
        <v>1</v>
      </c>
      <c r="BH864">
        <v>86</v>
      </c>
      <c r="BI864">
        <v>68</v>
      </c>
      <c r="BJ864">
        <v>71</v>
      </c>
      <c r="BK864">
        <v>83</v>
      </c>
      <c r="BL864">
        <v>62</v>
      </c>
    </row>
    <row r="865" spans="1:64" ht="45" x14ac:dyDescent="0.25">
      <c r="A865" t="s">
        <v>2580</v>
      </c>
      <c r="B865">
        <v>25</v>
      </c>
      <c r="C865">
        <v>78</v>
      </c>
      <c r="D865">
        <v>81</v>
      </c>
      <c r="E865" s="1" t="s">
        <v>2581</v>
      </c>
      <c r="F865">
        <v>238900</v>
      </c>
      <c r="G865" t="s">
        <v>337</v>
      </c>
      <c r="H865" t="s">
        <v>612</v>
      </c>
      <c r="I865" t="s">
        <v>68</v>
      </c>
      <c r="J865">
        <v>80</v>
      </c>
      <c r="K865" t="s">
        <v>106</v>
      </c>
      <c r="L865">
        <v>3</v>
      </c>
      <c r="M865" t="s">
        <v>593</v>
      </c>
      <c r="N865" t="s">
        <v>465</v>
      </c>
      <c r="O865" t="s">
        <v>1325</v>
      </c>
      <c r="P865">
        <v>370</v>
      </c>
      <c r="Q865">
        <v>69</v>
      </c>
      <c r="R865">
        <v>80</v>
      </c>
      <c r="S865">
        <v>69</v>
      </c>
      <c r="T865">
        <v>78</v>
      </c>
      <c r="U865">
        <v>74</v>
      </c>
      <c r="V865">
        <v>345</v>
      </c>
      <c r="W865">
        <v>77</v>
      </c>
      <c r="X865">
        <v>73</v>
      </c>
      <c r="Y865">
        <v>51</v>
      </c>
      <c r="Z865">
        <v>65</v>
      </c>
      <c r="AA865">
        <v>79</v>
      </c>
      <c r="AB865">
        <v>364</v>
      </c>
      <c r="AC865">
        <v>69</v>
      </c>
      <c r="AD865">
        <v>74</v>
      </c>
      <c r="AE865">
        <v>70</v>
      </c>
      <c r="AF865">
        <v>79</v>
      </c>
      <c r="AG865">
        <v>72</v>
      </c>
      <c r="AH865">
        <v>388</v>
      </c>
      <c r="AI865">
        <v>84</v>
      </c>
      <c r="AJ865">
        <v>78</v>
      </c>
      <c r="AK865">
        <v>74</v>
      </c>
      <c r="AL865">
        <v>77</v>
      </c>
      <c r="AM865">
        <v>75</v>
      </c>
      <c r="AN865">
        <v>333</v>
      </c>
      <c r="AO865">
        <v>76</v>
      </c>
      <c r="AP865">
        <v>36</v>
      </c>
      <c r="AQ865">
        <v>79</v>
      </c>
      <c r="AR865">
        <v>75</v>
      </c>
      <c r="AS865">
        <v>67</v>
      </c>
      <c r="AT865">
        <v>73</v>
      </c>
      <c r="AU865">
        <v>119</v>
      </c>
      <c r="AV865">
        <v>38</v>
      </c>
      <c r="AW865">
        <v>39</v>
      </c>
      <c r="AX865">
        <v>42</v>
      </c>
      <c r="AY865">
        <v>39</v>
      </c>
      <c r="AZ865">
        <v>9</v>
      </c>
      <c r="BA865">
        <v>8</v>
      </c>
      <c r="BB865">
        <v>9</v>
      </c>
      <c r="BC865">
        <v>7</v>
      </c>
      <c r="BD865">
        <v>6</v>
      </c>
      <c r="BE865">
        <v>1958</v>
      </c>
      <c r="BF865">
        <v>417</v>
      </c>
      <c r="BG865">
        <v>2</v>
      </c>
      <c r="BH865">
        <v>72</v>
      </c>
      <c r="BI865">
        <v>79</v>
      </c>
      <c r="BJ865">
        <v>72</v>
      </c>
      <c r="BK865">
        <v>77</v>
      </c>
      <c r="BL865">
        <v>41</v>
      </c>
    </row>
    <row r="866" spans="1:64" ht="30" x14ac:dyDescent="0.25">
      <c r="A866" t="s">
        <v>2582</v>
      </c>
      <c r="B866">
        <v>26</v>
      </c>
      <c r="C866">
        <v>84</v>
      </c>
      <c r="D866">
        <v>87</v>
      </c>
      <c r="E866" s="1" t="s">
        <v>2260</v>
      </c>
      <c r="F866">
        <v>239580</v>
      </c>
      <c r="G866" t="s">
        <v>212</v>
      </c>
      <c r="H866" t="s">
        <v>612</v>
      </c>
      <c r="I866" t="s">
        <v>68</v>
      </c>
      <c r="J866">
        <v>85</v>
      </c>
      <c r="K866" t="s">
        <v>189</v>
      </c>
      <c r="L866">
        <v>3</v>
      </c>
      <c r="M866" t="s">
        <v>1596</v>
      </c>
      <c r="N866" t="s">
        <v>347</v>
      </c>
      <c r="O866" t="s">
        <v>2583</v>
      </c>
      <c r="P866">
        <v>287</v>
      </c>
      <c r="Q866">
        <v>46</v>
      </c>
      <c r="R866">
        <v>49</v>
      </c>
      <c r="S866">
        <v>85</v>
      </c>
      <c r="T866">
        <v>69</v>
      </c>
      <c r="U866">
        <v>38</v>
      </c>
      <c r="V866">
        <v>262</v>
      </c>
      <c r="W866">
        <v>62</v>
      </c>
      <c r="X866">
        <v>42</v>
      </c>
      <c r="Y866">
        <v>24</v>
      </c>
      <c r="Z866">
        <v>69</v>
      </c>
      <c r="AA866">
        <v>65</v>
      </c>
      <c r="AB866">
        <v>375</v>
      </c>
      <c r="AC866">
        <v>78</v>
      </c>
      <c r="AD866">
        <v>86</v>
      </c>
      <c r="AE866">
        <v>65</v>
      </c>
      <c r="AF866">
        <v>79</v>
      </c>
      <c r="AG866">
        <v>67</v>
      </c>
      <c r="AH866">
        <v>360</v>
      </c>
      <c r="AI866">
        <v>68</v>
      </c>
      <c r="AJ866">
        <v>92</v>
      </c>
      <c r="AK866">
        <v>76</v>
      </c>
      <c r="AL866">
        <v>85</v>
      </c>
      <c r="AM866">
        <v>39</v>
      </c>
      <c r="AN866">
        <v>312</v>
      </c>
      <c r="AO866">
        <v>82</v>
      </c>
      <c r="AP866">
        <v>84</v>
      </c>
      <c r="AQ866">
        <v>58</v>
      </c>
      <c r="AR866">
        <v>45</v>
      </c>
      <c r="AS866">
        <v>43</v>
      </c>
      <c r="AT866">
        <v>78</v>
      </c>
      <c r="AU866">
        <v>254</v>
      </c>
      <c r="AV866">
        <v>84</v>
      </c>
      <c r="AW866">
        <v>87</v>
      </c>
      <c r="AX866">
        <v>83</v>
      </c>
      <c r="AY866">
        <v>52</v>
      </c>
      <c r="AZ866">
        <v>13</v>
      </c>
      <c r="BA866">
        <v>15</v>
      </c>
      <c r="BB866">
        <v>13</v>
      </c>
      <c r="BC866">
        <v>5</v>
      </c>
      <c r="BD866">
        <v>6</v>
      </c>
      <c r="BE866">
        <v>1902</v>
      </c>
      <c r="BF866">
        <v>421</v>
      </c>
      <c r="BG866">
        <v>1</v>
      </c>
      <c r="BH866">
        <v>82</v>
      </c>
      <c r="BI866">
        <v>50</v>
      </c>
      <c r="BJ866">
        <v>56</v>
      </c>
      <c r="BK866">
        <v>65</v>
      </c>
      <c r="BL866">
        <v>85</v>
      </c>
    </row>
    <row r="867" spans="1:64" ht="45" x14ac:dyDescent="0.25">
      <c r="A867" t="s">
        <v>2584</v>
      </c>
      <c r="B867">
        <v>23</v>
      </c>
      <c r="C867">
        <v>81</v>
      </c>
      <c r="D867">
        <v>85</v>
      </c>
      <c r="E867" s="1" t="s">
        <v>2479</v>
      </c>
      <c r="F867">
        <v>239807</v>
      </c>
      <c r="G867" t="s">
        <v>90</v>
      </c>
      <c r="H867" t="s">
        <v>156</v>
      </c>
      <c r="I867" t="s">
        <v>68</v>
      </c>
      <c r="J867">
        <v>83</v>
      </c>
      <c r="K867" t="s">
        <v>69</v>
      </c>
      <c r="L867">
        <v>4</v>
      </c>
      <c r="M867" t="s">
        <v>1087</v>
      </c>
      <c r="N867" t="s">
        <v>215</v>
      </c>
      <c r="O867" t="s">
        <v>72</v>
      </c>
      <c r="P867">
        <v>356</v>
      </c>
      <c r="Q867">
        <v>67</v>
      </c>
      <c r="R867">
        <v>73</v>
      </c>
      <c r="S867">
        <v>61</v>
      </c>
      <c r="T867">
        <v>84</v>
      </c>
      <c r="U867">
        <v>71</v>
      </c>
      <c r="V867">
        <v>381</v>
      </c>
      <c r="W867">
        <v>80</v>
      </c>
      <c r="X867">
        <v>71</v>
      </c>
      <c r="Y867">
        <v>65</v>
      </c>
      <c r="Z867">
        <v>80</v>
      </c>
      <c r="AA867">
        <v>85</v>
      </c>
      <c r="AB867">
        <v>393</v>
      </c>
      <c r="AC867">
        <v>80</v>
      </c>
      <c r="AD867">
        <v>80</v>
      </c>
      <c r="AE867">
        <v>77</v>
      </c>
      <c r="AF867">
        <v>80</v>
      </c>
      <c r="AG867">
        <v>76</v>
      </c>
      <c r="AH867">
        <v>368</v>
      </c>
      <c r="AI867">
        <v>76</v>
      </c>
      <c r="AJ867">
        <v>74</v>
      </c>
      <c r="AK867">
        <v>81</v>
      </c>
      <c r="AL867">
        <v>63</v>
      </c>
      <c r="AM867">
        <v>74</v>
      </c>
      <c r="AN867">
        <v>371</v>
      </c>
      <c r="AO867">
        <v>76</v>
      </c>
      <c r="AP867">
        <v>71</v>
      </c>
      <c r="AQ867">
        <v>76</v>
      </c>
      <c r="AR867">
        <v>84</v>
      </c>
      <c r="AS867">
        <v>64</v>
      </c>
      <c r="AT867">
        <v>79</v>
      </c>
      <c r="AU867">
        <v>213</v>
      </c>
      <c r="AV867">
        <v>70</v>
      </c>
      <c r="AW867">
        <v>73</v>
      </c>
      <c r="AX867">
        <v>70</v>
      </c>
      <c r="AY867">
        <v>44</v>
      </c>
      <c r="AZ867">
        <v>5</v>
      </c>
      <c r="BA867">
        <v>10</v>
      </c>
      <c r="BB867">
        <v>8</v>
      </c>
      <c r="BC867">
        <v>11</v>
      </c>
      <c r="BD867">
        <v>10</v>
      </c>
      <c r="BE867">
        <v>2126</v>
      </c>
      <c r="BF867">
        <v>453</v>
      </c>
      <c r="BG867">
        <v>1</v>
      </c>
      <c r="BH867">
        <v>80</v>
      </c>
      <c r="BI867">
        <v>73</v>
      </c>
      <c r="BJ867">
        <v>78</v>
      </c>
      <c r="BK867">
        <v>81</v>
      </c>
      <c r="BL867">
        <v>70</v>
      </c>
    </row>
    <row r="868" spans="1:64" ht="30" x14ac:dyDescent="0.25">
      <c r="A868" t="s">
        <v>2585</v>
      </c>
      <c r="B868">
        <v>22</v>
      </c>
      <c r="C868">
        <v>75</v>
      </c>
      <c r="D868">
        <v>84</v>
      </c>
      <c r="E868" s="1" t="s">
        <v>2586</v>
      </c>
      <c r="F868">
        <v>239810</v>
      </c>
      <c r="G868" t="s">
        <v>90</v>
      </c>
      <c r="H868" t="s">
        <v>156</v>
      </c>
      <c r="I868" t="s">
        <v>68</v>
      </c>
      <c r="J868">
        <v>77</v>
      </c>
      <c r="K868" t="s">
        <v>195</v>
      </c>
      <c r="L868">
        <v>9</v>
      </c>
      <c r="M868" t="s">
        <v>1091</v>
      </c>
      <c r="N868" t="s">
        <v>279</v>
      </c>
      <c r="O868" t="s">
        <v>1005</v>
      </c>
      <c r="P868">
        <v>327</v>
      </c>
      <c r="Q868">
        <v>66</v>
      </c>
      <c r="R868">
        <v>58</v>
      </c>
      <c r="S868">
        <v>66</v>
      </c>
      <c r="T868">
        <v>79</v>
      </c>
      <c r="U868">
        <v>58</v>
      </c>
      <c r="V868">
        <v>359</v>
      </c>
      <c r="W868">
        <v>71</v>
      </c>
      <c r="X868">
        <v>69</v>
      </c>
      <c r="Y868">
        <v>67</v>
      </c>
      <c r="Z868">
        <v>76</v>
      </c>
      <c r="AA868">
        <v>76</v>
      </c>
      <c r="AB868">
        <v>383</v>
      </c>
      <c r="AC868">
        <v>74</v>
      </c>
      <c r="AD868">
        <v>67</v>
      </c>
      <c r="AE868">
        <v>79</v>
      </c>
      <c r="AF868">
        <v>80</v>
      </c>
      <c r="AG868">
        <v>83</v>
      </c>
      <c r="AH868">
        <v>365</v>
      </c>
      <c r="AI868">
        <v>71</v>
      </c>
      <c r="AJ868">
        <v>75</v>
      </c>
      <c r="AK868">
        <v>84</v>
      </c>
      <c r="AL868">
        <v>68</v>
      </c>
      <c r="AM868">
        <v>67</v>
      </c>
      <c r="AN868">
        <v>344</v>
      </c>
      <c r="AO868">
        <v>82</v>
      </c>
      <c r="AP868">
        <v>71</v>
      </c>
      <c r="AQ868">
        <v>62</v>
      </c>
      <c r="AR868">
        <v>71</v>
      </c>
      <c r="AS868">
        <v>58</v>
      </c>
      <c r="AT868">
        <v>79</v>
      </c>
      <c r="AU868">
        <v>216</v>
      </c>
      <c r="AV868">
        <v>70</v>
      </c>
      <c r="AW868">
        <v>76</v>
      </c>
      <c r="AX868">
        <v>70</v>
      </c>
      <c r="AY868">
        <v>59</v>
      </c>
      <c r="AZ868">
        <v>14</v>
      </c>
      <c r="BA868">
        <v>14</v>
      </c>
      <c r="BB868">
        <v>13</v>
      </c>
      <c r="BC868">
        <v>11</v>
      </c>
      <c r="BD868">
        <v>7</v>
      </c>
      <c r="BE868">
        <v>2053</v>
      </c>
      <c r="BF868">
        <v>428</v>
      </c>
      <c r="BG868">
        <v>1</v>
      </c>
      <c r="BH868">
        <v>70</v>
      </c>
      <c r="BI868">
        <v>63</v>
      </c>
      <c r="BJ868">
        <v>73</v>
      </c>
      <c r="BK868">
        <v>75</v>
      </c>
      <c r="BL868">
        <v>72</v>
      </c>
    </row>
    <row r="869" spans="1:64" ht="30" x14ac:dyDescent="0.25">
      <c r="A869" t="s">
        <v>2587</v>
      </c>
      <c r="B869">
        <v>22</v>
      </c>
      <c r="C869">
        <v>76</v>
      </c>
      <c r="D869">
        <v>83</v>
      </c>
      <c r="E869" s="1" t="s">
        <v>1279</v>
      </c>
      <c r="F869">
        <v>240507</v>
      </c>
      <c r="G869" t="s">
        <v>104</v>
      </c>
      <c r="H869" t="s">
        <v>2588</v>
      </c>
      <c r="I869" t="s">
        <v>68</v>
      </c>
      <c r="J869">
        <v>78</v>
      </c>
      <c r="K869" t="s">
        <v>69</v>
      </c>
      <c r="L869">
        <v>7</v>
      </c>
      <c r="M869" t="s">
        <v>734</v>
      </c>
      <c r="N869" t="s">
        <v>575</v>
      </c>
      <c r="O869" t="s">
        <v>657</v>
      </c>
      <c r="P869">
        <v>343</v>
      </c>
      <c r="Q869">
        <v>66</v>
      </c>
      <c r="R869">
        <v>71</v>
      </c>
      <c r="S869">
        <v>62</v>
      </c>
      <c r="T869">
        <v>79</v>
      </c>
      <c r="U869">
        <v>65</v>
      </c>
      <c r="V869">
        <v>370</v>
      </c>
      <c r="W869">
        <v>77</v>
      </c>
      <c r="X869">
        <v>70</v>
      </c>
      <c r="Y869">
        <v>68</v>
      </c>
      <c r="Z869">
        <v>76</v>
      </c>
      <c r="AA869">
        <v>79</v>
      </c>
      <c r="AB869">
        <v>405</v>
      </c>
      <c r="AC869">
        <v>77</v>
      </c>
      <c r="AD869">
        <v>76</v>
      </c>
      <c r="AE869">
        <v>87</v>
      </c>
      <c r="AF869">
        <v>76</v>
      </c>
      <c r="AG869">
        <v>89</v>
      </c>
      <c r="AH869">
        <v>359</v>
      </c>
      <c r="AI869">
        <v>70</v>
      </c>
      <c r="AJ869">
        <v>75</v>
      </c>
      <c r="AK869">
        <v>78</v>
      </c>
      <c r="AL869">
        <v>66</v>
      </c>
      <c r="AM869">
        <v>70</v>
      </c>
      <c r="AN869">
        <v>354</v>
      </c>
      <c r="AO869">
        <v>68</v>
      </c>
      <c r="AP869">
        <v>72</v>
      </c>
      <c r="AQ869">
        <v>71</v>
      </c>
      <c r="AR869">
        <v>77</v>
      </c>
      <c r="AS869">
        <v>66</v>
      </c>
      <c r="AT869">
        <v>73</v>
      </c>
      <c r="AU869">
        <v>216</v>
      </c>
      <c r="AV869">
        <v>71</v>
      </c>
      <c r="AW869">
        <v>73</v>
      </c>
      <c r="AX869">
        <v>72</v>
      </c>
      <c r="AY869">
        <v>63</v>
      </c>
      <c r="AZ869">
        <v>14</v>
      </c>
      <c r="BA869">
        <v>15</v>
      </c>
      <c r="BB869">
        <v>14</v>
      </c>
      <c r="BC869">
        <v>6</v>
      </c>
      <c r="BD869">
        <v>14</v>
      </c>
      <c r="BE869">
        <v>2110</v>
      </c>
      <c r="BF869">
        <v>441</v>
      </c>
      <c r="BG869">
        <v>1</v>
      </c>
      <c r="BH869">
        <v>76</v>
      </c>
      <c r="BI869">
        <v>70</v>
      </c>
      <c r="BJ869">
        <v>75</v>
      </c>
      <c r="BK869">
        <v>79</v>
      </c>
      <c r="BL869">
        <v>71</v>
      </c>
    </row>
    <row r="870" spans="1:64" ht="30" x14ac:dyDescent="0.25">
      <c r="A870" t="s">
        <v>2589</v>
      </c>
      <c r="B870">
        <v>25</v>
      </c>
      <c r="C870">
        <v>81</v>
      </c>
      <c r="D870">
        <v>82</v>
      </c>
      <c r="E870" s="1" t="s">
        <v>2590</v>
      </c>
      <c r="F870">
        <v>240690</v>
      </c>
      <c r="G870" t="s">
        <v>146</v>
      </c>
      <c r="H870" t="s">
        <v>91</v>
      </c>
      <c r="I870" t="s">
        <v>77</v>
      </c>
      <c r="J870">
        <v>81</v>
      </c>
      <c r="K870" t="s">
        <v>791</v>
      </c>
      <c r="L870">
        <v>1</v>
      </c>
      <c r="M870" t="s">
        <v>236</v>
      </c>
      <c r="N870" t="s">
        <v>708</v>
      </c>
      <c r="O870" t="s">
        <v>2591</v>
      </c>
      <c r="P870">
        <v>386</v>
      </c>
      <c r="Q870">
        <v>78</v>
      </c>
      <c r="R870">
        <v>80</v>
      </c>
      <c r="S870">
        <v>80</v>
      </c>
      <c r="T870">
        <v>80</v>
      </c>
      <c r="U870">
        <v>68</v>
      </c>
      <c r="V870">
        <v>355</v>
      </c>
      <c r="W870">
        <v>85</v>
      </c>
      <c r="X870">
        <v>65</v>
      </c>
      <c r="Y870">
        <v>54</v>
      </c>
      <c r="Z870">
        <v>66</v>
      </c>
      <c r="AA870">
        <v>85</v>
      </c>
      <c r="AB870">
        <v>408</v>
      </c>
      <c r="AC870">
        <v>85</v>
      </c>
      <c r="AD870">
        <v>88</v>
      </c>
      <c r="AE870">
        <v>81</v>
      </c>
      <c r="AF870">
        <v>76</v>
      </c>
      <c r="AG870">
        <v>78</v>
      </c>
      <c r="AH870">
        <v>352</v>
      </c>
      <c r="AI870">
        <v>75</v>
      </c>
      <c r="AJ870">
        <v>81</v>
      </c>
      <c r="AK870">
        <v>76</v>
      </c>
      <c r="AL870">
        <v>55</v>
      </c>
      <c r="AM870">
        <v>65</v>
      </c>
      <c r="AN870">
        <v>341</v>
      </c>
      <c r="AO870">
        <v>67</v>
      </c>
      <c r="AP870">
        <v>39</v>
      </c>
      <c r="AQ870">
        <v>81</v>
      </c>
      <c r="AR870">
        <v>69</v>
      </c>
      <c r="AS870">
        <v>85</v>
      </c>
      <c r="AT870">
        <v>76</v>
      </c>
      <c r="AU870">
        <v>123</v>
      </c>
      <c r="AV870">
        <v>38</v>
      </c>
      <c r="AW870">
        <v>46</v>
      </c>
      <c r="AX870">
        <v>39</v>
      </c>
      <c r="AY870">
        <v>38</v>
      </c>
      <c r="AZ870">
        <v>10</v>
      </c>
      <c r="BA870">
        <v>6</v>
      </c>
      <c r="BB870">
        <v>9</v>
      </c>
      <c r="BC870">
        <v>5</v>
      </c>
      <c r="BD870">
        <v>8</v>
      </c>
      <c r="BE870">
        <v>2003</v>
      </c>
      <c r="BF870">
        <v>428</v>
      </c>
      <c r="BG870">
        <v>2</v>
      </c>
      <c r="BH870">
        <v>87</v>
      </c>
      <c r="BI870">
        <v>76</v>
      </c>
      <c r="BJ870">
        <v>73</v>
      </c>
      <c r="BK870">
        <v>83</v>
      </c>
      <c r="BL870">
        <v>45</v>
      </c>
    </row>
    <row r="871" spans="1:64" ht="45" x14ac:dyDescent="0.25">
      <c r="A871" t="s">
        <v>2316</v>
      </c>
      <c r="B871">
        <v>25</v>
      </c>
      <c r="C871">
        <v>77</v>
      </c>
      <c r="D871">
        <v>80</v>
      </c>
      <c r="E871" s="1" t="s">
        <v>1282</v>
      </c>
      <c r="F871">
        <v>240709</v>
      </c>
      <c r="G871" t="s">
        <v>259</v>
      </c>
      <c r="H871" t="s">
        <v>91</v>
      </c>
      <c r="I871" t="s">
        <v>68</v>
      </c>
      <c r="J871">
        <v>80</v>
      </c>
      <c r="K871" t="s">
        <v>206</v>
      </c>
      <c r="L871">
        <v>3</v>
      </c>
      <c r="M871" t="s">
        <v>284</v>
      </c>
      <c r="N871" t="s">
        <v>366</v>
      </c>
      <c r="O871" t="s">
        <v>1301</v>
      </c>
      <c r="P871">
        <v>333</v>
      </c>
      <c r="Q871">
        <v>75</v>
      </c>
      <c r="R871">
        <v>71</v>
      </c>
      <c r="S871">
        <v>49</v>
      </c>
      <c r="T871">
        <v>75</v>
      </c>
      <c r="U871">
        <v>63</v>
      </c>
      <c r="V871">
        <v>357</v>
      </c>
      <c r="W871">
        <v>82</v>
      </c>
      <c r="X871">
        <v>79</v>
      </c>
      <c r="Y871">
        <v>48</v>
      </c>
      <c r="Z871">
        <v>70</v>
      </c>
      <c r="AA871">
        <v>78</v>
      </c>
      <c r="AB871">
        <v>413</v>
      </c>
      <c r="AC871">
        <v>84</v>
      </c>
      <c r="AD871">
        <v>79</v>
      </c>
      <c r="AE871">
        <v>85</v>
      </c>
      <c r="AF871">
        <v>75</v>
      </c>
      <c r="AG871">
        <v>90</v>
      </c>
      <c r="AH871">
        <v>385</v>
      </c>
      <c r="AI871">
        <v>77</v>
      </c>
      <c r="AJ871">
        <v>74</v>
      </c>
      <c r="AK871">
        <v>88</v>
      </c>
      <c r="AL871">
        <v>73</v>
      </c>
      <c r="AM871">
        <v>73</v>
      </c>
      <c r="AN871">
        <v>360</v>
      </c>
      <c r="AO871">
        <v>74</v>
      </c>
      <c r="AP871">
        <v>75</v>
      </c>
      <c r="AQ871">
        <v>76</v>
      </c>
      <c r="AR871">
        <v>75</v>
      </c>
      <c r="AS871">
        <v>60</v>
      </c>
      <c r="AT871">
        <v>76</v>
      </c>
      <c r="AU871">
        <v>220</v>
      </c>
      <c r="AV871">
        <v>72</v>
      </c>
      <c r="AW871">
        <v>74</v>
      </c>
      <c r="AX871">
        <v>74</v>
      </c>
      <c r="AY871">
        <v>46</v>
      </c>
      <c r="AZ871">
        <v>12</v>
      </c>
      <c r="BA871">
        <v>8</v>
      </c>
      <c r="BB871">
        <v>7</v>
      </c>
      <c r="BC871">
        <v>10</v>
      </c>
      <c r="BD871">
        <v>9</v>
      </c>
      <c r="BE871">
        <v>2114</v>
      </c>
      <c r="BF871">
        <v>455</v>
      </c>
      <c r="BG871">
        <v>2</v>
      </c>
      <c r="BH871">
        <v>81</v>
      </c>
      <c r="BI871">
        <v>72</v>
      </c>
      <c r="BJ871">
        <v>73</v>
      </c>
      <c r="BK871">
        <v>81</v>
      </c>
      <c r="BL871">
        <v>71</v>
      </c>
    </row>
    <row r="872" spans="1:64" ht="45" x14ac:dyDescent="0.25">
      <c r="A872" t="s">
        <v>2592</v>
      </c>
      <c r="B872">
        <v>24</v>
      </c>
      <c r="C872">
        <v>74</v>
      </c>
      <c r="D872">
        <v>77</v>
      </c>
      <c r="E872" s="1" t="s">
        <v>2593</v>
      </c>
      <c r="F872">
        <v>241202</v>
      </c>
      <c r="G872" t="s">
        <v>283</v>
      </c>
      <c r="H872" t="s">
        <v>147</v>
      </c>
      <c r="I872" t="s">
        <v>68</v>
      </c>
      <c r="J872">
        <v>76</v>
      </c>
      <c r="K872" t="s">
        <v>106</v>
      </c>
      <c r="L872">
        <v>3</v>
      </c>
      <c r="M872" t="s">
        <v>131</v>
      </c>
      <c r="N872" t="s">
        <v>2020</v>
      </c>
      <c r="O872" t="s">
        <v>2594</v>
      </c>
      <c r="P872">
        <v>332</v>
      </c>
      <c r="Q872">
        <v>51</v>
      </c>
      <c r="R872">
        <v>78</v>
      </c>
      <c r="S872">
        <v>63</v>
      </c>
      <c r="T872">
        <v>64</v>
      </c>
      <c r="U872">
        <v>76</v>
      </c>
      <c r="V872">
        <v>328</v>
      </c>
      <c r="W872">
        <v>74</v>
      </c>
      <c r="X872">
        <v>65</v>
      </c>
      <c r="Y872">
        <v>54</v>
      </c>
      <c r="Z872">
        <v>61</v>
      </c>
      <c r="AA872">
        <v>74</v>
      </c>
      <c r="AB872">
        <v>403</v>
      </c>
      <c r="AC872">
        <v>87</v>
      </c>
      <c r="AD872">
        <v>88</v>
      </c>
      <c r="AE872">
        <v>79</v>
      </c>
      <c r="AF872">
        <v>77</v>
      </c>
      <c r="AG872">
        <v>72</v>
      </c>
      <c r="AH872">
        <v>363</v>
      </c>
      <c r="AI872">
        <v>75</v>
      </c>
      <c r="AJ872">
        <v>79</v>
      </c>
      <c r="AK872">
        <v>73</v>
      </c>
      <c r="AL872">
        <v>66</v>
      </c>
      <c r="AM872">
        <v>70</v>
      </c>
      <c r="AN872">
        <v>286</v>
      </c>
      <c r="AO872">
        <v>63</v>
      </c>
      <c r="AP872">
        <v>20</v>
      </c>
      <c r="AQ872">
        <v>75</v>
      </c>
      <c r="AR872">
        <v>53</v>
      </c>
      <c r="AS872">
        <v>75</v>
      </c>
      <c r="AT872">
        <v>69</v>
      </c>
      <c r="AU872">
        <v>62</v>
      </c>
      <c r="AV872">
        <v>18</v>
      </c>
      <c r="AW872">
        <v>28</v>
      </c>
      <c r="AX872">
        <v>16</v>
      </c>
      <c r="AY872">
        <v>39</v>
      </c>
      <c r="AZ872">
        <v>8</v>
      </c>
      <c r="BA872">
        <v>6</v>
      </c>
      <c r="BB872">
        <v>9</v>
      </c>
      <c r="BC872">
        <v>5</v>
      </c>
      <c r="BD872">
        <v>11</v>
      </c>
      <c r="BE872">
        <v>1813</v>
      </c>
      <c r="BF872">
        <v>389</v>
      </c>
      <c r="BG872">
        <v>1</v>
      </c>
      <c r="BH872">
        <v>88</v>
      </c>
      <c r="BI872">
        <v>75</v>
      </c>
      <c r="BJ872">
        <v>58</v>
      </c>
      <c r="BK872">
        <v>74</v>
      </c>
      <c r="BL872">
        <v>26</v>
      </c>
    </row>
    <row r="873" spans="1:64" ht="30" x14ac:dyDescent="0.25">
      <c r="A873" t="s">
        <v>2595</v>
      </c>
      <c r="B873">
        <v>23</v>
      </c>
      <c r="C873">
        <v>75</v>
      </c>
      <c r="D873">
        <v>83</v>
      </c>
      <c r="E873" s="1" t="s">
        <v>2596</v>
      </c>
      <c r="F873">
        <v>241436</v>
      </c>
      <c r="G873" t="s">
        <v>337</v>
      </c>
      <c r="H873" t="s">
        <v>67</v>
      </c>
      <c r="I873" t="s">
        <v>77</v>
      </c>
      <c r="J873">
        <v>77</v>
      </c>
      <c r="K873" t="s">
        <v>189</v>
      </c>
      <c r="L873">
        <v>8</v>
      </c>
      <c r="M873" t="s">
        <v>207</v>
      </c>
      <c r="N873" t="s">
        <v>208</v>
      </c>
      <c r="O873" t="s">
        <v>534</v>
      </c>
      <c r="P873">
        <v>293</v>
      </c>
      <c r="Q873">
        <v>68</v>
      </c>
      <c r="R873">
        <v>36</v>
      </c>
      <c r="S873">
        <v>74</v>
      </c>
      <c r="T873">
        <v>66</v>
      </c>
      <c r="U873">
        <v>49</v>
      </c>
      <c r="V873">
        <v>290</v>
      </c>
      <c r="W873">
        <v>66</v>
      </c>
      <c r="X873">
        <v>63</v>
      </c>
      <c r="Y873">
        <v>37</v>
      </c>
      <c r="Z873">
        <v>60</v>
      </c>
      <c r="AA873">
        <v>64</v>
      </c>
      <c r="AB873">
        <v>382</v>
      </c>
      <c r="AC873">
        <v>78</v>
      </c>
      <c r="AD873">
        <v>86</v>
      </c>
      <c r="AE873">
        <v>70</v>
      </c>
      <c r="AF873">
        <v>70</v>
      </c>
      <c r="AG873">
        <v>78</v>
      </c>
      <c r="AH873">
        <v>361</v>
      </c>
      <c r="AI873">
        <v>64</v>
      </c>
      <c r="AJ873">
        <v>84</v>
      </c>
      <c r="AK873">
        <v>89</v>
      </c>
      <c r="AL873">
        <v>88</v>
      </c>
      <c r="AM873">
        <v>36</v>
      </c>
      <c r="AN873">
        <v>303</v>
      </c>
      <c r="AO873">
        <v>76</v>
      </c>
      <c r="AP873">
        <v>71</v>
      </c>
      <c r="AQ873">
        <v>57</v>
      </c>
      <c r="AR873">
        <v>55</v>
      </c>
      <c r="AS873">
        <v>44</v>
      </c>
      <c r="AT873">
        <v>62</v>
      </c>
      <c r="AU873">
        <v>220</v>
      </c>
      <c r="AV873">
        <v>71</v>
      </c>
      <c r="AW873">
        <v>76</v>
      </c>
      <c r="AX873">
        <v>73</v>
      </c>
      <c r="AY873">
        <v>36</v>
      </c>
      <c r="AZ873">
        <v>9</v>
      </c>
      <c r="BA873">
        <v>7</v>
      </c>
      <c r="BB873">
        <v>5</v>
      </c>
      <c r="BC873">
        <v>8</v>
      </c>
      <c r="BD873">
        <v>7</v>
      </c>
      <c r="BE873">
        <v>1885</v>
      </c>
      <c r="BF873">
        <v>413</v>
      </c>
      <c r="BG873">
        <v>1</v>
      </c>
      <c r="BH873">
        <v>82</v>
      </c>
      <c r="BI873">
        <v>44</v>
      </c>
      <c r="BJ873">
        <v>62</v>
      </c>
      <c r="BK873">
        <v>66</v>
      </c>
      <c r="BL873">
        <v>73</v>
      </c>
    </row>
    <row r="874" spans="1:64" ht="30" x14ac:dyDescent="0.25">
      <c r="A874" t="s">
        <v>2597</v>
      </c>
      <c r="B874">
        <v>30</v>
      </c>
      <c r="C874">
        <v>81</v>
      </c>
      <c r="D874">
        <v>81</v>
      </c>
      <c r="E874" s="1" t="s">
        <v>2598</v>
      </c>
      <c r="F874">
        <v>241788</v>
      </c>
      <c r="G874" t="s">
        <v>337</v>
      </c>
      <c r="H874" t="s">
        <v>617</v>
      </c>
      <c r="I874" t="s">
        <v>68</v>
      </c>
      <c r="J874">
        <v>81</v>
      </c>
      <c r="K874" t="s">
        <v>106</v>
      </c>
      <c r="L874">
        <v>0</v>
      </c>
      <c r="M874" t="s">
        <v>618</v>
      </c>
      <c r="N874" t="s">
        <v>580</v>
      </c>
      <c r="O874" t="s">
        <v>1938</v>
      </c>
      <c r="P874">
        <v>385</v>
      </c>
      <c r="Q874">
        <v>70</v>
      </c>
      <c r="R874">
        <v>84</v>
      </c>
      <c r="S874">
        <v>75</v>
      </c>
      <c r="T874">
        <v>81</v>
      </c>
      <c r="U874">
        <v>75</v>
      </c>
      <c r="V874">
        <v>355</v>
      </c>
      <c r="W874">
        <v>81</v>
      </c>
      <c r="X874">
        <v>74</v>
      </c>
      <c r="Y874">
        <v>49</v>
      </c>
      <c r="Z874">
        <v>67</v>
      </c>
      <c r="AA874">
        <v>84</v>
      </c>
      <c r="AB874">
        <v>377</v>
      </c>
      <c r="AC874">
        <v>79</v>
      </c>
      <c r="AD874">
        <v>77</v>
      </c>
      <c r="AE874">
        <v>74</v>
      </c>
      <c r="AF874">
        <v>82</v>
      </c>
      <c r="AG874">
        <v>65</v>
      </c>
      <c r="AH874">
        <v>393</v>
      </c>
      <c r="AI874">
        <v>81</v>
      </c>
      <c r="AJ874">
        <v>80</v>
      </c>
      <c r="AK874">
        <v>80</v>
      </c>
      <c r="AL874">
        <v>80</v>
      </c>
      <c r="AM874">
        <v>72</v>
      </c>
      <c r="AN874">
        <v>319</v>
      </c>
      <c r="AO874">
        <v>46</v>
      </c>
      <c r="AP874">
        <v>23</v>
      </c>
      <c r="AQ874">
        <v>84</v>
      </c>
      <c r="AR874">
        <v>81</v>
      </c>
      <c r="AS874">
        <v>85</v>
      </c>
      <c r="AT874">
        <v>84</v>
      </c>
      <c r="AU874">
        <v>104</v>
      </c>
      <c r="AV874">
        <v>38</v>
      </c>
      <c r="AW874">
        <v>41</v>
      </c>
      <c r="AX874">
        <v>25</v>
      </c>
      <c r="AY874">
        <v>52</v>
      </c>
      <c r="AZ874">
        <v>9</v>
      </c>
      <c r="BA874">
        <v>11</v>
      </c>
      <c r="BB874">
        <v>9</v>
      </c>
      <c r="BC874">
        <v>15</v>
      </c>
      <c r="BD874">
        <v>8</v>
      </c>
      <c r="BE874">
        <v>1985</v>
      </c>
      <c r="BF874">
        <v>426</v>
      </c>
      <c r="BG874">
        <v>2</v>
      </c>
      <c r="BH874">
        <v>78</v>
      </c>
      <c r="BI874">
        <v>81</v>
      </c>
      <c r="BJ874">
        <v>75</v>
      </c>
      <c r="BK874">
        <v>81</v>
      </c>
      <c r="BL874">
        <v>38</v>
      </c>
    </row>
    <row r="875" spans="1:64" ht="45" x14ac:dyDescent="0.25">
      <c r="A875" t="s">
        <v>2599</v>
      </c>
      <c r="B875">
        <v>23</v>
      </c>
      <c r="C875">
        <v>75</v>
      </c>
      <c r="D875">
        <v>80</v>
      </c>
      <c r="E875" s="1" t="s">
        <v>2600</v>
      </c>
      <c r="F875">
        <v>241928</v>
      </c>
      <c r="G875" t="s">
        <v>283</v>
      </c>
      <c r="H875" t="s">
        <v>260</v>
      </c>
      <c r="I875" t="s">
        <v>68</v>
      </c>
      <c r="J875">
        <v>77</v>
      </c>
      <c r="K875" t="s">
        <v>195</v>
      </c>
      <c r="L875">
        <v>5</v>
      </c>
      <c r="M875" t="s">
        <v>567</v>
      </c>
      <c r="N875" t="s">
        <v>823</v>
      </c>
      <c r="O875" t="s">
        <v>72</v>
      </c>
      <c r="P875">
        <v>318</v>
      </c>
      <c r="Q875">
        <v>68</v>
      </c>
      <c r="R875">
        <v>53</v>
      </c>
      <c r="S875">
        <v>61</v>
      </c>
      <c r="T875">
        <v>78</v>
      </c>
      <c r="U875">
        <v>58</v>
      </c>
      <c r="V875">
        <v>373</v>
      </c>
      <c r="W875">
        <v>77</v>
      </c>
      <c r="X875">
        <v>71</v>
      </c>
      <c r="Y875">
        <v>68</v>
      </c>
      <c r="Z875">
        <v>77</v>
      </c>
      <c r="AA875">
        <v>80</v>
      </c>
      <c r="AB875">
        <v>341</v>
      </c>
      <c r="AC875">
        <v>62</v>
      </c>
      <c r="AD875">
        <v>69</v>
      </c>
      <c r="AE875">
        <v>73</v>
      </c>
      <c r="AF875">
        <v>72</v>
      </c>
      <c r="AG875">
        <v>65</v>
      </c>
      <c r="AH875">
        <v>345</v>
      </c>
      <c r="AI875">
        <v>68</v>
      </c>
      <c r="AJ875">
        <v>69</v>
      </c>
      <c r="AK875">
        <v>76</v>
      </c>
      <c r="AL875">
        <v>69</v>
      </c>
      <c r="AM875">
        <v>63</v>
      </c>
      <c r="AN875">
        <v>326</v>
      </c>
      <c r="AO875">
        <v>72</v>
      </c>
      <c r="AP875">
        <v>74</v>
      </c>
      <c r="AQ875">
        <v>65</v>
      </c>
      <c r="AR875">
        <v>74</v>
      </c>
      <c r="AS875">
        <v>41</v>
      </c>
      <c r="AT875">
        <v>79</v>
      </c>
      <c r="AU875">
        <v>203</v>
      </c>
      <c r="AV875">
        <v>64</v>
      </c>
      <c r="AW875">
        <v>71</v>
      </c>
      <c r="AX875">
        <v>68</v>
      </c>
      <c r="AY875">
        <v>49</v>
      </c>
      <c r="AZ875">
        <v>14</v>
      </c>
      <c r="BA875">
        <v>7</v>
      </c>
      <c r="BB875">
        <v>6</v>
      </c>
      <c r="BC875">
        <v>13</v>
      </c>
      <c r="BD875">
        <v>9</v>
      </c>
      <c r="BE875">
        <v>1955</v>
      </c>
      <c r="BF875">
        <v>414</v>
      </c>
      <c r="BG875">
        <v>1</v>
      </c>
      <c r="BH875">
        <v>66</v>
      </c>
      <c r="BI875">
        <v>58</v>
      </c>
      <c r="BJ875">
        <v>74</v>
      </c>
      <c r="BK875">
        <v>77</v>
      </c>
      <c r="BL875">
        <v>68</v>
      </c>
    </row>
    <row r="876" spans="1:64" ht="30" x14ac:dyDescent="0.25">
      <c r="A876" t="s">
        <v>2317</v>
      </c>
      <c r="B876">
        <v>24</v>
      </c>
      <c r="C876">
        <v>73</v>
      </c>
      <c r="D876">
        <v>76</v>
      </c>
      <c r="E876" s="1" t="s">
        <v>2318</v>
      </c>
      <c r="F876">
        <v>242090</v>
      </c>
      <c r="G876" t="s">
        <v>155</v>
      </c>
      <c r="H876" t="s">
        <v>119</v>
      </c>
      <c r="I876" t="s">
        <v>77</v>
      </c>
      <c r="J876">
        <v>74</v>
      </c>
      <c r="K876" t="s">
        <v>294</v>
      </c>
      <c r="L876">
        <v>3</v>
      </c>
      <c r="M876" t="s">
        <v>72</v>
      </c>
      <c r="N876" t="s">
        <v>72</v>
      </c>
      <c r="O876" t="s">
        <v>72</v>
      </c>
      <c r="P876">
        <v>301</v>
      </c>
      <c r="Q876">
        <v>67</v>
      </c>
      <c r="R876">
        <v>73</v>
      </c>
      <c r="S876">
        <v>40</v>
      </c>
      <c r="T876">
        <v>70</v>
      </c>
      <c r="U876">
        <v>51</v>
      </c>
      <c r="V876">
        <v>322</v>
      </c>
      <c r="W876">
        <v>72</v>
      </c>
      <c r="X876">
        <v>66</v>
      </c>
      <c r="Y876">
        <v>50</v>
      </c>
      <c r="Z876">
        <v>60</v>
      </c>
      <c r="AA876">
        <v>74</v>
      </c>
      <c r="AB876">
        <v>380</v>
      </c>
      <c r="AC876">
        <v>80</v>
      </c>
      <c r="AD876">
        <v>82</v>
      </c>
      <c r="AE876">
        <v>82</v>
      </c>
      <c r="AF876">
        <v>65</v>
      </c>
      <c r="AG876">
        <v>71</v>
      </c>
      <c r="AH876">
        <v>346</v>
      </c>
      <c r="AI876">
        <v>68</v>
      </c>
      <c r="AJ876">
        <v>64</v>
      </c>
      <c r="AK876">
        <v>83</v>
      </c>
      <c r="AL876">
        <v>66</v>
      </c>
      <c r="AM876">
        <v>65</v>
      </c>
      <c r="AN876">
        <v>303</v>
      </c>
      <c r="AO876">
        <v>58</v>
      </c>
      <c r="AP876">
        <v>44</v>
      </c>
      <c r="AQ876">
        <v>74</v>
      </c>
      <c r="AR876">
        <v>66</v>
      </c>
      <c r="AS876">
        <v>61</v>
      </c>
      <c r="AT876">
        <v>66</v>
      </c>
      <c r="AU876">
        <v>99</v>
      </c>
      <c r="AV876">
        <v>39</v>
      </c>
      <c r="AW876">
        <v>32</v>
      </c>
      <c r="AX876">
        <v>28</v>
      </c>
      <c r="AY876">
        <v>52</v>
      </c>
      <c r="AZ876">
        <v>9</v>
      </c>
      <c r="BA876">
        <v>12</v>
      </c>
      <c r="BB876">
        <v>13</v>
      </c>
      <c r="BC876">
        <v>7</v>
      </c>
      <c r="BD876">
        <v>11</v>
      </c>
      <c r="BE876">
        <v>1803</v>
      </c>
      <c r="BF876">
        <v>395</v>
      </c>
      <c r="BG876">
        <v>1</v>
      </c>
      <c r="BH876">
        <v>81</v>
      </c>
      <c r="BI876">
        <v>69</v>
      </c>
      <c r="BJ876">
        <v>66</v>
      </c>
      <c r="BK876">
        <v>73</v>
      </c>
      <c r="BL876">
        <v>37</v>
      </c>
    </row>
    <row r="877" spans="1:64" ht="30" x14ac:dyDescent="0.25">
      <c r="A877" t="s">
        <v>2601</v>
      </c>
      <c r="B877">
        <v>21</v>
      </c>
      <c r="C877">
        <v>73</v>
      </c>
      <c r="D877">
        <v>82</v>
      </c>
      <c r="E877" s="1" t="s">
        <v>2602</v>
      </c>
      <c r="F877">
        <v>242332</v>
      </c>
      <c r="G877" t="s">
        <v>83</v>
      </c>
      <c r="H877" t="s">
        <v>381</v>
      </c>
      <c r="I877" t="s">
        <v>68</v>
      </c>
      <c r="J877">
        <v>75</v>
      </c>
      <c r="K877" t="s">
        <v>69</v>
      </c>
      <c r="L877">
        <v>9</v>
      </c>
      <c r="M877" t="s">
        <v>464</v>
      </c>
      <c r="N877" t="s">
        <v>79</v>
      </c>
      <c r="O877" t="s">
        <v>133</v>
      </c>
      <c r="P877">
        <v>309</v>
      </c>
      <c r="Q877">
        <v>55</v>
      </c>
      <c r="R877">
        <v>61</v>
      </c>
      <c r="S877">
        <v>58</v>
      </c>
      <c r="T877">
        <v>79</v>
      </c>
      <c r="U877">
        <v>56</v>
      </c>
      <c r="V877">
        <v>360</v>
      </c>
      <c r="W877">
        <v>73</v>
      </c>
      <c r="X877">
        <v>73</v>
      </c>
      <c r="Y877">
        <v>66</v>
      </c>
      <c r="Z877">
        <v>73</v>
      </c>
      <c r="AA877">
        <v>75</v>
      </c>
      <c r="AB877">
        <v>390</v>
      </c>
      <c r="AC877">
        <v>73</v>
      </c>
      <c r="AD877">
        <v>70</v>
      </c>
      <c r="AE877">
        <v>87</v>
      </c>
      <c r="AF877">
        <v>68</v>
      </c>
      <c r="AG877">
        <v>92</v>
      </c>
      <c r="AH877">
        <v>337</v>
      </c>
      <c r="AI877">
        <v>70</v>
      </c>
      <c r="AJ877">
        <v>67</v>
      </c>
      <c r="AK877">
        <v>76</v>
      </c>
      <c r="AL877">
        <v>56</v>
      </c>
      <c r="AM877">
        <v>68</v>
      </c>
      <c r="AN877">
        <v>331</v>
      </c>
      <c r="AO877">
        <v>65</v>
      </c>
      <c r="AP877">
        <v>63</v>
      </c>
      <c r="AQ877">
        <v>68</v>
      </c>
      <c r="AR877">
        <v>75</v>
      </c>
      <c r="AS877">
        <v>60</v>
      </c>
      <c r="AT877">
        <v>73</v>
      </c>
      <c r="AU877">
        <v>187</v>
      </c>
      <c r="AV877">
        <v>61</v>
      </c>
      <c r="AW877">
        <v>68</v>
      </c>
      <c r="AX877">
        <v>58</v>
      </c>
      <c r="AY877">
        <v>61</v>
      </c>
      <c r="AZ877">
        <v>15</v>
      </c>
      <c r="BA877">
        <v>15</v>
      </c>
      <c r="BB877">
        <v>6</v>
      </c>
      <c r="BC877">
        <v>12</v>
      </c>
      <c r="BD877">
        <v>13</v>
      </c>
      <c r="BE877">
        <v>1975</v>
      </c>
      <c r="BF877">
        <v>409</v>
      </c>
      <c r="BG877">
        <v>1</v>
      </c>
      <c r="BH877">
        <v>71</v>
      </c>
      <c r="BI877">
        <v>64</v>
      </c>
      <c r="BJ877">
        <v>72</v>
      </c>
      <c r="BK877">
        <v>76</v>
      </c>
      <c r="BL877">
        <v>63</v>
      </c>
    </row>
    <row r="878" spans="1:64" ht="30" x14ac:dyDescent="0.25">
      <c r="A878" t="s">
        <v>2603</v>
      </c>
      <c r="B878">
        <v>23</v>
      </c>
      <c r="C878" t="s">
        <v>169</v>
      </c>
      <c r="D878" t="s">
        <v>163</v>
      </c>
      <c r="E878" s="1" t="s">
        <v>2604</v>
      </c>
      <c r="F878">
        <v>242816</v>
      </c>
      <c r="G878" t="s">
        <v>320</v>
      </c>
      <c r="H878" t="s">
        <v>2588</v>
      </c>
      <c r="I878" t="s">
        <v>68</v>
      </c>
      <c r="J878">
        <v>80</v>
      </c>
      <c r="K878" t="s">
        <v>69</v>
      </c>
      <c r="L878">
        <v>5</v>
      </c>
      <c r="M878" t="s">
        <v>411</v>
      </c>
      <c r="N878" t="s">
        <v>1292</v>
      </c>
      <c r="O878" t="s">
        <v>2284</v>
      </c>
      <c r="P878">
        <v>313</v>
      </c>
      <c r="Q878">
        <v>60</v>
      </c>
      <c r="R878" t="s">
        <v>2180</v>
      </c>
      <c r="S878">
        <v>49</v>
      </c>
      <c r="T878" t="s">
        <v>264</v>
      </c>
      <c r="U878">
        <v>56</v>
      </c>
      <c r="V878">
        <v>362</v>
      </c>
      <c r="W878" t="s">
        <v>165</v>
      </c>
      <c r="X878">
        <v>69</v>
      </c>
      <c r="Y878">
        <v>51</v>
      </c>
      <c r="Z878">
        <v>77</v>
      </c>
      <c r="AA878" t="s">
        <v>202</v>
      </c>
      <c r="AB878">
        <v>385</v>
      </c>
      <c r="AC878">
        <v>74</v>
      </c>
      <c r="AD878">
        <v>67</v>
      </c>
      <c r="AE878">
        <v>82</v>
      </c>
      <c r="AF878" t="s">
        <v>2605</v>
      </c>
      <c r="AG878">
        <v>85</v>
      </c>
      <c r="AH878">
        <v>297</v>
      </c>
      <c r="AI878">
        <v>66</v>
      </c>
      <c r="AJ878" t="s">
        <v>2173</v>
      </c>
      <c r="AK878" t="s">
        <v>1679</v>
      </c>
      <c r="AL878">
        <v>33</v>
      </c>
      <c r="AM878">
        <v>68</v>
      </c>
      <c r="AN878">
        <v>330</v>
      </c>
      <c r="AO878">
        <v>65</v>
      </c>
      <c r="AP878">
        <v>61</v>
      </c>
      <c r="AQ878" t="s">
        <v>1792</v>
      </c>
      <c r="AR878" t="s">
        <v>165</v>
      </c>
      <c r="AS878">
        <v>55</v>
      </c>
      <c r="AT878" t="s">
        <v>152</v>
      </c>
      <c r="AU878">
        <v>166</v>
      </c>
      <c r="AV878">
        <v>53</v>
      </c>
      <c r="AW878" t="s">
        <v>2606</v>
      </c>
      <c r="AX878">
        <v>53</v>
      </c>
      <c r="AY878">
        <v>62</v>
      </c>
      <c r="AZ878">
        <v>12</v>
      </c>
      <c r="BA878">
        <v>15</v>
      </c>
      <c r="BB878">
        <v>14</v>
      </c>
      <c r="BC878">
        <v>12</v>
      </c>
      <c r="BD878">
        <v>9</v>
      </c>
      <c r="BE878">
        <v>1915</v>
      </c>
      <c r="BF878">
        <v>399</v>
      </c>
      <c r="BG878">
        <v>1</v>
      </c>
      <c r="BH878">
        <v>70</v>
      </c>
      <c r="BI878">
        <v>65</v>
      </c>
      <c r="BJ878">
        <v>74</v>
      </c>
      <c r="BK878">
        <v>82</v>
      </c>
      <c r="BL878">
        <v>56</v>
      </c>
    </row>
    <row r="879" spans="1:64" ht="45" x14ac:dyDescent="0.25">
      <c r="A879" t="s">
        <v>2607</v>
      </c>
      <c r="B879">
        <v>22</v>
      </c>
      <c r="C879">
        <v>74</v>
      </c>
      <c r="D879">
        <v>81</v>
      </c>
      <c r="E879" s="1" t="s">
        <v>2608</v>
      </c>
      <c r="F879">
        <v>242914</v>
      </c>
      <c r="G879" t="s">
        <v>146</v>
      </c>
      <c r="H879" t="s">
        <v>125</v>
      </c>
      <c r="I879" t="s">
        <v>68</v>
      </c>
      <c r="J879">
        <v>76</v>
      </c>
      <c r="K879" t="s">
        <v>69</v>
      </c>
      <c r="L879">
        <v>7</v>
      </c>
      <c r="M879" t="s">
        <v>567</v>
      </c>
      <c r="N879" t="s">
        <v>285</v>
      </c>
      <c r="O879" t="s">
        <v>2098</v>
      </c>
      <c r="P879">
        <v>337</v>
      </c>
      <c r="Q879">
        <v>69</v>
      </c>
      <c r="R879">
        <v>74</v>
      </c>
      <c r="S879">
        <v>52</v>
      </c>
      <c r="T879">
        <v>73</v>
      </c>
      <c r="U879">
        <v>69</v>
      </c>
      <c r="V879">
        <v>369</v>
      </c>
      <c r="W879">
        <v>78</v>
      </c>
      <c r="X879">
        <v>78</v>
      </c>
      <c r="Y879">
        <v>70</v>
      </c>
      <c r="Z879">
        <v>67</v>
      </c>
      <c r="AA879">
        <v>76</v>
      </c>
      <c r="AB879">
        <v>371</v>
      </c>
      <c r="AC879">
        <v>78</v>
      </c>
      <c r="AD879">
        <v>76</v>
      </c>
      <c r="AE879">
        <v>78</v>
      </c>
      <c r="AF879">
        <v>69</v>
      </c>
      <c r="AG879">
        <v>70</v>
      </c>
      <c r="AH879">
        <v>369</v>
      </c>
      <c r="AI879">
        <v>77</v>
      </c>
      <c r="AJ879">
        <v>70</v>
      </c>
      <c r="AK879">
        <v>81</v>
      </c>
      <c r="AL879">
        <v>66</v>
      </c>
      <c r="AM879">
        <v>75</v>
      </c>
      <c r="AN879">
        <v>307</v>
      </c>
      <c r="AO879">
        <v>61</v>
      </c>
      <c r="AP879">
        <v>41</v>
      </c>
      <c r="AQ879">
        <v>73</v>
      </c>
      <c r="AR879">
        <v>73</v>
      </c>
      <c r="AS879">
        <v>59</v>
      </c>
      <c r="AT879">
        <v>74</v>
      </c>
      <c r="AU879">
        <v>114</v>
      </c>
      <c r="AV879">
        <v>38</v>
      </c>
      <c r="AW879">
        <v>41</v>
      </c>
      <c r="AX879">
        <v>35</v>
      </c>
      <c r="AY879">
        <v>50</v>
      </c>
      <c r="AZ879">
        <v>7</v>
      </c>
      <c r="BA879">
        <v>13</v>
      </c>
      <c r="BB879">
        <v>15</v>
      </c>
      <c r="BC879">
        <v>8</v>
      </c>
      <c r="BD879">
        <v>7</v>
      </c>
      <c r="BE879">
        <v>1917</v>
      </c>
      <c r="BF879">
        <v>408</v>
      </c>
      <c r="BG879">
        <v>1</v>
      </c>
      <c r="BH879">
        <v>77</v>
      </c>
      <c r="BI879">
        <v>74</v>
      </c>
      <c r="BJ879">
        <v>71</v>
      </c>
      <c r="BK879">
        <v>76</v>
      </c>
      <c r="BL879">
        <v>41</v>
      </c>
    </row>
    <row r="880" spans="1:64" ht="30" x14ac:dyDescent="0.25">
      <c r="A880" t="s">
        <v>2319</v>
      </c>
      <c r="B880">
        <v>23</v>
      </c>
      <c r="C880">
        <v>77</v>
      </c>
      <c r="D880">
        <v>81</v>
      </c>
      <c r="E880" s="1" t="s">
        <v>2320</v>
      </c>
      <c r="F880">
        <v>243032</v>
      </c>
      <c r="G880" t="s">
        <v>241</v>
      </c>
      <c r="H880" t="s">
        <v>98</v>
      </c>
      <c r="I880" t="s">
        <v>77</v>
      </c>
      <c r="J880">
        <v>79</v>
      </c>
      <c r="K880" t="s">
        <v>106</v>
      </c>
      <c r="L880">
        <v>4</v>
      </c>
      <c r="M880" t="s">
        <v>669</v>
      </c>
      <c r="N880" t="s">
        <v>465</v>
      </c>
      <c r="O880" t="s">
        <v>2321</v>
      </c>
      <c r="P880">
        <v>372</v>
      </c>
      <c r="Q880">
        <v>66</v>
      </c>
      <c r="R880">
        <v>81</v>
      </c>
      <c r="S880">
        <v>80</v>
      </c>
      <c r="T880">
        <v>71</v>
      </c>
      <c r="U880">
        <v>74</v>
      </c>
      <c r="V880">
        <v>318</v>
      </c>
      <c r="W880">
        <v>74</v>
      </c>
      <c r="X880">
        <v>52</v>
      </c>
      <c r="Y880">
        <v>51</v>
      </c>
      <c r="Z880">
        <v>66</v>
      </c>
      <c r="AA880">
        <v>75</v>
      </c>
      <c r="AB880">
        <v>357</v>
      </c>
      <c r="AC880">
        <v>72</v>
      </c>
      <c r="AD880">
        <v>74</v>
      </c>
      <c r="AE880">
        <v>69</v>
      </c>
      <c r="AF880">
        <v>73</v>
      </c>
      <c r="AG880">
        <v>69</v>
      </c>
      <c r="AH880">
        <v>381</v>
      </c>
      <c r="AI880">
        <v>76</v>
      </c>
      <c r="AJ880">
        <v>85</v>
      </c>
      <c r="AK880">
        <v>75</v>
      </c>
      <c r="AL880">
        <v>73</v>
      </c>
      <c r="AM880">
        <v>72</v>
      </c>
      <c r="AN880">
        <v>327</v>
      </c>
      <c r="AO880">
        <v>60</v>
      </c>
      <c r="AP880">
        <v>50</v>
      </c>
      <c r="AQ880">
        <v>80</v>
      </c>
      <c r="AR880">
        <v>68</v>
      </c>
      <c r="AS880">
        <v>69</v>
      </c>
      <c r="AT880">
        <v>74</v>
      </c>
      <c r="AU880">
        <v>124</v>
      </c>
      <c r="AV880">
        <v>44</v>
      </c>
      <c r="AW880">
        <v>40</v>
      </c>
      <c r="AX880">
        <v>40</v>
      </c>
      <c r="AY880">
        <v>57</v>
      </c>
      <c r="AZ880">
        <v>8</v>
      </c>
      <c r="BA880">
        <v>14</v>
      </c>
      <c r="BB880">
        <v>6</v>
      </c>
      <c r="BC880">
        <v>14</v>
      </c>
      <c r="BD880">
        <v>15</v>
      </c>
      <c r="BE880">
        <v>1936</v>
      </c>
      <c r="BF880">
        <v>410</v>
      </c>
      <c r="BG880">
        <v>1</v>
      </c>
      <c r="BH880">
        <v>73</v>
      </c>
      <c r="BI880">
        <v>77</v>
      </c>
      <c r="BJ880">
        <v>67</v>
      </c>
      <c r="BK880">
        <v>74</v>
      </c>
      <c r="BL880">
        <v>47</v>
      </c>
    </row>
    <row r="881" spans="1:64" ht="30" x14ac:dyDescent="0.25">
      <c r="A881" t="s">
        <v>2609</v>
      </c>
      <c r="B881">
        <v>23</v>
      </c>
      <c r="C881">
        <v>77</v>
      </c>
      <c r="D881">
        <v>82</v>
      </c>
      <c r="E881" s="1" t="s">
        <v>2610</v>
      </c>
      <c r="F881">
        <v>245211</v>
      </c>
      <c r="G881" t="s">
        <v>283</v>
      </c>
      <c r="H881" t="s">
        <v>84</v>
      </c>
      <c r="I881" t="s">
        <v>68</v>
      </c>
      <c r="J881">
        <v>78</v>
      </c>
      <c r="K881" t="s">
        <v>189</v>
      </c>
      <c r="L881">
        <v>5</v>
      </c>
      <c r="M881" t="s">
        <v>734</v>
      </c>
      <c r="N881" t="s">
        <v>132</v>
      </c>
      <c r="O881" t="s">
        <v>928</v>
      </c>
      <c r="P881">
        <v>294</v>
      </c>
      <c r="Q881">
        <v>73</v>
      </c>
      <c r="R881">
        <v>46</v>
      </c>
      <c r="S881">
        <v>74</v>
      </c>
      <c r="T881">
        <v>74</v>
      </c>
      <c r="U881">
        <v>27</v>
      </c>
      <c r="V881">
        <v>298</v>
      </c>
      <c r="W881">
        <v>65</v>
      </c>
      <c r="X881">
        <v>49</v>
      </c>
      <c r="Y881">
        <v>41</v>
      </c>
      <c r="Z881">
        <v>75</v>
      </c>
      <c r="AA881">
        <v>68</v>
      </c>
      <c r="AB881">
        <v>373</v>
      </c>
      <c r="AC881">
        <v>76</v>
      </c>
      <c r="AD881">
        <v>76</v>
      </c>
      <c r="AE881">
        <v>70</v>
      </c>
      <c r="AF881">
        <v>77</v>
      </c>
      <c r="AG881">
        <v>74</v>
      </c>
      <c r="AH881">
        <v>355</v>
      </c>
      <c r="AI881">
        <v>62</v>
      </c>
      <c r="AJ881">
        <v>80</v>
      </c>
      <c r="AK881">
        <v>81</v>
      </c>
      <c r="AL881">
        <v>82</v>
      </c>
      <c r="AM881">
        <v>50</v>
      </c>
      <c r="AN881">
        <v>309</v>
      </c>
      <c r="AO881">
        <v>75</v>
      </c>
      <c r="AP881">
        <v>76</v>
      </c>
      <c r="AQ881">
        <v>57</v>
      </c>
      <c r="AR881">
        <v>65</v>
      </c>
      <c r="AS881">
        <v>36</v>
      </c>
      <c r="AT881">
        <v>76</v>
      </c>
      <c r="AU881">
        <v>229</v>
      </c>
      <c r="AV881">
        <v>78</v>
      </c>
      <c r="AW881">
        <v>77</v>
      </c>
      <c r="AX881">
        <v>74</v>
      </c>
      <c r="AY881">
        <v>48</v>
      </c>
      <c r="AZ881">
        <v>12</v>
      </c>
      <c r="BA881">
        <v>5</v>
      </c>
      <c r="BB881">
        <v>14</v>
      </c>
      <c r="BC881">
        <v>7</v>
      </c>
      <c r="BD881">
        <v>10</v>
      </c>
      <c r="BE881">
        <v>1906</v>
      </c>
      <c r="BF881">
        <v>419</v>
      </c>
      <c r="BG881">
        <v>1</v>
      </c>
      <c r="BH881">
        <v>76</v>
      </c>
      <c r="BI881">
        <v>49</v>
      </c>
      <c r="BJ881">
        <v>69</v>
      </c>
      <c r="BK881">
        <v>68</v>
      </c>
      <c r="BL881">
        <v>77</v>
      </c>
    </row>
    <row r="882" spans="1:64" ht="30" x14ac:dyDescent="0.25">
      <c r="A882" t="s">
        <v>2611</v>
      </c>
      <c r="B882">
        <v>25</v>
      </c>
      <c r="C882">
        <v>76</v>
      </c>
      <c r="D882">
        <v>81</v>
      </c>
      <c r="E882" s="1" t="s">
        <v>2612</v>
      </c>
      <c r="F882">
        <v>246113</v>
      </c>
      <c r="G882" t="s">
        <v>259</v>
      </c>
      <c r="H882" t="s">
        <v>105</v>
      </c>
      <c r="I882" t="s">
        <v>77</v>
      </c>
      <c r="J882">
        <v>77</v>
      </c>
      <c r="K882" t="s">
        <v>294</v>
      </c>
      <c r="L882">
        <v>5</v>
      </c>
      <c r="M882" t="s">
        <v>592</v>
      </c>
      <c r="N882" t="s">
        <v>215</v>
      </c>
      <c r="O882" t="s">
        <v>1394</v>
      </c>
      <c r="P882">
        <v>322</v>
      </c>
      <c r="Q882">
        <v>72</v>
      </c>
      <c r="R882">
        <v>61</v>
      </c>
      <c r="S882">
        <v>59</v>
      </c>
      <c r="T882">
        <v>72</v>
      </c>
      <c r="U882">
        <v>58</v>
      </c>
      <c r="V882">
        <v>334</v>
      </c>
      <c r="W882">
        <v>81</v>
      </c>
      <c r="X882">
        <v>74</v>
      </c>
      <c r="Y882">
        <v>40</v>
      </c>
      <c r="Z882">
        <v>65</v>
      </c>
      <c r="AA882">
        <v>74</v>
      </c>
      <c r="AB882">
        <v>413</v>
      </c>
      <c r="AC882">
        <v>91</v>
      </c>
      <c r="AD882">
        <v>89</v>
      </c>
      <c r="AE882">
        <v>83</v>
      </c>
      <c r="AF882">
        <v>73</v>
      </c>
      <c r="AG882">
        <v>77</v>
      </c>
      <c r="AH882">
        <v>350</v>
      </c>
      <c r="AI882">
        <v>63</v>
      </c>
      <c r="AJ882">
        <v>77</v>
      </c>
      <c r="AK882">
        <v>89</v>
      </c>
      <c r="AL882">
        <v>63</v>
      </c>
      <c r="AM882">
        <v>58</v>
      </c>
      <c r="AN882">
        <v>331</v>
      </c>
      <c r="AO882">
        <v>78</v>
      </c>
      <c r="AP882">
        <v>70</v>
      </c>
      <c r="AQ882">
        <v>70</v>
      </c>
      <c r="AR882">
        <v>68</v>
      </c>
      <c r="AS882">
        <v>45</v>
      </c>
      <c r="AT882">
        <v>73</v>
      </c>
      <c r="AU882">
        <v>210</v>
      </c>
      <c r="AV882">
        <v>69</v>
      </c>
      <c r="AW882">
        <v>71</v>
      </c>
      <c r="AX882">
        <v>70</v>
      </c>
      <c r="AY882">
        <v>60</v>
      </c>
      <c r="AZ882">
        <v>14</v>
      </c>
      <c r="BA882">
        <v>14</v>
      </c>
      <c r="BB882">
        <v>14</v>
      </c>
      <c r="BC882">
        <v>10</v>
      </c>
      <c r="BD882">
        <v>8</v>
      </c>
      <c r="BE882">
        <v>2020</v>
      </c>
      <c r="BF882">
        <v>439</v>
      </c>
      <c r="BG882">
        <v>1</v>
      </c>
      <c r="BH882">
        <v>90</v>
      </c>
      <c r="BI882">
        <v>60</v>
      </c>
      <c r="BJ882">
        <v>69</v>
      </c>
      <c r="BK882">
        <v>78</v>
      </c>
      <c r="BL882">
        <v>69</v>
      </c>
    </row>
    <row r="883" spans="1:64" ht="45" x14ac:dyDescent="0.25">
      <c r="A883" t="s">
        <v>2613</v>
      </c>
      <c r="B883">
        <v>21</v>
      </c>
      <c r="C883">
        <v>71</v>
      </c>
      <c r="D883">
        <v>79</v>
      </c>
      <c r="E883" s="1" t="s">
        <v>2614</v>
      </c>
      <c r="F883">
        <v>246159</v>
      </c>
      <c r="G883" t="s">
        <v>241</v>
      </c>
      <c r="H883" t="s">
        <v>308</v>
      </c>
      <c r="I883" t="s">
        <v>68</v>
      </c>
      <c r="J883">
        <v>71</v>
      </c>
      <c r="K883" t="s">
        <v>406</v>
      </c>
      <c r="L883">
        <v>8</v>
      </c>
      <c r="M883" t="s">
        <v>566</v>
      </c>
      <c r="N883" t="s">
        <v>443</v>
      </c>
      <c r="O883" t="s">
        <v>1807</v>
      </c>
      <c r="P883">
        <v>285</v>
      </c>
      <c r="Q883">
        <v>68</v>
      </c>
      <c r="R883">
        <v>54</v>
      </c>
      <c r="S883">
        <v>63</v>
      </c>
      <c r="T883">
        <v>69</v>
      </c>
      <c r="U883">
        <v>31</v>
      </c>
      <c r="V883">
        <v>299</v>
      </c>
      <c r="W883">
        <v>74</v>
      </c>
      <c r="X883">
        <v>62</v>
      </c>
      <c r="Y883">
        <v>32</v>
      </c>
      <c r="Z883">
        <v>59</v>
      </c>
      <c r="AA883">
        <v>72</v>
      </c>
      <c r="AB883">
        <v>383</v>
      </c>
      <c r="AC883">
        <v>84</v>
      </c>
      <c r="AD883">
        <v>82</v>
      </c>
      <c r="AE883">
        <v>78</v>
      </c>
      <c r="AF883">
        <v>69</v>
      </c>
      <c r="AG883">
        <v>70</v>
      </c>
      <c r="AH883">
        <v>334</v>
      </c>
      <c r="AI883">
        <v>63</v>
      </c>
      <c r="AJ883">
        <v>81</v>
      </c>
      <c r="AK883">
        <v>66</v>
      </c>
      <c r="AL883">
        <v>71</v>
      </c>
      <c r="AM883">
        <v>53</v>
      </c>
      <c r="AN883">
        <v>297</v>
      </c>
      <c r="AO883">
        <v>72</v>
      </c>
      <c r="AP883">
        <v>63</v>
      </c>
      <c r="AQ883">
        <v>61</v>
      </c>
      <c r="AR883">
        <v>66</v>
      </c>
      <c r="AS883">
        <v>35</v>
      </c>
      <c r="AT883">
        <v>71</v>
      </c>
      <c r="AU883">
        <v>199</v>
      </c>
      <c r="AV883">
        <v>65</v>
      </c>
      <c r="AW883">
        <v>69</v>
      </c>
      <c r="AX883">
        <v>65</v>
      </c>
      <c r="AY883">
        <v>51</v>
      </c>
      <c r="AZ883">
        <v>9</v>
      </c>
      <c r="BA883">
        <v>12</v>
      </c>
      <c r="BB883">
        <v>10</v>
      </c>
      <c r="BC883">
        <v>5</v>
      </c>
      <c r="BD883">
        <v>15</v>
      </c>
      <c r="BE883">
        <v>1848</v>
      </c>
      <c r="BF883">
        <v>411</v>
      </c>
      <c r="BG883">
        <v>1</v>
      </c>
      <c r="BH883">
        <v>83</v>
      </c>
      <c r="BI883">
        <v>54</v>
      </c>
      <c r="BJ883">
        <v>65</v>
      </c>
      <c r="BK883">
        <v>73</v>
      </c>
      <c r="BL883">
        <v>66</v>
      </c>
    </row>
    <row r="884" spans="1:64" ht="45" x14ac:dyDescent="0.25">
      <c r="A884" t="s">
        <v>2615</v>
      </c>
      <c r="B884">
        <v>20</v>
      </c>
      <c r="C884">
        <v>69</v>
      </c>
      <c r="D884">
        <v>78</v>
      </c>
      <c r="E884" s="1" t="s">
        <v>2616</v>
      </c>
      <c r="F884">
        <v>246682</v>
      </c>
      <c r="G884" t="s">
        <v>1320</v>
      </c>
      <c r="H884" t="s">
        <v>76</v>
      </c>
      <c r="I884" t="s">
        <v>77</v>
      </c>
      <c r="J884">
        <v>70</v>
      </c>
      <c r="K884" t="s">
        <v>69</v>
      </c>
      <c r="L884">
        <v>9</v>
      </c>
      <c r="M884" t="s">
        <v>1534</v>
      </c>
      <c r="N884" t="s">
        <v>443</v>
      </c>
      <c r="O884" t="s">
        <v>72</v>
      </c>
      <c r="P884">
        <v>269</v>
      </c>
      <c r="Q884">
        <v>62</v>
      </c>
      <c r="R884">
        <v>61</v>
      </c>
      <c r="S884">
        <v>32</v>
      </c>
      <c r="T884">
        <v>67</v>
      </c>
      <c r="U884">
        <v>47</v>
      </c>
      <c r="V884">
        <v>319</v>
      </c>
      <c r="W884">
        <v>72</v>
      </c>
      <c r="X884">
        <v>63</v>
      </c>
      <c r="Y884">
        <v>60</v>
      </c>
      <c r="Z884">
        <v>54</v>
      </c>
      <c r="AA884">
        <v>70</v>
      </c>
      <c r="AB884">
        <v>410</v>
      </c>
      <c r="AC884">
        <v>86</v>
      </c>
      <c r="AD884">
        <v>81</v>
      </c>
      <c r="AE884">
        <v>91</v>
      </c>
      <c r="AF884">
        <v>60</v>
      </c>
      <c r="AG884">
        <v>92</v>
      </c>
      <c r="AH884">
        <v>273</v>
      </c>
      <c r="AI884">
        <v>66</v>
      </c>
      <c r="AJ884">
        <v>47</v>
      </c>
      <c r="AK884">
        <v>64</v>
      </c>
      <c r="AL884">
        <v>34</v>
      </c>
      <c r="AM884">
        <v>62</v>
      </c>
      <c r="AN884">
        <v>274</v>
      </c>
      <c r="AO884">
        <v>42</v>
      </c>
      <c r="AP884">
        <v>45</v>
      </c>
      <c r="AQ884">
        <v>65</v>
      </c>
      <c r="AR884">
        <v>66</v>
      </c>
      <c r="AS884">
        <v>56</v>
      </c>
      <c r="AT884">
        <v>65</v>
      </c>
      <c r="AU884">
        <v>130</v>
      </c>
      <c r="AV884">
        <v>43</v>
      </c>
      <c r="AW884">
        <v>48</v>
      </c>
      <c r="AX884">
        <v>39</v>
      </c>
      <c r="AY884">
        <v>59</v>
      </c>
      <c r="AZ884">
        <v>12</v>
      </c>
      <c r="BA884">
        <v>13</v>
      </c>
      <c r="BB884">
        <v>11</v>
      </c>
      <c r="BC884">
        <v>8</v>
      </c>
      <c r="BD884">
        <v>15</v>
      </c>
      <c r="BE884">
        <v>1734</v>
      </c>
      <c r="BF884">
        <v>367</v>
      </c>
      <c r="BG884">
        <v>1</v>
      </c>
      <c r="BH884">
        <v>83</v>
      </c>
      <c r="BI884">
        <v>61</v>
      </c>
      <c r="BJ884">
        <v>63</v>
      </c>
      <c r="BK884">
        <v>73</v>
      </c>
      <c r="BL884">
        <v>43</v>
      </c>
    </row>
    <row r="885" spans="1:64" ht="45" x14ac:dyDescent="0.25">
      <c r="A885" t="s">
        <v>2617</v>
      </c>
      <c r="B885">
        <v>22</v>
      </c>
      <c r="C885">
        <v>74</v>
      </c>
      <c r="D885">
        <v>82</v>
      </c>
      <c r="E885" s="1" t="s">
        <v>2618</v>
      </c>
      <c r="F885">
        <v>246728</v>
      </c>
      <c r="G885" t="s">
        <v>283</v>
      </c>
      <c r="H885" t="s">
        <v>213</v>
      </c>
      <c r="I885" t="s">
        <v>68</v>
      </c>
      <c r="J885">
        <v>76</v>
      </c>
      <c r="K885" t="s">
        <v>106</v>
      </c>
      <c r="L885">
        <v>8</v>
      </c>
      <c r="M885" t="s">
        <v>998</v>
      </c>
      <c r="N885" t="s">
        <v>93</v>
      </c>
      <c r="O885" t="s">
        <v>531</v>
      </c>
      <c r="P885">
        <v>325</v>
      </c>
      <c r="Q885">
        <v>47</v>
      </c>
      <c r="R885">
        <v>75</v>
      </c>
      <c r="S885">
        <v>79</v>
      </c>
      <c r="T885">
        <v>67</v>
      </c>
      <c r="U885">
        <v>57</v>
      </c>
      <c r="V885">
        <v>287</v>
      </c>
      <c r="W885">
        <v>69</v>
      </c>
      <c r="X885">
        <v>56</v>
      </c>
      <c r="Y885">
        <v>49</v>
      </c>
      <c r="Z885">
        <v>43</v>
      </c>
      <c r="AA885">
        <v>70</v>
      </c>
      <c r="AB885">
        <v>361</v>
      </c>
      <c r="AC885">
        <v>76</v>
      </c>
      <c r="AD885">
        <v>79</v>
      </c>
      <c r="AE885">
        <v>69</v>
      </c>
      <c r="AF885">
        <v>69</v>
      </c>
      <c r="AG885">
        <v>68</v>
      </c>
      <c r="AH885">
        <v>388</v>
      </c>
      <c r="AI885">
        <v>80</v>
      </c>
      <c r="AJ885">
        <v>93</v>
      </c>
      <c r="AK885">
        <v>66</v>
      </c>
      <c r="AL885">
        <v>85</v>
      </c>
      <c r="AM885">
        <v>64</v>
      </c>
      <c r="AN885">
        <v>301</v>
      </c>
      <c r="AO885">
        <v>63</v>
      </c>
      <c r="AP885">
        <v>31</v>
      </c>
      <c r="AQ885">
        <v>75</v>
      </c>
      <c r="AR885">
        <v>67</v>
      </c>
      <c r="AS885">
        <v>65</v>
      </c>
      <c r="AT885">
        <v>72</v>
      </c>
      <c r="AU885">
        <v>69</v>
      </c>
      <c r="AV885">
        <v>22</v>
      </c>
      <c r="AW885">
        <v>22</v>
      </c>
      <c r="AX885">
        <v>25</v>
      </c>
      <c r="AY885">
        <v>58</v>
      </c>
      <c r="AZ885">
        <v>9</v>
      </c>
      <c r="BA885">
        <v>12</v>
      </c>
      <c r="BB885">
        <v>14</v>
      </c>
      <c r="BC885">
        <v>13</v>
      </c>
      <c r="BD885">
        <v>10</v>
      </c>
      <c r="BE885">
        <v>1789</v>
      </c>
      <c r="BF885">
        <v>383</v>
      </c>
      <c r="BG885">
        <v>1</v>
      </c>
      <c r="BH885">
        <v>78</v>
      </c>
      <c r="BI885">
        <v>72</v>
      </c>
      <c r="BJ885">
        <v>58</v>
      </c>
      <c r="BK885">
        <v>69</v>
      </c>
      <c r="BL885">
        <v>30</v>
      </c>
    </row>
    <row r="886" spans="1:64" ht="30" x14ac:dyDescent="0.25">
      <c r="A886" t="s">
        <v>2619</v>
      </c>
      <c r="B886">
        <v>23</v>
      </c>
      <c r="C886">
        <v>75</v>
      </c>
      <c r="D886">
        <v>80</v>
      </c>
      <c r="E886" s="1" t="s">
        <v>1663</v>
      </c>
      <c r="F886">
        <v>247229</v>
      </c>
      <c r="G886" t="s">
        <v>494</v>
      </c>
      <c r="H886" t="s">
        <v>327</v>
      </c>
      <c r="I886" t="s">
        <v>68</v>
      </c>
      <c r="J886">
        <v>75</v>
      </c>
      <c r="K886" t="s">
        <v>415</v>
      </c>
      <c r="L886">
        <v>5</v>
      </c>
      <c r="M886" t="s">
        <v>1532</v>
      </c>
      <c r="N886" t="s">
        <v>719</v>
      </c>
      <c r="O886" t="s">
        <v>1762</v>
      </c>
      <c r="P886">
        <v>269</v>
      </c>
      <c r="Q886">
        <v>76</v>
      </c>
      <c r="R886">
        <v>32</v>
      </c>
      <c r="S886">
        <v>56</v>
      </c>
      <c r="T886">
        <v>70</v>
      </c>
      <c r="U886">
        <v>35</v>
      </c>
      <c r="V886">
        <v>283</v>
      </c>
      <c r="W886">
        <v>75</v>
      </c>
      <c r="X886">
        <v>55</v>
      </c>
      <c r="Y886">
        <v>33</v>
      </c>
      <c r="Z886">
        <v>49</v>
      </c>
      <c r="AA886">
        <v>71</v>
      </c>
      <c r="AB886">
        <v>366</v>
      </c>
      <c r="AC886">
        <v>84</v>
      </c>
      <c r="AD886">
        <v>90</v>
      </c>
      <c r="AE886">
        <v>63</v>
      </c>
      <c r="AF886">
        <v>67</v>
      </c>
      <c r="AG886">
        <v>62</v>
      </c>
      <c r="AH886">
        <v>282</v>
      </c>
      <c r="AI886">
        <v>26</v>
      </c>
      <c r="AJ886">
        <v>78</v>
      </c>
      <c r="AK886">
        <v>80</v>
      </c>
      <c r="AL886">
        <v>71</v>
      </c>
      <c r="AM886">
        <v>27</v>
      </c>
      <c r="AN886">
        <v>299</v>
      </c>
      <c r="AO886">
        <v>68</v>
      </c>
      <c r="AP886">
        <v>69</v>
      </c>
      <c r="AQ886">
        <v>60</v>
      </c>
      <c r="AR886">
        <v>61</v>
      </c>
      <c r="AS886">
        <v>41</v>
      </c>
      <c r="AT886">
        <v>66</v>
      </c>
      <c r="AU886">
        <v>209</v>
      </c>
      <c r="AV886">
        <v>67</v>
      </c>
      <c r="AW886">
        <v>72</v>
      </c>
      <c r="AX886">
        <v>70</v>
      </c>
      <c r="AY886">
        <v>39</v>
      </c>
      <c r="AZ886">
        <v>8</v>
      </c>
      <c r="BA886">
        <v>8</v>
      </c>
      <c r="BB886">
        <v>9</v>
      </c>
      <c r="BC886">
        <v>8</v>
      </c>
      <c r="BD886">
        <v>6</v>
      </c>
      <c r="BE886">
        <v>1747</v>
      </c>
      <c r="BF886">
        <v>395</v>
      </c>
      <c r="BG886">
        <v>1</v>
      </c>
      <c r="BH886">
        <v>87</v>
      </c>
      <c r="BI886">
        <v>32</v>
      </c>
      <c r="BJ886">
        <v>64</v>
      </c>
      <c r="BK886">
        <v>71</v>
      </c>
      <c r="BL886">
        <v>68</v>
      </c>
    </row>
    <row r="887" spans="1:64" ht="30" x14ac:dyDescent="0.25">
      <c r="A887" t="s">
        <v>2620</v>
      </c>
      <c r="B887">
        <v>23</v>
      </c>
      <c r="C887">
        <v>75</v>
      </c>
      <c r="D887">
        <v>80</v>
      </c>
      <c r="E887" s="1" t="s">
        <v>2621</v>
      </c>
      <c r="F887">
        <v>247641</v>
      </c>
      <c r="G887" t="s">
        <v>97</v>
      </c>
      <c r="H887" t="s">
        <v>98</v>
      </c>
      <c r="I887" t="s">
        <v>77</v>
      </c>
      <c r="J887">
        <v>76</v>
      </c>
      <c r="K887" t="s">
        <v>69</v>
      </c>
      <c r="L887">
        <v>5</v>
      </c>
      <c r="M887" t="s">
        <v>567</v>
      </c>
      <c r="N887" t="s">
        <v>355</v>
      </c>
      <c r="O887" t="s">
        <v>1722</v>
      </c>
      <c r="P887">
        <v>327</v>
      </c>
      <c r="Q887">
        <v>70</v>
      </c>
      <c r="R887">
        <v>72</v>
      </c>
      <c r="S887">
        <v>56</v>
      </c>
      <c r="T887">
        <v>74</v>
      </c>
      <c r="U887">
        <v>55</v>
      </c>
      <c r="V887">
        <v>358</v>
      </c>
      <c r="W887">
        <v>79</v>
      </c>
      <c r="X887">
        <v>66</v>
      </c>
      <c r="Y887">
        <v>70</v>
      </c>
      <c r="Z887">
        <v>65</v>
      </c>
      <c r="AA887">
        <v>78</v>
      </c>
      <c r="AB887">
        <v>390</v>
      </c>
      <c r="AC887">
        <v>81</v>
      </c>
      <c r="AD887">
        <v>80</v>
      </c>
      <c r="AE887">
        <v>82</v>
      </c>
      <c r="AF887">
        <v>73</v>
      </c>
      <c r="AG887">
        <v>74</v>
      </c>
      <c r="AH887">
        <v>327</v>
      </c>
      <c r="AI887">
        <v>70</v>
      </c>
      <c r="AJ887">
        <v>67</v>
      </c>
      <c r="AK887">
        <v>72</v>
      </c>
      <c r="AL887">
        <v>51</v>
      </c>
      <c r="AM887">
        <v>67</v>
      </c>
      <c r="AN887">
        <v>294</v>
      </c>
      <c r="AO887">
        <v>44</v>
      </c>
      <c r="AP887">
        <v>41</v>
      </c>
      <c r="AQ887">
        <v>69</v>
      </c>
      <c r="AR887">
        <v>68</v>
      </c>
      <c r="AS887">
        <v>72</v>
      </c>
      <c r="AT887">
        <v>77</v>
      </c>
      <c r="AU887">
        <v>107</v>
      </c>
      <c r="AV887">
        <v>42</v>
      </c>
      <c r="AW887">
        <v>38</v>
      </c>
      <c r="AX887">
        <v>27</v>
      </c>
      <c r="AY887">
        <v>43</v>
      </c>
      <c r="AZ887">
        <v>7</v>
      </c>
      <c r="BA887">
        <v>11</v>
      </c>
      <c r="BB887">
        <v>5</v>
      </c>
      <c r="BC887">
        <v>9</v>
      </c>
      <c r="BD887">
        <v>11</v>
      </c>
      <c r="BE887">
        <v>1846</v>
      </c>
      <c r="BF887">
        <v>395</v>
      </c>
      <c r="BG887">
        <v>1</v>
      </c>
      <c r="BH887">
        <v>80</v>
      </c>
      <c r="BI887">
        <v>70</v>
      </c>
      <c r="BJ887">
        <v>70</v>
      </c>
      <c r="BK887">
        <v>78</v>
      </c>
      <c r="BL887">
        <v>41</v>
      </c>
    </row>
    <row r="888" spans="1:64" ht="30" x14ac:dyDescent="0.25">
      <c r="A888" t="s">
        <v>2337</v>
      </c>
      <c r="B888">
        <v>23</v>
      </c>
      <c r="C888">
        <v>75</v>
      </c>
      <c r="D888">
        <v>81</v>
      </c>
      <c r="E888" s="1" t="s">
        <v>2338</v>
      </c>
      <c r="F888">
        <v>247729</v>
      </c>
      <c r="G888" t="s">
        <v>259</v>
      </c>
      <c r="H888" t="s">
        <v>549</v>
      </c>
      <c r="I888" t="s">
        <v>68</v>
      </c>
      <c r="J888">
        <v>77</v>
      </c>
      <c r="K888" t="s">
        <v>195</v>
      </c>
      <c r="L888">
        <v>6</v>
      </c>
      <c r="M888" t="s">
        <v>579</v>
      </c>
      <c r="N888" t="s">
        <v>575</v>
      </c>
      <c r="O888" t="s">
        <v>2092</v>
      </c>
      <c r="P888">
        <v>313</v>
      </c>
      <c r="Q888">
        <v>69</v>
      </c>
      <c r="R888">
        <v>57</v>
      </c>
      <c r="S888">
        <v>46</v>
      </c>
      <c r="T888">
        <v>78</v>
      </c>
      <c r="U888">
        <v>63</v>
      </c>
      <c r="V888">
        <v>385</v>
      </c>
      <c r="W888">
        <v>76</v>
      </c>
      <c r="X888">
        <v>75</v>
      </c>
      <c r="Y888">
        <v>80</v>
      </c>
      <c r="Z888">
        <v>79</v>
      </c>
      <c r="AA888">
        <v>75</v>
      </c>
      <c r="AB888">
        <v>373</v>
      </c>
      <c r="AC888">
        <v>75</v>
      </c>
      <c r="AD888">
        <v>69</v>
      </c>
      <c r="AE888">
        <v>75</v>
      </c>
      <c r="AF888">
        <v>75</v>
      </c>
      <c r="AG888">
        <v>79</v>
      </c>
      <c r="AH888">
        <v>342</v>
      </c>
      <c r="AI888">
        <v>75</v>
      </c>
      <c r="AJ888">
        <v>62</v>
      </c>
      <c r="AK888">
        <v>69</v>
      </c>
      <c r="AL888">
        <v>59</v>
      </c>
      <c r="AM888">
        <v>77</v>
      </c>
      <c r="AN888">
        <v>348</v>
      </c>
      <c r="AO888">
        <v>67</v>
      </c>
      <c r="AP888">
        <v>76</v>
      </c>
      <c r="AQ888">
        <v>69</v>
      </c>
      <c r="AR888">
        <v>78</v>
      </c>
      <c r="AS888">
        <v>58</v>
      </c>
      <c r="AT888">
        <v>82</v>
      </c>
      <c r="AU888">
        <v>200</v>
      </c>
      <c r="AV888">
        <v>66</v>
      </c>
      <c r="AW888">
        <v>69</v>
      </c>
      <c r="AX888">
        <v>65</v>
      </c>
      <c r="AY888">
        <v>40</v>
      </c>
      <c r="AZ888">
        <v>6</v>
      </c>
      <c r="BA888">
        <v>9</v>
      </c>
      <c r="BB888">
        <v>12</v>
      </c>
      <c r="BC888">
        <v>8</v>
      </c>
      <c r="BD888">
        <v>5</v>
      </c>
      <c r="BE888">
        <v>2001</v>
      </c>
      <c r="BF888">
        <v>420</v>
      </c>
      <c r="BG888">
        <v>1</v>
      </c>
      <c r="BH888">
        <v>72</v>
      </c>
      <c r="BI888">
        <v>66</v>
      </c>
      <c r="BJ888">
        <v>76</v>
      </c>
      <c r="BK888">
        <v>76</v>
      </c>
      <c r="BL888">
        <v>67</v>
      </c>
    </row>
    <row r="889" spans="1:64" ht="30" x14ac:dyDescent="0.25">
      <c r="A889" t="s">
        <v>2622</v>
      </c>
      <c r="B889">
        <v>20</v>
      </c>
      <c r="C889">
        <v>74</v>
      </c>
      <c r="D889" t="s">
        <v>526</v>
      </c>
      <c r="E889" s="1" t="s">
        <v>2623</v>
      </c>
      <c r="F889">
        <v>250789</v>
      </c>
      <c r="G889" t="s">
        <v>112</v>
      </c>
      <c r="H889" t="s">
        <v>139</v>
      </c>
      <c r="I889" t="s">
        <v>77</v>
      </c>
      <c r="J889">
        <v>75</v>
      </c>
      <c r="K889" t="s">
        <v>294</v>
      </c>
      <c r="L889">
        <v>8</v>
      </c>
      <c r="M889" t="s">
        <v>998</v>
      </c>
      <c r="N889" t="s">
        <v>132</v>
      </c>
      <c r="O889" t="s">
        <v>1502</v>
      </c>
      <c r="P889">
        <v>306</v>
      </c>
      <c r="Q889">
        <v>67</v>
      </c>
      <c r="R889">
        <v>67</v>
      </c>
      <c r="S889">
        <v>44</v>
      </c>
      <c r="T889">
        <v>71</v>
      </c>
      <c r="U889">
        <v>57</v>
      </c>
      <c r="V889">
        <v>334</v>
      </c>
      <c r="W889">
        <v>78</v>
      </c>
      <c r="X889">
        <v>73</v>
      </c>
      <c r="Y889">
        <v>47</v>
      </c>
      <c r="Z889">
        <v>59</v>
      </c>
      <c r="AA889">
        <v>77</v>
      </c>
      <c r="AB889">
        <v>394</v>
      </c>
      <c r="AC889">
        <v>81</v>
      </c>
      <c r="AD889">
        <v>90</v>
      </c>
      <c r="AE889">
        <v>84</v>
      </c>
      <c r="AF889">
        <v>68</v>
      </c>
      <c r="AG889">
        <v>71</v>
      </c>
      <c r="AH889">
        <v>341</v>
      </c>
      <c r="AI889">
        <v>68</v>
      </c>
      <c r="AJ889">
        <v>67</v>
      </c>
      <c r="AK889">
        <v>74</v>
      </c>
      <c r="AL889">
        <v>69</v>
      </c>
      <c r="AM889">
        <v>63</v>
      </c>
      <c r="AN889">
        <v>258</v>
      </c>
      <c r="AO889">
        <v>30</v>
      </c>
      <c r="AP889">
        <v>35</v>
      </c>
      <c r="AQ889">
        <v>66</v>
      </c>
      <c r="AR889">
        <v>68</v>
      </c>
      <c r="AS889">
        <v>59</v>
      </c>
      <c r="AT889">
        <v>72</v>
      </c>
      <c r="AU889">
        <v>81</v>
      </c>
      <c r="AV889">
        <v>27</v>
      </c>
      <c r="AW889">
        <v>26</v>
      </c>
      <c r="AX889">
        <v>28</v>
      </c>
      <c r="AY889">
        <v>45</v>
      </c>
      <c r="AZ889">
        <v>7</v>
      </c>
      <c r="BA889">
        <v>12</v>
      </c>
      <c r="BB889">
        <v>15</v>
      </c>
      <c r="BC889">
        <v>6</v>
      </c>
      <c r="BD889">
        <v>5</v>
      </c>
      <c r="BE889">
        <v>1759</v>
      </c>
      <c r="BF889">
        <v>387</v>
      </c>
      <c r="BG889">
        <v>1</v>
      </c>
      <c r="BH889">
        <v>86</v>
      </c>
      <c r="BI889">
        <v>65</v>
      </c>
      <c r="BJ889">
        <v>67</v>
      </c>
      <c r="BK889">
        <v>77</v>
      </c>
      <c r="BL889">
        <v>30</v>
      </c>
    </row>
    <row r="890" spans="1:64" ht="45" x14ac:dyDescent="0.25">
      <c r="A890" t="s">
        <v>2624</v>
      </c>
      <c r="B890">
        <v>22</v>
      </c>
      <c r="C890">
        <v>78</v>
      </c>
      <c r="D890">
        <v>84</v>
      </c>
      <c r="E890" s="1" t="s">
        <v>2625</v>
      </c>
      <c r="F890">
        <v>251470</v>
      </c>
      <c r="G890" t="s">
        <v>138</v>
      </c>
      <c r="H890" t="s">
        <v>235</v>
      </c>
      <c r="I890" t="s">
        <v>77</v>
      </c>
      <c r="J890">
        <v>80</v>
      </c>
      <c r="K890" t="s">
        <v>69</v>
      </c>
      <c r="L890">
        <v>6</v>
      </c>
      <c r="M890" t="s">
        <v>113</v>
      </c>
      <c r="N890" t="s">
        <v>1137</v>
      </c>
      <c r="O890" t="s">
        <v>72</v>
      </c>
      <c r="P890">
        <v>379</v>
      </c>
      <c r="Q890">
        <v>75</v>
      </c>
      <c r="R890">
        <v>75</v>
      </c>
      <c r="S890">
        <v>75</v>
      </c>
      <c r="T890">
        <v>78</v>
      </c>
      <c r="U890">
        <v>76</v>
      </c>
      <c r="V890">
        <v>384</v>
      </c>
      <c r="W890">
        <v>80</v>
      </c>
      <c r="X890">
        <v>73</v>
      </c>
      <c r="Y890">
        <v>72</v>
      </c>
      <c r="Z890">
        <v>77</v>
      </c>
      <c r="AA890">
        <v>82</v>
      </c>
      <c r="AB890">
        <v>364</v>
      </c>
      <c r="AC890">
        <v>70</v>
      </c>
      <c r="AD890">
        <v>74</v>
      </c>
      <c r="AE890">
        <v>78</v>
      </c>
      <c r="AF890">
        <v>76</v>
      </c>
      <c r="AG890">
        <v>66</v>
      </c>
      <c r="AH890">
        <v>387</v>
      </c>
      <c r="AI890">
        <v>79</v>
      </c>
      <c r="AJ890">
        <v>79</v>
      </c>
      <c r="AK890">
        <v>83</v>
      </c>
      <c r="AL890">
        <v>71</v>
      </c>
      <c r="AM890">
        <v>75</v>
      </c>
      <c r="AN890">
        <v>338</v>
      </c>
      <c r="AO890">
        <v>55</v>
      </c>
      <c r="AP890">
        <v>58</v>
      </c>
      <c r="AQ890">
        <v>78</v>
      </c>
      <c r="AR890">
        <v>80</v>
      </c>
      <c r="AS890">
        <v>67</v>
      </c>
      <c r="AT890">
        <v>72</v>
      </c>
      <c r="AU890">
        <v>157</v>
      </c>
      <c r="AV890">
        <v>45</v>
      </c>
      <c r="AW890">
        <v>58</v>
      </c>
      <c r="AX890">
        <v>54</v>
      </c>
      <c r="AY890">
        <v>49</v>
      </c>
      <c r="AZ890">
        <v>11</v>
      </c>
      <c r="BA890">
        <v>8</v>
      </c>
      <c r="BB890">
        <v>14</v>
      </c>
      <c r="BC890">
        <v>8</v>
      </c>
      <c r="BD890">
        <v>8</v>
      </c>
      <c r="BE890">
        <v>2058</v>
      </c>
      <c r="BF890">
        <v>430</v>
      </c>
      <c r="BG890">
        <v>1</v>
      </c>
      <c r="BH890">
        <v>72</v>
      </c>
      <c r="BI890">
        <v>76</v>
      </c>
      <c r="BJ890">
        <v>77</v>
      </c>
      <c r="BK890">
        <v>79</v>
      </c>
      <c r="BL890">
        <v>55</v>
      </c>
    </row>
    <row r="891" spans="1:64" ht="45" x14ac:dyDescent="0.25">
      <c r="A891" t="s">
        <v>2626</v>
      </c>
      <c r="B891">
        <v>20</v>
      </c>
      <c r="C891">
        <v>71</v>
      </c>
      <c r="D891">
        <v>81</v>
      </c>
      <c r="E891" s="1" t="s">
        <v>2627</v>
      </c>
      <c r="F891">
        <v>251834</v>
      </c>
      <c r="G891" t="s">
        <v>83</v>
      </c>
      <c r="H891" t="s">
        <v>381</v>
      </c>
      <c r="I891" t="s">
        <v>77</v>
      </c>
      <c r="J891">
        <v>71</v>
      </c>
      <c r="K891" t="s">
        <v>478</v>
      </c>
      <c r="L891">
        <v>10</v>
      </c>
      <c r="M891" t="s">
        <v>2368</v>
      </c>
      <c r="N891" t="s">
        <v>248</v>
      </c>
      <c r="O891" t="s">
        <v>2628</v>
      </c>
      <c r="P891">
        <v>271</v>
      </c>
      <c r="Q891">
        <v>66</v>
      </c>
      <c r="R891">
        <v>42</v>
      </c>
      <c r="S891">
        <v>51</v>
      </c>
      <c r="T891">
        <v>68</v>
      </c>
      <c r="U891">
        <v>44</v>
      </c>
      <c r="V891">
        <v>306</v>
      </c>
      <c r="W891">
        <v>63</v>
      </c>
      <c r="X891">
        <v>59</v>
      </c>
      <c r="Y891">
        <v>62</v>
      </c>
      <c r="Z891">
        <v>62</v>
      </c>
      <c r="AA891">
        <v>60</v>
      </c>
      <c r="AB891">
        <v>378</v>
      </c>
      <c r="AC891">
        <v>81</v>
      </c>
      <c r="AD891">
        <v>81</v>
      </c>
      <c r="AE891">
        <v>77</v>
      </c>
      <c r="AF891">
        <v>64</v>
      </c>
      <c r="AG891">
        <v>75</v>
      </c>
      <c r="AH891">
        <v>316</v>
      </c>
      <c r="AI891">
        <v>53</v>
      </c>
      <c r="AJ891">
        <v>70</v>
      </c>
      <c r="AK891">
        <v>83</v>
      </c>
      <c r="AL891">
        <v>61</v>
      </c>
      <c r="AM891">
        <v>49</v>
      </c>
      <c r="AN891">
        <v>289</v>
      </c>
      <c r="AO891">
        <v>67</v>
      </c>
      <c r="AP891">
        <v>69</v>
      </c>
      <c r="AQ891">
        <v>58</v>
      </c>
      <c r="AR891">
        <v>55</v>
      </c>
      <c r="AS891">
        <v>40</v>
      </c>
      <c r="AT891">
        <v>52</v>
      </c>
      <c r="AU891">
        <v>202</v>
      </c>
      <c r="AV891">
        <v>67</v>
      </c>
      <c r="AW891">
        <v>69</v>
      </c>
      <c r="AX891">
        <v>66</v>
      </c>
      <c r="AY891">
        <v>50</v>
      </c>
      <c r="AZ891">
        <v>12</v>
      </c>
      <c r="BA891">
        <v>10</v>
      </c>
      <c r="BB891">
        <v>6</v>
      </c>
      <c r="BC891">
        <v>8</v>
      </c>
      <c r="BD891">
        <v>14</v>
      </c>
      <c r="BE891">
        <v>1812</v>
      </c>
      <c r="BF891">
        <v>388</v>
      </c>
      <c r="BG891">
        <v>1</v>
      </c>
      <c r="BH891">
        <v>81</v>
      </c>
      <c r="BI891">
        <v>46</v>
      </c>
      <c r="BJ891">
        <v>63</v>
      </c>
      <c r="BK891">
        <v>64</v>
      </c>
      <c r="BL891">
        <v>66</v>
      </c>
    </row>
    <row r="892" spans="1:64" ht="30" x14ac:dyDescent="0.25">
      <c r="A892" t="s">
        <v>2629</v>
      </c>
      <c r="B892">
        <v>25</v>
      </c>
      <c r="C892">
        <v>79</v>
      </c>
      <c r="D892">
        <v>79</v>
      </c>
      <c r="E892" s="1" t="s">
        <v>2523</v>
      </c>
      <c r="F892">
        <v>251892</v>
      </c>
      <c r="G892" t="s">
        <v>730</v>
      </c>
      <c r="H892" t="s">
        <v>913</v>
      </c>
      <c r="I892" t="s">
        <v>68</v>
      </c>
      <c r="J892">
        <v>79</v>
      </c>
      <c r="K892" t="s">
        <v>106</v>
      </c>
      <c r="L892">
        <v>0</v>
      </c>
      <c r="M892" t="s">
        <v>802</v>
      </c>
      <c r="N892" t="s">
        <v>208</v>
      </c>
      <c r="O892" t="s">
        <v>1161</v>
      </c>
      <c r="P892">
        <v>340</v>
      </c>
      <c r="Q892">
        <v>40</v>
      </c>
      <c r="R892">
        <v>79</v>
      </c>
      <c r="S892">
        <v>77</v>
      </c>
      <c r="T892">
        <v>68</v>
      </c>
      <c r="U892">
        <v>76</v>
      </c>
      <c r="V892">
        <v>322</v>
      </c>
      <c r="W892">
        <v>75</v>
      </c>
      <c r="X892">
        <v>63</v>
      </c>
      <c r="Y892">
        <v>51</v>
      </c>
      <c r="Z892">
        <v>58</v>
      </c>
      <c r="AA892">
        <v>75</v>
      </c>
      <c r="AB892">
        <v>363</v>
      </c>
      <c r="AC892">
        <v>79</v>
      </c>
      <c r="AD892">
        <v>84</v>
      </c>
      <c r="AE892">
        <v>63</v>
      </c>
      <c r="AF892">
        <v>79</v>
      </c>
      <c r="AG892">
        <v>58</v>
      </c>
      <c r="AH892">
        <v>415</v>
      </c>
      <c r="AI892">
        <v>82</v>
      </c>
      <c r="AJ892">
        <v>94</v>
      </c>
      <c r="AK892">
        <v>78</v>
      </c>
      <c r="AL892">
        <v>92</v>
      </c>
      <c r="AM892">
        <v>69</v>
      </c>
      <c r="AN892">
        <v>301</v>
      </c>
      <c r="AO892">
        <v>72</v>
      </c>
      <c r="AP892">
        <v>18</v>
      </c>
      <c r="AQ892">
        <v>80</v>
      </c>
      <c r="AR892">
        <v>60</v>
      </c>
      <c r="AS892">
        <v>71</v>
      </c>
      <c r="AT892">
        <v>73</v>
      </c>
      <c r="AU892">
        <v>58</v>
      </c>
      <c r="AV892">
        <v>17</v>
      </c>
      <c r="AW892">
        <v>20</v>
      </c>
      <c r="AX892">
        <v>21</v>
      </c>
      <c r="AY892">
        <v>54</v>
      </c>
      <c r="AZ892">
        <v>15</v>
      </c>
      <c r="BA892">
        <v>11</v>
      </c>
      <c r="BB892">
        <v>9</v>
      </c>
      <c r="BC892">
        <v>6</v>
      </c>
      <c r="BD892">
        <v>13</v>
      </c>
      <c r="BE892">
        <v>1853</v>
      </c>
      <c r="BF892">
        <v>400</v>
      </c>
      <c r="BG892">
        <v>1</v>
      </c>
      <c r="BH892">
        <v>82</v>
      </c>
      <c r="BI892">
        <v>77</v>
      </c>
      <c r="BJ892">
        <v>58</v>
      </c>
      <c r="BK892">
        <v>73</v>
      </c>
      <c r="BL892">
        <v>25</v>
      </c>
    </row>
    <row r="893" spans="1:64" ht="30" x14ac:dyDescent="0.25">
      <c r="A893" t="s">
        <v>2345</v>
      </c>
      <c r="B893">
        <v>22</v>
      </c>
      <c r="C893">
        <v>78</v>
      </c>
      <c r="D893">
        <v>84</v>
      </c>
      <c r="E893" s="1" t="s">
        <v>715</v>
      </c>
      <c r="F893">
        <v>252802</v>
      </c>
      <c r="G893" t="s">
        <v>359</v>
      </c>
      <c r="H893" t="s">
        <v>235</v>
      </c>
      <c r="I893" t="s">
        <v>68</v>
      </c>
      <c r="J893">
        <v>80</v>
      </c>
      <c r="K893" t="s">
        <v>189</v>
      </c>
      <c r="L893">
        <v>6</v>
      </c>
      <c r="M893" t="s">
        <v>983</v>
      </c>
      <c r="N893" t="s">
        <v>764</v>
      </c>
      <c r="O893" t="s">
        <v>984</v>
      </c>
      <c r="P893">
        <v>329</v>
      </c>
      <c r="Q893">
        <v>73</v>
      </c>
      <c r="R893">
        <v>55</v>
      </c>
      <c r="S893">
        <v>76</v>
      </c>
      <c r="T893">
        <v>75</v>
      </c>
      <c r="U893">
        <v>50</v>
      </c>
      <c r="V893">
        <v>324</v>
      </c>
      <c r="W893">
        <v>74</v>
      </c>
      <c r="X893">
        <v>67</v>
      </c>
      <c r="Y893">
        <v>40</v>
      </c>
      <c r="Z893">
        <v>70</v>
      </c>
      <c r="AA893">
        <v>73</v>
      </c>
      <c r="AB893">
        <v>357</v>
      </c>
      <c r="AC893">
        <v>71</v>
      </c>
      <c r="AD893">
        <v>83</v>
      </c>
      <c r="AE893">
        <v>67</v>
      </c>
      <c r="AF893">
        <v>76</v>
      </c>
      <c r="AG893">
        <v>60</v>
      </c>
      <c r="AH893">
        <v>374</v>
      </c>
      <c r="AI893">
        <v>72</v>
      </c>
      <c r="AJ893">
        <v>88</v>
      </c>
      <c r="AK893">
        <v>78</v>
      </c>
      <c r="AL893">
        <v>85</v>
      </c>
      <c r="AM893">
        <v>51</v>
      </c>
      <c r="AN893">
        <v>334</v>
      </c>
      <c r="AO893">
        <v>83</v>
      </c>
      <c r="AP893">
        <v>75</v>
      </c>
      <c r="AQ893">
        <v>66</v>
      </c>
      <c r="AR893">
        <v>64</v>
      </c>
      <c r="AS893">
        <v>46</v>
      </c>
      <c r="AT893">
        <v>75</v>
      </c>
      <c r="AU893">
        <v>228</v>
      </c>
      <c r="AV893">
        <v>73</v>
      </c>
      <c r="AW893">
        <v>78</v>
      </c>
      <c r="AX893">
        <v>77</v>
      </c>
      <c r="AY893">
        <v>44</v>
      </c>
      <c r="AZ893">
        <v>11</v>
      </c>
      <c r="BA893">
        <v>6</v>
      </c>
      <c r="BB893">
        <v>7</v>
      </c>
      <c r="BC893">
        <v>13</v>
      </c>
      <c r="BD893">
        <v>7</v>
      </c>
      <c r="BE893">
        <v>1990</v>
      </c>
      <c r="BF893">
        <v>436</v>
      </c>
      <c r="BG893">
        <v>1</v>
      </c>
      <c r="BH893">
        <v>78</v>
      </c>
      <c r="BI893">
        <v>57</v>
      </c>
      <c r="BJ893">
        <v>70</v>
      </c>
      <c r="BK893">
        <v>72</v>
      </c>
      <c r="BL893">
        <v>76</v>
      </c>
    </row>
    <row r="894" spans="1:64" ht="30" x14ac:dyDescent="0.25">
      <c r="A894" t="s">
        <v>2630</v>
      </c>
      <c r="B894">
        <v>24</v>
      </c>
      <c r="C894">
        <v>80</v>
      </c>
      <c r="D894">
        <v>84</v>
      </c>
      <c r="E894" s="1" t="s">
        <v>2631</v>
      </c>
      <c r="F894">
        <v>253109</v>
      </c>
      <c r="G894" t="s">
        <v>337</v>
      </c>
      <c r="H894" t="s">
        <v>125</v>
      </c>
      <c r="I894" t="s">
        <v>68</v>
      </c>
      <c r="J894">
        <v>82</v>
      </c>
      <c r="K894" t="s">
        <v>195</v>
      </c>
      <c r="L894">
        <v>4</v>
      </c>
      <c r="M894" t="s">
        <v>1018</v>
      </c>
      <c r="N894" t="s">
        <v>580</v>
      </c>
      <c r="O894" t="s">
        <v>2632</v>
      </c>
      <c r="P894">
        <v>345</v>
      </c>
      <c r="Q894">
        <v>81</v>
      </c>
      <c r="R894">
        <v>65</v>
      </c>
      <c r="S894">
        <v>55</v>
      </c>
      <c r="T894">
        <v>85</v>
      </c>
      <c r="U894">
        <v>59</v>
      </c>
      <c r="V894">
        <v>395</v>
      </c>
      <c r="W894">
        <v>76</v>
      </c>
      <c r="X894">
        <v>77</v>
      </c>
      <c r="Y894">
        <v>74</v>
      </c>
      <c r="Z894">
        <v>87</v>
      </c>
      <c r="AA894">
        <v>81</v>
      </c>
      <c r="AB894">
        <v>331</v>
      </c>
      <c r="AC894">
        <v>68</v>
      </c>
      <c r="AD894">
        <v>47</v>
      </c>
      <c r="AE894">
        <v>72</v>
      </c>
      <c r="AF894">
        <v>75</v>
      </c>
      <c r="AG894">
        <v>69</v>
      </c>
      <c r="AH894">
        <v>370</v>
      </c>
      <c r="AI894">
        <v>76</v>
      </c>
      <c r="AJ894">
        <v>63</v>
      </c>
      <c r="AK894">
        <v>85</v>
      </c>
      <c r="AL894">
        <v>71</v>
      </c>
      <c r="AM894">
        <v>75</v>
      </c>
      <c r="AN894">
        <v>349</v>
      </c>
      <c r="AO894">
        <v>68</v>
      </c>
      <c r="AP894">
        <v>63</v>
      </c>
      <c r="AQ894">
        <v>66</v>
      </c>
      <c r="AR894">
        <v>87</v>
      </c>
      <c r="AS894">
        <v>65</v>
      </c>
      <c r="AT894">
        <v>79</v>
      </c>
      <c r="AU894">
        <v>192</v>
      </c>
      <c r="AV894">
        <v>67</v>
      </c>
      <c r="AW894">
        <v>67</v>
      </c>
      <c r="AX894">
        <v>58</v>
      </c>
      <c r="AY894">
        <v>47</v>
      </c>
      <c r="AZ894">
        <v>12</v>
      </c>
      <c r="BA894">
        <v>11</v>
      </c>
      <c r="BB894">
        <v>10</v>
      </c>
      <c r="BC894">
        <v>5</v>
      </c>
      <c r="BD894">
        <v>9</v>
      </c>
      <c r="BE894">
        <v>2029</v>
      </c>
      <c r="BF894">
        <v>424</v>
      </c>
      <c r="BG894">
        <v>2</v>
      </c>
      <c r="BH894">
        <v>56</v>
      </c>
      <c r="BI894">
        <v>69</v>
      </c>
      <c r="BJ894">
        <v>84</v>
      </c>
      <c r="BK894">
        <v>77</v>
      </c>
      <c r="BL894">
        <v>64</v>
      </c>
    </row>
    <row r="895" spans="1:64" ht="45" x14ac:dyDescent="0.25">
      <c r="A895" t="s">
        <v>2633</v>
      </c>
      <c r="B895">
        <v>21</v>
      </c>
      <c r="C895">
        <v>71</v>
      </c>
      <c r="D895">
        <v>81</v>
      </c>
      <c r="E895" s="1" t="s">
        <v>2634</v>
      </c>
      <c r="F895">
        <v>253283</v>
      </c>
      <c r="G895" t="s">
        <v>97</v>
      </c>
      <c r="H895" t="s">
        <v>76</v>
      </c>
      <c r="I895" t="s">
        <v>68</v>
      </c>
      <c r="J895">
        <v>73</v>
      </c>
      <c r="K895" t="s">
        <v>206</v>
      </c>
      <c r="L895">
        <v>10</v>
      </c>
      <c r="M895" t="s">
        <v>2254</v>
      </c>
      <c r="N895" t="s">
        <v>71</v>
      </c>
      <c r="O895" t="s">
        <v>72</v>
      </c>
      <c r="P895">
        <v>312</v>
      </c>
      <c r="Q895">
        <v>70</v>
      </c>
      <c r="R895">
        <v>60</v>
      </c>
      <c r="S895">
        <v>56</v>
      </c>
      <c r="T895">
        <v>69</v>
      </c>
      <c r="U895">
        <v>57</v>
      </c>
      <c r="V895">
        <v>334</v>
      </c>
      <c r="W895">
        <v>75</v>
      </c>
      <c r="X895">
        <v>70</v>
      </c>
      <c r="Y895">
        <v>62</v>
      </c>
      <c r="Z895">
        <v>55</v>
      </c>
      <c r="AA895">
        <v>72</v>
      </c>
      <c r="AB895">
        <v>407</v>
      </c>
      <c r="AC895" t="s">
        <v>1892</v>
      </c>
      <c r="AD895" t="s">
        <v>1248</v>
      </c>
      <c r="AE895">
        <v>84</v>
      </c>
      <c r="AF895">
        <v>73</v>
      </c>
      <c r="AG895">
        <v>90</v>
      </c>
      <c r="AH895">
        <v>327</v>
      </c>
      <c r="AI895">
        <v>68</v>
      </c>
      <c r="AJ895">
        <v>71</v>
      </c>
      <c r="AK895">
        <v>74</v>
      </c>
      <c r="AL895" t="s">
        <v>2635</v>
      </c>
      <c r="AM895">
        <v>58</v>
      </c>
      <c r="AN895">
        <v>302</v>
      </c>
      <c r="AO895">
        <v>67</v>
      </c>
      <c r="AP895">
        <v>34</v>
      </c>
      <c r="AQ895">
        <v>71</v>
      </c>
      <c r="AR895">
        <v>64</v>
      </c>
      <c r="AS895">
        <v>66</v>
      </c>
      <c r="AT895">
        <v>70</v>
      </c>
      <c r="AU895">
        <v>105</v>
      </c>
      <c r="AV895">
        <v>39</v>
      </c>
      <c r="AW895">
        <v>38</v>
      </c>
      <c r="AX895">
        <v>28</v>
      </c>
      <c r="AY895">
        <v>43</v>
      </c>
      <c r="AZ895">
        <v>9</v>
      </c>
      <c r="BA895">
        <v>12</v>
      </c>
      <c r="BB895">
        <v>7</v>
      </c>
      <c r="BC895">
        <v>8</v>
      </c>
      <c r="BD895">
        <v>7</v>
      </c>
      <c r="BE895">
        <v>1830</v>
      </c>
      <c r="BF895">
        <v>384</v>
      </c>
      <c r="BG895">
        <v>1</v>
      </c>
      <c r="BH895">
        <v>80</v>
      </c>
      <c r="BI895">
        <v>62</v>
      </c>
      <c r="BJ895">
        <v>66</v>
      </c>
      <c r="BK895">
        <v>75</v>
      </c>
      <c r="BL895">
        <v>38</v>
      </c>
    </row>
    <row r="896" spans="1:64" ht="30" x14ac:dyDescent="0.25">
      <c r="A896" t="s">
        <v>2636</v>
      </c>
      <c r="B896">
        <v>21</v>
      </c>
      <c r="C896">
        <v>73</v>
      </c>
      <c r="D896">
        <v>81</v>
      </c>
      <c r="E896" s="1" t="s">
        <v>2637</v>
      </c>
      <c r="F896">
        <v>255009</v>
      </c>
      <c r="G896" t="s">
        <v>66</v>
      </c>
      <c r="H896" t="s">
        <v>260</v>
      </c>
      <c r="I896" t="s">
        <v>77</v>
      </c>
      <c r="J896">
        <v>76</v>
      </c>
      <c r="K896" t="s">
        <v>69</v>
      </c>
      <c r="L896">
        <v>8</v>
      </c>
      <c r="M896" t="s">
        <v>464</v>
      </c>
      <c r="N896" t="s">
        <v>967</v>
      </c>
      <c r="O896" t="s">
        <v>2638</v>
      </c>
      <c r="P896">
        <v>334</v>
      </c>
      <c r="Q896">
        <v>73</v>
      </c>
      <c r="R896">
        <v>65</v>
      </c>
      <c r="S896">
        <v>55</v>
      </c>
      <c r="T896">
        <v>79</v>
      </c>
      <c r="U896">
        <v>62</v>
      </c>
      <c r="V896">
        <v>371</v>
      </c>
      <c r="W896">
        <v>73</v>
      </c>
      <c r="X896">
        <v>75</v>
      </c>
      <c r="Y896">
        <v>71</v>
      </c>
      <c r="Z896">
        <v>76</v>
      </c>
      <c r="AA896">
        <v>76</v>
      </c>
      <c r="AB896">
        <v>362</v>
      </c>
      <c r="AC896">
        <v>85</v>
      </c>
      <c r="AD896">
        <v>64</v>
      </c>
      <c r="AE896">
        <v>75</v>
      </c>
      <c r="AF896">
        <v>69</v>
      </c>
      <c r="AG896">
        <v>69</v>
      </c>
      <c r="AH896">
        <v>358</v>
      </c>
      <c r="AI896">
        <v>74</v>
      </c>
      <c r="AJ896">
        <v>68</v>
      </c>
      <c r="AK896">
        <v>80</v>
      </c>
      <c r="AL896">
        <v>67</v>
      </c>
      <c r="AM896">
        <v>69</v>
      </c>
      <c r="AN896">
        <v>333</v>
      </c>
      <c r="AO896">
        <v>68</v>
      </c>
      <c r="AP896">
        <v>63</v>
      </c>
      <c r="AQ896">
        <v>71</v>
      </c>
      <c r="AR896">
        <v>75</v>
      </c>
      <c r="AS896">
        <v>56</v>
      </c>
      <c r="AT896">
        <v>71</v>
      </c>
      <c r="AU896">
        <v>175</v>
      </c>
      <c r="AV896">
        <v>63</v>
      </c>
      <c r="AW896">
        <v>57</v>
      </c>
      <c r="AX896">
        <v>55</v>
      </c>
      <c r="AY896">
        <v>44</v>
      </c>
      <c r="AZ896">
        <v>9</v>
      </c>
      <c r="BA896">
        <v>12</v>
      </c>
      <c r="BB896">
        <v>10</v>
      </c>
      <c r="BC896">
        <v>6</v>
      </c>
      <c r="BD896">
        <v>7</v>
      </c>
      <c r="BE896">
        <v>1977</v>
      </c>
      <c r="BF896">
        <v>421</v>
      </c>
      <c r="BG896">
        <v>1</v>
      </c>
      <c r="BH896">
        <v>73</v>
      </c>
      <c r="BI896">
        <v>67</v>
      </c>
      <c r="BJ896">
        <v>76</v>
      </c>
      <c r="BK896">
        <v>74</v>
      </c>
      <c r="BL896">
        <v>60</v>
      </c>
    </row>
    <row r="897" spans="1:64" ht="30" x14ac:dyDescent="0.25">
      <c r="A897" t="s">
        <v>2639</v>
      </c>
      <c r="B897">
        <v>21</v>
      </c>
      <c r="C897" t="s">
        <v>369</v>
      </c>
      <c r="D897">
        <v>83</v>
      </c>
      <c r="E897" s="1" t="s">
        <v>2640</v>
      </c>
      <c r="F897">
        <v>255971</v>
      </c>
      <c r="G897" t="s">
        <v>66</v>
      </c>
      <c r="H897" t="s">
        <v>139</v>
      </c>
      <c r="I897" t="s">
        <v>68</v>
      </c>
      <c r="J897">
        <v>76</v>
      </c>
      <c r="K897" t="s">
        <v>195</v>
      </c>
      <c r="L897">
        <v>8</v>
      </c>
      <c r="M897" t="s">
        <v>530</v>
      </c>
      <c r="N897" t="s">
        <v>1292</v>
      </c>
      <c r="O897" t="s">
        <v>1846</v>
      </c>
      <c r="P897">
        <v>300</v>
      </c>
      <c r="Q897">
        <v>53</v>
      </c>
      <c r="R897" t="s">
        <v>2641</v>
      </c>
      <c r="S897">
        <v>70</v>
      </c>
      <c r="T897" t="s">
        <v>445</v>
      </c>
      <c r="U897">
        <v>35</v>
      </c>
      <c r="V897">
        <v>304</v>
      </c>
      <c r="W897" t="s">
        <v>203</v>
      </c>
      <c r="X897">
        <v>48</v>
      </c>
      <c r="Y897">
        <v>40</v>
      </c>
      <c r="Z897">
        <v>74</v>
      </c>
      <c r="AA897" t="s">
        <v>303</v>
      </c>
      <c r="AB897">
        <v>346</v>
      </c>
      <c r="AC897">
        <v>70</v>
      </c>
      <c r="AD897">
        <v>65</v>
      </c>
      <c r="AE897" t="s">
        <v>402</v>
      </c>
      <c r="AF897">
        <v>73</v>
      </c>
      <c r="AG897">
        <v>67</v>
      </c>
      <c r="AH897">
        <v>362</v>
      </c>
      <c r="AI897">
        <v>64</v>
      </c>
      <c r="AJ897" t="s">
        <v>2642</v>
      </c>
      <c r="AK897">
        <v>84</v>
      </c>
      <c r="AL897">
        <v>74</v>
      </c>
      <c r="AM897" t="s">
        <v>2643</v>
      </c>
      <c r="AN897">
        <v>337</v>
      </c>
      <c r="AO897">
        <v>71</v>
      </c>
      <c r="AP897" t="s">
        <v>969</v>
      </c>
      <c r="AQ897" t="s">
        <v>2644</v>
      </c>
      <c r="AR897" t="s">
        <v>447</v>
      </c>
      <c r="AS897">
        <v>46</v>
      </c>
      <c r="AT897" t="s">
        <v>2645</v>
      </c>
      <c r="AU897">
        <v>212</v>
      </c>
      <c r="AV897">
        <v>68</v>
      </c>
      <c r="AW897">
        <v>75</v>
      </c>
      <c r="AX897" t="s">
        <v>1769</v>
      </c>
      <c r="AY897">
        <v>56</v>
      </c>
      <c r="AZ897">
        <v>8</v>
      </c>
      <c r="BA897">
        <v>13</v>
      </c>
      <c r="BB897">
        <v>14</v>
      </c>
      <c r="BC897">
        <v>14</v>
      </c>
      <c r="BD897">
        <v>7</v>
      </c>
      <c r="BE897">
        <v>1917</v>
      </c>
      <c r="BF897">
        <v>415</v>
      </c>
      <c r="BG897">
        <v>1</v>
      </c>
      <c r="BH897">
        <v>67</v>
      </c>
      <c r="BI897">
        <v>62</v>
      </c>
      <c r="BJ897">
        <v>67</v>
      </c>
      <c r="BK897">
        <v>71</v>
      </c>
      <c r="BL897">
        <v>72</v>
      </c>
    </row>
    <row r="898" spans="1:64" ht="45" x14ac:dyDescent="0.25">
      <c r="A898" t="s">
        <v>2646</v>
      </c>
      <c r="B898">
        <v>21</v>
      </c>
      <c r="C898">
        <v>73</v>
      </c>
      <c r="D898">
        <v>80</v>
      </c>
      <c r="E898" s="1" t="s">
        <v>2647</v>
      </c>
      <c r="F898">
        <v>256035</v>
      </c>
      <c r="G898" t="s">
        <v>97</v>
      </c>
      <c r="H898" t="s">
        <v>98</v>
      </c>
      <c r="I898" t="s">
        <v>68</v>
      </c>
      <c r="J898">
        <v>74</v>
      </c>
      <c r="K898" t="s">
        <v>206</v>
      </c>
      <c r="L898">
        <v>7</v>
      </c>
      <c r="M898" t="s">
        <v>131</v>
      </c>
      <c r="N898" t="s">
        <v>696</v>
      </c>
      <c r="O898" t="s">
        <v>133</v>
      </c>
      <c r="P898">
        <v>304</v>
      </c>
      <c r="Q898">
        <v>63</v>
      </c>
      <c r="R898">
        <v>68</v>
      </c>
      <c r="S898">
        <v>42</v>
      </c>
      <c r="T898">
        <v>69</v>
      </c>
      <c r="U898">
        <v>62</v>
      </c>
      <c r="V898">
        <v>343</v>
      </c>
      <c r="W898">
        <v>77</v>
      </c>
      <c r="X898">
        <v>82</v>
      </c>
      <c r="Y898">
        <v>50</v>
      </c>
      <c r="Z898">
        <v>58</v>
      </c>
      <c r="AA898">
        <v>76</v>
      </c>
      <c r="AB898">
        <v>424</v>
      </c>
      <c r="AC898">
        <v>92</v>
      </c>
      <c r="AD898">
        <v>93</v>
      </c>
      <c r="AE898">
        <v>89</v>
      </c>
      <c r="AF898">
        <v>62</v>
      </c>
      <c r="AG898">
        <v>88</v>
      </c>
      <c r="AH898">
        <v>330</v>
      </c>
      <c r="AI898">
        <v>70</v>
      </c>
      <c r="AJ898">
        <v>67</v>
      </c>
      <c r="AK898">
        <v>66</v>
      </c>
      <c r="AL898">
        <v>60</v>
      </c>
      <c r="AM898">
        <v>67</v>
      </c>
      <c r="AN898">
        <v>266</v>
      </c>
      <c r="AO898">
        <v>52</v>
      </c>
      <c r="AP898">
        <v>26</v>
      </c>
      <c r="AQ898">
        <v>67</v>
      </c>
      <c r="AR898">
        <v>65</v>
      </c>
      <c r="AS898">
        <v>56</v>
      </c>
      <c r="AT898">
        <v>75</v>
      </c>
      <c r="AU898">
        <v>80</v>
      </c>
      <c r="AV898">
        <v>30</v>
      </c>
      <c r="AW898">
        <v>25</v>
      </c>
      <c r="AX898">
        <v>25</v>
      </c>
      <c r="AY898">
        <v>52</v>
      </c>
      <c r="AZ898">
        <v>6</v>
      </c>
      <c r="BA898">
        <v>13</v>
      </c>
      <c r="BB898">
        <v>7</v>
      </c>
      <c r="BC898">
        <v>12</v>
      </c>
      <c r="BD898">
        <v>14</v>
      </c>
      <c r="BE898">
        <v>1799</v>
      </c>
      <c r="BF898">
        <v>391</v>
      </c>
      <c r="BG898">
        <v>1</v>
      </c>
      <c r="BH898">
        <v>93</v>
      </c>
      <c r="BI898">
        <v>67</v>
      </c>
      <c r="BJ898">
        <v>65</v>
      </c>
      <c r="BK898">
        <v>78</v>
      </c>
      <c r="BL898">
        <v>28</v>
      </c>
    </row>
    <row r="899" spans="1:64" ht="60" x14ac:dyDescent="0.25">
      <c r="A899" t="s">
        <v>2648</v>
      </c>
      <c r="B899">
        <v>21</v>
      </c>
      <c r="C899">
        <v>73</v>
      </c>
      <c r="D899" t="s">
        <v>445</v>
      </c>
      <c r="E899" s="1" t="s">
        <v>2649</v>
      </c>
      <c r="F899">
        <v>256632</v>
      </c>
      <c r="G899" t="s">
        <v>426</v>
      </c>
      <c r="H899" t="s">
        <v>253</v>
      </c>
      <c r="I899" t="s">
        <v>68</v>
      </c>
      <c r="J899">
        <v>75</v>
      </c>
      <c r="K899" t="s">
        <v>206</v>
      </c>
      <c r="L899">
        <v>4</v>
      </c>
      <c r="M899" t="s">
        <v>1026</v>
      </c>
      <c r="N899" t="s">
        <v>1015</v>
      </c>
      <c r="O899" t="s">
        <v>2650</v>
      </c>
      <c r="P899">
        <v>340</v>
      </c>
      <c r="Q899">
        <v>76</v>
      </c>
      <c r="R899">
        <v>64</v>
      </c>
      <c r="S899">
        <v>67</v>
      </c>
      <c r="T899">
        <v>74</v>
      </c>
      <c r="U899">
        <v>59</v>
      </c>
      <c r="V899">
        <v>326</v>
      </c>
      <c r="W899">
        <v>76</v>
      </c>
      <c r="X899">
        <v>63</v>
      </c>
      <c r="Y899">
        <v>52</v>
      </c>
      <c r="Z899">
        <v>63</v>
      </c>
      <c r="AA899">
        <v>72</v>
      </c>
      <c r="AB899">
        <v>360</v>
      </c>
      <c r="AC899">
        <v>84</v>
      </c>
      <c r="AD899">
        <v>82</v>
      </c>
      <c r="AE899">
        <v>71</v>
      </c>
      <c r="AF899">
        <v>59</v>
      </c>
      <c r="AG899">
        <v>64</v>
      </c>
      <c r="AH899">
        <v>378</v>
      </c>
      <c r="AI899">
        <v>76</v>
      </c>
      <c r="AJ899">
        <v>85</v>
      </c>
      <c r="AK899">
        <v>70</v>
      </c>
      <c r="AL899">
        <v>78</v>
      </c>
      <c r="AM899">
        <v>69</v>
      </c>
      <c r="AN899">
        <v>287</v>
      </c>
      <c r="AO899">
        <v>58</v>
      </c>
      <c r="AP899">
        <v>24</v>
      </c>
      <c r="AQ899">
        <v>69</v>
      </c>
      <c r="AR899">
        <v>73</v>
      </c>
      <c r="AS899">
        <v>63</v>
      </c>
      <c r="AT899">
        <v>67</v>
      </c>
      <c r="AU899">
        <v>105</v>
      </c>
      <c r="AV899">
        <v>40</v>
      </c>
      <c r="AW899">
        <v>34</v>
      </c>
      <c r="AX899">
        <v>31</v>
      </c>
      <c r="AY899">
        <v>46</v>
      </c>
      <c r="AZ899">
        <v>9</v>
      </c>
      <c r="BA899">
        <v>5</v>
      </c>
      <c r="BB899">
        <v>7</v>
      </c>
      <c r="BC899">
        <v>10</v>
      </c>
      <c r="BD899">
        <v>15</v>
      </c>
      <c r="BE899">
        <v>1842</v>
      </c>
      <c r="BF899">
        <v>402</v>
      </c>
      <c r="BG899">
        <v>1</v>
      </c>
      <c r="BH899">
        <v>83</v>
      </c>
      <c r="BI899">
        <v>67</v>
      </c>
      <c r="BJ899">
        <v>71</v>
      </c>
      <c r="BK899">
        <v>72</v>
      </c>
      <c r="BL899">
        <v>37</v>
      </c>
    </row>
    <row r="900" spans="1:64" ht="30" x14ac:dyDescent="0.25">
      <c r="A900" t="s">
        <v>2651</v>
      </c>
      <c r="B900">
        <v>21</v>
      </c>
      <c r="C900">
        <v>77</v>
      </c>
      <c r="D900">
        <v>83</v>
      </c>
      <c r="E900" s="1" t="s">
        <v>2652</v>
      </c>
      <c r="F900">
        <v>257279</v>
      </c>
      <c r="G900" t="s">
        <v>75</v>
      </c>
      <c r="H900" t="s">
        <v>105</v>
      </c>
      <c r="I900" t="s">
        <v>68</v>
      </c>
      <c r="J900">
        <v>79</v>
      </c>
      <c r="K900" t="s">
        <v>69</v>
      </c>
      <c r="L900">
        <v>6</v>
      </c>
      <c r="M900" t="s">
        <v>354</v>
      </c>
      <c r="N900" t="s">
        <v>323</v>
      </c>
      <c r="O900" t="s">
        <v>2085</v>
      </c>
      <c r="P900">
        <v>350</v>
      </c>
      <c r="Q900">
        <v>69</v>
      </c>
      <c r="R900">
        <v>78</v>
      </c>
      <c r="S900">
        <v>58</v>
      </c>
      <c r="T900">
        <v>76</v>
      </c>
      <c r="U900">
        <v>69</v>
      </c>
      <c r="V900">
        <v>379</v>
      </c>
      <c r="W900">
        <v>75</v>
      </c>
      <c r="X900">
        <v>70</v>
      </c>
      <c r="Y900">
        <v>80</v>
      </c>
      <c r="Z900">
        <v>74</v>
      </c>
      <c r="AA900">
        <v>80</v>
      </c>
      <c r="AB900">
        <v>369</v>
      </c>
      <c r="AC900">
        <v>75</v>
      </c>
      <c r="AD900">
        <v>74</v>
      </c>
      <c r="AE900">
        <v>76</v>
      </c>
      <c r="AF900">
        <v>75</v>
      </c>
      <c r="AG900">
        <v>69</v>
      </c>
      <c r="AH900">
        <v>356</v>
      </c>
      <c r="AI900">
        <v>76</v>
      </c>
      <c r="AJ900">
        <v>68</v>
      </c>
      <c r="AK900">
        <v>76</v>
      </c>
      <c r="AL900">
        <v>59</v>
      </c>
      <c r="AM900">
        <v>77</v>
      </c>
      <c r="AN900">
        <v>363</v>
      </c>
      <c r="AO900">
        <v>74</v>
      </c>
      <c r="AP900">
        <v>66</v>
      </c>
      <c r="AQ900">
        <v>78</v>
      </c>
      <c r="AR900">
        <v>77</v>
      </c>
      <c r="AS900">
        <v>68</v>
      </c>
      <c r="AT900">
        <v>74</v>
      </c>
      <c r="AU900">
        <v>197</v>
      </c>
      <c r="AV900">
        <v>67</v>
      </c>
      <c r="AW900">
        <v>66</v>
      </c>
      <c r="AX900">
        <v>64</v>
      </c>
      <c r="AY900">
        <v>48</v>
      </c>
      <c r="AZ900">
        <v>6</v>
      </c>
      <c r="BA900">
        <v>11</v>
      </c>
      <c r="BB900">
        <v>8</v>
      </c>
      <c r="BC900">
        <v>12</v>
      </c>
      <c r="BD900">
        <v>11</v>
      </c>
      <c r="BE900">
        <v>2062</v>
      </c>
      <c r="BF900">
        <v>432</v>
      </c>
      <c r="BG900">
        <v>1</v>
      </c>
      <c r="BH900">
        <v>74</v>
      </c>
      <c r="BI900">
        <v>76</v>
      </c>
      <c r="BJ900">
        <v>74</v>
      </c>
      <c r="BK900">
        <v>76</v>
      </c>
      <c r="BL900">
        <v>65</v>
      </c>
    </row>
    <row r="901" spans="1:64" ht="45" x14ac:dyDescent="0.25">
      <c r="A901" t="s">
        <v>2653</v>
      </c>
      <c r="B901">
        <v>21</v>
      </c>
      <c r="C901">
        <v>76</v>
      </c>
      <c r="D901">
        <v>81</v>
      </c>
      <c r="E901" s="1" t="s">
        <v>1660</v>
      </c>
      <c r="F901">
        <v>257540</v>
      </c>
      <c r="G901" t="s">
        <v>146</v>
      </c>
      <c r="H901" t="s">
        <v>260</v>
      </c>
      <c r="I901" t="s">
        <v>68</v>
      </c>
      <c r="J901">
        <v>77</v>
      </c>
      <c r="K901" t="s">
        <v>206</v>
      </c>
      <c r="L901">
        <v>5</v>
      </c>
      <c r="M901" t="s">
        <v>207</v>
      </c>
      <c r="N901" t="s">
        <v>869</v>
      </c>
      <c r="O901" t="s">
        <v>1846</v>
      </c>
      <c r="P901">
        <v>332</v>
      </c>
      <c r="Q901">
        <v>72</v>
      </c>
      <c r="R901">
        <v>74</v>
      </c>
      <c r="S901">
        <v>48</v>
      </c>
      <c r="T901">
        <v>75</v>
      </c>
      <c r="U901">
        <v>63</v>
      </c>
      <c r="V901">
        <v>322</v>
      </c>
      <c r="W901">
        <v>77</v>
      </c>
      <c r="X901">
        <v>69</v>
      </c>
      <c r="Y901">
        <v>43</v>
      </c>
      <c r="Z901">
        <v>58</v>
      </c>
      <c r="AA901">
        <v>75</v>
      </c>
      <c r="AB901">
        <v>400</v>
      </c>
      <c r="AC901">
        <v>88</v>
      </c>
      <c r="AD901">
        <v>85</v>
      </c>
      <c r="AE901">
        <v>79</v>
      </c>
      <c r="AF901">
        <v>72</v>
      </c>
      <c r="AG901">
        <v>76</v>
      </c>
      <c r="AH901">
        <v>335</v>
      </c>
      <c r="AI901">
        <v>70</v>
      </c>
      <c r="AJ901">
        <v>67</v>
      </c>
      <c r="AK901">
        <v>78</v>
      </c>
      <c r="AL901">
        <v>55</v>
      </c>
      <c r="AM901">
        <v>65</v>
      </c>
      <c r="AN901">
        <v>310</v>
      </c>
      <c r="AO901">
        <v>63</v>
      </c>
      <c r="AP901">
        <v>54</v>
      </c>
      <c r="AQ901">
        <v>73</v>
      </c>
      <c r="AR901">
        <v>71</v>
      </c>
      <c r="AS901">
        <v>49</v>
      </c>
      <c r="AT901">
        <v>67</v>
      </c>
      <c r="AU901">
        <v>150</v>
      </c>
      <c r="AV901">
        <v>58</v>
      </c>
      <c r="AW901">
        <v>48</v>
      </c>
      <c r="AX901">
        <v>44</v>
      </c>
      <c r="AY901">
        <v>55</v>
      </c>
      <c r="AZ901">
        <v>8</v>
      </c>
      <c r="BA901">
        <v>13</v>
      </c>
      <c r="BB901">
        <v>13</v>
      </c>
      <c r="BC901">
        <v>14</v>
      </c>
      <c r="BD901">
        <v>7</v>
      </c>
      <c r="BE901">
        <v>1904</v>
      </c>
      <c r="BF901">
        <v>416</v>
      </c>
      <c r="BG901">
        <v>2</v>
      </c>
      <c r="BH901">
        <v>86</v>
      </c>
      <c r="BI901">
        <v>70</v>
      </c>
      <c r="BJ901">
        <v>69</v>
      </c>
      <c r="BK901">
        <v>76</v>
      </c>
      <c r="BL901">
        <v>52</v>
      </c>
    </row>
    <row r="902" spans="1:64" ht="30" x14ac:dyDescent="0.25">
      <c r="A902" t="s">
        <v>2654</v>
      </c>
      <c r="B902">
        <v>44</v>
      </c>
      <c r="C902">
        <v>77</v>
      </c>
      <c r="D902">
        <v>77</v>
      </c>
      <c r="E902" s="1" t="s">
        <v>2655</v>
      </c>
      <c r="F902">
        <v>1179</v>
      </c>
      <c r="G902" t="s">
        <v>138</v>
      </c>
      <c r="H902" t="s">
        <v>2295</v>
      </c>
      <c r="I902" t="s">
        <v>68</v>
      </c>
      <c r="J902">
        <v>77</v>
      </c>
      <c r="K902" t="s">
        <v>508</v>
      </c>
      <c r="L902">
        <v>0</v>
      </c>
      <c r="M902" t="s">
        <v>1854</v>
      </c>
      <c r="N902" t="s">
        <v>79</v>
      </c>
      <c r="O902" t="s">
        <v>990</v>
      </c>
      <c r="P902">
        <v>95</v>
      </c>
      <c r="Q902">
        <v>13</v>
      </c>
      <c r="R902">
        <v>15</v>
      </c>
      <c r="S902">
        <v>13</v>
      </c>
      <c r="T902">
        <v>37</v>
      </c>
      <c r="U902">
        <v>17</v>
      </c>
      <c r="V902">
        <v>122</v>
      </c>
      <c r="W902">
        <v>26</v>
      </c>
      <c r="X902">
        <v>20</v>
      </c>
      <c r="Y902">
        <v>13</v>
      </c>
      <c r="Z902">
        <v>35</v>
      </c>
      <c r="AA902">
        <v>28</v>
      </c>
      <c r="AB902">
        <v>233</v>
      </c>
      <c r="AC902">
        <v>33</v>
      </c>
      <c r="AD902">
        <v>27</v>
      </c>
      <c r="AE902">
        <v>50</v>
      </c>
      <c r="AF902">
        <v>74</v>
      </c>
      <c r="AG902">
        <v>49</v>
      </c>
      <c r="AH902">
        <v>233</v>
      </c>
      <c r="AI902">
        <v>52</v>
      </c>
      <c r="AJ902">
        <v>69</v>
      </c>
      <c r="AK902">
        <v>34</v>
      </c>
      <c r="AL902">
        <v>65</v>
      </c>
      <c r="AM902">
        <v>13</v>
      </c>
      <c r="AN902">
        <v>150</v>
      </c>
      <c r="AO902">
        <v>38</v>
      </c>
      <c r="AP902">
        <v>28</v>
      </c>
      <c r="AQ902">
        <v>12</v>
      </c>
      <c r="AR902">
        <v>50</v>
      </c>
      <c r="AS902">
        <v>22</v>
      </c>
      <c r="AT902">
        <v>70</v>
      </c>
      <c r="AU902">
        <v>35</v>
      </c>
      <c r="AV902">
        <v>13</v>
      </c>
      <c r="AW902">
        <v>11</v>
      </c>
      <c r="AX902">
        <v>11</v>
      </c>
      <c r="AY902">
        <v>376</v>
      </c>
      <c r="AZ902">
        <v>73</v>
      </c>
      <c r="BA902">
        <v>73</v>
      </c>
      <c r="BB902">
        <v>69</v>
      </c>
      <c r="BC902">
        <v>86</v>
      </c>
      <c r="BD902">
        <v>75</v>
      </c>
      <c r="BE902">
        <v>1244</v>
      </c>
      <c r="BF902">
        <v>407</v>
      </c>
      <c r="BG902">
        <v>4</v>
      </c>
      <c r="BH902">
        <v>73</v>
      </c>
      <c r="BI902">
        <v>73</v>
      </c>
      <c r="BJ902">
        <v>69</v>
      </c>
      <c r="BK902">
        <v>75</v>
      </c>
      <c r="BL902">
        <v>31</v>
      </c>
    </row>
    <row r="903" spans="1:64" ht="30" x14ac:dyDescent="0.25">
      <c r="A903" t="s">
        <v>2656</v>
      </c>
      <c r="B903">
        <v>37</v>
      </c>
      <c r="C903">
        <v>80</v>
      </c>
      <c r="D903">
        <v>80</v>
      </c>
      <c r="E903" s="1" t="s">
        <v>2657</v>
      </c>
      <c r="F903">
        <v>140233</v>
      </c>
      <c r="G903" t="s">
        <v>337</v>
      </c>
      <c r="H903" t="s">
        <v>253</v>
      </c>
      <c r="I903" t="s">
        <v>68</v>
      </c>
      <c r="J903">
        <v>80</v>
      </c>
      <c r="K903" t="s">
        <v>508</v>
      </c>
      <c r="L903">
        <v>0</v>
      </c>
      <c r="M903" t="s">
        <v>94</v>
      </c>
      <c r="N903" t="s">
        <v>285</v>
      </c>
      <c r="O903" t="s">
        <v>70</v>
      </c>
      <c r="P903">
        <v>99</v>
      </c>
      <c r="Q903">
        <v>15</v>
      </c>
      <c r="R903">
        <v>12</v>
      </c>
      <c r="S903">
        <v>19</v>
      </c>
      <c r="T903">
        <v>37</v>
      </c>
      <c r="U903">
        <v>16</v>
      </c>
      <c r="V903">
        <v>113</v>
      </c>
      <c r="W903">
        <v>20</v>
      </c>
      <c r="X903">
        <v>14</v>
      </c>
      <c r="Y903">
        <v>17</v>
      </c>
      <c r="Z903">
        <v>37</v>
      </c>
      <c r="AA903">
        <v>25</v>
      </c>
      <c r="AB903">
        <v>270</v>
      </c>
      <c r="AC903">
        <v>50</v>
      </c>
      <c r="AD903">
        <v>50</v>
      </c>
      <c r="AE903">
        <v>57</v>
      </c>
      <c r="AF903">
        <v>70</v>
      </c>
      <c r="AG903">
        <v>43</v>
      </c>
      <c r="AH903">
        <v>229</v>
      </c>
      <c r="AI903">
        <v>53</v>
      </c>
      <c r="AJ903">
        <v>67</v>
      </c>
      <c r="AK903">
        <v>38</v>
      </c>
      <c r="AL903">
        <v>60</v>
      </c>
      <c r="AM903">
        <v>11</v>
      </c>
      <c r="AN903">
        <v>124</v>
      </c>
      <c r="AO903">
        <v>19</v>
      </c>
      <c r="AP903">
        <v>23</v>
      </c>
      <c r="AQ903">
        <v>16</v>
      </c>
      <c r="AR903">
        <v>50</v>
      </c>
      <c r="AS903">
        <v>16</v>
      </c>
      <c r="AT903">
        <v>60</v>
      </c>
      <c r="AU903">
        <v>44</v>
      </c>
      <c r="AV903">
        <v>21</v>
      </c>
      <c r="AW903">
        <v>10</v>
      </c>
      <c r="AX903">
        <v>13</v>
      </c>
      <c r="AY903">
        <v>386</v>
      </c>
      <c r="AZ903">
        <v>81</v>
      </c>
      <c r="BA903">
        <v>73</v>
      </c>
      <c r="BB903">
        <v>70</v>
      </c>
      <c r="BC903">
        <v>81</v>
      </c>
      <c r="BD903">
        <v>81</v>
      </c>
      <c r="BE903">
        <v>1265</v>
      </c>
      <c r="BF903">
        <v>436</v>
      </c>
      <c r="BG903">
        <v>1</v>
      </c>
      <c r="BH903">
        <v>81</v>
      </c>
      <c r="BI903">
        <v>73</v>
      </c>
      <c r="BJ903">
        <v>70</v>
      </c>
      <c r="BK903">
        <v>81</v>
      </c>
      <c r="BL903">
        <v>50</v>
      </c>
    </row>
    <row r="904" spans="1:64" ht="45" x14ac:dyDescent="0.25">
      <c r="A904" t="s">
        <v>2658</v>
      </c>
      <c r="B904">
        <v>34</v>
      </c>
      <c r="C904">
        <v>64</v>
      </c>
      <c r="D904">
        <v>64</v>
      </c>
      <c r="E904" s="1" t="s">
        <v>895</v>
      </c>
      <c r="F904">
        <v>173530</v>
      </c>
      <c r="G904" t="s">
        <v>277</v>
      </c>
      <c r="H904" t="s">
        <v>549</v>
      </c>
      <c r="I904" t="s">
        <v>77</v>
      </c>
      <c r="J904">
        <v>65</v>
      </c>
      <c r="K904" t="s">
        <v>495</v>
      </c>
      <c r="L904">
        <v>0</v>
      </c>
      <c r="M904" t="s">
        <v>2659</v>
      </c>
      <c r="N904" t="s">
        <v>191</v>
      </c>
      <c r="O904" t="s">
        <v>2660</v>
      </c>
      <c r="P904">
        <v>293</v>
      </c>
      <c r="Q904">
        <v>62</v>
      </c>
      <c r="R904">
        <v>56</v>
      </c>
      <c r="S904">
        <v>48</v>
      </c>
      <c r="T904">
        <v>63</v>
      </c>
      <c r="U904">
        <v>64</v>
      </c>
      <c r="V904">
        <v>326</v>
      </c>
      <c r="W904">
        <v>68</v>
      </c>
      <c r="X904">
        <v>69</v>
      </c>
      <c r="Y904">
        <v>66</v>
      </c>
      <c r="Z904">
        <v>57</v>
      </c>
      <c r="AA904">
        <v>66</v>
      </c>
      <c r="AB904">
        <v>369</v>
      </c>
      <c r="AC904">
        <v>70</v>
      </c>
      <c r="AD904">
        <v>70</v>
      </c>
      <c r="AE904">
        <v>86</v>
      </c>
      <c r="AF904">
        <v>62</v>
      </c>
      <c r="AG904">
        <v>81</v>
      </c>
      <c r="AH904">
        <v>278</v>
      </c>
      <c r="AI904">
        <v>67</v>
      </c>
      <c r="AJ904">
        <v>51</v>
      </c>
      <c r="AK904">
        <v>49</v>
      </c>
      <c r="AL904">
        <v>49</v>
      </c>
      <c r="AM904">
        <v>62</v>
      </c>
      <c r="AN904">
        <v>258</v>
      </c>
      <c r="AO904">
        <v>50</v>
      </c>
      <c r="AP904">
        <v>31</v>
      </c>
      <c r="AQ904">
        <v>63</v>
      </c>
      <c r="AR904">
        <v>62</v>
      </c>
      <c r="AS904">
        <v>52</v>
      </c>
      <c r="AT904">
        <v>63</v>
      </c>
      <c r="AU904">
        <v>119</v>
      </c>
      <c r="AV904">
        <v>43</v>
      </c>
      <c r="AW904">
        <v>41</v>
      </c>
      <c r="AX904">
        <v>35</v>
      </c>
      <c r="AY904">
        <v>50</v>
      </c>
      <c r="AZ904">
        <v>14</v>
      </c>
      <c r="BA904">
        <v>8</v>
      </c>
      <c r="BB904">
        <v>7</v>
      </c>
      <c r="BC904">
        <v>15</v>
      </c>
      <c r="BD904">
        <v>6</v>
      </c>
      <c r="BE904">
        <v>1693</v>
      </c>
      <c r="BF904">
        <v>350</v>
      </c>
      <c r="BG904">
        <v>1</v>
      </c>
      <c r="BH904">
        <v>70</v>
      </c>
      <c r="BI904">
        <v>60</v>
      </c>
      <c r="BJ904">
        <v>62</v>
      </c>
      <c r="BK904">
        <v>69</v>
      </c>
      <c r="BL904">
        <v>40</v>
      </c>
    </row>
    <row r="905" spans="1:64" ht="60" x14ac:dyDescent="0.25">
      <c r="A905" t="s">
        <v>2661</v>
      </c>
      <c r="B905">
        <v>33</v>
      </c>
      <c r="C905">
        <v>77</v>
      </c>
      <c r="D905">
        <v>77</v>
      </c>
      <c r="E905" s="1" t="s">
        <v>2662</v>
      </c>
      <c r="F905">
        <v>176635</v>
      </c>
      <c r="G905" t="s">
        <v>146</v>
      </c>
      <c r="H905" t="s">
        <v>98</v>
      </c>
      <c r="I905" t="s">
        <v>77</v>
      </c>
      <c r="J905">
        <v>77</v>
      </c>
      <c r="K905" t="s">
        <v>69</v>
      </c>
      <c r="L905">
        <v>0</v>
      </c>
      <c r="M905" t="s">
        <v>230</v>
      </c>
      <c r="N905" t="s">
        <v>366</v>
      </c>
      <c r="O905" t="s">
        <v>284</v>
      </c>
      <c r="P905">
        <v>365</v>
      </c>
      <c r="Q905">
        <v>82</v>
      </c>
      <c r="R905">
        <v>70</v>
      </c>
      <c r="S905">
        <v>51</v>
      </c>
      <c r="T905">
        <v>85</v>
      </c>
      <c r="U905">
        <v>77</v>
      </c>
      <c r="V905">
        <v>397</v>
      </c>
      <c r="W905">
        <v>78</v>
      </c>
      <c r="X905">
        <v>84</v>
      </c>
      <c r="Y905">
        <v>75</v>
      </c>
      <c r="Z905">
        <v>80</v>
      </c>
      <c r="AA905">
        <v>80</v>
      </c>
      <c r="AB905">
        <v>351</v>
      </c>
      <c r="AC905">
        <v>69</v>
      </c>
      <c r="AD905">
        <v>68</v>
      </c>
      <c r="AE905">
        <v>75</v>
      </c>
      <c r="AF905">
        <v>65</v>
      </c>
      <c r="AG905">
        <v>74</v>
      </c>
      <c r="AH905">
        <v>250</v>
      </c>
      <c r="AI905">
        <v>68</v>
      </c>
      <c r="AJ905">
        <v>33</v>
      </c>
      <c r="AK905">
        <v>40</v>
      </c>
      <c r="AL905">
        <v>43</v>
      </c>
      <c r="AM905">
        <v>66</v>
      </c>
      <c r="AN905">
        <v>296</v>
      </c>
      <c r="AO905">
        <v>44</v>
      </c>
      <c r="AP905">
        <v>14</v>
      </c>
      <c r="AQ905">
        <v>77</v>
      </c>
      <c r="AR905">
        <v>82</v>
      </c>
      <c r="AS905">
        <v>79</v>
      </c>
      <c r="AT905">
        <v>85</v>
      </c>
      <c r="AU905">
        <v>51</v>
      </c>
      <c r="AV905">
        <v>16</v>
      </c>
      <c r="AW905">
        <v>16</v>
      </c>
      <c r="AX905">
        <v>19</v>
      </c>
      <c r="AY905">
        <v>50</v>
      </c>
      <c r="AZ905">
        <v>6</v>
      </c>
      <c r="BA905">
        <v>14</v>
      </c>
      <c r="BB905">
        <v>10</v>
      </c>
      <c r="BC905">
        <v>6</v>
      </c>
      <c r="BD905">
        <v>14</v>
      </c>
      <c r="BE905">
        <v>1760</v>
      </c>
      <c r="BF905">
        <v>360</v>
      </c>
      <c r="BG905">
        <v>4</v>
      </c>
      <c r="BH905">
        <v>68</v>
      </c>
      <c r="BI905">
        <v>70</v>
      </c>
      <c r="BJ905">
        <v>83</v>
      </c>
      <c r="BK905">
        <v>78</v>
      </c>
      <c r="BL905">
        <v>19</v>
      </c>
    </row>
    <row r="906" spans="1:64" ht="45" x14ac:dyDescent="0.25">
      <c r="A906" t="s">
        <v>2663</v>
      </c>
      <c r="B906">
        <v>31</v>
      </c>
      <c r="C906">
        <v>80</v>
      </c>
      <c r="D906">
        <v>80</v>
      </c>
      <c r="E906" s="1" t="s">
        <v>2664</v>
      </c>
      <c r="F906">
        <v>190460</v>
      </c>
      <c r="G906" t="s">
        <v>66</v>
      </c>
      <c r="H906" t="s">
        <v>67</v>
      </c>
      <c r="I906" t="s">
        <v>68</v>
      </c>
      <c r="J906">
        <v>80</v>
      </c>
      <c r="K906" t="s">
        <v>195</v>
      </c>
      <c r="L906">
        <v>0</v>
      </c>
      <c r="M906" t="s">
        <v>254</v>
      </c>
      <c r="N906" t="s">
        <v>841</v>
      </c>
      <c r="O906" t="s">
        <v>2425</v>
      </c>
      <c r="P906">
        <v>371</v>
      </c>
      <c r="Q906">
        <v>84</v>
      </c>
      <c r="R906">
        <v>71</v>
      </c>
      <c r="S906">
        <v>50</v>
      </c>
      <c r="T906">
        <v>86</v>
      </c>
      <c r="U906">
        <v>80</v>
      </c>
      <c r="V906">
        <v>428</v>
      </c>
      <c r="W906">
        <v>75</v>
      </c>
      <c r="X906">
        <v>89</v>
      </c>
      <c r="Y906">
        <v>86</v>
      </c>
      <c r="Z906">
        <v>89</v>
      </c>
      <c r="AA906">
        <v>89</v>
      </c>
      <c r="AB906">
        <v>323</v>
      </c>
      <c r="AC906">
        <v>58</v>
      </c>
      <c r="AD906">
        <v>54</v>
      </c>
      <c r="AE906">
        <v>63</v>
      </c>
      <c r="AF906">
        <v>76</v>
      </c>
      <c r="AG906">
        <v>72</v>
      </c>
      <c r="AH906">
        <v>335</v>
      </c>
      <c r="AI906">
        <v>81</v>
      </c>
      <c r="AJ906">
        <v>55</v>
      </c>
      <c r="AK906">
        <v>67</v>
      </c>
      <c r="AL906">
        <v>50</v>
      </c>
      <c r="AM906">
        <v>82</v>
      </c>
      <c r="AN906">
        <v>323</v>
      </c>
      <c r="AO906">
        <v>35</v>
      </c>
      <c r="AP906">
        <v>52</v>
      </c>
      <c r="AQ906">
        <v>75</v>
      </c>
      <c r="AR906">
        <v>89</v>
      </c>
      <c r="AS906">
        <v>72</v>
      </c>
      <c r="AT906">
        <v>83</v>
      </c>
      <c r="AU906">
        <v>132</v>
      </c>
      <c r="AV906">
        <v>53</v>
      </c>
      <c r="AW906">
        <v>57</v>
      </c>
      <c r="AX906">
        <v>22</v>
      </c>
      <c r="AY906">
        <v>43</v>
      </c>
      <c r="AZ906">
        <v>9</v>
      </c>
      <c r="BA906">
        <v>14</v>
      </c>
      <c r="BB906">
        <v>7</v>
      </c>
      <c r="BC906">
        <v>7</v>
      </c>
      <c r="BD906">
        <v>6</v>
      </c>
      <c r="BE906">
        <v>1955</v>
      </c>
      <c r="BF906">
        <v>400</v>
      </c>
      <c r="BG906">
        <v>3</v>
      </c>
      <c r="BH906">
        <v>56</v>
      </c>
      <c r="BI906">
        <v>76</v>
      </c>
      <c r="BJ906">
        <v>87</v>
      </c>
      <c r="BK906">
        <v>78</v>
      </c>
      <c r="BL906">
        <v>51</v>
      </c>
    </row>
    <row r="907" spans="1:64" ht="60" x14ac:dyDescent="0.25">
      <c r="A907" t="s">
        <v>2665</v>
      </c>
      <c r="B907">
        <v>32</v>
      </c>
      <c r="C907">
        <v>80</v>
      </c>
      <c r="D907">
        <v>80</v>
      </c>
      <c r="E907" s="1" t="s">
        <v>2666</v>
      </c>
      <c r="F907">
        <v>190765</v>
      </c>
      <c r="G907" t="s">
        <v>426</v>
      </c>
      <c r="H907" t="s">
        <v>253</v>
      </c>
      <c r="I907" t="s">
        <v>68</v>
      </c>
      <c r="J907">
        <v>80</v>
      </c>
      <c r="K907" t="s">
        <v>195</v>
      </c>
      <c r="L907">
        <v>0</v>
      </c>
      <c r="M907" t="s">
        <v>1160</v>
      </c>
      <c r="N907" t="s">
        <v>683</v>
      </c>
      <c r="O907" t="s">
        <v>641</v>
      </c>
      <c r="P907">
        <v>362</v>
      </c>
      <c r="Q907">
        <v>84</v>
      </c>
      <c r="R907">
        <v>75</v>
      </c>
      <c r="S907">
        <v>53</v>
      </c>
      <c r="T907">
        <v>83</v>
      </c>
      <c r="U907">
        <v>67</v>
      </c>
      <c r="V907">
        <v>406</v>
      </c>
      <c r="W907">
        <v>80</v>
      </c>
      <c r="X907">
        <v>85</v>
      </c>
      <c r="Y907">
        <v>77</v>
      </c>
      <c r="Z907">
        <v>82</v>
      </c>
      <c r="AA907">
        <v>82</v>
      </c>
      <c r="AB907">
        <v>321</v>
      </c>
      <c r="AC907">
        <v>55</v>
      </c>
      <c r="AD907">
        <v>50</v>
      </c>
      <c r="AE907">
        <v>67</v>
      </c>
      <c r="AF907">
        <v>83</v>
      </c>
      <c r="AG907">
        <v>66</v>
      </c>
      <c r="AH907">
        <v>373</v>
      </c>
      <c r="AI907">
        <v>78</v>
      </c>
      <c r="AJ907">
        <v>62</v>
      </c>
      <c r="AK907">
        <v>85</v>
      </c>
      <c r="AL907">
        <v>68</v>
      </c>
      <c r="AM907">
        <v>80</v>
      </c>
      <c r="AN907">
        <v>367</v>
      </c>
      <c r="AO907">
        <v>69</v>
      </c>
      <c r="AP907">
        <v>62</v>
      </c>
      <c r="AQ907">
        <v>80</v>
      </c>
      <c r="AR907">
        <v>84</v>
      </c>
      <c r="AS907">
        <v>72</v>
      </c>
      <c r="AT907">
        <v>84</v>
      </c>
      <c r="AU907">
        <v>202</v>
      </c>
      <c r="AV907">
        <v>70</v>
      </c>
      <c r="AW907" t="s">
        <v>468</v>
      </c>
      <c r="AX907" t="s">
        <v>368</v>
      </c>
      <c r="AY907">
        <v>65</v>
      </c>
      <c r="AZ907">
        <v>8</v>
      </c>
      <c r="BA907">
        <v>15</v>
      </c>
      <c r="BB907">
        <v>15</v>
      </c>
      <c r="BC907">
        <v>16</v>
      </c>
      <c r="BD907">
        <v>11</v>
      </c>
      <c r="BE907">
        <v>2096</v>
      </c>
      <c r="BF907">
        <v>427</v>
      </c>
      <c r="BG907">
        <v>2</v>
      </c>
      <c r="BH907">
        <v>52</v>
      </c>
      <c r="BI907">
        <v>76</v>
      </c>
      <c r="BJ907">
        <v>83</v>
      </c>
      <c r="BK907">
        <v>79</v>
      </c>
      <c r="BL907">
        <v>65</v>
      </c>
    </row>
    <row r="908" spans="1:64" ht="45" x14ac:dyDescent="0.25">
      <c r="A908" t="s">
        <v>2667</v>
      </c>
      <c r="B908">
        <v>31</v>
      </c>
      <c r="C908">
        <v>81</v>
      </c>
      <c r="D908">
        <v>81</v>
      </c>
      <c r="E908" s="1" t="s">
        <v>2668</v>
      </c>
      <c r="F908">
        <v>192318</v>
      </c>
      <c r="G908" t="s">
        <v>259</v>
      </c>
      <c r="H908" t="s">
        <v>91</v>
      </c>
      <c r="I908" t="s">
        <v>68</v>
      </c>
      <c r="J908">
        <v>81</v>
      </c>
      <c r="K908" t="s">
        <v>195</v>
      </c>
      <c r="L908">
        <v>0</v>
      </c>
      <c r="M908" t="s">
        <v>731</v>
      </c>
      <c r="N908" t="s">
        <v>208</v>
      </c>
      <c r="O908" t="s">
        <v>356</v>
      </c>
      <c r="P908">
        <v>371</v>
      </c>
      <c r="Q908">
        <v>79</v>
      </c>
      <c r="R908">
        <v>75</v>
      </c>
      <c r="S908">
        <v>47</v>
      </c>
      <c r="T908">
        <v>87</v>
      </c>
      <c r="U908">
        <v>83</v>
      </c>
      <c r="V908">
        <v>404</v>
      </c>
      <c r="W908">
        <v>82</v>
      </c>
      <c r="X908">
        <v>81</v>
      </c>
      <c r="Y908">
        <v>72</v>
      </c>
      <c r="Z908">
        <v>81</v>
      </c>
      <c r="AA908">
        <v>88</v>
      </c>
      <c r="AB908">
        <v>368</v>
      </c>
      <c r="AC908">
        <v>68</v>
      </c>
      <c r="AD908">
        <v>58</v>
      </c>
      <c r="AE908">
        <v>78</v>
      </c>
      <c r="AF908">
        <v>81</v>
      </c>
      <c r="AG908">
        <v>83</v>
      </c>
      <c r="AH908">
        <v>364</v>
      </c>
      <c r="AI908">
        <v>75</v>
      </c>
      <c r="AJ908">
        <v>63</v>
      </c>
      <c r="AK908">
        <v>91</v>
      </c>
      <c r="AL908">
        <v>67</v>
      </c>
      <c r="AM908">
        <v>68</v>
      </c>
      <c r="AN908">
        <v>369</v>
      </c>
      <c r="AO908">
        <v>59</v>
      </c>
      <c r="AP908">
        <v>65</v>
      </c>
      <c r="AQ908">
        <v>81</v>
      </c>
      <c r="AR908">
        <v>86</v>
      </c>
      <c r="AS908">
        <v>78</v>
      </c>
      <c r="AT908">
        <v>87</v>
      </c>
      <c r="AU908">
        <v>159</v>
      </c>
      <c r="AV908">
        <v>64</v>
      </c>
      <c r="AW908">
        <v>42</v>
      </c>
      <c r="AX908">
        <v>53</v>
      </c>
      <c r="AY908">
        <v>49</v>
      </c>
      <c r="AZ908">
        <v>14</v>
      </c>
      <c r="BA908">
        <v>7</v>
      </c>
      <c r="BB908">
        <v>12</v>
      </c>
      <c r="BC908">
        <v>6</v>
      </c>
      <c r="BD908">
        <v>10</v>
      </c>
      <c r="BE908">
        <v>2084</v>
      </c>
      <c r="BF908">
        <v>430</v>
      </c>
      <c r="BG908">
        <v>4</v>
      </c>
      <c r="BH908">
        <v>63</v>
      </c>
      <c r="BI908">
        <v>74</v>
      </c>
      <c r="BJ908">
        <v>83</v>
      </c>
      <c r="BK908">
        <v>84</v>
      </c>
      <c r="BL908">
        <v>55</v>
      </c>
    </row>
    <row r="909" spans="1:64" ht="45" x14ac:dyDescent="0.25">
      <c r="A909" t="s">
        <v>2669</v>
      </c>
      <c r="B909">
        <v>31</v>
      </c>
      <c r="C909">
        <v>85</v>
      </c>
      <c r="D909">
        <v>85</v>
      </c>
      <c r="E909" s="1" t="s">
        <v>2670</v>
      </c>
      <c r="F909">
        <v>197445</v>
      </c>
      <c r="G909" t="s">
        <v>146</v>
      </c>
      <c r="H909" t="s">
        <v>253</v>
      </c>
      <c r="I909" t="s">
        <v>77</v>
      </c>
      <c r="J909">
        <v>85</v>
      </c>
      <c r="K909" t="s">
        <v>189</v>
      </c>
      <c r="L909">
        <v>0</v>
      </c>
      <c r="M909" t="s">
        <v>351</v>
      </c>
      <c r="N909" t="s">
        <v>1564</v>
      </c>
      <c r="O909" t="s">
        <v>2671</v>
      </c>
      <c r="P909">
        <v>377</v>
      </c>
      <c r="Q909">
        <v>83</v>
      </c>
      <c r="R909">
        <v>62</v>
      </c>
      <c r="S909">
        <v>77</v>
      </c>
      <c r="T909">
        <v>88</v>
      </c>
      <c r="U909">
        <v>67</v>
      </c>
      <c r="V909">
        <v>401</v>
      </c>
      <c r="W909">
        <v>77</v>
      </c>
      <c r="X909">
        <v>76</v>
      </c>
      <c r="Y909">
        <v>85</v>
      </c>
      <c r="Z909">
        <v>80</v>
      </c>
      <c r="AA909">
        <v>83</v>
      </c>
      <c r="AB909">
        <v>400</v>
      </c>
      <c r="AC909">
        <v>79</v>
      </c>
      <c r="AD909">
        <v>79</v>
      </c>
      <c r="AE909">
        <v>76</v>
      </c>
      <c r="AF909">
        <v>88</v>
      </c>
      <c r="AG909">
        <v>78</v>
      </c>
      <c r="AH909">
        <v>397</v>
      </c>
      <c r="AI909">
        <v>82</v>
      </c>
      <c r="AJ909">
        <v>86</v>
      </c>
      <c r="AK909">
        <v>73</v>
      </c>
      <c r="AL909">
        <v>78</v>
      </c>
      <c r="AM909">
        <v>78</v>
      </c>
      <c r="AN909">
        <v>394</v>
      </c>
      <c r="AO909">
        <v>77</v>
      </c>
      <c r="AP909">
        <v>87</v>
      </c>
      <c r="AQ909">
        <v>73</v>
      </c>
      <c r="AR909">
        <v>78</v>
      </c>
      <c r="AS909">
        <v>79</v>
      </c>
      <c r="AT909">
        <v>84</v>
      </c>
      <c r="AU909">
        <v>256</v>
      </c>
      <c r="AV909">
        <v>89</v>
      </c>
      <c r="AW909">
        <v>84</v>
      </c>
      <c r="AX909">
        <v>83</v>
      </c>
      <c r="AY909">
        <v>50</v>
      </c>
      <c r="AZ909">
        <v>5</v>
      </c>
      <c r="BA909">
        <v>7</v>
      </c>
      <c r="BB909">
        <v>14</v>
      </c>
      <c r="BC909">
        <v>15</v>
      </c>
      <c r="BD909">
        <v>9</v>
      </c>
      <c r="BE909">
        <v>2275</v>
      </c>
      <c r="BF909">
        <v>475</v>
      </c>
      <c r="BG909">
        <v>4</v>
      </c>
      <c r="BH909">
        <v>79</v>
      </c>
      <c r="BI909">
        <v>71</v>
      </c>
      <c r="BJ909">
        <v>83</v>
      </c>
      <c r="BK909">
        <v>80</v>
      </c>
      <c r="BL909">
        <v>85</v>
      </c>
    </row>
    <row r="910" spans="1:64" ht="60" x14ac:dyDescent="0.25">
      <c r="A910" t="s">
        <v>2672</v>
      </c>
      <c r="B910">
        <v>30</v>
      </c>
      <c r="C910" t="s">
        <v>738</v>
      </c>
      <c r="D910" t="s">
        <v>738</v>
      </c>
      <c r="E910" s="1" t="s">
        <v>2673</v>
      </c>
      <c r="F910">
        <v>201455</v>
      </c>
      <c r="G910" t="s">
        <v>494</v>
      </c>
      <c r="H910" t="s">
        <v>67</v>
      </c>
      <c r="I910" t="s">
        <v>77</v>
      </c>
      <c r="J910">
        <v>82</v>
      </c>
      <c r="K910" t="s">
        <v>229</v>
      </c>
      <c r="L910">
        <v>0</v>
      </c>
      <c r="M910" t="s">
        <v>802</v>
      </c>
      <c r="N910" t="s">
        <v>462</v>
      </c>
      <c r="O910" t="s">
        <v>1161</v>
      </c>
      <c r="P910">
        <v>350</v>
      </c>
      <c r="Q910">
        <v>64</v>
      </c>
      <c r="R910" t="s">
        <v>1822</v>
      </c>
      <c r="S910" t="s">
        <v>1253</v>
      </c>
      <c r="T910">
        <v>82</v>
      </c>
      <c r="U910" t="s">
        <v>2674</v>
      </c>
      <c r="V910">
        <v>364</v>
      </c>
      <c r="W910" t="s">
        <v>736</v>
      </c>
      <c r="X910">
        <v>64</v>
      </c>
      <c r="Y910">
        <v>66</v>
      </c>
      <c r="Z910" t="s">
        <v>738</v>
      </c>
      <c r="AA910">
        <v>80</v>
      </c>
      <c r="AB910">
        <v>346</v>
      </c>
      <c r="AC910">
        <v>67</v>
      </c>
      <c r="AD910">
        <v>70</v>
      </c>
      <c r="AE910">
        <v>72</v>
      </c>
      <c r="AF910" t="s">
        <v>1252</v>
      </c>
      <c r="AG910">
        <v>58</v>
      </c>
      <c r="AH910">
        <v>430</v>
      </c>
      <c r="AI910" t="s">
        <v>2412</v>
      </c>
      <c r="AJ910" t="s">
        <v>440</v>
      </c>
      <c r="AK910" t="s">
        <v>2675</v>
      </c>
      <c r="AL910" t="s">
        <v>2676</v>
      </c>
      <c r="AM910" t="s">
        <v>1263</v>
      </c>
      <c r="AN910">
        <v>376</v>
      </c>
      <c r="AO910">
        <v>85</v>
      </c>
      <c r="AP910" t="s">
        <v>526</v>
      </c>
      <c r="AQ910" t="s">
        <v>1248</v>
      </c>
      <c r="AR910">
        <v>79</v>
      </c>
      <c r="AS910">
        <v>53</v>
      </c>
      <c r="AT910">
        <v>81</v>
      </c>
      <c r="AU910">
        <v>242</v>
      </c>
      <c r="AV910">
        <v>81</v>
      </c>
      <c r="AW910">
        <v>81</v>
      </c>
      <c r="AX910">
        <v>80</v>
      </c>
      <c r="AY910">
        <v>53</v>
      </c>
      <c r="AZ910">
        <v>15</v>
      </c>
      <c r="BA910">
        <v>10</v>
      </c>
      <c r="BB910">
        <v>10</v>
      </c>
      <c r="BC910">
        <v>8</v>
      </c>
      <c r="BD910">
        <v>10</v>
      </c>
      <c r="BE910">
        <v>2161</v>
      </c>
      <c r="BF910">
        <v>462</v>
      </c>
      <c r="BG910">
        <v>2</v>
      </c>
      <c r="BH910">
        <v>69</v>
      </c>
      <c r="BI910">
        <v>73</v>
      </c>
      <c r="BJ910">
        <v>76</v>
      </c>
      <c r="BK910">
        <v>75</v>
      </c>
      <c r="BL910">
        <v>81</v>
      </c>
    </row>
    <row r="911" spans="1:64" ht="45" x14ac:dyDescent="0.25">
      <c r="A911" t="s">
        <v>2291</v>
      </c>
      <c r="B911">
        <v>30</v>
      </c>
      <c r="C911">
        <v>83</v>
      </c>
      <c r="D911">
        <v>83</v>
      </c>
      <c r="E911" s="1" t="s">
        <v>2292</v>
      </c>
      <c r="F911">
        <v>201535</v>
      </c>
      <c r="G911" t="s">
        <v>183</v>
      </c>
      <c r="H911" t="s">
        <v>483</v>
      </c>
      <c r="I911" t="s">
        <v>68</v>
      </c>
      <c r="J911">
        <v>83</v>
      </c>
      <c r="K911" t="s">
        <v>189</v>
      </c>
      <c r="L911">
        <v>0</v>
      </c>
      <c r="M911" t="s">
        <v>1018</v>
      </c>
      <c r="N911" t="s">
        <v>347</v>
      </c>
      <c r="O911" t="s">
        <v>664</v>
      </c>
      <c r="P911">
        <v>292</v>
      </c>
      <c r="Q911">
        <v>42</v>
      </c>
      <c r="R911">
        <v>46</v>
      </c>
      <c r="S911">
        <v>84</v>
      </c>
      <c r="T911">
        <v>78</v>
      </c>
      <c r="U911">
        <v>42</v>
      </c>
      <c r="V911">
        <v>316</v>
      </c>
      <c r="W911">
        <v>67</v>
      </c>
      <c r="X911">
        <v>46</v>
      </c>
      <c r="Y911">
        <v>52</v>
      </c>
      <c r="Z911">
        <v>76</v>
      </c>
      <c r="AA911">
        <v>75</v>
      </c>
      <c r="AB911">
        <v>333</v>
      </c>
      <c r="AC911">
        <v>73</v>
      </c>
      <c r="AD911">
        <v>80</v>
      </c>
      <c r="AE911">
        <v>60</v>
      </c>
      <c r="AF911">
        <v>81</v>
      </c>
      <c r="AG911">
        <v>39</v>
      </c>
      <c r="AH911">
        <v>337</v>
      </c>
      <c r="AI911">
        <v>52</v>
      </c>
      <c r="AJ911">
        <v>90</v>
      </c>
      <c r="AK911">
        <v>58</v>
      </c>
      <c r="AL911">
        <v>84</v>
      </c>
      <c r="AM911">
        <v>53</v>
      </c>
      <c r="AN911">
        <v>318</v>
      </c>
      <c r="AO911">
        <v>78</v>
      </c>
      <c r="AP911">
        <v>83</v>
      </c>
      <c r="AQ911">
        <v>55</v>
      </c>
      <c r="AR911">
        <v>59</v>
      </c>
      <c r="AS911">
        <v>43</v>
      </c>
      <c r="AT911">
        <v>79</v>
      </c>
      <c r="AU911">
        <v>249</v>
      </c>
      <c r="AV911">
        <v>84</v>
      </c>
      <c r="AW911">
        <v>86</v>
      </c>
      <c r="AX911">
        <v>79</v>
      </c>
      <c r="AY911">
        <v>50</v>
      </c>
      <c r="AZ911">
        <v>11</v>
      </c>
      <c r="BA911">
        <v>11</v>
      </c>
      <c r="BB911">
        <v>9</v>
      </c>
      <c r="BC911">
        <v>5</v>
      </c>
      <c r="BD911">
        <v>14</v>
      </c>
      <c r="BE911">
        <v>1895</v>
      </c>
      <c r="BF911">
        <v>420</v>
      </c>
      <c r="BG911">
        <v>3</v>
      </c>
      <c r="BH911">
        <v>77</v>
      </c>
      <c r="BI911">
        <v>49</v>
      </c>
      <c r="BJ911">
        <v>64</v>
      </c>
      <c r="BK911">
        <v>69</v>
      </c>
      <c r="BL911">
        <v>84</v>
      </c>
    </row>
    <row r="912" spans="1:64" ht="45" x14ac:dyDescent="0.25">
      <c r="A912" t="s">
        <v>2677</v>
      </c>
      <c r="B912">
        <v>29</v>
      </c>
      <c r="C912">
        <v>76</v>
      </c>
      <c r="D912">
        <v>76</v>
      </c>
      <c r="E912" s="1" t="s">
        <v>2678</v>
      </c>
      <c r="F912">
        <v>204529</v>
      </c>
      <c r="G912" t="s">
        <v>337</v>
      </c>
      <c r="H912" t="s">
        <v>290</v>
      </c>
      <c r="I912" t="s">
        <v>68</v>
      </c>
      <c r="J912">
        <v>76</v>
      </c>
      <c r="K912" t="s">
        <v>106</v>
      </c>
      <c r="L912">
        <v>0</v>
      </c>
      <c r="M912" t="s">
        <v>455</v>
      </c>
      <c r="N912" t="s">
        <v>2020</v>
      </c>
      <c r="O912" t="s">
        <v>1116</v>
      </c>
      <c r="P912">
        <v>354</v>
      </c>
      <c r="Q912">
        <v>65</v>
      </c>
      <c r="R912">
        <v>76</v>
      </c>
      <c r="S912">
        <v>70</v>
      </c>
      <c r="T912">
        <v>66</v>
      </c>
      <c r="U912">
        <v>77</v>
      </c>
      <c r="V912">
        <v>320</v>
      </c>
      <c r="W912">
        <v>75</v>
      </c>
      <c r="X912">
        <v>67</v>
      </c>
      <c r="Y912">
        <v>60</v>
      </c>
      <c r="Z912">
        <v>42</v>
      </c>
      <c r="AA912">
        <v>76</v>
      </c>
      <c r="AB912">
        <v>373</v>
      </c>
      <c r="AC912">
        <v>75</v>
      </c>
      <c r="AD912">
        <v>78</v>
      </c>
      <c r="AE912">
        <v>76</v>
      </c>
      <c r="AF912">
        <v>73</v>
      </c>
      <c r="AG912">
        <v>71</v>
      </c>
      <c r="AH912">
        <v>400</v>
      </c>
      <c r="AI912">
        <v>86</v>
      </c>
      <c r="AJ912">
        <v>84</v>
      </c>
      <c r="AK912">
        <v>75</v>
      </c>
      <c r="AL912">
        <v>84</v>
      </c>
      <c r="AM912">
        <v>71</v>
      </c>
      <c r="AN912">
        <v>315</v>
      </c>
      <c r="AO912">
        <v>70</v>
      </c>
      <c r="AP912">
        <v>29</v>
      </c>
      <c r="AQ912">
        <v>80</v>
      </c>
      <c r="AR912">
        <v>64</v>
      </c>
      <c r="AS912">
        <v>72</v>
      </c>
      <c r="AT912">
        <v>77</v>
      </c>
      <c r="AU912">
        <v>90</v>
      </c>
      <c r="AV912">
        <v>37</v>
      </c>
      <c r="AW912">
        <v>31</v>
      </c>
      <c r="AX912">
        <v>22</v>
      </c>
      <c r="AY912">
        <v>57</v>
      </c>
      <c r="AZ912">
        <v>9</v>
      </c>
      <c r="BA912">
        <v>10</v>
      </c>
      <c r="BB912">
        <v>16</v>
      </c>
      <c r="BC912">
        <v>7</v>
      </c>
      <c r="BD912">
        <v>15</v>
      </c>
      <c r="BE912">
        <v>1909</v>
      </c>
      <c r="BF912">
        <v>405</v>
      </c>
      <c r="BG912">
        <v>2</v>
      </c>
      <c r="BH912">
        <v>77</v>
      </c>
      <c r="BI912">
        <v>77</v>
      </c>
      <c r="BJ912">
        <v>62</v>
      </c>
      <c r="BK912">
        <v>75</v>
      </c>
      <c r="BL912">
        <v>35</v>
      </c>
    </row>
    <row r="913" spans="1:64" ht="45" x14ac:dyDescent="0.25">
      <c r="A913" t="s">
        <v>2679</v>
      </c>
      <c r="B913">
        <v>30</v>
      </c>
      <c r="C913">
        <v>77</v>
      </c>
      <c r="D913">
        <v>77</v>
      </c>
      <c r="E913" s="1" t="s">
        <v>2680</v>
      </c>
      <c r="F913">
        <v>205923</v>
      </c>
      <c r="G913" t="s">
        <v>426</v>
      </c>
      <c r="H913" t="s">
        <v>67</v>
      </c>
      <c r="I913" t="s">
        <v>77</v>
      </c>
      <c r="J913">
        <v>77</v>
      </c>
      <c r="K913" t="s">
        <v>189</v>
      </c>
      <c r="L913">
        <v>0</v>
      </c>
      <c r="M913" t="s">
        <v>567</v>
      </c>
      <c r="N913" t="s">
        <v>677</v>
      </c>
      <c r="O913" t="s">
        <v>1956</v>
      </c>
      <c r="P913">
        <v>328</v>
      </c>
      <c r="Q913">
        <v>71</v>
      </c>
      <c r="R913">
        <v>58</v>
      </c>
      <c r="S913">
        <v>73</v>
      </c>
      <c r="T913">
        <v>78</v>
      </c>
      <c r="U913">
        <v>48</v>
      </c>
      <c r="V913">
        <v>341</v>
      </c>
      <c r="W913">
        <v>70</v>
      </c>
      <c r="X913">
        <v>72</v>
      </c>
      <c r="Y913">
        <v>48</v>
      </c>
      <c r="Z913">
        <v>75</v>
      </c>
      <c r="AA913">
        <v>76</v>
      </c>
      <c r="AB913">
        <v>341</v>
      </c>
      <c r="AC913">
        <v>63</v>
      </c>
      <c r="AD913">
        <v>65</v>
      </c>
      <c r="AE913">
        <v>64</v>
      </c>
      <c r="AF913">
        <v>81</v>
      </c>
      <c r="AG913">
        <v>68</v>
      </c>
      <c r="AH913">
        <v>332</v>
      </c>
      <c r="AI913">
        <v>65</v>
      </c>
      <c r="AJ913">
        <v>75</v>
      </c>
      <c r="AK913">
        <v>70</v>
      </c>
      <c r="AL913">
        <v>70</v>
      </c>
      <c r="AM913">
        <v>52</v>
      </c>
      <c r="AN913">
        <v>335</v>
      </c>
      <c r="AO913">
        <v>79</v>
      </c>
      <c r="AP913">
        <v>78</v>
      </c>
      <c r="AQ913">
        <v>60</v>
      </c>
      <c r="AR913">
        <v>64</v>
      </c>
      <c r="AS913">
        <v>54</v>
      </c>
      <c r="AT913">
        <v>76</v>
      </c>
      <c r="AU913">
        <v>236</v>
      </c>
      <c r="AV913">
        <v>79</v>
      </c>
      <c r="AW913">
        <v>79</v>
      </c>
      <c r="AX913">
        <v>78</v>
      </c>
      <c r="AY913">
        <v>45</v>
      </c>
      <c r="AZ913">
        <v>11</v>
      </c>
      <c r="BA913">
        <v>7</v>
      </c>
      <c r="BB913">
        <v>6</v>
      </c>
      <c r="BC913">
        <v>7</v>
      </c>
      <c r="BD913">
        <v>14</v>
      </c>
      <c r="BE913">
        <v>1958</v>
      </c>
      <c r="BF913">
        <v>416</v>
      </c>
      <c r="BG913">
        <v>2</v>
      </c>
      <c r="BH913">
        <v>64</v>
      </c>
      <c r="BI913">
        <v>58</v>
      </c>
      <c r="BJ913">
        <v>72</v>
      </c>
      <c r="BK913">
        <v>72</v>
      </c>
      <c r="BL913">
        <v>78</v>
      </c>
    </row>
    <row r="914" spans="1:64" ht="30" x14ac:dyDescent="0.25">
      <c r="A914" t="s">
        <v>2681</v>
      </c>
      <c r="B914">
        <v>30</v>
      </c>
      <c r="C914">
        <v>74</v>
      </c>
      <c r="D914">
        <v>74</v>
      </c>
      <c r="E914" s="1" t="s">
        <v>2682</v>
      </c>
      <c r="F914">
        <v>207494</v>
      </c>
      <c r="G914" t="s">
        <v>97</v>
      </c>
      <c r="H914" t="s">
        <v>76</v>
      </c>
      <c r="I914" t="s">
        <v>68</v>
      </c>
      <c r="J914">
        <v>74</v>
      </c>
      <c r="K914" t="s">
        <v>69</v>
      </c>
      <c r="L914">
        <v>0</v>
      </c>
      <c r="M914" t="s">
        <v>70</v>
      </c>
      <c r="N914" t="s">
        <v>443</v>
      </c>
      <c r="O914" t="s">
        <v>2397</v>
      </c>
      <c r="P914">
        <v>356</v>
      </c>
      <c r="Q914">
        <v>70</v>
      </c>
      <c r="R914">
        <v>72</v>
      </c>
      <c r="S914">
        <v>63</v>
      </c>
      <c r="T914">
        <v>75</v>
      </c>
      <c r="U914">
        <v>76</v>
      </c>
      <c r="V914">
        <v>357</v>
      </c>
      <c r="W914">
        <v>77</v>
      </c>
      <c r="X914">
        <v>79</v>
      </c>
      <c r="Y914">
        <v>64</v>
      </c>
      <c r="Z914">
        <v>62</v>
      </c>
      <c r="AA914">
        <v>75</v>
      </c>
      <c r="AB914">
        <v>376</v>
      </c>
      <c r="AC914">
        <v>74</v>
      </c>
      <c r="AD914">
        <v>66</v>
      </c>
      <c r="AE914">
        <v>78</v>
      </c>
      <c r="AF914">
        <v>74</v>
      </c>
      <c r="AG914">
        <v>84</v>
      </c>
      <c r="AH914">
        <v>348</v>
      </c>
      <c r="AI914">
        <v>76</v>
      </c>
      <c r="AJ914">
        <v>70</v>
      </c>
      <c r="AK914">
        <v>68</v>
      </c>
      <c r="AL914">
        <v>58</v>
      </c>
      <c r="AM914">
        <v>76</v>
      </c>
      <c r="AN914">
        <v>342</v>
      </c>
      <c r="AO914">
        <v>71</v>
      </c>
      <c r="AP914">
        <v>50</v>
      </c>
      <c r="AQ914">
        <v>76</v>
      </c>
      <c r="AR914">
        <v>75</v>
      </c>
      <c r="AS914">
        <v>70</v>
      </c>
      <c r="AT914">
        <v>76</v>
      </c>
      <c r="AU914">
        <v>167</v>
      </c>
      <c r="AV914">
        <v>61</v>
      </c>
      <c r="AW914">
        <v>57</v>
      </c>
      <c r="AX914">
        <v>49</v>
      </c>
      <c r="AY914">
        <v>54</v>
      </c>
      <c r="AZ914">
        <v>14</v>
      </c>
      <c r="BA914">
        <v>10</v>
      </c>
      <c r="BB914">
        <v>8</v>
      </c>
      <c r="BC914">
        <v>13</v>
      </c>
      <c r="BD914">
        <v>9</v>
      </c>
      <c r="BE914">
        <v>2000</v>
      </c>
      <c r="BF914">
        <v>414</v>
      </c>
      <c r="BG914">
        <v>2</v>
      </c>
      <c r="BH914">
        <v>70</v>
      </c>
      <c r="BI914">
        <v>74</v>
      </c>
      <c r="BJ914">
        <v>72</v>
      </c>
      <c r="BK914">
        <v>77</v>
      </c>
      <c r="BL914">
        <v>57</v>
      </c>
    </row>
    <row r="915" spans="1:64" ht="45" x14ac:dyDescent="0.25">
      <c r="A915" t="s">
        <v>2683</v>
      </c>
      <c r="B915">
        <v>29</v>
      </c>
      <c r="C915">
        <v>87</v>
      </c>
      <c r="D915">
        <v>88</v>
      </c>
      <c r="E915" s="1" t="s">
        <v>2684</v>
      </c>
      <c r="F915">
        <v>207865</v>
      </c>
      <c r="G915" t="s">
        <v>283</v>
      </c>
      <c r="H915" t="s">
        <v>125</v>
      </c>
      <c r="I915" t="s">
        <v>68</v>
      </c>
      <c r="J915">
        <v>87</v>
      </c>
      <c r="K915" t="s">
        <v>189</v>
      </c>
      <c r="L915">
        <v>1</v>
      </c>
      <c r="M915" t="s">
        <v>1001</v>
      </c>
      <c r="N915" t="s">
        <v>539</v>
      </c>
      <c r="O915" t="s">
        <v>2685</v>
      </c>
      <c r="P915">
        <v>334</v>
      </c>
      <c r="Q915">
        <v>68</v>
      </c>
      <c r="R915">
        <v>59</v>
      </c>
      <c r="S915">
        <v>88</v>
      </c>
      <c r="T915">
        <v>84</v>
      </c>
      <c r="U915">
        <v>35</v>
      </c>
      <c r="V915">
        <v>323</v>
      </c>
      <c r="W915">
        <v>69</v>
      </c>
      <c r="X915">
        <v>58</v>
      </c>
      <c r="Y915">
        <v>32</v>
      </c>
      <c r="Z915">
        <v>85</v>
      </c>
      <c r="AA915">
        <v>79</v>
      </c>
      <c r="AB915">
        <v>379</v>
      </c>
      <c r="AC915">
        <v>76</v>
      </c>
      <c r="AD915">
        <v>82</v>
      </c>
      <c r="AE915">
        <v>68</v>
      </c>
      <c r="AF915">
        <v>86</v>
      </c>
      <c r="AG915">
        <v>67</v>
      </c>
      <c r="AH915">
        <v>360</v>
      </c>
      <c r="AI915">
        <v>65</v>
      </c>
      <c r="AJ915">
        <v>89</v>
      </c>
      <c r="AK915">
        <v>83</v>
      </c>
      <c r="AL915">
        <v>78</v>
      </c>
      <c r="AM915">
        <v>45</v>
      </c>
      <c r="AN915">
        <v>368</v>
      </c>
      <c r="AO915">
        <v>81</v>
      </c>
      <c r="AP915">
        <v>89</v>
      </c>
      <c r="AQ915">
        <v>70</v>
      </c>
      <c r="AR915">
        <v>76</v>
      </c>
      <c r="AS915">
        <v>52</v>
      </c>
      <c r="AT915">
        <v>86</v>
      </c>
      <c r="AU915">
        <v>267</v>
      </c>
      <c r="AV915">
        <v>90</v>
      </c>
      <c r="AW915">
        <v>89</v>
      </c>
      <c r="AX915">
        <v>88</v>
      </c>
      <c r="AY915">
        <v>47</v>
      </c>
      <c r="AZ915">
        <v>6</v>
      </c>
      <c r="BA915">
        <v>6</v>
      </c>
      <c r="BB915">
        <v>12</v>
      </c>
      <c r="BC915">
        <v>10</v>
      </c>
      <c r="BD915">
        <v>13</v>
      </c>
      <c r="BE915">
        <v>2078</v>
      </c>
      <c r="BF915">
        <v>453</v>
      </c>
      <c r="BG915">
        <v>3</v>
      </c>
      <c r="BH915">
        <v>79</v>
      </c>
      <c r="BI915">
        <v>56</v>
      </c>
      <c r="BJ915">
        <v>75</v>
      </c>
      <c r="BK915">
        <v>74</v>
      </c>
      <c r="BL915">
        <v>89</v>
      </c>
    </row>
    <row r="916" spans="1:64" ht="45" x14ac:dyDescent="0.25">
      <c r="A916" t="s">
        <v>2686</v>
      </c>
      <c r="B916">
        <v>28</v>
      </c>
      <c r="C916" t="s">
        <v>738</v>
      </c>
      <c r="D916" t="s">
        <v>738</v>
      </c>
      <c r="E916" s="1" t="s">
        <v>2687</v>
      </c>
      <c r="F916">
        <v>208421</v>
      </c>
      <c r="G916" t="s">
        <v>289</v>
      </c>
      <c r="H916" t="s">
        <v>125</v>
      </c>
      <c r="I916" t="s">
        <v>77</v>
      </c>
      <c r="J916">
        <v>80</v>
      </c>
      <c r="K916" t="s">
        <v>195</v>
      </c>
      <c r="L916">
        <v>0</v>
      </c>
      <c r="M916" t="s">
        <v>731</v>
      </c>
      <c r="N916" t="s">
        <v>957</v>
      </c>
      <c r="O916" t="s">
        <v>752</v>
      </c>
      <c r="P916">
        <v>379</v>
      </c>
      <c r="Q916">
        <v>69</v>
      </c>
      <c r="R916">
        <v>73</v>
      </c>
      <c r="S916">
        <v>80</v>
      </c>
      <c r="T916">
        <v>81</v>
      </c>
      <c r="U916">
        <v>76</v>
      </c>
      <c r="V916">
        <v>374</v>
      </c>
      <c r="W916">
        <v>79</v>
      </c>
      <c r="X916">
        <v>73</v>
      </c>
      <c r="Y916">
        <v>61</v>
      </c>
      <c r="Z916">
        <v>80</v>
      </c>
      <c r="AA916">
        <v>81</v>
      </c>
      <c r="AB916">
        <v>356</v>
      </c>
      <c r="AC916">
        <v>67</v>
      </c>
      <c r="AD916">
        <v>70</v>
      </c>
      <c r="AE916">
        <v>72</v>
      </c>
      <c r="AF916">
        <v>80</v>
      </c>
      <c r="AG916">
        <v>67</v>
      </c>
      <c r="AH916">
        <v>389</v>
      </c>
      <c r="AI916">
        <v>80</v>
      </c>
      <c r="AJ916">
        <v>82</v>
      </c>
      <c r="AK916">
        <v>75</v>
      </c>
      <c r="AL916" t="s">
        <v>736</v>
      </c>
      <c r="AM916">
        <v>78</v>
      </c>
      <c r="AN916">
        <v>380</v>
      </c>
      <c r="AO916">
        <v>75</v>
      </c>
      <c r="AP916">
        <v>78</v>
      </c>
      <c r="AQ916">
        <v>77</v>
      </c>
      <c r="AR916">
        <v>82</v>
      </c>
      <c r="AS916">
        <v>68</v>
      </c>
      <c r="AT916">
        <v>80</v>
      </c>
      <c r="AU916">
        <v>229</v>
      </c>
      <c r="AV916">
        <v>76</v>
      </c>
      <c r="AW916">
        <v>77</v>
      </c>
      <c r="AX916">
        <v>76</v>
      </c>
      <c r="AY916">
        <v>51</v>
      </c>
      <c r="AZ916">
        <v>7</v>
      </c>
      <c r="BA916">
        <v>13</v>
      </c>
      <c r="BB916">
        <v>12</v>
      </c>
      <c r="BC916">
        <v>10</v>
      </c>
      <c r="BD916">
        <v>9</v>
      </c>
      <c r="BE916">
        <v>2158</v>
      </c>
      <c r="BF916">
        <v>452</v>
      </c>
      <c r="BG916">
        <v>3</v>
      </c>
      <c r="BH916">
        <v>69</v>
      </c>
      <c r="BI916">
        <v>76</v>
      </c>
      <c r="BJ916">
        <v>77</v>
      </c>
      <c r="BK916">
        <v>78</v>
      </c>
      <c r="BL916">
        <v>77</v>
      </c>
    </row>
    <row r="917" spans="1:64" ht="45" x14ac:dyDescent="0.25">
      <c r="A917" t="s">
        <v>2688</v>
      </c>
      <c r="B917">
        <v>29</v>
      </c>
      <c r="C917">
        <v>88</v>
      </c>
      <c r="D917">
        <v>89</v>
      </c>
      <c r="E917" s="1" t="s">
        <v>1614</v>
      </c>
      <c r="F917">
        <v>210257</v>
      </c>
      <c r="G917" t="s">
        <v>494</v>
      </c>
      <c r="H917" t="s">
        <v>377</v>
      </c>
      <c r="I917" t="s">
        <v>77</v>
      </c>
      <c r="J917">
        <v>88</v>
      </c>
      <c r="K917" t="s">
        <v>508</v>
      </c>
      <c r="L917">
        <v>1</v>
      </c>
      <c r="M917" t="s">
        <v>1204</v>
      </c>
      <c r="N917" t="s">
        <v>760</v>
      </c>
      <c r="O917" t="s">
        <v>2689</v>
      </c>
      <c r="P917">
        <v>131</v>
      </c>
      <c r="Q917">
        <v>20</v>
      </c>
      <c r="R917">
        <v>14</v>
      </c>
      <c r="S917">
        <v>14</v>
      </c>
      <c r="T917">
        <v>65</v>
      </c>
      <c r="U917">
        <v>18</v>
      </c>
      <c r="V917">
        <v>203</v>
      </c>
      <c r="W917">
        <v>30</v>
      </c>
      <c r="X917">
        <v>40</v>
      </c>
      <c r="Y917">
        <v>20</v>
      </c>
      <c r="Z917">
        <v>68</v>
      </c>
      <c r="AA917">
        <v>45</v>
      </c>
      <c r="AB917">
        <v>323</v>
      </c>
      <c r="AC917">
        <v>64</v>
      </c>
      <c r="AD917">
        <v>63</v>
      </c>
      <c r="AE917">
        <v>60</v>
      </c>
      <c r="AF917">
        <v>88</v>
      </c>
      <c r="AG917">
        <v>48</v>
      </c>
      <c r="AH917">
        <v>287</v>
      </c>
      <c r="AI917">
        <v>68</v>
      </c>
      <c r="AJ917">
        <v>79</v>
      </c>
      <c r="AK917">
        <v>44</v>
      </c>
      <c r="AL917">
        <v>78</v>
      </c>
      <c r="AM917">
        <v>18</v>
      </c>
      <c r="AN917">
        <v>220</v>
      </c>
      <c r="AO917">
        <v>38</v>
      </c>
      <c r="AP917">
        <v>27</v>
      </c>
      <c r="AQ917">
        <v>20</v>
      </c>
      <c r="AR917">
        <v>70</v>
      </c>
      <c r="AS917" t="s">
        <v>2690</v>
      </c>
      <c r="AT917">
        <v>70</v>
      </c>
      <c r="AU917">
        <v>52</v>
      </c>
      <c r="AV917">
        <v>29</v>
      </c>
      <c r="AW917">
        <v>15</v>
      </c>
      <c r="AX917">
        <v>8</v>
      </c>
      <c r="AY917">
        <v>433</v>
      </c>
      <c r="AZ917">
        <v>87</v>
      </c>
      <c r="BA917">
        <v>82</v>
      </c>
      <c r="BB917">
        <v>91</v>
      </c>
      <c r="BC917">
        <v>86</v>
      </c>
      <c r="BD917">
        <v>87</v>
      </c>
      <c r="BE917">
        <v>1649</v>
      </c>
      <c r="BF917">
        <v>497</v>
      </c>
      <c r="BG917">
        <v>3</v>
      </c>
      <c r="BH917">
        <v>87</v>
      </c>
      <c r="BI917">
        <v>82</v>
      </c>
      <c r="BJ917">
        <v>91</v>
      </c>
      <c r="BK917">
        <v>87</v>
      </c>
      <c r="BL917">
        <v>64</v>
      </c>
    </row>
    <row r="918" spans="1:64" ht="30" x14ac:dyDescent="0.25">
      <c r="A918" t="s">
        <v>2691</v>
      </c>
      <c r="B918">
        <v>29</v>
      </c>
      <c r="C918">
        <v>83</v>
      </c>
      <c r="D918">
        <v>84</v>
      </c>
      <c r="E918" s="1" t="s">
        <v>2692</v>
      </c>
      <c r="F918">
        <v>212218</v>
      </c>
      <c r="G918" t="s">
        <v>155</v>
      </c>
      <c r="H918" t="s">
        <v>327</v>
      </c>
      <c r="I918" t="s">
        <v>77</v>
      </c>
      <c r="J918">
        <v>84</v>
      </c>
      <c r="K918" t="s">
        <v>189</v>
      </c>
      <c r="L918">
        <v>1</v>
      </c>
      <c r="M918" t="s">
        <v>822</v>
      </c>
      <c r="N918" t="s">
        <v>653</v>
      </c>
      <c r="O918" t="s">
        <v>301</v>
      </c>
      <c r="P918">
        <v>308</v>
      </c>
      <c r="Q918">
        <v>58</v>
      </c>
      <c r="R918">
        <v>45</v>
      </c>
      <c r="S918">
        <v>82</v>
      </c>
      <c r="T918">
        <v>83</v>
      </c>
      <c r="U918">
        <v>40</v>
      </c>
      <c r="V918">
        <v>353</v>
      </c>
      <c r="W918">
        <v>64</v>
      </c>
      <c r="X918">
        <v>61</v>
      </c>
      <c r="Y918">
        <v>69</v>
      </c>
      <c r="Z918">
        <v>81</v>
      </c>
      <c r="AA918">
        <v>78</v>
      </c>
      <c r="AB918">
        <v>308</v>
      </c>
      <c r="AC918">
        <v>51</v>
      </c>
      <c r="AD918">
        <v>61</v>
      </c>
      <c r="AE918">
        <v>57</v>
      </c>
      <c r="AF918">
        <v>85</v>
      </c>
      <c r="AG918">
        <v>54</v>
      </c>
      <c r="AH918">
        <v>345</v>
      </c>
      <c r="AI918">
        <v>68</v>
      </c>
      <c r="AJ918">
        <v>81</v>
      </c>
      <c r="AK918">
        <v>67</v>
      </c>
      <c r="AL918">
        <v>82</v>
      </c>
      <c r="AM918">
        <v>47</v>
      </c>
      <c r="AN918">
        <v>325</v>
      </c>
      <c r="AO918">
        <v>74</v>
      </c>
      <c r="AP918">
        <v>85</v>
      </c>
      <c r="AQ918">
        <v>54</v>
      </c>
      <c r="AR918">
        <v>68</v>
      </c>
      <c r="AS918">
        <v>44</v>
      </c>
      <c r="AT918">
        <v>84</v>
      </c>
      <c r="AU918">
        <v>255</v>
      </c>
      <c r="AV918">
        <v>84</v>
      </c>
      <c r="AW918">
        <v>86</v>
      </c>
      <c r="AX918">
        <v>85</v>
      </c>
      <c r="AY918">
        <v>45</v>
      </c>
      <c r="AZ918">
        <v>10</v>
      </c>
      <c r="BA918">
        <v>11</v>
      </c>
      <c r="BB918">
        <v>5</v>
      </c>
      <c r="BC918">
        <v>14</v>
      </c>
      <c r="BD918">
        <v>5</v>
      </c>
      <c r="BE918">
        <v>1939</v>
      </c>
      <c r="BF918">
        <v>411</v>
      </c>
      <c r="BG918">
        <v>3</v>
      </c>
      <c r="BH918">
        <v>57</v>
      </c>
      <c r="BI918">
        <v>50</v>
      </c>
      <c r="BJ918">
        <v>73</v>
      </c>
      <c r="BK918">
        <v>69</v>
      </c>
      <c r="BL918">
        <v>85</v>
      </c>
    </row>
    <row r="919" spans="1:64" ht="45" x14ac:dyDescent="0.25">
      <c r="A919" t="s">
        <v>2693</v>
      </c>
      <c r="B919">
        <v>27</v>
      </c>
      <c r="C919">
        <v>82</v>
      </c>
      <c r="D919">
        <v>83</v>
      </c>
      <c r="E919" s="1" t="s">
        <v>2166</v>
      </c>
      <c r="F919">
        <v>213648</v>
      </c>
      <c r="G919" t="s">
        <v>212</v>
      </c>
      <c r="H919" t="s">
        <v>612</v>
      </c>
      <c r="I919" t="s">
        <v>68</v>
      </c>
      <c r="J919">
        <v>82</v>
      </c>
      <c r="K919" t="s">
        <v>229</v>
      </c>
      <c r="L919">
        <v>1</v>
      </c>
      <c r="M919" t="s">
        <v>236</v>
      </c>
      <c r="N919" t="s">
        <v>392</v>
      </c>
      <c r="O919" t="s">
        <v>1586</v>
      </c>
      <c r="P919">
        <v>347</v>
      </c>
      <c r="Q919">
        <v>68</v>
      </c>
      <c r="R919">
        <v>68</v>
      </c>
      <c r="S919">
        <v>65</v>
      </c>
      <c r="T919">
        <v>82</v>
      </c>
      <c r="U919">
        <v>64</v>
      </c>
      <c r="V919">
        <v>383</v>
      </c>
      <c r="W919">
        <v>76</v>
      </c>
      <c r="X919">
        <v>70</v>
      </c>
      <c r="Y919">
        <v>74</v>
      </c>
      <c r="Z919">
        <v>83</v>
      </c>
      <c r="AA919">
        <v>80</v>
      </c>
      <c r="AB919">
        <v>316</v>
      </c>
      <c r="AC919">
        <v>56</v>
      </c>
      <c r="AD919">
        <v>54</v>
      </c>
      <c r="AE919">
        <v>60</v>
      </c>
      <c r="AF919">
        <v>81</v>
      </c>
      <c r="AG919">
        <v>65</v>
      </c>
      <c r="AH919">
        <v>398</v>
      </c>
      <c r="AI919">
        <v>85</v>
      </c>
      <c r="AJ919">
        <v>72</v>
      </c>
      <c r="AK919">
        <v>84</v>
      </c>
      <c r="AL919">
        <v>78</v>
      </c>
      <c r="AM919">
        <v>79</v>
      </c>
      <c r="AN919">
        <v>369</v>
      </c>
      <c r="AO919">
        <v>88</v>
      </c>
      <c r="AP919">
        <v>83</v>
      </c>
      <c r="AQ919">
        <v>69</v>
      </c>
      <c r="AR919">
        <v>73</v>
      </c>
      <c r="AS919">
        <v>56</v>
      </c>
      <c r="AT919">
        <v>80</v>
      </c>
      <c r="AU919">
        <v>234</v>
      </c>
      <c r="AV919">
        <v>80</v>
      </c>
      <c r="AW919">
        <v>81</v>
      </c>
      <c r="AX919">
        <v>73</v>
      </c>
      <c r="AY919">
        <v>50</v>
      </c>
      <c r="AZ919">
        <v>9</v>
      </c>
      <c r="BA919">
        <v>7</v>
      </c>
      <c r="BB919">
        <v>12</v>
      </c>
      <c r="BC919">
        <v>11</v>
      </c>
      <c r="BD919">
        <v>11</v>
      </c>
      <c r="BE919">
        <v>2097</v>
      </c>
      <c r="BF919">
        <v>441</v>
      </c>
      <c r="BG919">
        <v>2</v>
      </c>
      <c r="BH919">
        <v>55</v>
      </c>
      <c r="BI919">
        <v>73</v>
      </c>
      <c r="BJ919">
        <v>77</v>
      </c>
      <c r="BK919">
        <v>76</v>
      </c>
      <c r="BL919">
        <v>79</v>
      </c>
    </row>
    <row r="920" spans="1:64" ht="30" x14ac:dyDescent="0.25">
      <c r="A920" t="s">
        <v>2694</v>
      </c>
      <c r="B920">
        <v>26</v>
      </c>
      <c r="C920">
        <v>81</v>
      </c>
      <c r="D920">
        <v>82</v>
      </c>
      <c r="E920" s="1" t="s">
        <v>1789</v>
      </c>
      <c r="F920">
        <v>216393</v>
      </c>
      <c r="G920" t="s">
        <v>259</v>
      </c>
      <c r="H920" t="s">
        <v>91</v>
      </c>
      <c r="I920" t="s">
        <v>68</v>
      </c>
      <c r="J920">
        <v>82</v>
      </c>
      <c r="K920" t="s">
        <v>195</v>
      </c>
      <c r="L920">
        <v>1</v>
      </c>
      <c r="M920" t="s">
        <v>1018</v>
      </c>
      <c r="N920" t="s">
        <v>392</v>
      </c>
      <c r="O920" t="s">
        <v>1728</v>
      </c>
      <c r="P920">
        <v>381</v>
      </c>
      <c r="Q920">
        <v>78</v>
      </c>
      <c r="R920" t="s">
        <v>369</v>
      </c>
      <c r="S920">
        <v>65</v>
      </c>
      <c r="T920" t="s">
        <v>202</v>
      </c>
      <c r="U920">
        <v>79</v>
      </c>
      <c r="V920">
        <v>408</v>
      </c>
      <c r="W920" t="s">
        <v>621</v>
      </c>
      <c r="X920">
        <v>83</v>
      </c>
      <c r="Y920">
        <v>78</v>
      </c>
      <c r="Z920">
        <v>85</v>
      </c>
      <c r="AA920">
        <v>84</v>
      </c>
      <c r="AB920">
        <v>318</v>
      </c>
      <c r="AC920">
        <v>55</v>
      </c>
      <c r="AD920">
        <v>46</v>
      </c>
      <c r="AE920">
        <v>62</v>
      </c>
      <c r="AF920">
        <v>80</v>
      </c>
      <c r="AG920">
        <v>75</v>
      </c>
      <c r="AH920">
        <v>384</v>
      </c>
      <c r="AI920">
        <v>85</v>
      </c>
      <c r="AJ920" t="s">
        <v>2464</v>
      </c>
      <c r="AK920" t="s">
        <v>2695</v>
      </c>
      <c r="AL920" t="s">
        <v>2644</v>
      </c>
      <c r="AM920">
        <v>85</v>
      </c>
      <c r="AN920">
        <v>371</v>
      </c>
      <c r="AO920">
        <v>64</v>
      </c>
      <c r="AP920">
        <v>68</v>
      </c>
      <c r="AQ920" t="s">
        <v>621</v>
      </c>
      <c r="AR920">
        <v>86</v>
      </c>
      <c r="AS920">
        <v>75</v>
      </c>
      <c r="AT920">
        <v>85</v>
      </c>
      <c r="AU920">
        <v>207</v>
      </c>
      <c r="AV920" t="s">
        <v>174</v>
      </c>
      <c r="AW920">
        <v>68</v>
      </c>
      <c r="AX920">
        <v>67</v>
      </c>
      <c r="AY920">
        <v>50</v>
      </c>
      <c r="AZ920">
        <v>6</v>
      </c>
      <c r="BA920">
        <v>8</v>
      </c>
      <c r="BB920">
        <v>10</v>
      </c>
      <c r="BC920">
        <v>14</v>
      </c>
      <c r="BD920">
        <v>12</v>
      </c>
      <c r="BE920">
        <v>2119</v>
      </c>
      <c r="BF920">
        <v>430</v>
      </c>
      <c r="BG920">
        <v>2</v>
      </c>
      <c r="BH920">
        <v>50</v>
      </c>
      <c r="BI920">
        <v>79</v>
      </c>
      <c r="BJ920">
        <v>83</v>
      </c>
      <c r="BK920">
        <v>79</v>
      </c>
      <c r="BL920">
        <v>69</v>
      </c>
    </row>
    <row r="921" spans="1:64" ht="60" x14ac:dyDescent="0.25">
      <c r="A921" t="s">
        <v>2696</v>
      </c>
      <c r="B921">
        <v>27</v>
      </c>
      <c r="C921" t="s">
        <v>445</v>
      </c>
      <c r="D921" t="s">
        <v>445</v>
      </c>
      <c r="E921" s="1" t="s">
        <v>188</v>
      </c>
      <c r="F921">
        <v>218339</v>
      </c>
      <c r="G921" t="s">
        <v>90</v>
      </c>
      <c r="H921" t="s">
        <v>84</v>
      </c>
      <c r="I921" t="s">
        <v>68</v>
      </c>
      <c r="J921">
        <v>77</v>
      </c>
      <c r="K921" t="s">
        <v>195</v>
      </c>
      <c r="L921">
        <v>0</v>
      </c>
      <c r="M921" t="s">
        <v>1300</v>
      </c>
      <c r="N921" t="s">
        <v>475</v>
      </c>
      <c r="O921" t="s">
        <v>72</v>
      </c>
      <c r="P921">
        <v>318</v>
      </c>
      <c r="Q921">
        <v>67</v>
      </c>
      <c r="R921">
        <v>60</v>
      </c>
      <c r="S921">
        <v>44</v>
      </c>
      <c r="T921" t="s">
        <v>830</v>
      </c>
      <c r="U921">
        <v>66</v>
      </c>
      <c r="V921">
        <v>371</v>
      </c>
      <c r="W921" t="s">
        <v>2329</v>
      </c>
      <c r="X921">
        <v>77</v>
      </c>
      <c r="Y921">
        <v>53</v>
      </c>
      <c r="Z921" t="s">
        <v>1031</v>
      </c>
      <c r="AA921">
        <v>82</v>
      </c>
      <c r="AB921">
        <v>376</v>
      </c>
      <c r="AC921">
        <v>75</v>
      </c>
      <c r="AD921">
        <v>57</v>
      </c>
      <c r="AE921">
        <v>85</v>
      </c>
      <c r="AF921" t="s">
        <v>527</v>
      </c>
      <c r="AG921">
        <v>84</v>
      </c>
      <c r="AH921">
        <v>352</v>
      </c>
      <c r="AI921">
        <v>80</v>
      </c>
      <c r="AJ921">
        <v>60</v>
      </c>
      <c r="AK921" t="s">
        <v>521</v>
      </c>
      <c r="AL921">
        <v>59</v>
      </c>
      <c r="AM921">
        <v>74</v>
      </c>
      <c r="AN921">
        <v>350</v>
      </c>
      <c r="AO921">
        <v>75</v>
      </c>
      <c r="AP921">
        <v>75</v>
      </c>
      <c r="AQ921">
        <v>66</v>
      </c>
      <c r="AR921">
        <v>79</v>
      </c>
      <c r="AS921">
        <v>55</v>
      </c>
      <c r="AT921" t="s">
        <v>736</v>
      </c>
      <c r="AU921">
        <v>192</v>
      </c>
      <c r="AV921">
        <v>72</v>
      </c>
      <c r="AW921">
        <v>61</v>
      </c>
      <c r="AX921">
        <v>59</v>
      </c>
      <c r="AY921">
        <v>53</v>
      </c>
      <c r="AZ921">
        <v>14</v>
      </c>
      <c r="BA921">
        <v>7</v>
      </c>
      <c r="BB921">
        <v>9</v>
      </c>
      <c r="BC921">
        <v>12</v>
      </c>
      <c r="BD921">
        <v>11</v>
      </c>
      <c r="BE921">
        <v>2012</v>
      </c>
      <c r="BF921">
        <v>421</v>
      </c>
      <c r="BG921">
        <v>2</v>
      </c>
      <c r="BH921">
        <v>65</v>
      </c>
      <c r="BI921">
        <v>67</v>
      </c>
      <c r="BJ921">
        <v>76</v>
      </c>
      <c r="BK921">
        <v>81</v>
      </c>
      <c r="BL921">
        <v>65</v>
      </c>
    </row>
    <row r="922" spans="1:64" ht="45" x14ac:dyDescent="0.25">
      <c r="A922" t="s">
        <v>2697</v>
      </c>
      <c r="B922">
        <v>21</v>
      </c>
      <c r="C922">
        <v>73</v>
      </c>
      <c r="D922">
        <v>83</v>
      </c>
      <c r="E922" s="1" t="s">
        <v>2698</v>
      </c>
      <c r="F922">
        <v>256899</v>
      </c>
      <c r="G922" t="s">
        <v>283</v>
      </c>
      <c r="H922" t="s">
        <v>156</v>
      </c>
      <c r="I922" t="s">
        <v>77</v>
      </c>
      <c r="J922">
        <v>75</v>
      </c>
      <c r="K922" t="s">
        <v>106</v>
      </c>
      <c r="L922">
        <v>10</v>
      </c>
      <c r="M922" t="s">
        <v>464</v>
      </c>
      <c r="N922" t="s">
        <v>2020</v>
      </c>
      <c r="O922" t="s">
        <v>72</v>
      </c>
      <c r="P922">
        <v>309</v>
      </c>
      <c r="Q922">
        <v>41</v>
      </c>
      <c r="R922">
        <v>75</v>
      </c>
      <c r="S922">
        <v>72</v>
      </c>
      <c r="T922">
        <v>59</v>
      </c>
      <c r="U922">
        <v>62</v>
      </c>
      <c r="V922">
        <v>287</v>
      </c>
      <c r="W922">
        <v>70</v>
      </c>
      <c r="X922">
        <v>55</v>
      </c>
      <c r="Y922">
        <v>50</v>
      </c>
      <c r="Z922">
        <v>40</v>
      </c>
      <c r="AA922">
        <v>72</v>
      </c>
      <c r="AB922">
        <v>347</v>
      </c>
      <c r="AC922">
        <v>68</v>
      </c>
      <c r="AD922">
        <v>76</v>
      </c>
      <c r="AE922">
        <v>66</v>
      </c>
      <c r="AF922">
        <v>69</v>
      </c>
      <c r="AG922">
        <v>68</v>
      </c>
      <c r="AH922">
        <v>381</v>
      </c>
      <c r="AI922">
        <v>81</v>
      </c>
      <c r="AJ922">
        <v>81</v>
      </c>
      <c r="AK922">
        <v>68</v>
      </c>
      <c r="AL922">
        <v>76</v>
      </c>
      <c r="AM922">
        <v>75</v>
      </c>
      <c r="AN922">
        <v>285</v>
      </c>
      <c r="AO922">
        <v>73</v>
      </c>
      <c r="AP922">
        <v>18</v>
      </c>
      <c r="AQ922">
        <v>77</v>
      </c>
      <c r="AR922">
        <v>54</v>
      </c>
      <c r="AS922">
        <v>63</v>
      </c>
      <c r="AT922">
        <v>69</v>
      </c>
      <c r="AU922">
        <v>73</v>
      </c>
      <c r="AV922">
        <v>23</v>
      </c>
      <c r="AW922">
        <v>30</v>
      </c>
      <c r="AX922">
        <v>20</v>
      </c>
      <c r="AY922">
        <v>37</v>
      </c>
      <c r="AZ922">
        <v>9</v>
      </c>
      <c r="BA922">
        <v>6</v>
      </c>
      <c r="BB922">
        <v>7</v>
      </c>
      <c r="BC922">
        <v>6</v>
      </c>
      <c r="BD922">
        <v>9</v>
      </c>
      <c r="BE922">
        <v>1719</v>
      </c>
      <c r="BF922">
        <v>371</v>
      </c>
      <c r="BG922">
        <v>1</v>
      </c>
      <c r="BH922">
        <v>72</v>
      </c>
      <c r="BI922">
        <v>75</v>
      </c>
      <c r="BJ922">
        <v>51</v>
      </c>
      <c r="BK922">
        <v>70</v>
      </c>
      <c r="BL922">
        <v>29</v>
      </c>
    </row>
    <row r="923" spans="1:64" ht="45" x14ac:dyDescent="0.25">
      <c r="A923" t="s">
        <v>2699</v>
      </c>
      <c r="B923">
        <v>20</v>
      </c>
      <c r="C923">
        <v>70</v>
      </c>
      <c r="D923">
        <v>80</v>
      </c>
      <c r="E923" s="1" t="s">
        <v>2700</v>
      </c>
      <c r="F923">
        <v>257612</v>
      </c>
      <c r="G923" t="s">
        <v>283</v>
      </c>
      <c r="H923" t="s">
        <v>290</v>
      </c>
      <c r="I923" t="s">
        <v>68</v>
      </c>
      <c r="J923">
        <v>72</v>
      </c>
      <c r="K923" t="s">
        <v>106</v>
      </c>
      <c r="L923">
        <v>10</v>
      </c>
      <c r="M923" t="s">
        <v>1164</v>
      </c>
      <c r="N923" t="s">
        <v>108</v>
      </c>
      <c r="O923" t="s">
        <v>1993</v>
      </c>
      <c r="P923">
        <v>317</v>
      </c>
      <c r="Q923">
        <v>40</v>
      </c>
      <c r="R923">
        <v>71</v>
      </c>
      <c r="S923">
        <v>74</v>
      </c>
      <c r="T923">
        <v>65</v>
      </c>
      <c r="U923">
        <v>67</v>
      </c>
      <c r="V923">
        <v>272</v>
      </c>
      <c r="W923">
        <v>69</v>
      </c>
      <c r="X923">
        <v>48</v>
      </c>
      <c r="Y923">
        <v>41</v>
      </c>
      <c r="Z923">
        <v>46</v>
      </c>
      <c r="AA923">
        <v>68</v>
      </c>
      <c r="AB923">
        <v>340</v>
      </c>
      <c r="AC923">
        <v>76</v>
      </c>
      <c r="AD923">
        <v>74</v>
      </c>
      <c r="AE923">
        <v>67</v>
      </c>
      <c r="AF923">
        <v>65</v>
      </c>
      <c r="AG923">
        <v>58</v>
      </c>
      <c r="AH923">
        <v>348</v>
      </c>
      <c r="AI923">
        <v>68</v>
      </c>
      <c r="AJ923">
        <v>84</v>
      </c>
      <c r="AK923">
        <v>63</v>
      </c>
      <c r="AL923">
        <v>71</v>
      </c>
      <c r="AM923">
        <v>62</v>
      </c>
      <c r="AN923">
        <v>258</v>
      </c>
      <c r="AO923">
        <v>49</v>
      </c>
      <c r="AP923">
        <v>22</v>
      </c>
      <c r="AQ923">
        <v>69</v>
      </c>
      <c r="AR923">
        <v>54</v>
      </c>
      <c r="AS923">
        <v>64</v>
      </c>
      <c r="AT923">
        <v>68</v>
      </c>
      <c r="AU923">
        <v>60</v>
      </c>
      <c r="AV923">
        <v>18</v>
      </c>
      <c r="AW923">
        <v>23</v>
      </c>
      <c r="AX923">
        <v>19</v>
      </c>
      <c r="AY923">
        <v>52</v>
      </c>
      <c r="AZ923">
        <v>12</v>
      </c>
      <c r="BA923">
        <v>6</v>
      </c>
      <c r="BB923">
        <v>12</v>
      </c>
      <c r="BC923">
        <v>12</v>
      </c>
      <c r="BD923">
        <v>10</v>
      </c>
      <c r="BE923">
        <v>1647</v>
      </c>
      <c r="BF923">
        <v>355</v>
      </c>
      <c r="BG923">
        <v>1</v>
      </c>
      <c r="BH923">
        <v>75</v>
      </c>
      <c r="BI923">
        <v>68</v>
      </c>
      <c r="BJ923">
        <v>53</v>
      </c>
      <c r="BK923">
        <v>68</v>
      </c>
      <c r="BL923">
        <v>26</v>
      </c>
    </row>
    <row r="924" spans="1:64" ht="30" x14ac:dyDescent="0.25">
      <c r="A924" t="s">
        <v>2701</v>
      </c>
      <c r="B924">
        <v>22</v>
      </c>
      <c r="C924">
        <v>76</v>
      </c>
      <c r="D924">
        <v>84</v>
      </c>
      <c r="E924" s="1" t="s">
        <v>785</v>
      </c>
      <c r="F924">
        <v>257876</v>
      </c>
      <c r="G924" t="s">
        <v>112</v>
      </c>
      <c r="H924" t="s">
        <v>235</v>
      </c>
      <c r="I924" t="s">
        <v>68</v>
      </c>
      <c r="J924">
        <v>78</v>
      </c>
      <c r="K924" t="s">
        <v>195</v>
      </c>
      <c r="L924">
        <v>8</v>
      </c>
      <c r="M924" t="s">
        <v>354</v>
      </c>
      <c r="N924" t="s">
        <v>296</v>
      </c>
      <c r="O924" t="s">
        <v>1287</v>
      </c>
      <c r="P924">
        <v>326</v>
      </c>
      <c r="Q924">
        <v>70</v>
      </c>
      <c r="R924">
        <v>58</v>
      </c>
      <c r="S924">
        <v>63</v>
      </c>
      <c r="T924">
        <v>77</v>
      </c>
      <c r="U924">
        <v>58</v>
      </c>
      <c r="V924">
        <v>354</v>
      </c>
      <c r="W924">
        <v>72</v>
      </c>
      <c r="X924">
        <v>69</v>
      </c>
      <c r="Y924">
        <v>60</v>
      </c>
      <c r="Z924">
        <v>78</v>
      </c>
      <c r="AA924">
        <v>75</v>
      </c>
      <c r="AB924">
        <v>379</v>
      </c>
      <c r="AC924">
        <v>74</v>
      </c>
      <c r="AD924">
        <v>73</v>
      </c>
      <c r="AE924">
        <v>77</v>
      </c>
      <c r="AF924">
        <v>79</v>
      </c>
      <c r="AG924">
        <v>76</v>
      </c>
      <c r="AH924">
        <v>366</v>
      </c>
      <c r="AI924">
        <v>70</v>
      </c>
      <c r="AJ924">
        <v>73</v>
      </c>
      <c r="AK924">
        <v>92</v>
      </c>
      <c r="AL924">
        <v>65</v>
      </c>
      <c r="AM924">
        <v>66</v>
      </c>
      <c r="AN924">
        <v>348</v>
      </c>
      <c r="AO924">
        <v>76</v>
      </c>
      <c r="AP924">
        <v>76</v>
      </c>
      <c r="AQ924">
        <v>68</v>
      </c>
      <c r="AR924">
        <v>74</v>
      </c>
      <c r="AS924">
        <v>54</v>
      </c>
      <c r="AT924">
        <v>70</v>
      </c>
      <c r="AU924">
        <v>219</v>
      </c>
      <c r="AV924">
        <v>71</v>
      </c>
      <c r="AW924">
        <v>76</v>
      </c>
      <c r="AX924">
        <v>72</v>
      </c>
      <c r="AY924">
        <v>41</v>
      </c>
      <c r="AZ924">
        <v>5</v>
      </c>
      <c r="BA924">
        <v>8</v>
      </c>
      <c r="BB924">
        <v>7</v>
      </c>
      <c r="BC924">
        <v>14</v>
      </c>
      <c r="BD924">
        <v>7</v>
      </c>
      <c r="BE924">
        <v>2033</v>
      </c>
      <c r="BF924">
        <v>430</v>
      </c>
      <c r="BG924">
        <v>1</v>
      </c>
      <c r="BH924">
        <v>73</v>
      </c>
      <c r="BI924">
        <v>62</v>
      </c>
      <c r="BJ924">
        <v>74</v>
      </c>
      <c r="BK924">
        <v>74</v>
      </c>
      <c r="BL924">
        <v>73</v>
      </c>
    </row>
    <row r="925" spans="1:64" ht="45" x14ac:dyDescent="0.25">
      <c r="A925" t="s">
        <v>2702</v>
      </c>
      <c r="B925">
        <v>20</v>
      </c>
      <c r="C925">
        <v>69</v>
      </c>
      <c r="D925">
        <v>79</v>
      </c>
      <c r="E925" s="1" t="s">
        <v>2703</v>
      </c>
      <c r="F925">
        <v>258041</v>
      </c>
      <c r="G925" t="s">
        <v>66</v>
      </c>
      <c r="H925" t="s">
        <v>98</v>
      </c>
      <c r="I925" t="s">
        <v>68</v>
      </c>
      <c r="J925">
        <v>71</v>
      </c>
      <c r="K925" t="s">
        <v>106</v>
      </c>
      <c r="L925">
        <v>10</v>
      </c>
      <c r="M925" t="s">
        <v>1534</v>
      </c>
      <c r="N925" t="s">
        <v>132</v>
      </c>
      <c r="O925" t="s">
        <v>72</v>
      </c>
      <c r="P925">
        <v>311</v>
      </c>
      <c r="Q925">
        <v>58</v>
      </c>
      <c r="R925">
        <v>72</v>
      </c>
      <c r="S925">
        <v>64</v>
      </c>
      <c r="T925">
        <v>56</v>
      </c>
      <c r="U925">
        <v>61</v>
      </c>
      <c r="V925">
        <v>288</v>
      </c>
      <c r="W925">
        <v>74</v>
      </c>
      <c r="X925">
        <v>51</v>
      </c>
      <c r="Y925">
        <v>38</v>
      </c>
      <c r="Z925">
        <v>52</v>
      </c>
      <c r="AA925">
        <v>73</v>
      </c>
      <c r="AB925">
        <v>392</v>
      </c>
      <c r="AC925">
        <v>84</v>
      </c>
      <c r="AD925">
        <v>89</v>
      </c>
      <c r="AE925">
        <v>77</v>
      </c>
      <c r="AF925">
        <v>67</v>
      </c>
      <c r="AG925">
        <v>75</v>
      </c>
      <c r="AH925">
        <v>313</v>
      </c>
      <c r="AI925">
        <v>66</v>
      </c>
      <c r="AJ925">
        <v>72</v>
      </c>
      <c r="AK925">
        <v>59</v>
      </c>
      <c r="AL925">
        <v>54</v>
      </c>
      <c r="AM925">
        <v>62</v>
      </c>
      <c r="AN925">
        <v>277</v>
      </c>
      <c r="AO925">
        <v>40</v>
      </c>
      <c r="AP925">
        <v>49</v>
      </c>
      <c r="AQ925">
        <v>69</v>
      </c>
      <c r="AR925">
        <v>59</v>
      </c>
      <c r="AS925">
        <v>60</v>
      </c>
      <c r="AT925">
        <v>59</v>
      </c>
      <c r="AU925">
        <v>142</v>
      </c>
      <c r="AV925">
        <v>45</v>
      </c>
      <c r="AW925">
        <v>53</v>
      </c>
      <c r="AX925">
        <v>44</v>
      </c>
      <c r="AY925">
        <v>55</v>
      </c>
      <c r="AZ925">
        <v>15</v>
      </c>
      <c r="BA925">
        <v>9</v>
      </c>
      <c r="BB925">
        <v>14</v>
      </c>
      <c r="BC925">
        <v>7</v>
      </c>
      <c r="BD925">
        <v>10</v>
      </c>
      <c r="BE925">
        <v>1778</v>
      </c>
      <c r="BF925">
        <v>386</v>
      </c>
      <c r="BG925">
        <v>1</v>
      </c>
      <c r="BH925">
        <v>87</v>
      </c>
      <c r="BI925">
        <v>68</v>
      </c>
      <c r="BJ925">
        <v>55</v>
      </c>
      <c r="BK925">
        <v>73</v>
      </c>
      <c r="BL925">
        <v>50</v>
      </c>
    </row>
    <row r="926" spans="1:64" ht="45" x14ac:dyDescent="0.25">
      <c r="A926" t="s">
        <v>2704</v>
      </c>
      <c r="B926">
        <v>20</v>
      </c>
      <c r="C926">
        <v>69</v>
      </c>
      <c r="D926">
        <v>80</v>
      </c>
      <c r="E926" s="1" t="s">
        <v>2705</v>
      </c>
      <c r="F926">
        <v>258171</v>
      </c>
      <c r="G926" t="s">
        <v>66</v>
      </c>
      <c r="H926" t="s">
        <v>98</v>
      </c>
      <c r="I926" t="s">
        <v>68</v>
      </c>
      <c r="J926">
        <v>71</v>
      </c>
      <c r="K926" t="s">
        <v>195</v>
      </c>
      <c r="L926">
        <v>11</v>
      </c>
      <c r="M926" t="s">
        <v>597</v>
      </c>
      <c r="N926" t="s">
        <v>927</v>
      </c>
      <c r="O926" t="s">
        <v>72</v>
      </c>
      <c r="P926">
        <v>300</v>
      </c>
      <c r="Q926">
        <v>68</v>
      </c>
      <c r="R926">
        <v>55</v>
      </c>
      <c r="S926">
        <v>53</v>
      </c>
      <c r="T926">
        <v>70</v>
      </c>
      <c r="U926">
        <v>54</v>
      </c>
      <c r="V926">
        <v>348</v>
      </c>
      <c r="W926">
        <v>69</v>
      </c>
      <c r="X926">
        <v>75</v>
      </c>
      <c r="Y926">
        <v>67</v>
      </c>
      <c r="Z926">
        <v>69</v>
      </c>
      <c r="AA926">
        <v>68</v>
      </c>
      <c r="AB926">
        <v>366</v>
      </c>
      <c r="AC926">
        <v>72</v>
      </c>
      <c r="AD926">
        <v>74</v>
      </c>
      <c r="AE926">
        <v>76</v>
      </c>
      <c r="AF926">
        <v>70</v>
      </c>
      <c r="AG926">
        <v>74</v>
      </c>
      <c r="AH926">
        <v>344</v>
      </c>
      <c r="AI926">
        <v>68</v>
      </c>
      <c r="AJ926">
        <v>68</v>
      </c>
      <c r="AK926">
        <v>78</v>
      </c>
      <c r="AL926">
        <v>68</v>
      </c>
      <c r="AM926">
        <v>62</v>
      </c>
      <c r="AN926">
        <v>345</v>
      </c>
      <c r="AO926">
        <v>88</v>
      </c>
      <c r="AP926">
        <v>64</v>
      </c>
      <c r="AQ926">
        <v>66</v>
      </c>
      <c r="AR926">
        <v>71</v>
      </c>
      <c r="AS926">
        <v>56</v>
      </c>
      <c r="AT926">
        <v>73</v>
      </c>
      <c r="AU926">
        <v>199</v>
      </c>
      <c r="AV926">
        <v>64</v>
      </c>
      <c r="AW926">
        <v>68</v>
      </c>
      <c r="AX926">
        <v>67</v>
      </c>
      <c r="AY926">
        <v>42</v>
      </c>
      <c r="AZ926">
        <v>9</v>
      </c>
      <c r="BA926">
        <v>5</v>
      </c>
      <c r="BB926">
        <v>10</v>
      </c>
      <c r="BC926">
        <v>11</v>
      </c>
      <c r="BD926">
        <v>7</v>
      </c>
      <c r="BE926">
        <v>1944</v>
      </c>
      <c r="BF926">
        <v>412</v>
      </c>
      <c r="BG926">
        <v>1</v>
      </c>
      <c r="BH926">
        <v>73</v>
      </c>
      <c r="BI926">
        <v>60</v>
      </c>
      <c r="BJ926">
        <v>70</v>
      </c>
      <c r="BK926">
        <v>70</v>
      </c>
      <c r="BL926">
        <v>64</v>
      </c>
    </row>
    <row r="927" spans="1:64" ht="30" x14ac:dyDescent="0.25">
      <c r="A927" t="s">
        <v>2706</v>
      </c>
      <c r="B927">
        <v>18</v>
      </c>
      <c r="C927">
        <v>66</v>
      </c>
      <c r="D927">
        <v>84</v>
      </c>
      <c r="E927" s="1" t="s">
        <v>2707</v>
      </c>
      <c r="F927">
        <v>258378</v>
      </c>
      <c r="G927" t="s">
        <v>259</v>
      </c>
      <c r="H927" t="s">
        <v>98</v>
      </c>
      <c r="I927" t="s">
        <v>68</v>
      </c>
      <c r="J927">
        <v>67</v>
      </c>
      <c r="K927" t="s">
        <v>69</v>
      </c>
      <c r="L927">
        <v>18</v>
      </c>
      <c r="M927" t="s">
        <v>1666</v>
      </c>
      <c r="N927" t="s">
        <v>338</v>
      </c>
      <c r="O927" t="s">
        <v>80</v>
      </c>
      <c r="P927">
        <v>280</v>
      </c>
      <c r="Q927">
        <v>60</v>
      </c>
      <c r="R927">
        <v>57</v>
      </c>
      <c r="S927">
        <v>44</v>
      </c>
      <c r="T927">
        <v>64</v>
      </c>
      <c r="U927">
        <v>55</v>
      </c>
      <c r="V927">
        <v>316</v>
      </c>
      <c r="W927">
        <v>76</v>
      </c>
      <c r="X927">
        <v>56</v>
      </c>
      <c r="Y927">
        <v>54</v>
      </c>
      <c r="Z927">
        <v>61</v>
      </c>
      <c r="AA927">
        <v>69</v>
      </c>
      <c r="AB927">
        <v>384</v>
      </c>
      <c r="AC927">
        <v>80</v>
      </c>
      <c r="AD927">
        <v>74</v>
      </c>
      <c r="AE927">
        <v>81</v>
      </c>
      <c r="AF927">
        <v>63</v>
      </c>
      <c r="AG927">
        <v>86</v>
      </c>
      <c r="AH927">
        <v>300</v>
      </c>
      <c r="AI927">
        <v>68</v>
      </c>
      <c r="AJ927">
        <v>63</v>
      </c>
      <c r="AK927">
        <v>53</v>
      </c>
      <c r="AL927">
        <v>62</v>
      </c>
      <c r="AM927">
        <v>54</v>
      </c>
      <c r="AN927">
        <v>220</v>
      </c>
      <c r="AO927">
        <v>32</v>
      </c>
      <c r="AP927">
        <v>32</v>
      </c>
      <c r="AQ927">
        <v>54</v>
      </c>
      <c r="AR927">
        <v>59</v>
      </c>
      <c r="AS927">
        <v>43</v>
      </c>
      <c r="AT927">
        <v>65</v>
      </c>
      <c r="AU927">
        <v>124</v>
      </c>
      <c r="AV927">
        <v>28</v>
      </c>
      <c r="AW927">
        <v>49</v>
      </c>
      <c r="AX927">
        <v>47</v>
      </c>
      <c r="AY927">
        <v>53</v>
      </c>
      <c r="AZ927">
        <v>8</v>
      </c>
      <c r="BA927">
        <v>10</v>
      </c>
      <c r="BB927">
        <v>14</v>
      </c>
      <c r="BC927">
        <v>14</v>
      </c>
      <c r="BD927">
        <v>7</v>
      </c>
      <c r="BE927">
        <v>1677</v>
      </c>
      <c r="BF927">
        <v>363</v>
      </c>
      <c r="BG927">
        <v>1</v>
      </c>
      <c r="BH927">
        <v>77</v>
      </c>
      <c r="BI927">
        <v>58</v>
      </c>
      <c r="BJ927">
        <v>61</v>
      </c>
      <c r="BK927">
        <v>74</v>
      </c>
      <c r="BL927">
        <v>39</v>
      </c>
    </row>
    <row r="928" spans="1:64" ht="45" x14ac:dyDescent="0.25">
      <c r="A928" t="s">
        <v>2708</v>
      </c>
      <c r="B928">
        <v>20</v>
      </c>
      <c r="C928">
        <v>71</v>
      </c>
      <c r="D928">
        <v>82</v>
      </c>
      <c r="E928" s="1" t="s">
        <v>1949</v>
      </c>
      <c r="F928">
        <v>259031</v>
      </c>
      <c r="G928" t="s">
        <v>124</v>
      </c>
      <c r="H928" t="s">
        <v>290</v>
      </c>
      <c r="I928" t="s">
        <v>68</v>
      </c>
      <c r="J928">
        <v>73</v>
      </c>
      <c r="K928" t="s">
        <v>106</v>
      </c>
      <c r="L928">
        <v>11</v>
      </c>
      <c r="M928" t="s">
        <v>70</v>
      </c>
      <c r="N928" t="s">
        <v>658</v>
      </c>
      <c r="O928" t="s">
        <v>72</v>
      </c>
      <c r="P928">
        <v>327</v>
      </c>
      <c r="Q928">
        <v>55</v>
      </c>
      <c r="R928">
        <v>71</v>
      </c>
      <c r="S928">
        <v>69</v>
      </c>
      <c r="T928">
        <v>65</v>
      </c>
      <c r="U928">
        <v>67</v>
      </c>
      <c r="V928">
        <v>293</v>
      </c>
      <c r="W928">
        <v>72</v>
      </c>
      <c r="X928">
        <v>60</v>
      </c>
      <c r="Y928">
        <v>40</v>
      </c>
      <c r="Z928">
        <v>50</v>
      </c>
      <c r="AA928">
        <v>71</v>
      </c>
      <c r="AB928">
        <v>352</v>
      </c>
      <c r="AC928">
        <v>74</v>
      </c>
      <c r="AD928">
        <v>78</v>
      </c>
      <c r="AE928">
        <v>73</v>
      </c>
      <c r="AF928">
        <v>65</v>
      </c>
      <c r="AG928">
        <v>62</v>
      </c>
      <c r="AH928">
        <v>369</v>
      </c>
      <c r="AI928">
        <v>76</v>
      </c>
      <c r="AJ928">
        <v>82</v>
      </c>
      <c r="AK928">
        <v>69</v>
      </c>
      <c r="AL928">
        <v>79</v>
      </c>
      <c r="AM928">
        <v>63</v>
      </c>
      <c r="AN928">
        <v>274</v>
      </c>
      <c r="AO928">
        <v>65</v>
      </c>
      <c r="AP928">
        <v>22</v>
      </c>
      <c r="AQ928">
        <v>69</v>
      </c>
      <c r="AR928">
        <v>58</v>
      </c>
      <c r="AS928">
        <v>60</v>
      </c>
      <c r="AT928">
        <v>55</v>
      </c>
      <c r="AU928">
        <v>72</v>
      </c>
      <c r="AV928">
        <v>28</v>
      </c>
      <c r="AW928">
        <v>23</v>
      </c>
      <c r="AX928">
        <v>21</v>
      </c>
      <c r="AY928">
        <v>48</v>
      </c>
      <c r="AZ928">
        <v>8</v>
      </c>
      <c r="BA928">
        <v>9</v>
      </c>
      <c r="BB928">
        <v>10</v>
      </c>
      <c r="BC928">
        <v>11</v>
      </c>
      <c r="BD928">
        <v>10</v>
      </c>
      <c r="BE928">
        <v>1735</v>
      </c>
      <c r="BF928">
        <v>377</v>
      </c>
      <c r="BG928">
        <v>1</v>
      </c>
      <c r="BH928">
        <v>76</v>
      </c>
      <c r="BI928">
        <v>70</v>
      </c>
      <c r="BJ928">
        <v>58</v>
      </c>
      <c r="BK928">
        <v>70</v>
      </c>
      <c r="BL928">
        <v>29</v>
      </c>
    </row>
    <row r="929" spans="1:64" ht="30" x14ac:dyDescent="0.25">
      <c r="A929" t="s">
        <v>2709</v>
      </c>
      <c r="B929">
        <v>20</v>
      </c>
      <c r="C929">
        <v>72</v>
      </c>
      <c r="D929">
        <v>82</v>
      </c>
      <c r="E929" s="1" t="s">
        <v>2710</v>
      </c>
      <c r="F929">
        <v>260876</v>
      </c>
      <c r="G929" t="s">
        <v>138</v>
      </c>
      <c r="H929" t="s">
        <v>139</v>
      </c>
      <c r="I929" t="s">
        <v>77</v>
      </c>
      <c r="J929">
        <v>74</v>
      </c>
      <c r="K929" t="s">
        <v>69</v>
      </c>
      <c r="L929">
        <v>10</v>
      </c>
      <c r="M929" t="s">
        <v>107</v>
      </c>
      <c r="N929" t="s">
        <v>967</v>
      </c>
      <c r="O929" t="s">
        <v>567</v>
      </c>
      <c r="P929">
        <v>335</v>
      </c>
      <c r="Q929">
        <v>70</v>
      </c>
      <c r="R929">
        <v>67</v>
      </c>
      <c r="S929">
        <v>59</v>
      </c>
      <c r="T929">
        <v>73</v>
      </c>
      <c r="U929">
        <v>66</v>
      </c>
      <c r="V929">
        <v>355</v>
      </c>
      <c r="W929">
        <v>71</v>
      </c>
      <c r="X929">
        <v>73</v>
      </c>
      <c r="Y929">
        <v>69</v>
      </c>
      <c r="Z929">
        <v>68</v>
      </c>
      <c r="AA929">
        <v>74</v>
      </c>
      <c r="AB929">
        <v>360</v>
      </c>
      <c r="AC929">
        <v>71</v>
      </c>
      <c r="AD929">
        <v>78</v>
      </c>
      <c r="AE929">
        <v>74</v>
      </c>
      <c r="AF929">
        <v>75</v>
      </c>
      <c r="AG929">
        <v>62</v>
      </c>
      <c r="AH929">
        <v>375</v>
      </c>
      <c r="AI929">
        <v>78</v>
      </c>
      <c r="AJ929">
        <v>74</v>
      </c>
      <c r="AK929">
        <v>77</v>
      </c>
      <c r="AL929">
        <v>74</v>
      </c>
      <c r="AM929">
        <v>72</v>
      </c>
      <c r="AN929">
        <v>347</v>
      </c>
      <c r="AO929">
        <v>73</v>
      </c>
      <c r="AP929">
        <v>67</v>
      </c>
      <c r="AQ929">
        <v>71</v>
      </c>
      <c r="AR929">
        <v>74</v>
      </c>
      <c r="AS929">
        <v>62</v>
      </c>
      <c r="AT929">
        <v>68</v>
      </c>
      <c r="AU929">
        <v>187</v>
      </c>
      <c r="AV929">
        <v>63</v>
      </c>
      <c r="AW929">
        <v>64</v>
      </c>
      <c r="AX929">
        <v>60</v>
      </c>
      <c r="AY929">
        <v>46</v>
      </c>
      <c r="AZ929">
        <v>9</v>
      </c>
      <c r="BA929">
        <v>6</v>
      </c>
      <c r="BB929">
        <v>11</v>
      </c>
      <c r="BC929">
        <v>12</v>
      </c>
      <c r="BD929">
        <v>8</v>
      </c>
      <c r="BE929">
        <v>2005</v>
      </c>
      <c r="BF929">
        <v>427</v>
      </c>
      <c r="BG929">
        <v>1</v>
      </c>
      <c r="BH929">
        <v>75</v>
      </c>
      <c r="BI929">
        <v>70</v>
      </c>
      <c r="BJ929">
        <v>72</v>
      </c>
      <c r="BK929">
        <v>72</v>
      </c>
      <c r="BL929">
        <v>63</v>
      </c>
    </row>
    <row r="930" spans="1:64" ht="45" x14ac:dyDescent="0.25">
      <c r="A930" t="s">
        <v>2711</v>
      </c>
      <c r="B930">
        <v>21</v>
      </c>
      <c r="C930">
        <v>75</v>
      </c>
      <c r="D930">
        <v>83</v>
      </c>
      <c r="E930" s="1" t="s">
        <v>2712</v>
      </c>
      <c r="F930">
        <v>261539</v>
      </c>
      <c r="G930" t="s">
        <v>426</v>
      </c>
      <c r="H930" t="s">
        <v>253</v>
      </c>
      <c r="I930" t="s">
        <v>68</v>
      </c>
      <c r="J930">
        <v>76</v>
      </c>
      <c r="K930" t="s">
        <v>229</v>
      </c>
      <c r="L930">
        <v>8</v>
      </c>
      <c r="M930" t="s">
        <v>530</v>
      </c>
      <c r="N930" t="s">
        <v>967</v>
      </c>
      <c r="O930" t="s">
        <v>72</v>
      </c>
      <c r="P930">
        <v>277</v>
      </c>
      <c r="Q930">
        <v>48</v>
      </c>
      <c r="R930">
        <v>42</v>
      </c>
      <c r="S930">
        <v>64</v>
      </c>
      <c r="T930">
        <v>76</v>
      </c>
      <c r="U930">
        <v>47</v>
      </c>
      <c r="V930">
        <v>328</v>
      </c>
      <c r="W930">
        <v>77</v>
      </c>
      <c r="X930">
        <v>55</v>
      </c>
      <c r="Y930">
        <v>49</v>
      </c>
      <c r="Z930">
        <v>73</v>
      </c>
      <c r="AA930">
        <v>74</v>
      </c>
      <c r="AB930">
        <v>378</v>
      </c>
      <c r="AC930">
        <v>78</v>
      </c>
      <c r="AD930">
        <v>78</v>
      </c>
      <c r="AE930">
        <v>78</v>
      </c>
      <c r="AF930">
        <v>69</v>
      </c>
      <c r="AG930">
        <v>75</v>
      </c>
      <c r="AH930">
        <v>391</v>
      </c>
      <c r="AI930">
        <v>76</v>
      </c>
      <c r="AJ930">
        <v>81</v>
      </c>
      <c r="AK930">
        <v>86</v>
      </c>
      <c r="AL930">
        <v>78</v>
      </c>
      <c r="AM930">
        <v>70</v>
      </c>
      <c r="AN930">
        <v>335</v>
      </c>
      <c r="AO930">
        <v>75</v>
      </c>
      <c r="AP930">
        <v>74</v>
      </c>
      <c r="AQ930">
        <v>52</v>
      </c>
      <c r="AR930">
        <v>73</v>
      </c>
      <c r="AS930">
        <v>61</v>
      </c>
      <c r="AT930">
        <v>70</v>
      </c>
      <c r="AU930">
        <v>217</v>
      </c>
      <c r="AV930">
        <v>71</v>
      </c>
      <c r="AW930">
        <v>74</v>
      </c>
      <c r="AX930">
        <v>72</v>
      </c>
      <c r="AY930">
        <v>52</v>
      </c>
      <c r="AZ930">
        <v>11</v>
      </c>
      <c r="BA930">
        <v>11</v>
      </c>
      <c r="BB930">
        <v>11</v>
      </c>
      <c r="BC930">
        <v>6</v>
      </c>
      <c r="BD930">
        <v>13</v>
      </c>
      <c r="BE930">
        <v>1978</v>
      </c>
      <c r="BF930">
        <v>428</v>
      </c>
      <c r="BG930">
        <v>1</v>
      </c>
      <c r="BH930">
        <v>78</v>
      </c>
      <c r="BI930">
        <v>56</v>
      </c>
      <c r="BJ930">
        <v>67</v>
      </c>
      <c r="BK930">
        <v>75</v>
      </c>
      <c r="BL930">
        <v>72</v>
      </c>
    </row>
    <row r="931" spans="1:64" ht="30" x14ac:dyDescent="0.25">
      <c r="A931" t="s">
        <v>2713</v>
      </c>
      <c r="B931">
        <v>22</v>
      </c>
      <c r="C931">
        <v>68</v>
      </c>
      <c r="D931">
        <v>73</v>
      </c>
      <c r="E931" s="1" t="s">
        <v>2126</v>
      </c>
      <c r="F931">
        <v>262740</v>
      </c>
      <c r="G931" t="s">
        <v>241</v>
      </c>
      <c r="H931" t="s">
        <v>156</v>
      </c>
      <c r="I931" t="s">
        <v>77</v>
      </c>
      <c r="J931">
        <v>70</v>
      </c>
      <c r="K931" t="s">
        <v>69</v>
      </c>
      <c r="L931">
        <v>5</v>
      </c>
      <c r="M931" t="s">
        <v>72</v>
      </c>
      <c r="N931" t="s">
        <v>72</v>
      </c>
      <c r="O931" t="s">
        <v>72</v>
      </c>
      <c r="P931">
        <v>280</v>
      </c>
      <c r="Q931">
        <v>60</v>
      </c>
      <c r="R931">
        <v>61</v>
      </c>
      <c r="S931">
        <v>41</v>
      </c>
      <c r="T931">
        <v>65</v>
      </c>
      <c r="U931">
        <v>53</v>
      </c>
      <c r="V931">
        <v>331</v>
      </c>
      <c r="W931">
        <v>72</v>
      </c>
      <c r="X931">
        <v>73</v>
      </c>
      <c r="Y931">
        <v>65</v>
      </c>
      <c r="Z931">
        <v>50</v>
      </c>
      <c r="AA931">
        <v>71</v>
      </c>
      <c r="AB931">
        <v>383</v>
      </c>
      <c r="AC931">
        <v>78</v>
      </c>
      <c r="AD931">
        <v>74</v>
      </c>
      <c r="AE931">
        <v>79</v>
      </c>
      <c r="AF931">
        <v>67</v>
      </c>
      <c r="AG931">
        <v>85</v>
      </c>
      <c r="AH931">
        <v>337</v>
      </c>
      <c r="AI931">
        <v>78</v>
      </c>
      <c r="AJ931">
        <v>59</v>
      </c>
      <c r="AK931">
        <v>66</v>
      </c>
      <c r="AL931">
        <v>57</v>
      </c>
      <c r="AM931">
        <v>77</v>
      </c>
      <c r="AN931">
        <v>251</v>
      </c>
      <c r="AO931">
        <v>42</v>
      </c>
      <c r="AP931">
        <v>32</v>
      </c>
      <c r="AQ931">
        <v>64</v>
      </c>
      <c r="AR931">
        <v>65</v>
      </c>
      <c r="AS931">
        <v>48</v>
      </c>
      <c r="AT931">
        <v>66</v>
      </c>
      <c r="AU931">
        <v>95</v>
      </c>
      <c r="AV931">
        <v>31</v>
      </c>
      <c r="AW931">
        <v>30</v>
      </c>
      <c r="AX931">
        <v>34</v>
      </c>
      <c r="AY931">
        <v>53</v>
      </c>
      <c r="AZ931">
        <v>9</v>
      </c>
      <c r="BA931">
        <v>8</v>
      </c>
      <c r="BB931">
        <v>13</v>
      </c>
      <c r="BC931">
        <v>14</v>
      </c>
      <c r="BD931">
        <v>9</v>
      </c>
      <c r="BE931">
        <v>1730</v>
      </c>
      <c r="BF931">
        <v>366</v>
      </c>
      <c r="BG931">
        <v>1</v>
      </c>
      <c r="BH931">
        <v>76</v>
      </c>
      <c r="BI931">
        <v>67</v>
      </c>
      <c r="BJ931">
        <v>62</v>
      </c>
      <c r="BK931">
        <v>73</v>
      </c>
      <c r="BL931">
        <v>32</v>
      </c>
    </row>
    <row r="932" spans="1:64" ht="30" x14ac:dyDescent="0.25">
      <c r="A932" t="s">
        <v>2714</v>
      </c>
      <c r="B932">
        <v>18</v>
      </c>
      <c r="C932">
        <v>68</v>
      </c>
      <c r="D932">
        <v>83</v>
      </c>
      <c r="E932" s="1" t="s">
        <v>785</v>
      </c>
      <c r="F932">
        <v>263193</v>
      </c>
      <c r="G932" t="s">
        <v>852</v>
      </c>
      <c r="H932" t="s">
        <v>891</v>
      </c>
      <c r="I932" t="s">
        <v>77</v>
      </c>
      <c r="J932">
        <v>70</v>
      </c>
      <c r="K932" t="s">
        <v>189</v>
      </c>
      <c r="L932">
        <v>15</v>
      </c>
      <c r="M932" t="s">
        <v>1157</v>
      </c>
      <c r="N932" t="s">
        <v>191</v>
      </c>
      <c r="O932" t="s">
        <v>131</v>
      </c>
      <c r="P932">
        <v>223</v>
      </c>
      <c r="Q932">
        <v>45</v>
      </c>
      <c r="R932">
        <v>26</v>
      </c>
      <c r="S932">
        <v>68</v>
      </c>
      <c r="T932">
        <v>63</v>
      </c>
      <c r="U932">
        <v>21</v>
      </c>
      <c r="V932">
        <v>249</v>
      </c>
      <c r="W932">
        <v>51</v>
      </c>
      <c r="X932">
        <v>50</v>
      </c>
      <c r="Y932">
        <v>30</v>
      </c>
      <c r="Z932">
        <v>61</v>
      </c>
      <c r="AA932">
        <v>57</v>
      </c>
      <c r="AB932">
        <v>202</v>
      </c>
      <c r="AC932">
        <v>35</v>
      </c>
      <c r="AD932">
        <v>39</v>
      </c>
      <c r="AE932">
        <v>32</v>
      </c>
      <c r="AF932">
        <v>65</v>
      </c>
      <c r="AG932">
        <v>31</v>
      </c>
      <c r="AH932">
        <v>317</v>
      </c>
      <c r="AI932">
        <v>73</v>
      </c>
      <c r="AJ932">
        <v>73</v>
      </c>
      <c r="AK932">
        <v>56</v>
      </c>
      <c r="AL932">
        <v>92</v>
      </c>
      <c r="AM932">
        <v>23</v>
      </c>
      <c r="AN932">
        <v>261</v>
      </c>
      <c r="AO932">
        <v>69</v>
      </c>
      <c r="AP932">
        <v>66</v>
      </c>
      <c r="AQ932">
        <v>35</v>
      </c>
      <c r="AR932">
        <v>53</v>
      </c>
      <c r="AS932">
        <v>38</v>
      </c>
      <c r="AT932">
        <v>51</v>
      </c>
      <c r="AU932">
        <v>198</v>
      </c>
      <c r="AV932">
        <v>66</v>
      </c>
      <c r="AW932">
        <v>69</v>
      </c>
      <c r="AX932">
        <v>63</v>
      </c>
      <c r="AY932">
        <v>55</v>
      </c>
      <c r="AZ932">
        <v>10</v>
      </c>
      <c r="BA932">
        <v>12</v>
      </c>
      <c r="BB932">
        <v>13</v>
      </c>
      <c r="BC932">
        <v>13</v>
      </c>
      <c r="BD932">
        <v>7</v>
      </c>
      <c r="BE932">
        <v>1505</v>
      </c>
      <c r="BF932">
        <v>323</v>
      </c>
      <c r="BG932">
        <v>1</v>
      </c>
      <c r="BH932">
        <v>37</v>
      </c>
      <c r="BI932">
        <v>36</v>
      </c>
      <c r="BJ932">
        <v>55</v>
      </c>
      <c r="BK932">
        <v>51</v>
      </c>
      <c r="BL932">
        <v>67</v>
      </c>
    </row>
    <row r="933" spans="1:64" ht="30" x14ac:dyDescent="0.25">
      <c r="A933" t="s">
        <v>2496</v>
      </c>
      <c r="B933">
        <v>23</v>
      </c>
      <c r="C933" t="s">
        <v>660</v>
      </c>
      <c r="D933">
        <v>80</v>
      </c>
      <c r="E933" s="1" t="s">
        <v>2497</v>
      </c>
      <c r="F933">
        <v>263205</v>
      </c>
      <c r="G933" t="s">
        <v>124</v>
      </c>
      <c r="H933" t="s">
        <v>91</v>
      </c>
      <c r="I933" t="s">
        <v>68</v>
      </c>
      <c r="J933">
        <v>77</v>
      </c>
      <c r="K933" t="s">
        <v>106</v>
      </c>
      <c r="L933">
        <v>6</v>
      </c>
      <c r="M933" t="s">
        <v>230</v>
      </c>
      <c r="N933" t="s">
        <v>719</v>
      </c>
      <c r="O933" t="s">
        <v>1499</v>
      </c>
      <c r="P933">
        <v>333</v>
      </c>
      <c r="Q933">
        <v>65</v>
      </c>
      <c r="R933" t="s">
        <v>317</v>
      </c>
      <c r="S933">
        <v>69</v>
      </c>
      <c r="T933" t="s">
        <v>1769</v>
      </c>
      <c r="U933">
        <v>58</v>
      </c>
      <c r="V933">
        <v>320</v>
      </c>
      <c r="W933" t="s">
        <v>1148</v>
      </c>
      <c r="X933" t="s">
        <v>368</v>
      </c>
      <c r="Y933">
        <v>47</v>
      </c>
      <c r="Z933" t="s">
        <v>1251</v>
      </c>
      <c r="AA933" t="s">
        <v>503</v>
      </c>
      <c r="AB933">
        <v>414</v>
      </c>
      <c r="AC933">
        <v>85</v>
      </c>
      <c r="AD933">
        <v>89</v>
      </c>
      <c r="AE933">
        <v>83</v>
      </c>
      <c r="AF933" t="s">
        <v>201</v>
      </c>
      <c r="AG933" t="s">
        <v>1827</v>
      </c>
      <c r="AH933">
        <v>411</v>
      </c>
      <c r="AI933">
        <v>78</v>
      </c>
      <c r="AJ933">
        <v>90</v>
      </c>
      <c r="AK933">
        <v>84</v>
      </c>
      <c r="AL933">
        <v>87</v>
      </c>
      <c r="AM933">
        <v>72</v>
      </c>
      <c r="AN933">
        <v>326</v>
      </c>
      <c r="AO933" t="s">
        <v>218</v>
      </c>
      <c r="AP933">
        <v>48</v>
      </c>
      <c r="AQ933" t="s">
        <v>1104</v>
      </c>
      <c r="AR933" t="s">
        <v>468</v>
      </c>
      <c r="AS933">
        <v>58</v>
      </c>
      <c r="AT933" t="s">
        <v>1677</v>
      </c>
      <c r="AU933">
        <v>188</v>
      </c>
      <c r="AV933">
        <v>65</v>
      </c>
      <c r="AW933" t="s">
        <v>1495</v>
      </c>
      <c r="AX933" t="s">
        <v>1493</v>
      </c>
      <c r="AY933">
        <v>54</v>
      </c>
      <c r="AZ933">
        <v>13</v>
      </c>
      <c r="BA933">
        <v>9</v>
      </c>
      <c r="BB933">
        <v>11</v>
      </c>
      <c r="BC933">
        <v>13</v>
      </c>
      <c r="BD933">
        <v>8</v>
      </c>
      <c r="BE933">
        <v>2046</v>
      </c>
      <c r="BF933">
        <v>445</v>
      </c>
      <c r="BG933">
        <v>1</v>
      </c>
      <c r="BH933">
        <v>87</v>
      </c>
      <c r="BI933">
        <v>72</v>
      </c>
      <c r="BJ933">
        <v>65</v>
      </c>
      <c r="BK933">
        <v>75</v>
      </c>
      <c r="BL933">
        <v>61</v>
      </c>
    </row>
    <row r="934" spans="1:64" ht="30" x14ac:dyDescent="0.25">
      <c r="A934" t="s">
        <v>2715</v>
      </c>
      <c r="B934">
        <v>23</v>
      </c>
      <c r="C934">
        <v>73</v>
      </c>
      <c r="D934">
        <v>82</v>
      </c>
      <c r="E934" s="1" t="s">
        <v>2716</v>
      </c>
      <c r="F934">
        <v>263815</v>
      </c>
      <c r="G934" t="s">
        <v>426</v>
      </c>
      <c r="H934" t="s">
        <v>156</v>
      </c>
      <c r="I934" t="s">
        <v>77</v>
      </c>
      <c r="J934">
        <v>74</v>
      </c>
      <c r="K934" t="s">
        <v>294</v>
      </c>
      <c r="L934">
        <v>9</v>
      </c>
      <c r="M934" t="s">
        <v>230</v>
      </c>
      <c r="N934" t="s">
        <v>510</v>
      </c>
      <c r="O934" t="s">
        <v>734</v>
      </c>
      <c r="P934">
        <v>306</v>
      </c>
      <c r="Q934">
        <v>76</v>
      </c>
      <c r="R934">
        <v>48</v>
      </c>
      <c r="S934">
        <v>54</v>
      </c>
      <c r="T934">
        <v>75</v>
      </c>
      <c r="U934">
        <v>53</v>
      </c>
      <c r="V934">
        <v>334</v>
      </c>
      <c r="W934">
        <v>74</v>
      </c>
      <c r="X934">
        <v>75</v>
      </c>
      <c r="Y934">
        <v>37</v>
      </c>
      <c r="Z934">
        <v>74</v>
      </c>
      <c r="AA934">
        <v>74</v>
      </c>
      <c r="AB934">
        <v>383</v>
      </c>
      <c r="AC934">
        <v>80</v>
      </c>
      <c r="AD934">
        <v>84</v>
      </c>
      <c r="AE934">
        <v>79</v>
      </c>
      <c r="AF934">
        <v>67</v>
      </c>
      <c r="AG934">
        <v>73</v>
      </c>
      <c r="AH934">
        <v>303</v>
      </c>
      <c r="AI934">
        <v>57</v>
      </c>
      <c r="AJ934">
        <v>68</v>
      </c>
      <c r="AK934">
        <v>69</v>
      </c>
      <c r="AL934">
        <v>58</v>
      </c>
      <c r="AM934">
        <v>51</v>
      </c>
      <c r="AN934">
        <v>315</v>
      </c>
      <c r="AO934">
        <v>69</v>
      </c>
      <c r="AP934">
        <v>65</v>
      </c>
      <c r="AQ934">
        <v>72</v>
      </c>
      <c r="AR934">
        <v>67</v>
      </c>
      <c r="AS934">
        <v>42</v>
      </c>
      <c r="AT934">
        <v>56</v>
      </c>
      <c r="AU934">
        <v>208</v>
      </c>
      <c r="AV934">
        <v>65</v>
      </c>
      <c r="AW934">
        <v>71</v>
      </c>
      <c r="AX934">
        <v>72</v>
      </c>
      <c r="AY934">
        <v>57</v>
      </c>
      <c r="AZ934">
        <v>11</v>
      </c>
      <c r="BA934">
        <v>13</v>
      </c>
      <c r="BB934">
        <v>10</v>
      </c>
      <c r="BC934">
        <v>14</v>
      </c>
      <c r="BD934">
        <v>9</v>
      </c>
      <c r="BE934">
        <v>1906</v>
      </c>
      <c r="BF934">
        <v>408</v>
      </c>
      <c r="BG934">
        <v>1</v>
      </c>
      <c r="BH934">
        <v>82</v>
      </c>
      <c r="BI934">
        <v>52</v>
      </c>
      <c r="BJ934">
        <v>72</v>
      </c>
      <c r="BK934">
        <v>73</v>
      </c>
      <c r="BL934">
        <v>66</v>
      </c>
    </row>
    <row r="935" spans="1:64" ht="45" x14ac:dyDescent="0.25">
      <c r="A935" t="s">
        <v>2717</v>
      </c>
      <c r="B935">
        <v>23</v>
      </c>
      <c r="C935">
        <v>75</v>
      </c>
      <c r="D935">
        <v>79</v>
      </c>
      <c r="E935" s="1" t="s">
        <v>2326</v>
      </c>
      <c r="F935">
        <v>263829</v>
      </c>
      <c r="G935" t="s">
        <v>90</v>
      </c>
      <c r="H935" t="s">
        <v>156</v>
      </c>
      <c r="I935" t="s">
        <v>68</v>
      </c>
      <c r="J935">
        <v>77</v>
      </c>
      <c r="K935" t="s">
        <v>106</v>
      </c>
      <c r="L935">
        <v>4</v>
      </c>
      <c r="M935" t="s">
        <v>1532</v>
      </c>
      <c r="N935" t="s">
        <v>465</v>
      </c>
      <c r="O935" t="s">
        <v>72</v>
      </c>
      <c r="P935">
        <v>348</v>
      </c>
      <c r="Q935">
        <v>58</v>
      </c>
      <c r="R935">
        <v>76</v>
      </c>
      <c r="S935">
        <v>73</v>
      </c>
      <c r="T935">
        <v>67</v>
      </c>
      <c r="U935">
        <v>74</v>
      </c>
      <c r="V935">
        <v>328</v>
      </c>
      <c r="W935">
        <v>76</v>
      </c>
      <c r="X935">
        <v>63</v>
      </c>
      <c r="Y935">
        <v>56</v>
      </c>
      <c r="Z935">
        <v>59</v>
      </c>
      <c r="AA935">
        <v>74</v>
      </c>
      <c r="AB935">
        <v>383</v>
      </c>
      <c r="AC935">
        <v>78</v>
      </c>
      <c r="AD935">
        <v>75</v>
      </c>
      <c r="AE935">
        <v>76</v>
      </c>
      <c r="AF935">
        <v>75</v>
      </c>
      <c r="AG935">
        <v>79</v>
      </c>
      <c r="AH935">
        <v>392</v>
      </c>
      <c r="AI935">
        <v>78</v>
      </c>
      <c r="AJ935">
        <v>87</v>
      </c>
      <c r="AK935">
        <v>79</v>
      </c>
      <c r="AL935">
        <v>78</v>
      </c>
      <c r="AM935">
        <v>70</v>
      </c>
      <c r="AN935">
        <v>329</v>
      </c>
      <c r="AO935">
        <v>86</v>
      </c>
      <c r="AP935">
        <v>36</v>
      </c>
      <c r="AQ935">
        <v>77</v>
      </c>
      <c r="AR935">
        <v>65</v>
      </c>
      <c r="AS935">
        <v>65</v>
      </c>
      <c r="AT935">
        <v>73</v>
      </c>
      <c r="AU935">
        <v>74</v>
      </c>
      <c r="AV935">
        <v>23</v>
      </c>
      <c r="AW935">
        <v>29</v>
      </c>
      <c r="AX935">
        <v>22</v>
      </c>
      <c r="AY935">
        <v>43</v>
      </c>
      <c r="AZ935">
        <v>5</v>
      </c>
      <c r="BA935">
        <v>8</v>
      </c>
      <c r="BB935">
        <v>6</v>
      </c>
      <c r="BC935">
        <v>9</v>
      </c>
      <c r="BD935">
        <v>15</v>
      </c>
      <c r="BE935">
        <v>1897</v>
      </c>
      <c r="BF935">
        <v>401</v>
      </c>
      <c r="BG935">
        <v>1</v>
      </c>
      <c r="BH935">
        <v>76</v>
      </c>
      <c r="BI935">
        <v>75</v>
      </c>
      <c r="BJ935">
        <v>63</v>
      </c>
      <c r="BK935">
        <v>75</v>
      </c>
      <c r="BL935">
        <v>32</v>
      </c>
    </row>
    <row r="936" spans="1:64" ht="45" x14ac:dyDescent="0.25">
      <c r="A936" t="s">
        <v>2718</v>
      </c>
      <c r="B936">
        <v>20</v>
      </c>
      <c r="C936">
        <v>73</v>
      </c>
      <c r="D936">
        <v>83</v>
      </c>
      <c r="E936" s="1" t="s">
        <v>1481</v>
      </c>
      <c r="F936">
        <v>263929</v>
      </c>
      <c r="G936" t="s">
        <v>146</v>
      </c>
      <c r="H936" t="s">
        <v>235</v>
      </c>
      <c r="I936" t="s">
        <v>77</v>
      </c>
      <c r="J936">
        <v>74</v>
      </c>
      <c r="K936" t="s">
        <v>69</v>
      </c>
      <c r="L936">
        <v>10</v>
      </c>
      <c r="M936" t="s">
        <v>230</v>
      </c>
      <c r="N936" t="s">
        <v>696</v>
      </c>
      <c r="O936" t="s">
        <v>72</v>
      </c>
      <c r="P936">
        <v>329</v>
      </c>
      <c r="Q936">
        <v>69</v>
      </c>
      <c r="R936">
        <v>64</v>
      </c>
      <c r="S936">
        <v>55</v>
      </c>
      <c r="T936">
        <v>71</v>
      </c>
      <c r="U936">
        <v>70</v>
      </c>
      <c r="V936">
        <v>367</v>
      </c>
      <c r="W936">
        <v>79</v>
      </c>
      <c r="X936">
        <v>76</v>
      </c>
      <c r="Y936">
        <v>70</v>
      </c>
      <c r="Z936">
        <v>65</v>
      </c>
      <c r="AA936">
        <v>77</v>
      </c>
      <c r="AB936">
        <v>391</v>
      </c>
      <c r="AC936">
        <v>78</v>
      </c>
      <c r="AD936">
        <v>84</v>
      </c>
      <c r="AE936">
        <v>83</v>
      </c>
      <c r="AF936">
        <v>66</v>
      </c>
      <c r="AG936">
        <v>80</v>
      </c>
      <c r="AH936">
        <v>347</v>
      </c>
      <c r="AI936">
        <v>74</v>
      </c>
      <c r="AJ936">
        <v>72</v>
      </c>
      <c r="AK936">
        <v>58</v>
      </c>
      <c r="AL936">
        <v>66</v>
      </c>
      <c r="AM936">
        <v>77</v>
      </c>
      <c r="AN936">
        <v>289</v>
      </c>
      <c r="AO936">
        <v>59</v>
      </c>
      <c r="AP936">
        <v>33</v>
      </c>
      <c r="AQ936">
        <v>65</v>
      </c>
      <c r="AR936">
        <v>65</v>
      </c>
      <c r="AS936">
        <v>67</v>
      </c>
      <c r="AT936">
        <v>64</v>
      </c>
      <c r="AU936">
        <v>114</v>
      </c>
      <c r="AV936">
        <v>31</v>
      </c>
      <c r="AW936">
        <v>42</v>
      </c>
      <c r="AX936">
        <v>41</v>
      </c>
      <c r="AY936">
        <v>52</v>
      </c>
      <c r="AZ936">
        <v>11</v>
      </c>
      <c r="BA936">
        <v>15</v>
      </c>
      <c r="BB936">
        <v>11</v>
      </c>
      <c r="BC936">
        <v>6</v>
      </c>
      <c r="BD936">
        <v>9</v>
      </c>
      <c r="BE936">
        <v>1889</v>
      </c>
      <c r="BF936">
        <v>397</v>
      </c>
      <c r="BG936">
        <v>1</v>
      </c>
      <c r="BH936">
        <v>81</v>
      </c>
      <c r="BI936">
        <v>69</v>
      </c>
      <c r="BJ936">
        <v>69</v>
      </c>
      <c r="BK936">
        <v>77</v>
      </c>
      <c r="BL936">
        <v>38</v>
      </c>
    </row>
    <row r="937" spans="1:64" ht="45" x14ac:dyDescent="0.25">
      <c r="A937" t="s">
        <v>2719</v>
      </c>
      <c r="B937">
        <v>19</v>
      </c>
      <c r="C937">
        <v>63</v>
      </c>
      <c r="D937">
        <v>76</v>
      </c>
      <c r="E937" s="1" t="s">
        <v>2046</v>
      </c>
      <c r="F937">
        <v>264200</v>
      </c>
      <c r="G937" t="s">
        <v>90</v>
      </c>
      <c r="H937" t="s">
        <v>98</v>
      </c>
      <c r="I937" t="s">
        <v>77</v>
      </c>
      <c r="J937">
        <v>66</v>
      </c>
      <c r="K937" t="s">
        <v>294</v>
      </c>
      <c r="L937">
        <v>13</v>
      </c>
      <c r="M937" t="s">
        <v>1971</v>
      </c>
      <c r="N937" t="s">
        <v>338</v>
      </c>
      <c r="O937" t="s">
        <v>706</v>
      </c>
      <c r="P937">
        <v>274</v>
      </c>
      <c r="Q937">
        <v>64</v>
      </c>
      <c r="R937">
        <v>55</v>
      </c>
      <c r="S937">
        <v>46</v>
      </c>
      <c r="T937">
        <v>65</v>
      </c>
      <c r="U937">
        <v>44</v>
      </c>
      <c r="V937">
        <v>312</v>
      </c>
      <c r="W937">
        <v>63</v>
      </c>
      <c r="X937">
        <v>60</v>
      </c>
      <c r="Y937">
        <v>62</v>
      </c>
      <c r="Z937">
        <v>62</v>
      </c>
      <c r="AA937">
        <v>65</v>
      </c>
      <c r="AB937">
        <v>335</v>
      </c>
      <c r="AC937">
        <v>67</v>
      </c>
      <c r="AD937">
        <v>65</v>
      </c>
      <c r="AE937">
        <v>69</v>
      </c>
      <c r="AF937">
        <v>62</v>
      </c>
      <c r="AG937">
        <v>72</v>
      </c>
      <c r="AH937">
        <v>303</v>
      </c>
      <c r="AI937">
        <v>58</v>
      </c>
      <c r="AJ937">
        <v>58</v>
      </c>
      <c r="AK937">
        <v>69</v>
      </c>
      <c r="AL937">
        <v>60</v>
      </c>
      <c r="AM937">
        <v>58</v>
      </c>
      <c r="AN937">
        <v>289</v>
      </c>
      <c r="AO937">
        <v>60</v>
      </c>
      <c r="AP937">
        <v>58</v>
      </c>
      <c r="AQ937">
        <v>63</v>
      </c>
      <c r="AR937">
        <v>64</v>
      </c>
      <c r="AS937">
        <v>44</v>
      </c>
      <c r="AT937">
        <v>62</v>
      </c>
      <c r="AU937">
        <v>173</v>
      </c>
      <c r="AV937">
        <v>59</v>
      </c>
      <c r="AW937">
        <v>59</v>
      </c>
      <c r="AX937">
        <v>55</v>
      </c>
      <c r="AY937">
        <v>46</v>
      </c>
      <c r="AZ937">
        <v>10</v>
      </c>
      <c r="BA937">
        <v>11</v>
      </c>
      <c r="BB937">
        <v>10</v>
      </c>
      <c r="BC937">
        <v>7</v>
      </c>
      <c r="BD937">
        <v>8</v>
      </c>
      <c r="BE937">
        <v>1732</v>
      </c>
      <c r="BF937">
        <v>370</v>
      </c>
      <c r="BG937">
        <v>1</v>
      </c>
      <c r="BH937">
        <v>66</v>
      </c>
      <c r="BI937">
        <v>56</v>
      </c>
      <c r="BJ937">
        <v>64</v>
      </c>
      <c r="BK937">
        <v>65</v>
      </c>
      <c r="BL937">
        <v>57</v>
      </c>
    </row>
    <row r="938" spans="1:64" ht="30" x14ac:dyDescent="0.25">
      <c r="A938" t="s">
        <v>2720</v>
      </c>
      <c r="B938">
        <v>21</v>
      </c>
      <c r="C938">
        <v>71</v>
      </c>
      <c r="D938">
        <v>80</v>
      </c>
      <c r="E938" s="1" t="s">
        <v>2721</v>
      </c>
      <c r="F938">
        <v>264207</v>
      </c>
      <c r="G938" t="s">
        <v>494</v>
      </c>
      <c r="H938" t="s">
        <v>67</v>
      </c>
      <c r="I938" t="s">
        <v>68</v>
      </c>
      <c r="J938">
        <v>73</v>
      </c>
      <c r="K938" t="s">
        <v>195</v>
      </c>
      <c r="L938">
        <v>9</v>
      </c>
      <c r="M938" t="s">
        <v>2254</v>
      </c>
      <c r="N938" t="s">
        <v>291</v>
      </c>
      <c r="O938" t="s">
        <v>2722</v>
      </c>
      <c r="P938">
        <v>285</v>
      </c>
      <c r="Q938">
        <v>56</v>
      </c>
      <c r="R938">
        <v>57</v>
      </c>
      <c r="S938">
        <v>52</v>
      </c>
      <c r="T938">
        <v>74</v>
      </c>
      <c r="U938">
        <v>46</v>
      </c>
      <c r="V938">
        <v>337</v>
      </c>
      <c r="W938">
        <v>72</v>
      </c>
      <c r="X938">
        <v>72</v>
      </c>
      <c r="Y938">
        <v>48</v>
      </c>
      <c r="Z938">
        <v>72</v>
      </c>
      <c r="AA938">
        <v>73</v>
      </c>
      <c r="AB938">
        <v>345</v>
      </c>
      <c r="AC938">
        <v>74</v>
      </c>
      <c r="AD938">
        <v>81</v>
      </c>
      <c r="AE938">
        <v>69</v>
      </c>
      <c r="AF938">
        <v>69</v>
      </c>
      <c r="AG938">
        <v>52</v>
      </c>
      <c r="AH938">
        <v>355</v>
      </c>
      <c r="AI938">
        <v>71</v>
      </c>
      <c r="AJ938">
        <v>68</v>
      </c>
      <c r="AK938">
        <v>75</v>
      </c>
      <c r="AL938">
        <v>68</v>
      </c>
      <c r="AM938">
        <v>73</v>
      </c>
      <c r="AN938">
        <v>298</v>
      </c>
      <c r="AO938">
        <v>62</v>
      </c>
      <c r="AP938">
        <v>63</v>
      </c>
      <c r="AQ938">
        <v>65</v>
      </c>
      <c r="AR938">
        <v>69</v>
      </c>
      <c r="AS938">
        <v>39</v>
      </c>
      <c r="AT938">
        <v>74</v>
      </c>
      <c r="AU938">
        <v>182</v>
      </c>
      <c r="AV938">
        <v>61</v>
      </c>
      <c r="AW938">
        <v>65</v>
      </c>
      <c r="AX938">
        <v>56</v>
      </c>
      <c r="AY938">
        <v>49</v>
      </c>
      <c r="AZ938">
        <v>7</v>
      </c>
      <c r="BA938">
        <v>7</v>
      </c>
      <c r="BB938">
        <v>13</v>
      </c>
      <c r="BC938">
        <v>9</v>
      </c>
      <c r="BD938">
        <v>13</v>
      </c>
      <c r="BE938">
        <v>1851</v>
      </c>
      <c r="BF938">
        <v>409</v>
      </c>
      <c r="BG938">
        <v>1</v>
      </c>
      <c r="BH938">
        <v>78</v>
      </c>
      <c r="BI938">
        <v>62</v>
      </c>
      <c r="BJ938">
        <v>68</v>
      </c>
      <c r="BK938">
        <v>71</v>
      </c>
      <c r="BL938">
        <v>61</v>
      </c>
    </row>
    <row r="939" spans="1:64" ht="60" x14ac:dyDescent="0.25">
      <c r="A939" t="s">
        <v>2723</v>
      </c>
      <c r="B939">
        <v>18</v>
      </c>
      <c r="C939">
        <v>64</v>
      </c>
      <c r="D939">
        <v>83</v>
      </c>
      <c r="E939" s="1" t="s">
        <v>2370</v>
      </c>
      <c r="F939">
        <v>264731</v>
      </c>
      <c r="G939" t="s">
        <v>183</v>
      </c>
      <c r="H939" t="s">
        <v>67</v>
      </c>
      <c r="I939" t="s">
        <v>68</v>
      </c>
      <c r="J939">
        <v>66</v>
      </c>
      <c r="K939" t="s">
        <v>189</v>
      </c>
      <c r="L939">
        <v>19</v>
      </c>
      <c r="M939" t="s">
        <v>458</v>
      </c>
      <c r="N939" t="s">
        <v>248</v>
      </c>
      <c r="O939" t="s">
        <v>72</v>
      </c>
      <c r="P939">
        <v>212</v>
      </c>
      <c r="Q939">
        <v>38</v>
      </c>
      <c r="R939">
        <v>25</v>
      </c>
      <c r="S939">
        <v>61</v>
      </c>
      <c r="T939">
        <v>65</v>
      </c>
      <c r="U939">
        <v>23</v>
      </c>
      <c r="V939">
        <v>195</v>
      </c>
      <c r="W939">
        <v>39</v>
      </c>
      <c r="X939">
        <v>31</v>
      </c>
      <c r="Y939">
        <v>18</v>
      </c>
      <c r="Z939">
        <v>58</v>
      </c>
      <c r="AA939">
        <v>49</v>
      </c>
      <c r="AB939">
        <v>321</v>
      </c>
      <c r="AC939">
        <v>66</v>
      </c>
      <c r="AD939">
        <v>67</v>
      </c>
      <c r="AE939">
        <v>59</v>
      </c>
      <c r="AF939">
        <v>61</v>
      </c>
      <c r="AG939">
        <v>68</v>
      </c>
      <c r="AH939">
        <v>264</v>
      </c>
      <c r="AI939">
        <v>34</v>
      </c>
      <c r="AJ939">
        <v>73</v>
      </c>
      <c r="AK939">
        <v>63</v>
      </c>
      <c r="AL939">
        <v>74</v>
      </c>
      <c r="AM939">
        <v>20</v>
      </c>
      <c r="AN939">
        <v>221</v>
      </c>
      <c r="AO939">
        <v>57</v>
      </c>
      <c r="AP939">
        <v>64</v>
      </c>
      <c r="AQ939">
        <v>26</v>
      </c>
      <c r="AR939">
        <v>41</v>
      </c>
      <c r="AS939">
        <v>33</v>
      </c>
      <c r="AT939">
        <v>49</v>
      </c>
      <c r="AU939">
        <v>194</v>
      </c>
      <c r="AV939">
        <v>65</v>
      </c>
      <c r="AW939">
        <v>66</v>
      </c>
      <c r="AX939">
        <v>63</v>
      </c>
      <c r="AY939">
        <v>47</v>
      </c>
      <c r="AZ939">
        <v>15</v>
      </c>
      <c r="BA939">
        <v>9</v>
      </c>
      <c r="BB939">
        <v>10</v>
      </c>
      <c r="BC939">
        <v>6</v>
      </c>
      <c r="BD939">
        <v>7</v>
      </c>
      <c r="BE939">
        <v>1454</v>
      </c>
      <c r="BF939">
        <v>323</v>
      </c>
      <c r="BG939">
        <v>1</v>
      </c>
      <c r="BH939">
        <v>67</v>
      </c>
      <c r="BI939">
        <v>26</v>
      </c>
      <c r="BJ939">
        <v>50</v>
      </c>
      <c r="BK939">
        <v>47</v>
      </c>
      <c r="BL939">
        <v>65</v>
      </c>
    </row>
    <row r="940" spans="1:64" ht="60" x14ac:dyDescent="0.25">
      <c r="A940" t="s">
        <v>2724</v>
      </c>
      <c r="B940">
        <v>18</v>
      </c>
      <c r="C940">
        <v>66</v>
      </c>
      <c r="D940">
        <v>82</v>
      </c>
      <c r="E940" s="1" t="s">
        <v>486</v>
      </c>
      <c r="F940">
        <v>265194</v>
      </c>
      <c r="G940" t="s">
        <v>289</v>
      </c>
      <c r="H940" t="s">
        <v>235</v>
      </c>
      <c r="I940" t="s">
        <v>68</v>
      </c>
      <c r="J940">
        <v>68</v>
      </c>
      <c r="K940" t="s">
        <v>106</v>
      </c>
      <c r="L940">
        <v>16</v>
      </c>
      <c r="M940" t="s">
        <v>1666</v>
      </c>
      <c r="N940" t="s">
        <v>886</v>
      </c>
      <c r="O940" t="s">
        <v>72</v>
      </c>
      <c r="P940">
        <v>302</v>
      </c>
      <c r="Q940">
        <v>42</v>
      </c>
      <c r="R940">
        <v>71</v>
      </c>
      <c r="S940">
        <v>70</v>
      </c>
      <c r="T940">
        <v>64</v>
      </c>
      <c r="U940">
        <v>55</v>
      </c>
      <c r="V940">
        <v>290</v>
      </c>
      <c r="W940">
        <v>69</v>
      </c>
      <c r="X940">
        <v>48</v>
      </c>
      <c r="Y940">
        <v>63</v>
      </c>
      <c r="Z940">
        <v>43</v>
      </c>
      <c r="AA940">
        <v>67</v>
      </c>
      <c r="AB940">
        <v>325</v>
      </c>
      <c r="AC940">
        <v>67</v>
      </c>
      <c r="AD940">
        <v>68</v>
      </c>
      <c r="AE940">
        <v>66</v>
      </c>
      <c r="AF940">
        <v>61</v>
      </c>
      <c r="AG940">
        <v>63</v>
      </c>
      <c r="AH940">
        <v>320</v>
      </c>
      <c r="AI940">
        <v>70</v>
      </c>
      <c r="AJ940">
        <v>70</v>
      </c>
      <c r="AK940">
        <v>54</v>
      </c>
      <c r="AL940">
        <v>60</v>
      </c>
      <c r="AM940">
        <v>66</v>
      </c>
      <c r="AN940">
        <v>239</v>
      </c>
      <c r="AO940">
        <v>45</v>
      </c>
      <c r="AP940">
        <v>18</v>
      </c>
      <c r="AQ940">
        <v>61</v>
      </c>
      <c r="AR940">
        <v>55</v>
      </c>
      <c r="AS940">
        <v>60</v>
      </c>
      <c r="AT940">
        <v>47</v>
      </c>
      <c r="AU940">
        <v>54</v>
      </c>
      <c r="AV940">
        <v>20</v>
      </c>
      <c r="AW940">
        <v>17</v>
      </c>
      <c r="AX940">
        <v>17</v>
      </c>
      <c r="AY940">
        <v>40</v>
      </c>
      <c r="AZ940">
        <v>6</v>
      </c>
      <c r="BA940">
        <v>6</v>
      </c>
      <c r="BB940">
        <v>7</v>
      </c>
      <c r="BC940">
        <v>6</v>
      </c>
      <c r="BD940">
        <v>15</v>
      </c>
      <c r="BE940">
        <v>1570</v>
      </c>
      <c r="BF940">
        <v>335</v>
      </c>
      <c r="BG940">
        <v>1</v>
      </c>
      <c r="BH940">
        <v>68</v>
      </c>
      <c r="BI940">
        <v>68</v>
      </c>
      <c r="BJ940">
        <v>54</v>
      </c>
      <c r="BK940">
        <v>66</v>
      </c>
      <c r="BL940">
        <v>23</v>
      </c>
    </row>
    <row r="941" spans="1:64" ht="30" x14ac:dyDescent="0.25">
      <c r="A941" t="s">
        <v>2725</v>
      </c>
      <c r="B941">
        <v>19</v>
      </c>
      <c r="C941">
        <v>69</v>
      </c>
      <c r="D941">
        <v>82</v>
      </c>
      <c r="E941" s="1" t="s">
        <v>2726</v>
      </c>
      <c r="F941">
        <v>265390</v>
      </c>
      <c r="G941" t="s">
        <v>241</v>
      </c>
      <c r="H941" t="s">
        <v>84</v>
      </c>
      <c r="I941" t="s">
        <v>68</v>
      </c>
      <c r="J941">
        <v>71</v>
      </c>
      <c r="K941" t="s">
        <v>206</v>
      </c>
      <c r="L941">
        <v>13</v>
      </c>
      <c r="M941" t="s">
        <v>2124</v>
      </c>
      <c r="N941" t="s">
        <v>79</v>
      </c>
      <c r="O941" t="s">
        <v>2727</v>
      </c>
      <c r="P941">
        <v>290</v>
      </c>
      <c r="Q941">
        <v>64</v>
      </c>
      <c r="R941">
        <v>57</v>
      </c>
      <c r="S941">
        <v>53</v>
      </c>
      <c r="T941">
        <v>74</v>
      </c>
      <c r="U941">
        <v>42</v>
      </c>
      <c r="V941">
        <v>322</v>
      </c>
      <c r="W941">
        <v>70</v>
      </c>
      <c r="X941">
        <v>58</v>
      </c>
      <c r="Y941">
        <v>53</v>
      </c>
      <c r="Z941">
        <v>72</v>
      </c>
      <c r="AA941">
        <v>69</v>
      </c>
      <c r="AB941">
        <v>356</v>
      </c>
      <c r="AC941">
        <v>72</v>
      </c>
      <c r="AD941">
        <v>78</v>
      </c>
      <c r="AE941">
        <v>70</v>
      </c>
      <c r="AF941">
        <v>65</v>
      </c>
      <c r="AG941">
        <v>71</v>
      </c>
      <c r="AH941">
        <v>311</v>
      </c>
      <c r="AI941">
        <v>63</v>
      </c>
      <c r="AJ941">
        <v>66</v>
      </c>
      <c r="AK941">
        <v>72</v>
      </c>
      <c r="AL941">
        <v>63</v>
      </c>
      <c r="AM941">
        <v>47</v>
      </c>
      <c r="AN941">
        <v>314</v>
      </c>
      <c r="AO941">
        <v>68</v>
      </c>
      <c r="AP941">
        <v>66</v>
      </c>
      <c r="AQ941">
        <v>63</v>
      </c>
      <c r="AR941">
        <v>66</v>
      </c>
      <c r="AS941">
        <v>51</v>
      </c>
      <c r="AT941">
        <v>70</v>
      </c>
      <c r="AU941">
        <v>197</v>
      </c>
      <c r="AV941">
        <v>66</v>
      </c>
      <c r="AW941">
        <v>68</v>
      </c>
      <c r="AX941">
        <v>63</v>
      </c>
      <c r="AY941">
        <v>57</v>
      </c>
      <c r="AZ941">
        <v>13</v>
      </c>
      <c r="BA941">
        <v>8</v>
      </c>
      <c r="BB941">
        <v>14</v>
      </c>
      <c r="BC941">
        <v>11</v>
      </c>
      <c r="BD941">
        <v>11</v>
      </c>
      <c r="BE941">
        <v>1847</v>
      </c>
      <c r="BF941">
        <v>399</v>
      </c>
      <c r="BG941">
        <v>1</v>
      </c>
      <c r="BH941">
        <v>75</v>
      </c>
      <c r="BI941">
        <v>55</v>
      </c>
      <c r="BJ941">
        <v>68</v>
      </c>
      <c r="BK941">
        <v>70</v>
      </c>
      <c r="BL941">
        <v>65</v>
      </c>
    </row>
    <row r="942" spans="1:64" ht="45" x14ac:dyDescent="0.25">
      <c r="A942" t="s">
        <v>2728</v>
      </c>
      <c r="B942">
        <v>19</v>
      </c>
      <c r="C942">
        <v>64</v>
      </c>
      <c r="D942">
        <v>80</v>
      </c>
      <c r="E942" s="1" t="s">
        <v>2729</v>
      </c>
      <c r="F942">
        <v>265412</v>
      </c>
      <c r="G942" t="s">
        <v>426</v>
      </c>
      <c r="H942" t="s">
        <v>67</v>
      </c>
      <c r="I942" t="s">
        <v>77</v>
      </c>
      <c r="J942">
        <v>66</v>
      </c>
      <c r="K942" t="s">
        <v>69</v>
      </c>
      <c r="L942">
        <v>16</v>
      </c>
      <c r="M942" t="s">
        <v>2121</v>
      </c>
      <c r="N942" t="s">
        <v>338</v>
      </c>
      <c r="O942" t="s">
        <v>431</v>
      </c>
      <c r="P942">
        <v>302</v>
      </c>
      <c r="Q942">
        <v>62</v>
      </c>
      <c r="R942">
        <v>61</v>
      </c>
      <c r="S942">
        <v>58</v>
      </c>
      <c r="T942">
        <v>66</v>
      </c>
      <c r="U942">
        <v>55</v>
      </c>
      <c r="V942">
        <v>322</v>
      </c>
      <c r="W942">
        <v>66</v>
      </c>
      <c r="X942">
        <v>68</v>
      </c>
      <c r="Y942">
        <v>57</v>
      </c>
      <c r="Z942">
        <v>64</v>
      </c>
      <c r="AA942">
        <v>67</v>
      </c>
      <c r="AB942">
        <v>348</v>
      </c>
      <c r="AC942">
        <v>75</v>
      </c>
      <c r="AD942">
        <v>73</v>
      </c>
      <c r="AE942">
        <v>74</v>
      </c>
      <c r="AF942">
        <v>53</v>
      </c>
      <c r="AG942">
        <v>73</v>
      </c>
      <c r="AH942">
        <v>318</v>
      </c>
      <c r="AI942">
        <v>62</v>
      </c>
      <c r="AJ942">
        <v>68</v>
      </c>
      <c r="AK942">
        <v>68</v>
      </c>
      <c r="AL942">
        <v>58</v>
      </c>
      <c r="AM942">
        <v>62</v>
      </c>
      <c r="AN942">
        <v>271</v>
      </c>
      <c r="AO942">
        <v>48</v>
      </c>
      <c r="AP942">
        <v>43</v>
      </c>
      <c r="AQ942">
        <v>55</v>
      </c>
      <c r="AR942">
        <v>62</v>
      </c>
      <c r="AS942">
        <v>63</v>
      </c>
      <c r="AT942">
        <v>66</v>
      </c>
      <c r="AU942">
        <v>155</v>
      </c>
      <c r="AV942">
        <v>52</v>
      </c>
      <c r="AW942">
        <v>54</v>
      </c>
      <c r="AX942">
        <v>49</v>
      </c>
      <c r="AY942">
        <v>64</v>
      </c>
      <c r="AZ942">
        <v>12</v>
      </c>
      <c r="BA942">
        <v>15</v>
      </c>
      <c r="BB942">
        <v>14</v>
      </c>
      <c r="BC942">
        <v>14</v>
      </c>
      <c r="BD942">
        <v>9</v>
      </c>
      <c r="BE942">
        <v>1780</v>
      </c>
      <c r="BF942">
        <v>376</v>
      </c>
      <c r="BG942">
        <v>1</v>
      </c>
      <c r="BH942">
        <v>74</v>
      </c>
      <c r="BI942">
        <v>61</v>
      </c>
      <c r="BJ942">
        <v>64</v>
      </c>
      <c r="BK942">
        <v>67</v>
      </c>
      <c r="BL942">
        <v>51</v>
      </c>
    </row>
    <row r="943" spans="1:64" ht="30" x14ac:dyDescent="0.25">
      <c r="A943" t="s">
        <v>2730</v>
      </c>
      <c r="B943">
        <v>19</v>
      </c>
      <c r="C943">
        <v>73</v>
      </c>
      <c r="D943">
        <v>82</v>
      </c>
      <c r="E943" s="1" t="s">
        <v>2731</v>
      </c>
      <c r="F943">
        <v>265578</v>
      </c>
      <c r="G943" t="s">
        <v>97</v>
      </c>
      <c r="H943" t="s">
        <v>98</v>
      </c>
      <c r="I943" t="s">
        <v>77</v>
      </c>
      <c r="J943">
        <v>73</v>
      </c>
      <c r="K943" t="s">
        <v>791</v>
      </c>
      <c r="L943">
        <v>9</v>
      </c>
      <c r="M943" t="s">
        <v>230</v>
      </c>
      <c r="N943" t="s">
        <v>291</v>
      </c>
      <c r="O943" t="s">
        <v>734</v>
      </c>
      <c r="P943">
        <v>305</v>
      </c>
      <c r="Q943">
        <v>71</v>
      </c>
      <c r="R943">
        <v>74</v>
      </c>
      <c r="S943">
        <v>38</v>
      </c>
      <c r="T943">
        <v>72</v>
      </c>
      <c r="U943">
        <v>50</v>
      </c>
      <c r="V943">
        <v>332</v>
      </c>
      <c r="W943">
        <v>77</v>
      </c>
      <c r="X943">
        <v>60</v>
      </c>
      <c r="Y943">
        <v>63</v>
      </c>
      <c r="Z943">
        <v>57</v>
      </c>
      <c r="AA943">
        <v>75</v>
      </c>
      <c r="AB943">
        <v>356</v>
      </c>
      <c r="AC943">
        <v>75</v>
      </c>
      <c r="AD943">
        <v>74</v>
      </c>
      <c r="AE943">
        <v>75</v>
      </c>
      <c r="AF943">
        <v>63</v>
      </c>
      <c r="AG943">
        <v>69</v>
      </c>
      <c r="AH943">
        <v>315</v>
      </c>
      <c r="AI943">
        <v>66</v>
      </c>
      <c r="AJ943">
        <v>56</v>
      </c>
      <c r="AK943">
        <v>64</v>
      </c>
      <c r="AL943">
        <v>55</v>
      </c>
      <c r="AM943">
        <v>74</v>
      </c>
      <c r="AN943">
        <v>268</v>
      </c>
      <c r="AO943">
        <v>51</v>
      </c>
      <c r="AP943">
        <v>23</v>
      </c>
      <c r="AQ943">
        <v>68</v>
      </c>
      <c r="AR943">
        <v>67</v>
      </c>
      <c r="AS943">
        <v>59</v>
      </c>
      <c r="AT943">
        <v>58</v>
      </c>
      <c r="AU943">
        <v>90</v>
      </c>
      <c r="AV943">
        <v>25</v>
      </c>
      <c r="AW943">
        <v>30</v>
      </c>
      <c r="AX943">
        <v>35</v>
      </c>
      <c r="AY943">
        <v>45</v>
      </c>
      <c r="AZ943">
        <v>6</v>
      </c>
      <c r="BA943">
        <v>12</v>
      </c>
      <c r="BB943">
        <v>9</v>
      </c>
      <c r="BC943">
        <v>6</v>
      </c>
      <c r="BD943">
        <v>12</v>
      </c>
      <c r="BE943">
        <v>1711</v>
      </c>
      <c r="BF943">
        <v>371</v>
      </c>
      <c r="BG943">
        <v>1</v>
      </c>
      <c r="BH943">
        <v>74</v>
      </c>
      <c r="BI943">
        <v>70</v>
      </c>
      <c r="BJ943">
        <v>68</v>
      </c>
      <c r="BK943">
        <v>74</v>
      </c>
      <c r="BL943">
        <v>28</v>
      </c>
    </row>
    <row r="944" spans="1:64" ht="30" x14ac:dyDescent="0.25">
      <c r="A944" t="s">
        <v>2732</v>
      </c>
      <c r="B944">
        <v>18</v>
      </c>
      <c r="C944">
        <v>71</v>
      </c>
      <c r="D944">
        <v>81</v>
      </c>
      <c r="E944" s="1" t="s">
        <v>2733</v>
      </c>
      <c r="F944">
        <v>267861</v>
      </c>
      <c r="G944" t="s">
        <v>66</v>
      </c>
      <c r="H944" t="s">
        <v>67</v>
      </c>
      <c r="I944" t="s">
        <v>68</v>
      </c>
      <c r="J944">
        <v>73</v>
      </c>
      <c r="K944" t="s">
        <v>106</v>
      </c>
      <c r="L944">
        <v>10</v>
      </c>
      <c r="M944" t="s">
        <v>566</v>
      </c>
      <c r="N944" t="s">
        <v>1292</v>
      </c>
      <c r="O944" t="s">
        <v>1995</v>
      </c>
      <c r="P944">
        <v>318</v>
      </c>
      <c r="Q944">
        <v>55</v>
      </c>
      <c r="R944">
        <v>72</v>
      </c>
      <c r="S944">
        <v>73</v>
      </c>
      <c r="T944">
        <v>62</v>
      </c>
      <c r="U944">
        <v>56</v>
      </c>
      <c r="V944">
        <v>295</v>
      </c>
      <c r="W944">
        <v>72</v>
      </c>
      <c r="X944">
        <v>57</v>
      </c>
      <c r="Y944">
        <v>47</v>
      </c>
      <c r="Z944">
        <v>50</v>
      </c>
      <c r="AA944">
        <v>69</v>
      </c>
      <c r="AB944">
        <v>383</v>
      </c>
      <c r="AC944">
        <v>82</v>
      </c>
      <c r="AD944">
        <v>82</v>
      </c>
      <c r="AE944">
        <v>78</v>
      </c>
      <c r="AF944">
        <v>64</v>
      </c>
      <c r="AG944">
        <v>77</v>
      </c>
      <c r="AH944">
        <v>360</v>
      </c>
      <c r="AI944">
        <v>76</v>
      </c>
      <c r="AJ944">
        <v>86</v>
      </c>
      <c r="AK944">
        <v>56</v>
      </c>
      <c r="AL944">
        <v>71</v>
      </c>
      <c r="AM944">
        <v>71</v>
      </c>
      <c r="AN944">
        <v>292</v>
      </c>
      <c r="AO944">
        <v>73</v>
      </c>
      <c r="AP944">
        <v>35</v>
      </c>
      <c r="AQ944">
        <v>67</v>
      </c>
      <c r="AR944">
        <v>53</v>
      </c>
      <c r="AS944">
        <v>64</v>
      </c>
      <c r="AT944">
        <v>57</v>
      </c>
      <c r="AU944">
        <v>102</v>
      </c>
      <c r="AV944">
        <v>25</v>
      </c>
      <c r="AW944">
        <v>37</v>
      </c>
      <c r="AX944">
        <v>40</v>
      </c>
      <c r="AY944">
        <v>59</v>
      </c>
      <c r="AZ944">
        <v>14</v>
      </c>
      <c r="BA944">
        <v>13</v>
      </c>
      <c r="BB944">
        <v>9</v>
      </c>
      <c r="BC944">
        <v>12</v>
      </c>
      <c r="BD944">
        <v>11</v>
      </c>
      <c r="BE944">
        <v>1809</v>
      </c>
      <c r="BF944">
        <v>385</v>
      </c>
      <c r="BG944">
        <v>1</v>
      </c>
      <c r="BH944">
        <v>82</v>
      </c>
      <c r="BI944">
        <v>71</v>
      </c>
      <c r="BJ944">
        <v>56</v>
      </c>
      <c r="BK944">
        <v>71</v>
      </c>
      <c r="BL944">
        <v>37</v>
      </c>
    </row>
    <row r="945" spans="1:64" ht="60" x14ac:dyDescent="0.25">
      <c r="A945" t="s">
        <v>2734</v>
      </c>
      <c r="B945">
        <v>18</v>
      </c>
      <c r="C945">
        <v>65</v>
      </c>
      <c r="D945">
        <v>82</v>
      </c>
      <c r="E945" s="1" t="s">
        <v>2735</v>
      </c>
      <c r="F945">
        <v>268460</v>
      </c>
      <c r="G945" t="s">
        <v>97</v>
      </c>
      <c r="H945" t="s">
        <v>84</v>
      </c>
      <c r="I945" t="s">
        <v>68</v>
      </c>
      <c r="J945">
        <v>66</v>
      </c>
      <c r="K945" t="s">
        <v>206</v>
      </c>
      <c r="L945">
        <v>17</v>
      </c>
      <c r="M945" t="s">
        <v>78</v>
      </c>
      <c r="N945" t="s">
        <v>519</v>
      </c>
      <c r="O945" t="s">
        <v>72</v>
      </c>
      <c r="P945">
        <v>268</v>
      </c>
      <c r="Q945">
        <v>56</v>
      </c>
      <c r="R945">
        <v>59</v>
      </c>
      <c r="S945">
        <v>46</v>
      </c>
      <c r="T945">
        <v>59</v>
      </c>
      <c r="U945">
        <v>48</v>
      </c>
      <c r="V945">
        <v>285</v>
      </c>
      <c r="W945">
        <v>66</v>
      </c>
      <c r="X945">
        <v>51</v>
      </c>
      <c r="Y945">
        <v>46</v>
      </c>
      <c r="Z945">
        <v>58</v>
      </c>
      <c r="AA945">
        <v>64</v>
      </c>
      <c r="AB945">
        <v>389</v>
      </c>
      <c r="AC945">
        <v>92</v>
      </c>
      <c r="AD945">
        <v>89</v>
      </c>
      <c r="AE945">
        <v>77</v>
      </c>
      <c r="AF945">
        <v>58</v>
      </c>
      <c r="AG945">
        <v>73</v>
      </c>
      <c r="AH945">
        <v>254</v>
      </c>
      <c r="AI945">
        <v>57</v>
      </c>
      <c r="AJ945">
        <v>56</v>
      </c>
      <c r="AK945">
        <v>50</v>
      </c>
      <c r="AL945">
        <v>38</v>
      </c>
      <c r="AM945">
        <v>53</v>
      </c>
      <c r="AN945">
        <v>234</v>
      </c>
      <c r="AO945">
        <v>28</v>
      </c>
      <c r="AP945">
        <v>33</v>
      </c>
      <c r="AQ945">
        <v>59</v>
      </c>
      <c r="AR945">
        <v>54</v>
      </c>
      <c r="AS945">
        <v>60</v>
      </c>
      <c r="AT945">
        <v>55</v>
      </c>
      <c r="AU945">
        <v>66</v>
      </c>
      <c r="AV945">
        <v>32</v>
      </c>
      <c r="AW945">
        <v>18</v>
      </c>
      <c r="AX945">
        <v>16</v>
      </c>
      <c r="AY945">
        <v>49</v>
      </c>
      <c r="AZ945">
        <v>15</v>
      </c>
      <c r="BA945">
        <v>6</v>
      </c>
      <c r="BB945">
        <v>14</v>
      </c>
      <c r="BC945">
        <v>8</v>
      </c>
      <c r="BD945">
        <v>6</v>
      </c>
      <c r="BE945">
        <v>1545</v>
      </c>
      <c r="BF945">
        <v>337</v>
      </c>
      <c r="BG945">
        <v>1</v>
      </c>
      <c r="BH945">
        <v>90</v>
      </c>
      <c r="BI945">
        <v>57</v>
      </c>
      <c r="BJ945">
        <v>56</v>
      </c>
      <c r="BK945">
        <v>66</v>
      </c>
      <c r="BL945">
        <v>28</v>
      </c>
    </row>
    <row r="946" spans="1:64" ht="45" x14ac:dyDescent="0.25">
      <c r="A946" t="s">
        <v>2736</v>
      </c>
      <c r="B946">
        <v>22</v>
      </c>
      <c r="C946">
        <v>72</v>
      </c>
      <c r="D946">
        <v>81</v>
      </c>
      <c r="E946" s="1" t="s">
        <v>2737</v>
      </c>
      <c r="F946">
        <v>268656</v>
      </c>
      <c r="G946" t="s">
        <v>494</v>
      </c>
      <c r="H946" t="s">
        <v>67</v>
      </c>
      <c r="I946" t="s">
        <v>68</v>
      </c>
      <c r="J946">
        <v>73</v>
      </c>
      <c r="K946" t="s">
        <v>415</v>
      </c>
      <c r="L946">
        <v>9</v>
      </c>
      <c r="M946" t="s">
        <v>107</v>
      </c>
      <c r="N946" t="s">
        <v>869</v>
      </c>
      <c r="O946" t="s">
        <v>72</v>
      </c>
      <c r="P946">
        <v>271</v>
      </c>
      <c r="Q946">
        <v>69</v>
      </c>
      <c r="R946">
        <v>38</v>
      </c>
      <c r="S946">
        <v>60</v>
      </c>
      <c r="T946">
        <v>67</v>
      </c>
      <c r="U946">
        <v>37</v>
      </c>
      <c r="V946">
        <v>305</v>
      </c>
      <c r="W946">
        <v>70</v>
      </c>
      <c r="X946">
        <v>60</v>
      </c>
      <c r="Y946">
        <v>38</v>
      </c>
      <c r="Z946">
        <v>66</v>
      </c>
      <c r="AA946">
        <v>71</v>
      </c>
      <c r="AB946">
        <v>340</v>
      </c>
      <c r="AC946">
        <v>72</v>
      </c>
      <c r="AD946">
        <v>76</v>
      </c>
      <c r="AE946">
        <v>69</v>
      </c>
      <c r="AF946">
        <v>70</v>
      </c>
      <c r="AG946">
        <v>53</v>
      </c>
      <c r="AH946">
        <v>304</v>
      </c>
      <c r="AI946">
        <v>45</v>
      </c>
      <c r="AJ946">
        <v>76</v>
      </c>
      <c r="AK946">
        <v>76</v>
      </c>
      <c r="AL946">
        <v>74</v>
      </c>
      <c r="AM946">
        <v>33</v>
      </c>
      <c r="AN946">
        <v>296</v>
      </c>
      <c r="AO946">
        <v>63</v>
      </c>
      <c r="AP946">
        <v>69</v>
      </c>
      <c r="AQ946">
        <v>62</v>
      </c>
      <c r="AR946">
        <v>55</v>
      </c>
      <c r="AS946">
        <v>47</v>
      </c>
      <c r="AT946">
        <v>63</v>
      </c>
      <c r="AU946">
        <v>211</v>
      </c>
      <c r="AV946">
        <v>67</v>
      </c>
      <c r="AW946">
        <v>74</v>
      </c>
      <c r="AX946">
        <v>70</v>
      </c>
      <c r="AY946">
        <v>55</v>
      </c>
      <c r="AZ946">
        <v>14</v>
      </c>
      <c r="BA946">
        <v>7</v>
      </c>
      <c r="BB946">
        <v>13</v>
      </c>
      <c r="BC946">
        <v>10</v>
      </c>
      <c r="BD946">
        <v>11</v>
      </c>
      <c r="BE946">
        <v>1782</v>
      </c>
      <c r="BF946">
        <v>387</v>
      </c>
      <c r="BG946">
        <v>1</v>
      </c>
      <c r="BH946">
        <v>74</v>
      </c>
      <c r="BI946">
        <v>40</v>
      </c>
      <c r="BJ946">
        <v>63</v>
      </c>
      <c r="BK946">
        <v>69</v>
      </c>
      <c r="BL946">
        <v>69</v>
      </c>
    </row>
    <row r="947" spans="1:64" ht="30" x14ac:dyDescent="0.25">
      <c r="A947" t="s">
        <v>2738</v>
      </c>
      <c r="B947">
        <v>17</v>
      </c>
      <c r="C947">
        <v>68</v>
      </c>
      <c r="D947">
        <v>84</v>
      </c>
      <c r="E947" s="1" t="s">
        <v>2739</v>
      </c>
      <c r="F947">
        <v>269292</v>
      </c>
      <c r="G947" t="s">
        <v>578</v>
      </c>
      <c r="H947" t="s">
        <v>816</v>
      </c>
      <c r="I947" t="s">
        <v>68</v>
      </c>
      <c r="J947">
        <v>69</v>
      </c>
      <c r="K947" t="s">
        <v>206</v>
      </c>
      <c r="L947">
        <v>16</v>
      </c>
      <c r="M947" t="s">
        <v>597</v>
      </c>
      <c r="N947" t="s">
        <v>2487</v>
      </c>
      <c r="O947" t="s">
        <v>1165</v>
      </c>
      <c r="P947">
        <v>251</v>
      </c>
      <c r="Q947">
        <v>58</v>
      </c>
      <c r="R947">
        <v>61</v>
      </c>
      <c r="S947">
        <v>26</v>
      </c>
      <c r="T947">
        <v>57</v>
      </c>
      <c r="U947">
        <v>49</v>
      </c>
      <c r="V947">
        <v>305</v>
      </c>
      <c r="W947">
        <v>75</v>
      </c>
      <c r="X947">
        <v>56</v>
      </c>
      <c r="Y947">
        <v>49</v>
      </c>
      <c r="Z947">
        <v>53</v>
      </c>
      <c r="AA947">
        <v>72</v>
      </c>
      <c r="AB947">
        <v>421</v>
      </c>
      <c r="AC947">
        <v>91</v>
      </c>
      <c r="AD947">
        <v>83</v>
      </c>
      <c r="AE947">
        <v>92</v>
      </c>
      <c r="AF947">
        <v>62</v>
      </c>
      <c r="AG947">
        <v>93</v>
      </c>
      <c r="AH947">
        <v>264</v>
      </c>
      <c r="AI947">
        <v>62</v>
      </c>
      <c r="AJ947">
        <v>46</v>
      </c>
      <c r="AK947">
        <v>63</v>
      </c>
      <c r="AL947">
        <v>33</v>
      </c>
      <c r="AM947">
        <v>60</v>
      </c>
      <c r="AN947">
        <v>288</v>
      </c>
      <c r="AO947">
        <v>55</v>
      </c>
      <c r="AP947">
        <v>53</v>
      </c>
      <c r="AQ947">
        <v>60</v>
      </c>
      <c r="AR947">
        <v>59</v>
      </c>
      <c r="AS947">
        <v>61</v>
      </c>
      <c r="AT947">
        <v>64</v>
      </c>
      <c r="AU947">
        <v>94</v>
      </c>
      <c r="AV947">
        <v>23</v>
      </c>
      <c r="AW947">
        <v>38</v>
      </c>
      <c r="AX947">
        <v>33</v>
      </c>
      <c r="AY947">
        <v>52</v>
      </c>
      <c r="AZ947">
        <v>6</v>
      </c>
      <c r="BA947">
        <v>7</v>
      </c>
      <c r="BB947">
        <v>14</v>
      </c>
      <c r="BC947">
        <v>10</v>
      </c>
      <c r="BD947">
        <v>15</v>
      </c>
      <c r="BE947">
        <v>1675</v>
      </c>
      <c r="BF947">
        <v>361</v>
      </c>
      <c r="BG947">
        <v>1</v>
      </c>
      <c r="BH947">
        <v>87</v>
      </c>
      <c r="BI947">
        <v>60</v>
      </c>
      <c r="BJ947">
        <v>57</v>
      </c>
      <c r="BK947">
        <v>76</v>
      </c>
      <c r="BL947">
        <v>35</v>
      </c>
    </row>
    <row r="948" spans="1:64" ht="30" x14ac:dyDescent="0.25">
      <c r="A948" t="s">
        <v>2740</v>
      </c>
      <c r="B948">
        <v>23</v>
      </c>
      <c r="C948" t="s">
        <v>169</v>
      </c>
      <c r="D948" t="s">
        <v>562</v>
      </c>
      <c r="E948" s="1" t="s">
        <v>154</v>
      </c>
      <c r="F948">
        <v>269626</v>
      </c>
      <c r="G948" t="s">
        <v>730</v>
      </c>
      <c r="H948" t="s">
        <v>913</v>
      </c>
      <c r="I948" t="s">
        <v>68</v>
      </c>
      <c r="J948">
        <v>77</v>
      </c>
      <c r="K948" t="s">
        <v>508</v>
      </c>
      <c r="L948">
        <v>7</v>
      </c>
      <c r="M948" t="s">
        <v>1879</v>
      </c>
      <c r="N948" t="s">
        <v>631</v>
      </c>
      <c r="O948" t="s">
        <v>2021</v>
      </c>
      <c r="P948">
        <v>87</v>
      </c>
      <c r="Q948">
        <v>11</v>
      </c>
      <c r="R948" t="s">
        <v>2741</v>
      </c>
      <c r="S948" t="s">
        <v>2742</v>
      </c>
      <c r="T948" t="s">
        <v>2743</v>
      </c>
      <c r="U948" t="s">
        <v>2741</v>
      </c>
      <c r="V948">
        <v>128</v>
      </c>
      <c r="W948" t="s">
        <v>2744</v>
      </c>
      <c r="X948">
        <v>12</v>
      </c>
      <c r="Y948" s="2">
        <v>45627</v>
      </c>
      <c r="Z948" t="s">
        <v>2745</v>
      </c>
      <c r="AA948" t="s">
        <v>2746</v>
      </c>
      <c r="AB948">
        <v>240</v>
      </c>
      <c r="AC948">
        <v>42</v>
      </c>
      <c r="AD948" t="s">
        <v>2747</v>
      </c>
      <c r="AE948" t="s">
        <v>2748</v>
      </c>
      <c r="AF948">
        <v>78</v>
      </c>
      <c r="AG948">
        <v>34</v>
      </c>
      <c r="AH948">
        <v>243</v>
      </c>
      <c r="AI948">
        <v>53</v>
      </c>
      <c r="AJ948">
        <v>69</v>
      </c>
      <c r="AK948">
        <v>35</v>
      </c>
      <c r="AL948">
        <v>75</v>
      </c>
      <c r="AM948" t="s">
        <v>2741</v>
      </c>
      <c r="AN948">
        <v>112</v>
      </c>
      <c r="AO948" t="s">
        <v>2749</v>
      </c>
      <c r="AP948">
        <v>13</v>
      </c>
      <c r="AQ948" t="s">
        <v>2741</v>
      </c>
      <c r="AR948">
        <v>50</v>
      </c>
      <c r="AS948">
        <v>13</v>
      </c>
      <c r="AT948" t="s">
        <v>2750</v>
      </c>
      <c r="AU948">
        <v>41</v>
      </c>
      <c r="AV948" t="s">
        <v>2751</v>
      </c>
      <c r="AW948">
        <v>13</v>
      </c>
      <c r="AX948">
        <v>15</v>
      </c>
      <c r="AY948">
        <v>376</v>
      </c>
      <c r="AZ948" t="s">
        <v>959</v>
      </c>
      <c r="BA948" t="s">
        <v>959</v>
      </c>
      <c r="BB948">
        <v>70</v>
      </c>
      <c r="BC948" t="s">
        <v>201</v>
      </c>
      <c r="BD948">
        <v>78</v>
      </c>
      <c r="BE948">
        <v>1227</v>
      </c>
      <c r="BF948">
        <v>418</v>
      </c>
      <c r="BG948">
        <v>1</v>
      </c>
      <c r="BH948">
        <v>76</v>
      </c>
      <c r="BI948">
        <v>76</v>
      </c>
      <c r="BJ948">
        <v>70</v>
      </c>
      <c r="BK948">
        <v>78</v>
      </c>
      <c r="BL948">
        <v>42</v>
      </c>
    </row>
    <row r="949" spans="1:64" ht="30" x14ac:dyDescent="0.25">
      <c r="A949" t="s">
        <v>2752</v>
      </c>
      <c r="B949">
        <v>24</v>
      </c>
      <c r="C949" t="s">
        <v>607</v>
      </c>
      <c r="D949" t="s">
        <v>203</v>
      </c>
      <c r="E949" s="1" t="s">
        <v>2753</v>
      </c>
      <c r="F949">
        <v>269964</v>
      </c>
      <c r="G949" t="s">
        <v>97</v>
      </c>
      <c r="H949" t="s">
        <v>105</v>
      </c>
      <c r="I949" t="s">
        <v>68</v>
      </c>
      <c r="J949">
        <v>69</v>
      </c>
      <c r="K949" t="s">
        <v>69</v>
      </c>
      <c r="L949">
        <v>2</v>
      </c>
      <c r="M949" t="s">
        <v>1456</v>
      </c>
      <c r="N949" t="s">
        <v>185</v>
      </c>
      <c r="O949" t="s">
        <v>1025</v>
      </c>
      <c r="P949">
        <v>304</v>
      </c>
      <c r="Q949">
        <v>62</v>
      </c>
      <c r="R949" t="s">
        <v>386</v>
      </c>
      <c r="S949">
        <v>56</v>
      </c>
      <c r="T949">
        <v>65</v>
      </c>
      <c r="U949">
        <v>56</v>
      </c>
      <c r="V949">
        <v>333</v>
      </c>
      <c r="W949">
        <v>69</v>
      </c>
      <c r="X949" t="s">
        <v>963</v>
      </c>
      <c r="Y949">
        <v>65</v>
      </c>
      <c r="Z949">
        <v>61</v>
      </c>
      <c r="AA949">
        <v>68</v>
      </c>
      <c r="AB949">
        <v>378</v>
      </c>
      <c r="AC949" t="s">
        <v>314</v>
      </c>
      <c r="AD949" t="s">
        <v>2754</v>
      </c>
      <c r="AE949">
        <v>84</v>
      </c>
      <c r="AF949">
        <v>61</v>
      </c>
      <c r="AG949" t="s">
        <v>621</v>
      </c>
      <c r="AH949">
        <v>311</v>
      </c>
      <c r="AI949">
        <v>69</v>
      </c>
      <c r="AJ949" t="s">
        <v>2002</v>
      </c>
      <c r="AK949">
        <v>65</v>
      </c>
      <c r="AL949">
        <v>48</v>
      </c>
      <c r="AM949" t="s">
        <v>2180</v>
      </c>
      <c r="AN949">
        <v>246</v>
      </c>
      <c r="AO949">
        <v>33</v>
      </c>
      <c r="AP949">
        <v>25</v>
      </c>
      <c r="AQ949" t="s">
        <v>2755</v>
      </c>
      <c r="AR949">
        <v>63</v>
      </c>
      <c r="AS949">
        <v>62</v>
      </c>
      <c r="AT949">
        <v>61</v>
      </c>
      <c r="AU949">
        <v>79</v>
      </c>
      <c r="AV949">
        <v>25</v>
      </c>
      <c r="AW949">
        <v>27</v>
      </c>
      <c r="AX949">
        <v>27</v>
      </c>
      <c r="AY949">
        <v>46</v>
      </c>
      <c r="AZ949">
        <v>6</v>
      </c>
      <c r="BA949">
        <v>14</v>
      </c>
      <c r="BB949">
        <v>6</v>
      </c>
      <c r="BC949">
        <v>14</v>
      </c>
      <c r="BD949">
        <v>6</v>
      </c>
      <c r="BE949">
        <v>1697</v>
      </c>
      <c r="BF949">
        <v>355</v>
      </c>
      <c r="BG949">
        <v>1</v>
      </c>
      <c r="BH949">
        <v>77</v>
      </c>
      <c r="BI949">
        <v>65</v>
      </c>
      <c r="BJ949">
        <v>64</v>
      </c>
      <c r="BK949">
        <v>70</v>
      </c>
      <c r="BL949">
        <v>29</v>
      </c>
    </row>
    <row r="950" spans="1:64" ht="45" x14ac:dyDescent="0.25">
      <c r="A950" t="s">
        <v>2756</v>
      </c>
      <c r="B950">
        <v>24</v>
      </c>
      <c r="C950" t="s">
        <v>624</v>
      </c>
      <c r="D950" t="s">
        <v>560</v>
      </c>
      <c r="E950" s="1" t="s">
        <v>2757</v>
      </c>
      <c r="F950">
        <v>270571</v>
      </c>
      <c r="G950" t="s">
        <v>241</v>
      </c>
      <c r="H950" t="s">
        <v>235</v>
      </c>
      <c r="I950" t="s">
        <v>77</v>
      </c>
      <c r="J950">
        <v>78</v>
      </c>
      <c r="K950" t="s">
        <v>69</v>
      </c>
      <c r="L950">
        <v>6</v>
      </c>
      <c r="M950" t="s">
        <v>530</v>
      </c>
      <c r="N950" t="s">
        <v>927</v>
      </c>
      <c r="O950" t="s">
        <v>2284</v>
      </c>
      <c r="P950">
        <v>359</v>
      </c>
      <c r="Q950" t="s">
        <v>561</v>
      </c>
      <c r="R950">
        <v>72</v>
      </c>
      <c r="S950">
        <v>68</v>
      </c>
      <c r="T950" t="s">
        <v>314</v>
      </c>
      <c r="U950">
        <v>67</v>
      </c>
      <c r="V950">
        <v>383</v>
      </c>
      <c r="W950">
        <v>75</v>
      </c>
      <c r="X950" t="s">
        <v>2081</v>
      </c>
      <c r="Y950" t="s">
        <v>2758</v>
      </c>
      <c r="Z950" t="s">
        <v>1052</v>
      </c>
      <c r="AA950">
        <v>77</v>
      </c>
      <c r="AB950">
        <v>371</v>
      </c>
      <c r="AC950" t="s">
        <v>660</v>
      </c>
      <c r="AD950" t="s">
        <v>2759</v>
      </c>
      <c r="AE950">
        <v>71</v>
      </c>
      <c r="AF950">
        <v>75</v>
      </c>
      <c r="AG950">
        <v>76</v>
      </c>
      <c r="AH950">
        <v>403</v>
      </c>
      <c r="AI950">
        <v>86</v>
      </c>
      <c r="AJ950">
        <v>81</v>
      </c>
      <c r="AK950">
        <v>83</v>
      </c>
      <c r="AL950">
        <v>79</v>
      </c>
      <c r="AM950">
        <v>74</v>
      </c>
      <c r="AN950">
        <v>338</v>
      </c>
      <c r="AO950">
        <v>77</v>
      </c>
      <c r="AP950">
        <v>55</v>
      </c>
      <c r="AQ950">
        <v>77</v>
      </c>
      <c r="AR950" t="s">
        <v>314</v>
      </c>
      <c r="AS950">
        <v>50</v>
      </c>
      <c r="AT950">
        <v>78</v>
      </c>
      <c r="AU950">
        <v>171</v>
      </c>
      <c r="AV950">
        <v>57</v>
      </c>
      <c r="AW950">
        <v>62</v>
      </c>
      <c r="AX950">
        <v>52</v>
      </c>
      <c r="AY950">
        <v>53</v>
      </c>
      <c r="AZ950">
        <v>14</v>
      </c>
      <c r="BA950">
        <v>14</v>
      </c>
      <c r="BB950">
        <v>10</v>
      </c>
      <c r="BC950">
        <v>6</v>
      </c>
      <c r="BD950">
        <v>9</v>
      </c>
      <c r="BE950">
        <v>2078</v>
      </c>
      <c r="BF950">
        <v>440</v>
      </c>
      <c r="BG950">
        <v>1</v>
      </c>
      <c r="BH950">
        <v>75</v>
      </c>
      <c r="BI950">
        <v>74</v>
      </c>
      <c r="BJ950">
        <v>77</v>
      </c>
      <c r="BK950">
        <v>75</v>
      </c>
      <c r="BL950">
        <v>59</v>
      </c>
    </row>
    <row r="951" spans="1:64" ht="30" x14ac:dyDescent="0.25">
      <c r="A951" t="s">
        <v>2760</v>
      </c>
      <c r="B951">
        <v>20</v>
      </c>
      <c r="C951">
        <v>72</v>
      </c>
      <c r="D951">
        <v>83</v>
      </c>
      <c r="E951" s="1" t="s">
        <v>2761</v>
      </c>
      <c r="F951">
        <v>271019</v>
      </c>
      <c r="G951" t="s">
        <v>124</v>
      </c>
      <c r="H951" t="s">
        <v>125</v>
      </c>
      <c r="I951" t="s">
        <v>68</v>
      </c>
      <c r="J951">
        <v>75</v>
      </c>
      <c r="K951" t="s">
        <v>69</v>
      </c>
      <c r="L951">
        <v>11</v>
      </c>
      <c r="M951" t="s">
        <v>107</v>
      </c>
      <c r="N951" t="s">
        <v>291</v>
      </c>
      <c r="O951" t="s">
        <v>998</v>
      </c>
      <c r="P951">
        <v>343</v>
      </c>
      <c r="Q951">
        <v>58</v>
      </c>
      <c r="R951">
        <v>76</v>
      </c>
      <c r="S951">
        <v>62</v>
      </c>
      <c r="T951">
        <v>76</v>
      </c>
      <c r="U951">
        <v>71</v>
      </c>
      <c r="V951">
        <v>351</v>
      </c>
      <c r="W951">
        <v>72</v>
      </c>
      <c r="X951">
        <v>68</v>
      </c>
      <c r="Y951">
        <v>64</v>
      </c>
      <c r="Z951">
        <v>72</v>
      </c>
      <c r="AA951">
        <v>75</v>
      </c>
      <c r="AB951">
        <v>358</v>
      </c>
      <c r="AC951">
        <v>73</v>
      </c>
      <c r="AD951">
        <v>70</v>
      </c>
      <c r="AE951">
        <v>72</v>
      </c>
      <c r="AF951">
        <v>64</v>
      </c>
      <c r="AG951">
        <v>79</v>
      </c>
      <c r="AH951">
        <v>344</v>
      </c>
      <c r="AI951">
        <v>74</v>
      </c>
      <c r="AJ951">
        <v>69</v>
      </c>
      <c r="AK951">
        <v>72</v>
      </c>
      <c r="AL951">
        <v>58</v>
      </c>
      <c r="AM951">
        <v>71</v>
      </c>
      <c r="AN951">
        <v>331</v>
      </c>
      <c r="AO951">
        <v>65</v>
      </c>
      <c r="AP951">
        <v>62</v>
      </c>
      <c r="AQ951">
        <v>72</v>
      </c>
      <c r="AR951">
        <v>74</v>
      </c>
      <c r="AS951">
        <v>58</v>
      </c>
      <c r="AT951">
        <v>70</v>
      </c>
      <c r="AU951">
        <v>177</v>
      </c>
      <c r="AV951">
        <v>52</v>
      </c>
      <c r="AW951">
        <v>64</v>
      </c>
      <c r="AX951">
        <v>61</v>
      </c>
      <c r="AY951">
        <v>38</v>
      </c>
      <c r="AZ951">
        <v>8</v>
      </c>
      <c r="BA951">
        <v>9</v>
      </c>
      <c r="BB951">
        <v>8</v>
      </c>
      <c r="BC951">
        <v>7</v>
      </c>
      <c r="BD951">
        <v>6</v>
      </c>
      <c r="BE951">
        <v>1942</v>
      </c>
      <c r="BF951">
        <v>410</v>
      </c>
      <c r="BG951">
        <v>1</v>
      </c>
      <c r="BH951">
        <v>71</v>
      </c>
      <c r="BI951">
        <v>73</v>
      </c>
      <c r="BJ951">
        <v>70</v>
      </c>
      <c r="BK951">
        <v>73</v>
      </c>
      <c r="BL951">
        <v>60</v>
      </c>
    </row>
    <row r="952" spans="1:64" ht="30" x14ac:dyDescent="0.25">
      <c r="A952" t="s">
        <v>2762</v>
      </c>
      <c r="B952">
        <v>18</v>
      </c>
      <c r="C952">
        <v>59</v>
      </c>
      <c r="D952">
        <v>77</v>
      </c>
      <c r="E952" s="1" t="s">
        <v>1195</v>
      </c>
      <c r="F952">
        <v>271743</v>
      </c>
      <c r="G952" t="s">
        <v>83</v>
      </c>
      <c r="H952" t="s">
        <v>722</v>
      </c>
      <c r="I952" t="s">
        <v>77</v>
      </c>
      <c r="J952">
        <v>60</v>
      </c>
      <c r="K952" t="s">
        <v>294</v>
      </c>
      <c r="L952">
        <v>18</v>
      </c>
      <c r="M952" t="s">
        <v>2763</v>
      </c>
      <c r="N952" t="s">
        <v>886</v>
      </c>
      <c r="O952" t="s">
        <v>458</v>
      </c>
      <c r="P952">
        <v>268</v>
      </c>
      <c r="Q952">
        <v>58</v>
      </c>
      <c r="R952">
        <v>57</v>
      </c>
      <c r="S952">
        <v>38</v>
      </c>
      <c r="T952">
        <v>55</v>
      </c>
      <c r="U952">
        <v>60</v>
      </c>
      <c r="V952">
        <v>256</v>
      </c>
      <c r="W952">
        <v>60</v>
      </c>
      <c r="X952">
        <v>53</v>
      </c>
      <c r="Y952">
        <v>41</v>
      </c>
      <c r="Z952">
        <v>44</v>
      </c>
      <c r="AA952">
        <v>58</v>
      </c>
      <c r="AB952">
        <v>332</v>
      </c>
      <c r="AC952">
        <v>72</v>
      </c>
      <c r="AD952">
        <v>63</v>
      </c>
      <c r="AE952">
        <v>73</v>
      </c>
      <c r="AF952">
        <v>50</v>
      </c>
      <c r="AG952">
        <v>74</v>
      </c>
      <c r="AH952">
        <v>246</v>
      </c>
      <c r="AI952">
        <v>56</v>
      </c>
      <c r="AJ952">
        <v>45</v>
      </c>
      <c r="AK952">
        <v>55</v>
      </c>
      <c r="AL952">
        <v>45</v>
      </c>
      <c r="AM952">
        <v>45</v>
      </c>
      <c r="AN952">
        <v>252</v>
      </c>
      <c r="AO952">
        <v>55</v>
      </c>
      <c r="AP952">
        <v>27</v>
      </c>
      <c r="AQ952">
        <v>59</v>
      </c>
      <c r="AR952">
        <v>56</v>
      </c>
      <c r="AS952">
        <v>55</v>
      </c>
      <c r="AT952">
        <v>55</v>
      </c>
      <c r="AU952">
        <v>80</v>
      </c>
      <c r="AV952">
        <v>28</v>
      </c>
      <c r="AW952">
        <v>28</v>
      </c>
      <c r="AX952">
        <v>24</v>
      </c>
      <c r="AY952">
        <v>52</v>
      </c>
      <c r="AZ952">
        <v>11</v>
      </c>
      <c r="BA952">
        <v>12</v>
      </c>
      <c r="BB952">
        <v>9</v>
      </c>
      <c r="BC952">
        <v>13</v>
      </c>
      <c r="BD952">
        <v>7</v>
      </c>
      <c r="BE952">
        <v>1486</v>
      </c>
      <c r="BF952">
        <v>314</v>
      </c>
      <c r="BG952">
        <v>1</v>
      </c>
      <c r="BH952">
        <v>67</v>
      </c>
      <c r="BI952">
        <v>55</v>
      </c>
      <c r="BJ952">
        <v>53</v>
      </c>
      <c r="BK952">
        <v>61</v>
      </c>
      <c r="BL952">
        <v>28</v>
      </c>
    </row>
    <row r="953" spans="1:64" ht="45" x14ac:dyDescent="0.25">
      <c r="A953" t="s">
        <v>2764</v>
      </c>
      <c r="B953">
        <v>20</v>
      </c>
      <c r="C953">
        <v>69</v>
      </c>
      <c r="D953">
        <v>79</v>
      </c>
      <c r="E953" s="1" t="s">
        <v>2765</v>
      </c>
      <c r="F953">
        <v>272651</v>
      </c>
      <c r="G953" t="s">
        <v>146</v>
      </c>
      <c r="H953" t="s">
        <v>76</v>
      </c>
      <c r="I953" t="s">
        <v>68</v>
      </c>
      <c r="J953">
        <v>71</v>
      </c>
      <c r="K953" t="s">
        <v>106</v>
      </c>
      <c r="L953">
        <v>10</v>
      </c>
      <c r="M953" t="s">
        <v>1534</v>
      </c>
      <c r="N953" t="s">
        <v>291</v>
      </c>
      <c r="O953" t="s">
        <v>339</v>
      </c>
      <c r="P953">
        <v>303</v>
      </c>
      <c r="Q953">
        <v>48</v>
      </c>
      <c r="R953">
        <v>72</v>
      </c>
      <c r="S953">
        <v>62</v>
      </c>
      <c r="T953">
        <v>61</v>
      </c>
      <c r="U953">
        <v>60</v>
      </c>
      <c r="V953">
        <v>305</v>
      </c>
      <c r="W953">
        <v>73</v>
      </c>
      <c r="X953">
        <v>54</v>
      </c>
      <c r="Y953">
        <v>62</v>
      </c>
      <c r="Z953">
        <v>45</v>
      </c>
      <c r="AA953">
        <v>71</v>
      </c>
      <c r="AB953">
        <v>369</v>
      </c>
      <c r="AC953">
        <v>80</v>
      </c>
      <c r="AD953">
        <v>79</v>
      </c>
      <c r="AE953">
        <v>76</v>
      </c>
      <c r="AF953">
        <v>59</v>
      </c>
      <c r="AG953">
        <v>75</v>
      </c>
      <c r="AH953">
        <v>335</v>
      </c>
      <c r="AI953">
        <v>71</v>
      </c>
      <c r="AJ953">
        <v>74</v>
      </c>
      <c r="AK953">
        <v>65</v>
      </c>
      <c r="AL953">
        <v>61</v>
      </c>
      <c r="AM953">
        <v>64</v>
      </c>
      <c r="AN953">
        <v>263</v>
      </c>
      <c r="AO953">
        <v>42</v>
      </c>
      <c r="AP953">
        <v>21</v>
      </c>
      <c r="AQ953">
        <v>69</v>
      </c>
      <c r="AR953">
        <v>63</v>
      </c>
      <c r="AS953">
        <v>68</v>
      </c>
      <c r="AT953">
        <v>65</v>
      </c>
      <c r="AU953">
        <v>71</v>
      </c>
      <c r="AV953">
        <v>24</v>
      </c>
      <c r="AW953">
        <v>25</v>
      </c>
      <c r="AX953">
        <v>22</v>
      </c>
      <c r="AY953">
        <v>45</v>
      </c>
      <c r="AZ953">
        <v>11</v>
      </c>
      <c r="BA953">
        <v>8</v>
      </c>
      <c r="BB953">
        <v>11</v>
      </c>
      <c r="BC953">
        <v>8</v>
      </c>
      <c r="BD953">
        <v>7</v>
      </c>
      <c r="BE953">
        <v>1691</v>
      </c>
      <c r="BF953">
        <v>362</v>
      </c>
      <c r="BG953">
        <v>1</v>
      </c>
      <c r="BH953">
        <v>79</v>
      </c>
      <c r="BI953">
        <v>69</v>
      </c>
      <c r="BJ953">
        <v>56</v>
      </c>
      <c r="BK953">
        <v>72</v>
      </c>
      <c r="BL953">
        <v>27</v>
      </c>
    </row>
    <row r="954" spans="1:64" ht="30" x14ac:dyDescent="0.25">
      <c r="A954" t="s">
        <v>2766</v>
      </c>
      <c r="B954">
        <v>18</v>
      </c>
      <c r="C954">
        <v>69</v>
      </c>
      <c r="D954">
        <v>83</v>
      </c>
      <c r="E954" s="1" t="s">
        <v>1756</v>
      </c>
      <c r="F954">
        <v>272785</v>
      </c>
      <c r="G954" t="s">
        <v>337</v>
      </c>
      <c r="H954" t="s">
        <v>139</v>
      </c>
      <c r="I954" t="s">
        <v>77</v>
      </c>
      <c r="J954">
        <v>71</v>
      </c>
      <c r="K954" t="s">
        <v>189</v>
      </c>
      <c r="L954">
        <v>14</v>
      </c>
      <c r="M954" t="s">
        <v>597</v>
      </c>
      <c r="N954" t="s">
        <v>79</v>
      </c>
      <c r="O954" t="s">
        <v>1165</v>
      </c>
      <c r="P954">
        <v>239</v>
      </c>
      <c r="Q954">
        <v>48</v>
      </c>
      <c r="R954">
        <v>26</v>
      </c>
      <c r="S954">
        <v>70</v>
      </c>
      <c r="T954">
        <v>67</v>
      </c>
      <c r="U954">
        <v>28</v>
      </c>
      <c r="V954">
        <v>224</v>
      </c>
      <c r="W954">
        <v>54</v>
      </c>
      <c r="X954">
        <v>31</v>
      </c>
      <c r="Y954">
        <v>28</v>
      </c>
      <c r="Z954">
        <v>52</v>
      </c>
      <c r="AA954">
        <v>59</v>
      </c>
      <c r="AB954">
        <v>284</v>
      </c>
      <c r="AC954">
        <v>62</v>
      </c>
      <c r="AD954">
        <v>57</v>
      </c>
      <c r="AE954">
        <v>43</v>
      </c>
      <c r="AF954">
        <v>64</v>
      </c>
      <c r="AG954">
        <v>58</v>
      </c>
      <c r="AH954">
        <v>269</v>
      </c>
      <c r="AI954">
        <v>43</v>
      </c>
      <c r="AJ954">
        <v>71</v>
      </c>
      <c r="AK954">
        <v>66</v>
      </c>
      <c r="AL954">
        <v>68</v>
      </c>
      <c r="AM954">
        <v>21</v>
      </c>
      <c r="AN954">
        <v>247</v>
      </c>
      <c r="AO954">
        <v>69</v>
      </c>
      <c r="AP954">
        <v>66</v>
      </c>
      <c r="AQ954">
        <v>32</v>
      </c>
      <c r="AR954">
        <v>38</v>
      </c>
      <c r="AS954">
        <v>42</v>
      </c>
      <c r="AT954">
        <v>64</v>
      </c>
      <c r="AU954">
        <v>214</v>
      </c>
      <c r="AV954">
        <v>69</v>
      </c>
      <c r="AW954">
        <v>71</v>
      </c>
      <c r="AX954">
        <v>74</v>
      </c>
      <c r="AY954">
        <v>51</v>
      </c>
      <c r="AZ954">
        <v>11</v>
      </c>
      <c r="BA954">
        <v>6</v>
      </c>
      <c r="BB954">
        <v>8</v>
      </c>
      <c r="BC954">
        <v>13</v>
      </c>
      <c r="BD954">
        <v>13</v>
      </c>
      <c r="BE954">
        <v>1528</v>
      </c>
      <c r="BF954">
        <v>334</v>
      </c>
      <c r="BG954">
        <v>1</v>
      </c>
      <c r="BH954">
        <v>59</v>
      </c>
      <c r="BI954">
        <v>30</v>
      </c>
      <c r="BJ954">
        <v>51</v>
      </c>
      <c r="BK954">
        <v>56</v>
      </c>
      <c r="BL954">
        <v>70</v>
      </c>
    </row>
    <row r="955" spans="1:64" ht="30" x14ac:dyDescent="0.25">
      <c r="A955" t="s">
        <v>2530</v>
      </c>
      <c r="B955">
        <v>20</v>
      </c>
      <c r="C955">
        <v>72</v>
      </c>
      <c r="D955">
        <v>82</v>
      </c>
      <c r="E955" s="1" t="s">
        <v>939</v>
      </c>
      <c r="F955">
        <v>273651</v>
      </c>
      <c r="G955" t="s">
        <v>359</v>
      </c>
      <c r="H955" t="s">
        <v>290</v>
      </c>
      <c r="I955" t="s">
        <v>68</v>
      </c>
      <c r="J955">
        <v>74</v>
      </c>
      <c r="K955" t="s">
        <v>189</v>
      </c>
      <c r="L955">
        <v>10</v>
      </c>
      <c r="M955" t="s">
        <v>1961</v>
      </c>
      <c r="N955" t="s">
        <v>296</v>
      </c>
      <c r="O955" t="s">
        <v>2531</v>
      </c>
      <c r="P955">
        <v>244</v>
      </c>
      <c r="Q955">
        <v>38</v>
      </c>
      <c r="R955">
        <v>26</v>
      </c>
      <c r="S955">
        <v>72</v>
      </c>
      <c r="T955">
        <v>69</v>
      </c>
      <c r="U955">
        <v>39</v>
      </c>
      <c r="V955">
        <v>278</v>
      </c>
      <c r="W955">
        <v>65</v>
      </c>
      <c r="X955">
        <v>38</v>
      </c>
      <c r="Y955">
        <v>37</v>
      </c>
      <c r="Z955">
        <v>70</v>
      </c>
      <c r="AA955">
        <v>68</v>
      </c>
      <c r="AB955">
        <v>324</v>
      </c>
      <c r="AC955">
        <v>67</v>
      </c>
      <c r="AD955">
        <v>77</v>
      </c>
      <c r="AE955">
        <v>61</v>
      </c>
      <c r="AF955">
        <v>66</v>
      </c>
      <c r="AG955">
        <v>53</v>
      </c>
      <c r="AH955">
        <v>305</v>
      </c>
      <c r="AI955">
        <v>52</v>
      </c>
      <c r="AJ955">
        <v>82</v>
      </c>
      <c r="AK955">
        <v>69</v>
      </c>
      <c r="AL955">
        <v>79</v>
      </c>
      <c r="AM955">
        <v>23</v>
      </c>
      <c r="AN955">
        <v>274</v>
      </c>
      <c r="AO955">
        <v>73</v>
      </c>
      <c r="AP955">
        <v>70</v>
      </c>
      <c r="AQ955">
        <v>36</v>
      </c>
      <c r="AR955">
        <v>50</v>
      </c>
      <c r="AS955">
        <v>45</v>
      </c>
      <c r="AT955">
        <v>70</v>
      </c>
      <c r="AU955">
        <v>216</v>
      </c>
      <c r="AV955">
        <v>73</v>
      </c>
      <c r="AW955">
        <v>71</v>
      </c>
      <c r="AX955">
        <v>72</v>
      </c>
      <c r="AY955">
        <v>44</v>
      </c>
      <c r="AZ955">
        <v>9</v>
      </c>
      <c r="BA955">
        <v>6</v>
      </c>
      <c r="BB955">
        <v>11</v>
      </c>
      <c r="BC955">
        <v>9</v>
      </c>
      <c r="BD955">
        <v>9</v>
      </c>
      <c r="BE955">
        <v>1685</v>
      </c>
      <c r="BF955">
        <v>374</v>
      </c>
      <c r="BG955">
        <v>1</v>
      </c>
      <c r="BH955">
        <v>73</v>
      </c>
      <c r="BI955">
        <v>33</v>
      </c>
      <c r="BJ955">
        <v>56</v>
      </c>
      <c r="BK955">
        <v>65</v>
      </c>
      <c r="BL955">
        <v>72</v>
      </c>
    </row>
    <row r="956" spans="1:64" ht="30" x14ac:dyDescent="0.25">
      <c r="A956" t="s">
        <v>2767</v>
      </c>
      <c r="B956">
        <v>19</v>
      </c>
      <c r="C956">
        <v>69</v>
      </c>
      <c r="D956">
        <v>84</v>
      </c>
      <c r="E956" s="1" t="s">
        <v>2768</v>
      </c>
      <c r="F956">
        <v>274927</v>
      </c>
      <c r="G956" t="s">
        <v>112</v>
      </c>
      <c r="H956" t="s">
        <v>321</v>
      </c>
      <c r="I956" t="s">
        <v>68</v>
      </c>
      <c r="J956">
        <v>71</v>
      </c>
      <c r="K956" t="s">
        <v>69</v>
      </c>
      <c r="L956">
        <v>15</v>
      </c>
      <c r="M956" t="s">
        <v>190</v>
      </c>
      <c r="N956" t="s">
        <v>248</v>
      </c>
      <c r="O956" t="s">
        <v>2384</v>
      </c>
      <c r="P956">
        <v>298</v>
      </c>
      <c r="Q956">
        <v>53</v>
      </c>
      <c r="R956">
        <v>62</v>
      </c>
      <c r="S956">
        <v>57</v>
      </c>
      <c r="T956">
        <v>68</v>
      </c>
      <c r="U956">
        <v>58</v>
      </c>
      <c r="V956">
        <v>325</v>
      </c>
      <c r="W956">
        <v>70</v>
      </c>
      <c r="X956">
        <v>66</v>
      </c>
      <c r="Y956">
        <v>57</v>
      </c>
      <c r="Z956">
        <v>58</v>
      </c>
      <c r="AA956">
        <v>74</v>
      </c>
      <c r="AB956">
        <v>349</v>
      </c>
      <c r="AC956">
        <v>68</v>
      </c>
      <c r="AD956">
        <v>67</v>
      </c>
      <c r="AE956">
        <v>75</v>
      </c>
      <c r="AF956">
        <v>67</v>
      </c>
      <c r="AG956">
        <v>72</v>
      </c>
      <c r="AH956">
        <v>288</v>
      </c>
      <c r="AI956">
        <v>67</v>
      </c>
      <c r="AJ956">
        <v>52</v>
      </c>
      <c r="AK956">
        <v>68</v>
      </c>
      <c r="AL956">
        <v>39</v>
      </c>
      <c r="AM956">
        <v>62</v>
      </c>
      <c r="AN956">
        <v>275</v>
      </c>
      <c r="AO956">
        <v>42</v>
      </c>
      <c r="AP956">
        <v>36</v>
      </c>
      <c r="AQ956">
        <v>69</v>
      </c>
      <c r="AR956">
        <v>70</v>
      </c>
      <c r="AS956">
        <v>58</v>
      </c>
      <c r="AT956">
        <v>67</v>
      </c>
      <c r="AU956">
        <v>118</v>
      </c>
      <c r="AV956">
        <v>44</v>
      </c>
      <c r="AW956">
        <v>36</v>
      </c>
      <c r="AX956">
        <v>38</v>
      </c>
      <c r="AY956">
        <v>49</v>
      </c>
      <c r="AZ956">
        <v>14</v>
      </c>
      <c r="BA956">
        <v>5</v>
      </c>
      <c r="BB956">
        <v>12</v>
      </c>
      <c r="BC956">
        <v>6</v>
      </c>
      <c r="BD956">
        <v>12</v>
      </c>
      <c r="BE956">
        <v>1702</v>
      </c>
      <c r="BF956">
        <v>354</v>
      </c>
      <c r="BG956">
        <v>1</v>
      </c>
      <c r="BH956">
        <v>67</v>
      </c>
      <c r="BI956">
        <v>63</v>
      </c>
      <c r="BJ956">
        <v>63</v>
      </c>
      <c r="BK956">
        <v>72</v>
      </c>
      <c r="BL956">
        <v>41</v>
      </c>
    </row>
    <row r="957" spans="1:64" ht="30" x14ac:dyDescent="0.25">
      <c r="A957" t="s">
        <v>2769</v>
      </c>
      <c r="B957">
        <v>19</v>
      </c>
      <c r="C957">
        <v>71</v>
      </c>
      <c r="D957">
        <v>83</v>
      </c>
      <c r="E957" s="1" t="s">
        <v>2770</v>
      </c>
      <c r="F957">
        <v>275138</v>
      </c>
      <c r="G957" t="s">
        <v>277</v>
      </c>
      <c r="H957" t="s">
        <v>76</v>
      </c>
      <c r="I957" t="s">
        <v>68</v>
      </c>
      <c r="J957">
        <v>74</v>
      </c>
      <c r="K957" t="s">
        <v>206</v>
      </c>
      <c r="L957">
        <v>12</v>
      </c>
      <c r="M957" t="s">
        <v>1026</v>
      </c>
      <c r="N957" t="s">
        <v>519</v>
      </c>
      <c r="O957" t="s">
        <v>511</v>
      </c>
      <c r="P957">
        <v>289</v>
      </c>
      <c r="Q957">
        <v>64</v>
      </c>
      <c r="R957">
        <v>61</v>
      </c>
      <c r="S957">
        <v>38</v>
      </c>
      <c r="T957">
        <v>75</v>
      </c>
      <c r="U957">
        <v>51</v>
      </c>
      <c r="V957">
        <v>352</v>
      </c>
      <c r="W957">
        <v>72</v>
      </c>
      <c r="X957">
        <v>67</v>
      </c>
      <c r="Y957">
        <v>66</v>
      </c>
      <c r="Z957">
        <v>72</v>
      </c>
      <c r="AA957">
        <v>75</v>
      </c>
      <c r="AB957">
        <v>374</v>
      </c>
      <c r="AC957">
        <v>82</v>
      </c>
      <c r="AD957">
        <v>76</v>
      </c>
      <c r="AE957">
        <v>72</v>
      </c>
      <c r="AF957">
        <v>64</v>
      </c>
      <c r="AG957">
        <v>80</v>
      </c>
      <c r="AH957">
        <v>310</v>
      </c>
      <c r="AI957">
        <v>72</v>
      </c>
      <c r="AJ957">
        <v>55</v>
      </c>
      <c r="AK957">
        <v>77</v>
      </c>
      <c r="AL957">
        <v>48</v>
      </c>
      <c r="AM957">
        <v>58</v>
      </c>
      <c r="AN957">
        <v>313</v>
      </c>
      <c r="AO957">
        <v>57</v>
      </c>
      <c r="AP957">
        <v>59</v>
      </c>
      <c r="AQ957">
        <v>69</v>
      </c>
      <c r="AR957">
        <v>74</v>
      </c>
      <c r="AS957">
        <v>54</v>
      </c>
      <c r="AT957">
        <v>68</v>
      </c>
      <c r="AU957">
        <v>162</v>
      </c>
      <c r="AV957">
        <v>49</v>
      </c>
      <c r="AW957">
        <v>60</v>
      </c>
      <c r="AX957">
        <v>53</v>
      </c>
      <c r="AY957">
        <v>61</v>
      </c>
      <c r="AZ957">
        <v>13</v>
      </c>
      <c r="BA957">
        <v>12</v>
      </c>
      <c r="BB957">
        <v>15</v>
      </c>
      <c r="BC957">
        <v>12</v>
      </c>
      <c r="BD957">
        <v>9</v>
      </c>
      <c r="BE957">
        <v>1861</v>
      </c>
      <c r="BF957">
        <v>396</v>
      </c>
      <c r="BG957">
        <v>1</v>
      </c>
      <c r="BH957">
        <v>79</v>
      </c>
      <c r="BI957">
        <v>62</v>
      </c>
      <c r="BJ957">
        <v>71</v>
      </c>
      <c r="BK957">
        <v>73</v>
      </c>
      <c r="BL957">
        <v>54</v>
      </c>
    </row>
    <row r="958" spans="1:64" ht="30" x14ac:dyDescent="0.25">
      <c r="A958" t="s">
        <v>2532</v>
      </c>
      <c r="B958">
        <v>18</v>
      </c>
      <c r="C958">
        <v>64</v>
      </c>
      <c r="D958">
        <v>82</v>
      </c>
      <c r="E958" s="1" t="s">
        <v>2533</v>
      </c>
      <c r="F958">
        <v>275196</v>
      </c>
      <c r="G958" t="s">
        <v>90</v>
      </c>
      <c r="H958" t="s">
        <v>321</v>
      </c>
      <c r="I958" t="s">
        <v>68</v>
      </c>
      <c r="J958">
        <v>65</v>
      </c>
      <c r="K958" t="s">
        <v>206</v>
      </c>
      <c r="L958">
        <v>18</v>
      </c>
      <c r="M958" t="s">
        <v>2121</v>
      </c>
      <c r="N958" t="s">
        <v>191</v>
      </c>
      <c r="O958" t="s">
        <v>431</v>
      </c>
      <c r="P958">
        <v>262</v>
      </c>
      <c r="Q958">
        <v>55</v>
      </c>
      <c r="R958">
        <v>57</v>
      </c>
      <c r="S958">
        <v>37</v>
      </c>
      <c r="T958">
        <v>57</v>
      </c>
      <c r="U958">
        <v>56</v>
      </c>
      <c r="V958">
        <v>285</v>
      </c>
      <c r="W958">
        <v>70</v>
      </c>
      <c r="X958">
        <v>58</v>
      </c>
      <c r="Y958">
        <v>39</v>
      </c>
      <c r="Z958">
        <v>52</v>
      </c>
      <c r="AA958">
        <v>66</v>
      </c>
      <c r="AB958">
        <v>397</v>
      </c>
      <c r="AC958">
        <v>88</v>
      </c>
      <c r="AD958">
        <v>82</v>
      </c>
      <c r="AE958">
        <v>85</v>
      </c>
      <c r="AF958">
        <v>60</v>
      </c>
      <c r="AG958">
        <v>82</v>
      </c>
      <c r="AH958">
        <v>290</v>
      </c>
      <c r="AI958">
        <v>70</v>
      </c>
      <c r="AJ958">
        <v>58</v>
      </c>
      <c r="AK958">
        <v>56</v>
      </c>
      <c r="AL958">
        <v>51</v>
      </c>
      <c r="AM958">
        <v>55</v>
      </c>
      <c r="AN958">
        <v>242</v>
      </c>
      <c r="AO958">
        <v>51</v>
      </c>
      <c r="AP958">
        <v>33</v>
      </c>
      <c r="AQ958">
        <v>56</v>
      </c>
      <c r="AR958">
        <v>53</v>
      </c>
      <c r="AS958">
        <v>49</v>
      </c>
      <c r="AT958">
        <v>57</v>
      </c>
      <c r="AU958">
        <v>91</v>
      </c>
      <c r="AV958">
        <v>28</v>
      </c>
      <c r="AW958">
        <v>35</v>
      </c>
      <c r="AX958">
        <v>28</v>
      </c>
      <c r="AY958">
        <v>51</v>
      </c>
      <c r="AZ958">
        <v>8</v>
      </c>
      <c r="BA958">
        <v>15</v>
      </c>
      <c r="BB958">
        <v>8</v>
      </c>
      <c r="BC958">
        <v>9</v>
      </c>
      <c r="BD958">
        <v>11</v>
      </c>
      <c r="BE958">
        <v>1618</v>
      </c>
      <c r="BF958">
        <v>353</v>
      </c>
      <c r="BG958">
        <v>1</v>
      </c>
      <c r="BH958">
        <v>85</v>
      </c>
      <c r="BI958">
        <v>59</v>
      </c>
      <c r="BJ958">
        <v>54</v>
      </c>
      <c r="BK958">
        <v>70</v>
      </c>
      <c r="BL958">
        <v>32</v>
      </c>
    </row>
    <row r="959" spans="1:64" ht="60" x14ac:dyDescent="0.25">
      <c r="A959" t="s">
        <v>2771</v>
      </c>
      <c r="B959">
        <v>19</v>
      </c>
      <c r="C959">
        <v>72</v>
      </c>
      <c r="D959">
        <v>83</v>
      </c>
      <c r="E959" s="1" t="s">
        <v>2772</v>
      </c>
      <c r="F959">
        <v>277581</v>
      </c>
      <c r="G959" t="s">
        <v>118</v>
      </c>
      <c r="H959" t="s">
        <v>119</v>
      </c>
      <c r="I959" t="s">
        <v>68</v>
      </c>
      <c r="J959">
        <v>74</v>
      </c>
      <c r="K959" t="s">
        <v>106</v>
      </c>
      <c r="L959">
        <v>11</v>
      </c>
      <c r="M959" t="s">
        <v>107</v>
      </c>
      <c r="N959" t="s">
        <v>580</v>
      </c>
      <c r="O959" t="s">
        <v>72</v>
      </c>
      <c r="P959">
        <v>314</v>
      </c>
      <c r="Q959">
        <v>35</v>
      </c>
      <c r="R959">
        <v>76</v>
      </c>
      <c r="S959">
        <v>74</v>
      </c>
      <c r="T959">
        <v>67</v>
      </c>
      <c r="U959">
        <v>62</v>
      </c>
      <c r="V959">
        <v>280</v>
      </c>
      <c r="W959">
        <v>70</v>
      </c>
      <c r="X959">
        <v>41</v>
      </c>
      <c r="Y959">
        <v>50</v>
      </c>
      <c r="Z959">
        <v>48</v>
      </c>
      <c r="AA959">
        <v>71</v>
      </c>
      <c r="AB959">
        <v>307</v>
      </c>
      <c r="AC959">
        <v>65</v>
      </c>
      <c r="AD959">
        <v>74</v>
      </c>
      <c r="AE959">
        <v>55</v>
      </c>
      <c r="AF959">
        <v>69</v>
      </c>
      <c r="AG959">
        <v>44</v>
      </c>
      <c r="AH959">
        <v>367</v>
      </c>
      <c r="AI959">
        <v>71</v>
      </c>
      <c r="AJ959">
        <v>82</v>
      </c>
      <c r="AK959">
        <v>65</v>
      </c>
      <c r="AL959">
        <v>80</v>
      </c>
      <c r="AM959">
        <v>69</v>
      </c>
      <c r="AN959">
        <v>227</v>
      </c>
      <c r="AO959">
        <v>32</v>
      </c>
      <c r="AP959">
        <v>16</v>
      </c>
      <c r="AQ959">
        <v>75</v>
      </c>
      <c r="AR959">
        <v>47</v>
      </c>
      <c r="AS959">
        <v>57</v>
      </c>
      <c r="AT959">
        <v>59</v>
      </c>
      <c r="AU959">
        <v>45</v>
      </c>
      <c r="AV959">
        <v>20</v>
      </c>
      <c r="AW959">
        <v>12</v>
      </c>
      <c r="AX959">
        <v>13</v>
      </c>
      <c r="AY959">
        <v>50</v>
      </c>
      <c r="AZ959">
        <v>11</v>
      </c>
      <c r="BA959">
        <v>12</v>
      </c>
      <c r="BB959">
        <v>11</v>
      </c>
      <c r="BC959">
        <v>8</v>
      </c>
      <c r="BD959">
        <v>8</v>
      </c>
      <c r="BE959">
        <v>1590</v>
      </c>
      <c r="BF959">
        <v>350</v>
      </c>
      <c r="BG959">
        <v>1</v>
      </c>
      <c r="BH959">
        <v>70</v>
      </c>
      <c r="BI959">
        <v>72</v>
      </c>
      <c r="BJ959">
        <v>52</v>
      </c>
      <c r="BK959">
        <v>67</v>
      </c>
      <c r="BL959">
        <v>22</v>
      </c>
    </row>
    <row r="960" spans="1:64" ht="30" x14ac:dyDescent="0.25">
      <c r="A960" t="s">
        <v>2773</v>
      </c>
      <c r="B960">
        <v>18</v>
      </c>
      <c r="C960">
        <v>65</v>
      </c>
      <c r="D960">
        <v>82</v>
      </c>
      <c r="E960" s="1" t="s">
        <v>2774</v>
      </c>
      <c r="F960">
        <v>277820</v>
      </c>
      <c r="G960" t="s">
        <v>277</v>
      </c>
      <c r="H960" t="s">
        <v>147</v>
      </c>
      <c r="I960" t="s">
        <v>68</v>
      </c>
      <c r="J960">
        <v>67</v>
      </c>
      <c r="K960" t="s">
        <v>69</v>
      </c>
      <c r="L960">
        <v>17</v>
      </c>
      <c r="M960" t="s">
        <v>78</v>
      </c>
      <c r="N960" t="s">
        <v>338</v>
      </c>
      <c r="O960" t="s">
        <v>2042</v>
      </c>
      <c r="P960">
        <v>310</v>
      </c>
      <c r="Q960">
        <v>58</v>
      </c>
      <c r="R960">
        <v>60</v>
      </c>
      <c r="S960">
        <v>60</v>
      </c>
      <c r="T960">
        <v>74</v>
      </c>
      <c r="U960">
        <v>58</v>
      </c>
      <c r="V960">
        <v>313</v>
      </c>
      <c r="W960">
        <v>67</v>
      </c>
      <c r="X960">
        <v>59</v>
      </c>
      <c r="Y960">
        <v>54</v>
      </c>
      <c r="Z960">
        <v>67</v>
      </c>
      <c r="AA960">
        <v>66</v>
      </c>
      <c r="AB960">
        <v>334</v>
      </c>
      <c r="AC960">
        <v>69</v>
      </c>
      <c r="AD960">
        <v>66</v>
      </c>
      <c r="AE960">
        <v>59</v>
      </c>
      <c r="AF960">
        <v>63</v>
      </c>
      <c r="AG960">
        <v>77</v>
      </c>
      <c r="AH960">
        <v>308</v>
      </c>
      <c r="AI960">
        <v>67</v>
      </c>
      <c r="AJ960">
        <v>63</v>
      </c>
      <c r="AK960">
        <v>66</v>
      </c>
      <c r="AL960">
        <v>54</v>
      </c>
      <c r="AM960">
        <v>58</v>
      </c>
      <c r="AN960">
        <v>291</v>
      </c>
      <c r="AO960">
        <v>66</v>
      </c>
      <c r="AP960">
        <v>52</v>
      </c>
      <c r="AQ960">
        <v>55</v>
      </c>
      <c r="AR960">
        <v>64</v>
      </c>
      <c r="AS960">
        <v>54</v>
      </c>
      <c r="AT960">
        <v>63</v>
      </c>
      <c r="AU960">
        <v>181</v>
      </c>
      <c r="AV960">
        <v>56</v>
      </c>
      <c r="AW960">
        <v>63</v>
      </c>
      <c r="AX960">
        <v>62</v>
      </c>
      <c r="AY960">
        <v>52</v>
      </c>
      <c r="AZ960">
        <v>12</v>
      </c>
      <c r="BA960">
        <v>10</v>
      </c>
      <c r="BB960">
        <v>9</v>
      </c>
      <c r="BC960">
        <v>10</v>
      </c>
      <c r="BD960">
        <v>11</v>
      </c>
      <c r="BE960">
        <v>1789</v>
      </c>
      <c r="BF960">
        <v>377</v>
      </c>
      <c r="BG960">
        <v>1</v>
      </c>
      <c r="BH960">
        <v>67</v>
      </c>
      <c r="BI960">
        <v>60</v>
      </c>
      <c r="BJ960">
        <v>66</v>
      </c>
      <c r="BK960">
        <v>66</v>
      </c>
      <c r="BL960">
        <v>58</v>
      </c>
    </row>
    <row r="961" spans="1:64" ht="45" x14ac:dyDescent="0.25">
      <c r="A961" t="s">
        <v>2775</v>
      </c>
      <c r="B961">
        <v>18</v>
      </c>
      <c r="C961">
        <v>65</v>
      </c>
      <c r="D961">
        <v>83</v>
      </c>
      <c r="E961" s="1" t="s">
        <v>815</v>
      </c>
      <c r="F961">
        <v>277846</v>
      </c>
      <c r="G961" t="s">
        <v>124</v>
      </c>
      <c r="H961" t="s">
        <v>483</v>
      </c>
      <c r="I961" t="s">
        <v>77</v>
      </c>
      <c r="J961">
        <v>69</v>
      </c>
      <c r="K961" t="s">
        <v>69</v>
      </c>
      <c r="L961">
        <v>18</v>
      </c>
      <c r="M961" t="s">
        <v>78</v>
      </c>
      <c r="N961" t="s">
        <v>967</v>
      </c>
      <c r="O961" t="s">
        <v>1961</v>
      </c>
      <c r="P961">
        <v>257</v>
      </c>
      <c r="Q961">
        <v>54</v>
      </c>
      <c r="R961">
        <v>62</v>
      </c>
      <c r="S961">
        <v>38</v>
      </c>
      <c r="T961">
        <v>65</v>
      </c>
      <c r="U961">
        <v>38</v>
      </c>
      <c r="V961">
        <v>308</v>
      </c>
      <c r="W961">
        <v>68</v>
      </c>
      <c r="X961">
        <v>54</v>
      </c>
      <c r="Y961">
        <v>52</v>
      </c>
      <c r="Z961">
        <v>63</v>
      </c>
      <c r="AA961">
        <v>71</v>
      </c>
      <c r="AB961">
        <v>328</v>
      </c>
      <c r="AC961">
        <v>68</v>
      </c>
      <c r="AD961">
        <v>67</v>
      </c>
      <c r="AE961">
        <v>69</v>
      </c>
      <c r="AF961">
        <v>63</v>
      </c>
      <c r="AG961">
        <v>61</v>
      </c>
      <c r="AH961">
        <v>312</v>
      </c>
      <c r="AI961">
        <v>59</v>
      </c>
      <c r="AJ961">
        <v>56</v>
      </c>
      <c r="AK961">
        <v>65</v>
      </c>
      <c r="AL961">
        <v>66</v>
      </c>
      <c r="AM961">
        <v>66</v>
      </c>
      <c r="AN961">
        <v>280</v>
      </c>
      <c r="AO961">
        <v>38</v>
      </c>
      <c r="AP961">
        <v>58</v>
      </c>
      <c r="AQ961">
        <v>62</v>
      </c>
      <c r="AR961">
        <v>69</v>
      </c>
      <c r="AS961">
        <v>53</v>
      </c>
      <c r="AT961">
        <v>64</v>
      </c>
      <c r="AU961">
        <v>141</v>
      </c>
      <c r="AV961">
        <v>35</v>
      </c>
      <c r="AW961">
        <v>62</v>
      </c>
      <c r="AX961">
        <v>44</v>
      </c>
      <c r="AY961">
        <v>59</v>
      </c>
      <c r="AZ961">
        <v>14</v>
      </c>
      <c r="BA961">
        <v>10</v>
      </c>
      <c r="BB961">
        <v>15</v>
      </c>
      <c r="BC961">
        <v>12</v>
      </c>
      <c r="BD961">
        <v>8</v>
      </c>
      <c r="BE961">
        <v>1685</v>
      </c>
      <c r="BF961">
        <v>367</v>
      </c>
      <c r="BG961">
        <v>1</v>
      </c>
      <c r="BH961">
        <v>67</v>
      </c>
      <c r="BI961">
        <v>61</v>
      </c>
      <c r="BJ961">
        <v>62</v>
      </c>
      <c r="BK961">
        <v>68</v>
      </c>
      <c r="BL961">
        <v>49</v>
      </c>
    </row>
    <row r="962" spans="1:64" ht="30" x14ac:dyDescent="0.25">
      <c r="A962" t="s">
        <v>2776</v>
      </c>
      <c r="B962">
        <v>27</v>
      </c>
      <c r="C962">
        <v>81</v>
      </c>
      <c r="D962">
        <v>82</v>
      </c>
      <c r="E962" s="1" t="s">
        <v>2777</v>
      </c>
      <c r="F962">
        <v>227236</v>
      </c>
      <c r="G962" t="s">
        <v>289</v>
      </c>
      <c r="H962" t="s">
        <v>617</v>
      </c>
      <c r="I962" t="s">
        <v>68</v>
      </c>
      <c r="J962">
        <v>81</v>
      </c>
      <c r="K962" t="s">
        <v>229</v>
      </c>
      <c r="L962">
        <v>1</v>
      </c>
      <c r="M962" t="s">
        <v>868</v>
      </c>
      <c r="N962" t="s">
        <v>1121</v>
      </c>
      <c r="O962" t="s">
        <v>490</v>
      </c>
      <c r="P962">
        <v>331</v>
      </c>
      <c r="Q962">
        <v>62</v>
      </c>
      <c r="R962">
        <v>66</v>
      </c>
      <c r="S962">
        <v>69</v>
      </c>
      <c r="T962">
        <v>80</v>
      </c>
      <c r="U962">
        <v>54</v>
      </c>
      <c r="V962">
        <v>335</v>
      </c>
      <c r="W962">
        <v>78</v>
      </c>
      <c r="X962">
        <v>59</v>
      </c>
      <c r="Y962">
        <v>45</v>
      </c>
      <c r="Z962">
        <v>74</v>
      </c>
      <c r="AA962">
        <v>79</v>
      </c>
      <c r="AB962">
        <v>385</v>
      </c>
      <c r="AC962">
        <v>76</v>
      </c>
      <c r="AD962">
        <v>75</v>
      </c>
      <c r="AE962">
        <v>76</v>
      </c>
      <c r="AF962">
        <v>81</v>
      </c>
      <c r="AG962">
        <v>77</v>
      </c>
      <c r="AH962">
        <v>399</v>
      </c>
      <c r="AI962">
        <v>74</v>
      </c>
      <c r="AJ962">
        <v>85</v>
      </c>
      <c r="AK962">
        <v>85</v>
      </c>
      <c r="AL962">
        <v>87</v>
      </c>
      <c r="AM962">
        <v>68</v>
      </c>
      <c r="AN962">
        <v>378</v>
      </c>
      <c r="AO962">
        <v>85</v>
      </c>
      <c r="AP962">
        <v>79</v>
      </c>
      <c r="AQ962">
        <v>80</v>
      </c>
      <c r="AR962">
        <v>74</v>
      </c>
      <c r="AS962">
        <v>60</v>
      </c>
      <c r="AT962">
        <v>82</v>
      </c>
      <c r="AU962">
        <v>239</v>
      </c>
      <c r="AV962">
        <v>80</v>
      </c>
      <c r="AW962">
        <v>86</v>
      </c>
      <c r="AX962">
        <v>73</v>
      </c>
      <c r="AY962">
        <v>50</v>
      </c>
      <c r="AZ962">
        <v>11</v>
      </c>
      <c r="BA962">
        <v>11</v>
      </c>
      <c r="BB962">
        <v>9</v>
      </c>
      <c r="BC962">
        <v>8</v>
      </c>
      <c r="BD962">
        <v>11</v>
      </c>
      <c r="BE962">
        <v>2117</v>
      </c>
      <c r="BF962">
        <v>459</v>
      </c>
      <c r="BG962">
        <v>1</v>
      </c>
      <c r="BH962">
        <v>75</v>
      </c>
      <c r="BI962">
        <v>68</v>
      </c>
      <c r="BJ962">
        <v>72</v>
      </c>
      <c r="BK962">
        <v>78</v>
      </c>
      <c r="BL962">
        <v>80</v>
      </c>
    </row>
    <row r="963" spans="1:64" ht="30" x14ac:dyDescent="0.25">
      <c r="A963" t="s">
        <v>2778</v>
      </c>
      <c r="B963">
        <v>26</v>
      </c>
      <c r="C963">
        <v>78</v>
      </c>
      <c r="D963">
        <v>79</v>
      </c>
      <c r="E963" s="1" t="s">
        <v>2779</v>
      </c>
      <c r="F963">
        <v>228635</v>
      </c>
      <c r="G963" t="s">
        <v>66</v>
      </c>
      <c r="H963" t="s">
        <v>156</v>
      </c>
      <c r="I963" t="s">
        <v>68</v>
      </c>
      <c r="J963">
        <v>79</v>
      </c>
      <c r="K963" t="s">
        <v>106</v>
      </c>
      <c r="L963">
        <v>1</v>
      </c>
      <c r="M963" t="s">
        <v>354</v>
      </c>
      <c r="N963" t="s">
        <v>951</v>
      </c>
      <c r="O963" t="s">
        <v>351</v>
      </c>
      <c r="P963">
        <v>371</v>
      </c>
      <c r="Q963">
        <v>63</v>
      </c>
      <c r="R963">
        <v>81</v>
      </c>
      <c r="S963">
        <v>80</v>
      </c>
      <c r="T963">
        <v>76</v>
      </c>
      <c r="U963">
        <v>71</v>
      </c>
      <c r="V963">
        <v>359</v>
      </c>
      <c r="W963">
        <v>76</v>
      </c>
      <c r="X963">
        <v>70</v>
      </c>
      <c r="Y963">
        <v>69</v>
      </c>
      <c r="Z963">
        <v>65</v>
      </c>
      <c r="AA963">
        <v>79</v>
      </c>
      <c r="AB963">
        <v>363</v>
      </c>
      <c r="AC963">
        <v>70</v>
      </c>
      <c r="AD963">
        <v>72</v>
      </c>
      <c r="AE963">
        <v>73</v>
      </c>
      <c r="AF963">
        <v>74</v>
      </c>
      <c r="AG963">
        <v>74</v>
      </c>
      <c r="AH963">
        <v>372</v>
      </c>
      <c r="AI963">
        <v>78</v>
      </c>
      <c r="AJ963">
        <v>83</v>
      </c>
      <c r="AK963">
        <v>66</v>
      </c>
      <c r="AL963">
        <v>72</v>
      </c>
      <c r="AM963">
        <v>73</v>
      </c>
      <c r="AN963">
        <v>319</v>
      </c>
      <c r="AO963">
        <v>50</v>
      </c>
      <c r="AP963">
        <v>37</v>
      </c>
      <c r="AQ963">
        <v>82</v>
      </c>
      <c r="AR963">
        <v>70</v>
      </c>
      <c r="AS963">
        <v>80</v>
      </c>
      <c r="AT963">
        <v>79</v>
      </c>
      <c r="AU963">
        <v>93</v>
      </c>
      <c r="AV963">
        <v>40</v>
      </c>
      <c r="AW963">
        <v>29</v>
      </c>
      <c r="AX963">
        <v>24</v>
      </c>
      <c r="AY963">
        <v>51</v>
      </c>
      <c r="AZ963">
        <v>12</v>
      </c>
      <c r="BA963">
        <v>9</v>
      </c>
      <c r="BB963">
        <v>8</v>
      </c>
      <c r="BC963">
        <v>15</v>
      </c>
      <c r="BD963">
        <v>7</v>
      </c>
      <c r="BE963">
        <v>1928</v>
      </c>
      <c r="BF963">
        <v>402</v>
      </c>
      <c r="BG963">
        <v>2</v>
      </c>
      <c r="BH963">
        <v>71</v>
      </c>
      <c r="BI963">
        <v>78</v>
      </c>
      <c r="BJ963">
        <v>70</v>
      </c>
      <c r="BK963">
        <v>77</v>
      </c>
      <c r="BL963">
        <v>39</v>
      </c>
    </row>
    <row r="964" spans="1:64" ht="30" x14ac:dyDescent="0.25">
      <c r="A964" t="s">
        <v>2780</v>
      </c>
      <c r="B964">
        <v>25</v>
      </c>
      <c r="C964">
        <v>79</v>
      </c>
      <c r="D964">
        <v>82</v>
      </c>
      <c r="E964" s="1" t="s">
        <v>154</v>
      </c>
      <c r="F964">
        <v>228789</v>
      </c>
      <c r="G964" t="s">
        <v>611</v>
      </c>
      <c r="H964" t="s">
        <v>213</v>
      </c>
      <c r="I964" t="s">
        <v>68</v>
      </c>
      <c r="J964">
        <v>79</v>
      </c>
      <c r="K964" t="s">
        <v>508</v>
      </c>
      <c r="L964">
        <v>3</v>
      </c>
      <c r="M964" t="s">
        <v>1879</v>
      </c>
      <c r="N964" t="s">
        <v>475</v>
      </c>
      <c r="O964" t="s">
        <v>1325</v>
      </c>
      <c r="P964">
        <v>104</v>
      </c>
      <c r="Q964" t="s">
        <v>2751</v>
      </c>
      <c r="R964" s="2">
        <v>45628</v>
      </c>
      <c r="S964">
        <v>15</v>
      </c>
      <c r="T964" t="s">
        <v>471</v>
      </c>
      <c r="U964" s="2">
        <v>45629</v>
      </c>
      <c r="V964">
        <v>138</v>
      </c>
      <c r="W964" t="s">
        <v>2781</v>
      </c>
      <c r="X964" t="s">
        <v>2751</v>
      </c>
      <c r="Y964" t="s">
        <v>2782</v>
      </c>
      <c r="Z964">
        <v>52</v>
      </c>
      <c r="AA964" t="s">
        <v>2783</v>
      </c>
      <c r="AB964">
        <v>276</v>
      </c>
      <c r="AC964" t="s">
        <v>622</v>
      </c>
      <c r="AD964" t="s">
        <v>2139</v>
      </c>
      <c r="AE964" t="s">
        <v>2784</v>
      </c>
      <c r="AF964" t="s">
        <v>1209</v>
      </c>
      <c r="AG964">
        <v>35</v>
      </c>
      <c r="AH964">
        <v>253</v>
      </c>
      <c r="AI964">
        <v>56</v>
      </c>
      <c r="AJ964" t="s">
        <v>303</v>
      </c>
      <c r="AK964">
        <v>40</v>
      </c>
      <c r="AL964" t="s">
        <v>1496</v>
      </c>
      <c r="AM964" s="2">
        <v>45630</v>
      </c>
      <c r="AN964">
        <v>136</v>
      </c>
      <c r="AO964" t="s">
        <v>2785</v>
      </c>
      <c r="AP964" t="s">
        <v>2786</v>
      </c>
      <c r="AQ964">
        <v>12</v>
      </c>
      <c r="AR964">
        <v>60</v>
      </c>
      <c r="AS964" t="s">
        <v>2787</v>
      </c>
      <c r="AT964">
        <v>62</v>
      </c>
      <c r="AU964">
        <v>45</v>
      </c>
      <c r="AV964" t="s">
        <v>2788</v>
      </c>
      <c r="AW964" t="s">
        <v>2789</v>
      </c>
      <c r="AX964">
        <v>15</v>
      </c>
      <c r="AY964">
        <v>390</v>
      </c>
      <c r="AZ964">
        <v>79</v>
      </c>
      <c r="BA964">
        <v>77</v>
      </c>
      <c r="BB964">
        <v>75</v>
      </c>
      <c r="BC964">
        <v>79</v>
      </c>
      <c r="BD964">
        <v>80</v>
      </c>
      <c r="BE964">
        <v>1342</v>
      </c>
      <c r="BF964">
        <v>450</v>
      </c>
      <c r="BG964">
        <v>1</v>
      </c>
      <c r="BH964">
        <v>79</v>
      </c>
      <c r="BI964">
        <v>77</v>
      </c>
      <c r="BJ964">
        <v>75</v>
      </c>
      <c r="BK964">
        <v>80</v>
      </c>
      <c r="BL964">
        <v>60</v>
      </c>
    </row>
    <row r="965" spans="1:64" ht="30" x14ac:dyDescent="0.25">
      <c r="A965" t="s">
        <v>2554</v>
      </c>
      <c r="B965">
        <v>26</v>
      </c>
      <c r="C965">
        <v>79</v>
      </c>
      <c r="D965">
        <v>82</v>
      </c>
      <c r="E965" s="1" t="s">
        <v>715</v>
      </c>
      <c r="F965">
        <v>229261</v>
      </c>
      <c r="G965" t="s">
        <v>359</v>
      </c>
      <c r="H965" t="s">
        <v>483</v>
      </c>
      <c r="I965" t="s">
        <v>68</v>
      </c>
      <c r="J965">
        <v>81</v>
      </c>
      <c r="K965" t="s">
        <v>189</v>
      </c>
      <c r="L965">
        <v>3</v>
      </c>
      <c r="M965" t="s">
        <v>983</v>
      </c>
      <c r="N965" t="s">
        <v>2198</v>
      </c>
      <c r="O965" t="s">
        <v>1331</v>
      </c>
      <c r="P965">
        <v>311</v>
      </c>
      <c r="Q965">
        <v>68</v>
      </c>
      <c r="R965">
        <v>62</v>
      </c>
      <c r="S965">
        <v>67</v>
      </c>
      <c r="T965">
        <v>79</v>
      </c>
      <c r="U965">
        <v>35</v>
      </c>
      <c r="V965">
        <v>338</v>
      </c>
      <c r="W965">
        <v>78</v>
      </c>
      <c r="X965">
        <v>63</v>
      </c>
      <c r="Y965">
        <v>46</v>
      </c>
      <c r="Z965">
        <v>74</v>
      </c>
      <c r="AA965">
        <v>77</v>
      </c>
      <c r="AB965">
        <v>366</v>
      </c>
      <c r="AC965">
        <v>72</v>
      </c>
      <c r="AD965">
        <v>87</v>
      </c>
      <c r="AE965">
        <v>67</v>
      </c>
      <c r="AF965">
        <v>78</v>
      </c>
      <c r="AG965">
        <v>62</v>
      </c>
      <c r="AH965">
        <v>392</v>
      </c>
      <c r="AI965">
        <v>80</v>
      </c>
      <c r="AJ965">
        <v>83</v>
      </c>
      <c r="AK965">
        <v>76</v>
      </c>
      <c r="AL965">
        <v>87</v>
      </c>
      <c r="AM965">
        <v>66</v>
      </c>
      <c r="AN965">
        <v>348</v>
      </c>
      <c r="AO965">
        <v>87</v>
      </c>
      <c r="AP965">
        <v>77</v>
      </c>
      <c r="AQ965">
        <v>65</v>
      </c>
      <c r="AR965">
        <v>71</v>
      </c>
      <c r="AS965">
        <v>48</v>
      </c>
      <c r="AT965">
        <v>82</v>
      </c>
      <c r="AU965">
        <v>239</v>
      </c>
      <c r="AV965">
        <v>80</v>
      </c>
      <c r="AW965">
        <v>81</v>
      </c>
      <c r="AX965">
        <v>78</v>
      </c>
      <c r="AY965">
        <v>55</v>
      </c>
      <c r="AZ965">
        <v>12</v>
      </c>
      <c r="BA965">
        <v>12</v>
      </c>
      <c r="BB965">
        <v>7</v>
      </c>
      <c r="BC965">
        <v>13</v>
      </c>
      <c r="BD965">
        <v>11</v>
      </c>
      <c r="BE965">
        <v>2049</v>
      </c>
      <c r="BF965">
        <v>455</v>
      </c>
      <c r="BG965">
        <v>2</v>
      </c>
      <c r="BH965">
        <v>80</v>
      </c>
      <c r="BI965">
        <v>65</v>
      </c>
      <c r="BJ965">
        <v>72</v>
      </c>
      <c r="BK965">
        <v>76</v>
      </c>
      <c r="BL965">
        <v>78</v>
      </c>
    </row>
    <row r="966" spans="1:64" ht="45" x14ac:dyDescent="0.25">
      <c r="A966" t="s">
        <v>2790</v>
      </c>
      <c r="B966">
        <v>25</v>
      </c>
      <c r="C966">
        <v>78</v>
      </c>
      <c r="D966">
        <v>81</v>
      </c>
      <c r="E966" s="1" t="s">
        <v>994</v>
      </c>
      <c r="F966">
        <v>230767</v>
      </c>
      <c r="G966" t="s">
        <v>259</v>
      </c>
      <c r="H966" t="s">
        <v>98</v>
      </c>
      <c r="I966" t="s">
        <v>68</v>
      </c>
      <c r="J966">
        <v>81</v>
      </c>
      <c r="K966" t="s">
        <v>69</v>
      </c>
      <c r="L966">
        <v>3</v>
      </c>
      <c r="M966" t="s">
        <v>1277</v>
      </c>
      <c r="N966" t="s">
        <v>708</v>
      </c>
      <c r="O966" t="s">
        <v>72</v>
      </c>
      <c r="P966">
        <v>344</v>
      </c>
      <c r="Q966">
        <v>75</v>
      </c>
      <c r="R966">
        <v>60</v>
      </c>
      <c r="S966">
        <v>61</v>
      </c>
      <c r="T966">
        <v>80</v>
      </c>
      <c r="U966">
        <v>68</v>
      </c>
      <c r="V966">
        <v>374</v>
      </c>
      <c r="W966">
        <v>80</v>
      </c>
      <c r="X966">
        <v>69</v>
      </c>
      <c r="Y966">
        <v>68</v>
      </c>
      <c r="Z966">
        <v>77</v>
      </c>
      <c r="AA966">
        <v>80</v>
      </c>
      <c r="AB966">
        <v>407</v>
      </c>
      <c r="AC966">
        <v>81</v>
      </c>
      <c r="AD966">
        <v>78</v>
      </c>
      <c r="AE966">
        <v>81</v>
      </c>
      <c r="AF966">
        <v>79</v>
      </c>
      <c r="AG966">
        <v>88</v>
      </c>
      <c r="AH966">
        <v>398</v>
      </c>
      <c r="AI966">
        <v>85</v>
      </c>
      <c r="AJ966">
        <v>82</v>
      </c>
      <c r="AK966">
        <v>75</v>
      </c>
      <c r="AL966">
        <v>80</v>
      </c>
      <c r="AM966">
        <v>76</v>
      </c>
      <c r="AN966">
        <v>381</v>
      </c>
      <c r="AO966">
        <v>84</v>
      </c>
      <c r="AP966">
        <v>75</v>
      </c>
      <c r="AQ966">
        <v>75</v>
      </c>
      <c r="AR966">
        <v>79</v>
      </c>
      <c r="AS966">
        <v>68</v>
      </c>
      <c r="AT966">
        <v>83</v>
      </c>
      <c r="AU966">
        <v>211</v>
      </c>
      <c r="AV966">
        <v>73</v>
      </c>
      <c r="AW966">
        <v>73</v>
      </c>
      <c r="AX966">
        <v>65</v>
      </c>
      <c r="AY966">
        <v>50</v>
      </c>
      <c r="AZ966">
        <v>5</v>
      </c>
      <c r="BA966">
        <v>12</v>
      </c>
      <c r="BB966">
        <v>6</v>
      </c>
      <c r="BC966">
        <v>13</v>
      </c>
      <c r="BD966">
        <v>14</v>
      </c>
      <c r="BE966">
        <v>2165</v>
      </c>
      <c r="BF966">
        <v>458</v>
      </c>
      <c r="BG966">
        <v>3</v>
      </c>
      <c r="BH966">
        <v>79</v>
      </c>
      <c r="BI966">
        <v>70</v>
      </c>
      <c r="BJ966">
        <v>77</v>
      </c>
      <c r="BK966">
        <v>81</v>
      </c>
      <c r="BL966">
        <v>71</v>
      </c>
    </row>
    <row r="967" spans="1:64" ht="45" x14ac:dyDescent="0.25">
      <c r="A967" t="s">
        <v>2475</v>
      </c>
      <c r="B967">
        <v>26</v>
      </c>
      <c r="C967">
        <v>85</v>
      </c>
      <c r="D967">
        <v>86</v>
      </c>
      <c r="E967" s="1" t="s">
        <v>2476</v>
      </c>
      <c r="F967">
        <v>230869</v>
      </c>
      <c r="G967" t="s">
        <v>359</v>
      </c>
      <c r="H967" t="s">
        <v>271</v>
      </c>
      <c r="I967" t="s">
        <v>68</v>
      </c>
      <c r="J967">
        <v>85</v>
      </c>
      <c r="K967" t="s">
        <v>508</v>
      </c>
      <c r="L967">
        <v>1</v>
      </c>
      <c r="M967" t="s">
        <v>365</v>
      </c>
      <c r="N967" t="s">
        <v>296</v>
      </c>
      <c r="O967" t="s">
        <v>2477</v>
      </c>
      <c r="P967">
        <v>103</v>
      </c>
      <c r="Q967">
        <v>16</v>
      </c>
      <c r="R967">
        <v>14</v>
      </c>
      <c r="S967">
        <v>18</v>
      </c>
      <c r="T967">
        <v>38</v>
      </c>
      <c r="U967">
        <v>17</v>
      </c>
      <c r="V967">
        <v>96</v>
      </c>
      <c r="W967">
        <v>12</v>
      </c>
      <c r="X967">
        <v>20</v>
      </c>
      <c r="Y967">
        <v>14</v>
      </c>
      <c r="Z967">
        <v>34</v>
      </c>
      <c r="AA967">
        <v>16</v>
      </c>
      <c r="AB967">
        <v>262</v>
      </c>
      <c r="AC967">
        <v>48</v>
      </c>
      <c r="AD967">
        <v>50</v>
      </c>
      <c r="AE967">
        <v>37</v>
      </c>
      <c r="AF967">
        <v>80</v>
      </c>
      <c r="AG967">
        <v>47</v>
      </c>
      <c r="AH967">
        <v>264</v>
      </c>
      <c r="AI967">
        <v>57</v>
      </c>
      <c r="AJ967">
        <v>74</v>
      </c>
      <c r="AK967">
        <v>44</v>
      </c>
      <c r="AL967">
        <v>76</v>
      </c>
      <c r="AM967">
        <v>13</v>
      </c>
      <c r="AN967">
        <v>141</v>
      </c>
      <c r="AO967">
        <v>29</v>
      </c>
      <c r="AP967">
        <v>26</v>
      </c>
      <c r="AQ967">
        <v>14</v>
      </c>
      <c r="AR967">
        <v>48</v>
      </c>
      <c r="AS967">
        <v>24</v>
      </c>
      <c r="AT967">
        <v>46</v>
      </c>
      <c r="AU967">
        <v>41</v>
      </c>
      <c r="AV967">
        <v>11</v>
      </c>
      <c r="AW967">
        <v>18</v>
      </c>
      <c r="AX967">
        <v>12</v>
      </c>
      <c r="AY967">
        <v>413</v>
      </c>
      <c r="AZ967">
        <v>85</v>
      </c>
      <c r="BA967">
        <v>81</v>
      </c>
      <c r="BB967">
        <v>76</v>
      </c>
      <c r="BC967">
        <v>85</v>
      </c>
      <c r="BD967">
        <v>86</v>
      </c>
      <c r="BE967">
        <v>1320</v>
      </c>
      <c r="BF967">
        <v>462</v>
      </c>
      <c r="BG967">
        <v>3</v>
      </c>
      <c r="BH967">
        <v>85</v>
      </c>
      <c r="BI967">
        <v>81</v>
      </c>
      <c r="BJ967">
        <v>76</v>
      </c>
      <c r="BK967">
        <v>86</v>
      </c>
      <c r="BL967">
        <v>49</v>
      </c>
    </row>
    <row r="968" spans="1:64" ht="60" x14ac:dyDescent="0.25">
      <c r="A968" t="s">
        <v>2791</v>
      </c>
      <c r="B968">
        <v>24</v>
      </c>
      <c r="C968">
        <v>74</v>
      </c>
      <c r="D968">
        <v>77</v>
      </c>
      <c r="E968" s="1" t="s">
        <v>2792</v>
      </c>
      <c r="F968">
        <v>231512</v>
      </c>
      <c r="G968" t="s">
        <v>359</v>
      </c>
      <c r="H968" t="s">
        <v>67</v>
      </c>
      <c r="I968" t="s">
        <v>77</v>
      </c>
      <c r="J968">
        <v>76</v>
      </c>
      <c r="K968" t="s">
        <v>189</v>
      </c>
      <c r="L968">
        <v>3</v>
      </c>
      <c r="M968" t="s">
        <v>107</v>
      </c>
      <c r="N968" t="s">
        <v>355</v>
      </c>
      <c r="O968" t="s">
        <v>109</v>
      </c>
      <c r="P968">
        <v>275</v>
      </c>
      <c r="Q968">
        <v>62</v>
      </c>
      <c r="R968">
        <v>34</v>
      </c>
      <c r="S968">
        <v>74</v>
      </c>
      <c r="T968">
        <v>70</v>
      </c>
      <c r="U968">
        <v>35</v>
      </c>
      <c r="V968">
        <v>288</v>
      </c>
      <c r="W968">
        <v>66</v>
      </c>
      <c r="X968">
        <v>44</v>
      </c>
      <c r="Y968">
        <v>42</v>
      </c>
      <c r="Z968">
        <v>65</v>
      </c>
      <c r="AA968">
        <v>71</v>
      </c>
      <c r="AB968">
        <v>330</v>
      </c>
      <c r="AC968">
        <v>64</v>
      </c>
      <c r="AD968">
        <v>75</v>
      </c>
      <c r="AE968">
        <v>62</v>
      </c>
      <c r="AF968">
        <v>69</v>
      </c>
      <c r="AG968">
        <v>60</v>
      </c>
      <c r="AH968">
        <v>324</v>
      </c>
      <c r="AI968">
        <v>50</v>
      </c>
      <c r="AJ968">
        <v>81</v>
      </c>
      <c r="AK968">
        <v>72</v>
      </c>
      <c r="AL968">
        <v>80</v>
      </c>
      <c r="AM968">
        <v>41</v>
      </c>
      <c r="AN968">
        <v>307</v>
      </c>
      <c r="AO968">
        <v>72</v>
      </c>
      <c r="AP968">
        <v>73</v>
      </c>
      <c r="AQ968">
        <v>58</v>
      </c>
      <c r="AR968">
        <v>59</v>
      </c>
      <c r="AS968">
        <v>45</v>
      </c>
      <c r="AT968">
        <v>73</v>
      </c>
      <c r="AU968">
        <v>223</v>
      </c>
      <c r="AV968">
        <v>73</v>
      </c>
      <c r="AW968">
        <v>77</v>
      </c>
      <c r="AX968">
        <v>73</v>
      </c>
      <c r="AY968">
        <v>46</v>
      </c>
      <c r="AZ968">
        <v>7</v>
      </c>
      <c r="BA968">
        <v>8</v>
      </c>
      <c r="BB968">
        <v>8</v>
      </c>
      <c r="BC968">
        <v>11</v>
      </c>
      <c r="BD968">
        <v>12</v>
      </c>
      <c r="BE968">
        <v>1793</v>
      </c>
      <c r="BF968">
        <v>390</v>
      </c>
      <c r="BG968">
        <v>1</v>
      </c>
      <c r="BH968">
        <v>70</v>
      </c>
      <c r="BI968">
        <v>40</v>
      </c>
      <c r="BJ968">
        <v>63</v>
      </c>
      <c r="BK968">
        <v>67</v>
      </c>
      <c r="BL968">
        <v>74</v>
      </c>
    </row>
    <row r="969" spans="1:64" ht="45" x14ac:dyDescent="0.25">
      <c r="A969" t="s">
        <v>2793</v>
      </c>
      <c r="B969">
        <v>25</v>
      </c>
      <c r="C969">
        <v>75</v>
      </c>
      <c r="D969">
        <v>76</v>
      </c>
      <c r="E969" s="1" t="s">
        <v>2794</v>
      </c>
      <c r="F969">
        <v>232104</v>
      </c>
      <c r="G969" t="s">
        <v>537</v>
      </c>
      <c r="H969" t="s">
        <v>816</v>
      </c>
      <c r="I969" t="s">
        <v>68</v>
      </c>
      <c r="J969">
        <v>75</v>
      </c>
      <c r="K969" t="s">
        <v>206</v>
      </c>
      <c r="L969">
        <v>1</v>
      </c>
      <c r="M969" t="s">
        <v>230</v>
      </c>
      <c r="N969" t="s">
        <v>296</v>
      </c>
      <c r="O969" t="s">
        <v>2795</v>
      </c>
      <c r="P969">
        <v>321</v>
      </c>
      <c r="Q969">
        <v>73</v>
      </c>
      <c r="R969">
        <v>72</v>
      </c>
      <c r="S969">
        <v>50</v>
      </c>
      <c r="T969">
        <v>68</v>
      </c>
      <c r="U969">
        <v>58</v>
      </c>
      <c r="V969">
        <v>331</v>
      </c>
      <c r="W969">
        <v>72</v>
      </c>
      <c r="X969">
        <v>73</v>
      </c>
      <c r="Y969">
        <v>54</v>
      </c>
      <c r="Z969">
        <v>58</v>
      </c>
      <c r="AA969">
        <v>74</v>
      </c>
      <c r="AB969">
        <v>428</v>
      </c>
      <c r="AC969">
        <v>94</v>
      </c>
      <c r="AD969">
        <v>93</v>
      </c>
      <c r="AE969">
        <v>83</v>
      </c>
      <c r="AF969">
        <v>76</v>
      </c>
      <c r="AG969">
        <v>82</v>
      </c>
      <c r="AH969">
        <v>332</v>
      </c>
      <c r="AI969">
        <v>73</v>
      </c>
      <c r="AJ969">
        <v>68</v>
      </c>
      <c r="AK969">
        <v>74</v>
      </c>
      <c r="AL969">
        <v>52</v>
      </c>
      <c r="AM969">
        <v>65</v>
      </c>
      <c r="AN969">
        <v>324</v>
      </c>
      <c r="AO969">
        <v>79</v>
      </c>
      <c r="AP969">
        <v>42</v>
      </c>
      <c r="AQ969">
        <v>74</v>
      </c>
      <c r="AR969">
        <v>65</v>
      </c>
      <c r="AS969">
        <v>64</v>
      </c>
      <c r="AT969">
        <v>65</v>
      </c>
      <c r="AU969">
        <v>131</v>
      </c>
      <c r="AV969">
        <v>52</v>
      </c>
      <c r="AW969">
        <v>45</v>
      </c>
      <c r="AX969">
        <v>34</v>
      </c>
      <c r="AY969">
        <v>48</v>
      </c>
      <c r="AZ969">
        <v>7</v>
      </c>
      <c r="BA969">
        <v>6</v>
      </c>
      <c r="BB969">
        <v>11</v>
      </c>
      <c r="BC969">
        <v>15</v>
      </c>
      <c r="BD969">
        <v>9</v>
      </c>
      <c r="BE969">
        <v>1915</v>
      </c>
      <c r="BF969">
        <v>413</v>
      </c>
      <c r="BG969">
        <v>1</v>
      </c>
      <c r="BH969">
        <v>93</v>
      </c>
      <c r="BI969">
        <v>70</v>
      </c>
      <c r="BJ969">
        <v>66</v>
      </c>
      <c r="BK969">
        <v>74</v>
      </c>
      <c r="BL969">
        <v>46</v>
      </c>
    </row>
    <row r="970" spans="1:64" ht="45" x14ac:dyDescent="0.25">
      <c r="A970" t="s">
        <v>2796</v>
      </c>
      <c r="B970">
        <v>28</v>
      </c>
      <c r="C970" t="s">
        <v>526</v>
      </c>
      <c r="D970" t="s">
        <v>526</v>
      </c>
      <c r="E970" s="1" t="s">
        <v>675</v>
      </c>
      <c r="F970">
        <v>232363</v>
      </c>
      <c r="G970" t="s">
        <v>494</v>
      </c>
      <c r="H970" t="s">
        <v>290</v>
      </c>
      <c r="I970" t="s">
        <v>68</v>
      </c>
      <c r="J970">
        <v>82</v>
      </c>
      <c r="K970" t="s">
        <v>189</v>
      </c>
      <c r="L970">
        <v>0</v>
      </c>
      <c r="M970" t="s">
        <v>868</v>
      </c>
      <c r="N970" t="s">
        <v>904</v>
      </c>
      <c r="O970" t="s">
        <v>1596</v>
      </c>
      <c r="P970">
        <v>279</v>
      </c>
      <c r="Q970">
        <v>43</v>
      </c>
      <c r="R970">
        <v>46</v>
      </c>
      <c r="S970">
        <v>78</v>
      </c>
      <c r="T970">
        <v>72</v>
      </c>
      <c r="U970">
        <v>40</v>
      </c>
      <c r="V970">
        <v>282</v>
      </c>
      <c r="W970">
        <v>64</v>
      </c>
      <c r="X970">
        <v>47</v>
      </c>
      <c r="Y970">
        <v>30</v>
      </c>
      <c r="Z970">
        <v>71</v>
      </c>
      <c r="AA970">
        <v>70</v>
      </c>
      <c r="AB970">
        <v>303</v>
      </c>
      <c r="AC970">
        <v>53</v>
      </c>
      <c r="AD970">
        <v>64</v>
      </c>
      <c r="AE970" t="s">
        <v>2797</v>
      </c>
      <c r="AF970" t="s">
        <v>1892</v>
      </c>
      <c r="AG970">
        <v>56</v>
      </c>
      <c r="AH970">
        <v>324</v>
      </c>
      <c r="AI970">
        <v>50</v>
      </c>
      <c r="AJ970" t="s">
        <v>163</v>
      </c>
      <c r="AK970" t="s">
        <v>1250</v>
      </c>
      <c r="AL970">
        <v>87</v>
      </c>
      <c r="AM970">
        <v>39</v>
      </c>
      <c r="AN970">
        <v>316</v>
      </c>
      <c r="AO970">
        <v>79</v>
      </c>
      <c r="AP970">
        <v>84</v>
      </c>
      <c r="AQ970">
        <v>41</v>
      </c>
      <c r="AR970">
        <v>56</v>
      </c>
      <c r="AS970">
        <v>56</v>
      </c>
      <c r="AT970">
        <v>78</v>
      </c>
      <c r="AU970">
        <v>253</v>
      </c>
      <c r="AV970" t="s">
        <v>2412</v>
      </c>
      <c r="AW970" t="s">
        <v>440</v>
      </c>
      <c r="AX970" t="s">
        <v>738</v>
      </c>
      <c r="AY970">
        <v>55</v>
      </c>
      <c r="AZ970">
        <v>10</v>
      </c>
      <c r="BA970">
        <v>13</v>
      </c>
      <c r="BB970">
        <v>12</v>
      </c>
      <c r="BC970">
        <v>8</v>
      </c>
      <c r="BD970">
        <v>12</v>
      </c>
      <c r="BE970">
        <v>1812</v>
      </c>
      <c r="BF970">
        <v>394</v>
      </c>
      <c r="BG970">
        <v>3</v>
      </c>
      <c r="BH970">
        <v>59</v>
      </c>
      <c r="BI970">
        <v>45</v>
      </c>
      <c r="BJ970">
        <v>60</v>
      </c>
      <c r="BK970">
        <v>65</v>
      </c>
      <c r="BL970">
        <v>85</v>
      </c>
    </row>
    <row r="971" spans="1:64" ht="30" x14ac:dyDescent="0.25">
      <c r="A971" t="s">
        <v>2798</v>
      </c>
      <c r="B971">
        <v>27</v>
      </c>
      <c r="C971">
        <v>81</v>
      </c>
      <c r="D971" t="s">
        <v>830</v>
      </c>
      <c r="E971" s="1" t="s">
        <v>2799</v>
      </c>
      <c r="F971">
        <v>233096</v>
      </c>
      <c r="G971" t="s">
        <v>494</v>
      </c>
      <c r="H971" t="s">
        <v>290</v>
      </c>
      <c r="I971" t="s">
        <v>68</v>
      </c>
      <c r="J971">
        <v>81</v>
      </c>
      <c r="K971" t="s">
        <v>415</v>
      </c>
      <c r="L971">
        <v>0</v>
      </c>
      <c r="M971" t="s">
        <v>1005</v>
      </c>
      <c r="N971" t="s">
        <v>1134</v>
      </c>
      <c r="O971" t="s">
        <v>859</v>
      </c>
      <c r="P971">
        <v>342</v>
      </c>
      <c r="Q971">
        <v>77</v>
      </c>
      <c r="R971">
        <v>67</v>
      </c>
      <c r="S971">
        <v>84</v>
      </c>
      <c r="T971">
        <v>76</v>
      </c>
      <c r="U971">
        <v>38</v>
      </c>
      <c r="V971">
        <v>323</v>
      </c>
      <c r="W971">
        <v>72</v>
      </c>
      <c r="X971">
        <v>69</v>
      </c>
      <c r="Y971">
        <v>35</v>
      </c>
      <c r="Z971">
        <v>71</v>
      </c>
      <c r="AA971">
        <v>76</v>
      </c>
      <c r="AB971">
        <v>374</v>
      </c>
      <c r="AC971">
        <v>77</v>
      </c>
      <c r="AD971">
        <v>87</v>
      </c>
      <c r="AE971">
        <v>69</v>
      </c>
      <c r="AF971">
        <v>81</v>
      </c>
      <c r="AG971">
        <v>60</v>
      </c>
      <c r="AH971">
        <v>397</v>
      </c>
      <c r="AI971">
        <v>68</v>
      </c>
      <c r="AJ971">
        <v>94</v>
      </c>
      <c r="AK971">
        <v>92</v>
      </c>
      <c r="AL971">
        <v>89</v>
      </c>
      <c r="AM971">
        <v>54</v>
      </c>
      <c r="AN971">
        <v>344</v>
      </c>
      <c r="AO971">
        <v>83</v>
      </c>
      <c r="AP971">
        <v>78</v>
      </c>
      <c r="AQ971">
        <v>76</v>
      </c>
      <c r="AR971">
        <v>59</v>
      </c>
      <c r="AS971">
        <v>48</v>
      </c>
      <c r="AT971">
        <v>74</v>
      </c>
      <c r="AU971">
        <v>232</v>
      </c>
      <c r="AV971">
        <v>76</v>
      </c>
      <c r="AW971">
        <v>79</v>
      </c>
      <c r="AX971">
        <v>77</v>
      </c>
      <c r="AY971">
        <v>54</v>
      </c>
      <c r="AZ971">
        <v>10</v>
      </c>
      <c r="BA971">
        <v>10</v>
      </c>
      <c r="BB971">
        <v>7</v>
      </c>
      <c r="BC971">
        <v>13</v>
      </c>
      <c r="BD971">
        <v>14</v>
      </c>
      <c r="BE971">
        <v>2066</v>
      </c>
      <c r="BF971">
        <v>456</v>
      </c>
      <c r="BG971">
        <v>3</v>
      </c>
      <c r="BH971">
        <v>83</v>
      </c>
      <c r="BI971">
        <v>63</v>
      </c>
      <c r="BJ971">
        <v>70</v>
      </c>
      <c r="BK971">
        <v>73</v>
      </c>
      <c r="BL971">
        <v>78</v>
      </c>
    </row>
    <row r="972" spans="1:64" ht="45" x14ac:dyDescent="0.25">
      <c r="A972" t="s">
        <v>2800</v>
      </c>
      <c r="B972">
        <v>26</v>
      </c>
      <c r="C972">
        <v>80</v>
      </c>
      <c r="D972">
        <v>83</v>
      </c>
      <c r="E972" s="1" t="s">
        <v>2801</v>
      </c>
      <c r="F972">
        <v>233738</v>
      </c>
      <c r="G972" t="s">
        <v>426</v>
      </c>
      <c r="H972" t="s">
        <v>260</v>
      </c>
      <c r="I972" t="s">
        <v>68</v>
      </c>
      <c r="J972">
        <v>82</v>
      </c>
      <c r="K972" t="s">
        <v>189</v>
      </c>
      <c r="L972">
        <v>3</v>
      </c>
      <c r="M972" t="s">
        <v>806</v>
      </c>
      <c r="N972" t="s">
        <v>501</v>
      </c>
      <c r="O972" t="s">
        <v>2309</v>
      </c>
      <c r="P972">
        <v>329</v>
      </c>
      <c r="Q972">
        <v>65</v>
      </c>
      <c r="R972">
        <v>62</v>
      </c>
      <c r="S972">
        <v>74</v>
      </c>
      <c r="T972">
        <v>81</v>
      </c>
      <c r="U972">
        <v>47</v>
      </c>
      <c r="V972">
        <v>359</v>
      </c>
      <c r="W972">
        <v>71</v>
      </c>
      <c r="X972">
        <v>73</v>
      </c>
      <c r="Y972">
        <v>65</v>
      </c>
      <c r="Z972">
        <v>77</v>
      </c>
      <c r="AA972">
        <v>73</v>
      </c>
      <c r="AB972">
        <v>383</v>
      </c>
      <c r="AC972">
        <v>75</v>
      </c>
      <c r="AD972">
        <v>80</v>
      </c>
      <c r="AE972">
        <v>74</v>
      </c>
      <c r="AF972">
        <v>80</v>
      </c>
      <c r="AG972">
        <v>74</v>
      </c>
      <c r="AH972">
        <v>380</v>
      </c>
      <c r="AI972">
        <v>75</v>
      </c>
      <c r="AJ972">
        <v>85</v>
      </c>
      <c r="AK972">
        <v>80</v>
      </c>
      <c r="AL972">
        <v>80</v>
      </c>
      <c r="AM972">
        <v>60</v>
      </c>
      <c r="AN972">
        <v>355</v>
      </c>
      <c r="AO972">
        <v>86</v>
      </c>
      <c r="AP972">
        <v>83</v>
      </c>
      <c r="AQ972">
        <v>63</v>
      </c>
      <c r="AR972">
        <v>72</v>
      </c>
      <c r="AS972">
        <v>51</v>
      </c>
      <c r="AT972">
        <v>73</v>
      </c>
      <c r="AU972">
        <v>236</v>
      </c>
      <c r="AV972">
        <v>81</v>
      </c>
      <c r="AW972">
        <v>79</v>
      </c>
      <c r="AX972">
        <v>76</v>
      </c>
      <c r="AY972">
        <v>46</v>
      </c>
      <c r="AZ972">
        <v>6</v>
      </c>
      <c r="BA972">
        <v>8</v>
      </c>
      <c r="BB972">
        <v>9</v>
      </c>
      <c r="BC972">
        <v>10</v>
      </c>
      <c r="BD972">
        <v>13</v>
      </c>
      <c r="BE972">
        <v>2088</v>
      </c>
      <c r="BF972">
        <v>449</v>
      </c>
      <c r="BG972">
        <v>1</v>
      </c>
      <c r="BH972">
        <v>78</v>
      </c>
      <c r="BI972">
        <v>63</v>
      </c>
      <c r="BJ972">
        <v>74</v>
      </c>
      <c r="BK972">
        <v>73</v>
      </c>
      <c r="BL972">
        <v>80</v>
      </c>
    </row>
    <row r="973" spans="1:64" ht="60" x14ac:dyDescent="0.25">
      <c r="A973" t="s">
        <v>2802</v>
      </c>
      <c r="B973">
        <v>25</v>
      </c>
      <c r="C973">
        <v>76</v>
      </c>
      <c r="D973">
        <v>79</v>
      </c>
      <c r="E973" s="1" t="s">
        <v>1510</v>
      </c>
      <c r="F973">
        <v>234078</v>
      </c>
      <c r="G973" t="s">
        <v>90</v>
      </c>
      <c r="H973" t="s">
        <v>290</v>
      </c>
      <c r="I973" t="s">
        <v>68</v>
      </c>
      <c r="J973">
        <v>78</v>
      </c>
      <c r="K973" t="s">
        <v>195</v>
      </c>
      <c r="L973">
        <v>3</v>
      </c>
      <c r="M973" t="s">
        <v>592</v>
      </c>
      <c r="N973" t="s">
        <v>1570</v>
      </c>
      <c r="O973" t="s">
        <v>72</v>
      </c>
      <c r="P973">
        <v>292</v>
      </c>
      <c r="Q973">
        <v>61</v>
      </c>
      <c r="R973">
        <v>51</v>
      </c>
      <c r="S973">
        <v>51</v>
      </c>
      <c r="T973">
        <v>79</v>
      </c>
      <c r="U973">
        <v>50</v>
      </c>
      <c r="V973">
        <v>355</v>
      </c>
      <c r="W973">
        <v>83</v>
      </c>
      <c r="X973">
        <v>65</v>
      </c>
      <c r="Y973">
        <v>50</v>
      </c>
      <c r="Z973">
        <v>75</v>
      </c>
      <c r="AA973">
        <v>82</v>
      </c>
      <c r="AB973">
        <v>382</v>
      </c>
      <c r="AC973">
        <v>75</v>
      </c>
      <c r="AD973">
        <v>66</v>
      </c>
      <c r="AE973">
        <v>77</v>
      </c>
      <c r="AF973">
        <v>78</v>
      </c>
      <c r="AG973">
        <v>86</v>
      </c>
      <c r="AH973">
        <v>358</v>
      </c>
      <c r="AI973">
        <v>66</v>
      </c>
      <c r="AJ973">
        <v>72</v>
      </c>
      <c r="AK973">
        <v>78</v>
      </c>
      <c r="AL973">
        <v>74</v>
      </c>
      <c r="AM973">
        <v>68</v>
      </c>
      <c r="AN973">
        <v>333</v>
      </c>
      <c r="AO973">
        <v>78</v>
      </c>
      <c r="AP973">
        <v>73</v>
      </c>
      <c r="AQ973">
        <v>64</v>
      </c>
      <c r="AR973">
        <v>76</v>
      </c>
      <c r="AS973">
        <v>42</v>
      </c>
      <c r="AT973">
        <v>82</v>
      </c>
      <c r="AU973">
        <v>221</v>
      </c>
      <c r="AV973">
        <v>76</v>
      </c>
      <c r="AW973">
        <v>73</v>
      </c>
      <c r="AX973">
        <v>72</v>
      </c>
      <c r="AY973">
        <v>37</v>
      </c>
      <c r="AZ973">
        <v>7</v>
      </c>
      <c r="BA973">
        <v>6</v>
      </c>
      <c r="BB973">
        <v>7</v>
      </c>
      <c r="BC973">
        <v>7</v>
      </c>
      <c r="BD973">
        <v>10</v>
      </c>
      <c r="BE973">
        <v>1978</v>
      </c>
      <c r="BF973">
        <v>430</v>
      </c>
      <c r="BG973">
        <v>2</v>
      </c>
      <c r="BH973">
        <v>70</v>
      </c>
      <c r="BI973">
        <v>58</v>
      </c>
      <c r="BJ973">
        <v>72</v>
      </c>
      <c r="BK973">
        <v>82</v>
      </c>
      <c r="BL973">
        <v>72</v>
      </c>
    </row>
    <row r="974" spans="1:64" ht="45" x14ac:dyDescent="0.25">
      <c r="A974" t="s">
        <v>2803</v>
      </c>
      <c r="B974">
        <v>25</v>
      </c>
      <c r="C974">
        <v>71</v>
      </c>
      <c r="D974">
        <v>73</v>
      </c>
      <c r="E974" s="1" t="s">
        <v>2804</v>
      </c>
      <c r="F974">
        <v>234640</v>
      </c>
      <c r="G974" t="s">
        <v>289</v>
      </c>
      <c r="H974" t="s">
        <v>235</v>
      </c>
      <c r="I974" t="s">
        <v>68</v>
      </c>
      <c r="J974">
        <v>74</v>
      </c>
      <c r="K974" t="s">
        <v>206</v>
      </c>
      <c r="L974">
        <v>2</v>
      </c>
      <c r="M974" t="s">
        <v>1831</v>
      </c>
      <c r="N974" t="s">
        <v>108</v>
      </c>
      <c r="O974" t="s">
        <v>566</v>
      </c>
      <c r="P974">
        <v>324</v>
      </c>
      <c r="Q974">
        <v>70</v>
      </c>
      <c r="R974">
        <v>69</v>
      </c>
      <c r="S974">
        <v>58</v>
      </c>
      <c r="T974">
        <v>68</v>
      </c>
      <c r="U974">
        <v>59</v>
      </c>
      <c r="V974">
        <v>306</v>
      </c>
      <c r="W974">
        <v>72</v>
      </c>
      <c r="X974">
        <v>62</v>
      </c>
      <c r="Y974">
        <v>49</v>
      </c>
      <c r="Z974">
        <v>58</v>
      </c>
      <c r="AA974">
        <v>65</v>
      </c>
      <c r="AB974">
        <v>363</v>
      </c>
      <c r="AC974">
        <v>84</v>
      </c>
      <c r="AD974">
        <v>91</v>
      </c>
      <c r="AE974">
        <v>67</v>
      </c>
      <c r="AF974">
        <v>62</v>
      </c>
      <c r="AG974">
        <v>59</v>
      </c>
      <c r="AH974">
        <v>380</v>
      </c>
      <c r="AI974" t="s">
        <v>736</v>
      </c>
      <c r="AJ974">
        <v>82</v>
      </c>
      <c r="AK974">
        <v>82</v>
      </c>
      <c r="AL974">
        <v>78</v>
      </c>
      <c r="AM974">
        <v>64</v>
      </c>
      <c r="AN974">
        <v>309</v>
      </c>
      <c r="AO974">
        <v>63</v>
      </c>
      <c r="AP974">
        <v>39</v>
      </c>
      <c r="AQ974">
        <v>74</v>
      </c>
      <c r="AR974">
        <v>72</v>
      </c>
      <c r="AS974">
        <v>61</v>
      </c>
      <c r="AT974">
        <v>70</v>
      </c>
      <c r="AU974">
        <v>130</v>
      </c>
      <c r="AV974">
        <v>39</v>
      </c>
      <c r="AW974">
        <v>54</v>
      </c>
      <c r="AX974">
        <v>37</v>
      </c>
      <c r="AY974">
        <v>43</v>
      </c>
      <c r="AZ974">
        <v>6</v>
      </c>
      <c r="BA974">
        <v>11</v>
      </c>
      <c r="BB974">
        <v>8</v>
      </c>
      <c r="BC974">
        <v>9</v>
      </c>
      <c r="BD974">
        <v>9</v>
      </c>
      <c r="BE974">
        <v>1855</v>
      </c>
      <c r="BF974">
        <v>411</v>
      </c>
      <c r="BG974">
        <v>1</v>
      </c>
      <c r="BH974">
        <v>88</v>
      </c>
      <c r="BI974">
        <v>68</v>
      </c>
      <c r="BJ974">
        <v>66</v>
      </c>
      <c r="BK974">
        <v>68</v>
      </c>
      <c r="BL974">
        <v>45</v>
      </c>
    </row>
    <row r="975" spans="1:64" ht="45" x14ac:dyDescent="0.25">
      <c r="A975" t="s">
        <v>2805</v>
      </c>
      <c r="B975">
        <v>25</v>
      </c>
      <c r="C975">
        <v>77</v>
      </c>
      <c r="D975">
        <v>79</v>
      </c>
      <c r="E975" s="1" t="s">
        <v>2151</v>
      </c>
      <c r="F975">
        <v>235407</v>
      </c>
      <c r="G975" t="s">
        <v>66</v>
      </c>
      <c r="H975" t="s">
        <v>235</v>
      </c>
      <c r="I975" t="s">
        <v>68</v>
      </c>
      <c r="J975">
        <v>79</v>
      </c>
      <c r="K975" t="s">
        <v>189</v>
      </c>
      <c r="L975">
        <v>2</v>
      </c>
      <c r="M975" t="s">
        <v>530</v>
      </c>
      <c r="N975" t="s">
        <v>501</v>
      </c>
      <c r="O975" t="s">
        <v>1486</v>
      </c>
      <c r="P975">
        <v>327</v>
      </c>
      <c r="Q975">
        <v>62</v>
      </c>
      <c r="R975">
        <v>66</v>
      </c>
      <c r="S975">
        <v>73</v>
      </c>
      <c r="T975">
        <v>75</v>
      </c>
      <c r="U975">
        <v>51</v>
      </c>
      <c r="V975">
        <v>334</v>
      </c>
      <c r="W975">
        <v>74</v>
      </c>
      <c r="X975">
        <v>59</v>
      </c>
      <c r="Y975">
        <v>53</v>
      </c>
      <c r="Z975">
        <v>74</v>
      </c>
      <c r="AA975">
        <v>74</v>
      </c>
      <c r="AB975">
        <v>387</v>
      </c>
      <c r="AC975">
        <v>77</v>
      </c>
      <c r="AD975">
        <v>73</v>
      </c>
      <c r="AE975">
        <v>78</v>
      </c>
      <c r="AF975">
        <v>75</v>
      </c>
      <c r="AG975">
        <v>84</v>
      </c>
      <c r="AH975">
        <v>365</v>
      </c>
      <c r="AI975">
        <v>65</v>
      </c>
      <c r="AJ975">
        <v>86</v>
      </c>
      <c r="AK975">
        <v>81</v>
      </c>
      <c r="AL975">
        <v>80</v>
      </c>
      <c r="AM975">
        <v>53</v>
      </c>
      <c r="AN975">
        <v>359</v>
      </c>
      <c r="AO975">
        <v>83</v>
      </c>
      <c r="AP975">
        <v>80</v>
      </c>
      <c r="AQ975">
        <v>68</v>
      </c>
      <c r="AR975">
        <v>71</v>
      </c>
      <c r="AS975">
        <v>57</v>
      </c>
      <c r="AT975">
        <v>76</v>
      </c>
      <c r="AU975">
        <v>225</v>
      </c>
      <c r="AV975">
        <v>74</v>
      </c>
      <c r="AW975">
        <v>77</v>
      </c>
      <c r="AX975">
        <v>74</v>
      </c>
      <c r="AY975">
        <v>49</v>
      </c>
      <c r="AZ975">
        <v>13</v>
      </c>
      <c r="BA975">
        <v>7</v>
      </c>
      <c r="BB975">
        <v>9</v>
      </c>
      <c r="BC975">
        <v>9</v>
      </c>
      <c r="BD975">
        <v>11</v>
      </c>
      <c r="BE975">
        <v>2046</v>
      </c>
      <c r="BF975">
        <v>439</v>
      </c>
      <c r="BG975">
        <v>2</v>
      </c>
      <c r="BH975">
        <v>75</v>
      </c>
      <c r="BI975">
        <v>62</v>
      </c>
      <c r="BJ975">
        <v>70</v>
      </c>
      <c r="BK975">
        <v>75</v>
      </c>
      <c r="BL975">
        <v>76</v>
      </c>
    </row>
    <row r="976" spans="1:64" ht="30" x14ac:dyDescent="0.25">
      <c r="A976" t="s">
        <v>2806</v>
      </c>
      <c r="B976">
        <v>26</v>
      </c>
      <c r="C976">
        <v>82</v>
      </c>
      <c r="D976">
        <v>83</v>
      </c>
      <c r="E976" s="1" t="s">
        <v>2807</v>
      </c>
      <c r="F976">
        <v>235410</v>
      </c>
      <c r="G976" t="s">
        <v>494</v>
      </c>
      <c r="H976" t="s">
        <v>253</v>
      </c>
      <c r="I976" t="s">
        <v>77</v>
      </c>
      <c r="J976">
        <v>83</v>
      </c>
      <c r="K976" t="s">
        <v>106</v>
      </c>
      <c r="L976">
        <v>1</v>
      </c>
      <c r="M976" t="s">
        <v>1087</v>
      </c>
      <c r="N976" t="s">
        <v>640</v>
      </c>
      <c r="O976" t="s">
        <v>378</v>
      </c>
      <c r="P976">
        <v>377</v>
      </c>
      <c r="Q976">
        <v>51</v>
      </c>
      <c r="R976">
        <v>84</v>
      </c>
      <c r="S976">
        <v>88</v>
      </c>
      <c r="T976">
        <v>77</v>
      </c>
      <c r="U976">
        <v>77</v>
      </c>
      <c r="V976">
        <v>336</v>
      </c>
      <c r="W976">
        <v>78</v>
      </c>
      <c r="X976">
        <v>63</v>
      </c>
      <c r="Y976">
        <v>56</v>
      </c>
      <c r="Z976">
        <v>58</v>
      </c>
      <c r="AA976">
        <v>81</v>
      </c>
      <c r="AB976">
        <v>349</v>
      </c>
      <c r="AC976">
        <v>80</v>
      </c>
      <c r="AD976">
        <v>81</v>
      </c>
      <c r="AE976">
        <v>67</v>
      </c>
      <c r="AF976">
        <v>82</v>
      </c>
      <c r="AG976">
        <v>39</v>
      </c>
      <c r="AH976">
        <v>412</v>
      </c>
      <c r="AI976">
        <v>83</v>
      </c>
      <c r="AJ976">
        <v>92</v>
      </c>
      <c r="AK976">
        <v>83</v>
      </c>
      <c r="AL976">
        <v>77</v>
      </c>
      <c r="AM976">
        <v>77</v>
      </c>
      <c r="AN976">
        <v>323</v>
      </c>
      <c r="AO976">
        <v>76</v>
      </c>
      <c r="AP976">
        <v>33</v>
      </c>
      <c r="AQ976">
        <v>85</v>
      </c>
      <c r="AR976">
        <v>56</v>
      </c>
      <c r="AS976">
        <v>73</v>
      </c>
      <c r="AT976">
        <v>75</v>
      </c>
      <c r="AU976">
        <v>85</v>
      </c>
      <c r="AV976">
        <v>27</v>
      </c>
      <c r="AW976">
        <v>31</v>
      </c>
      <c r="AX976">
        <v>27</v>
      </c>
      <c r="AY976">
        <v>58</v>
      </c>
      <c r="AZ976">
        <v>13</v>
      </c>
      <c r="BA976">
        <v>9</v>
      </c>
      <c r="BB976">
        <v>14</v>
      </c>
      <c r="BC976">
        <v>9</v>
      </c>
      <c r="BD976">
        <v>13</v>
      </c>
      <c r="BE976">
        <v>1940</v>
      </c>
      <c r="BF976">
        <v>417</v>
      </c>
      <c r="BG976">
        <v>3</v>
      </c>
      <c r="BH976">
        <v>81</v>
      </c>
      <c r="BI976">
        <v>82</v>
      </c>
      <c r="BJ976">
        <v>63</v>
      </c>
      <c r="BK976">
        <v>76</v>
      </c>
      <c r="BL976">
        <v>36</v>
      </c>
    </row>
    <row r="977" spans="1:64" ht="45" x14ac:dyDescent="0.25">
      <c r="A977" t="s">
        <v>2808</v>
      </c>
      <c r="B977">
        <v>25</v>
      </c>
      <c r="C977">
        <v>80</v>
      </c>
      <c r="D977">
        <v>85</v>
      </c>
      <c r="E977" s="1" t="s">
        <v>2809</v>
      </c>
      <c r="F977">
        <v>235794</v>
      </c>
      <c r="G977" t="s">
        <v>90</v>
      </c>
      <c r="H977" t="s">
        <v>321</v>
      </c>
      <c r="I977" t="s">
        <v>68</v>
      </c>
      <c r="J977">
        <v>82</v>
      </c>
      <c r="K977" t="s">
        <v>69</v>
      </c>
      <c r="L977">
        <v>5</v>
      </c>
      <c r="M977" t="s">
        <v>236</v>
      </c>
      <c r="N977" t="s">
        <v>658</v>
      </c>
      <c r="O977" t="s">
        <v>1586</v>
      </c>
      <c r="P977">
        <v>350</v>
      </c>
      <c r="Q977">
        <v>72</v>
      </c>
      <c r="R977">
        <v>79</v>
      </c>
      <c r="S977">
        <v>49</v>
      </c>
      <c r="T977">
        <v>81</v>
      </c>
      <c r="U977">
        <v>69</v>
      </c>
      <c r="V977">
        <v>398</v>
      </c>
      <c r="W977">
        <v>84</v>
      </c>
      <c r="X977">
        <v>79</v>
      </c>
      <c r="Y977">
        <v>78</v>
      </c>
      <c r="Z977">
        <v>75</v>
      </c>
      <c r="AA977">
        <v>82</v>
      </c>
      <c r="AB977">
        <v>396</v>
      </c>
      <c r="AC977">
        <v>78</v>
      </c>
      <c r="AD977">
        <v>77</v>
      </c>
      <c r="AE977">
        <v>83</v>
      </c>
      <c r="AF977">
        <v>78</v>
      </c>
      <c r="AG977">
        <v>80</v>
      </c>
      <c r="AH977">
        <v>362</v>
      </c>
      <c r="AI977">
        <v>75</v>
      </c>
      <c r="AJ977">
        <v>69</v>
      </c>
      <c r="AK977">
        <v>74</v>
      </c>
      <c r="AL977">
        <v>68</v>
      </c>
      <c r="AM977">
        <v>76</v>
      </c>
      <c r="AN977">
        <v>344</v>
      </c>
      <c r="AO977">
        <v>58</v>
      </c>
      <c r="AP977">
        <v>52</v>
      </c>
      <c r="AQ977">
        <v>77</v>
      </c>
      <c r="AR977">
        <v>80</v>
      </c>
      <c r="AS977">
        <v>77</v>
      </c>
      <c r="AT977">
        <v>81</v>
      </c>
      <c r="AU977">
        <v>140</v>
      </c>
      <c r="AV977">
        <v>40</v>
      </c>
      <c r="AW977">
        <v>58</v>
      </c>
      <c r="AX977">
        <v>42</v>
      </c>
      <c r="AY977">
        <v>55</v>
      </c>
      <c r="AZ977">
        <v>10</v>
      </c>
      <c r="BA977">
        <v>12</v>
      </c>
      <c r="BB977">
        <v>9</v>
      </c>
      <c r="BC977">
        <v>14</v>
      </c>
      <c r="BD977">
        <v>10</v>
      </c>
      <c r="BE977">
        <v>2045</v>
      </c>
      <c r="BF977">
        <v>432</v>
      </c>
      <c r="BG977">
        <v>1</v>
      </c>
      <c r="BH977">
        <v>77</v>
      </c>
      <c r="BI977">
        <v>77</v>
      </c>
      <c r="BJ977">
        <v>78</v>
      </c>
      <c r="BK977">
        <v>83</v>
      </c>
      <c r="BL977">
        <v>49</v>
      </c>
    </row>
    <row r="978" spans="1:64" ht="30" x14ac:dyDescent="0.25">
      <c r="A978" t="s">
        <v>2810</v>
      </c>
      <c r="B978">
        <v>23</v>
      </c>
      <c r="C978">
        <v>78</v>
      </c>
      <c r="D978">
        <v>83</v>
      </c>
      <c r="E978" s="1" t="s">
        <v>2811</v>
      </c>
      <c r="F978">
        <v>236403</v>
      </c>
      <c r="G978" t="s">
        <v>138</v>
      </c>
      <c r="H978" t="s">
        <v>119</v>
      </c>
      <c r="I978" t="s">
        <v>77</v>
      </c>
      <c r="J978">
        <v>80</v>
      </c>
      <c r="K978" t="s">
        <v>189</v>
      </c>
      <c r="L978">
        <v>5</v>
      </c>
      <c r="M978" t="s">
        <v>593</v>
      </c>
      <c r="N978" t="s">
        <v>462</v>
      </c>
      <c r="O978" t="s">
        <v>2321</v>
      </c>
      <c r="P978">
        <v>317</v>
      </c>
      <c r="Q978">
        <v>68</v>
      </c>
      <c r="R978">
        <v>49</v>
      </c>
      <c r="S978">
        <v>78</v>
      </c>
      <c r="T978">
        <v>79</v>
      </c>
      <c r="U978">
        <v>43</v>
      </c>
      <c r="V978">
        <v>315</v>
      </c>
      <c r="W978">
        <v>72</v>
      </c>
      <c r="X978">
        <v>59</v>
      </c>
      <c r="Y978">
        <v>30</v>
      </c>
      <c r="Z978">
        <v>78</v>
      </c>
      <c r="AA978">
        <v>76</v>
      </c>
      <c r="AB978">
        <v>341</v>
      </c>
      <c r="AC978">
        <v>73</v>
      </c>
      <c r="AD978">
        <v>81</v>
      </c>
      <c r="AE978">
        <v>54</v>
      </c>
      <c r="AF978">
        <v>78</v>
      </c>
      <c r="AG978">
        <v>55</v>
      </c>
      <c r="AH978">
        <v>362</v>
      </c>
      <c r="AI978">
        <v>65</v>
      </c>
      <c r="AJ978">
        <v>89</v>
      </c>
      <c r="AK978">
        <v>71</v>
      </c>
      <c r="AL978">
        <v>83</v>
      </c>
      <c r="AM978">
        <v>54</v>
      </c>
      <c r="AN978">
        <v>318</v>
      </c>
      <c r="AO978">
        <v>77</v>
      </c>
      <c r="AP978">
        <v>76</v>
      </c>
      <c r="AQ978">
        <v>68</v>
      </c>
      <c r="AR978">
        <v>64</v>
      </c>
      <c r="AS978">
        <v>33</v>
      </c>
      <c r="AT978">
        <v>80</v>
      </c>
      <c r="AU978">
        <v>232</v>
      </c>
      <c r="AV978">
        <v>78</v>
      </c>
      <c r="AW978">
        <v>79</v>
      </c>
      <c r="AX978">
        <v>75</v>
      </c>
      <c r="AY978">
        <v>44</v>
      </c>
      <c r="AZ978">
        <v>13</v>
      </c>
      <c r="BA978">
        <v>8</v>
      </c>
      <c r="BB978">
        <v>7</v>
      </c>
      <c r="BC978">
        <v>8</v>
      </c>
      <c r="BD978">
        <v>8</v>
      </c>
      <c r="BE978">
        <v>1929</v>
      </c>
      <c r="BF978">
        <v>428</v>
      </c>
      <c r="BG978">
        <v>2</v>
      </c>
      <c r="BH978">
        <v>77</v>
      </c>
      <c r="BI978">
        <v>53</v>
      </c>
      <c r="BJ978">
        <v>70</v>
      </c>
      <c r="BK978">
        <v>71</v>
      </c>
      <c r="BL978">
        <v>78</v>
      </c>
    </row>
    <row r="979" spans="1:64" ht="45" x14ac:dyDescent="0.25">
      <c r="A979" t="s">
        <v>2812</v>
      </c>
      <c r="B979">
        <v>26</v>
      </c>
      <c r="C979">
        <v>80</v>
      </c>
      <c r="D979">
        <v>83</v>
      </c>
      <c r="E979" s="1" t="s">
        <v>2466</v>
      </c>
      <c r="F979">
        <v>236480</v>
      </c>
      <c r="G979" t="s">
        <v>66</v>
      </c>
      <c r="H979" t="s">
        <v>253</v>
      </c>
      <c r="I979" t="s">
        <v>68</v>
      </c>
      <c r="J979">
        <v>81</v>
      </c>
      <c r="K979" t="s">
        <v>195</v>
      </c>
      <c r="L979">
        <v>3</v>
      </c>
      <c r="M979" t="s">
        <v>1005</v>
      </c>
      <c r="N979" t="s">
        <v>1029</v>
      </c>
      <c r="O979" t="s">
        <v>1128</v>
      </c>
      <c r="P979">
        <v>336</v>
      </c>
      <c r="Q979">
        <v>65</v>
      </c>
      <c r="R979">
        <v>58</v>
      </c>
      <c r="S979">
        <v>65</v>
      </c>
      <c r="T979">
        <v>83</v>
      </c>
      <c r="U979">
        <v>65</v>
      </c>
      <c r="V979">
        <v>381</v>
      </c>
      <c r="W979">
        <v>83</v>
      </c>
      <c r="X979">
        <v>62</v>
      </c>
      <c r="Y979">
        <v>75</v>
      </c>
      <c r="Z979">
        <v>78</v>
      </c>
      <c r="AA979">
        <v>83</v>
      </c>
      <c r="AB979">
        <v>373</v>
      </c>
      <c r="AC979">
        <v>73</v>
      </c>
      <c r="AD979">
        <v>72</v>
      </c>
      <c r="AE979">
        <v>74</v>
      </c>
      <c r="AF979">
        <v>77</v>
      </c>
      <c r="AG979">
        <v>77</v>
      </c>
      <c r="AH979">
        <v>387</v>
      </c>
      <c r="AI979">
        <v>79</v>
      </c>
      <c r="AJ979">
        <v>78</v>
      </c>
      <c r="AK979">
        <v>78</v>
      </c>
      <c r="AL979">
        <v>76</v>
      </c>
      <c r="AM979">
        <v>76</v>
      </c>
      <c r="AN979">
        <v>358</v>
      </c>
      <c r="AO979">
        <v>76</v>
      </c>
      <c r="AP979">
        <v>81</v>
      </c>
      <c r="AQ979">
        <v>69</v>
      </c>
      <c r="AR979">
        <v>74</v>
      </c>
      <c r="AS979">
        <v>58</v>
      </c>
      <c r="AT979">
        <v>82</v>
      </c>
      <c r="AU979">
        <v>234</v>
      </c>
      <c r="AV979">
        <v>77</v>
      </c>
      <c r="AW979">
        <v>81</v>
      </c>
      <c r="AX979">
        <v>76</v>
      </c>
      <c r="AY979">
        <v>48</v>
      </c>
      <c r="AZ979">
        <v>12</v>
      </c>
      <c r="BA979">
        <v>8</v>
      </c>
      <c r="BB979">
        <v>8</v>
      </c>
      <c r="BC979">
        <v>12</v>
      </c>
      <c r="BD979">
        <v>8</v>
      </c>
      <c r="BE979">
        <v>2117</v>
      </c>
      <c r="BF979">
        <v>450</v>
      </c>
      <c r="BG979">
        <v>2</v>
      </c>
      <c r="BH979">
        <v>72</v>
      </c>
      <c r="BI979">
        <v>67</v>
      </c>
      <c r="BJ979">
        <v>75</v>
      </c>
      <c r="BK979">
        <v>81</v>
      </c>
      <c r="BL979">
        <v>78</v>
      </c>
    </row>
    <row r="980" spans="1:64" ht="30" x14ac:dyDescent="0.25">
      <c r="A980" t="s">
        <v>2813</v>
      </c>
      <c r="B980">
        <v>25</v>
      </c>
      <c r="C980">
        <v>82</v>
      </c>
      <c r="D980">
        <v>84</v>
      </c>
      <c r="E980" s="1" t="s">
        <v>2814</v>
      </c>
      <c r="F980">
        <v>236499</v>
      </c>
      <c r="G980" t="s">
        <v>97</v>
      </c>
      <c r="H980" t="s">
        <v>308</v>
      </c>
      <c r="I980" t="s">
        <v>68</v>
      </c>
      <c r="J980">
        <v>84</v>
      </c>
      <c r="K980" t="s">
        <v>195</v>
      </c>
      <c r="L980">
        <v>2</v>
      </c>
      <c r="M980" t="s">
        <v>1161</v>
      </c>
      <c r="N980" t="s">
        <v>649</v>
      </c>
      <c r="O980" t="s">
        <v>1051</v>
      </c>
      <c r="P980">
        <v>380</v>
      </c>
      <c r="Q980">
        <v>82</v>
      </c>
      <c r="R980">
        <v>74</v>
      </c>
      <c r="S980">
        <v>62</v>
      </c>
      <c r="T980">
        <v>87</v>
      </c>
      <c r="U980">
        <v>75</v>
      </c>
      <c r="V980">
        <v>418</v>
      </c>
      <c r="W980">
        <v>77</v>
      </c>
      <c r="X980">
        <v>89</v>
      </c>
      <c r="Y980">
        <v>83</v>
      </c>
      <c r="Z980">
        <v>84</v>
      </c>
      <c r="AA980">
        <v>85</v>
      </c>
      <c r="AB980">
        <v>363</v>
      </c>
      <c r="AC980">
        <v>70</v>
      </c>
      <c r="AD980">
        <v>64</v>
      </c>
      <c r="AE980">
        <v>74</v>
      </c>
      <c r="AF980">
        <v>80</v>
      </c>
      <c r="AG980">
        <v>75</v>
      </c>
      <c r="AH980">
        <v>390</v>
      </c>
      <c r="AI980">
        <v>78</v>
      </c>
      <c r="AJ980">
        <v>74</v>
      </c>
      <c r="AK980">
        <v>80</v>
      </c>
      <c r="AL980">
        <v>74</v>
      </c>
      <c r="AM980">
        <v>84</v>
      </c>
      <c r="AN980">
        <v>393</v>
      </c>
      <c r="AO980">
        <v>77</v>
      </c>
      <c r="AP980">
        <v>77</v>
      </c>
      <c r="AQ980">
        <v>70</v>
      </c>
      <c r="AR980">
        <v>86</v>
      </c>
      <c r="AS980">
        <v>83</v>
      </c>
      <c r="AT980">
        <v>84</v>
      </c>
      <c r="AU980">
        <v>226</v>
      </c>
      <c r="AV980">
        <v>80</v>
      </c>
      <c r="AW980">
        <v>77</v>
      </c>
      <c r="AX980">
        <v>69</v>
      </c>
      <c r="AY980">
        <v>48</v>
      </c>
      <c r="AZ980">
        <v>12</v>
      </c>
      <c r="BA980">
        <v>6</v>
      </c>
      <c r="BB980">
        <v>13</v>
      </c>
      <c r="BC980">
        <v>10</v>
      </c>
      <c r="BD980">
        <v>7</v>
      </c>
      <c r="BE980">
        <v>2218</v>
      </c>
      <c r="BF980">
        <v>461</v>
      </c>
      <c r="BG980">
        <v>2</v>
      </c>
      <c r="BH980">
        <v>67</v>
      </c>
      <c r="BI980">
        <v>77</v>
      </c>
      <c r="BJ980">
        <v>85</v>
      </c>
      <c r="BK980">
        <v>80</v>
      </c>
      <c r="BL980">
        <v>76</v>
      </c>
    </row>
    <row r="981" spans="1:64" ht="60" x14ac:dyDescent="0.25">
      <c r="A981" t="s">
        <v>2815</v>
      </c>
      <c r="B981">
        <v>26</v>
      </c>
      <c r="C981">
        <v>79</v>
      </c>
      <c r="D981">
        <v>81</v>
      </c>
      <c r="E981" s="1" t="s">
        <v>1707</v>
      </c>
      <c r="F981">
        <v>236532</v>
      </c>
      <c r="G981" t="s">
        <v>183</v>
      </c>
      <c r="H981" t="s">
        <v>327</v>
      </c>
      <c r="I981" t="s">
        <v>68</v>
      </c>
      <c r="J981">
        <v>81</v>
      </c>
      <c r="K981" t="s">
        <v>189</v>
      </c>
      <c r="L981">
        <v>2</v>
      </c>
      <c r="M981" t="s">
        <v>593</v>
      </c>
      <c r="N981" t="s">
        <v>658</v>
      </c>
      <c r="O981" t="s">
        <v>72</v>
      </c>
      <c r="P981">
        <v>250</v>
      </c>
      <c r="Q981">
        <v>40</v>
      </c>
      <c r="R981">
        <v>27</v>
      </c>
      <c r="S981">
        <v>79</v>
      </c>
      <c r="T981">
        <v>75</v>
      </c>
      <c r="U981">
        <v>29</v>
      </c>
      <c r="V981">
        <v>263</v>
      </c>
      <c r="W981">
        <v>60</v>
      </c>
      <c r="X981">
        <v>31</v>
      </c>
      <c r="Y981">
        <v>28</v>
      </c>
      <c r="Z981">
        <v>72</v>
      </c>
      <c r="AA981">
        <v>72</v>
      </c>
      <c r="AB981">
        <v>315</v>
      </c>
      <c r="AC981">
        <v>54</v>
      </c>
      <c r="AD981">
        <v>68</v>
      </c>
      <c r="AE981">
        <v>61</v>
      </c>
      <c r="AF981">
        <v>79</v>
      </c>
      <c r="AG981">
        <v>53</v>
      </c>
      <c r="AH981">
        <v>326</v>
      </c>
      <c r="AI981">
        <v>56</v>
      </c>
      <c r="AJ981">
        <v>80</v>
      </c>
      <c r="AK981">
        <v>69</v>
      </c>
      <c r="AL981">
        <v>79</v>
      </c>
      <c r="AM981">
        <v>42</v>
      </c>
      <c r="AN981">
        <v>311</v>
      </c>
      <c r="AO981">
        <v>79</v>
      </c>
      <c r="AP981">
        <v>78</v>
      </c>
      <c r="AQ981">
        <v>52</v>
      </c>
      <c r="AR981">
        <v>64</v>
      </c>
      <c r="AS981">
        <v>38</v>
      </c>
      <c r="AT981">
        <v>80</v>
      </c>
      <c r="AU981">
        <v>239</v>
      </c>
      <c r="AV981">
        <v>79</v>
      </c>
      <c r="AW981">
        <v>82</v>
      </c>
      <c r="AX981">
        <v>78</v>
      </c>
      <c r="AY981">
        <v>44</v>
      </c>
      <c r="AZ981">
        <v>9</v>
      </c>
      <c r="BA981">
        <v>6</v>
      </c>
      <c r="BB981">
        <v>15</v>
      </c>
      <c r="BC981">
        <v>8</v>
      </c>
      <c r="BD981">
        <v>6</v>
      </c>
      <c r="BE981">
        <v>1748</v>
      </c>
      <c r="BF981">
        <v>383</v>
      </c>
      <c r="BG981">
        <v>2</v>
      </c>
      <c r="BH981">
        <v>62</v>
      </c>
      <c r="BI981">
        <v>38</v>
      </c>
      <c r="BJ981">
        <v>61</v>
      </c>
      <c r="BK981">
        <v>65</v>
      </c>
      <c r="BL981">
        <v>80</v>
      </c>
    </row>
    <row r="982" spans="1:64" ht="30" x14ac:dyDescent="0.25">
      <c r="A982" t="s">
        <v>2816</v>
      </c>
      <c r="B982">
        <v>24</v>
      </c>
      <c r="C982">
        <v>74</v>
      </c>
      <c r="D982">
        <v>77</v>
      </c>
      <c r="E982" s="1" t="s">
        <v>766</v>
      </c>
      <c r="F982">
        <v>236537</v>
      </c>
      <c r="G982" t="s">
        <v>97</v>
      </c>
      <c r="H982" t="s">
        <v>84</v>
      </c>
      <c r="I982" t="s">
        <v>77</v>
      </c>
      <c r="J982">
        <v>74</v>
      </c>
      <c r="K982" t="s">
        <v>478</v>
      </c>
      <c r="L982">
        <v>3</v>
      </c>
      <c r="M982" t="s">
        <v>72</v>
      </c>
      <c r="N982" t="s">
        <v>72</v>
      </c>
      <c r="O982" t="s">
        <v>72</v>
      </c>
      <c r="P982">
        <v>293</v>
      </c>
      <c r="Q982">
        <v>71</v>
      </c>
      <c r="R982">
        <v>53</v>
      </c>
      <c r="S982">
        <v>61</v>
      </c>
      <c r="T982">
        <v>71</v>
      </c>
      <c r="U982">
        <v>37</v>
      </c>
      <c r="V982">
        <v>318</v>
      </c>
      <c r="W982">
        <v>72</v>
      </c>
      <c r="X982">
        <v>71</v>
      </c>
      <c r="Y982">
        <v>38</v>
      </c>
      <c r="Z982">
        <v>66</v>
      </c>
      <c r="AA982">
        <v>71</v>
      </c>
      <c r="AB982">
        <v>379</v>
      </c>
      <c r="AC982">
        <v>78</v>
      </c>
      <c r="AD982">
        <v>76</v>
      </c>
      <c r="AE982">
        <v>79</v>
      </c>
      <c r="AF982">
        <v>70</v>
      </c>
      <c r="AG982">
        <v>76</v>
      </c>
      <c r="AH982">
        <v>311</v>
      </c>
      <c r="AI982">
        <v>58</v>
      </c>
      <c r="AJ982">
        <v>71</v>
      </c>
      <c r="AK982">
        <v>76</v>
      </c>
      <c r="AL982">
        <v>58</v>
      </c>
      <c r="AM982">
        <v>48</v>
      </c>
      <c r="AN982">
        <v>312</v>
      </c>
      <c r="AO982">
        <v>73</v>
      </c>
      <c r="AP982">
        <v>65</v>
      </c>
      <c r="AQ982">
        <v>70</v>
      </c>
      <c r="AR982">
        <v>58</v>
      </c>
      <c r="AS982">
        <v>46</v>
      </c>
      <c r="AT982">
        <v>65</v>
      </c>
      <c r="AU982">
        <v>218</v>
      </c>
      <c r="AV982">
        <v>65</v>
      </c>
      <c r="AW982">
        <v>78</v>
      </c>
      <c r="AX982">
        <v>75</v>
      </c>
      <c r="AY982">
        <v>36</v>
      </c>
      <c r="AZ982">
        <v>9</v>
      </c>
      <c r="BA982">
        <v>5</v>
      </c>
      <c r="BB982">
        <v>10</v>
      </c>
      <c r="BC982">
        <v>5</v>
      </c>
      <c r="BD982">
        <v>7</v>
      </c>
      <c r="BE982">
        <v>1867</v>
      </c>
      <c r="BF982">
        <v>404</v>
      </c>
      <c r="BG982">
        <v>1</v>
      </c>
      <c r="BH982">
        <v>77</v>
      </c>
      <c r="BI982">
        <v>53</v>
      </c>
      <c r="BJ982">
        <v>66</v>
      </c>
      <c r="BK982">
        <v>72</v>
      </c>
      <c r="BL982">
        <v>70</v>
      </c>
    </row>
    <row r="983" spans="1:64" ht="45" x14ac:dyDescent="0.25">
      <c r="A983" t="s">
        <v>2817</v>
      </c>
      <c r="B983">
        <v>23</v>
      </c>
      <c r="C983" t="s">
        <v>778</v>
      </c>
      <c r="D983" t="s">
        <v>2818</v>
      </c>
      <c r="E983" s="1" t="s">
        <v>2819</v>
      </c>
      <c r="F983">
        <v>238460</v>
      </c>
      <c r="G983" t="s">
        <v>146</v>
      </c>
      <c r="H983" t="s">
        <v>125</v>
      </c>
      <c r="I983" t="s">
        <v>68</v>
      </c>
      <c r="J983">
        <v>69</v>
      </c>
      <c r="K983" t="s">
        <v>106</v>
      </c>
      <c r="L983">
        <v>4</v>
      </c>
      <c r="M983" t="s">
        <v>2121</v>
      </c>
      <c r="N983" t="s">
        <v>196</v>
      </c>
      <c r="O983" t="s">
        <v>1534</v>
      </c>
      <c r="P983">
        <v>301</v>
      </c>
      <c r="Q983">
        <v>50</v>
      </c>
      <c r="R983" t="s">
        <v>2516</v>
      </c>
      <c r="S983">
        <v>57</v>
      </c>
      <c r="T983">
        <v>61</v>
      </c>
      <c r="U983">
        <v>65</v>
      </c>
      <c r="V983">
        <v>294</v>
      </c>
      <c r="W983">
        <v>72</v>
      </c>
      <c r="X983">
        <v>47</v>
      </c>
      <c r="Y983">
        <v>58</v>
      </c>
      <c r="Z983">
        <v>50</v>
      </c>
      <c r="AA983">
        <v>67</v>
      </c>
      <c r="AB983">
        <v>375</v>
      </c>
      <c r="AC983">
        <v>82</v>
      </c>
      <c r="AD983" t="s">
        <v>1248</v>
      </c>
      <c r="AE983" t="s">
        <v>1253</v>
      </c>
      <c r="AF983" t="s">
        <v>2820</v>
      </c>
      <c r="AG983" t="s">
        <v>2106</v>
      </c>
      <c r="AH983">
        <v>335</v>
      </c>
      <c r="AI983">
        <v>71</v>
      </c>
      <c r="AJ983">
        <v>74</v>
      </c>
      <c r="AK983" t="s">
        <v>2821</v>
      </c>
      <c r="AL983">
        <v>62</v>
      </c>
      <c r="AM983">
        <v>66</v>
      </c>
      <c r="AN983">
        <v>256</v>
      </c>
      <c r="AO983">
        <v>51</v>
      </c>
      <c r="AP983">
        <v>15</v>
      </c>
      <c r="AQ983" t="s">
        <v>2516</v>
      </c>
      <c r="AR983">
        <v>56</v>
      </c>
      <c r="AS983">
        <v>66</v>
      </c>
      <c r="AT983">
        <v>62</v>
      </c>
      <c r="AU983">
        <v>49</v>
      </c>
      <c r="AV983">
        <v>14</v>
      </c>
      <c r="AW983">
        <v>18</v>
      </c>
      <c r="AX983">
        <v>17</v>
      </c>
      <c r="AY983">
        <v>42</v>
      </c>
      <c r="AZ983">
        <v>7</v>
      </c>
      <c r="BA983">
        <v>12</v>
      </c>
      <c r="BB983">
        <v>10</v>
      </c>
      <c r="BC983">
        <v>8</v>
      </c>
      <c r="BD983">
        <v>5</v>
      </c>
      <c r="BE983">
        <v>1652</v>
      </c>
      <c r="BF983">
        <v>352</v>
      </c>
      <c r="BG983">
        <v>1</v>
      </c>
      <c r="BH983">
        <v>79</v>
      </c>
      <c r="BI983">
        <v>68</v>
      </c>
      <c r="BJ983">
        <v>55</v>
      </c>
      <c r="BK983">
        <v>70</v>
      </c>
      <c r="BL983">
        <v>20</v>
      </c>
    </row>
    <row r="984" spans="1:64" ht="30" x14ac:dyDescent="0.25">
      <c r="A984" t="s">
        <v>2822</v>
      </c>
      <c r="B984">
        <v>24</v>
      </c>
      <c r="C984">
        <v>78</v>
      </c>
      <c r="D984">
        <v>80</v>
      </c>
      <c r="E984" s="1" t="s">
        <v>2823</v>
      </c>
      <c r="F984">
        <v>238744</v>
      </c>
      <c r="G984" t="s">
        <v>146</v>
      </c>
      <c r="H984" t="s">
        <v>377</v>
      </c>
      <c r="I984" t="s">
        <v>68</v>
      </c>
      <c r="J984">
        <v>81</v>
      </c>
      <c r="K984" t="s">
        <v>189</v>
      </c>
      <c r="L984">
        <v>2</v>
      </c>
      <c r="M984" t="s">
        <v>1879</v>
      </c>
      <c r="N984" t="s">
        <v>723</v>
      </c>
      <c r="O984" t="s">
        <v>272</v>
      </c>
      <c r="P984">
        <v>387</v>
      </c>
      <c r="Q984">
        <v>78</v>
      </c>
      <c r="R984">
        <v>71</v>
      </c>
      <c r="S984">
        <v>84</v>
      </c>
      <c r="T984">
        <v>78</v>
      </c>
      <c r="U984">
        <v>76</v>
      </c>
      <c r="V984">
        <v>379</v>
      </c>
      <c r="W984">
        <v>80</v>
      </c>
      <c r="X984">
        <v>78</v>
      </c>
      <c r="Y984">
        <v>63</v>
      </c>
      <c r="Z984">
        <v>77</v>
      </c>
      <c r="AA984">
        <v>81</v>
      </c>
      <c r="AB984">
        <v>368</v>
      </c>
      <c r="AC984">
        <v>75</v>
      </c>
      <c r="AD984">
        <v>76</v>
      </c>
      <c r="AE984">
        <v>68</v>
      </c>
      <c r="AF984">
        <v>78</v>
      </c>
      <c r="AG984">
        <v>71</v>
      </c>
      <c r="AH984">
        <v>400</v>
      </c>
      <c r="AI984">
        <v>76</v>
      </c>
      <c r="AJ984">
        <v>90</v>
      </c>
      <c r="AK984">
        <v>83</v>
      </c>
      <c r="AL984">
        <v>78</v>
      </c>
      <c r="AM984">
        <v>73</v>
      </c>
      <c r="AN984">
        <v>373</v>
      </c>
      <c r="AO984">
        <v>81</v>
      </c>
      <c r="AP984">
        <v>77</v>
      </c>
      <c r="AQ984">
        <v>78</v>
      </c>
      <c r="AR984">
        <v>76</v>
      </c>
      <c r="AS984">
        <v>61</v>
      </c>
      <c r="AT984">
        <v>78</v>
      </c>
      <c r="AU984">
        <v>233</v>
      </c>
      <c r="AV984">
        <v>77</v>
      </c>
      <c r="AW984">
        <v>80</v>
      </c>
      <c r="AX984">
        <v>76</v>
      </c>
      <c r="AY984">
        <v>48</v>
      </c>
      <c r="AZ984">
        <v>7</v>
      </c>
      <c r="BA984">
        <v>9</v>
      </c>
      <c r="BB984">
        <v>12</v>
      </c>
      <c r="BC984">
        <v>9</v>
      </c>
      <c r="BD984">
        <v>11</v>
      </c>
      <c r="BE984">
        <v>2188</v>
      </c>
      <c r="BF984">
        <v>463</v>
      </c>
      <c r="BG984">
        <v>2</v>
      </c>
      <c r="BH984">
        <v>76</v>
      </c>
      <c r="BI984">
        <v>73</v>
      </c>
      <c r="BJ984">
        <v>77</v>
      </c>
      <c r="BK984">
        <v>78</v>
      </c>
      <c r="BL984">
        <v>79</v>
      </c>
    </row>
    <row r="985" spans="1:64" ht="45" x14ac:dyDescent="0.25">
      <c r="A985" t="s">
        <v>2824</v>
      </c>
      <c r="B985">
        <v>26</v>
      </c>
      <c r="C985" t="s">
        <v>369</v>
      </c>
      <c r="D985" t="s">
        <v>369</v>
      </c>
      <c r="E985" s="1" t="s">
        <v>691</v>
      </c>
      <c r="F985">
        <v>239096</v>
      </c>
      <c r="G985" t="s">
        <v>183</v>
      </c>
      <c r="H985" t="s">
        <v>67</v>
      </c>
      <c r="I985" t="s">
        <v>68</v>
      </c>
      <c r="J985">
        <v>75</v>
      </c>
      <c r="K985" t="s">
        <v>229</v>
      </c>
      <c r="L985">
        <v>0</v>
      </c>
      <c r="M985" t="s">
        <v>247</v>
      </c>
      <c r="N985" t="s">
        <v>580</v>
      </c>
      <c r="O985" t="s">
        <v>2825</v>
      </c>
      <c r="P985">
        <v>254</v>
      </c>
      <c r="Q985">
        <v>39</v>
      </c>
      <c r="R985">
        <v>35</v>
      </c>
      <c r="S985">
        <v>78</v>
      </c>
      <c r="T985">
        <v>75</v>
      </c>
      <c r="U985">
        <v>27</v>
      </c>
      <c r="V985">
        <v>275</v>
      </c>
      <c r="W985" t="s">
        <v>1524</v>
      </c>
      <c r="X985">
        <v>42</v>
      </c>
      <c r="Y985">
        <v>31</v>
      </c>
      <c r="Z985" t="s">
        <v>595</v>
      </c>
      <c r="AA985" t="s">
        <v>304</v>
      </c>
      <c r="AB985">
        <v>276</v>
      </c>
      <c r="AC985">
        <v>47</v>
      </c>
      <c r="AD985">
        <v>55</v>
      </c>
      <c r="AE985">
        <v>62</v>
      </c>
      <c r="AF985" t="s">
        <v>1769</v>
      </c>
      <c r="AG985">
        <v>43</v>
      </c>
      <c r="AH985">
        <v>300</v>
      </c>
      <c r="AI985">
        <v>47</v>
      </c>
      <c r="AJ985">
        <v>73</v>
      </c>
      <c r="AK985" t="s">
        <v>1398</v>
      </c>
      <c r="AL985">
        <v>69</v>
      </c>
      <c r="AM985">
        <v>29</v>
      </c>
      <c r="AN985">
        <v>292</v>
      </c>
      <c r="AO985">
        <v>75</v>
      </c>
      <c r="AP985" t="s">
        <v>621</v>
      </c>
      <c r="AQ985">
        <v>34</v>
      </c>
      <c r="AR985" t="s">
        <v>740</v>
      </c>
      <c r="AS985">
        <v>38</v>
      </c>
      <c r="AT985">
        <v>70</v>
      </c>
      <c r="AU985">
        <v>226</v>
      </c>
      <c r="AV985">
        <v>78</v>
      </c>
      <c r="AW985">
        <v>77</v>
      </c>
      <c r="AX985">
        <v>71</v>
      </c>
      <c r="AY985">
        <v>44</v>
      </c>
      <c r="AZ985">
        <v>12</v>
      </c>
      <c r="BA985">
        <v>10</v>
      </c>
      <c r="BB985">
        <v>6</v>
      </c>
      <c r="BC985">
        <v>11</v>
      </c>
      <c r="BD985">
        <v>5</v>
      </c>
      <c r="BE985">
        <v>1667</v>
      </c>
      <c r="BF985">
        <v>364</v>
      </c>
      <c r="BG985">
        <v>1</v>
      </c>
      <c r="BH985">
        <v>51</v>
      </c>
      <c r="BI985">
        <v>36</v>
      </c>
      <c r="BJ985">
        <v>61</v>
      </c>
      <c r="BK985">
        <v>65</v>
      </c>
      <c r="BL985">
        <v>77</v>
      </c>
    </row>
    <row r="986" spans="1:64" ht="45" x14ac:dyDescent="0.25">
      <c r="A986" t="s">
        <v>2826</v>
      </c>
      <c r="B986">
        <v>23</v>
      </c>
      <c r="C986">
        <v>76</v>
      </c>
      <c r="D986">
        <v>82</v>
      </c>
      <c r="E986" s="1" t="s">
        <v>2827</v>
      </c>
      <c r="F986">
        <v>239250</v>
      </c>
      <c r="G986" t="s">
        <v>146</v>
      </c>
      <c r="H986" t="s">
        <v>125</v>
      </c>
      <c r="I986" t="s">
        <v>68</v>
      </c>
      <c r="J986">
        <v>78</v>
      </c>
      <c r="K986" t="s">
        <v>106</v>
      </c>
      <c r="L986">
        <v>6</v>
      </c>
      <c r="M986" t="s">
        <v>530</v>
      </c>
      <c r="N986" t="s">
        <v>510</v>
      </c>
      <c r="O986" t="s">
        <v>1843</v>
      </c>
      <c r="P986">
        <v>359</v>
      </c>
      <c r="Q986">
        <v>60</v>
      </c>
      <c r="R986">
        <v>78</v>
      </c>
      <c r="S986">
        <v>72</v>
      </c>
      <c r="T986">
        <v>75</v>
      </c>
      <c r="U986">
        <v>74</v>
      </c>
      <c r="V986">
        <v>334</v>
      </c>
      <c r="W986">
        <v>76</v>
      </c>
      <c r="X986">
        <v>58</v>
      </c>
      <c r="Y986">
        <v>56</v>
      </c>
      <c r="Z986">
        <v>67</v>
      </c>
      <c r="AA986">
        <v>77</v>
      </c>
      <c r="AB986">
        <v>377</v>
      </c>
      <c r="AC986">
        <v>76</v>
      </c>
      <c r="AD986">
        <v>78</v>
      </c>
      <c r="AE986">
        <v>75</v>
      </c>
      <c r="AF986">
        <v>76</v>
      </c>
      <c r="AG986">
        <v>72</v>
      </c>
      <c r="AH986">
        <v>389</v>
      </c>
      <c r="AI986">
        <v>77</v>
      </c>
      <c r="AJ986">
        <v>83</v>
      </c>
      <c r="AK986">
        <v>82</v>
      </c>
      <c r="AL986">
        <v>74</v>
      </c>
      <c r="AM986">
        <v>73</v>
      </c>
      <c r="AN986">
        <v>296</v>
      </c>
      <c r="AO986">
        <v>46</v>
      </c>
      <c r="AP986">
        <v>24</v>
      </c>
      <c r="AQ986">
        <v>75</v>
      </c>
      <c r="AR986">
        <v>78</v>
      </c>
      <c r="AS986">
        <v>73</v>
      </c>
      <c r="AT986">
        <v>71</v>
      </c>
      <c r="AU986">
        <v>103</v>
      </c>
      <c r="AV986">
        <v>45</v>
      </c>
      <c r="AW986">
        <v>38</v>
      </c>
      <c r="AX986">
        <v>20</v>
      </c>
      <c r="AY986">
        <v>44</v>
      </c>
      <c r="AZ986">
        <v>6</v>
      </c>
      <c r="BA986">
        <v>10</v>
      </c>
      <c r="BB986">
        <v>10</v>
      </c>
      <c r="BC986">
        <v>10</v>
      </c>
      <c r="BD986">
        <v>8</v>
      </c>
      <c r="BE986">
        <v>1902</v>
      </c>
      <c r="BF986">
        <v>409</v>
      </c>
      <c r="BG986">
        <v>1</v>
      </c>
      <c r="BH986">
        <v>77</v>
      </c>
      <c r="BI986">
        <v>76</v>
      </c>
      <c r="BJ986">
        <v>70</v>
      </c>
      <c r="BK986">
        <v>76</v>
      </c>
      <c r="BL986">
        <v>39</v>
      </c>
    </row>
    <row r="987" spans="1:64" ht="60" x14ac:dyDescent="0.25">
      <c r="A987" t="s">
        <v>2828</v>
      </c>
      <c r="B987">
        <v>24</v>
      </c>
      <c r="C987" t="s">
        <v>369</v>
      </c>
      <c r="D987">
        <v>77</v>
      </c>
      <c r="E987" s="1" t="s">
        <v>1504</v>
      </c>
      <c r="F987">
        <v>239367</v>
      </c>
      <c r="G987" t="s">
        <v>90</v>
      </c>
      <c r="H987" t="s">
        <v>91</v>
      </c>
      <c r="I987" t="s">
        <v>68</v>
      </c>
      <c r="J987">
        <v>76</v>
      </c>
      <c r="K987" t="s">
        <v>206</v>
      </c>
      <c r="L987">
        <v>2</v>
      </c>
      <c r="M987" t="s">
        <v>455</v>
      </c>
      <c r="N987" t="s">
        <v>215</v>
      </c>
      <c r="O987" t="s">
        <v>1459</v>
      </c>
      <c r="P987">
        <v>337</v>
      </c>
      <c r="Q987">
        <v>68</v>
      </c>
      <c r="R987" t="s">
        <v>2829</v>
      </c>
      <c r="S987">
        <v>49</v>
      </c>
      <c r="T987">
        <v>73</v>
      </c>
      <c r="U987" t="s">
        <v>402</v>
      </c>
      <c r="V987">
        <v>355</v>
      </c>
      <c r="W987">
        <v>77</v>
      </c>
      <c r="X987">
        <v>68</v>
      </c>
      <c r="Y987">
        <v>73</v>
      </c>
      <c r="Z987" t="s">
        <v>171</v>
      </c>
      <c r="AA987">
        <v>75</v>
      </c>
      <c r="AB987">
        <v>407</v>
      </c>
      <c r="AC987">
        <v>84</v>
      </c>
      <c r="AD987">
        <v>78</v>
      </c>
      <c r="AE987">
        <v>87</v>
      </c>
      <c r="AF987">
        <v>72</v>
      </c>
      <c r="AG987">
        <v>86</v>
      </c>
      <c r="AH987">
        <v>318</v>
      </c>
      <c r="AI987" t="s">
        <v>833</v>
      </c>
      <c r="AJ987">
        <v>60</v>
      </c>
      <c r="AK987">
        <v>76</v>
      </c>
      <c r="AL987">
        <v>45</v>
      </c>
      <c r="AM987" t="s">
        <v>559</v>
      </c>
      <c r="AN987">
        <v>263</v>
      </c>
      <c r="AO987">
        <v>38</v>
      </c>
      <c r="AP987">
        <v>29</v>
      </c>
      <c r="AQ987">
        <v>70</v>
      </c>
      <c r="AR987">
        <v>68</v>
      </c>
      <c r="AS987">
        <v>58</v>
      </c>
      <c r="AT987">
        <v>68</v>
      </c>
      <c r="AU987">
        <v>93</v>
      </c>
      <c r="AV987">
        <v>33</v>
      </c>
      <c r="AW987">
        <v>31</v>
      </c>
      <c r="AX987">
        <v>29</v>
      </c>
      <c r="AY987">
        <v>45</v>
      </c>
      <c r="AZ987">
        <v>8</v>
      </c>
      <c r="BA987">
        <v>9</v>
      </c>
      <c r="BB987">
        <v>9</v>
      </c>
      <c r="BC987">
        <v>10</v>
      </c>
      <c r="BD987">
        <v>9</v>
      </c>
      <c r="BE987">
        <v>1818</v>
      </c>
      <c r="BF987">
        <v>384</v>
      </c>
      <c r="BG987">
        <v>1</v>
      </c>
      <c r="BH987">
        <v>81</v>
      </c>
      <c r="BI987">
        <v>72</v>
      </c>
      <c r="BJ987">
        <v>69</v>
      </c>
      <c r="BK987">
        <v>77</v>
      </c>
      <c r="BL987">
        <v>33</v>
      </c>
    </row>
    <row r="988" spans="1:64" ht="30" x14ac:dyDescent="0.25">
      <c r="A988" t="s">
        <v>2830</v>
      </c>
      <c r="B988">
        <v>25</v>
      </c>
      <c r="C988">
        <v>73</v>
      </c>
      <c r="D988">
        <v>77</v>
      </c>
      <c r="E988" s="1" t="s">
        <v>2831</v>
      </c>
      <c r="F988">
        <v>239529</v>
      </c>
      <c r="G988" t="s">
        <v>283</v>
      </c>
      <c r="H988" t="s">
        <v>98</v>
      </c>
      <c r="I988" t="s">
        <v>68</v>
      </c>
      <c r="J988">
        <v>74</v>
      </c>
      <c r="K988" t="s">
        <v>229</v>
      </c>
      <c r="L988">
        <v>4</v>
      </c>
      <c r="M988" t="s">
        <v>454</v>
      </c>
      <c r="N988" t="s">
        <v>273</v>
      </c>
      <c r="O988" t="s">
        <v>455</v>
      </c>
      <c r="P988">
        <v>303</v>
      </c>
      <c r="Q988">
        <v>55</v>
      </c>
      <c r="R988">
        <v>62</v>
      </c>
      <c r="S988">
        <v>63</v>
      </c>
      <c r="T988">
        <v>70</v>
      </c>
      <c r="U988">
        <v>53</v>
      </c>
      <c r="V988">
        <v>304</v>
      </c>
      <c r="W988">
        <v>70</v>
      </c>
      <c r="X988">
        <v>56</v>
      </c>
      <c r="Y988">
        <v>42</v>
      </c>
      <c r="Z988">
        <v>66</v>
      </c>
      <c r="AA988">
        <v>70</v>
      </c>
      <c r="AB988">
        <v>377</v>
      </c>
      <c r="AC988">
        <v>71</v>
      </c>
      <c r="AD988">
        <v>85</v>
      </c>
      <c r="AE988">
        <v>79</v>
      </c>
      <c r="AF988">
        <v>71</v>
      </c>
      <c r="AG988">
        <v>71</v>
      </c>
      <c r="AH988">
        <v>341</v>
      </c>
      <c r="AI988">
        <v>66</v>
      </c>
      <c r="AJ988">
        <v>76</v>
      </c>
      <c r="AK988">
        <v>76</v>
      </c>
      <c r="AL988">
        <v>74</v>
      </c>
      <c r="AM988">
        <v>49</v>
      </c>
      <c r="AN988">
        <v>343</v>
      </c>
      <c r="AO988">
        <v>79</v>
      </c>
      <c r="AP988">
        <v>76</v>
      </c>
      <c r="AQ988">
        <v>70</v>
      </c>
      <c r="AR988">
        <v>70</v>
      </c>
      <c r="AS988">
        <v>48</v>
      </c>
      <c r="AT988">
        <v>70</v>
      </c>
      <c r="AU988">
        <v>208</v>
      </c>
      <c r="AV988">
        <v>71</v>
      </c>
      <c r="AW988">
        <v>72</v>
      </c>
      <c r="AX988">
        <v>65</v>
      </c>
      <c r="AY988">
        <v>51</v>
      </c>
      <c r="AZ988">
        <v>15</v>
      </c>
      <c r="BA988">
        <v>9</v>
      </c>
      <c r="BB988">
        <v>7</v>
      </c>
      <c r="BC988">
        <v>6</v>
      </c>
      <c r="BD988">
        <v>14</v>
      </c>
      <c r="BE988">
        <v>1927</v>
      </c>
      <c r="BF988">
        <v>420</v>
      </c>
      <c r="BG988">
        <v>1</v>
      </c>
      <c r="BH988">
        <v>79</v>
      </c>
      <c r="BI988">
        <v>59</v>
      </c>
      <c r="BJ988">
        <v>64</v>
      </c>
      <c r="BK988">
        <v>71</v>
      </c>
      <c r="BL988">
        <v>71</v>
      </c>
    </row>
    <row r="989" spans="1:64" ht="45" x14ac:dyDescent="0.25">
      <c r="A989" t="s">
        <v>2832</v>
      </c>
      <c r="B989">
        <v>23</v>
      </c>
      <c r="C989">
        <v>78</v>
      </c>
      <c r="D989">
        <v>83</v>
      </c>
      <c r="E989" s="1" t="s">
        <v>1308</v>
      </c>
      <c r="F989">
        <v>240017</v>
      </c>
      <c r="G989" t="s">
        <v>212</v>
      </c>
      <c r="H989" t="s">
        <v>125</v>
      </c>
      <c r="I989" t="s">
        <v>77</v>
      </c>
      <c r="J989">
        <v>79</v>
      </c>
      <c r="K989" t="s">
        <v>294</v>
      </c>
      <c r="L989">
        <v>5</v>
      </c>
      <c r="M989" t="s">
        <v>731</v>
      </c>
      <c r="N989" t="s">
        <v>215</v>
      </c>
      <c r="O989" t="s">
        <v>2833</v>
      </c>
      <c r="P989">
        <v>371</v>
      </c>
      <c r="Q989">
        <v>78</v>
      </c>
      <c r="R989">
        <v>77</v>
      </c>
      <c r="S989">
        <v>64</v>
      </c>
      <c r="T989" t="s">
        <v>265</v>
      </c>
      <c r="U989">
        <v>79</v>
      </c>
      <c r="V989">
        <v>387</v>
      </c>
      <c r="W989">
        <v>80</v>
      </c>
      <c r="X989">
        <v>84</v>
      </c>
      <c r="Y989">
        <v>72</v>
      </c>
      <c r="Z989">
        <v>70</v>
      </c>
      <c r="AA989">
        <v>81</v>
      </c>
      <c r="AB989">
        <v>391</v>
      </c>
      <c r="AC989">
        <v>90</v>
      </c>
      <c r="AD989">
        <v>82</v>
      </c>
      <c r="AE989">
        <v>76</v>
      </c>
      <c r="AF989">
        <v>66</v>
      </c>
      <c r="AG989">
        <v>77</v>
      </c>
      <c r="AH989">
        <v>381</v>
      </c>
      <c r="AI989">
        <v>80</v>
      </c>
      <c r="AJ989">
        <v>80</v>
      </c>
      <c r="AK989">
        <v>74</v>
      </c>
      <c r="AL989">
        <v>68</v>
      </c>
      <c r="AM989">
        <v>79</v>
      </c>
      <c r="AN989">
        <v>306</v>
      </c>
      <c r="AO989">
        <v>62</v>
      </c>
      <c r="AP989">
        <v>34</v>
      </c>
      <c r="AQ989">
        <v>74</v>
      </c>
      <c r="AR989">
        <v>68</v>
      </c>
      <c r="AS989">
        <v>68</v>
      </c>
      <c r="AT989">
        <v>72</v>
      </c>
      <c r="AU989">
        <v>107</v>
      </c>
      <c r="AV989">
        <v>39</v>
      </c>
      <c r="AW989">
        <v>37</v>
      </c>
      <c r="AX989">
        <v>31</v>
      </c>
      <c r="AY989">
        <v>46</v>
      </c>
      <c r="AZ989">
        <v>13</v>
      </c>
      <c r="BA989">
        <v>8</v>
      </c>
      <c r="BB989">
        <v>7</v>
      </c>
      <c r="BC989">
        <v>7</v>
      </c>
      <c r="BD989">
        <v>11</v>
      </c>
      <c r="BE989">
        <v>1989</v>
      </c>
      <c r="BF989">
        <v>424</v>
      </c>
      <c r="BG989">
        <v>1</v>
      </c>
      <c r="BH989">
        <v>86</v>
      </c>
      <c r="BI989">
        <v>78</v>
      </c>
      <c r="BJ989">
        <v>73</v>
      </c>
      <c r="BK989">
        <v>79</v>
      </c>
      <c r="BL989">
        <v>39</v>
      </c>
    </row>
    <row r="990" spans="1:64" ht="30" x14ac:dyDescent="0.25">
      <c r="A990" t="s">
        <v>2834</v>
      </c>
      <c r="B990">
        <v>25</v>
      </c>
      <c r="C990">
        <v>70</v>
      </c>
      <c r="D990">
        <v>73</v>
      </c>
      <c r="E990" s="1" t="s">
        <v>2835</v>
      </c>
      <c r="F990">
        <v>240697</v>
      </c>
      <c r="G990" t="s">
        <v>97</v>
      </c>
      <c r="H990" t="s">
        <v>321</v>
      </c>
      <c r="I990" t="s">
        <v>68</v>
      </c>
      <c r="J990">
        <v>72</v>
      </c>
      <c r="K990" t="s">
        <v>195</v>
      </c>
      <c r="L990">
        <v>3</v>
      </c>
      <c r="M990" t="s">
        <v>184</v>
      </c>
      <c r="N990" t="s">
        <v>575</v>
      </c>
      <c r="O990" t="s">
        <v>70</v>
      </c>
      <c r="P990">
        <v>312</v>
      </c>
      <c r="Q990">
        <v>65</v>
      </c>
      <c r="R990">
        <v>56</v>
      </c>
      <c r="S990">
        <v>61</v>
      </c>
      <c r="T990">
        <v>72</v>
      </c>
      <c r="U990">
        <v>58</v>
      </c>
      <c r="V990">
        <v>309</v>
      </c>
      <c r="W990">
        <v>77</v>
      </c>
      <c r="X990">
        <v>51</v>
      </c>
      <c r="Y990">
        <v>41</v>
      </c>
      <c r="Z990">
        <v>66</v>
      </c>
      <c r="AA990">
        <v>74</v>
      </c>
      <c r="AB990">
        <v>362</v>
      </c>
      <c r="AC990">
        <v>71</v>
      </c>
      <c r="AD990">
        <v>70</v>
      </c>
      <c r="AE990">
        <v>72</v>
      </c>
      <c r="AF990">
        <v>70</v>
      </c>
      <c r="AG990">
        <v>79</v>
      </c>
      <c r="AH990">
        <v>328</v>
      </c>
      <c r="AI990">
        <v>60</v>
      </c>
      <c r="AJ990">
        <v>73</v>
      </c>
      <c r="AK990">
        <v>66</v>
      </c>
      <c r="AL990">
        <v>69</v>
      </c>
      <c r="AM990">
        <v>60</v>
      </c>
      <c r="AN990">
        <v>321</v>
      </c>
      <c r="AO990">
        <v>70</v>
      </c>
      <c r="AP990">
        <v>70</v>
      </c>
      <c r="AQ990">
        <v>69</v>
      </c>
      <c r="AR990">
        <v>71</v>
      </c>
      <c r="AS990">
        <v>41</v>
      </c>
      <c r="AT990">
        <v>74</v>
      </c>
      <c r="AU990">
        <v>204</v>
      </c>
      <c r="AV990">
        <v>70</v>
      </c>
      <c r="AW990">
        <v>68</v>
      </c>
      <c r="AX990">
        <v>66</v>
      </c>
      <c r="AY990">
        <v>57</v>
      </c>
      <c r="AZ990">
        <v>5</v>
      </c>
      <c r="BA990">
        <v>13</v>
      </c>
      <c r="BB990">
        <v>10</v>
      </c>
      <c r="BC990">
        <v>15</v>
      </c>
      <c r="BD990">
        <v>14</v>
      </c>
      <c r="BE990">
        <v>1893</v>
      </c>
      <c r="BF990">
        <v>407</v>
      </c>
      <c r="BG990">
        <v>1</v>
      </c>
      <c r="BH990">
        <v>70</v>
      </c>
      <c r="BI990">
        <v>58</v>
      </c>
      <c r="BJ990">
        <v>67</v>
      </c>
      <c r="BK990">
        <v>75</v>
      </c>
      <c r="BL990">
        <v>68</v>
      </c>
    </row>
    <row r="991" spans="1:64" ht="45" x14ac:dyDescent="0.25">
      <c r="A991" t="s">
        <v>2836</v>
      </c>
      <c r="B991">
        <v>23</v>
      </c>
      <c r="C991">
        <v>74</v>
      </c>
      <c r="D991">
        <v>78</v>
      </c>
      <c r="E991" s="1" t="s">
        <v>2837</v>
      </c>
      <c r="F991">
        <v>242075</v>
      </c>
      <c r="G991" t="s">
        <v>337</v>
      </c>
      <c r="H991" t="s">
        <v>235</v>
      </c>
      <c r="I991" t="s">
        <v>68</v>
      </c>
      <c r="J991">
        <v>76</v>
      </c>
      <c r="K991" t="s">
        <v>106</v>
      </c>
      <c r="L991">
        <v>4</v>
      </c>
      <c r="M991" t="s">
        <v>131</v>
      </c>
      <c r="N991" t="s">
        <v>719</v>
      </c>
      <c r="O991" t="s">
        <v>1354</v>
      </c>
      <c r="P991">
        <v>343</v>
      </c>
      <c r="Q991">
        <v>58</v>
      </c>
      <c r="R991">
        <v>74</v>
      </c>
      <c r="S991">
        <v>74</v>
      </c>
      <c r="T991">
        <v>67</v>
      </c>
      <c r="U991">
        <v>70</v>
      </c>
      <c r="V991">
        <v>312</v>
      </c>
      <c r="W991">
        <v>69</v>
      </c>
      <c r="X991">
        <v>62</v>
      </c>
      <c r="Y991">
        <v>56</v>
      </c>
      <c r="Z991">
        <v>57</v>
      </c>
      <c r="AA991">
        <v>68</v>
      </c>
      <c r="AB991">
        <v>360</v>
      </c>
      <c r="AC991">
        <v>73</v>
      </c>
      <c r="AD991">
        <v>73</v>
      </c>
      <c r="AE991">
        <v>76</v>
      </c>
      <c r="AF991">
        <v>73</v>
      </c>
      <c r="AG991">
        <v>65</v>
      </c>
      <c r="AH991">
        <v>403</v>
      </c>
      <c r="AI991">
        <v>81</v>
      </c>
      <c r="AJ991">
        <v>87</v>
      </c>
      <c r="AK991">
        <v>88</v>
      </c>
      <c r="AL991">
        <v>82</v>
      </c>
      <c r="AM991">
        <v>65</v>
      </c>
      <c r="AN991">
        <v>335</v>
      </c>
      <c r="AO991">
        <v>79</v>
      </c>
      <c r="AP991">
        <v>52</v>
      </c>
      <c r="AQ991">
        <v>77</v>
      </c>
      <c r="AR991">
        <v>65</v>
      </c>
      <c r="AS991">
        <v>62</v>
      </c>
      <c r="AT991">
        <v>69</v>
      </c>
      <c r="AU991">
        <v>123</v>
      </c>
      <c r="AV991">
        <v>45</v>
      </c>
      <c r="AW991">
        <v>45</v>
      </c>
      <c r="AX991">
        <v>33</v>
      </c>
      <c r="AY991">
        <v>41</v>
      </c>
      <c r="AZ991">
        <v>8</v>
      </c>
      <c r="BA991">
        <v>7</v>
      </c>
      <c r="BB991">
        <v>9</v>
      </c>
      <c r="BC991">
        <v>8</v>
      </c>
      <c r="BD991">
        <v>9</v>
      </c>
      <c r="BE991">
        <v>1917</v>
      </c>
      <c r="BF991">
        <v>409</v>
      </c>
      <c r="BG991">
        <v>1</v>
      </c>
      <c r="BH991">
        <v>73</v>
      </c>
      <c r="BI991">
        <v>73</v>
      </c>
      <c r="BJ991">
        <v>63</v>
      </c>
      <c r="BK991">
        <v>69</v>
      </c>
      <c r="BL991">
        <v>48</v>
      </c>
    </row>
    <row r="992" spans="1:64" ht="30" x14ac:dyDescent="0.25">
      <c r="A992" t="s">
        <v>2838</v>
      </c>
      <c r="B992">
        <v>23</v>
      </c>
      <c r="C992">
        <v>75</v>
      </c>
      <c r="D992">
        <v>80</v>
      </c>
      <c r="E992" s="1" t="s">
        <v>2170</v>
      </c>
      <c r="F992">
        <v>242660</v>
      </c>
      <c r="G992" t="s">
        <v>212</v>
      </c>
      <c r="H992" t="s">
        <v>290</v>
      </c>
      <c r="I992" t="s">
        <v>68</v>
      </c>
      <c r="J992">
        <v>77</v>
      </c>
      <c r="K992" t="s">
        <v>189</v>
      </c>
      <c r="L992">
        <v>5</v>
      </c>
      <c r="M992" t="s">
        <v>455</v>
      </c>
      <c r="N992" t="s">
        <v>951</v>
      </c>
      <c r="O992" t="s">
        <v>2171</v>
      </c>
      <c r="P992">
        <v>265</v>
      </c>
      <c r="Q992">
        <v>61</v>
      </c>
      <c r="R992">
        <v>29</v>
      </c>
      <c r="S992">
        <v>72</v>
      </c>
      <c r="T992">
        <v>72</v>
      </c>
      <c r="U992">
        <v>31</v>
      </c>
      <c r="V992">
        <v>286</v>
      </c>
      <c r="W992">
        <v>69</v>
      </c>
      <c r="X992">
        <v>44</v>
      </c>
      <c r="Y992">
        <v>35</v>
      </c>
      <c r="Z992">
        <v>66</v>
      </c>
      <c r="AA992">
        <v>72</v>
      </c>
      <c r="AB992">
        <v>353</v>
      </c>
      <c r="AC992">
        <v>72</v>
      </c>
      <c r="AD992">
        <v>76</v>
      </c>
      <c r="AE992">
        <v>68</v>
      </c>
      <c r="AF992">
        <v>73</v>
      </c>
      <c r="AG992">
        <v>64</v>
      </c>
      <c r="AH992">
        <v>304</v>
      </c>
      <c r="AI992">
        <v>46</v>
      </c>
      <c r="AJ992">
        <v>83</v>
      </c>
      <c r="AK992">
        <v>68</v>
      </c>
      <c r="AL992">
        <v>77</v>
      </c>
      <c r="AM992">
        <v>30</v>
      </c>
      <c r="AN992">
        <v>292</v>
      </c>
      <c r="AO992">
        <v>75</v>
      </c>
      <c r="AP992">
        <v>74</v>
      </c>
      <c r="AQ992">
        <v>48</v>
      </c>
      <c r="AR992">
        <v>53</v>
      </c>
      <c r="AS992">
        <v>42</v>
      </c>
      <c r="AT992">
        <v>74</v>
      </c>
      <c r="AU992">
        <v>228</v>
      </c>
      <c r="AV992">
        <v>75</v>
      </c>
      <c r="AW992">
        <v>77</v>
      </c>
      <c r="AX992">
        <v>76</v>
      </c>
      <c r="AY992">
        <v>49</v>
      </c>
      <c r="AZ992">
        <v>7</v>
      </c>
      <c r="BA992">
        <v>7</v>
      </c>
      <c r="BB992">
        <v>13</v>
      </c>
      <c r="BC992">
        <v>11</v>
      </c>
      <c r="BD992">
        <v>11</v>
      </c>
      <c r="BE992">
        <v>1777</v>
      </c>
      <c r="BF992">
        <v>390</v>
      </c>
      <c r="BG992">
        <v>1</v>
      </c>
      <c r="BH992">
        <v>74</v>
      </c>
      <c r="BI992">
        <v>34</v>
      </c>
      <c r="BJ992">
        <v>62</v>
      </c>
      <c r="BK992">
        <v>70</v>
      </c>
      <c r="BL992">
        <v>75</v>
      </c>
    </row>
    <row r="993" spans="1:64" ht="30" x14ac:dyDescent="0.25">
      <c r="A993" t="s">
        <v>2839</v>
      </c>
      <c r="B993">
        <v>28</v>
      </c>
      <c r="C993">
        <v>75</v>
      </c>
      <c r="D993">
        <v>75</v>
      </c>
      <c r="E993" s="1" t="s">
        <v>766</v>
      </c>
      <c r="F993">
        <v>243015</v>
      </c>
      <c r="G993" t="s">
        <v>66</v>
      </c>
      <c r="H993" t="s">
        <v>612</v>
      </c>
      <c r="I993" t="s">
        <v>68</v>
      </c>
      <c r="J993">
        <v>76</v>
      </c>
      <c r="K993" t="s">
        <v>229</v>
      </c>
      <c r="L993">
        <v>0</v>
      </c>
      <c r="M993" t="s">
        <v>72</v>
      </c>
      <c r="N993" t="s">
        <v>72</v>
      </c>
      <c r="O993" t="s">
        <v>72</v>
      </c>
      <c r="P993">
        <v>315</v>
      </c>
      <c r="Q993">
        <v>52</v>
      </c>
      <c r="R993">
        <v>63</v>
      </c>
      <c r="S993">
        <v>75</v>
      </c>
      <c r="T993">
        <v>81</v>
      </c>
      <c r="U993">
        <v>44</v>
      </c>
      <c r="V993">
        <v>352</v>
      </c>
      <c r="W993">
        <v>69</v>
      </c>
      <c r="X993">
        <v>58</v>
      </c>
      <c r="Y993">
        <v>66</v>
      </c>
      <c r="Z993">
        <v>84</v>
      </c>
      <c r="AA993">
        <v>75</v>
      </c>
      <c r="AB993">
        <v>321</v>
      </c>
      <c r="AC993">
        <v>69</v>
      </c>
      <c r="AD993">
        <v>68</v>
      </c>
      <c r="AE993">
        <v>58</v>
      </c>
      <c r="AF993">
        <v>72</v>
      </c>
      <c r="AG993">
        <v>54</v>
      </c>
      <c r="AH993">
        <v>397</v>
      </c>
      <c r="AI993">
        <v>78</v>
      </c>
      <c r="AJ993">
        <v>87</v>
      </c>
      <c r="AK993">
        <v>75</v>
      </c>
      <c r="AL993">
        <v>90</v>
      </c>
      <c r="AM993">
        <v>67</v>
      </c>
      <c r="AN993">
        <v>370</v>
      </c>
      <c r="AO993">
        <v>71</v>
      </c>
      <c r="AP993">
        <v>73</v>
      </c>
      <c r="AQ993">
        <v>70</v>
      </c>
      <c r="AR993">
        <v>74</v>
      </c>
      <c r="AS993">
        <v>82</v>
      </c>
      <c r="AT993">
        <v>70</v>
      </c>
      <c r="AU993">
        <v>212</v>
      </c>
      <c r="AV993">
        <v>70</v>
      </c>
      <c r="AW993">
        <v>74</v>
      </c>
      <c r="AX993">
        <v>68</v>
      </c>
      <c r="AY993">
        <v>54</v>
      </c>
      <c r="AZ993">
        <v>11</v>
      </c>
      <c r="BA993">
        <v>9</v>
      </c>
      <c r="BB993">
        <v>13</v>
      </c>
      <c r="BC993">
        <v>9</v>
      </c>
      <c r="BD993">
        <v>12</v>
      </c>
      <c r="BE993">
        <v>2021</v>
      </c>
      <c r="BF993">
        <v>430</v>
      </c>
      <c r="BG993">
        <v>1</v>
      </c>
      <c r="BH993">
        <v>68</v>
      </c>
      <c r="BI993">
        <v>67</v>
      </c>
      <c r="BJ993">
        <v>72</v>
      </c>
      <c r="BK993">
        <v>69</v>
      </c>
      <c r="BL993">
        <v>72</v>
      </c>
    </row>
    <row r="994" spans="1:64" ht="30" x14ac:dyDescent="0.25">
      <c r="A994" t="s">
        <v>2840</v>
      </c>
      <c r="B994">
        <v>22</v>
      </c>
      <c r="C994">
        <v>73</v>
      </c>
      <c r="D994">
        <v>80</v>
      </c>
      <c r="E994" s="1" t="s">
        <v>2841</v>
      </c>
      <c r="F994">
        <v>243134</v>
      </c>
      <c r="G994" t="s">
        <v>1320</v>
      </c>
      <c r="H994" t="s">
        <v>2842</v>
      </c>
      <c r="I994" t="s">
        <v>68</v>
      </c>
      <c r="J994">
        <v>74</v>
      </c>
      <c r="K994" t="s">
        <v>206</v>
      </c>
      <c r="L994">
        <v>7</v>
      </c>
      <c r="M994" t="s">
        <v>131</v>
      </c>
      <c r="N994" t="s">
        <v>114</v>
      </c>
      <c r="O994" t="s">
        <v>2843</v>
      </c>
      <c r="P994">
        <v>301</v>
      </c>
      <c r="Q994">
        <v>68</v>
      </c>
      <c r="R994">
        <v>68</v>
      </c>
      <c r="S994">
        <v>41</v>
      </c>
      <c r="T994">
        <v>66</v>
      </c>
      <c r="U994">
        <v>58</v>
      </c>
      <c r="V994">
        <v>320</v>
      </c>
      <c r="W994">
        <v>77</v>
      </c>
      <c r="X994">
        <v>56</v>
      </c>
      <c r="Y994">
        <v>52</v>
      </c>
      <c r="Z994">
        <v>60</v>
      </c>
      <c r="AA994">
        <v>75</v>
      </c>
      <c r="AB994">
        <v>424</v>
      </c>
      <c r="AC994">
        <v>88</v>
      </c>
      <c r="AD994">
        <v>87</v>
      </c>
      <c r="AE994">
        <v>89</v>
      </c>
      <c r="AF994">
        <v>69</v>
      </c>
      <c r="AG994">
        <v>91</v>
      </c>
      <c r="AH994">
        <v>297</v>
      </c>
      <c r="AI994">
        <v>64</v>
      </c>
      <c r="AJ994">
        <v>61</v>
      </c>
      <c r="AK994">
        <v>60</v>
      </c>
      <c r="AL994">
        <v>53</v>
      </c>
      <c r="AM994">
        <v>59</v>
      </c>
      <c r="AN994">
        <v>302</v>
      </c>
      <c r="AO994">
        <v>62</v>
      </c>
      <c r="AP994">
        <v>35</v>
      </c>
      <c r="AQ994">
        <v>72</v>
      </c>
      <c r="AR994">
        <v>65</v>
      </c>
      <c r="AS994">
        <v>68</v>
      </c>
      <c r="AT994">
        <v>68</v>
      </c>
      <c r="AU994">
        <v>94</v>
      </c>
      <c r="AV994">
        <v>30</v>
      </c>
      <c r="AW994">
        <v>34</v>
      </c>
      <c r="AX994">
        <v>30</v>
      </c>
      <c r="AY994">
        <v>46</v>
      </c>
      <c r="AZ994">
        <v>7</v>
      </c>
      <c r="BA994">
        <v>10</v>
      </c>
      <c r="BB994">
        <v>13</v>
      </c>
      <c r="BC994">
        <v>5</v>
      </c>
      <c r="BD994">
        <v>11</v>
      </c>
      <c r="BE994">
        <v>1784</v>
      </c>
      <c r="BF994">
        <v>383</v>
      </c>
      <c r="BG994">
        <v>2</v>
      </c>
      <c r="BH994">
        <v>87</v>
      </c>
      <c r="BI994">
        <v>65</v>
      </c>
      <c r="BJ994">
        <v>64</v>
      </c>
      <c r="BK994">
        <v>77</v>
      </c>
      <c r="BL994">
        <v>33</v>
      </c>
    </row>
    <row r="995" spans="1:64" ht="30" x14ac:dyDescent="0.25">
      <c r="A995" t="s">
        <v>2844</v>
      </c>
      <c r="B995">
        <v>22</v>
      </c>
      <c r="C995">
        <v>72</v>
      </c>
      <c r="D995">
        <v>80</v>
      </c>
      <c r="E995" s="1" t="s">
        <v>2845</v>
      </c>
      <c r="F995">
        <v>243606</v>
      </c>
      <c r="G995" t="s">
        <v>83</v>
      </c>
      <c r="H995" t="s">
        <v>321</v>
      </c>
      <c r="I995" t="s">
        <v>68</v>
      </c>
      <c r="J995">
        <v>73</v>
      </c>
      <c r="K995" t="s">
        <v>206</v>
      </c>
      <c r="L995">
        <v>8</v>
      </c>
      <c r="M995" t="s">
        <v>247</v>
      </c>
      <c r="N995" t="s">
        <v>951</v>
      </c>
      <c r="O995" t="s">
        <v>1297</v>
      </c>
      <c r="P995">
        <v>324</v>
      </c>
      <c r="Q995">
        <v>70</v>
      </c>
      <c r="R995">
        <v>68</v>
      </c>
      <c r="S995">
        <v>64</v>
      </c>
      <c r="T995">
        <v>65</v>
      </c>
      <c r="U995">
        <v>57</v>
      </c>
      <c r="V995">
        <v>331</v>
      </c>
      <c r="W995">
        <v>76</v>
      </c>
      <c r="X995">
        <v>67</v>
      </c>
      <c r="Y995">
        <v>61</v>
      </c>
      <c r="Z995">
        <v>54</v>
      </c>
      <c r="AA995">
        <v>73</v>
      </c>
      <c r="AB995">
        <v>389</v>
      </c>
      <c r="AC995">
        <v>82</v>
      </c>
      <c r="AD995">
        <v>74</v>
      </c>
      <c r="AE995">
        <v>84</v>
      </c>
      <c r="AF995">
        <v>67</v>
      </c>
      <c r="AG995">
        <v>82</v>
      </c>
      <c r="AH995">
        <v>342</v>
      </c>
      <c r="AI995">
        <v>68</v>
      </c>
      <c r="AJ995">
        <v>75</v>
      </c>
      <c r="AK995">
        <v>73</v>
      </c>
      <c r="AL995">
        <v>59</v>
      </c>
      <c r="AM995">
        <v>67</v>
      </c>
      <c r="AN995">
        <v>303</v>
      </c>
      <c r="AO995">
        <v>65</v>
      </c>
      <c r="AP995">
        <v>39</v>
      </c>
      <c r="AQ995">
        <v>72</v>
      </c>
      <c r="AR995">
        <v>69</v>
      </c>
      <c r="AS995">
        <v>58</v>
      </c>
      <c r="AT995">
        <v>64</v>
      </c>
      <c r="AU995">
        <v>123</v>
      </c>
      <c r="AV995">
        <v>40</v>
      </c>
      <c r="AW995">
        <v>44</v>
      </c>
      <c r="AX995">
        <v>39</v>
      </c>
      <c r="AY995">
        <v>57</v>
      </c>
      <c r="AZ995">
        <v>9</v>
      </c>
      <c r="BA995">
        <v>12</v>
      </c>
      <c r="BB995">
        <v>9</v>
      </c>
      <c r="BC995">
        <v>14</v>
      </c>
      <c r="BD995">
        <v>13</v>
      </c>
      <c r="BE995">
        <v>1869</v>
      </c>
      <c r="BF995">
        <v>393</v>
      </c>
      <c r="BG995">
        <v>1</v>
      </c>
      <c r="BH995">
        <v>78</v>
      </c>
      <c r="BI995">
        <v>67</v>
      </c>
      <c r="BJ995">
        <v>65</v>
      </c>
      <c r="BK995">
        <v>75</v>
      </c>
      <c r="BL995">
        <v>43</v>
      </c>
    </row>
    <row r="996" spans="1:64" ht="30" x14ac:dyDescent="0.25">
      <c r="A996" t="s">
        <v>2846</v>
      </c>
      <c r="B996">
        <v>23</v>
      </c>
      <c r="C996" t="s">
        <v>168</v>
      </c>
      <c r="D996" t="s">
        <v>200</v>
      </c>
      <c r="E996" s="1" t="s">
        <v>2847</v>
      </c>
      <c r="F996">
        <v>244661</v>
      </c>
      <c r="G996" t="s">
        <v>97</v>
      </c>
      <c r="H996" t="s">
        <v>260</v>
      </c>
      <c r="I996" t="s">
        <v>68</v>
      </c>
      <c r="J996">
        <v>72</v>
      </c>
      <c r="K996" t="s">
        <v>406</v>
      </c>
      <c r="L996">
        <v>7</v>
      </c>
      <c r="M996" t="s">
        <v>80</v>
      </c>
      <c r="N996" t="s">
        <v>869</v>
      </c>
      <c r="O996" t="s">
        <v>109</v>
      </c>
      <c r="P996">
        <v>255</v>
      </c>
      <c r="Q996">
        <v>67</v>
      </c>
      <c r="R996">
        <v>33</v>
      </c>
      <c r="S996" t="s">
        <v>362</v>
      </c>
      <c r="T996">
        <v>69</v>
      </c>
      <c r="U996">
        <v>29</v>
      </c>
      <c r="V996">
        <v>303</v>
      </c>
      <c r="W996">
        <v>74</v>
      </c>
      <c r="X996">
        <v>59</v>
      </c>
      <c r="Y996">
        <v>41</v>
      </c>
      <c r="Z996">
        <v>59</v>
      </c>
      <c r="AA996">
        <v>70</v>
      </c>
      <c r="AB996">
        <v>399</v>
      </c>
      <c r="AC996">
        <v>86</v>
      </c>
      <c r="AD996">
        <v>80</v>
      </c>
      <c r="AE996">
        <v>84</v>
      </c>
      <c r="AF996" t="s">
        <v>735</v>
      </c>
      <c r="AG996">
        <v>81</v>
      </c>
      <c r="AH996">
        <v>329</v>
      </c>
      <c r="AI996">
        <v>67</v>
      </c>
      <c r="AJ996" t="s">
        <v>369</v>
      </c>
      <c r="AK996" t="s">
        <v>369</v>
      </c>
      <c r="AL996">
        <v>62</v>
      </c>
      <c r="AM996">
        <v>50</v>
      </c>
      <c r="AN996">
        <v>297</v>
      </c>
      <c r="AO996">
        <v>68</v>
      </c>
      <c r="AP996" t="s">
        <v>1524</v>
      </c>
      <c r="AQ996">
        <v>62</v>
      </c>
      <c r="AR996">
        <v>65</v>
      </c>
      <c r="AS996">
        <v>38</v>
      </c>
      <c r="AT996">
        <v>66</v>
      </c>
      <c r="AU996">
        <v>205</v>
      </c>
      <c r="AV996" t="s">
        <v>737</v>
      </c>
      <c r="AW996">
        <v>70</v>
      </c>
      <c r="AX996">
        <v>69</v>
      </c>
      <c r="AY996">
        <v>49</v>
      </c>
      <c r="AZ996">
        <v>11</v>
      </c>
      <c r="BA996">
        <v>9</v>
      </c>
      <c r="BB996">
        <v>12</v>
      </c>
      <c r="BC996">
        <v>9</v>
      </c>
      <c r="BD996">
        <v>8</v>
      </c>
      <c r="BE996">
        <v>1837</v>
      </c>
      <c r="BF996">
        <v>398</v>
      </c>
      <c r="BG996">
        <v>1</v>
      </c>
      <c r="BH996">
        <v>83</v>
      </c>
      <c r="BI996">
        <v>45</v>
      </c>
      <c r="BJ996">
        <v>64</v>
      </c>
      <c r="BK996">
        <v>73</v>
      </c>
      <c r="BL996">
        <v>66</v>
      </c>
    </row>
    <row r="997" spans="1:64" ht="45" x14ac:dyDescent="0.25">
      <c r="A997" t="s">
        <v>2848</v>
      </c>
      <c r="B997">
        <v>27</v>
      </c>
      <c r="C997">
        <v>79</v>
      </c>
      <c r="D997">
        <v>81</v>
      </c>
      <c r="E997" s="1" t="s">
        <v>1417</v>
      </c>
      <c r="F997">
        <v>244749</v>
      </c>
      <c r="G997" t="s">
        <v>359</v>
      </c>
      <c r="H997" t="s">
        <v>67</v>
      </c>
      <c r="I997" t="s">
        <v>77</v>
      </c>
      <c r="J997">
        <v>81</v>
      </c>
      <c r="K997" t="s">
        <v>189</v>
      </c>
      <c r="L997">
        <v>2</v>
      </c>
      <c r="M997" t="s">
        <v>1277</v>
      </c>
      <c r="N997" t="s">
        <v>329</v>
      </c>
      <c r="O997" t="s">
        <v>1087</v>
      </c>
      <c r="P997">
        <v>284</v>
      </c>
      <c r="Q997">
        <v>48</v>
      </c>
      <c r="R997">
        <v>40</v>
      </c>
      <c r="S997">
        <v>81</v>
      </c>
      <c r="T997">
        <v>74</v>
      </c>
      <c r="U997">
        <v>41</v>
      </c>
      <c r="V997">
        <v>303</v>
      </c>
      <c r="W997">
        <v>58</v>
      </c>
      <c r="X997">
        <v>55</v>
      </c>
      <c r="Y997">
        <v>41</v>
      </c>
      <c r="Z997">
        <v>75</v>
      </c>
      <c r="AA997">
        <v>74</v>
      </c>
      <c r="AB997">
        <v>332</v>
      </c>
      <c r="AC997">
        <v>66</v>
      </c>
      <c r="AD997">
        <v>80</v>
      </c>
      <c r="AE997">
        <v>58</v>
      </c>
      <c r="AF997">
        <v>79</v>
      </c>
      <c r="AG997">
        <v>49</v>
      </c>
      <c r="AH997">
        <v>352</v>
      </c>
      <c r="AI997">
        <v>69</v>
      </c>
      <c r="AJ997">
        <v>84</v>
      </c>
      <c r="AK997">
        <v>69</v>
      </c>
      <c r="AL997">
        <v>76</v>
      </c>
      <c r="AM997">
        <v>54</v>
      </c>
      <c r="AN997">
        <v>320</v>
      </c>
      <c r="AO997">
        <v>77</v>
      </c>
      <c r="AP997">
        <v>81</v>
      </c>
      <c r="AQ997">
        <v>52</v>
      </c>
      <c r="AR997">
        <v>62</v>
      </c>
      <c r="AS997">
        <v>48</v>
      </c>
      <c r="AT997">
        <v>72</v>
      </c>
      <c r="AU997">
        <v>240</v>
      </c>
      <c r="AV997">
        <v>79</v>
      </c>
      <c r="AW997">
        <v>83</v>
      </c>
      <c r="AX997">
        <v>78</v>
      </c>
      <c r="AY997">
        <v>51</v>
      </c>
      <c r="AZ997">
        <v>7</v>
      </c>
      <c r="BA997">
        <v>15</v>
      </c>
      <c r="BB997">
        <v>9</v>
      </c>
      <c r="BC997">
        <v>14</v>
      </c>
      <c r="BD997">
        <v>6</v>
      </c>
      <c r="BE997">
        <v>1882</v>
      </c>
      <c r="BF997">
        <v>408</v>
      </c>
      <c r="BG997">
        <v>2</v>
      </c>
      <c r="BH997">
        <v>74</v>
      </c>
      <c r="BI997">
        <v>50</v>
      </c>
      <c r="BJ997">
        <v>64</v>
      </c>
      <c r="BK997">
        <v>64</v>
      </c>
      <c r="BL997">
        <v>81</v>
      </c>
    </row>
    <row r="998" spans="1:64" ht="30" x14ac:dyDescent="0.25">
      <c r="A998" t="s">
        <v>2609</v>
      </c>
      <c r="B998">
        <v>23</v>
      </c>
      <c r="C998">
        <v>77</v>
      </c>
      <c r="D998">
        <v>82</v>
      </c>
      <c r="E998" s="1" t="s">
        <v>2610</v>
      </c>
      <c r="F998">
        <v>245211</v>
      </c>
      <c r="G998" t="s">
        <v>283</v>
      </c>
      <c r="H998" t="s">
        <v>84</v>
      </c>
      <c r="I998" t="s">
        <v>68</v>
      </c>
      <c r="J998">
        <v>78</v>
      </c>
      <c r="K998" t="s">
        <v>189</v>
      </c>
      <c r="L998">
        <v>5</v>
      </c>
      <c r="M998" t="s">
        <v>734</v>
      </c>
      <c r="N998" t="s">
        <v>132</v>
      </c>
      <c r="O998" t="s">
        <v>928</v>
      </c>
      <c r="P998">
        <v>294</v>
      </c>
      <c r="Q998">
        <v>73</v>
      </c>
      <c r="R998">
        <v>46</v>
      </c>
      <c r="S998">
        <v>74</v>
      </c>
      <c r="T998">
        <v>74</v>
      </c>
      <c r="U998">
        <v>27</v>
      </c>
      <c r="V998">
        <v>298</v>
      </c>
      <c r="W998">
        <v>65</v>
      </c>
      <c r="X998">
        <v>49</v>
      </c>
      <c r="Y998">
        <v>41</v>
      </c>
      <c r="Z998">
        <v>75</v>
      </c>
      <c r="AA998">
        <v>68</v>
      </c>
      <c r="AB998">
        <v>373</v>
      </c>
      <c r="AC998">
        <v>76</v>
      </c>
      <c r="AD998">
        <v>76</v>
      </c>
      <c r="AE998">
        <v>70</v>
      </c>
      <c r="AF998">
        <v>77</v>
      </c>
      <c r="AG998">
        <v>74</v>
      </c>
      <c r="AH998">
        <v>355</v>
      </c>
      <c r="AI998">
        <v>62</v>
      </c>
      <c r="AJ998">
        <v>80</v>
      </c>
      <c r="AK998">
        <v>81</v>
      </c>
      <c r="AL998">
        <v>82</v>
      </c>
      <c r="AM998">
        <v>50</v>
      </c>
      <c r="AN998">
        <v>309</v>
      </c>
      <c r="AO998">
        <v>75</v>
      </c>
      <c r="AP998">
        <v>76</v>
      </c>
      <c r="AQ998">
        <v>57</v>
      </c>
      <c r="AR998">
        <v>65</v>
      </c>
      <c r="AS998">
        <v>36</v>
      </c>
      <c r="AT998">
        <v>76</v>
      </c>
      <c r="AU998">
        <v>229</v>
      </c>
      <c r="AV998">
        <v>78</v>
      </c>
      <c r="AW998">
        <v>77</v>
      </c>
      <c r="AX998">
        <v>74</v>
      </c>
      <c r="AY998">
        <v>48</v>
      </c>
      <c r="AZ998">
        <v>12</v>
      </c>
      <c r="BA998">
        <v>5</v>
      </c>
      <c r="BB998">
        <v>14</v>
      </c>
      <c r="BC998">
        <v>7</v>
      </c>
      <c r="BD998">
        <v>10</v>
      </c>
      <c r="BE998">
        <v>1906</v>
      </c>
      <c r="BF998">
        <v>419</v>
      </c>
      <c r="BG998">
        <v>1</v>
      </c>
      <c r="BH998">
        <v>76</v>
      </c>
      <c r="BI998">
        <v>49</v>
      </c>
      <c r="BJ998">
        <v>69</v>
      </c>
      <c r="BK998">
        <v>68</v>
      </c>
      <c r="BL998">
        <v>77</v>
      </c>
    </row>
    <row r="999" spans="1:64" ht="45" x14ac:dyDescent="0.25">
      <c r="A999" t="s">
        <v>2849</v>
      </c>
      <c r="B999">
        <v>23</v>
      </c>
      <c r="C999">
        <v>76</v>
      </c>
      <c r="D999">
        <v>82</v>
      </c>
      <c r="E999" s="1" t="s">
        <v>2850</v>
      </c>
      <c r="F999">
        <v>245253</v>
      </c>
      <c r="G999" t="s">
        <v>75</v>
      </c>
      <c r="H999" t="s">
        <v>84</v>
      </c>
      <c r="I999" t="s">
        <v>68</v>
      </c>
      <c r="J999">
        <v>78</v>
      </c>
      <c r="K999" t="s">
        <v>195</v>
      </c>
      <c r="L999">
        <v>6</v>
      </c>
      <c r="M999" t="s">
        <v>530</v>
      </c>
      <c r="N999" t="s">
        <v>323</v>
      </c>
      <c r="O999" t="s">
        <v>1189</v>
      </c>
      <c r="P999">
        <v>302</v>
      </c>
      <c r="Q999">
        <v>54</v>
      </c>
      <c r="R999">
        <v>63</v>
      </c>
      <c r="S999">
        <v>52</v>
      </c>
      <c r="T999">
        <v>77</v>
      </c>
      <c r="U999">
        <v>56</v>
      </c>
      <c r="V999">
        <v>337</v>
      </c>
      <c r="W999" t="s">
        <v>1031</v>
      </c>
      <c r="X999">
        <v>62</v>
      </c>
      <c r="Y999">
        <v>46</v>
      </c>
      <c r="Z999">
        <v>72</v>
      </c>
      <c r="AA999">
        <v>79</v>
      </c>
      <c r="AB999">
        <v>394</v>
      </c>
      <c r="AC999">
        <v>76</v>
      </c>
      <c r="AD999">
        <v>62</v>
      </c>
      <c r="AE999">
        <v>88</v>
      </c>
      <c r="AF999">
        <v>77</v>
      </c>
      <c r="AG999">
        <v>91</v>
      </c>
      <c r="AH999">
        <v>318</v>
      </c>
      <c r="AI999">
        <v>61</v>
      </c>
      <c r="AJ999">
        <v>60</v>
      </c>
      <c r="AK999">
        <v>90</v>
      </c>
      <c r="AL999" t="s">
        <v>2365</v>
      </c>
      <c r="AM999">
        <v>59</v>
      </c>
      <c r="AN999">
        <v>344</v>
      </c>
      <c r="AO999">
        <v>76</v>
      </c>
      <c r="AP999">
        <v>78</v>
      </c>
      <c r="AQ999">
        <v>69</v>
      </c>
      <c r="AR999">
        <v>74</v>
      </c>
      <c r="AS999">
        <v>47</v>
      </c>
      <c r="AT999">
        <v>74</v>
      </c>
      <c r="AU999">
        <v>219</v>
      </c>
      <c r="AV999">
        <v>75</v>
      </c>
      <c r="AW999">
        <v>74</v>
      </c>
      <c r="AX999">
        <v>70</v>
      </c>
      <c r="AY999">
        <v>41</v>
      </c>
      <c r="AZ999">
        <v>14</v>
      </c>
      <c r="BA999">
        <v>9</v>
      </c>
      <c r="BB999">
        <v>6</v>
      </c>
      <c r="BC999">
        <v>6</v>
      </c>
      <c r="BD999">
        <v>6</v>
      </c>
      <c r="BE999">
        <v>1955</v>
      </c>
      <c r="BF999">
        <v>416</v>
      </c>
      <c r="BG999">
        <v>2</v>
      </c>
      <c r="BH999">
        <v>68</v>
      </c>
      <c r="BI999">
        <v>61</v>
      </c>
      <c r="BJ999">
        <v>69</v>
      </c>
      <c r="BK999">
        <v>80</v>
      </c>
      <c r="BL999">
        <v>73</v>
      </c>
    </row>
    <row r="1000" spans="1:64" ht="30" x14ac:dyDescent="0.25">
      <c r="A1000" t="s">
        <v>2851</v>
      </c>
      <c r="B1000">
        <v>22</v>
      </c>
      <c r="C1000">
        <v>76</v>
      </c>
      <c r="D1000">
        <v>83</v>
      </c>
      <c r="E1000" s="1" t="s">
        <v>930</v>
      </c>
      <c r="F1000">
        <v>246258</v>
      </c>
      <c r="G1000" t="s">
        <v>259</v>
      </c>
      <c r="H1000" t="s">
        <v>67</v>
      </c>
      <c r="I1000" t="s">
        <v>68</v>
      </c>
      <c r="J1000">
        <v>78</v>
      </c>
      <c r="K1000" t="s">
        <v>106</v>
      </c>
      <c r="L1000">
        <v>7</v>
      </c>
      <c r="M1000" t="s">
        <v>669</v>
      </c>
      <c r="N1000" t="s">
        <v>255</v>
      </c>
      <c r="O1000" t="s">
        <v>956</v>
      </c>
      <c r="P1000">
        <v>348</v>
      </c>
      <c r="Q1000">
        <v>56</v>
      </c>
      <c r="R1000">
        <v>80</v>
      </c>
      <c r="S1000">
        <v>68</v>
      </c>
      <c r="T1000">
        <v>74</v>
      </c>
      <c r="U1000">
        <v>70</v>
      </c>
      <c r="V1000">
        <v>331</v>
      </c>
      <c r="W1000">
        <v>75</v>
      </c>
      <c r="X1000">
        <v>64</v>
      </c>
      <c r="Y1000">
        <v>48</v>
      </c>
      <c r="Z1000">
        <v>68</v>
      </c>
      <c r="AA1000">
        <v>76</v>
      </c>
      <c r="AB1000">
        <v>385</v>
      </c>
      <c r="AC1000">
        <v>78</v>
      </c>
      <c r="AD1000">
        <v>73</v>
      </c>
      <c r="AE1000">
        <v>79</v>
      </c>
      <c r="AF1000">
        <v>75</v>
      </c>
      <c r="AG1000">
        <v>80</v>
      </c>
      <c r="AH1000">
        <v>378</v>
      </c>
      <c r="AI1000">
        <v>74</v>
      </c>
      <c r="AJ1000">
        <v>83</v>
      </c>
      <c r="AK1000">
        <v>73</v>
      </c>
      <c r="AL1000">
        <v>80</v>
      </c>
      <c r="AM1000">
        <v>68</v>
      </c>
      <c r="AN1000">
        <v>355</v>
      </c>
      <c r="AO1000">
        <v>83</v>
      </c>
      <c r="AP1000">
        <v>41</v>
      </c>
      <c r="AQ1000">
        <v>81</v>
      </c>
      <c r="AR1000">
        <v>75</v>
      </c>
      <c r="AS1000">
        <v>75</v>
      </c>
      <c r="AT1000">
        <v>77</v>
      </c>
      <c r="AU1000">
        <v>132</v>
      </c>
      <c r="AV1000">
        <v>42</v>
      </c>
      <c r="AW1000">
        <v>46</v>
      </c>
      <c r="AX1000">
        <v>44</v>
      </c>
      <c r="AY1000">
        <v>52</v>
      </c>
      <c r="AZ1000">
        <v>6</v>
      </c>
      <c r="BA1000">
        <v>14</v>
      </c>
      <c r="BB1000">
        <v>10</v>
      </c>
      <c r="BC1000">
        <v>14</v>
      </c>
      <c r="BD1000">
        <v>8</v>
      </c>
      <c r="BE1000">
        <v>1981</v>
      </c>
      <c r="BF1000">
        <v>420</v>
      </c>
      <c r="BG1000">
        <v>1</v>
      </c>
      <c r="BH1000">
        <v>75</v>
      </c>
      <c r="BI1000">
        <v>76</v>
      </c>
      <c r="BJ1000">
        <v>68</v>
      </c>
      <c r="BK1000">
        <v>76</v>
      </c>
      <c r="BL1000">
        <v>46</v>
      </c>
    </row>
    <row r="1001" spans="1:64" ht="45" x14ac:dyDescent="0.25">
      <c r="A1001" t="s">
        <v>2852</v>
      </c>
      <c r="B1001">
        <v>21</v>
      </c>
      <c r="C1001">
        <v>74</v>
      </c>
      <c r="D1001">
        <v>82</v>
      </c>
      <c r="E1001" s="1" t="s">
        <v>2608</v>
      </c>
      <c r="F1001">
        <v>246459</v>
      </c>
      <c r="G1001" t="s">
        <v>146</v>
      </c>
      <c r="H1001" t="s">
        <v>147</v>
      </c>
      <c r="I1001" t="s">
        <v>68</v>
      </c>
      <c r="J1001">
        <v>75</v>
      </c>
      <c r="K1001" t="s">
        <v>206</v>
      </c>
      <c r="L1001">
        <v>8</v>
      </c>
      <c r="M1001" t="s">
        <v>998</v>
      </c>
      <c r="N1001" t="s">
        <v>373</v>
      </c>
      <c r="O1001" t="s">
        <v>1502</v>
      </c>
      <c r="P1001">
        <v>317</v>
      </c>
      <c r="Q1001">
        <v>64</v>
      </c>
      <c r="R1001">
        <v>69</v>
      </c>
      <c r="S1001">
        <v>56</v>
      </c>
      <c r="T1001">
        <v>69</v>
      </c>
      <c r="U1001">
        <v>59</v>
      </c>
      <c r="V1001">
        <v>324</v>
      </c>
      <c r="W1001">
        <v>79</v>
      </c>
      <c r="X1001">
        <v>63</v>
      </c>
      <c r="Y1001">
        <v>49</v>
      </c>
      <c r="Z1001">
        <v>58</v>
      </c>
      <c r="AA1001">
        <v>75</v>
      </c>
      <c r="AB1001">
        <v>410</v>
      </c>
      <c r="AC1001">
        <v>88</v>
      </c>
      <c r="AD1001">
        <v>85</v>
      </c>
      <c r="AE1001">
        <v>84</v>
      </c>
      <c r="AF1001">
        <v>69</v>
      </c>
      <c r="AG1001">
        <v>84</v>
      </c>
      <c r="AH1001">
        <v>355</v>
      </c>
      <c r="AI1001">
        <v>66</v>
      </c>
      <c r="AJ1001">
        <v>79</v>
      </c>
      <c r="AK1001">
        <v>77</v>
      </c>
      <c r="AL1001">
        <v>72</v>
      </c>
      <c r="AM1001">
        <v>61</v>
      </c>
      <c r="AN1001">
        <v>273</v>
      </c>
      <c r="AO1001">
        <v>58</v>
      </c>
      <c r="AP1001">
        <v>22</v>
      </c>
      <c r="AQ1001">
        <v>72</v>
      </c>
      <c r="AR1001">
        <v>69</v>
      </c>
      <c r="AS1001">
        <v>52</v>
      </c>
      <c r="AT1001">
        <v>72</v>
      </c>
      <c r="AU1001">
        <v>72</v>
      </c>
      <c r="AV1001">
        <v>25</v>
      </c>
      <c r="AW1001">
        <v>27</v>
      </c>
      <c r="AX1001">
        <v>20</v>
      </c>
      <c r="AY1001">
        <v>49</v>
      </c>
      <c r="AZ1001">
        <v>9</v>
      </c>
      <c r="BA1001">
        <v>7</v>
      </c>
      <c r="BB1001">
        <v>9</v>
      </c>
      <c r="BC1001">
        <v>13</v>
      </c>
      <c r="BD1001">
        <v>11</v>
      </c>
      <c r="BE1001">
        <v>1800</v>
      </c>
      <c r="BF1001">
        <v>394</v>
      </c>
      <c r="BG1001">
        <v>1</v>
      </c>
      <c r="BH1001">
        <v>86</v>
      </c>
      <c r="BI1001">
        <v>66</v>
      </c>
      <c r="BJ1001">
        <v>65</v>
      </c>
      <c r="BK1001">
        <v>78</v>
      </c>
      <c r="BL1001">
        <v>28</v>
      </c>
    </row>
    <row r="1002" spans="1:64" ht="30" x14ac:dyDescent="0.25">
      <c r="A1002" t="s">
        <v>2853</v>
      </c>
      <c r="B1002">
        <v>23</v>
      </c>
      <c r="C1002">
        <v>74</v>
      </c>
      <c r="D1002">
        <v>79</v>
      </c>
      <c r="E1002" s="1" t="s">
        <v>2854</v>
      </c>
      <c r="F1002">
        <v>246762</v>
      </c>
      <c r="G1002" t="s">
        <v>277</v>
      </c>
      <c r="H1002" t="s">
        <v>260</v>
      </c>
      <c r="I1002" t="s">
        <v>77</v>
      </c>
      <c r="J1002">
        <v>77</v>
      </c>
      <c r="K1002" t="s">
        <v>106</v>
      </c>
      <c r="L1002">
        <v>5</v>
      </c>
      <c r="M1002" t="s">
        <v>230</v>
      </c>
      <c r="N1002" t="s">
        <v>291</v>
      </c>
      <c r="O1002" t="s">
        <v>1951</v>
      </c>
      <c r="P1002">
        <v>343</v>
      </c>
      <c r="Q1002">
        <v>63</v>
      </c>
      <c r="R1002">
        <v>74</v>
      </c>
      <c r="S1002">
        <v>60</v>
      </c>
      <c r="T1002">
        <v>73</v>
      </c>
      <c r="U1002">
        <v>73</v>
      </c>
      <c r="V1002">
        <v>343</v>
      </c>
      <c r="W1002">
        <v>76</v>
      </c>
      <c r="X1002">
        <v>70</v>
      </c>
      <c r="Y1002">
        <v>58</v>
      </c>
      <c r="Z1002">
        <v>66</v>
      </c>
      <c r="AA1002">
        <v>73</v>
      </c>
      <c r="AB1002">
        <v>439</v>
      </c>
      <c r="AC1002">
        <v>91</v>
      </c>
      <c r="AD1002">
        <v>92</v>
      </c>
      <c r="AE1002">
        <v>91</v>
      </c>
      <c r="AF1002">
        <v>74</v>
      </c>
      <c r="AG1002">
        <v>91</v>
      </c>
      <c r="AH1002">
        <v>369</v>
      </c>
      <c r="AI1002">
        <v>75</v>
      </c>
      <c r="AJ1002">
        <v>81</v>
      </c>
      <c r="AK1002">
        <v>70</v>
      </c>
      <c r="AL1002">
        <v>70</v>
      </c>
      <c r="AM1002">
        <v>73</v>
      </c>
      <c r="AN1002">
        <v>323</v>
      </c>
      <c r="AO1002">
        <v>73</v>
      </c>
      <c r="AP1002">
        <v>32</v>
      </c>
      <c r="AQ1002">
        <v>73</v>
      </c>
      <c r="AR1002">
        <v>74</v>
      </c>
      <c r="AS1002">
        <v>71</v>
      </c>
      <c r="AT1002">
        <v>73</v>
      </c>
      <c r="AU1002">
        <v>94</v>
      </c>
      <c r="AV1002">
        <v>30</v>
      </c>
      <c r="AW1002">
        <v>37</v>
      </c>
      <c r="AX1002">
        <v>27</v>
      </c>
      <c r="AY1002">
        <v>45</v>
      </c>
      <c r="AZ1002">
        <v>8</v>
      </c>
      <c r="BA1002">
        <v>11</v>
      </c>
      <c r="BB1002">
        <v>11</v>
      </c>
      <c r="BC1002">
        <v>8</v>
      </c>
      <c r="BD1002">
        <v>7</v>
      </c>
      <c r="BE1002">
        <v>1956</v>
      </c>
      <c r="BF1002">
        <v>418</v>
      </c>
      <c r="BG1002">
        <v>1</v>
      </c>
      <c r="BH1002">
        <v>92</v>
      </c>
      <c r="BI1002">
        <v>74</v>
      </c>
      <c r="BJ1002">
        <v>69</v>
      </c>
      <c r="BK1002">
        <v>77</v>
      </c>
      <c r="BL1002">
        <v>35</v>
      </c>
    </row>
    <row r="1003" spans="1:64" ht="45" x14ac:dyDescent="0.25">
      <c r="A1003" t="s">
        <v>2855</v>
      </c>
      <c r="B1003">
        <v>21</v>
      </c>
      <c r="C1003">
        <v>77</v>
      </c>
      <c r="D1003">
        <v>86</v>
      </c>
      <c r="E1003" s="1" t="s">
        <v>2856</v>
      </c>
      <c r="F1003">
        <v>247181</v>
      </c>
      <c r="G1003" t="s">
        <v>90</v>
      </c>
      <c r="H1003" t="s">
        <v>76</v>
      </c>
      <c r="I1003" t="s">
        <v>77</v>
      </c>
      <c r="J1003">
        <v>78</v>
      </c>
      <c r="K1003" t="s">
        <v>69</v>
      </c>
      <c r="L1003">
        <v>9</v>
      </c>
      <c r="M1003" t="s">
        <v>786</v>
      </c>
      <c r="N1003" t="s">
        <v>114</v>
      </c>
      <c r="O1003" t="s">
        <v>2066</v>
      </c>
      <c r="P1003">
        <v>325</v>
      </c>
      <c r="Q1003">
        <v>70</v>
      </c>
      <c r="R1003">
        <v>68</v>
      </c>
      <c r="S1003">
        <v>44</v>
      </c>
      <c r="T1003">
        <v>72</v>
      </c>
      <c r="U1003">
        <v>71</v>
      </c>
      <c r="V1003">
        <v>354</v>
      </c>
      <c r="W1003">
        <v>82</v>
      </c>
      <c r="X1003">
        <v>77</v>
      </c>
      <c r="Y1003">
        <v>54</v>
      </c>
      <c r="Z1003">
        <v>59</v>
      </c>
      <c r="AA1003">
        <v>82</v>
      </c>
      <c r="AB1003">
        <v>424</v>
      </c>
      <c r="AC1003">
        <v>90</v>
      </c>
      <c r="AD1003">
        <v>87</v>
      </c>
      <c r="AE1003">
        <v>90</v>
      </c>
      <c r="AF1003">
        <v>75</v>
      </c>
      <c r="AG1003">
        <v>82</v>
      </c>
      <c r="AH1003">
        <v>326</v>
      </c>
      <c r="AI1003">
        <v>73</v>
      </c>
      <c r="AJ1003">
        <v>58</v>
      </c>
      <c r="AK1003">
        <v>61</v>
      </c>
      <c r="AL1003">
        <v>68</v>
      </c>
      <c r="AM1003">
        <v>66</v>
      </c>
      <c r="AN1003">
        <v>312</v>
      </c>
      <c r="AO1003">
        <v>62</v>
      </c>
      <c r="AP1003">
        <v>40</v>
      </c>
      <c r="AQ1003">
        <v>75</v>
      </c>
      <c r="AR1003">
        <v>73</v>
      </c>
      <c r="AS1003">
        <v>62</v>
      </c>
      <c r="AT1003">
        <v>77</v>
      </c>
      <c r="AU1003">
        <v>127</v>
      </c>
      <c r="AV1003">
        <v>43</v>
      </c>
      <c r="AW1003">
        <v>46</v>
      </c>
      <c r="AX1003">
        <v>38</v>
      </c>
      <c r="AY1003">
        <v>57</v>
      </c>
      <c r="AZ1003">
        <v>13</v>
      </c>
      <c r="BA1003">
        <v>8</v>
      </c>
      <c r="BB1003">
        <v>14</v>
      </c>
      <c r="BC1003">
        <v>10</v>
      </c>
      <c r="BD1003">
        <v>12</v>
      </c>
      <c r="BE1003">
        <v>1925</v>
      </c>
      <c r="BF1003">
        <v>416</v>
      </c>
      <c r="BG1003">
        <v>1</v>
      </c>
      <c r="BH1003">
        <v>88</v>
      </c>
      <c r="BI1003">
        <v>69</v>
      </c>
      <c r="BJ1003">
        <v>69</v>
      </c>
      <c r="BK1003">
        <v>82</v>
      </c>
      <c r="BL1003">
        <v>43</v>
      </c>
    </row>
    <row r="1004" spans="1:64" ht="45" x14ac:dyDescent="0.25">
      <c r="A1004" t="s">
        <v>2857</v>
      </c>
      <c r="B1004">
        <v>23</v>
      </c>
      <c r="C1004">
        <v>76</v>
      </c>
      <c r="D1004">
        <v>80</v>
      </c>
      <c r="E1004" s="1" t="s">
        <v>2858</v>
      </c>
      <c r="F1004">
        <v>247182</v>
      </c>
      <c r="G1004" t="s">
        <v>337</v>
      </c>
      <c r="H1004" t="s">
        <v>483</v>
      </c>
      <c r="I1004" t="s">
        <v>68</v>
      </c>
      <c r="J1004">
        <v>78</v>
      </c>
      <c r="K1004" t="s">
        <v>189</v>
      </c>
      <c r="L1004">
        <v>4</v>
      </c>
      <c r="M1004" t="s">
        <v>998</v>
      </c>
      <c r="N1004" t="s">
        <v>1151</v>
      </c>
      <c r="O1004" t="s">
        <v>2859</v>
      </c>
      <c r="P1004">
        <v>303</v>
      </c>
      <c r="Q1004">
        <v>60</v>
      </c>
      <c r="R1004">
        <v>48</v>
      </c>
      <c r="S1004">
        <v>74</v>
      </c>
      <c r="T1004">
        <v>75</v>
      </c>
      <c r="U1004">
        <v>46</v>
      </c>
      <c r="V1004">
        <v>297</v>
      </c>
      <c r="W1004">
        <v>69</v>
      </c>
      <c r="X1004">
        <v>42</v>
      </c>
      <c r="Y1004">
        <v>39</v>
      </c>
      <c r="Z1004">
        <v>74</v>
      </c>
      <c r="AA1004">
        <v>73</v>
      </c>
      <c r="AB1004">
        <v>358</v>
      </c>
      <c r="AC1004">
        <v>68</v>
      </c>
      <c r="AD1004">
        <v>78</v>
      </c>
      <c r="AE1004">
        <v>68</v>
      </c>
      <c r="AF1004">
        <v>76</v>
      </c>
      <c r="AG1004">
        <v>68</v>
      </c>
      <c r="AH1004">
        <v>336</v>
      </c>
      <c r="AI1004">
        <v>59</v>
      </c>
      <c r="AJ1004">
        <v>82</v>
      </c>
      <c r="AK1004">
        <v>76</v>
      </c>
      <c r="AL1004">
        <v>79</v>
      </c>
      <c r="AM1004">
        <v>40</v>
      </c>
      <c r="AN1004">
        <v>313</v>
      </c>
      <c r="AO1004">
        <v>77</v>
      </c>
      <c r="AP1004">
        <v>76</v>
      </c>
      <c r="AQ1004">
        <v>45</v>
      </c>
      <c r="AR1004">
        <v>53</v>
      </c>
      <c r="AS1004">
        <v>62</v>
      </c>
      <c r="AT1004">
        <v>77</v>
      </c>
      <c r="AU1004">
        <v>225</v>
      </c>
      <c r="AV1004">
        <v>77</v>
      </c>
      <c r="AW1004">
        <v>75</v>
      </c>
      <c r="AX1004">
        <v>73</v>
      </c>
      <c r="AY1004">
        <v>50</v>
      </c>
      <c r="AZ1004">
        <v>7</v>
      </c>
      <c r="BA1004">
        <v>11</v>
      </c>
      <c r="BB1004">
        <v>5</v>
      </c>
      <c r="BC1004">
        <v>15</v>
      </c>
      <c r="BD1004">
        <v>12</v>
      </c>
      <c r="BE1004">
        <v>1882</v>
      </c>
      <c r="BF1004">
        <v>412</v>
      </c>
      <c r="BG1004">
        <v>2</v>
      </c>
      <c r="BH1004">
        <v>74</v>
      </c>
      <c r="BI1004">
        <v>49</v>
      </c>
      <c r="BJ1004">
        <v>64</v>
      </c>
      <c r="BK1004">
        <v>71</v>
      </c>
      <c r="BL1004">
        <v>76</v>
      </c>
    </row>
    <row r="1005" spans="1:64" ht="30" x14ac:dyDescent="0.25">
      <c r="A1005" t="s">
        <v>2619</v>
      </c>
      <c r="B1005">
        <v>23</v>
      </c>
      <c r="C1005">
        <v>75</v>
      </c>
      <c r="D1005">
        <v>80</v>
      </c>
      <c r="E1005" s="1" t="s">
        <v>1663</v>
      </c>
      <c r="F1005">
        <v>247229</v>
      </c>
      <c r="G1005" t="s">
        <v>494</v>
      </c>
      <c r="H1005" t="s">
        <v>327</v>
      </c>
      <c r="I1005" t="s">
        <v>68</v>
      </c>
      <c r="J1005">
        <v>75</v>
      </c>
      <c r="K1005" t="s">
        <v>415</v>
      </c>
      <c r="L1005">
        <v>5</v>
      </c>
      <c r="M1005" t="s">
        <v>1532</v>
      </c>
      <c r="N1005" t="s">
        <v>719</v>
      </c>
      <c r="O1005" t="s">
        <v>1762</v>
      </c>
      <c r="P1005">
        <v>269</v>
      </c>
      <c r="Q1005">
        <v>76</v>
      </c>
      <c r="R1005">
        <v>32</v>
      </c>
      <c r="S1005">
        <v>56</v>
      </c>
      <c r="T1005">
        <v>70</v>
      </c>
      <c r="U1005">
        <v>35</v>
      </c>
      <c r="V1005">
        <v>283</v>
      </c>
      <c r="W1005">
        <v>75</v>
      </c>
      <c r="X1005">
        <v>55</v>
      </c>
      <c r="Y1005">
        <v>33</v>
      </c>
      <c r="Z1005">
        <v>49</v>
      </c>
      <c r="AA1005">
        <v>71</v>
      </c>
      <c r="AB1005">
        <v>366</v>
      </c>
      <c r="AC1005">
        <v>84</v>
      </c>
      <c r="AD1005">
        <v>90</v>
      </c>
      <c r="AE1005">
        <v>63</v>
      </c>
      <c r="AF1005">
        <v>67</v>
      </c>
      <c r="AG1005">
        <v>62</v>
      </c>
      <c r="AH1005">
        <v>282</v>
      </c>
      <c r="AI1005">
        <v>26</v>
      </c>
      <c r="AJ1005">
        <v>78</v>
      </c>
      <c r="AK1005">
        <v>80</v>
      </c>
      <c r="AL1005">
        <v>71</v>
      </c>
      <c r="AM1005">
        <v>27</v>
      </c>
      <c r="AN1005">
        <v>299</v>
      </c>
      <c r="AO1005">
        <v>68</v>
      </c>
      <c r="AP1005">
        <v>69</v>
      </c>
      <c r="AQ1005">
        <v>60</v>
      </c>
      <c r="AR1005">
        <v>61</v>
      </c>
      <c r="AS1005">
        <v>41</v>
      </c>
      <c r="AT1005">
        <v>66</v>
      </c>
      <c r="AU1005">
        <v>209</v>
      </c>
      <c r="AV1005">
        <v>67</v>
      </c>
      <c r="AW1005">
        <v>72</v>
      </c>
      <c r="AX1005">
        <v>70</v>
      </c>
      <c r="AY1005">
        <v>39</v>
      </c>
      <c r="AZ1005">
        <v>8</v>
      </c>
      <c r="BA1005">
        <v>8</v>
      </c>
      <c r="BB1005">
        <v>9</v>
      </c>
      <c r="BC1005">
        <v>8</v>
      </c>
      <c r="BD1005">
        <v>6</v>
      </c>
      <c r="BE1005">
        <v>1747</v>
      </c>
      <c r="BF1005">
        <v>395</v>
      </c>
      <c r="BG1005">
        <v>1</v>
      </c>
      <c r="BH1005">
        <v>87</v>
      </c>
      <c r="BI1005">
        <v>32</v>
      </c>
      <c r="BJ1005">
        <v>64</v>
      </c>
      <c r="BK1005">
        <v>71</v>
      </c>
      <c r="BL1005">
        <v>68</v>
      </c>
    </row>
    <row r="1006" spans="1:64" ht="30" x14ac:dyDescent="0.25">
      <c r="A1006" t="s">
        <v>2860</v>
      </c>
      <c r="B1006">
        <v>25</v>
      </c>
      <c r="C1006">
        <v>78</v>
      </c>
      <c r="D1006">
        <v>83</v>
      </c>
      <c r="E1006" s="1" t="s">
        <v>2861</v>
      </c>
      <c r="F1006">
        <v>247495</v>
      </c>
      <c r="G1006" t="s">
        <v>66</v>
      </c>
      <c r="H1006" t="s">
        <v>253</v>
      </c>
      <c r="I1006" t="s">
        <v>68</v>
      </c>
      <c r="J1006">
        <v>80</v>
      </c>
      <c r="K1006" t="s">
        <v>195</v>
      </c>
      <c r="L1006">
        <v>5</v>
      </c>
      <c r="M1006" t="s">
        <v>983</v>
      </c>
      <c r="N1006" t="s">
        <v>719</v>
      </c>
      <c r="O1006" t="s">
        <v>1201</v>
      </c>
      <c r="P1006">
        <v>322</v>
      </c>
      <c r="Q1006">
        <v>67</v>
      </c>
      <c r="R1006">
        <v>68</v>
      </c>
      <c r="S1006">
        <v>55</v>
      </c>
      <c r="T1006">
        <v>82</v>
      </c>
      <c r="U1006">
        <v>50</v>
      </c>
      <c r="V1006">
        <v>352</v>
      </c>
      <c r="W1006">
        <v>82</v>
      </c>
      <c r="X1006">
        <v>56</v>
      </c>
      <c r="Y1006">
        <v>57</v>
      </c>
      <c r="Z1006">
        <v>79</v>
      </c>
      <c r="AA1006">
        <v>78</v>
      </c>
      <c r="AB1006">
        <v>335</v>
      </c>
      <c r="AC1006">
        <v>64</v>
      </c>
      <c r="AD1006">
        <v>64</v>
      </c>
      <c r="AE1006">
        <v>66</v>
      </c>
      <c r="AF1006">
        <v>76</v>
      </c>
      <c r="AG1006">
        <v>65</v>
      </c>
      <c r="AH1006">
        <v>344</v>
      </c>
      <c r="AI1006">
        <v>70</v>
      </c>
      <c r="AJ1006">
        <v>66</v>
      </c>
      <c r="AK1006">
        <v>74</v>
      </c>
      <c r="AL1006">
        <v>67</v>
      </c>
      <c r="AM1006">
        <v>67</v>
      </c>
      <c r="AN1006">
        <v>352</v>
      </c>
      <c r="AO1006">
        <v>75</v>
      </c>
      <c r="AP1006">
        <v>76</v>
      </c>
      <c r="AQ1006">
        <v>74</v>
      </c>
      <c r="AR1006">
        <v>77</v>
      </c>
      <c r="AS1006">
        <v>50</v>
      </c>
      <c r="AT1006">
        <v>73</v>
      </c>
      <c r="AU1006">
        <v>227</v>
      </c>
      <c r="AV1006">
        <v>72</v>
      </c>
      <c r="AW1006">
        <v>78</v>
      </c>
      <c r="AX1006">
        <v>77</v>
      </c>
      <c r="AY1006">
        <v>50</v>
      </c>
      <c r="AZ1006">
        <v>7</v>
      </c>
      <c r="BA1006">
        <v>7</v>
      </c>
      <c r="BB1006">
        <v>11</v>
      </c>
      <c r="BC1006">
        <v>11</v>
      </c>
      <c r="BD1006">
        <v>14</v>
      </c>
      <c r="BE1006">
        <v>1982</v>
      </c>
      <c r="BF1006">
        <v>427</v>
      </c>
      <c r="BG1006">
        <v>1</v>
      </c>
      <c r="BH1006">
        <v>64</v>
      </c>
      <c r="BI1006">
        <v>67</v>
      </c>
      <c r="BJ1006">
        <v>75</v>
      </c>
      <c r="BK1006">
        <v>78</v>
      </c>
      <c r="BL1006">
        <v>73</v>
      </c>
    </row>
    <row r="1007" spans="1:64" ht="45" x14ac:dyDescent="0.25">
      <c r="A1007" t="s">
        <v>2862</v>
      </c>
      <c r="B1007">
        <v>21</v>
      </c>
      <c r="C1007">
        <v>74</v>
      </c>
      <c r="D1007">
        <v>82</v>
      </c>
      <c r="E1007" s="1" t="s">
        <v>2863</v>
      </c>
      <c r="F1007">
        <v>247678</v>
      </c>
      <c r="G1007" t="s">
        <v>97</v>
      </c>
      <c r="H1007" t="s">
        <v>98</v>
      </c>
      <c r="I1007" t="s">
        <v>68</v>
      </c>
      <c r="J1007">
        <v>75</v>
      </c>
      <c r="K1007" t="s">
        <v>415</v>
      </c>
      <c r="L1007">
        <v>8</v>
      </c>
      <c r="M1007" t="s">
        <v>579</v>
      </c>
      <c r="N1007" t="s">
        <v>653</v>
      </c>
      <c r="O1007" t="s">
        <v>72</v>
      </c>
      <c r="P1007">
        <v>237</v>
      </c>
      <c r="Q1007">
        <v>67</v>
      </c>
      <c r="R1007">
        <v>25</v>
      </c>
      <c r="S1007">
        <v>56</v>
      </c>
      <c r="T1007">
        <v>67</v>
      </c>
      <c r="U1007">
        <v>22</v>
      </c>
      <c r="V1007">
        <v>279</v>
      </c>
      <c r="W1007">
        <v>68</v>
      </c>
      <c r="X1007">
        <v>55</v>
      </c>
      <c r="Y1007">
        <v>25</v>
      </c>
      <c r="Z1007">
        <v>62</v>
      </c>
      <c r="AA1007">
        <v>69</v>
      </c>
      <c r="AB1007">
        <v>391</v>
      </c>
      <c r="AC1007">
        <v>89</v>
      </c>
      <c r="AD1007">
        <v>90</v>
      </c>
      <c r="AE1007">
        <v>79</v>
      </c>
      <c r="AF1007">
        <v>62</v>
      </c>
      <c r="AG1007">
        <v>71</v>
      </c>
      <c r="AH1007">
        <v>309</v>
      </c>
      <c r="AI1007">
        <v>50</v>
      </c>
      <c r="AJ1007">
        <v>78</v>
      </c>
      <c r="AK1007">
        <v>84</v>
      </c>
      <c r="AL1007">
        <v>69</v>
      </c>
      <c r="AM1007">
        <v>28</v>
      </c>
      <c r="AN1007">
        <v>309</v>
      </c>
      <c r="AO1007">
        <v>80</v>
      </c>
      <c r="AP1007">
        <v>71</v>
      </c>
      <c r="AQ1007">
        <v>65</v>
      </c>
      <c r="AR1007">
        <v>57</v>
      </c>
      <c r="AS1007">
        <v>36</v>
      </c>
      <c r="AT1007">
        <v>62</v>
      </c>
      <c r="AU1007">
        <v>216</v>
      </c>
      <c r="AV1007">
        <v>72</v>
      </c>
      <c r="AW1007">
        <v>73</v>
      </c>
      <c r="AX1007">
        <v>71</v>
      </c>
      <c r="AY1007">
        <v>56</v>
      </c>
      <c r="AZ1007">
        <v>14</v>
      </c>
      <c r="BA1007">
        <v>8</v>
      </c>
      <c r="BB1007">
        <v>7</v>
      </c>
      <c r="BC1007">
        <v>14</v>
      </c>
      <c r="BD1007">
        <v>13</v>
      </c>
      <c r="BE1007">
        <v>1797</v>
      </c>
      <c r="BF1007">
        <v>399</v>
      </c>
      <c r="BG1007">
        <v>1</v>
      </c>
      <c r="BH1007">
        <v>90</v>
      </c>
      <c r="BI1007">
        <v>33</v>
      </c>
      <c r="BJ1007">
        <v>62</v>
      </c>
      <c r="BK1007">
        <v>69</v>
      </c>
      <c r="BL1007">
        <v>70</v>
      </c>
    </row>
    <row r="1008" spans="1:64" ht="45" x14ac:dyDescent="0.25">
      <c r="A1008" t="s">
        <v>2864</v>
      </c>
      <c r="B1008">
        <v>19</v>
      </c>
      <c r="C1008">
        <v>68</v>
      </c>
      <c r="D1008" t="s">
        <v>830</v>
      </c>
      <c r="E1008" s="1" t="s">
        <v>2865</v>
      </c>
      <c r="F1008">
        <v>248158</v>
      </c>
      <c r="G1008" t="s">
        <v>118</v>
      </c>
      <c r="H1008" t="s">
        <v>271</v>
      </c>
      <c r="I1008" t="s">
        <v>68</v>
      </c>
      <c r="J1008">
        <v>68</v>
      </c>
      <c r="K1008" t="s">
        <v>508</v>
      </c>
      <c r="L1008">
        <v>13</v>
      </c>
      <c r="M1008" t="s">
        <v>673</v>
      </c>
      <c r="N1008" t="s">
        <v>967</v>
      </c>
      <c r="O1008" t="s">
        <v>72</v>
      </c>
      <c r="P1008">
        <v>65</v>
      </c>
      <c r="Q1008">
        <v>14</v>
      </c>
      <c r="R1008">
        <v>7</v>
      </c>
      <c r="S1008">
        <v>11</v>
      </c>
      <c r="T1008">
        <v>25</v>
      </c>
      <c r="U1008">
        <v>8</v>
      </c>
      <c r="V1008">
        <v>75</v>
      </c>
      <c r="W1008">
        <v>13</v>
      </c>
      <c r="X1008">
        <v>10</v>
      </c>
      <c r="Y1008">
        <v>14</v>
      </c>
      <c r="Z1008">
        <v>23</v>
      </c>
      <c r="AA1008">
        <v>15</v>
      </c>
      <c r="AB1008">
        <v>254</v>
      </c>
      <c r="AC1008">
        <v>44</v>
      </c>
      <c r="AD1008">
        <v>47</v>
      </c>
      <c r="AE1008">
        <v>49</v>
      </c>
      <c r="AF1008">
        <v>69</v>
      </c>
      <c r="AG1008">
        <v>45</v>
      </c>
      <c r="AH1008">
        <v>219</v>
      </c>
      <c r="AI1008">
        <v>47</v>
      </c>
      <c r="AJ1008">
        <v>62</v>
      </c>
      <c r="AK1008">
        <v>34</v>
      </c>
      <c r="AL1008">
        <v>68</v>
      </c>
      <c r="AM1008">
        <v>8</v>
      </c>
      <c r="AN1008">
        <v>121</v>
      </c>
      <c r="AO1008">
        <v>39</v>
      </c>
      <c r="AP1008">
        <v>15</v>
      </c>
      <c r="AQ1008">
        <v>5</v>
      </c>
      <c r="AR1008">
        <v>50</v>
      </c>
      <c r="AS1008">
        <v>12</v>
      </c>
      <c r="AT1008">
        <v>48</v>
      </c>
      <c r="AU1008">
        <v>41</v>
      </c>
      <c r="AV1008">
        <v>19</v>
      </c>
      <c r="AW1008">
        <v>10</v>
      </c>
      <c r="AX1008">
        <v>12</v>
      </c>
      <c r="AY1008">
        <v>330</v>
      </c>
      <c r="AZ1008">
        <v>69</v>
      </c>
      <c r="BA1008">
        <v>64</v>
      </c>
      <c r="BB1008">
        <v>63</v>
      </c>
      <c r="BC1008">
        <v>65</v>
      </c>
      <c r="BD1008">
        <v>69</v>
      </c>
      <c r="BE1008">
        <v>1105</v>
      </c>
      <c r="BF1008">
        <v>375</v>
      </c>
      <c r="BG1008">
        <v>1</v>
      </c>
      <c r="BH1008">
        <v>69</v>
      </c>
      <c r="BI1008">
        <v>64</v>
      </c>
      <c r="BJ1008">
        <v>63</v>
      </c>
      <c r="BK1008">
        <v>69</v>
      </c>
      <c r="BL1008">
        <v>45</v>
      </c>
    </row>
    <row r="1009" spans="1:64" ht="30" x14ac:dyDescent="0.25">
      <c r="A1009" t="s">
        <v>2866</v>
      </c>
      <c r="B1009">
        <v>22</v>
      </c>
      <c r="C1009">
        <v>74</v>
      </c>
      <c r="D1009">
        <v>82</v>
      </c>
      <c r="E1009" s="1" t="s">
        <v>2867</v>
      </c>
      <c r="F1009">
        <v>248729</v>
      </c>
      <c r="G1009" t="s">
        <v>90</v>
      </c>
      <c r="H1009" t="s">
        <v>76</v>
      </c>
      <c r="I1009" t="s">
        <v>77</v>
      </c>
      <c r="J1009">
        <v>76</v>
      </c>
      <c r="K1009" t="s">
        <v>294</v>
      </c>
      <c r="L1009">
        <v>8</v>
      </c>
      <c r="M1009" t="s">
        <v>998</v>
      </c>
      <c r="N1009" t="s">
        <v>2020</v>
      </c>
      <c r="O1009" t="s">
        <v>2352</v>
      </c>
      <c r="P1009">
        <v>318</v>
      </c>
      <c r="Q1009">
        <v>59</v>
      </c>
      <c r="R1009">
        <v>73</v>
      </c>
      <c r="S1009">
        <v>55</v>
      </c>
      <c r="T1009">
        <v>70</v>
      </c>
      <c r="U1009">
        <v>61</v>
      </c>
      <c r="V1009">
        <v>327</v>
      </c>
      <c r="W1009">
        <v>77</v>
      </c>
      <c r="X1009">
        <v>70</v>
      </c>
      <c r="Y1009">
        <v>44</v>
      </c>
      <c r="Z1009">
        <v>61</v>
      </c>
      <c r="AA1009">
        <v>75</v>
      </c>
      <c r="AB1009">
        <v>416</v>
      </c>
      <c r="AC1009">
        <v>86</v>
      </c>
      <c r="AD1009">
        <v>92</v>
      </c>
      <c r="AE1009">
        <v>85</v>
      </c>
      <c r="AF1009">
        <v>73</v>
      </c>
      <c r="AG1009">
        <v>80</v>
      </c>
      <c r="AH1009">
        <v>315</v>
      </c>
      <c r="AI1009">
        <v>71</v>
      </c>
      <c r="AJ1009">
        <v>60</v>
      </c>
      <c r="AK1009">
        <v>81</v>
      </c>
      <c r="AL1009">
        <v>35</v>
      </c>
      <c r="AM1009">
        <v>68</v>
      </c>
      <c r="AN1009">
        <v>281</v>
      </c>
      <c r="AO1009">
        <v>52</v>
      </c>
      <c r="AP1009">
        <v>35</v>
      </c>
      <c r="AQ1009">
        <v>74</v>
      </c>
      <c r="AR1009">
        <v>67</v>
      </c>
      <c r="AS1009">
        <v>53</v>
      </c>
      <c r="AT1009">
        <v>69</v>
      </c>
      <c r="AU1009">
        <v>111</v>
      </c>
      <c r="AV1009">
        <v>42</v>
      </c>
      <c r="AW1009">
        <v>40</v>
      </c>
      <c r="AX1009">
        <v>29</v>
      </c>
      <c r="AY1009">
        <v>40</v>
      </c>
      <c r="AZ1009">
        <v>7</v>
      </c>
      <c r="BA1009">
        <v>5</v>
      </c>
      <c r="BB1009">
        <v>15</v>
      </c>
      <c r="BC1009">
        <v>7</v>
      </c>
      <c r="BD1009">
        <v>6</v>
      </c>
      <c r="BE1009">
        <v>1808</v>
      </c>
      <c r="BF1009">
        <v>392</v>
      </c>
      <c r="BG1009">
        <v>1</v>
      </c>
      <c r="BH1009">
        <v>89</v>
      </c>
      <c r="BI1009">
        <v>70</v>
      </c>
      <c r="BJ1009">
        <v>65</v>
      </c>
      <c r="BK1009">
        <v>77</v>
      </c>
      <c r="BL1009">
        <v>40</v>
      </c>
    </row>
    <row r="1010" spans="1:64" ht="60" x14ac:dyDescent="0.25">
      <c r="A1010" t="s">
        <v>2868</v>
      </c>
      <c r="B1010">
        <v>23</v>
      </c>
      <c r="C1010">
        <v>76</v>
      </c>
      <c r="D1010">
        <v>81</v>
      </c>
      <c r="E1010" s="1" t="s">
        <v>2869</v>
      </c>
      <c r="F1010">
        <v>250955</v>
      </c>
      <c r="G1010" t="s">
        <v>212</v>
      </c>
      <c r="H1010" t="s">
        <v>139</v>
      </c>
      <c r="I1010" t="s">
        <v>68</v>
      </c>
      <c r="J1010">
        <v>78</v>
      </c>
      <c r="K1010" t="s">
        <v>189</v>
      </c>
      <c r="L1010">
        <v>5</v>
      </c>
      <c r="M1010" t="s">
        <v>613</v>
      </c>
      <c r="N1010" t="s">
        <v>296</v>
      </c>
      <c r="O1010" t="s">
        <v>72</v>
      </c>
      <c r="P1010">
        <v>287</v>
      </c>
      <c r="Q1010">
        <v>70</v>
      </c>
      <c r="R1010">
        <v>39</v>
      </c>
      <c r="S1010">
        <v>76</v>
      </c>
      <c r="T1010">
        <v>73</v>
      </c>
      <c r="U1010">
        <v>29</v>
      </c>
      <c r="V1010">
        <v>286</v>
      </c>
      <c r="W1010">
        <v>67</v>
      </c>
      <c r="X1010">
        <v>67</v>
      </c>
      <c r="Y1010">
        <v>23</v>
      </c>
      <c r="Z1010">
        <v>60</v>
      </c>
      <c r="AA1010">
        <v>69</v>
      </c>
      <c r="AB1010">
        <v>358</v>
      </c>
      <c r="AC1010">
        <v>70</v>
      </c>
      <c r="AD1010">
        <v>84</v>
      </c>
      <c r="AE1010">
        <v>66</v>
      </c>
      <c r="AF1010">
        <v>74</v>
      </c>
      <c r="AG1010">
        <v>64</v>
      </c>
      <c r="AH1010">
        <v>304</v>
      </c>
      <c r="AI1010">
        <v>48</v>
      </c>
      <c r="AJ1010">
        <v>82</v>
      </c>
      <c r="AK1010">
        <v>68</v>
      </c>
      <c r="AL1010">
        <v>74</v>
      </c>
      <c r="AM1010">
        <v>32</v>
      </c>
      <c r="AN1010">
        <v>289</v>
      </c>
      <c r="AO1010" t="s">
        <v>833</v>
      </c>
      <c r="AP1010" t="s">
        <v>201</v>
      </c>
      <c r="AQ1010">
        <v>48</v>
      </c>
      <c r="AR1010">
        <v>54</v>
      </c>
      <c r="AS1010">
        <v>37</v>
      </c>
      <c r="AT1010">
        <v>62</v>
      </c>
      <c r="AU1010">
        <v>231</v>
      </c>
      <c r="AV1010">
        <v>77</v>
      </c>
      <c r="AW1010" t="s">
        <v>199</v>
      </c>
      <c r="AX1010" t="s">
        <v>201</v>
      </c>
      <c r="AY1010">
        <v>48</v>
      </c>
      <c r="AZ1010">
        <v>11</v>
      </c>
      <c r="BA1010">
        <v>6</v>
      </c>
      <c r="BB1010">
        <v>10</v>
      </c>
      <c r="BC1010">
        <v>9</v>
      </c>
      <c r="BD1010">
        <v>12</v>
      </c>
      <c r="BE1010">
        <v>1803</v>
      </c>
      <c r="BF1010">
        <v>398</v>
      </c>
      <c r="BG1010">
        <v>1</v>
      </c>
      <c r="BH1010">
        <v>78</v>
      </c>
      <c r="BI1010">
        <v>39</v>
      </c>
      <c r="BJ1010">
        <v>64</v>
      </c>
      <c r="BK1010">
        <v>67</v>
      </c>
      <c r="BL1010">
        <v>77</v>
      </c>
    </row>
    <row r="1011" spans="1:64" ht="45" x14ac:dyDescent="0.25">
      <c r="A1011" t="s">
        <v>2870</v>
      </c>
      <c r="B1011">
        <v>22</v>
      </c>
      <c r="C1011">
        <v>73</v>
      </c>
      <c r="D1011">
        <v>79</v>
      </c>
      <c r="E1011" s="1" t="s">
        <v>2871</v>
      </c>
      <c r="F1011">
        <v>252017</v>
      </c>
      <c r="G1011" t="s">
        <v>494</v>
      </c>
      <c r="H1011" t="s">
        <v>290</v>
      </c>
      <c r="I1011" t="s">
        <v>68</v>
      </c>
      <c r="J1011">
        <v>75</v>
      </c>
      <c r="K1011" t="s">
        <v>189</v>
      </c>
      <c r="L1011">
        <v>6</v>
      </c>
      <c r="M1011" t="s">
        <v>1026</v>
      </c>
      <c r="N1011" t="s">
        <v>285</v>
      </c>
      <c r="O1011" t="s">
        <v>72</v>
      </c>
      <c r="P1011">
        <v>273</v>
      </c>
      <c r="Q1011">
        <v>51</v>
      </c>
      <c r="R1011">
        <v>39</v>
      </c>
      <c r="S1011">
        <v>77</v>
      </c>
      <c r="T1011">
        <v>72</v>
      </c>
      <c r="U1011">
        <v>34</v>
      </c>
      <c r="V1011">
        <v>274</v>
      </c>
      <c r="W1011">
        <v>59</v>
      </c>
      <c r="X1011">
        <v>51</v>
      </c>
      <c r="Y1011">
        <v>30</v>
      </c>
      <c r="Z1011">
        <v>68</v>
      </c>
      <c r="AA1011">
        <v>66</v>
      </c>
      <c r="AB1011">
        <v>270</v>
      </c>
      <c r="AC1011">
        <v>44</v>
      </c>
      <c r="AD1011">
        <v>62</v>
      </c>
      <c r="AE1011">
        <v>46</v>
      </c>
      <c r="AF1011">
        <v>71</v>
      </c>
      <c r="AG1011">
        <v>47</v>
      </c>
      <c r="AH1011">
        <v>316</v>
      </c>
      <c r="AI1011">
        <v>56</v>
      </c>
      <c r="AJ1011">
        <v>77</v>
      </c>
      <c r="AK1011">
        <v>67</v>
      </c>
      <c r="AL1011">
        <v>78</v>
      </c>
      <c r="AM1011">
        <v>38</v>
      </c>
      <c r="AN1011">
        <v>284</v>
      </c>
      <c r="AO1011">
        <v>73</v>
      </c>
      <c r="AP1011">
        <v>73</v>
      </c>
      <c r="AQ1011">
        <v>49</v>
      </c>
      <c r="AR1011">
        <v>58</v>
      </c>
      <c r="AS1011">
        <v>31</v>
      </c>
      <c r="AT1011">
        <v>72</v>
      </c>
      <c r="AU1011">
        <v>219</v>
      </c>
      <c r="AV1011">
        <v>73</v>
      </c>
      <c r="AW1011">
        <v>74</v>
      </c>
      <c r="AX1011">
        <v>72</v>
      </c>
      <c r="AY1011">
        <v>45</v>
      </c>
      <c r="AZ1011">
        <v>14</v>
      </c>
      <c r="BA1011">
        <v>11</v>
      </c>
      <c r="BB1011">
        <v>7</v>
      </c>
      <c r="BC1011">
        <v>6</v>
      </c>
      <c r="BD1011">
        <v>7</v>
      </c>
      <c r="BE1011">
        <v>1681</v>
      </c>
      <c r="BF1011">
        <v>365</v>
      </c>
      <c r="BG1011">
        <v>1</v>
      </c>
      <c r="BH1011">
        <v>54</v>
      </c>
      <c r="BI1011">
        <v>42</v>
      </c>
      <c r="BJ1011">
        <v>61</v>
      </c>
      <c r="BK1011">
        <v>60</v>
      </c>
      <c r="BL1011">
        <v>74</v>
      </c>
    </row>
    <row r="1012" spans="1:64" ht="45" x14ac:dyDescent="0.25">
      <c r="A1012" t="s">
        <v>2872</v>
      </c>
      <c r="B1012">
        <v>22</v>
      </c>
      <c r="C1012">
        <v>74</v>
      </c>
      <c r="D1012">
        <v>82</v>
      </c>
      <c r="E1012" s="1" t="s">
        <v>2873</v>
      </c>
      <c r="F1012">
        <v>252512</v>
      </c>
      <c r="G1012" t="s">
        <v>124</v>
      </c>
      <c r="H1012" t="s">
        <v>139</v>
      </c>
      <c r="I1012" t="s">
        <v>68</v>
      </c>
      <c r="J1012">
        <v>76</v>
      </c>
      <c r="K1012" t="s">
        <v>189</v>
      </c>
      <c r="L1012">
        <v>8</v>
      </c>
      <c r="M1012" t="s">
        <v>579</v>
      </c>
      <c r="N1012" t="s">
        <v>373</v>
      </c>
      <c r="O1012" t="s">
        <v>1907</v>
      </c>
      <c r="P1012">
        <v>249</v>
      </c>
      <c r="Q1012">
        <v>47</v>
      </c>
      <c r="R1012">
        <v>25</v>
      </c>
      <c r="S1012">
        <v>73</v>
      </c>
      <c r="T1012">
        <v>76</v>
      </c>
      <c r="U1012">
        <v>28</v>
      </c>
      <c r="V1012">
        <v>261</v>
      </c>
      <c r="W1012">
        <v>45</v>
      </c>
      <c r="X1012">
        <v>44</v>
      </c>
      <c r="Y1012">
        <v>35</v>
      </c>
      <c r="Z1012">
        <v>72</v>
      </c>
      <c r="AA1012">
        <v>65</v>
      </c>
      <c r="AB1012">
        <v>300</v>
      </c>
      <c r="AC1012">
        <v>63</v>
      </c>
      <c r="AD1012">
        <v>47</v>
      </c>
      <c r="AE1012">
        <v>58</v>
      </c>
      <c r="AF1012">
        <v>74</v>
      </c>
      <c r="AG1012">
        <v>58</v>
      </c>
      <c r="AH1012">
        <v>292</v>
      </c>
      <c r="AI1012">
        <v>45</v>
      </c>
      <c r="AJ1012">
        <v>78</v>
      </c>
      <c r="AK1012">
        <v>71</v>
      </c>
      <c r="AL1012">
        <v>74</v>
      </c>
      <c r="AM1012">
        <v>24</v>
      </c>
      <c r="AN1012">
        <v>274</v>
      </c>
      <c r="AO1012">
        <v>74</v>
      </c>
      <c r="AP1012">
        <v>74</v>
      </c>
      <c r="AQ1012">
        <v>35</v>
      </c>
      <c r="AR1012">
        <v>48</v>
      </c>
      <c r="AS1012">
        <v>43</v>
      </c>
      <c r="AT1012">
        <v>72</v>
      </c>
      <c r="AU1012">
        <v>225</v>
      </c>
      <c r="AV1012">
        <v>75</v>
      </c>
      <c r="AW1012">
        <v>76</v>
      </c>
      <c r="AX1012">
        <v>74</v>
      </c>
      <c r="AY1012">
        <v>56</v>
      </c>
      <c r="AZ1012">
        <v>6</v>
      </c>
      <c r="BA1012">
        <v>15</v>
      </c>
      <c r="BB1012">
        <v>13</v>
      </c>
      <c r="BC1012">
        <v>14</v>
      </c>
      <c r="BD1012">
        <v>8</v>
      </c>
      <c r="BE1012">
        <v>1657</v>
      </c>
      <c r="BF1012">
        <v>348</v>
      </c>
      <c r="BG1012">
        <v>1</v>
      </c>
      <c r="BH1012">
        <v>54</v>
      </c>
      <c r="BI1012">
        <v>30</v>
      </c>
      <c r="BJ1012">
        <v>60</v>
      </c>
      <c r="BK1012">
        <v>56</v>
      </c>
      <c r="BL1012">
        <v>75</v>
      </c>
    </row>
    <row r="1013" spans="1:64" ht="45" x14ac:dyDescent="0.25">
      <c r="A1013" t="s">
        <v>2874</v>
      </c>
      <c r="B1013">
        <v>22</v>
      </c>
      <c r="C1013">
        <v>72</v>
      </c>
      <c r="D1013">
        <v>80</v>
      </c>
      <c r="E1013" s="1" t="s">
        <v>2875</v>
      </c>
      <c r="F1013">
        <v>252796</v>
      </c>
      <c r="G1013" t="s">
        <v>283</v>
      </c>
      <c r="H1013" t="s">
        <v>105</v>
      </c>
      <c r="I1013" t="s">
        <v>77</v>
      </c>
      <c r="J1013">
        <v>73</v>
      </c>
      <c r="K1013" t="s">
        <v>69</v>
      </c>
      <c r="L1013">
        <v>8</v>
      </c>
      <c r="M1013" t="s">
        <v>247</v>
      </c>
      <c r="N1013" t="s">
        <v>807</v>
      </c>
      <c r="O1013" t="s">
        <v>2594</v>
      </c>
      <c r="P1013">
        <v>318</v>
      </c>
      <c r="Q1013">
        <v>65</v>
      </c>
      <c r="R1013">
        <v>75</v>
      </c>
      <c r="S1013">
        <v>51</v>
      </c>
      <c r="T1013">
        <v>68</v>
      </c>
      <c r="U1013">
        <v>59</v>
      </c>
      <c r="V1013">
        <v>338</v>
      </c>
      <c r="W1013">
        <v>74</v>
      </c>
      <c r="X1013">
        <v>72</v>
      </c>
      <c r="Y1013">
        <v>65</v>
      </c>
      <c r="Z1013">
        <v>56</v>
      </c>
      <c r="AA1013">
        <v>71</v>
      </c>
      <c r="AB1013">
        <v>367</v>
      </c>
      <c r="AC1013">
        <v>76</v>
      </c>
      <c r="AD1013">
        <v>80</v>
      </c>
      <c r="AE1013">
        <v>74</v>
      </c>
      <c r="AF1013">
        <v>69</v>
      </c>
      <c r="AG1013">
        <v>68</v>
      </c>
      <c r="AH1013">
        <v>349</v>
      </c>
      <c r="AI1013">
        <v>74</v>
      </c>
      <c r="AJ1013">
        <v>68</v>
      </c>
      <c r="AK1013">
        <v>72</v>
      </c>
      <c r="AL1013">
        <v>63</v>
      </c>
      <c r="AM1013">
        <v>72</v>
      </c>
      <c r="AN1013">
        <v>278</v>
      </c>
      <c r="AO1013">
        <v>41</v>
      </c>
      <c r="AP1013">
        <v>39</v>
      </c>
      <c r="AQ1013">
        <v>72</v>
      </c>
      <c r="AR1013">
        <v>67</v>
      </c>
      <c r="AS1013">
        <v>59</v>
      </c>
      <c r="AT1013">
        <v>65</v>
      </c>
      <c r="AU1013">
        <v>101</v>
      </c>
      <c r="AV1013">
        <v>36</v>
      </c>
      <c r="AW1013">
        <v>38</v>
      </c>
      <c r="AX1013">
        <v>27</v>
      </c>
      <c r="AY1013">
        <v>53</v>
      </c>
      <c r="AZ1013">
        <v>13</v>
      </c>
      <c r="BA1013">
        <v>15</v>
      </c>
      <c r="BB1013">
        <v>14</v>
      </c>
      <c r="BC1013">
        <v>6</v>
      </c>
      <c r="BD1013">
        <v>5</v>
      </c>
      <c r="BE1013">
        <v>1804</v>
      </c>
      <c r="BF1013">
        <v>386</v>
      </c>
      <c r="BG1013">
        <v>1</v>
      </c>
      <c r="BH1013">
        <v>78</v>
      </c>
      <c r="BI1013">
        <v>72</v>
      </c>
      <c r="BJ1013">
        <v>65</v>
      </c>
      <c r="BK1013">
        <v>72</v>
      </c>
      <c r="BL1013">
        <v>38</v>
      </c>
    </row>
    <row r="1014" spans="1:64" ht="45" x14ac:dyDescent="0.25">
      <c r="A1014" t="s">
        <v>2876</v>
      </c>
      <c r="B1014">
        <v>22</v>
      </c>
      <c r="C1014">
        <v>73</v>
      </c>
      <c r="D1014">
        <v>83</v>
      </c>
      <c r="E1014" s="1" t="s">
        <v>2600</v>
      </c>
      <c r="F1014">
        <v>253052</v>
      </c>
      <c r="G1014" t="s">
        <v>146</v>
      </c>
      <c r="H1014" t="s">
        <v>91</v>
      </c>
      <c r="I1014" t="s">
        <v>68</v>
      </c>
      <c r="J1014">
        <v>73</v>
      </c>
      <c r="K1014" t="s">
        <v>415</v>
      </c>
      <c r="L1014">
        <v>10</v>
      </c>
      <c r="M1014" t="s">
        <v>230</v>
      </c>
      <c r="N1014" t="s">
        <v>653</v>
      </c>
      <c r="O1014" t="s">
        <v>72</v>
      </c>
      <c r="P1014">
        <v>254</v>
      </c>
      <c r="Q1014">
        <v>68</v>
      </c>
      <c r="R1014">
        <v>36</v>
      </c>
      <c r="S1014">
        <v>59</v>
      </c>
      <c r="T1014">
        <v>69</v>
      </c>
      <c r="U1014">
        <v>22</v>
      </c>
      <c r="V1014">
        <v>282</v>
      </c>
      <c r="W1014">
        <v>70</v>
      </c>
      <c r="X1014">
        <v>52</v>
      </c>
      <c r="Y1014">
        <v>29</v>
      </c>
      <c r="Z1014">
        <v>60</v>
      </c>
      <c r="AA1014">
        <v>71</v>
      </c>
      <c r="AB1014">
        <v>399</v>
      </c>
      <c r="AC1014">
        <v>87</v>
      </c>
      <c r="AD1014">
        <v>87</v>
      </c>
      <c r="AE1014">
        <v>79</v>
      </c>
      <c r="AF1014">
        <v>74</v>
      </c>
      <c r="AG1014">
        <v>72</v>
      </c>
      <c r="AH1014">
        <v>312</v>
      </c>
      <c r="AI1014">
        <v>42</v>
      </c>
      <c r="AJ1014">
        <v>80</v>
      </c>
      <c r="AK1014">
        <v>73</v>
      </c>
      <c r="AL1014">
        <v>73</v>
      </c>
      <c r="AM1014">
        <v>44</v>
      </c>
      <c r="AN1014">
        <v>291</v>
      </c>
      <c r="AO1014">
        <v>76</v>
      </c>
      <c r="AP1014">
        <v>65</v>
      </c>
      <c r="AQ1014">
        <v>63</v>
      </c>
      <c r="AR1014">
        <v>63</v>
      </c>
      <c r="AS1014">
        <v>24</v>
      </c>
      <c r="AT1014">
        <v>70</v>
      </c>
      <c r="AU1014">
        <v>203</v>
      </c>
      <c r="AV1014">
        <v>64</v>
      </c>
      <c r="AW1014">
        <v>67</v>
      </c>
      <c r="AX1014">
        <v>72</v>
      </c>
      <c r="AY1014">
        <v>54</v>
      </c>
      <c r="AZ1014">
        <v>10</v>
      </c>
      <c r="BA1014">
        <v>8</v>
      </c>
      <c r="BB1014">
        <v>9</v>
      </c>
      <c r="BC1014">
        <v>14</v>
      </c>
      <c r="BD1014">
        <v>13</v>
      </c>
      <c r="BE1014">
        <v>1795</v>
      </c>
      <c r="BF1014">
        <v>400</v>
      </c>
      <c r="BG1014">
        <v>1</v>
      </c>
      <c r="BH1014">
        <v>87</v>
      </c>
      <c r="BI1014">
        <v>39</v>
      </c>
      <c r="BJ1014">
        <v>63</v>
      </c>
      <c r="BK1014">
        <v>72</v>
      </c>
      <c r="BL1014">
        <v>65</v>
      </c>
    </row>
    <row r="1015" spans="1:64" ht="45" x14ac:dyDescent="0.25">
      <c r="A1015" t="s">
        <v>2877</v>
      </c>
      <c r="B1015">
        <v>24</v>
      </c>
      <c r="C1015" t="s">
        <v>446</v>
      </c>
      <c r="D1015" t="s">
        <v>1177</v>
      </c>
      <c r="E1015" s="1" t="s">
        <v>2878</v>
      </c>
      <c r="F1015">
        <v>253150</v>
      </c>
      <c r="G1015" t="s">
        <v>252</v>
      </c>
      <c r="H1015" t="s">
        <v>308</v>
      </c>
      <c r="I1015" t="s">
        <v>68</v>
      </c>
      <c r="J1015">
        <v>77</v>
      </c>
      <c r="K1015" t="s">
        <v>69</v>
      </c>
      <c r="L1015">
        <v>4</v>
      </c>
      <c r="M1015" t="s">
        <v>1300</v>
      </c>
      <c r="N1015" t="s">
        <v>132</v>
      </c>
      <c r="O1015" t="s">
        <v>72</v>
      </c>
      <c r="P1015">
        <v>321</v>
      </c>
      <c r="Q1015" t="s">
        <v>1252</v>
      </c>
      <c r="R1015" t="s">
        <v>831</v>
      </c>
      <c r="S1015">
        <v>29</v>
      </c>
      <c r="T1015" t="s">
        <v>1736</v>
      </c>
      <c r="U1015">
        <v>68</v>
      </c>
      <c r="V1015">
        <v>385</v>
      </c>
      <c r="W1015" t="s">
        <v>2879</v>
      </c>
      <c r="X1015">
        <v>83</v>
      </c>
      <c r="Y1015">
        <v>78</v>
      </c>
      <c r="Z1015" t="s">
        <v>447</v>
      </c>
      <c r="AA1015" t="s">
        <v>446</v>
      </c>
      <c r="AB1015">
        <v>393</v>
      </c>
      <c r="AC1015" t="s">
        <v>1892</v>
      </c>
      <c r="AD1015">
        <v>75</v>
      </c>
      <c r="AE1015" t="s">
        <v>2675</v>
      </c>
      <c r="AF1015" t="s">
        <v>2267</v>
      </c>
      <c r="AG1015">
        <v>78</v>
      </c>
      <c r="AH1015">
        <v>320</v>
      </c>
      <c r="AI1015">
        <v>71</v>
      </c>
      <c r="AJ1015">
        <v>56</v>
      </c>
      <c r="AK1015">
        <v>69</v>
      </c>
      <c r="AL1015">
        <v>52</v>
      </c>
      <c r="AM1015" t="s">
        <v>598</v>
      </c>
      <c r="AN1015">
        <v>319</v>
      </c>
      <c r="AO1015">
        <v>59</v>
      </c>
      <c r="AP1015">
        <v>45</v>
      </c>
      <c r="AQ1015" t="s">
        <v>2880</v>
      </c>
      <c r="AR1015" t="s">
        <v>1263</v>
      </c>
      <c r="AS1015">
        <v>66</v>
      </c>
      <c r="AT1015" t="s">
        <v>527</v>
      </c>
      <c r="AU1015">
        <v>108</v>
      </c>
      <c r="AV1015">
        <v>41</v>
      </c>
      <c r="AW1015">
        <v>35</v>
      </c>
      <c r="AX1015">
        <v>32</v>
      </c>
      <c r="AY1015">
        <v>58</v>
      </c>
      <c r="AZ1015">
        <v>14</v>
      </c>
      <c r="BA1015">
        <v>9</v>
      </c>
      <c r="BB1015">
        <v>12</v>
      </c>
      <c r="BC1015">
        <v>11</v>
      </c>
      <c r="BD1015">
        <v>12</v>
      </c>
      <c r="BE1015">
        <v>1904</v>
      </c>
      <c r="BF1015">
        <v>400</v>
      </c>
      <c r="BG1015">
        <v>1</v>
      </c>
      <c r="BH1015">
        <v>79</v>
      </c>
      <c r="BI1015">
        <v>70</v>
      </c>
      <c r="BJ1015">
        <v>77</v>
      </c>
      <c r="BK1015">
        <v>78</v>
      </c>
      <c r="BL1015">
        <v>38</v>
      </c>
    </row>
    <row r="1016" spans="1:64" ht="45" x14ac:dyDescent="0.25">
      <c r="A1016" t="s">
        <v>2881</v>
      </c>
      <c r="B1016">
        <v>21</v>
      </c>
      <c r="C1016">
        <v>68</v>
      </c>
      <c r="D1016">
        <v>77</v>
      </c>
      <c r="E1016" s="1" t="s">
        <v>2882</v>
      </c>
      <c r="F1016">
        <v>254022</v>
      </c>
      <c r="G1016" t="s">
        <v>2883</v>
      </c>
      <c r="H1016" t="s">
        <v>125</v>
      </c>
      <c r="I1016" t="s">
        <v>68</v>
      </c>
      <c r="J1016">
        <v>70</v>
      </c>
      <c r="K1016" t="s">
        <v>106</v>
      </c>
      <c r="L1016">
        <v>9</v>
      </c>
      <c r="M1016" t="s">
        <v>726</v>
      </c>
      <c r="N1016" t="s">
        <v>443</v>
      </c>
      <c r="O1016" t="s">
        <v>1667</v>
      </c>
      <c r="P1016">
        <v>306</v>
      </c>
      <c r="Q1016">
        <v>46</v>
      </c>
      <c r="R1016">
        <v>70</v>
      </c>
      <c r="S1016">
        <v>68</v>
      </c>
      <c r="T1016">
        <v>68</v>
      </c>
      <c r="U1016">
        <v>54</v>
      </c>
      <c r="V1016">
        <v>292</v>
      </c>
      <c r="W1016">
        <v>71</v>
      </c>
      <c r="X1016">
        <v>51</v>
      </c>
      <c r="Y1016">
        <v>42</v>
      </c>
      <c r="Z1016">
        <v>55</v>
      </c>
      <c r="AA1016">
        <v>73</v>
      </c>
      <c r="AB1016">
        <v>280</v>
      </c>
      <c r="AC1016">
        <v>63</v>
      </c>
      <c r="AD1016">
        <v>70</v>
      </c>
      <c r="AE1016">
        <v>42</v>
      </c>
      <c r="AF1016">
        <v>67</v>
      </c>
      <c r="AG1016">
        <v>38</v>
      </c>
      <c r="AH1016">
        <v>334</v>
      </c>
      <c r="AI1016">
        <v>65</v>
      </c>
      <c r="AJ1016">
        <v>71</v>
      </c>
      <c r="AK1016">
        <v>71</v>
      </c>
      <c r="AL1016">
        <v>69</v>
      </c>
      <c r="AM1016">
        <v>58</v>
      </c>
      <c r="AN1016">
        <v>289</v>
      </c>
      <c r="AO1016">
        <v>60</v>
      </c>
      <c r="AP1016">
        <v>33</v>
      </c>
      <c r="AQ1016">
        <v>64</v>
      </c>
      <c r="AR1016">
        <v>67</v>
      </c>
      <c r="AS1016">
        <v>65</v>
      </c>
      <c r="AT1016">
        <v>65</v>
      </c>
      <c r="AU1016">
        <v>104</v>
      </c>
      <c r="AV1016">
        <v>32</v>
      </c>
      <c r="AW1016">
        <v>42</v>
      </c>
      <c r="AX1016">
        <v>30</v>
      </c>
      <c r="AY1016">
        <v>49</v>
      </c>
      <c r="AZ1016">
        <v>11</v>
      </c>
      <c r="BA1016">
        <v>8</v>
      </c>
      <c r="BB1016">
        <v>13</v>
      </c>
      <c r="BC1016">
        <v>9</v>
      </c>
      <c r="BD1016">
        <v>8</v>
      </c>
      <c r="BE1016">
        <v>1654</v>
      </c>
      <c r="BF1016">
        <v>365</v>
      </c>
      <c r="BG1016">
        <v>1</v>
      </c>
      <c r="BH1016">
        <v>67</v>
      </c>
      <c r="BI1016">
        <v>65</v>
      </c>
      <c r="BJ1016">
        <v>59</v>
      </c>
      <c r="BK1016">
        <v>67</v>
      </c>
      <c r="BL1016">
        <v>39</v>
      </c>
    </row>
    <row r="1017" spans="1:64" ht="45" x14ac:dyDescent="0.25">
      <c r="A1017" t="s">
        <v>2884</v>
      </c>
      <c r="B1017">
        <v>20</v>
      </c>
      <c r="C1017">
        <v>70</v>
      </c>
      <c r="D1017">
        <v>81</v>
      </c>
      <c r="E1017" s="1" t="s">
        <v>2885</v>
      </c>
      <c r="F1017">
        <v>254121</v>
      </c>
      <c r="G1017" t="s">
        <v>183</v>
      </c>
      <c r="H1017" t="s">
        <v>139</v>
      </c>
      <c r="I1017" t="s">
        <v>68</v>
      </c>
      <c r="J1017">
        <v>72</v>
      </c>
      <c r="K1017" t="s">
        <v>189</v>
      </c>
      <c r="L1017">
        <v>11</v>
      </c>
      <c r="M1017" t="s">
        <v>190</v>
      </c>
      <c r="N1017" t="s">
        <v>132</v>
      </c>
      <c r="O1017" t="s">
        <v>432</v>
      </c>
      <c r="P1017">
        <v>222</v>
      </c>
      <c r="Q1017">
        <v>33</v>
      </c>
      <c r="R1017">
        <v>23</v>
      </c>
      <c r="S1017">
        <v>73</v>
      </c>
      <c r="T1017">
        <v>69</v>
      </c>
      <c r="U1017">
        <v>24</v>
      </c>
      <c r="V1017">
        <v>223</v>
      </c>
      <c r="W1017">
        <v>46</v>
      </c>
      <c r="X1017">
        <v>25</v>
      </c>
      <c r="Y1017">
        <v>30</v>
      </c>
      <c r="Z1017">
        <v>60</v>
      </c>
      <c r="AA1017">
        <v>62</v>
      </c>
      <c r="AB1017">
        <v>258</v>
      </c>
      <c r="AC1017">
        <v>54</v>
      </c>
      <c r="AD1017">
        <v>56</v>
      </c>
      <c r="AE1017">
        <v>40</v>
      </c>
      <c r="AF1017">
        <v>55</v>
      </c>
      <c r="AG1017">
        <v>53</v>
      </c>
      <c r="AH1017">
        <v>307</v>
      </c>
      <c r="AI1017">
        <v>55</v>
      </c>
      <c r="AJ1017">
        <v>80</v>
      </c>
      <c r="AK1017">
        <v>65</v>
      </c>
      <c r="AL1017">
        <v>84</v>
      </c>
      <c r="AM1017">
        <v>23</v>
      </c>
      <c r="AN1017">
        <v>238</v>
      </c>
      <c r="AO1017">
        <v>74</v>
      </c>
      <c r="AP1017">
        <v>66</v>
      </c>
      <c r="AQ1017">
        <v>24</v>
      </c>
      <c r="AR1017">
        <v>33</v>
      </c>
      <c r="AS1017">
        <v>41</v>
      </c>
      <c r="AT1017">
        <v>60</v>
      </c>
      <c r="AU1017">
        <v>205</v>
      </c>
      <c r="AV1017">
        <v>67</v>
      </c>
      <c r="AW1017">
        <v>70</v>
      </c>
      <c r="AX1017">
        <v>68</v>
      </c>
      <c r="AY1017">
        <v>56</v>
      </c>
      <c r="AZ1017">
        <v>11</v>
      </c>
      <c r="BA1017">
        <v>11</v>
      </c>
      <c r="BB1017">
        <v>13</v>
      </c>
      <c r="BC1017">
        <v>10</v>
      </c>
      <c r="BD1017">
        <v>11</v>
      </c>
      <c r="BE1017">
        <v>1509</v>
      </c>
      <c r="BF1017">
        <v>331</v>
      </c>
      <c r="BG1017">
        <v>1</v>
      </c>
      <c r="BH1017">
        <v>55</v>
      </c>
      <c r="BI1017">
        <v>30</v>
      </c>
      <c r="BJ1017">
        <v>49</v>
      </c>
      <c r="BK1017">
        <v>52</v>
      </c>
      <c r="BL1017">
        <v>68</v>
      </c>
    </row>
    <row r="1018" spans="1:64" ht="45" x14ac:dyDescent="0.25">
      <c r="A1018" t="s">
        <v>2886</v>
      </c>
      <c r="B1018">
        <v>23</v>
      </c>
      <c r="C1018">
        <v>65</v>
      </c>
      <c r="D1018">
        <v>73</v>
      </c>
      <c r="E1018" s="1" t="s">
        <v>2887</v>
      </c>
      <c r="F1018">
        <v>254136</v>
      </c>
      <c r="G1018" t="s">
        <v>75</v>
      </c>
      <c r="H1018" t="s">
        <v>105</v>
      </c>
      <c r="I1018" t="s">
        <v>77</v>
      </c>
      <c r="J1018">
        <v>66</v>
      </c>
      <c r="K1018" t="s">
        <v>69</v>
      </c>
      <c r="L1018">
        <v>8</v>
      </c>
      <c r="M1018" t="s">
        <v>72</v>
      </c>
      <c r="N1018" t="s">
        <v>72</v>
      </c>
      <c r="O1018" t="s">
        <v>72</v>
      </c>
      <c r="P1018">
        <v>274</v>
      </c>
      <c r="Q1018">
        <v>58</v>
      </c>
      <c r="R1018">
        <v>61</v>
      </c>
      <c r="S1018">
        <v>45</v>
      </c>
      <c r="T1018">
        <v>58</v>
      </c>
      <c r="U1018">
        <v>52</v>
      </c>
      <c r="V1018">
        <v>309</v>
      </c>
      <c r="W1018">
        <v>69</v>
      </c>
      <c r="X1018">
        <v>65</v>
      </c>
      <c r="Y1018">
        <v>60</v>
      </c>
      <c r="Z1018">
        <v>53</v>
      </c>
      <c r="AA1018">
        <v>62</v>
      </c>
      <c r="AB1018">
        <v>391</v>
      </c>
      <c r="AC1018">
        <v>85</v>
      </c>
      <c r="AD1018">
        <v>81</v>
      </c>
      <c r="AE1018">
        <v>85</v>
      </c>
      <c r="AF1018">
        <v>58</v>
      </c>
      <c r="AG1018">
        <v>82</v>
      </c>
      <c r="AH1018">
        <v>288</v>
      </c>
      <c r="AI1018">
        <v>62</v>
      </c>
      <c r="AJ1018">
        <v>58</v>
      </c>
      <c r="AK1018">
        <v>61</v>
      </c>
      <c r="AL1018">
        <v>46</v>
      </c>
      <c r="AM1018">
        <v>61</v>
      </c>
      <c r="AN1018">
        <v>263</v>
      </c>
      <c r="AO1018">
        <v>49</v>
      </c>
      <c r="AP1018">
        <v>35</v>
      </c>
      <c r="AQ1018">
        <v>63</v>
      </c>
      <c r="AR1018">
        <v>61</v>
      </c>
      <c r="AS1018">
        <v>55</v>
      </c>
      <c r="AT1018">
        <v>60</v>
      </c>
      <c r="AU1018">
        <v>120</v>
      </c>
      <c r="AV1018">
        <v>38</v>
      </c>
      <c r="AW1018">
        <v>35</v>
      </c>
      <c r="AX1018">
        <v>47</v>
      </c>
      <c r="AY1018">
        <v>59</v>
      </c>
      <c r="AZ1018">
        <v>13</v>
      </c>
      <c r="BA1018">
        <v>9</v>
      </c>
      <c r="BB1018">
        <v>10</v>
      </c>
      <c r="BC1018">
        <v>15</v>
      </c>
      <c r="BD1018">
        <v>12</v>
      </c>
      <c r="BE1018">
        <v>1704</v>
      </c>
      <c r="BF1018">
        <v>359</v>
      </c>
      <c r="BG1018">
        <v>1</v>
      </c>
      <c r="BH1018">
        <v>83</v>
      </c>
      <c r="BI1018">
        <v>61</v>
      </c>
      <c r="BJ1018">
        <v>58</v>
      </c>
      <c r="BK1018">
        <v>68</v>
      </c>
      <c r="BL1018">
        <v>38</v>
      </c>
    </row>
    <row r="1019" spans="1:64" ht="45" x14ac:dyDescent="0.25">
      <c r="A1019" t="s">
        <v>2888</v>
      </c>
      <c r="B1019">
        <v>21</v>
      </c>
      <c r="C1019">
        <v>71</v>
      </c>
      <c r="D1019">
        <v>81</v>
      </c>
      <c r="E1019" s="1" t="s">
        <v>1361</v>
      </c>
      <c r="F1019">
        <v>254544</v>
      </c>
      <c r="G1019" t="s">
        <v>337</v>
      </c>
      <c r="H1019" t="s">
        <v>119</v>
      </c>
      <c r="I1019" t="s">
        <v>68</v>
      </c>
      <c r="J1019">
        <v>73</v>
      </c>
      <c r="K1019" t="s">
        <v>69</v>
      </c>
      <c r="L1019">
        <v>10</v>
      </c>
      <c r="M1019" t="s">
        <v>2254</v>
      </c>
      <c r="N1019" t="s">
        <v>614</v>
      </c>
      <c r="O1019" t="s">
        <v>72</v>
      </c>
      <c r="P1019">
        <v>329</v>
      </c>
      <c r="Q1019">
        <v>60</v>
      </c>
      <c r="R1019">
        <v>68</v>
      </c>
      <c r="S1019">
        <v>59</v>
      </c>
      <c r="T1019">
        <v>72</v>
      </c>
      <c r="U1019">
        <v>70</v>
      </c>
      <c r="V1019">
        <v>340</v>
      </c>
      <c r="W1019">
        <v>78</v>
      </c>
      <c r="X1019">
        <v>72</v>
      </c>
      <c r="Y1019">
        <v>55</v>
      </c>
      <c r="Z1019">
        <v>60</v>
      </c>
      <c r="AA1019">
        <v>75</v>
      </c>
      <c r="AB1019">
        <v>356</v>
      </c>
      <c r="AC1019">
        <v>73</v>
      </c>
      <c r="AD1019">
        <v>70</v>
      </c>
      <c r="AE1019">
        <v>76</v>
      </c>
      <c r="AF1019">
        <v>68</v>
      </c>
      <c r="AG1019">
        <v>69</v>
      </c>
      <c r="AH1019">
        <v>337</v>
      </c>
      <c r="AI1019">
        <v>71</v>
      </c>
      <c r="AJ1019">
        <v>71</v>
      </c>
      <c r="AK1019">
        <v>65</v>
      </c>
      <c r="AL1019">
        <v>67</v>
      </c>
      <c r="AM1019">
        <v>63</v>
      </c>
      <c r="AN1019">
        <v>290</v>
      </c>
      <c r="AO1019">
        <v>60</v>
      </c>
      <c r="AP1019">
        <v>31</v>
      </c>
      <c r="AQ1019">
        <v>68</v>
      </c>
      <c r="AR1019">
        <v>66</v>
      </c>
      <c r="AS1019">
        <v>65</v>
      </c>
      <c r="AT1019">
        <v>73</v>
      </c>
      <c r="AU1019">
        <v>126</v>
      </c>
      <c r="AV1019">
        <v>42</v>
      </c>
      <c r="AW1019">
        <v>45</v>
      </c>
      <c r="AX1019">
        <v>39</v>
      </c>
      <c r="AY1019">
        <v>50</v>
      </c>
      <c r="AZ1019">
        <v>13</v>
      </c>
      <c r="BA1019">
        <v>8</v>
      </c>
      <c r="BB1019">
        <v>13</v>
      </c>
      <c r="BC1019">
        <v>5</v>
      </c>
      <c r="BD1019">
        <v>11</v>
      </c>
      <c r="BE1019">
        <v>1828</v>
      </c>
      <c r="BF1019">
        <v>388</v>
      </c>
      <c r="BG1019">
        <v>1</v>
      </c>
      <c r="BH1019">
        <v>71</v>
      </c>
      <c r="BI1019">
        <v>68</v>
      </c>
      <c r="BJ1019">
        <v>66</v>
      </c>
      <c r="BK1019">
        <v>76</v>
      </c>
      <c r="BL1019">
        <v>42</v>
      </c>
    </row>
    <row r="1020" spans="1:64" ht="45" x14ac:dyDescent="0.25">
      <c r="A1020" t="s">
        <v>2889</v>
      </c>
      <c r="B1020">
        <v>22</v>
      </c>
      <c r="C1020" t="s">
        <v>369</v>
      </c>
      <c r="D1020">
        <v>83</v>
      </c>
      <c r="E1020" s="1" t="s">
        <v>2890</v>
      </c>
      <c r="F1020">
        <v>254551</v>
      </c>
      <c r="G1020" t="s">
        <v>259</v>
      </c>
      <c r="H1020" t="s">
        <v>147</v>
      </c>
      <c r="I1020" t="s">
        <v>68</v>
      </c>
      <c r="J1020">
        <v>77</v>
      </c>
      <c r="K1020" t="s">
        <v>69</v>
      </c>
      <c r="L1020">
        <v>8</v>
      </c>
      <c r="M1020" t="s">
        <v>1091</v>
      </c>
      <c r="N1020" t="s">
        <v>132</v>
      </c>
      <c r="O1020" t="s">
        <v>72</v>
      </c>
      <c r="P1020">
        <v>354</v>
      </c>
      <c r="Q1020">
        <v>70</v>
      </c>
      <c r="R1020">
        <v>78</v>
      </c>
      <c r="S1020">
        <v>60</v>
      </c>
      <c r="T1020">
        <v>73</v>
      </c>
      <c r="U1020">
        <v>73</v>
      </c>
      <c r="V1020">
        <v>361</v>
      </c>
      <c r="W1020" t="s">
        <v>200</v>
      </c>
      <c r="X1020">
        <v>69</v>
      </c>
      <c r="Y1020">
        <v>71</v>
      </c>
      <c r="Z1020">
        <v>65</v>
      </c>
      <c r="AA1020" t="s">
        <v>169</v>
      </c>
      <c r="AB1020">
        <v>398</v>
      </c>
      <c r="AC1020">
        <v>80</v>
      </c>
      <c r="AD1020">
        <v>80</v>
      </c>
      <c r="AE1020">
        <v>86</v>
      </c>
      <c r="AF1020">
        <v>74</v>
      </c>
      <c r="AG1020">
        <v>78</v>
      </c>
      <c r="AH1020">
        <v>367</v>
      </c>
      <c r="AI1020">
        <v>75</v>
      </c>
      <c r="AJ1020">
        <v>76</v>
      </c>
      <c r="AK1020">
        <v>74</v>
      </c>
      <c r="AL1020">
        <v>68</v>
      </c>
      <c r="AM1020">
        <v>74</v>
      </c>
      <c r="AN1020">
        <v>310</v>
      </c>
      <c r="AO1020">
        <v>65</v>
      </c>
      <c r="AP1020">
        <v>25</v>
      </c>
      <c r="AQ1020" t="s">
        <v>199</v>
      </c>
      <c r="AR1020">
        <v>68</v>
      </c>
      <c r="AS1020">
        <v>74</v>
      </c>
      <c r="AT1020" t="s">
        <v>369</v>
      </c>
      <c r="AU1020">
        <v>113</v>
      </c>
      <c r="AV1020">
        <v>35</v>
      </c>
      <c r="AW1020">
        <v>38</v>
      </c>
      <c r="AX1020">
        <v>40</v>
      </c>
      <c r="AY1020">
        <v>42</v>
      </c>
      <c r="AZ1020">
        <v>12</v>
      </c>
      <c r="BA1020">
        <v>9</v>
      </c>
      <c r="BB1020">
        <v>9</v>
      </c>
      <c r="BC1020">
        <v>5</v>
      </c>
      <c r="BD1020">
        <v>7</v>
      </c>
      <c r="BE1020">
        <v>1945</v>
      </c>
      <c r="BF1020">
        <v>411</v>
      </c>
      <c r="BG1020">
        <v>1</v>
      </c>
      <c r="BH1020">
        <v>80</v>
      </c>
      <c r="BI1020">
        <v>76</v>
      </c>
      <c r="BJ1020">
        <v>70</v>
      </c>
      <c r="BK1020">
        <v>79</v>
      </c>
      <c r="BL1020">
        <v>37</v>
      </c>
    </row>
    <row r="1021" spans="1:64" ht="30" x14ac:dyDescent="0.25">
      <c r="A1021" t="s">
        <v>2891</v>
      </c>
      <c r="B1021">
        <v>22</v>
      </c>
      <c r="C1021">
        <v>75</v>
      </c>
      <c r="D1021">
        <v>83</v>
      </c>
      <c r="E1021" s="1" t="s">
        <v>1696</v>
      </c>
      <c r="F1021">
        <v>254840</v>
      </c>
      <c r="G1021" t="s">
        <v>730</v>
      </c>
      <c r="H1021" t="s">
        <v>377</v>
      </c>
      <c r="I1021" t="s">
        <v>77</v>
      </c>
      <c r="J1021">
        <v>77</v>
      </c>
      <c r="K1021" t="s">
        <v>189</v>
      </c>
      <c r="L1021">
        <v>8</v>
      </c>
      <c r="M1021" t="s">
        <v>530</v>
      </c>
      <c r="N1021" t="s">
        <v>132</v>
      </c>
      <c r="O1021" t="s">
        <v>1846</v>
      </c>
      <c r="P1021">
        <v>254</v>
      </c>
      <c r="Q1021">
        <v>53</v>
      </c>
      <c r="R1021">
        <v>43</v>
      </c>
      <c r="S1021">
        <v>73</v>
      </c>
      <c r="T1021">
        <v>60</v>
      </c>
      <c r="U1021">
        <v>25</v>
      </c>
      <c r="V1021">
        <v>266</v>
      </c>
      <c r="W1021">
        <v>63</v>
      </c>
      <c r="X1021">
        <v>39</v>
      </c>
      <c r="Y1021">
        <v>38</v>
      </c>
      <c r="Z1021">
        <v>58</v>
      </c>
      <c r="AA1021">
        <v>68</v>
      </c>
      <c r="AB1021">
        <v>307</v>
      </c>
      <c r="AC1021">
        <v>64</v>
      </c>
      <c r="AD1021">
        <v>69</v>
      </c>
      <c r="AE1021">
        <v>57</v>
      </c>
      <c r="AF1021">
        <v>75</v>
      </c>
      <c r="AG1021">
        <v>42</v>
      </c>
      <c r="AH1021">
        <v>340</v>
      </c>
      <c r="AI1021">
        <v>56</v>
      </c>
      <c r="AJ1021">
        <v>84</v>
      </c>
      <c r="AK1021">
        <v>78</v>
      </c>
      <c r="AL1021">
        <v>86</v>
      </c>
      <c r="AM1021">
        <v>36</v>
      </c>
      <c r="AN1021">
        <v>262</v>
      </c>
      <c r="AO1021">
        <v>80</v>
      </c>
      <c r="AP1021">
        <v>74</v>
      </c>
      <c r="AQ1021">
        <v>34</v>
      </c>
      <c r="AR1021">
        <v>31</v>
      </c>
      <c r="AS1021">
        <v>43</v>
      </c>
      <c r="AT1021">
        <v>68</v>
      </c>
      <c r="AU1021">
        <v>225</v>
      </c>
      <c r="AV1021">
        <v>75</v>
      </c>
      <c r="AW1021">
        <v>74</v>
      </c>
      <c r="AX1021">
        <v>76</v>
      </c>
      <c r="AY1021">
        <v>57</v>
      </c>
      <c r="AZ1021">
        <v>12</v>
      </c>
      <c r="BA1021">
        <v>14</v>
      </c>
      <c r="BB1021">
        <v>8</v>
      </c>
      <c r="BC1021">
        <v>10</v>
      </c>
      <c r="BD1021">
        <v>13</v>
      </c>
      <c r="BE1021">
        <v>1711</v>
      </c>
      <c r="BF1021">
        <v>381</v>
      </c>
      <c r="BG1021">
        <v>1</v>
      </c>
      <c r="BH1021">
        <v>67</v>
      </c>
      <c r="BI1021">
        <v>43</v>
      </c>
      <c r="BJ1021">
        <v>50</v>
      </c>
      <c r="BK1021">
        <v>64</v>
      </c>
      <c r="BL1021">
        <v>74</v>
      </c>
    </row>
    <row r="1022" spans="1:64" ht="45" x14ac:dyDescent="0.25">
      <c r="A1022" t="s">
        <v>2658</v>
      </c>
      <c r="B1022">
        <v>34</v>
      </c>
      <c r="C1022">
        <v>64</v>
      </c>
      <c r="D1022">
        <v>64</v>
      </c>
      <c r="E1022" s="1" t="s">
        <v>895</v>
      </c>
      <c r="F1022">
        <v>173530</v>
      </c>
      <c r="G1022" t="s">
        <v>277</v>
      </c>
      <c r="H1022" t="s">
        <v>549</v>
      </c>
      <c r="I1022" t="s">
        <v>77</v>
      </c>
      <c r="J1022">
        <v>65</v>
      </c>
      <c r="K1022" t="s">
        <v>495</v>
      </c>
      <c r="L1022">
        <v>0</v>
      </c>
      <c r="M1022" t="s">
        <v>2659</v>
      </c>
      <c r="N1022" t="s">
        <v>191</v>
      </c>
      <c r="O1022" t="s">
        <v>2660</v>
      </c>
      <c r="P1022">
        <v>293</v>
      </c>
      <c r="Q1022">
        <v>62</v>
      </c>
      <c r="R1022">
        <v>56</v>
      </c>
      <c r="S1022">
        <v>48</v>
      </c>
      <c r="T1022">
        <v>63</v>
      </c>
      <c r="U1022">
        <v>64</v>
      </c>
      <c r="V1022">
        <v>326</v>
      </c>
      <c r="W1022">
        <v>68</v>
      </c>
      <c r="X1022">
        <v>69</v>
      </c>
      <c r="Y1022">
        <v>66</v>
      </c>
      <c r="Z1022">
        <v>57</v>
      </c>
      <c r="AA1022">
        <v>66</v>
      </c>
      <c r="AB1022">
        <v>369</v>
      </c>
      <c r="AC1022">
        <v>70</v>
      </c>
      <c r="AD1022">
        <v>70</v>
      </c>
      <c r="AE1022">
        <v>86</v>
      </c>
      <c r="AF1022">
        <v>62</v>
      </c>
      <c r="AG1022">
        <v>81</v>
      </c>
      <c r="AH1022">
        <v>278</v>
      </c>
      <c r="AI1022">
        <v>67</v>
      </c>
      <c r="AJ1022">
        <v>51</v>
      </c>
      <c r="AK1022">
        <v>49</v>
      </c>
      <c r="AL1022">
        <v>49</v>
      </c>
      <c r="AM1022">
        <v>62</v>
      </c>
      <c r="AN1022">
        <v>258</v>
      </c>
      <c r="AO1022">
        <v>50</v>
      </c>
      <c r="AP1022">
        <v>31</v>
      </c>
      <c r="AQ1022">
        <v>63</v>
      </c>
      <c r="AR1022">
        <v>62</v>
      </c>
      <c r="AS1022">
        <v>52</v>
      </c>
      <c r="AT1022">
        <v>63</v>
      </c>
      <c r="AU1022">
        <v>119</v>
      </c>
      <c r="AV1022">
        <v>43</v>
      </c>
      <c r="AW1022">
        <v>41</v>
      </c>
      <c r="AX1022">
        <v>35</v>
      </c>
      <c r="AY1022">
        <v>50</v>
      </c>
      <c r="AZ1022">
        <v>14</v>
      </c>
      <c r="BA1022">
        <v>8</v>
      </c>
      <c r="BB1022">
        <v>7</v>
      </c>
      <c r="BC1022">
        <v>15</v>
      </c>
      <c r="BD1022">
        <v>6</v>
      </c>
      <c r="BE1022">
        <v>1693</v>
      </c>
      <c r="BF1022">
        <v>350</v>
      </c>
      <c r="BG1022">
        <v>1</v>
      </c>
      <c r="BH1022">
        <v>70</v>
      </c>
      <c r="BI1022">
        <v>60</v>
      </c>
      <c r="BJ1022">
        <v>62</v>
      </c>
      <c r="BK1022">
        <v>69</v>
      </c>
      <c r="BL1022">
        <v>40</v>
      </c>
    </row>
    <row r="1023" spans="1:64" ht="45" x14ac:dyDescent="0.25">
      <c r="A1023" t="s">
        <v>2892</v>
      </c>
      <c r="B1023">
        <v>36</v>
      </c>
      <c r="C1023">
        <v>77</v>
      </c>
      <c r="D1023">
        <v>77</v>
      </c>
      <c r="E1023" s="1" t="s">
        <v>2893</v>
      </c>
      <c r="F1023">
        <v>179813</v>
      </c>
      <c r="G1023" t="s">
        <v>337</v>
      </c>
      <c r="H1023" t="s">
        <v>139</v>
      </c>
      <c r="I1023" t="s">
        <v>68</v>
      </c>
      <c r="J1023">
        <v>77</v>
      </c>
      <c r="K1023" t="s">
        <v>106</v>
      </c>
      <c r="L1023">
        <v>0</v>
      </c>
      <c r="M1023" t="s">
        <v>431</v>
      </c>
      <c r="N1023" t="s">
        <v>373</v>
      </c>
      <c r="O1023" t="s">
        <v>1667</v>
      </c>
      <c r="P1023">
        <v>381</v>
      </c>
      <c r="Q1023">
        <v>65</v>
      </c>
      <c r="R1023">
        <v>81</v>
      </c>
      <c r="S1023">
        <v>83</v>
      </c>
      <c r="T1023">
        <v>72</v>
      </c>
      <c r="U1023">
        <v>80</v>
      </c>
      <c r="V1023">
        <v>347</v>
      </c>
      <c r="W1023">
        <v>70</v>
      </c>
      <c r="X1023">
        <v>76</v>
      </c>
      <c r="Y1023">
        <v>74</v>
      </c>
      <c r="Z1023">
        <v>52</v>
      </c>
      <c r="AA1023">
        <v>75</v>
      </c>
      <c r="AB1023">
        <v>310</v>
      </c>
      <c r="AC1023">
        <v>53</v>
      </c>
      <c r="AD1023">
        <v>57</v>
      </c>
      <c r="AE1023">
        <v>61</v>
      </c>
      <c r="AF1023">
        <v>82</v>
      </c>
      <c r="AG1023">
        <v>57</v>
      </c>
      <c r="AH1023">
        <v>367</v>
      </c>
      <c r="AI1023">
        <v>83</v>
      </c>
      <c r="AJ1023">
        <v>80</v>
      </c>
      <c r="AK1023">
        <v>57</v>
      </c>
      <c r="AL1023">
        <v>74</v>
      </c>
      <c r="AM1023">
        <v>73</v>
      </c>
      <c r="AN1023">
        <v>377</v>
      </c>
      <c r="AO1023">
        <v>81</v>
      </c>
      <c r="AP1023">
        <v>54</v>
      </c>
      <c r="AQ1023">
        <v>86</v>
      </c>
      <c r="AR1023">
        <v>73</v>
      </c>
      <c r="AS1023">
        <v>83</v>
      </c>
      <c r="AT1023">
        <v>81</v>
      </c>
      <c r="AU1023">
        <v>132</v>
      </c>
      <c r="AV1023">
        <v>45</v>
      </c>
      <c r="AW1023">
        <v>48</v>
      </c>
      <c r="AX1023">
        <v>39</v>
      </c>
      <c r="AY1023">
        <v>53</v>
      </c>
      <c r="AZ1023">
        <v>12</v>
      </c>
      <c r="BA1023">
        <v>5</v>
      </c>
      <c r="BB1023">
        <v>13</v>
      </c>
      <c r="BC1023">
        <v>13</v>
      </c>
      <c r="BD1023">
        <v>10</v>
      </c>
      <c r="BE1023">
        <v>1967</v>
      </c>
      <c r="BF1023">
        <v>396</v>
      </c>
      <c r="BG1023">
        <v>4</v>
      </c>
      <c r="BH1023">
        <v>55</v>
      </c>
      <c r="BI1023">
        <v>80</v>
      </c>
      <c r="BJ1023">
        <v>68</v>
      </c>
      <c r="BK1023">
        <v>71</v>
      </c>
      <c r="BL1023">
        <v>51</v>
      </c>
    </row>
    <row r="1024" spans="1:64" ht="45" x14ac:dyDescent="0.25">
      <c r="A1024" t="s">
        <v>2894</v>
      </c>
      <c r="B1024">
        <v>37</v>
      </c>
      <c r="C1024">
        <v>83</v>
      </c>
      <c r="D1024">
        <v>83</v>
      </c>
      <c r="E1024" s="1" t="s">
        <v>2895</v>
      </c>
      <c r="F1024">
        <v>180930</v>
      </c>
      <c r="G1024" t="s">
        <v>118</v>
      </c>
      <c r="H1024" t="s">
        <v>290</v>
      </c>
      <c r="I1024" t="s">
        <v>68</v>
      </c>
      <c r="J1024">
        <v>83</v>
      </c>
      <c r="K1024" t="s">
        <v>106</v>
      </c>
      <c r="L1024">
        <v>0</v>
      </c>
      <c r="M1024" t="s">
        <v>1091</v>
      </c>
      <c r="N1024" t="s">
        <v>2079</v>
      </c>
      <c r="O1024" t="s">
        <v>1092</v>
      </c>
      <c r="P1024">
        <v>400</v>
      </c>
      <c r="Q1024">
        <v>65</v>
      </c>
      <c r="R1024">
        <v>86</v>
      </c>
      <c r="S1024">
        <v>87</v>
      </c>
      <c r="T1024">
        <v>79</v>
      </c>
      <c r="U1024">
        <v>83</v>
      </c>
      <c r="V1024">
        <v>353</v>
      </c>
      <c r="W1024">
        <v>76</v>
      </c>
      <c r="X1024">
        <v>65</v>
      </c>
      <c r="Y1024">
        <v>54</v>
      </c>
      <c r="Z1024">
        <v>75</v>
      </c>
      <c r="AA1024">
        <v>83</v>
      </c>
      <c r="AB1024">
        <v>313</v>
      </c>
      <c r="AC1024">
        <v>53</v>
      </c>
      <c r="AD1024">
        <v>60</v>
      </c>
      <c r="AE1024">
        <v>62</v>
      </c>
      <c r="AF1024">
        <v>83</v>
      </c>
      <c r="AG1024">
        <v>55</v>
      </c>
      <c r="AH1024">
        <v>395</v>
      </c>
      <c r="AI1024">
        <v>86</v>
      </c>
      <c r="AJ1024">
        <v>78</v>
      </c>
      <c r="AK1024">
        <v>68</v>
      </c>
      <c r="AL1024">
        <v>86</v>
      </c>
      <c r="AM1024">
        <v>77</v>
      </c>
      <c r="AN1024">
        <v>345</v>
      </c>
      <c r="AO1024">
        <v>64</v>
      </c>
      <c r="AP1024">
        <v>50</v>
      </c>
      <c r="AQ1024">
        <v>86</v>
      </c>
      <c r="AR1024">
        <v>78</v>
      </c>
      <c r="AS1024">
        <v>67</v>
      </c>
      <c r="AT1024">
        <v>87</v>
      </c>
      <c r="AU1024">
        <v>98</v>
      </c>
      <c r="AV1024">
        <v>54</v>
      </c>
      <c r="AW1024">
        <v>28</v>
      </c>
      <c r="AX1024">
        <v>16</v>
      </c>
      <c r="AY1024">
        <v>63</v>
      </c>
      <c r="AZ1024">
        <v>9</v>
      </c>
      <c r="BA1024">
        <v>11</v>
      </c>
      <c r="BB1024">
        <v>13</v>
      </c>
      <c r="BC1024">
        <v>15</v>
      </c>
      <c r="BD1024">
        <v>15</v>
      </c>
      <c r="BE1024">
        <v>1967</v>
      </c>
      <c r="BF1024">
        <v>412</v>
      </c>
      <c r="BG1024">
        <v>3</v>
      </c>
      <c r="BH1024">
        <v>57</v>
      </c>
      <c r="BI1024">
        <v>83</v>
      </c>
      <c r="BJ1024">
        <v>73</v>
      </c>
      <c r="BK1024">
        <v>77</v>
      </c>
      <c r="BL1024">
        <v>45</v>
      </c>
    </row>
    <row r="1025" spans="1:64" ht="30" x14ac:dyDescent="0.25">
      <c r="A1025" t="s">
        <v>2896</v>
      </c>
      <c r="B1025">
        <v>34</v>
      </c>
      <c r="C1025">
        <v>80</v>
      </c>
      <c r="D1025">
        <v>80</v>
      </c>
      <c r="E1025" s="1" t="s">
        <v>2897</v>
      </c>
      <c r="F1025">
        <v>184941</v>
      </c>
      <c r="G1025" t="s">
        <v>320</v>
      </c>
      <c r="H1025" t="s">
        <v>76</v>
      </c>
      <c r="I1025" t="s">
        <v>68</v>
      </c>
      <c r="J1025">
        <v>82</v>
      </c>
      <c r="K1025" t="s">
        <v>69</v>
      </c>
      <c r="L1025">
        <v>0</v>
      </c>
      <c r="M1025" t="s">
        <v>613</v>
      </c>
      <c r="N1025" t="s">
        <v>683</v>
      </c>
      <c r="O1025" t="s">
        <v>1492</v>
      </c>
      <c r="P1025">
        <v>395</v>
      </c>
      <c r="Q1025">
        <v>80</v>
      </c>
      <c r="R1025">
        <v>81</v>
      </c>
      <c r="S1025">
        <v>72</v>
      </c>
      <c r="T1025">
        <v>79</v>
      </c>
      <c r="U1025">
        <v>83</v>
      </c>
      <c r="V1025">
        <v>401</v>
      </c>
      <c r="W1025">
        <v>83</v>
      </c>
      <c r="X1025">
        <v>83</v>
      </c>
      <c r="Y1025">
        <v>75</v>
      </c>
      <c r="Z1025">
        <v>75</v>
      </c>
      <c r="AA1025">
        <v>85</v>
      </c>
      <c r="AB1025">
        <v>398</v>
      </c>
      <c r="AC1025">
        <v>73</v>
      </c>
      <c r="AD1025">
        <v>70</v>
      </c>
      <c r="AE1025">
        <v>82</v>
      </c>
      <c r="AF1025">
        <v>83</v>
      </c>
      <c r="AG1025">
        <v>90</v>
      </c>
      <c r="AH1025">
        <v>368</v>
      </c>
      <c r="AI1025">
        <v>80</v>
      </c>
      <c r="AJ1025">
        <v>77</v>
      </c>
      <c r="AK1025">
        <v>65</v>
      </c>
      <c r="AL1025">
        <v>65</v>
      </c>
      <c r="AM1025">
        <v>81</v>
      </c>
      <c r="AN1025">
        <v>358</v>
      </c>
      <c r="AO1025">
        <v>67</v>
      </c>
      <c r="AP1025">
        <v>52</v>
      </c>
      <c r="AQ1025">
        <v>87</v>
      </c>
      <c r="AR1025">
        <v>83</v>
      </c>
      <c r="AS1025">
        <v>69</v>
      </c>
      <c r="AT1025">
        <v>82</v>
      </c>
      <c r="AU1025">
        <v>124</v>
      </c>
      <c r="AV1025">
        <v>45</v>
      </c>
      <c r="AW1025">
        <v>44</v>
      </c>
      <c r="AX1025">
        <v>35</v>
      </c>
      <c r="AY1025">
        <v>60</v>
      </c>
      <c r="AZ1025">
        <v>10</v>
      </c>
      <c r="BA1025">
        <v>10</v>
      </c>
      <c r="BB1025">
        <v>15</v>
      </c>
      <c r="BC1025">
        <v>12</v>
      </c>
      <c r="BD1025">
        <v>13</v>
      </c>
      <c r="BE1025">
        <v>2104</v>
      </c>
      <c r="BF1025">
        <v>429</v>
      </c>
      <c r="BG1025">
        <v>4</v>
      </c>
      <c r="BH1025">
        <v>71</v>
      </c>
      <c r="BI1025">
        <v>81</v>
      </c>
      <c r="BJ1025">
        <v>79</v>
      </c>
      <c r="BK1025">
        <v>84</v>
      </c>
      <c r="BL1025">
        <v>48</v>
      </c>
    </row>
    <row r="1026" spans="1:64" ht="30" x14ac:dyDescent="0.25">
      <c r="A1026" t="s">
        <v>2898</v>
      </c>
      <c r="B1026">
        <v>31</v>
      </c>
      <c r="C1026" t="s">
        <v>521</v>
      </c>
      <c r="D1026" t="s">
        <v>521</v>
      </c>
      <c r="E1026" s="1" t="s">
        <v>2899</v>
      </c>
      <c r="F1026">
        <v>189242</v>
      </c>
      <c r="G1026" t="s">
        <v>252</v>
      </c>
      <c r="H1026" t="s">
        <v>84</v>
      </c>
      <c r="I1026" t="s">
        <v>68</v>
      </c>
      <c r="J1026">
        <v>79</v>
      </c>
      <c r="K1026" t="s">
        <v>69</v>
      </c>
      <c r="L1026">
        <v>0</v>
      </c>
      <c r="M1026" t="s">
        <v>148</v>
      </c>
      <c r="N1026" t="s">
        <v>1096</v>
      </c>
      <c r="O1026" t="s">
        <v>1391</v>
      </c>
      <c r="P1026">
        <v>357</v>
      </c>
      <c r="Q1026">
        <v>77</v>
      </c>
      <c r="R1026" t="s">
        <v>2266</v>
      </c>
      <c r="S1026">
        <v>48</v>
      </c>
      <c r="T1026" t="s">
        <v>830</v>
      </c>
      <c r="U1026">
        <v>78</v>
      </c>
      <c r="V1026">
        <v>407</v>
      </c>
      <c r="W1026" t="s">
        <v>830</v>
      </c>
      <c r="X1026">
        <v>86</v>
      </c>
      <c r="Y1026">
        <v>82</v>
      </c>
      <c r="Z1026" t="s">
        <v>736</v>
      </c>
      <c r="AA1026" t="s">
        <v>522</v>
      </c>
      <c r="AB1026">
        <v>381</v>
      </c>
      <c r="AC1026" t="s">
        <v>2266</v>
      </c>
      <c r="AD1026" t="s">
        <v>1824</v>
      </c>
      <c r="AE1026">
        <v>91</v>
      </c>
      <c r="AF1026" t="s">
        <v>445</v>
      </c>
      <c r="AG1026" t="s">
        <v>2900</v>
      </c>
      <c r="AH1026">
        <v>326</v>
      </c>
      <c r="AI1026">
        <v>77</v>
      </c>
      <c r="AJ1026" t="s">
        <v>1507</v>
      </c>
      <c r="AK1026">
        <v>55</v>
      </c>
      <c r="AL1026">
        <v>52</v>
      </c>
      <c r="AM1026">
        <v>83</v>
      </c>
      <c r="AN1026">
        <v>338</v>
      </c>
      <c r="AO1026">
        <v>59</v>
      </c>
      <c r="AP1026" t="s">
        <v>2901</v>
      </c>
      <c r="AQ1026">
        <v>80</v>
      </c>
      <c r="AR1026">
        <v>81</v>
      </c>
      <c r="AS1026">
        <v>72</v>
      </c>
      <c r="AT1026">
        <v>79</v>
      </c>
      <c r="AU1026">
        <v>152</v>
      </c>
      <c r="AV1026" t="s">
        <v>2417</v>
      </c>
      <c r="AW1026">
        <v>54</v>
      </c>
      <c r="AX1026">
        <v>47</v>
      </c>
      <c r="AY1026">
        <v>48</v>
      </c>
      <c r="AZ1026">
        <v>12</v>
      </c>
      <c r="BA1026">
        <v>7</v>
      </c>
      <c r="BB1026">
        <v>9</v>
      </c>
      <c r="BC1026">
        <v>14</v>
      </c>
      <c r="BD1026">
        <v>6</v>
      </c>
      <c r="BE1026">
        <v>2009</v>
      </c>
      <c r="BF1026">
        <v>403</v>
      </c>
      <c r="BG1026">
        <v>4</v>
      </c>
      <c r="BH1026">
        <v>60</v>
      </c>
      <c r="BI1026">
        <v>76</v>
      </c>
      <c r="BJ1026">
        <v>79</v>
      </c>
      <c r="BK1026">
        <v>83</v>
      </c>
      <c r="BL1026">
        <v>50</v>
      </c>
    </row>
    <row r="1027" spans="1:64" ht="30" x14ac:dyDescent="0.25">
      <c r="A1027" t="s">
        <v>2902</v>
      </c>
      <c r="B1027">
        <v>32</v>
      </c>
      <c r="C1027">
        <v>82</v>
      </c>
      <c r="D1027">
        <v>82</v>
      </c>
      <c r="E1027" s="1" t="s">
        <v>2903</v>
      </c>
      <c r="F1027">
        <v>189509</v>
      </c>
      <c r="G1027" t="s">
        <v>75</v>
      </c>
      <c r="H1027" t="s">
        <v>98</v>
      </c>
      <c r="I1027" t="s">
        <v>68</v>
      </c>
      <c r="J1027">
        <v>82</v>
      </c>
      <c r="K1027" t="s">
        <v>195</v>
      </c>
      <c r="L1027">
        <v>0</v>
      </c>
      <c r="M1027" t="s">
        <v>1189</v>
      </c>
      <c r="N1027" t="s">
        <v>1387</v>
      </c>
      <c r="O1027" t="s">
        <v>2164</v>
      </c>
      <c r="P1027">
        <v>370</v>
      </c>
      <c r="Q1027">
        <v>78</v>
      </c>
      <c r="R1027">
        <v>68</v>
      </c>
      <c r="S1027">
        <v>54</v>
      </c>
      <c r="T1027">
        <v>89</v>
      </c>
      <c r="U1027">
        <v>81</v>
      </c>
      <c r="V1027">
        <v>424</v>
      </c>
      <c r="W1027">
        <v>87</v>
      </c>
      <c r="X1027">
        <v>84</v>
      </c>
      <c r="Y1027">
        <v>77</v>
      </c>
      <c r="Z1027">
        <v>87</v>
      </c>
      <c r="AA1027">
        <v>89</v>
      </c>
      <c r="AB1027">
        <v>371</v>
      </c>
      <c r="AC1027">
        <v>67</v>
      </c>
      <c r="AD1027">
        <v>54</v>
      </c>
      <c r="AE1027">
        <v>88</v>
      </c>
      <c r="AF1027">
        <v>75</v>
      </c>
      <c r="AG1027">
        <v>87</v>
      </c>
      <c r="AH1027">
        <v>330</v>
      </c>
      <c r="AI1027">
        <v>75</v>
      </c>
      <c r="AJ1027">
        <v>63</v>
      </c>
      <c r="AK1027">
        <v>60</v>
      </c>
      <c r="AL1027">
        <v>59</v>
      </c>
      <c r="AM1027">
        <v>73</v>
      </c>
      <c r="AN1027">
        <v>378</v>
      </c>
      <c r="AO1027">
        <v>74</v>
      </c>
      <c r="AP1027">
        <v>73</v>
      </c>
      <c r="AQ1027">
        <v>70</v>
      </c>
      <c r="AR1027">
        <v>86</v>
      </c>
      <c r="AS1027">
        <v>75</v>
      </c>
      <c r="AT1027">
        <v>87</v>
      </c>
      <c r="AU1027">
        <v>206</v>
      </c>
      <c r="AV1027">
        <v>66</v>
      </c>
      <c r="AW1027">
        <v>70</v>
      </c>
      <c r="AX1027">
        <v>70</v>
      </c>
      <c r="AY1027">
        <v>46</v>
      </c>
      <c r="AZ1027">
        <v>6</v>
      </c>
      <c r="BA1027">
        <v>11</v>
      </c>
      <c r="BB1027">
        <v>7</v>
      </c>
      <c r="BC1027">
        <v>9</v>
      </c>
      <c r="BD1027">
        <v>13</v>
      </c>
      <c r="BE1027">
        <v>2125</v>
      </c>
      <c r="BF1027">
        <v>434</v>
      </c>
      <c r="BG1027">
        <v>3</v>
      </c>
      <c r="BH1027">
        <v>60</v>
      </c>
      <c r="BI1027">
        <v>72</v>
      </c>
      <c r="BJ1027">
        <v>85</v>
      </c>
      <c r="BK1027">
        <v>87</v>
      </c>
      <c r="BL1027">
        <v>68</v>
      </c>
    </row>
    <row r="1028" spans="1:64" ht="45" x14ac:dyDescent="0.25">
      <c r="A1028" t="s">
        <v>2663</v>
      </c>
      <c r="B1028">
        <v>31</v>
      </c>
      <c r="C1028">
        <v>80</v>
      </c>
      <c r="D1028">
        <v>80</v>
      </c>
      <c r="E1028" s="1" t="s">
        <v>2664</v>
      </c>
      <c r="F1028">
        <v>190460</v>
      </c>
      <c r="G1028" t="s">
        <v>66</v>
      </c>
      <c r="H1028" t="s">
        <v>67</v>
      </c>
      <c r="I1028" t="s">
        <v>68</v>
      </c>
      <c r="J1028">
        <v>80</v>
      </c>
      <c r="K1028" t="s">
        <v>195</v>
      </c>
      <c r="L1028">
        <v>0</v>
      </c>
      <c r="M1028" t="s">
        <v>254</v>
      </c>
      <c r="N1028" t="s">
        <v>841</v>
      </c>
      <c r="O1028" t="s">
        <v>2425</v>
      </c>
      <c r="P1028">
        <v>371</v>
      </c>
      <c r="Q1028">
        <v>84</v>
      </c>
      <c r="R1028">
        <v>71</v>
      </c>
      <c r="S1028">
        <v>50</v>
      </c>
      <c r="T1028">
        <v>86</v>
      </c>
      <c r="U1028">
        <v>80</v>
      </c>
      <c r="V1028">
        <v>428</v>
      </c>
      <c r="W1028">
        <v>75</v>
      </c>
      <c r="X1028">
        <v>89</v>
      </c>
      <c r="Y1028">
        <v>86</v>
      </c>
      <c r="Z1028">
        <v>89</v>
      </c>
      <c r="AA1028">
        <v>89</v>
      </c>
      <c r="AB1028">
        <v>323</v>
      </c>
      <c r="AC1028">
        <v>58</v>
      </c>
      <c r="AD1028">
        <v>54</v>
      </c>
      <c r="AE1028">
        <v>63</v>
      </c>
      <c r="AF1028">
        <v>76</v>
      </c>
      <c r="AG1028">
        <v>72</v>
      </c>
      <c r="AH1028">
        <v>335</v>
      </c>
      <c r="AI1028">
        <v>81</v>
      </c>
      <c r="AJ1028">
        <v>55</v>
      </c>
      <c r="AK1028">
        <v>67</v>
      </c>
      <c r="AL1028">
        <v>50</v>
      </c>
      <c r="AM1028">
        <v>82</v>
      </c>
      <c r="AN1028">
        <v>323</v>
      </c>
      <c r="AO1028">
        <v>35</v>
      </c>
      <c r="AP1028">
        <v>52</v>
      </c>
      <c r="AQ1028">
        <v>75</v>
      </c>
      <c r="AR1028">
        <v>89</v>
      </c>
      <c r="AS1028">
        <v>72</v>
      </c>
      <c r="AT1028">
        <v>83</v>
      </c>
      <c r="AU1028">
        <v>132</v>
      </c>
      <c r="AV1028">
        <v>53</v>
      </c>
      <c r="AW1028">
        <v>57</v>
      </c>
      <c r="AX1028">
        <v>22</v>
      </c>
      <c r="AY1028">
        <v>43</v>
      </c>
      <c r="AZ1028">
        <v>9</v>
      </c>
      <c r="BA1028">
        <v>14</v>
      </c>
      <c r="BB1028">
        <v>7</v>
      </c>
      <c r="BC1028">
        <v>7</v>
      </c>
      <c r="BD1028">
        <v>6</v>
      </c>
      <c r="BE1028">
        <v>1955</v>
      </c>
      <c r="BF1028">
        <v>400</v>
      </c>
      <c r="BG1028">
        <v>3</v>
      </c>
      <c r="BH1028">
        <v>56</v>
      </c>
      <c r="BI1028">
        <v>76</v>
      </c>
      <c r="BJ1028">
        <v>87</v>
      </c>
      <c r="BK1028">
        <v>78</v>
      </c>
      <c r="BL1028">
        <v>51</v>
      </c>
    </row>
    <row r="1029" spans="1:64" ht="30" x14ac:dyDescent="0.25">
      <c r="A1029" t="s">
        <v>2904</v>
      </c>
      <c r="B1029">
        <v>32</v>
      </c>
      <c r="C1029">
        <v>78</v>
      </c>
      <c r="D1029">
        <v>78</v>
      </c>
      <c r="E1029" s="1" t="s">
        <v>2905</v>
      </c>
      <c r="F1029">
        <v>193061</v>
      </c>
      <c r="G1029" t="s">
        <v>66</v>
      </c>
      <c r="H1029" t="s">
        <v>139</v>
      </c>
      <c r="I1029" t="s">
        <v>68</v>
      </c>
      <c r="J1029">
        <v>79</v>
      </c>
      <c r="K1029" t="s">
        <v>69</v>
      </c>
      <c r="L1029">
        <v>0</v>
      </c>
      <c r="M1029" t="s">
        <v>1300</v>
      </c>
      <c r="N1029" t="s">
        <v>285</v>
      </c>
      <c r="O1029" t="s">
        <v>1122</v>
      </c>
      <c r="P1029">
        <v>363</v>
      </c>
      <c r="Q1029">
        <v>76</v>
      </c>
      <c r="R1029">
        <v>74</v>
      </c>
      <c r="S1029">
        <v>60</v>
      </c>
      <c r="T1029">
        <v>80</v>
      </c>
      <c r="U1029">
        <v>73</v>
      </c>
      <c r="V1029">
        <v>392</v>
      </c>
      <c r="W1029">
        <v>82</v>
      </c>
      <c r="X1029">
        <v>78</v>
      </c>
      <c r="Y1029">
        <v>74</v>
      </c>
      <c r="Z1029">
        <v>76</v>
      </c>
      <c r="AA1029">
        <v>82</v>
      </c>
      <c r="AB1029">
        <v>383</v>
      </c>
      <c r="AC1029">
        <v>79</v>
      </c>
      <c r="AD1029">
        <v>76</v>
      </c>
      <c r="AE1029">
        <v>76</v>
      </c>
      <c r="AF1029">
        <v>76</v>
      </c>
      <c r="AG1029">
        <v>76</v>
      </c>
      <c r="AH1029">
        <v>371</v>
      </c>
      <c r="AI1029">
        <v>74</v>
      </c>
      <c r="AJ1029">
        <v>75</v>
      </c>
      <c r="AK1029">
        <v>78</v>
      </c>
      <c r="AL1029">
        <v>68</v>
      </c>
      <c r="AM1029">
        <v>76</v>
      </c>
      <c r="AN1029">
        <v>369</v>
      </c>
      <c r="AO1029">
        <v>71</v>
      </c>
      <c r="AP1029">
        <v>70</v>
      </c>
      <c r="AQ1029">
        <v>77</v>
      </c>
      <c r="AR1029">
        <v>79</v>
      </c>
      <c r="AS1029">
        <v>72</v>
      </c>
      <c r="AT1029">
        <v>78</v>
      </c>
      <c r="AU1029">
        <v>207</v>
      </c>
      <c r="AV1029">
        <v>66</v>
      </c>
      <c r="AW1029">
        <v>72</v>
      </c>
      <c r="AX1029">
        <v>69</v>
      </c>
      <c r="AY1029">
        <v>24</v>
      </c>
      <c r="AZ1029">
        <v>4</v>
      </c>
      <c r="BA1029">
        <v>5</v>
      </c>
      <c r="BB1029">
        <v>3</v>
      </c>
      <c r="BC1029">
        <v>4</v>
      </c>
      <c r="BD1029">
        <v>8</v>
      </c>
      <c r="BE1029">
        <v>2109</v>
      </c>
      <c r="BF1029">
        <v>449</v>
      </c>
      <c r="BG1029">
        <v>2</v>
      </c>
      <c r="BH1029">
        <v>77</v>
      </c>
      <c r="BI1029">
        <v>74</v>
      </c>
      <c r="BJ1029">
        <v>78</v>
      </c>
      <c r="BK1029">
        <v>81</v>
      </c>
      <c r="BL1029">
        <v>68</v>
      </c>
    </row>
    <row r="1030" spans="1:64" ht="30" x14ac:dyDescent="0.25">
      <c r="A1030" t="s">
        <v>2906</v>
      </c>
      <c r="B1030">
        <v>30</v>
      </c>
      <c r="C1030" t="s">
        <v>2907</v>
      </c>
      <c r="D1030" t="s">
        <v>2907</v>
      </c>
      <c r="E1030" s="1" t="s">
        <v>1341</v>
      </c>
      <c r="F1030">
        <v>195864</v>
      </c>
      <c r="G1030" t="s">
        <v>183</v>
      </c>
      <c r="H1030" t="s">
        <v>612</v>
      </c>
      <c r="I1030" t="s">
        <v>68</v>
      </c>
      <c r="J1030">
        <v>82</v>
      </c>
      <c r="K1030" t="s">
        <v>195</v>
      </c>
      <c r="L1030">
        <v>0</v>
      </c>
      <c r="M1030" t="s">
        <v>1231</v>
      </c>
      <c r="N1030" t="s">
        <v>1050</v>
      </c>
      <c r="O1030" t="s">
        <v>2908</v>
      </c>
      <c r="P1030">
        <v>388</v>
      </c>
      <c r="Q1030">
        <v>73</v>
      </c>
      <c r="R1030" t="s">
        <v>2909</v>
      </c>
      <c r="S1030">
        <v>74</v>
      </c>
      <c r="T1030">
        <v>87</v>
      </c>
      <c r="U1030">
        <v>84</v>
      </c>
      <c r="V1030">
        <v>431</v>
      </c>
      <c r="W1030" t="s">
        <v>838</v>
      </c>
      <c r="X1030">
        <v>85</v>
      </c>
      <c r="Y1030">
        <v>82</v>
      </c>
      <c r="Z1030" t="s">
        <v>2910</v>
      </c>
      <c r="AA1030">
        <v>87</v>
      </c>
      <c r="AB1030">
        <v>339</v>
      </c>
      <c r="AC1030">
        <v>60</v>
      </c>
      <c r="AD1030" t="s">
        <v>2446</v>
      </c>
      <c r="AE1030" t="s">
        <v>831</v>
      </c>
      <c r="AF1030" t="s">
        <v>527</v>
      </c>
      <c r="AG1030">
        <v>65</v>
      </c>
      <c r="AH1030">
        <v>403</v>
      </c>
      <c r="AI1030">
        <v>90</v>
      </c>
      <c r="AJ1030" t="s">
        <v>264</v>
      </c>
      <c r="AK1030" t="s">
        <v>2911</v>
      </c>
      <c r="AL1030">
        <v>88</v>
      </c>
      <c r="AM1030">
        <v>84</v>
      </c>
      <c r="AN1030">
        <v>382</v>
      </c>
      <c r="AO1030">
        <v>78</v>
      </c>
      <c r="AP1030">
        <v>62</v>
      </c>
      <c r="AQ1030" t="s">
        <v>1253</v>
      </c>
      <c r="AR1030" t="s">
        <v>2912</v>
      </c>
      <c r="AS1030">
        <v>80</v>
      </c>
      <c r="AT1030">
        <v>85</v>
      </c>
      <c r="AU1030">
        <v>184</v>
      </c>
      <c r="AV1030">
        <v>54</v>
      </c>
      <c r="AW1030">
        <v>67</v>
      </c>
      <c r="AX1030">
        <v>63</v>
      </c>
      <c r="AY1030">
        <v>20</v>
      </c>
      <c r="AZ1030">
        <v>5</v>
      </c>
      <c r="BA1030">
        <v>6</v>
      </c>
      <c r="BB1030">
        <v>2</v>
      </c>
      <c r="BC1030">
        <v>4</v>
      </c>
      <c r="BD1030">
        <v>3</v>
      </c>
      <c r="BE1030">
        <v>2147</v>
      </c>
      <c r="BF1030">
        <v>451</v>
      </c>
      <c r="BG1030">
        <v>4</v>
      </c>
      <c r="BH1030">
        <v>65</v>
      </c>
      <c r="BI1030">
        <v>78</v>
      </c>
      <c r="BJ1030">
        <v>84</v>
      </c>
      <c r="BK1030">
        <v>84</v>
      </c>
      <c r="BL1030">
        <v>62</v>
      </c>
    </row>
    <row r="1031" spans="1:64" ht="30" x14ac:dyDescent="0.25">
      <c r="A1031" t="s">
        <v>2913</v>
      </c>
      <c r="B1031">
        <v>30</v>
      </c>
      <c r="C1031">
        <v>84</v>
      </c>
      <c r="D1031">
        <v>84</v>
      </c>
      <c r="E1031" s="1" t="s">
        <v>2914</v>
      </c>
      <c r="F1031">
        <v>198706</v>
      </c>
      <c r="G1031" t="s">
        <v>283</v>
      </c>
      <c r="H1031" t="s">
        <v>156</v>
      </c>
      <c r="I1031" t="s">
        <v>68</v>
      </c>
      <c r="J1031">
        <v>84</v>
      </c>
      <c r="K1031" t="s">
        <v>195</v>
      </c>
      <c r="L1031">
        <v>0</v>
      </c>
      <c r="M1031" t="s">
        <v>1331</v>
      </c>
      <c r="N1031" t="s">
        <v>723</v>
      </c>
      <c r="O1031" t="s">
        <v>2915</v>
      </c>
      <c r="P1031">
        <v>359</v>
      </c>
      <c r="Q1031">
        <v>69</v>
      </c>
      <c r="R1031">
        <v>75</v>
      </c>
      <c r="S1031">
        <v>49</v>
      </c>
      <c r="T1031">
        <v>90</v>
      </c>
      <c r="U1031">
        <v>76</v>
      </c>
      <c r="V1031">
        <v>426</v>
      </c>
      <c r="W1031">
        <v>83</v>
      </c>
      <c r="X1031">
        <v>86</v>
      </c>
      <c r="Y1031">
        <v>79</v>
      </c>
      <c r="Z1031">
        <v>88</v>
      </c>
      <c r="AA1031">
        <v>90</v>
      </c>
      <c r="AB1031">
        <v>378</v>
      </c>
      <c r="AC1031">
        <v>72</v>
      </c>
      <c r="AD1031">
        <v>67</v>
      </c>
      <c r="AE1031">
        <v>77</v>
      </c>
      <c r="AF1031">
        <v>79</v>
      </c>
      <c r="AG1031">
        <v>83</v>
      </c>
      <c r="AH1031">
        <v>359</v>
      </c>
      <c r="AI1031">
        <v>82</v>
      </c>
      <c r="AJ1031">
        <v>65</v>
      </c>
      <c r="AK1031">
        <v>68</v>
      </c>
      <c r="AL1031">
        <v>64</v>
      </c>
      <c r="AM1031">
        <v>80</v>
      </c>
      <c r="AN1031">
        <v>316</v>
      </c>
      <c r="AO1031">
        <v>29</v>
      </c>
      <c r="AP1031">
        <v>64</v>
      </c>
      <c r="AQ1031">
        <v>76</v>
      </c>
      <c r="AR1031">
        <v>91</v>
      </c>
      <c r="AS1031">
        <v>56</v>
      </c>
      <c r="AT1031">
        <v>80</v>
      </c>
      <c r="AU1031">
        <v>188</v>
      </c>
      <c r="AV1031">
        <v>63</v>
      </c>
      <c r="AW1031">
        <v>66</v>
      </c>
      <c r="AX1031">
        <v>59</v>
      </c>
      <c r="AY1031">
        <v>43</v>
      </c>
      <c r="AZ1031">
        <v>6</v>
      </c>
      <c r="BA1031">
        <v>8</v>
      </c>
      <c r="BB1031">
        <v>6</v>
      </c>
      <c r="BC1031">
        <v>12</v>
      </c>
      <c r="BD1031">
        <v>11</v>
      </c>
      <c r="BE1031">
        <v>2069</v>
      </c>
      <c r="BF1031">
        <v>435</v>
      </c>
      <c r="BG1031">
        <v>2</v>
      </c>
      <c r="BH1031">
        <v>69</v>
      </c>
      <c r="BI1031">
        <v>77</v>
      </c>
      <c r="BJ1031">
        <v>85</v>
      </c>
      <c r="BK1031">
        <v>84</v>
      </c>
      <c r="BL1031">
        <v>62</v>
      </c>
    </row>
    <row r="1032" spans="1:64" ht="45" x14ac:dyDescent="0.25">
      <c r="A1032" t="s">
        <v>2916</v>
      </c>
      <c r="B1032">
        <v>31</v>
      </c>
      <c r="C1032">
        <v>80</v>
      </c>
      <c r="D1032">
        <v>80</v>
      </c>
      <c r="E1032" s="1" t="s">
        <v>457</v>
      </c>
      <c r="F1032">
        <v>199576</v>
      </c>
      <c r="G1032" t="s">
        <v>283</v>
      </c>
      <c r="H1032" t="s">
        <v>617</v>
      </c>
      <c r="I1032" t="s">
        <v>68</v>
      </c>
      <c r="J1032">
        <v>80</v>
      </c>
      <c r="K1032" t="s">
        <v>229</v>
      </c>
      <c r="L1032">
        <v>0</v>
      </c>
      <c r="M1032" t="s">
        <v>734</v>
      </c>
      <c r="N1032" t="s">
        <v>1387</v>
      </c>
      <c r="O1032" t="s">
        <v>2917</v>
      </c>
      <c r="P1032">
        <v>296</v>
      </c>
      <c r="Q1032">
        <v>46</v>
      </c>
      <c r="R1032">
        <v>45</v>
      </c>
      <c r="S1032">
        <v>73</v>
      </c>
      <c r="T1032">
        <v>80</v>
      </c>
      <c r="U1032">
        <v>52</v>
      </c>
      <c r="V1032">
        <v>325</v>
      </c>
      <c r="W1032">
        <v>65</v>
      </c>
      <c r="X1032">
        <v>57</v>
      </c>
      <c r="Y1032">
        <v>53</v>
      </c>
      <c r="Z1032">
        <v>75</v>
      </c>
      <c r="AA1032">
        <v>75</v>
      </c>
      <c r="AB1032">
        <v>273</v>
      </c>
      <c r="AC1032">
        <v>50</v>
      </c>
      <c r="AD1032">
        <v>38</v>
      </c>
      <c r="AE1032">
        <v>53</v>
      </c>
      <c r="AF1032">
        <v>76</v>
      </c>
      <c r="AG1032">
        <v>56</v>
      </c>
      <c r="AH1032">
        <v>363</v>
      </c>
      <c r="AI1032">
        <v>78</v>
      </c>
      <c r="AJ1032">
        <v>77</v>
      </c>
      <c r="AK1032">
        <v>75</v>
      </c>
      <c r="AL1032">
        <v>83</v>
      </c>
      <c r="AM1032">
        <v>50</v>
      </c>
      <c r="AN1032">
        <v>360</v>
      </c>
      <c r="AO1032">
        <v>87</v>
      </c>
      <c r="AP1032">
        <v>81</v>
      </c>
      <c r="AQ1032">
        <v>64</v>
      </c>
      <c r="AR1032">
        <v>74</v>
      </c>
      <c r="AS1032">
        <v>54</v>
      </c>
      <c r="AT1032">
        <v>75</v>
      </c>
      <c r="AU1032">
        <v>238</v>
      </c>
      <c r="AV1032">
        <v>79</v>
      </c>
      <c r="AW1032">
        <v>80</v>
      </c>
      <c r="AX1032">
        <v>79</v>
      </c>
      <c r="AY1032">
        <v>63</v>
      </c>
      <c r="AZ1032">
        <v>12</v>
      </c>
      <c r="BA1032">
        <v>14</v>
      </c>
      <c r="BB1032">
        <v>10</v>
      </c>
      <c r="BC1032">
        <v>11</v>
      </c>
      <c r="BD1032">
        <v>16</v>
      </c>
      <c r="BE1032">
        <v>1918</v>
      </c>
      <c r="BF1032">
        <v>394</v>
      </c>
      <c r="BG1032">
        <v>2</v>
      </c>
      <c r="BH1032">
        <v>43</v>
      </c>
      <c r="BI1032">
        <v>54</v>
      </c>
      <c r="BJ1032">
        <v>69</v>
      </c>
      <c r="BK1032">
        <v>67</v>
      </c>
      <c r="BL1032">
        <v>79</v>
      </c>
    </row>
    <row r="1033" spans="1:64" ht="30" x14ac:dyDescent="0.25">
      <c r="A1033" t="s">
        <v>2918</v>
      </c>
      <c r="B1033">
        <v>29</v>
      </c>
      <c r="C1033">
        <v>79</v>
      </c>
      <c r="D1033">
        <v>79</v>
      </c>
      <c r="E1033" s="1" t="s">
        <v>2919</v>
      </c>
      <c r="F1033">
        <v>202477</v>
      </c>
      <c r="G1033" t="s">
        <v>241</v>
      </c>
      <c r="H1033" t="s">
        <v>260</v>
      </c>
      <c r="I1033" t="s">
        <v>68</v>
      </c>
      <c r="J1033">
        <v>81</v>
      </c>
      <c r="K1033" t="s">
        <v>791</v>
      </c>
      <c r="L1033">
        <v>0</v>
      </c>
      <c r="M1033" t="s">
        <v>254</v>
      </c>
      <c r="N1033" t="s">
        <v>869</v>
      </c>
      <c r="O1033" t="s">
        <v>657</v>
      </c>
      <c r="P1033">
        <v>347</v>
      </c>
      <c r="Q1033">
        <v>74</v>
      </c>
      <c r="R1033">
        <v>78</v>
      </c>
      <c r="S1033">
        <v>40</v>
      </c>
      <c r="T1033">
        <v>80</v>
      </c>
      <c r="U1033">
        <v>75</v>
      </c>
      <c r="V1033">
        <v>391</v>
      </c>
      <c r="W1033">
        <v>85</v>
      </c>
      <c r="X1033">
        <v>80</v>
      </c>
      <c r="Y1033">
        <v>77</v>
      </c>
      <c r="Z1033">
        <v>66</v>
      </c>
      <c r="AA1033">
        <v>83</v>
      </c>
      <c r="AB1033">
        <v>431</v>
      </c>
      <c r="AC1033">
        <v>89</v>
      </c>
      <c r="AD1033">
        <v>87</v>
      </c>
      <c r="AE1033">
        <v>92</v>
      </c>
      <c r="AF1033">
        <v>74</v>
      </c>
      <c r="AG1033">
        <v>89</v>
      </c>
      <c r="AH1033">
        <v>353</v>
      </c>
      <c r="AI1033">
        <v>78</v>
      </c>
      <c r="AJ1033">
        <v>68</v>
      </c>
      <c r="AK1033">
        <v>62</v>
      </c>
      <c r="AL1033">
        <v>67</v>
      </c>
      <c r="AM1033">
        <v>78</v>
      </c>
      <c r="AN1033">
        <v>313</v>
      </c>
      <c r="AO1033">
        <v>59</v>
      </c>
      <c r="AP1033">
        <v>25</v>
      </c>
      <c r="AQ1033">
        <v>76</v>
      </c>
      <c r="AR1033">
        <v>76</v>
      </c>
      <c r="AS1033">
        <v>77</v>
      </c>
      <c r="AT1033">
        <v>77</v>
      </c>
      <c r="AU1033">
        <v>86</v>
      </c>
      <c r="AV1033">
        <v>34</v>
      </c>
      <c r="AW1033">
        <v>30</v>
      </c>
      <c r="AX1033">
        <v>22</v>
      </c>
      <c r="AY1033">
        <v>64</v>
      </c>
      <c r="AZ1033">
        <v>12</v>
      </c>
      <c r="BA1033">
        <v>16</v>
      </c>
      <c r="BB1033">
        <v>14</v>
      </c>
      <c r="BC1033">
        <v>11</v>
      </c>
      <c r="BD1033">
        <v>11</v>
      </c>
      <c r="BE1033">
        <v>1985</v>
      </c>
      <c r="BF1033">
        <v>420</v>
      </c>
      <c r="BG1033">
        <v>3</v>
      </c>
      <c r="BH1033">
        <v>88</v>
      </c>
      <c r="BI1033">
        <v>78</v>
      </c>
      <c r="BJ1033">
        <v>76</v>
      </c>
      <c r="BK1033">
        <v>84</v>
      </c>
      <c r="BL1033">
        <v>30</v>
      </c>
    </row>
    <row r="1034" spans="1:64" ht="30" x14ac:dyDescent="0.25">
      <c r="A1034" t="s">
        <v>2920</v>
      </c>
      <c r="B1034">
        <v>30</v>
      </c>
      <c r="C1034">
        <v>80</v>
      </c>
      <c r="D1034">
        <v>80</v>
      </c>
      <c r="E1034" s="1" t="s">
        <v>2921</v>
      </c>
      <c r="F1034">
        <v>202884</v>
      </c>
      <c r="G1034" t="s">
        <v>124</v>
      </c>
      <c r="H1034" t="s">
        <v>125</v>
      </c>
      <c r="I1034" t="s">
        <v>68</v>
      </c>
      <c r="J1034">
        <v>80</v>
      </c>
      <c r="K1034" t="s">
        <v>130</v>
      </c>
      <c r="L1034">
        <v>0</v>
      </c>
      <c r="M1034" t="s">
        <v>1879</v>
      </c>
      <c r="N1034" t="s">
        <v>665</v>
      </c>
      <c r="O1034" t="s">
        <v>2474</v>
      </c>
      <c r="P1034">
        <v>348</v>
      </c>
      <c r="Q1034">
        <v>79</v>
      </c>
      <c r="R1034">
        <v>60</v>
      </c>
      <c r="S1034">
        <v>69</v>
      </c>
      <c r="T1034">
        <v>76</v>
      </c>
      <c r="U1034">
        <v>64</v>
      </c>
      <c r="V1034">
        <v>340</v>
      </c>
      <c r="W1034">
        <v>80</v>
      </c>
      <c r="X1034">
        <v>66</v>
      </c>
      <c r="Y1034">
        <v>45</v>
      </c>
      <c r="Z1034">
        <v>69</v>
      </c>
      <c r="AA1034">
        <v>80</v>
      </c>
      <c r="AB1034">
        <v>402</v>
      </c>
      <c r="AC1034">
        <v>87</v>
      </c>
      <c r="AD1034">
        <v>89</v>
      </c>
      <c r="AE1034">
        <v>78</v>
      </c>
      <c r="AF1034">
        <v>79</v>
      </c>
      <c r="AG1034">
        <v>69</v>
      </c>
      <c r="AH1034">
        <v>355</v>
      </c>
      <c r="AI1034">
        <v>71</v>
      </c>
      <c r="AJ1034">
        <v>80</v>
      </c>
      <c r="AK1034">
        <v>69</v>
      </c>
      <c r="AL1034">
        <v>67</v>
      </c>
      <c r="AM1034">
        <v>68</v>
      </c>
      <c r="AN1034">
        <v>361</v>
      </c>
      <c r="AO1034">
        <v>71</v>
      </c>
      <c r="AP1034">
        <v>78</v>
      </c>
      <c r="AQ1034">
        <v>77</v>
      </c>
      <c r="AR1034">
        <v>76</v>
      </c>
      <c r="AS1034">
        <v>59</v>
      </c>
      <c r="AT1034">
        <v>75</v>
      </c>
      <c r="AU1034">
        <v>229</v>
      </c>
      <c r="AV1034">
        <v>75</v>
      </c>
      <c r="AW1034">
        <v>79</v>
      </c>
      <c r="AX1034">
        <v>75</v>
      </c>
      <c r="AY1034">
        <v>65</v>
      </c>
      <c r="AZ1034">
        <v>11</v>
      </c>
      <c r="BA1034">
        <v>13</v>
      </c>
      <c r="BB1034">
        <v>12</v>
      </c>
      <c r="BC1034">
        <v>15</v>
      </c>
      <c r="BD1034">
        <v>14</v>
      </c>
      <c r="BE1034">
        <v>2100</v>
      </c>
      <c r="BF1034">
        <v>451</v>
      </c>
      <c r="BG1034">
        <v>3</v>
      </c>
      <c r="BH1034">
        <v>88</v>
      </c>
      <c r="BI1034">
        <v>65</v>
      </c>
      <c r="BJ1034">
        <v>74</v>
      </c>
      <c r="BK1034">
        <v>79</v>
      </c>
      <c r="BL1034">
        <v>76</v>
      </c>
    </row>
    <row r="1035" spans="1:64" ht="45" x14ac:dyDescent="0.25">
      <c r="A1035" t="s">
        <v>2677</v>
      </c>
      <c r="B1035">
        <v>29</v>
      </c>
      <c r="C1035">
        <v>76</v>
      </c>
      <c r="D1035">
        <v>76</v>
      </c>
      <c r="E1035" s="1" t="s">
        <v>2678</v>
      </c>
      <c r="F1035">
        <v>204529</v>
      </c>
      <c r="G1035" t="s">
        <v>337</v>
      </c>
      <c r="H1035" t="s">
        <v>290</v>
      </c>
      <c r="I1035" t="s">
        <v>68</v>
      </c>
      <c r="J1035">
        <v>76</v>
      </c>
      <c r="K1035" t="s">
        <v>106</v>
      </c>
      <c r="L1035">
        <v>0</v>
      </c>
      <c r="M1035" t="s">
        <v>455</v>
      </c>
      <c r="N1035" t="s">
        <v>2020</v>
      </c>
      <c r="O1035" t="s">
        <v>1116</v>
      </c>
      <c r="P1035">
        <v>354</v>
      </c>
      <c r="Q1035">
        <v>65</v>
      </c>
      <c r="R1035">
        <v>76</v>
      </c>
      <c r="S1035">
        <v>70</v>
      </c>
      <c r="T1035">
        <v>66</v>
      </c>
      <c r="U1035">
        <v>77</v>
      </c>
      <c r="V1035">
        <v>320</v>
      </c>
      <c r="W1035">
        <v>75</v>
      </c>
      <c r="X1035">
        <v>67</v>
      </c>
      <c r="Y1035">
        <v>60</v>
      </c>
      <c r="Z1035">
        <v>42</v>
      </c>
      <c r="AA1035">
        <v>76</v>
      </c>
      <c r="AB1035">
        <v>373</v>
      </c>
      <c r="AC1035">
        <v>75</v>
      </c>
      <c r="AD1035">
        <v>78</v>
      </c>
      <c r="AE1035">
        <v>76</v>
      </c>
      <c r="AF1035">
        <v>73</v>
      </c>
      <c r="AG1035">
        <v>71</v>
      </c>
      <c r="AH1035">
        <v>400</v>
      </c>
      <c r="AI1035">
        <v>86</v>
      </c>
      <c r="AJ1035">
        <v>84</v>
      </c>
      <c r="AK1035">
        <v>75</v>
      </c>
      <c r="AL1035">
        <v>84</v>
      </c>
      <c r="AM1035">
        <v>71</v>
      </c>
      <c r="AN1035">
        <v>315</v>
      </c>
      <c r="AO1035">
        <v>70</v>
      </c>
      <c r="AP1035">
        <v>29</v>
      </c>
      <c r="AQ1035">
        <v>80</v>
      </c>
      <c r="AR1035">
        <v>64</v>
      </c>
      <c r="AS1035">
        <v>72</v>
      </c>
      <c r="AT1035">
        <v>77</v>
      </c>
      <c r="AU1035">
        <v>90</v>
      </c>
      <c r="AV1035">
        <v>37</v>
      </c>
      <c r="AW1035">
        <v>31</v>
      </c>
      <c r="AX1035">
        <v>22</v>
      </c>
      <c r="AY1035">
        <v>57</v>
      </c>
      <c r="AZ1035">
        <v>9</v>
      </c>
      <c r="BA1035">
        <v>10</v>
      </c>
      <c r="BB1035">
        <v>16</v>
      </c>
      <c r="BC1035">
        <v>7</v>
      </c>
      <c r="BD1035">
        <v>15</v>
      </c>
      <c r="BE1035">
        <v>1909</v>
      </c>
      <c r="BF1035">
        <v>405</v>
      </c>
      <c r="BG1035">
        <v>2</v>
      </c>
      <c r="BH1035">
        <v>77</v>
      </c>
      <c r="BI1035">
        <v>77</v>
      </c>
      <c r="BJ1035">
        <v>62</v>
      </c>
      <c r="BK1035">
        <v>75</v>
      </c>
      <c r="BL1035">
        <v>35</v>
      </c>
    </row>
    <row r="1036" spans="1:64" ht="30" x14ac:dyDescent="0.25">
      <c r="A1036" t="s">
        <v>2922</v>
      </c>
      <c r="B1036">
        <v>27</v>
      </c>
      <c r="C1036">
        <v>77</v>
      </c>
      <c r="D1036">
        <v>77</v>
      </c>
      <c r="E1036" s="1" t="s">
        <v>2923</v>
      </c>
      <c r="F1036">
        <v>208450</v>
      </c>
      <c r="G1036" t="s">
        <v>241</v>
      </c>
      <c r="H1036" t="s">
        <v>98</v>
      </c>
      <c r="I1036" t="s">
        <v>68</v>
      </c>
      <c r="J1036">
        <v>77</v>
      </c>
      <c r="K1036" t="s">
        <v>69</v>
      </c>
      <c r="L1036">
        <v>0</v>
      </c>
      <c r="M1036" t="s">
        <v>1300</v>
      </c>
      <c r="N1036" t="s">
        <v>475</v>
      </c>
      <c r="O1036" t="s">
        <v>1502</v>
      </c>
      <c r="P1036">
        <v>360</v>
      </c>
      <c r="Q1036">
        <v>81</v>
      </c>
      <c r="R1036">
        <v>73</v>
      </c>
      <c r="S1036">
        <v>56</v>
      </c>
      <c r="T1036">
        <v>78</v>
      </c>
      <c r="U1036">
        <v>72</v>
      </c>
      <c r="V1036">
        <v>396</v>
      </c>
      <c r="W1036">
        <v>79</v>
      </c>
      <c r="X1036">
        <v>84</v>
      </c>
      <c r="Y1036">
        <v>81</v>
      </c>
      <c r="Z1036">
        <v>75</v>
      </c>
      <c r="AA1036">
        <v>77</v>
      </c>
      <c r="AB1036">
        <v>379</v>
      </c>
      <c r="AC1036">
        <v>77</v>
      </c>
      <c r="AD1036">
        <v>74</v>
      </c>
      <c r="AE1036">
        <v>77</v>
      </c>
      <c r="AF1036">
        <v>75</v>
      </c>
      <c r="AG1036">
        <v>76</v>
      </c>
      <c r="AH1036">
        <v>370</v>
      </c>
      <c r="AI1036">
        <v>84</v>
      </c>
      <c r="AJ1036">
        <v>70</v>
      </c>
      <c r="AK1036">
        <v>77</v>
      </c>
      <c r="AL1036">
        <v>60</v>
      </c>
      <c r="AM1036">
        <v>79</v>
      </c>
      <c r="AN1036">
        <v>378</v>
      </c>
      <c r="AO1036">
        <v>80</v>
      </c>
      <c r="AP1036">
        <v>69</v>
      </c>
      <c r="AQ1036">
        <v>75</v>
      </c>
      <c r="AR1036">
        <v>80</v>
      </c>
      <c r="AS1036">
        <v>74</v>
      </c>
      <c r="AT1036">
        <v>70</v>
      </c>
      <c r="AU1036">
        <v>196</v>
      </c>
      <c r="AV1036">
        <v>67</v>
      </c>
      <c r="AW1036">
        <v>66</v>
      </c>
      <c r="AX1036">
        <v>63</v>
      </c>
      <c r="AY1036">
        <v>53</v>
      </c>
      <c r="AZ1036">
        <v>15</v>
      </c>
      <c r="BA1036">
        <v>14</v>
      </c>
      <c r="BB1036">
        <v>7</v>
      </c>
      <c r="BC1036">
        <v>10</v>
      </c>
      <c r="BD1036">
        <v>7</v>
      </c>
      <c r="BE1036">
        <v>2132</v>
      </c>
      <c r="BF1036">
        <v>443</v>
      </c>
      <c r="BG1036">
        <v>1</v>
      </c>
      <c r="BH1036">
        <v>75</v>
      </c>
      <c r="BI1036">
        <v>77</v>
      </c>
      <c r="BJ1036">
        <v>79</v>
      </c>
      <c r="BK1036">
        <v>77</v>
      </c>
      <c r="BL1036">
        <v>66</v>
      </c>
    </row>
    <row r="1037" spans="1:64" ht="30" x14ac:dyDescent="0.25">
      <c r="A1037" t="s">
        <v>2924</v>
      </c>
      <c r="B1037">
        <v>29</v>
      </c>
      <c r="C1037">
        <v>82</v>
      </c>
      <c r="D1037">
        <v>82</v>
      </c>
      <c r="E1037" s="1" t="s">
        <v>2925</v>
      </c>
      <c r="F1037">
        <v>212523</v>
      </c>
      <c r="G1037" t="s">
        <v>183</v>
      </c>
      <c r="H1037" t="s">
        <v>125</v>
      </c>
      <c r="I1037" t="s">
        <v>77</v>
      </c>
      <c r="J1037">
        <v>83</v>
      </c>
      <c r="K1037" t="s">
        <v>294</v>
      </c>
      <c r="L1037">
        <v>0</v>
      </c>
      <c r="M1037" t="s">
        <v>1018</v>
      </c>
      <c r="N1037" t="s">
        <v>653</v>
      </c>
      <c r="O1037" t="s">
        <v>1569</v>
      </c>
      <c r="P1037">
        <v>392</v>
      </c>
      <c r="Q1037" t="s">
        <v>1148</v>
      </c>
      <c r="R1037">
        <v>85</v>
      </c>
      <c r="S1037">
        <v>79</v>
      </c>
      <c r="T1037" t="s">
        <v>316</v>
      </c>
      <c r="U1037">
        <v>76</v>
      </c>
      <c r="V1037">
        <v>420</v>
      </c>
      <c r="W1037">
        <v>83</v>
      </c>
      <c r="X1037" t="s">
        <v>878</v>
      </c>
      <c r="Y1037">
        <v>85</v>
      </c>
      <c r="Z1037" t="s">
        <v>200</v>
      </c>
      <c r="AA1037">
        <v>86</v>
      </c>
      <c r="AB1037">
        <v>385</v>
      </c>
      <c r="AC1037">
        <v>83</v>
      </c>
      <c r="AD1037">
        <v>76</v>
      </c>
      <c r="AE1037">
        <v>86</v>
      </c>
      <c r="AF1037" t="s">
        <v>560</v>
      </c>
      <c r="AG1037">
        <v>58</v>
      </c>
      <c r="AH1037">
        <v>402</v>
      </c>
      <c r="AI1037">
        <v>87</v>
      </c>
      <c r="AJ1037">
        <v>81</v>
      </c>
      <c r="AK1037">
        <v>74</v>
      </c>
      <c r="AL1037">
        <v>75</v>
      </c>
      <c r="AM1037">
        <v>85</v>
      </c>
      <c r="AN1037">
        <v>361</v>
      </c>
      <c r="AO1037">
        <v>73</v>
      </c>
      <c r="AP1037">
        <v>52</v>
      </c>
      <c r="AQ1037">
        <v>84</v>
      </c>
      <c r="AR1037">
        <v>77</v>
      </c>
      <c r="AS1037">
        <v>75</v>
      </c>
      <c r="AT1037">
        <v>77</v>
      </c>
      <c r="AU1037">
        <v>142</v>
      </c>
      <c r="AV1037">
        <v>45</v>
      </c>
      <c r="AW1037">
        <v>55</v>
      </c>
      <c r="AX1037">
        <v>42</v>
      </c>
      <c r="AY1037">
        <v>59</v>
      </c>
      <c r="AZ1037">
        <v>13</v>
      </c>
      <c r="BA1037">
        <v>11</v>
      </c>
      <c r="BB1037">
        <v>13</v>
      </c>
      <c r="BC1037">
        <v>12</v>
      </c>
      <c r="BD1037">
        <v>10</v>
      </c>
      <c r="BE1037">
        <v>2161</v>
      </c>
      <c r="BF1037">
        <v>452</v>
      </c>
      <c r="BG1037">
        <v>2</v>
      </c>
      <c r="BH1037">
        <v>79</v>
      </c>
      <c r="BI1037">
        <v>84</v>
      </c>
      <c r="BJ1037">
        <v>78</v>
      </c>
      <c r="BK1037">
        <v>83</v>
      </c>
      <c r="BL1037">
        <v>53</v>
      </c>
    </row>
    <row r="1038" spans="1:64" ht="30" x14ac:dyDescent="0.25">
      <c r="A1038" t="s">
        <v>2926</v>
      </c>
      <c r="B1038">
        <v>27</v>
      </c>
      <c r="C1038">
        <v>76</v>
      </c>
      <c r="D1038">
        <v>76</v>
      </c>
      <c r="E1038" s="1" t="s">
        <v>789</v>
      </c>
      <c r="F1038">
        <v>213418</v>
      </c>
      <c r="G1038" t="s">
        <v>283</v>
      </c>
      <c r="H1038" t="s">
        <v>483</v>
      </c>
      <c r="I1038" t="s">
        <v>68</v>
      </c>
      <c r="J1038">
        <v>76</v>
      </c>
      <c r="K1038" t="s">
        <v>106</v>
      </c>
      <c r="L1038">
        <v>0</v>
      </c>
      <c r="M1038" t="s">
        <v>1532</v>
      </c>
      <c r="N1038" t="s">
        <v>114</v>
      </c>
      <c r="O1038" t="s">
        <v>2638</v>
      </c>
      <c r="P1038">
        <v>340</v>
      </c>
      <c r="Q1038">
        <v>50</v>
      </c>
      <c r="R1038">
        <v>79</v>
      </c>
      <c r="S1038">
        <v>75</v>
      </c>
      <c r="T1038">
        <v>68</v>
      </c>
      <c r="U1038">
        <v>68</v>
      </c>
      <c r="V1038">
        <v>292</v>
      </c>
      <c r="W1038">
        <v>69</v>
      </c>
      <c r="X1038">
        <v>55</v>
      </c>
      <c r="Y1038">
        <v>46</v>
      </c>
      <c r="Z1038">
        <v>50</v>
      </c>
      <c r="AA1038">
        <v>72</v>
      </c>
      <c r="AB1038">
        <v>374</v>
      </c>
      <c r="AC1038">
        <v>77</v>
      </c>
      <c r="AD1038">
        <v>78</v>
      </c>
      <c r="AE1038">
        <v>75</v>
      </c>
      <c r="AF1038">
        <v>78</v>
      </c>
      <c r="AG1038">
        <v>66</v>
      </c>
      <c r="AH1038">
        <v>386</v>
      </c>
      <c r="AI1038">
        <v>78</v>
      </c>
      <c r="AJ1038">
        <v>87</v>
      </c>
      <c r="AK1038">
        <v>75</v>
      </c>
      <c r="AL1038">
        <v>78</v>
      </c>
      <c r="AM1038">
        <v>68</v>
      </c>
      <c r="AN1038">
        <v>298</v>
      </c>
      <c r="AO1038">
        <v>64</v>
      </c>
      <c r="AP1038">
        <v>29</v>
      </c>
      <c r="AQ1038">
        <v>79</v>
      </c>
      <c r="AR1038">
        <v>60</v>
      </c>
      <c r="AS1038">
        <v>66</v>
      </c>
      <c r="AT1038">
        <v>73</v>
      </c>
      <c r="AU1038">
        <v>76</v>
      </c>
      <c r="AV1038">
        <v>23</v>
      </c>
      <c r="AW1038">
        <v>31</v>
      </c>
      <c r="AX1038">
        <v>22</v>
      </c>
      <c r="AY1038">
        <v>52</v>
      </c>
      <c r="AZ1038">
        <v>8</v>
      </c>
      <c r="BA1038">
        <v>15</v>
      </c>
      <c r="BB1038">
        <v>10</v>
      </c>
      <c r="BC1038">
        <v>6</v>
      </c>
      <c r="BD1038">
        <v>13</v>
      </c>
      <c r="BE1038">
        <v>1818</v>
      </c>
      <c r="BF1038">
        <v>389</v>
      </c>
      <c r="BG1038">
        <v>1</v>
      </c>
      <c r="BH1038">
        <v>78</v>
      </c>
      <c r="BI1038">
        <v>75</v>
      </c>
      <c r="BJ1038">
        <v>58</v>
      </c>
      <c r="BK1038">
        <v>71</v>
      </c>
      <c r="BL1038">
        <v>32</v>
      </c>
    </row>
    <row r="1039" spans="1:64" ht="45" x14ac:dyDescent="0.25">
      <c r="A1039" t="s">
        <v>2927</v>
      </c>
      <c r="B1039">
        <v>28</v>
      </c>
      <c r="C1039">
        <v>82</v>
      </c>
      <c r="D1039">
        <v>82</v>
      </c>
      <c r="E1039" s="1" t="s">
        <v>2928</v>
      </c>
      <c r="F1039">
        <v>213516</v>
      </c>
      <c r="G1039" t="s">
        <v>277</v>
      </c>
      <c r="H1039" t="s">
        <v>816</v>
      </c>
      <c r="I1039" t="s">
        <v>68</v>
      </c>
      <c r="J1039">
        <v>82</v>
      </c>
      <c r="K1039" t="s">
        <v>69</v>
      </c>
      <c r="L1039">
        <v>0</v>
      </c>
      <c r="M1039" t="s">
        <v>407</v>
      </c>
      <c r="N1039" t="s">
        <v>1015</v>
      </c>
      <c r="O1039" t="s">
        <v>1342</v>
      </c>
      <c r="P1039">
        <v>378</v>
      </c>
      <c r="Q1039">
        <v>77</v>
      </c>
      <c r="R1039" t="s">
        <v>526</v>
      </c>
      <c r="S1039">
        <v>55</v>
      </c>
      <c r="T1039">
        <v>82</v>
      </c>
      <c r="U1039">
        <v>82</v>
      </c>
      <c r="V1039">
        <v>396</v>
      </c>
      <c r="W1039">
        <v>81</v>
      </c>
      <c r="X1039" t="s">
        <v>165</v>
      </c>
      <c r="Y1039">
        <v>80</v>
      </c>
      <c r="Z1039">
        <v>74</v>
      </c>
      <c r="AA1039" t="s">
        <v>193</v>
      </c>
      <c r="AB1039">
        <v>410</v>
      </c>
      <c r="AC1039">
        <v>82</v>
      </c>
      <c r="AD1039">
        <v>78</v>
      </c>
      <c r="AE1039">
        <v>83</v>
      </c>
      <c r="AF1039">
        <v>82</v>
      </c>
      <c r="AG1039">
        <v>85</v>
      </c>
      <c r="AH1039">
        <v>380</v>
      </c>
      <c r="AI1039" t="s">
        <v>2929</v>
      </c>
      <c r="AJ1039">
        <v>72</v>
      </c>
      <c r="AK1039">
        <v>83</v>
      </c>
      <c r="AL1039">
        <v>63</v>
      </c>
      <c r="AM1039">
        <v>84</v>
      </c>
      <c r="AN1039">
        <v>368</v>
      </c>
      <c r="AO1039">
        <v>69</v>
      </c>
      <c r="AP1039">
        <v>55</v>
      </c>
      <c r="AQ1039">
        <v>83</v>
      </c>
      <c r="AR1039">
        <v>84</v>
      </c>
      <c r="AS1039">
        <v>77</v>
      </c>
      <c r="AT1039">
        <v>73</v>
      </c>
      <c r="AU1039">
        <v>111</v>
      </c>
      <c r="AV1039">
        <v>32</v>
      </c>
      <c r="AW1039">
        <v>44</v>
      </c>
      <c r="AX1039">
        <v>35</v>
      </c>
      <c r="AY1039">
        <v>47</v>
      </c>
      <c r="AZ1039">
        <v>7</v>
      </c>
      <c r="BA1039">
        <v>9</v>
      </c>
      <c r="BB1039">
        <v>10</v>
      </c>
      <c r="BC1039">
        <v>8</v>
      </c>
      <c r="BD1039">
        <v>13</v>
      </c>
      <c r="BE1039">
        <v>2090</v>
      </c>
      <c r="BF1039">
        <v>435</v>
      </c>
      <c r="BG1039">
        <v>1</v>
      </c>
      <c r="BH1039">
        <v>80</v>
      </c>
      <c r="BI1039">
        <v>81</v>
      </c>
      <c r="BJ1039">
        <v>80</v>
      </c>
      <c r="BK1039">
        <v>81</v>
      </c>
      <c r="BL1039">
        <v>43</v>
      </c>
    </row>
    <row r="1040" spans="1:64" ht="30" x14ac:dyDescent="0.25">
      <c r="A1040" t="s">
        <v>2930</v>
      </c>
      <c r="B1040">
        <v>27</v>
      </c>
      <c r="C1040">
        <v>77</v>
      </c>
      <c r="D1040">
        <v>77</v>
      </c>
      <c r="E1040" s="1" t="s">
        <v>2931</v>
      </c>
      <c r="F1040">
        <v>213655</v>
      </c>
      <c r="G1040" t="s">
        <v>337</v>
      </c>
      <c r="H1040" t="s">
        <v>125</v>
      </c>
      <c r="I1040" t="s">
        <v>68</v>
      </c>
      <c r="J1040">
        <v>77</v>
      </c>
      <c r="K1040" t="s">
        <v>206</v>
      </c>
      <c r="L1040">
        <v>0</v>
      </c>
      <c r="M1040" t="s">
        <v>1300</v>
      </c>
      <c r="N1040" t="s">
        <v>475</v>
      </c>
      <c r="O1040" t="s">
        <v>1502</v>
      </c>
      <c r="P1040">
        <v>303</v>
      </c>
      <c r="Q1040">
        <v>70</v>
      </c>
      <c r="R1040">
        <v>60</v>
      </c>
      <c r="S1040">
        <v>45</v>
      </c>
      <c r="T1040">
        <v>77</v>
      </c>
      <c r="U1040">
        <v>51</v>
      </c>
      <c r="V1040">
        <v>343</v>
      </c>
      <c r="W1040">
        <v>83</v>
      </c>
      <c r="X1040">
        <v>72</v>
      </c>
      <c r="Y1040">
        <v>40</v>
      </c>
      <c r="Z1040">
        <v>71</v>
      </c>
      <c r="AA1040">
        <v>77</v>
      </c>
      <c r="AB1040">
        <v>373</v>
      </c>
      <c r="AC1040">
        <v>75</v>
      </c>
      <c r="AD1040">
        <v>75</v>
      </c>
      <c r="AE1040">
        <v>74</v>
      </c>
      <c r="AF1040">
        <v>74</v>
      </c>
      <c r="AG1040">
        <v>75</v>
      </c>
      <c r="AH1040">
        <v>370</v>
      </c>
      <c r="AI1040">
        <v>72</v>
      </c>
      <c r="AJ1040">
        <v>69</v>
      </c>
      <c r="AK1040">
        <v>90</v>
      </c>
      <c r="AL1040">
        <v>74</v>
      </c>
      <c r="AM1040">
        <v>65</v>
      </c>
      <c r="AN1040">
        <v>324</v>
      </c>
      <c r="AO1040">
        <v>59</v>
      </c>
      <c r="AP1040">
        <v>59</v>
      </c>
      <c r="AQ1040">
        <v>73</v>
      </c>
      <c r="AR1040">
        <v>74</v>
      </c>
      <c r="AS1040">
        <v>59</v>
      </c>
      <c r="AT1040">
        <v>73</v>
      </c>
      <c r="AU1040">
        <v>166</v>
      </c>
      <c r="AV1040">
        <v>52</v>
      </c>
      <c r="AW1040">
        <v>64</v>
      </c>
      <c r="AX1040">
        <v>50</v>
      </c>
      <c r="AY1040">
        <v>58</v>
      </c>
      <c r="AZ1040">
        <v>14</v>
      </c>
      <c r="BA1040">
        <v>7</v>
      </c>
      <c r="BB1040">
        <v>12</v>
      </c>
      <c r="BC1040">
        <v>14</v>
      </c>
      <c r="BD1040">
        <v>11</v>
      </c>
      <c r="BE1040">
        <v>1937</v>
      </c>
      <c r="BF1040">
        <v>421</v>
      </c>
      <c r="BG1040">
        <v>2</v>
      </c>
      <c r="BH1040">
        <v>75</v>
      </c>
      <c r="BI1040">
        <v>64</v>
      </c>
      <c r="BJ1040">
        <v>72</v>
      </c>
      <c r="BK1040">
        <v>79</v>
      </c>
      <c r="BL1040">
        <v>56</v>
      </c>
    </row>
    <row r="1041" spans="1:64" ht="30" x14ac:dyDescent="0.25">
      <c r="A1041" t="s">
        <v>2932</v>
      </c>
      <c r="B1041">
        <v>27</v>
      </c>
      <c r="C1041">
        <v>81</v>
      </c>
      <c r="D1041">
        <v>81</v>
      </c>
      <c r="E1041" s="1" t="s">
        <v>2933</v>
      </c>
      <c r="F1041">
        <v>213666</v>
      </c>
      <c r="G1041" t="s">
        <v>183</v>
      </c>
      <c r="H1041" t="s">
        <v>913</v>
      </c>
      <c r="I1041" t="s">
        <v>68</v>
      </c>
      <c r="J1041">
        <v>82</v>
      </c>
      <c r="K1041" t="s">
        <v>106</v>
      </c>
      <c r="L1041">
        <v>0</v>
      </c>
      <c r="M1041" t="s">
        <v>524</v>
      </c>
      <c r="N1041" t="s">
        <v>1555</v>
      </c>
      <c r="O1041" t="s">
        <v>2452</v>
      </c>
      <c r="P1041">
        <v>381</v>
      </c>
      <c r="Q1041">
        <v>75</v>
      </c>
      <c r="R1041">
        <v>81</v>
      </c>
      <c r="S1041">
        <v>81</v>
      </c>
      <c r="T1041">
        <v>84</v>
      </c>
      <c r="U1041">
        <v>60</v>
      </c>
      <c r="V1041">
        <v>374</v>
      </c>
      <c r="W1041">
        <v>83</v>
      </c>
      <c r="X1041">
        <v>70</v>
      </c>
      <c r="Y1041">
        <v>57</v>
      </c>
      <c r="Z1041">
        <v>80</v>
      </c>
      <c r="AA1041">
        <v>84</v>
      </c>
      <c r="AB1041">
        <v>381</v>
      </c>
      <c r="AC1041">
        <v>78</v>
      </c>
      <c r="AD1041">
        <v>84</v>
      </c>
      <c r="AE1041">
        <v>70</v>
      </c>
      <c r="AF1041">
        <v>81</v>
      </c>
      <c r="AG1041">
        <v>68</v>
      </c>
      <c r="AH1041">
        <v>417</v>
      </c>
      <c r="AI1041">
        <v>82</v>
      </c>
      <c r="AJ1041">
        <v>93</v>
      </c>
      <c r="AK1041">
        <v>80</v>
      </c>
      <c r="AL1041">
        <v>87</v>
      </c>
      <c r="AM1041">
        <v>75</v>
      </c>
      <c r="AN1041">
        <v>369</v>
      </c>
      <c r="AO1041">
        <v>75</v>
      </c>
      <c r="AP1041">
        <v>75</v>
      </c>
      <c r="AQ1041">
        <v>83</v>
      </c>
      <c r="AR1041">
        <v>80</v>
      </c>
      <c r="AS1041">
        <v>56</v>
      </c>
      <c r="AT1041">
        <v>82</v>
      </c>
      <c r="AU1041">
        <v>223</v>
      </c>
      <c r="AV1041">
        <v>75</v>
      </c>
      <c r="AW1041">
        <v>78</v>
      </c>
      <c r="AX1041">
        <v>70</v>
      </c>
      <c r="AY1041">
        <v>58</v>
      </c>
      <c r="AZ1041">
        <v>11</v>
      </c>
      <c r="BA1041">
        <v>7</v>
      </c>
      <c r="BB1041">
        <v>12</v>
      </c>
      <c r="BC1041">
        <v>15</v>
      </c>
      <c r="BD1041">
        <v>13</v>
      </c>
      <c r="BE1041">
        <v>2203</v>
      </c>
      <c r="BF1041">
        <v>478</v>
      </c>
      <c r="BG1041">
        <v>1</v>
      </c>
      <c r="BH1041">
        <v>81</v>
      </c>
      <c r="BI1041">
        <v>78</v>
      </c>
      <c r="BJ1041">
        <v>79</v>
      </c>
      <c r="BK1041">
        <v>81</v>
      </c>
      <c r="BL1041">
        <v>76</v>
      </c>
    </row>
    <row r="1042" spans="1:64" ht="30" x14ac:dyDescent="0.25">
      <c r="A1042" t="s">
        <v>2934</v>
      </c>
      <c r="B1042">
        <v>27</v>
      </c>
      <c r="C1042">
        <v>87</v>
      </c>
      <c r="D1042">
        <v>90</v>
      </c>
      <c r="E1042" s="1" t="s">
        <v>2219</v>
      </c>
      <c r="F1042">
        <v>215698</v>
      </c>
      <c r="G1042" t="s">
        <v>183</v>
      </c>
      <c r="H1042" t="s">
        <v>271</v>
      </c>
      <c r="I1042" t="s">
        <v>68</v>
      </c>
      <c r="J1042">
        <v>87</v>
      </c>
      <c r="K1042" t="s">
        <v>508</v>
      </c>
      <c r="L1042">
        <v>3</v>
      </c>
      <c r="M1042" t="s">
        <v>2467</v>
      </c>
      <c r="N1042" t="s">
        <v>904</v>
      </c>
      <c r="O1042" t="s">
        <v>2935</v>
      </c>
      <c r="P1042">
        <v>131</v>
      </c>
      <c r="Q1042">
        <v>18</v>
      </c>
      <c r="R1042">
        <v>15</v>
      </c>
      <c r="S1042">
        <v>17</v>
      </c>
      <c r="T1042">
        <v>65</v>
      </c>
      <c r="U1042">
        <v>16</v>
      </c>
      <c r="V1042">
        <v>186</v>
      </c>
      <c r="W1042">
        <v>31</v>
      </c>
      <c r="X1042">
        <v>38</v>
      </c>
      <c r="Y1042">
        <v>16</v>
      </c>
      <c r="Z1042">
        <v>61</v>
      </c>
      <c r="AA1042">
        <v>40</v>
      </c>
      <c r="AB1042">
        <v>285</v>
      </c>
      <c r="AC1042">
        <v>50</v>
      </c>
      <c r="AD1042">
        <v>53</v>
      </c>
      <c r="AE1042">
        <v>41</v>
      </c>
      <c r="AF1042">
        <v>85</v>
      </c>
      <c r="AG1042">
        <v>56</v>
      </c>
      <c r="AH1042">
        <v>277</v>
      </c>
      <c r="AI1042">
        <v>65</v>
      </c>
      <c r="AJ1042">
        <v>75</v>
      </c>
      <c r="AK1042">
        <v>39</v>
      </c>
      <c r="AL1042">
        <v>78</v>
      </c>
      <c r="AM1042">
        <v>20</v>
      </c>
      <c r="AN1042">
        <v>155</v>
      </c>
      <c r="AO1042">
        <v>35</v>
      </c>
      <c r="AP1042">
        <v>25</v>
      </c>
      <c r="AQ1042">
        <v>15</v>
      </c>
      <c r="AR1042">
        <v>65</v>
      </c>
      <c r="AS1042">
        <v>15</v>
      </c>
      <c r="AT1042">
        <v>68</v>
      </c>
      <c r="AU1042">
        <v>58</v>
      </c>
      <c r="AV1042">
        <v>23</v>
      </c>
      <c r="AW1042">
        <v>16</v>
      </c>
      <c r="AX1042">
        <v>19</v>
      </c>
      <c r="AY1042">
        <v>428</v>
      </c>
      <c r="AZ1042">
        <v>85</v>
      </c>
      <c r="BA1042">
        <v>82</v>
      </c>
      <c r="BB1042">
        <v>87</v>
      </c>
      <c r="BC1042">
        <v>85</v>
      </c>
      <c r="BD1042">
        <v>89</v>
      </c>
      <c r="BE1042">
        <v>1520</v>
      </c>
      <c r="BF1042">
        <v>479</v>
      </c>
      <c r="BG1042">
        <v>3</v>
      </c>
      <c r="BH1042">
        <v>85</v>
      </c>
      <c r="BI1042">
        <v>82</v>
      </c>
      <c r="BJ1042">
        <v>87</v>
      </c>
      <c r="BK1042">
        <v>89</v>
      </c>
      <c r="BL1042">
        <v>51</v>
      </c>
    </row>
    <row r="1043" spans="1:64" ht="60" x14ac:dyDescent="0.25">
      <c r="A1043" t="s">
        <v>2696</v>
      </c>
      <c r="B1043">
        <v>27</v>
      </c>
      <c r="C1043" t="s">
        <v>445</v>
      </c>
      <c r="D1043" t="s">
        <v>445</v>
      </c>
      <c r="E1043" s="1" t="s">
        <v>188</v>
      </c>
      <c r="F1043">
        <v>218339</v>
      </c>
      <c r="G1043" t="s">
        <v>90</v>
      </c>
      <c r="H1043" t="s">
        <v>84</v>
      </c>
      <c r="I1043" t="s">
        <v>68</v>
      </c>
      <c r="J1043">
        <v>77</v>
      </c>
      <c r="K1043" t="s">
        <v>195</v>
      </c>
      <c r="L1043">
        <v>0</v>
      </c>
      <c r="M1043" t="s">
        <v>1300</v>
      </c>
      <c r="N1043" t="s">
        <v>475</v>
      </c>
      <c r="O1043" t="s">
        <v>72</v>
      </c>
      <c r="P1043">
        <v>318</v>
      </c>
      <c r="Q1043">
        <v>67</v>
      </c>
      <c r="R1043">
        <v>60</v>
      </c>
      <c r="S1043">
        <v>44</v>
      </c>
      <c r="T1043" t="s">
        <v>830</v>
      </c>
      <c r="U1043">
        <v>66</v>
      </c>
      <c r="V1043">
        <v>371</v>
      </c>
      <c r="W1043" t="s">
        <v>2329</v>
      </c>
      <c r="X1043">
        <v>77</v>
      </c>
      <c r="Y1043">
        <v>53</v>
      </c>
      <c r="Z1043" t="s">
        <v>1031</v>
      </c>
      <c r="AA1043">
        <v>82</v>
      </c>
      <c r="AB1043">
        <v>376</v>
      </c>
      <c r="AC1043">
        <v>75</v>
      </c>
      <c r="AD1043">
        <v>57</v>
      </c>
      <c r="AE1043">
        <v>85</v>
      </c>
      <c r="AF1043" t="s">
        <v>527</v>
      </c>
      <c r="AG1043">
        <v>84</v>
      </c>
      <c r="AH1043">
        <v>352</v>
      </c>
      <c r="AI1043">
        <v>80</v>
      </c>
      <c r="AJ1043">
        <v>60</v>
      </c>
      <c r="AK1043" t="s">
        <v>521</v>
      </c>
      <c r="AL1043">
        <v>59</v>
      </c>
      <c r="AM1043">
        <v>74</v>
      </c>
      <c r="AN1043">
        <v>350</v>
      </c>
      <c r="AO1043">
        <v>75</v>
      </c>
      <c r="AP1043">
        <v>75</v>
      </c>
      <c r="AQ1043">
        <v>66</v>
      </c>
      <c r="AR1043">
        <v>79</v>
      </c>
      <c r="AS1043">
        <v>55</v>
      </c>
      <c r="AT1043" t="s">
        <v>736</v>
      </c>
      <c r="AU1043">
        <v>192</v>
      </c>
      <c r="AV1043">
        <v>72</v>
      </c>
      <c r="AW1043">
        <v>61</v>
      </c>
      <c r="AX1043">
        <v>59</v>
      </c>
      <c r="AY1043">
        <v>53</v>
      </c>
      <c r="AZ1043">
        <v>14</v>
      </c>
      <c r="BA1043">
        <v>7</v>
      </c>
      <c r="BB1043">
        <v>9</v>
      </c>
      <c r="BC1043">
        <v>12</v>
      </c>
      <c r="BD1043">
        <v>11</v>
      </c>
      <c r="BE1043">
        <v>2012</v>
      </c>
      <c r="BF1043">
        <v>421</v>
      </c>
      <c r="BG1043">
        <v>2</v>
      </c>
      <c r="BH1043">
        <v>65</v>
      </c>
      <c r="BI1043">
        <v>67</v>
      </c>
      <c r="BJ1043">
        <v>76</v>
      </c>
      <c r="BK1043">
        <v>81</v>
      </c>
      <c r="BL1043">
        <v>65</v>
      </c>
    </row>
    <row r="1044" spans="1:64" ht="30" x14ac:dyDescent="0.25">
      <c r="A1044" t="s">
        <v>2936</v>
      </c>
      <c r="B1044">
        <v>27</v>
      </c>
      <c r="C1044">
        <v>75</v>
      </c>
      <c r="D1044">
        <v>75</v>
      </c>
      <c r="E1044" s="1" t="s">
        <v>2937</v>
      </c>
      <c r="F1044">
        <v>220659</v>
      </c>
      <c r="G1044" t="s">
        <v>146</v>
      </c>
      <c r="H1044" t="s">
        <v>105</v>
      </c>
      <c r="I1044" t="s">
        <v>68</v>
      </c>
      <c r="J1044">
        <v>76</v>
      </c>
      <c r="K1044" t="s">
        <v>229</v>
      </c>
      <c r="L1044">
        <v>0</v>
      </c>
      <c r="M1044" t="s">
        <v>131</v>
      </c>
      <c r="N1044" t="s">
        <v>640</v>
      </c>
      <c r="O1044" t="s">
        <v>530</v>
      </c>
      <c r="P1044">
        <v>344</v>
      </c>
      <c r="Q1044">
        <v>69</v>
      </c>
      <c r="R1044">
        <v>70</v>
      </c>
      <c r="S1044">
        <v>67</v>
      </c>
      <c r="T1044">
        <v>74</v>
      </c>
      <c r="U1044">
        <v>64</v>
      </c>
      <c r="V1044">
        <v>364</v>
      </c>
      <c r="W1044">
        <v>74</v>
      </c>
      <c r="X1044">
        <v>71</v>
      </c>
      <c r="Y1044">
        <v>70</v>
      </c>
      <c r="Z1044">
        <v>73</v>
      </c>
      <c r="AA1044">
        <v>76</v>
      </c>
      <c r="AB1044">
        <v>359</v>
      </c>
      <c r="AC1044">
        <v>72</v>
      </c>
      <c r="AD1044">
        <v>66</v>
      </c>
      <c r="AE1044">
        <v>70</v>
      </c>
      <c r="AF1044">
        <v>78</v>
      </c>
      <c r="AG1044">
        <v>73</v>
      </c>
      <c r="AH1044">
        <v>384</v>
      </c>
      <c r="AI1044">
        <v>76</v>
      </c>
      <c r="AJ1044">
        <v>77</v>
      </c>
      <c r="AK1044">
        <v>89</v>
      </c>
      <c r="AL1044">
        <v>71</v>
      </c>
      <c r="AM1044">
        <v>71</v>
      </c>
      <c r="AN1044">
        <v>351</v>
      </c>
      <c r="AO1044">
        <v>78</v>
      </c>
      <c r="AP1044">
        <v>82</v>
      </c>
      <c r="AQ1044">
        <v>72</v>
      </c>
      <c r="AR1044">
        <v>73</v>
      </c>
      <c r="AS1044">
        <v>46</v>
      </c>
      <c r="AT1044">
        <v>74</v>
      </c>
      <c r="AU1044">
        <v>218</v>
      </c>
      <c r="AV1044">
        <v>72</v>
      </c>
      <c r="AW1044">
        <v>77</v>
      </c>
      <c r="AX1044">
        <v>69</v>
      </c>
      <c r="AY1044">
        <v>47</v>
      </c>
      <c r="AZ1044">
        <v>8</v>
      </c>
      <c r="BA1044">
        <v>11</v>
      </c>
      <c r="BB1044">
        <v>12</v>
      </c>
      <c r="BC1044">
        <v>7</v>
      </c>
      <c r="BD1044">
        <v>9</v>
      </c>
      <c r="BE1044">
        <v>2067</v>
      </c>
      <c r="BF1044">
        <v>437</v>
      </c>
      <c r="BG1044">
        <v>1</v>
      </c>
      <c r="BH1044">
        <v>69</v>
      </c>
      <c r="BI1044">
        <v>70</v>
      </c>
      <c r="BJ1044">
        <v>72</v>
      </c>
      <c r="BK1044">
        <v>74</v>
      </c>
      <c r="BL1044">
        <v>75</v>
      </c>
    </row>
    <row r="1045" spans="1:64" ht="45" x14ac:dyDescent="0.25">
      <c r="A1045" t="s">
        <v>2938</v>
      </c>
      <c r="B1045">
        <v>26</v>
      </c>
      <c r="C1045">
        <v>74</v>
      </c>
      <c r="D1045">
        <v>75</v>
      </c>
      <c r="E1045" s="1" t="s">
        <v>2939</v>
      </c>
      <c r="F1045">
        <v>221841</v>
      </c>
      <c r="G1045" t="s">
        <v>252</v>
      </c>
      <c r="H1045" t="s">
        <v>105</v>
      </c>
      <c r="I1045" t="s">
        <v>68</v>
      </c>
      <c r="J1045">
        <v>75</v>
      </c>
      <c r="K1045" t="s">
        <v>106</v>
      </c>
      <c r="L1045">
        <v>1</v>
      </c>
      <c r="M1045" t="s">
        <v>107</v>
      </c>
      <c r="N1045" t="s">
        <v>279</v>
      </c>
      <c r="O1045" t="s">
        <v>109</v>
      </c>
      <c r="P1045">
        <v>345</v>
      </c>
      <c r="Q1045">
        <v>62</v>
      </c>
      <c r="R1045">
        <v>76</v>
      </c>
      <c r="S1045">
        <v>67</v>
      </c>
      <c r="T1045">
        <v>70</v>
      </c>
      <c r="U1045">
        <v>70</v>
      </c>
      <c r="V1045">
        <v>329</v>
      </c>
      <c r="W1045">
        <v>73</v>
      </c>
      <c r="X1045">
        <v>67</v>
      </c>
      <c r="Y1045">
        <v>60</v>
      </c>
      <c r="Z1045">
        <v>58</v>
      </c>
      <c r="AA1045">
        <v>71</v>
      </c>
      <c r="AB1045">
        <v>391</v>
      </c>
      <c r="AC1045">
        <v>85</v>
      </c>
      <c r="AD1045">
        <v>72</v>
      </c>
      <c r="AE1045">
        <v>78</v>
      </c>
      <c r="AF1045">
        <v>77</v>
      </c>
      <c r="AG1045">
        <v>79</v>
      </c>
      <c r="AH1045">
        <v>355</v>
      </c>
      <c r="AI1045">
        <v>78</v>
      </c>
      <c r="AJ1045">
        <v>78</v>
      </c>
      <c r="AK1045">
        <v>65</v>
      </c>
      <c r="AL1045">
        <v>61</v>
      </c>
      <c r="AM1045">
        <v>73</v>
      </c>
      <c r="AN1045">
        <v>335</v>
      </c>
      <c r="AO1045">
        <v>79</v>
      </c>
      <c r="AP1045">
        <v>41</v>
      </c>
      <c r="AQ1045">
        <v>78</v>
      </c>
      <c r="AR1045">
        <v>67</v>
      </c>
      <c r="AS1045">
        <v>70</v>
      </c>
      <c r="AT1045">
        <v>65</v>
      </c>
      <c r="AU1045">
        <v>84</v>
      </c>
      <c r="AV1045">
        <v>36</v>
      </c>
      <c r="AW1045">
        <v>23</v>
      </c>
      <c r="AX1045">
        <v>25</v>
      </c>
      <c r="AY1045">
        <v>55</v>
      </c>
      <c r="AZ1045">
        <v>10</v>
      </c>
      <c r="BA1045">
        <v>13</v>
      </c>
      <c r="BB1045">
        <v>13</v>
      </c>
      <c r="BC1045">
        <v>12</v>
      </c>
      <c r="BD1045">
        <v>7</v>
      </c>
      <c r="BE1045">
        <v>1894</v>
      </c>
      <c r="BF1045">
        <v>392</v>
      </c>
      <c r="BG1045">
        <v>1</v>
      </c>
      <c r="BH1045">
        <v>78</v>
      </c>
      <c r="BI1045">
        <v>75</v>
      </c>
      <c r="BJ1045">
        <v>65</v>
      </c>
      <c r="BK1045">
        <v>73</v>
      </c>
      <c r="BL1045">
        <v>35</v>
      </c>
    </row>
    <row r="1046" spans="1:64" ht="30" x14ac:dyDescent="0.25">
      <c r="A1046" t="s">
        <v>2940</v>
      </c>
      <c r="B1046">
        <v>26</v>
      </c>
      <c r="C1046">
        <v>82</v>
      </c>
      <c r="D1046">
        <v>82</v>
      </c>
      <c r="E1046" s="1" t="s">
        <v>2941</v>
      </c>
      <c r="F1046">
        <v>222737</v>
      </c>
      <c r="G1046" t="s">
        <v>252</v>
      </c>
      <c r="H1046" t="s">
        <v>156</v>
      </c>
      <c r="I1046" t="s">
        <v>77</v>
      </c>
      <c r="J1046">
        <v>82</v>
      </c>
      <c r="K1046" t="s">
        <v>69</v>
      </c>
      <c r="L1046">
        <v>0</v>
      </c>
      <c r="M1046" t="s">
        <v>822</v>
      </c>
      <c r="N1046" t="s">
        <v>1390</v>
      </c>
      <c r="O1046" t="s">
        <v>2942</v>
      </c>
      <c r="P1046">
        <v>377</v>
      </c>
      <c r="Q1046">
        <v>77</v>
      </c>
      <c r="R1046">
        <v>78</v>
      </c>
      <c r="S1046" t="s">
        <v>2943</v>
      </c>
      <c r="T1046">
        <v>80</v>
      </c>
      <c r="U1046" t="s">
        <v>563</v>
      </c>
      <c r="V1046">
        <v>403</v>
      </c>
      <c r="W1046">
        <v>84</v>
      </c>
      <c r="X1046">
        <v>82</v>
      </c>
      <c r="Y1046">
        <v>78</v>
      </c>
      <c r="Z1046">
        <v>75</v>
      </c>
      <c r="AA1046">
        <v>84</v>
      </c>
      <c r="AB1046">
        <v>423</v>
      </c>
      <c r="AC1046">
        <v>86</v>
      </c>
      <c r="AD1046" t="s">
        <v>163</v>
      </c>
      <c r="AE1046">
        <v>86</v>
      </c>
      <c r="AF1046">
        <v>79</v>
      </c>
      <c r="AG1046">
        <v>90</v>
      </c>
      <c r="AH1046">
        <v>397</v>
      </c>
      <c r="AI1046">
        <v>83</v>
      </c>
      <c r="AJ1046" t="s">
        <v>152</v>
      </c>
      <c r="AK1046">
        <v>88</v>
      </c>
      <c r="AL1046">
        <v>66</v>
      </c>
      <c r="AM1046">
        <v>81</v>
      </c>
      <c r="AN1046">
        <v>314</v>
      </c>
      <c r="AO1046">
        <v>53</v>
      </c>
      <c r="AP1046">
        <v>26</v>
      </c>
      <c r="AQ1046" t="s">
        <v>266</v>
      </c>
      <c r="AR1046">
        <v>82</v>
      </c>
      <c r="AS1046">
        <v>70</v>
      </c>
      <c r="AT1046">
        <v>77</v>
      </c>
      <c r="AU1046">
        <v>123</v>
      </c>
      <c r="AV1046">
        <v>51</v>
      </c>
      <c r="AW1046">
        <v>45</v>
      </c>
      <c r="AX1046">
        <v>27</v>
      </c>
      <c r="AY1046">
        <v>53</v>
      </c>
      <c r="AZ1046">
        <v>8</v>
      </c>
      <c r="BA1046">
        <v>14</v>
      </c>
      <c r="BB1046">
        <v>15</v>
      </c>
      <c r="BC1046">
        <v>7</v>
      </c>
      <c r="BD1046">
        <v>9</v>
      </c>
      <c r="BE1046">
        <v>2090</v>
      </c>
      <c r="BF1046">
        <v>439</v>
      </c>
      <c r="BG1046">
        <v>2</v>
      </c>
      <c r="BH1046">
        <v>84</v>
      </c>
      <c r="BI1046">
        <v>79</v>
      </c>
      <c r="BJ1046">
        <v>79</v>
      </c>
      <c r="BK1046">
        <v>84</v>
      </c>
      <c r="BL1046">
        <v>43</v>
      </c>
    </row>
    <row r="1047" spans="1:64" ht="60" x14ac:dyDescent="0.25">
      <c r="A1047" t="s">
        <v>2944</v>
      </c>
      <c r="B1047">
        <v>26</v>
      </c>
      <c r="C1047">
        <v>79</v>
      </c>
      <c r="D1047">
        <v>82</v>
      </c>
      <c r="E1047" s="1" t="s">
        <v>2945</v>
      </c>
      <c r="F1047">
        <v>224158</v>
      </c>
      <c r="G1047" t="s">
        <v>283</v>
      </c>
      <c r="H1047" t="s">
        <v>139</v>
      </c>
      <c r="I1047" t="s">
        <v>68</v>
      </c>
      <c r="J1047">
        <v>80</v>
      </c>
      <c r="K1047" t="s">
        <v>229</v>
      </c>
      <c r="L1047">
        <v>3</v>
      </c>
      <c r="M1047" t="s">
        <v>983</v>
      </c>
      <c r="N1047" t="s">
        <v>631</v>
      </c>
      <c r="O1047" t="s">
        <v>72</v>
      </c>
      <c r="P1047">
        <v>341</v>
      </c>
      <c r="Q1047">
        <v>63</v>
      </c>
      <c r="R1047">
        <v>68</v>
      </c>
      <c r="S1047">
        <v>61</v>
      </c>
      <c r="T1047">
        <v>81</v>
      </c>
      <c r="U1047">
        <v>68</v>
      </c>
      <c r="V1047">
        <v>370</v>
      </c>
      <c r="W1047">
        <v>74</v>
      </c>
      <c r="X1047">
        <v>72</v>
      </c>
      <c r="Y1047">
        <v>65</v>
      </c>
      <c r="Z1047">
        <v>79</v>
      </c>
      <c r="AA1047">
        <v>80</v>
      </c>
      <c r="AB1047">
        <v>347</v>
      </c>
      <c r="AC1047">
        <v>62</v>
      </c>
      <c r="AD1047">
        <v>69</v>
      </c>
      <c r="AE1047">
        <v>62</v>
      </c>
      <c r="AF1047">
        <v>74</v>
      </c>
      <c r="AG1047">
        <v>80</v>
      </c>
      <c r="AH1047">
        <v>382</v>
      </c>
      <c r="AI1047">
        <v>75</v>
      </c>
      <c r="AJ1047">
        <v>74</v>
      </c>
      <c r="AK1047">
        <v>79</v>
      </c>
      <c r="AL1047">
        <v>80</v>
      </c>
      <c r="AM1047">
        <v>74</v>
      </c>
      <c r="AN1047">
        <v>359</v>
      </c>
      <c r="AO1047">
        <v>86</v>
      </c>
      <c r="AP1047">
        <v>74</v>
      </c>
      <c r="AQ1047">
        <v>68</v>
      </c>
      <c r="AR1047">
        <v>74</v>
      </c>
      <c r="AS1047">
        <v>57</v>
      </c>
      <c r="AT1047">
        <v>77</v>
      </c>
      <c r="AU1047">
        <v>226</v>
      </c>
      <c r="AV1047">
        <v>74</v>
      </c>
      <c r="AW1047">
        <v>78</v>
      </c>
      <c r="AX1047">
        <v>74</v>
      </c>
      <c r="AY1047">
        <v>60</v>
      </c>
      <c r="AZ1047">
        <v>13</v>
      </c>
      <c r="BA1047">
        <v>13</v>
      </c>
      <c r="BB1047">
        <v>6</v>
      </c>
      <c r="BC1047">
        <v>16</v>
      </c>
      <c r="BD1047">
        <v>12</v>
      </c>
      <c r="BE1047">
        <v>2085</v>
      </c>
      <c r="BF1047">
        <v>440</v>
      </c>
      <c r="BG1047">
        <v>1</v>
      </c>
      <c r="BH1047">
        <v>66</v>
      </c>
      <c r="BI1047">
        <v>70</v>
      </c>
      <c r="BJ1047">
        <v>74</v>
      </c>
      <c r="BK1047">
        <v>75</v>
      </c>
      <c r="BL1047">
        <v>74</v>
      </c>
    </row>
    <row r="1048" spans="1:64" ht="30" x14ac:dyDescent="0.25">
      <c r="A1048" t="s">
        <v>2946</v>
      </c>
      <c r="B1048">
        <v>31</v>
      </c>
      <c r="C1048">
        <v>83</v>
      </c>
      <c r="D1048">
        <v>83</v>
      </c>
      <c r="E1048" s="1" t="s">
        <v>2807</v>
      </c>
      <c r="F1048">
        <v>224334</v>
      </c>
      <c r="G1048" t="s">
        <v>252</v>
      </c>
      <c r="H1048" t="s">
        <v>105</v>
      </c>
      <c r="I1048" t="s">
        <v>77</v>
      </c>
      <c r="J1048">
        <v>83</v>
      </c>
      <c r="K1048" t="s">
        <v>478</v>
      </c>
      <c r="L1048">
        <v>0</v>
      </c>
      <c r="M1048" t="s">
        <v>868</v>
      </c>
      <c r="N1048" t="s">
        <v>764</v>
      </c>
      <c r="O1048" t="s">
        <v>2947</v>
      </c>
      <c r="P1048">
        <v>361</v>
      </c>
      <c r="Q1048">
        <v>85</v>
      </c>
      <c r="R1048">
        <v>66</v>
      </c>
      <c r="S1048">
        <v>61</v>
      </c>
      <c r="T1048">
        <v>82</v>
      </c>
      <c r="U1048">
        <v>67</v>
      </c>
      <c r="V1048">
        <v>403</v>
      </c>
      <c r="W1048">
        <v>81</v>
      </c>
      <c r="X1048">
        <v>88</v>
      </c>
      <c r="Y1048">
        <v>75</v>
      </c>
      <c r="Z1048">
        <v>77</v>
      </c>
      <c r="AA1048">
        <v>82</v>
      </c>
      <c r="AB1048">
        <v>405</v>
      </c>
      <c r="AC1048">
        <v>75</v>
      </c>
      <c r="AD1048">
        <v>74</v>
      </c>
      <c r="AE1048">
        <v>82</v>
      </c>
      <c r="AF1048">
        <v>84</v>
      </c>
      <c r="AG1048">
        <v>90</v>
      </c>
      <c r="AH1048">
        <v>415</v>
      </c>
      <c r="AI1048">
        <v>83</v>
      </c>
      <c r="AJ1048">
        <v>79</v>
      </c>
      <c r="AK1048">
        <v>90</v>
      </c>
      <c r="AL1048">
        <v>82</v>
      </c>
      <c r="AM1048">
        <v>81</v>
      </c>
      <c r="AN1048">
        <v>402</v>
      </c>
      <c r="AO1048">
        <v>83</v>
      </c>
      <c r="AP1048">
        <v>81</v>
      </c>
      <c r="AQ1048">
        <v>80</v>
      </c>
      <c r="AR1048">
        <v>82</v>
      </c>
      <c r="AS1048">
        <v>76</v>
      </c>
      <c r="AT1048">
        <v>86</v>
      </c>
      <c r="AU1048">
        <v>248</v>
      </c>
      <c r="AV1048">
        <v>81</v>
      </c>
      <c r="AW1048">
        <v>84</v>
      </c>
      <c r="AX1048">
        <v>83</v>
      </c>
      <c r="AY1048">
        <v>62</v>
      </c>
      <c r="AZ1048">
        <v>8</v>
      </c>
      <c r="BA1048">
        <v>14</v>
      </c>
      <c r="BB1048">
        <v>13</v>
      </c>
      <c r="BC1048">
        <v>13</v>
      </c>
      <c r="BD1048">
        <v>14</v>
      </c>
      <c r="BE1048">
        <v>2296</v>
      </c>
      <c r="BF1048">
        <v>476</v>
      </c>
      <c r="BG1048">
        <v>3</v>
      </c>
      <c r="BH1048">
        <v>74</v>
      </c>
      <c r="BI1048">
        <v>74</v>
      </c>
      <c r="BJ1048">
        <v>82</v>
      </c>
      <c r="BK1048">
        <v>82</v>
      </c>
      <c r="BL1048">
        <v>80</v>
      </c>
    </row>
    <row r="1049" spans="1:64" ht="45" x14ac:dyDescent="0.25">
      <c r="A1049" t="s">
        <v>2948</v>
      </c>
      <c r="B1049">
        <v>26</v>
      </c>
      <c r="C1049">
        <v>81</v>
      </c>
      <c r="D1049">
        <v>81</v>
      </c>
      <c r="E1049" s="1" t="s">
        <v>2949</v>
      </c>
      <c r="F1049">
        <v>224371</v>
      </c>
      <c r="G1049" t="s">
        <v>97</v>
      </c>
      <c r="H1049" t="s">
        <v>98</v>
      </c>
      <c r="I1049" t="s">
        <v>77</v>
      </c>
      <c r="J1049">
        <v>81</v>
      </c>
      <c r="K1049" t="s">
        <v>206</v>
      </c>
      <c r="L1049">
        <v>0</v>
      </c>
      <c r="M1049" t="s">
        <v>500</v>
      </c>
      <c r="N1049" t="s">
        <v>237</v>
      </c>
      <c r="O1049" t="s">
        <v>2950</v>
      </c>
      <c r="P1049">
        <v>380</v>
      </c>
      <c r="Q1049">
        <v>79</v>
      </c>
      <c r="R1049">
        <v>83</v>
      </c>
      <c r="S1049">
        <v>67</v>
      </c>
      <c r="T1049">
        <v>78</v>
      </c>
      <c r="U1049">
        <v>73</v>
      </c>
      <c r="V1049">
        <v>372</v>
      </c>
      <c r="W1049">
        <v>81</v>
      </c>
      <c r="X1049">
        <v>71</v>
      </c>
      <c r="Y1049">
        <v>70</v>
      </c>
      <c r="Z1049">
        <v>68</v>
      </c>
      <c r="AA1049">
        <v>82</v>
      </c>
      <c r="AB1049">
        <v>397</v>
      </c>
      <c r="AC1049">
        <v>79</v>
      </c>
      <c r="AD1049">
        <v>76</v>
      </c>
      <c r="AE1049">
        <v>78</v>
      </c>
      <c r="AF1049">
        <v>83</v>
      </c>
      <c r="AG1049">
        <v>81</v>
      </c>
      <c r="AH1049">
        <v>379</v>
      </c>
      <c r="AI1049">
        <v>76</v>
      </c>
      <c r="AJ1049">
        <v>76</v>
      </c>
      <c r="AK1049">
        <v>83</v>
      </c>
      <c r="AL1049">
        <v>66</v>
      </c>
      <c r="AM1049">
        <v>78</v>
      </c>
      <c r="AN1049">
        <v>328</v>
      </c>
      <c r="AO1049">
        <v>62</v>
      </c>
      <c r="AP1049">
        <v>37</v>
      </c>
      <c r="AQ1049">
        <v>81</v>
      </c>
      <c r="AR1049">
        <v>76</v>
      </c>
      <c r="AS1049">
        <v>72</v>
      </c>
      <c r="AT1049">
        <v>80</v>
      </c>
      <c r="AU1049">
        <v>127</v>
      </c>
      <c r="AV1049">
        <v>49</v>
      </c>
      <c r="AW1049">
        <v>41</v>
      </c>
      <c r="AX1049">
        <v>37</v>
      </c>
      <c r="AY1049">
        <v>53</v>
      </c>
      <c r="AZ1049">
        <v>14</v>
      </c>
      <c r="BA1049">
        <v>8</v>
      </c>
      <c r="BB1049">
        <v>14</v>
      </c>
      <c r="BC1049">
        <v>10</v>
      </c>
      <c r="BD1049">
        <v>7</v>
      </c>
      <c r="BE1049">
        <v>2036</v>
      </c>
      <c r="BF1049">
        <v>428</v>
      </c>
      <c r="BG1049">
        <v>2</v>
      </c>
      <c r="BH1049">
        <v>77</v>
      </c>
      <c r="BI1049">
        <v>79</v>
      </c>
      <c r="BJ1049">
        <v>76</v>
      </c>
      <c r="BK1049">
        <v>81</v>
      </c>
      <c r="BL1049">
        <v>45</v>
      </c>
    </row>
    <row r="1050" spans="1:64" ht="45" x14ac:dyDescent="0.25">
      <c r="A1050" t="s">
        <v>2951</v>
      </c>
      <c r="B1050">
        <v>28</v>
      </c>
      <c r="C1050">
        <v>75</v>
      </c>
      <c r="D1050">
        <v>75</v>
      </c>
      <c r="E1050" s="1" t="s">
        <v>2952</v>
      </c>
      <c r="F1050">
        <v>224425</v>
      </c>
      <c r="G1050" t="s">
        <v>494</v>
      </c>
      <c r="H1050" t="s">
        <v>483</v>
      </c>
      <c r="I1050" t="s">
        <v>68</v>
      </c>
      <c r="J1050">
        <v>75</v>
      </c>
      <c r="K1050" t="s">
        <v>406</v>
      </c>
      <c r="L1050">
        <v>0</v>
      </c>
      <c r="M1050" t="s">
        <v>107</v>
      </c>
      <c r="N1050" t="s">
        <v>2020</v>
      </c>
      <c r="O1050" t="s">
        <v>567</v>
      </c>
      <c r="P1050">
        <v>342</v>
      </c>
      <c r="Q1050">
        <v>76</v>
      </c>
      <c r="R1050">
        <v>73</v>
      </c>
      <c r="S1050">
        <v>57</v>
      </c>
      <c r="T1050">
        <v>72</v>
      </c>
      <c r="U1050">
        <v>64</v>
      </c>
      <c r="V1050">
        <v>351</v>
      </c>
      <c r="W1050">
        <v>75</v>
      </c>
      <c r="X1050">
        <v>69</v>
      </c>
      <c r="Y1050">
        <v>70</v>
      </c>
      <c r="Z1050">
        <v>64</v>
      </c>
      <c r="AA1050">
        <v>73</v>
      </c>
      <c r="AB1050">
        <v>361</v>
      </c>
      <c r="AC1050">
        <v>75</v>
      </c>
      <c r="AD1050">
        <v>78</v>
      </c>
      <c r="AE1050">
        <v>67</v>
      </c>
      <c r="AF1050">
        <v>75</v>
      </c>
      <c r="AG1050">
        <v>66</v>
      </c>
      <c r="AH1050">
        <v>378</v>
      </c>
      <c r="AI1050">
        <v>75</v>
      </c>
      <c r="AJ1050">
        <v>76</v>
      </c>
      <c r="AK1050">
        <v>80</v>
      </c>
      <c r="AL1050">
        <v>77</v>
      </c>
      <c r="AM1050">
        <v>70</v>
      </c>
      <c r="AN1050">
        <v>350</v>
      </c>
      <c r="AO1050">
        <v>78</v>
      </c>
      <c r="AP1050">
        <v>72</v>
      </c>
      <c r="AQ1050">
        <v>76</v>
      </c>
      <c r="AR1050">
        <v>72</v>
      </c>
      <c r="AS1050">
        <v>52</v>
      </c>
      <c r="AT1050">
        <v>77</v>
      </c>
      <c r="AU1050">
        <v>214</v>
      </c>
      <c r="AV1050">
        <v>70</v>
      </c>
      <c r="AW1050">
        <v>72</v>
      </c>
      <c r="AX1050">
        <v>72</v>
      </c>
      <c r="AY1050">
        <v>58</v>
      </c>
      <c r="AZ1050">
        <v>12</v>
      </c>
      <c r="BA1050">
        <v>15</v>
      </c>
      <c r="BB1050">
        <v>7</v>
      </c>
      <c r="BC1050">
        <v>16</v>
      </c>
      <c r="BD1050">
        <v>8</v>
      </c>
      <c r="BE1050">
        <v>2054</v>
      </c>
      <c r="BF1050">
        <v>440</v>
      </c>
      <c r="BG1050">
        <v>2</v>
      </c>
      <c r="BH1050">
        <v>77</v>
      </c>
      <c r="BI1050">
        <v>71</v>
      </c>
      <c r="BJ1050">
        <v>71</v>
      </c>
      <c r="BK1050">
        <v>73</v>
      </c>
      <c r="BL1050">
        <v>70</v>
      </c>
    </row>
    <row r="1051" spans="1:64" ht="30" x14ac:dyDescent="0.25">
      <c r="A1051" t="s">
        <v>2538</v>
      </c>
      <c r="B1051">
        <v>26</v>
      </c>
      <c r="C1051">
        <v>80</v>
      </c>
      <c r="D1051">
        <v>83</v>
      </c>
      <c r="E1051" s="1" t="s">
        <v>2539</v>
      </c>
      <c r="F1051">
        <v>225100</v>
      </c>
      <c r="G1051" t="s">
        <v>494</v>
      </c>
      <c r="H1051" t="s">
        <v>139</v>
      </c>
      <c r="I1051" t="s">
        <v>68</v>
      </c>
      <c r="J1051">
        <v>82</v>
      </c>
      <c r="K1051" t="s">
        <v>189</v>
      </c>
      <c r="L1051">
        <v>3</v>
      </c>
      <c r="M1051" t="s">
        <v>806</v>
      </c>
      <c r="N1051" t="s">
        <v>649</v>
      </c>
      <c r="O1051" t="s">
        <v>1012</v>
      </c>
      <c r="P1051">
        <v>270</v>
      </c>
      <c r="Q1051">
        <v>73</v>
      </c>
      <c r="R1051">
        <v>20</v>
      </c>
      <c r="S1051">
        <v>75</v>
      </c>
      <c r="T1051">
        <v>78</v>
      </c>
      <c r="U1051">
        <v>24</v>
      </c>
      <c r="V1051">
        <v>307</v>
      </c>
      <c r="W1051">
        <v>72</v>
      </c>
      <c r="X1051">
        <v>55</v>
      </c>
      <c r="Y1051">
        <v>29</v>
      </c>
      <c r="Z1051">
        <v>76</v>
      </c>
      <c r="AA1051">
        <v>75</v>
      </c>
      <c r="AB1051">
        <v>369</v>
      </c>
      <c r="AC1051">
        <v>75</v>
      </c>
      <c r="AD1051">
        <v>87</v>
      </c>
      <c r="AE1051">
        <v>64</v>
      </c>
      <c r="AF1051">
        <v>78</v>
      </c>
      <c r="AG1051">
        <v>65</v>
      </c>
      <c r="AH1051">
        <v>310</v>
      </c>
      <c r="AI1051">
        <v>46</v>
      </c>
      <c r="AJ1051">
        <v>86</v>
      </c>
      <c r="AK1051">
        <v>75</v>
      </c>
      <c r="AL1051">
        <v>81</v>
      </c>
      <c r="AM1051">
        <v>22</v>
      </c>
      <c r="AN1051">
        <v>306</v>
      </c>
      <c r="AO1051">
        <v>79</v>
      </c>
      <c r="AP1051">
        <v>80</v>
      </c>
      <c r="AQ1051">
        <v>56</v>
      </c>
      <c r="AR1051">
        <v>65</v>
      </c>
      <c r="AS1051">
        <v>26</v>
      </c>
      <c r="AT1051">
        <v>74</v>
      </c>
      <c r="AU1051">
        <v>240</v>
      </c>
      <c r="AV1051">
        <v>79</v>
      </c>
      <c r="AW1051">
        <v>82</v>
      </c>
      <c r="AX1051">
        <v>79</v>
      </c>
      <c r="AY1051">
        <v>49</v>
      </c>
      <c r="AZ1051">
        <v>8</v>
      </c>
      <c r="BA1051">
        <v>13</v>
      </c>
      <c r="BB1051">
        <v>14</v>
      </c>
      <c r="BC1051">
        <v>7</v>
      </c>
      <c r="BD1051">
        <v>7</v>
      </c>
      <c r="BE1051">
        <v>1851</v>
      </c>
      <c r="BF1051">
        <v>412</v>
      </c>
      <c r="BG1051">
        <v>2</v>
      </c>
      <c r="BH1051">
        <v>82</v>
      </c>
      <c r="BI1051">
        <v>28</v>
      </c>
      <c r="BJ1051">
        <v>71</v>
      </c>
      <c r="BK1051">
        <v>72</v>
      </c>
      <c r="BL1051">
        <v>80</v>
      </c>
    </row>
    <row r="1052" spans="1:64" ht="60" x14ac:dyDescent="0.25">
      <c r="A1052" t="s">
        <v>2953</v>
      </c>
      <c r="B1052">
        <v>26</v>
      </c>
      <c r="C1052">
        <v>80</v>
      </c>
      <c r="D1052">
        <v>82</v>
      </c>
      <c r="E1052" s="1" t="s">
        <v>2954</v>
      </c>
      <c r="F1052">
        <v>226491</v>
      </c>
      <c r="G1052" t="s">
        <v>146</v>
      </c>
      <c r="H1052" t="s">
        <v>260</v>
      </c>
      <c r="I1052" t="s">
        <v>77</v>
      </c>
      <c r="J1052">
        <v>81</v>
      </c>
      <c r="K1052" t="s">
        <v>130</v>
      </c>
      <c r="L1052">
        <v>2</v>
      </c>
      <c r="M1052" t="s">
        <v>1189</v>
      </c>
      <c r="N1052" t="s">
        <v>649</v>
      </c>
      <c r="O1052" t="s">
        <v>72</v>
      </c>
      <c r="P1052">
        <v>311</v>
      </c>
      <c r="Q1052">
        <v>84</v>
      </c>
      <c r="R1052">
        <v>52</v>
      </c>
      <c r="S1052">
        <v>59</v>
      </c>
      <c r="T1052">
        <v>78</v>
      </c>
      <c r="U1052">
        <v>38</v>
      </c>
      <c r="V1052">
        <v>353</v>
      </c>
      <c r="W1052">
        <v>79</v>
      </c>
      <c r="X1052">
        <v>73</v>
      </c>
      <c r="Y1052">
        <v>56</v>
      </c>
      <c r="Z1052">
        <v>68</v>
      </c>
      <c r="AA1052">
        <v>77</v>
      </c>
      <c r="AB1052">
        <v>390</v>
      </c>
      <c r="AC1052">
        <v>78</v>
      </c>
      <c r="AD1052">
        <v>82</v>
      </c>
      <c r="AE1052">
        <v>76</v>
      </c>
      <c r="AF1052">
        <v>80</v>
      </c>
      <c r="AG1052">
        <v>74</v>
      </c>
      <c r="AH1052">
        <v>369</v>
      </c>
      <c r="AI1052">
        <v>79</v>
      </c>
      <c r="AJ1052">
        <v>76</v>
      </c>
      <c r="AK1052">
        <v>77</v>
      </c>
      <c r="AL1052">
        <v>71</v>
      </c>
      <c r="AM1052">
        <v>66</v>
      </c>
      <c r="AN1052">
        <v>352</v>
      </c>
      <c r="AO1052">
        <v>84</v>
      </c>
      <c r="AP1052">
        <v>77</v>
      </c>
      <c r="AQ1052">
        <v>75</v>
      </c>
      <c r="AR1052">
        <v>74</v>
      </c>
      <c r="AS1052">
        <v>42</v>
      </c>
      <c r="AT1052">
        <v>75</v>
      </c>
      <c r="AU1052">
        <v>235</v>
      </c>
      <c r="AV1052">
        <v>78</v>
      </c>
      <c r="AW1052">
        <v>79</v>
      </c>
      <c r="AX1052">
        <v>78</v>
      </c>
      <c r="AY1052">
        <v>62</v>
      </c>
      <c r="AZ1052">
        <v>13</v>
      </c>
      <c r="BA1052">
        <v>16</v>
      </c>
      <c r="BB1052">
        <v>8</v>
      </c>
      <c r="BC1052">
        <v>12</v>
      </c>
      <c r="BD1052">
        <v>13</v>
      </c>
      <c r="BE1052">
        <v>2072</v>
      </c>
      <c r="BF1052">
        <v>445</v>
      </c>
      <c r="BG1052">
        <v>2</v>
      </c>
      <c r="BH1052">
        <v>80</v>
      </c>
      <c r="BI1052">
        <v>60</v>
      </c>
      <c r="BJ1052">
        <v>76</v>
      </c>
      <c r="BK1052">
        <v>78</v>
      </c>
      <c r="BL1052">
        <v>76</v>
      </c>
    </row>
    <row r="1053" spans="1:64" ht="45" x14ac:dyDescent="0.25">
      <c r="A1053" t="s">
        <v>2955</v>
      </c>
      <c r="B1053">
        <v>27</v>
      </c>
      <c r="C1053">
        <v>83</v>
      </c>
      <c r="D1053">
        <v>84</v>
      </c>
      <c r="E1053" s="1" t="s">
        <v>234</v>
      </c>
      <c r="F1053">
        <v>226753</v>
      </c>
      <c r="G1053" t="s">
        <v>359</v>
      </c>
      <c r="H1053" t="s">
        <v>1591</v>
      </c>
      <c r="I1053" t="s">
        <v>68</v>
      </c>
      <c r="J1053">
        <v>83</v>
      </c>
      <c r="K1053" t="s">
        <v>508</v>
      </c>
      <c r="L1053">
        <v>1</v>
      </c>
      <c r="M1053" t="s">
        <v>236</v>
      </c>
      <c r="N1053" t="s">
        <v>121</v>
      </c>
      <c r="O1053" t="s">
        <v>1586</v>
      </c>
      <c r="P1053">
        <v>117</v>
      </c>
      <c r="Q1053">
        <v>15</v>
      </c>
      <c r="R1053">
        <v>12</v>
      </c>
      <c r="S1053">
        <v>20</v>
      </c>
      <c r="T1053">
        <v>57</v>
      </c>
      <c r="U1053">
        <v>13</v>
      </c>
      <c r="V1053">
        <v>169</v>
      </c>
      <c r="W1053">
        <v>26</v>
      </c>
      <c r="X1053">
        <v>30</v>
      </c>
      <c r="Y1053">
        <v>17</v>
      </c>
      <c r="Z1053">
        <v>58</v>
      </c>
      <c r="AA1053">
        <v>38</v>
      </c>
      <c r="AB1053">
        <v>324</v>
      </c>
      <c r="AC1053">
        <v>62</v>
      </c>
      <c r="AD1053">
        <v>60</v>
      </c>
      <c r="AE1053">
        <v>66</v>
      </c>
      <c r="AF1053">
        <v>83</v>
      </c>
      <c r="AG1053">
        <v>53</v>
      </c>
      <c r="AH1053">
        <v>279</v>
      </c>
      <c r="AI1053">
        <v>65</v>
      </c>
      <c r="AJ1053">
        <v>79</v>
      </c>
      <c r="AK1053">
        <v>40</v>
      </c>
      <c r="AL1053">
        <v>78</v>
      </c>
      <c r="AM1053">
        <v>17</v>
      </c>
      <c r="AN1053">
        <v>156</v>
      </c>
      <c r="AO1053">
        <v>38</v>
      </c>
      <c r="AP1053">
        <v>15</v>
      </c>
      <c r="AQ1053">
        <v>11</v>
      </c>
      <c r="AR1053">
        <v>65</v>
      </c>
      <c r="AS1053">
        <v>27</v>
      </c>
      <c r="AT1053">
        <v>65</v>
      </c>
      <c r="AU1053">
        <v>44</v>
      </c>
      <c r="AV1053">
        <v>12</v>
      </c>
      <c r="AW1053">
        <v>18</v>
      </c>
      <c r="AX1053">
        <v>14</v>
      </c>
      <c r="AY1053">
        <v>408</v>
      </c>
      <c r="AZ1053">
        <v>82</v>
      </c>
      <c r="BA1053">
        <v>75</v>
      </c>
      <c r="BB1053">
        <v>87</v>
      </c>
      <c r="BC1053">
        <v>79</v>
      </c>
      <c r="BD1053">
        <v>85</v>
      </c>
      <c r="BE1053">
        <v>1497</v>
      </c>
      <c r="BF1053">
        <v>469</v>
      </c>
      <c r="BG1053">
        <v>3</v>
      </c>
      <c r="BH1053">
        <v>82</v>
      </c>
      <c r="BI1053">
        <v>75</v>
      </c>
      <c r="BJ1053">
        <v>87</v>
      </c>
      <c r="BK1053">
        <v>85</v>
      </c>
      <c r="BL1053">
        <v>61</v>
      </c>
    </row>
    <row r="1054" spans="1:64" ht="30" x14ac:dyDescent="0.25">
      <c r="A1054" t="s">
        <v>2776</v>
      </c>
      <c r="B1054">
        <v>27</v>
      </c>
      <c r="C1054">
        <v>81</v>
      </c>
      <c r="D1054">
        <v>82</v>
      </c>
      <c r="E1054" s="1" t="s">
        <v>2777</v>
      </c>
      <c r="F1054">
        <v>227236</v>
      </c>
      <c r="G1054" t="s">
        <v>289</v>
      </c>
      <c r="H1054" t="s">
        <v>617</v>
      </c>
      <c r="I1054" t="s">
        <v>68</v>
      </c>
      <c r="J1054">
        <v>81</v>
      </c>
      <c r="K1054" t="s">
        <v>229</v>
      </c>
      <c r="L1054">
        <v>1</v>
      </c>
      <c r="M1054" t="s">
        <v>868</v>
      </c>
      <c r="N1054" t="s">
        <v>1121</v>
      </c>
      <c r="O1054" t="s">
        <v>490</v>
      </c>
      <c r="P1054">
        <v>331</v>
      </c>
      <c r="Q1054">
        <v>62</v>
      </c>
      <c r="R1054">
        <v>66</v>
      </c>
      <c r="S1054">
        <v>69</v>
      </c>
      <c r="T1054">
        <v>80</v>
      </c>
      <c r="U1054">
        <v>54</v>
      </c>
      <c r="V1054">
        <v>335</v>
      </c>
      <c r="W1054">
        <v>78</v>
      </c>
      <c r="X1054">
        <v>59</v>
      </c>
      <c r="Y1054">
        <v>45</v>
      </c>
      <c r="Z1054">
        <v>74</v>
      </c>
      <c r="AA1054">
        <v>79</v>
      </c>
      <c r="AB1054">
        <v>385</v>
      </c>
      <c r="AC1054">
        <v>76</v>
      </c>
      <c r="AD1054">
        <v>75</v>
      </c>
      <c r="AE1054">
        <v>76</v>
      </c>
      <c r="AF1054">
        <v>81</v>
      </c>
      <c r="AG1054">
        <v>77</v>
      </c>
      <c r="AH1054">
        <v>399</v>
      </c>
      <c r="AI1054">
        <v>74</v>
      </c>
      <c r="AJ1054">
        <v>85</v>
      </c>
      <c r="AK1054">
        <v>85</v>
      </c>
      <c r="AL1054">
        <v>87</v>
      </c>
      <c r="AM1054">
        <v>68</v>
      </c>
      <c r="AN1054">
        <v>378</v>
      </c>
      <c r="AO1054">
        <v>85</v>
      </c>
      <c r="AP1054">
        <v>79</v>
      </c>
      <c r="AQ1054">
        <v>80</v>
      </c>
      <c r="AR1054">
        <v>74</v>
      </c>
      <c r="AS1054">
        <v>60</v>
      </c>
      <c r="AT1054">
        <v>82</v>
      </c>
      <c r="AU1054">
        <v>239</v>
      </c>
      <c r="AV1054">
        <v>80</v>
      </c>
      <c r="AW1054">
        <v>86</v>
      </c>
      <c r="AX1054">
        <v>73</v>
      </c>
      <c r="AY1054">
        <v>50</v>
      </c>
      <c r="AZ1054">
        <v>11</v>
      </c>
      <c r="BA1054">
        <v>11</v>
      </c>
      <c r="BB1054">
        <v>9</v>
      </c>
      <c r="BC1054">
        <v>8</v>
      </c>
      <c r="BD1054">
        <v>11</v>
      </c>
      <c r="BE1054">
        <v>2117</v>
      </c>
      <c r="BF1054">
        <v>459</v>
      </c>
      <c r="BG1054">
        <v>1</v>
      </c>
      <c r="BH1054">
        <v>75</v>
      </c>
      <c r="BI1054">
        <v>68</v>
      </c>
      <c r="BJ1054">
        <v>72</v>
      </c>
      <c r="BK1054">
        <v>78</v>
      </c>
      <c r="BL1054">
        <v>80</v>
      </c>
    </row>
    <row r="1055" spans="1:64" ht="30" x14ac:dyDescent="0.25">
      <c r="A1055" t="s">
        <v>2778</v>
      </c>
      <c r="B1055">
        <v>26</v>
      </c>
      <c r="C1055">
        <v>78</v>
      </c>
      <c r="D1055">
        <v>79</v>
      </c>
      <c r="E1055" s="1" t="s">
        <v>2779</v>
      </c>
      <c r="F1055">
        <v>228635</v>
      </c>
      <c r="G1055" t="s">
        <v>66</v>
      </c>
      <c r="H1055" t="s">
        <v>156</v>
      </c>
      <c r="I1055" t="s">
        <v>68</v>
      </c>
      <c r="J1055">
        <v>79</v>
      </c>
      <c r="K1055" t="s">
        <v>106</v>
      </c>
      <c r="L1055">
        <v>1</v>
      </c>
      <c r="M1055" t="s">
        <v>354</v>
      </c>
      <c r="N1055" t="s">
        <v>951</v>
      </c>
      <c r="O1055" t="s">
        <v>351</v>
      </c>
      <c r="P1055">
        <v>371</v>
      </c>
      <c r="Q1055">
        <v>63</v>
      </c>
      <c r="R1055">
        <v>81</v>
      </c>
      <c r="S1055">
        <v>80</v>
      </c>
      <c r="T1055">
        <v>76</v>
      </c>
      <c r="U1055">
        <v>71</v>
      </c>
      <c r="V1055">
        <v>359</v>
      </c>
      <c r="W1055">
        <v>76</v>
      </c>
      <c r="X1055">
        <v>70</v>
      </c>
      <c r="Y1055">
        <v>69</v>
      </c>
      <c r="Z1055">
        <v>65</v>
      </c>
      <c r="AA1055">
        <v>79</v>
      </c>
      <c r="AB1055">
        <v>363</v>
      </c>
      <c r="AC1055">
        <v>70</v>
      </c>
      <c r="AD1055">
        <v>72</v>
      </c>
      <c r="AE1055">
        <v>73</v>
      </c>
      <c r="AF1055">
        <v>74</v>
      </c>
      <c r="AG1055">
        <v>74</v>
      </c>
      <c r="AH1055">
        <v>372</v>
      </c>
      <c r="AI1055">
        <v>78</v>
      </c>
      <c r="AJ1055">
        <v>83</v>
      </c>
      <c r="AK1055">
        <v>66</v>
      </c>
      <c r="AL1055">
        <v>72</v>
      </c>
      <c r="AM1055">
        <v>73</v>
      </c>
      <c r="AN1055">
        <v>319</v>
      </c>
      <c r="AO1055">
        <v>50</v>
      </c>
      <c r="AP1055">
        <v>37</v>
      </c>
      <c r="AQ1055">
        <v>82</v>
      </c>
      <c r="AR1055">
        <v>70</v>
      </c>
      <c r="AS1055">
        <v>80</v>
      </c>
      <c r="AT1055">
        <v>79</v>
      </c>
      <c r="AU1055">
        <v>93</v>
      </c>
      <c r="AV1055">
        <v>40</v>
      </c>
      <c r="AW1055">
        <v>29</v>
      </c>
      <c r="AX1055">
        <v>24</v>
      </c>
      <c r="AY1055">
        <v>51</v>
      </c>
      <c r="AZ1055">
        <v>12</v>
      </c>
      <c r="BA1055">
        <v>9</v>
      </c>
      <c r="BB1055">
        <v>8</v>
      </c>
      <c r="BC1055">
        <v>15</v>
      </c>
      <c r="BD1055">
        <v>7</v>
      </c>
      <c r="BE1055">
        <v>1928</v>
      </c>
      <c r="BF1055">
        <v>402</v>
      </c>
      <c r="BG1055">
        <v>2</v>
      </c>
      <c r="BH1055">
        <v>71</v>
      </c>
      <c r="BI1055">
        <v>78</v>
      </c>
      <c r="BJ1055">
        <v>70</v>
      </c>
      <c r="BK1055">
        <v>77</v>
      </c>
      <c r="BL1055">
        <v>39</v>
      </c>
    </row>
    <row r="1056" spans="1:64" ht="30" x14ac:dyDescent="0.25">
      <c r="A1056" t="s">
        <v>2780</v>
      </c>
      <c r="B1056">
        <v>25</v>
      </c>
      <c r="C1056">
        <v>79</v>
      </c>
      <c r="D1056">
        <v>82</v>
      </c>
      <c r="E1056" s="1" t="s">
        <v>154</v>
      </c>
      <c r="F1056">
        <v>228789</v>
      </c>
      <c r="G1056" t="s">
        <v>611</v>
      </c>
      <c r="H1056" t="s">
        <v>213</v>
      </c>
      <c r="I1056" t="s">
        <v>68</v>
      </c>
      <c r="J1056">
        <v>79</v>
      </c>
      <c r="K1056" t="s">
        <v>508</v>
      </c>
      <c r="L1056">
        <v>3</v>
      </c>
      <c r="M1056" t="s">
        <v>1879</v>
      </c>
      <c r="N1056" t="s">
        <v>475</v>
      </c>
      <c r="O1056" t="s">
        <v>1325</v>
      </c>
      <c r="P1056">
        <v>104</v>
      </c>
      <c r="Q1056" t="s">
        <v>2751</v>
      </c>
      <c r="R1056" s="2">
        <v>45628</v>
      </c>
      <c r="S1056">
        <v>15</v>
      </c>
      <c r="T1056" t="s">
        <v>471</v>
      </c>
      <c r="U1056" s="2">
        <v>45629</v>
      </c>
      <c r="V1056">
        <v>138</v>
      </c>
      <c r="W1056" t="s">
        <v>2781</v>
      </c>
      <c r="X1056" t="s">
        <v>2751</v>
      </c>
      <c r="Y1056" t="s">
        <v>2782</v>
      </c>
      <c r="Z1056">
        <v>52</v>
      </c>
      <c r="AA1056" t="s">
        <v>2783</v>
      </c>
      <c r="AB1056">
        <v>276</v>
      </c>
      <c r="AC1056" t="s">
        <v>622</v>
      </c>
      <c r="AD1056" t="s">
        <v>2139</v>
      </c>
      <c r="AE1056" t="s">
        <v>2784</v>
      </c>
      <c r="AF1056" t="s">
        <v>1209</v>
      </c>
      <c r="AG1056">
        <v>35</v>
      </c>
      <c r="AH1056">
        <v>253</v>
      </c>
      <c r="AI1056">
        <v>56</v>
      </c>
      <c r="AJ1056" t="s">
        <v>303</v>
      </c>
      <c r="AK1056">
        <v>40</v>
      </c>
      <c r="AL1056" t="s">
        <v>1496</v>
      </c>
      <c r="AM1056" s="2">
        <v>45630</v>
      </c>
      <c r="AN1056">
        <v>136</v>
      </c>
      <c r="AO1056" t="s">
        <v>2785</v>
      </c>
      <c r="AP1056" t="s">
        <v>2786</v>
      </c>
      <c r="AQ1056">
        <v>12</v>
      </c>
      <c r="AR1056">
        <v>60</v>
      </c>
      <c r="AS1056" t="s">
        <v>2787</v>
      </c>
      <c r="AT1056">
        <v>62</v>
      </c>
      <c r="AU1056">
        <v>45</v>
      </c>
      <c r="AV1056" t="s">
        <v>2788</v>
      </c>
      <c r="AW1056" t="s">
        <v>2789</v>
      </c>
      <c r="AX1056">
        <v>15</v>
      </c>
      <c r="AY1056">
        <v>390</v>
      </c>
      <c r="AZ1056">
        <v>79</v>
      </c>
      <c r="BA1056">
        <v>77</v>
      </c>
      <c r="BB1056">
        <v>75</v>
      </c>
      <c r="BC1056">
        <v>79</v>
      </c>
      <c r="BD1056">
        <v>80</v>
      </c>
      <c r="BE1056">
        <v>1342</v>
      </c>
      <c r="BF1056">
        <v>450</v>
      </c>
      <c r="BG1056">
        <v>1</v>
      </c>
      <c r="BH1056">
        <v>79</v>
      </c>
      <c r="BI1056">
        <v>77</v>
      </c>
      <c r="BJ1056">
        <v>75</v>
      </c>
      <c r="BK1056">
        <v>80</v>
      </c>
      <c r="BL1056">
        <v>60</v>
      </c>
    </row>
    <row r="1057" spans="1:64" ht="30" x14ac:dyDescent="0.25">
      <c r="A1057" t="s">
        <v>2554</v>
      </c>
      <c r="B1057">
        <v>26</v>
      </c>
      <c r="C1057">
        <v>79</v>
      </c>
      <c r="D1057">
        <v>82</v>
      </c>
      <c r="E1057" s="1" t="s">
        <v>715</v>
      </c>
      <c r="F1057">
        <v>229261</v>
      </c>
      <c r="G1057" t="s">
        <v>359</v>
      </c>
      <c r="H1057" t="s">
        <v>483</v>
      </c>
      <c r="I1057" t="s">
        <v>68</v>
      </c>
      <c r="J1057">
        <v>81</v>
      </c>
      <c r="K1057" t="s">
        <v>189</v>
      </c>
      <c r="L1057">
        <v>3</v>
      </c>
      <c r="M1057" t="s">
        <v>983</v>
      </c>
      <c r="N1057" t="s">
        <v>2198</v>
      </c>
      <c r="O1057" t="s">
        <v>1331</v>
      </c>
      <c r="P1057">
        <v>311</v>
      </c>
      <c r="Q1057">
        <v>68</v>
      </c>
      <c r="R1057">
        <v>62</v>
      </c>
      <c r="S1057">
        <v>67</v>
      </c>
      <c r="T1057">
        <v>79</v>
      </c>
      <c r="U1057">
        <v>35</v>
      </c>
      <c r="V1057">
        <v>338</v>
      </c>
      <c r="W1057">
        <v>78</v>
      </c>
      <c r="X1057">
        <v>63</v>
      </c>
      <c r="Y1057">
        <v>46</v>
      </c>
      <c r="Z1057">
        <v>74</v>
      </c>
      <c r="AA1057">
        <v>77</v>
      </c>
      <c r="AB1057">
        <v>366</v>
      </c>
      <c r="AC1057">
        <v>72</v>
      </c>
      <c r="AD1057">
        <v>87</v>
      </c>
      <c r="AE1057">
        <v>67</v>
      </c>
      <c r="AF1057">
        <v>78</v>
      </c>
      <c r="AG1057">
        <v>62</v>
      </c>
      <c r="AH1057">
        <v>392</v>
      </c>
      <c r="AI1057">
        <v>80</v>
      </c>
      <c r="AJ1057">
        <v>83</v>
      </c>
      <c r="AK1057">
        <v>76</v>
      </c>
      <c r="AL1057">
        <v>87</v>
      </c>
      <c r="AM1057">
        <v>66</v>
      </c>
      <c r="AN1057">
        <v>348</v>
      </c>
      <c r="AO1057">
        <v>87</v>
      </c>
      <c r="AP1057">
        <v>77</v>
      </c>
      <c r="AQ1057">
        <v>65</v>
      </c>
      <c r="AR1057">
        <v>71</v>
      </c>
      <c r="AS1057">
        <v>48</v>
      </c>
      <c r="AT1057">
        <v>82</v>
      </c>
      <c r="AU1057">
        <v>239</v>
      </c>
      <c r="AV1057">
        <v>80</v>
      </c>
      <c r="AW1057">
        <v>81</v>
      </c>
      <c r="AX1057">
        <v>78</v>
      </c>
      <c r="AY1057">
        <v>55</v>
      </c>
      <c r="AZ1057">
        <v>12</v>
      </c>
      <c r="BA1057">
        <v>12</v>
      </c>
      <c r="BB1057">
        <v>7</v>
      </c>
      <c r="BC1057">
        <v>13</v>
      </c>
      <c r="BD1057">
        <v>11</v>
      </c>
      <c r="BE1057">
        <v>2049</v>
      </c>
      <c r="BF1057">
        <v>455</v>
      </c>
      <c r="BG1057">
        <v>2</v>
      </c>
      <c r="BH1057">
        <v>80</v>
      </c>
      <c r="BI1057">
        <v>65</v>
      </c>
      <c r="BJ1057">
        <v>72</v>
      </c>
      <c r="BK1057">
        <v>76</v>
      </c>
      <c r="BL1057">
        <v>78</v>
      </c>
    </row>
    <row r="1058" spans="1:64" ht="30" x14ac:dyDescent="0.25">
      <c r="A1058" t="s">
        <v>2720</v>
      </c>
      <c r="B1058">
        <v>21</v>
      </c>
      <c r="C1058">
        <v>71</v>
      </c>
      <c r="D1058">
        <v>80</v>
      </c>
      <c r="E1058" s="1" t="s">
        <v>2721</v>
      </c>
      <c r="F1058">
        <v>264207</v>
      </c>
      <c r="G1058" t="s">
        <v>494</v>
      </c>
      <c r="H1058" t="s">
        <v>67</v>
      </c>
      <c r="I1058" t="s">
        <v>68</v>
      </c>
      <c r="J1058">
        <v>73</v>
      </c>
      <c r="K1058" t="s">
        <v>195</v>
      </c>
      <c r="L1058">
        <v>9</v>
      </c>
      <c r="M1058" t="s">
        <v>2254</v>
      </c>
      <c r="N1058" t="s">
        <v>291</v>
      </c>
      <c r="O1058" t="s">
        <v>2722</v>
      </c>
      <c r="P1058">
        <v>285</v>
      </c>
      <c r="Q1058">
        <v>56</v>
      </c>
      <c r="R1058">
        <v>57</v>
      </c>
      <c r="S1058">
        <v>52</v>
      </c>
      <c r="T1058">
        <v>74</v>
      </c>
      <c r="U1058">
        <v>46</v>
      </c>
      <c r="V1058">
        <v>337</v>
      </c>
      <c r="W1058">
        <v>72</v>
      </c>
      <c r="X1058">
        <v>72</v>
      </c>
      <c r="Y1058">
        <v>48</v>
      </c>
      <c r="Z1058">
        <v>72</v>
      </c>
      <c r="AA1058">
        <v>73</v>
      </c>
      <c r="AB1058">
        <v>345</v>
      </c>
      <c r="AC1058">
        <v>74</v>
      </c>
      <c r="AD1058">
        <v>81</v>
      </c>
      <c r="AE1058">
        <v>69</v>
      </c>
      <c r="AF1058">
        <v>69</v>
      </c>
      <c r="AG1058">
        <v>52</v>
      </c>
      <c r="AH1058">
        <v>355</v>
      </c>
      <c r="AI1058">
        <v>71</v>
      </c>
      <c r="AJ1058">
        <v>68</v>
      </c>
      <c r="AK1058">
        <v>75</v>
      </c>
      <c r="AL1058">
        <v>68</v>
      </c>
      <c r="AM1058">
        <v>73</v>
      </c>
      <c r="AN1058">
        <v>298</v>
      </c>
      <c r="AO1058">
        <v>62</v>
      </c>
      <c r="AP1058">
        <v>63</v>
      </c>
      <c r="AQ1058">
        <v>65</v>
      </c>
      <c r="AR1058">
        <v>69</v>
      </c>
      <c r="AS1058">
        <v>39</v>
      </c>
      <c r="AT1058">
        <v>74</v>
      </c>
      <c r="AU1058">
        <v>182</v>
      </c>
      <c r="AV1058">
        <v>61</v>
      </c>
      <c r="AW1058">
        <v>65</v>
      </c>
      <c r="AX1058">
        <v>56</v>
      </c>
      <c r="AY1058">
        <v>49</v>
      </c>
      <c r="AZ1058">
        <v>7</v>
      </c>
      <c r="BA1058">
        <v>7</v>
      </c>
      <c r="BB1058">
        <v>13</v>
      </c>
      <c r="BC1058">
        <v>9</v>
      </c>
      <c r="BD1058">
        <v>13</v>
      </c>
      <c r="BE1058">
        <v>1851</v>
      </c>
      <c r="BF1058">
        <v>409</v>
      </c>
      <c r="BG1058">
        <v>1</v>
      </c>
      <c r="BH1058">
        <v>78</v>
      </c>
      <c r="BI1058">
        <v>62</v>
      </c>
      <c r="BJ1058">
        <v>68</v>
      </c>
      <c r="BK1058">
        <v>71</v>
      </c>
      <c r="BL1058">
        <v>61</v>
      </c>
    </row>
    <row r="1059" spans="1:64" ht="60" x14ac:dyDescent="0.25">
      <c r="A1059" t="s">
        <v>2956</v>
      </c>
      <c r="B1059">
        <v>20</v>
      </c>
      <c r="C1059">
        <v>70</v>
      </c>
      <c r="D1059">
        <v>80</v>
      </c>
      <c r="E1059" s="1" t="s">
        <v>1581</v>
      </c>
      <c r="F1059">
        <v>264349</v>
      </c>
      <c r="G1059" t="s">
        <v>146</v>
      </c>
      <c r="H1059" t="s">
        <v>91</v>
      </c>
      <c r="I1059" t="s">
        <v>77</v>
      </c>
      <c r="J1059">
        <v>72</v>
      </c>
      <c r="K1059" t="s">
        <v>69</v>
      </c>
      <c r="L1059">
        <v>10</v>
      </c>
      <c r="M1059" t="s">
        <v>1164</v>
      </c>
      <c r="N1059" t="s">
        <v>366</v>
      </c>
      <c r="O1059" t="s">
        <v>72</v>
      </c>
      <c r="P1059">
        <v>287</v>
      </c>
      <c r="Q1059">
        <v>57</v>
      </c>
      <c r="R1059">
        <v>64</v>
      </c>
      <c r="S1059">
        <v>42</v>
      </c>
      <c r="T1059">
        <v>71</v>
      </c>
      <c r="U1059">
        <v>53</v>
      </c>
      <c r="V1059">
        <v>340</v>
      </c>
      <c r="W1059">
        <v>74</v>
      </c>
      <c r="X1059">
        <v>67</v>
      </c>
      <c r="Y1059">
        <v>56</v>
      </c>
      <c r="Z1059">
        <v>67</v>
      </c>
      <c r="AA1059">
        <v>76</v>
      </c>
      <c r="AB1059">
        <v>337</v>
      </c>
      <c r="AC1059">
        <v>75</v>
      </c>
      <c r="AD1059">
        <v>69</v>
      </c>
      <c r="AE1059">
        <v>72</v>
      </c>
      <c r="AF1059">
        <v>68</v>
      </c>
      <c r="AG1059">
        <v>53</v>
      </c>
      <c r="AH1059">
        <v>319</v>
      </c>
      <c r="AI1059">
        <v>66</v>
      </c>
      <c r="AJ1059">
        <v>60</v>
      </c>
      <c r="AK1059">
        <v>69</v>
      </c>
      <c r="AL1059">
        <v>62</v>
      </c>
      <c r="AM1059">
        <v>62</v>
      </c>
      <c r="AN1059">
        <v>264</v>
      </c>
      <c r="AO1059">
        <v>43</v>
      </c>
      <c r="AP1059">
        <v>33</v>
      </c>
      <c r="AQ1059">
        <v>64</v>
      </c>
      <c r="AR1059">
        <v>66</v>
      </c>
      <c r="AS1059">
        <v>58</v>
      </c>
      <c r="AT1059">
        <v>65</v>
      </c>
      <c r="AU1059">
        <v>129</v>
      </c>
      <c r="AV1059">
        <v>44</v>
      </c>
      <c r="AW1059">
        <v>42</v>
      </c>
      <c r="AX1059">
        <v>43</v>
      </c>
      <c r="AY1059">
        <v>45</v>
      </c>
      <c r="AZ1059">
        <v>12</v>
      </c>
      <c r="BA1059">
        <v>6</v>
      </c>
      <c r="BB1059">
        <v>6</v>
      </c>
      <c r="BC1059">
        <v>10</v>
      </c>
      <c r="BD1059">
        <v>11</v>
      </c>
      <c r="BE1059">
        <v>1721</v>
      </c>
      <c r="BF1059">
        <v>375</v>
      </c>
      <c r="BG1059">
        <v>1</v>
      </c>
      <c r="BH1059">
        <v>72</v>
      </c>
      <c r="BI1059">
        <v>63</v>
      </c>
      <c r="BJ1059">
        <v>66</v>
      </c>
      <c r="BK1059">
        <v>73</v>
      </c>
      <c r="BL1059">
        <v>41</v>
      </c>
    </row>
    <row r="1060" spans="1:64" ht="30" x14ac:dyDescent="0.25">
      <c r="A1060" t="s">
        <v>2957</v>
      </c>
      <c r="B1060">
        <v>18</v>
      </c>
      <c r="C1060">
        <v>66</v>
      </c>
      <c r="D1060">
        <v>80</v>
      </c>
      <c r="E1060" s="1" t="s">
        <v>2958</v>
      </c>
      <c r="F1060">
        <v>264377</v>
      </c>
      <c r="G1060" t="s">
        <v>124</v>
      </c>
      <c r="H1060" t="s">
        <v>156</v>
      </c>
      <c r="I1060" t="s">
        <v>68</v>
      </c>
      <c r="J1060">
        <v>68</v>
      </c>
      <c r="K1060" t="s">
        <v>189</v>
      </c>
      <c r="L1060">
        <v>14</v>
      </c>
      <c r="M1060" t="s">
        <v>990</v>
      </c>
      <c r="N1060" t="s">
        <v>185</v>
      </c>
      <c r="O1060" t="s">
        <v>566</v>
      </c>
      <c r="P1060">
        <v>227</v>
      </c>
      <c r="Q1060">
        <v>37</v>
      </c>
      <c r="R1060">
        <v>39</v>
      </c>
      <c r="S1060">
        <v>62</v>
      </c>
      <c r="T1060">
        <v>63</v>
      </c>
      <c r="U1060">
        <v>26</v>
      </c>
      <c r="V1060">
        <v>226</v>
      </c>
      <c r="W1060">
        <v>47</v>
      </c>
      <c r="X1060">
        <v>27</v>
      </c>
      <c r="Y1060">
        <v>29</v>
      </c>
      <c r="Z1060">
        <v>61</v>
      </c>
      <c r="AA1060">
        <v>62</v>
      </c>
      <c r="AB1060">
        <v>334</v>
      </c>
      <c r="AC1060">
        <v>75</v>
      </c>
      <c r="AD1060">
        <v>71</v>
      </c>
      <c r="AE1060">
        <v>66</v>
      </c>
      <c r="AF1060">
        <v>60</v>
      </c>
      <c r="AG1060">
        <v>62</v>
      </c>
      <c r="AH1060">
        <v>283</v>
      </c>
      <c r="AI1060">
        <v>40</v>
      </c>
      <c r="AJ1060">
        <v>75</v>
      </c>
      <c r="AK1060">
        <v>68</v>
      </c>
      <c r="AL1060">
        <v>69</v>
      </c>
      <c r="AM1060">
        <v>31</v>
      </c>
      <c r="AN1060">
        <v>233</v>
      </c>
      <c r="AO1060">
        <v>57</v>
      </c>
      <c r="AP1060">
        <v>66</v>
      </c>
      <c r="AQ1060">
        <v>32</v>
      </c>
      <c r="AR1060">
        <v>36</v>
      </c>
      <c r="AS1060">
        <v>42</v>
      </c>
      <c r="AT1060">
        <v>54</v>
      </c>
      <c r="AU1060">
        <v>203</v>
      </c>
      <c r="AV1060">
        <v>66</v>
      </c>
      <c r="AW1060">
        <v>70</v>
      </c>
      <c r="AX1060">
        <v>67</v>
      </c>
      <c r="AY1060">
        <v>57</v>
      </c>
      <c r="AZ1060">
        <v>6</v>
      </c>
      <c r="BA1060">
        <v>15</v>
      </c>
      <c r="BB1060">
        <v>12</v>
      </c>
      <c r="BC1060">
        <v>12</v>
      </c>
      <c r="BD1060">
        <v>12</v>
      </c>
      <c r="BE1060">
        <v>1563</v>
      </c>
      <c r="BF1060">
        <v>348</v>
      </c>
      <c r="BG1060">
        <v>1</v>
      </c>
      <c r="BH1060">
        <v>73</v>
      </c>
      <c r="BI1060">
        <v>37</v>
      </c>
      <c r="BJ1060">
        <v>49</v>
      </c>
      <c r="BK1060">
        <v>55</v>
      </c>
      <c r="BL1060">
        <v>67</v>
      </c>
    </row>
    <row r="1061" spans="1:64" ht="30" x14ac:dyDescent="0.25">
      <c r="A1061" t="s">
        <v>2959</v>
      </c>
      <c r="B1061">
        <v>22</v>
      </c>
      <c r="C1061">
        <v>77</v>
      </c>
      <c r="D1061">
        <v>85</v>
      </c>
      <c r="E1061" s="1" t="s">
        <v>2960</v>
      </c>
      <c r="F1061">
        <v>264698</v>
      </c>
      <c r="G1061" t="s">
        <v>66</v>
      </c>
      <c r="H1061" t="s">
        <v>139</v>
      </c>
      <c r="I1061" t="s">
        <v>77</v>
      </c>
      <c r="J1061">
        <v>78</v>
      </c>
      <c r="K1061" t="s">
        <v>294</v>
      </c>
      <c r="L1061">
        <v>8</v>
      </c>
      <c r="M1061" t="s">
        <v>786</v>
      </c>
      <c r="N1061" t="s">
        <v>580</v>
      </c>
      <c r="O1061" t="s">
        <v>2066</v>
      </c>
      <c r="P1061">
        <v>355</v>
      </c>
      <c r="Q1061">
        <v>75</v>
      </c>
      <c r="R1061">
        <v>71</v>
      </c>
      <c r="S1061">
        <v>68</v>
      </c>
      <c r="T1061">
        <v>74</v>
      </c>
      <c r="U1061">
        <v>67</v>
      </c>
      <c r="V1061">
        <v>331</v>
      </c>
      <c r="W1061">
        <v>84</v>
      </c>
      <c r="X1061">
        <v>52</v>
      </c>
      <c r="Y1061">
        <v>46</v>
      </c>
      <c r="Z1061">
        <v>66</v>
      </c>
      <c r="AA1061">
        <v>83</v>
      </c>
      <c r="AB1061">
        <v>385</v>
      </c>
      <c r="AC1061">
        <v>84</v>
      </c>
      <c r="AD1061">
        <v>83</v>
      </c>
      <c r="AE1061">
        <v>79</v>
      </c>
      <c r="AF1061">
        <v>65</v>
      </c>
      <c r="AG1061">
        <v>74</v>
      </c>
      <c r="AH1061">
        <v>353</v>
      </c>
      <c r="AI1061">
        <v>79</v>
      </c>
      <c r="AJ1061">
        <v>77</v>
      </c>
      <c r="AK1061">
        <v>74</v>
      </c>
      <c r="AL1061">
        <v>61</v>
      </c>
      <c r="AM1061">
        <v>62</v>
      </c>
      <c r="AN1061">
        <v>308</v>
      </c>
      <c r="AO1061">
        <v>63</v>
      </c>
      <c r="AP1061">
        <v>48</v>
      </c>
      <c r="AQ1061">
        <v>74</v>
      </c>
      <c r="AR1061">
        <v>66</v>
      </c>
      <c r="AS1061">
        <v>57</v>
      </c>
      <c r="AT1061">
        <v>63</v>
      </c>
      <c r="AU1061">
        <v>157</v>
      </c>
      <c r="AV1061">
        <v>47</v>
      </c>
      <c r="AW1061">
        <v>56</v>
      </c>
      <c r="AX1061">
        <v>54</v>
      </c>
      <c r="AY1061">
        <v>50</v>
      </c>
      <c r="AZ1061">
        <v>14</v>
      </c>
      <c r="BA1061">
        <v>12</v>
      </c>
      <c r="BB1061">
        <v>7</v>
      </c>
      <c r="BC1061">
        <v>9</v>
      </c>
      <c r="BD1061">
        <v>8</v>
      </c>
      <c r="BE1061">
        <v>1939</v>
      </c>
      <c r="BF1061">
        <v>421</v>
      </c>
      <c r="BG1061">
        <v>1</v>
      </c>
      <c r="BH1061">
        <v>83</v>
      </c>
      <c r="BI1061">
        <v>70</v>
      </c>
      <c r="BJ1061">
        <v>69</v>
      </c>
      <c r="BK1061">
        <v>81</v>
      </c>
      <c r="BL1061">
        <v>53</v>
      </c>
    </row>
    <row r="1062" spans="1:64" ht="30" x14ac:dyDescent="0.25">
      <c r="A1062" t="s">
        <v>2961</v>
      </c>
      <c r="B1062">
        <v>19</v>
      </c>
      <c r="C1062">
        <v>64</v>
      </c>
      <c r="D1062">
        <v>81</v>
      </c>
      <c r="E1062" s="1" t="s">
        <v>2962</v>
      </c>
      <c r="F1062">
        <v>265749</v>
      </c>
      <c r="G1062" t="s">
        <v>138</v>
      </c>
      <c r="H1062" t="s">
        <v>420</v>
      </c>
      <c r="I1062" t="s">
        <v>68</v>
      </c>
      <c r="J1062">
        <v>66</v>
      </c>
      <c r="K1062" t="s">
        <v>106</v>
      </c>
      <c r="L1062">
        <v>17</v>
      </c>
      <c r="M1062" t="s">
        <v>2121</v>
      </c>
      <c r="N1062" t="s">
        <v>338</v>
      </c>
      <c r="O1062" t="s">
        <v>190</v>
      </c>
      <c r="P1062">
        <v>285</v>
      </c>
      <c r="Q1062">
        <v>33</v>
      </c>
      <c r="R1062">
        <v>65</v>
      </c>
      <c r="S1062">
        <v>67</v>
      </c>
      <c r="T1062">
        <v>57</v>
      </c>
      <c r="U1062">
        <v>63</v>
      </c>
      <c r="V1062">
        <v>228</v>
      </c>
      <c r="W1062">
        <v>61</v>
      </c>
      <c r="X1062">
        <v>32</v>
      </c>
      <c r="Y1062">
        <v>31</v>
      </c>
      <c r="Z1062">
        <v>38</v>
      </c>
      <c r="AA1062">
        <v>66</v>
      </c>
      <c r="AB1062">
        <v>287</v>
      </c>
      <c r="AC1062">
        <v>55</v>
      </c>
      <c r="AD1062">
        <v>61</v>
      </c>
      <c r="AE1062">
        <v>53</v>
      </c>
      <c r="AF1062">
        <v>63</v>
      </c>
      <c r="AG1062">
        <v>55</v>
      </c>
      <c r="AH1062">
        <v>324</v>
      </c>
      <c r="AI1062">
        <v>70</v>
      </c>
      <c r="AJ1062">
        <v>76</v>
      </c>
      <c r="AK1062">
        <v>51</v>
      </c>
      <c r="AL1062">
        <v>83</v>
      </c>
      <c r="AM1062">
        <v>44</v>
      </c>
      <c r="AN1062">
        <v>259</v>
      </c>
      <c r="AO1062">
        <v>68</v>
      </c>
      <c r="AP1062">
        <v>21</v>
      </c>
      <c r="AQ1062">
        <v>64</v>
      </c>
      <c r="AR1062">
        <v>48</v>
      </c>
      <c r="AS1062">
        <v>58</v>
      </c>
      <c r="AT1062">
        <v>46</v>
      </c>
      <c r="AU1062">
        <v>63</v>
      </c>
      <c r="AV1062">
        <v>20</v>
      </c>
      <c r="AW1062">
        <v>23</v>
      </c>
      <c r="AX1062">
        <v>20</v>
      </c>
      <c r="AY1062">
        <v>61</v>
      </c>
      <c r="AZ1062">
        <v>14</v>
      </c>
      <c r="BA1062">
        <v>7</v>
      </c>
      <c r="BB1062">
        <v>14</v>
      </c>
      <c r="BC1062">
        <v>12</v>
      </c>
      <c r="BD1062">
        <v>14</v>
      </c>
      <c r="BE1062">
        <v>1507</v>
      </c>
      <c r="BF1062">
        <v>323</v>
      </c>
      <c r="BG1062">
        <v>1</v>
      </c>
      <c r="BH1062">
        <v>58</v>
      </c>
      <c r="BI1062">
        <v>61</v>
      </c>
      <c r="BJ1062">
        <v>45</v>
      </c>
      <c r="BK1062">
        <v>61</v>
      </c>
      <c r="BL1062">
        <v>26</v>
      </c>
    </row>
    <row r="1063" spans="1:64" ht="30" x14ac:dyDescent="0.25">
      <c r="A1063" t="s">
        <v>2963</v>
      </c>
      <c r="B1063">
        <v>20</v>
      </c>
      <c r="C1063">
        <v>69</v>
      </c>
      <c r="D1063">
        <v>78</v>
      </c>
      <c r="E1063" s="1" t="s">
        <v>2061</v>
      </c>
      <c r="F1063">
        <v>266609</v>
      </c>
      <c r="G1063" t="s">
        <v>283</v>
      </c>
      <c r="H1063" t="s">
        <v>98</v>
      </c>
      <c r="I1063" t="s">
        <v>68</v>
      </c>
      <c r="J1063">
        <v>70</v>
      </c>
      <c r="K1063" t="s">
        <v>229</v>
      </c>
      <c r="L1063">
        <v>9</v>
      </c>
      <c r="M1063" t="s">
        <v>995</v>
      </c>
      <c r="N1063" t="s">
        <v>285</v>
      </c>
      <c r="O1063" t="s">
        <v>1832</v>
      </c>
      <c r="P1063">
        <v>290</v>
      </c>
      <c r="Q1063">
        <v>56</v>
      </c>
      <c r="R1063">
        <v>57</v>
      </c>
      <c r="S1063">
        <v>57</v>
      </c>
      <c r="T1063">
        <v>71</v>
      </c>
      <c r="U1063">
        <v>49</v>
      </c>
      <c r="V1063">
        <v>306</v>
      </c>
      <c r="W1063">
        <v>68</v>
      </c>
      <c r="X1063">
        <v>58</v>
      </c>
      <c r="Y1063">
        <v>41</v>
      </c>
      <c r="Z1063">
        <v>69</v>
      </c>
      <c r="AA1063">
        <v>70</v>
      </c>
      <c r="AB1063">
        <v>326</v>
      </c>
      <c r="AC1063">
        <v>67</v>
      </c>
      <c r="AD1063">
        <v>65</v>
      </c>
      <c r="AE1063">
        <v>64</v>
      </c>
      <c r="AF1063">
        <v>66</v>
      </c>
      <c r="AG1063">
        <v>64</v>
      </c>
      <c r="AH1063">
        <v>335</v>
      </c>
      <c r="AI1063">
        <v>68</v>
      </c>
      <c r="AJ1063">
        <v>71</v>
      </c>
      <c r="AK1063">
        <v>71</v>
      </c>
      <c r="AL1063">
        <v>72</v>
      </c>
      <c r="AM1063">
        <v>53</v>
      </c>
      <c r="AN1063">
        <v>313</v>
      </c>
      <c r="AO1063">
        <v>70</v>
      </c>
      <c r="AP1063">
        <v>65</v>
      </c>
      <c r="AQ1063">
        <v>58</v>
      </c>
      <c r="AR1063">
        <v>64</v>
      </c>
      <c r="AS1063">
        <v>56</v>
      </c>
      <c r="AT1063">
        <v>68</v>
      </c>
      <c r="AU1063">
        <v>200</v>
      </c>
      <c r="AV1063">
        <v>66</v>
      </c>
      <c r="AW1063">
        <v>69</v>
      </c>
      <c r="AX1063">
        <v>65</v>
      </c>
      <c r="AY1063">
        <v>49</v>
      </c>
      <c r="AZ1063">
        <v>13</v>
      </c>
      <c r="BA1063">
        <v>12</v>
      </c>
      <c r="BB1063">
        <v>6</v>
      </c>
      <c r="BC1063">
        <v>12</v>
      </c>
      <c r="BD1063">
        <v>6</v>
      </c>
      <c r="BE1063">
        <v>1819</v>
      </c>
      <c r="BF1063">
        <v>393</v>
      </c>
      <c r="BG1063">
        <v>1</v>
      </c>
      <c r="BH1063">
        <v>66</v>
      </c>
      <c r="BI1063">
        <v>58</v>
      </c>
      <c r="BJ1063">
        <v>64</v>
      </c>
      <c r="BK1063">
        <v>68</v>
      </c>
      <c r="BL1063">
        <v>66</v>
      </c>
    </row>
    <row r="1064" spans="1:64" ht="45" x14ac:dyDescent="0.25">
      <c r="A1064" t="s">
        <v>2964</v>
      </c>
      <c r="B1064">
        <v>18</v>
      </c>
      <c r="C1064">
        <v>70</v>
      </c>
      <c r="D1064">
        <v>83</v>
      </c>
      <c r="E1064" s="1" t="s">
        <v>2965</v>
      </c>
      <c r="F1064">
        <v>266681</v>
      </c>
      <c r="G1064" t="s">
        <v>155</v>
      </c>
      <c r="H1064" t="s">
        <v>98</v>
      </c>
      <c r="I1064" t="s">
        <v>77</v>
      </c>
      <c r="J1064">
        <v>72</v>
      </c>
      <c r="K1064" t="s">
        <v>195</v>
      </c>
      <c r="L1064">
        <v>13</v>
      </c>
      <c r="M1064" t="s">
        <v>459</v>
      </c>
      <c r="N1064" t="s">
        <v>79</v>
      </c>
      <c r="O1064" t="s">
        <v>2966</v>
      </c>
      <c r="P1064">
        <v>278</v>
      </c>
      <c r="Q1064">
        <v>61</v>
      </c>
      <c r="R1064">
        <v>58</v>
      </c>
      <c r="S1064">
        <v>42</v>
      </c>
      <c r="T1064">
        <v>73</v>
      </c>
      <c r="U1064">
        <v>44</v>
      </c>
      <c r="V1064">
        <v>350</v>
      </c>
      <c r="W1064">
        <v>68</v>
      </c>
      <c r="X1064">
        <v>68</v>
      </c>
      <c r="Y1064">
        <v>64</v>
      </c>
      <c r="Z1064">
        <v>75</v>
      </c>
      <c r="AA1064">
        <v>75</v>
      </c>
      <c r="AB1064">
        <v>298</v>
      </c>
      <c r="AC1064">
        <v>60</v>
      </c>
      <c r="AD1064">
        <v>65</v>
      </c>
      <c r="AE1064">
        <v>58</v>
      </c>
      <c r="AF1064">
        <v>62</v>
      </c>
      <c r="AG1064">
        <v>53</v>
      </c>
      <c r="AH1064">
        <v>331</v>
      </c>
      <c r="AI1064">
        <v>64</v>
      </c>
      <c r="AJ1064">
        <v>57</v>
      </c>
      <c r="AK1064">
        <v>75</v>
      </c>
      <c r="AL1064">
        <v>70</v>
      </c>
      <c r="AM1064">
        <v>65</v>
      </c>
      <c r="AN1064">
        <v>300</v>
      </c>
      <c r="AO1064">
        <v>55</v>
      </c>
      <c r="AP1064">
        <v>69</v>
      </c>
      <c r="AQ1064">
        <v>56</v>
      </c>
      <c r="AR1064">
        <v>72</v>
      </c>
      <c r="AS1064">
        <v>48</v>
      </c>
      <c r="AT1064">
        <v>65</v>
      </c>
      <c r="AU1064">
        <v>177</v>
      </c>
      <c r="AV1064">
        <v>52</v>
      </c>
      <c r="AW1064">
        <v>64</v>
      </c>
      <c r="AX1064">
        <v>61</v>
      </c>
      <c r="AY1064">
        <v>59</v>
      </c>
      <c r="AZ1064">
        <v>15</v>
      </c>
      <c r="BA1064">
        <v>15</v>
      </c>
      <c r="BB1064">
        <v>13</v>
      </c>
      <c r="BC1064">
        <v>10</v>
      </c>
      <c r="BD1064">
        <v>6</v>
      </c>
      <c r="BE1064">
        <v>1793</v>
      </c>
      <c r="BF1064">
        <v>387</v>
      </c>
      <c r="BG1064">
        <v>1</v>
      </c>
      <c r="BH1064">
        <v>63</v>
      </c>
      <c r="BI1064">
        <v>59</v>
      </c>
      <c r="BJ1064">
        <v>70</v>
      </c>
      <c r="BK1064">
        <v>68</v>
      </c>
      <c r="BL1064">
        <v>59</v>
      </c>
    </row>
    <row r="1065" spans="1:64" ht="30" x14ac:dyDescent="0.25">
      <c r="A1065" t="s">
        <v>2967</v>
      </c>
      <c r="B1065">
        <v>17</v>
      </c>
      <c r="C1065">
        <v>64</v>
      </c>
      <c r="D1065">
        <v>85</v>
      </c>
      <c r="E1065" s="1" t="s">
        <v>2968</v>
      </c>
      <c r="F1065">
        <v>266815</v>
      </c>
      <c r="G1065" t="s">
        <v>259</v>
      </c>
      <c r="H1065" t="s">
        <v>278</v>
      </c>
      <c r="I1065" t="s">
        <v>68</v>
      </c>
      <c r="J1065">
        <v>64</v>
      </c>
      <c r="K1065" t="s">
        <v>791</v>
      </c>
      <c r="L1065">
        <v>21</v>
      </c>
      <c r="M1065" t="s">
        <v>78</v>
      </c>
      <c r="N1065" t="s">
        <v>248</v>
      </c>
      <c r="O1065" t="s">
        <v>2397</v>
      </c>
      <c r="P1065">
        <v>247</v>
      </c>
      <c r="Q1065">
        <v>56</v>
      </c>
      <c r="R1065">
        <v>56</v>
      </c>
      <c r="S1065">
        <v>41</v>
      </c>
      <c r="T1065">
        <v>53</v>
      </c>
      <c r="U1065">
        <v>41</v>
      </c>
      <c r="V1065">
        <v>266</v>
      </c>
      <c r="W1065">
        <v>74</v>
      </c>
      <c r="X1065">
        <v>50</v>
      </c>
      <c r="Y1065">
        <v>33</v>
      </c>
      <c r="Z1065">
        <v>42</v>
      </c>
      <c r="AA1065">
        <v>67</v>
      </c>
      <c r="AB1065">
        <v>381</v>
      </c>
      <c r="AC1065">
        <v>86</v>
      </c>
      <c r="AD1065">
        <v>79</v>
      </c>
      <c r="AE1065">
        <v>84</v>
      </c>
      <c r="AF1065">
        <v>52</v>
      </c>
      <c r="AG1065">
        <v>80</v>
      </c>
      <c r="AH1065">
        <v>258</v>
      </c>
      <c r="AI1065">
        <v>58</v>
      </c>
      <c r="AJ1065">
        <v>55</v>
      </c>
      <c r="AK1065">
        <v>56</v>
      </c>
      <c r="AL1065">
        <v>48</v>
      </c>
      <c r="AM1065">
        <v>41</v>
      </c>
      <c r="AN1065">
        <v>247</v>
      </c>
      <c r="AO1065">
        <v>58</v>
      </c>
      <c r="AP1065">
        <v>28</v>
      </c>
      <c r="AQ1065">
        <v>58</v>
      </c>
      <c r="AR1065">
        <v>55</v>
      </c>
      <c r="AS1065">
        <v>48</v>
      </c>
      <c r="AT1065">
        <v>60</v>
      </c>
      <c r="AU1065">
        <v>76</v>
      </c>
      <c r="AV1065">
        <v>21</v>
      </c>
      <c r="AW1065">
        <v>30</v>
      </c>
      <c r="AX1065">
        <v>25</v>
      </c>
      <c r="AY1065">
        <v>46</v>
      </c>
      <c r="AZ1065">
        <v>13</v>
      </c>
      <c r="BA1065">
        <v>6</v>
      </c>
      <c r="BB1065">
        <v>10</v>
      </c>
      <c r="BC1065">
        <v>5</v>
      </c>
      <c r="BD1065">
        <v>12</v>
      </c>
      <c r="BE1065">
        <v>1521</v>
      </c>
      <c r="BF1065">
        <v>336</v>
      </c>
      <c r="BG1065">
        <v>1</v>
      </c>
      <c r="BH1065">
        <v>82</v>
      </c>
      <c r="BI1065">
        <v>52</v>
      </c>
      <c r="BJ1065">
        <v>51</v>
      </c>
      <c r="BK1065">
        <v>71</v>
      </c>
      <c r="BL1065">
        <v>28</v>
      </c>
    </row>
    <row r="1066" spans="1:64" ht="30" x14ac:dyDescent="0.25">
      <c r="A1066" t="s">
        <v>2969</v>
      </c>
      <c r="B1066">
        <v>20</v>
      </c>
      <c r="C1066">
        <v>74</v>
      </c>
      <c r="D1066">
        <v>82</v>
      </c>
      <c r="E1066" s="1" t="s">
        <v>1109</v>
      </c>
      <c r="F1066">
        <v>268534</v>
      </c>
      <c r="G1066" t="s">
        <v>212</v>
      </c>
      <c r="H1066" t="s">
        <v>483</v>
      </c>
      <c r="I1066" t="s">
        <v>77</v>
      </c>
      <c r="J1066">
        <v>76</v>
      </c>
      <c r="K1066" t="s">
        <v>69</v>
      </c>
      <c r="L1066">
        <v>8</v>
      </c>
      <c r="M1066" t="s">
        <v>579</v>
      </c>
      <c r="N1066" t="s">
        <v>580</v>
      </c>
      <c r="O1066" t="s">
        <v>581</v>
      </c>
      <c r="P1066">
        <v>315</v>
      </c>
      <c r="Q1066">
        <v>59</v>
      </c>
      <c r="R1066">
        <v>64</v>
      </c>
      <c r="S1066">
        <v>60</v>
      </c>
      <c r="T1066">
        <v>74</v>
      </c>
      <c r="U1066">
        <v>58</v>
      </c>
      <c r="V1066">
        <v>355</v>
      </c>
      <c r="W1066">
        <v>75</v>
      </c>
      <c r="X1066">
        <v>68</v>
      </c>
      <c r="Y1066">
        <v>60</v>
      </c>
      <c r="Z1066">
        <v>76</v>
      </c>
      <c r="AA1066">
        <v>76</v>
      </c>
      <c r="AB1066">
        <v>370</v>
      </c>
      <c r="AC1066">
        <v>72</v>
      </c>
      <c r="AD1066" t="s">
        <v>314</v>
      </c>
      <c r="AE1066">
        <v>74</v>
      </c>
      <c r="AF1066">
        <v>74</v>
      </c>
      <c r="AG1066">
        <v>71</v>
      </c>
      <c r="AH1066">
        <v>374</v>
      </c>
      <c r="AI1066">
        <v>74</v>
      </c>
      <c r="AJ1066">
        <v>77</v>
      </c>
      <c r="AK1066">
        <v>73</v>
      </c>
      <c r="AL1066">
        <v>76</v>
      </c>
      <c r="AM1066">
        <v>74</v>
      </c>
      <c r="AN1066">
        <v>344</v>
      </c>
      <c r="AO1066">
        <v>73</v>
      </c>
      <c r="AP1066">
        <v>69</v>
      </c>
      <c r="AQ1066">
        <v>71</v>
      </c>
      <c r="AR1066">
        <v>75</v>
      </c>
      <c r="AS1066">
        <v>56</v>
      </c>
      <c r="AT1066">
        <v>76</v>
      </c>
      <c r="AU1066">
        <v>201</v>
      </c>
      <c r="AV1066">
        <v>66</v>
      </c>
      <c r="AW1066">
        <v>70</v>
      </c>
      <c r="AX1066">
        <v>65</v>
      </c>
      <c r="AY1066">
        <v>57</v>
      </c>
      <c r="AZ1066">
        <v>10</v>
      </c>
      <c r="BA1066">
        <v>15</v>
      </c>
      <c r="BB1066">
        <v>13</v>
      </c>
      <c r="BC1066">
        <v>9</v>
      </c>
      <c r="BD1066">
        <v>10</v>
      </c>
      <c r="BE1066">
        <v>2016</v>
      </c>
      <c r="BF1066">
        <v>432</v>
      </c>
      <c r="BG1066">
        <v>1</v>
      </c>
      <c r="BH1066">
        <v>76</v>
      </c>
      <c r="BI1066">
        <v>68</v>
      </c>
      <c r="BJ1066">
        <v>71</v>
      </c>
      <c r="BK1066">
        <v>75</v>
      </c>
      <c r="BL1066">
        <v>67</v>
      </c>
    </row>
    <row r="1067" spans="1:64" ht="30" x14ac:dyDescent="0.25">
      <c r="A1067" t="s">
        <v>2970</v>
      </c>
      <c r="B1067">
        <v>28</v>
      </c>
      <c r="C1067">
        <v>73</v>
      </c>
      <c r="D1067">
        <v>73</v>
      </c>
      <c r="E1067" s="1" t="s">
        <v>2103</v>
      </c>
      <c r="F1067">
        <v>268866</v>
      </c>
      <c r="G1067" t="s">
        <v>259</v>
      </c>
      <c r="H1067" t="s">
        <v>98</v>
      </c>
      <c r="I1067" t="s">
        <v>77</v>
      </c>
      <c r="J1067">
        <v>73</v>
      </c>
      <c r="K1067" t="s">
        <v>478</v>
      </c>
      <c r="L1067">
        <v>0</v>
      </c>
      <c r="M1067" t="s">
        <v>72</v>
      </c>
      <c r="N1067" t="s">
        <v>72</v>
      </c>
      <c r="O1067" t="s">
        <v>72</v>
      </c>
      <c r="P1067">
        <v>296</v>
      </c>
      <c r="Q1067">
        <v>72</v>
      </c>
      <c r="R1067">
        <v>51</v>
      </c>
      <c r="S1067">
        <v>60</v>
      </c>
      <c r="T1067">
        <v>68</v>
      </c>
      <c r="U1067">
        <v>45</v>
      </c>
      <c r="V1067">
        <v>333</v>
      </c>
      <c r="W1067">
        <v>69</v>
      </c>
      <c r="X1067">
        <v>67</v>
      </c>
      <c r="Y1067">
        <v>62</v>
      </c>
      <c r="Z1067">
        <v>63</v>
      </c>
      <c r="AA1067">
        <v>72</v>
      </c>
      <c r="AB1067">
        <v>367</v>
      </c>
      <c r="AC1067">
        <v>78</v>
      </c>
      <c r="AD1067">
        <v>79</v>
      </c>
      <c r="AE1067">
        <v>71</v>
      </c>
      <c r="AF1067">
        <v>67</v>
      </c>
      <c r="AG1067">
        <v>72</v>
      </c>
      <c r="AH1067">
        <v>333</v>
      </c>
      <c r="AI1067">
        <v>59</v>
      </c>
      <c r="AJ1067">
        <v>75</v>
      </c>
      <c r="AK1067">
        <v>81</v>
      </c>
      <c r="AL1067">
        <v>68</v>
      </c>
      <c r="AM1067">
        <v>50</v>
      </c>
      <c r="AN1067">
        <v>307</v>
      </c>
      <c r="AO1067">
        <v>65</v>
      </c>
      <c r="AP1067">
        <v>68</v>
      </c>
      <c r="AQ1067">
        <v>58</v>
      </c>
      <c r="AR1067">
        <v>61</v>
      </c>
      <c r="AS1067">
        <v>55</v>
      </c>
      <c r="AT1067">
        <v>60</v>
      </c>
      <c r="AU1067">
        <v>204</v>
      </c>
      <c r="AV1067">
        <v>67</v>
      </c>
      <c r="AW1067">
        <v>69</v>
      </c>
      <c r="AX1067">
        <v>68</v>
      </c>
      <c r="AY1067">
        <v>54</v>
      </c>
      <c r="AZ1067">
        <v>14</v>
      </c>
      <c r="BA1067">
        <v>14</v>
      </c>
      <c r="BB1067">
        <v>11</v>
      </c>
      <c r="BC1067">
        <v>8</v>
      </c>
      <c r="BD1067">
        <v>7</v>
      </c>
      <c r="BE1067">
        <v>1894</v>
      </c>
      <c r="BF1067">
        <v>406</v>
      </c>
      <c r="BG1067">
        <v>1</v>
      </c>
      <c r="BH1067">
        <v>79</v>
      </c>
      <c r="BI1067">
        <v>53</v>
      </c>
      <c r="BJ1067">
        <v>66</v>
      </c>
      <c r="BK1067">
        <v>70</v>
      </c>
      <c r="BL1067">
        <v>67</v>
      </c>
    </row>
    <row r="1068" spans="1:64" ht="30" x14ac:dyDescent="0.25">
      <c r="A1068" t="s">
        <v>2971</v>
      </c>
      <c r="B1068">
        <v>20</v>
      </c>
      <c r="C1068">
        <v>72</v>
      </c>
      <c r="D1068">
        <v>82</v>
      </c>
      <c r="E1068" s="1" t="s">
        <v>2972</v>
      </c>
      <c r="F1068">
        <v>269003</v>
      </c>
      <c r="G1068" t="s">
        <v>494</v>
      </c>
      <c r="H1068" t="s">
        <v>290</v>
      </c>
      <c r="I1068" t="s">
        <v>77</v>
      </c>
      <c r="J1068">
        <v>74</v>
      </c>
      <c r="K1068" t="s">
        <v>189</v>
      </c>
      <c r="L1068">
        <v>10</v>
      </c>
      <c r="M1068" t="s">
        <v>1961</v>
      </c>
      <c r="N1068" t="s">
        <v>196</v>
      </c>
      <c r="O1068" t="s">
        <v>1962</v>
      </c>
      <c r="P1068">
        <v>218</v>
      </c>
      <c r="Q1068">
        <v>40</v>
      </c>
      <c r="R1068">
        <v>19</v>
      </c>
      <c r="S1068">
        <v>68</v>
      </c>
      <c r="T1068">
        <v>69</v>
      </c>
      <c r="U1068">
        <v>22</v>
      </c>
      <c r="V1068">
        <v>274</v>
      </c>
      <c r="W1068">
        <v>67</v>
      </c>
      <c r="X1068">
        <v>48</v>
      </c>
      <c r="Y1068">
        <v>28</v>
      </c>
      <c r="Z1068">
        <v>63</v>
      </c>
      <c r="AA1068">
        <v>68</v>
      </c>
      <c r="AB1068">
        <v>354</v>
      </c>
      <c r="AC1068">
        <v>69</v>
      </c>
      <c r="AD1068">
        <v>73</v>
      </c>
      <c r="AE1068">
        <v>71</v>
      </c>
      <c r="AF1068">
        <v>69</v>
      </c>
      <c r="AG1068">
        <v>72</v>
      </c>
      <c r="AH1068">
        <v>311</v>
      </c>
      <c r="AI1068">
        <v>58</v>
      </c>
      <c r="AJ1068">
        <v>78</v>
      </c>
      <c r="AK1068">
        <v>72</v>
      </c>
      <c r="AL1068">
        <v>78</v>
      </c>
      <c r="AM1068">
        <v>25</v>
      </c>
      <c r="AN1068">
        <v>275</v>
      </c>
      <c r="AO1068">
        <v>79</v>
      </c>
      <c r="AP1068">
        <v>69</v>
      </c>
      <c r="AQ1068">
        <v>34</v>
      </c>
      <c r="AR1068">
        <v>51</v>
      </c>
      <c r="AS1068">
        <v>42</v>
      </c>
      <c r="AT1068">
        <v>72</v>
      </c>
      <c r="AU1068">
        <v>212</v>
      </c>
      <c r="AV1068">
        <v>68</v>
      </c>
      <c r="AW1068">
        <v>73</v>
      </c>
      <c r="AX1068">
        <v>71</v>
      </c>
      <c r="AY1068">
        <v>55</v>
      </c>
      <c r="AZ1068">
        <v>14</v>
      </c>
      <c r="BA1068">
        <v>7</v>
      </c>
      <c r="BB1068">
        <v>15</v>
      </c>
      <c r="BC1068">
        <v>10</v>
      </c>
      <c r="BD1068">
        <v>9</v>
      </c>
      <c r="BE1068">
        <v>1699</v>
      </c>
      <c r="BF1068">
        <v>372</v>
      </c>
      <c r="BG1068">
        <v>1</v>
      </c>
      <c r="BH1068">
        <v>71</v>
      </c>
      <c r="BI1068">
        <v>30</v>
      </c>
      <c r="BJ1068">
        <v>56</v>
      </c>
      <c r="BK1068">
        <v>68</v>
      </c>
      <c r="BL1068">
        <v>70</v>
      </c>
    </row>
    <row r="1069" spans="1:64" ht="45" x14ac:dyDescent="0.25">
      <c r="A1069" t="s">
        <v>2973</v>
      </c>
      <c r="B1069">
        <v>19</v>
      </c>
      <c r="C1069">
        <v>75</v>
      </c>
      <c r="D1069">
        <v>85</v>
      </c>
      <c r="E1069" s="1" t="s">
        <v>2705</v>
      </c>
      <c r="F1069">
        <v>269176</v>
      </c>
      <c r="G1069" t="s">
        <v>124</v>
      </c>
      <c r="H1069" t="s">
        <v>139</v>
      </c>
      <c r="I1069" t="s">
        <v>68</v>
      </c>
      <c r="J1069">
        <v>77</v>
      </c>
      <c r="K1069" t="s">
        <v>106</v>
      </c>
      <c r="L1069">
        <v>10</v>
      </c>
      <c r="M1069" t="s">
        <v>530</v>
      </c>
      <c r="N1069" t="s">
        <v>100</v>
      </c>
      <c r="O1069" t="s">
        <v>72</v>
      </c>
      <c r="P1069">
        <v>341</v>
      </c>
      <c r="Q1069">
        <v>49</v>
      </c>
      <c r="R1069">
        <v>79</v>
      </c>
      <c r="S1069">
        <v>83</v>
      </c>
      <c r="T1069">
        <v>62</v>
      </c>
      <c r="U1069">
        <v>68</v>
      </c>
      <c r="V1069">
        <v>306</v>
      </c>
      <c r="W1069">
        <v>70</v>
      </c>
      <c r="X1069">
        <v>56</v>
      </c>
      <c r="Y1069">
        <v>54</v>
      </c>
      <c r="Z1069">
        <v>51</v>
      </c>
      <c r="AA1069">
        <v>75</v>
      </c>
      <c r="AB1069">
        <v>346</v>
      </c>
      <c r="AC1069">
        <v>70</v>
      </c>
      <c r="AD1069">
        <v>72</v>
      </c>
      <c r="AE1069">
        <v>60</v>
      </c>
      <c r="AF1069">
        <v>75</v>
      </c>
      <c r="AG1069">
        <v>69</v>
      </c>
      <c r="AH1069">
        <v>365</v>
      </c>
      <c r="AI1069">
        <v>76</v>
      </c>
      <c r="AJ1069">
        <v>85</v>
      </c>
      <c r="AK1069">
        <v>68</v>
      </c>
      <c r="AL1069">
        <v>72</v>
      </c>
      <c r="AM1069">
        <v>64</v>
      </c>
      <c r="AN1069">
        <v>290</v>
      </c>
      <c r="AO1069">
        <v>81</v>
      </c>
      <c r="AP1069">
        <v>15</v>
      </c>
      <c r="AQ1069">
        <v>76</v>
      </c>
      <c r="AR1069">
        <v>46</v>
      </c>
      <c r="AS1069">
        <v>72</v>
      </c>
      <c r="AT1069">
        <v>56</v>
      </c>
      <c r="AU1069">
        <v>61</v>
      </c>
      <c r="AV1069">
        <v>17</v>
      </c>
      <c r="AW1069">
        <v>23</v>
      </c>
      <c r="AX1069">
        <v>21</v>
      </c>
      <c r="AY1069">
        <v>37</v>
      </c>
      <c r="AZ1069">
        <v>7</v>
      </c>
      <c r="BA1069">
        <v>6</v>
      </c>
      <c r="BB1069">
        <v>7</v>
      </c>
      <c r="BC1069">
        <v>6</v>
      </c>
      <c r="BD1069">
        <v>11</v>
      </c>
      <c r="BE1069">
        <v>1746</v>
      </c>
      <c r="BF1069">
        <v>367</v>
      </c>
      <c r="BG1069">
        <v>1</v>
      </c>
      <c r="BH1069">
        <v>71</v>
      </c>
      <c r="BI1069">
        <v>74</v>
      </c>
      <c r="BJ1069">
        <v>54</v>
      </c>
      <c r="BK1069">
        <v>70</v>
      </c>
      <c r="BL1069">
        <v>25</v>
      </c>
    </row>
    <row r="1070" spans="1:64" ht="30" x14ac:dyDescent="0.25">
      <c r="A1070" t="s">
        <v>2974</v>
      </c>
      <c r="B1070">
        <v>20</v>
      </c>
      <c r="C1070">
        <v>74</v>
      </c>
      <c r="D1070">
        <v>83</v>
      </c>
      <c r="E1070" s="1" t="s">
        <v>2975</v>
      </c>
      <c r="F1070">
        <v>270559</v>
      </c>
      <c r="G1070" t="s">
        <v>97</v>
      </c>
      <c r="H1070" t="s">
        <v>321</v>
      </c>
      <c r="I1070" t="s">
        <v>68</v>
      </c>
      <c r="J1070">
        <v>74</v>
      </c>
      <c r="K1070" t="s">
        <v>406</v>
      </c>
      <c r="L1070">
        <v>9</v>
      </c>
      <c r="M1070" t="s">
        <v>579</v>
      </c>
      <c r="N1070" t="s">
        <v>114</v>
      </c>
      <c r="O1070" t="s">
        <v>581</v>
      </c>
      <c r="P1070">
        <v>276</v>
      </c>
      <c r="Q1070">
        <v>69</v>
      </c>
      <c r="R1070">
        <v>43</v>
      </c>
      <c r="S1070">
        <v>46</v>
      </c>
      <c r="T1070">
        <v>69</v>
      </c>
      <c r="U1070">
        <v>49</v>
      </c>
      <c r="V1070">
        <v>324</v>
      </c>
      <c r="W1070">
        <v>75</v>
      </c>
      <c r="X1070">
        <v>54</v>
      </c>
      <c r="Y1070">
        <v>50</v>
      </c>
      <c r="Z1070">
        <v>72</v>
      </c>
      <c r="AA1070">
        <v>73</v>
      </c>
      <c r="AB1070">
        <v>381</v>
      </c>
      <c r="AC1070">
        <v>82</v>
      </c>
      <c r="AD1070">
        <v>80</v>
      </c>
      <c r="AE1070">
        <v>79</v>
      </c>
      <c r="AF1070">
        <v>70</v>
      </c>
      <c r="AG1070">
        <v>70</v>
      </c>
      <c r="AH1070">
        <v>317</v>
      </c>
      <c r="AI1070">
        <v>69</v>
      </c>
      <c r="AJ1070">
        <v>65</v>
      </c>
      <c r="AK1070">
        <v>73</v>
      </c>
      <c r="AL1070">
        <v>56</v>
      </c>
      <c r="AM1070">
        <v>54</v>
      </c>
      <c r="AN1070">
        <v>310</v>
      </c>
      <c r="AO1070">
        <v>67</v>
      </c>
      <c r="AP1070">
        <v>68</v>
      </c>
      <c r="AQ1070">
        <v>63</v>
      </c>
      <c r="AR1070">
        <v>59</v>
      </c>
      <c r="AS1070">
        <v>53</v>
      </c>
      <c r="AT1070">
        <v>70</v>
      </c>
      <c r="AU1070">
        <v>221</v>
      </c>
      <c r="AV1070">
        <v>72</v>
      </c>
      <c r="AW1070">
        <v>75</v>
      </c>
      <c r="AX1070">
        <v>74</v>
      </c>
      <c r="AY1070">
        <v>52</v>
      </c>
      <c r="AZ1070">
        <v>10</v>
      </c>
      <c r="BA1070">
        <v>7</v>
      </c>
      <c r="BB1070">
        <v>15</v>
      </c>
      <c r="BC1070">
        <v>7</v>
      </c>
      <c r="BD1070">
        <v>13</v>
      </c>
      <c r="BE1070">
        <v>1881</v>
      </c>
      <c r="BF1070">
        <v>406</v>
      </c>
      <c r="BG1070">
        <v>1</v>
      </c>
      <c r="BH1070">
        <v>81</v>
      </c>
      <c r="BI1070">
        <v>52</v>
      </c>
      <c r="BJ1070">
        <v>66</v>
      </c>
      <c r="BK1070">
        <v>74</v>
      </c>
      <c r="BL1070">
        <v>70</v>
      </c>
    </row>
    <row r="1071" spans="1:64" ht="30" x14ac:dyDescent="0.25">
      <c r="A1071" t="s">
        <v>2976</v>
      </c>
      <c r="B1071">
        <v>17</v>
      </c>
      <c r="C1071">
        <v>60</v>
      </c>
      <c r="D1071">
        <v>82</v>
      </c>
      <c r="E1071" s="1" t="s">
        <v>2977</v>
      </c>
      <c r="F1071">
        <v>271013</v>
      </c>
      <c r="G1071" t="s">
        <v>112</v>
      </c>
      <c r="H1071" t="s">
        <v>91</v>
      </c>
      <c r="I1071" t="s">
        <v>68</v>
      </c>
      <c r="J1071">
        <v>64</v>
      </c>
      <c r="K1071" t="s">
        <v>69</v>
      </c>
      <c r="L1071">
        <v>22</v>
      </c>
      <c r="M1071" t="s">
        <v>2978</v>
      </c>
      <c r="N1071" t="s">
        <v>991</v>
      </c>
      <c r="O1071" t="s">
        <v>1025</v>
      </c>
      <c r="P1071">
        <v>289</v>
      </c>
      <c r="Q1071">
        <v>56</v>
      </c>
      <c r="R1071">
        <v>53</v>
      </c>
      <c r="S1071">
        <v>56</v>
      </c>
      <c r="T1071">
        <v>66</v>
      </c>
      <c r="U1071">
        <v>58</v>
      </c>
      <c r="V1071">
        <v>311</v>
      </c>
      <c r="W1071">
        <v>62</v>
      </c>
      <c r="X1071">
        <v>67</v>
      </c>
      <c r="Y1071">
        <v>57</v>
      </c>
      <c r="Z1071">
        <v>63</v>
      </c>
      <c r="AA1071">
        <v>62</v>
      </c>
      <c r="AB1071">
        <v>350</v>
      </c>
      <c r="AC1071">
        <v>77</v>
      </c>
      <c r="AD1071">
        <v>77</v>
      </c>
      <c r="AE1071">
        <v>67</v>
      </c>
      <c r="AF1071">
        <v>59</v>
      </c>
      <c r="AG1071">
        <v>70</v>
      </c>
      <c r="AH1071">
        <v>317</v>
      </c>
      <c r="AI1071">
        <v>67</v>
      </c>
      <c r="AJ1071">
        <v>72</v>
      </c>
      <c r="AK1071">
        <v>58</v>
      </c>
      <c r="AL1071">
        <v>62</v>
      </c>
      <c r="AM1071">
        <v>58</v>
      </c>
      <c r="AN1071">
        <v>289</v>
      </c>
      <c r="AO1071">
        <v>65</v>
      </c>
      <c r="AP1071">
        <v>56</v>
      </c>
      <c r="AQ1071">
        <v>54</v>
      </c>
      <c r="AR1071">
        <v>58</v>
      </c>
      <c r="AS1071">
        <v>56</v>
      </c>
      <c r="AT1071">
        <v>58</v>
      </c>
      <c r="AU1071">
        <v>169</v>
      </c>
      <c r="AV1071">
        <v>56</v>
      </c>
      <c r="AW1071">
        <v>57</v>
      </c>
      <c r="AX1071">
        <v>56</v>
      </c>
      <c r="AY1071">
        <v>46</v>
      </c>
      <c r="AZ1071">
        <v>6</v>
      </c>
      <c r="BA1071">
        <v>12</v>
      </c>
      <c r="BB1071">
        <v>9</v>
      </c>
      <c r="BC1071">
        <v>14</v>
      </c>
      <c r="BD1071">
        <v>5</v>
      </c>
      <c r="BE1071">
        <v>1771</v>
      </c>
      <c r="BF1071">
        <v>377</v>
      </c>
      <c r="BG1071">
        <v>1</v>
      </c>
      <c r="BH1071">
        <v>77</v>
      </c>
      <c r="BI1071">
        <v>57</v>
      </c>
      <c r="BJ1071">
        <v>62</v>
      </c>
      <c r="BK1071">
        <v>63</v>
      </c>
      <c r="BL1071">
        <v>56</v>
      </c>
    </row>
    <row r="1072" spans="1:64" ht="30" x14ac:dyDescent="0.25">
      <c r="A1072" t="s">
        <v>2979</v>
      </c>
      <c r="B1072">
        <v>18</v>
      </c>
      <c r="C1072" t="s">
        <v>304</v>
      </c>
      <c r="D1072" t="s">
        <v>217</v>
      </c>
      <c r="E1072" s="1" t="s">
        <v>2980</v>
      </c>
      <c r="F1072">
        <v>271057</v>
      </c>
      <c r="G1072" t="s">
        <v>124</v>
      </c>
      <c r="H1072" t="s">
        <v>290</v>
      </c>
      <c r="I1072" t="s">
        <v>68</v>
      </c>
      <c r="J1072">
        <v>74</v>
      </c>
      <c r="K1072" t="s">
        <v>69</v>
      </c>
      <c r="L1072">
        <v>15</v>
      </c>
      <c r="M1072" t="s">
        <v>459</v>
      </c>
      <c r="N1072" t="s">
        <v>338</v>
      </c>
      <c r="O1072" t="s">
        <v>2981</v>
      </c>
      <c r="P1072">
        <v>330</v>
      </c>
      <c r="Q1072">
        <v>64</v>
      </c>
      <c r="R1072">
        <v>66</v>
      </c>
      <c r="S1072">
        <v>66</v>
      </c>
      <c r="T1072">
        <v>74</v>
      </c>
      <c r="U1072">
        <v>60</v>
      </c>
      <c r="V1072">
        <v>348</v>
      </c>
      <c r="W1072" t="s">
        <v>879</v>
      </c>
      <c r="X1072">
        <v>69</v>
      </c>
      <c r="Y1072">
        <v>60</v>
      </c>
      <c r="Z1072">
        <v>70</v>
      </c>
      <c r="AA1072" t="s">
        <v>563</v>
      </c>
      <c r="AB1072">
        <v>359</v>
      </c>
      <c r="AC1072" t="s">
        <v>503</v>
      </c>
      <c r="AD1072" t="s">
        <v>908</v>
      </c>
      <c r="AE1072">
        <v>72</v>
      </c>
      <c r="AF1072">
        <v>72</v>
      </c>
      <c r="AG1072" t="s">
        <v>963</v>
      </c>
      <c r="AH1072">
        <v>322</v>
      </c>
      <c r="AI1072">
        <v>71</v>
      </c>
      <c r="AJ1072" t="s">
        <v>316</v>
      </c>
      <c r="AK1072">
        <v>34</v>
      </c>
      <c r="AL1072">
        <v>74</v>
      </c>
      <c r="AM1072">
        <v>66</v>
      </c>
      <c r="AN1072">
        <v>353</v>
      </c>
      <c r="AO1072" t="s">
        <v>1104</v>
      </c>
      <c r="AP1072" t="s">
        <v>203</v>
      </c>
      <c r="AQ1072">
        <v>69</v>
      </c>
      <c r="AR1072" t="s">
        <v>660</v>
      </c>
      <c r="AS1072">
        <v>68</v>
      </c>
      <c r="AT1072">
        <v>73</v>
      </c>
      <c r="AU1072">
        <v>200</v>
      </c>
      <c r="AV1072">
        <v>67</v>
      </c>
      <c r="AW1072">
        <v>69</v>
      </c>
      <c r="AX1072">
        <v>64</v>
      </c>
      <c r="AY1072">
        <v>48</v>
      </c>
      <c r="AZ1072">
        <v>12</v>
      </c>
      <c r="BA1072">
        <v>10</v>
      </c>
      <c r="BB1072">
        <v>13</v>
      </c>
      <c r="BC1072">
        <v>6</v>
      </c>
      <c r="BD1072">
        <v>7</v>
      </c>
      <c r="BE1072">
        <v>1960</v>
      </c>
      <c r="BF1072">
        <v>416</v>
      </c>
      <c r="BG1072">
        <v>1</v>
      </c>
      <c r="BH1072">
        <v>73</v>
      </c>
      <c r="BI1072">
        <v>67</v>
      </c>
      <c r="BJ1072">
        <v>70</v>
      </c>
      <c r="BK1072">
        <v>74</v>
      </c>
      <c r="BL1072">
        <v>68</v>
      </c>
    </row>
    <row r="1073" spans="1:64" ht="45" x14ac:dyDescent="0.25">
      <c r="A1073" t="s">
        <v>2982</v>
      </c>
      <c r="B1073">
        <v>19</v>
      </c>
      <c r="C1073">
        <v>65</v>
      </c>
      <c r="D1073">
        <v>79</v>
      </c>
      <c r="E1073" s="1" t="s">
        <v>2983</v>
      </c>
      <c r="F1073">
        <v>272600</v>
      </c>
      <c r="G1073" t="s">
        <v>252</v>
      </c>
      <c r="H1073" t="s">
        <v>308</v>
      </c>
      <c r="I1073" t="s">
        <v>68</v>
      </c>
      <c r="J1073">
        <v>67</v>
      </c>
      <c r="K1073" t="s">
        <v>69</v>
      </c>
      <c r="L1073">
        <v>14</v>
      </c>
      <c r="M1073" t="s">
        <v>2984</v>
      </c>
      <c r="N1073" t="s">
        <v>333</v>
      </c>
      <c r="O1073" t="s">
        <v>992</v>
      </c>
      <c r="P1073">
        <v>271</v>
      </c>
      <c r="Q1073">
        <v>45</v>
      </c>
      <c r="R1073">
        <v>55</v>
      </c>
      <c r="S1073">
        <v>60</v>
      </c>
      <c r="T1073">
        <v>70</v>
      </c>
      <c r="U1073">
        <v>41</v>
      </c>
      <c r="V1073">
        <v>306</v>
      </c>
      <c r="W1073">
        <v>64</v>
      </c>
      <c r="X1073">
        <v>58</v>
      </c>
      <c r="Y1073">
        <v>44</v>
      </c>
      <c r="Z1073">
        <v>68</v>
      </c>
      <c r="AA1073">
        <v>72</v>
      </c>
      <c r="AB1073">
        <v>310</v>
      </c>
      <c r="AC1073">
        <v>62</v>
      </c>
      <c r="AD1073">
        <v>59</v>
      </c>
      <c r="AE1073">
        <v>63</v>
      </c>
      <c r="AF1073">
        <v>64</v>
      </c>
      <c r="AG1073">
        <v>62</v>
      </c>
      <c r="AH1073">
        <v>275</v>
      </c>
      <c r="AI1073">
        <v>56</v>
      </c>
      <c r="AJ1073">
        <v>60</v>
      </c>
      <c r="AK1073">
        <v>55</v>
      </c>
      <c r="AL1073">
        <v>51</v>
      </c>
      <c r="AM1073">
        <v>53</v>
      </c>
      <c r="AN1073">
        <v>286</v>
      </c>
      <c r="AO1073">
        <v>53</v>
      </c>
      <c r="AP1073">
        <v>63</v>
      </c>
      <c r="AQ1073">
        <v>63</v>
      </c>
      <c r="AR1073">
        <v>65</v>
      </c>
      <c r="AS1073">
        <v>42</v>
      </c>
      <c r="AT1073">
        <v>61</v>
      </c>
      <c r="AU1073">
        <v>182</v>
      </c>
      <c r="AV1073">
        <v>61</v>
      </c>
      <c r="AW1073">
        <v>63</v>
      </c>
      <c r="AX1073">
        <v>58</v>
      </c>
      <c r="AY1073">
        <v>57</v>
      </c>
      <c r="AZ1073">
        <v>12</v>
      </c>
      <c r="BA1073">
        <v>14</v>
      </c>
      <c r="BB1073">
        <v>11</v>
      </c>
      <c r="BC1073">
        <v>8</v>
      </c>
      <c r="BD1073">
        <v>12</v>
      </c>
      <c r="BE1073">
        <v>1687</v>
      </c>
      <c r="BF1073">
        <v>357</v>
      </c>
      <c r="BG1073">
        <v>1</v>
      </c>
      <c r="BH1073">
        <v>60</v>
      </c>
      <c r="BI1073">
        <v>54</v>
      </c>
      <c r="BJ1073">
        <v>62</v>
      </c>
      <c r="BK1073">
        <v>66</v>
      </c>
      <c r="BL1073">
        <v>62</v>
      </c>
    </row>
    <row r="1074" spans="1:64" ht="45" x14ac:dyDescent="0.25">
      <c r="A1074" t="s">
        <v>2985</v>
      </c>
      <c r="B1074">
        <v>20</v>
      </c>
      <c r="C1074">
        <v>74</v>
      </c>
      <c r="D1074">
        <v>81</v>
      </c>
      <c r="E1074" s="1" t="s">
        <v>2986</v>
      </c>
      <c r="F1074">
        <v>273128</v>
      </c>
      <c r="G1074" t="s">
        <v>138</v>
      </c>
      <c r="H1074" t="s">
        <v>327</v>
      </c>
      <c r="I1074" t="s">
        <v>68</v>
      </c>
      <c r="J1074">
        <v>76</v>
      </c>
      <c r="K1074" t="s">
        <v>106</v>
      </c>
      <c r="L1074">
        <v>7</v>
      </c>
      <c r="M1074" t="s">
        <v>567</v>
      </c>
      <c r="N1074" t="s">
        <v>2987</v>
      </c>
      <c r="O1074" t="s">
        <v>1846</v>
      </c>
      <c r="P1074">
        <v>336</v>
      </c>
      <c r="Q1074">
        <v>54</v>
      </c>
      <c r="R1074">
        <v>72</v>
      </c>
      <c r="S1074" t="s">
        <v>906</v>
      </c>
      <c r="T1074">
        <v>64</v>
      </c>
      <c r="U1074">
        <v>65</v>
      </c>
      <c r="V1074">
        <v>316</v>
      </c>
      <c r="W1074">
        <v>71</v>
      </c>
      <c r="X1074">
        <v>56</v>
      </c>
      <c r="Y1074">
        <v>60</v>
      </c>
      <c r="Z1074">
        <v>55</v>
      </c>
      <c r="AA1074">
        <v>74</v>
      </c>
      <c r="AB1074">
        <v>358</v>
      </c>
      <c r="AC1074">
        <v>74</v>
      </c>
      <c r="AD1074">
        <v>78</v>
      </c>
      <c r="AE1074">
        <v>66</v>
      </c>
      <c r="AF1074">
        <v>71</v>
      </c>
      <c r="AG1074">
        <v>69</v>
      </c>
      <c r="AH1074">
        <v>384</v>
      </c>
      <c r="AI1074">
        <v>73</v>
      </c>
      <c r="AJ1074" t="s">
        <v>2988</v>
      </c>
      <c r="AK1074">
        <v>66</v>
      </c>
      <c r="AL1074">
        <v>84</v>
      </c>
      <c r="AM1074">
        <v>68</v>
      </c>
      <c r="AN1074">
        <v>304</v>
      </c>
      <c r="AO1074">
        <v>66</v>
      </c>
      <c r="AP1074">
        <v>29</v>
      </c>
      <c r="AQ1074">
        <v>77</v>
      </c>
      <c r="AR1074">
        <v>66</v>
      </c>
      <c r="AS1074">
        <v>66</v>
      </c>
      <c r="AT1074">
        <v>70</v>
      </c>
      <c r="AU1074">
        <v>56</v>
      </c>
      <c r="AV1074">
        <v>19</v>
      </c>
      <c r="AW1074">
        <v>20</v>
      </c>
      <c r="AX1074">
        <v>17</v>
      </c>
      <c r="AY1074">
        <v>41</v>
      </c>
      <c r="AZ1074">
        <v>7</v>
      </c>
      <c r="BA1074">
        <v>12</v>
      </c>
      <c r="BB1074">
        <v>11</v>
      </c>
      <c r="BC1074">
        <v>5</v>
      </c>
      <c r="BD1074">
        <v>6</v>
      </c>
      <c r="BE1074">
        <v>1795</v>
      </c>
      <c r="BF1074">
        <v>381</v>
      </c>
      <c r="BG1074">
        <v>1</v>
      </c>
      <c r="BH1074">
        <v>76</v>
      </c>
      <c r="BI1074">
        <v>71</v>
      </c>
      <c r="BJ1074">
        <v>60</v>
      </c>
      <c r="BK1074">
        <v>71</v>
      </c>
      <c r="BL1074">
        <v>27</v>
      </c>
    </row>
    <row r="1075" spans="1:64" ht="30" x14ac:dyDescent="0.25">
      <c r="A1075" t="s">
        <v>2989</v>
      </c>
      <c r="B1075">
        <v>18</v>
      </c>
      <c r="C1075">
        <v>65</v>
      </c>
      <c r="D1075">
        <v>82</v>
      </c>
      <c r="E1075" s="1" t="s">
        <v>2990</v>
      </c>
      <c r="F1075">
        <v>274082</v>
      </c>
      <c r="G1075" t="s">
        <v>155</v>
      </c>
      <c r="H1075" t="s">
        <v>139</v>
      </c>
      <c r="I1075" t="s">
        <v>77</v>
      </c>
      <c r="J1075">
        <v>67</v>
      </c>
      <c r="K1075" t="s">
        <v>189</v>
      </c>
      <c r="L1075">
        <v>17</v>
      </c>
      <c r="M1075" t="s">
        <v>932</v>
      </c>
      <c r="N1075" t="s">
        <v>338</v>
      </c>
      <c r="O1075" t="s">
        <v>70</v>
      </c>
      <c r="P1075">
        <v>215</v>
      </c>
      <c r="Q1075">
        <v>52</v>
      </c>
      <c r="R1075">
        <v>22</v>
      </c>
      <c r="S1075">
        <v>64</v>
      </c>
      <c r="T1075">
        <v>54</v>
      </c>
      <c r="U1075">
        <v>23</v>
      </c>
      <c r="V1075">
        <v>215</v>
      </c>
      <c r="W1075">
        <v>50</v>
      </c>
      <c r="X1075">
        <v>30</v>
      </c>
      <c r="Y1075">
        <v>31</v>
      </c>
      <c r="Z1075">
        <v>51</v>
      </c>
      <c r="AA1075">
        <v>53</v>
      </c>
      <c r="AB1075">
        <v>308</v>
      </c>
      <c r="AC1075">
        <v>66</v>
      </c>
      <c r="AD1075">
        <v>70</v>
      </c>
      <c r="AE1075">
        <v>57</v>
      </c>
      <c r="AF1075">
        <v>65</v>
      </c>
      <c r="AG1075">
        <v>50</v>
      </c>
      <c r="AH1075">
        <v>270</v>
      </c>
      <c r="AI1075">
        <v>51</v>
      </c>
      <c r="AJ1075">
        <v>71</v>
      </c>
      <c r="AK1075">
        <v>59</v>
      </c>
      <c r="AL1075">
        <v>68</v>
      </c>
      <c r="AM1075">
        <v>21</v>
      </c>
      <c r="AN1075">
        <v>265</v>
      </c>
      <c r="AO1075">
        <v>65</v>
      </c>
      <c r="AP1075">
        <v>67</v>
      </c>
      <c r="AQ1075">
        <v>48</v>
      </c>
      <c r="AR1075">
        <v>50</v>
      </c>
      <c r="AS1075">
        <v>35</v>
      </c>
      <c r="AT1075">
        <v>57</v>
      </c>
      <c r="AU1075">
        <v>198</v>
      </c>
      <c r="AV1075">
        <v>66</v>
      </c>
      <c r="AW1075">
        <v>67</v>
      </c>
      <c r="AX1075">
        <v>65</v>
      </c>
      <c r="AY1075">
        <v>51</v>
      </c>
      <c r="AZ1075">
        <v>7</v>
      </c>
      <c r="BA1075">
        <v>12</v>
      </c>
      <c r="BB1075">
        <v>7</v>
      </c>
      <c r="BC1075">
        <v>11</v>
      </c>
      <c r="BD1075">
        <v>14</v>
      </c>
      <c r="BE1075">
        <v>1522</v>
      </c>
      <c r="BF1075">
        <v>332</v>
      </c>
      <c r="BG1075">
        <v>1</v>
      </c>
      <c r="BH1075">
        <v>68</v>
      </c>
      <c r="BI1075">
        <v>30</v>
      </c>
      <c r="BJ1075">
        <v>50</v>
      </c>
      <c r="BK1075">
        <v>53</v>
      </c>
      <c r="BL1075">
        <v>66</v>
      </c>
    </row>
    <row r="1076" spans="1:64" ht="45" x14ac:dyDescent="0.25">
      <c r="A1076" t="s">
        <v>2991</v>
      </c>
      <c r="B1076">
        <v>18</v>
      </c>
      <c r="C1076">
        <v>66</v>
      </c>
      <c r="D1076">
        <v>84</v>
      </c>
      <c r="E1076" s="1" t="s">
        <v>2992</v>
      </c>
      <c r="F1076">
        <v>274516</v>
      </c>
      <c r="G1076" t="s">
        <v>241</v>
      </c>
      <c r="H1076" t="s">
        <v>84</v>
      </c>
      <c r="I1076" t="s">
        <v>68</v>
      </c>
      <c r="J1076">
        <v>67</v>
      </c>
      <c r="K1076" t="s">
        <v>69</v>
      </c>
      <c r="L1076">
        <v>18</v>
      </c>
      <c r="M1076" t="s">
        <v>1666</v>
      </c>
      <c r="N1076" t="s">
        <v>338</v>
      </c>
      <c r="O1076" t="s">
        <v>70</v>
      </c>
      <c r="P1076">
        <v>277</v>
      </c>
      <c r="Q1076">
        <v>53</v>
      </c>
      <c r="R1076">
        <v>58</v>
      </c>
      <c r="S1076">
        <v>46</v>
      </c>
      <c r="T1076">
        <v>60</v>
      </c>
      <c r="U1076">
        <v>60</v>
      </c>
      <c r="V1076">
        <v>301</v>
      </c>
      <c r="W1076">
        <v>75</v>
      </c>
      <c r="X1076">
        <v>59</v>
      </c>
      <c r="Y1076">
        <v>38</v>
      </c>
      <c r="Z1076">
        <v>56</v>
      </c>
      <c r="AA1076">
        <v>73</v>
      </c>
      <c r="AB1076">
        <v>371</v>
      </c>
      <c r="AC1076">
        <v>83</v>
      </c>
      <c r="AD1076">
        <v>85</v>
      </c>
      <c r="AE1076">
        <v>73</v>
      </c>
      <c r="AF1076">
        <v>56</v>
      </c>
      <c r="AG1076">
        <v>74</v>
      </c>
      <c r="AH1076">
        <v>289</v>
      </c>
      <c r="AI1076">
        <v>66</v>
      </c>
      <c r="AJ1076">
        <v>64</v>
      </c>
      <c r="AK1076">
        <v>51</v>
      </c>
      <c r="AL1076">
        <v>55</v>
      </c>
      <c r="AM1076">
        <v>53</v>
      </c>
      <c r="AN1076">
        <v>251</v>
      </c>
      <c r="AO1076">
        <v>53</v>
      </c>
      <c r="AP1076">
        <v>29</v>
      </c>
      <c r="AQ1076">
        <v>57</v>
      </c>
      <c r="AR1076">
        <v>59</v>
      </c>
      <c r="AS1076">
        <v>53</v>
      </c>
      <c r="AT1076">
        <v>58</v>
      </c>
      <c r="AU1076">
        <v>70</v>
      </c>
      <c r="AV1076">
        <v>28</v>
      </c>
      <c r="AW1076">
        <v>20</v>
      </c>
      <c r="AX1076">
        <v>22</v>
      </c>
      <c r="AY1076">
        <v>49</v>
      </c>
      <c r="AZ1076">
        <v>13</v>
      </c>
      <c r="BA1076">
        <v>8</v>
      </c>
      <c r="BB1076">
        <v>9</v>
      </c>
      <c r="BC1076">
        <v>7</v>
      </c>
      <c r="BD1076">
        <v>12</v>
      </c>
      <c r="BE1076">
        <v>1608</v>
      </c>
      <c r="BF1076">
        <v>352</v>
      </c>
      <c r="BG1076">
        <v>1</v>
      </c>
      <c r="BH1076">
        <v>84</v>
      </c>
      <c r="BI1076">
        <v>58</v>
      </c>
      <c r="BJ1076">
        <v>57</v>
      </c>
      <c r="BK1076">
        <v>72</v>
      </c>
      <c r="BL1076">
        <v>27</v>
      </c>
    </row>
    <row r="1077" spans="1:64" ht="45" x14ac:dyDescent="0.25">
      <c r="A1077" t="s">
        <v>2993</v>
      </c>
      <c r="B1077">
        <v>17</v>
      </c>
      <c r="C1077">
        <v>66</v>
      </c>
      <c r="D1077">
        <v>82</v>
      </c>
      <c r="E1077" s="1" t="s">
        <v>2994</v>
      </c>
      <c r="F1077">
        <v>275137</v>
      </c>
      <c r="G1077" t="s">
        <v>277</v>
      </c>
      <c r="H1077" t="s">
        <v>84</v>
      </c>
      <c r="I1077" t="s">
        <v>68</v>
      </c>
      <c r="J1077">
        <v>67</v>
      </c>
      <c r="K1077" t="s">
        <v>229</v>
      </c>
      <c r="L1077">
        <v>16</v>
      </c>
      <c r="M1077" t="s">
        <v>1025</v>
      </c>
      <c r="N1077" t="s">
        <v>991</v>
      </c>
      <c r="O1077" t="s">
        <v>186</v>
      </c>
      <c r="P1077">
        <v>274</v>
      </c>
      <c r="Q1077">
        <v>52</v>
      </c>
      <c r="R1077">
        <v>48</v>
      </c>
      <c r="S1077">
        <v>57</v>
      </c>
      <c r="T1077">
        <v>69</v>
      </c>
      <c r="U1077">
        <v>48</v>
      </c>
      <c r="V1077">
        <v>285</v>
      </c>
      <c r="W1077">
        <v>62</v>
      </c>
      <c r="X1077">
        <v>49</v>
      </c>
      <c r="Y1077">
        <v>44</v>
      </c>
      <c r="Z1077">
        <v>64</v>
      </c>
      <c r="AA1077">
        <v>66</v>
      </c>
      <c r="AB1077">
        <v>319</v>
      </c>
      <c r="AC1077">
        <v>59</v>
      </c>
      <c r="AD1077">
        <v>54</v>
      </c>
      <c r="AE1077">
        <v>64</v>
      </c>
      <c r="AF1077">
        <v>64</v>
      </c>
      <c r="AG1077">
        <v>78</v>
      </c>
      <c r="AH1077">
        <v>273</v>
      </c>
      <c r="AI1077">
        <v>58</v>
      </c>
      <c r="AJ1077">
        <v>54</v>
      </c>
      <c r="AK1077">
        <v>61</v>
      </c>
      <c r="AL1077">
        <v>49</v>
      </c>
      <c r="AM1077">
        <v>51</v>
      </c>
      <c r="AN1077">
        <v>291</v>
      </c>
      <c r="AO1077">
        <v>66</v>
      </c>
      <c r="AP1077">
        <v>64</v>
      </c>
      <c r="AQ1077">
        <v>48</v>
      </c>
      <c r="AR1077">
        <v>64</v>
      </c>
      <c r="AS1077">
        <v>49</v>
      </c>
      <c r="AT1077">
        <v>68</v>
      </c>
      <c r="AU1077">
        <v>195</v>
      </c>
      <c r="AV1077">
        <v>63</v>
      </c>
      <c r="AW1077">
        <v>69</v>
      </c>
      <c r="AX1077">
        <v>63</v>
      </c>
      <c r="AY1077">
        <v>53</v>
      </c>
      <c r="AZ1077">
        <v>9</v>
      </c>
      <c r="BA1077">
        <v>10</v>
      </c>
      <c r="BB1077">
        <v>11</v>
      </c>
      <c r="BC1077">
        <v>14</v>
      </c>
      <c r="BD1077">
        <v>9</v>
      </c>
      <c r="BE1077">
        <v>1690</v>
      </c>
      <c r="BF1077">
        <v>354</v>
      </c>
      <c r="BG1077">
        <v>1</v>
      </c>
      <c r="BH1077">
        <v>56</v>
      </c>
      <c r="BI1077">
        <v>51</v>
      </c>
      <c r="BJ1077">
        <v>62</v>
      </c>
      <c r="BK1077">
        <v>65</v>
      </c>
      <c r="BL1077">
        <v>64</v>
      </c>
    </row>
    <row r="1078" spans="1:64" ht="30" x14ac:dyDescent="0.25">
      <c r="A1078" t="s">
        <v>2995</v>
      </c>
      <c r="B1078">
        <v>16</v>
      </c>
      <c r="C1078" t="s">
        <v>2010</v>
      </c>
      <c r="D1078">
        <v>84</v>
      </c>
      <c r="E1078" s="1" t="s">
        <v>2996</v>
      </c>
      <c r="F1078">
        <v>277466</v>
      </c>
      <c r="G1078" t="s">
        <v>289</v>
      </c>
      <c r="H1078" t="s">
        <v>156</v>
      </c>
      <c r="I1078" t="s">
        <v>68</v>
      </c>
      <c r="J1078">
        <v>60</v>
      </c>
      <c r="K1078" t="s">
        <v>508</v>
      </c>
      <c r="L1078">
        <v>24</v>
      </c>
      <c r="M1078" t="s">
        <v>2026</v>
      </c>
      <c r="N1078" t="s">
        <v>991</v>
      </c>
      <c r="O1078" t="s">
        <v>1666</v>
      </c>
      <c r="P1078">
        <v>59</v>
      </c>
      <c r="Q1078">
        <v>11</v>
      </c>
      <c r="R1078">
        <v>4</v>
      </c>
      <c r="S1078">
        <v>11</v>
      </c>
      <c r="T1078">
        <v>25</v>
      </c>
      <c r="U1078">
        <v>8</v>
      </c>
      <c r="V1078">
        <v>63</v>
      </c>
      <c r="W1078">
        <v>7</v>
      </c>
      <c r="X1078">
        <v>12</v>
      </c>
      <c r="Y1078">
        <v>11</v>
      </c>
      <c r="Z1078">
        <v>21</v>
      </c>
      <c r="AA1078">
        <v>12</v>
      </c>
      <c r="AB1078">
        <v>183</v>
      </c>
      <c r="AC1078">
        <v>27</v>
      </c>
      <c r="AD1078" t="s">
        <v>744</v>
      </c>
      <c r="AE1078">
        <v>22</v>
      </c>
      <c r="AF1078">
        <v>55</v>
      </c>
      <c r="AG1078">
        <v>44</v>
      </c>
      <c r="AH1078">
        <v>175</v>
      </c>
      <c r="AI1078">
        <v>46</v>
      </c>
      <c r="AJ1078" t="s">
        <v>1887</v>
      </c>
      <c r="AK1078" t="s">
        <v>387</v>
      </c>
      <c r="AL1078">
        <v>48</v>
      </c>
      <c r="AM1078">
        <v>7</v>
      </c>
      <c r="AN1078">
        <v>81</v>
      </c>
      <c r="AO1078">
        <v>26</v>
      </c>
      <c r="AP1078">
        <v>8</v>
      </c>
      <c r="AQ1078">
        <v>6</v>
      </c>
      <c r="AR1078" t="s">
        <v>2997</v>
      </c>
      <c r="AS1078">
        <v>12</v>
      </c>
      <c r="AT1078">
        <v>31</v>
      </c>
      <c r="AU1078">
        <v>32</v>
      </c>
      <c r="AV1078">
        <v>7</v>
      </c>
      <c r="AW1078">
        <v>12</v>
      </c>
      <c r="AX1078">
        <v>13</v>
      </c>
      <c r="AY1078">
        <v>298</v>
      </c>
      <c r="AZ1078" t="s">
        <v>622</v>
      </c>
      <c r="BA1078" t="s">
        <v>1883</v>
      </c>
      <c r="BB1078">
        <v>61</v>
      </c>
      <c r="BC1078">
        <v>59</v>
      </c>
      <c r="BD1078" t="s">
        <v>198</v>
      </c>
      <c r="BE1078">
        <v>891</v>
      </c>
      <c r="BF1078">
        <v>328</v>
      </c>
      <c r="BG1078">
        <v>1</v>
      </c>
      <c r="BH1078">
        <v>57</v>
      </c>
      <c r="BI1078">
        <v>55</v>
      </c>
      <c r="BJ1078">
        <v>61</v>
      </c>
      <c r="BK1078">
        <v>66</v>
      </c>
      <c r="BL1078">
        <v>30</v>
      </c>
    </row>
    <row r="1079" spans="1:64" ht="60" x14ac:dyDescent="0.25">
      <c r="A1079" t="s">
        <v>2771</v>
      </c>
      <c r="B1079">
        <v>19</v>
      </c>
      <c r="C1079">
        <v>72</v>
      </c>
      <c r="D1079">
        <v>83</v>
      </c>
      <c r="E1079" s="1" t="s">
        <v>2772</v>
      </c>
      <c r="F1079">
        <v>277581</v>
      </c>
      <c r="G1079" t="s">
        <v>118</v>
      </c>
      <c r="H1079" t="s">
        <v>119</v>
      </c>
      <c r="I1079" t="s">
        <v>68</v>
      </c>
      <c r="J1079">
        <v>74</v>
      </c>
      <c r="K1079" t="s">
        <v>106</v>
      </c>
      <c r="L1079">
        <v>11</v>
      </c>
      <c r="M1079" t="s">
        <v>107</v>
      </c>
      <c r="N1079" t="s">
        <v>580</v>
      </c>
      <c r="O1079" t="s">
        <v>72</v>
      </c>
      <c r="P1079">
        <v>314</v>
      </c>
      <c r="Q1079">
        <v>35</v>
      </c>
      <c r="R1079">
        <v>76</v>
      </c>
      <c r="S1079">
        <v>74</v>
      </c>
      <c r="T1079">
        <v>67</v>
      </c>
      <c r="U1079">
        <v>62</v>
      </c>
      <c r="V1079">
        <v>280</v>
      </c>
      <c r="W1079">
        <v>70</v>
      </c>
      <c r="X1079">
        <v>41</v>
      </c>
      <c r="Y1079">
        <v>50</v>
      </c>
      <c r="Z1079">
        <v>48</v>
      </c>
      <c r="AA1079">
        <v>71</v>
      </c>
      <c r="AB1079">
        <v>307</v>
      </c>
      <c r="AC1079">
        <v>65</v>
      </c>
      <c r="AD1079">
        <v>74</v>
      </c>
      <c r="AE1079">
        <v>55</v>
      </c>
      <c r="AF1079">
        <v>69</v>
      </c>
      <c r="AG1079">
        <v>44</v>
      </c>
      <c r="AH1079">
        <v>367</v>
      </c>
      <c r="AI1079">
        <v>71</v>
      </c>
      <c r="AJ1079">
        <v>82</v>
      </c>
      <c r="AK1079">
        <v>65</v>
      </c>
      <c r="AL1079">
        <v>80</v>
      </c>
      <c r="AM1079">
        <v>69</v>
      </c>
      <c r="AN1079">
        <v>227</v>
      </c>
      <c r="AO1079">
        <v>32</v>
      </c>
      <c r="AP1079">
        <v>16</v>
      </c>
      <c r="AQ1079">
        <v>75</v>
      </c>
      <c r="AR1079">
        <v>47</v>
      </c>
      <c r="AS1079">
        <v>57</v>
      </c>
      <c r="AT1079">
        <v>59</v>
      </c>
      <c r="AU1079">
        <v>45</v>
      </c>
      <c r="AV1079">
        <v>20</v>
      </c>
      <c r="AW1079">
        <v>12</v>
      </c>
      <c r="AX1079">
        <v>13</v>
      </c>
      <c r="AY1079">
        <v>50</v>
      </c>
      <c r="AZ1079">
        <v>11</v>
      </c>
      <c r="BA1079">
        <v>12</v>
      </c>
      <c r="BB1079">
        <v>11</v>
      </c>
      <c r="BC1079">
        <v>8</v>
      </c>
      <c r="BD1079">
        <v>8</v>
      </c>
      <c r="BE1079">
        <v>1590</v>
      </c>
      <c r="BF1079">
        <v>350</v>
      </c>
      <c r="BG1079">
        <v>1</v>
      </c>
      <c r="BH1079">
        <v>70</v>
      </c>
      <c r="BI1079">
        <v>72</v>
      </c>
      <c r="BJ1079">
        <v>52</v>
      </c>
      <c r="BK1079">
        <v>67</v>
      </c>
      <c r="BL1079">
        <v>22</v>
      </c>
    </row>
    <row r="1080" spans="1:64" ht="30" x14ac:dyDescent="0.25">
      <c r="A1080" t="s">
        <v>2998</v>
      </c>
      <c r="B1080">
        <v>21</v>
      </c>
      <c r="C1080">
        <v>62</v>
      </c>
      <c r="D1080">
        <v>69</v>
      </c>
      <c r="E1080" s="1" t="s">
        <v>2867</v>
      </c>
      <c r="F1080">
        <v>278032</v>
      </c>
      <c r="G1080" t="s">
        <v>155</v>
      </c>
      <c r="H1080" t="s">
        <v>260</v>
      </c>
      <c r="I1080" t="s">
        <v>68</v>
      </c>
      <c r="J1080">
        <v>62</v>
      </c>
      <c r="K1080" t="s">
        <v>508</v>
      </c>
      <c r="L1080">
        <v>7</v>
      </c>
      <c r="M1080" t="s">
        <v>2026</v>
      </c>
      <c r="N1080" t="s">
        <v>248</v>
      </c>
      <c r="O1080" t="s">
        <v>1456</v>
      </c>
      <c r="P1080">
        <v>66</v>
      </c>
      <c r="Q1080">
        <v>11</v>
      </c>
      <c r="R1080">
        <v>8</v>
      </c>
      <c r="S1080">
        <v>10</v>
      </c>
      <c r="T1080">
        <v>30</v>
      </c>
      <c r="U1080">
        <v>7</v>
      </c>
      <c r="V1080">
        <v>74</v>
      </c>
      <c r="W1080">
        <v>12</v>
      </c>
      <c r="X1080">
        <v>12</v>
      </c>
      <c r="Y1080">
        <v>12</v>
      </c>
      <c r="Z1080">
        <v>20</v>
      </c>
      <c r="AA1080">
        <v>18</v>
      </c>
      <c r="AB1080">
        <v>180</v>
      </c>
      <c r="AC1080">
        <v>22</v>
      </c>
      <c r="AD1080">
        <v>25</v>
      </c>
      <c r="AE1080">
        <v>39</v>
      </c>
      <c r="AF1080">
        <v>60</v>
      </c>
      <c r="AG1080">
        <v>34</v>
      </c>
      <c r="AH1080">
        <v>157</v>
      </c>
      <c r="AI1080">
        <v>42</v>
      </c>
      <c r="AJ1080">
        <v>42</v>
      </c>
      <c r="AK1080">
        <v>23</v>
      </c>
      <c r="AL1080">
        <v>45</v>
      </c>
      <c r="AM1080">
        <v>5</v>
      </c>
      <c r="AN1080">
        <v>86</v>
      </c>
      <c r="AO1080">
        <v>19</v>
      </c>
      <c r="AP1080">
        <v>14</v>
      </c>
      <c r="AQ1080">
        <v>7</v>
      </c>
      <c r="AR1080">
        <v>28</v>
      </c>
      <c r="AS1080">
        <v>18</v>
      </c>
      <c r="AT1080">
        <v>31</v>
      </c>
      <c r="AU1080">
        <v>27</v>
      </c>
      <c r="AV1080">
        <v>5</v>
      </c>
      <c r="AW1080">
        <v>10</v>
      </c>
      <c r="AX1080">
        <v>12</v>
      </c>
      <c r="AY1080">
        <v>301</v>
      </c>
      <c r="AZ1080">
        <v>61</v>
      </c>
      <c r="BA1080">
        <v>56</v>
      </c>
      <c r="BB1080">
        <v>56</v>
      </c>
      <c r="BC1080">
        <v>61</v>
      </c>
      <c r="BD1080">
        <v>67</v>
      </c>
      <c r="BE1080">
        <v>891</v>
      </c>
      <c r="BF1080">
        <v>324</v>
      </c>
      <c r="BG1080">
        <v>1</v>
      </c>
      <c r="BH1080">
        <v>61</v>
      </c>
      <c r="BI1080">
        <v>56</v>
      </c>
      <c r="BJ1080">
        <v>56</v>
      </c>
      <c r="BK1080">
        <v>67</v>
      </c>
      <c r="BL1080">
        <v>23</v>
      </c>
    </row>
    <row r="1081" spans="1:64" ht="45" x14ac:dyDescent="0.25">
      <c r="A1081" t="s">
        <v>2999</v>
      </c>
      <c r="B1081">
        <v>18</v>
      </c>
      <c r="C1081" t="s">
        <v>2140</v>
      </c>
      <c r="D1081" t="s">
        <v>264</v>
      </c>
      <c r="E1081" s="1" t="s">
        <v>3000</v>
      </c>
      <c r="F1081">
        <v>278288</v>
      </c>
      <c r="G1081" t="s">
        <v>259</v>
      </c>
      <c r="H1081" t="s">
        <v>147</v>
      </c>
      <c r="I1081" t="s">
        <v>68</v>
      </c>
      <c r="J1081">
        <v>66</v>
      </c>
      <c r="K1081" t="s">
        <v>189</v>
      </c>
      <c r="L1081">
        <v>18</v>
      </c>
      <c r="M1081" t="s">
        <v>458</v>
      </c>
      <c r="N1081" t="s">
        <v>2487</v>
      </c>
      <c r="O1081" t="s">
        <v>1164</v>
      </c>
      <c r="P1081">
        <v>271</v>
      </c>
      <c r="Q1081">
        <v>56</v>
      </c>
      <c r="R1081" t="s">
        <v>3001</v>
      </c>
      <c r="S1081">
        <v>54</v>
      </c>
      <c r="T1081" t="s">
        <v>3002</v>
      </c>
      <c r="U1081">
        <v>50</v>
      </c>
      <c r="V1081">
        <v>288</v>
      </c>
      <c r="W1081" t="s">
        <v>3003</v>
      </c>
      <c r="X1081">
        <v>57</v>
      </c>
      <c r="Y1081">
        <v>50</v>
      </c>
      <c r="Z1081" t="s">
        <v>1823</v>
      </c>
      <c r="AA1081" t="s">
        <v>3003</v>
      </c>
      <c r="AB1081">
        <v>354</v>
      </c>
      <c r="AC1081" t="s">
        <v>1434</v>
      </c>
      <c r="AD1081" t="s">
        <v>2909</v>
      </c>
      <c r="AE1081">
        <v>75</v>
      </c>
      <c r="AF1081" t="s">
        <v>2606</v>
      </c>
      <c r="AG1081">
        <v>73</v>
      </c>
      <c r="AH1081">
        <v>350</v>
      </c>
      <c r="AI1081">
        <v>69</v>
      </c>
      <c r="AJ1081" t="s">
        <v>445</v>
      </c>
      <c r="AK1081">
        <v>75</v>
      </c>
      <c r="AL1081">
        <v>80</v>
      </c>
      <c r="AM1081">
        <v>49</v>
      </c>
      <c r="AN1081">
        <v>314</v>
      </c>
      <c r="AO1081">
        <v>84</v>
      </c>
      <c r="AP1081" t="s">
        <v>3004</v>
      </c>
      <c r="AQ1081">
        <v>54</v>
      </c>
      <c r="AR1081" t="s">
        <v>3005</v>
      </c>
      <c r="AS1081">
        <v>62</v>
      </c>
      <c r="AT1081">
        <v>52</v>
      </c>
      <c r="AU1081">
        <v>180</v>
      </c>
      <c r="AV1081" t="s">
        <v>3006</v>
      </c>
      <c r="AW1081" t="s">
        <v>3007</v>
      </c>
      <c r="AX1081" t="s">
        <v>3008</v>
      </c>
      <c r="AY1081">
        <v>47</v>
      </c>
      <c r="AZ1081">
        <v>14</v>
      </c>
      <c r="BA1081">
        <v>6</v>
      </c>
      <c r="BB1081">
        <v>10</v>
      </c>
      <c r="BC1081">
        <v>8</v>
      </c>
      <c r="BD1081">
        <v>9</v>
      </c>
      <c r="BE1081">
        <v>1804</v>
      </c>
      <c r="BF1081">
        <v>386</v>
      </c>
      <c r="BG1081">
        <v>1</v>
      </c>
      <c r="BH1081">
        <v>73</v>
      </c>
      <c r="BI1081">
        <v>54</v>
      </c>
      <c r="BJ1081">
        <v>57</v>
      </c>
      <c r="BK1081">
        <v>63</v>
      </c>
      <c r="BL1081">
        <v>60</v>
      </c>
    </row>
    <row r="1082" spans="1:64" ht="45" x14ac:dyDescent="0.25">
      <c r="A1082" t="s">
        <v>3009</v>
      </c>
      <c r="B1082">
        <v>22</v>
      </c>
      <c r="C1082">
        <v>73</v>
      </c>
      <c r="D1082">
        <v>79</v>
      </c>
      <c r="E1082" s="1" t="s">
        <v>3010</v>
      </c>
      <c r="F1082">
        <v>239956</v>
      </c>
      <c r="G1082" t="s">
        <v>426</v>
      </c>
      <c r="H1082" t="s">
        <v>321</v>
      </c>
      <c r="I1082" t="s">
        <v>68</v>
      </c>
      <c r="J1082">
        <v>75</v>
      </c>
      <c r="K1082" t="s">
        <v>106</v>
      </c>
      <c r="L1082">
        <v>6</v>
      </c>
      <c r="M1082" t="s">
        <v>1448</v>
      </c>
      <c r="N1082" t="s">
        <v>273</v>
      </c>
      <c r="O1082" t="s">
        <v>72</v>
      </c>
      <c r="P1082">
        <v>330</v>
      </c>
      <c r="Q1082">
        <v>52</v>
      </c>
      <c r="R1082">
        <v>75</v>
      </c>
      <c r="S1082">
        <v>63</v>
      </c>
      <c r="T1082">
        <v>68</v>
      </c>
      <c r="U1082">
        <v>72</v>
      </c>
      <c r="V1082">
        <v>321</v>
      </c>
      <c r="W1082">
        <v>73</v>
      </c>
      <c r="X1082">
        <v>62</v>
      </c>
      <c r="Y1082">
        <v>59</v>
      </c>
      <c r="Z1082">
        <v>54</v>
      </c>
      <c r="AA1082">
        <v>73</v>
      </c>
      <c r="AB1082">
        <v>397</v>
      </c>
      <c r="AC1082">
        <v>82</v>
      </c>
      <c r="AD1082">
        <v>85</v>
      </c>
      <c r="AE1082">
        <v>84</v>
      </c>
      <c r="AF1082">
        <v>72</v>
      </c>
      <c r="AG1082">
        <v>74</v>
      </c>
      <c r="AH1082">
        <v>358</v>
      </c>
      <c r="AI1082">
        <v>77</v>
      </c>
      <c r="AJ1082">
        <v>78</v>
      </c>
      <c r="AK1082">
        <v>69</v>
      </c>
      <c r="AL1082">
        <v>67</v>
      </c>
      <c r="AM1082">
        <v>67</v>
      </c>
      <c r="AN1082">
        <v>278</v>
      </c>
      <c r="AO1082">
        <v>47</v>
      </c>
      <c r="AP1082">
        <v>23</v>
      </c>
      <c r="AQ1082">
        <v>76</v>
      </c>
      <c r="AR1082">
        <v>66</v>
      </c>
      <c r="AS1082">
        <v>66</v>
      </c>
      <c r="AT1082">
        <v>73</v>
      </c>
      <c r="AU1082">
        <v>69</v>
      </c>
      <c r="AV1082">
        <v>29</v>
      </c>
      <c r="AW1082">
        <v>22</v>
      </c>
      <c r="AX1082">
        <v>18</v>
      </c>
      <c r="AY1082">
        <v>55</v>
      </c>
      <c r="AZ1082">
        <v>9</v>
      </c>
      <c r="BA1082">
        <v>15</v>
      </c>
      <c r="BB1082">
        <v>14</v>
      </c>
      <c r="BC1082">
        <v>6</v>
      </c>
      <c r="BD1082">
        <v>11</v>
      </c>
      <c r="BE1082">
        <v>1808</v>
      </c>
      <c r="BF1082">
        <v>385</v>
      </c>
      <c r="BG1082">
        <v>1</v>
      </c>
      <c r="BH1082">
        <v>84</v>
      </c>
      <c r="BI1082">
        <v>73</v>
      </c>
      <c r="BJ1082">
        <v>62</v>
      </c>
      <c r="BK1082">
        <v>74</v>
      </c>
      <c r="BL1082">
        <v>28</v>
      </c>
    </row>
    <row r="1083" spans="1:64" ht="60" x14ac:dyDescent="0.25">
      <c r="A1083" t="s">
        <v>3011</v>
      </c>
      <c r="B1083">
        <v>23</v>
      </c>
      <c r="C1083">
        <v>73</v>
      </c>
      <c r="D1083">
        <v>78</v>
      </c>
      <c r="E1083" s="1" t="s">
        <v>533</v>
      </c>
      <c r="F1083">
        <v>240060</v>
      </c>
      <c r="G1083" t="s">
        <v>537</v>
      </c>
      <c r="H1083" t="s">
        <v>105</v>
      </c>
      <c r="I1083" t="s">
        <v>68</v>
      </c>
      <c r="J1083">
        <v>74</v>
      </c>
      <c r="K1083" t="s">
        <v>415</v>
      </c>
      <c r="L1083">
        <v>5</v>
      </c>
      <c r="M1083" t="s">
        <v>992</v>
      </c>
      <c r="N1083" t="s">
        <v>696</v>
      </c>
      <c r="O1083" t="s">
        <v>567</v>
      </c>
      <c r="P1083">
        <v>267</v>
      </c>
      <c r="Q1083">
        <v>65</v>
      </c>
      <c r="R1083">
        <v>41</v>
      </c>
      <c r="S1083">
        <v>53</v>
      </c>
      <c r="T1083">
        <v>67</v>
      </c>
      <c r="U1083">
        <v>41</v>
      </c>
      <c r="V1083">
        <v>282</v>
      </c>
      <c r="W1083">
        <v>70</v>
      </c>
      <c r="X1083">
        <v>50</v>
      </c>
      <c r="Y1083">
        <v>32</v>
      </c>
      <c r="Z1083">
        <v>58</v>
      </c>
      <c r="AA1083">
        <v>72</v>
      </c>
      <c r="AB1083">
        <v>396</v>
      </c>
      <c r="AC1083">
        <v>84</v>
      </c>
      <c r="AD1083">
        <v>79</v>
      </c>
      <c r="AE1083">
        <v>84</v>
      </c>
      <c r="AF1083">
        <v>70</v>
      </c>
      <c r="AG1083">
        <v>79</v>
      </c>
      <c r="AH1083">
        <v>313</v>
      </c>
      <c r="AI1083">
        <v>49</v>
      </c>
      <c r="AJ1083">
        <v>74</v>
      </c>
      <c r="AK1083">
        <v>84</v>
      </c>
      <c r="AL1083">
        <v>70</v>
      </c>
      <c r="AM1083">
        <v>36</v>
      </c>
      <c r="AN1083">
        <v>303</v>
      </c>
      <c r="AO1083">
        <v>71</v>
      </c>
      <c r="AP1083">
        <v>70</v>
      </c>
      <c r="AQ1083">
        <v>69</v>
      </c>
      <c r="AR1083">
        <v>66</v>
      </c>
      <c r="AS1083">
        <v>27</v>
      </c>
      <c r="AT1083">
        <v>75</v>
      </c>
      <c r="AU1083">
        <v>213</v>
      </c>
      <c r="AV1083">
        <v>73</v>
      </c>
      <c r="AW1083">
        <v>71</v>
      </c>
      <c r="AX1083">
        <v>69</v>
      </c>
      <c r="AY1083">
        <v>46</v>
      </c>
      <c r="AZ1083">
        <v>11</v>
      </c>
      <c r="BA1083">
        <v>11</v>
      </c>
      <c r="BB1083">
        <v>7</v>
      </c>
      <c r="BC1083">
        <v>9</v>
      </c>
      <c r="BD1083">
        <v>8</v>
      </c>
      <c r="BE1083">
        <v>1820</v>
      </c>
      <c r="BF1083">
        <v>401</v>
      </c>
      <c r="BG1083">
        <v>1</v>
      </c>
      <c r="BH1083">
        <v>81</v>
      </c>
      <c r="BI1083">
        <v>42</v>
      </c>
      <c r="BJ1083">
        <v>62</v>
      </c>
      <c r="BK1083">
        <v>73</v>
      </c>
      <c r="BL1083">
        <v>69</v>
      </c>
    </row>
    <row r="1084" spans="1:64" ht="30" x14ac:dyDescent="0.25">
      <c r="A1084" t="s">
        <v>3012</v>
      </c>
      <c r="B1084">
        <v>26</v>
      </c>
      <c r="C1084">
        <v>79</v>
      </c>
      <c r="D1084">
        <v>80</v>
      </c>
      <c r="E1084" s="1" t="s">
        <v>3013</v>
      </c>
      <c r="F1084">
        <v>240699</v>
      </c>
      <c r="G1084" t="s">
        <v>1320</v>
      </c>
      <c r="H1084" t="s">
        <v>76</v>
      </c>
      <c r="I1084" t="s">
        <v>68</v>
      </c>
      <c r="J1084">
        <v>81</v>
      </c>
      <c r="K1084" t="s">
        <v>69</v>
      </c>
      <c r="L1084">
        <v>1</v>
      </c>
      <c r="M1084" t="s">
        <v>983</v>
      </c>
      <c r="N1084" t="s">
        <v>1015</v>
      </c>
      <c r="O1084" t="s">
        <v>3014</v>
      </c>
      <c r="P1084">
        <v>371</v>
      </c>
      <c r="Q1084">
        <v>75</v>
      </c>
      <c r="R1084">
        <v>74</v>
      </c>
      <c r="S1084">
        <v>70</v>
      </c>
      <c r="T1084">
        <v>79</v>
      </c>
      <c r="U1084">
        <v>73</v>
      </c>
      <c r="V1084">
        <v>397</v>
      </c>
      <c r="W1084">
        <v>83</v>
      </c>
      <c r="X1084">
        <v>84</v>
      </c>
      <c r="Y1084">
        <v>75</v>
      </c>
      <c r="Z1084">
        <v>75</v>
      </c>
      <c r="AA1084">
        <v>80</v>
      </c>
      <c r="AB1084">
        <v>427</v>
      </c>
      <c r="AC1084">
        <v>89</v>
      </c>
      <c r="AD1084">
        <v>80</v>
      </c>
      <c r="AE1084">
        <v>92</v>
      </c>
      <c r="AF1084">
        <v>79</v>
      </c>
      <c r="AG1084">
        <v>87</v>
      </c>
      <c r="AH1084">
        <v>378</v>
      </c>
      <c r="AI1084">
        <v>83</v>
      </c>
      <c r="AJ1084">
        <v>77</v>
      </c>
      <c r="AK1084">
        <v>83</v>
      </c>
      <c r="AL1084">
        <v>57</v>
      </c>
      <c r="AM1084">
        <v>78</v>
      </c>
      <c r="AN1084">
        <v>379</v>
      </c>
      <c r="AO1084">
        <v>80</v>
      </c>
      <c r="AP1084">
        <v>70</v>
      </c>
      <c r="AQ1084">
        <v>80</v>
      </c>
      <c r="AR1084">
        <v>80</v>
      </c>
      <c r="AS1084">
        <v>69</v>
      </c>
      <c r="AT1084">
        <v>83</v>
      </c>
      <c r="AU1084">
        <v>212</v>
      </c>
      <c r="AV1084">
        <v>65</v>
      </c>
      <c r="AW1084">
        <v>76</v>
      </c>
      <c r="AX1084">
        <v>71</v>
      </c>
      <c r="AY1084">
        <v>40</v>
      </c>
      <c r="AZ1084">
        <v>9</v>
      </c>
      <c r="BA1084">
        <v>6</v>
      </c>
      <c r="BB1084">
        <v>9</v>
      </c>
      <c r="BC1084">
        <v>7</v>
      </c>
      <c r="BD1084">
        <v>9</v>
      </c>
      <c r="BE1084">
        <v>2204</v>
      </c>
      <c r="BF1084">
        <v>461</v>
      </c>
      <c r="BG1084">
        <v>2</v>
      </c>
      <c r="BH1084">
        <v>84</v>
      </c>
      <c r="BI1084">
        <v>77</v>
      </c>
      <c r="BJ1084">
        <v>78</v>
      </c>
      <c r="BK1084">
        <v>83</v>
      </c>
      <c r="BL1084">
        <v>70</v>
      </c>
    </row>
    <row r="1085" spans="1:64" ht="30" x14ac:dyDescent="0.25">
      <c r="A1085" t="s">
        <v>3015</v>
      </c>
      <c r="B1085">
        <v>23</v>
      </c>
      <c r="C1085">
        <v>78</v>
      </c>
      <c r="D1085">
        <v>81</v>
      </c>
      <c r="E1085" s="1" t="s">
        <v>3016</v>
      </c>
      <c r="F1085">
        <v>240753</v>
      </c>
      <c r="G1085" t="s">
        <v>426</v>
      </c>
      <c r="H1085" t="s">
        <v>290</v>
      </c>
      <c r="I1085" t="s">
        <v>68</v>
      </c>
      <c r="J1085">
        <v>80</v>
      </c>
      <c r="K1085" t="s">
        <v>69</v>
      </c>
      <c r="L1085">
        <v>3</v>
      </c>
      <c r="M1085" t="s">
        <v>593</v>
      </c>
      <c r="N1085" t="s">
        <v>71</v>
      </c>
      <c r="O1085" t="s">
        <v>1464</v>
      </c>
      <c r="P1085">
        <v>376</v>
      </c>
      <c r="Q1085">
        <v>74</v>
      </c>
      <c r="R1085">
        <v>79</v>
      </c>
      <c r="S1085">
        <v>68</v>
      </c>
      <c r="T1085">
        <v>78</v>
      </c>
      <c r="U1085">
        <v>77</v>
      </c>
      <c r="V1085">
        <v>384</v>
      </c>
      <c r="W1085">
        <v>81</v>
      </c>
      <c r="X1085">
        <v>78</v>
      </c>
      <c r="Y1085">
        <v>76</v>
      </c>
      <c r="Z1085">
        <v>69</v>
      </c>
      <c r="AA1085">
        <v>80</v>
      </c>
      <c r="AB1085">
        <v>378</v>
      </c>
      <c r="AC1085">
        <v>80</v>
      </c>
      <c r="AD1085">
        <v>74</v>
      </c>
      <c r="AE1085">
        <v>76</v>
      </c>
      <c r="AF1085">
        <v>76</v>
      </c>
      <c r="AG1085">
        <v>72</v>
      </c>
      <c r="AH1085">
        <v>387</v>
      </c>
      <c r="AI1085">
        <v>81</v>
      </c>
      <c r="AJ1085">
        <v>80</v>
      </c>
      <c r="AK1085">
        <v>72</v>
      </c>
      <c r="AL1085">
        <v>73</v>
      </c>
      <c r="AM1085">
        <v>81</v>
      </c>
      <c r="AN1085">
        <v>340</v>
      </c>
      <c r="AO1085">
        <v>61</v>
      </c>
      <c r="AP1085">
        <v>44</v>
      </c>
      <c r="AQ1085">
        <v>81</v>
      </c>
      <c r="AR1085">
        <v>76</v>
      </c>
      <c r="AS1085">
        <v>78</v>
      </c>
      <c r="AT1085">
        <v>78</v>
      </c>
      <c r="AU1085">
        <v>118</v>
      </c>
      <c r="AV1085">
        <v>45</v>
      </c>
      <c r="AW1085">
        <v>41</v>
      </c>
      <c r="AX1085">
        <v>32</v>
      </c>
      <c r="AY1085">
        <v>42</v>
      </c>
      <c r="AZ1085">
        <v>6</v>
      </c>
      <c r="BA1085">
        <v>12</v>
      </c>
      <c r="BB1085">
        <v>8</v>
      </c>
      <c r="BC1085">
        <v>9</v>
      </c>
      <c r="BD1085">
        <v>7</v>
      </c>
      <c r="BE1085">
        <v>2025</v>
      </c>
      <c r="BF1085">
        <v>427</v>
      </c>
      <c r="BG1085">
        <v>2</v>
      </c>
      <c r="BH1085">
        <v>77</v>
      </c>
      <c r="BI1085">
        <v>80</v>
      </c>
      <c r="BJ1085">
        <v>75</v>
      </c>
      <c r="BK1085">
        <v>79</v>
      </c>
      <c r="BL1085">
        <v>45</v>
      </c>
    </row>
    <row r="1086" spans="1:64" ht="45" x14ac:dyDescent="0.25">
      <c r="A1086" t="s">
        <v>3017</v>
      </c>
      <c r="B1086">
        <v>27</v>
      </c>
      <c r="C1086">
        <v>73</v>
      </c>
      <c r="D1086">
        <v>74</v>
      </c>
      <c r="E1086" s="1" t="s">
        <v>3018</v>
      </c>
      <c r="F1086">
        <v>240754</v>
      </c>
      <c r="G1086" t="s">
        <v>97</v>
      </c>
      <c r="H1086" t="s">
        <v>278</v>
      </c>
      <c r="I1086" t="s">
        <v>68</v>
      </c>
      <c r="J1086">
        <v>75</v>
      </c>
      <c r="K1086" t="s">
        <v>206</v>
      </c>
      <c r="L1086">
        <v>1</v>
      </c>
      <c r="M1086" t="s">
        <v>2124</v>
      </c>
      <c r="N1086" t="s">
        <v>333</v>
      </c>
      <c r="O1086" t="s">
        <v>1988</v>
      </c>
      <c r="P1086">
        <v>337</v>
      </c>
      <c r="Q1086">
        <v>71</v>
      </c>
      <c r="R1086">
        <v>69</v>
      </c>
      <c r="S1086">
        <v>58</v>
      </c>
      <c r="T1086">
        <v>73</v>
      </c>
      <c r="U1086">
        <v>66</v>
      </c>
      <c r="V1086">
        <v>340</v>
      </c>
      <c r="W1086">
        <v>77</v>
      </c>
      <c r="X1086">
        <v>70</v>
      </c>
      <c r="Y1086">
        <v>54</v>
      </c>
      <c r="Z1086">
        <v>64</v>
      </c>
      <c r="AA1086">
        <v>75</v>
      </c>
      <c r="AB1086">
        <v>401</v>
      </c>
      <c r="AC1086">
        <v>87</v>
      </c>
      <c r="AD1086">
        <v>86</v>
      </c>
      <c r="AE1086">
        <v>79</v>
      </c>
      <c r="AF1086">
        <v>70</v>
      </c>
      <c r="AG1086">
        <v>79</v>
      </c>
      <c r="AH1086">
        <v>330</v>
      </c>
      <c r="AI1086">
        <v>69</v>
      </c>
      <c r="AJ1086">
        <v>76</v>
      </c>
      <c r="AK1086">
        <v>61</v>
      </c>
      <c r="AL1086">
        <v>64</v>
      </c>
      <c r="AM1086">
        <v>60</v>
      </c>
      <c r="AN1086">
        <v>349</v>
      </c>
      <c r="AO1086">
        <v>75</v>
      </c>
      <c r="AP1086">
        <v>72</v>
      </c>
      <c r="AQ1086">
        <v>72</v>
      </c>
      <c r="AR1086">
        <v>71</v>
      </c>
      <c r="AS1086">
        <v>59</v>
      </c>
      <c r="AT1086">
        <v>73</v>
      </c>
      <c r="AU1086">
        <v>208</v>
      </c>
      <c r="AV1086">
        <v>70</v>
      </c>
      <c r="AW1086">
        <v>68</v>
      </c>
      <c r="AX1086">
        <v>70</v>
      </c>
      <c r="AY1086">
        <v>47</v>
      </c>
      <c r="AZ1086">
        <v>11</v>
      </c>
      <c r="BA1086">
        <v>12</v>
      </c>
      <c r="BB1086">
        <v>8</v>
      </c>
      <c r="BC1086">
        <v>9</v>
      </c>
      <c r="BD1086">
        <v>7</v>
      </c>
      <c r="BE1086">
        <v>2012</v>
      </c>
      <c r="BF1086">
        <v>434</v>
      </c>
      <c r="BG1086">
        <v>2</v>
      </c>
      <c r="BH1086">
        <v>86</v>
      </c>
      <c r="BI1086">
        <v>67</v>
      </c>
      <c r="BJ1086">
        <v>70</v>
      </c>
      <c r="BK1086">
        <v>76</v>
      </c>
      <c r="BL1086">
        <v>69</v>
      </c>
    </row>
    <row r="1087" spans="1:64" ht="45" x14ac:dyDescent="0.25">
      <c r="A1087" t="s">
        <v>3019</v>
      </c>
      <c r="B1087">
        <v>23</v>
      </c>
      <c r="C1087">
        <v>76</v>
      </c>
      <c r="D1087">
        <v>80</v>
      </c>
      <c r="E1087" s="1" t="s">
        <v>3020</v>
      </c>
      <c r="F1087">
        <v>240787</v>
      </c>
      <c r="G1087" t="s">
        <v>241</v>
      </c>
      <c r="H1087" t="s">
        <v>139</v>
      </c>
      <c r="I1087" t="s">
        <v>68</v>
      </c>
      <c r="J1087">
        <v>77</v>
      </c>
      <c r="K1087" t="s">
        <v>69</v>
      </c>
      <c r="L1087">
        <v>4</v>
      </c>
      <c r="M1087" t="s">
        <v>1300</v>
      </c>
      <c r="N1087" t="s">
        <v>296</v>
      </c>
      <c r="O1087" t="s">
        <v>72</v>
      </c>
      <c r="P1087">
        <v>343</v>
      </c>
      <c r="Q1087">
        <v>71</v>
      </c>
      <c r="R1087">
        <v>69</v>
      </c>
      <c r="S1087">
        <v>64</v>
      </c>
      <c r="T1087">
        <v>73</v>
      </c>
      <c r="U1087">
        <v>66</v>
      </c>
      <c r="V1087">
        <v>366</v>
      </c>
      <c r="W1087">
        <v>79</v>
      </c>
      <c r="X1087">
        <v>70</v>
      </c>
      <c r="Y1087">
        <v>67</v>
      </c>
      <c r="Z1087">
        <v>70</v>
      </c>
      <c r="AA1087">
        <v>80</v>
      </c>
      <c r="AB1087">
        <v>385</v>
      </c>
      <c r="AC1087">
        <v>83</v>
      </c>
      <c r="AD1087">
        <v>76</v>
      </c>
      <c r="AE1087">
        <v>81</v>
      </c>
      <c r="AF1087">
        <v>72</v>
      </c>
      <c r="AG1087">
        <v>73</v>
      </c>
      <c r="AH1087">
        <v>342</v>
      </c>
      <c r="AI1087">
        <v>74</v>
      </c>
      <c r="AJ1087">
        <v>76</v>
      </c>
      <c r="AK1087">
        <v>63</v>
      </c>
      <c r="AL1087">
        <v>62</v>
      </c>
      <c r="AM1087">
        <v>67</v>
      </c>
      <c r="AN1087">
        <v>310</v>
      </c>
      <c r="AO1087">
        <v>59</v>
      </c>
      <c r="AP1087">
        <v>41</v>
      </c>
      <c r="AQ1087">
        <v>72</v>
      </c>
      <c r="AR1087">
        <v>74</v>
      </c>
      <c r="AS1087">
        <v>64</v>
      </c>
      <c r="AT1087">
        <v>67</v>
      </c>
      <c r="AU1087">
        <v>181</v>
      </c>
      <c r="AV1087">
        <v>60</v>
      </c>
      <c r="AW1087">
        <v>60</v>
      </c>
      <c r="AX1087">
        <v>61</v>
      </c>
      <c r="AY1087">
        <v>55</v>
      </c>
      <c r="AZ1087">
        <v>8</v>
      </c>
      <c r="BA1087">
        <v>10</v>
      </c>
      <c r="BB1087">
        <v>14</v>
      </c>
      <c r="BC1087">
        <v>12</v>
      </c>
      <c r="BD1087">
        <v>11</v>
      </c>
      <c r="BE1087">
        <v>1982</v>
      </c>
      <c r="BF1087">
        <v>417</v>
      </c>
      <c r="BG1087">
        <v>1</v>
      </c>
      <c r="BH1087">
        <v>79</v>
      </c>
      <c r="BI1087">
        <v>69</v>
      </c>
      <c r="BJ1087">
        <v>72</v>
      </c>
      <c r="BK1087">
        <v>78</v>
      </c>
      <c r="BL1087">
        <v>57</v>
      </c>
    </row>
    <row r="1088" spans="1:64" ht="30" x14ac:dyDescent="0.25">
      <c r="A1088" t="s">
        <v>3021</v>
      </c>
      <c r="B1088">
        <v>22</v>
      </c>
      <c r="C1088">
        <v>75</v>
      </c>
      <c r="D1088">
        <v>82</v>
      </c>
      <c r="E1088" s="1" t="s">
        <v>3022</v>
      </c>
      <c r="F1088">
        <v>241508</v>
      </c>
      <c r="G1088" t="s">
        <v>146</v>
      </c>
      <c r="H1088" t="s">
        <v>98</v>
      </c>
      <c r="I1088" t="s">
        <v>68</v>
      </c>
      <c r="J1088">
        <v>77</v>
      </c>
      <c r="K1088" t="s">
        <v>69</v>
      </c>
      <c r="L1088">
        <v>7</v>
      </c>
      <c r="M1088" t="s">
        <v>207</v>
      </c>
      <c r="N1088" t="s">
        <v>279</v>
      </c>
      <c r="O1088" t="s">
        <v>534</v>
      </c>
      <c r="P1088">
        <v>304</v>
      </c>
      <c r="Q1088">
        <v>62</v>
      </c>
      <c r="R1088">
        <v>70</v>
      </c>
      <c r="S1088">
        <v>51</v>
      </c>
      <c r="T1088" t="s">
        <v>265</v>
      </c>
      <c r="U1088">
        <v>48</v>
      </c>
      <c r="V1088">
        <v>376</v>
      </c>
      <c r="W1088" t="s">
        <v>1031</v>
      </c>
      <c r="X1088">
        <v>66</v>
      </c>
      <c r="Y1088">
        <v>82</v>
      </c>
      <c r="Z1088" t="s">
        <v>402</v>
      </c>
      <c r="AA1088" t="s">
        <v>521</v>
      </c>
      <c r="AB1088">
        <v>400</v>
      </c>
      <c r="AC1088">
        <v>85</v>
      </c>
      <c r="AD1088">
        <v>78</v>
      </c>
      <c r="AE1088">
        <v>82</v>
      </c>
      <c r="AF1088" t="s">
        <v>203</v>
      </c>
      <c r="AG1088">
        <v>86</v>
      </c>
      <c r="AH1088">
        <v>342</v>
      </c>
      <c r="AI1088">
        <v>71</v>
      </c>
      <c r="AJ1088">
        <v>71</v>
      </c>
      <c r="AK1088">
        <v>65</v>
      </c>
      <c r="AL1088">
        <v>62</v>
      </c>
      <c r="AM1088">
        <v>73</v>
      </c>
      <c r="AN1088">
        <v>325</v>
      </c>
      <c r="AO1088">
        <v>69</v>
      </c>
      <c r="AP1088" t="s">
        <v>3023</v>
      </c>
      <c r="AQ1088">
        <v>72</v>
      </c>
      <c r="AR1088">
        <v>76</v>
      </c>
      <c r="AS1088">
        <v>47</v>
      </c>
      <c r="AT1088">
        <v>73</v>
      </c>
      <c r="AU1088">
        <v>181</v>
      </c>
      <c r="AV1088" t="s">
        <v>829</v>
      </c>
      <c r="AW1088" t="s">
        <v>737</v>
      </c>
      <c r="AX1088" t="s">
        <v>1522</v>
      </c>
      <c r="AY1088">
        <v>48</v>
      </c>
      <c r="AZ1088">
        <v>6</v>
      </c>
      <c r="BA1088">
        <v>10</v>
      </c>
      <c r="BB1088">
        <v>14</v>
      </c>
      <c r="BC1088">
        <v>11</v>
      </c>
      <c r="BD1088">
        <v>7</v>
      </c>
      <c r="BE1088">
        <v>1976</v>
      </c>
      <c r="BF1088">
        <v>424</v>
      </c>
      <c r="BG1088">
        <v>2</v>
      </c>
      <c r="BH1088">
        <v>81</v>
      </c>
      <c r="BI1088">
        <v>69</v>
      </c>
      <c r="BJ1088">
        <v>71</v>
      </c>
      <c r="BK1088">
        <v>78</v>
      </c>
      <c r="BL1088">
        <v>60</v>
      </c>
    </row>
    <row r="1089" spans="1:64" ht="30" x14ac:dyDescent="0.25">
      <c r="A1089" t="s">
        <v>3024</v>
      </c>
      <c r="B1089">
        <v>24</v>
      </c>
      <c r="C1089">
        <v>75</v>
      </c>
      <c r="D1089">
        <v>80</v>
      </c>
      <c r="E1089" s="1" t="s">
        <v>3025</v>
      </c>
      <c r="F1089">
        <v>241509</v>
      </c>
      <c r="G1089" t="s">
        <v>537</v>
      </c>
      <c r="H1089" t="s">
        <v>549</v>
      </c>
      <c r="I1089" t="s">
        <v>77</v>
      </c>
      <c r="J1089">
        <v>79</v>
      </c>
      <c r="K1089" t="s">
        <v>294</v>
      </c>
      <c r="L1089">
        <v>5</v>
      </c>
      <c r="M1089" t="s">
        <v>1532</v>
      </c>
      <c r="N1089" t="s">
        <v>807</v>
      </c>
      <c r="O1089" t="s">
        <v>3026</v>
      </c>
      <c r="P1089">
        <v>338</v>
      </c>
      <c r="Q1089">
        <v>75</v>
      </c>
      <c r="R1089">
        <v>63</v>
      </c>
      <c r="S1089">
        <v>58</v>
      </c>
      <c r="T1089">
        <v>77</v>
      </c>
      <c r="U1089">
        <v>65</v>
      </c>
      <c r="V1089">
        <v>381</v>
      </c>
      <c r="W1089">
        <v>79</v>
      </c>
      <c r="X1089">
        <v>75</v>
      </c>
      <c r="Y1089">
        <v>74</v>
      </c>
      <c r="Z1089">
        <v>73</v>
      </c>
      <c r="AA1089">
        <v>80</v>
      </c>
      <c r="AB1089">
        <v>406</v>
      </c>
      <c r="AC1089">
        <v>82</v>
      </c>
      <c r="AD1089">
        <v>83</v>
      </c>
      <c r="AE1089">
        <v>88</v>
      </c>
      <c r="AF1089">
        <v>71</v>
      </c>
      <c r="AG1089">
        <v>82</v>
      </c>
      <c r="AH1089">
        <v>304</v>
      </c>
      <c r="AI1089">
        <v>67</v>
      </c>
      <c r="AJ1089">
        <v>52</v>
      </c>
      <c r="AK1089">
        <v>82</v>
      </c>
      <c r="AL1089">
        <v>34</v>
      </c>
      <c r="AM1089">
        <v>69</v>
      </c>
      <c r="AN1089">
        <v>362</v>
      </c>
      <c r="AO1089">
        <v>76</v>
      </c>
      <c r="AP1089">
        <v>70</v>
      </c>
      <c r="AQ1089">
        <v>72</v>
      </c>
      <c r="AR1089">
        <v>76</v>
      </c>
      <c r="AS1089">
        <v>68</v>
      </c>
      <c r="AT1089">
        <v>73</v>
      </c>
      <c r="AU1089">
        <v>202</v>
      </c>
      <c r="AV1089">
        <v>68</v>
      </c>
      <c r="AW1089">
        <v>69</v>
      </c>
      <c r="AX1089">
        <v>65</v>
      </c>
      <c r="AY1089">
        <v>48</v>
      </c>
      <c r="AZ1089">
        <v>7</v>
      </c>
      <c r="BA1089">
        <v>14</v>
      </c>
      <c r="BB1089">
        <v>6</v>
      </c>
      <c r="BC1089">
        <v>13</v>
      </c>
      <c r="BD1089">
        <v>8</v>
      </c>
      <c r="BE1089">
        <v>2041</v>
      </c>
      <c r="BF1089">
        <v>427</v>
      </c>
      <c r="BG1089">
        <v>1</v>
      </c>
      <c r="BH1089">
        <v>83</v>
      </c>
      <c r="BI1089">
        <v>66</v>
      </c>
      <c r="BJ1089">
        <v>76</v>
      </c>
      <c r="BK1089">
        <v>80</v>
      </c>
      <c r="BL1089">
        <v>67</v>
      </c>
    </row>
    <row r="1090" spans="1:64" ht="45" x14ac:dyDescent="0.25">
      <c r="A1090" t="s">
        <v>3027</v>
      </c>
      <c r="B1090">
        <v>24</v>
      </c>
      <c r="C1090">
        <v>78</v>
      </c>
      <c r="D1090">
        <v>81</v>
      </c>
      <c r="E1090" s="1" t="s">
        <v>3028</v>
      </c>
      <c r="F1090">
        <v>241522</v>
      </c>
      <c r="G1090" t="s">
        <v>359</v>
      </c>
      <c r="H1090" t="s">
        <v>119</v>
      </c>
      <c r="I1090" t="s">
        <v>68</v>
      </c>
      <c r="J1090">
        <v>80</v>
      </c>
      <c r="K1090" t="s">
        <v>106</v>
      </c>
      <c r="L1090">
        <v>3</v>
      </c>
      <c r="M1090" t="s">
        <v>487</v>
      </c>
      <c r="N1090" t="s">
        <v>255</v>
      </c>
      <c r="O1090" t="s">
        <v>1661</v>
      </c>
      <c r="P1090">
        <v>373</v>
      </c>
      <c r="Q1090">
        <v>58</v>
      </c>
      <c r="R1090">
        <v>82</v>
      </c>
      <c r="S1090">
        <v>82</v>
      </c>
      <c r="T1090">
        <v>78</v>
      </c>
      <c r="U1090">
        <v>73</v>
      </c>
      <c r="V1090">
        <v>360</v>
      </c>
      <c r="W1090">
        <v>76</v>
      </c>
      <c r="X1090">
        <v>70</v>
      </c>
      <c r="Y1090">
        <v>65</v>
      </c>
      <c r="Z1090">
        <v>70</v>
      </c>
      <c r="AA1090">
        <v>79</v>
      </c>
      <c r="AB1090">
        <v>342</v>
      </c>
      <c r="AC1090">
        <v>66</v>
      </c>
      <c r="AD1090">
        <v>55</v>
      </c>
      <c r="AE1090">
        <v>71</v>
      </c>
      <c r="AF1090">
        <v>81</v>
      </c>
      <c r="AG1090">
        <v>69</v>
      </c>
      <c r="AH1090">
        <v>393</v>
      </c>
      <c r="AI1090">
        <v>78</v>
      </c>
      <c r="AJ1090">
        <v>87</v>
      </c>
      <c r="AK1090">
        <v>78</v>
      </c>
      <c r="AL1090">
        <v>82</v>
      </c>
      <c r="AM1090">
        <v>68</v>
      </c>
      <c r="AN1090">
        <v>332</v>
      </c>
      <c r="AO1090">
        <v>67</v>
      </c>
      <c r="AP1090">
        <v>35</v>
      </c>
      <c r="AQ1090">
        <v>79</v>
      </c>
      <c r="AR1090">
        <v>78</v>
      </c>
      <c r="AS1090">
        <v>73</v>
      </c>
      <c r="AT1090">
        <v>75</v>
      </c>
      <c r="AU1090">
        <v>86</v>
      </c>
      <c r="AV1090">
        <v>35</v>
      </c>
      <c r="AW1090">
        <v>29</v>
      </c>
      <c r="AX1090">
        <v>22</v>
      </c>
      <c r="AY1090">
        <v>47</v>
      </c>
      <c r="AZ1090">
        <v>7</v>
      </c>
      <c r="BA1090">
        <v>10</v>
      </c>
      <c r="BB1090">
        <v>10</v>
      </c>
      <c r="BC1090">
        <v>11</v>
      </c>
      <c r="BD1090">
        <v>9</v>
      </c>
      <c r="BE1090">
        <v>1933</v>
      </c>
      <c r="BF1090">
        <v>400</v>
      </c>
      <c r="BG1090">
        <v>1</v>
      </c>
      <c r="BH1090">
        <v>60</v>
      </c>
      <c r="BI1090">
        <v>77</v>
      </c>
      <c r="BJ1090">
        <v>72</v>
      </c>
      <c r="BK1090">
        <v>76</v>
      </c>
      <c r="BL1090">
        <v>37</v>
      </c>
    </row>
    <row r="1091" spans="1:64" ht="45" x14ac:dyDescent="0.25">
      <c r="A1091" t="s">
        <v>3029</v>
      </c>
      <c r="B1091">
        <v>28</v>
      </c>
      <c r="C1091">
        <v>82</v>
      </c>
      <c r="D1091">
        <v>84</v>
      </c>
      <c r="E1091" s="1" t="s">
        <v>3030</v>
      </c>
      <c r="F1091">
        <v>241671</v>
      </c>
      <c r="G1091" t="s">
        <v>212</v>
      </c>
      <c r="H1091" t="s">
        <v>235</v>
      </c>
      <c r="I1091" t="s">
        <v>68</v>
      </c>
      <c r="J1091">
        <v>82</v>
      </c>
      <c r="K1091" t="s">
        <v>508</v>
      </c>
      <c r="L1091">
        <v>2</v>
      </c>
      <c r="M1091" t="s">
        <v>1197</v>
      </c>
      <c r="N1091" t="s">
        <v>296</v>
      </c>
      <c r="O1091" t="s">
        <v>3031</v>
      </c>
      <c r="P1091">
        <v>98</v>
      </c>
      <c r="Q1091">
        <v>13</v>
      </c>
      <c r="R1091">
        <v>12</v>
      </c>
      <c r="S1091">
        <v>13</v>
      </c>
      <c r="T1091">
        <v>50</v>
      </c>
      <c r="U1091">
        <v>10</v>
      </c>
      <c r="V1091">
        <v>130</v>
      </c>
      <c r="W1091">
        <v>19</v>
      </c>
      <c r="X1091">
        <v>12</v>
      </c>
      <c r="Y1091">
        <v>11</v>
      </c>
      <c r="Z1091">
        <v>60</v>
      </c>
      <c r="AA1091">
        <v>28</v>
      </c>
      <c r="AB1091">
        <v>288</v>
      </c>
      <c r="AC1091">
        <v>57</v>
      </c>
      <c r="AD1091">
        <v>54</v>
      </c>
      <c r="AE1091">
        <v>65</v>
      </c>
      <c r="AF1091">
        <v>82</v>
      </c>
      <c r="AG1091">
        <v>30</v>
      </c>
      <c r="AH1091">
        <v>243</v>
      </c>
      <c r="AI1091">
        <v>53</v>
      </c>
      <c r="AJ1091">
        <v>74</v>
      </c>
      <c r="AK1091">
        <v>32</v>
      </c>
      <c r="AL1091">
        <v>75</v>
      </c>
      <c r="AM1091">
        <v>9</v>
      </c>
      <c r="AN1091">
        <v>133</v>
      </c>
      <c r="AO1091">
        <v>26</v>
      </c>
      <c r="AP1091">
        <v>21</v>
      </c>
      <c r="AQ1091">
        <v>11</v>
      </c>
      <c r="AR1091">
        <v>60</v>
      </c>
      <c r="AS1091">
        <v>15</v>
      </c>
      <c r="AT1091">
        <v>64</v>
      </c>
      <c r="AU1091">
        <v>65</v>
      </c>
      <c r="AV1091">
        <v>24</v>
      </c>
      <c r="AW1091">
        <v>20</v>
      </c>
      <c r="AX1091">
        <v>21</v>
      </c>
      <c r="AY1091">
        <v>396</v>
      </c>
      <c r="AZ1091">
        <v>80</v>
      </c>
      <c r="BA1091">
        <v>76</v>
      </c>
      <c r="BB1091">
        <v>71</v>
      </c>
      <c r="BC1091">
        <v>80</v>
      </c>
      <c r="BD1091">
        <v>89</v>
      </c>
      <c r="BE1091">
        <v>1353</v>
      </c>
      <c r="BF1091">
        <v>452</v>
      </c>
      <c r="BG1091">
        <v>3</v>
      </c>
      <c r="BH1091">
        <v>80</v>
      </c>
      <c r="BI1091">
        <v>76</v>
      </c>
      <c r="BJ1091">
        <v>71</v>
      </c>
      <c r="BK1091">
        <v>89</v>
      </c>
      <c r="BL1091">
        <v>56</v>
      </c>
    </row>
    <row r="1092" spans="1:64" ht="45" x14ac:dyDescent="0.25">
      <c r="A1092" t="s">
        <v>3032</v>
      </c>
      <c r="B1092">
        <v>22</v>
      </c>
      <c r="C1092">
        <v>68</v>
      </c>
      <c r="D1092">
        <v>74</v>
      </c>
      <c r="E1092" s="1" t="s">
        <v>3033</v>
      </c>
      <c r="F1092">
        <v>241689</v>
      </c>
      <c r="G1092" t="s">
        <v>283</v>
      </c>
      <c r="H1092" t="s">
        <v>119</v>
      </c>
      <c r="I1092" t="s">
        <v>68</v>
      </c>
      <c r="J1092">
        <v>69</v>
      </c>
      <c r="K1092" t="s">
        <v>206</v>
      </c>
      <c r="L1092">
        <v>6</v>
      </c>
      <c r="M1092" t="s">
        <v>990</v>
      </c>
      <c r="N1092" t="s">
        <v>1292</v>
      </c>
      <c r="O1092" t="s">
        <v>431</v>
      </c>
      <c r="P1092">
        <v>278</v>
      </c>
      <c r="Q1092">
        <v>61</v>
      </c>
      <c r="R1092">
        <v>64</v>
      </c>
      <c r="S1092">
        <v>50</v>
      </c>
      <c r="T1092">
        <v>63</v>
      </c>
      <c r="U1092">
        <v>40</v>
      </c>
      <c r="V1092">
        <v>267</v>
      </c>
      <c r="W1092">
        <v>72</v>
      </c>
      <c r="X1092">
        <v>38</v>
      </c>
      <c r="Y1092">
        <v>32</v>
      </c>
      <c r="Z1092">
        <v>54</v>
      </c>
      <c r="AA1092">
        <v>71</v>
      </c>
      <c r="AB1092">
        <v>385</v>
      </c>
      <c r="AC1092">
        <v>85</v>
      </c>
      <c r="AD1092">
        <v>87</v>
      </c>
      <c r="AE1092">
        <v>81</v>
      </c>
      <c r="AF1092">
        <v>58</v>
      </c>
      <c r="AG1092">
        <v>74</v>
      </c>
      <c r="AH1092">
        <v>320</v>
      </c>
      <c r="AI1092">
        <v>62</v>
      </c>
      <c r="AJ1092">
        <v>71</v>
      </c>
      <c r="AK1092">
        <v>69</v>
      </c>
      <c r="AL1092">
        <v>63</v>
      </c>
      <c r="AM1092">
        <v>55</v>
      </c>
      <c r="AN1092">
        <v>271</v>
      </c>
      <c r="AO1092">
        <v>52</v>
      </c>
      <c r="AP1092">
        <v>44</v>
      </c>
      <c r="AQ1092">
        <v>60</v>
      </c>
      <c r="AR1092">
        <v>57</v>
      </c>
      <c r="AS1092">
        <v>58</v>
      </c>
      <c r="AT1092">
        <v>55</v>
      </c>
      <c r="AU1092">
        <v>163</v>
      </c>
      <c r="AV1092">
        <v>59</v>
      </c>
      <c r="AW1092">
        <v>55</v>
      </c>
      <c r="AX1092">
        <v>49</v>
      </c>
      <c r="AY1092">
        <v>48</v>
      </c>
      <c r="AZ1092">
        <v>12</v>
      </c>
      <c r="BA1092">
        <v>13</v>
      </c>
      <c r="BB1092">
        <v>8</v>
      </c>
      <c r="BC1092">
        <v>6</v>
      </c>
      <c r="BD1092">
        <v>9</v>
      </c>
      <c r="BE1092">
        <v>1732</v>
      </c>
      <c r="BF1092">
        <v>390</v>
      </c>
      <c r="BG1092">
        <v>1</v>
      </c>
      <c r="BH1092">
        <v>86</v>
      </c>
      <c r="BI1092">
        <v>60</v>
      </c>
      <c r="BJ1092">
        <v>57</v>
      </c>
      <c r="BK1092">
        <v>71</v>
      </c>
      <c r="BL1092">
        <v>53</v>
      </c>
    </row>
    <row r="1093" spans="1:64" ht="30" x14ac:dyDescent="0.25">
      <c r="A1093" t="s">
        <v>3034</v>
      </c>
      <c r="B1093">
        <v>24</v>
      </c>
      <c r="C1093">
        <v>77</v>
      </c>
      <c r="D1093">
        <v>84</v>
      </c>
      <c r="E1093" s="1" t="s">
        <v>3035</v>
      </c>
      <c r="F1093">
        <v>241850</v>
      </c>
      <c r="G1093" t="s">
        <v>124</v>
      </c>
      <c r="H1093" t="s">
        <v>377</v>
      </c>
      <c r="I1093" t="s">
        <v>68</v>
      </c>
      <c r="J1093">
        <v>79</v>
      </c>
      <c r="K1093" t="s">
        <v>106</v>
      </c>
      <c r="L1093">
        <v>7</v>
      </c>
      <c r="M1093" t="s">
        <v>382</v>
      </c>
      <c r="N1093" t="s">
        <v>869</v>
      </c>
      <c r="O1093" t="s">
        <v>295</v>
      </c>
      <c r="P1093">
        <v>349</v>
      </c>
      <c r="Q1093">
        <v>51</v>
      </c>
      <c r="R1093">
        <v>82</v>
      </c>
      <c r="S1093">
        <v>78</v>
      </c>
      <c r="T1093">
        <v>70</v>
      </c>
      <c r="U1093">
        <v>68</v>
      </c>
      <c r="V1093">
        <v>326</v>
      </c>
      <c r="W1093">
        <v>69</v>
      </c>
      <c r="X1093">
        <v>62</v>
      </c>
      <c r="Y1093">
        <v>52</v>
      </c>
      <c r="Z1093">
        <v>67</v>
      </c>
      <c r="AA1093">
        <v>76</v>
      </c>
      <c r="AB1093">
        <v>342</v>
      </c>
      <c r="AC1093">
        <v>69</v>
      </c>
      <c r="AD1093">
        <v>78</v>
      </c>
      <c r="AE1093">
        <v>62</v>
      </c>
      <c r="AF1093">
        <v>75</v>
      </c>
      <c r="AG1093">
        <v>58</v>
      </c>
      <c r="AH1093">
        <v>387</v>
      </c>
      <c r="AI1093">
        <v>78</v>
      </c>
      <c r="AJ1093">
        <v>80</v>
      </c>
      <c r="AK1093">
        <v>74</v>
      </c>
      <c r="AL1093">
        <v>85</v>
      </c>
      <c r="AM1093">
        <v>70</v>
      </c>
      <c r="AN1093">
        <v>308</v>
      </c>
      <c r="AO1093">
        <v>62</v>
      </c>
      <c r="AP1093">
        <v>32</v>
      </c>
      <c r="AQ1093">
        <v>81</v>
      </c>
      <c r="AR1093">
        <v>67</v>
      </c>
      <c r="AS1093">
        <v>66</v>
      </c>
      <c r="AT1093">
        <v>75</v>
      </c>
      <c r="AU1093">
        <v>88</v>
      </c>
      <c r="AV1093">
        <v>34</v>
      </c>
      <c r="AW1093">
        <v>29</v>
      </c>
      <c r="AX1093">
        <v>25</v>
      </c>
      <c r="AY1093">
        <v>47</v>
      </c>
      <c r="AZ1093">
        <v>7</v>
      </c>
      <c r="BA1093">
        <v>9</v>
      </c>
      <c r="BB1093">
        <v>9</v>
      </c>
      <c r="BC1093">
        <v>13</v>
      </c>
      <c r="BD1093">
        <v>9</v>
      </c>
      <c r="BE1093">
        <v>1847</v>
      </c>
      <c r="BF1093">
        <v>398</v>
      </c>
      <c r="BG1093">
        <v>1</v>
      </c>
      <c r="BH1093">
        <v>74</v>
      </c>
      <c r="BI1093">
        <v>77</v>
      </c>
      <c r="BJ1093">
        <v>64</v>
      </c>
      <c r="BK1093">
        <v>70</v>
      </c>
      <c r="BL1093">
        <v>36</v>
      </c>
    </row>
    <row r="1094" spans="1:64" ht="30" x14ac:dyDescent="0.25">
      <c r="A1094" t="s">
        <v>3036</v>
      </c>
      <c r="B1094">
        <v>26</v>
      </c>
      <c r="C1094">
        <v>75</v>
      </c>
      <c r="D1094">
        <v>76</v>
      </c>
      <c r="E1094" s="1" t="s">
        <v>3037</v>
      </c>
      <c r="F1094">
        <v>241973</v>
      </c>
      <c r="G1094" t="s">
        <v>359</v>
      </c>
      <c r="H1094" t="s">
        <v>119</v>
      </c>
      <c r="I1094" t="s">
        <v>68</v>
      </c>
      <c r="J1094">
        <v>76</v>
      </c>
      <c r="K1094" t="s">
        <v>106</v>
      </c>
      <c r="L1094">
        <v>1</v>
      </c>
      <c r="M1094" t="s">
        <v>230</v>
      </c>
      <c r="N1094" t="s">
        <v>719</v>
      </c>
      <c r="O1094" t="s">
        <v>2545</v>
      </c>
      <c r="P1094">
        <v>356</v>
      </c>
      <c r="Q1094">
        <v>66</v>
      </c>
      <c r="R1094">
        <v>78</v>
      </c>
      <c r="S1094">
        <v>82</v>
      </c>
      <c r="T1094">
        <v>66</v>
      </c>
      <c r="U1094">
        <v>64</v>
      </c>
      <c r="V1094">
        <v>323</v>
      </c>
      <c r="W1094">
        <v>77</v>
      </c>
      <c r="X1094">
        <v>58</v>
      </c>
      <c r="Y1094">
        <v>53</v>
      </c>
      <c r="Z1094">
        <v>60</v>
      </c>
      <c r="AA1094">
        <v>75</v>
      </c>
      <c r="AB1094">
        <v>340</v>
      </c>
      <c r="AC1094">
        <v>77</v>
      </c>
      <c r="AD1094">
        <v>82</v>
      </c>
      <c r="AE1094">
        <v>70</v>
      </c>
      <c r="AF1094">
        <v>65</v>
      </c>
      <c r="AG1094">
        <v>46</v>
      </c>
      <c r="AH1094">
        <v>377</v>
      </c>
      <c r="AI1094">
        <v>72</v>
      </c>
      <c r="AJ1094">
        <v>92</v>
      </c>
      <c r="AK1094">
        <v>65</v>
      </c>
      <c r="AL1094">
        <v>79</v>
      </c>
      <c r="AM1094">
        <v>69</v>
      </c>
      <c r="AN1094">
        <v>270</v>
      </c>
      <c r="AO1094">
        <v>40</v>
      </c>
      <c r="AP1094">
        <v>26</v>
      </c>
      <c r="AQ1094">
        <v>73</v>
      </c>
      <c r="AR1094">
        <v>66</v>
      </c>
      <c r="AS1094">
        <v>65</v>
      </c>
      <c r="AT1094">
        <v>56</v>
      </c>
      <c r="AU1094">
        <v>88</v>
      </c>
      <c r="AV1094">
        <v>39</v>
      </c>
      <c r="AW1094">
        <v>24</v>
      </c>
      <c r="AX1094">
        <v>25</v>
      </c>
      <c r="AY1094">
        <v>45</v>
      </c>
      <c r="AZ1094">
        <v>11</v>
      </c>
      <c r="BA1094">
        <v>10</v>
      </c>
      <c r="BB1094">
        <v>9</v>
      </c>
      <c r="BC1094">
        <v>8</v>
      </c>
      <c r="BD1094">
        <v>7</v>
      </c>
      <c r="BE1094">
        <v>1799</v>
      </c>
      <c r="BF1094">
        <v>393</v>
      </c>
      <c r="BG1094">
        <v>1</v>
      </c>
      <c r="BH1094">
        <v>80</v>
      </c>
      <c r="BI1094">
        <v>73</v>
      </c>
      <c r="BJ1094">
        <v>64</v>
      </c>
      <c r="BK1094">
        <v>73</v>
      </c>
      <c r="BL1094">
        <v>35</v>
      </c>
    </row>
    <row r="1095" spans="1:64" ht="45" x14ac:dyDescent="0.25">
      <c r="A1095" t="s">
        <v>3038</v>
      </c>
      <c r="B1095">
        <v>25</v>
      </c>
      <c r="C1095">
        <v>78</v>
      </c>
      <c r="D1095">
        <v>82</v>
      </c>
      <c r="E1095" s="1" t="s">
        <v>1075</v>
      </c>
      <c r="F1095">
        <v>242000</v>
      </c>
      <c r="G1095" t="s">
        <v>730</v>
      </c>
      <c r="H1095" t="s">
        <v>271</v>
      </c>
      <c r="I1095" t="s">
        <v>68</v>
      </c>
      <c r="J1095">
        <v>80</v>
      </c>
      <c r="K1095" t="s">
        <v>189</v>
      </c>
      <c r="L1095">
        <v>4</v>
      </c>
      <c r="M1095" t="s">
        <v>254</v>
      </c>
      <c r="N1095" t="s">
        <v>514</v>
      </c>
      <c r="O1095" t="s">
        <v>1661</v>
      </c>
      <c r="P1095">
        <v>268</v>
      </c>
      <c r="Q1095">
        <v>45</v>
      </c>
      <c r="R1095">
        <v>50</v>
      </c>
      <c r="S1095">
        <v>81</v>
      </c>
      <c r="T1095">
        <v>62</v>
      </c>
      <c r="U1095">
        <v>30</v>
      </c>
      <c r="V1095">
        <v>265</v>
      </c>
      <c r="W1095">
        <v>60</v>
      </c>
      <c r="X1095">
        <v>32</v>
      </c>
      <c r="Y1095">
        <v>39</v>
      </c>
      <c r="Z1095">
        <v>74</v>
      </c>
      <c r="AA1095">
        <v>60</v>
      </c>
      <c r="AB1095">
        <v>325</v>
      </c>
      <c r="AC1095">
        <v>73</v>
      </c>
      <c r="AD1095">
        <v>83</v>
      </c>
      <c r="AE1095">
        <v>52</v>
      </c>
      <c r="AF1095">
        <v>72</v>
      </c>
      <c r="AG1095">
        <v>45</v>
      </c>
      <c r="AH1095">
        <v>383</v>
      </c>
      <c r="AI1095">
        <v>77</v>
      </c>
      <c r="AJ1095">
        <v>86</v>
      </c>
      <c r="AK1095">
        <v>65</v>
      </c>
      <c r="AL1095">
        <v>91</v>
      </c>
      <c r="AM1095">
        <v>64</v>
      </c>
      <c r="AN1095">
        <v>286</v>
      </c>
      <c r="AO1095">
        <v>80</v>
      </c>
      <c r="AP1095">
        <v>80</v>
      </c>
      <c r="AQ1095">
        <v>40</v>
      </c>
      <c r="AR1095">
        <v>44</v>
      </c>
      <c r="AS1095">
        <v>42</v>
      </c>
      <c r="AT1095">
        <v>63</v>
      </c>
      <c r="AU1095">
        <v>231</v>
      </c>
      <c r="AV1095">
        <v>69</v>
      </c>
      <c r="AW1095">
        <v>86</v>
      </c>
      <c r="AX1095">
        <v>76</v>
      </c>
      <c r="AY1095">
        <v>51</v>
      </c>
      <c r="AZ1095">
        <v>12</v>
      </c>
      <c r="BA1095">
        <v>11</v>
      </c>
      <c r="BB1095">
        <v>11</v>
      </c>
      <c r="BC1095">
        <v>10</v>
      </c>
      <c r="BD1095">
        <v>7</v>
      </c>
      <c r="BE1095">
        <v>1809</v>
      </c>
      <c r="BF1095">
        <v>408</v>
      </c>
      <c r="BG1095">
        <v>2</v>
      </c>
      <c r="BH1095">
        <v>79</v>
      </c>
      <c r="BI1095">
        <v>56</v>
      </c>
      <c r="BJ1095">
        <v>54</v>
      </c>
      <c r="BK1095">
        <v>59</v>
      </c>
      <c r="BL1095">
        <v>78</v>
      </c>
    </row>
    <row r="1096" spans="1:64" ht="60" x14ac:dyDescent="0.25">
      <c r="A1096" t="s">
        <v>3039</v>
      </c>
      <c r="B1096">
        <v>21</v>
      </c>
      <c r="C1096" t="s">
        <v>660</v>
      </c>
      <c r="D1096">
        <v>82</v>
      </c>
      <c r="E1096" s="1" t="s">
        <v>3040</v>
      </c>
      <c r="F1096">
        <v>242453</v>
      </c>
      <c r="G1096" t="s">
        <v>138</v>
      </c>
      <c r="H1096" t="s">
        <v>853</v>
      </c>
      <c r="I1096" t="s">
        <v>68</v>
      </c>
      <c r="J1096">
        <v>76</v>
      </c>
      <c r="K1096" t="s">
        <v>189</v>
      </c>
      <c r="L1096">
        <v>8</v>
      </c>
      <c r="M1096" t="s">
        <v>579</v>
      </c>
      <c r="N1096" t="s">
        <v>462</v>
      </c>
      <c r="O1096" t="s">
        <v>72</v>
      </c>
      <c r="P1096">
        <v>264</v>
      </c>
      <c r="Q1096">
        <v>61</v>
      </c>
      <c r="R1096">
        <v>29</v>
      </c>
      <c r="S1096" t="s">
        <v>546</v>
      </c>
      <c r="T1096">
        <v>69</v>
      </c>
      <c r="U1096">
        <v>31</v>
      </c>
      <c r="V1096">
        <v>259</v>
      </c>
      <c r="W1096">
        <v>63</v>
      </c>
      <c r="X1096">
        <v>38</v>
      </c>
      <c r="Y1096">
        <v>26</v>
      </c>
      <c r="Z1096">
        <v>64</v>
      </c>
      <c r="AA1096">
        <v>68</v>
      </c>
      <c r="AB1096">
        <v>317</v>
      </c>
      <c r="AC1096" t="s">
        <v>3041</v>
      </c>
      <c r="AD1096">
        <v>77</v>
      </c>
      <c r="AE1096" t="s">
        <v>559</v>
      </c>
      <c r="AF1096">
        <v>71</v>
      </c>
      <c r="AG1096">
        <v>52</v>
      </c>
      <c r="AH1096">
        <v>302</v>
      </c>
      <c r="AI1096">
        <v>45</v>
      </c>
      <c r="AJ1096" t="s">
        <v>1209</v>
      </c>
      <c r="AK1096">
        <v>69</v>
      </c>
      <c r="AL1096" t="s">
        <v>200</v>
      </c>
      <c r="AM1096">
        <v>31</v>
      </c>
      <c r="AN1096">
        <v>300</v>
      </c>
      <c r="AO1096" t="s">
        <v>1104</v>
      </c>
      <c r="AP1096" t="s">
        <v>303</v>
      </c>
      <c r="AQ1096">
        <v>52</v>
      </c>
      <c r="AR1096">
        <v>62</v>
      </c>
      <c r="AS1096">
        <v>40</v>
      </c>
      <c r="AT1096">
        <v>64</v>
      </c>
      <c r="AU1096">
        <v>225</v>
      </c>
      <c r="AV1096" t="s">
        <v>660</v>
      </c>
      <c r="AW1096">
        <v>78</v>
      </c>
      <c r="AX1096">
        <v>73</v>
      </c>
      <c r="AY1096">
        <v>53</v>
      </c>
      <c r="AZ1096">
        <v>11</v>
      </c>
      <c r="BA1096">
        <v>14</v>
      </c>
      <c r="BB1096">
        <v>5</v>
      </c>
      <c r="BC1096">
        <v>9</v>
      </c>
      <c r="BD1096">
        <v>14</v>
      </c>
      <c r="BE1096">
        <v>1720</v>
      </c>
      <c r="BF1096">
        <v>377</v>
      </c>
      <c r="BG1096">
        <v>1</v>
      </c>
      <c r="BH1096">
        <v>67</v>
      </c>
      <c r="BI1096">
        <v>34</v>
      </c>
      <c r="BJ1096">
        <v>62</v>
      </c>
      <c r="BK1096">
        <v>64</v>
      </c>
      <c r="BL1096">
        <v>75</v>
      </c>
    </row>
    <row r="1097" spans="1:64" ht="45" x14ac:dyDescent="0.25">
      <c r="A1097" t="s">
        <v>3042</v>
      </c>
      <c r="B1097">
        <v>23</v>
      </c>
      <c r="C1097">
        <v>79</v>
      </c>
      <c r="D1097">
        <v>84</v>
      </c>
      <c r="E1097" s="1" t="s">
        <v>3043</v>
      </c>
      <c r="F1097">
        <v>242619</v>
      </c>
      <c r="G1097" t="s">
        <v>146</v>
      </c>
      <c r="H1097" t="s">
        <v>260</v>
      </c>
      <c r="I1097" t="s">
        <v>68</v>
      </c>
      <c r="J1097">
        <v>80</v>
      </c>
      <c r="K1097" t="s">
        <v>229</v>
      </c>
      <c r="L1097">
        <v>5</v>
      </c>
      <c r="M1097" t="s">
        <v>806</v>
      </c>
      <c r="N1097" t="s">
        <v>366</v>
      </c>
      <c r="O1097" t="s">
        <v>309</v>
      </c>
      <c r="P1097">
        <v>294</v>
      </c>
      <c r="Q1097">
        <v>54</v>
      </c>
      <c r="R1097">
        <v>56</v>
      </c>
      <c r="S1097">
        <v>58</v>
      </c>
      <c r="T1097">
        <v>78</v>
      </c>
      <c r="U1097">
        <v>48</v>
      </c>
      <c r="V1097">
        <v>336</v>
      </c>
      <c r="W1097">
        <v>76</v>
      </c>
      <c r="X1097">
        <v>59</v>
      </c>
      <c r="Y1097">
        <v>47</v>
      </c>
      <c r="Z1097">
        <v>77</v>
      </c>
      <c r="AA1097">
        <v>77</v>
      </c>
      <c r="AB1097">
        <v>343</v>
      </c>
      <c r="AC1097">
        <v>63</v>
      </c>
      <c r="AD1097">
        <v>67</v>
      </c>
      <c r="AE1097">
        <v>70</v>
      </c>
      <c r="AF1097">
        <v>76</v>
      </c>
      <c r="AG1097">
        <v>67</v>
      </c>
      <c r="AH1097">
        <v>340</v>
      </c>
      <c r="AI1097">
        <v>59</v>
      </c>
      <c r="AJ1097">
        <v>71</v>
      </c>
      <c r="AK1097">
        <v>78</v>
      </c>
      <c r="AL1097">
        <v>76</v>
      </c>
      <c r="AM1097">
        <v>56</v>
      </c>
      <c r="AN1097">
        <v>350</v>
      </c>
      <c r="AO1097">
        <v>77</v>
      </c>
      <c r="AP1097">
        <v>80</v>
      </c>
      <c r="AQ1097">
        <v>67</v>
      </c>
      <c r="AR1097">
        <v>74</v>
      </c>
      <c r="AS1097">
        <v>52</v>
      </c>
      <c r="AT1097">
        <v>77</v>
      </c>
      <c r="AU1097">
        <v>232</v>
      </c>
      <c r="AV1097">
        <v>75</v>
      </c>
      <c r="AW1097">
        <v>80</v>
      </c>
      <c r="AX1097">
        <v>77</v>
      </c>
      <c r="AY1097">
        <v>63</v>
      </c>
      <c r="AZ1097">
        <v>10</v>
      </c>
      <c r="BA1097">
        <v>14</v>
      </c>
      <c r="BB1097">
        <v>12</v>
      </c>
      <c r="BC1097">
        <v>12</v>
      </c>
      <c r="BD1097">
        <v>15</v>
      </c>
      <c r="BE1097">
        <v>1958</v>
      </c>
      <c r="BF1097">
        <v>419</v>
      </c>
      <c r="BG1097">
        <v>1</v>
      </c>
      <c r="BH1097">
        <v>65</v>
      </c>
      <c r="BI1097">
        <v>57</v>
      </c>
      <c r="BJ1097">
        <v>70</v>
      </c>
      <c r="BK1097">
        <v>75</v>
      </c>
      <c r="BL1097">
        <v>76</v>
      </c>
    </row>
    <row r="1098" spans="1:64" ht="45" x14ac:dyDescent="0.25">
      <c r="A1098" t="s">
        <v>3044</v>
      </c>
      <c r="B1098">
        <v>25</v>
      </c>
      <c r="C1098">
        <v>76</v>
      </c>
      <c r="D1098">
        <v>79</v>
      </c>
      <c r="E1098" s="1" t="s">
        <v>3045</v>
      </c>
      <c r="F1098">
        <v>243647</v>
      </c>
      <c r="G1098" t="s">
        <v>2883</v>
      </c>
      <c r="H1098" t="s">
        <v>913</v>
      </c>
      <c r="I1098" t="s">
        <v>68</v>
      </c>
      <c r="J1098">
        <v>76</v>
      </c>
      <c r="K1098" t="s">
        <v>508</v>
      </c>
      <c r="L1098">
        <v>3</v>
      </c>
      <c r="M1098" t="s">
        <v>455</v>
      </c>
      <c r="N1098" t="s">
        <v>149</v>
      </c>
      <c r="O1098" t="s">
        <v>2312</v>
      </c>
      <c r="P1098">
        <v>90</v>
      </c>
      <c r="Q1098">
        <v>11</v>
      </c>
      <c r="R1098">
        <v>10</v>
      </c>
      <c r="S1098">
        <v>14</v>
      </c>
      <c r="T1098">
        <v>40</v>
      </c>
      <c r="U1098">
        <v>15</v>
      </c>
      <c r="V1098">
        <v>95</v>
      </c>
      <c r="W1098">
        <v>10</v>
      </c>
      <c r="X1098">
        <v>10</v>
      </c>
      <c r="Y1098">
        <v>14</v>
      </c>
      <c r="Z1098">
        <v>45</v>
      </c>
      <c r="AA1098">
        <v>16</v>
      </c>
      <c r="AB1098">
        <v>205</v>
      </c>
      <c r="AC1098">
        <v>30</v>
      </c>
      <c r="AD1098">
        <v>31</v>
      </c>
      <c r="AE1098">
        <v>51</v>
      </c>
      <c r="AF1098">
        <v>69</v>
      </c>
      <c r="AG1098">
        <v>24</v>
      </c>
      <c r="AH1098">
        <v>225</v>
      </c>
      <c r="AI1098">
        <v>54</v>
      </c>
      <c r="AJ1098">
        <v>61</v>
      </c>
      <c r="AK1098">
        <v>31</v>
      </c>
      <c r="AL1098">
        <v>68</v>
      </c>
      <c r="AM1098">
        <v>11</v>
      </c>
      <c r="AN1098">
        <v>128</v>
      </c>
      <c r="AO1098">
        <v>29</v>
      </c>
      <c r="AP1098">
        <v>14</v>
      </c>
      <c r="AQ1098">
        <v>14</v>
      </c>
      <c r="AR1098">
        <v>55</v>
      </c>
      <c r="AS1098">
        <v>16</v>
      </c>
      <c r="AT1098">
        <v>60</v>
      </c>
      <c r="AU1098">
        <v>37</v>
      </c>
      <c r="AV1098">
        <v>14</v>
      </c>
      <c r="AW1098">
        <v>13</v>
      </c>
      <c r="AX1098">
        <v>10</v>
      </c>
      <c r="AY1098">
        <v>378</v>
      </c>
      <c r="AZ1098">
        <v>78</v>
      </c>
      <c r="BA1098">
        <v>73</v>
      </c>
      <c r="BB1098">
        <v>72</v>
      </c>
      <c r="BC1098">
        <v>76</v>
      </c>
      <c r="BD1098">
        <v>79</v>
      </c>
      <c r="BE1098">
        <v>1158</v>
      </c>
      <c r="BF1098">
        <v>408</v>
      </c>
      <c r="BG1098">
        <v>1</v>
      </c>
      <c r="BH1098">
        <v>78</v>
      </c>
      <c r="BI1098">
        <v>73</v>
      </c>
      <c r="BJ1098">
        <v>72</v>
      </c>
      <c r="BK1098">
        <v>79</v>
      </c>
      <c r="BL1098">
        <v>30</v>
      </c>
    </row>
    <row r="1099" spans="1:64" ht="45" x14ac:dyDescent="0.25">
      <c r="A1099" t="s">
        <v>3046</v>
      </c>
      <c r="B1099">
        <v>22</v>
      </c>
      <c r="C1099">
        <v>73</v>
      </c>
      <c r="D1099">
        <v>78</v>
      </c>
      <c r="E1099" s="1" t="s">
        <v>3047</v>
      </c>
      <c r="F1099">
        <v>244591</v>
      </c>
      <c r="G1099" t="s">
        <v>90</v>
      </c>
      <c r="H1099" t="s">
        <v>105</v>
      </c>
      <c r="I1099" t="s">
        <v>68</v>
      </c>
      <c r="J1099">
        <v>73</v>
      </c>
      <c r="K1099" t="s">
        <v>415</v>
      </c>
      <c r="L1099">
        <v>5</v>
      </c>
      <c r="M1099" t="s">
        <v>1026</v>
      </c>
      <c r="N1099" t="s">
        <v>215</v>
      </c>
      <c r="O1099" t="s">
        <v>887</v>
      </c>
      <c r="P1099">
        <v>286</v>
      </c>
      <c r="Q1099">
        <v>72</v>
      </c>
      <c r="R1099">
        <v>55</v>
      </c>
      <c r="S1099">
        <v>55</v>
      </c>
      <c r="T1099">
        <v>70</v>
      </c>
      <c r="U1099">
        <v>34</v>
      </c>
      <c r="V1099">
        <v>308</v>
      </c>
      <c r="W1099">
        <v>73</v>
      </c>
      <c r="X1099">
        <v>60</v>
      </c>
      <c r="Y1099">
        <v>38</v>
      </c>
      <c r="Z1099">
        <v>65</v>
      </c>
      <c r="AA1099">
        <v>72</v>
      </c>
      <c r="AB1099">
        <v>376</v>
      </c>
      <c r="AC1099">
        <v>81</v>
      </c>
      <c r="AD1099">
        <v>80</v>
      </c>
      <c r="AE1099">
        <v>76</v>
      </c>
      <c r="AF1099">
        <v>66</v>
      </c>
      <c r="AG1099">
        <v>73</v>
      </c>
      <c r="AH1099">
        <v>322</v>
      </c>
      <c r="AI1099">
        <v>61</v>
      </c>
      <c r="AJ1099">
        <v>73</v>
      </c>
      <c r="AK1099">
        <v>72</v>
      </c>
      <c r="AL1099">
        <v>65</v>
      </c>
      <c r="AM1099">
        <v>51</v>
      </c>
      <c r="AN1099">
        <v>320</v>
      </c>
      <c r="AO1099">
        <v>67</v>
      </c>
      <c r="AP1099">
        <v>69</v>
      </c>
      <c r="AQ1099">
        <v>74</v>
      </c>
      <c r="AR1099">
        <v>66</v>
      </c>
      <c r="AS1099">
        <v>44</v>
      </c>
      <c r="AT1099">
        <v>71</v>
      </c>
      <c r="AU1099">
        <v>208</v>
      </c>
      <c r="AV1099">
        <v>67</v>
      </c>
      <c r="AW1099">
        <v>72</v>
      </c>
      <c r="AX1099">
        <v>69</v>
      </c>
      <c r="AY1099">
        <v>49</v>
      </c>
      <c r="AZ1099">
        <v>15</v>
      </c>
      <c r="BA1099">
        <v>10</v>
      </c>
      <c r="BB1099">
        <v>11</v>
      </c>
      <c r="BC1099">
        <v>7</v>
      </c>
      <c r="BD1099">
        <v>6</v>
      </c>
      <c r="BE1099">
        <v>1869</v>
      </c>
      <c r="BF1099">
        <v>411</v>
      </c>
      <c r="BG1099">
        <v>1</v>
      </c>
      <c r="BH1099">
        <v>80</v>
      </c>
      <c r="BI1099">
        <v>55</v>
      </c>
      <c r="BJ1099">
        <v>67</v>
      </c>
      <c r="BK1099">
        <v>73</v>
      </c>
      <c r="BL1099">
        <v>68</v>
      </c>
    </row>
    <row r="1100" spans="1:64" ht="30" x14ac:dyDescent="0.25">
      <c r="A1100" t="s">
        <v>3048</v>
      </c>
      <c r="B1100">
        <v>22</v>
      </c>
      <c r="C1100">
        <v>71</v>
      </c>
      <c r="D1100">
        <v>79</v>
      </c>
      <c r="E1100" s="1" t="s">
        <v>3049</v>
      </c>
      <c r="F1100">
        <v>245691</v>
      </c>
      <c r="G1100" t="s">
        <v>252</v>
      </c>
      <c r="H1100" t="s">
        <v>308</v>
      </c>
      <c r="I1100" t="s">
        <v>77</v>
      </c>
      <c r="J1100">
        <v>72</v>
      </c>
      <c r="K1100" t="s">
        <v>294</v>
      </c>
      <c r="L1100">
        <v>8</v>
      </c>
      <c r="M1100" t="s">
        <v>72</v>
      </c>
      <c r="N1100" t="s">
        <v>72</v>
      </c>
      <c r="O1100" t="s">
        <v>72</v>
      </c>
      <c r="P1100">
        <v>304</v>
      </c>
      <c r="Q1100">
        <v>68</v>
      </c>
      <c r="R1100">
        <v>62</v>
      </c>
      <c r="S1100">
        <v>45</v>
      </c>
      <c r="T1100">
        <v>70</v>
      </c>
      <c r="U1100">
        <v>59</v>
      </c>
      <c r="V1100">
        <v>356</v>
      </c>
      <c r="W1100">
        <v>74</v>
      </c>
      <c r="X1100">
        <v>75</v>
      </c>
      <c r="Y1100">
        <v>74</v>
      </c>
      <c r="Z1100">
        <v>61</v>
      </c>
      <c r="AA1100">
        <v>72</v>
      </c>
      <c r="AB1100">
        <v>374</v>
      </c>
      <c r="AC1100">
        <v>76</v>
      </c>
      <c r="AD1100">
        <v>81</v>
      </c>
      <c r="AE1100">
        <v>80</v>
      </c>
      <c r="AF1100">
        <v>57</v>
      </c>
      <c r="AG1100">
        <v>80</v>
      </c>
      <c r="AH1100">
        <v>327</v>
      </c>
      <c r="AI1100">
        <v>75</v>
      </c>
      <c r="AJ1100">
        <v>56</v>
      </c>
      <c r="AK1100">
        <v>79</v>
      </c>
      <c r="AL1100">
        <v>47</v>
      </c>
      <c r="AM1100">
        <v>70</v>
      </c>
      <c r="AN1100">
        <v>297</v>
      </c>
      <c r="AO1100">
        <v>68</v>
      </c>
      <c r="AP1100">
        <v>45</v>
      </c>
      <c r="AQ1100">
        <v>68</v>
      </c>
      <c r="AR1100">
        <v>67</v>
      </c>
      <c r="AS1100">
        <v>49</v>
      </c>
      <c r="AT1100">
        <v>60</v>
      </c>
      <c r="AU1100">
        <v>142</v>
      </c>
      <c r="AV1100">
        <v>27</v>
      </c>
      <c r="AW1100">
        <v>60</v>
      </c>
      <c r="AX1100">
        <v>55</v>
      </c>
      <c r="AY1100">
        <v>49</v>
      </c>
      <c r="AZ1100">
        <v>13</v>
      </c>
      <c r="BA1100">
        <v>10</v>
      </c>
      <c r="BB1100">
        <v>7</v>
      </c>
      <c r="BC1100">
        <v>9</v>
      </c>
      <c r="BD1100">
        <v>10</v>
      </c>
      <c r="BE1100">
        <v>1849</v>
      </c>
      <c r="BF1100">
        <v>391</v>
      </c>
      <c r="BG1100">
        <v>1</v>
      </c>
      <c r="BH1100">
        <v>79</v>
      </c>
      <c r="BI1100">
        <v>66</v>
      </c>
      <c r="BJ1100">
        <v>68</v>
      </c>
      <c r="BK1100">
        <v>73</v>
      </c>
      <c r="BL1100">
        <v>45</v>
      </c>
    </row>
    <row r="1101" spans="1:64" ht="45" x14ac:dyDescent="0.25">
      <c r="A1101" t="s">
        <v>3050</v>
      </c>
      <c r="B1101">
        <v>22</v>
      </c>
      <c r="C1101">
        <v>68</v>
      </c>
      <c r="D1101">
        <v>76</v>
      </c>
      <c r="E1101" s="1" t="s">
        <v>705</v>
      </c>
      <c r="F1101">
        <v>245729</v>
      </c>
      <c r="G1101" t="s">
        <v>146</v>
      </c>
      <c r="H1101" t="s">
        <v>290</v>
      </c>
      <c r="I1101" t="s">
        <v>68</v>
      </c>
      <c r="J1101">
        <v>69</v>
      </c>
      <c r="K1101" t="s">
        <v>189</v>
      </c>
      <c r="L1101">
        <v>8</v>
      </c>
      <c r="M1101" t="s">
        <v>1157</v>
      </c>
      <c r="N1101" t="s">
        <v>519</v>
      </c>
      <c r="O1101" t="s">
        <v>247</v>
      </c>
      <c r="P1101">
        <v>298</v>
      </c>
      <c r="Q1101">
        <v>61</v>
      </c>
      <c r="R1101">
        <v>54</v>
      </c>
      <c r="S1101">
        <v>66</v>
      </c>
      <c r="T1101">
        <v>63</v>
      </c>
      <c r="U1101">
        <v>54</v>
      </c>
      <c r="V1101">
        <v>279</v>
      </c>
      <c r="W1101">
        <v>62</v>
      </c>
      <c r="X1101">
        <v>57</v>
      </c>
      <c r="Y1101">
        <v>40</v>
      </c>
      <c r="Z1101">
        <v>57</v>
      </c>
      <c r="AA1101">
        <v>63</v>
      </c>
      <c r="AB1101">
        <v>359</v>
      </c>
      <c r="AC1101">
        <v>76</v>
      </c>
      <c r="AD1101">
        <v>82</v>
      </c>
      <c r="AE1101">
        <v>68</v>
      </c>
      <c r="AF1101">
        <v>61</v>
      </c>
      <c r="AG1101">
        <v>72</v>
      </c>
      <c r="AH1101">
        <v>366</v>
      </c>
      <c r="AI1101">
        <v>70</v>
      </c>
      <c r="AJ1101">
        <v>83</v>
      </c>
      <c r="AK1101">
        <v>80</v>
      </c>
      <c r="AL1101">
        <v>78</v>
      </c>
      <c r="AM1101">
        <v>55</v>
      </c>
      <c r="AN1101">
        <v>296</v>
      </c>
      <c r="AO1101">
        <v>75</v>
      </c>
      <c r="AP1101">
        <v>61</v>
      </c>
      <c r="AQ1101">
        <v>57</v>
      </c>
      <c r="AR1101">
        <v>57</v>
      </c>
      <c r="AS1101">
        <v>46</v>
      </c>
      <c r="AT1101">
        <v>59</v>
      </c>
      <c r="AU1101">
        <v>193</v>
      </c>
      <c r="AV1101">
        <v>65</v>
      </c>
      <c r="AW1101">
        <v>65</v>
      </c>
      <c r="AX1101">
        <v>63</v>
      </c>
      <c r="AY1101">
        <v>55</v>
      </c>
      <c r="AZ1101">
        <v>14</v>
      </c>
      <c r="BA1101">
        <v>15</v>
      </c>
      <c r="BB1101">
        <v>6</v>
      </c>
      <c r="BC1101">
        <v>7</v>
      </c>
      <c r="BD1101">
        <v>13</v>
      </c>
      <c r="BE1101">
        <v>1846</v>
      </c>
      <c r="BF1101">
        <v>400</v>
      </c>
      <c r="BG1101">
        <v>1</v>
      </c>
      <c r="BH1101">
        <v>79</v>
      </c>
      <c r="BI1101">
        <v>57</v>
      </c>
      <c r="BJ1101">
        <v>59</v>
      </c>
      <c r="BK1101">
        <v>63</v>
      </c>
      <c r="BL1101">
        <v>64</v>
      </c>
    </row>
    <row r="1102" spans="1:64" ht="30" x14ac:dyDescent="0.25">
      <c r="A1102" t="s">
        <v>3051</v>
      </c>
      <c r="B1102">
        <v>26</v>
      </c>
      <c r="C1102">
        <v>82</v>
      </c>
      <c r="D1102">
        <v>83</v>
      </c>
      <c r="E1102" s="1" t="s">
        <v>3052</v>
      </c>
      <c r="F1102">
        <v>246242</v>
      </c>
      <c r="G1102" t="s">
        <v>146</v>
      </c>
      <c r="H1102" t="s">
        <v>125</v>
      </c>
      <c r="I1102" t="s">
        <v>68</v>
      </c>
      <c r="J1102">
        <v>83</v>
      </c>
      <c r="K1102" t="s">
        <v>106</v>
      </c>
      <c r="L1102">
        <v>1</v>
      </c>
      <c r="M1102" t="s">
        <v>1087</v>
      </c>
      <c r="N1102" t="s">
        <v>614</v>
      </c>
      <c r="O1102" t="s">
        <v>3053</v>
      </c>
      <c r="P1102">
        <v>362</v>
      </c>
      <c r="Q1102">
        <v>50</v>
      </c>
      <c r="R1102">
        <v>86</v>
      </c>
      <c r="S1102">
        <v>77</v>
      </c>
      <c r="T1102">
        <v>74</v>
      </c>
      <c r="U1102">
        <v>75</v>
      </c>
      <c r="V1102">
        <v>324</v>
      </c>
      <c r="W1102">
        <v>83</v>
      </c>
      <c r="X1102">
        <v>56</v>
      </c>
      <c r="Y1102">
        <v>49</v>
      </c>
      <c r="Z1102">
        <v>54</v>
      </c>
      <c r="AA1102">
        <v>82</v>
      </c>
      <c r="AB1102">
        <v>389</v>
      </c>
      <c r="AC1102">
        <v>80</v>
      </c>
      <c r="AD1102">
        <v>86</v>
      </c>
      <c r="AE1102">
        <v>74</v>
      </c>
      <c r="AF1102">
        <v>79</v>
      </c>
      <c r="AG1102">
        <v>70</v>
      </c>
      <c r="AH1102">
        <v>400</v>
      </c>
      <c r="AI1102">
        <v>84</v>
      </c>
      <c r="AJ1102">
        <v>90</v>
      </c>
      <c r="AK1102">
        <v>74</v>
      </c>
      <c r="AL1102">
        <v>83</v>
      </c>
      <c r="AM1102">
        <v>69</v>
      </c>
      <c r="AN1102">
        <v>314</v>
      </c>
      <c r="AO1102">
        <v>62</v>
      </c>
      <c r="AP1102">
        <v>23</v>
      </c>
      <c r="AQ1102">
        <v>83</v>
      </c>
      <c r="AR1102">
        <v>65</v>
      </c>
      <c r="AS1102">
        <v>81</v>
      </c>
      <c r="AT1102">
        <v>75</v>
      </c>
      <c r="AU1102">
        <v>59</v>
      </c>
      <c r="AV1102">
        <v>28</v>
      </c>
      <c r="AW1102">
        <v>17</v>
      </c>
      <c r="AX1102">
        <v>14</v>
      </c>
      <c r="AY1102">
        <v>60</v>
      </c>
      <c r="AZ1102">
        <v>11</v>
      </c>
      <c r="BA1102">
        <v>10</v>
      </c>
      <c r="BB1102">
        <v>15</v>
      </c>
      <c r="BC1102">
        <v>14</v>
      </c>
      <c r="BD1102">
        <v>10</v>
      </c>
      <c r="BE1102">
        <v>1908</v>
      </c>
      <c r="BF1102">
        <v>411</v>
      </c>
      <c r="BG1102">
        <v>1</v>
      </c>
      <c r="BH1102">
        <v>83</v>
      </c>
      <c r="BI1102">
        <v>81</v>
      </c>
      <c r="BJ1102">
        <v>62</v>
      </c>
      <c r="BK1102">
        <v>81</v>
      </c>
      <c r="BL1102">
        <v>27</v>
      </c>
    </row>
    <row r="1103" spans="1:64" ht="30" x14ac:dyDescent="0.25">
      <c r="A1103" t="s">
        <v>2851</v>
      </c>
      <c r="B1103">
        <v>22</v>
      </c>
      <c r="C1103">
        <v>76</v>
      </c>
      <c r="D1103">
        <v>83</v>
      </c>
      <c r="E1103" s="1" t="s">
        <v>930</v>
      </c>
      <c r="F1103">
        <v>246258</v>
      </c>
      <c r="G1103" t="s">
        <v>259</v>
      </c>
      <c r="H1103" t="s">
        <v>67</v>
      </c>
      <c r="I1103" t="s">
        <v>68</v>
      </c>
      <c r="J1103">
        <v>78</v>
      </c>
      <c r="K1103" t="s">
        <v>106</v>
      </c>
      <c r="L1103">
        <v>7</v>
      </c>
      <c r="M1103" t="s">
        <v>669</v>
      </c>
      <c r="N1103" t="s">
        <v>255</v>
      </c>
      <c r="O1103" t="s">
        <v>956</v>
      </c>
      <c r="P1103">
        <v>348</v>
      </c>
      <c r="Q1103">
        <v>56</v>
      </c>
      <c r="R1103">
        <v>80</v>
      </c>
      <c r="S1103">
        <v>68</v>
      </c>
      <c r="T1103">
        <v>74</v>
      </c>
      <c r="U1103">
        <v>70</v>
      </c>
      <c r="V1103">
        <v>331</v>
      </c>
      <c r="W1103">
        <v>75</v>
      </c>
      <c r="X1103">
        <v>64</v>
      </c>
      <c r="Y1103">
        <v>48</v>
      </c>
      <c r="Z1103">
        <v>68</v>
      </c>
      <c r="AA1103">
        <v>76</v>
      </c>
      <c r="AB1103">
        <v>385</v>
      </c>
      <c r="AC1103">
        <v>78</v>
      </c>
      <c r="AD1103">
        <v>73</v>
      </c>
      <c r="AE1103">
        <v>79</v>
      </c>
      <c r="AF1103">
        <v>75</v>
      </c>
      <c r="AG1103">
        <v>80</v>
      </c>
      <c r="AH1103">
        <v>378</v>
      </c>
      <c r="AI1103">
        <v>74</v>
      </c>
      <c r="AJ1103">
        <v>83</v>
      </c>
      <c r="AK1103">
        <v>73</v>
      </c>
      <c r="AL1103">
        <v>80</v>
      </c>
      <c r="AM1103">
        <v>68</v>
      </c>
      <c r="AN1103">
        <v>355</v>
      </c>
      <c r="AO1103">
        <v>83</v>
      </c>
      <c r="AP1103">
        <v>41</v>
      </c>
      <c r="AQ1103">
        <v>81</v>
      </c>
      <c r="AR1103">
        <v>75</v>
      </c>
      <c r="AS1103">
        <v>75</v>
      </c>
      <c r="AT1103">
        <v>77</v>
      </c>
      <c r="AU1103">
        <v>132</v>
      </c>
      <c r="AV1103">
        <v>42</v>
      </c>
      <c r="AW1103">
        <v>46</v>
      </c>
      <c r="AX1103">
        <v>44</v>
      </c>
      <c r="AY1103">
        <v>52</v>
      </c>
      <c r="AZ1103">
        <v>6</v>
      </c>
      <c r="BA1103">
        <v>14</v>
      </c>
      <c r="BB1103">
        <v>10</v>
      </c>
      <c r="BC1103">
        <v>14</v>
      </c>
      <c r="BD1103">
        <v>8</v>
      </c>
      <c r="BE1103">
        <v>1981</v>
      </c>
      <c r="BF1103">
        <v>420</v>
      </c>
      <c r="BG1103">
        <v>1</v>
      </c>
      <c r="BH1103">
        <v>75</v>
      </c>
      <c r="BI1103">
        <v>76</v>
      </c>
      <c r="BJ1103">
        <v>68</v>
      </c>
      <c r="BK1103">
        <v>76</v>
      </c>
      <c r="BL1103">
        <v>46</v>
      </c>
    </row>
    <row r="1104" spans="1:64" ht="30" x14ac:dyDescent="0.25">
      <c r="A1104" t="s">
        <v>3054</v>
      </c>
      <c r="B1104">
        <v>23</v>
      </c>
      <c r="C1104">
        <v>74</v>
      </c>
      <c r="D1104">
        <v>82</v>
      </c>
      <c r="E1104" s="1" t="s">
        <v>3055</v>
      </c>
      <c r="F1104">
        <v>246457</v>
      </c>
      <c r="G1104" t="s">
        <v>112</v>
      </c>
      <c r="H1104" t="s">
        <v>321</v>
      </c>
      <c r="I1104" t="s">
        <v>77</v>
      </c>
      <c r="J1104">
        <v>75</v>
      </c>
      <c r="K1104" t="s">
        <v>106</v>
      </c>
      <c r="L1104">
        <v>8</v>
      </c>
      <c r="M1104" t="s">
        <v>998</v>
      </c>
      <c r="N1104" t="s">
        <v>273</v>
      </c>
      <c r="O1104" t="s">
        <v>2352</v>
      </c>
      <c r="P1104">
        <v>351</v>
      </c>
      <c r="Q1104">
        <v>73</v>
      </c>
      <c r="R1104">
        <v>71</v>
      </c>
      <c r="S1104">
        <v>68</v>
      </c>
      <c r="T1104">
        <v>72</v>
      </c>
      <c r="U1104">
        <v>67</v>
      </c>
      <c r="V1104">
        <v>341</v>
      </c>
      <c r="W1104">
        <v>77</v>
      </c>
      <c r="X1104">
        <v>74</v>
      </c>
      <c r="Y1104">
        <v>58</v>
      </c>
      <c r="Z1104">
        <v>57</v>
      </c>
      <c r="AA1104">
        <v>75</v>
      </c>
      <c r="AB1104">
        <v>392</v>
      </c>
      <c r="AC1104">
        <v>88</v>
      </c>
      <c r="AD1104">
        <v>83</v>
      </c>
      <c r="AE1104">
        <v>81</v>
      </c>
      <c r="AF1104">
        <v>68</v>
      </c>
      <c r="AG1104">
        <v>72</v>
      </c>
      <c r="AH1104">
        <v>366</v>
      </c>
      <c r="AI1104">
        <v>75</v>
      </c>
      <c r="AJ1104">
        <v>81</v>
      </c>
      <c r="AK1104">
        <v>68</v>
      </c>
      <c r="AL1104">
        <v>67</v>
      </c>
      <c r="AM1104">
        <v>75</v>
      </c>
      <c r="AN1104">
        <v>293</v>
      </c>
      <c r="AO1104">
        <v>60</v>
      </c>
      <c r="AP1104">
        <v>40</v>
      </c>
      <c r="AQ1104">
        <v>71</v>
      </c>
      <c r="AR1104">
        <v>58</v>
      </c>
      <c r="AS1104">
        <v>64</v>
      </c>
      <c r="AT1104">
        <v>62</v>
      </c>
      <c r="AU1104">
        <v>92</v>
      </c>
      <c r="AV1104">
        <v>22</v>
      </c>
      <c r="AW1104">
        <v>35</v>
      </c>
      <c r="AX1104">
        <v>35</v>
      </c>
      <c r="AY1104">
        <v>47</v>
      </c>
      <c r="AZ1104">
        <v>15</v>
      </c>
      <c r="BA1104">
        <v>7</v>
      </c>
      <c r="BB1104">
        <v>10</v>
      </c>
      <c r="BC1104">
        <v>7</v>
      </c>
      <c r="BD1104">
        <v>8</v>
      </c>
      <c r="BE1104">
        <v>1882</v>
      </c>
      <c r="BF1104">
        <v>401</v>
      </c>
      <c r="BG1104">
        <v>1</v>
      </c>
      <c r="BH1104">
        <v>85</v>
      </c>
      <c r="BI1104">
        <v>72</v>
      </c>
      <c r="BJ1104">
        <v>67</v>
      </c>
      <c r="BK1104">
        <v>75</v>
      </c>
      <c r="BL1104">
        <v>35</v>
      </c>
    </row>
    <row r="1105" spans="1:64" ht="60" x14ac:dyDescent="0.25">
      <c r="A1105" t="s">
        <v>3056</v>
      </c>
      <c r="B1105">
        <v>22</v>
      </c>
      <c r="C1105">
        <v>68</v>
      </c>
      <c r="D1105">
        <v>74</v>
      </c>
      <c r="E1105" s="1" t="s">
        <v>3057</v>
      </c>
      <c r="F1105">
        <v>246681</v>
      </c>
      <c r="G1105" t="s">
        <v>337</v>
      </c>
      <c r="H1105" t="s">
        <v>156</v>
      </c>
      <c r="I1105" t="s">
        <v>68</v>
      </c>
      <c r="J1105">
        <v>69</v>
      </c>
      <c r="K1105" t="s">
        <v>229</v>
      </c>
      <c r="L1105">
        <v>6</v>
      </c>
      <c r="M1105" t="s">
        <v>78</v>
      </c>
      <c r="N1105" t="s">
        <v>519</v>
      </c>
      <c r="O1105" t="s">
        <v>72</v>
      </c>
      <c r="P1105">
        <v>269</v>
      </c>
      <c r="Q1105">
        <v>50</v>
      </c>
      <c r="R1105">
        <v>53</v>
      </c>
      <c r="S1105">
        <v>49</v>
      </c>
      <c r="T1105">
        <v>66</v>
      </c>
      <c r="U1105">
        <v>51</v>
      </c>
      <c r="V1105">
        <v>307</v>
      </c>
      <c r="W1105">
        <v>62</v>
      </c>
      <c r="X1105">
        <v>57</v>
      </c>
      <c r="Y1105">
        <v>60</v>
      </c>
      <c r="Z1105">
        <v>64</v>
      </c>
      <c r="AA1105">
        <v>64</v>
      </c>
      <c r="AB1105">
        <v>323</v>
      </c>
      <c r="AC1105">
        <v>68</v>
      </c>
      <c r="AD1105">
        <v>64</v>
      </c>
      <c r="AE1105">
        <v>62</v>
      </c>
      <c r="AF1105">
        <v>64</v>
      </c>
      <c r="AG1105">
        <v>65</v>
      </c>
      <c r="AH1105">
        <v>338</v>
      </c>
      <c r="AI1105">
        <v>66</v>
      </c>
      <c r="AJ1105">
        <v>62</v>
      </c>
      <c r="AK1105">
        <v>85</v>
      </c>
      <c r="AL1105">
        <v>67</v>
      </c>
      <c r="AM1105">
        <v>58</v>
      </c>
      <c r="AN1105">
        <v>322</v>
      </c>
      <c r="AO1105">
        <v>85</v>
      </c>
      <c r="AP1105">
        <v>68</v>
      </c>
      <c r="AQ1105">
        <v>60</v>
      </c>
      <c r="AR1105">
        <v>65</v>
      </c>
      <c r="AS1105">
        <v>44</v>
      </c>
      <c r="AT1105">
        <v>64</v>
      </c>
      <c r="AU1105">
        <v>188</v>
      </c>
      <c r="AV1105">
        <v>62</v>
      </c>
      <c r="AW1105">
        <v>64</v>
      </c>
      <c r="AX1105">
        <v>62</v>
      </c>
      <c r="AY1105">
        <v>44</v>
      </c>
      <c r="AZ1105">
        <v>12</v>
      </c>
      <c r="BA1105">
        <v>5</v>
      </c>
      <c r="BB1105">
        <v>8</v>
      </c>
      <c r="BC1105">
        <v>13</v>
      </c>
      <c r="BD1105">
        <v>6</v>
      </c>
      <c r="BE1105">
        <v>1791</v>
      </c>
      <c r="BF1105">
        <v>385</v>
      </c>
      <c r="BG1105">
        <v>1</v>
      </c>
      <c r="BH1105">
        <v>66</v>
      </c>
      <c r="BI1105">
        <v>56</v>
      </c>
      <c r="BJ1105">
        <v>62</v>
      </c>
      <c r="BK1105">
        <v>63</v>
      </c>
      <c r="BL1105">
        <v>63</v>
      </c>
    </row>
    <row r="1106" spans="1:64" ht="45" x14ac:dyDescent="0.25">
      <c r="A1106" t="s">
        <v>3058</v>
      </c>
      <c r="B1106">
        <v>24</v>
      </c>
      <c r="C1106">
        <v>77</v>
      </c>
      <c r="D1106">
        <v>79</v>
      </c>
      <c r="E1106" s="1" t="s">
        <v>2334</v>
      </c>
      <c r="F1106">
        <v>247204</v>
      </c>
      <c r="G1106" t="s">
        <v>426</v>
      </c>
      <c r="H1106" t="s">
        <v>235</v>
      </c>
      <c r="I1106" t="s">
        <v>68</v>
      </c>
      <c r="J1106">
        <v>78</v>
      </c>
      <c r="K1106" t="s">
        <v>415</v>
      </c>
      <c r="L1106">
        <v>2</v>
      </c>
      <c r="M1106" t="s">
        <v>1091</v>
      </c>
      <c r="N1106" t="s">
        <v>1390</v>
      </c>
      <c r="O1106" t="s">
        <v>150</v>
      </c>
      <c r="P1106">
        <v>324</v>
      </c>
      <c r="Q1106">
        <v>75</v>
      </c>
      <c r="R1106">
        <v>57</v>
      </c>
      <c r="S1106">
        <v>72</v>
      </c>
      <c r="T1106">
        <v>76</v>
      </c>
      <c r="U1106">
        <v>44</v>
      </c>
      <c r="V1106">
        <v>335</v>
      </c>
      <c r="W1106">
        <v>74</v>
      </c>
      <c r="X1106">
        <v>73</v>
      </c>
      <c r="Y1106">
        <v>47</v>
      </c>
      <c r="Z1106">
        <v>65</v>
      </c>
      <c r="AA1106">
        <v>76</v>
      </c>
      <c r="AB1106">
        <v>354</v>
      </c>
      <c r="AC1106">
        <v>71</v>
      </c>
      <c r="AD1106">
        <v>73</v>
      </c>
      <c r="AE1106">
        <v>70</v>
      </c>
      <c r="AF1106">
        <v>73</v>
      </c>
      <c r="AG1106">
        <v>67</v>
      </c>
      <c r="AH1106">
        <v>372</v>
      </c>
      <c r="AI1106">
        <v>76</v>
      </c>
      <c r="AJ1106">
        <v>80</v>
      </c>
      <c r="AK1106">
        <v>81</v>
      </c>
      <c r="AL1106">
        <v>73</v>
      </c>
      <c r="AM1106">
        <v>62</v>
      </c>
      <c r="AN1106">
        <v>340</v>
      </c>
      <c r="AO1106">
        <v>80</v>
      </c>
      <c r="AP1106">
        <v>74</v>
      </c>
      <c r="AQ1106">
        <v>73</v>
      </c>
      <c r="AR1106">
        <v>65</v>
      </c>
      <c r="AS1106">
        <v>48</v>
      </c>
      <c r="AT1106">
        <v>65</v>
      </c>
      <c r="AU1106">
        <v>229</v>
      </c>
      <c r="AV1106">
        <v>74</v>
      </c>
      <c r="AW1106">
        <v>77</v>
      </c>
      <c r="AX1106">
        <v>78</v>
      </c>
      <c r="AY1106">
        <v>56</v>
      </c>
      <c r="AZ1106">
        <v>11</v>
      </c>
      <c r="BA1106">
        <v>13</v>
      </c>
      <c r="BB1106">
        <v>9</v>
      </c>
      <c r="BC1106">
        <v>10</v>
      </c>
      <c r="BD1106">
        <v>13</v>
      </c>
      <c r="BE1106">
        <v>2010</v>
      </c>
      <c r="BF1106">
        <v>429</v>
      </c>
      <c r="BG1106">
        <v>2</v>
      </c>
      <c r="BH1106">
        <v>72</v>
      </c>
      <c r="BI1106">
        <v>62</v>
      </c>
      <c r="BJ1106">
        <v>70</v>
      </c>
      <c r="BK1106">
        <v>73</v>
      </c>
      <c r="BL1106">
        <v>75</v>
      </c>
    </row>
    <row r="1107" spans="1:64" ht="30" x14ac:dyDescent="0.25">
      <c r="A1107" t="s">
        <v>3059</v>
      </c>
      <c r="B1107">
        <v>21</v>
      </c>
      <c r="C1107">
        <v>70</v>
      </c>
      <c r="D1107">
        <v>79</v>
      </c>
      <c r="E1107" s="1" t="s">
        <v>789</v>
      </c>
      <c r="F1107">
        <v>247467</v>
      </c>
      <c r="G1107" t="s">
        <v>66</v>
      </c>
      <c r="H1107" t="s">
        <v>125</v>
      </c>
      <c r="I1107" t="s">
        <v>77</v>
      </c>
      <c r="J1107">
        <v>72</v>
      </c>
      <c r="K1107" t="s">
        <v>189</v>
      </c>
      <c r="L1107">
        <v>9</v>
      </c>
      <c r="M1107" t="s">
        <v>190</v>
      </c>
      <c r="N1107" t="s">
        <v>886</v>
      </c>
      <c r="O1107" t="s">
        <v>186</v>
      </c>
      <c r="P1107">
        <v>252</v>
      </c>
      <c r="Q1107">
        <v>57</v>
      </c>
      <c r="R1107">
        <v>32</v>
      </c>
      <c r="S1107">
        <v>69</v>
      </c>
      <c r="T1107">
        <v>66</v>
      </c>
      <c r="U1107">
        <v>28</v>
      </c>
      <c r="V1107">
        <v>318</v>
      </c>
      <c r="W1107">
        <v>61</v>
      </c>
      <c r="X1107">
        <v>62</v>
      </c>
      <c r="Y1107">
        <v>67</v>
      </c>
      <c r="Z1107">
        <v>64</v>
      </c>
      <c r="AA1107">
        <v>64</v>
      </c>
      <c r="AB1107">
        <v>341</v>
      </c>
      <c r="AC1107">
        <v>68</v>
      </c>
      <c r="AD1107">
        <v>72</v>
      </c>
      <c r="AE1107">
        <v>67</v>
      </c>
      <c r="AF1107">
        <v>65</v>
      </c>
      <c r="AG1107">
        <v>69</v>
      </c>
      <c r="AH1107">
        <v>350</v>
      </c>
      <c r="AI1107">
        <v>78</v>
      </c>
      <c r="AJ1107">
        <v>76</v>
      </c>
      <c r="AK1107">
        <v>71</v>
      </c>
      <c r="AL1107">
        <v>74</v>
      </c>
      <c r="AM1107">
        <v>51</v>
      </c>
      <c r="AN1107">
        <v>292</v>
      </c>
      <c r="AO1107">
        <v>75</v>
      </c>
      <c r="AP1107">
        <v>69</v>
      </c>
      <c r="AQ1107">
        <v>41</v>
      </c>
      <c r="AR1107">
        <v>62</v>
      </c>
      <c r="AS1107">
        <v>45</v>
      </c>
      <c r="AT1107">
        <v>67</v>
      </c>
      <c r="AU1107">
        <v>208</v>
      </c>
      <c r="AV1107">
        <v>69</v>
      </c>
      <c r="AW1107">
        <v>69</v>
      </c>
      <c r="AX1107">
        <v>70</v>
      </c>
      <c r="AY1107">
        <v>50</v>
      </c>
      <c r="AZ1107">
        <v>14</v>
      </c>
      <c r="BA1107">
        <v>11</v>
      </c>
      <c r="BB1107">
        <v>10</v>
      </c>
      <c r="BC1107">
        <v>9</v>
      </c>
      <c r="BD1107">
        <v>6</v>
      </c>
      <c r="BE1107">
        <v>1811</v>
      </c>
      <c r="BF1107">
        <v>385</v>
      </c>
      <c r="BG1107">
        <v>1</v>
      </c>
      <c r="BH1107">
        <v>70</v>
      </c>
      <c r="BI1107">
        <v>46</v>
      </c>
      <c r="BJ1107">
        <v>63</v>
      </c>
      <c r="BK1107">
        <v>63</v>
      </c>
      <c r="BL1107">
        <v>69</v>
      </c>
    </row>
    <row r="1108" spans="1:64" ht="45" x14ac:dyDescent="0.25">
      <c r="A1108" t="s">
        <v>3060</v>
      </c>
      <c r="B1108">
        <v>21</v>
      </c>
      <c r="C1108">
        <v>66</v>
      </c>
      <c r="D1108">
        <v>75</v>
      </c>
      <c r="E1108" s="1" t="s">
        <v>3061</v>
      </c>
      <c r="F1108">
        <v>248474</v>
      </c>
      <c r="G1108" t="s">
        <v>337</v>
      </c>
      <c r="H1108" t="s">
        <v>260</v>
      </c>
      <c r="I1108" t="s">
        <v>68</v>
      </c>
      <c r="J1108">
        <v>68</v>
      </c>
      <c r="K1108" t="s">
        <v>69</v>
      </c>
      <c r="L1108">
        <v>9</v>
      </c>
      <c r="M1108" t="s">
        <v>990</v>
      </c>
      <c r="N1108" t="s">
        <v>373</v>
      </c>
      <c r="O1108" t="s">
        <v>72</v>
      </c>
      <c r="P1108">
        <v>288</v>
      </c>
      <c r="Q1108">
        <v>58</v>
      </c>
      <c r="R1108">
        <v>65</v>
      </c>
      <c r="S1108">
        <v>52</v>
      </c>
      <c r="T1108">
        <v>66</v>
      </c>
      <c r="U1108">
        <v>47</v>
      </c>
      <c r="V1108">
        <v>330</v>
      </c>
      <c r="W1108">
        <v>71</v>
      </c>
      <c r="X1108">
        <v>64</v>
      </c>
      <c r="Y1108">
        <v>62</v>
      </c>
      <c r="Z1108">
        <v>64</v>
      </c>
      <c r="AA1108">
        <v>69</v>
      </c>
      <c r="AB1108">
        <v>336</v>
      </c>
      <c r="AC1108">
        <v>70</v>
      </c>
      <c r="AD1108">
        <v>76</v>
      </c>
      <c r="AE1108">
        <v>61</v>
      </c>
      <c r="AF1108">
        <v>58</v>
      </c>
      <c r="AG1108">
        <v>71</v>
      </c>
      <c r="AH1108">
        <v>346</v>
      </c>
      <c r="AI1108">
        <v>70</v>
      </c>
      <c r="AJ1108">
        <v>71</v>
      </c>
      <c r="AK1108">
        <v>63</v>
      </c>
      <c r="AL1108">
        <v>76</v>
      </c>
      <c r="AM1108">
        <v>66</v>
      </c>
      <c r="AN1108">
        <v>294</v>
      </c>
      <c r="AO1108">
        <v>61</v>
      </c>
      <c r="AP1108">
        <v>43</v>
      </c>
      <c r="AQ1108">
        <v>59</v>
      </c>
      <c r="AR1108">
        <v>67</v>
      </c>
      <c r="AS1108">
        <v>64</v>
      </c>
      <c r="AT1108">
        <v>67</v>
      </c>
      <c r="AU1108">
        <v>152</v>
      </c>
      <c r="AV1108">
        <v>44</v>
      </c>
      <c r="AW1108">
        <v>56</v>
      </c>
      <c r="AX1108">
        <v>52</v>
      </c>
      <c r="AY1108">
        <v>56</v>
      </c>
      <c r="AZ1108">
        <v>11</v>
      </c>
      <c r="BA1108">
        <v>14</v>
      </c>
      <c r="BB1108">
        <v>15</v>
      </c>
      <c r="BC1108">
        <v>7</v>
      </c>
      <c r="BD1108">
        <v>9</v>
      </c>
      <c r="BE1108">
        <v>1802</v>
      </c>
      <c r="BF1108">
        <v>390</v>
      </c>
      <c r="BG1108">
        <v>1</v>
      </c>
      <c r="BH1108">
        <v>73</v>
      </c>
      <c r="BI1108">
        <v>65</v>
      </c>
      <c r="BJ1108">
        <v>64</v>
      </c>
      <c r="BK1108">
        <v>69</v>
      </c>
      <c r="BL1108">
        <v>49</v>
      </c>
    </row>
    <row r="1109" spans="1:64" ht="30" x14ac:dyDescent="0.25">
      <c r="A1109" t="s">
        <v>3062</v>
      </c>
      <c r="B1109">
        <v>21</v>
      </c>
      <c r="C1109">
        <v>71</v>
      </c>
      <c r="D1109">
        <v>82</v>
      </c>
      <c r="E1109" s="1" t="s">
        <v>789</v>
      </c>
      <c r="F1109">
        <v>248478</v>
      </c>
      <c r="G1109" t="s">
        <v>494</v>
      </c>
      <c r="H1109" t="s">
        <v>483</v>
      </c>
      <c r="I1109" t="s">
        <v>68</v>
      </c>
      <c r="J1109">
        <v>71</v>
      </c>
      <c r="K1109" t="s">
        <v>508</v>
      </c>
      <c r="L1109">
        <v>11</v>
      </c>
      <c r="M1109" t="s">
        <v>431</v>
      </c>
      <c r="N1109" t="s">
        <v>191</v>
      </c>
      <c r="O1109" t="s">
        <v>1980</v>
      </c>
      <c r="P1109">
        <v>61</v>
      </c>
      <c r="Q1109">
        <v>10</v>
      </c>
      <c r="R1109">
        <v>7</v>
      </c>
      <c r="S1109">
        <v>11</v>
      </c>
      <c r="T1109">
        <v>25</v>
      </c>
      <c r="U1109">
        <v>8</v>
      </c>
      <c r="V1109">
        <v>76</v>
      </c>
      <c r="W1109">
        <v>12</v>
      </c>
      <c r="X1109">
        <v>12</v>
      </c>
      <c r="Y1109">
        <v>11</v>
      </c>
      <c r="Z1109">
        <v>26</v>
      </c>
      <c r="AA1109">
        <v>15</v>
      </c>
      <c r="AB1109">
        <v>183</v>
      </c>
      <c r="AC1109">
        <v>23</v>
      </c>
      <c r="AD1109">
        <v>25</v>
      </c>
      <c r="AE1109">
        <v>29</v>
      </c>
      <c r="AF1109">
        <v>66</v>
      </c>
      <c r="AG1109">
        <v>40</v>
      </c>
      <c r="AH1109">
        <v>213</v>
      </c>
      <c r="AI1109">
        <v>59</v>
      </c>
      <c r="AJ1109">
        <v>55</v>
      </c>
      <c r="AK1109">
        <v>26</v>
      </c>
      <c r="AL1109">
        <v>64</v>
      </c>
      <c r="AM1109">
        <v>9</v>
      </c>
      <c r="AN1109">
        <v>125</v>
      </c>
      <c r="AO1109">
        <v>24</v>
      </c>
      <c r="AP1109">
        <v>12</v>
      </c>
      <c r="AQ1109">
        <v>7</v>
      </c>
      <c r="AR1109">
        <v>65</v>
      </c>
      <c r="AS1109">
        <v>17</v>
      </c>
      <c r="AT1109">
        <v>62</v>
      </c>
      <c r="AU1109">
        <v>28</v>
      </c>
      <c r="AV1109">
        <v>9</v>
      </c>
      <c r="AW1109">
        <v>9</v>
      </c>
      <c r="AX1109">
        <v>10</v>
      </c>
      <c r="AY1109">
        <v>360</v>
      </c>
      <c r="AZ1109">
        <v>72</v>
      </c>
      <c r="BA1109">
        <v>65</v>
      </c>
      <c r="BB1109">
        <v>79</v>
      </c>
      <c r="BC1109">
        <v>71</v>
      </c>
      <c r="BD1109">
        <v>73</v>
      </c>
      <c r="BE1109">
        <v>1046</v>
      </c>
      <c r="BF1109">
        <v>384</v>
      </c>
      <c r="BG1109">
        <v>1</v>
      </c>
      <c r="BH1109">
        <v>72</v>
      </c>
      <c r="BI1109">
        <v>65</v>
      </c>
      <c r="BJ1109">
        <v>79</v>
      </c>
      <c r="BK1109">
        <v>73</v>
      </c>
      <c r="BL1109">
        <v>24</v>
      </c>
    </row>
    <row r="1110" spans="1:64" ht="30" x14ac:dyDescent="0.25">
      <c r="A1110" t="s">
        <v>3063</v>
      </c>
      <c r="B1110">
        <v>22</v>
      </c>
      <c r="C1110">
        <v>75</v>
      </c>
      <c r="D1110">
        <v>82</v>
      </c>
      <c r="E1110" s="1" t="s">
        <v>3064</v>
      </c>
      <c r="F1110">
        <v>248484</v>
      </c>
      <c r="G1110" t="s">
        <v>118</v>
      </c>
      <c r="H1110" t="s">
        <v>483</v>
      </c>
      <c r="I1110" t="s">
        <v>68</v>
      </c>
      <c r="J1110">
        <v>77</v>
      </c>
      <c r="K1110" t="s">
        <v>189</v>
      </c>
      <c r="L1110">
        <v>7</v>
      </c>
      <c r="M1110" t="s">
        <v>613</v>
      </c>
      <c r="N1110" t="s">
        <v>501</v>
      </c>
      <c r="O1110" t="s">
        <v>928</v>
      </c>
      <c r="P1110">
        <v>244</v>
      </c>
      <c r="Q1110">
        <v>50</v>
      </c>
      <c r="R1110">
        <v>29</v>
      </c>
      <c r="S1110">
        <v>75</v>
      </c>
      <c r="T1110">
        <v>68</v>
      </c>
      <c r="U1110">
        <v>22</v>
      </c>
      <c r="V1110">
        <v>258</v>
      </c>
      <c r="W1110">
        <v>62</v>
      </c>
      <c r="X1110">
        <v>39</v>
      </c>
      <c r="Y1110">
        <v>25</v>
      </c>
      <c r="Z1110">
        <v>66</v>
      </c>
      <c r="AA1110">
        <v>66</v>
      </c>
      <c r="AB1110">
        <v>299</v>
      </c>
      <c r="AC1110">
        <v>59</v>
      </c>
      <c r="AD1110">
        <v>73</v>
      </c>
      <c r="AE1110">
        <v>46</v>
      </c>
      <c r="AF1110">
        <v>74</v>
      </c>
      <c r="AG1110">
        <v>47</v>
      </c>
      <c r="AH1110">
        <v>294</v>
      </c>
      <c r="AI1110">
        <v>46</v>
      </c>
      <c r="AJ1110">
        <v>79</v>
      </c>
      <c r="AK1110">
        <v>72</v>
      </c>
      <c r="AL1110">
        <v>78</v>
      </c>
      <c r="AM1110">
        <v>19</v>
      </c>
      <c r="AN1110">
        <v>250</v>
      </c>
      <c r="AO1110">
        <v>76</v>
      </c>
      <c r="AP1110">
        <v>76</v>
      </c>
      <c r="AQ1110">
        <v>24</v>
      </c>
      <c r="AR1110">
        <v>39</v>
      </c>
      <c r="AS1110">
        <v>35</v>
      </c>
      <c r="AT1110">
        <v>74</v>
      </c>
      <c r="AU1110">
        <v>227</v>
      </c>
      <c r="AV1110">
        <v>75</v>
      </c>
      <c r="AW1110">
        <v>76</v>
      </c>
      <c r="AX1110">
        <v>76</v>
      </c>
      <c r="AY1110">
        <v>47</v>
      </c>
      <c r="AZ1110">
        <v>9</v>
      </c>
      <c r="BA1110">
        <v>10</v>
      </c>
      <c r="BB1110">
        <v>6</v>
      </c>
      <c r="BC1110">
        <v>13</v>
      </c>
      <c r="BD1110">
        <v>9</v>
      </c>
      <c r="BE1110">
        <v>1619</v>
      </c>
      <c r="BF1110">
        <v>366</v>
      </c>
      <c r="BG1110">
        <v>1</v>
      </c>
      <c r="BH1110">
        <v>67</v>
      </c>
      <c r="BI1110">
        <v>30</v>
      </c>
      <c r="BJ1110">
        <v>55</v>
      </c>
      <c r="BK1110">
        <v>62</v>
      </c>
      <c r="BL1110">
        <v>76</v>
      </c>
    </row>
    <row r="1111" spans="1:64" ht="30" x14ac:dyDescent="0.25">
      <c r="A1111" t="s">
        <v>2866</v>
      </c>
      <c r="B1111">
        <v>22</v>
      </c>
      <c r="C1111">
        <v>74</v>
      </c>
      <c r="D1111">
        <v>82</v>
      </c>
      <c r="E1111" s="1" t="s">
        <v>2867</v>
      </c>
      <c r="F1111">
        <v>248729</v>
      </c>
      <c r="G1111" t="s">
        <v>90</v>
      </c>
      <c r="H1111" t="s">
        <v>76</v>
      </c>
      <c r="I1111" t="s">
        <v>77</v>
      </c>
      <c r="J1111">
        <v>76</v>
      </c>
      <c r="K1111" t="s">
        <v>294</v>
      </c>
      <c r="L1111">
        <v>8</v>
      </c>
      <c r="M1111" t="s">
        <v>998</v>
      </c>
      <c r="N1111" t="s">
        <v>2020</v>
      </c>
      <c r="O1111" t="s">
        <v>2352</v>
      </c>
      <c r="P1111">
        <v>318</v>
      </c>
      <c r="Q1111">
        <v>59</v>
      </c>
      <c r="R1111">
        <v>73</v>
      </c>
      <c r="S1111">
        <v>55</v>
      </c>
      <c r="T1111">
        <v>70</v>
      </c>
      <c r="U1111">
        <v>61</v>
      </c>
      <c r="V1111">
        <v>327</v>
      </c>
      <c r="W1111">
        <v>77</v>
      </c>
      <c r="X1111">
        <v>70</v>
      </c>
      <c r="Y1111">
        <v>44</v>
      </c>
      <c r="Z1111">
        <v>61</v>
      </c>
      <c r="AA1111">
        <v>75</v>
      </c>
      <c r="AB1111">
        <v>416</v>
      </c>
      <c r="AC1111">
        <v>86</v>
      </c>
      <c r="AD1111">
        <v>92</v>
      </c>
      <c r="AE1111">
        <v>85</v>
      </c>
      <c r="AF1111">
        <v>73</v>
      </c>
      <c r="AG1111">
        <v>80</v>
      </c>
      <c r="AH1111">
        <v>315</v>
      </c>
      <c r="AI1111">
        <v>71</v>
      </c>
      <c r="AJ1111">
        <v>60</v>
      </c>
      <c r="AK1111">
        <v>81</v>
      </c>
      <c r="AL1111">
        <v>35</v>
      </c>
      <c r="AM1111">
        <v>68</v>
      </c>
      <c r="AN1111">
        <v>281</v>
      </c>
      <c r="AO1111">
        <v>52</v>
      </c>
      <c r="AP1111">
        <v>35</v>
      </c>
      <c r="AQ1111">
        <v>74</v>
      </c>
      <c r="AR1111">
        <v>67</v>
      </c>
      <c r="AS1111">
        <v>53</v>
      </c>
      <c r="AT1111">
        <v>69</v>
      </c>
      <c r="AU1111">
        <v>111</v>
      </c>
      <c r="AV1111">
        <v>42</v>
      </c>
      <c r="AW1111">
        <v>40</v>
      </c>
      <c r="AX1111">
        <v>29</v>
      </c>
      <c r="AY1111">
        <v>40</v>
      </c>
      <c r="AZ1111">
        <v>7</v>
      </c>
      <c r="BA1111">
        <v>5</v>
      </c>
      <c r="BB1111">
        <v>15</v>
      </c>
      <c r="BC1111">
        <v>7</v>
      </c>
      <c r="BD1111">
        <v>6</v>
      </c>
      <c r="BE1111">
        <v>1808</v>
      </c>
      <c r="BF1111">
        <v>392</v>
      </c>
      <c r="BG1111">
        <v>1</v>
      </c>
      <c r="BH1111">
        <v>89</v>
      </c>
      <c r="BI1111">
        <v>70</v>
      </c>
      <c r="BJ1111">
        <v>65</v>
      </c>
      <c r="BK1111">
        <v>77</v>
      </c>
      <c r="BL1111">
        <v>40</v>
      </c>
    </row>
    <row r="1112" spans="1:64" ht="30" x14ac:dyDescent="0.25">
      <c r="A1112" t="s">
        <v>3065</v>
      </c>
      <c r="B1112">
        <v>21</v>
      </c>
      <c r="C1112">
        <v>64</v>
      </c>
      <c r="D1112">
        <v>74</v>
      </c>
      <c r="E1112" s="1" t="s">
        <v>3066</v>
      </c>
      <c r="F1112">
        <v>248732</v>
      </c>
      <c r="G1112" t="s">
        <v>118</v>
      </c>
      <c r="H1112" t="s">
        <v>67</v>
      </c>
      <c r="I1112" t="s">
        <v>68</v>
      </c>
      <c r="J1112">
        <v>64</v>
      </c>
      <c r="K1112" t="s">
        <v>508</v>
      </c>
      <c r="L1112">
        <v>10</v>
      </c>
      <c r="M1112" t="s">
        <v>1971</v>
      </c>
      <c r="N1112" t="s">
        <v>1292</v>
      </c>
      <c r="O1112" t="s">
        <v>94</v>
      </c>
      <c r="P1112">
        <v>66</v>
      </c>
      <c r="Q1112">
        <v>10</v>
      </c>
      <c r="R1112">
        <v>8</v>
      </c>
      <c r="S1112">
        <v>17</v>
      </c>
      <c r="T1112">
        <v>25</v>
      </c>
      <c r="U1112">
        <v>6</v>
      </c>
      <c r="V1112">
        <v>68</v>
      </c>
      <c r="W1112">
        <v>10</v>
      </c>
      <c r="X1112">
        <v>13</v>
      </c>
      <c r="Y1112">
        <v>12</v>
      </c>
      <c r="Z1112">
        <v>21</v>
      </c>
      <c r="AA1112">
        <v>12</v>
      </c>
      <c r="AB1112">
        <v>200</v>
      </c>
      <c r="AC1112">
        <v>33</v>
      </c>
      <c r="AD1112">
        <v>38</v>
      </c>
      <c r="AE1112">
        <v>36</v>
      </c>
      <c r="AF1112">
        <v>62</v>
      </c>
      <c r="AG1112">
        <v>31</v>
      </c>
      <c r="AH1112">
        <v>201</v>
      </c>
      <c r="AI1112">
        <v>42</v>
      </c>
      <c r="AJ1112">
        <v>55</v>
      </c>
      <c r="AK1112">
        <v>40</v>
      </c>
      <c r="AL1112">
        <v>57</v>
      </c>
      <c r="AM1112">
        <v>7</v>
      </c>
      <c r="AN1112">
        <v>86</v>
      </c>
      <c r="AO1112">
        <v>18</v>
      </c>
      <c r="AP1112">
        <v>12</v>
      </c>
      <c r="AQ1112">
        <v>6</v>
      </c>
      <c r="AR1112">
        <v>32</v>
      </c>
      <c r="AS1112">
        <v>18</v>
      </c>
      <c r="AT1112">
        <v>26</v>
      </c>
      <c r="AU1112">
        <v>40</v>
      </c>
      <c r="AV1112">
        <v>9</v>
      </c>
      <c r="AW1112">
        <v>16</v>
      </c>
      <c r="AX1112">
        <v>15</v>
      </c>
      <c r="AY1112">
        <v>310</v>
      </c>
      <c r="AZ1112">
        <v>61</v>
      </c>
      <c r="BA1112">
        <v>63</v>
      </c>
      <c r="BB1112">
        <v>56</v>
      </c>
      <c r="BC1112">
        <v>64</v>
      </c>
      <c r="BD1112">
        <v>66</v>
      </c>
      <c r="BE1112">
        <v>971</v>
      </c>
      <c r="BF1112">
        <v>345</v>
      </c>
      <c r="BG1112">
        <v>1</v>
      </c>
      <c r="BH1112">
        <v>61</v>
      </c>
      <c r="BI1112">
        <v>63</v>
      </c>
      <c r="BJ1112">
        <v>56</v>
      </c>
      <c r="BK1112">
        <v>66</v>
      </c>
      <c r="BL1112">
        <v>35</v>
      </c>
    </row>
    <row r="1113" spans="1:64" ht="30" x14ac:dyDescent="0.25">
      <c r="A1113" t="s">
        <v>3067</v>
      </c>
      <c r="B1113">
        <v>23</v>
      </c>
      <c r="C1113">
        <v>76</v>
      </c>
      <c r="D1113">
        <v>79</v>
      </c>
      <c r="E1113" s="1" t="s">
        <v>3068</v>
      </c>
      <c r="F1113">
        <v>252059</v>
      </c>
      <c r="G1113" t="s">
        <v>112</v>
      </c>
      <c r="H1113" t="s">
        <v>105</v>
      </c>
      <c r="I1113" t="s">
        <v>68</v>
      </c>
      <c r="J1113">
        <v>77</v>
      </c>
      <c r="K1113" t="s">
        <v>229</v>
      </c>
      <c r="L1113">
        <v>3</v>
      </c>
      <c r="M1113" t="s">
        <v>998</v>
      </c>
      <c r="N1113" t="s">
        <v>575</v>
      </c>
      <c r="O1113" t="s">
        <v>1882</v>
      </c>
      <c r="P1113">
        <v>280</v>
      </c>
      <c r="Q1113">
        <v>48</v>
      </c>
      <c r="R1113">
        <v>51</v>
      </c>
      <c r="S1113">
        <v>67</v>
      </c>
      <c r="T1113">
        <v>76</v>
      </c>
      <c r="U1113">
        <v>38</v>
      </c>
      <c r="V1113">
        <v>294</v>
      </c>
      <c r="W1113">
        <v>66</v>
      </c>
      <c r="X1113">
        <v>49</v>
      </c>
      <c r="Y1113">
        <v>34</v>
      </c>
      <c r="Z1113">
        <v>71</v>
      </c>
      <c r="AA1113">
        <v>74</v>
      </c>
      <c r="AB1113">
        <v>333</v>
      </c>
      <c r="AC1113">
        <v>61</v>
      </c>
      <c r="AD1113">
        <v>63</v>
      </c>
      <c r="AE1113">
        <v>65</v>
      </c>
      <c r="AF1113">
        <v>74</v>
      </c>
      <c r="AG1113">
        <v>70</v>
      </c>
      <c r="AH1113">
        <v>331</v>
      </c>
      <c r="AI1113">
        <v>49</v>
      </c>
      <c r="AJ1113">
        <v>73</v>
      </c>
      <c r="AK1113">
        <v>91</v>
      </c>
      <c r="AL1113">
        <v>73</v>
      </c>
      <c r="AM1113">
        <v>45</v>
      </c>
      <c r="AN1113">
        <v>332</v>
      </c>
      <c r="AO1113">
        <v>82</v>
      </c>
      <c r="AP1113">
        <v>74</v>
      </c>
      <c r="AQ1113">
        <v>58</v>
      </c>
      <c r="AR1113">
        <v>73</v>
      </c>
      <c r="AS1113">
        <v>45</v>
      </c>
      <c r="AT1113">
        <v>74</v>
      </c>
      <c r="AU1113">
        <v>221</v>
      </c>
      <c r="AV1113">
        <v>74</v>
      </c>
      <c r="AW1113">
        <v>77</v>
      </c>
      <c r="AX1113">
        <v>70</v>
      </c>
      <c r="AY1113">
        <v>51</v>
      </c>
      <c r="AZ1113">
        <v>11</v>
      </c>
      <c r="BA1113">
        <v>14</v>
      </c>
      <c r="BB1113">
        <v>8</v>
      </c>
      <c r="BC1113">
        <v>11</v>
      </c>
      <c r="BD1113">
        <v>7</v>
      </c>
      <c r="BE1113">
        <v>1842</v>
      </c>
      <c r="BF1113">
        <v>399</v>
      </c>
      <c r="BG1113">
        <v>1</v>
      </c>
      <c r="BH1113">
        <v>62</v>
      </c>
      <c r="BI1113">
        <v>49</v>
      </c>
      <c r="BJ1113">
        <v>66</v>
      </c>
      <c r="BK1113">
        <v>69</v>
      </c>
      <c r="BL1113">
        <v>74</v>
      </c>
    </row>
    <row r="1114" spans="1:64" ht="30" x14ac:dyDescent="0.25">
      <c r="A1114" t="s">
        <v>3069</v>
      </c>
      <c r="B1114">
        <v>23</v>
      </c>
      <c r="C1114">
        <v>75</v>
      </c>
      <c r="D1114">
        <v>80</v>
      </c>
      <c r="E1114" s="1" t="s">
        <v>1412</v>
      </c>
      <c r="F1114">
        <v>252060</v>
      </c>
      <c r="G1114" t="s">
        <v>494</v>
      </c>
      <c r="H1114" t="s">
        <v>125</v>
      </c>
      <c r="I1114" t="s">
        <v>77</v>
      </c>
      <c r="J1114">
        <v>79</v>
      </c>
      <c r="K1114" t="s">
        <v>106</v>
      </c>
      <c r="L1114">
        <v>5</v>
      </c>
      <c r="M1114" t="s">
        <v>567</v>
      </c>
      <c r="N1114" t="s">
        <v>2079</v>
      </c>
      <c r="O1114" t="s">
        <v>3070</v>
      </c>
      <c r="P1114">
        <v>370</v>
      </c>
      <c r="Q1114">
        <v>72</v>
      </c>
      <c r="R1114">
        <v>76</v>
      </c>
      <c r="S1114">
        <v>77</v>
      </c>
      <c r="T1114">
        <v>76</v>
      </c>
      <c r="U1114">
        <v>69</v>
      </c>
      <c r="V1114">
        <v>348</v>
      </c>
      <c r="W1114">
        <v>74</v>
      </c>
      <c r="X1114">
        <v>64</v>
      </c>
      <c r="Y1114">
        <v>62</v>
      </c>
      <c r="Z1114">
        <v>71</v>
      </c>
      <c r="AA1114">
        <v>77</v>
      </c>
      <c r="AB1114">
        <v>389</v>
      </c>
      <c r="AC1114">
        <v>75</v>
      </c>
      <c r="AD1114">
        <v>77</v>
      </c>
      <c r="AE1114">
        <v>75</v>
      </c>
      <c r="AF1114">
        <v>79</v>
      </c>
      <c r="AG1114">
        <v>83</v>
      </c>
      <c r="AH1114">
        <v>407</v>
      </c>
      <c r="AI1114">
        <v>79</v>
      </c>
      <c r="AJ1114">
        <v>88</v>
      </c>
      <c r="AK1114">
        <v>84</v>
      </c>
      <c r="AL1114">
        <v>78</v>
      </c>
      <c r="AM1114">
        <v>78</v>
      </c>
      <c r="AN1114">
        <v>355</v>
      </c>
      <c r="AO1114">
        <v>75</v>
      </c>
      <c r="AP1114">
        <v>72</v>
      </c>
      <c r="AQ1114">
        <v>80</v>
      </c>
      <c r="AR1114">
        <v>68</v>
      </c>
      <c r="AS1114">
        <v>60</v>
      </c>
      <c r="AT1114">
        <v>71</v>
      </c>
      <c r="AU1114">
        <v>224</v>
      </c>
      <c r="AV1114">
        <v>73</v>
      </c>
      <c r="AW1114">
        <v>76</v>
      </c>
      <c r="AX1114">
        <v>75</v>
      </c>
      <c r="AY1114">
        <v>50</v>
      </c>
      <c r="AZ1114">
        <v>6</v>
      </c>
      <c r="BA1114">
        <v>10</v>
      </c>
      <c r="BB1114">
        <v>15</v>
      </c>
      <c r="BC1114">
        <v>13</v>
      </c>
      <c r="BD1114">
        <v>6</v>
      </c>
      <c r="BE1114">
        <v>2143</v>
      </c>
      <c r="BF1114">
        <v>453</v>
      </c>
      <c r="BG1114">
        <v>1</v>
      </c>
      <c r="BH1114">
        <v>76</v>
      </c>
      <c r="BI1114">
        <v>76</v>
      </c>
      <c r="BJ1114">
        <v>72</v>
      </c>
      <c r="BK1114">
        <v>76</v>
      </c>
      <c r="BL1114">
        <v>74</v>
      </c>
    </row>
    <row r="1115" spans="1:64" ht="30" x14ac:dyDescent="0.25">
      <c r="A1115" t="s">
        <v>3071</v>
      </c>
      <c r="B1115">
        <v>24</v>
      </c>
      <c r="C1115">
        <v>71</v>
      </c>
      <c r="D1115">
        <v>73</v>
      </c>
      <c r="E1115" s="1" t="s">
        <v>3072</v>
      </c>
      <c r="F1115">
        <v>252240</v>
      </c>
      <c r="G1115" t="s">
        <v>537</v>
      </c>
      <c r="H1115" t="s">
        <v>76</v>
      </c>
      <c r="I1115" t="s">
        <v>77</v>
      </c>
      <c r="J1115">
        <v>74</v>
      </c>
      <c r="K1115" t="s">
        <v>69</v>
      </c>
      <c r="L1115">
        <v>2</v>
      </c>
      <c r="M1115" t="s">
        <v>1831</v>
      </c>
      <c r="N1115" t="s">
        <v>443</v>
      </c>
      <c r="O1115" t="s">
        <v>454</v>
      </c>
      <c r="P1115">
        <v>320</v>
      </c>
      <c r="Q1115">
        <v>73</v>
      </c>
      <c r="R1115">
        <v>58</v>
      </c>
      <c r="S1115">
        <v>48</v>
      </c>
      <c r="T1115">
        <v>73</v>
      </c>
      <c r="U1115">
        <v>68</v>
      </c>
      <c r="V1115">
        <v>372</v>
      </c>
      <c r="W1115">
        <v>73</v>
      </c>
      <c r="X1115">
        <v>79</v>
      </c>
      <c r="Y1115">
        <v>73</v>
      </c>
      <c r="Z1115">
        <v>72</v>
      </c>
      <c r="AA1115">
        <v>75</v>
      </c>
      <c r="AB1115">
        <v>376</v>
      </c>
      <c r="AC1115">
        <v>77</v>
      </c>
      <c r="AD1115">
        <v>68</v>
      </c>
      <c r="AE1115">
        <v>80</v>
      </c>
      <c r="AF1115">
        <v>69</v>
      </c>
      <c r="AG1115">
        <v>82</v>
      </c>
      <c r="AH1115">
        <v>347</v>
      </c>
      <c r="AI1115">
        <v>73</v>
      </c>
      <c r="AJ1115">
        <v>66</v>
      </c>
      <c r="AK1115">
        <v>72</v>
      </c>
      <c r="AL1115">
        <v>64</v>
      </c>
      <c r="AM1115">
        <v>72</v>
      </c>
      <c r="AN1115">
        <v>340</v>
      </c>
      <c r="AO1115">
        <v>67</v>
      </c>
      <c r="AP1115">
        <v>71</v>
      </c>
      <c r="AQ1115">
        <v>70</v>
      </c>
      <c r="AR1115">
        <v>72</v>
      </c>
      <c r="AS1115">
        <v>60</v>
      </c>
      <c r="AT1115">
        <v>75</v>
      </c>
      <c r="AU1115">
        <v>180</v>
      </c>
      <c r="AV1115">
        <v>60</v>
      </c>
      <c r="AW1115">
        <v>60</v>
      </c>
      <c r="AX1115">
        <v>60</v>
      </c>
      <c r="AY1115">
        <v>49</v>
      </c>
      <c r="AZ1115">
        <v>8</v>
      </c>
      <c r="BA1115">
        <v>5</v>
      </c>
      <c r="BB1115">
        <v>9</v>
      </c>
      <c r="BC1115">
        <v>13</v>
      </c>
      <c r="BD1115">
        <v>14</v>
      </c>
      <c r="BE1115">
        <v>1984</v>
      </c>
      <c r="BF1115">
        <v>413</v>
      </c>
      <c r="BG1115">
        <v>1</v>
      </c>
      <c r="BH1115">
        <v>72</v>
      </c>
      <c r="BI1115">
        <v>65</v>
      </c>
      <c r="BJ1115">
        <v>73</v>
      </c>
      <c r="BK1115">
        <v>75</v>
      </c>
      <c r="BL1115">
        <v>61</v>
      </c>
    </row>
    <row r="1116" spans="1:64" ht="30" x14ac:dyDescent="0.25">
      <c r="A1116" t="s">
        <v>3073</v>
      </c>
      <c r="B1116">
        <v>21</v>
      </c>
      <c r="C1116">
        <v>76</v>
      </c>
      <c r="D1116">
        <v>79</v>
      </c>
      <c r="E1116" s="1" t="s">
        <v>3016</v>
      </c>
      <c r="F1116">
        <v>253444</v>
      </c>
      <c r="G1116" t="s">
        <v>97</v>
      </c>
      <c r="H1116" t="s">
        <v>235</v>
      </c>
      <c r="I1116" t="s">
        <v>68</v>
      </c>
      <c r="J1116">
        <v>78</v>
      </c>
      <c r="K1116" t="s">
        <v>106</v>
      </c>
      <c r="L1116">
        <v>3</v>
      </c>
      <c r="M1116" t="s">
        <v>613</v>
      </c>
      <c r="N1116" t="s">
        <v>273</v>
      </c>
      <c r="O1116" t="s">
        <v>2092</v>
      </c>
      <c r="P1116">
        <v>340</v>
      </c>
      <c r="Q1116">
        <v>51</v>
      </c>
      <c r="R1116">
        <v>77</v>
      </c>
      <c r="S1116">
        <v>72</v>
      </c>
      <c r="T1116">
        <v>65</v>
      </c>
      <c r="U1116">
        <v>75</v>
      </c>
      <c r="V1116">
        <v>323</v>
      </c>
      <c r="W1116">
        <v>76</v>
      </c>
      <c r="X1116">
        <v>67</v>
      </c>
      <c r="Y1116">
        <v>55</v>
      </c>
      <c r="Z1116">
        <v>48</v>
      </c>
      <c r="AA1116">
        <v>77</v>
      </c>
      <c r="AB1116">
        <v>397</v>
      </c>
      <c r="AC1116">
        <v>82</v>
      </c>
      <c r="AD1116">
        <v>79</v>
      </c>
      <c r="AE1116">
        <v>75</v>
      </c>
      <c r="AF1116">
        <v>75</v>
      </c>
      <c r="AG1116">
        <v>86</v>
      </c>
      <c r="AH1116">
        <v>362</v>
      </c>
      <c r="AI1116">
        <v>76</v>
      </c>
      <c r="AJ1116">
        <v>85</v>
      </c>
      <c r="AK1116">
        <v>56</v>
      </c>
      <c r="AL1116">
        <v>72</v>
      </c>
      <c r="AM1116">
        <v>73</v>
      </c>
      <c r="AN1116">
        <v>294</v>
      </c>
      <c r="AO1116">
        <v>64</v>
      </c>
      <c r="AP1116">
        <v>23</v>
      </c>
      <c r="AQ1116">
        <v>78</v>
      </c>
      <c r="AR1116">
        <v>63</v>
      </c>
      <c r="AS1116">
        <v>66</v>
      </c>
      <c r="AT1116">
        <v>76</v>
      </c>
      <c r="AU1116">
        <v>70</v>
      </c>
      <c r="AV1116">
        <v>32</v>
      </c>
      <c r="AW1116">
        <v>21</v>
      </c>
      <c r="AX1116">
        <v>17</v>
      </c>
      <c r="AY1116">
        <v>52</v>
      </c>
      <c r="AZ1116">
        <v>9</v>
      </c>
      <c r="BA1116">
        <v>12</v>
      </c>
      <c r="BB1116">
        <v>9</v>
      </c>
      <c r="BC1116">
        <v>14</v>
      </c>
      <c r="BD1116">
        <v>8</v>
      </c>
      <c r="BE1116">
        <v>1838</v>
      </c>
      <c r="BF1116">
        <v>387</v>
      </c>
      <c r="BG1116">
        <v>2</v>
      </c>
      <c r="BH1116">
        <v>80</v>
      </c>
      <c r="BI1116">
        <v>75</v>
      </c>
      <c r="BJ1116">
        <v>59</v>
      </c>
      <c r="BK1116">
        <v>77</v>
      </c>
      <c r="BL1116">
        <v>29</v>
      </c>
    </row>
    <row r="1117" spans="1:64" ht="75" x14ac:dyDescent="0.25">
      <c r="A1117" t="s">
        <v>3074</v>
      </c>
      <c r="B1117">
        <v>21</v>
      </c>
      <c r="C1117">
        <v>71</v>
      </c>
      <c r="D1117">
        <v>82</v>
      </c>
      <c r="E1117" s="1" t="s">
        <v>2395</v>
      </c>
      <c r="F1117">
        <v>254120</v>
      </c>
      <c r="G1117" t="s">
        <v>112</v>
      </c>
      <c r="H1117" t="s">
        <v>260</v>
      </c>
      <c r="I1117" t="s">
        <v>68</v>
      </c>
      <c r="J1117">
        <v>73</v>
      </c>
      <c r="K1117" t="s">
        <v>69</v>
      </c>
      <c r="L1117">
        <v>11</v>
      </c>
      <c r="M1117" t="s">
        <v>2254</v>
      </c>
      <c r="N1117" t="s">
        <v>2079</v>
      </c>
      <c r="O1117" t="s">
        <v>72</v>
      </c>
      <c r="P1117">
        <v>308</v>
      </c>
      <c r="Q1117">
        <v>69</v>
      </c>
      <c r="R1117">
        <v>63</v>
      </c>
      <c r="S1117">
        <v>50</v>
      </c>
      <c r="T1117">
        <v>76</v>
      </c>
      <c r="U1117">
        <v>50</v>
      </c>
      <c r="V1117">
        <v>355</v>
      </c>
      <c r="W1117">
        <v>68</v>
      </c>
      <c r="X1117">
        <v>71</v>
      </c>
      <c r="Y1117">
        <v>69</v>
      </c>
      <c r="Z1117">
        <v>74</v>
      </c>
      <c r="AA1117">
        <v>73</v>
      </c>
      <c r="AB1117">
        <v>357</v>
      </c>
      <c r="AC1117">
        <v>69</v>
      </c>
      <c r="AD1117">
        <v>66</v>
      </c>
      <c r="AE1117">
        <v>71</v>
      </c>
      <c r="AF1117">
        <v>70</v>
      </c>
      <c r="AG1117">
        <v>81</v>
      </c>
      <c r="AH1117">
        <v>339</v>
      </c>
      <c r="AI1117">
        <v>71</v>
      </c>
      <c r="AJ1117">
        <v>64</v>
      </c>
      <c r="AK1117">
        <v>72</v>
      </c>
      <c r="AL1117">
        <v>64</v>
      </c>
      <c r="AM1117">
        <v>68</v>
      </c>
      <c r="AN1117">
        <v>325</v>
      </c>
      <c r="AO1117">
        <v>67</v>
      </c>
      <c r="AP1117">
        <v>63</v>
      </c>
      <c r="AQ1117">
        <v>64</v>
      </c>
      <c r="AR1117">
        <v>75</v>
      </c>
      <c r="AS1117">
        <v>56</v>
      </c>
      <c r="AT1117">
        <v>73</v>
      </c>
      <c r="AU1117">
        <v>185</v>
      </c>
      <c r="AV1117">
        <v>64</v>
      </c>
      <c r="AW1117">
        <v>63</v>
      </c>
      <c r="AX1117">
        <v>58</v>
      </c>
      <c r="AY1117">
        <v>54</v>
      </c>
      <c r="AZ1117">
        <v>11</v>
      </c>
      <c r="BA1117">
        <v>10</v>
      </c>
      <c r="BB1117">
        <v>10</v>
      </c>
      <c r="BC1117">
        <v>9</v>
      </c>
      <c r="BD1117">
        <v>14</v>
      </c>
      <c r="BE1117">
        <v>1923</v>
      </c>
      <c r="BF1117">
        <v>406</v>
      </c>
      <c r="BG1117">
        <v>1</v>
      </c>
      <c r="BH1117">
        <v>67</v>
      </c>
      <c r="BI1117">
        <v>65</v>
      </c>
      <c r="BJ1117">
        <v>74</v>
      </c>
      <c r="BK1117">
        <v>71</v>
      </c>
      <c r="BL1117">
        <v>62</v>
      </c>
    </row>
    <row r="1118" spans="1:64" ht="60" x14ac:dyDescent="0.25">
      <c r="A1118" t="s">
        <v>3075</v>
      </c>
      <c r="B1118">
        <v>20</v>
      </c>
      <c r="C1118">
        <v>62</v>
      </c>
      <c r="D1118">
        <v>72</v>
      </c>
      <c r="E1118" s="1" t="s">
        <v>3076</v>
      </c>
      <c r="F1118">
        <v>254588</v>
      </c>
      <c r="G1118" t="s">
        <v>419</v>
      </c>
      <c r="H1118" t="s">
        <v>483</v>
      </c>
      <c r="I1118" t="s">
        <v>77</v>
      </c>
      <c r="J1118">
        <v>64</v>
      </c>
      <c r="K1118" t="s">
        <v>189</v>
      </c>
      <c r="L1118">
        <v>10</v>
      </c>
      <c r="M1118" t="s">
        <v>3077</v>
      </c>
      <c r="N1118" t="s">
        <v>967</v>
      </c>
      <c r="O1118" t="s">
        <v>72</v>
      </c>
      <c r="P1118">
        <v>205</v>
      </c>
      <c r="Q1118">
        <v>33</v>
      </c>
      <c r="R1118">
        <v>29</v>
      </c>
      <c r="S1118">
        <v>64</v>
      </c>
      <c r="T1118">
        <v>51</v>
      </c>
      <c r="U1118">
        <v>28</v>
      </c>
      <c r="V1118">
        <v>204</v>
      </c>
      <c r="W1118">
        <v>33</v>
      </c>
      <c r="X1118">
        <v>36</v>
      </c>
      <c r="Y1118">
        <v>28</v>
      </c>
      <c r="Z1118">
        <v>50</v>
      </c>
      <c r="AA1118">
        <v>57</v>
      </c>
      <c r="AB1118">
        <v>272</v>
      </c>
      <c r="AC1118">
        <v>55</v>
      </c>
      <c r="AD1118">
        <v>64</v>
      </c>
      <c r="AE1118">
        <v>54</v>
      </c>
      <c r="AF1118">
        <v>54</v>
      </c>
      <c r="AG1118">
        <v>45</v>
      </c>
      <c r="AH1118">
        <v>279</v>
      </c>
      <c r="AI1118">
        <v>45</v>
      </c>
      <c r="AJ1118">
        <v>75</v>
      </c>
      <c r="AK1118">
        <v>55</v>
      </c>
      <c r="AL1118">
        <v>81</v>
      </c>
      <c r="AM1118">
        <v>23</v>
      </c>
      <c r="AN1118">
        <v>237</v>
      </c>
      <c r="AO1118">
        <v>68</v>
      </c>
      <c r="AP1118">
        <v>58</v>
      </c>
      <c r="AQ1118">
        <v>31</v>
      </c>
      <c r="AR1118">
        <v>40</v>
      </c>
      <c r="AS1118">
        <v>40</v>
      </c>
      <c r="AT1118">
        <v>53</v>
      </c>
      <c r="AU1118">
        <v>179</v>
      </c>
      <c r="AV1118">
        <v>57</v>
      </c>
      <c r="AW1118">
        <v>63</v>
      </c>
      <c r="AX1118">
        <v>59</v>
      </c>
      <c r="AY1118">
        <v>54</v>
      </c>
      <c r="AZ1118">
        <v>14</v>
      </c>
      <c r="BA1118">
        <v>11</v>
      </c>
      <c r="BB1118">
        <v>6</v>
      </c>
      <c r="BC1118">
        <v>14</v>
      </c>
      <c r="BD1118">
        <v>9</v>
      </c>
      <c r="BE1118">
        <v>1430</v>
      </c>
      <c r="BF1118">
        <v>312</v>
      </c>
      <c r="BG1118">
        <v>1</v>
      </c>
      <c r="BH1118">
        <v>60</v>
      </c>
      <c r="BI1118">
        <v>32</v>
      </c>
      <c r="BJ1118">
        <v>43</v>
      </c>
      <c r="BK1118">
        <v>45</v>
      </c>
      <c r="BL1118">
        <v>60</v>
      </c>
    </row>
    <row r="1119" spans="1:64" ht="45" x14ac:dyDescent="0.25">
      <c r="A1119" t="s">
        <v>3078</v>
      </c>
      <c r="B1119">
        <v>20</v>
      </c>
      <c r="C1119">
        <v>72</v>
      </c>
      <c r="D1119">
        <v>82</v>
      </c>
      <c r="E1119" s="1" t="s">
        <v>3028</v>
      </c>
      <c r="F1119">
        <v>255272</v>
      </c>
      <c r="G1119" t="s">
        <v>97</v>
      </c>
      <c r="H1119" t="s">
        <v>381</v>
      </c>
      <c r="I1119" t="s">
        <v>77</v>
      </c>
      <c r="J1119">
        <v>73</v>
      </c>
      <c r="K1119" t="s">
        <v>294</v>
      </c>
      <c r="L1119">
        <v>10</v>
      </c>
      <c r="M1119" t="s">
        <v>107</v>
      </c>
      <c r="N1119" t="s">
        <v>580</v>
      </c>
      <c r="O1119" t="s">
        <v>998</v>
      </c>
      <c r="P1119">
        <v>270</v>
      </c>
      <c r="Q1119">
        <v>68</v>
      </c>
      <c r="R1119">
        <v>62</v>
      </c>
      <c r="S1119">
        <v>36</v>
      </c>
      <c r="T1119">
        <v>69</v>
      </c>
      <c r="U1119">
        <v>35</v>
      </c>
      <c r="V1119">
        <v>302</v>
      </c>
      <c r="W1119">
        <v>77</v>
      </c>
      <c r="X1119">
        <v>57</v>
      </c>
      <c r="Y1119">
        <v>35</v>
      </c>
      <c r="Z1119">
        <v>59</v>
      </c>
      <c r="AA1119">
        <v>74</v>
      </c>
      <c r="AB1119">
        <v>405</v>
      </c>
      <c r="AC1119">
        <v>82</v>
      </c>
      <c r="AD1119">
        <v>78</v>
      </c>
      <c r="AE1119">
        <v>85</v>
      </c>
      <c r="AF1119">
        <v>68</v>
      </c>
      <c r="AG1119">
        <v>92</v>
      </c>
      <c r="AH1119">
        <v>254</v>
      </c>
      <c r="AI1119">
        <v>63</v>
      </c>
      <c r="AJ1119">
        <v>47</v>
      </c>
      <c r="AK1119">
        <v>62</v>
      </c>
      <c r="AL1119">
        <v>32</v>
      </c>
      <c r="AM1119">
        <v>50</v>
      </c>
      <c r="AN1119">
        <v>297</v>
      </c>
      <c r="AO1119">
        <v>65</v>
      </c>
      <c r="AP1119">
        <v>51</v>
      </c>
      <c r="AQ1119">
        <v>68</v>
      </c>
      <c r="AR1119">
        <v>68</v>
      </c>
      <c r="AS1119">
        <v>45</v>
      </c>
      <c r="AT1119">
        <v>52</v>
      </c>
      <c r="AU1119">
        <v>175</v>
      </c>
      <c r="AV1119">
        <v>54</v>
      </c>
      <c r="AW1119">
        <v>62</v>
      </c>
      <c r="AX1119">
        <v>59</v>
      </c>
      <c r="AY1119">
        <v>51</v>
      </c>
      <c r="AZ1119">
        <v>8</v>
      </c>
      <c r="BA1119">
        <v>11</v>
      </c>
      <c r="BB1119">
        <v>13</v>
      </c>
      <c r="BC1119">
        <v>9</v>
      </c>
      <c r="BD1119">
        <v>10</v>
      </c>
      <c r="BE1119">
        <v>1754</v>
      </c>
      <c r="BF1119">
        <v>381</v>
      </c>
      <c r="BG1119">
        <v>1</v>
      </c>
      <c r="BH1119">
        <v>80</v>
      </c>
      <c r="BI1119">
        <v>58</v>
      </c>
      <c r="BJ1119">
        <v>65</v>
      </c>
      <c r="BK1119">
        <v>76</v>
      </c>
      <c r="BL1119">
        <v>55</v>
      </c>
    </row>
    <row r="1120" spans="1:64" ht="45" x14ac:dyDescent="0.25">
      <c r="A1120" t="s">
        <v>3079</v>
      </c>
      <c r="B1120">
        <v>21</v>
      </c>
      <c r="C1120">
        <v>67</v>
      </c>
      <c r="D1120">
        <v>78</v>
      </c>
      <c r="E1120" s="1" t="s">
        <v>2887</v>
      </c>
      <c r="F1120">
        <v>255360</v>
      </c>
      <c r="G1120" t="s">
        <v>494</v>
      </c>
      <c r="H1120" t="s">
        <v>125</v>
      </c>
      <c r="I1120" t="s">
        <v>68</v>
      </c>
      <c r="J1120">
        <v>69</v>
      </c>
      <c r="K1120" t="s">
        <v>69</v>
      </c>
      <c r="L1120">
        <v>11</v>
      </c>
      <c r="M1120" t="s">
        <v>72</v>
      </c>
      <c r="N1120" t="s">
        <v>72</v>
      </c>
      <c r="O1120" t="s">
        <v>72</v>
      </c>
      <c r="P1120">
        <v>290</v>
      </c>
      <c r="Q1120">
        <v>56</v>
      </c>
      <c r="R1120">
        <v>63</v>
      </c>
      <c r="S1120">
        <v>52</v>
      </c>
      <c r="T1120">
        <v>67</v>
      </c>
      <c r="U1120">
        <v>52</v>
      </c>
      <c r="V1120">
        <v>318</v>
      </c>
      <c r="W1120">
        <v>69</v>
      </c>
      <c r="X1120">
        <v>59</v>
      </c>
      <c r="Y1120">
        <v>58</v>
      </c>
      <c r="Z1120">
        <v>63</v>
      </c>
      <c r="AA1120">
        <v>69</v>
      </c>
      <c r="AB1120">
        <v>364</v>
      </c>
      <c r="AC1120">
        <v>74</v>
      </c>
      <c r="AD1120">
        <v>72</v>
      </c>
      <c r="AE1120">
        <v>76</v>
      </c>
      <c r="AF1120">
        <v>66</v>
      </c>
      <c r="AG1120">
        <v>76</v>
      </c>
      <c r="AH1120">
        <v>332</v>
      </c>
      <c r="AI1120">
        <v>64</v>
      </c>
      <c r="AJ1120">
        <v>68</v>
      </c>
      <c r="AK1120">
        <v>72</v>
      </c>
      <c r="AL1120">
        <v>66</v>
      </c>
      <c r="AM1120">
        <v>62</v>
      </c>
      <c r="AN1120">
        <v>312</v>
      </c>
      <c r="AO1120">
        <v>68</v>
      </c>
      <c r="AP1120">
        <v>53</v>
      </c>
      <c r="AQ1120">
        <v>64</v>
      </c>
      <c r="AR1120">
        <v>67</v>
      </c>
      <c r="AS1120">
        <v>60</v>
      </c>
      <c r="AT1120">
        <v>66</v>
      </c>
      <c r="AU1120">
        <v>151</v>
      </c>
      <c r="AV1120">
        <v>46</v>
      </c>
      <c r="AW1120">
        <v>54</v>
      </c>
      <c r="AX1120">
        <v>51</v>
      </c>
      <c r="AY1120">
        <v>38</v>
      </c>
      <c r="AZ1120">
        <v>7</v>
      </c>
      <c r="BA1120">
        <v>7</v>
      </c>
      <c r="BB1120">
        <v>8</v>
      </c>
      <c r="BC1120">
        <v>10</v>
      </c>
      <c r="BD1120">
        <v>6</v>
      </c>
      <c r="BE1120">
        <v>1805</v>
      </c>
      <c r="BF1120">
        <v>387</v>
      </c>
      <c r="BG1120">
        <v>1</v>
      </c>
      <c r="BH1120">
        <v>73</v>
      </c>
      <c r="BI1120">
        <v>62</v>
      </c>
      <c r="BJ1120">
        <v>63</v>
      </c>
      <c r="BK1120">
        <v>70</v>
      </c>
      <c r="BL1120">
        <v>51</v>
      </c>
    </row>
    <row r="1121" spans="1:64" ht="30" x14ac:dyDescent="0.25">
      <c r="A1121" t="s">
        <v>3080</v>
      </c>
      <c r="B1121">
        <v>21</v>
      </c>
      <c r="C1121">
        <v>74</v>
      </c>
      <c r="D1121">
        <v>83</v>
      </c>
      <c r="E1121" s="1" t="s">
        <v>2919</v>
      </c>
      <c r="F1121">
        <v>256115</v>
      </c>
      <c r="G1121" t="s">
        <v>289</v>
      </c>
      <c r="H1121" t="s">
        <v>235</v>
      </c>
      <c r="I1121" t="s">
        <v>77</v>
      </c>
      <c r="J1121">
        <v>77</v>
      </c>
      <c r="K1121" t="s">
        <v>69</v>
      </c>
      <c r="L1121">
        <v>9</v>
      </c>
      <c r="M1121" t="s">
        <v>998</v>
      </c>
      <c r="N1121" t="s">
        <v>333</v>
      </c>
      <c r="O1121" t="s">
        <v>593</v>
      </c>
      <c r="P1121">
        <v>310</v>
      </c>
      <c r="Q1121">
        <v>64</v>
      </c>
      <c r="R1121">
        <v>68</v>
      </c>
      <c r="S1121">
        <v>40</v>
      </c>
      <c r="T1121">
        <v>77</v>
      </c>
      <c r="U1121">
        <v>61</v>
      </c>
      <c r="V1121">
        <v>371</v>
      </c>
      <c r="W1121">
        <v>80</v>
      </c>
      <c r="X1121">
        <v>71</v>
      </c>
      <c r="Y1121">
        <v>66</v>
      </c>
      <c r="Z1121">
        <v>74</v>
      </c>
      <c r="AA1121">
        <v>80</v>
      </c>
      <c r="AB1121">
        <v>366</v>
      </c>
      <c r="AC1121">
        <v>74</v>
      </c>
      <c r="AD1121">
        <v>69</v>
      </c>
      <c r="AE1121">
        <v>78</v>
      </c>
      <c r="AF1121">
        <v>72</v>
      </c>
      <c r="AG1121">
        <v>73</v>
      </c>
      <c r="AH1121">
        <v>348</v>
      </c>
      <c r="AI1121">
        <v>77</v>
      </c>
      <c r="AJ1121">
        <v>61</v>
      </c>
      <c r="AK1121">
        <v>69</v>
      </c>
      <c r="AL1121">
        <v>66</v>
      </c>
      <c r="AM1121">
        <v>75</v>
      </c>
      <c r="AN1121">
        <v>304</v>
      </c>
      <c r="AO1121">
        <v>52</v>
      </c>
      <c r="AP1121">
        <v>58</v>
      </c>
      <c r="AQ1121">
        <v>68</v>
      </c>
      <c r="AR1121">
        <v>76</v>
      </c>
      <c r="AS1121">
        <v>50</v>
      </c>
      <c r="AT1121">
        <v>72</v>
      </c>
      <c r="AU1121">
        <v>176</v>
      </c>
      <c r="AV1121">
        <v>56</v>
      </c>
      <c r="AW1121">
        <v>62</v>
      </c>
      <c r="AX1121">
        <v>58</v>
      </c>
      <c r="AY1121">
        <v>65</v>
      </c>
      <c r="AZ1121">
        <v>11</v>
      </c>
      <c r="BA1121">
        <v>14</v>
      </c>
      <c r="BB1121">
        <v>14</v>
      </c>
      <c r="BC1121">
        <v>11</v>
      </c>
      <c r="BD1121">
        <v>15</v>
      </c>
      <c r="BE1121">
        <v>1940</v>
      </c>
      <c r="BF1121">
        <v>414</v>
      </c>
      <c r="BG1121">
        <v>1</v>
      </c>
      <c r="BH1121">
        <v>71</v>
      </c>
      <c r="BI1121">
        <v>70</v>
      </c>
      <c r="BJ1121">
        <v>73</v>
      </c>
      <c r="BK1121">
        <v>79</v>
      </c>
      <c r="BL1121">
        <v>57</v>
      </c>
    </row>
    <row r="1122" spans="1:64" ht="30" x14ac:dyDescent="0.25">
      <c r="A1122" t="s">
        <v>3081</v>
      </c>
      <c r="B1122">
        <v>19</v>
      </c>
      <c r="C1122">
        <v>66</v>
      </c>
      <c r="D1122">
        <v>83</v>
      </c>
      <c r="E1122" s="1" t="s">
        <v>3082</v>
      </c>
      <c r="F1122">
        <v>256419</v>
      </c>
      <c r="G1122" t="s">
        <v>337</v>
      </c>
      <c r="H1122" t="s">
        <v>125</v>
      </c>
      <c r="I1122" t="s">
        <v>68</v>
      </c>
      <c r="J1122">
        <v>68</v>
      </c>
      <c r="K1122" t="s">
        <v>189</v>
      </c>
      <c r="L1122">
        <v>17</v>
      </c>
      <c r="M1122" t="s">
        <v>184</v>
      </c>
      <c r="N1122" t="s">
        <v>519</v>
      </c>
      <c r="O1122" t="s">
        <v>2397</v>
      </c>
      <c r="P1122">
        <v>233</v>
      </c>
      <c r="Q1122">
        <v>56</v>
      </c>
      <c r="R1122">
        <v>23</v>
      </c>
      <c r="S1122">
        <v>62</v>
      </c>
      <c r="T1122">
        <v>68</v>
      </c>
      <c r="U1122">
        <v>24</v>
      </c>
      <c r="V1122">
        <v>276</v>
      </c>
      <c r="W1122">
        <v>61</v>
      </c>
      <c r="X1122">
        <v>48</v>
      </c>
      <c r="Y1122">
        <v>31</v>
      </c>
      <c r="Z1122">
        <v>69</v>
      </c>
      <c r="AA1122">
        <v>67</v>
      </c>
      <c r="AB1122">
        <v>347</v>
      </c>
      <c r="AC1122">
        <v>69</v>
      </c>
      <c r="AD1122">
        <v>73</v>
      </c>
      <c r="AE1122">
        <v>68</v>
      </c>
      <c r="AF1122">
        <v>64</v>
      </c>
      <c r="AG1122">
        <v>73</v>
      </c>
      <c r="AH1122">
        <v>293</v>
      </c>
      <c r="AI1122">
        <v>47</v>
      </c>
      <c r="AJ1122">
        <v>72</v>
      </c>
      <c r="AK1122">
        <v>55</v>
      </c>
      <c r="AL1122">
        <v>70</v>
      </c>
      <c r="AM1122">
        <v>49</v>
      </c>
      <c r="AN1122">
        <v>235</v>
      </c>
      <c r="AO1122">
        <v>61</v>
      </c>
      <c r="AP1122">
        <v>67</v>
      </c>
      <c r="AQ1122">
        <v>21</v>
      </c>
      <c r="AR1122">
        <v>52</v>
      </c>
      <c r="AS1122">
        <v>34</v>
      </c>
      <c r="AT1122">
        <v>70</v>
      </c>
      <c r="AU1122">
        <v>198</v>
      </c>
      <c r="AV1122">
        <v>65</v>
      </c>
      <c r="AW1122">
        <v>68</v>
      </c>
      <c r="AX1122">
        <v>65</v>
      </c>
      <c r="AY1122">
        <v>48</v>
      </c>
      <c r="AZ1122">
        <v>12</v>
      </c>
      <c r="BA1122">
        <v>7</v>
      </c>
      <c r="BB1122">
        <v>7</v>
      </c>
      <c r="BC1122">
        <v>10</v>
      </c>
      <c r="BD1122">
        <v>12</v>
      </c>
      <c r="BE1122">
        <v>1630</v>
      </c>
      <c r="BF1122">
        <v>361</v>
      </c>
      <c r="BG1122">
        <v>1</v>
      </c>
      <c r="BH1122">
        <v>71</v>
      </c>
      <c r="BI1122">
        <v>34</v>
      </c>
      <c r="BJ1122">
        <v>60</v>
      </c>
      <c r="BK1122">
        <v>65</v>
      </c>
      <c r="BL1122">
        <v>66</v>
      </c>
    </row>
    <row r="1123" spans="1:64" ht="30" x14ac:dyDescent="0.25">
      <c r="A1123" t="s">
        <v>3083</v>
      </c>
      <c r="B1123">
        <v>20</v>
      </c>
      <c r="C1123">
        <v>71</v>
      </c>
      <c r="D1123">
        <v>82</v>
      </c>
      <c r="E1123" s="1" t="s">
        <v>3084</v>
      </c>
      <c r="F1123">
        <v>256441</v>
      </c>
      <c r="G1123" t="s">
        <v>252</v>
      </c>
      <c r="H1123" t="s">
        <v>84</v>
      </c>
      <c r="I1123" t="s">
        <v>77</v>
      </c>
      <c r="J1123">
        <v>72</v>
      </c>
      <c r="K1123" t="s">
        <v>229</v>
      </c>
      <c r="L1123">
        <v>11</v>
      </c>
      <c r="M1123" t="s">
        <v>2368</v>
      </c>
      <c r="N1123" t="s">
        <v>886</v>
      </c>
      <c r="O1123" t="s">
        <v>339</v>
      </c>
      <c r="P1123">
        <v>262</v>
      </c>
      <c r="Q1123">
        <v>53</v>
      </c>
      <c r="R1123">
        <v>56</v>
      </c>
      <c r="S1123">
        <v>48</v>
      </c>
      <c r="T1123">
        <v>73</v>
      </c>
      <c r="U1123">
        <v>32</v>
      </c>
      <c r="V1123">
        <v>278</v>
      </c>
      <c r="W1123">
        <v>68</v>
      </c>
      <c r="X1123">
        <v>34</v>
      </c>
      <c r="Y1123">
        <v>36</v>
      </c>
      <c r="Z1123">
        <v>70</v>
      </c>
      <c r="AA1123">
        <v>70</v>
      </c>
      <c r="AB1123">
        <v>355</v>
      </c>
      <c r="AC1123">
        <v>67</v>
      </c>
      <c r="AD1123">
        <v>69</v>
      </c>
      <c r="AE1123">
        <v>74</v>
      </c>
      <c r="AF1123">
        <v>66</v>
      </c>
      <c r="AG1123">
        <v>79</v>
      </c>
      <c r="AH1123">
        <v>319</v>
      </c>
      <c r="AI1123">
        <v>56</v>
      </c>
      <c r="AJ1123">
        <v>61</v>
      </c>
      <c r="AK1123">
        <v>80</v>
      </c>
      <c r="AL1123">
        <v>65</v>
      </c>
      <c r="AM1123">
        <v>57</v>
      </c>
      <c r="AN1123">
        <v>309</v>
      </c>
      <c r="AO1123">
        <v>66</v>
      </c>
      <c r="AP1123">
        <v>65</v>
      </c>
      <c r="AQ1123">
        <v>64</v>
      </c>
      <c r="AR1123">
        <v>69</v>
      </c>
      <c r="AS1123">
        <v>45</v>
      </c>
      <c r="AT1123">
        <v>62</v>
      </c>
      <c r="AU1123">
        <v>207</v>
      </c>
      <c r="AV1123">
        <v>66</v>
      </c>
      <c r="AW1123">
        <v>73</v>
      </c>
      <c r="AX1123">
        <v>68</v>
      </c>
      <c r="AY1123">
        <v>54</v>
      </c>
      <c r="AZ1123">
        <v>9</v>
      </c>
      <c r="BA1123">
        <v>10</v>
      </c>
      <c r="BB1123">
        <v>8</v>
      </c>
      <c r="BC1123">
        <v>14</v>
      </c>
      <c r="BD1123">
        <v>13</v>
      </c>
      <c r="BE1123">
        <v>1784</v>
      </c>
      <c r="BF1123">
        <v>391</v>
      </c>
      <c r="BG1123">
        <v>1</v>
      </c>
      <c r="BH1123">
        <v>68</v>
      </c>
      <c r="BI1123">
        <v>55</v>
      </c>
      <c r="BJ1123">
        <v>64</v>
      </c>
      <c r="BK1123">
        <v>69</v>
      </c>
      <c r="BL1123">
        <v>66</v>
      </c>
    </row>
    <row r="1124" spans="1:64" ht="60" x14ac:dyDescent="0.25">
      <c r="A1124" t="s">
        <v>3085</v>
      </c>
      <c r="B1124">
        <v>24</v>
      </c>
      <c r="C1124">
        <v>77</v>
      </c>
      <c r="D1124">
        <v>80</v>
      </c>
      <c r="E1124" s="1" t="s">
        <v>3086</v>
      </c>
      <c r="F1124">
        <v>257191</v>
      </c>
      <c r="G1124" t="s">
        <v>730</v>
      </c>
      <c r="H1124" t="s">
        <v>913</v>
      </c>
      <c r="I1124" t="s">
        <v>68</v>
      </c>
      <c r="J1124">
        <v>79</v>
      </c>
      <c r="K1124" t="s">
        <v>195</v>
      </c>
      <c r="L1124">
        <v>3</v>
      </c>
      <c r="M1124" t="s">
        <v>148</v>
      </c>
      <c r="N1124" t="s">
        <v>927</v>
      </c>
      <c r="O1124" t="s">
        <v>1931</v>
      </c>
      <c r="P1124">
        <v>335</v>
      </c>
      <c r="Q1124">
        <v>70</v>
      </c>
      <c r="R1124">
        <v>59</v>
      </c>
      <c r="S1124">
        <v>76</v>
      </c>
      <c r="T1124">
        <v>76</v>
      </c>
      <c r="U1124">
        <v>54</v>
      </c>
      <c r="V1124">
        <v>361</v>
      </c>
      <c r="W1124">
        <v>74</v>
      </c>
      <c r="X1124">
        <v>71</v>
      </c>
      <c r="Y1124">
        <v>64</v>
      </c>
      <c r="Z1124">
        <v>75</v>
      </c>
      <c r="AA1124">
        <v>77</v>
      </c>
      <c r="AB1124">
        <v>328</v>
      </c>
      <c r="AC1124">
        <v>70</v>
      </c>
      <c r="AD1124">
        <v>73</v>
      </c>
      <c r="AE1124">
        <v>62</v>
      </c>
      <c r="AF1124">
        <v>79</v>
      </c>
      <c r="AG1124">
        <v>44</v>
      </c>
      <c r="AH1124">
        <v>408</v>
      </c>
      <c r="AI1124">
        <v>84</v>
      </c>
      <c r="AJ1124">
        <v>86</v>
      </c>
      <c r="AK1124">
        <v>79</v>
      </c>
      <c r="AL1124">
        <v>81</v>
      </c>
      <c r="AM1124">
        <v>78</v>
      </c>
      <c r="AN1124">
        <v>361</v>
      </c>
      <c r="AO1124">
        <v>74</v>
      </c>
      <c r="AP1124">
        <v>86</v>
      </c>
      <c r="AQ1124">
        <v>74</v>
      </c>
      <c r="AR1124">
        <v>76</v>
      </c>
      <c r="AS1124">
        <v>51</v>
      </c>
      <c r="AT1124">
        <v>68</v>
      </c>
      <c r="AU1124">
        <v>215</v>
      </c>
      <c r="AV1124">
        <v>70</v>
      </c>
      <c r="AW1124">
        <v>79</v>
      </c>
      <c r="AX1124">
        <v>66</v>
      </c>
      <c r="AY1124">
        <v>47</v>
      </c>
      <c r="AZ1124">
        <v>7</v>
      </c>
      <c r="BA1124">
        <v>14</v>
      </c>
      <c r="BB1124">
        <v>8</v>
      </c>
      <c r="BC1124">
        <v>7</v>
      </c>
      <c r="BD1124">
        <v>11</v>
      </c>
      <c r="BE1124">
        <v>2055</v>
      </c>
      <c r="BF1124">
        <v>441</v>
      </c>
      <c r="BG1124">
        <v>2</v>
      </c>
      <c r="BH1124">
        <v>72</v>
      </c>
      <c r="BI1124">
        <v>68</v>
      </c>
      <c r="BJ1124">
        <v>74</v>
      </c>
      <c r="BK1124">
        <v>72</v>
      </c>
      <c r="BL1124">
        <v>76</v>
      </c>
    </row>
    <row r="1125" spans="1:64" ht="30" x14ac:dyDescent="0.25">
      <c r="A1125" t="s">
        <v>3087</v>
      </c>
      <c r="B1125">
        <v>21</v>
      </c>
      <c r="C1125">
        <v>72</v>
      </c>
      <c r="D1125">
        <v>82</v>
      </c>
      <c r="E1125" s="1" t="s">
        <v>668</v>
      </c>
      <c r="F1125">
        <v>257896</v>
      </c>
      <c r="G1125" t="s">
        <v>283</v>
      </c>
      <c r="H1125" t="s">
        <v>290</v>
      </c>
      <c r="I1125" t="s">
        <v>68</v>
      </c>
      <c r="J1125">
        <v>72</v>
      </c>
      <c r="K1125" t="s">
        <v>406</v>
      </c>
      <c r="L1125">
        <v>10</v>
      </c>
      <c r="M1125" t="s">
        <v>107</v>
      </c>
      <c r="N1125" t="s">
        <v>114</v>
      </c>
      <c r="O1125" t="s">
        <v>613</v>
      </c>
      <c r="P1125">
        <v>273</v>
      </c>
      <c r="Q1125">
        <v>63</v>
      </c>
      <c r="R1125">
        <v>41</v>
      </c>
      <c r="S1125">
        <v>62</v>
      </c>
      <c r="T1125">
        <v>66</v>
      </c>
      <c r="U1125">
        <v>41</v>
      </c>
      <c r="V1125">
        <v>313</v>
      </c>
      <c r="W1125">
        <v>70</v>
      </c>
      <c r="X1125">
        <v>56</v>
      </c>
      <c r="Y1125">
        <v>57</v>
      </c>
      <c r="Z1125">
        <v>61</v>
      </c>
      <c r="AA1125">
        <v>69</v>
      </c>
      <c r="AB1125">
        <v>364</v>
      </c>
      <c r="AC1125">
        <v>74</v>
      </c>
      <c r="AD1125">
        <v>79</v>
      </c>
      <c r="AE1125">
        <v>72</v>
      </c>
      <c r="AF1125">
        <v>67</v>
      </c>
      <c r="AG1125">
        <v>72</v>
      </c>
      <c r="AH1125">
        <v>319</v>
      </c>
      <c r="AI1125">
        <v>62</v>
      </c>
      <c r="AJ1125">
        <v>74</v>
      </c>
      <c r="AK1125">
        <v>74</v>
      </c>
      <c r="AL1125">
        <v>68</v>
      </c>
      <c r="AM1125">
        <v>41</v>
      </c>
      <c r="AN1125">
        <v>284</v>
      </c>
      <c r="AO1125">
        <v>74</v>
      </c>
      <c r="AP1125">
        <v>66</v>
      </c>
      <c r="AQ1125">
        <v>55</v>
      </c>
      <c r="AR1125">
        <v>54</v>
      </c>
      <c r="AS1125">
        <v>35</v>
      </c>
      <c r="AT1125">
        <v>58</v>
      </c>
      <c r="AU1125">
        <v>215</v>
      </c>
      <c r="AV1125">
        <v>70</v>
      </c>
      <c r="AW1125">
        <v>73</v>
      </c>
      <c r="AX1125">
        <v>72</v>
      </c>
      <c r="AY1125">
        <v>44</v>
      </c>
      <c r="AZ1125">
        <v>7</v>
      </c>
      <c r="BA1125">
        <v>13</v>
      </c>
      <c r="BB1125">
        <v>9</v>
      </c>
      <c r="BC1125">
        <v>7</v>
      </c>
      <c r="BD1125">
        <v>8</v>
      </c>
      <c r="BE1125">
        <v>1812</v>
      </c>
      <c r="BF1125">
        <v>394</v>
      </c>
      <c r="BG1125">
        <v>1</v>
      </c>
      <c r="BH1125">
        <v>77</v>
      </c>
      <c r="BI1125">
        <v>46</v>
      </c>
      <c r="BJ1125">
        <v>61</v>
      </c>
      <c r="BK1125">
        <v>69</v>
      </c>
      <c r="BL1125">
        <v>70</v>
      </c>
    </row>
    <row r="1126" spans="1:64" ht="30" x14ac:dyDescent="0.25">
      <c r="A1126" t="s">
        <v>3088</v>
      </c>
      <c r="B1126">
        <v>24</v>
      </c>
      <c r="C1126" t="s">
        <v>2266</v>
      </c>
      <c r="D1126" t="s">
        <v>1031</v>
      </c>
      <c r="E1126" s="1" t="s">
        <v>3089</v>
      </c>
      <c r="F1126">
        <v>257899</v>
      </c>
      <c r="G1126" t="s">
        <v>259</v>
      </c>
      <c r="H1126" t="s">
        <v>105</v>
      </c>
      <c r="I1126" t="s">
        <v>77</v>
      </c>
      <c r="J1126">
        <v>75</v>
      </c>
      <c r="K1126" t="s">
        <v>69</v>
      </c>
      <c r="L1126">
        <v>5</v>
      </c>
      <c r="M1126" t="s">
        <v>509</v>
      </c>
      <c r="N1126" t="s">
        <v>1292</v>
      </c>
      <c r="O1126" t="s">
        <v>592</v>
      </c>
      <c r="P1126">
        <v>307</v>
      </c>
      <c r="Q1126">
        <v>65</v>
      </c>
      <c r="R1126" t="s">
        <v>1822</v>
      </c>
      <c r="S1126">
        <v>43</v>
      </c>
      <c r="T1126">
        <v>76</v>
      </c>
      <c r="U1126">
        <v>56</v>
      </c>
      <c r="V1126">
        <v>356</v>
      </c>
      <c r="W1126">
        <v>75</v>
      </c>
      <c r="X1126" t="s">
        <v>1495</v>
      </c>
      <c r="Y1126" t="s">
        <v>402</v>
      </c>
      <c r="Z1126" t="s">
        <v>598</v>
      </c>
      <c r="AA1126" t="s">
        <v>3090</v>
      </c>
      <c r="AB1126">
        <v>382</v>
      </c>
      <c r="AC1126">
        <v>81</v>
      </c>
      <c r="AD1126">
        <v>77</v>
      </c>
      <c r="AE1126" t="s">
        <v>621</v>
      </c>
      <c r="AF1126" t="s">
        <v>3091</v>
      </c>
      <c r="AG1126">
        <v>75</v>
      </c>
      <c r="AH1126">
        <v>310</v>
      </c>
      <c r="AI1126" t="s">
        <v>778</v>
      </c>
      <c r="AJ1126">
        <v>53</v>
      </c>
      <c r="AK1126" t="s">
        <v>3092</v>
      </c>
      <c r="AL1126">
        <v>43</v>
      </c>
      <c r="AM1126">
        <v>70</v>
      </c>
      <c r="AN1126">
        <v>308</v>
      </c>
      <c r="AO1126">
        <v>40</v>
      </c>
      <c r="AP1126">
        <v>61</v>
      </c>
      <c r="AQ1126">
        <v>72</v>
      </c>
      <c r="AR1126" t="s">
        <v>2266</v>
      </c>
      <c r="AS1126">
        <v>62</v>
      </c>
      <c r="AT1126">
        <v>69</v>
      </c>
      <c r="AU1126">
        <v>157</v>
      </c>
      <c r="AV1126">
        <v>38</v>
      </c>
      <c r="AW1126">
        <v>60</v>
      </c>
      <c r="AX1126">
        <v>59</v>
      </c>
      <c r="AY1126">
        <v>59</v>
      </c>
      <c r="AZ1126">
        <v>12</v>
      </c>
      <c r="BA1126">
        <v>7</v>
      </c>
      <c r="BB1126">
        <v>12</v>
      </c>
      <c r="BC1126">
        <v>14</v>
      </c>
      <c r="BD1126">
        <v>14</v>
      </c>
      <c r="BE1126">
        <v>1879</v>
      </c>
      <c r="BF1126">
        <v>395</v>
      </c>
      <c r="BG1126">
        <v>1</v>
      </c>
      <c r="BH1126">
        <v>79</v>
      </c>
      <c r="BI1126">
        <v>67</v>
      </c>
      <c r="BJ1126">
        <v>72</v>
      </c>
      <c r="BK1126">
        <v>74</v>
      </c>
      <c r="BL1126">
        <v>52</v>
      </c>
    </row>
    <row r="1127" spans="1:64" ht="30" x14ac:dyDescent="0.25">
      <c r="A1127" t="s">
        <v>3093</v>
      </c>
      <c r="B1127">
        <v>23</v>
      </c>
      <c r="C1127">
        <v>71</v>
      </c>
      <c r="D1127">
        <v>79</v>
      </c>
      <c r="E1127" s="1" t="s">
        <v>946</v>
      </c>
      <c r="F1127">
        <v>257920</v>
      </c>
      <c r="G1127" t="s">
        <v>289</v>
      </c>
      <c r="H1127" t="s">
        <v>235</v>
      </c>
      <c r="I1127" t="s">
        <v>68</v>
      </c>
      <c r="J1127">
        <v>73</v>
      </c>
      <c r="K1127" t="s">
        <v>106</v>
      </c>
      <c r="L1127">
        <v>8</v>
      </c>
      <c r="M1127" t="s">
        <v>2254</v>
      </c>
      <c r="N1127" t="s">
        <v>443</v>
      </c>
      <c r="O1127" t="s">
        <v>3094</v>
      </c>
      <c r="P1127">
        <v>330</v>
      </c>
      <c r="Q1127">
        <v>62</v>
      </c>
      <c r="R1127">
        <v>72</v>
      </c>
      <c r="S1127">
        <v>63</v>
      </c>
      <c r="T1127">
        <v>68</v>
      </c>
      <c r="U1127">
        <v>65</v>
      </c>
      <c r="V1127">
        <v>310</v>
      </c>
      <c r="W1127">
        <v>66</v>
      </c>
      <c r="X1127">
        <v>64</v>
      </c>
      <c r="Y1127">
        <v>60</v>
      </c>
      <c r="Z1127">
        <v>52</v>
      </c>
      <c r="AA1127">
        <v>68</v>
      </c>
      <c r="AB1127">
        <v>388</v>
      </c>
      <c r="AC1127">
        <v>83</v>
      </c>
      <c r="AD1127">
        <v>83</v>
      </c>
      <c r="AE1127">
        <v>77</v>
      </c>
      <c r="AF1127">
        <v>70</v>
      </c>
      <c r="AG1127">
        <v>75</v>
      </c>
      <c r="AH1127">
        <v>356</v>
      </c>
      <c r="AI1127">
        <v>72</v>
      </c>
      <c r="AJ1127">
        <v>78</v>
      </c>
      <c r="AK1127">
        <v>74</v>
      </c>
      <c r="AL1127">
        <v>67</v>
      </c>
      <c r="AM1127">
        <v>65</v>
      </c>
      <c r="AN1127">
        <v>283</v>
      </c>
      <c r="AO1127">
        <v>54</v>
      </c>
      <c r="AP1127">
        <v>34</v>
      </c>
      <c r="AQ1127">
        <v>74</v>
      </c>
      <c r="AR1127">
        <v>62</v>
      </c>
      <c r="AS1127">
        <v>59</v>
      </c>
      <c r="AT1127">
        <v>60</v>
      </c>
      <c r="AU1127">
        <v>89</v>
      </c>
      <c r="AV1127">
        <v>33</v>
      </c>
      <c r="AW1127">
        <v>28</v>
      </c>
      <c r="AX1127">
        <v>28</v>
      </c>
      <c r="AY1127">
        <v>57</v>
      </c>
      <c r="AZ1127">
        <v>9</v>
      </c>
      <c r="BA1127">
        <v>10</v>
      </c>
      <c r="BB1127">
        <v>11</v>
      </c>
      <c r="BC1127">
        <v>15</v>
      </c>
      <c r="BD1127">
        <v>12</v>
      </c>
      <c r="BE1127">
        <v>1813</v>
      </c>
      <c r="BF1127">
        <v>385</v>
      </c>
      <c r="BG1127">
        <v>1</v>
      </c>
      <c r="BH1127">
        <v>83</v>
      </c>
      <c r="BI1127">
        <v>70</v>
      </c>
      <c r="BJ1127">
        <v>63</v>
      </c>
      <c r="BK1127">
        <v>68</v>
      </c>
      <c r="BL1127">
        <v>34</v>
      </c>
    </row>
    <row r="1128" spans="1:64" ht="45" x14ac:dyDescent="0.25">
      <c r="A1128" t="s">
        <v>3095</v>
      </c>
      <c r="B1128">
        <v>20</v>
      </c>
      <c r="C1128">
        <v>69</v>
      </c>
      <c r="D1128">
        <v>80</v>
      </c>
      <c r="E1128" s="1" t="s">
        <v>3096</v>
      </c>
      <c r="F1128">
        <v>258315</v>
      </c>
      <c r="G1128" t="s">
        <v>212</v>
      </c>
      <c r="H1128" t="s">
        <v>290</v>
      </c>
      <c r="I1128" t="s">
        <v>77</v>
      </c>
      <c r="J1128">
        <v>71</v>
      </c>
      <c r="K1128" t="s">
        <v>189</v>
      </c>
      <c r="L1128">
        <v>11</v>
      </c>
      <c r="M1128" t="s">
        <v>995</v>
      </c>
      <c r="N1128" t="s">
        <v>1292</v>
      </c>
      <c r="O1128" t="s">
        <v>3097</v>
      </c>
      <c r="P1128">
        <v>217</v>
      </c>
      <c r="Q1128">
        <v>35</v>
      </c>
      <c r="R1128">
        <v>25</v>
      </c>
      <c r="S1128">
        <v>67</v>
      </c>
      <c r="T1128">
        <v>60</v>
      </c>
      <c r="U1128">
        <v>30</v>
      </c>
      <c r="V1128">
        <v>214</v>
      </c>
      <c r="W1128">
        <v>51</v>
      </c>
      <c r="X1128">
        <v>31</v>
      </c>
      <c r="Y1128">
        <v>29</v>
      </c>
      <c r="Z1128">
        <v>45</v>
      </c>
      <c r="AA1128">
        <v>58</v>
      </c>
      <c r="AB1128">
        <v>366</v>
      </c>
      <c r="AC1128">
        <v>75</v>
      </c>
      <c r="AD1128">
        <v>87</v>
      </c>
      <c r="AE1128" t="s">
        <v>370</v>
      </c>
      <c r="AF1128">
        <v>67</v>
      </c>
      <c r="AG1128">
        <v>68</v>
      </c>
      <c r="AH1128">
        <v>279</v>
      </c>
      <c r="AI1128">
        <v>38</v>
      </c>
      <c r="AJ1128">
        <v>82</v>
      </c>
      <c r="AK1128">
        <v>56</v>
      </c>
      <c r="AL1128">
        <v>79</v>
      </c>
      <c r="AM1128">
        <v>24</v>
      </c>
      <c r="AN1128">
        <v>251</v>
      </c>
      <c r="AO1128">
        <v>70</v>
      </c>
      <c r="AP1128">
        <v>65</v>
      </c>
      <c r="AQ1128">
        <v>37</v>
      </c>
      <c r="AR1128">
        <v>46</v>
      </c>
      <c r="AS1128">
        <v>33</v>
      </c>
      <c r="AT1128">
        <v>57</v>
      </c>
      <c r="AU1128">
        <v>203</v>
      </c>
      <c r="AV1128">
        <v>66</v>
      </c>
      <c r="AW1128">
        <v>69</v>
      </c>
      <c r="AX1128">
        <v>68</v>
      </c>
      <c r="AY1128">
        <v>50</v>
      </c>
      <c r="AZ1128">
        <v>13</v>
      </c>
      <c r="BA1128">
        <v>9</v>
      </c>
      <c r="BB1128">
        <v>8</v>
      </c>
      <c r="BC1128">
        <v>12</v>
      </c>
      <c r="BD1128">
        <v>8</v>
      </c>
      <c r="BE1128">
        <v>1580</v>
      </c>
      <c r="BF1128">
        <v>354</v>
      </c>
      <c r="BG1128">
        <v>1</v>
      </c>
      <c r="BH1128">
        <v>82</v>
      </c>
      <c r="BI1128">
        <v>29</v>
      </c>
      <c r="BJ1128">
        <v>47</v>
      </c>
      <c r="BK1128">
        <v>57</v>
      </c>
      <c r="BL1128">
        <v>67</v>
      </c>
    </row>
    <row r="1129" spans="1:64" ht="30" x14ac:dyDescent="0.25">
      <c r="A1129" t="s">
        <v>3098</v>
      </c>
      <c r="B1129">
        <v>21</v>
      </c>
      <c r="C1129">
        <v>71</v>
      </c>
      <c r="D1129">
        <v>82</v>
      </c>
      <c r="E1129" s="1" t="s">
        <v>3099</v>
      </c>
      <c r="F1129">
        <v>258483</v>
      </c>
      <c r="G1129" t="s">
        <v>90</v>
      </c>
      <c r="H1129" t="s">
        <v>76</v>
      </c>
      <c r="I1129" t="s">
        <v>68</v>
      </c>
      <c r="J1129">
        <v>73</v>
      </c>
      <c r="K1129" t="s">
        <v>195</v>
      </c>
      <c r="L1129">
        <v>11</v>
      </c>
      <c r="M1129" t="s">
        <v>2254</v>
      </c>
      <c r="N1129" t="s">
        <v>291</v>
      </c>
      <c r="O1129" t="s">
        <v>2722</v>
      </c>
      <c r="P1129">
        <v>310</v>
      </c>
      <c r="Q1129">
        <v>54</v>
      </c>
      <c r="R1129">
        <v>66</v>
      </c>
      <c r="S1129">
        <v>62</v>
      </c>
      <c r="T1129">
        <v>74</v>
      </c>
      <c r="U1129">
        <v>54</v>
      </c>
      <c r="V1129">
        <v>320</v>
      </c>
      <c r="W1129">
        <v>70</v>
      </c>
      <c r="X1129">
        <v>56</v>
      </c>
      <c r="Y1129">
        <v>51</v>
      </c>
      <c r="Z1129">
        <v>70</v>
      </c>
      <c r="AA1129">
        <v>73</v>
      </c>
      <c r="AB1129">
        <v>357</v>
      </c>
      <c r="AC1129">
        <v>74</v>
      </c>
      <c r="AD1129">
        <v>73</v>
      </c>
      <c r="AE1129">
        <v>76</v>
      </c>
      <c r="AF1129">
        <v>61</v>
      </c>
      <c r="AG1129">
        <v>73</v>
      </c>
      <c r="AH1129">
        <v>358</v>
      </c>
      <c r="AI1129">
        <v>62</v>
      </c>
      <c r="AJ1129">
        <v>74</v>
      </c>
      <c r="AK1129">
        <v>88</v>
      </c>
      <c r="AL1129">
        <v>69</v>
      </c>
      <c r="AM1129">
        <v>65</v>
      </c>
      <c r="AN1129">
        <v>339</v>
      </c>
      <c r="AO1129">
        <v>78</v>
      </c>
      <c r="AP1129">
        <v>66</v>
      </c>
      <c r="AQ1129">
        <v>66</v>
      </c>
      <c r="AR1129">
        <v>72</v>
      </c>
      <c r="AS1129">
        <v>57</v>
      </c>
      <c r="AT1129">
        <v>66</v>
      </c>
      <c r="AU1129">
        <v>199</v>
      </c>
      <c r="AV1129">
        <v>67</v>
      </c>
      <c r="AW1129">
        <v>69</v>
      </c>
      <c r="AX1129">
        <v>63</v>
      </c>
      <c r="AY1129">
        <v>48</v>
      </c>
      <c r="AZ1129">
        <v>8</v>
      </c>
      <c r="BA1129">
        <v>15</v>
      </c>
      <c r="BB1129">
        <v>10</v>
      </c>
      <c r="BC1129">
        <v>9</v>
      </c>
      <c r="BD1129">
        <v>6</v>
      </c>
      <c r="BE1129">
        <v>1931</v>
      </c>
      <c r="BF1129">
        <v>418</v>
      </c>
      <c r="BG1129">
        <v>1</v>
      </c>
      <c r="BH1129">
        <v>73</v>
      </c>
      <c r="BI1129">
        <v>64</v>
      </c>
      <c r="BJ1129">
        <v>67</v>
      </c>
      <c r="BK1129">
        <v>71</v>
      </c>
      <c r="BL1129">
        <v>67</v>
      </c>
    </row>
    <row r="1130" spans="1:64" ht="60" x14ac:dyDescent="0.25">
      <c r="A1130" t="s">
        <v>3100</v>
      </c>
      <c r="B1130">
        <v>20</v>
      </c>
      <c r="C1130">
        <v>75</v>
      </c>
      <c r="D1130">
        <v>82</v>
      </c>
      <c r="E1130" s="1" t="s">
        <v>1296</v>
      </c>
      <c r="F1130">
        <v>258781</v>
      </c>
      <c r="G1130" t="s">
        <v>155</v>
      </c>
      <c r="H1130" t="s">
        <v>483</v>
      </c>
      <c r="I1130" t="s">
        <v>68</v>
      </c>
      <c r="J1130">
        <v>77</v>
      </c>
      <c r="K1130" t="s">
        <v>189</v>
      </c>
      <c r="L1130">
        <v>7</v>
      </c>
      <c r="M1130" t="s">
        <v>613</v>
      </c>
      <c r="N1130" t="s">
        <v>696</v>
      </c>
      <c r="O1130" t="s">
        <v>928</v>
      </c>
      <c r="P1130">
        <v>266</v>
      </c>
      <c r="Q1130">
        <v>56</v>
      </c>
      <c r="R1130">
        <v>33</v>
      </c>
      <c r="S1130">
        <v>75</v>
      </c>
      <c r="T1130">
        <v>73</v>
      </c>
      <c r="U1130">
        <v>29</v>
      </c>
      <c r="V1130">
        <v>252</v>
      </c>
      <c r="W1130">
        <v>52</v>
      </c>
      <c r="X1130">
        <v>34</v>
      </c>
      <c r="Y1130">
        <v>38</v>
      </c>
      <c r="Z1130">
        <v>69</v>
      </c>
      <c r="AA1130">
        <v>59</v>
      </c>
      <c r="AB1130">
        <v>324</v>
      </c>
      <c r="AC1130">
        <v>56</v>
      </c>
      <c r="AD1130">
        <v>68</v>
      </c>
      <c r="AE1130">
        <v>66</v>
      </c>
      <c r="AF1130">
        <v>74</v>
      </c>
      <c r="AG1130">
        <v>60</v>
      </c>
      <c r="AH1130">
        <v>296</v>
      </c>
      <c r="AI1130">
        <v>45</v>
      </c>
      <c r="AJ1130">
        <v>78</v>
      </c>
      <c r="AK1130">
        <v>61</v>
      </c>
      <c r="AL1130">
        <v>78</v>
      </c>
      <c r="AM1130">
        <v>34</v>
      </c>
      <c r="AN1130">
        <v>252</v>
      </c>
      <c r="AO1130">
        <v>70</v>
      </c>
      <c r="AP1130">
        <v>75</v>
      </c>
      <c r="AQ1130">
        <v>35</v>
      </c>
      <c r="AR1130">
        <v>32</v>
      </c>
      <c r="AS1130">
        <v>40</v>
      </c>
      <c r="AT1130">
        <v>69</v>
      </c>
      <c r="AU1130">
        <v>228</v>
      </c>
      <c r="AV1130">
        <v>77</v>
      </c>
      <c r="AW1130">
        <v>77</v>
      </c>
      <c r="AX1130">
        <v>74</v>
      </c>
      <c r="AY1130">
        <v>59</v>
      </c>
      <c r="AZ1130">
        <v>14</v>
      </c>
      <c r="BA1130">
        <v>11</v>
      </c>
      <c r="BB1130">
        <v>10</v>
      </c>
      <c r="BC1130">
        <v>11</v>
      </c>
      <c r="BD1130">
        <v>13</v>
      </c>
      <c r="BE1130">
        <v>1677</v>
      </c>
      <c r="BF1130">
        <v>362</v>
      </c>
      <c r="BG1130">
        <v>1</v>
      </c>
      <c r="BH1130">
        <v>63</v>
      </c>
      <c r="BI1130">
        <v>36</v>
      </c>
      <c r="BJ1130">
        <v>57</v>
      </c>
      <c r="BK1130">
        <v>58</v>
      </c>
      <c r="BL1130">
        <v>76</v>
      </c>
    </row>
    <row r="1131" spans="1:64" ht="45" x14ac:dyDescent="0.25">
      <c r="A1131" t="s">
        <v>3101</v>
      </c>
      <c r="B1131">
        <v>21</v>
      </c>
      <c r="C1131">
        <v>73</v>
      </c>
      <c r="D1131">
        <v>79</v>
      </c>
      <c r="E1131" s="1" t="s">
        <v>1357</v>
      </c>
      <c r="F1131">
        <v>258930</v>
      </c>
      <c r="G1131" t="s">
        <v>259</v>
      </c>
      <c r="H1131" t="s">
        <v>91</v>
      </c>
      <c r="I1131" t="s">
        <v>68</v>
      </c>
      <c r="J1131">
        <v>75</v>
      </c>
      <c r="K1131" t="s">
        <v>106</v>
      </c>
      <c r="L1131">
        <v>6</v>
      </c>
      <c r="M1131" t="s">
        <v>1448</v>
      </c>
      <c r="N1131" t="s">
        <v>323</v>
      </c>
      <c r="O1131" t="s">
        <v>1449</v>
      </c>
      <c r="P1131">
        <v>320</v>
      </c>
      <c r="Q1131">
        <v>44</v>
      </c>
      <c r="R1131">
        <v>74</v>
      </c>
      <c r="S1131">
        <v>64</v>
      </c>
      <c r="T1131">
        <v>70</v>
      </c>
      <c r="U1131">
        <v>68</v>
      </c>
      <c r="V1131">
        <v>304</v>
      </c>
      <c r="W1131">
        <v>74</v>
      </c>
      <c r="X1131">
        <v>59</v>
      </c>
      <c r="Y1131">
        <v>52</v>
      </c>
      <c r="Z1131">
        <v>46</v>
      </c>
      <c r="AA1131">
        <v>73</v>
      </c>
      <c r="AB1131">
        <v>389</v>
      </c>
      <c r="AC1131">
        <v>77</v>
      </c>
      <c r="AD1131">
        <v>78</v>
      </c>
      <c r="AE1131">
        <v>76</v>
      </c>
      <c r="AF1131">
        <v>75</v>
      </c>
      <c r="AG1131">
        <v>83</v>
      </c>
      <c r="AH1131">
        <v>358</v>
      </c>
      <c r="AI1131">
        <v>75</v>
      </c>
      <c r="AJ1131">
        <v>79</v>
      </c>
      <c r="AK1131">
        <v>63</v>
      </c>
      <c r="AL1131">
        <v>72</v>
      </c>
      <c r="AM1131">
        <v>69</v>
      </c>
      <c r="AN1131">
        <v>282</v>
      </c>
      <c r="AO1131">
        <v>59</v>
      </c>
      <c r="AP1131">
        <v>22</v>
      </c>
      <c r="AQ1131">
        <v>75</v>
      </c>
      <c r="AR1131">
        <v>68</v>
      </c>
      <c r="AS1131">
        <v>58</v>
      </c>
      <c r="AT1131">
        <v>72</v>
      </c>
      <c r="AU1131">
        <v>61</v>
      </c>
      <c r="AV1131">
        <v>22</v>
      </c>
      <c r="AW1131">
        <v>18</v>
      </c>
      <c r="AX1131">
        <v>21</v>
      </c>
      <c r="AY1131">
        <v>43</v>
      </c>
      <c r="AZ1131">
        <v>5</v>
      </c>
      <c r="BA1131">
        <v>6</v>
      </c>
      <c r="BB1131">
        <v>12</v>
      </c>
      <c r="BC1131">
        <v>6</v>
      </c>
      <c r="BD1131">
        <v>14</v>
      </c>
      <c r="BE1131">
        <v>1757</v>
      </c>
      <c r="BF1131">
        <v>376</v>
      </c>
      <c r="BG1131">
        <v>1</v>
      </c>
      <c r="BH1131">
        <v>78</v>
      </c>
      <c r="BI1131">
        <v>72</v>
      </c>
      <c r="BJ1131">
        <v>59</v>
      </c>
      <c r="BK1131">
        <v>74</v>
      </c>
      <c r="BL1131">
        <v>25</v>
      </c>
    </row>
    <row r="1132" spans="1:64" ht="30" x14ac:dyDescent="0.25">
      <c r="A1132" t="s">
        <v>3102</v>
      </c>
      <c r="B1132">
        <v>20</v>
      </c>
      <c r="C1132">
        <v>73</v>
      </c>
      <c r="D1132">
        <v>83</v>
      </c>
      <c r="E1132" s="1" t="s">
        <v>3103</v>
      </c>
      <c r="F1132">
        <v>259633</v>
      </c>
      <c r="G1132" t="s">
        <v>90</v>
      </c>
      <c r="H1132" t="s">
        <v>308</v>
      </c>
      <c r="I1132" t="s">
        <v>68</v>
      </c>
      <c r="J1132">
        <v>75</v>
      </c>
      <c r="K1132" t="s">
        <v>69</v>
      </c>
      <c r="L1132">
        <v>10</v>
      </c>
      <c r="M1132" t="s">
        <v>230</v>
      </c>
      <c r="N1132" t="s">
        <v>2987</v>
      </c>
      <c r="O1132" t="s">
        <v>2171</v>
      </c>
      <c r="P1132">
        <v>316</v>
      </c>
      <c r="Q1132">
        <v>69</v>
      </c>
      <c r="R1132">
        <v>65</v>
      </c>
      <c r="S1132">
        <v>45</v>
      </c>
      <c r="T1132">
        <v>74</v>
      </c>
      <c r="U1132">
        <v>63</v>
      </c>
      <c r="V1132">
        <v>356</v>
      </c>
      <c r="W1132">
        <v>77</v>
      </c>
      <c r="X1132">
        <v>69</v>
      </c>
      <c r="Y1132">
        <v>64</v>
      </c>
      <c r="Z1132">
        <v>68</v>
      </c>
      <c r="AA1132">
        <v>78</v>
      </c>
      <c r="AB1132">
        <v>383</v>
      </c>
      <c r="AC1132">
        <v>77</v>
      </c>
      <c r="AD1132">
        <v>74</v>
      </c>
      <c r="AE1132">
        <v>80</v>
      </c>
      <c r="AF1132">
        <v>68</v>
      </c>
      <c r="AG1132">
        <v>84</v>
      </c>
      <c r="AH1132">
        <v>297</v>
      </c>
      <c r="AI1132">
        <v>65</v>
      </c>
      <c r="AJ1132">
        <v>54</v>
      </c>
      <c r="AK1132">
        <v>68</v>
      </c>
      <c r="AL1132">
        <v>44</v>
      </c>
      <c r="AM1132">
        <v>66</v>
      </c>
      <c r="AN1132">
        <v>298</v>
      </c>
      <c r="AO1132">
        <v>63</v>
      </c>
      <c r="AP1132">
        <v>32</v>
      </c>
      <c r="AQ1132">
        <v>64</v>
      </c>
      <c r="AR1132">
        <v>76</v>
      </c>
      <c r="AS1132">
        <v>63</v>
      </c>
      <c r="AT1132">
        <v>71</v>
      </c>
      <c r="AU1132">
        <v>110</v>
      </c>
      <c r="AV1132">
        <v>35</v>
      </c>
      <c r="AW1132">
        <v>38</v>
      </c>
      <c r="AX1132">
        <v>37</v>
      </c>
      <c r="AY1132">
        <v>43</v>
      </c>
      <c r="AZ1132">
        <v>6</v>
      </c>
      <c r="BA1132">
        <v>7</v>
      </c>
      <c r="BB1132">
        <v>10</v>
      </c>
      <c r="BC1132">
        <v>6</v>
      </c>
      <c r="BD1132">
        <v>14</v>
      </c>
      <c r="BE1132">
        <v>1803</v>
      </c>
      <c r="BF1132">
        <v>380</v>
      </c>
      <c r="BG1132">
        <v>1</v>
      </c>
      <c r="BH1132">
        <v>75</v>
      </c>
      <c r="BI1132">
        <v>65</v>
      </c>
      <c r="BJ1132">
        <v>72</v>
      </c>
      <c r="BK1132">
        <v>77</v>
      </c>
      <c r="BL1132">
        <v>37</v>
      </c>
    </row>
    <row r="1133" spans="1:64" ht="45" x14ac:dyDescent="0.25">
      <c r="A1133" t="s">
        <v>3104</v>
      </c>
      <c r="B1133">
        <v>22</v>
      </c>
      <c r="C1133">
        <v>74</v>
      </c>
      <c r="D1133">
        <v>79</v>
      </c>
      <c r="E1133" s="1" t="s">
        <v>3105</v>
      </c>
      <c r="F1133">
        <v>260020</v>
      </c>
      <c r="G1133" t="s">
        <v>259</v>
      </c>
      <c r="H1133" t="s">
        <v>147</v>
      </c>
      <c r="I1133" t="s">
        <v>68</v>
      </c>
      <c r="J1133">
        <v>76</v>
      </c>
      <c r="K1133" t="s">
        <v>106</v>
      </c>
      <c r="L1133">
        <v>5</v>
      </c>
      <c r="M1133" t="s">
        <v>230</v>
      </c>
      <c r="N1133" t="s">
        <v>1151</v>
      </c>
      <c r="O1133" t="s">
        <v>207</v>
      </c>
      <c r="P1133">
        <v>335</v>
      </c>
      <c r="Q1133">
        <v>66</v>
      </c>
      <c r="R1133">
        <v>74</v>
      </c>
      <c r="S1133">
        <v>66</v>
      </c>
      <c r="T1133">
        <v>69</v>
      </c>
      <c r="U1133">
        <v>60</v>
      </c>
      <c r="V1133">
        <v>337</v>
      </c>
      <c r="W1133">
        <v>74</v>
      </c>
      <c r="X1133">
        <v>68</v>
      </c>
      <c r="Y1133">
        <v>60</v>
      </c>
      <c r="Z1133">
        <v>61</v>
      </c>
      <c r="AA1133">
        <v>74</v>
      </c>
      <c r="AB1133">
        <v>405</v>
      </c>
      <c r="AC1133">
        <v>94</v>
      </c>
      <c r="AD1133">
        <v>93</v>
      </c>
      <c r="AE1133">
        <v>75</v>
      </c>
      <c r="AF1133">
        <v>71</v>
      </c>
      <c r="AG1133">
        <v>72</v>
      </c>
      <c r="AH1133">
        <v>354</v>
      </c>
      <c r="AI1133">
        <v>74</v>
      </c>
      <c r="AJ1133">
        <v>78</v>
      </c>
      <c r="AK1133">
        <v>62</v>
      </c>
      <c r="AL1133">
        <v>72</v>
      </c>
      <c r="AM1133">
        <v>68</v>
      </c>
      <c r="AN1133">
        <v>279</v>
      </c>
      <c r="AO1133">
        <v>62</v>
      </c>
      <c r="AP1133">
        <v>19</v>
      </c>
      <c r="AQ1133">
        <v>71</v>
      </c>
      <c r="AR1133">
        <v>64</v>
      </c>
      <c r="AS1133">
        <v>63</v>
      </c>
      <c r="AT1133">
        <v>67</v>
      </c>
      <c r="AU1133">
        <v>95</v>
      </c>
      <c r="AV1133">
        <v>45</v>
      </c>
      <c r="AW1133">
        <v>27</v>
      </c>
      <c r="AX1133">
        <v>23</v>
      </c>
      <c r="AY1133">
        <v>57</v>
      </c>
      <c r="AZ1133">
        <v>10</v>
      </c>
      <c r="BA1133">
        <v>7</v>
      </c>
      <c r="BB1133">
        <v>13</v>
      </c>
      <c r="BC1133">
        <v>14</v>
      </c>
      <c r="BD1133">
        <v>13</v>
      </c>
      <c r="BE1133">
        <v>1862</v>
      </c>
      <c r="BF1133">
        <v>406</v>
      </c>
      <c r="BG1133">
        <v>1</v>
      </c>
      <c r="BH1133">
        <v>93</v>
      </c>
      <c r="BI1133">
        <v>71</v>
      </c>
      <c r="BJ1133">
        <v>66</v>
      </c>
      <c r="BK1133">
        <v>74</v>
      </c>
      <c r="BL1133">
        <v>34</v>
      </c>
    </row>
    <row r="1134" spans="1:64" ht="30" x14ac:dyDescent="0.25">
      <c r="A1134" t="s">
        <v>3106</v>
      </c>
      <c r="B1134">
        <v>18</v>
      </c>
      <c r="C1134">
        <v>62</v>
      </c>
      <c r="D1134">
        <v>81</v>
      </c>
      <c r="E1134" s="1" t="s">
        <v>3107</v>
      </c>
      <c r="F1134">
        <v>260406</v>
      </c>
      <c r="G1134" t="s">
        <v>241</v>
      </c>
      <c r="H1134" t="s">
        <v>76</v>
      </c>
      <c r="I1134" t="s">
        <v>77</v>
      </c>
      <c r="J1134">
        <v>63</v>
      </c>
      <c r="K1134" t="s">
        <v>495</v>
      </c>
      <c r="L1134">
        <v>19</v>
      </c>
      <c r="M1134" t="s">
        <v>92</v>
      </c>
      <c r="N1134" t="s">
        <v>519</v>
      </c>
      <c r="O1134" t="s">
        <v>673</v>
      </c>
      <c r="P1134">
        <v>258</v>
      </c>
      <c r="Q1134">
        <v>56</v>
      </c>
      <c r="R1134">
        <v>60</v>
      </c>
      <c r="S1134">
        <v>42</v>
      </c>
      <c r="T1134">
        <v>58</v>
      </c>
      <c r="U1134">
        <v>42</v>
      </c>
      <c r="V1134">
        <v>254</v>
      </c>
      <c r="W1134">
        <v>67</v>
      </c>
      <c r="X1134">
        <v>45</v>
      </c>
      <c r="Y1134">
        <v>30</v>
      </c>
      <c r="Z1134">
        <v>50</v>
      </c>
      <c r="AA1134">
        <v>62</v>
      </c>
      <c r="AB1134">
        <v>357</v>
      </c>
      <c r="AC1134">
        <v>76</v>
      </c>
      <c r="AD1134">
        <v>67</v>
      </c>
      <c r="AE1134">
        <v>80</v>
      </c>
      <c r="AF1134">
        <v>58</v>
      </c>
      <c r="AG1134">
        <v>76</v>
      </c>
      <c r="AH1134">
        <v>251</v>
      </c>
      <c r="AI1134">
        <v>55</v>
      </c>
      <c r="AJ1134">
        <v>47</v>
      </c>
      <c r="AK1134">
        <v>52</v>
      </c>
      <c r="AL1134">
        <v>43</v>
      </c>
      <c r="AM1134">
        <v>54</v>
      </c>
      <c r="AN1134">
        <v>232</v>
      </c>
      <c r="AO1134">
        <v>38</v>
      </c>
      <c r="AP1134">
        <v>22</v>
      </c>
      <c r="AQ1134">
        <v>59</v>
      </c>
      <c r="AR1134">
        <v>57</v>
      </c>
      <c r="AS1134">
        <v>56</v>
      </c>
      <c r="AT1134">
        <v>61</v>
      </c>
      <c r="AU1134">
        <v>67</v>
      </c>
      <c r="AV1134">
        <v>22</v>
      </c>
      <c r="AW1134">
        <v>24</v>
      </c>
      <c r="AX1134">
        <v>21</v>
      </c>
      <c r="AY1134">
        <v>42</v>
      </c>
      <c r="AZ1134">
        <v>13</v>
      </c>
      <c r="BA1134">
        <v>7</v>
      </c>
      <c r="BB1134">
        <v>6</v>
      </c>
      <c r="BC1134">
        <v>9</v>
      </c>
      <c r="BD1134">
        <v>7</v>
      </c>
      <c r="BE1134">
        <v>1461</v>
      </c>
      <c r="BF1134">
        <v>318</v>
      </c>
      <c r="BG1134">
        <v>1</v>
      </c>
      <c r="BH1134">
        <v>71</v>
      </c>
      <c r="BI1134">
        <v>57</v>
      </c>
      <c r="BJ1134">
        <v>54</v>
      </c>
      <c r="BK1134">
        <v>67</v>
      </c>
      <c r="BL1134">
        <v>25</v>
      </c>
    </row>
    <row r="1135" spans="1:64" ht="30" x14ac:dyDescent="0.25">
      <c r="A1135" t="s">
        <v>3108</v>
      </c>
      <c r="B1135">
        <v>20</v>
      </c>
      <c r="C1135">
        <v>70</v>
      </c>
      <c r="D1135">
        <v>81</v>
      </c>
      <c r="E1135" s="1" t="s">
        <v>3109</v>
      </c>
      <c r="F1135">
        <v>261004</v>
      </c>
      <c r="G1135" t="s">
        <v>277</v>
      </c>
      <c r="H1135" t="s">
        <v>76</v>
      </c>
      <c r="I1135" t="s">
        <v>77</v>
      </c>
      <c r="J1135">
        <v>71</v>
      </c>
      <c r="K1135" t="s">
        <v>294</v>
      </c>
      <c r="L1135">
        <v>11</v>
      </c>
      <c r="M1135" t="s">
        <v>1164</v>
      </c>
      <c r="N1135" t="s">
        <v>443</v>
      </c>
      <c r="O1135" t="s">
        <v>131</v>
      </c>
      <c r="P1135">
        <v>285</v>
      </c>
      <c r="Q1135">
        <v>66</v>
      </c>
      <c r="R1135">
        <v>56</v>
      </c>
      <c r="S1135">
        <v>47</v>
      </c>
      <c r="T1135">
        <v>68</v>
      </c>
      <c r="U1135">
        <v>48</v>
      </c>
      <c r="V1135">
        <v>343</v>
      </c>
      <c r="W1135">
        <v>76</v>
      </c>
      <c r="X1135">
        <v>70</v>
      </c>
      <c r="Y1135">
        <v>65</v>
      </c>
      <c r="Z1135">
        <v>63</v>
      </c>
      <c r="AA1135">
        <v>69</v>
      </c>
      <c r="AB1135">
        <v>408</v>
      </c>
      <c r="AC1135">
        <v>87</v>
      </c>
      <c r="AD1135">
        <v>86</v>
      </c>
      <c r="AE1135">
        <v>85</v>
      </c>
      <c r="AF1135">
        <v>62</v>
      </c>
      <c r="AG1135">
        <v>88</v>
      </c>
      <c r="AH1135">
        <v>269</v>
      </c>
      <c r="AI1135">
        <v>58</v>
      </c>
      <c r="AJ1135">
        <v>57</v>
      </c>
      <c r="AK1135">
        <v>60</v>
      </c>
      <c r="AL1135">
        <v>43</v>
      </c>
      <c r="AM1135">
        <v>51</v>
      </c>
      <c r="AN1135">
        <v>283</v>
      </c>
      <c r="AO1135">
        <v>51</v>
      </c>
      <c r="AP1135">
        <v>54</v>
      </c>
      <c r="AQ1135">
        <v>63</v>
      </c>
      <c r="AR1135">
        <v>63</v>
      </c>
      <c r="AS1135">
        <v>52</v>
      </c>
      <c r="AT1135">
        <v>59</v>
      </c>
      <c r="AU1135">
        <v>165</v>
      </c>
      <c r="AV1135">
        <v>53</v>
      </c>
      <c r="AW1135">
        <v>58</v>
      </c>
      <c r="AX1135">
        <v>54</v>
      </c>
      <c r="AY1135">
        <v>43</v>
      </c>
      <c r="AZ1135">
        <v>7</v>
      </c>
      <c r="BA1135">
        <v>9</v>
      </c>
      <c r="BB1135">
        <v>8</v>
      </c>
      <c r="BC1135">
        <v>10</v>
      </c>
      <c r="BD1135">
        <v>9</v>
      </c>
      <c r="BE1135">
        <v>1796</v>
      </c>
      <c r="BF1135">
        <v>385</v>
      </c>
      <c r="BG1135">
        <v>1</v>
      </c>
      <c r="BH1135">
        <v>86</v>
      </c>
      <c r="BI1135">
        <v>55</v>
      </c>
      <c r="BJ1135">
        <v>66</v>
      </c>
      <c r="BK1135">
        <v>74</v>
      </c>
      <c r="BL1135">
        <v>54</v>
      </c>
    </row>
    <row r="1136" spans="1:64" ht="30" x14ac:dyDescent="0.25">
      <c r="A1136" t="s">
        <v>3110</v>
      </c>
      <c r="B1136">
        <v>21</v>
      </c>
      <c r="C1136">
        <v>70</v>
      </c>
      <c r="D1136">
        <v>81</v>
      </c>
      <c r="E1136" s="1" t="s">
        <v>3111</v>
      </c>
      <c r="F1136">
        <v>261062</v>
      </c>
      <c r="G1136" t="s">
        <v>359</v>
      </c>
      <c r="H1136" t="s">
        <v>612</v>
      </c>
      <c r="I1136" t="s">
        <v>68</v>
      </c>
      <c r="J1136">
        <v>72</v>
      </c>
      <c r="K1136" t="s">
        <v>189</v>
      </c>
      <c r="L1136">
        <v>11</v>
      </c>
      <c r="M1136" t="s">
        <v>190</v>
      </c>
      <c r="N1136" t="s">
        <v>967</v>
      </c>
      <c r="O1136" t="s">
        <v>107</v>
      </c>
      <c r="P1136">
        <v>215</v>
      </c>
      <c r="Q1136">
        <v>26</v>
      </c>
      <c r="R1136">
        <v>30</v>
      </c>
      <c r="S1136">
        <v>71</v>
      </c>
      <c r="T1136">
        <v>64</v>
      </c>
      <c r="U1136">
        <v>24</v>
      </c>
      <c r="V1136">
        <v>231</v>
      </c>
      <c r="W1136">
        <v>55</v>
      </c>
      <c r="X1136">
        <v>27</v>
      </c>
      <c r="Y1136">
        <v>24</v>
      </c>
      <c r="Z1136">
        <v>62</v>
      </c>
      <c r="AA1136">
        <v>63</v>
      </c>
      <c r="AB1136">
        <v>291</v>
      </c>
      <c r="AC1136">
        <v>61</v>
      </c>
      <c r="AD1136">
        <v>62</v>
      </c>
      <c r="AE1136">
        <v>51</v>
      </c>
      <c r="AF1136">
        <v>62</v>
      </c>
      <c r="AG1136">
        <v>55</v>
      </c>
      <c r="AH1136">
        <v>278</v>
      </c>
      <c r="AI1136">
        <v>31</v>
      </c>
      <c r="AJ1136">
        <v>89</v>
      </c>
      <c r="AK1136">
        <v>59</v>
      </c>
      <c r="AL1136">
        <v>80</v>
      </c>
      <c r="AM1136">
        <v>19</v>
      </c>
      <c r="AN1136">
        <v>256</v>
      </c>
      <c r="AO1136">
        <v>67</v>
      </c>
      <c r="AP1136">
        <v>65</v>
      </c>
      <c r="AQ1136">
        <v>33</v>
      </c>
      <c r="AR1136">
        <v>52</v>
      </c>
      <c r="AS1136">
        <v>39</v>
      </c>
      <c r="AT1136">
        <v>55</v>
      </c>
      <c r="AU1136">
        <v>208</v>
      </c>
      <c r="AV1136">
        <v>71</v>
      </c>
      <c r="AW1136">
        <v>70</v>
      </c>
      <c r="AX1136">
        <v>67</v>
      </c>
      <c r="AY1136">
        <v>47</v>
      </c>
      <c r="AZ1136">
        <v>7</v>
      </c>
      <c r="BA1136">
        <v>14</v>
      </c>
      <c r="BB1136">
        <v>5</v>
      </c>
      <c r="BC1136">
        <v>6</v>
      </c>
      <c r="BD1136">
        <v>15</v>
      </c>
      <c r="BE1136">
        <v>1526</v>
      </c>
      <c r="BF1136">
        <v>339</v>
      </c>
      <c r="BG1136">
        <v>1</v>
      </c>
      <c r="BH1136">
        <v>62</v>
      </c>
      <c r="BI1136">
        <v>28</v>
      </c>
      <c r="BJ1136">
        <v>50</v>
      </c>
      <c r="BK1136">
        <v>57</v>
      </c>
      <c r="BL1136">
        <v>69</v>
      </c>
    </row>
    <row r="1137" spans="1:64" ht="60" x14ac:dyDescent="0.25">
      <c r="A1137" t="s">
        <v>3112</v>
      </c>
      <c r="B1137">
        <v>19</v>
      </c>
      <c r="C1137">
        <v>58</v>
      </c>
      <c r="D1137">
        <v>74</v>
      </c>
      <c r="E1137" s="1" t="s">
        <v>3113</v>
      </c>
      <c r="F1137">
        <v>261390</v>
      </c>
      <c r="G1137" t="s">
        <v>241</v>
      </c>
      <c r="H1137" t="s">
        <v>321</v>
      </c>
      <c r="I1137" t="s">
        <v>68</v>
      </c>
      <c r="J1137">
        <v>63</v>
      </c>
      <c r="K1137" t="s">
        <v>69</v>
      </c>
      <c r="L1137">
        <v>16</v>
      </c>
      <c r="M1137" t="s">
        <v>3114</v>
      </c>
      <c r="N1137" t="s">
        <v>3115</v>
      </c>
      <c r="O1137" t="s">
        <v>1971</v>
      </c>
      <c r="P1137">
        <v>254</v>
      </c>
      <c r="Q1137">
        <v>50</v>
      </c>
      <c r="R1137">
        <v>52</v>
      </c>
      <c r="S1137">
        <v>43</v>
      </c>
      <c r="T1137">
        <v>63</v>
      </c>
      <c r="U1137">
        <v>46</v>
      </c>
      <c r="V1137">
        <v>305</v>
      </c>
      <c r="W1137">
        <v>65</v>
      </c>
      <c r="X1137">
        <v>57</v>
      </c>
      <c r="Y1137">
        <v>59</v>
      </c>
      <c r="Z1137">
        <v>62</v>
      </c>
      <c r="AA1137">
        <v>62</v>
      </c>
      <c r="AB1137">
        <v>322</v>
      </c>
      <c r="AC1137">
        <v>70</v>
      </c>
      <c r="AD1137">
        <v>65</v>
      </c>
      <c r="AE1137">
        <v>88</v>
      </c>
      <c r="AF1137">
        <v>52</v>
      </c>
      <c r="AG1137">
        <v>47</v>
      </c>
      <c r="AH1137">
        <v>263</v>
      </c>
      <c r="AI1137">
        <v>58</v>
      </c>
      <c r="AJ1137">
        <v>48</v>
      </c>
      <c r="AK1137">
        <v>50</v>
      </c>
      <c r="AL1137">
        <v>51</v>
      </c>
      <c r="AM1137">
        <v>56</v>
      </c>
      <c r="AN1137">
        <v>255</v>
      </c>
      <c r="AO1137">
        <v>47</v>
      </c>
      <c r="AP1137">
        <v>44</v>
      </c>
      <c r="AQ1137">
        <v>51</v>
      </c>
      <c r="AR1137">
        <v>61</v>
      </c>
      <c r="AS1137">
        <v>52</v>
      </c>
      <c r="AT1137">
        <v>66</v>
      </c>
      <c r="AU1137">
        <v>143</v>
      </c>
      <c r="AV1137">
        <v>43</v>
      </c>
      <c r="AW1137">
        <v>53</v>
      </c>
      <c r="AX1137">
        <v>47</v>
      </c>
      <c r="AY1137">
        <v>43</v>
      </c>
      <c r="AZ1137">
        <v>5</v>
      </c>
      <c r="BA1137">
        <v>10</v>
      </c>
      <c r="BB1137">
        <v>13</v>
      </c>
      <c r="BC1137">
        <v>8</v>
      </c>
      <c r="BD1137">
        <v>7</v>
      </c>
      <c r="BE1137">
        <v>1585</v>
      </c>
      <c r="BF1137">
        <v>342</v>
      </c>
      <c r="BG1137">
        <v>1</v>
      </c>
      <c r="BH1137">
        <v>67</v>
      </c>
      <c r="BI1137">
        <v>54</v>
      </c>
      <c r="BJ1137">
        <v>59</v>
      </c>
      <c r="BK1137">
        <v>65</v>
      </c>
      <c r="BL1137">
        <v>47</v>
      </c>
    </row>
    <row r="1138" spans="1:64" ht="45" x14ac:dyDescent="0.25">
      <c r="A1138" t="s">
        <v>3116</v>
      </c>
      <c r="B1138">
        <v>20</v>
      </c>
      <c r="C1138">
        <v>71</v>
      </c>
      <c r="D1138">
        <v>82</v>
      </c>
      <c r="E1138" s="1" t="s">
        <v>3117</v>
      </c>
      <c r="F1138">
        <v>261422</v>
      </c>
      <c r="G1138" t="s">
        <v>337</v>
      </c>
      <c r="H1138" t="s">
        <v>125</v>
      </c>
      <c r="I1138" t="s">
        <v>68</v>
      </c>
      <c r="J1138">
        <v>73</v>
      </c>
      <c r="K1138" t="s">
        <v>189</v>
      </c>
      <c r="L1138">
        <v>11</v>
      </c>
      <c r="M1138" t="s">
        <v>454</v>
      </c>
      <c r="N1138" t="s">
        <v>886</v>
      </c>
      <c r="O1138" t="s">
        <v>247</v>
      </c>
      <c r="P1138">
        <v>225</v>
      </c>
      <c r="Q1138">
        <v>35</v>
      </c>
      <c r="R1138">
        <v>25</v>
      </c>
      <c r="S1138">
        <v>69</v>
      </c>
      <c r="T1138">
        <v>68</v>
      </c>
      <c r="U1138">
        <v>28</v>
      </c>
      <c r="V1138">
        <v>259</v>
      </c>
      <c r="W1138">
        <v>58</v>
      </c>
      <c r="X1138">
        <v>38</v>
      </c>
      <c r="Y1138">
        <v>26</v>
      </c>
      <c r="Z1138">
        <v>70</v>
      </c>
      <c r="AA1138">
        <v>67</v>
      </c>
      <c r="AB1138">
        <v>330</v>
      </c>
      <c r="AC1138">
        <v>65</v>
      </c>
      <c r="AD1138">
        <v>74</v>
      </c>
      <c r="AE1138">
        <v>60</v>
      </c>
      <c r="AF1138">
        <v>63</v>
      </c>
      <c r="AG1138">
        <v>68</v>
      </c>
      <c r="AH1138">
        <v>301</v>
      </c>
      <c r="AI1138">
        <v>45</v>
      </c>
      <c r="AJ1138">
        <v>79</v>
      </c>
      <c r="AK1138">
        <v>71</v>
      </c>
      <c r="AL1138">
        <v>81</v>
      </c>
      <c r="AM1138">
        <v>25</v>
      </c>
      <c r="AN1138">
        <v>245</v>
      </c>
      <c r="AO1138">
        <v>73</v>
      </c>
      <c r="AP1138">
        <v>68</v>
      </c>
      <c r="AQ1138">
        <v>28</v>
      </c>
      <c r="AR1138">
        <v>50</v>
      </c>
      <c r="AS1138">
        <v>26</v>
      </c>
      <c r="AT1138">
        <v>70</v>
      </c>
      <c r="AU1138">
        <v>210</v>
      </c>
      <c r="AV1138">
        <v>69</v>
      </c>
      <c r="AW1138">
        <v>73</v>
      </c>
      <c r="AX1138">
        <v>68</v>
      </c>
      <c r="AY1138">
        <v>55</v>
      </c>
      <c r="AZ1138">
        <v>11</v>
      </c>
      <c r="BA1138">
        <v>6</v>
      </c>
      <c r="BB1138">
        <v>11</v>
      </c>
      <c r="BC1138">
        <v>13</v>
      </c>
      <c r="BD1138">
        <v>14</v>
      </c>
      <c r="BE1138">
        <v>1625</v>
      </c>
      <c r="BF1138">
        <v>363</v>
      </c>
      <c r="BG1138">
        <v>1</v>
      </c>
      <c r="BH1138">
        <v>70</v>
      </c>
      <c r="BI1138">
        <v>29</v>
      </c>
      <c r="BJ1138">
        <v>55</v>
      </c>
      <c r="BK1138">
        <v>62</v>
      </c>
      <c r="BL1138">
        <v>70</v>
      </c>
    </row>
    <row r="1139" spans="1:64" ht="45" x14ac:dyDescent="0.25">
      <c r="A1139" t="s">
        <v>3118</v>
      </c>
      <c r="B1139">
        <v>19</v>
      </c>
      <c r="C1139">
        <v>71</v>
      </c>
      <c r="D1139">
        <v>82</v>
      </c>
      <c r="E1139" s="1" t="s">
        <v>2712</v>
      </c>
      <c r="F1139">
        <v>261495</v>
      </c>
      <c r="G1139" t="s">
        <v>183</v>
      </c>
      <c r="H1139" t="s">
        <v>260</v>
      </c>
      <c r="I1139" t="s">
        <v>77</v>
      </c>
      <c r="J1139">
        <v>73</v>
      </c>
      <c r="K1139" t="s">
        <v>189</v>
      </c>
      <c r="L1139">
        <v>11</v>
      </c>
      <c r="M1139" t="s">
        <v>454</v>
      </c>
      <c r="N1139" t="s">
        <v>333</v>
      </c>
      <c r="O1139" t="s">
        <v>72</v>
      </c>
      <c r="P1139">
        <v>237</v>
      </c>
      <c r="Q1139">
        <v>34</v>
      </c>
      <c r="R1139">
        <v>30</v>
      </c>
      <c r="S1139">
        <v>70</v>
      </c>
      <c r="T1139">
        <v>74</v>
      </c>
      <c r="U1139">
        <v>29</v>
      </c>
      <c r="V1139">
        <v>255</v>
      </c>
      <c r="W1139">
        <v>62</v>
      </c>
      <c r="X1139">
        <v>28</v>
      </c>
      <c r="Y1139">
        <v>25</v>
      </c>
      <c r="Z1139">
        <v>73</v>
      </c>
      <c r="AA1139">
        <v>67</v>
      </c>
      <c r="AB1139">
        <v>369</v>
      </c>
      <c r="AC1139">
        <v>83</v>
      </c>
      <c r="AD1139">
        <v>89</v>
      </c>
      <c r="AE1139">
        <v>78</v>
      </c>
      <c r="AF1139">
        <v>65</v>
      </c>
      <c r="AG1139">
        <v>54</v>
      </c>
      <c r="AH1139">
        <v>323</v>
      </c>
      <c r="AI1139">
        <v>56</v>
      </c>
      <c r="AJ1139">
        <v>86</v>
      </c>
      <c r="AK1139">
        <v>67</v>
      </c>
      <c r="AL1139">
        <v>79</v>
      </c>
      <c r="AM1139">
        <v>35</v>
      </c>
      <c r="AN1139">
        <v>244</v>
      </c>
      <c r="AO1139">
        <v>78</v>
      </c>
      <c r="AP1139">
        <v>69</v>
      </c>
      <c r="AQ1139">
        <v>29</v>
      </c>
      <c r="AR1139">
        <v>38</v>
      </c>
      <c r="AS1139">
        <v>30</v>
      </c>
      <c r="AT1139">
        <v>66</v>
      </c>
      <c r="AU1139">
        <v>201</v>
      </c>
      <c r="AV1139">
        <v>65</v>
      </c>
      <c r="AW1139">
        <v>69</v>
      </c>
      <c r="AX1139">
        <v>67</v>
      </c>
      <c r="AY1139">
        <v>53</v>
      </c>
      <c r="AZ1139">
        <v>5</v>
      </c>
      <c r="BA1139">
        <v>14</v>
      </c>
      <c r="BB1139">
        <v>13</v>
      </c>
      <c r="BC1139">
        <v>10</v>
      </c>
      <c r="BD1139">
        <v>11</v>
      </c>
      <c r="BE1139">
        <v>1682</v>
      </c>
      <c r="BF1139">
        <v>385</v>
      </c>
      <c r="BG1139">
        <v>1</v>
      </c>
      <c r="BH1139">
        <v>86</v>
      </c>
      <c r="BI1139">
        <v>36</v>
      </c>
      <c r="BJ1139">
        <v>54</v>
      </c>
      <c r="BK1139">
        <v>65</v>
      </c>
      <c r="BL1139">
        <v>68</v>
      </c>
    </row>
    <row r="1140" spans="1:64" ht="45" x14ac:dyDescent="0.25">
      <c r="A1140" t="s">
        <v>2711</v>
      </c>
      <c r="B1140">
        <v>21</v>
      </c>
      <c r="C1140">
        <v>75</v>
      </c>
      <c r="D1140">
        <v>83</v>
      </c>
      <c r="E1140" s="1" t="s">
        <v>2712</v>
      </c>
      <c r="F1140">
        <v>261539</v>
      </c>
      <c r="G1140" t="s">
        <v>426</v>
      </c>
      <c r="H1140" t="s">
        <v>253</v>
      </c>
      <c r="I1140" t="s">
        <v>68</v>
      </c>
      <c r="J1140">
        <v>76</v>
      </c>
      <c r="K1140" t="s">
        <v>229</v>
      </c>
      <c r="L1140">
        <v>8</v>
      </c>
      <c r="M1140" t="s">
        <v>530</v>
      </c>
      <c r="N1140" t="s">
        <v>967</v>
      </c>
      <c r="O1140" t="s">
        <v>72</v>
      </c>
      <c r="P1140">
        <v>277</v>
      </c>
      <c r="Q1140">
        <v>48</v>
      </c>
      <c r="R1140">
        <v>42</v>
      </c>
      <c r="S1140">
        <v>64</v>
      </c>
      <c r="T1140">
        <v>76</v>
      </c>
      <c r="U1140">
        <v>47</v>
      </c>
      <c r="V1140">
        <v>328</v>
      </c>
      <c r="W1140">
        <v>77</v>
      </c>
      <c r="X1140">
        <v>55</v>
      </c>
      <c r="Y1140">
        <v>49</v>
      </c>
      <c r="Z1140">
        <v>73</v>
      </c>
      <c r="AA1140">
        <v>74</v>
      </c>
      <c r="AB1140">
        <v>378</v>
      </c>
      <c r="AC1140">
        <v>78</v>
      </c>
      <c r="AD1140">
        <v>78</v>
      </c>
      <c r="AE1140">
        <v>78</v>
      </c>
      <c r="AF1140">
        <v>69</v>
      </c>
      <c r="AG1140">
        <v>75</v>
      </c>
      <c r="AH1140">
        <v>391</v>
      </c>
      <c r="AI1140">
        <v>76</v>
      </c>
      <c r="AJ1140">
        <v>81</v>
      </c>
      <c r="AK1140">
        <v>86</v>
      </c>
      <c r="AL1140">
        <v>78</v>
      </c>
      <c r="AM1140">
        <v>70</v>
      </c>
      <c r="AN1140">
        <v>335</v>
      </c>
      <c r="AO1140">
        <v>75</v>
      </c>
      <c r="AP1140">
        <v>74</v>
      </c>
      <c r="AQ1140">
        <v>52</v>
      </c>
      <c r="AR1140">
        <v>73</v>
      </c>
      <c r="AS1140">
        <v>61</v>
      </c>
      <c r="AT1140">
        <v>70</v>
      </c>
      <c r="AU1140">
        <v>217</v>
      </c>
      <c r="AV1140">
        <v>71</v>
      </c>
      <c r="AW1140">
        <v>74</v>
      </c>
      <c r="AX1140">
        <v>72</v>
      </c>
      <c r="AY1140">
        <v>52</v>
      </c>
      <c r="AZ1140">
        <v>11</v>
      </c>
      <c r="BA1140">
        <v>11</v>
      </c>
      <c r="BB1140">
        <v>11</v>
      </c>
      <c r="BC1140">
        <v>6</v>
      </c>
      <c r="BD1140">
        <v>13</v>
      </c>
      <c r="BE1140">
        <v>1978</v>
      </c>
      <c r="BF1140">
        <v>428</v>
      </c>
      <c r="BG1140">
        <v>1</v>
      </c>
      <c r="BH1140">
        <v>78</v>
      </c>
      <c r="BI1140">
        <v>56</v>
      </c>
      <c r="BJ1140">
        <v>67</v>
      </c>
      <c r="BK1140">
        <v>75</v>
      </c>
      <c r="BL1140">
        <v>72</v>
      </c>
    </row>
    <row r="1141" spans="1:64" ht="45" x14ac:dyDescent="0.25">
      <c r="A1141" t="s">
        <v>3119</v>
      </c>
      <c r="B1141">
        <v>22</v>
      </c>
      <c r="C1141">
        <v>74</v>
      </c>
      <c r="D1141">
        <v>82</v>
      </c>
      <c r="E1141" s="1" t="s">
        <v>3120</v>
      </c>
      <c r="F1141">
        <v>261987</v>
      </c>
      <c r="G1141" t="s">
        <v>259</v>
      </c>
      <c r="H1141" t="s">
        <v>84</v>
      </c>
      <c r="I1141" t="s">
        <v>68</v>
      </c>
      <c r="J1141">
        <v>75</v>
      </c>
      <c r="K1141" t="s">
        <v>229</v>
      </c>
      <c r="L1141">
        <v>8</v>
      </c>
      <c r="M1141" t="s">
        <v>579</v>
      </c>
      <c r="N1141" t="s">
        <v>291</v>
      </c>
      <c r="O1141" t="s">
        <v>3121</v>
      </c>
      <c r="P1141">
        <v>264</v>
      </c>
      <c r="Q1141">
        <v>46</v>
      </c>
      <c r="R1141">
        <v>56</v>
      </c>
      <c r="S1141">
        <v>49</v>
      </c>
      <c r="T1141">
        <v>76</v>
      </c>
      <c r="U1141">
        <v>37</v>
      </c>
      <c r="V1141">
        <v>334</v>
      </c>
      <c r="W1141">
        <v>65</v>
      </c>
      <c r="X1141">
        <v>56</v>
      </c>
      <c r="Y1141">
        <v>65</v>
      </c>
      <c r="Z1141">
        <v>75</v>
      </c>
      <c r="AA1141">
        <v>73</v>
      </c>
      <c r="AB1141">
        <v>295</v>
      </c>
      <c r="AC1141">
        <v>56</v>
      </c>
      <c r="AD1141">
        <v>51</v>
      </c>
      <c r="AE1141">
        <v>61</v>
      </c>
      <c r="AF1141">
        <v>71</v>
      </c>
      <c r="AG1141">
        <v>56</v>
      </c>
      <c r="AH1141">
        <v>296</v>
      </c>
      <c r="AI1141">
        <v>52</v>
      </c>
      <c r="AJ1141">
        <v>53</v>
      </c>
      <c r="AK1141">
        <v>73</v>
      </c>
      <c r="AL1141">
        <v>54</v>
      </c>
      <c r="AM1141">
        <v>64</v>
      </c>
      <c r="AN1141">
        <v>348</v>
      </c>
      <c r="AO1141">
        <v>72</v>
      </c>
      <c r="AP1141">
        <v>73</v>
      </c>
      <c r="AQ1141">
        <v>67</v>
      </c>
      <c r="AR1141">
        <v>76</v>
      </c>
      <c r="AS1141">
        <v>60</v>
      </c>
      <c r="AT1141">
        <v>73</v>
      </c>
      <c r="AU1141">
        <v>215</v>
      </c>
      <c r="AV1141">
        <v>69</v>
      </c>
      <c r="AW1141">
        <v>74</v>
      </c>
      <c r="AX1141">
        <v>72</v>
      </c>
      <c r="AY1141">
        <v>52</v>
      </c>
      <c r="AZ1141">
        <v>11</v>
      </c>
      <c r="BA1141">
        <v>7</v>
      </c>
      <c r="BB1141">
        <v>13</v>
      </c>
      <c r="BC1141">
        <v>12</v>
      </c>
      <c r="BD1141">
        <v>9</v>
      </c>
      <c r="BE1141">
        <v>1804</v>
      </c>
      <c r="BF1141">
        <v>377</v>
      </c>
      <c r="BG1141">
        <v>1</v>
      </c>
      <c r="BH1141">
        <v>53</v>
      </c>
      <c r="BI1141">
        <v>57</v>
      </c>
      <c r="BJ1141">
        <v>68</v>
      </c>
      <c r="BK1141">
        <v>67</v>
      </c>
      <c r="BL1141">
        <v>70</v>
      </c>
    </row>
    <row r="1142" spans="1:64" ht="45" x14ac:dyDescent="0.25">
      <c r="A1142" t="s">
        <v>3122</v>
      </c>
      <c r="B1142">
        <v>34</v>
      </c>
      <c r="C1142">
        <v>74</v>
      </c>
      <c r="D1142">
        <v>74</v>
      </c>
      <c r="E1142" s="1" t="s">
        <v>3123</v>
      </c>
      <c r="F1142">
        <v>186569</v>
      </c>
      <c r="G1142" t="s">
        <v>138</v>
      </c>
      <c r="H1142" t="s">
        <v>853</v>
      </c>
      <c r="I1142" t="s">
        <v>68</v>
      </c>
      <c r="J1142">
        <v>74</v>
      </c>
      <c r="K1142" t="s">
        <v>508</v>
      </c>
      <c r="L1142">
        <v>0</v>
      </c>
      <c r="M1142" t="s">
        <v>3124</v>
      </c>
      <c r="N1142" t="s">
        <v>465</v>
      </c>
      <c r="O1142" t="s">
        <v>1854</v>
      </c>
      <c r="P1142">
        <v>81</v>
      </c>
      <c r="Q1142">
        <v>14</v>
      </c>
      <c r="R1142">
        <v>12</v>
      </c>
      <c r="S1142">
        <v>8</v>
      </c>
      <c r="T1142">
        <v>34</v>
      </c>
      <c r="U1142">
        <v>13</v>
      </c>
      <c r="V1142">
        <v>92</v>
      </c>
      <c r="W1142">
        <v>13</v>
      </c>
      <c r="X1142">
        <v>12</v>
      </c>
      <c r="Y1142">
        <v>15</v>
      </c>
      <c r="Z1142">
        <v>30</v>
      </c>
      <c r="AA1142">
        <v>22</v>
      </c>
      <c r="AB1142">
        <v>229</v>
      </c>
      <c r="AC1142">
        <v>41</v>
      </c>
      <c r="AD1142">
        <v>40</v>
      </c>
      <c r="AE1142">
        <v>36</v>
      </c>
      <c r="AF1142">
        <v>73</v>
      </c>
      <c r="AG1142">
        <v>39</v>
      </c>
      <c r="AH1142">
        <v>210</v>
      </c>
      <c r="AI1142">
        <v>47</v>
      </c>
      <c r="AJ1142">
        <v>60</v>
      </c>
      <c r="AK1142">
        <v>29</v>
      </c>
      <c r="AL1142">
        <v>63</v>
      </c>
      <c r="AM1142">
        <v>11</v>
      </c>
      <c r="AN1142">
        <v>111</v>
      </c>
      <c r="AO1142">
        <v>25</v>
      </c>
      <c r="AP1142">
        <v>14</v>
      </c>
      <c r="AQ1142">
        <v>8</v>
      </c>
      <c r="AR1142">
        <v>42</v>
      </c>
      <c r="AS1142">
        <v>22</v>
      </c>
      <c r="AT1142">
        <v>45</v>
      </c>
      <c r="AU1142">
        <v>48</v>
      </c>
      <c r="AV1142">
        <v>16</v>
      </c>
      <c r="AW1142">
        <v>18</v>
      </c>
      <c r="AX1142">
        <v>14</v>
      </c>
      <c r="AY1142">
        <v>358</v>
      </c>
      <c r="AZ1142">
        <v>75</v>
      </c>
      <c r="BA1142">
        <v>69</v>
      </c>
      <c r="BB1142">
        <v>62</v>
      </c>
      <c r="BC1142">
        <v>73</v>
      </c>
      <c r="BD1142">
        <v>79</v>
      </c>
      <c r="BE1142">
        <v>1129</v>
      </c>
      <c r="BF1142">
        <v>399</v>
      </c>
      <c r="BG1142">
        <v>2</v>
      </c>
      <c r="BH1142">
        <v>75</v>
      </c>
      <c r="BI1142">
        <v>69</v>
      </c>
      <c r="BJ1142">
        <v>62</v>
      </c>
      <c r="BK1142">
        <v>79</v>
      </c>
      <c r="BL1142">
        <v>41</v>
      </c>
    </row>
    <row r="1143" spans="1:64" ht="45" x14ac:dyDescent="0.25">
      <c r="A1143" t="s">
        <v>3125</v>
      </c>
      <c r="B1143">
        <v>32</v>
      </c>
      <c r="C1143">
        <v>86</v>
      </c>
      <c r="D1143">
        <v>86</v>
      </c>
      <c r="E1143" s="1" t="s">
        <v>3126</v>
      </c>
      <c r="F1143">
        <v>186942</v>
      </c>
      <c r="G1143" t="s">
        <v>146</v>
      </c>
      <c r="H1143" t="s">
        <v>290</v>
      </c>
      <c r="I1143" t="s">
        <v>68</v>
      </c>
      <c r="J1143">
        <v>86</v>
      </c>
      <c r="K1143" t="s">
        <v>195</v>
      </c>
      <c r="L1143">
        <v>0</v>
      </c>
      <c r="M1143" t="s">
        <v>3127</v>
      </c>
      <c r="N1143" t="s">
        <v>1381</v>
      </c>
      <c r="O1143" t="s">
        <v>3128</v>
      </c>
      <c r="P1143">
        <v>372</v>
      </c>
      <c r="Q1143">
        <v>77</v>
      </c>
      <c r="R1143">
        <v>82</v>
      </c>
      <c r="S1143">
        <v>50</v>
      </c>
      <c r="T1143">
        <v>88</v>
      </c>
      <c r="U1143">
        <v>75</v>
      </c>
      <c r="V1143">
        <v>427</v>
      </c>
      <c r="W1143">
        <v>86</v>
      </c>
      <c r="X1143">
        <v>86</v>
      </c>
      <c r="Y1143">
        <v>80</v>
      </c>
      <c r="Z1143">
        <v>84</v>
      </c>
      <c r="AA1143">
        <v>91</v>
      </c>
      <c r="AB1143">
        <v>365</v>
      </c>
      <c r="AC1143">
        <v>65</v>
      </c>
      <c r="AD1143">
        <v>60</v>
      </c>
      <c r="AE1143">
        <v>77</v>
      </c>
      <c r="AF1143">
        <v>86</v>
      </c>
      <c r="AG1143">
        <v>77</v>
      </c>
      <c r="AH1143">
        <v>374</v>
      </c>
      <c r="AI1143">
        <v>79</v>
      </c>
      <c r="AJ1143">
        <v>67</v>
      </c>
      <c r="AK1143">
        <v>75</v>
      </c>
      <c r="AL1143">
        <v>73</v>
      </c>
      <c r="AM1143">
        <v>80</v>
      </c>
      <c r="AN1143">
        <v>395</v>
      </c>
      <c r="AO1143">
        <v>70</v>
      </c>
      <c r="AP1143">
        <v>75</v>
      </c>
      <c r="AQ1143">
        <v>84</v>
      </c>
      <c r="AR1143">
        <v>86</v>
      </c>
      <c r="AS1143">
        <v>80</v>
      </c>
      <c r="AT1143">
        <v>87</v>
      </c>
      <c r="AU1143">
        <v>219</v>
      </c>
      <c r="AV1143">
        <v>77</v>
      </c>
      <c r="AW1143">
        <v>75</v>
      </c>
      <c r="AX1143">
        <v>67</v>
      </c>
      <c r="AY1143">
        <v>48</v>
      </c>
      <c r="AZ1143">
        <v>11</v>
      </c>
      <c r="BA1143">
        <v>14</v>
      </c>
      <c r="BB1143">
        <v>5</v>
      </c>
      <c r="BC1143">
        <v>5</v>
      </c>
      <c r="BD1143">
        <v>13</v>
      </c>
      <c r="BE1143">
        <v>2200</v>
      </c>
      <c r="BF1143">
        <v>458</v>
      </c>
      <c r="BG1143">
        <v>3</v>
      </c>
      <c r="BH1143">
        <v>62</v>
      </c>
      <c r="BI1143">
        <v>81</v>
      </c>
      <c r="BJ1143">
        <v>84</v>
      </c>
      <c r="BK1143">
        <v>86</v>
      </c>
      <c r="BL1143">
        <v>72</v>
      </c>
    </row>
    <row r="1144" spans="1:64" ht="45" x14ac:dyDescent="0.25">
      <c r="A1144" t="s">
        <v>3129</v>
      </c>
      <c r="B1144">
        <v>32</v>
      </c>
      <c r="C1144">
        <v>83</v>
      </c>
      <c r="D1144">
        <v>83</v>
      </c>
      <c r="E1144" s="1" t="s">
        <v>2858</v>
      </c>
      <c r="F1144">
        <v>188943</v>
      </c>
      <c r="G1144" t="s">
        <v>155</v>
      </c>
      <c r="H1144" t="s">
        <v>612</v>
      </c>
      <c r="I1144" t="s">
        <v>68</v>
      </c>
      <c r="J1144">
        <v>83</v>
      </c>
      <c r="K1144" t="s">
        <v>508</v>
      </c>
      <c r="L1144">
        <v>0</v>
      </c>
      <c r="M1144" t="s">
        <v>1879</v>
      </c>
      <c r="N1144" t="s">
        <v>640</v>
      </c>
      <c r="O1144" t="s">
        <v>2474</v>
      </c>
      <c r="P1144">
        <v>74</v>
      </c>
      <c r="Q1144">
        <v>13</v>
      </c>
      <c r="R1144">
        <v>13</v>
      </c>
      <c r="S1144">
        <v>11</v>
      </c>
      <c r="T1144">
        <v>25</v>
      </c>
      <c r="U1144">
        <v>12</v>
      </c>
      <c r="V1144">
        <v>72</v>
      </c>
      <c r="W1144">
        <v>10</v>
      </c>
      <c r="X1144">
        <v>14</v>
      </c>
      <c r="Y1144">
        <v>12</v>
      </c>
      <c r="Z1144">
        <v>12</v>
      </c>
      <c r="AA1144">
        <v>24</v>
      </c>
      <c r="AB1144">
        <v>255</v>
      </c>
      <c r="AC1144">
        <v>43</v>
      </c>
      <c r="AD1144">
        <v>50</v>
      </c>
      <c r="AE1144">
        <v>42</v>
      </c>
      <c r="AF1144">
        <v>83</v>
      </c>
      <c r="AG1144">
        <v>37</v>
      </c>
      <c r="AH1144">
        <v>260</v>
      </c>
      <c r="AI1144">
        <v>58</v>
      </c>
      <c r="AJ1144">
        <v>69</v>
      </c>
      <c r="AK1144">
        <v>45</v>
      </c>
      <c r="AL1144">
        <v>75</v>
      </c>
      <c r="AM1144">
        <v>13</v>
      </c>
      <c r="AN1144">
        <v>127</v>
      </c>
      <c r="AO1144">
        <v>30</v>
      </c>
      <c r="AP1144">
        <v>22</v>
      </c>
      <c r="AQ1144">
        <v>12</v>
      </c>
      <c r="AR1144">
        <v>46</v>
      </c>
      <c r="AS1144">
        <v>17</v>
      </c>
      <c r="AT1144">
        <v>64</v>
      </c>
      <c r="AU1144">
        <v>39</v>
      </c>
      <c r="AV1144">
        <v>15</v>
      </c>
      <c r="AW1144">
        <v>14</v>
      </c>
      <c r="AX1144">
        <v>10</v>
      </c>
      <c r="AY1144">
        <v>408</v>
      </c>
      <c r="AZ1144">
        <v>82</v>
      </c>
      <c r="BA1144">
        <v>80</v>
      </c>
      <c r="BB1144">
        <v>77</v>
      </c>
      <c r="BC1144">
        <v>85</v>
      </c>
      <c r="BD1144">
        <v>84</v>
      </c>
      <c r="BE1144">
        <v>1235</v>
      </c>
      <c r="BF1144">
        <v>454</v>
      </c>
      <c r="BG1144">
        <v>3</v>
      </c>
      <c r="BH1144">
        <v>82</v>
      </c>
      <c r="BI1144">
        <v>80</v>
      </c>
      <c r="BJ1144">
        <v>77</v>
      </c>
      <c r="BK1144">
        <v>84</v>
      </c>
      <c r="BL1144">
        <v>46</v>
      </c>
    </row>
    <row r="1145" spans="1:64" ht="45" x14ac:dyDescent="0.25">
      <c r="A1145" t="s">
        <v>3130</v>
      </c>
      <c r="B1145">
        <v>31</v>
      </c>
      <c r="C1145">
        <v>75</v>
      </c>
      <c r="D1145">
        <v>75</v>
      </c>
      <c r="E1145" s="1" t="s">
        <v>3131</v>
      </c>
      <c r="F1145">
        <v>189165</v>
      </c>
      <c r="G1145" t="s">
        <v>289</v>
      </c>
      <c r="H1145" t="s">
        <v>290</v>
      </c>
      <c r="I1145" t="s">
        <v>68</v>
      </c>
      <c r="J1145">
        <v>75</v>
      </c>
      <c r="K1145" t="s">
        <v>195</v>
      </c>
      <c r="L1145">
        <v>0</v>
      </c>
      <c r="M1145" t="s">
        <v>509</v>
      </c>
      <c r="N1145" t="s">
        <v>631</v>
      </c>
      <c r="O1145" t="s">
        <v>72</v>
      </c>
      <c r="P1145">
        <v>346</v>
      </c>
      <c r="Q1145">
        <v>75</v>
      </c>
      <c r="R1145">
        <v>60</v>
      </c>
      <c r="S1145">
        <v>63</v>
      </c>
      <c r="T1145">
        <v>82</v>
      </c>
      <c r="U1145">
        <v>66</v>
      </c>
      <c r="V1145">
        <v>377</v>
      </c>
      <c r="W1145">
        <v>72</v>
      </c>
      <c r="X1145">
        <v>69</v>
      </c>
      <c r="Y1145">
        <v>73</v>
      </c>
      <c r="Z1145">
        <v>86</v>
      </c>
      <c r="AA1145">
        <v>77</v>
      </c>
      <c r="AB1145">
        <v>258</v>
      </c>
      <c r="AC1145">
        <v>43</v>
      </c>
      <c r="AD1145">
        <v>32</v>
      </c>
      <c r="AE1145">
        <v>51</v>
      </c>
      <c r="AF1145">
        <v>69</v>
      </c>
      <c r="AG1145">
        <v>63</v>
      </c>
      <c r="AH1145">
        <v>353</v>
      </c>
      <c r="AI1145">
        <v>85</v>
      </c>
      <c r="AJ1145">
        <v>65</v>
      </c>
      <c r="AK1145">
        <v>55</v>
      </c>
      <c r="AL1145">
        <v>71</v>
      </c>
      <c r="AM1145">
        <v>77</v>
      </c>
      <c r="AN1145">
        <v>360</v>
      </c>
      <c r="AO1145">
        <v>83</v>
      </c>
      <c r="AP1145">
        <v>64</v>
      </c>
      <c r="AQ1145">
        <v>62</v>
      </c>
      <c r="AR1145">
        <v>80</v>
      </c>
      <c r="AS1145">
        <v>71</v>
      </c>
      <c r="AT1145">
        <v>78</v>
      </c>
      <c r="AU1145">
        <v>181</v>
      </c>
      <c r="AV1145">
        <v>60</v>
      </c>
      <c r="AW1145">
        <v>63</v>
      </c>
      <c r="AX1145">
        <v>58</v>
      </c>
      <c r="AY1145">
        <v>64</v>
      </c>
      <c r="AZ1145">
        <v>14</v>
      </c>
      <c r="BA1145">
        <v>11</v>
      </c>
      <c r="BB1145">
        <v>15</v>
      </c>
      <c r="BC1145">
        <v>8</v>
      </c>
      <c r="BD1145">
        <v>16</v>
      </c>
      <c r="BE1145">
        <v>1939</v>
      </c>
      <c r="BF1145">
        <v>388</v>
      </c>
      <c r="BG1145">
        <v>2</v>
      </c>
      <c r="BH1145">
        <v>37</v>
      </c>
      <c r="BI1145">
        <v>69</v>
      </c>
      <c r="BJ1145">
        <v>80</v>
      </c>
      <c r="BK1145">
        <v>71</v>
      </c>
      <c r="BL1145">
        <v>62</v>
      </c>
    </row>
    <row r="1146" spans="1:64" ht="30" x14ac:dyDescent="0.25">
      <c r="A1146" t="s">
        <v>3132</v>
      </c>
      <c r="B1146">
        <v>35</v>
      </c>
      <c r="C1146">
        <v>82</v>
      </c>
      <c r="D1146">
        <v>82</v>
      </c>
      <c r="E1146" s="1" t="s">
        <v>3133</v>
      </c>
      <c r="F1146">
        <v>192366</v>
      </c>
      <c r="G1146" t="s">
        <v>283</v>
      </c>
      <c r="H1146" t="s">
        <v>253</v>
      </c>
      <c r="I1146" t="s">
        <v>68</v>
      </c>
      <c r="J1146">
        <v>82</v>
      </c>
      <c r="K1146" t="s">
        <v>189</v>
      </c>
      <c r="L1146">
        <v>0</v>
      </c>
      <c r="M1146" t="s">
        <v>1532</v>
      </c>
      <c r="N1146" t="s">
        <v>510</v>
      </c>
      <c r="O1146" t="s">
        <v>411</v>
      </c>
      <c r="P1146">
        <v>316</v>
      </c>
      <c r="Q1146">
        <v>52</v>
      </c>
      <c r="R1146">
        <v>54</v>
      </c>
      <c r="S1146">
        <v>79</v>
      </c>
      <c r="T1146">
        <v>74</v>
      </c>
      <c r="U1146">
        <v>57</v>
      </c>
      <c r="V1146">
        <v>278</v>
      </c>
      <c r="W1146">
        <v>51</v>
      </c>
      <c r="X1146">
        <v>50</v>
      </c>
      <c r="Y1146">
        <v>39</v>
      </c>
      <c r="Z1146">
        <v>72</v>
      </c>
      <c r="AA1146">
        <v>66</v>
      </c>
      <c r="AB1146">
        <v>325</v>
      </c>
      <c r="AC1146">
        <v>63</v>
      </c>
      <c r="AD1146">
        <v>65</v>
      </c>
      <c r="AE1146">
        <v>58</v>
      </c>
      <c r="AF1146">
        <v>81</v>
      </c>
      <c r="AG1146">
        <v>58</v>
      </c>
      <c r="AH1146">
        <v>382</v>
      </c>
      <c r="AI1146">
        <v>69</v>
      </c>
      <c r="AJ1146">
        <v>91</v>
      </c>
      <c r="AK1146">
        <v>83</v>
      </c>
      <c r="AL1146">
        <v>83</v>
      </c>
      <c r="AM1146">
        <v>56</v>
      </c>
      <c r="AN1146">
        <v>329</v>
      </c>
      <c r="AO1146">
        <v>90</v>
      </c>
      <c r="AP1146">
        <v>84</v>
      </c>
      <c r="AQ1146">
        <v>48</v>
      </c>
      <c r="AR1146">
        <v>62</v>
      </c>
      <c r="AS1146">
        <v>45</v>
      </c>
      <c r="AT1146">
        <v>79</v>
      </c>
      <c r="AU1146">
        <v>248</v>
      </c>
      <c r="AV1146">
        <v>84</v>
      </c>
      <c r="AW1146">
        <v>84</v>
      </c>
      <c r="AX1146">
        <v>80</v>
      </c>
      <c r="AY1146">
        <v>48</v>
      </c>
      <c r="AZ1146">
        <v>12</v>
      </c>
      <c r="BA1146">
        <v>5</v>
      </c>
      <c r="BB1146">
        <v>8</v>
      </c>
      <c r="BC1146">
        <v>11</v>
      </c>
      <c r="BD1146">
        <v>12</v>
      </c>
      <c r="BE1146">
        <v>1926</v>
      </c>
      <c r="BF1146">
        <v>412</v>
      </c>
      <c r="BG1146">
        <v>3</v>
      </c>
      <c r="BH1146">
        <v>64</v>
      </c>
      <c r="BI1146">
        <v>57</v>
      </c>
      <c r="BJ1146">
        <v>64</v>
      </c>
      <c r="BK1146">
        <v>59</v>
      </c>
      <c r="BL1146">
        <v>83</v>
      </c>
    </row>
    <row r="1147" spans="1:64" ht="30" x14ac:dyDescent="0.25">
      <c r="A1147" t="s">
        <v>3134</v>
      </c>
      <c r="B1147">
        <v>34</v>
      </c>
      <c r="C1147">
        <v>82</v>
      </c>
      <c r="D1147">
        <v>82</v>
      </c>
      <c r="E1147" s="1" t="s">
        <v>3135</v>
      </c>
      <c r="F1147">
        <v>192883</v>
      </c>
      <c r="G1147" t="s">
        <v>241</v>
      </c>
      <c r="H1147" t="s">
        <v>125</v>
      </c>
      <c r="I1147" t="s">
        <v>68</v>
      </c>
      <c r="J1147">
        <v>82</v>
      </c>
      <c r="K1147" t="s">
        <v>69</v>
      </c>
      <c r="L1147">
        <v>0</v>
      </c>
      <c r="M1147" t="s">
        <v>148</v>
      </c>
      <c r="N1147" t="s">
        <v>392</v>
      </c>
      <c r="O1147" t="s">
        <v>150</v>
      </c>
      <c r="P1147">
        <v>386</v>
      </c>
      <c r="Q1147">
        <v>79</v>
      </c>
      <c r="R1147">
        <v>78</v>
      </c>
      <c r="S1147">
        <v>68</v>
      </c>
      <c r="T1147">
        <v>82</v>
      </c>
      <c r="U1147">
        <v>79</v>
      </c>
      <c r="V1147">
        <v>390</v>
      </c>
      <c r="W1147">
        <v>82</v>
      </c>
      <c r="X1147">
        <v>81</v>
      </c>
      <c r="Y1147">
        <v>66</v>
      </c>
      <c r="Z1147">
        <v>76</v>
      </c>
      <c r="AA1147">
        <v>85</v>
      </c>
      <c r="AB1147">
        <v>407</v>
      </c>
      <c r="AC1147">
        <v>80</v>
      </c>
      <c r="AD1147">
        <v>77</v>
      </c>
      <c r="AE1147">
        <v>85</v>
      </c>
      <c r="AF1147">
        <v>82</v>
      </c>
      <c r="AG1147">
        <v>83</v>
      </c>
      <c r="AH1147">
        <v>388</v>
      </c>
      <c r="AI1147">
        <v>84</v>
      </c>
      <c r="AJ1147">
        <v>78</v>
      </c>
      <c r="AK1147">
        <v>80</v>
      </c>
      <c r="AL1147">
        <v>69</v>
      </c>
      <c r="AM1147">
        <v>77</v>
      </c>
      <c r="AN1147">
        <v>371</v>
      </c>
      <c r="AO1147">
        <v>72</v>
      </c>
      <c r="AP1147">
        <v>62</v>
      </c>
      <c r="AQ1147">
        <v>81</v>
      </c>
      <c r="AR1147">
        <v>84</v>
      </c>
      <c r="AS1147">
        <v>72</v>
      </c>
      <c r="AT1147">
        <v>84</v>
      </c>
      <c r="AU1147">
        <v>161</v>
      </c>
      <c r="AV1147">
        <v>51</v>
      </c>
      <c r="AW1147">
        <v>55</v>
      </c>
      <c r="AX1147">
        <v>55</v>
      </c>
      <c r="AY1147">
        <v>42</v>
      </c>
      <c r="AZ1147">
        <v>5</v>
      </c>
      <c r="BA1147">
        <v>11</v>
      </c>
      <c r="BB1147">
        <v>14</v>
      </c>
      <c r="BC1147">
        <v>5</v>
      </c>
      <c r="BD1147">
        <v>7</v>
      </c>
      <c r="BE1147">
        <v>2145</v>
      </c>
      <c r="BF1147">
        <v>450</v>
      </c>
      <c r="BG1147">
        <v>3</v>
      </c>
      <c r="BH1147">
        <v>78</v>
      </c>
      <c r="BI1147">
        <v>79</v>
      </c>
      <c r="BJ1147">
        <v>80</v>
      </c>
      <c r="BK1147">
        <v>83</v>
      </c>
      <c r="BL1147">
        <v>57</v>
      </c>
    </row>
    <row r="1148" spans="1:64" ht="45" x14ac:dyDescent="0.25">
      <c r="A1148" t="s">
        <v>3136</v>
      </c>
      <c r="B1148">
        <v>36</v>
      </c>
      <c r="C1148" t="s">
        <v>526</v>
      </c>
      <c r="D1148" t="s">
        <v>526</v>
      </c>
      <c r="E1148" s="1" t="s">
        <v>3137</v>
      </c>
      <c r="F1148">
        <v>193041</v>
      </c>
      <c r="G1148" t="s">
        <v>337</v>
      </c>
      <c r="H1148" t="s">
        <v>290</v>
      </c>
      <c r="I1148" t="s">
        <v>68</v>
      </c>
      <c r="J1148">
        <v>82</v>
      </c>
      <c r="K1148" t="s">
        <v>508</v>
      </c>
      <c r="L1148">
        <v>0</v>
      </c>
      <c r="M1148" t="s">
        <v>918</v>
      </c>
      <c r="N1148" t="s">
        <v>712</v>
      </c>
      <c r="O1148" t="s">
        <v>2276</v>
      </c>
      <c r="P1148">
        <v>88</v>
      </c>
      <c r="Q1148">
        <v>11</v>
      </c>
      <c r="R1148">
        <v>15</v>
      </c>
      <c r="S1148">
        <v>11</v>
      </c>
      <c r="T1148">
        <v>40</v>
      </c>
      <c r="U1148">
        <v>11</v>
      </c>
      <c r="V1148">
        <v>127</v>
      </c>
      <c r="W1148">
        <v>24</v>
      </c>
      <c r="X1148">
        <v>21</v>
      </c>
      <c r="Y1148">
        <v>15</v>
      </c>
      <c r="Z1148">
        <v>37</v>
      </c>
      <c r="AA1148">
        <v>30</v>
      </c>
      <c r="AB1148">
        <v>307</v>
      </c>
      <c r="AC1148">
        <v>54</v>
      </c>
      <c r="AD1148">
        <v>53</v>
      </c>
      <c r="AE1148">
        <v>60</v>
      </c>
      <c r="AF1148" t="s">
        <v>521</v>
      </c>
      <c r="AG1148">
        <v>61</v>
      </c>
      <c r="AH1148">
        <v>255</v>
      </c>
      <c r="AI1148">
        <v>56</v>
      </c>
      <c r="AJ1148">
        <v>72</v>
      </c>
      <c r="AK1148">
        <v>39</v>
      </c>
      <c r="AL1148">
        <v>75</v>
      </c>
      <c r="AM1148">
        <v>13</v>
      </c>
      <c r="AN1148">
        <v>159</v>
      </c>
      <c r="AO1148">
        <v>32</v>
      </c>
      <c r="AP1148">
        <v>22</v>
      </c>
      <c r="AQ1148">
        <v>16</v>
      </c>
      <c r="AR1148">
        <v>64</v>
      </c>
      <c r="AS1148">
        <v>25</v>
      </c>
      <c r="AT1148">
        <v>63</v>
      </c>
      <c r="AU1148">
        <v>56</v>
      </c>
      <c r="AV1148">
        <v>28</v>
      </c>
      <c r="AW1148">
        <v>14</v>
      </c>
      <c r="AX1148">
        <v>14</v>
      </c>
      <c r="AY1148">
        <v>403</v>
      </c>
      <c r="AZ1148" t="s">
        <v>526</v>
      </c>
      <c r="BA1148">
        <v>80</v>
      </c>
      <c r="BB1148" t="s">
        <v>736</v>
      </c>
      <c r="BC1148" t="s">
        <v>526</v>
      </c>
      <c r="BD1148" t="s">
        <v>1110</v>
      </c>
      <c r="BE1148">
        <v>1395</v>
      </c>
      <c r="BF1148">
        <v>457</v>
      </c>
      <c r="BG1148">
        <v>3</v>
      </c>
      <c r="BH1148">
        <v>82</v>
      </c>
      <c r="BI1148">
        <v>80</v>
      </c>
      <c r="BJ1148">
        <v>74</v>
      </c>
      <c r="BK1148">
        <v>85</v>
      </c>
      <c r="BL1148">
        <v>54</v>
      </c>
    </row>
    <row r="1149" spans="1:64" ht="30" x14ac:dyDescent="0.25">
      <c r="A1149" t="s">
        <v>3138</v>
      </c>
      <c r="B1149">
        <v>31</v>
      </c>
      <c r="C1149">
        <v>81</v>
      </c>
      <c r="D1149">
        <v>81</v>
      </c>
      <c r="E1149" s="1" t="s">
        <v>3139</v>
      </c>
      <c r="F1149">
        <v>197781</v>
      </c>
      <c r="G1149" t="s">
        <v>259</v>
      </c>
      <c r="H1149" t="s">
        <v>235</v>
      </c>
      <c r="I1149" t="s">
        <v>68</v>
      </c>
      <c r="J1149">
        <v>81</v>
      </c>
      <c r="K1149" t="s">
        <v>69</v>
      </c>
      <c r="L1149">
        <v>0</v>
      </c>
      <c r="M1149" t="s">
        <v>382</v>
      </c>
      <c r="N1149" t="s">
        <v>465</v>
      </c>
      <c r="O1149" t="s">
        <v>383</v>
      </c>
      <c r="P1149">
        <v>357</v>
      </c>
      <c r="Q1149">
        <v>78</v>
      </c>
      <c r="R1149">
        <v>74</v>
      </c>
      <c r="S1149">
        <v>55</v>
      </c>
      <c r="T1149">
        <v>84</v>
      </c>
      <c r="U1149">
        <v>66</v>
      </c>
      <c r="V1149">
        <v>410</v>
      </c>
      <c r="W1149">
        <v>84</v>
      </c>
      <c r="X1149">
        <v>85</v>
      </c>
      <c r="Y1149">
        <v>76</v>
      </c>
      <c r="Z1149">
        <v>80</v>
      </c>
      <c r="AA1149">
        <v>85</v>
      </c>
      <c r="AB1149">
        <v>374</v>
      </c>
      <c r="AC1149">
        <v>68</v>
      </c>
      <c r="AD1149">
        <v>65</v>
      </c>
      <c r="AE1149">
        <v>79</v>
      </c>
      <c r="AF1149">
        <v>78</v>
      </c>
      <c r="AG1149">
        <v>84</v>
      </c>
      <c r="AH1149">
        <v>334</v>
      </c>
      <c r="AI1149">
        <v>72</v>
      </c>
      <c r="AJ1149">
        <v>63</v>
      </c>
      <c r="AK1149">
        <v>68</v>
      </c>
      <c r="AL1149">
        <v>55</v>
      </c>
      <c r="AM1149">
        <v>76</v>
      </c>
      <c r="AN1149">
        <v>352</v>
      </c>
      <c r="AO1149">
        <v>57</v>
      </c>
      <c r="AP1149">
        <v>61</v>
      </c>
      <c r="AQ1149">
        <v>76</v>
      </c>
      <c r="AR1149">
        <v>84</v>
      </c>
      <c r="AS1149">
        <v>74</v>
      </c>
      <c r="AT1149">
        <v>81</v>
      </c>
      <c r="AU1149">
        <v>171</v>
      </c>
      <c r="AV1149">
        <v>58</v>
      </c>
      <c r="AW1149">
        <v>62</v>
      </c>
      <c r="AX1149">
        <v>51</v>
      </c>
      <c r="AY1149">
        <v>51</v>
      </c>
      <c r="AZ1149">
        <v>10</v>
      </c>
      <c r="BA1149">
        <v>8</v>
      </c>
      <c r="BB1149">
        <v>12</v>
      </c>
      <c r="BC1149">
        <v>15</v>
      </c>
      <c r="BD1149">
        <v>6</v>
      </c>
      <c r="BE1149">
        <v>2049</v>
      </c>
      <c r="BF1149">
        <v>423</v>
      </c>
      <c r="BG1149">
        <v>3</v>
      </c>
      <c r="BH1149">
        <v>66</v>
      </c>
      <c r="BI1149">
        <v>74</v>
      </c>
      <c r="BJ1149">
        <v>82</v>
      </c>
      <c r="BK1149">
        <v>83</v>
      </c>
      <c r="BL1149">
        <v>59</v>
      </c>
    </row>
    <row r="1150" spans="1:64" ht="30" x14ac:dyDescent="0.25">
      <c r="A1150" t="s">
        <v>2913</v>
      </c>
      <c r="B1150">
        <v>30</v>
      </c>
      <c r="C1150">
        <v>84</v>
      </c>
      <c r="D1150">
        <v>84</v>
      </c>
      <c r="E1150" s="1" t="s">
        <v>2914</v>
      </c>
      <c r="F1150">
        <v>198706</v>
      </c>
      <c r="G1150" t="s">
        <v>283</v>
      </c>
      <c r="H1150" t="s">
        <v>156</v>
      </c>
      <c r="I1150" t="s">
        <v>68</v>
      </c>
      <c r="J1150">
        <v>84</v>
      </c>
      <c r="K1150" t="s">
        <v>195</v>
      </c>
      <c r="L1150">
        <v>0</v>
      </c>
      <c r="M1150" t="s">
        <v>1331</v>
      </c>
      <c r="N1150" t="s">
        <v>723</v>
      </c>
      <c r="O1150" t="s">
        <v>2915</v>
      </c>
      <c r="P1150">
        <v>359</v>
      </c>
      <c r="Q1150">
        <v>69</v>
      </c>
      <c r="R1150">
        <v>75</v>
      </c>
      <c r="S1150">
        <v>49</v>
      </c>
      <c r="T1150">
        <v>90</v>
      </c>
      <c r="U1150">
        <v>76</v>
      </c>
      <c r="V1150">
        <v>426</v>
      </c>
      <c r="W1150">
        <v>83</v>
      </c>
      <c r="X1150">
        <v>86</v>
      </c>
      <c r="Y1150">
        <v>79</v>
      </c>
      <c r="Z1150">
        <v>88</v>
      </c>
      <c r="AA1150">
        <v>90</v>
      </c>
      <c r="AB1150">
        <v>378</v>
      </c>
      <c r="AC1150">
        <v>72</v>
      </c>
      <c r="AD1150">
        <v>67</v>
      </c>
      <c r="AE1150">
        <v>77</v>
      </c>
      <c r="AF1150">
        <v>79</v>
      </c>
      <c r="AG1150">
        <v>83</v>
      </c>
      <c r="AH1150">
        <v>359</v>
      </c>
      <c r="AI1150">
        <v>82</v>
      </c>
      <c r="AJ1150">
        <v>65</v>
      </c>
      <c r="AK1150">
        <v>68</v>
      </c>
      <c r="AL1150">
        <v>64</v>
      </c>
      <c r="AM1150">
        <v>80</v>
      </c>
      <c r="AN1150">
        <v>316</v>
      </c>
      <c r="AO1150">
        <v>29</v>
      </c>
      <c r="AP1150">
        <v>64</v>
      </c>
      <c r="AQ1150">
        <v>76</v>
      </c>
      <c r="AR1150">
        <v>91</v>
      </c>
      <c r="AS1150">
        <v>56</v>
      </c>
      <c r="AT1150">
        <v>80</v>
      </c>
      <c r="AU1150">
        <v>188</v>
      </c>
      <c r="AV1150">
        <v>63</v>
      </c>
      <c r="AW1150">
        <v>66</v>
      </c>
      <c r="AX1150">
        <v>59</v>
      </c>
      <c r="AY1150">
        <v>43</v>
      </c>
      <c r="AZ1150">
        <v>6</v>
      </c>
      <c r="BA1150">
        <v>8</v>
      </c>
      <c r="BB1150">
        <v>6</v>
      </c>
      <c r="BC1150">
        <v>12</v>
      </c>
      <c r="BD1150">
        <v>11</v>
      </c>
      <c r="BE1150">
        <v>2069</v>
      </c>
      <c r="BF1150">
        <v>435</v>
      </c>
      <c r="BG1150">
        <v>2</v>
      </c>
      <c r="BH1150">
        <v>69</v>
      </c>
      <c r="BI1150">
        <v>77</v>
      </c>
      <c r="BJ1150">
        <v>85</v>
      </c>
      <c r="BK1150">
        <v>84</v>
      </c>
      <c r="BL1150">
        <v>62</v>
      </c>
    </row>
    <row r="1151" spans="1:64" ht="30" x14ac:dyDescent="0.25">
      <c r="A1151" t="s">
        <v>3140</v>
      </c>
      <c r="B1151">
        <v>29</v>
      </c>
      <c r="C1151">
        <v>76</v>
      </c>
      <c r="D1151">
        <v>76</v>
      </c>
      <c r="E1151" s="1" t="s">
        <v>3141</v>
      </c>
      <c r="F1151">
        <v>199189</v>
      </c>
      <c r="G1151" t="s">
        <v>124</v>
      </c>
      <c r="H1151" t="s">
        <v>67</v>
      </c>
      <c r="I1151" t="s">
        <v>68</v>
      </c>
      <c r="J1151">
        <v>77</v>
      </c>
      <c r="K1151" t="s">
        <v>69</v>
      </c>
      <c r="L1151">
        <v>0</v>
      </c>
      <c r="M1151" t="s">
        <v>455</v>
      </c>
      <c r="N1151" t="s">
        <v>712</v>
      </c>
      <c r="O1151" t="s">
        <v>734</v>
      </c>
      <c r="P1151">
        <v>348</v>
      </c>
      <c r="Q1151">
        <v>71</v>
      </c>
      <c r="R1151">
        <v>68</v>
      </c>
      <c r="S1151">
        <v>66</v>
      </c>
      <c r="T1151">
        <v>81</v>
      </c>
      <c r="U1151">
        <v>62</v>
      </c>
      <c r="V1151">
        <v>381</v>
      </c>
      <c r="W1151">
        <v>79</v>
      </c>
      <c r="X1151">
        <v>69</v>
      </c>
      <c r="Y1151">
        <v>73</v>
      </c>
      <c r="Z1151">
        <v>80</v>
      </c>
      <c r="AA1151">
        <v>80</v>
      </c>
      <c r="AB1151">
        <v>334</v>
      </c>
      <c r="AC1151">
        <v>65</v>
      </c>
      <c r="AD1151">
        <v>68</v>
      </c>
      <c r="AE1151">
        <v>65</v>
      </c>
      <c r="AF1151">
        <v>75</v>
      </c>
      <c r="AG1151">
        <v>61</v>
      </c>
      <c r="AH1151">
        <v>379</v>
      </c>
      <c r="AI1151">
        <v>81</v>
      </c>
      <c r="AJ1151">
        <v>75</v>
      </c>
      <c r="AK1151">
        <v>68</v>
      </c>
      <c r="AL1151">
        <v>76</v>
      </c>
      <c r="AM1151">
        <v>79</v>
      </c>
      <c r="AN1151">
        <v>343</v>
      </c>
      <c r="AO1151">
        <v>71</v>
      </c>
      <c r="AP1151">
        <v>53</v>
      </c>
      <c r="AQ1151">
        <v>74</v>
      </c>
      <c r="AR1151">
        <v>80</v>
      </c>
      <c r="AS1151">
        <v>65</v>
      </c>
      <c r="AT1151">
        <v>81</v>
      </c>
      <c r="AU1151">
        <v>183</v>
      </c>
      <c r="AV1151">
        <v>55</v>
      </c>
      <c r="AW1151">
        <v>65</v>
      </c>
      <c r="AX1151">
        <v>63</v>
      </c>
      <c r="AY1151">
        <v>51</v>
      </c>
      <c r="AZ1151">
        <v>9</v>
      </c>
      <c r="BA1151">
        <v>14</v>
      </c>
      <c r="BB1151">
        <v>12</v>
      </c>
      <c r="BC1151">
        <v>6</v>
      </c>
      <c r="BD1151">
        <v>10</v>
      </c>
      <c r="BE1151">
        <v>2019</v>
      </c>
      <c r="BF1151">
        <v>428</v>
      </c>
      <c r="BG1151">
        <v>2</v>
      </c>
      <c r="BH1151">
        <v>67</v>
      </c>
      <c r="BI1151">
        <v>73</v>
      </c>
      <c r="BJ1151">
        <v>78</v>
      </c>
      <c r="BK1151">
        <v>77</v>
      </c>
      <c r="BL1151">
        <v>60</v>
      </c>
    </row>
    <row r="1152" spans="1:64" ht="30" x14ac:dyDescent="0.25">
      <c r="A1152" t="s">
        <v>3142</v>
      </c>
      <c r="B1152">
        <v>31</v>
      </c>
      <c r="C1152">
        <v>81</v>
      </c>
      <c r="D1152">
        <v>81</v>
      </c>
      <c r="E1152" s="1" t="s">
        <v>3143</v>
      </c>
      <c r="F1152">
        <v>199304</v>
      </c>
      <c r="G1152" t="s">
        <v>289</v>
      </c>
      <c r="H1152" t="s">
        <v>253</v>
      </c>
      <c r="I1152" t="s">
        <v>68</v>
      </c>
      <c r="J1152">
        <v>81</v>
      </c>
      <c r="K1152" t="s">
        <v>189</v>
      </c>
      <c r="L1152">
        <v>0</v>
      </c>
      <c r="M1152" t="s">
        <v>254</v>
      </c>
      <c r="N1152" t="s">
        <v>649</v>
      </c>
      <c r="O1152" t="s">
        <v>3144</v>
      </c>
      <c r="P1152">
        <v>361</v>
      </c>
      <c r="Q1152">
        <v>76</v>
      </c>
      <c r="R1152">
        <v>59</v>
      </c>
      <c r="S1152">
        <v>79</v>
      </c>
      <c r="T1152">
        <v>78</v>
      </c>
      <c r="U1152">
        <v>69</v>
      </c>
      <c r="V1152">
        <v>373</v>
      </c>
      <c r="W1152">
        <v>73</v>
      </c>
      <c r="X1152">
        <v>73</v>
      </c>
      <c r="Y1152">
        <v>73</v>
      </c>
      <c r="Z1152">
        <v>76</v>
      </c>
      <c r="AA1152">
        <v>78</v>
      </c>
      <c r="AB1152">
        <v>360</v>
      </c>
      <c r="AC1152">
        <v>73</v>
      </c>
      <c r="AD1152">
        <v>80</v>
      </c>
      <c r="AE1152">
        <v>63</v>
      </c>
      <c r="AF1152">
        <v>79</v>
      </c>
      <c r="AG1152">
        <v>65</v>
      </c>
      <c r="AH1152">
        <v>392</v>
      </c>
      <c r="AI1152">
        <v>82</v>
      </c>
      <c r="AJ1152">
        <v>87</v>
      </c>
      <c r="AK1152">
        <v>74</v>
      </c>
      <c r="AL1152">
        <v>80</v>
      </c>
      <c r="AM1152">
        <v>69</v>
      </c>
      <c r="AN1152">
        <v>361</v>
      </c>
      <c r="AO1152">
        <v>79</v>
      </c>
      <c r="AP1152">
        <v>82</v>
      </c>
      <c r="AQ1152">
        <v>69</v>
      </c>
      <c r="AR1152">
        <v>64</v>
      </c>
      <c r="AS1152">
        <v>67</v>
      </c>
      <c r="AT1152">
        <v>82</v>
      </c>
      <c r="AU1152">
        <v>249</v>
      </c>
      <c r="AV1152">
        <v>84</v>
      </c>
      <c r="AW1152">
        <v>84</v>
      </c>
      <c r="AX1152">
        <v>81</v>
      </c>
      <c r="AY1152">
        <v>53</v>
      </c>
      <c r="AZ1152">
        <v>14</v>
      </c>
      <c r="BA1152">
        <v>5</v>
      </c>
      <c r="BB1152">
        <v>15</v>
      </c>
      <c r="BC1152">
        <v>14</v>
      </c>
      <c r="BD1152">
        <v>5</v>
      </c>
      <c r="BE1152">
        <v>2149</v>
      </c>
      <c r="BF1152">
        <v>454</v>
      </c>
      <c r="BG1152">
        <v>2</v>
      </c>
      <c r="BH1152">
        <v>77</v>
      </c>
      <c r="BI1152">
        <v>67</v>
      </c>
      <c r="BJ1152">
        <v>74</v>
      </c>
      <c r="BK1152">
        <v>74</v>
      </c>
      <c r="BL1152">
        <v>83</v>
      </c>
    </row>
    <row r="1153" spans="1:64" ht="45" x14ac:dyDescent="0.25">
      <c r="A1153" t="s">
        <v>3145</v>
      </c>
      <c r="B1153">
        <v>30</v>
      </c>
      <c r="C1153">
        <v>77</v>
      </c>
      <c r="D1153">
        <v>77</v>
      </c>
      <c r="E1153" s="1" t="s">
        <v>3146</v>
      </c>
      <c r="F1153">
        <v>200610</v>
      </c>
      <c r="G1153" t="s">
        <v>112</v>
      </c>
      <c r="H1153" t="s">
        <v>327</v>
      </c>
      <c r="I1153" t="s">
        <v>77</v>
      </c>
      <c r="J1153">
        <v>77</v>
      </c>
      <c r="K1153" t="s">
        <v>106</v>
      </c>
      <c r="L1153">
        <v>0</v>
      </c>
      <c r="M1153" t="s">
        <v>613</v>
      </c>
      <c r="N1153" t="s">
        <v>366</v>
      </c>
      <c r="O1153" t="s">
        <v>1492</v>
      </c>
      <c r="P1153">
        <v>386</v>
      </c>
      <c r="Q1153">
        <v>76</v>
      </c>
      <c r="R1153">
        <v>77</v>
      </c>
      <c r="S1153">
        <v>74</v>
      </c>
      <c r="T1153">
        <v>76</v>
      </c>
      <c r="U1153">
        <v>83</v>
      </c>
      <c r="V1153">
        <v>389</v>
      </c>
      <c r="W1153">
        <v>78</v>
      </c>
      <c r="X1153">
        <v>79</v>
      </c>
      <c r="Y1153">
        <v>80</v>
      </c>
      <c r="Z1153">
        <v>73</v>
      </c>
      <c r="AA1153">
        <v>79</v>
      </c>
      <c r="AB1153">
        <v>364</v>
      </c>
      <c r="AC1153">
        <v>69</v>
      </c>
      <c r="AD1153">
        <v>68</v>
      </c>
      <c r="AE1153">
        <v>73</v>
      </c>
      <c r="AF1153">
        <v>75</v>
      </c>
      <c r="AG1153">
        <v>79</v>
      </c>
      <c r="AH1153">
        <v>415</v>
      </c>
      <c r="AI1153">
        <v>85</v>
      </c>
      <c r="AJ1153">
        <v>84</v>
      </c>
      <c r="AK1153">
        <v>83</v>
      </c>
      <c r="AL1153">
        <v>84</v>
      </c>
      <c r="AM1153">
        <v>79</v>
      </c>
      <c r="AN1153">
        <v>355</v>
      </c>
      <c r="AO1153">
        <v>80</v>
      </c>
      <c r="AP1153">
        <v>45</v>
      </c>
      <c r="AQ1153">
        <v>78</v>
      </c>
      <c r="AR1153">
        <v>80</v>
      </c>
      <c r="AS1153">
        <v>72</v>
      </c>
      <c r="AT1153">
        <v>79</v>
      </c>
      <c r="AU1153">
        <v>124</v>
      </c>
      <c r="AV1153">
        <v>36</v>
      </c>
      <c r="AW1153">
        <v>50</v>
      </c>
      <c r="AX1153">
        <v>38</v>
      </c>
      <c r="AY1153">
        <v>43</v>
      </c>
      <c r="AZ1153">
        <v>8</v>
      </c>
      <c r="BA1153">
        <v>7</v>
      </c>
      <c r="BB1153">
        <v>9</v>
      </c>
      <c r="BC1153">
        <v>7</v>
      </c>
      <c r="BD1153">
        <v>12</v>
      </c>
      <c r="BE1153">
        <v>2076</v>
      </c>
      <c r="BF1153">
        <v>431</v>
      </c>
      <c r="BG1153">
        <v>2</v>
      </c>
      <c r="BH1153">
        <v>68</v>
      </c>
      <c r="BI1153">
        <v>79</v>
      </c>
      <c r="BJ1153">
        <v>77</v>
      </c>
      <c r="BK1153">
        <v>78</v>
      </c>
      <c r="BL1153">
        <v>46</v>
      </c>
    </row>
    <row r="1154" spans="1:64" ht="45" x14ac:dyDescent="0.25">
      <c r="A1154" t="s">
        <v>3147</v>
      </c>
      <c r="B1154">
        <v>30</v>
      </c>
      <c r="C1154">
        <v>72</v>
      </c>
      <c r="D1154">
        <v>72</v>
      </c>
      <c r="E1154" s="1" t="s">
        <v>3148</v>
      </c>
      <c r="F1154">
        <v>201510</v>
      </c>
      <c r="G1154" t="s">
        <v>66</v>
      </c>
      <c r="H1154" t="s">
        <v>156</v>
      </c>
      <c r="I1154" t="s">
        <v>77</v>
      </c>
      <c r="J1154">
        <v>72</v>
      </c>
      <c r="K1154" t="s">
        <v>478</v>
      </c>
      <c r="L1154">
        <v>0</v>
      </c>
      <c r="M1154" t="s">
        <v>1025</v>
      </c>
      <c r="N1154" t="s">
        <v>100</v>
      </c>
      <c r="O1154" t="s">
        <v>459</v>
      </c>
      <c r="P1154">
        <v>338</v>
      </c>
      <c r="Q1154">
        <v>74</v>
      </c>
      <c r="R1154">
        <v>62</v>
      </c>
      <c r="S1154">
        <v>69</v>
      </c>
      <c r="T1154">
        <v>73</v>
      </c>
      <c r="U1154">
        <v>60</v>
      </c>
      <c r="V1154">
        <v>333</v>
      </c>
      <c r="W1154">
        <v>75</v>
      </c>
      <c r="X1154">
        <v>69</v>
      </c>
      <c r="Y1154">
        <v>49</v>
      </c>
      <c r="Z1154">
        <v>63</v>
      </c>
      <c r="AA1154">
        <v>77</v>
      </c>
      <c r="AB1154">
        <v>331</v>
      </c>
      <c r="AC1154">
        <v>69</v>
      </c>
      <c r="AD1154">
        <v>63</v>
      </c>
      <c r="AE1154">
        <v>66</v>
      </c>
      <c r="AF1154">
        <v>66</v>
      </c>
      <c r="AG1154">
        <v>67</v>
      </c>
      <c r="AH1154">
        <v>322</v>
      </c>
      <c r="AI1154">
        <v>69</v>
      </c>
      <c r="AJ1154">
        <v>72</v>
      </c>
      <c r="AK1154">
        <v>57</v>
      </c>
      <c r="AL1154">
        <v>66</v>
      </c>
      <c r="AM1154">
        <v>58</v>
      </c>
      <c r="AN1154">
        <v>336</v>
      </c>
      <c r="AO1154">
        <v>69</v>
      </c>
      <c r="AP1154">
        <v>72</v>
      </c>
      <c r="AQ1154">
        <v>70</v>
      </c>
      <c r="AR1154">
        <v>72</v>
      </c>
      <c r="AS1154">
        <v>53</v>
      </c>
      <c r="AT1154">
        <v>71</v>
      </c>
      <c r="AU1154">
        <v>214</v>
      </c>
      <c r="AV1154">
        <v>69</v>
      </c>
      <c r="AW1154">
        <v>73</v>
      </c>
      <c r="AX1154">
        <v>72</v>
      </c>
      <c r="AY1154">
        <v>55</v>
      </c>
      <c r="AZ1154">
        <v>14</v>
      </c>
      <c r="BA1154">
        <v>10</v>
      </c>
      <c r="BB1154">
        <v>7</v>
      </c>
      <c r="BC1154">
        <v>9</v>
      </c>
      <c r="BD1154">
        <v>15</v>
      </c>
      <c r="BE1154">
        <v>1929</v>
      </c>
      <c r="BF1154">
        <v>408</v>
      </c>
      <c r="BG1154">
        <v>2</v>
      </c>
      <c r="BH1154">
        <v>66</v>
      </c>
      <c r="BI1154">
        <v>62</v>
      </c>
      <c r="BJ1154">
        <v>70</v>
      </c>
      <c r="BK1154">
        <v>74</v>
      </c>
      <c r="BL1154">
        <v>71</v>
      </c>
    </row>
    <row r="1155" spans="1:64" ht="45" x14ac:dyDescent="0.25">
      <c r="A1155" t="s">
        <v>3149</v>
      </c>
      <c r="B1155">
        <v>31</v>
      </c>
      <c r="C1155">
        <v>84</v>
      </c>
      <c r="D1155">
        <v>84</v>
      </c>
      <c r="E1155" s="1" t="s">
        <v>3150</v>
      </c>
      <c r="F1155">
        <v>203841</v>
      </c>
      <c r="G1155" t="s">
        <v>1670</v>
      </c>
      <c r="H1155" t="s">
        <v>67</v>
      </c>
      <c r="I1155" t="s">
        <v>68</v>
      </c>
      <c r="J1155">
        <v>84</v>
      </c>
      <c r="K1155" t="s">
        <v>508</v>
      </c>
      <c r="L1155">
        <v>0</v>
      </c>
      <c r="M1155" t="s">
        <v>113</v>
      </c>
      <c r="N1155" t="s">
        <v>121</v>
      </c>
      <c r="O1155" t="s">
        <v>115</v>
      </c>
      <c r="P1155">
        <v>92</v>
      </c>
      <c r="Q1155">
        <v>11</v>
      </c>
      <c r="R1155">
        <v>14</v>
      </c>
      <c r="S1155">
        <v>11</v>
      </c>
      <c r="T1155">
        <v>42</v>
      </c>
      <c r="U1155">
        <v>14</v>
      </c>
      <c r="V1155">
        <v>117</v>
      </c>
      <c r="W1155">
        <v>15</v>
      </c>
      <c r="X1155">
        <v>13</v>
      </c>
      <c r="Y1155">
        <v>12</v>
      </c>
      <c r="Z1155">
        <v>52</v>
      </c>
      <c r="AA1155">
        <v>25</v>
      </c>
      <c r="AB1155">
        <v>255</v>
      </c>
      <c r="AC1155">
        <v>50</v>
      </c>
      <c r="AD1155">
        <v>47</v>
      </c>
      <c r="AE1155">
        <v>36</v>
      </c>
      <c r="AF1155">
        <v>80</v>
      </c>
      <c r="AG1155">
        <v>42</v>
      </c>
      <c r="AH1155">
        <v>254</v>
      </c>
      <c r="AI1155">
        <v>56</v>
      </c>
      <c r="AJ1155">
        <v>71</v>
      </c>
      <c r="AK1155">
        <v>37</v>
      </c>
      <c r="AL1155">
        <v>75</v>
      </c>
      <c r="AM1155">
        <v>15</v>
      </c>
      <c r="AN1155">
        <v>144</v>
      </c>
      <c r="AO1155">
        <v>36</v>
      </c>
      <c r="AP1155">
        <v>23</v>
      </c>
      <c r="AQ1155">
        <v>13</v>
      </c>
      <c r="AR1155">
        <v>50</v>
      </c>
      <c r="AS1155">
        <v>22</v>
      </c>
      <c r="AT1155">
        <v>63</v>
      </c>
      <c r="AU1155">
        <v>48</v>
      </c>
      <c r="AV1155">
        <v>19</v>
      </c>
      <c r="AW1155">
        <v>15</v>
      </c>
      <c r="AX1155">
        <v>14</v>
      </c>
      <c r="AY1155">
        <v>409</v>
      </c>
      <c r="AZ1155">
        <v>82</v>
      </c>
      <c r="BA1155">
        <v>82</v>
      </c>
      <c r="BB1155">
        <v>75</v>
      </c>
      <c r="BC1155">
        <v>84</v>
      </c>
      <c r="BD1155">
        <v>86</v>
      </c>
      <c r="BE1155">
        <v>1319</v>
      </c>
      <c r="BF1155">
        <v>458</v>
      </c>
      <c r="BG1155">
        <v>2</v>
      </c>
      <c r="BH1155">
        <v>82</v>
      </c>
      <c r="BI1155">
        <v>82</v>
      </c>
      <c r="BJ1155">
        <v>75</v>
      </c>
      <c r="BK1155">
        <v>86</v>
      </c>
      <c r="BL1155">
        <v>49</v>
      </c>
    </row>
    <row r="1156" spans="1:64" ht="30" x14ac:dyDescent="0.25">
      <c r="A1156" t="s">
        <v>3151</v>
      </c>
      <c r="B1156">
        <v>29</v>
      </c>
      <c r="C1156">
        <v>77</v>
      </c>
      <c r="D1156">
        <v>77</v>
      </c>
      <c r="E1156" s="1" t="s">
        <v>3152</v>
      </c>
      <c r="F1156">
        <v>205600</v>
      </c>
      <c r="G1156" t="s">
        <v>66</v>
      </c>
      <c r="H1156" t="s">
        <v>125</v>
      </c>
      <c r="I1156" t="s">
        <v>77</v>
      </c>
      <c r="J1156">
        <v>77</v>
      </c>
      <c r="K1156" t="s">
        <v>189</v>
      </c>
      <c r="L1156">
        <v>0</v>
      </c>
      <c r="M1156" t="s">
        <v>579</v>
      </c>
      <c r="N1156" t="s">
        <v>355</v>
      </c>
      <c r="O1156" t="s">
        <v>1907</v>
      </c>
      <c r="P1156">
        <v>325</v>
      </c>
      <c r="Q1156">
        <v>61</v>
      </c>
      <c r="R1156">
        <v>51</v>
      </c>
      <c r="S1156">
        <v>75</v>
      </c>
      <c r="T1156">
        <v>75</v>
      </c>
      <c r="U1156">
        <v>63</v>
      </c>
      <c r="V1156">
        <v>332</v>
      </c>
      <c r="W1156">
        <v>60</v>
      </c>
      <c r="X1156">
        <v>72</v>
      </c>
      <c r="Y1156">
        <v>62</v>
      </c>
      <c r="Z1156">
        <v>71</v>
      </c>
      <c r="AA1156">
        <v>67</v>
      </c>
      <c r="AB1156">
        <v>314</v>
      </c>
      <c r="AC1156">
        <v>57</v>
      </c>
      <c r="AD1156">
        <v>63</v>
      </c>
      <c r="AE1156">
        <v>56</v>
      </c>
      <c r="AF1156">
        <v>74</v>
      </c>
      <c r="AG1156">
        <v>64</v>
      </c>
      <c r="AH1156">
        <v>365</v>
      </c>
      <c r="AI1156">
        <v>83</v>
      </c>
      <c r="AJ1156">
        <v>80</v>
      </c>
      <c r="AK1156">
        <v>53</v>
      </c>
      <c r="AL1156">
        <v>82</v>
      </c>
      <c r="AM1156">
        <v>67</v>
      </c>
      <c r="AN1156">
        <v>322</v>
      </c>
      <c r="AO1156">
        <v>76</v>
      </c>
      <c r="AP1156">
        <v>78</v>
      </c>
      <c r="AQ1156">
        <v>51</v>
      </c>
      <c r="AR1156">
        <v>58</v>
      </c>
      <c r="AS1156">
        <v>59</v>
      </c>
      <c r="AT1156">
        <v>72</v>
      </c>
      <c r="AU1156">
        <v>232</v>
      </c>
      <c r="AV1156">
        <v>80</v>
      </c>
      <c r="AW1156">
        <v>78</v>
      </c>
      <c r="AX1156">
        <v>74</v>
      </c>
      <c r="AY1156">
        <v>66</v>
      </c>
      <c r="AZ1156">
        <v>15</v>
      </c>
      <c r="BA1156">
        <v>10</v>
      </c>
      <c r="BB1156">
        <v>14</v>
      </c>
      <c r="BC1156">
        <v>12</v>
      </c>
      <c r="BD1156">
        <v>15</v>
      </c>
      <c r="BE1156">
        <v>1956</v>
      </c>
      <c r="BF1156">
        <v>403</v>
      </c>
      <c r="BG1156">
        <v>3</v>
      </c>
      <c r="BH1156">
        <v>60</v>
      </c>
      <c r="BI1156">
        <v>62</v>
      </c>
      <c r="BJ1156">
        <v>67</v>
      </c>
      <c r="BK1156">
        <v>63</v>
      </c>
      <c r="BL1156">
        <v>78</v>
      </c>
    </row>
    <row r="1157" spans="1:64" ht="45" x14ac:dyDescent="0.25">
      <c r="A1157" t="s">
        <v>3153</v>
      </c>
      <c r="B1157">
        <v>28</v>
      </c>
      <c r="C1157">
        <v>76</v>
      </c>
      <c r="D1157">
        <v>76</v>
      </c>
      <c r="E1157" s="1" t="s">
        <v>3154</v>
      </c>
      <c r="F1157">
        <v>206085</v>
      </c>
      <c r="G1157" t="s">
        <v>112</v>
      </c>
      <c r="H1157" t="s">
        <v>156</v>
      </c>
      <c r="I1157" t="s">
        <v>68</v>
      </c>
      <c r="J1157">
        <v>76</v>
      </c>
      <c r="K1157" t="s">
        <v>791</v>
      </c>
      <c r="L1157">
        <v>0</v>
      </c>
      <c r="M1157" t="s">
        <v>455</v>
      </c>
      <c r="N1157" t="s">
        <v>904</v>
      </c>
      <c r="O1157" t="s">
        <v>1116</v>
      </c>
      <c r="P1157">
        <v>309</v>
      </c>
      <c r="Q1157">
        <v>76</v>
      </c>
      <c r="R1157">
        <v>67</v>
      </c>
      <c r="S1157">
        <v>45</v>
      </c>
      <c r="T1157">
        <v>71</v>
      </c>
      <c r="U1157">
        <v>50</v>
      </c>
      <c r="V1157">
        <v>362</v>
      </c>
      <c r="W1157">
        <v>81</v>
      </c>
      <c r="X1157">
        <v>76</v>
      </c>
      <c r="Y1157">
        <v>67</v>
      </c>
      <c r="Z1157">
        <v>60</v>
      </c>
      <c r="AA1157">
        <v>78</v>
      </c>
      <c r="AB1157">
        <v>391</v>
      </c>
      <c r="AC1157">
        <v>83</v>
      </c>
      <c r="AD1157">
        <v>83</v>
      </c>
      <c r="AE1157">
        <v>74</v>
      </c>
      <c r="AF1157">
        <v>76</v>
      </c>
      <c r="AG1157">
        <v>75</v>
      </c>
      <c r="AH1157">
        <v>356</v>
      </c>
      <c r="AI1157">
        <v>76</v>
      </c>
      <c r="AJ1157">
        <v>68</v>
      </c>
      <c r="AK1157">
        <v>77</v>
      </c>
      <c r="AL1157">
        <v>65</v>
      </c>
      <c r="AM1157">
        <v>70</v>
      </c>
      <c r="AN1157">
        <v>338</v>
      </c>
      <c r="AO1157">
        <v>56</v>
      </c>
      <c r="AP1157">
        <v>65</v>
      </c>
      <c r="AQ1157">
        <v>77</v>
      </c>
      <c r="AR1157">
        <v>74</v>
      </c>
      <c r="AS1157">
        <v>66</v>
      </c>
      <c r="AT1157">
        <v>71</v>
      </c>
      <c r="AU1157">
        <v>181</v>
      </c>
      <c r="AV1157">
        <v>61</v>
      </c>
      <c r="AW1157">
        <v>65</v>
      </c>
      <c r="AX1157">
        <v>55</v>
      </c>
      <c r="AY1157">
        <v>58</v>
      </c>
      <c r="AZ1157">
        <v>13</v>
      </c>
      <c r="BA1157">
        <v>16</v>
      </c>
      <c r="BB1157">
        <v>13</v>
      </c>
      <c r="BC1157">
        <v>10</v>
      </c>
      <c r="BD1157">
        <v>6</v>
      </c>
      <c r="BE1157">
        <v>1995</v>
      </c>
      <c r="BF1157">
        <v>428</v>
      </c>
      <c r="BG1157">
        <v>1</v>
      </c>
      <c r="BH1157">
        <v>83</v>
      </c>
      <c r="BI1157">
        <v>69</v>
      </c>
      <c r="BJ1157">
        <v>71</v>
      </c>
      <c r="BK1157">
        <v>78</v>
      </c>
      <c r="BL1157">
        <v>61</v>
      </c>
    </row>
    <row r="1158" spans="1:64" ht="45" x14ac:dyDescent="0.25">
      <c r="A1158" t="s">
        <v>3155</v>
      </c>
      <c r="B1158">
        <v>27</v>
      </c>
      <c r="C1158">
        <v>83</v>
      </c>
      <c r="D1158">
        <v>83</v>
      </c>
      <c r="E1158" s="1" t="s">
        <v>3156</v>
      </c>
      <c r="F1158">
        <v>206113</v>
      </c>
      <c r="G1158" t="s">
        <v>259</v>
      </c>
      <c r="H1158" t="s">
        <v>139</v>
      </c>
      <c r="I1158" t="s">
        <v>68</v>
      </c>
      <c r="J1158">
        <v>83</v>
      </c>
      <c r="K1158" t="s">
        <v>206</v>
      </c>
      <c r="L1158">
        <v>0</v>
      </c>
      <c r="M1158" t="s">
        <v>803</v>
      </c>
      <c r="N1158" t="s">
        <v>237</v>
      </c>
      <c r="O1158" t="s">
        <v>1400</v>
      </c>
      <c r="P1158">
        <v>370</v>
      </c>
      <c r="Q1158">
        <v>77</v>
      </c>
      <c r="R1158">
        <v>85</v>
      </c>
      <c r="S1158">
        <v>42</v>
      </c>
      <c r="T1158">
        <v>83</v>
      </c>
      <c r="U1158">
        <v>83</v>
      </c>
      <c r="V1158">
        <v>376</v>
      </c>
      <c r="W1158">
        <v>85</v>
      </c>
      <c r="X1158">
        <v>74</v>
      </c>
      <c r="Y1158">
        <v>62</v>
      </c>
      <c r="Z1158">
        <v>73</v>
      </c>
      <c r="AA1158">
        <v>82</v>
      </c>
      <c r="AB1158">
        <v>419</v>
      </c>
      <c r="AC1158">
        <v>84</v>
      </c>
      <c r="AD1158">
        <v>79</v>
      </c>
      <c r="AE1158">
        <v>86</v>
      </c>
      <c r="AF1158">
        <v>82</v>
      </c>
      <c r="AG1158">
        <v>88</v>
      </c>
      <c r="AH1158">
        <v>378</v>
      </c>
      <c r="AI1158">
        <v>87</v>
      </c>
      <c r="AJ1158">
        <v>68</v>
      </c>
      <c r="AK1158">
        <v>72</v>
      </c>
      <c r="AL1158">
        <v>69</v>
      </c>
      <c r="AM1158">
        <v>82</v>
      </c>
      <c r="AN1158">
        <v>330</v>
      </c>
      <c r="AO1158">
        <v>58</v>
      </c>
      <c r="AP1158">
        <v>38</v>
      </c>
      <c r="AQ1158">
        <v>84</v>
      </c>
      <c r="AR1158">
        <v>80</v>
      </c>
      <c r="AS1158">
        <v>70</v>
      </c>
      <c r="AT1158">
        <v>82</v>
      </c>
      <c r="AU1158">
        <v>132</v>
      </c>
      <c r="AV1158">
        <v>45</v>
      </c>
      <c r="AW1158">
        <v>44</v>
      </c>
      <c r="AX1158">
        <v>43</v>
      </c>
      <c r="AY1158">
        <v>50</v>
      </c>
      <c r="AZ1158">
        <v>14</v>
      </c>
      <c r="BA1158">
        <v>10</v>
      </c>
      <c r="BB1158">
        <v>10</v>
      </c>
      <c r="BC1158">
        <v>9</v>
      </c>
      <c r="BD1158">
        <v>7</v>
      </c>
      <c r="BE1158">
        <v>2055</v>
      </c>
      <c r="BF1158">
        <v>438</v>
      </c>
      <c r="BG1158">
        <v>3</v>
      </c>
      <c r="BH1158">
        <v>81</v>
      </c>
      <c r="BI1158">
        <v>84</v>
      </c>
      <c r="BJ1158">
        <v>78</v>
      </c>
      <c r="BK1158">
        <v>84</v>
      </c>
      <c r="BL1158">
        <v>43</v>
      </c>
    </row>
    <row r="1159" spans="1:64" ht="30" x14ac:dyDescent="0.25">
      <c r="A1159" t="s">
        <v>3157</v>
      </c>
      <c r="B1159">
        <v>33</v>
      </c>
      <c r="C1159">
        <v>64</v>
      </c>
      <c r="D1159">
        <v>64</v>
      </c>
      <c r="E1159" s="1" t="s">
        <v>3158</v>
      </c>
      <c r="F1159">
        <v>206274</v>
      </c>
      <c r="G1159" t="s">
        <v>90</v>
      </c>
      <c r="H1159" t="s">
        <v>98</v>
      </c>
      <c r="I1159" t="s">
        <v>68</v>
      </c>
      <c r="J1159">
        <v>64</v>
      </c>
      <c r="K1159" t="s">
        <v>206</v>
      </c>
      <c r="L1159">
        <v>0</v>
      </c>
      <c r="M1159" t="s">
        <v>3159</v>
      </c>
      <c r="N1159" t="s">
        <v>338</v>
      </c>
      <c r="O1159" t="s">
        <v>3160</v>
      </c>
      <c r="P1159">
        <v>302</v>
      </c>
      <c r="Q1159">
        <v>67</v>
      </c>
      <c r="R1159">
        <v>56</v>
      </c>
      <c r="S1159">
        <v>57</v>
      </c>
      <c r="T1159">
        <v>65</v>
      </c>
      <c r="U1159">
        <v>57</v>
      </c>
      <c r="V1159">
        <v>314</v>
      </c>
      <c r="W1159">
        <v>62</v>
      </c>
      <c r="X1159">
        <v>62</v>
      </c>
      <c r="Y1159">
        <v>64</v>
      </c>
      <c r="Z1159">
        <v>63</v>
      </c>
      <c r="AA1159">
        <v>63</v>
      </c>
      <c r="AB1159">
        <v>337</v>
      </c>
      <c r="AC1159">
        <v>69</v>
      </c>
      <c r="AD1159">
        <v>69</v>
      </c>
      <c r="AE1159">
        <v>72</v>
      </c>
      <c r="AF1159">
        <v>61</v>
      </c>
      <c r="AG1159">
        <v>66</v>
      </c>
      <c r="AH1159">
        <v>314</v>
      </c>
      <c r="AI1159">
        <v>66</v>
      </c>
      <c r="AJ1159">
        <v>64</v>
      </c>
      <c r="AK1159">
        <v>63</v>
      </c>
      <c r="AL1159">
        <v>62</v>
      </c>
      <c r="AM1159">
        <v>59</v>
      </c>
      <c r="AN1159">
        <v>278</v>
      </c>
      <c r="AO1159">
        <v>52</v>
      </c>
      <c r="AP1159">
        <v>41</v>
      </c>
      <c r="AQ1159">
        <v>64</v>
      </c>
      <c r="AR1159">
        <v>53</v>
      </c>
      <c r="AS1159">
        <v>68</v>
      </c>
      <c r="AT1159">
        <v>59</v>
      </c>
      <c r="AU1159">
        <v>112</v>
      </c>
      <c r="AV1159">
        <v>31</v>
      </c>
      <c r="AW1159">
        <v>42</v>
      </c>
      <c r="AX1159">
        <v>39</v>
      </c>
      <c r="AY1159">
        <v>46</v>
      </c>
      <c r="AZ1159">
        <v>10</v>
      </c>
      <c r="BA1159">
        <v>10</v>
      </c>
      <c r="BB1159">
        <v>12</v>
      </c>
      <c r="BC1159">
        <v>7</v>
      </c>
      <c r="BD1159">
        <v>7</v>
      </c>
      <c r="BE1159">
        <v>1703</v>
      </c>
      <c r="BF1159">
        <v>355</v>
      </c>
      <c r="BG1159">
        <v>1</v>
      </c>
      <c r="BH1159">
        <v>69</v>
      </c>
      <c r="BI1159">
        <v>60</v>
      </c>
      <c r="BJ1159">
        <v>63</v>
      </c>
      <c r="BK1159">
        <v>63</v>
      </c>
      <c r="BL1159">
        <v>40</v>
      </c>
    </row>
    <row r="1160" spans="1:64" ht="45" x14ac:dyDescent="0.25">
      <c r="A1160" t="s">
        <v>3161</v>
      </c>
      <c r="B1160">
        <v>29</v>
      </c>
      <c r="C1160">
        <v>68</v>
      </c>
      <c r="D1160">
        <v>68</v>
      </c>
      <c r="E1160" s="1" t="s">
        <v>3162</v>
      </c>
      <c r="F1160">
        <v>209675</v>
      </c>
      <c r="G1160" t="s">
        <v>283</v>
      </c>
      <c r="H1160" t="s">
        <v>125</v>
      </c>
      <c r="I1160" t="s">
        <v>68</v>
      </c>
      <c r="J1160">
        <v>68</v>
      </c>
      <c r="K1160" t="s">
        <v>406</v>
      </c>
      <c r="L1160">
        <v>0</v>
      </c>
      <c r="M1160" t="s">
        <v>1971</v>
      </c>
      <c r="N1160" t="s">
        <v>443</v>
      </c>
      <c r="O1160" t="s">
        <v>184</v>
      </c>
      <c r="P1160">
        <v>246</v>
      </c>
      <c r="Q1160">
        <v>59</v>
      </c>
      <c r="R1160">
        <v>28</v>
      </c>
      <c r="S1160">
        <v>63</v>
      </c>
      <c r="T1160">
        <v>60</v>
      </c>
      <c r="U1160">
        <v>36</v>
      </c>
      <c r="V1160">
        <v>230</v>
      </c>
      <c r="W1160">
        <v>61</v>
      </c>
      <c r="X1160">
        <v>37</v>
      </c>
      <c r="Y1160">
        <v>24</v>
      </c>
      <c r="Z1160">
        <v>46</v>
      </c>
      <c r="AA1160">
        <v>62</v>
      </c>
      <c r="AB1160">
        <v>341</v>
      </c>
      <c r="AC1160">
        <v>76</v>
      </c>
      <c r="AD1160">
        <v>81</v>
      </c>
      <c r="AE1160">
        <v>62</v>
      </c>
      <c r="AF1160">
        <v>61</v>
      </c>
      <c r="AG1160">
        <v>61</v>
      </c>
      <c r="AH1160">
        <v>320</v>
      </c>
      <c r="AI1160">
        <v>50</v>
      </c>
      <c r="AJ1160">
        <v>82</v>
      </c>
      <c r="AK1160">
        <v>75</v>
      </c>
      <c r="AL1160">
        <v>78</v>
      </c>
      <c r="AM1160">
        <v>35</v>
      </c>
      <c r="AN1160">
        <v>268</v>
      </c>
      <c r="AO1160">
        <v>69</v>
      </c>
      <c r="AP1160">
        <v>64</v>
      </c>
      <c r="AQ1160">
        <v>52</v>
      </c>
      <c r="AR1160">
        <v>45</v>
      </c>
      <c r="AS1160">
        <v>38</v>
      </c>
      <c r="AT1160">
        <v>62</v>
      </c>
      <c r="AU1160">
        <v>201</v>
      </c>
      <c r="AV1160">
        <v>67</v>
      </c>
      <c r="AW1160">
        <v>68</v>
      </c>
      <c r="AX1160">
        <v>66</v>
      </c>
      <c r="AY1160">
        <v>61</v>
      </c>
      <c r="AZ1160">
        <v>13</v>
      </c>
      <c r="BA1160">
        <v>12</v>
      </c>
      <c r="BB1160">
        <v>6</v>
      </c>
      <c r="BC1160">
        <v>16</v>
      </c>
      <c r="BD1160">
        <v>14</v>
      </c>
      <c r="BE1160">
        <v>1667</v>
      </c>
      <c r="BF1160">
        <v>370</v>
      </c>
      <c r="BG1160">
        <v>1</v>
      </c>
      <c r="BH1160">
        <v>79</v>
      </c>
      <c r="BI1160">
        <v>36</v>
      </c>
      <c r="BJ1160">
        <v>52</v>
      </c>
      <c r="BK1160">
        <v>61</v>
      </c>
      <c r="BL1160">
        <v>66</v>
      </c>
    </row>
    <row r="1161" spans="1:64" ht="45" x14ac:dyDescent="0.25">
      <c r="A1161" t="s">
        <v>3163</v>
      </c>
      <c r="B1161">
        <v>30</v>
      </c>
      <c r="C1161">
        <v>83</v>
      </c>
      <c r="D1161">
        <v>83</v>
      </c>
      <c r="E1161" s="1" t="s">
        <v>681</v>
      </c>
      <c r="F1161">
        <v>210324</v>
      </c>
      <c r="G1161" t="s">
        <v>259</v>
      </c>
      <c r="H1161" t="s">
        <v>91</v>
      </c>
      <c r="I1161" t="s">
        <v>68</v>
      </c>
      <c r="J1161">
        <v>83</v>
      </c>
      <c r="K1161" t="s">
        <v>69</v>
      </c>
      <c r="L1161">
        <v>0</v>
      </c>
      <c r="M1161" t="s">
        <v>676</v>
      </c>
      <c r="N1161" t="s">
        <v>1555</v>
      </c>
      <c r="O1161" t="s">
        <v>1608</v>
      </c>
      <c r="P1161">
        <v>365</v>
      </c>
      <c r="Q1161">
        <v>80</v>
      </c>
      <c r="R1161">
        <v>84</v>
      </c>
      <c r="S1161">
        <v>48</v>
      </c>
      <c r="T1161">
        <v>84</v>
      </c>
      <c r="U1161">
        <v>69</v>
      </c>
      <c r="V1161">
        <v>397</v>
      </c>
      <c r="W1161">
        <v>82</v>
      </c>
      <c r="X1161">
        <v>77</v>
      </c>
      <c r="Y1161">
        <v>75</v>
      </c>
      <c r="Z1161">
        <v>82</v>
      </c>
      <c r="AA1161">
        <v>81</v>
      </c>
      <c r="AB1161">
        <v>391</v>
      </c>
      <c r="AC1161">
        <v>75</v>
      </c>
      <c r="AD1161">
        <v>76</v>
      </c>
      <c r="AE1161">
        <v>79</v>
      </c>
      <c r="AF1161">
        <v>83</v>
      </c>
      <c r="AG1161">
        <v>78</v>
      </c>
      <c r="AH1161">
        <v>371</v>
      </c>
      <c r="AI1161">
        <v>74</v>
      </c>
      <c r="AJ1161">
        <v>66</v>
      </c>
      <c r="AK1161">
        <v>89</v>
      </c>
      <c r="AL1161">
        <v>66</v>
      </c>
      <c r="AM1161">
        <v>76</v>
      </c>
      <c r="AN1161">
        <v>385</v>
      </c>
      <c r="AO1161">
        <v>70</v>
      </c>
      <c r="AP1161">
        <v>75</v>
      </c>
      <c r="AQ1161">
        <v>83</v>
      </c>
      <c r="AR1161">
        <v>86</v>
      </c>
      <c r="AS1161">
        <v>71</v>
      </c>
      <c r="AT1161">
        <v>82</v>
      </c>
      <c r="AU1161">
        <v>184</v>
      </c>
      <c r="AV1161">
        <v>70</v>
      </c>
      <c r="AW1161">
        <v>57</v>
      </c>
      <c r="AX1161">
        <v>57</v>
      </c>
      <c r="AY1161">
        <v>42</v>
      </c>
      <c r="AZ1161">
        <v>6</v>
      </c>
      <c r="BA1161">
        <v>6</v>
      </c>
      <c r="BB1161">
        <v>10</v>
      </c>
      <c r="BC1161">
        <v>10</v>
      </c>
      <c r="BD1161">
        <v>10</v>
      </c>
      <c r="BE1161">
        <v>2135</v>
      </c>
      <c r="BF1161">
        <v>456</v>
      </c>
      <c r="BG1161">
        <v>3</v>
      </c>
      <c r="BH1161">
        <v>76</v>
      </c>
      <c r="BI1161">
        <v>79</v>
      </c>
      <c r="BJ1161">
        <v>83</v>
      </c>
      <c r="BK1161">
        <v>81</v>
      </c>
      <c r="BL1161">
        <v>64</v>
      </c>
    </row>
    <row r="1162" spans="1:64" ht="30" x14ac:dyDescent="0.25">
      <c r="A1162" t="s">
        <v>3164</v>
      </c>
      <c r="B1162">
        <v>30</v>
      </c>
      <c r="C1162">
        <v>79</v>
      </c>
      <c r="D1162">
        <v>79</v>
      </c>
      <c r="E1162" s="1" t="s">
        <v>2814</v>
      </c>
      <c r="F1162">
        <v>212419</v>
      </c>
      <c r="G1162" t="s">
        <v>852</v>
      </c>
      <c r="H1162" t="s">
        <v>139</v>
      </c>
      <c r="I1162" t="s">
        <v>77</v>
      </c>
      <c r="J1162">
        <v>79</v>
      </c>
      <c r="K1162" t="s">
        <v>189</v>
      </c>
      <c r="L1162">
        <v>0</v>
      </c>
      <c r="M1162" t="s">
        <v>148</v>
      </c>
      <c r="N1162" t="s">
        <v>158</v>
      </c>
      <c r="O1162" t="s">
        <v>1391</v>
      </c>
      <c r="P1162">
        <v>293</v>
      </c>
      <c r="Q1162">
        <v>70</v>
      </c>
      <c r="R1162">
        <v>37</v>
      </c>
      <c r="S1162">
        <v>77</v>
      </c>
      <c r="T1162">
        <v>75</v>
      </c>
      <c r="U1162">
        <v>34</v>
      </c>
      <c r="V1162">
        <v>300</v>
      </c>
      <c r="W1162">
        <v>68</v>
      </c>
      <c r="X1162">
        <v>53</v>
      </c>
      <c r="Y1162">
        <v>37</v>
      </c>
      <c r="Z1162">
        <v>75</v>
      </c>
      <c r="AA1162">
        <v>67</v>
      </c>
      <c r="AB1162">
        <v>317</v>
      </c>
      <c r="AC1162">
        <v>61</v>
      </c>
      <c r="AD1162">
        <v>79</v>
      </c>
      <c r="AE1162">
        <v>55</v>
      </c>
      <c r="AF1162">
        <v>76</v>
      </c>
      <c r="AG1162">
        <v>46</v>
      </c>
      <c r="AH1162">
        <v>336</v>
      </c>
      <c r="AI1162">
        <v>61</v>
      </c>
      <c r="AJ1162">
        <v>85</v>
      </c>
      <c r="AK1162">
        <v>62</v>
      </c>
      <c r="AL1162">
        <v>86</v>
      </c>
      <c r="AM1162">
        <v>42</v>
      </c>
      <c r="AN1162">
        <v>318</v>
      </c>
      <c r="AO1162">
        <v>86</v>
      </c>
      <c r="AP1162">
        <v>77</v>
      </c>
      <c r="AQ1162">
        <v>53</v>
      </c>
      <c r="AR1162">
        <v>57</v>
      </c>
      <c r="AS1162">
        <v>45</v>
      </c>
      <c r="AT1162">
        <v>71</v>
      </c>
      <c r="AU1162">
        <v>237</v>
      </c>
      <c r="AV1162">
        <v>79</v>
      </c>
      <c r="AW1162">
        <v>78</v>
      </c>
      <c r="AX1162">
        <v>80</v>
      </c>
      <c r="AY1162">
        <v>52</v>
      </c>
      <c r="AZ1162">
        <v>7</v>
      </c>
      <c r="BA1162">
        <v>10</v>
      </c>
      <c r="BB1162">
        <v>13</v>
      </c>
      <c r="BC1162">
        <v>7</v>
      </c>
      <c r="BD1162">
        <v>15</v>
      </c>
      <c r="BE1162">
        <v>1853</v>
      </c>
      <c r="BF1162">
        <v>406</v>
      </c>
      <c r="BG1162">
        <v>2</v>
      </c>
      <c r="BH1162">
        <v>71</v>
      </c>
      <c r="BI1162">
        <v>44</v>
      </c>
      <c r="BJ1162">
        <v>67</v>
      </c>
      <c r="BK1162">
        <v>66</v>
      </c>
      <c r="BL1162">
        <v>78</v>
      </c>
    </row>
    <row r="1163" spans="1:64" ht="30" x14ac:dyDescent="0.25">
      <c r="A1163" t="s">
        <v>3165</v>
      </c>
      <c r="B1163">
        <v>27</v>
      </c>
      <c r="C1163">
        <v>74</v>
      </c>
      <c r="D1163">
        <v>74</v>
      </c>
      <c r="E1163" s="1" t="s">
        <v>3166</v>
      </c>
      <c r="F1163">
        <v>213597</v>
      </c>
      <c r="G1163" t="s">
        <v>112</v>
      </c>
      <c r="H1163" t="s">
        <v>125</v>
      </c>
      <c r="I1163" t="s">
        <v>68</v>
      </c>
      <c r="J1163">
        <v>74</v>
      </c>
      <c r="K1163" t="s">
        <v>69</v>
      </c>
      <c r="L1163">
        <v>0</v>
      </c>
      <c r="M1163" t="s">
        <v>80</v>
      </c>
      <c r="N1163" t="s">
        <v>366</v>
      </c>
      <c r="O1163" t="s">
        <v>2966</v>
      </c>
      <c r="P1163">
        <v>339</v>
      </c>
      <c r="Q1163">
        <v>67</v>
      </c>
      <c r="R1163">
        <v>67</v>
      </c>
      <c r="S1163">
        <v>64</v>
      </c>
      <c r="T1163">
        <v>75</v>
      </c>
      <c r="U1163">
        <v>66</v>
      </c>
      <c r="V1163">
        <v>360</v>
      </c>
      <c r="W1163">
        <v>75</v>
      </c>
      <c r="X1163">
        <v>70</v>
      </c>
      <c r="Y1163">
        <v>67</v>
      </c>
      <c r="Z1163">
        <v>71</v>
      </c>
      <c r="AA1163">
        <v>77</v>
      </c>
      <c r="AB1163">
        <v>371</v>
      </c>
      <c r="AC1163">
        <v>79</v>
      </c>
      <c r="AD1163">
        <v>79</v>
      </c>
      <c r="AE1163">
        <v>75</v>
      </c>
      <c r="AF1163">
        <v>69</v>
      </c>
      <c r="AG1163">
        <v>69</v>
      </c>
      <c r="AH1163">
        <v>362</v>
      </c>
      <c r="AI1163">
        <v>75</v>
      </c>
      <c r="AJ1163">
        <v>70</v>
      </c>
      <c r="AK1163">
        <v>73</v>
      </c>
      <c r="AL1163">
        <v>72</v>
      </c>
      <c r="AM1163">
        <v>72</v>
      </c>
      <c r="AN1163">
        <v>326</v>
      </c>
      <c r="AO1163">
        <v>57</v>
      </c>
      <c r="AP1163">
        <v>59</v>
      </c>
      <c r="AQ1163">
        <v>70</v>
      </c>
      <c r="AR1163">
        <v>75</v>
      </c>
      <c r="AS1163">
        <v>65</v>
      </c>
      <c r="AT1163">
        <v>80</v>
      </c>
      <c r="AU1163">
        <v>147</v>
      </c>
      <c r="AV1163">
        <v>50</v>
      </c>
      <c r="AW1163">
        <v>55</v>
      </c>
      <c r="AX1163">
        <v>42</v>
      </c>
      <c r="AY1163">
        <v>45</v>
      </c>
      <c r="AZ1163">
        <v>8</v>
      </c>
      <c r="BA1163">
        <v>9</v>
      </c>
      <c r="BB1163">
        <v>12</v>
      </c>
      <c r="BC1163">
        <v>8</v>
      </c>
      <c r="BD1163">
        <v>8</v>
      </c>
      <c r="BE1163">
        <v>1950</v>
      </c>
      <c r="BF1163">
        <v>419</v>
      </c>
      <c r="BG1163">
        <v>1</v>
      </c>
      <c r="BH1163">
        <v>79</v>
      </c>
      <c r="BI1163">
        <v>70</v>
      </c>
      <c r="BJ1163">
        <v>72</v>
      </c>
      <c r="BK1163">
        <v>75</v>
      </c>
      <c r="BL1163">
        <v>54</v>
      </c>
    </row>
    <row r="1164" spans="1:64" ht="45" x14ac:dyDescent="0.25">
      <c r="A1164" t="s">
        <v>3167</v>
      </c>
      <c r="B1164">
        <v>27</v>
      </c>
      <c r="C1164">
        <v>73</v>
      </c>
      <c r="D1164">
        <v>73</v>
      </c>
      <c r="E1164" s="1" t="s">
        <v>2856</v>
      </c>
      <c r="F1164">
        <v>215639</v>
      </c>
      <c r="G1164" t="s">
        <v>146</v>
      </c>
      <c r="H1164" t="s">
        <v>327</v>
      </c>
      <c r="I1164" t="s">
        <v>77</v>
      </c>
      <c r="J1164">
        <v>73</v>
      </c>
      <c r="K1164" t="s">
        <v>294</v>
      </c>
      <c r="L1164">
        <v>0</v>
      </c>
      <c r="M1164" t="s">
        <v>2124</v>
      </c>
      <c r="N1164" t="s">
        <v>967</v>
      </c>
      <c r="O1164" t="s">
        <v>2397</v>
      </c>
      <c r="P1164">
        <v>330</v>
      </c>
      <c r="Q1164">
        <v>72</v>
      </c>
      <c r="R1164">
        <v>67</v>
      </c>
      <c r="S1164">
        <v>65</v>
      </c>
      <c r="T1164">
        <v>70</v>
      </c>
      <c r="U1164">
        <v>56</v>
      </c>
      <c r="V1164">
        <v>361</v>
      </c>
      <c r="W1164">
        <v>76</v>
      </c>
      <c r="X1164">
        <v>77</v>
      </c>
      <c r="Y1164">
        <v>70</v>
      </c>
      <c r="Z1164">
        <v>65</v>
      </c>
      <c r="AA1164">
        <v>73</v>
      </c>
      <c r="AB1164">
        <v>368</v>
      </c>
      <c r="AC1164">
        <v>77</v>
      </c>
      <c r="AD1164">
        <v>73</v>
      </c>
      <c r="AE1164">
        <v>77</v>
      </c>
      <c r="AF1164">
        <v>70</v>
      </c>
      <c r="AG1164">
        <v>71</v>
      </c>
      <c r="AH1164">
        <v>351</v>
      </c>
      <c r="AI1164">
        <v>78</v>
      </c>
      <c r="AJ1164">
        <v>75</v>
      </c>
      <c r="AK1164">
        <v>66</v>
      </c>
      <c r="AL1164">
        <v>63</v>
      </c>
      <c r="AM1164">
        <v>69</v>
      </c>
      <c r="AN1164">
        <v>327</v>
      </c>
      <c r="AO1164">
        <v>51</v>
      </c>
      <c r="AP1164">
        <v>60</v>
      </c>
      <c r="AQ1164">
        <v>75</v>
      </c>
      <c r="AR1164">
        <v>73</v>
      </c>
      <c r="AS1164">
        <v>68</v>
      </c>
      <c r="AT1164">
        <v>76</v>
      </c>
      <c r="AU1164">
        <v>173</v>
      </c>
      <c r="AV1164">
        <v>60</v>
      </c>
      <c r="AW1164">
        <v>59</v>
      </c>
      <c r="AX1164">
        <v>54</v>
      </c>
      <c r="AY1164">
        <v>64</v>
      </c>
      <c r="AZ1164">
        <v>11</v>
      </c>
      <c r="BA1164">
        <v>15</v>
      </c>
      <c r="BB1164">
        <v>11</v>
      </c>
      <c r="BC1164">
        <v>15</v>
      </c>
      <c r="BD1164">
        <v>12</v>
      </c>
      <c r="BE1164">
        <v>1974</v>
      </c>
      <c r="BF1164">
        <v>413</v>
      </c>
      <c r="BG1164">
        <v>1</v>
      </c>
      <c r="BH1164">
        <v>75</v>
      </c>
      <c r="BI1164">
        <v>70</v>
      </c>
      <c r="BJ1164">
        <v>71</v>
      </c>
      <c r="BK1164">
        <v>75</v>
      </c>
      <c r="BL1164">
        <v>60</v>
      </c>
    </row>
    <row r="1165" spans="1:64" ht="45" x14ac:dyDescent="0.25">
      <c r="A1165" t="s">
        <v>3168</v>
      </c>
      <c r="B1165">
        <v>29</v>
      </c>
      <c r="C1165">
        <v>65</v>
      </c>
      <c r="D1165">
        <v>65</v>
      </c>
      <c r="E1165" s="1" t="s">
        <v>3169</v>
      </c>
      <c r="F1165">
        <v>216227</v>
      </c>
      <c r="G1165" t="s">
        <v>426</v>
      </c>
      <c r="H1165" t="s">
        <v>260</v>
      </c>
      <c r="I1165" t="s">
        <v>68</v>
      </c>
      <c r="J1165">
        <v>65</v>
      </c>
      <c r="K1165" t="s">
        <v>206</v>
      </c>
      <c r="L1165">
        <v>0</v>
      </c>
      <c r="M1165" t="s">
        <v>2026</v>
      </c>
      <c r="N1165" t="s">
        <v>886</v>
      </c>
      <c r="O1165" t="s">
        <v>1456</v>
      </c>
      <c r="P1165">
        <v>291</v>
      </c>
      <c r="Q1165">
        <v>60</v>
      </c>
      <c r="R1165">
        <v>63</v>
      </c>
      <c r="S1165">
        <v>60</v>
      </c>
      <c r="T1165">
        <v>54</v>
      </c>
      <c r="U1165">
        <v>54</v>
      </c>
      <c r="V1165">
        <v>247</v>
      </c>
      <c r="W1165">
        <v>62</v>
      </c>
      <c r="X1165">
        <v>42</v>
      </c>
      <c r="Y1165">
        <v>40</v>
      </c>
      <c r="Z1165">
        <v>40</v>
      </c>
      <c r="AA1165">
        <v>63</v>
      </c>
      <c r="AB1165">
        <v>379</v>
      </c>
      <c r="AC1165">
        <v>91</v>
      </c>
      <c r="AD1165">
        <v>91</v>
      </c>
      <c r="AE1165">
        <v>72</v>
      </c>
      <c r="AF1165">
        <v>63</v>
      </c>
      <c r="AG1165">
        <v>62</v>
      </c>
      <c r="AH1165">
        <v>317</v>
      </c>
      <c r="AI1165">
        <v>62</v>
      </c>
      <c r="AJ1165">
        <v>77</v>
      </c>
      <c r="AK1165">
        <v>64</v>
      </c>
      <c r="AL1165">
        <v>58</v>
      </c>
      <c r="AM1165">
        <v>56</v>
      </c>
      <c r="AN1165">
        <v>264</v>
      </c>
      <c r="AO1165">
        <v>54</v>
      </c>
      <c r="AP1165">
        <v>30</v>
      </c>
      <c r="AQ1165">
        <v>64</v>
      </c>
      <c r="AR1165">
        <v>58</v>
      </c>
      <c r="AS1165">
        <v>58</v>
      </c>
      <c r="AT1165">
        <v>60</v>
      </c>
      <c r="AU1165">
        <v>125</v>
      </c>
      <c r="AV1165">
        <v>44</v>
      </c>
      <c r="AW1165">
        <v>41</v>
      </c>
      <c r="AX1165">
        <v>40</v>
      </c>
      <c r="AY1165">
        <v>63</v>
      </c>
      <c r="AZ1165">
        <v>12</v>
      </c>
      <c r="BA1165">
        <v>16</v>
      </c>
      <c r="BB1165">
        <v>15</v>
      </c>
      <c r="BC1165">
        <v>8</v>
      </c>
      <c r="BD1165">
        <v>12</v>
      </c>
      <c r="BE1165">
        <v>1686</v>
      </c>
      <c r="BF1165">
        <v>370</v>
      </c>
      <c r="BG1165">
        <v>1</v>
      </c>
      <c r="BH1165">
        <v>91</v>
      </c>
      <c r="BI1165">
        <v>61</v>
      </c>
      <c r="BJ1165">
        <v>53</v>
      </c>
      <c r="BK1165">
        <v>63</v>
      </c>
      <c r="BL1165">
        <v>42</v>
      </c>
    </row>
    <row r="1166" spans="1:64" ht="30" x14ac:dyDescent="0.25">
      <c r="A1166" t="s">
        <v>3170</v>
      </c>
      <c r="B1166">
        <v>30</v>
      </c>
      <c r="C1166">
        <v>76</v>
      </c>
      <c r="D1166">
        <v>76</v>
      </c>
      <c r="E1166" s="1" t="s">
        <v>3171</v>
      </c>
      <c r="F1166">
        <v>219862</v>
      </c>
      <c r="G1166" t="s">
        <v>289</v>
      </c>
      <c r="H1166" t="s">
        <v>271</v>
      </c>
      <c r="I1166" t="s">
        <v>68</v>
      </c>
      <c r="J1166">
        <v>76</v>
      </c>
      <c r="K1166" t="s">
        <v>106</v>
      </c>
      <c r="L1166">
        <v>0</v>
      </c>
      <c r="M1166" t="s">
        <v>455</v>
      </c>
      <c r="N1166" t="s">
        <v>580</v>
      </c>
      <c r="O1166" t="s">
        <v>613</v>
      </c>
      <c r="P1166">
        <v>356</v>
      </c>
      <c r="Q1166">
        <v>67</v>
      </c>
      <c r="R1166">
        <v>77</v>
      </c>
      <c r="S1166">
        <v>76</v>
      </c>
      <c r="T1166">
        <v>67</v>
      </c>
      <c r="U1166">
        <v>69</v>
      </c>
      <c r="V1166">
        <v>324</v>
      </c>
      <c r="W1166">
        <v>71</v>
      </c>
      <c r="X1166">
        <v>60</v>
      </c>
      <c r="Y1166">
        <v>59</v>
      </c>
      <c r="Z1166">
        <v>62</v>
      </c>
      <c r="AA1166">
        <v>72</v>
      </c>
      <c r="AB1166">
        <v>367</v>
      </c>
      <c r="AC1166">
        <v>75</v>
      </c>
      <c r="AD1166">
        <v>78</v>
      </c>
      <c r="AE1166">
        <v>69</v>
      </c>
      <c r="AF1166">
        <v>75</v>
      </c>
      <c r="AG1166">
        <v>70</v>
      </c>
      <c r="AH1166">
        <v>397</v>
      </c>
      <c r="AI1166">
        <v>80</v>
      </c>
      <c r="AJ1166">
        <v>84</v>
      </c>
      <c r="AK1166">
        <v>76</v>
      </c>
      <c r="AL1166">
        <v>88</v>
      </c>
      <c r="AM1166">
        <v>69</v>
      </c>
      <c r="AN1166">
        <v>336</v>
      </c>
      <c r="AO1166">
        <v>76</v>
      </c>
      <c r="AP1166">
        <v>32</v>
      </c>
      <c r="AQ1166">
        <v>81</v>
      </c>
      <c r="AR1166">
        <v>70</v>
      </c>
      <c r="AS1166">
        <v>77</v>
      </c>
      <c r="AT1166">
        <v>76</v>
      </c>
      <c r="AU1166">
        <v>115</v>
      </c>
      <c r="AV1166">
        <v>40</v>
      </c>
      <c r="AW1166">
        <v>39</v>
      </c>
      <c r="AX1166">
        <v>36</v>
      </c>
      <c r="AY1166">
        <v>66</v>
      </c>
      <c r="AZ1166">
        <v>10</v>
      </c>
      <c r="BA1166">
        <v>16</v>
      </c>
      <c r="BB1166">
        <v>13</v>
      </c>
      <c r="BC1166">
        <v>12</v>
      </c>
      <c r="BD1166">
        <v>15</v>
      </c>
      <c r="BE1166">
        <v>1961</v>
      </c>
      <c r="BF1166">
        <v>414</v>
      </c>
      <c r="BG1166">
        <v>1</v>
      </c>
      <c r="BH1166">
        <v>77</v>
      </c>
      <c r="BI1166">
        <v>76</v>
      </c>
      <c r="BJ1166">
        <v>66</v>
      </c>
      <c r="BK1166">
        <v>72</v>
      </c>
      <c r="BL1166">
        <v>41</v>
      </c>
    </row>
    <row r="1167" spans="1:64" ht="30" x14ac:dyDescent="0.25">
      <c r="A1167" t="s">
        <v>3172</v>
      </c>
      <c r="B1167">
        <v>27</v>
      </c>
      <c r="C1167">
        <v>78</v>
      </c>
      <c r="D1167">
        <v>78</v>
      </c>
      <c r="E1167" s="1" t="s">
        <v>3173</v>
      </c>
      <c r="F1167">
        <v>219932</v>
      </c>
      <c r="G1167" t="s">
        <v>146</v>
      </c>
      <c r="H1167" t="s">
        <v>139</v>
      </c>
      <c r="I1167" t="s">
        <v>68</v>
      </c>
      <c r="J1167">
        <v>78</v>
      </c>
      <c r="K1167" t="s">
        <v>106</v>
      </c>
      <c r="L1167">
        <v>0</v>
      </c>
      <c r="M1167" t="s">
        <v>734</v>
      </c>
      <c r="N1167" t="s">
        <v>208</v>
      </c>
      <c r="O1167" t="s">
        <v>618</v>
      </c>
      <c r="P1167">
        <v>365</v>
      </c>
      <c r="Q1167">
        <v>63</v>
      </c>
      <c r="R1167">
        <v>81</v>
      </c>
      <c r="S1167">
        <v>77</v>
      </c>
      <c r="T1167">
        <v>77</v>
      </c>
      <c r="U1167">
        <v>67</v>
      </c>
      <c r="V1167">
        <v>359</v>
      </c>
      <c r="W1167">
        <v>81</v>
      </c>
      <c r="X1167">
        <v>69</v>
      </c>
      <c r="Y1167">
        <v>64</v>
      </c>
      <c r="Z1167">
        <v>63</v>
      </c>
      <c r="AA1167">
        <v>82</v>
      </c>
      <c r="AB1167">
        <v>390</v>
      </c>
      <c r="AC1167">
        <v>80</v>
      </c>
      <c r="AD1167">
        <v>76</v>
      </c>
      <c r="AE1167">
        <v>83</v>
      </c>
      <c r="AF1167">
        <v>75</v>
      </c>
      <c r="AG1167">
        <v>76</v>
      </c>
      <c r="AH1167">
        <v>361</v>
      </c>
      <c r="AI1167">
        <v>80</v>
      </c>
      <c r="AJ1167">
        <v>84</v>
      </c>
      <c r="AK1167">
        <v>64</v>
      </c>
      <c r="AL1167">
        <v>68</v>
      </c>
      <c r="AM1167">
        <v>65</v>
      </c>
      <c r="AN1167">
        <v>274</v>
      </c>
      <c r="AO1167">
        <v>36</v>
      </c>
      <c r="AP1167">
        <v>21</v>
      </c>
      <c r="AQ1167">
        <v>82</v>
      </c>
      <c r="AR1167">
        <v>69</v>
      </c>
      <c r="AS1167">
        <v>66</v>
      </c>
      <c r="AT1167">
        <v>78</v>
      </c>
      <c r="AU1167">
        <v>77</v>
      </c>
      <c r="AV1167">
        <v>42</v>
      </c>
      <c r="AW1167">
        <v>20</v>
      </c>
      <c r="AX1167">
        <v>15</v>
      </c>
      <c r="AY1167">
        <v>58</v>
      </c>
      <c r="AZ1167">
        <v>8</v>
      </c>
      <c r="BA1167">
        <v>14</v>
      </c>
      <c r="BB1167">
        <v>9</v>
      </c>
      <c r="BC1167">
        <v>14</v>
      </c>
      <c r="BD1167">
        <v>13</v>
      </c>
      <c r="BE1167">
        <v>1884</v>
      </c>
      <c r="BF1167">
        <v>397</v>
      </c>
      <c r="BG1167">
        <v>1</v>
      </c>
      <c r="BH1167">
        <v>78</v>
      </c>
      <c r="BI1167">
        <v>76</v>
      </c>
      <c r="BJ1167">
        <v>69</v>
      </c>
      <c r="BK1167">
        <v>81</v>
      </c>
      <c r="BL1167">
        <v>32</v>
      </c>
    </row>
    <row r="1168" spans="1:64" ht="30" x14ac:dyDescent="0.25">
      <c r="A1168" t="s">
        <v>3174</v>
      </c>
      <c r="B1168">
        <v>26</v>
      </c>
      <c r="C1168">
        <v>77</v>
      </c>
      <c r="D1168">
        <v>78</v>
      </c>
      <c r="E1168" s="1" t="s">
        <v>3175</v>
      </c>
      <c r="F1168">
        <v>221479</v>
      </c>
      <c r="G1168" t="s">
        <v>212</v>
      </c>
      <c r="H1168" t="s">
        <v>147</v>
      </c>
      <c r="I1168" t="s">
        <v>68</v>
      </c>
      <c r="J1168">
        <v>78</v>
      </c>
      <c r="K1168" t="s">
        <v>106</v>
      </c>
      <c r="L1168">
        <v>1</v>
      </c>
      <c r="M1168" t="s">
        <v>1091</v>
      </c>
      <c r="N1168" t="s">
        <v>255</v>
      </c>
      <c r="O1168" t="s">
        <v>150</v>
      </c>
      <c r="P1168">
        <v>363</v>
      </c>
      <c r="Q1168">
        <v>65</v>
      </c>
      <c r="R1168">
        <v>77</v>
      </c>
      <c r="S1168">
        <v>86</v>
      </c>
      <c r="T1168">
        <v>70</v>
      </c>
      <c r="U1168">
        <v>65</v>
      </c>
      <c r="V1168">
        <v>314</v>
      </c>
      <c r="W1168">
        <v>71</v>
      </c>
      <c r="X1168">
        <v>64</v>
      </c>
      <c r="Y1168">
        <v>54</v>
      </c>
      <c r="Z1168">
        <v>47</v>
      </c>
      <c r="AA1168">
        <v>78</v>
      </c>
      <c r="AB1168">
        <v>360</v>
      </c>
      <c r="AC1168">
        <v>70</v>
      </c>
      <c r="AD1168">
        <v>84</v>
      </c>
      <c r="AE1168">
        <v>66</v>
      </c>
      <c r="AF1168">
        <v>76</v>
      </c>
      <c r="AG1168">
        <v>64</v>
      </c>
      <c r="AH1168">
        <v>375</v>
      </c>
      <c r="AI1168">
        <v>80</v>
      </c>
      <c r="AJ1168">
        <v>91</v>
      </c>
      <c r="AK1168">
        <v>62</v>
      </c>
      <c r="AL1168">
        <v>82</v>
      </c>
      <c r="AM1168">
        <v>60</v>
      </c>
      <c r="AN1168">
        <v>330</v>
      </c>
      <c r="AO1168">
        <v>76</v>
      </c>
      <c r="AP1168">
        <v>35</v>
      </c>
      <c r="AQ1168">
        <v>78</v>
      </c>
      <c r="AR1168">
        <v>64</v>
      </c>
      <c r="AS1168">
        <v>77</v>
      </c>
      <c r="AT1168">
        <v>75</v>
      </c>
      <c r="AU1168">
        <v>92</v>
      </c>
      <c r="AV1168">
        <v>38</v>
      </c>
      <c r="AW1168">
        <v>31</v>
      </c>
      <c r="AX1168">
        <v>23</v>
      </c>
      <c r="AY1168">
        <v>50</v>
      </c>
      <c r="AZ1168">
        <v>12</v>
      </c>
      <c r="BA1168">
        <v>12</v>
      </c>
      <c r="BB1168">
        <v>8</v>
      </c>
      <c r="BC1168">
        <v>7</v>
      </c>
      <c r="BD1168">
        <v>11</v>
      </c>
      <c r="BE1168">
        <v>1884</v>
      </c>
      <c r="BF1168">
        <v>403</v>
      </c>
      <c r="BG1168">
        <v>2</v>
      </c>
      <c r="BH1168">
        <v>78</v>
      </c>
      <c r="BI1168">
        <v>74</v>
      </c>
      <c r="BJ1168">
        <v>63</v>
      </c>
      <c r="BK1168">
        <v>73</v>
      </c>
      <c r="BL1168">
        <v>39</v>
      </c>
    </row>
    <row r="1169" spans="1:64" ht="30" x14ac:dyDescent="0.25">
      <c r="A1169" t="s">
        <v>3176</v>
      </c>
      <c r="B1169">
        <v>29</v>
      </c>
      <c r="C1169">
        <v>73</v>
      </c>
      <c r="D1169">
        <v>73</v>
      </c>
      <c r="E1169" s="1" t="s">
        <v>3177</v>
      </c>
      <c r="F1169">
        <v>221639</v>
      </c>
      <c r="G1169" t="s">
        <v>146</v>
      </c>
      <c r="H1169" t="s">
        <v>67</v>
      </c>
      <c r="I1169" t="s">
        <v>68</v>
      </c>
      <c r="J1169">
        <v>73</v>
      </c>
      <c r="K1169" t="s">
        <v>106</v>
      </c>
      <c r="L1169">
        <v>0</v>
      </c>
      <c r="M1169" t="s">
        <v>597</v>
      </c>
      <c r="N1169" t="s">
        <v>323</v>
      </c>
      <c r="O1169" t="s">
        <v>2276</v>
      </c>
      <c r="P1169">
        <v>335</v>
      </c>
      <c r="Q1169">
        <v>50</v>
      </c>
      <c r="R1169">
        <v>72</v>
      </c>
      <c r="S1169">
        <v>78</v>
      </c>
      <c r="T1169">
        <v>66</v>
      </c>
      <c r="U1169">
        <v>69</v>
      </c>
      <c r="V1169">
        <v>337</v>
      </c>
      <c r="W1169">
        <v>70</v>
      </c>
      <c r="X1169">
        <v>74</v>
      </c>
      <c r="Y1169">
        <v>73</v>
      </c>
      <c r="Z1169">
        <v>51</v>
      </c>
      <c r="AA1169">
        <v>69</v>
      </c>
      <c r="AB1169">
        <v>361</v>
      </c>
      <c r="AC1169">
        <v>71</v>
      </c>
      <c r="AD1169">
        <v>72</v>
      </c>
      <c r="AE1169">
        <v>78</v>
      </c>
      <c r="AF1169">
        <v>71</v>
      </c>
      <c r="AG1169">
        <v>69</v>
      </c>
      <c r="AH1169">
        <v>390</v>
      </c>
      <c r="AI1169">
        <v>80</v>
      </c>
      <c r="AJ1169">
        <v>86</v>
      </c>
      <c r="AK1169">
        <v>73</v>
      </c>
      <c r="AL1169">
        <v>75</v>
      </c>
      <c r="AM1169">
        <v>76</v>
      </c>
      <c r="AN1169">
        <v>334</v>
      </c>
      <c r="AO1169">
        <v>80</v>
      </c>
      <c r="AP1169">
        <v>45</v>
      </c>
      <c r="AQ1169">
        <v>74</v>
      </c>
      <c r="AR1169">
        <v>63</v>
      </c>
      <c r="AS1169">
        <v>72</v>
      </c>
      <c r="AT1169">
        <v>68</v>
      </c>
      <c r="AU1169">
        <v>115</v>
      </c>
      <c r="AV1169">
        <v>41</v>
      </c>
      <c r="AW1169">
        <v>40</v>
      </c>
      <c r="AX1169">
        <v>34</v>
      </c>
      <c r="AY1169">
        <v>55</v>
      </c>
      <c r="AZ1169">
        <v>12</v>
      </c>
      <c r="BA1169">
        <v>14</v>
      </c>
      <c r="BB1169">
        <v>6</v>
      </c>
      <c r="BC1169">
        <v>8</v>
      </c>
      <c r="BD1169">
        <v>15</v>
      </c>
      <c r="BE1169">
        <v>1927</v>
      </c>
      <c r="BF1169">
        <v>398</v>
      </c>
      <c r="BG1169">
        <v>1</v>
      </c>
      <c r="BH1169">
        <v>72</v>
      </c>
      <c r="BI1169">
        <v>74</v>
      </c>
      <c r="BJ1169">
        <v>61</v>
      </c>
      <c r="BK1169">
        <v>70</v>
      </c>
      <c r="BL1169">
        <v>45</v>
      </c>
    </row>
    <row r="1170" spans="1:64" ht="30" x14ac:dyDescent="0.25">
      <c r="A1170" t="s">
        <v>3178</v>
      </c>
      <c r="B1170">
        <v>25</v>
      </c>
      <c r="C1170">
        <v>82</v>
      </c>
      <c r="D1170">
        <v>86</v>
      </c>
      <c r="E1170" s="1" t="s">
        <v>3179</v>
      </c>
      <c r="F1170">
        <v>222077</v>
      </c>
      <c r="G1170" t="s">
        <v>337</v>
      </c>
      <c r="H1170" t="s">
        <v>125</v>
      </c>
      <c r="I1170" t="s">
        <v>68</v>
      </c>
      <c r="J1170">
        <v>83</v>
      </c>
      <c r="K1170" t="s">
        <v>195</v>
      </c>
      <c r="L1170">
        <v>4</v>
      </c>
      <c r="M1170" t="s">
        <v>803</v>
      </c>
      <c r="N1170" t="s">
        <v>769</v>
      </c>
      <c r="O1170" t="s">
        <v>2152</v>
      </c>
      <c r="P1170">
        <v>358</v>
      </c>
      <c r="Q1170">
        <v>73</v>
      </c>
      <c r="R1170">
        <v>62</v>
      </c>
      <c r="S1170">
        <v>68</v>
      </c>
      <c r="T1170">
        <v>85</v>
      </c>
      <c r="U1170">
        <v>70</v>
      </c>
      <c r="V1170">
        <v>382</v>
      </c>
      <c r="W1170">
        <v>79</v>
      </c>
      <c r="X1170">
        <v>73</v>
      </c>
      <c r="Y1170">
        <v>64</v>
      </c>
      <c r="Z1170">
        <v>83</v>
      </c>
      <c r="AA1170">
        <v>83</v>
      </c>
      <c r="AB1170">
        <v>337</v>
      </c>
      <c r="AC1170">
        <v>65</v>
      </c>
      <c r="AD1170">
        <v>68</v>
      </c>
      <c r="AE1170">
        <v>65</v>
      </c>
      <c r="AF1170">
        <v>80</v>
      </c>
      <c r="AG1170">
        <v>59</v>
      </c>
      <c r="AH1170">
        <v>403</v>
      </c>
      <c r="AI1170">
        <v>79</v>
      </c>
      <c r="AJ1170">
        <v>76</v>
      </c>
      <c r="AK1170">
        <v>89</v>
      </c>
      <c r="AL1170">
        <v>77</v>
      </c>
      <c r="AM1170">
        <v>82</v>
      </c>
      <c r="AN1170">
        <v>365</v>
      </c>
      <c r="AO1170">
        <v>77</v>
      </c>
      <c r="AP1170">
        <v>78</v>
      </c>
      <c r="AQ1170">
        <v>68</v>
      </c>
      <c r="AR1170">
        <v>82</v>
      </c>
      <c r="AS1170">
        <v>60</v>
      </c>
      <c r="AT1170">
        <v>82</v>
      </c>
      <c r="AU1170">
        <v>238</v>
      </c>
      <c r="AV1170">
        <v>80</v>
      </c>
      <c r="AW1170">
        <v>83</v>
      </c>
      <c r="AX1170">
        <v>75</v>
      </c>
      <c r="AY1170">
        <v>59</v>
      </c>
      <c r="AZ1170">
        <v>11</v>
      </c>
      <c r="BA1170">
        <v>12</v>
      </c>
      <c r="BB1170">
        <v>11</v>
      </c>
      <c r="BC1170">
        <v>10</v>
      </c>
      <c r="BD1170">
        <v>15</v>
      </c>
      <c r="BE1170">
        <v>2142</v>
      </c>
      <c r="BF1170">
        <v>454</v>
      </c>
      <c r="BG1170">
        <v>2</v>
      </c>
      <c r="BH1170">
        <v>67</v>
      </c>
      <c r="BI1170">
        <v>70</v>
      </c>
      <c r="BJ1170">
        <v>80</v>
      </c>
      <c r="BK1170">
        <v>78</v>
      </c>
      <c r="BL1170">
        <v>79</v>
      </c>
    </row>
    <row r="1171" spans="1:64" ht="30" x14ac:dyDescent="0.25">
      <c r="A1171" t="s">
        <v>3180</v>
      </c>
      <c r="B1171">
        <v>27</v>
      </c>
      <c r="C1171">
        <v>79</v>
      </c>
      <c r="D1171">
        <v>80</v>
      </c>
      <c r="E1171" s="1" t="s">
        <v>3181</v>
      </c>
      <c r="F1171">
        <v>222331</v>
      </c>
      <c r="G1171" t="s">
        <v>155</v>
      </c>
      <c r="H1171" t="s">
        <v>913</v>
      </c>
      <c r="I1171" t="s">
        <v>68</v>
      </c>
      <c r="J1171">
        <v>80</v>
      </c>
      <c r="K1171" t="s">
        <v>189</v>
      </c>
      <c r="L1171">
        <v>1</v>
      </c>
      <c r="M1171" t="s">
        <v>254</v>
      </c>
      <c r="N1171" t="s">
        <v>2198</v>
      </c>
      <c r="O1171" t="s">
        <v>2379</v>
      </c>
      <c r="P1171">
        <v>319</v>
      </c>
      <c r="Q1171">
        <v>72</v>
      </c>
      <c r="R1171">
        <v>55</v>
      </c>
      <c r="S1171">
        <v>77</v>
      </c>
      <c r="T1171">
        <v>74</v>
      </c>
      <c r="U1171">
        <v>41</v>
      </c>
      <c r="V1171">
        <v>276</v>
      </c>
      <c r="W1171">
        <v>71</v>
      </c>
      <c r="X1171">
        <v>47</v>
      </c>
      <c r="Y1171">
        <v>22</v>
      </c>
      <c r="Z1171">
        <v>63</v>
      </c>
      <c r="AA1171">
        <v>73</v>
      </c>
      <c r="AB1171">
        <v>365</v>
      </c>
      <c r="AC1171">
        <v>80</v>
      </c>
      <c r="AD1171">
        <v>81</v>
      </c>
      <c r="AE1171">
        <v>63</v>
      </c>
      <c r="AF1171">
        <v>81</v>
      </c>
      <c r="AG1171">
        <v>60</v>
      </c>
      <c r="AH1171">
        <v>334</v>
      </c>
      <c r="AI1171">
        <v>58</v>
      </c>
      <c r="AJ1171">
        <v>88</v>
      </c>
      <c r="AK1171">
        <v>80</v>
      </c>
      <c r="AL1171">
        <v>77</v>
      </c>
      <c r="AM1171">
        <v>31</v>
      </c>
      <c r="AN1171">
        <v>306</v>
      </c>
      <c r="AO1171">
        <v>71</v>
      </c>
      <c r="AP1171">
        <v>80</v>
      </c>
      <c r="AQ1171">
        <v>68</v>
      </c>
      <c r="AR1171">
        <v>55</v>
      </c>
      <c r="AS1171">
        <v>32</v>
      </c>
      <c r="AT1171">
        <v>68</v>
      </c>
      <c r="AU1171">
        <v>248</v>
      </c>
      <c r="AV1171">
        <v>82</v>
      </c>
      <c r="AW1171">
        <v>81</v>
      </c>
      <c r="AX1171">
        <v>85</v>
      </c>
      <c r="AY1171">
        <v>44</v>
      </c>
      <c r="AZ1171">
        <v>8</v>
      </c>
      <c r="BA1171">
        <v>12</v>
      </c>
      <c r="BB1171">
        <v>10</v>
      </c>
      <c r="BC1171">
        <v>7</v>
      </c>
      <c r="BD1171">
        <v>7</v>
      </c>
      <c r="BE1171">
        <v>1892</v>
      </c>
      <c r="BF1171">
        <v>424</v>
      </c>
      <c r="BG1171">
        <v>2</v>
      </c>
      <c r="BH1171">
        <v>81</v>
      </c>
      <c r="BI1171">
        <v>50</v>
      </c>
      <c r="BJ1171">
        <v>64</v>
      </c>
      <c r="BK1171">
        <v>71</v>
      </c>
      <c r="BL1171">
        <v>81</v>
      </c>
    </row>
    <row r="1172" spans="1:64" ht="30" x14ac:dyDescent="0.25">
      <c r="A1172" t="s">
        <v>3182</v>
      </c>
      <c r="B1172">
        <v>27</v>
      </c>
      <c r="C1172">
        <v>76</v>
      </c>
      <c r="D1172">
        <v>76</v>
      </c>
      <c r="E1172" s="1" t="s">
        <v>2596</v>
      </c>
      <c r="F1172">
        <v>222501</v>
      </c>
      <c r="G1172" t="s">
        <v>337</v>
      </c>
      <c r="H1172" t="s">
        <v>290</v>
      </c>
      <c r="I1172" t="s">
        <v>68</v>
      </c>
      <c r="J1172">
        <v>76</v>
      </c>
      <c r="K1172" t="s">
        <v>406</v>
      </c>
      <c r="L1172">
        <v>0</v>
      </c>
      <c r="M1172" t="s">
        <v>464</v>
      </c>
      <c r="N1172" t="s">
        <v>149</v>
      </c>
      <c r="O1172" t="s">
        <v>1459</v>
      </c>
      <c r="P1172">
        <v>316</v>
      </c>
      <c r="Q1172">
        <v>76</v>
      </c>
      <c r="R1172">
        <v>56</v>
      </c>
      <c r="S1172">
        <v>69</v>
      </c>
      <c r="T1172">
        <v>75</v>
      </c>
      <c r="U1172">
        <v>40</v>
      </c>
      <c r="V1172">
        <v>311</v>
      </c>
      <c r="W1172">
        <v>74</v>
      </c>
      <c r="X1172">
        <v>58</v>
      </c>
      <c r="Y1172">
        <v>33</v>
      </c>
      <c r="Z1172">
        <v>70</v>
      </c>
      <c r="AA1172">
        <v>76</v>
      </c>
      <c r="AB1172">
        <v>353</v>
      </c>
      <c r="AC1172">
        <v>71</v>
      </c>
      <c r="AD1172">
        <v>75</v>
      </c>
      <c r="AE1172">
        <v>68</v>
      </c>
      <c r="AF1172">
        <v>74</v>
      </c>
      <c r="AG1172">
        <v>65</v>
      </c>
      <c r="AH1172">
        <v>336</v>
      </c>
      <c r="AI1172">
        <v>65</v>
      </c>
      <c r="AJ1172">
        <v>74</v>
      </c>
      <c r="AK1172">
        <v>79</v>
      </c>
      <c r="AL1172">
        <v>66</v>
      </c>
      <c r="AM1172">
        <v>52</v>
      </c>
      <c r="AN1172">
        <v>341</v>
      </c>
      <c r="AO1172">
        <v>75</v>
      </c>
      <c r="AP1172">
        <v>74</v>
      </c>
      <c r="AQ1172">
        <v>76</v>
      </c>
      <c r="AR1172">
        <v>69</v>
      </c>
      <c r="AS1172">
        <v>47</v>
      </c>
      <c r="AT1172">
        <v>68</v>
      </c>
      <c r="AU1172">
        <v>220</v>
      </c>
      <c r="AV1172">
        <v>74</v>
      </c>
      <c r="AW1172">
        <v>74</v>
      </c>
      <c r="AX1172">
        <v>72</v>
      </c>
      <c r="AY1172">
        <v>63</v>
      </c>
      <c r="AZ1172">
        <v>14</v>
      </c>
      <c r="BA1172">
        <v>9</v>
      </c>
      <c r="BB1172">
        <v>15</v>
      </c>
      <c r="BC1172">
        <v>10</v>
      </c>
      <c r="BD1172">
        <v>15</v>
      </c>
      <c r="BE1172">
        <v>1940</v>
      </c>
      <c r="BF1172">
        <v>417</v>
      </c>
      <c r="BG1172">
        <v>1</v>
      </c>
      <c r="BH1172">
        <v>73</v>
      </c>
      <c r="BI1172">
        <v>57</v>
      </c>
      <c r="BJ1172">
        <v>70</v>
      </c>
      <c r="BK1172">
        <v>73</v>
      </c>
      <c r="BL1172">
        <v>73</v>
      </c>
    </row>
    <row r="1173" spans="1:64" ht="30" x14ac:dyDescent="0.25">
      <c r="A1173" t="s">
        <v>3183</v>
      </c>
      <c r="B1173">
        <v>28</v>
      </c>
      <c r="C1173">
        <v>86</v>
      </c>
      <c r="D1173">
        <v>86</v>
      </c>
      <c r="E1173" s="1" t="s">
        <v>2422</v>
      </c>
      <c r="F1173">
        <v>223848</v>
      </c>
      <c r="G1173" t="s">
        <v>138</v>
      </c>
      <c r="H1173" t="s">
        <v>3184</v>
      </c>
      <c r="I1173" t="s">
        <v>68</v>
      </c>
      <c r="J1173">
        <v>86</v>
      </c>
      <c r="K1173" t="s">
        <v>195</v>
      </c>
      <c r="L1173">
        <v>0</v>
      </c>
      <c r="M1173" t="s">
        <v>1374</v>
      </c>
      <c r="N1173" t="s">
        <v>1216</v>
      </c>
      <c r="O1173" t="s">
        <v>3185</v>
      </c>
      <c r="P1173">
        <v>399</v>
      </c>
      <c r="Q1173">
        <v>71</v>
      </c>
      <c r="R1173">
        <v>82</v>
      </c>
      <c r="S1173">
        <v>86</v>
      </c>
      <c r="T1173">
        <v>86</v>
      </c>
      <c r="U1173">
        <v>74</v>
      </c>
      <c r="V1173">
        <v>417</v>
      </c>
      <c r="W1173">
        <v>85</v>
      </c>
      <c r="X1173">
        <v>81</v>
      </c>
      <c r="Y1173">
        <v>78</v>
      </c>
      <c r="Z1173">
        <v>86</v>
      </c>
      <c r="AA1173">
        <v>87</v>
      </c>
      <c r="AB1173">
        <v>337</v>
      </c>
      <c r="AC1173">
        <v>62</v>
      </c>
      <c r="AD1173">
        <v>66</v>
      </c>
      <c r="AE1173">
        <v>62</v>
      </c>
      <c r="AF1173">
        <v>84</v>
      </c>
      <c r="AG1173">
        <v>63</v>
      </c>
      <c r="AH1173">
        <v>429</v>
      </c>
      <c r="AI1173">
        <v>83</v>
      </c>
      <c r="AJ1173">
        <v>87</v>
      </c>
      <c r="AK1173">
        <v>91</v>
      </c>
      <c r="AL1173">
        <v>87</v>
      </c>
      <c r="AM1173">
        <v>81</v>
      </c>
      <c r="AN1173">
        <v>382</v>
      </c>
      <c r="AO1173">
        <v>79</v>
      </c>
      <c r="AP1173">
        <v>79</v>
      </c>
      <c r="AQ1173">
        <v>82</v>
      </c>
      <c r="AR1173">
        <v>83</v>
      </c>
      <c r="AS1173">
        <v>59</v>
      </c>
      <c r="AT1173">
        <v>84</v>
      </c>
      <c r="AU1173">
        <v>233</v>
      </c>
      <c r="AV1173">
        <v>77</v>
      </c>
      <c r="AW1173">
        <v>77</v>
      </c>
      <c r="AX1173">
        <v>79</v>
      </c>
      <c r="AY1173">
        <v>47</v>
      </c>
      <c r="AZ1173">
        <v>7</v>
      </c>
      <c r="BA1173">
        <v>10</v>
      </c>
      <c r="BB1173">
        <v>7</v>
      </c>
      <c r="BC1173">
        <v>16</v>
      </c>
      <c r="BD1173">
        <v>7</v>
      </c>
      <c r="BE1173">
        <v>2244</v>
      </c>
      <c r="BF1173">
        <v>473</v>
      </c>
      <c r="BG1173">
        <v>3</v>
      </c>
      <c r="BH1173">
        <v>64</v>
      </c>
      <c r="BI1173">
        <v>80</v>
      </c>
      <c r="BJ1173">
        <v>82</v>
      </c>
      <c r="BK1173">
        <v>82</v>
      </c>
      <c r="BL1173">
        <v>79</v>
      </c>
    </row>
    <row r="1174" spans="1:64" ht="45" x14ac:dyDescent="0.25">
      <c r="A1174" t="s">
        <v>3186</v>
      </c>
      <c r="B1174">
        <v>26</v>
      </c>
      <c r="C1174">
        <v>83</v>
      </c>
      <c r="D1174">
        <v>84</v>
      </c>
      <c r="E1174" s="1" t="s">
        <v>569</v>
      </c>
      <c r="F1174">
        <v>225375</v>
      </c>
      <c r="G1174" t="s">
        <v>146</v>
      </c>
      <c r="H1174" t="s">
        <v>91</v>
      </c>
      <c r="I1174" t="s">
        <v>68</v>
      </c>
      <c r="J1174">
        <v>83</v>
      </c>
      <c r="K1174" t="s">
        <v>229</v>
      </c>
      <c r="L1174">
        <v>1</v>
      </c>
      <c r="M1174" t="s">
        <v>1161</v>
      </c>
      <c r="N1174" t="s">
        <v>2406</v>
      </c>
      <c r="O1174" t="s">
        <v>3187</v>
      </c>
      <c r="P1174">
        <v>357</v>
      </c>
      <c r="Q1174">
        <v>78</v>
      </c>
      <c r="R1174">
        <v>69</v>
      </c>
      <c r="S1174">
        <v>69</v>
      </c>
      <c r="T1174">
        <v>81</v>
      </c>
      <c r="U1174">
        <v>60</v>
      </c>
      <c r="V1174">
        <v>349</v>
      </c>
      <c r="W1174">
        <v>77</v>
      </c>
      <c r="X1174">
        <v>70</v>
      </c>
      <c r="Y1174">
        <v>47</v>
      </c>
      <c r="Z1174">
        <v>77</v>
      </c>
      <c r="AA1174">
        <v>78</v>
      </c>
      <c r="AB1174">
        <v>396</v>
      </c>
      <c r="AC1174">
        <v>82</v>
      </c>
      <c r="AD1174">
        <v>78</v>
      </c>
      <c r="AE1174">
        <v>76</v>
      </c>
      <c r="AF1174">
        <v>83</v>
      </c>
      <c r="AG1174">
        <v>77</v>
      </c>
      <c r="AH1174">
        <v>380</v>
      </c>
      <c r="AI1174">
        <v>74</v>
      </c>
      <c r="AJ1174">
        <v>79</v>
      </c>
      <c r="AK1174">
        <v>90</v>
      </c>
      <c r="AL1174">
        <v>69</v>
      </c>
      <c r="AM1174">
        <v>68</v>
      </c>
      <c r="AN1174">
        <v>380</v>
      </c>
      <c r="AO1174">
        <v>89</v>
      </c>
      <c r="AP1174">
        <v>86</v>
      </c>
      <c r="AQ1174">
        <v>73</v>
      </c>
      <c r="AR1174">
        <v>78</v>
      </c>
      <c r="AS1174">
        <v>54</v>
      </c>
      <c r="AT1174">
        <v>79</v>
      </c>
      <c r="AU1174">
        <v>242</v>
      </c>
      <c r="AV1174">
        <v>84</v>
      </c>
      <c r="AW1174">
        <v>81</v>
      </c>
      <c r="AX1174">
        <v>77</v>
      </c>
      <c r="AY1174">
        <v>58</v>
      </c>
      <c r="AZ1174">
        <v>9</v>
      </c>
      <c r="BA1174">
        <v>12</v>
      </c>
      <c r="BB1174">
        <v>12</v>
      </c>
      <c r="BC1174">
        <v>13</v>
      </c>
      <c r="BD1174">
        <v>12</v>
      </c>
      <c r="BE1174">
        <v>2162</v>
      </c>
      <c r="BF1174">
        <v>464</v>
      </c>
      <c r="BG1174">
        <v>3</v>
      </c>
      <c r="BH1174">
        <v>80</v>
      </c>
      <c r="BI1174">
        <v>69</v>
      </c>
      <c r="BJ1174">
        <v>77</v>
      </c>
      <c r="BK1174">
        <v>78</v>
      </c>
      <c r="BL1174">
        <v>81</v>
      </c>
    </row>
    <row r="1175" spans="1:64" ht="30" x14ac:dyDescent="0.25">
      <c r="A1175" t="s">
        <v>3188</v>
      </c>
      <c r="B1175">
        <v>28</v>
      </c>
      <c r="C1175">
        <v>75</v>
      </c>
      <c r="D1175">
        <v>75</v>
      </c>
      <c r="E1175" s="1" t="s">
        <v>766</v>
      </c>
      <c r="F1175">
        <v>226045</v>
      </c>
      <c r="G1175" t="s">
        <v>259</v>
      </c>
      <c r="H1175" t="s">
        <v>260</v>
      </c>
      <c r="I1175" t="s">
        <v>77</v>
      </c>
      <c r="J1175">
        <v>75</v>
      </c>
      <c r="K1175" t="s">
        <v>478</v>
      </c>
      <c r="L1175">
        <v>0</v>
      </c>
      <c r="M1175" t="s">
        <v>72</v>
      </c>
      <c r="N1175" t="s">
        <v>72</v>
      </c>
      <c r="O1175" t="s">
        <v>72</v>
      </c>
      <c r="P1175">
        <v>330</v>
      </c>
      <c r="Q1175">
        <v>75</v>
      </c>
      <c r="R1175">
        <v>69</v>
      </c>
      <c r="S1175">
        <v>64</v>
      </c>
      <c r="T1175">
        <v>73</v>
      </c>
      <c r="U1175">
        <v>49</v>
      </c>
      <c r="V1175">
        <v>336</v>
      </c>
      <c r="W1175">
        <v>76</v>
      </c>
      <c r="X1175">
        <v>73</v>
      </c>
      <c r="Y1175">
        <v>47</v>
      </c>
      <c r="Z1175">
        <v>66</v>
      </c>
      <c r="AA1175">
        <v>74</v>
      </c>
      <c r="AB1175">
        <v>384</v>
      </c>
      <c r="AC1175">
        <v>84</v>
      </c>
      <c r="AD1175">
        <v>82</v>
      </c>
      <c r="AE1175">
        <v>80</v>
      </c>
      <c r="AF1175">
        <v>67</v>
      </c>
      <c r="AG1175">
        <v>71</v>
      </c>
      <c r="AH1175">
        <v>374</v>
      </c>
      <c r="AI1175">
        <v>75</v>
      </c>
      <c r="AJ1175">
        <v>81</v>
      </c>
      <c r="AK1175">
        <v>88</v>
      </c>
      <c r="AL1175">
        <v>71</v>
      </c>
      <c r="AM1175">
        <v>59</v>
      </c>
      <c r="AN1175">
        <v>336</v>
      </c>
      <c r="AO1175">
        <v>65</v>
      </c>
      <c r="AP1175">
        <v>65</v>
      </c>
      <c r="AQ1175">
        <v>72</v>
      </c>
      <c r="AR1175">
        <v>69</v>
      </c>
      <c r="AS1175">
        <v>65</v>
      </c>
      <c r="AT1175">
        <v>68</v>
      </c>
      <c r="AU1175">
        <v>209</v>
      </c>
      <c r="AV1175">
        <v>72</v>
      </c>
      <c r="AW1175">
        <v>70</v>
      </c>
      <c r="AX1175">
        <v>67</v>
      </c>
      <c r="AY1175">
        <v>47</v>
      </c>
      <c r="AZ1175">
        <v>9</v>
      </c>
      <c r="BA1175">
        <v>7</v>
      </c>
      <c r="BB1175">
        <v>8</v>
      </c>
      <c r="BC1175">
        <v>12</v>
      </c>
      <c r="BD1175">
        <v>11</v>
      </c>
      <c r="BE1175">
        <v>2016</v>
      </c>
      <c r="BF1175">
        <v>439</v>
      </c>
      <c r="BG1175">
        <v>1</v>
      </c>
      <c r="BH1175">
        <v>83</v>
      </c>
      <c r="BI1175">
        <v>67</v>
      </c>
      <c r="BJ1175">
        <v>70</v>
      </c>
      <c r="BK1175">
        <v>75</v>
      </c>
      <c r="BL1175">
        <v>69</v>
      </c>
    </row>
    <row r="1176" spans="1:64" ht="30" x14ac:dyDescent="0.25">
      <c r="A1176" t="s">
        <v>3189</v>
      </c>
      <c r="B1176">
        <v>25</v>
      </c>
      <c r="C1176">
        <v>79</v>
      </c>
      <c r="D1176">
        <v>80</v>
      </c>
      <c r="E1176" s="1" t="s">
        <v>3190</v>
      </c>
      <c r="F1176">
        <v>227174</v>
      </c>
      <c r="G1176" t="s">
        <v>337</v>
      </c>
      <c r="H1176" t="s">
        <v>156</v>
      </c>
      <c r="I1176" t="s">
        <v>68</v>
      </c>
      <c r="J1176">
        <v>79</v>
      </c>
      <c r="K1176" t="s">
        <v>406</v>
      </c>
      <c r="L1176">
        <v>1</v>
      </c>
      <c r="M1176" t="s">
        <v>593</v>
      </c>
      <c r="N1176" t="s">
        <v>428</v>
      </c>
      <c r="O1176" t="s">
        <v>1464</v>
      </c>
      <c r="P1176">
        <v>321</v>
      </c>
      <c r="Q1176">
        <v>77</v>
      </c>
      <c r="R1176">
        <v>66</v>
      </c>
      <c r="S1176">
        <v>49</v>
      </c>
      <c r="T1176">
        <v>74</v>
      </c>
      <c r="U1176">
        <v>55</v>
      </c>
      <c r="V1176">
        <v>340</v>
      </c>
      <c r="W1176">
        <v>75</v>
      </c>
      <c r="X1176">
        <v>70</v>
      </c>
      <c r="Y1176">
        <v>48</v>
      </c>
      <c r="Z1176">
        <v>71</v>
      </c>
      <c r="AA1176">
        <v>76</v>
      </c>
      <c r="AB1176">
        <v>385</v>
      </c>
      <c r="AC1176">
        <v>78</v>
      </c>
      <c r="AD1176">
        <v>80</v>
      </c>
      <c r="AE1176">
        <v>78</v>
      </c>
      <c r="AF1176">
        <v>79</v>
      </c>
      <c r="AG1176">
        <v>70</v>
      </c>
      <c r="AH1176">
        <v>364</v>
      </c>
      <c r="AI1176">
        <v>77</v>
      </c>
      <c r="AJ1176">
        <v>69</v>
      </c>
      <c r="AK1176">
        <v>86</v>
      </c>
      <c r="AL1176">
        <v>68</v>
      </c>
      <c r="AM1176">
        <v>64</v>
      </c>
      <c r="AN1176">
        <v>341</v>
      </c>
      <c r="AO1176">
        <v>84</v>
      </c>
      <c r="AP1176">
        <v>76</v>
      </c>
      <c r="AQ1176">
        <v>71</v>
      </c>
      <c r="AR1176">
        <v>66</v>
      </c>
      <c r="AS1176">
        <v>44</v>
      </c>
      <c r="AT1176">
        <v>72</v>
      </c>
      <c r="AU1176">
        <v>237</v>
      </c>
      <c r="AV1176">
        <v>77</v>
      </c>
      <c r="AW1176">
        <v>80</v>
      </c>
      <c r="AX1176">
        <v>80</v>
      </c>
      <c r="AY1176">
        <v>65</v>
      </c>
      <c r="AZ1176">
        <v>15</v>
      </c>
      <c r="BA1176">
        <v>16</v>
      </c>
      <c r="BB1176">
        <v>13</v>
      </c>
      <c r="BC1176">
        <v>13</v>
      </c>
      <c r="BD1176">
        <v>8</v>
      </c>
      <c r="BE1176">
        <v>2053</v>
      </c>
      <c r="BF1176">
        <v>442</v>
      </c>
      <c r="BG1176">
        <v>2</v>
      </c>
      <c r="BH1176">
        <v>79</v>
      </c>
      <c r="BI1176">
        <v>66</v>
      </c>
      <c r="BJ1176">
        <v>71</v>
      </c>
      <c r="BK1176">
        <v>75</v>
      </c>
      <c r="BL1176">
        <v>75</v>
      </c>
    </row>
    <row r="1177" spans="1:64" ht="45" x14ac:dyDescent="0.25">
      <c r="A1177" t="s">
        <v>3191</v>
      </c>
      <c r="B1177">
        <v>24</v>
      </c>
      <c r="C1177">
        <v>77</v>
      </c>
      <c r="D1177">
        <v>80</v>
      </c>
      <c r="E1177" s="1" t="s">
        <v>1810</v>
      </c>
      <c r="F1177">
        <v>228946</v>
      </c>
      <c r="G1177" t="s">
        <v>337</v>
      </c>
      <c r="H1177" t="s">
        <v>125</v>
      </c>
      <c r="I1177" t="s">
        <v>68</v>
      </c>
      <c r="J1177">
        <v>79</v>
      </c>
      <c r="K1177" t="s">
        <v>69</v>
      </c>
      <c r="L1177">
        <v>3</v>
      </c>
      <c r="M1177" t="s">
        <v>148</v>
      </c>
      <c r="N1177" t="s">
        <v>366</v>
      </c>
      <c r="O1177" t="s">
        <v>1931</v>
      </c>
      <c r="P1177">
        <v>298</v>
      </c>
      <c r="Q1177">
        <v>68</v>
      </c>
      <c r="R1177">
        <v>65</v>
      </c>
      <c r="S1177">
        <v>32</v>
      </c>
      <c r="T1177">
        <v>80</v>
      </c>
      <c r="U1177">
        <v>53</v>
      </c>
      <c r="V1177">
        <v>362</v>
      </c>
      <c r="W1177">
        <v>78</v>
      </c>
      <c r="X1177">
        <v>66</v>
      </c>
      <c r="Y1177">
        <v>63</v>
      </c>
      <c r="Z1177">
        <v>76</v>
      </c>
      <c r="AA1177">
        <v>79</v>
      </c>
      <c r="AB1177">
        <v>371</v>
      </c>
      <c r="AC1177">
        <v>74</v>
      </c>
      <c r="AD1177">
        <v>78</v>
      </c>
      <c r="AE1177">
        <v>74</v>
      </c>
      <c r="AF1177">
        <v>78</v>
      </c>
      <c r="AG1177">
        <v>67</v>
      </c>
      <c r="AH1177">
        <v>366</v>
      </c>
      <c r="AI1177">
        <v>74</v>
      </c>
      <c r="AJ1177">
        <v>63</v>
      </c>
      <c r="AK1177">
        <v>77</v>
      </c>
      <c r="AL1177">
        <v>75</v>
      </c>
      <c r="AM1177">
        <v>77</v>
      </c>
      <c r="AN1177">
        <v>343</v>
      </c>
      <c r="AO1177">
        <v>65</v>
      </c>
      <c r="AP1177">
        <v>72</v>
      </c>
      <c r="AQ1177">
        <v>71</v>
      </c>
      <c r="AR1177">
        <v>78</v>
      </c>
      <c r="AS1177">
        <v>57</v>
      </c>
      <c r="AT1177">
        <v>72</v>
      </c>
      <c r="AU1177">
        <v>193</v>
      </c>
      <c r="AV1177">
        <v>64</v>
      </c>
      <c r="AW1177">
        <v>67</v>
      </c>
      <c r="AX1177">
        <v>62</v>
      </c>
      <c r="AY1177">
        <v>46</v>
      </c>
      <c r="AZ1177">
        <v>7</v>
      </c>
      <c r="BA1177">
        <v>6</v>
      </c>
      <c r="BB1177">
        <v>13</v>
      </c>
      <c r="BC1177">
        <v>8</v>
      </c>
      <c r="BD1177">
        <v>12</v>
      </c>
      <c r="BE1177">
        <v>1979</v>
      </c>
      <c r="BF1177">
        <v>433</v>
      </c>
      <c r="BG1177">
        <v>2</v>
      </c>
      <c r="BH1177">
        <v>76</v>
      </c>
      <c r="BI1177">
        <v>69</v>
      </c>
      <c r="BJ1177">
        <v>75</v>
      </c>
      <c r="BK1177">
        <v>77</v>
      </c>
      <c r="BL1177">
        <v>63</v>
      </c>
    </row>
    <row r="1178" spans="1:64" ht="30" x14ac:dyDescent="0.25">
      <c r="A1178" t="s">
        <v>3192</v>
      </c>
      <c r="B1178">
        <v>25</v>
      </c>
      <c r="C1178">
        <v>73</v>
      </c>
      <c r="D1178">
        <v>76</v>
      </c>
      <c r="E1178" s="1" t="s">
        <v>3193</v>
      </c>
      <c r="F1178">
        <v>229375</v>
      </c>
      <c r="G1178" t="s">
        <v>118</v>
      </c>
      <c r="H1178" t="s">
        <v>271</v>
      </c>
      <c r="I1178" t="s">
        <v>68</v>
      </c>
      <c r="J1178">
        <v>75</v>
      </c>
      <c r="K1178" t="s">
        <v>106</v>
      </c>
      <c r="L1178">
        <v>3</v>
      </c>
      <c r="M1178" t="s">
        <v>70</v>
      </c>
      <c r="N1178" t="s">
        <v>366</v>
      </c>
      <c r="O1178" t="s">
        <v>567</v>
      </c>
      <c r="P1178">
        <v>306</v>
      </c>
      <c r="Q1178">
        <v>43</v>
      </c>
      <c r="R1178">
        <v>73</v>
      </c>
      <c r="S1178">
        <v>72</v>
      </c>
      <c r="T1178">
        <v>55</v>
      </c>
      <c r="U1178">
        <v>63</v>
      </c>
      <c r="V1178">
        <v>290</v>
      </c>
      <c r="W1178">
        <v>74</v>
      </c>
      <c r="X1178">
        <v>54</v>
      </c>
      <c r="Y1178">
        <v>46</v>
      </c>
      <c r="Z1178">
        <v>42</v>
      </c>
      <c r="AA1178">
        <v>74</v>
      </c>
      <c r="AB1178">
        <v>352</v>
      </c>
      <c r="AC1178">
        <v>71</v>
      </c>
      <c r="AD1178">
        <v>81</v>
      </c>
      <c r="AE1178">
        <v>70</v>
      </c>
      <c r="AF1178">
        <v>71</v>
      </c>
      <c r="AG1178">
        <v>59</v>
      </c>
      <c r="AH1178">
        <v>387</v>
      </c>
      <c r="AI1178">
        <v>72</v>
      </c>
      <c r="AJ1178">
        <v>87</v>
      </c>
      <c r="AK1178">
        <v>77</v>
      </c>
      <c r="AL1178">
        <v>85</v>
      </c>
      <c r="AM1178">
        <v>66</v>
      </c>
      <c r="AN1178">
        <v>307</v>
      </c>
      <c r="AO1178">
        <v>71</v>
      </c>
      <c r="AP1178">
        <v>42</v>
      </c>
      <c r="AQ1178">
        <v>74</v>
      </c>
      <c r="AR1178">
        <v>55</v>
      </c>
      <c r="AS1178">
        <v>65</v>
      </c>
      <c r="AT1178">
        <v>64</v>
      </c>
      <c r="AU1178">
        <v>119</v>
      </c>
      <c r="AV1178">
        <v>42</v>
      </c>
      <c r="AW1178">
        <v>43</v>
      </c>
      <c r="AX1178">
        <v>34</v>
      </c>
      <c r="AY1178">
        <v>48</v>
      </c>
      <c r="AZ1178">
        <v>6</v>
      </c>
      <c r="BA1178">
        <v>11</v>
      </c>
      <c r="BB1178">
        <v>9</v>
      </c>
      <c r="BC1178">
        <v>11</v>
      </c>
      <c r="BD1178">
        <v>11</v>
      </c>
      <c r="BE1178">
        <v>1809</v>
      </c>
      <c r="BF1178">
        <v>395</v>
      </c>
      <c r="BG1178">
        <v>1</v>
      </c>
      <c r="BH1178">
        <v>77</v>
      </c>
      <c r="BI1178">
        <v>71</v>
      </c>
      <c r="BJ1178">
        <v>50</v>
      </c>
      <c r="BK1178">
        <v>72</v>
      </c>
      <c r="BL1178">
        <v>45</v>
      </c>
    </row>
    <row r="1179" spans="1:64" ht="30" x14ac:dyDescent="0.25">
      <c r="A1179" t="s">
        <v>3194</v>
      </c>
      <c r="B1179">
        <v>27</v>
      </c>
      <c r="C1179">
        <v>83</v>
      </c>
      <c r="D1179">
        <v>85</v>
      </c>
      <c r="E1179" s="1" t="s">
        <v>3195</v>
      </c>
      <c r="F1179">
        <v>229582</v>
      </c>
      <c r="G1179" t="s">
        <v>359</v>
      </c>
      <c r="H1179" t="s">
        <v>139</v>
      </c>
      <c r="I1179" t="s">
        <v>68</v>
      </c>
      <c r="J1179">
        <v>85</v>
      </c>
      <c r="K1179" t="s">
        <v>189</v>
      </c>
      <c r="L1179">
        <v>2</v>
      </c>
      <c r="M1179" t="s">
        <v>803</v>
      </c>
      <c r="N1179" t="s">
        <v>1134</v>
      </c>
      <c r="O1179" t="s">
        <v>2152</v>
      </c>
      <c r="P1179">
        <v>272</v>
      </c>
      <c r="Q1179">
        <v>34</v>
      </c>
      <c r="R1179">
        <v>48</v>
      </c>
      <c r="S1179">
        <v>83</v>
      </c>
      <c r="T1179">
        <v>67</v>
      </c>
      <c r="U1179">
        <v>40</v>
      </c>
      <c r="V1179">
        <v>278</v>
      </c>
      <c r="W1179">
        <v>59</v>
      </c>
      <c r="X1179">
        <v>38</v>
      </c>
      <c r="Y1179">
        <v>34</v>
      </c>
      <c r="Z1179">
        <v>71</v>
      </c>
      <c r="AA1179">
        <v>76</v>
      </c>
      <c r="AB1179">
        <v>314</v>
      </c>
      <c r="AC1179">
        <v>65</v>
      </c>
      <c r="AD1179">
        <v>75</v>
      </c>
      <c r="AE1179">
        <v>34</v>
      </c>
      <c r="AF1179">
        <v>83</v>
      </c>
      <c r="AG1179">
        <v>57</v>
      </c>
      <c r="AH1179">
        <v>335</v>
      </c>
      <c r="AI1179">
        <v>51</v>
      </c>
      <c r="AJ1179">
        <v>86</v>
      </c>
      <c r="AK1179">
        <v>81</v>
      </c>
      <c r="AL1179">
        <v>83</v>
      </c>
      <c r="AM1179">
        <v>34</v>
      </c>
      <c r="AN1179">
        <v>313</v>
      </c>
      <c r="AO1179">
        <v>94</v>
      </c>
      <c r="AP1179">
        <v>84</v>
      </c>
      <c r="AQ1179">
        <v>32</v>
      </c>
      <c r="AR1179">
        <v>56</v>
      </c>
      <c r="AS1179">
        <v>47</v>
      </c>
      <c r="AT1179">
        <v>80</v>
      </c>
      <c r="AU1179">
        <v>247</v>
      </c>
      <c r="AV1179">
        <v>84</v>
      </c>
      <c r="AW1179">
        <v>84</v>
      </c>
      <c r="AX1179">
        <v>79</v>
      </c>
      <c r="AY1179">
        <v>47</v>
      </c>
      <c r="AZ1179">
        <v>13</v>
      </c>
      <c r="BA1179">
        <v>12</v>
      </c>
      <c r="BB1179">
        <v>8</v>
      </c>
      <c r="BC1179">
        <v>6</v>
      </c>
      <c r="BD1179">
        <v>8</v>
      </c>
      <c r="BE1179">
        <v>1806</v>
      </c>
      <c r="BF1179">
        <v>404</v>
      </c>
      <c r="BG1179">
        <v>2</v>
      </c>
      <c r="BH1179">
        <v>71</v>
      </c>
      <c r="BI1179">
        <v>45</v>
      </c>
      <c r="BJ1179">
        <v>56</v>
      </c>
      <c r="BK1179">
        <v>64</v>
      </c>
      <c r="BL1179">
        <v>83</v>
      </c>
    </row>
    <row r="1180" spans="1:64" ht="30" x14ac:dyDescent="0.25">
      <c r="A1180" t="s">
        <v>3196</v>
      </c>
      <c r="B1180">
        <v>28</v>
      </c>
      <c r="C1180">
        <v>72</v>
      </c>
      <c r="D1180">
        <v>72</v>
      </c>
      <c r="E1180" s="1" t="s">
        <v>2126</v>
      </c>
      <c r="F1180">
        <v>229593</v>
      </c>
      <c r="G1180" t="s">
        <v>124</v>
      </c>
      <c r="H1180" t="s">
        <v>617</v>
      </c>
      <c r="I1180" t="s">
        <v>68</v>
      </c>
      <c r="J1180">
        <v>73</v>
      </c>
      <c r="K1180" t="s">
        <v>791</v>
      </c>
      <c r="L1180">
        <v>0</v>
      </c>
      <c r="M1180" t="s">
        <v>72</v>
      </c>
      <c r="N1180" t="s">
        <v>72</v>
      </c>
      <c r="O1180" t="s">
        <v>72</v>
      </c>
      <c r="P1180">
        <v>341</v>
      </c>
      <c r="Q1180">
        <v>70</v>
      </c>
      <c r="R1180">
        <v>64</v>
      </c>
      <c r="S1180">
        <v>68</v>
      </c>
      <c r="T1180">
        <v>74</v>
      </c>
      <c r="U1180">
        <v>65</v>
      </c>
      <c r="V1180">
        <v>357</v>
      </c>
      <c r="W1180">
        <v>78</v>
      </c>
      <c r="X1180">
        <v>68</v>
      </c>
      <c r="Y1180">
        <v>66</v>
      </c>
      <c r="Z1180">
        <v>67</v>
      </c>
      <c r="AA1180">
        <v>78</v>
      </c>
      <c r="AB1180">
        <v>360</v>
      </c>
      <c r="AC1180">
        <v>73</v>
      </c>
      <c r="AD1180">
        <v>75</v>
      </c>
      <c r="AE1180">
        <v>77</v>
      </c>
      <c r="AF1180">
        <v>70</v>
      </c>
      <c r="AG1180">
        <v>65</v>
      </c>
      <c r="AH1180">
        <v>365</v>
      </c>
      <c r="AI1180">
        <v>78</v>
      </c>
      <c r="AJ1180">
        <v>81</v>
      </c>
      <c r="AK1180">
        <v>55</v>
      </c>
      <c r="AL1180">
        <v>78</v>
      </c>
      <c r="AM1180">
        <v>73</v>
      </c>
      <c r="AN1180">
        <v>276</v>
      </c>
      <c r="AO1180">
        <v>42</v>
      </c>
      <c r="AP1180">
        <v>30</v>
      </c>
      <c r="AQ1180">
        <v>67</v>
      </c>
      <c r="AR1180">
        <v>68</v>
      </c>
      <c r="AS1180">
        <v>69</v>
      </c>
      <c r="AT1180">
        <v>62</v>
      </c>
      <c r="AU1180">
        <v>106</v>
      </c>
      <c r="AV1180">
        <v>36</v>
      </c>
      <c r="AW1180">
        <v>36</v>
      </c>
      <c r="AX1180">
        <v>34</v>
      </c>
      <c r="AY1180">
        <v>47</v>
      </c>
      <c r="AZ1180">
        <v>11</v>
      </c>
      <c r="BA1180">
        <v>5</v>
      </c>
      <c r="BB1180">
        <v>10</v>
      </c>
      <c r="BC1180">
        <v>9</v>
      </c>
      <c r="BD1180">
        <v>12</v>
      </c>
      <c r="BE1180">
        <v>1852</v>
      </c>
      <c r="BF1180">
        <v>392</v>
      </c>
      <c r="BG1180">
        <v>1</v>
      </c>
      <c r="BH1180">
        <v>74</v>
      </c>
      <c r="BI1180">
        <v>69</v>
      </c>
      <c r="BJ1180">
        <v>70</v>
      </c>
      <c r="BK1180">
        <v>76</v>
      </c>
      <c r="BL1180">
        <v>38</v>
      </c>
    </row>
    <row r="1181" spans="1:64" ht="30" x14ac:dyDescent="0.25">
      <c r="A1181" t="s">
        <v>3197</v>
      </c>
      <c r="B1181">
        <v>26</v>
      </c>
      <c r="C1181">
        <v>78</v>
      </c>
      <c r="D1181">
        <v>79</v>
      </c>
      <c r="E1181" s="1" t="s">
        <v>2612</v>
      </c>
      <c r="F1181">
        <v>229752</v>
      </c>
      <c r="G1181" t="s">
        <v>289</v>
      </c>
      <c r="H1181" t="s">
        <v>67</v>
      </c>
      <c r="I1181" t="s">
        <v>68</v>
      </c>
      <c r="J1181">
        <v>79</v>
      </c>
      <c r="K1181" t="s">
        <v>195</v>
      </c>
      <c r="L1181">
        <v>1</v>
      </c>
      <c r="M1181" t="s">
        <v>1160</v>
      </c>
      <c r="N1181" t="s">
        <v>719</v>
      </c>
      <c r="O1181" t="s">
        <v>3198</v>
      </c>
      <c r="P1181">
        <v>346</v>
      </c>
      <c r="Q1181">
        <v>70</v>
      </c>
      <c r="R1181">
        <v>69</v>
      </c>
      <c r="S1181">
        <v>62</v>
      </c>
      <c r="T1181">
        <v>79</v>
      </c>
      <c r="U1181">
        <v>66</v>
      </c>
      <c r="V1181">
        <v>365</v>
      </c>
      <c r="W1181">
        <v>74</v>
      </c>
      <c r="X1181">
        <v>68</v>
      </c>
      <c r="Y1181">
        <v>62</v>
      </c>
      <c r="Z1181">
        <v>80</v>
      </c>
      <c r="AA1181">
        <v>81</v>
      </c>
      <c r="AB1181">
        <v>384</v>
      </c>
      <c r="AC1181">
        <v>76</v>
      </c>
      <c r="AD1181">
        <v>82</v>
      </c>
      <c r="AE1181">
        <v>75</v>
      </c>
      <c r="AF1181">
        <v>78</v>
      </c>
      <c r="AG1181">
        <v>73</v>
      </c>
      <c r="AH1181">
        <v>374</v>
      </c>
      <c r="AI1181">
        <v>71</v>
      </c>
      <c r="AJ1181">
        <v>71</v>
      </c>
      <c r="AK1181">
        <v>87</v>
      </c>
      <c r="AL1181">
        <v>75</v>
      </c>
      <c r="AM1181">
        <v>70</v>
      </c>
      <c r="AN1181">
        <v>363</v>
      </c>
      <c r="AO1181">
        <v>77</v>
      </c>
      <c r="AP1181">
        <v>79</v>
      </c>
      <c r="AQ1181">
        <v>74</v>
      </c>
      <c r="AR1181">
        <v>75</v>
      </c>
      <c r="AS1181">
        <v>58</v>
      </c>
      <c r="AT1181">
        <v>80</v>
      </c>
      <c r="AU1181">
        <v>226</v>
      </c>
      <c r="AV1181">
        <v>75</v>
      </c>
      <c r="AW1181">
        <v>77</v>
      </c>
      <c r="AX1181">
        <v>74</v>
      </c>
      <c r="AY1181">
        <v>42</v>
      </c>
      <c r="AZ1181">
        <v>6</v>
      </c>
      <c r="BA1181">
        <v>12</v>
      </c>
      <c r="BB1181">
        <v>9</v>
      </c>
      <c r="BC1181">
        <v>7</v>
      </c>
      <c r="BD1181">
        <v>8</v>
      </c>
      <c r="BE1181">
        <v>2100</v>
      </c>
      <c r="BF1181">
        <v>453</v>
      </c>
      <c r="BG1181">
        <v>2</v>
      </c>
      <c r="BH1181">
        <v>79</v>
      </c>
      <c r="BI1181">
        <v>69</v>
      </c>
      <c r="BJ1181">
        <v>75</v>
      </c>
      <c r="BK1181">
        <v>77</v>
      </c>
      <c r="BL1181">
        <v>75</v>
      </c>
    </row>
    <row r="1182" spans="1:64" ht="30" x14ac:dyDescent="0.25">
      <c r="A1182" t="s">
        <v>3199</v>
      </c>
      <c r="B1182">
        <v>26</v>
      </c>
      <c r="C1182">
        <v>77</v>
      </c>
      <c r="D1182">
        <v>80</v>
      </c>
      <c r="E1182" s="1" t="s">
        <v>3200</v>
      </c>
      <c r="F1182">
        <v>229980</v>
      </c>
      <c r="G1182" t="s">
        <v>183</v>
      </c>
      <c r="H1182" t="s">
        <v>612</v>
      </c>
      <c r="I1182" t="s">
        <v>68</v>
      </c>
      <c r="J1182">
        <v>79</v>
      </c>
      <c r="K1182" t="s">
        <v>189</v>
      </c>
      <c r="L1182">
        <v>3</v>
      </c>
      <c r="M1182" t="s">
        <v>530</v>
      </c>
      <c r="N1182" t="s">
        <v>869</v>
      </c>
      <c r="O1182" t="s">
        <v>3201</v>
      </c>
      <c r="P1182">
        <v>277</v>
      </c>
      <c r="Q1182">
        <v>41</v>
      </c>
      <c r="R1182">
        <v>48</v>
      </c>
      <c r="S1182">
        <v>82</v>
      </c>
      <c r="T1182">
        <v>73</v>
      </c>
      <c r="U1182">
        <v>33</v>
      </c>
      <c r="V1182">
        <v>302</v>
      </c>
      <c r="W1182">
        <v>63</v>
      </c>
      <c r="X1182">
        <v>62</v>
      </c>
      <c r="Y1182">
        <v>35</v>
      </c>
      <c r="Z1182">
        <v>74</v>
      </c>
      <c r="AA1182">
        <v>68</v>
      </c>
      <c r="AB1182">
        <v>318</v>
      </c>
      <c r="AC1182">
        <v>62</v>
      </c>
      <c r="AD1182">
        <v>54</v>
      </c>
      <c r="AE1182">
        <v>75</v>
      </c>
      <c r="AF1182">
        <v>76</v>
      </c>
      <c r="AG1182">
        <v>51</v>
      </c>
      <c r="AH1182">
        <v>334</v>
      </c>
      <c r="AI1182">
        <v>55</v>
      </c>
      <c r="AJ1182">
        <v>86</v>
      </c>
      <c r="AK1182">
        <v>77</v>
      </c>
      <c r="AL1182">
        <v>81</v>
      </c>
      <c r="AM1182">
        <v>35</v>
      </c>
      <c r="AN1182">
        <v>323</v>
      </c>
      <c r="AO1182">
        <v>78</v>
      </c>
      <c r="AP1182">
        <v>76</v>
      </c>
      <c r="AQ1182">
        <v>56</v>
      </c>
      <c r="AR1182">
        <v>65</v>
      </c>
      <c r="AS1182">
        <v>48</v>
      </c>
      <c r="AT1182">
        <v>74</v>
      </c>
      <c r="AU1182">
        <v>230</v>
      </c>
      <c r="AV1182">
        <v>77</v>
      </c>
      <c r="AW1182">
        <v>78</v>
      </c>
      <c r="AX1182">
        <v>75</v>
      </c>
      <c r="AY1182">
        <v>42</v>
      </c>
      <c r="AZ1182">
        <v>9</v>
      </c>
      <c r="BA1182">
        <v>10</v>
      </c>
      <c r="BB1182">
        <v>5</v>
      </c>
      <c r="BC1182">
        <v>5</v>
      </c>
      <c r="BD1182">
        <v>13</v>
      </c>
      <c r="BE1182">
        <v>1826</v>
      </c>
      <c r="BF1182">
        <v>390</v>
      </c>
      <c r="BG1182">
        <v>1</v>
      </c>
      <c r="BH1182">
        <v>58</v>
      </c>
      <c r="BI1182">
        <v>46</v>
      </c>
      <c r="BJ1182">
        <v>63</v>
      </c>
      <c r="BK1182">
        <v>66</v>
      </c>
      <c r="BL1182">
        <v>77</v>
      </c>
    </row>
    <row r="1183" spans="1:64" ht="45" x14ac:dyDescent="0.25">
      <c r="A1183" t="s">
        <v>3202</v>
      </c>
      <c r="B1183">
        <v>24</v>
      </c>
      <c r="C1183">
        <v>77</v>
      </c>
      <c r="D1183">
        <v>82</v>
      </c>
      <c r="E1183" s="1" t="s">
        <v>2237</v>
      </c>
      <c r="F1183">
        <v>230084</v>
      </c>
      <c r="G1183" t="s">
        <v>337</v>
      </c>
      <c r="H1183" t="s">
        <v>290</v>
      </c>
      <c r="I1183" t="s">
        <v>68</v>
      </c>
      <c r="J1183">
        <v>79</v>
      </c>
      <c r="K1183" t="s">
        <v>106</v>
      </c>
      <c r="L1183">
        <v>5</v>
      </c>
      <c r="M1183" t="s">
        <v>411</v>
      </c>
      <c r="N1183" t="s">
        <v>100</v>
      </c>
      <c r="O1183" t="s">
        <v>1921</v>
      </c>
      <c r="P1183">
        <v>357</v>
      </c>
      <c r="Q1183">
        <v>58</v>
      </c>
      <c r="R1183">
        <v>78</v>
      </c>
      <c r="S1183">
        <v>74</v>
      </c>
      <c r="T1183">
        <v>76</v>
      </c>
      <c r="U1183">
        <v>71</v>
      </c>
      <c r="V1183">
        <v>325</v>
      </c>
      <c r="W1183">
        <v>77</v>
      </c>
      <c r="X1183">
        <v>61</v>
      </c>
      <c r="Y1183">
        <v>48</v>
      </c>
      <c r="Z1183">
        <v>59</v>
      </c>
      <c r="AA1183">
        <v>80</v>
      </c>
      <c r="AB1183">
        <v>376</v>
      </c>
      <c r="AC1183">
        <v>78</v>
      </c>
      <c r="AD1183">
        <v>78</v>
      </c>
      <c r="AE1183">
        <v>73</v>
      </c>
      <c r="AF1183">
        <v>75</v>
      </c>
      <c r="AG1183">
        <v>72</v>
      </c>
      <c r="AH1183">
        <v>391</v>
      </c>
      <c r="AI1183">
        <v>79</v>
      </c>
      <c r="AJ1183">
        <v>87</v>
      </c>
      <c r="AK1183">
        <v>74</v>
      </c>
      <c r="AL1183">
        <v>80</v>
      </c>
      <c r="AM1183">
        <v>71</v>
      </c>
      <c r="AN1183">
        <v>333</v>
      </c>
      <c r="AO1183">
        <v>71</v>
      </c>
      <c r="AP1183">
        <v>37</v>
      </c>
      <c r="AQ1183">
        <v>76</v>
      </c>
      <c r="AR1183">
        <v>68</v>
      </c>
      <c r="AS1183">
        <v>81</v>
      </c>
      <c r="AT1183">
        <v>71</v>
      </c>
      <c r="AU1183">
        <v>103</v>
      </c>
      <c r="AV1183">
        <v>43</v>
      </c>
      <c r="AW1183">
        <v>33</v>
      </c>
      <c r="AX1183">
        <v>27</v>
      </c>
      <c r="AY1183">
        <v>45</v>
      </c>
      <c r="AZ1183">
        <v>9</v>
      </c>
      <c r="BA1183">
        <v>11</v>
      </c>
      <c r="BB1183">
        <v>11</v>
      </c>
      <c r="BC1183">
        <v>8</v>
      </c>
      <c r="BD1183">
        <v>6</v>
      </c>
      <c r="BE1183">
        <v>1930</v>
      </c>
      <c r="BF1183">
        <v>415</v>
      </c>
      <c r="BG1183">
        <v>2</v>
      </c>
      <c r="BH1183">
        <v>78</v>
      </c>
      <c r="BI1183">
        <v>77</v>
      </c>
      <c r="BJ1183">
        <v>66</v>
      </c>
      <c r="BK1183">
        <v>77</v>
      </c>
      <c r="BL1183">
        <v>40</v>
      </c>
    </row>
    <row r="1184" spans="1:64" ht="60" x14ac:dyDescent="0.25">
      <c r="A1184" t="s">
        <v>3203</v>
      </c>
      <c r="B1184">
        <v>26</v>
      </c>
      <c r="C1184">
        <v>78</v>
      </c>
      <c r="D1184">
        <v>79</v>
      </c>
      <c r="E1184" s="1" t="s">
        <v>1787</v>
      </c>
      <c r="F1184">
        <v>231340</v>
      </c>
      <c r="G1184" t="s">
        <v>97</v>
      </c>
      <c r="H1184" t="s">
        <v>98</v>
      </c>
      <c r="I1184" t="s">
        <v>68</v>
      </c>
      <c r="J1184">
        <v>78</v>
      </c>
      <c r="K1184" t="s">
        <v>406</v>
      </c>
      <c r="L1184">
        <v>1</v>
      </c>
      <c r="M1184" t="s">
        <v>734</v>
      </c>
      <c r="N1184" t="s">
        <v>575</v>
      </c>
      <c r="O1184" t="s">
        <v>72</v>
      </c>
      <c r="P1184">
        <v>317</v>
      </c>
      <c r="Q1184">
        <v>73</v>
      </c>
      <c r="R1184">
        <v>58</v>
      </c>
      <c r="S1184">
        <v>71</v>
      </c>
      <c r="T1184">
        <v>72</v>
      </c>
      <c r="U1184">
        <v>43</v>
      </c>
      <c r="V1184">
        <v>316</v>
      </c>
      <c r="W1184">
        <v>74</v>
      </c>
      <c r="X1184">
        <v>64</v>
      </c>
      <c r="Y1184">
        <v>39</v>
      </c>
      <c r="Z1184">
        <v>66</v>
      </c>
      <c r="AA1184">
        <v>73</v>
      </c>
      <c r="AB1184">
        <v>396</v>
      </c>
      <c r="AC1184">
        <v>83</v>
      </c>
      <c r="AD1184">
        <v>82</v>
      </c>
      <c r="AE1184">
        <v>82</v>
      </c>
      <c r="AF1184">
        <v>74</v>
      </c>
      <c r="AG1184">
        <v>75</v>
      </c>
      <c r="AH1184">
        <v>375</v>
      </c>
      <c r="AI1184">
        <v>68</v>
      </c>
      <c r="AJ1184">
        <v>83</v>
      </c>
      <c r="AK1184">
        <v>93</v>
      </c>
      <c r="AL1184">
        <v>70</v>
      </c>
      <c r="AM1184">
        <v>61</v>
      </c>
      <c r="AN1184">
        <v>390</v>
      </c>
      <c r="AO1184">
        <v>85</v>
      </c>
      <c r="AP1184">
        <v>76</v>
      </c>
      <c r="AQ1184">
        <v>77</v>
      </c>
      <c r="AR1184">
        <v>70</v>
      </c>
      <c r="AS1184">
        <v>82</v>
      </c>
      <c r="AT1184">
        <v>75</v>
      </c>
      <c r="AU1184">
        <v>221</v>
      </c>
      <c r="AV1184">
        <v>72</v>
      </c>
      <c r="AW1184">
        <v>74</v>
      </c>
      <c r="AX1184">
        <v>75</v>
      </c>
      <c r="AY1184">
        <v>38</v>
      </c>
      <c r="AZ1184">
        <v>6</v>
      </c>
      <c r="BA1184">
        <v>10</v>
      </c>
      <c r="BB1184">
        <v>11</v>
      </c>
      <c r="BC1184">
        <v>5</v>
      </c>
      <c r="BD1184">
        <v>6</v>
      </c>
      <c r="BE1184">
        <v>2053</v>
      </c>
      <c r="BF1184">
        <v>441</v>
      </c>
      <c r="BG1184">
        <v>1</v>
      </c>
      <c r="BH1184">
        <v>82</v>
      </c>
      <c r="BI1184">
        <v>62</v>
      </c>
      <c r="BJ1184">
        <v>69</v>
      </c>
      <c r="BK1184">
        <v>75</v>
      </c>
      <c r="BL1184">
        <v>74</v>
      </c>
    </row>
    <row r="1185" spans="1:64" ht="60" x14ac:dyDescent="0.25">
      <c r="A1185" t="s">
        <v>3204</v>
      </c>
      <c r="B1185">
        <v>24</v>
      </c>
      <c r="C1185">
        <v>64</v>
      </c>
      <c r="D1185">
        <v>67</v>
      </c>
      <c r="E1185" s="1" t="s">
        <v>3205</v>
      </c>
      <c r="F1185">
        <v>231408</v>
      </c>
      <c r="G1185" t="s">
        <v>66</v>
      </c>
      <c r="H1185" t="s">
        <v>253</v>
      </c>
      <c r="I1185" t="s">
        <v>68</v>
      </c>
      <c r="J1185">
        <v>67</v>
      </c>
      <c r="K1185" t="s">
        <v>206</v>
      </c>
      <c r="L1185">
        <v>3</v>
      </c>
      <c r="M1185" t="s">
        <v>3206</v>
      </c>
      <c r="N1185" t="s">
        <v>191</v>
      </c>
      <c r="O1185" t="s">
        <v>72</v>
      </c>
      <c r="P1185">
        <v>286</v>
      </c>
      <c r="Q1185">
        <v>57</v>
      </c>
      <c r="R1185">
        <v>62</v>
      </c>
      <c r="S1185">
        <v>56</v>
      </c>
      <c r="T1185">
        <v>61</v>
      </c>
      <c r="U1185">
        <v>50</v>
      </c>
      <c r="V1185">
        <v>260</v>
      </c>
      <c r="W1185">
        <v>65</v>
      </c>
      <c r="X1185">
        <v>53</v>
      </c>
      <c r="Y1185">
        <v>34</v>
      </c>
      <c r="Z1185">
        <v>44</v>
      </c>
      <c r="AA1185">
        <v>64</v>
      </c>
      <c r="AB1185">
        <v>392</v>
      </c>
      <c r="AC1185">
        <v>90</v>
      </c>
      <c r="AD1185">
        <v>90</v>
      </c>
      <c r="AE1185">
        <v>78</v>
      </c>
      <c r="AF1185">
        <v>61</v>
      </c>
      <c r="AG1185">
        <v>73</v>
      </c>
      <c r="AH1185">
        <v>330</v>
      </c>
      <c r="AI1185">
        <v>63</v>
      </c>
      <c r="AJ1185">
        <v>77</v>
      </c>
      <c r="AK1185">
        <v>69</v>
      </c>
      <c r="AL1185">
        <v>65</v>
      </c>
      <c r="AM1185">
        <v>56</v>
      </c>
      <c r="AN1185">
        <v>255</v>
      </c>
      <c r="AO1185">
        <v>57</v>
      </c>
      <c r="AP1185">
        <v>30</v>
      </c>
      <c r="AQ1185">
        <v>61</v>
      </c>
      <c r="AR1185">
        <v>57</v>
      </c>
      <c r="AS1185">
        <v>50</v>
      </c>
      <c r="AT1185">
        <v>55</v>
      </c>
      <c r="AU1185">
        <v>97</v>
      </c>
      <c r="AV1185">
        <v>32</v>
      </c>
      <c r="AW1185">
        <v>36</v>
      </c>
      <c r="AX1185">
        <v>29</v>
      </c>
      <c r="AY1185">
        <v>46</v>
      </c>
      <c r="AZ1185">
        <v>6</v>
      </c>
      <c r="BA1185">
        <v>12</v>
      </c>
      <c r="BB1185">
        <v>11</v>
      </c>
      <c r="BC1185">
        <v>8</v>
      </c>
      <c r="BD1185">
        <v>9</v>
      </c>
      <c r="BE1185">
        <v>1666</v>
      </c>
      <c r="BF1185">
        <v>371</v>
      </c>
      <c r="BG1185">
        <v>1</v>
      </c>
      <c r="BH1185">
        <v>90</v>
      </c>
      <c r="BI1185">
        <v>60</v>
      </c>
      <c r="BJ1185">
        <v>55</v>
      </c>
      <c r="BK1185">
        <v>66</v>
      </c>
      <c r="BL1185">
        <v>35</v>
      </c>
    </row>
    <row r="1186" spans="1:64" ht="30" x14ac:dyDescent="0.25">
      <c r="A1186" t="s">
        <v>3207</v>
      </c>
      <c r="B1186">
        <v>25</v>
      </c>
      <c r="C1186">
        <v>78</v>
      </c>
      <c r="D1186">
        <v>81</v>
      </c>
      <c r="E1186" s="1" t="s">
        <v>766</v>
      </c>
      <c r="F1186">
        <v>233260</v>
      </c>
      <c r="G1186" t="s">
        <v>277</v>
      </c>
      <c r="H1186" t="s">
        <v>139</v>
      </c>
      <c r="I1186" t="s">
        <v>68</v>
      </c>
      <c r="J1186">
        <v>81</v>
      </c>
      <c r="K1186" t="s">
        <v>69</v>
      </c>
      <c r="L1186">
        <v>3</v>
      </c>
      <c r="M1186" t="s">
        <v>72</v>
      </c>
      <c r="N1186" t="s">
        <v>72</v>
      </c>
      <c r="O1186" t="s">
        <v>72</v>
      </c>
      <c r="P1186">
        <v>351</v>
      </c>
      <c r="Q1186">
        <v>69</v>
      </c>
      <c r="R1186">
        <v>76</v>
      </c>
      <c r="S1186">
        <v>64</v>
      </c>
      <c r="T1186">
        <v>77</v>
      </c>
      <c r="U1186">
        <v>65</v>
      </c>
      <c r="V1186">
        <v>384</v>
      </c>
      <c r="W1186">
        <v>85</v>
      </c>
      <c r="X1186">
        <v>72</v>
      </c>
      <c r="Y1186">
        <v>75</v>
      </c>
      <c r="Z1186">
        <v>74</v>
      </c>
      <c r="AA1186">
        <v>78</v>
      </c>
      <c r="AB1186">
        <v>401</v>
      </c>
      <c r="AC1186">
        <v>81</v>
      </c>
      <c r="AD1186">
        <v>79</v>
      </c>
      <c r="AE1186">
        <v>83</v>
      </c>
      <c r="AF1186">
        <v>72</v>
      </c>
      <c r="AG1186">
        <v>86</v>
      </c>
      <c r="AH1186">
        <v>392</v>
      </c>
      <c r="AI1186">
        <v>80</v>
      </c>
      <c r="AJ1186">
        <v>81</v>
      </c>
      <c r="AK1186">
        <v>75</v>
      </c>
      <c r="AL1186">
        <v>75</v>
      </c>
      <c r="AM1186">
        <v>81</v>
      </c>
      <c r="AN1186">
        <v>317</v>
      </c>
      <c r="AO1186">
        <v>64</v>
      </c>
      <c r="AP1186">
        <v>26</v>
      </c>
      <c r="AQ1186">
        <v>75</v>
      </c>
      <c r="AR1186">
        <v>86</v>
      </c>
      <c r="AS1186">
        <v>66</v>
      </c>
      <c r="AT1186">
        <v>75</v>
      </c>
      <c r="AU1186">
        <v>81</v>
      </c>
      <c r="AV1186">
        <v>44</v>
      </c>
      <c r="AW1186">
        <v>19</v>
      </c>
      <c r="AX1186">
        <v>18</v>
      </c>
      <c r="AY1186">
        <v>43</v>
      </c>
      <c r="AZ1186">
        <v>5</v>
      </c>
      <c r="BA1186">
        <v>11</v>
      </c>
      <c r="BB1186">
        <v>12</v>
      </c>
      <c r="BC1186">
        <v>8</v>
      </c>
      <c r="BD1186">
        <v>7</v>
      </c>
      <c r="BE1186">
        <v>1969</v>
      </c>
      <c r="BF1186">
        <v>420</v>
      </c>
      <c r="BG1186">
        <v>1</v>
      </c>
      <c r="BH1186">
        <v>80</v>
      </c>
      <c r="BI1186">
        <v>77</v>
      </c>
      <c r="BJ1186">
        <v>76</v>
      </c>
      <c r="BK1186">
        <v>82</v>
      </c>
      <c r="BL1186">
        <v>32</v>
      </c>
    </row>
    <row r="1187" spans="1:64" ht="45" x14ac:dyDescent="0.25">
      <c r="A1187" t="s">
        <v>3208</v>
      </c>
      <c r="B1187">
        <v>26</v>
      </c>
      <c r="C1187">
        <v>75</v>
      </c>
      <c r="D1187">
        <v>77</v>
      </c>
      <c r="E1187" s="1" t="s">
        <v>1357</v>
      </c>
      <c r="F1187">
        <v>234741</v>
      </c>
      <c r="G1187" t="s">
        <v>320</v>
      </c>
      <c r="H1187" t="s">
        <v>381</v>
      </c>
      <c r="I1187" t="s">
        <v>68</v>
      </c>
      <c r="J1187">
        <v>77</v>
      </c>
      <c r="K1187" t="s">
        <v>195</v>
      </c>
      <c r="L1187">
        <v>2</v>
      </c>
      <c r="M1187" t="s">
        <v>464</v>
      </c>
      <c r="N1187" t="s">
        <v>465</v>
      </c>
      <c r="O1187" t="s">
        <v>148</v>
      </c>
      <c r="P1187">
        <v>353</v>
      </c>
      <c r="Q1187">
        <v>74</v>
      </c>
      <c r="R1187">
        <v>67</v>
      </c>
      <c r="S1187">
        <v>70</v>
      </c>
      <c r="T1187">
        <v>76</v>
      </c>
      <c r="U1187">
        <v>66</v>
      </c>
      <c r="V1187">
        <v>367</v>
      </c>
      <c r="W1187">
        <v>68</v>
      </c>
      <c r="X1187">
        <v>74</v>
      </c>
      <c r="Y1187">
        <v>73</v>
      </c>
      <c r="Z1187">
        <v>79</v>
      </c>
      <c r="AA1187">
        <v>73</v>
      </c>
      <c r="AB1187">
        <v>375</v>
      </c>
      <c r="AC1187">
        <v>71</v>
      </c>
      <c r="AD1187">
        <v>68</v>
      </c>
      <c r="AE1187">
        <v>77</v>
      </c>
      <c r="AF1187">
        <v>73</v>
      </c>
      <c r="AG1187">
        <v>86</v>
      </c>
      <c r="AH1187">
        <v>379</v>
      </c>
      <c r="AI1187">
        <v>76</v>
      </c>
      <c r="AJ1187">
        <v>76</v>
      </c>
      <c r="AK1187">
        <v>82</v>
      </c>
      <c r="AL1187">
        <v>70</v>
      </c>
      <c r="AM1187">
        <v>75</v>
      </c>
      <c r="AN1187">
        <v>367</v>
      </c>
      <c r="AO1187">
        <v>87</v>
      </c>
      <c r="AP1187">
        <v>76</v>
      </c>
      <c r="AQ1187">
        <v>67</v>
      </c>
      <c r="AR1187">
        <v>77</v>
      </c>
      <c r="AS1187">
        <v>60</v>
      </c>
      <c r="AT1187">
        <v>72</v>
      </c>
      <c r="AU1187">
        <v>213</v>
      </c>
      <c r="AV1187">
        <v>73</v>
      </c>
      <c r="AW1187">
        <v>72</v>
      </c>
      <c r="AX1187">
        <v>68</v>
      </c>
      <c r="AY1187">
        <v>45</v>
      </c>
      <c r="AZ1187">
        <v>12</v>
      </c>
      <c r="BA1187">
        <v>7</v>
      </c>
      <c r="BB1187">
        <v>7</v>
      </c>
      <c r="BC1187">
        <v>9</v>
      </c>
      <c r="BD1187">
        <v>10</v>
      </c>
      <c r="BE1187">
        <v>2099</v>
      </c>
      <c r="BF1187">
        <v>437</v>
      </c>
      <c r="BG1187">
        <v>1</v>
      </c>
      <c r="BH1187">
        <v>69</v>
      </c>
      <c r="BI1187">
        <v>70</v>
      </c>
      <c r="BJ1187">
        <v>76</v>
      </c>
      <c r="BK1187">
        <v>72</v>
      </c>
      <c r="BL1187">
        <v>73</v>
      </c>
    </row>
    <row r="1188" spans="1:64" ht="60" x14ac:dyDescent="0.25">
      <c r="A1188" t="s">
        <v>3209</v>
      </c>
      <c r="B1188">
        <v>25</v>
      </c>
      <c r="C1188">
        <v>75</v>
      </c>
      <c r="D1188">
        <v>79</v>
      </c>
      <c r="E1188" s="1" t="s">
        <v>2192</v>
      </c>
      <c r="F1188">
        <v>235456</v>
      </c>
      <c r="G1188" t="s">
        <v>252</v>
      </c>
      <c r="H1188" t="s">
        <v>98</v>
      </c>
      <c r="I1188" t="s">
        <v>68</v>
      </c>
      <c r="J1188">
        <v>78</v>
      </c>
      <c r="K1188" t="s">
        <v>206</v>
      </c>
      <c r="L1188">
        <v>4</v>
      </c>
      <c r="M1188" t="s">
        <v>1532</v>
      </c>
      <c r="N1188" t="s">
        <v>614</v>
      </c>
      <c r="O1188" t="s">
        <v>1622</v>
      </c>
      <c r="P1188">
        <v>321</v>
      </c>
      <c r="Q1188">
        <v>66</v>
      </c>
      <c r="R1188">
        <v>61</v>
      </c>
      <c r="S1188">
        <v>61</v>
      </c>
      <c r="T1188">
        <v>77</v>
      </c>
      <c r="U1188">
        <v>56</v>
      </c>
      <c r="V1188">
        <v>360</v>
      </c>
      <c r="W1188">
        <v>78</v>
      </c>
      <c r="X1188">
        <v>59</v>
      </c>
      <c r="Y1188">
        <v>68</v>
      </c>
      <c r="Z1188">
        <v>76</v>
      </c>
      <c r="AA1188">
        <v>79</v>
      </c>
      <c r="AB1188">
        <v>409</v>
      </c>
      <c r="AC1188">
        <v>82</v>
      </c>
      <c r="AD1188">
        <v>83</v>
      </c>
      <c r="AE1188">
        <v>83</v>
      </c>
      <c r="AF1188">
        <v>75</v>
      </c>
      <c r="AG1188">
        <v>86</v>
      </c>
      <c r="AH1188">
        <v>358</v>
      </c>
      <c r="AI1188">
        <v>69</v>
      </c>
      <c r="AJ1188">
        <v>77</v>
      </c>
      <c r="AK1188">
        <v>80</v>
      </c>
      <c r="AL1188">
        <v>68</v>
      </c>
      <c r="AM1188">
        <v>64</v>
      </c>
      <c r="AN1188">
        <v>346</v>
      </c>
      <c r="AO1188">
        <v>72</v>
      </c>
      <c r="AP1188">
        <v>70</v>
      </c>
      <c r="AQ1188">
        <v>74</v>
      </c>
      <c r="AR1188">
        <v>75</v>
      </c>
      <c r="AS1188">
        <v>55</v>
      </c>
      <c r="AT1188">
        <v>75</v>
      </c>
      <c r="AU1188">
        <v>209</v>
      </c>
      <c r="AV1188">
        <v>68</v>
      </c>
      <c r="AW1188">
        <v>72</v>
      </c>
      <c r="AX1188">
        <v>69</v>
      </c>
      <c r="AY1188">
        <v>60</v>
      </c>
      <c r="AZ1188">
        <v>12</v>
      </c>
      <c r="BA1188">
        <v>15</v>
      </c>
      <c r="BB1188">
        <v>14</v>
      </c>
      <c r="BC1188">
        <v>10</v>
      </c>
      <c r="BD1188">
        <v>9</v>
      </c>
      <c r="BE1188">
        <v>2063</v>
      </c>
      <c r="BF1188">
        <v>439</v>
      </c>
      <c r="BG1188">
        <v>2</v>
      </c>
      <c r="BH1188">
        <v>83</v>
      </c>
      <c r="BI1188">
        <v>63</v>
      </c>
      <c r="BJ1188">
        <v>73</v>
      </c>
      <c r="BK1188">
        <v>79</v>
      </c>
      <c r="BL1188">
        <v>69</v>
      </c>
    </row>
    <row r="1189" spans="1:64" ht="30" x14ac:dyDescent="0.25">
      <c r="A1189" t="s">
        <v>3210</v>
      </c>
      <c r="B1189">
        <v>24</v>
      </c>
      <c r="C1189" t="s">
        <v>1148</v>
      </c>
      <c r="D1189" t="s">
        <v>218</v>
      </c>
      <c r="E1189" s="1" t="s">
        <v>3211</v>
      </c>
      <c r="F1189">
        <v>235520</v>
      </c>
      <c r="G1189" t="s">
        <v>337</v>
      </c>
      <c r="H1189" t="s">
        <v>98</v>
      </c>
      <c r="I1189" t="s">
        <v>68</v>
      </c>
      <c r="J1189">
        <v>77</v>
      </c>
      <c r="K1189" t="s">
        <v>106</v>
      </c>
      <c r="L1189">
        <v>5</v>
      </c>
      <c r="M1189" t="s">
        <v>567</v>
      </c>
      <c r="N1189" t="s">
        <v>443</v>
      </c>
      <c r="O1189" t="s">
        <v>1277</v>
      </c>
      <c r="P1189">
        <v>350</v>
      </c>
      <c r="Q1189">
        <v>59</v>
      </c>
      <c r="R1189" t="s">
        <v>504</v>
      </c>
      <c r="S1189">
        <v>74</v>
      </c>
      <c r="T1189">
        <v>65</v>
      </c>
      <c r="U1189">
        <v>72</v>
      </c>
      <c r="V1189">
        <v>320</v>
      </c>
      <c r="W1189">
        <v>71</v>
      </c>
      <c r="X1189">
        <v>61</v>
      </c>
      <c r="Y1189">
        <v>56</v>
      </c>
      <c r="Z1189">
        <v>59</v>
      </c>
      <c r="AA1189">
        <v>73</v>
      </c>
      <c r="AB1189">
        <v>366</v>
      </c>
      <c r="AC1189" t="s">
        <v>315</v>
      </c>
      <c r="AD1189">
        <v>74</v>
      </c>
      <c r="AE1189">
        <v>71</v>
      </c>
      <c r="AF1189">
        <v>69</v>
      </c>
      <c r="AG1189" t="s">
        <v>311</v>
      </c>
      <c r="AH1189">
        <v>379</v>
      </c>
      <c r="AI1189">
        <v>74</v>
      </c>
      <c r="AJ1189" t="s">
        <v>3212</v>
      </c>
      <c r="AK1189" t="s">
        <v>959</v>
      </c>
      <c r="AL1189" t="s">
        <v>403</v>
      </c>
      <c r="AM1189">
        <v>64</v>
      </c>
      <c r="AN1189">
        <v>311</v>
      </c>
      <c r="AO1189">
        <v>63</v>
      </c>
      <c r="AP1189">
        <v>25</v>
      </c>
      <c r="AQ1189" t="s">
        <v>504</v>
      </c>
      <c r="AR1189" t="s">
        <v>3213</v>
      </c>
      <c r="AS1189">
        <v>70</v>
      </c>
      <c r="AT1189" t="s">
        <v>624</v>
      </c>
      <c r="AU1189">
        <v>94</v>
      </c>
      <c r="AV1189">
        <v>28</v>
      </c>
      <c r="AW1189">
        <v>35</v>
      </c>
      <c r="AX1189">
        <v>31</v>
      </c>
      <c r="AY1189">
        <v>54</v>
      </c>
      <c r="AZ1189">
        <v>15</v>
      </c>
      <c r="BA1189">
        <v>9</v>
      </c>
      <c r="BB1189">
        <v>6</v>
      </c>
      <c r="BC1189">
        <v>9</v>
      </c>
      <c r="BD1189">
        <v>15</v>
      </c>
      <c r="BE1189">
        <v>1874</v>
      </c>
      <c r="BF1189">
        <v>395</v>
      </c>
      <c r="BG1189">
        <v>1</v>
      </c>
      <c r="BH1189">
        <v>75</v>
      </c>
      <c r="BI1189">
        <v>75</v>
      </c>
      <c r="BJ1189">
        <v>64</v>
      </c>
      <c r="BK1189">
        <v>72</v>
      </c>
      <c r="BL1189">
        <v>34</v>
      </c>
    </row>
    <row r="1190" spans="1:64" ht="45" x14ac:dyDescent="0.25">
      <c r="A1190" t="s">
        <v>3214</v>
      </c>
      <c r="B1190">
        <v>26</v>
      </c>
      <c r="C1190">
        <v>77</v>
      </c>
      <c r="D1190">
        <v>78</v>
      </c>
      <c r="E1190" s="1" t="s">
        <v>3215</v>
      </c>
      <c r="F1190">
        <v>235569</v>
      </c>
      <c r="G1190" t="s">
        <v>426</v>
      </c>
      <c r="H1190" t="s">
        <v>67</v>
      </c>
      <c r="I1190" t="s">
        <v>68</v>
      </c>
      <c r="J1190">
        <v>80</v>
      </c>
      <c r="K1190" t="s">
        <v>69</v>
      </c>
      <c r="L1190">
        <v>1</v>
      </c>
      <c r="M1190" t="s">
        <v>1091</v>
      </c>
      <c r="N1190" t="s">
        <v>475</v>
      </c>
      <c r="O1190" t="s">
        <v>72</v>
      </c>
      <c r="P1190">
        <v>343</v>
      </c>
      <c r="Q1190">
        <v>73</v>
      </c>
      <c r="R1190">
        <v>68</v>
      </c>
      <c r="S1190">
        <v>56</v>
      </c>
      <c r="T1190">
        <v>84</v>
      </c>
      <c r="U1190">
        <v>62</v>
      </c>
      <c r="V1190">
        <v>384</v>
      </c>
      <c r="W1190">
        <v>87</v>
      </c>
      <c r="X1190">
        <v>74</v>
      </c>
      <c r="Y1190">
        <v>59</v>
      </c>
      <c r="Z1190">
        <v>79</v>
      </c>
      <c r="AA1190">
        <v>85</v>
      </c>
      <c r="AB1190">
        <v>362</v>
      </c>
      <c r="AC1190">
        <v>62</v>
      </c>
      <c r="AD1190">
        <v>64</v>
      </c>
      <c r="AE1190">
        <v>80</v>
      </c>
      <c r="AF1190">
        <v>70</v>
      </c>
      <c r="AG1190">
        <v>86</v>
      </c>
      <c r="AH1190">
        <v>347</v>
      </c>
      <c r="AI1190">
        <v>79</v>
      </c>
      <c r="AJ1190">
        <v>70</v>
      </c>
      <c r="AK1190">
        <v>49</v>
      </c>
      <c r="AL1190">
        <v>75</v>
      </c>
      <c r="AM1190">
        <v>74</v>
      </c>
      <c r="AN1190">
        <v>352</v>
      </c>
      <c r="AO1190">
        <v>73</v>
      </c>
      <c r="AP1190">
        <v>69</v>
      </c>
      <c r="AQ1190">
        <v>70</v>
      </c>
      <c r="AR1190">
        <v>82</v>
      </c>
      <c r="AS1190">
        <v>58</v>
      </c>
      <c r="AT1190">
        <v>86</v>
      </c>
      <c r="AU1190">
        <v>208</v>
      </c>
      <c r="AV1190">
        <v>67</v>
      </c>
      <c r="AW1190">
        <v>72</v>
      </c>
      <c r="AX1190">
        <v>69</v>
      </c>
      <c r="AY1190">
        <v>46</v>
      </c>
      <c r="AZ1190">
        <v>8</v>
      </c>
      <c r="BA1190">
        <v>10</v>
      </c>
      <c r="BB1190">
        <v>13</v>
      </c>
      <c r="BC1190">
        <v>8</v>
      </c>
      <c r="BD1190">
        <v>7</v>
      </c>
      <c r="BE1190">
        <v>2042</v>
      </c>
      <c r="BF1190">
        <v>434</v>
      </c>
      <c r="BG1190">
        <v>2</v>
      </c>
      <c r="BH1190">
        <v>63</v>
      </c>
      <c r="BI1190">
        <v>71</v>
      </c>
      <c r="BJ1190">
        <v>79</v>
      </c>
      <c r="BK1190">
        <v>85</v>
      </c>
      <c r="BL1190">
        <v>68</v>
      </c>
    </row>
    <row r="1191" spans="1:64" ht="45" x14ac:dyDescent="0.25">
      <c r="A1191" t="s">
        <v>3216</v>
      </c>
      <c r="B1191">
        <v>25</v>
      </c>
      <c r="C1191">
        <v>75</v>
      </c>
      <c r="D1191">
        <v>79</v>
      </c>
      <c r="E1191" s="1" t="s">
        <v>3217</v>
      </c>
      <c r="F1191">
        <v>235642</v>
      </c>
      <c r="G1191" t="s">
        <v>359</v>
      </c>
      <c r="H1191" t="s">
        <v>139</v>
      </c>
      <c r="I1191" t="s">
        <v>68</v>
      </c>
      <c r="J1191">
        <v>77</v>
      </c>
      <c r="K1191" t="s">
        <v>189</v>
      </c>
      <c r="L1191">
        <v>4</v>
      </c>
      <c r="M1191" t="s">
        <v>464</v>
      </c>
      <c r="N1191" t="s">
        <v>712</v>
      </c>
      <c r="O1191" t="s">
        <v>2843</v>
      </c>
      <c r="P1191">
        <v>308</v>
      </c>
      <c r="Q1191">
        <v>47</v>
      </c>
      <c r="R1191">
        <v>60</v>
      </c>
      <c r="S1191">
        <v>77</v>
      </c>
      <c r="T1191">
        <v>74</v>
      </c>
      <c r="U1191">
        <v>50</v>
      </c>
      <c r="V1191">
        <v>278</v>
      </c>
      <c r="W1191">
        <v>64</v>
      </c>
      <c r="X1191">
        <v>43</v>
      </c>
      <c r="Y1191">
        <v>34</v>
      </c>
      <c r="Z1191">
        <v>68</v>
      </c>
      <c r="AA1191">
        <v>69</v>
      </c>
      <c r="AB1191">
        <v>305</v>
      </c>
      <c r="AC1191">
        <v>50</v>
      </c>
      <c r="AD1191">
        <v>68</v>
      </c>
      <c r="AE1191">
        <v>65</v>
      </c>
      <c r="AF1191">
        <v>68</v>
      </c>
      <c r="AG1191">
        <v>54</v>
      </c>
      <c r="AH1191">
        <v>368</v>
      </c>
      <c r="AI1191">
        <v>61</v>
      </c>
      <c r="AJ1191">
        <v>80</v>
      </c>
      <c r="AK1191">
        <v>90</v>
      </c>
      <c r="AL1191">
        <v>81</v>
      </c>
      <c r="AM1191">
        <v>56</v>
      </c>
      <c r="AN1191">
        <v>338</v>
      </c>
      <c r="AO1191">
        <v>86</v>
      </c>
      <c r="AP1191">
        <v>76</v>
      </c>
      <c r="AQ1191">
        <v>58</v>
      </c>
      <c r="AR1191">
        <v>63</v>
      </c>
      <c r="AS1191">
        <v>55</v>
      </c>
      <c r="AT1191">
        <v>65</v>
      </c>
      <c r="AU1191">
        <v>217</v>
      </c>
      <c r="AV1191">
        <v>74</v>
      </c>
      <c r="AW1191">
        <v>73</v>
      </c>
      <c r="AX1191">
        <v>70</v>
      </c>
      <c r="AY1191">
        <v>41</v>
      </c>
      <c r="AZ1191">
        <v>10</v>
      </c>
      <c r="BA1191">
        <v>8</v>
      </c>
      <c r="BB1191">
        <v>6</v>
      </c>
      <c r="BC1191">
        <v>6</v>
      </c>
      <c r="BD1191">
        <v>11</v>
      </c>
      <c r="BE1191">
        <v>1855</v>
      </c>
      <c r="BF1191">
        <v>404</v>
      </c>
      <c r="BG1191">
        <v>1</v>
      </c>
      <c r="BH1191">
        <v>60</v>
      </c>
      <c r="BI1191">
        <v>59</v>
      </c>
      <c r="BJ1191">
        <v>62</v>
      </c>
      <c r="BK1191">
        <v>65</v>
      </c>
      <c r="BL1191">
        <v>74</v>
      </c>
    </row>
    <row r="1192" spans="1:64" ht="45" x14ac:dyDescent="0.25">
      <c r="A1192" t="s">
        <v>3218</v>
      </c>
      <c r="B1192">
        <v>27</v>
      </c>
      <c r="C1192">
        <v>76</v>
      </c>
      <c r="D1192">
        <v>77</v>
      </c>
      <c r="E1192" s="1" t="s">
        <v>1481</v>
      </c>
      <c r="F1192">
        <v>235813</v>
      </c>
      <c r="G1192" t="s">
        <v>90</v>
      </c>
      <c r="H1192" t="s">
        <v>125</v>
      </c>
      <c r="I1192" t="s">
        <v>68</v>
      </c>
      <c r="J1192">
        <v>77</v>
      </c>
      <c r="K1192" t="s">
        <v>195</v>
      </c>
      <c r="L1192">
        <v>1</v>
      </c>
      <c r="M1192" t="s">
        <v>567</v>
      </c>
      <c r="N1192" t="s">
        <v>869</v>
      </c>
      <c r="O1192" t="s">
        <v>72</v>
      </c>
      <c r="P1192">
        <v>357</v>
      </c>
      <c r="Q1192">
        <v>76</v>
      </c>
      <c r="R1192">
        <v>68</v>
      </c>
      <c r="S1192">
        <v>59</v>
      </c>
      <c r="T1192">
        <v>80</v>
      </c>
      <c r="U1192">
        <v>74</v>
      </c>
      <c r="V1192">
        <v>381</v>
      </c>
      <c r="W1192">
        <v>74</v>
      </c>
      <c r="X1192">
        <v>78</v>
      </c>
      <c r="Y1192">
        <v>75</v>
      </c>
      <c r="Z1192">
        <v>77</v>
      </c>
      <c r="AA1192">
        <v>77</v>
      </c>
      <c r="AB1192">
        <v>361</v>
      </c>
      <c r="AC1192">
        <v>69</v>
      </c>
      <c r="AD1192">
        <v>68</v>
      </c>
      <c r="AE1192">
        <v>74</v>
      </c>
      <c r="AF1192">
        <v>76</v>
      </c>
      <c r="AG1192">
        <v>74</v>
      </c>
      <c r="AH1192">
        <v>381</v>
      </c>
      <c r="AI1192">
        <v>82</v>
      </c>
      <c r="AJ1192">
        <v>69</v>
      </c>
      <c r="AK1192">
        <v>82</v>
      </c>
      <c r="AL1192">
        <v>68</v>
      </c>
      <c r="AM1192">
        <v>80</v>
      </c>
      <c r="AN1192">
        <v>365</v>
      </c>
      <c r="AO1192">
        <v>73</v>
      </c>
      <c r="AP1192">
        <v>73</v>
      </c>
      <c r="AQ1192">
        <v>69</v>
      </c>
      <c r="AR1192">
        <v>74</v>
      </c>
      <c r="AS1192">
        <v>76</v>
      </c>
      <c r="AT1192">
        <v>75</v>
      </c>
      <c r="AU1192">
        <v>203</v>
      </c>
      <c r="AV1192">
        <v>69</v>
      </c>
      <c r="AW1192">
        <v>67</v>
      </c>
      <c r="AX1192">
        <v>67</v>
      </c>
      <c r="AY1192">
        <v>47</v>
      </c>
      <c r="AZ1192">
        <v>11</v>
      </c>
      <c r="BA1192">
        <v>14</v>
      </c>
      <c r="BB1192">
        <v>6</v>
      </c>
      <c r="BC1192">
        <v>8</v>
      </c>
      <c r="BD1192">
        <v>8</v>
      </c>
      <c r="BE1192">
        <v>2095</v>
      </c>
      <c r="BF1192">
        <v>435</v>
      </c>
      <c r="BG1192">
        <v>1</v>
      </c>
      <c r="BH1192">
        <v>68</v>
      </c>
      <c r="BI1192">
        <v>74</v>
      </c>
      <c r="BJ1192">
        <v>77</v>
      </c>
      <c r="BK1192">
        <v>75</v>
      </c>
      <c r="BL1192">
        <v>68</v>
      </c>
    </row>
    <row r="1193" spans="1:64" ht="45" x14ac:dyDescent="0.25">
      <c r="A1193" t="s">
        <v>3219</v>
      </c>
      <c r="B1193">
        <v>24</v>
      </c>
      <c r="C1193" t="s">
        <v>1031</v>
      </c>
      <c r="D1193" t="s">
        <v>526</v>
      </c>
      <c r="E1193" s="1" t="s">
        <v>3220</v>
      </c>
      <c r="F1193">
        <v>235997</v>
      </c>
      <c r="G1193" t="s">
        <v>1351</v>
      </c>
      <c r="H1193" t="s">
        <v>278</v>
      </c>
      <c r="I1193" t="s">
        <v>68</v>
      </c>
      <c r="J1193">
        <v>79</v>
      </c>
      <c r="K1193" t="s">
        <v>229</v>
      </c>
      <c r="L1193">
        <v>4</v>
      </c>
      <c r="M1193" t="s">
        <v>1277</v>
      </c>
      <c r="N1193" t="s">
        <v>285</v>
      </c>
      <c r="O1193" t="s">
        <v>3221</v>
      </c>
      <c r="P1193">
        <v>323</v>
      </c>
      <c r="Q1193">
        <v>72</v>
      </c>
      <c r="R1193">
        <v>53</v>
      </c>
      <c r="S1193">
        <v>60</v>
      </c>
      <c r="T1193" t="s">
        <v>1892</v>
      </c>
      <c r="U1193">
        <v>55</v>
      </c>
      <c r="V1193">
        <v>340</v>
      </c>
      <c r="W1193" t="s">
        <v>736</v>
      </c>
      <c r="X1193">
        <v>54</v>
      </c>
      <c r="Y1193">
        <v>55</v>
      </c>
      <c r="Z1193" t="s">
        <v>830</v>
      </c>
      <c r="AA1193">
        <v>76</v>
      </c>
      <c r="AB1193">
        <v>346</v>
      </c>
      <c r="AC1193">
        <v>61</v>
      </c>
      <c r="AD1193">
        <v>56</v>
      </c>
      <c r="AE1193">
        <v>77</v>
      </c>
      <c r="AF1193" t="s">
        <v>736</v>
      </c>
      <c r="AG1193">
        <v>78</v>
      </c>
      <c r="AH1193">
        <v>317</v>
      </c>
      <c r="AI1193">
        <v>61</v>
      </c>
      <c r="AJ1193">
        <v>66</v>
      </c>
      <c r="AK1193">
        <v>67</v>
      </c>
      <c r="AL1193">
        <v>63</v>
      </c>
      <c r="AM1193">
        <v>60</v>
      </c>
      <c r="AN1193">
        <v>335</v>
      </c>
      <c r="AO1193">
        <v>70</v>
      </c>
      <c r="AP1193" t="s">
        <v>1736</v>
      </c>
      <c r="AQ1193">
        <v>63</v>
      </c>
      <c r="AR1193" t="s">
        <v>448</v>
      </c>
      <c r="AS1193">
        <v>49</v>
      </c>
      <c r="AT1193">
        <v>66</v>
      </c>
      <c r="AU1193">
        <v>238</v>
      </c>
      <c r="AV1193" t="s">
        <v>1248</v>
      </c>
      <c r="AW1193">
        <v>80</v>
      </c>
      <c r="AX1193">
        <v>81</v>
      </c>
      <c r="AY1193">
        <v>55</v>
      </c>
      <c r="AZ1193">
        <v>14</v>
      </c>
      <c r="BA1193">
        <v>11</v>
      </c>
      <c r="BB1193">
        <v>8</v>
      </c>
      <c r="BC1193">
        <v>13</v>
      </c>
      <c r="BD1193">
        <v>9</v>
      </c>
      <c r="BE1193">
        <v>1954</v>
      </c>
      <c r="BF1193">
        <v>408</v>
      </c>
      <c r="BG1193">
        <v>1</v>
      </c>
      <c r="BH1193">
        <v>58</v>
      </c>
      <c r="BI1193">
        <v>56</v>
      </c>
      <c r="BJ1193">
        <v>77</v>
      </c>
      <c r="BK1193">
        <v>75</v>
      </c>
      <c r="BL1193">
        <v>76</v>
      </c>
    </row>
    <row r="1194" spans="1:64" ht="45" x14ac:dyDescent="0.25">
      <c r="A1194" t="s">
        <v>3222</v>
      </c>
      <c r="B1194">
        <v>29</v>
      </c>
      <c r="C1194">
        <v>81</v>
      </c>
      <c r="D1194">
        <v>81</v>
      </c>
      <c r="E1194" s="1" t="s">
        <v>3223</v>
      </c>
      <c r="F1194">
        <v>236045</v>
      </c>
      <c r="G1194" t="s">
        <v>146</v>
      </c>
      <c r="H1194" t="s">
        <v>260</v>
      </c>
      <c r="I1194" t="s">
        <v>77</v>
      </c>
      <c r="J1194">
        <v>81</v>
      </c>
      <c r="K1194" t="s">
        <v>478</v>
      </c>
      <c r="L1194">
        <v>0</v>
      </c>
      <c r="M1194" t="s">
        <v>113</v>
      </c>
      <c r="N1194" t="s">
        <v>149</v>
      </c>
      <c r="O1194" t="s">
        <v>3224</v>
      </c>
      <c r="P1194">
        <v>337</v>
      </c>
      <c r="Q1194">
        <v>74</v>
      </c>
      <c r="R1194">
        <v>57</v>
      </c>
      <c r="S1194">
        <v>77</v>
      </c>
      <c r="T1194">
        <v>76</v>
      </c>
      <c r="U1194">
        <v>53</v>
      </c>
      <c r="V1194">
        <v>315</v>
      </c>
      <c r="W1194">
        <v>74</v>
      </c>
      <c r="X1194">
        <v>68</v>
      </c>
      <c r="Y1194">
        <v>36</v>
      </c>
      <c r="Z1194">
        <v>60</v>
      </c>
      <c r="AA1194">
        <v>77</v>
      </c>
      <c r="AB1194">
        <v>394</v>
      </c>
      <c r="AC1194">
        <v>82</v>
      </c>
      <c r="AD1194">
        <v>85</v>
      </c>
      <c r="AE1194">
        <v>77</v>
      </c>
      <c r="AF1194">
        <v>79</v>
      </c>
      <c r="AG1194">
        <v>71</v>
      </c>
      <c r="AH1194">
        <v>353</v>
      </c>
      <c r="AI1194">
        <v>60</v>
      </c>
      <c r="AJ1194">
        <v>88</v>
      </c>
      <c r="AK1194">
        <v>83</v>
      </c>
      <c r="AL1194">
        <v>75</v>
      </c>
      <c r="AM1194">
        <v>47</v>
      </c>
      <c r="AN1194">
        <v>337</v>
      </c>
      <c r="AO1194">
        <v>80</v>
      </c>
      <c r="AP1194">
        <v>79</v>
      </c>
      <c r="AQ1194">
        <v>70</v>
      </c>
      <c r="AR1194">
        <v>64</v>
      </c>
      <c r="AS1194">
        <v>44</v>
      </c>
      <c r="AT1194">
        <v>73</v>
      </c>
      <c r="AU1194">
        <v>241</v>
      </c>
      <c r="AV1194">
        <v>79</v>
      </c>
      <c r="AW1194">
        <v>82</v>
      </c>
      <c r="AX1194">
        <v>80</v>
      </c>
      <c r="AY1194">
        <v>49</v>
      </c>
      <c r="AZ1194">
        <v>6</v>
      </c>
      <c r="BA1194">
        <v>8</v>
      </c>
      <c r="BB1194">
        <v>13</v>
      </c>
      <c r="BC1194">
        <v>15</v>
      </c>
      <c r="BD1194">
        <v>7</v>
      </c>
      <c r="BE1194">
        <v>2026</v>
      </c>
      <c r="BF1194">
        <v>441</v>
      </c>
      <c r="BG1194">
        <v>1</v>
      </c>
      <c r="BH1194">
        <v>84</v>
      </c>
      <c r="BI1194">
        <v>55</v>
      </c>
      <c r="BJ1194">
        <v>68</v>
      </c>
      <c r="BK1194">
        <v>75</v>
      </c>
      <c r="BL1194">
        <v>80</v>
      </c>
    </row>
    <row r="1195" spans="1:64" ht="45" x14ac:dyDescent="0.25">
      <c r="A1195" t="s">
        <v>2812</v>
      </c>
      <c r="B1195">
        <v>26</v>
      </c>
      <c r="C1195">
        <v>80</v>
      </c>
      <c r="D1195">
        <v>83</v>
      </c>
      <c r="E1195" s="1" t="s">
        <v>2466</v>
      </c>
      <c r="F1195">
        <v>236480</v>
      </c>
      <c r="G1195" t="s">
        <v>66</v>
      </c>
      <c r="H1195" t="s">
        <v>253</v>
      </c>
      <c r="I1195" t="s">
        <v>68</v>
      </c>
      <c r="J1195">
        <v>81</v>
      </c>
      <c r="K1195" t="s">
        <v>195</v>
      </c>
      <c r="L1195">
        <v>3</v>
      </c>
      <c r="M1195" t="s">
        <v>1005</v>
      </c>
      <c r="N1195" t="s">
        <v>1029</v>
      </c>
      <c r="O1195" t="s">
        <v>1128</v>
      </c>
      <c r="P1195">
        <v>336</v>
      </c>
      <c r="Q1195">
        <v>65</v>
      </c>
      <c r="R1195">
        <v>58</v>
      </c>
      <c r="S1195">
        <v>65</v>
      </c>
      <c r="T1195">
        <v>83</v>
      </c>
      <c r="U1195">
        <v>65</v>
      </c>
      <c r="V1195">
        <v>381</v>
      </c>
      <c r="W1195">
        <v>83</v>
      </c>
      <c r="X1195">
        <v>62</v>
      </c>
      <c r="Y1195">
        <v>75</v>
      </c>
      <c r="Z1195">
        <v>78</v>
      </c>
      <c r="AA1195">
        <v>83</v>
      </c>
      <c r="AB1195">
        <v>373</v>
      </c>
      <c r="AC1195">
        <v>73</v>
      </c>
      <c r="AD1195">
        <v>72</v>
      </c>
      <c r="AE1195">
        <v>74</v>
      </c>
      <c r="AF1195">
        <v>77</v>
      </c>
      <c r="AG1195">
        <v>77</v>
      </c>
      <c r="AH1195">
        <v>387</v>
      </c>
      <c r="AI1195">
        <v>79</v>
      </c>
      <c r="AJ1195">
        <v>78</v>
      </c>
      <c r="AK1195">
        <v>78</v>
      </c>
      <c r="AL1195">
        <v>76</v>
      </c>
      <c r="AM1195">
        <v>76</v>
      </c>
      <c r="AN1195">
        <v>358</v>
      </c>
      <c r="AO1195">
        <v>76</v>
      </c>
      <c r="AP1195">
        <v>81</v>
      </c>
      <c r="AQ1195">
        <v>69</v>
      </c>
      <c r="AR1195">
        <v>74</v>
      </c>
      <c r="AS1195">
        <v>58</v>
      </c>
      <c r="AT1195">
        <v>82</v>
      </c>
      <c r="AU1195">
        <v>234</v>
      </c>
      <c r="AV1195">
        <v>77</v>
      </c>
      <c r="AW1195">
        <v>81</v>
      </c>
      <c r="AX1195">
        <v>76</v>
      </c>
      <c r="AY1195">
        <v>48</v>
      </c>
      <c r="AZ1195">
        <v>12</v>
      </c>
      <c r="BA1195">
        <v>8</v>
      </c>
      <c r="BB1195">
        <v>8</v>
      </c>
      <c r="BC1195">
        <v>12</v>
      </c>
      <c r="BD1195">
        <v>8</v>
      </c>
      <c r="BE1195">
        <v>2117</v>
      </c>
      <c r="BF1195">
        <v>450</v>
      </c>
      <c r="BG1195">
        <v>2</v>
      </c>
      <c r="BH1195">
        <v>72</v>
      </c>
      <c r="BI1195">
        <v>67</v>
      </c>
      <c r="BJ1195">
        <v>75</v>
      </c>
      <c r="BK1195">
        <v>81</v>
      </c>
      <c r="BL1195">
        <v>78</v>
      </c>
    </row>
    <row r="1196" spans="1:64" ht="45" x14ac:dyDescent="0.25">
      <c r="A1196" t="s">
        <v>3225</v>
      </c>
      <c r="B1196">
        <v>24</v>
      </c>
      <c r="C1196">
        <v>79</v>
      </c>
      <c r="D1196">
        <v>83</v>
      </c>
      <c r="E1196" s="1" t="s">
        <v>3226</v>
      </c>
      <c r="F1196">
        <v>236496</v>
      </c>
      <c r="G1196" t="s">
        <v>337</v>
      </c>
      <c r="H1196" t="s">
        <v>84</v>
      </c>
      <c r="I1196" t="s">
        <v>68</v>
      </c>
      <c r="J1196">
        <v>81</v>
      </c>
      <c r="K1196" t="s">
        <v>195</v>
      </c>
      <c r="L1196">
        <v>4</v>
      </c>
      <c r="M1196" t="s">
        <v>1005</v>
      </c>
      <c r="N1196" t="s">
        <v>296</v>
      </c>
      <c r="O1196" t="s">
        <v>72</v>
      </c>
      <c r="P1196">
        <v>343</v>
      </c>
      <c r="Q1196">
        <v>67</v>
      </c>
      <c r="R1196">
        <v>66</v>
      </c>
      <c r="S1196">
        <v>69</v>
      </c>
      <c r="T1196">
        <v>83</v>
      </c>
      <c r="U1196">
        <v>58</v>
      </c>
      <c r="V1196">
        <v>377</v>
      </c>
      <c r="W1196">
        <v>76</v>
      </c>
      <c r="X1196">
        <v>75</v>
      </c>
      <c r="Y1196">
        <v>67</v>
      </c>
      <c r="Z1196">
        <v>79</v>
      </c>
      <c r="AA1196">
        <v>80</v>
      </c>
      <c r="AB1196">
        <v>381</v>
      </c>
      <c r="AC1196">
        <v>73</v>
      </c>
      <c r="AD1196">
        <v>74</v>
      </c>
      <c r="AE1196">
        <v>84</v>
      </c>
      <c r="AF1196">
        <v>79</v>
      </c>
      <c r="AG1196">
        <v>71</v>
      </c>
      <c r="AH1196">
        <v>385</v>
      </c>
      <c r="AI1196">
        <v>75</v>
      </c>
      <c r="AJ1196">
        <v>78</v>
      </c>
      <c r="AK1196">
        <v>88</v>
      </c>
      <c r="AL1196">
        <v>75</v>
      </c>
      <c r="AM1196">
        <v>69</v>
      </c>
      <c r="AN1196">
        <v>388</v>
      </c>
      <c r="AO1196">
        <v>86</v>
      </c>
      <c r="AP1196">
        <v>77</v>
      </c>
      <c r="AQ1196">
        <v>74</v>
      </c>
      <c r="AR1196">
        <v>81</v>
      </c>
      <c r="AS1196">
        <v>70</v>
      </c>
      <c r="AT1196">
        <v>82</v>
      </c>
      <c r="AU1196">
        <v>220</v>
      </c>
      <c r="AV1196">
        <v>72</v>
      </c>
      <c r="AW1196">
        <v>76</v>
      </c>
      <c r="AX1196">
        <v>72</v>
      </c>
      <c r="AY1196">
        <v>49</v>
      </c>
      <c r="AZ1196">
        <v>6</v>
      </c>
      <c r="BA1196">
        <v>13</v>
      </c>
      <c r="BB1196">
        <v>6</v>
      </c>
      <c r="BC1196">
        <v>13</v>
      </c>
      <c r="BD1196">
        <v>11</v>
      </c>
      <c r="BE1196">
        <v>2143</v>
      </c>
      <c r="BF1196">
        <v>454</v>
      </c>
      <c r="BG1196">
        <v>2</v>
      </c>
      <c r="BH1196">
        <v>74</v>
      </c>
      <c r="BI1196">
        <v>69</v>
      </c>
      <c r="BJ1196">
        <v>78</v>
      </c>
      <c r="BK1196">
        <v>78</v>
      </c>
      <c r="BL1196">
        <v>74</v>
      </c>
    </row>
    <row r="1197" spans="1:64" ht="60" x14ac:dyDescent="0.25">
      <c r="A1197" t="s">
        <v>3227</v>
      </c>
      <c r="B1197">
        <v>26</v>
      </c>
      <c r="C1197">
        <v>76</v>
      </c>
      <c r="D1197">
        <v>78</v>
      </c>
      <c r="E1197" s="1" t="s">
        <v>3228</v>
      </c>
      <c r="F1197">
        <v>236506</v>
      </c>
      <c r="G1197" t="s">
        <v>283</v>
      </c>
      <c r="H1197" t="s">
        <v>253</v>
      </c>
      <c r="I1197" t="s">
        <v>77</v>
      </c>
      <c r="J1197">
        <v>78</v>
      </c>
      <c r="K1197" t="s">
        <v>189</v>
      </c>
      <c r="L1197">
        <v>2</v>
      </c>
      <c r="M1197" t="s">
        <v>1532</v>
      </c>
      <c r="N1197" t="s">
        <v>279</v>
      </c>
      <c r="O1197" t="s">
        <v>1622</v>
      </c>
      <c r="P1197">
        <v>303</v>
      </c>
      <c r="Q1197">
        <v>63</v>
      </c>
      <c r="R1197">
        <v>32</v>
      </c>
      <c r="S1197">
        <v>74</v>
      </c>
      <c r="T1197">
        <v>76</v>
      </c>
      <c r="U1197">
        <v>58</v>
      </c>
      <c r="V1197">
        <v>300</v>
      </c>
      <c r="W1197">
        <v>73</v>
      </c>
      <c r="X1197">
        <v>41</v>
      </c>
      <c r="Y1197">
        <v>32</v>
      </c>
      <c r="Z1197">
        <v>79</v>
      </c>
      <c r="AA1197">
        <v>75</v>
      </c>
      <c r="AB1197">
        <v>318</v>
      </c>
      <c r="AC1197">
        <v>65</v>
      </c>
      <c r="AD1197">
        <v>54</v>
      </c>
      <c r="AE1197">
        <v>66</v>
      </c>
      <c r="AF1197">
        <v>72</v>
      </c>
      <c r="AG1197">
        <v>61</v>
      </c>
      <c r="AH1197">
        <v>335</v>
      </c>
      <c r="AI1197">
        <v>55</v>
      </c>
      <c r="AJ1197">
        <v>80</v>
      </c>
      <c r="AK1197">
        <v>71</v>
      </c>
      <c r="AL1197">
        <v>77</v>
      </c>
      <c r="AM1197">
        <v>52</v>
      </c>
      <c r="AN1197">
        <v>298</v>
      </c>
      <c r="AO1197">
        <v>74</v>
      </c>
      <c r="AP1197">
        <v>77</v>
      </c>
      <c r="AQ1197">
        <v>32</v>
      </c>
      <c r="AR1197">
        <v>75</v>
      </c>
      <c r="AS1197">
        <v>40</v>
      </c>
      <c r="AT1197">
        <v>75</v>
      </c>
      <c r="AU1197">
        <v>230</v>
      </c>
      <c r="AV1197">
        <v>76</v>
      </c>
      <c r="AW1197">
        <v>76</v>
      </c>
      <c r="AX1197">
        <v>78</v>
      </c>
      <c r="AY1197">
        <v>49</v>
      </c>
      <c r="AZ1197">
        <v>10</v>
      </c>
      <c r="BA1197">
        <v>13</v>
      </c>
      <c r="BB1197">
        <v>11</v>
      </c>
      <c r="BC1197">
        <v>7</v>
      </c>
      <c r="BD1197">
        <v>8</v>
      </c>
      <c r="BE1197">
        <v>1833</v>
      </c>
      <c r="BF1197">
        <v>394</v>
      </c>
      <c r="BG1197">
        <v>2</v>
      </c>
      <c r="BH1197">
        <v>59</v>
      </c>
      <c r="BI1197">
        <v>42</v>
      </c>
      <c r="BJ1197">
        <v>70</v>
      </c>
      <c r="BK1197">
        <v>72</v>
      </c>
      <c r="BL1197">
        <v>76</v>
      </c>
    </row>
    <row r="1198" spans="1:64" ht="30" x14ac:dyDescent="0.25">
      <c r="A1198" t="s">
        <v>3229</v>
      </c>
      <c r="B1198">
        <v>26</v>
      </c>
      <c r="C1198">
        <v>80</v>
      </c>
      <c r="D1198">
        <v>80</v>
      </c>
      <c r="E1198" s="1" t="s">
        <v>441</v>
      </c>
      <c r="F1198">
        <v>236632</v>
      </c>
      <c r="G1198" t="s">
        <v>97</v>
      </c>
      <c r="H1198" t="s">
        <v>105</v>
      </c>
      <c r="I1198" t="s">
        <v>77</v>
      </c>
      <c r="J1198">
        <v>80</v>
      </c>
      <c r="K1198" t="s">
        <v>206</v>
      </c>
      <c r="L1198">
        <v>0</v>
      </c>
      <c r="M1198" t="s">
        <v>328</v>
      </c>
      <c r="N1198" t="s">
        <v>114</v>
      </c>
      <c r="O1198" t="s">
        <v>120</v>
      </c>
      <c r="P1198">
        <v>344</v>
      </c>
      <c r="Q1198">
        <v>73</v>
      </c>
      <c r="R1198">
        <v>74</v>
      </c>
      <c r="S1198">
        <v>45</v>
      </c>
      <c r="T1198">
        <v>78</v>
      </c>
      <c r="U1198">
        <v>74</v>
      </c>
      <c r="V1198">
        <v>371</v>
      </c>
      <c r="W1198">
        <v>86</v>
      </c>
      <c r="X1198">
        <v>79</v>
      </c>
      <c r="Y1198">
        <v>52</v>
      </c>
      <c r="Z1198">
        <v>69</v>
      </c>
      <c r="AA1198">
        <v>85</v>
      </c>
      <c r="AB1198">
        <v>425</v>
      </c>
      <c r="AC1198">
        <v>87</v>
      </c>
      <c r="AD1198">
        <v>85</v>
      </c>
      <c r="AE1198">
        <v>88</v>
      </c>
      <c r="AF1198">
        <v>78</v>
      </c>
      <c r="AG1198">
        <v>87</v>
      </c>
      <c r="AH1198">
        <v>361</v>
      </c>
      <c r="AI1198">
        <v>79</v>
      </c>
      <c r="AJ1198">
        <v>70</v>
      </c>
      <c r="AK1198">
        <v>73</v>
      </c>
      <c r="AL1198">
        <v>64</v>
      </c>
      <c r="AM1198">
        <v>75</v>
      </c>
      <c r="AN1198">
        <v>319</v>
      </c>
      <c r="AO1198">
        <v>53</v>
      </c>
      <c r="AP1198">
        <v>44</v>
      </c>
      <c r="AQ1198">
        <v>74</v>
      </c>
      <c r="AR1198">
        <v>79</v>
      </c>
      <c r="AS1198">
        <v>69</v>
      </c>
      <c r="AT1198">
        <v>85</v>
      </c>
      <c r="AU1198">
        <v>122</v>
      </c>
      <c r="AV1198">
        <v>47</v>
      </c>
      <c r="AW1198">
        <v>41</v>
      </c>
      <c r="AX1198">
        <v>34</v>
      </c>
      <c r="AY1198">
        <v>48</v>
      </c>
      <c r="AZ1198">
        <v>14</v>
      </c>
      <c r="BA1198">
        <v>10</v>
      </c>
      <c r="BB1198">
        <v>5</v>
      </c>
      <c r="BC1198">
        <v>13</v>
      </c>
      <c r="BD1198">
        <v>6</v>
      </c>
      <c r="BE1198">
        <v>1990</v>
      </c>
      <c r="BF1198">
        <v>429</v>
      </c>
      <c r="BG1198">
        <v>3</v>
      </c>
      <c r="BH1198">
        <v>86</v>
      </c>
      <c r="BI1198">
        <v>75</v>
      </c>
      <c r="BJ1198">
        <v>75</v>
      </c>
      <c r="BK1198">
        <v>86</v>
      </c>
      <c r="BL1198">
        <v>43</v>
      </c>
    </row>
    <row r="1199" spans="1:64" ht="45" x14ac:dyDescent="0.25">
      <c r="A1199" t="s">
        <v>3230</v>
      </c>
      <c r="B1199">
        <v>25</v>
      </c>
      <c r="C1199">
        <v>74</v>
      </c>
      <c r="D1199">
        <v>79</v>
      </c>
      <c r="E1199" s="1" t="s">
        <v>3231</v>
      </c>
      <c r="F1199">
        <v>238058</v>
      </c>
      <c r="G1199" t="s">
        <v>277</v>
      </c>
      <c r="H1199" t="s">
        <v>76</v>
      </c>
      <c r="I1199" t="s">
        <v>68</v>
      </c>
      <c r="J1199">
        <v>76</v>
      </c>
      <c r="K1199" t="s">
        <v>69</v>
      </c>
      <c r="L1199">
        <v>5</v>
      </c>
      <c r="M1199" t="s">
        <v>131</v>
      </c>
      <c r="N1199" t="s">
        <v>2020</v>
      </c>
      <c r="O1199" t="s">
        <v>1354</v>
      </c>
      <c r="P1199">
        <v>321</v>
      </c>
      <c r="Q1199">
        <v>65</v>
      </c>
      <c r="R1199">
        <v>69</v>
      </c>
      <c r="S1199">
        <v>51</v>
      </c>
      <c r="T1199">
        <v>75</v>
      </c>
      <c r="U1199">
        <v>61</v>
      </c>
      <c r="V1199">
        <v>342</v>
      </c>
      <c r="W1199">
        <v>78</v>
      </c>
      <c r="X1199">
        <v>68</v>
      </c>
      <c r="Y1199">
        <v>52</v>
      </c>
      <c r="Z1199">
        <v>69</v>
      </c>
      <c r="AA1199">
        <v>75</v>
      </c>
      <c r="AB1199">
        <v>401</v>
      </c>
      <c r="AC1199">
        <v>81</v>
      </c>
      <c r="AD1199">
        <v>79</v>
      </c>
      <c r="AE1199">
        <v>83</v>
      </c>
      <c r="AF1199">
        <v>71</v>
      </c>
      <c r="AG1199">
        <v>87</v>
      </c>
      <c r="AH1199">
        <v>315</v>
      </c>
      <c r="AI1199">
        <v>63</v>
      </c>
      <c r="AJ1199">
        <v>62</v>
      </c>
      <c r="AK1199">
        <v>84</v>
      </c>
      <c r="AL1199">
        <v>47</v>
      </c>
      <c r="AM1199">
        <v>59</v>
      </c>
      <c r="AN1199">
        <v>357</v>
      </c>
      <c r="AO1199">
        <v>79</v>
      </c>
      <c r="AP1199">
        <v>64</v>
      </c>
      <c r="AQ1199">
        <v>74</v>
      </c>
      <c r="AR1199">
        <v>72</v>
      </c>
      <c r="AS1199">
        <v>68</v>
      </c>
      <c r="AT1199">
        <v>78</v>
      </c>
      <c r="AU1199">
        <v>188</v>
      </c>
      <c r="AV1199">
        <v>62</v>
      </c>
      <c r="AW1199">
        <v>65</v>
      </c>
      <c r="AX1199">
        <v>61</v>
      </c>
      <c r="AY1199">
        <v>58</v>
      </c>
      <c r="AZ1199">
        <v>11</v>
      </c>
      <c r="BA1199">
        <v>7</v>
      </c>
      <c r="BB1199">
        <v>11</v>
      </c>
      <c r="BC1199">
        <v>14</v>
      </c>
      <c r="BD1199">
        <v>15</v>
      </c>
      <c r="BE1199">
        <v>1982</v>
      </c>
      <c r="BF1199">
        <v>419</v>
      </c>
      <c r="BG1199">
        <v>1</v>
      </c>
      <c r="BH1199">
        <v>80</v>
      </c>
      <c r="BI1199">
        <v>66</v>
      </c>
      <c r="BJ1199">
        <v>70</v>
      </c>
      <c r="BK1199">
        <v>78</v>
      </c>
      <c r="BL1199">
        <v>62</v>
      </c>
    </row>
    <row r="1200" spans="1:64" ht="30" x14ac:dyDescent="0.25">
      <c r="A1200" t="s">
        <v>3232</v>
      </c>
      <c r="B1200">
        <v>25</v>
      </c>
      <c r="C1200">
        <v>79</v>
      </c>
      <c r="D1200">
        <v>82</v>
      </c>
      <c r="E1200" s="1" t="s">
        <v>3233</v>
      </c>
      <c r="F1200">
        <v>238463</v>
      </c>
      <c r="G1200" t="s">
        <v>97</v>
      </c>
      <c r="H1200" t="s">
        <v>91</v>
      </c>
      <c r="I1200" t="s">
        <v>68</v>
      </c>
      <c r="J1200">
        <v>81</v>
      </c>
      <c r="K1200" t="s">
        <v>195</v>
      </c>
      <c r="L1200">
        <v>3</v>
      </c>
      <c r="M1200" t="s">
        <v>328</v>
      </c>
      <c r="N1200" t="s">
        <v>631</v>
      </c>
      <c r="O1200" t="s">
        <v>3234</v>
      </c>
      <c r="P1200">
        <v>336</v>
      </c>
      <c r="Q1200">
        <v>74</v>
      </c>
      <c r="R1200">
        <v>69</v>
      </c>
      <c r="S1200">
        <v>50</v>
      </c>
      <c r="T1200">
        <v>82</v>
      </c>
      <c r="U1200">
        <v>61</v>
      </c>
      <c r="V1200">
        <v>376</v>
      </c>
      <c r="W1200">
        <v>81</v>
      </c>
      <c r="X1200">
        <v>75</v>
      </c>
      <c r="Y1200">
        <v>62</v>
      </c>
      <c r="Z1200">
        <v>77</v>
      </c>
      <c r="AA1200">
        <v>81</v>
      </c>
      <c r="AB1200">
        <v>363</v>
      </c>
      <c r="AC1200">
        <v>74</v>
      </c>
      <c r="AD1200">
        <v>55</v>
      </c>
      <c r="AE1200">
        <v>78</v>
      </c>
      <c r="AF1200">
        <v>78</v>
      </c>
      <c r="AG1200">
        <v>78</v>
      </c>
      <c r="AH1200">
        <v>367</v>
      </c>
      <c r="AI1200">
        <v>77</v>
      </c>
      <c r="AJ1200">
        <v>67</v>
      </c>
      <c r="AK1200">
        <v>81</v>
      </c>
      <c r="AL1200">
        <v>65</v>
      </c>
      <c r="AM1200">
        <v>77</v>
      </c>
      <c r="AN1200">
        <v>363</v>
      </c>
      <c r="AO1200">
        <v>69</v>
      </c>
      <c r="AP1200">
        <v>80</v>
      </c>
      <c r="AQ1200">
        <v>74</v>
      </c>
      <c r="AR1200">
        <v>78</v>
      </c>
      <c r="AS1200">
        <v>62</v>
      </c>
      <c r="AT1200">
        <v>76</v>
      </c>
      <c r="AU1200">
        <v>209</v>
      </c>
      <c r="AV1200">
        <v>72</v>
      </c>
      <c r="AW1200">
        <v>71</v>
      </c>
      <c r="AX1200">
        <v>66</v>
      </c>
      <c r="AY1200">
        <v>43</v>
      </c>
      <c r="AZ1200">
        <v>7</v>
      </c>
      <c r="BA1200">
        <v>11</v>
      </c>
      <c r="BB1200">
        <v>8</v>
      </c>
      <c r="BC1200">
        <v>7</v>
      </c>
      <c r="BD1200">
        <v>10</v>
      </c>
      <c r="BE1200">
        <v>2057</v>
      </c>
      <c r="BF1200">
        <v>435</v>
      </c>
      <c r="BG1200">
        <v>2</v>
      </c>
      <c r="BH1200">
        <v>64</v>
      </c>
      <c r="BI1200">
        <v>72</v>
      </c>
      <c r="BJ1200">
        <v>78</v>
      </c>
      <c r="BK1200">
        <v>80</v>
      </c>
      <c r="BL1200">
        <v>71</v>
      </c>
    </row>
    <row r="1201" spans="1:64" ht="60" x14ac:dyDescent="0.25">
      <c r="A1201" t="s">
        <v>3235</v>
      </c>
      <c r="B1201">
        <v>24</v>
      </c>
      <c r="C1201">
        <v>73</v>
      </c>
      <c r="D1201">
        <v>78</v>
      </c>
      <c r="E1201" s="1" t="s">
        <v>1923</v>
      </c>
      <c r="F1201">
        <v>239778</v>
      </c>
      <c r="G1201" t="s">
        <v>494</v>
      </c>
      <c r="H1201" t="s">
        <v>253</v>
      </c>
      <c r="I1201" t="s">
        <v>68</v>
      </c>
      <c r="J1201">
        <v>75</v>
      </c>
      <c r="K1201" t="s">
        <v>69</v>
      </c>
      <c r="L1201">
        <v>5</v>
      </c>
      <c r="M1201" t="s">
        <v>509</v>
      </c>
      <c r="N1201" t="s">
        <v>462</v>
      </c>
      <c r="O1201" t="s">
        <v>887</v>
      </c>
      <c r="P1201">
        <v>326</v>
      </c>
      <c r="Q1201">
        <v>70</v>
      </c>
      <c r="R1201">
        <v>66</v>
      </c>
      <c r="S1201">
        <v>60</v>
      </c>
      <c r="T1201">
        <v>77</v>
      </c>
      <c r="U1201">
        <v>53</v>
      </c>
      <c r="V1201">
        <v>361</v>
      </c>
      <c r="W1201">
        <v>72</v>
      </c>
      <c r="X1201">
        <v>70</v>
      </c>
      <c r="Y1201">
        <v>71</v>
      </c>
      <c r="Z1201">
        <v>73</v>
      </c>
      <c r="AA1201">
        <v>75</v>
      </c>
      <c r="AB1201">
        <v>328</v>
      </c>
      <c r="AC1201">
        <v>62</v>
      </c>
      <c r="AD1201">
        <v>66</v>
      </c>
      <c r="AE1201">
        <v>65</v>
      </c>
      <c r="AF1201">
        <v>74</v>
      </c>
      <c r="AG1201">
        <v>61</v>
      </c>
      <c r="AH1201">
        <v>366</v>
      </c>
      <c r="AI1201">
        <v>82</v>
      </c>
      <c r="AJ1201">
        <v>71</v>
      </c>
      <c r="AK1201">
        <v>65</v>
      </c>
      <c r="AL1201">
        <v>74</v>
      </c>
      <c r="AM1201">
        <v>74</v>
      </c>
      <c r="AN1201">
        <v>351</v>
      </c>
      <c r="AO1201">
        <v>70</v>
      </c>
      <c r="AP1201">
        <v>69</v>
      </c>
      <c r="AQ1201">
        <v>71</v>
      </c>
      <c r="AR1201">
        <v>74</v>
      </c>
      <c r="AS1201">
        <v>67</v>
      </c>
      <c r="AT1201">
        <v>74</v>
      </c>
      <c r="AU1201">
        <v>206</v>
      </c>
      <c r="AV1201">
        <v>68</v>
      </c>
      <c r="AW1201">
        <v>73</v>
      </c>
      <c r="AX1201">
        <v>65</v>
      </c>
      <c r="AY1201">
        <v>62</v>
      </c>
      <c r="AZ1201">
        <v>15</v>
      </c>
      <c r="BA1201">
        <v>14</v>
      </c>
      <c r="BB1201">
        <v>14</v>
      </c>
      <c r="BC1201">
        <v>13</v>
      </c>
      <c r="BD1201">
        <v>6</v>
      </c>
      <c r="BE1201">
        <v>2000</v>
      </c>
      <c r="BF1201">
        <v>420</v>
      </c>
      <c r="BG1201">
        <v>1</v>
      </c>
      <c r="BH1201">
        <v>64</v>
      </c>
      <c r="BI1201">
        <v>70</v>
      </c>
      <c r="BJ1201">
        <v>74</v>
      </c>
      <c r="BK1201">
        <v>72</v>
      </c>
      <c r="BL1201">
        <v>69</v>
      </c>
    </row>
    <row r="1202" spans="1:64" ht="30" x14ac:dyDescent="0.25">
      <c r="A1202" t="s">
        <v>3236</v>
      </c>
      <c r="B1202">
        <v>39</v>
      </c>
      <c r="C1202">
        <v>80</v>
      </c>
      <c r="D1202">
        <v>80</v>
      </c>
      <c r="E1202" s="1" t="s">
        <v>3237</v>
      </c>
      <c r="F1202">
        <v>1238</v>
      </c>
      <c r="G1202" t="s">
        <v>146</v>
      </c>
      <c r="H1202" t="s">
        <v>119</v>
      </c>
      <c r="I1202" t="s">
        <v>68</v>
      </c>
      <c r="J1202">
        <v>82</v>
      </c>
      <c r="K1202" t="s">
        <v>69</v>
      </c>
      <c r="L1202">
        <v>0</v>
      </c>
      <c r="M1202" t="s">
        <v>2121</v>
      </c>
      <c r="N1202" t="s">
        <v>149</v>
      </c>
      <c r="O1202" t="s">
        <v>72</v>
      </c>
      <c r="P1202">
        <v>386</v>
      </c>
      <c r="Q1202">
        <v>83</v>
      </c>
      <c r="R1202">
        <v>81</v>
      </c>
      <c r="S1202">
        <v>42</v>
      </c>
      <c r="T1202">
        <v>90</v>
      </c>
      <c r="U1202">
        <v>90</v>
      </c>
      <c r="V1202">
        <v>423</v>
      </c>
      <c r="W1202">
        <v>82</v>
      </c>
      <c r="X1202">
        <v>75</v>
      </c>
      <c r="Y1202">
        <v>90</v>
      </c>
      <c r="Z1202">
        <v>85</v>
      </c>
      <c r="AA1202">
        <v>91</v>
      </c>
      <c r="AB1202">
        <v>275</v>
      </c>
      <c r="AC1202">
        <v>43</v>
      </c>
      <c r="AD1202">
        <v>34</v>
      </c>
      <c r="AE1202">
        <v>59</v>
      </c>
      <c r="AF1202">
        <v>79</v>
      </c>
      <c r="AG1202">
        <v>60</v>
      </c>
      <c r="AH1202">
        <v>337</v>
      </c>
      <c r="AI1202">
        <v>88</v>
      </c>
      <c r="AJ1202">
        <v>34</v>
      </c>
      <c r="AK1202">
        <v>54</v>
      </c>
      <c r="AL1202">
        <v>75</v>
      </c>
      <c r="AM1202">
        <v>86</v>
      </c>
      <c r="AN1202">
        <v>350</v>
      </c>
      <c r="AO1202">
        <v>69</v>
      </c>
      <c r="AP1202">
        <v>24</v>
      </c>
      <c r="AQ1202">
        <v>80</v>
      </c>
      <c r="AR1202">
        <v>91</v>
      </c>
      <c r="AS1202">
        <v>86</v>
      </c>
      <c r="AT1202">
        <v>85</v>
      </c>
      <c r="AU1202">
        <v>48</v>
      </c>
      <c r="AV1202">
        <v>14</v>
      </c>
      <c r="AW1202">
        <v>24</v>
      </c>
      <c r="AX1202">
        <v>10</v>
      </c>
      <c r="AY1202">
        <v>53</v>
      </c>
      <c r="AZ1202">
        <v>5</v>
      </c>
      <c r="BA1202">
        <v>12</v>
      </c>
      <c r="BB1202">
        <v>14</v>
      </c>
      <c r="BC1202">
        <v>11</v>
      </c>
      <c r="BD1202">
        <v>11</v>
      </c>
      <c r="BE1202">
        <v>1872</v>
      </c>
      <c r="BF1202">
        <v>378</v>
      </c>
      <c r="BG1202">
        <v>3</v>
      </c>
      <c r="BH1202">
        <v>38</v>
      </c>
      <c r="BI1202">
        <v>84</v>
      </c>
      <c r="BJ1202">
        <v>87</v>
      </c>
      <c r="BK1202">
        <v>81</v>
      </c>
      <c r="BL1202">
        <v>21</v>
      </c>
    </row>
    <row r="1203" spans="1:64" ht="30" x14ac:dyDescent="0.25">
      <c r="A1203" t="s">
        <v>3238</v>
      </c>
      <c r="B1203">
        <v>36</v>
      </c>
      <c r="C1203">
        <v>81</v>
      </c>
      <c r="D1203">
        <v>81</v>
      </c>
      <c r="E1203" s="1" t="s">
        <v>3239</v>
      </c>
      <c r="F1203">
        <v>9676</v>
      </c>
      <c r="G1203" t="s">
        <v>112</v>
      </c>
      <c r="H1203" t="s">
        <v>125</v>
      </c>
      <c r="I1203" t="s">
        <v>68</v>
      </c>
      <c r="J1203">
        <v>79</v>
      </c>
      <c r="K1203" t="s">
        <v>106</v>
      </c>
      <c r="L1203">
        <v>0</v>
      </c>
      <c r="M1203" t="s">
        <v>230</v>
      </c>
      <c r="N1203" t="s">
        <v>285</v>
      </c>
      <c r="O1203" t="s">
        <v>284</v>
      </c>
      <c r="P1203">
        <v>384</v>
      </c>
      <c r="Q1203">
        <v>69</v>
      </c>
      <c r="R1203">
        <v>84</v>
      </c>
      <c r="S1203">
        <v>75</v>
      </c>
      <c r="T1203">
        <v>76</v>
      </c>
      <c r="U1203">
        <v>80</v>
      </c>
      <c r="V1203">
        <v>379</v>
      </c>
      <c r="W1203">
        <v>80</v>
      </c>
      <c r="X1203">
        <v>78</v>
      </c>
      <c r="Y1203">
        <v>72</v>
      </c>
      <c r="Z1203">
        <v>71</v>
      </c>
      <c r="AA1203">
        <v>78</v>
      </c>
      <c r="AB1203">
        <v>372</v>
      </c>
      <c r="AC1203">
        <v>73</v>
      </c>
      <c r="AD1203">
        <v>74</v>
      </c>
      <c r="AE1203">
        <v>74</v>
      </c>
      <c r="AF1203">
        <v>76</v>
      </c>
      <c r="AG1203">
        <v>75</v>
      </c>
      <c r="AH1203">
        <v>380</v>
      </c>
      <c r="AI1203">
        <v>85</v>
      </c>
      <c r="AJ1203">
        <v>86</v>
      </c>
      <c r="AK1203">
        <v>64</v>
      </c>
      <c r="AL1203">
        <v>70</v>
      </c>
      <c r="AM1203">
        <v>75</v>
      </c>
      <c r="AN1203">
        <v>357</v>
      </c>
      <c r="AO1203">
        <v>75</v>
      </c>
      <c r="AP1203">
        <v>39</v>
      </c>
      <c r="AQ1203">
        <v>83</v>
      </c>
      <c r="AR1203">
        <v>75</v>
      </c>
      <c r="AS1203">
        <v>85</v>
      </c>
      <c r="AT1203">
        <v>83</v>
      </c>
      <c r="AU1203">
        <v>94</v>
      </c>
      <c r="AV1203">
        <v>20</v>
      </c>
      <c r="AW1203">
        <v>39</v>
      </c>
      <c r="AX1203">
        <v>35</v>
      </c>
      <c r="AY1203">
        <v>53</v>
      </c>
      <c r="AZ1203">
        <v>7</v>
      </c>
      <c r="BA1203">
        <v>10</v>
      </c>
      <c r="BB1203">
        <v>11</v>
      </c>
      <c r="BC1203">
        <v>13</v>
      </c>
      <c r="BD1203">
        <v>12</v>
      </c>
      <c r="BE1203">
        <v>2019</v>
      </c>
      <c r="BF1203">
        <v>415</v>
      </c>
      <c r="BG1203">
        <v>3</v>
      </c>
      <c r="BH1203">
        <v>74</v>
      </c>
      <c r="BI1203">
        <v>82</v>
      </c>
      <c r="BJ1203">
        <v>74</v>
      </c>
      <c r="BK1203">
        <v>78</v>
      </c>
      <c r="BL1203">
        <v>37</v>
      </c>
    </row>
    <row r="1204" spans="1:64" ht="45" x14ac:dyDescent="0.25">
      <c r="A1204" t="s">
        <v>3240</v>
      </c>
      <c r="B1204">
        <v>34</v>
      </c>
      <c r="C1204">
        <v>76</v>
      </c>
      <c r="D1204">
        <v>76</v>
      </c>
      <c r="E1204" s="1" t="s">
        <v>3241</v>
      </c>
      <c r="F1204">
        <v>54050</v>
      </c>
      <c r="G1204" t="s">
        <v>259</v>
      </c>
      <c r="H1204" t="s">
        <v>617</v>
      </c>
      <c r="I1204" t="s">
        <v>68</v>
      </c>
      <c r="J1204">
        <v>77</v>
      </c>
      <c r="K1204" t="s">
        <v>69</v>
      </c>
      <c r="L1204">
        <v>0</v>
      </c>
      <c r="M1204" t="s">
        <v>1164</v>
      </c>
      <c r="N1204" t="s">
        <v>719</v>
      </c>
      <c r="O1204" t="s">
        <v>2384</v>
      </c>
      <c r="P1204">
        <v>389</v>
      </c>
      <c r="Q1204">
        <v>73</v>
      </c>
      <c r="R1204">
        <v>79</v>
      </c>
      <c r="S1204">
        <v>74</v>
      </c>
      <c r="T1204">
        <v>80</v>
      </c>
      <c r="U1204">
        <v>83</v>
      </c>
      <c r="V1204">
        <v>400</v>
      </c>
      <c r="W1204">
        <v>72</v>
      </c>
      <c r="X1204">
        <v>82</v>
      </c>
      <c r="Y1204">
        <v>81</v>
      </c>
      <c r="Z1204">
        <v>83</v>
      </c>
      <c r="AA1204">
        <v>82</v>
      </c>
      <c r="AB1204">
        <v>321</v>
      </c>
      <c r="AC1204">
        <v>53</v>
      </c>
      <c r="AD1204">
        <v>52</v>
      </c>
      <c r="AE1204">
        <v>61</v>
      </c>
      <c r="AF1204">
        <v>78</v>
      </c>
      <c r="AG1204">
        <v>77</v>
      </c>
      <c r="AH1204">
        <v>372</v>
      </c>
      <c r="AI1204">
        <v>84</v>
      </c>
      <c r="AJ1204">
        <v>71</v>
      </c>
      <c r="AK1204">
        <v>59</v>
      </c>
      <c r="AL1204">
        <v>78</v>
      </c>
      <c r="AM1204">
        <v>80</v>
      </c>
      <c r="AN1204">
        <v>372</v>
      </c>
      <c r="AO1204">
        <v>81</v>
      </c>
      <c r="AP1204">
        <v>52</v>
      </c>
      <c r="AQ1204">
        <v>78</v>
      </c>
      <c r="AR1204">
        <v>80</v>
      </c>
      <c r="AS1204">
        <v>81</v>
      </c>
      <c r="AT1204">
        <v>88</v>
      </c>
      <c r="AU1204">
        <v>152</v>
      </c>
      <c r="AV1204">
        <v>57</v>
      </c>
      <c r="AW1204">
        <v>55</v>
      </c>
      <c r="AX1204">
        <v>40</v>
      </c>
      <c r="AY1204">
        <v>49</v>
      </c>
      <c r="AZ1204">
        <v>10</v>
      </c>
      <c r="BA1204">
        <v>11</v>
      </c>
      <c r="BB1204">
        <v>13</v>
      </c>
      <c r="BC1204">
        <v>8</v>
      </c>
      <c r="BD1204">
        <v>7</v>
      </c>
      <c r="BE1204">
        <v>2055</v>
      </c>
      <c r="BF1204">
        <v>414</v>
      </c>
      <c r="BG1204">
        <v>4</v>
      </c>
      <c r="BH1204">
        <v>52</v>
      </c>
      <c r="BI1204">
        <v>80</v>
      </c>
      <c r="BJ1204">
        <v>79</v>
      </c>
      <c r="BK1204">
        <v>74</v>
      </c>
      <c r="BL1204">
        <v>55</v>
      </c>
    </row>
    <row r="1205" spans="1:64" ht="30" x14ac:dyDescent="0.25">
      <c r="A1205" t="s">
        <v>3242</v>
      </c>
      <c r="B1205">
        <v>19</v>
      </c>
      <c r="C1205">
        <v>67</v>
      </c>
      <c r="D1205">
        <v>83</v>
      </c>
      <c r="E1205" s="1" t="s">
        <v>3243</v>
      </c>
      <c r="F1205">
        <v>70651</v>
      </c>
      <c r="G1205" t="s">
        <v>104</v>
      </c>
      <c r="H1205" t="s">
        <v>308</v>
      </c>
      <c r="I1205" t="s">
        <v>77</v>
      </c>
      <c r="J1205">
        <v>68</v>
      </c>
      <c r="K1205" t="s">
        <v>294</v>
      </c>
      <c r="L1205">
        <v>16</v>
      </c>
      <c r="M1205" t="s">
        <v>1157</v>
      </c>
      <c r="N1205" t="s">
        <v>338</v>
      </c>
      <c r="O1205" t="s">
        <v>2075</v>
      </c>
      <c r="P1205">
        <v>273</v>
      </c>
      <c r="Q1205">
        <v>65</v>
      </c>
      <c r="R1205">
        <v>54</v>
      </c>
      <c r="S1205">
        <v>30</v>
      </c>
      <c r="T1205">
        <v>63</v>
      </c>
      <c r="U1205">
        <v>61</v>
      </c>
      <c r="V1205">
        <v>309</v>
      </c>
      <c r="W1205">
        <v>74</v>
      </c>
      <c r="X1205">
        <v>59</v>
      </c>
      <c r="Y1205">
        <v>51</v>
      </c>
      <c r="Z1205">
        <v>54</v>
      </c>
      <c r="AA1205">
        <v>71</v>
      </c>
      <c r="AB1205">
        <v>396</v>
      </c>
      <c r="AC1205">
        <v>84</v>
      </c>
      <c r="AD1205">
        <v>82</v>
      </c>
      <c r="AE1205">
        <v>91</v>
      </c>
      <c r="AF1205">
        <v>59</v>
      </c>
      <c r="AG1205">
        <v>80</v>
      </c>
      <c r="AH1205">
        <v>235</v>
      </c>
      <c r="AI1205">
        <v>53</v>
      </c>
      <c r="AJ1205">
        <v>44</v>
      </c>
      <c r="AK1205">
        <v>58</v>
      </c>
      <c r="AL1205">
        <v>32</v>
      </c>
      <c r="AM1205">
        <v>48</v>
      </c>
      <c r="AN1205">
        <v>240</v>
      </c>
      <c r="AO1205">
        <v>38</v>
      </c>
      <c r="AP1205">
        <v>23</v>
      </c>
      <c r="AQ1205">
        <v>54</v>
      </c>
      <c r="AR1205">
        <v>66</v>
      </c>
      <c r="AS1205">
        <v>59</v>
      </c>
      <c r="AT1205">
        <v>62</v>
      </c>
      <c r="AU1205">
        <v>79</v>
      </c>
      <c r="AV1205">
        <v>25</v>
      </c>
      <c r="AW1205">
        <v>28</v>
      </c>
      <c r="AX1205">
        <v>26</v>
      </c>
      <c r="AY1205">
        <v>51</v>
      </c>
      <c r="AZ1205">
        <v>10</v>
      </c>
      <c r="BA1205">
        <v>12</v>
      </c>
      <c r="BB1205">
        <v>8</v>
      </c>
      <c r="BC1205">
        <v>14</v>
      </c>
      <c r="BD1205">
        <v>7</v>
      </c>
      <c r="BE1205">
        <v>1583</v>
      </c>
      <c r="BF1205">
        <v>338</v>
      </c>
      <c r="BG1205">
        <v>1</v>
      </c>
      <c r="BH1205">
        <v>83</v>
      </c>
      <c r="BI1205">
        <v>53</v>
      </c>
      <c r="BJ1205">
        <v>62</v>
      </c>
      <c r="BK1205">
        <v>74</v>
      </c>
      <c r="BL1205">
        <v>26</v>
      </c>
    </row>
    <row r="1206" spans="1:64" ht="45" x14ac:dyDescent="0.25">
      <c r="A1206" t="s">
        <v>3244</v>
      </c>
      <c r="B1206">
        <v>17</v>
      </c>
      <c r="C1206">
        <v>63</v>
      </c>
      <c r="D1206">
        <v>82</v>
      </c>
      <c r="E1206" s="1" t="s">
        <v>3245</v>
      </c>
      <c r="F1206">
        <v>71973</v>
      </c>
      <c r="G1206" t="s">
        <v>494</v>
      </c>
      <c r="H1206" t="s">
        <v>483</v>
      </c>
      <c r="I1206" t="s">
        <v>68</v>
      </c>
      <c r="J1206">
        <v>65</v>
      </c>
      <c r="K1206" t="s">
        <v>106</v>
      </c>
      <c r="L1206">
        <v>19</v>
      </c>
      <c r="M1206" t="s">
        <v>1854</v>
      </c>
      <c r="N1206" t="s">
        <v>248</v>
      </c>
      <c r="O1206" t="s">
        <v>597</v>
      </c>
      <c r="P1206">
        <v>274</v>
      </c>
      <c r="Q1206">
        <v>38</v>
      </c>
      <c r="R1206">
        <v>65</v>
      </c>
      <c r="S1206">
        <v>61</v>
      </c>
      <c r="T1206">
        <v>55</v>
      </c>
      <c r="U1206">
        <v>55</v>
      </c>
      <c r="V1206">
        <v>265</v>
      </c>
      <c r="W1206">
        <v>64</v>
      </c>
      <c r="X1206">
        <v>52</v>
      </c>
      <c r="Y1206">
        <v>44</v>
      </c>
      <c r="Z1206">
        <v>43</v>
      </c>
      <c r="AA1206">
        <v>62</v>
      </c>
      <c r="AB1206">
        <v>339</v>
      </c>
      <c r="AC1206">
        <v>71</v>
      </c>
      <c r="AD1206">
        <v>74</v>
      </c>
      <c r="AE1206">
        <v>70</v>
      </c>
      <c r="AF1206">
        <v>57</v>
      </c>
      <c r="AG1206">
        <v>67</v>
      </c>
      <c r="AH1206">
        <v>322</v>
      </c>
      <c r="AI1206">
        <v>66</v>
      </c>
      <c r="AJ1206">
        <v>73</v>
      </c>
      <c r="AK1206">
        <v>60</v>
      </c>
      <c r="AL1206">
        <v>67</v>
      </c>
      <c r="AM1206">
        <v>56</v>
      </c>
      <c r="AN1206">
        <v>254</v>
      </c>
      <c r="AO1206">
        <v>50</v>
      </c>
      <c r="AP1206">
        <v>25</v>
      </c>
      <c r="AQ1206">
        <v>62</v>
      </c>
      <c r="AR1206">
        <v>53</v>
      </c>
      <c r="AS1206">
        <v>64</v>
      </c>
      <c r="AT1206">
        <v>63</v>
      </c>
      <c r="AU1206">
        <v>80</v>
      </c>
      <c r="AV1206">
        <v>29</v>
      </c>
      <c r="AW1206">
        <v>30</v>
      </c>
      <c r="AX1206">
        <v>21</v>
      </c>
      <c r="AY1206">
        <v>49</v>
      </c>
      <c r="AZ1206">
        <v>13</v>
      </c>
      <c r="BA1206">
        <v>11</v>
      </c>
      <c r="BB1206">
        <v>5</v>
      </c>
      <c r="BC1206">
        <v>14</v>
      </c>
      <c r="BD1206">
        <v>6</v>
      </c>
      <c r="BE1206">
        <v>1583</v>
      </c>
      <c r="BF1206">
        <v>342</v>
      </c>
      <c r="BG1206">
        <v>1</v>
      </c>
      <c r="BH1206">
        <v>73</v>
      </c>
      <c r="BI1206">
        <v>63</v>
      </c>
      <c r="BJ1206">
        <v>49</v>
      </c>
      <c r="BK1206">
        <v>64</v>
      </c>
      <c r="BL1206">
        <v>31</v>
      </c>
    </row>
    <row r="1207" spans="1:64" ht="45" x14ac:dyDescent="0.25">
      <c r="A1207" t="s">
        <v>3246</v>
      </c>
      <c r="B1207">
        <v>38</v>
      </c>
      <c r="C1207">
        <v>80</v>
      </c>
      <c r="D1207">
        <v>80</v>
      </c>
      <c r="E1207" s="1" t="s">
        <v>3247</v>
      </c>
      <c r="F1207">
        <v>138956</v>
      </c>
      <c r="G1207" t="s">
        <v>212</v>
      </c>
      <c r="H1207" t="s">
        <v>327</v>
      </c>
      <c r="I1207" t="s">
        <v>77</v>
      </c>
      <c r="J1207">
        <v>80</v>
      </c>
      <c r="K1207" t="s">
        <v>189</v>
      </c>
      <c r="L1207">
        <v>0</v>
      </c>
      <c r="M1207" t="s">
        <v>454</v>
      </c>
      <c r="N1207" t="s">
        <v>443</v>
      </c>
      <c r="O1207" t="s">
        <v>896</v>
      </c>
      <c r="P1207">
        <v>283</v>
      </c>
      <c r="Q1207">
        <v>63</v>
      </c>
      <c r="R1207">
        <v>33</v>
      </c>
      <c r="S1207">
        <v>77</v>
      </c>
      <c r="T1207">
        <v>65</v>
      </c>
      <c r="U1207">
        <v>45</v>
      </c>
      <c r="V1207">
        <v>269</v>
      </c>
      <c r="W1207">
        <v>57</v>
      </c>
      <c r="X1207">
        <v>60</v>
      </c>
      <c r="Y1207">
        <v>31</v>
      </c>
      <c r="Z1207">
        <v>66</v>
      </c>
      <c r="AA1207">
        <v>55</v>
      </c>
      <c r="AB1207">
        <v>308</v>
      </c>
      <c r="AC1207">
        <v>65</v>
      </c>
      <c r="AD1207">
        <v>63</v>
      </c>
      <c r="AE1207">
        <v>48</v>
      </c>
      <c r="AF1207">
        <v>75</v>
      </c>
      <c r="AG1207">
        <v>57</v>
      </c>
      <c r="AH1207">
        <v>366</v>
      </c>
      <c r="AI1207">
        <v>78</v>
      </c>
      <c r="AJ1207">
        <v>87</v>
      </c>
      <c r="AK1207">
        <v>62</v>
      </c>
      <c r="AL1207">
        <v>90</v>
      </c>
      <c r="AM1207">
        <v>49</v>
      </c>
      <c r="AN1207">
        <v>299</v>
      </c>
      <c r="AO1207">
        <v>87</v>
      </c>
      <c r="AP1207">
        <v>84</v>
      </c>
      <c r="AQ1207">
        <v>28</v>
      </c>
      <c r="AR1207">
        <v>50</v>
      </c>
      <c r="AS1207">
        <v>50</v>
      </c>
      <c r="AT1207">
        <v>83</v>
      </c>
      <c r="AU1207">
        <v>242</v>
      </c>
      <c r="AV1207">
        <v>78</v>
      </c>
      <c r="AW1207">
        <v>85</v>
      </c>
      <c r="AX1207">
        <v>79</v>
      </c>
      <c r="AY1207">
        <v>15</v>
      </c>
      <c r="AZ1207">
        <v>3</v>
      </c>
      <c r="BA1207">
        <v>3</v>
      </c>
      <c r="BB1207">
        <v>2</v>
      </c>
      <c r="BC1207">
        <v>4</v>
      </c>
      <c r="BD1207">
        <v>3</v>
      </c>
      <c r="BE1207">
        <v>1782</v>
      </c>
      <c r="BF1207">
        <v>391</v>
      </c>
      <c r="BG1207">
        <v>4</v>
      </c>
      <c r="BH1207">
        <v>64</v>
      </c>
      <c r="BI1207">
        <v>46</v>
      </c>
      <c r="BJ1207">
        <v>60</v>
      </c>
      <c r="BK1207">
        <v>58</v>
      </c>
      <c r="BL1207">
        <v>81</v>
      </c>
    </row>
    <row r="1208" spans="1:64" ht="45" x14ac:dyDescent="0.25">
      <c r="A1208" t="s">
        <v>3248</v>
      </c>
      <c r="B1208">
        <v>38</v>
      </c>
      <c r="C1208">
        <v>72</v>
      </c>
      <c r="D1208">
        <v>72</v>
      </c>
      <c r="E1208" s="1" t="s">
        <v>3249</v>
      </c>
      <c r="F1208">
        <v>150516</v>
      </c>
      <c r="G1208" t="s">
        <v>283</v>
      </c>
      <c r="H1208" t="s">
        <v>913</v>
      </c>
      <c r="I1208" t="s">
        <v>77</v>
      </c>
      <c r="J1208">
        <v>73</v>
      </c>
      <c r="K1208" t="s">
        <v>106</v>
      </c>
      <c r="L1208">
        <v>0</v>
      </c>
      <c r="M1208" t="s">
        <v>3206</v>
      </c>
      <c r="N1208" t="s">
        <v>886</v>
      </c>
      <c r="O1208" t="s">
        <v>1971</v>
      </c>
      <c r="P1208">
        <v>366</v>
      </c>
      <c r="Q1208">
        <v>70</v>
      </c>
      <c r="R1208">
        <v>73</v>
      </c>
      <c r="S1208">
        <v>65</v>
      </c>
      <c r="T1208">
        <v>74</v>
      </c>
      <c r="U1208">
        <v>84</v>
      </c>
      <c r="V1208">
        <v>366</v>
      </c>
      <c r="W1208">
        <v>71</v>
      </c>
      <c r="X1208">
        <v>74</v>
      </c>
      <c r="Y1208">
        <v>73</v>
      </c>
      <c r="Z1208">
        <v>73</v>
      </c>
      <c r="AA1208">
        <v>75</v>
      </c>
      <c r="AB1208">
        <v>294</v>
      </c>
      <c r="AC1208">
        <v>43</v>
      </c>
      <c r="AD1208">
        <v>54</v>
      </c>
      <c r="AE1208">
        <v>58</v>
      </c>
      <c r="AF1208">
        <v>73</v>
      </c>
      <c r="AG1208">
        <v>66</v>
      </c>
      <c r="AH1208">
        <v>356</v>
      </c>
      <c r="AI1208">
        <v>90</v>
      </c>
      <c r="AJ1208">
        <v>68</v>
      </c>
      <c r="AK1208">
        <v>48</v>
      </c>
      <c r="AL1208">
        <v>76</v>
      </c>
      <c r="AM1208">
        <v>74</v>
      </c>
      <c r="AN1208">
        <v>335</v>
      </c>
      <c r="AO1208">
        <v>71</v>
      </c>
      <c r="AP1208">
        <v>36</v>
      </c>
      <c r="AQ1208">
        <v>77</v>
      </c>
      <c r="AR1208">
        <v>74</v>
      </c>
      <c r="AS1208">
        <v>77</v>
      </c>
      <c r="AT1208">
        <v>80</v>
      </c>
      <c r="AU1208">
        <v>95</v>
      </c>
      <c r="AV1208">
        <v>30</v>
      </c>
      <c r="AW1208">
        <v>35</v>
      </c>
      <c r="AX1208">
        <v>30</v>
      </c>
      <c r="AY1208">
        <v>53</v>
      </c>
      <c r="AZ1208">
        <v>10</v>
      </c>
      <c r="BA1208">
        <v>9</v>
      </c>
      <c r="BB1208">
        <v>16</v>
      </c>
      <c r="BC1208">
        <v>9</v>
      </c>
      <c r="BD1208">
        <v>9</v>
      </c>
      <c r="BE1208">
        <v>1865</v>
      </c>
      <c r="BF1208">
        <v>375</v>
      </c>
      <c r="BG1208">
        <v>3</v>
      </c>
      <c r="BH1208">
        <v>49</v>
      </c>
      <c r="BI1208">
        <v>78</v>
      </c>
      <c r="BJ1208">
        <v>73</v>
      </c>
      <c r="BK1208">
        <v>71</v>
      </c>
      <c r="BL1208">
        <v>36</v>
      </c>
    </row>
    <row r="1209" spans="1:64" ht="45" x14ac:dyDescent="0.25">
      <c r="A1209" t="s">
        <v>3250</v>
      </c>
      <c r="B1209">
        <v>35</v>
      </c>
      <c r="C1209">
        <v>82</v>
      </c>
      <c r="D1209">
        <v>82</v>
      </c>
      <c r="E1209" s="1" t="s">
        <v>3251</v>
      </c>
      <c r="F1209">
        <v>152729</v>
      </c>
      <c r="G1209" t="s">
        <v>730</v>
      </c>
      <c r="H1209" t="s">
        <v>327</v>
      </c>
      <c r="I1209" t="s">
        <v>68</v>
      </c>
      <c r="J1209">
        <v>82</v>
      </c>
      <c r="K1209" t="s">
        <v>189</v>
      </c>
      <c r="L1209">
        <v>0</v>
      </c>
      <c r="M1209" t="s">
        <v>1532</v>
      </c>
      <c r="N1209" t="s">
        <v>769</v>
      </c>
      <c r="O1209" t="s">
        <v>3252</v>
      </c>
      <c r="P1209">
        <v>342</v>
      </c>
      <c r="Q1209">
        <v>57</v>
      </c>
      <c r="R1209">
        <v>65</v>
      </c>
      <c r="S1209">
        <v>83</v>
      </c>
      <c r="T1209">
        <v>80</v>
      </c>
      <c r="U1209">
        <v>57</v>
      </c>
      <c r="V1209">
        <v>326</v>
      </c>
      <c r="W1209">
        <v>63</v>
      </c>
      <c r="X1209">
        <v>58</v>
      </c>
      <c r="Y1209">
        <v>43</v>
      </c>
      <c r="Z1209">
        <v>82</v>
      </c>
      <c r="AA1209">
        <v>80</v>
      </c>
      <c r="AB1209">
        <v>278</v>
      </c>
      <c r="AC1209">
        <v>48</v>
      </c>
      <c r="AD1209">
        <v>62</v>
      </c>
      <c r="AE1209">
        <v>56</v>
      </c>
      <c r="AF1209">
        <v>78</v>
      </c>
      <c r="AG1209">
        <v>34</v>
      </c>
      <c r="AH1209">
        <v>328</v>
      </c>
      <c r="AI1209">
        <v>62</v>
      </c>
      <c r="AJ1209">
        <v>73</v>
      </c>
      <c r="AK1209">
        <v>61</v>
      </c>
      <c r="AL1209">
        <v>81</v>
      </c>
      <c r="AM1209">
        <v>51</v>
      </c>
      <c r="AN1209">
        <v>366</v>
      </c>
      <c r="AO1209">
        <v>78</v>
      </c>
      <c r="AP1209">
        <v>81</v>
      </c>
      <c r="AQ1209">
        <v>66</v>
      </c>
      <c r="AR1209">
        <v>72</v>
      </c>
      <c r="AS1209">
        <v>69</v>
      </c>
      <c r="AT1209">
        <v>86</v>
      </c>
      <c r="AU1209">
        <v>246</v>
      </c>
      <c r="AV1209">
        <v>80</v>
      </c>
      <c r="AW1209">
        <v>84</v>
      </c>
      <c r="AX1209">
        <v>82</v>
      </c>
      <c r="AY1209">
        <v>58</v>
      </c>
      <c r="AZ1209">
        <v>10</v>
      </c>
      <c r="BA1209">
        <v>11</v>
      </c>
      <c r="BB1209">
        <v>14</v>
      </c>
      <c r="BC1209">
        <v>15</v>
      </c>
      <c r="BD1209">
        <v>8</v>
      </c>
      <c r="BE1209">
        <v>1944</v>
      </c>
      <c r="BF1209">
        <v>413</v>
      </c>
      <c r="BG1209">
        <v>4</v>
      </c>
      <c r="BH1209">
        <v>56</v>
      </c>
      <c r="BI1209">
        <v>61</v>
      </c>
      <c r="BJ1209">
        <v>71</v>
      </c>
      <c r="BK1209">
        <v>68</v>
      </c>
      <c r="BL1209">
        <v>82</v>
      </c>
    </row>
    <row r="1210" spans="1:64" ht="30" x14ac:dyDescent="0.25">
      <c r="A1210" t="s">
        <v>3253</v>
      </c>
      <c r="B1210">
        <v>37</v>
      </c>
      <c r="C1210">
        <v>74</v>
      </c>
      <c r="D1210">
        <v>74</v>
      </c>
      <c r="E1210" s="1" t="s">
        <v>3254</v>
      </c>
      <c r="F1210">
        <v>152908</v>
      </c>
      <c r="G1210" t="s">
        <v>97</v>
      </c>
      <c r="H1210" t="s">
        <v>76</v>
      </c>
      <c r="I1210" t="s">
        <v>68</v>
      </c>
      <c r="J1210">
        <v>74</v>
      </c>
      <c r="K1210" t="s">
        <v>406</v>
      </c>
      <c r="L1210">
        <v>0</v>
      </c>
      <c r="M1210" t="s">
        <v>1691</v>
      </c>
      <c r="N1210" t="s">
        <v>215</v>
      </c>
      <c r="O1210" t="s">
        <v>78</v>
      </c>
      <c r="P1210">
        <v>360</v>
      </c>
      <c r="Q1210">
        <v>77</v>
      </c>
      <c r="R1210">
        <v>60</v>
      </c>
      <c r="S1210">
        <v>72</v>
      </c>
      <c r="T1210">
        <v>77</v>
      </c>
      <c r="U1210">
        <v>74</v>
      </c>
      <c r="V1210">
        <v>376</v>
      </c>
      <c r="W1210">
        <v>73</v>
      </c>
      <c r="X1210">
        <v>82</v>
      </c>
      <c r="Y1210">
        <v>75</v>
      </c>
      <c r="Z1210">
        <v>70</v>
      </c>
      <c r="AA1210">
        <v>76</v>
      </c>
      <c r="AB1210">
        <v>347</v>
      </c>
      <c r="AC1210">
        <v>67</v>
      </c>
      <c r="AD1210">
        <v>63</v>
      </c>
      <c r="AE1210">
        <v>69</v>
      </c>
      <c r="AF1210">
        <v>72</v>
      </c>
      <c r="AG1210">
        <v>76</v>
      </c>
      <c r="AH1210">
        <v>347</v>
      </c>
      <c r="AI1210">
        <v>71</v>
      </c>
      <c r="AJ1210">
        <v>76</v>
      </c>
      <c r="AK1210">
        <v>68</v>
      </c>
      <c r="AL1210">
        <v>68</v>
      </c>
      <c r="AM1210">
        <v>64</v>
      </c>
      <c r="AN1210">
        <v>362</v>
      </c>
      <c r="AO1210">
        <v>83</v>
      </c>
      <c r="AP1210">
        <v>74</v>
      </c>
      <c r="AQ1210">
        <v>72</v>
      </c>
      <c r="AR1210">
        <v>73</v>
      </c>
      <c r="AS1210">
        <v>60</v>
      </c>
      <c r="AT1210">
        <v>75</v>
      </c>
      <c r="AU1210">
        <v>214</v>
      </c>
      <c r="AV1210">
        <v>69</v>
      </c>
      <c r="AW1210">
        <v>73</v>
      </c>
      <c r="AX1210">
        <v>72</v>
      </c>
      <c r="AY1210">
        <v>72</v>
      </c>
      <c r="AZ1210">
        <v>16</v>
      </c>
      <c r="BA1210">
        <v>10</v>
      </c>
      <c r="BB1210">
        <v>15</v>
      </c>
      <c r="BC1210">
        <v>16</v>
      </c>
      <c r="BD1210">
        <v>15</v>
      </c>
      <c r="BE1210">
        <v>2078</v>
      </c>
      <c r="BF1210">
        <v>421</v>
      </c>
      <c r="BG1210">
        <v>2</v>
      </c>
      <c r="BH1210">
        <v>65</v>
      </c>
      <c r="BI1210">
        <v>64</v>
      </c>
      <c r="BJ1210">
        <v>75</v>
      </c>
      <c r="BK1210">
        <v>74</v>
      </c>
      <c r="BL1210">
        <v>72</v>
      </c>
    </row>
    <row r="1211" spans="1:64" ht="45" x14ac:dyDescent="0.25">
      <c r="A1211" t="s">
        <v>3255</v>
      </c>
      <c r="B1211">
        <v>36</v>
      </c>
      <c r="C1211">
        <v>80</v>
      </c>
      <c r="D1211">
        <v>80</v>
      </c>
      <c r="E1211" s="1" t="s">
        <v>3256</v>
      </c>
      <c r="F1211">
        <v>167948</v>
      </c>
      <c r="G1211" t="s">
        <v>494</v>
      </c>
      <c r="H1211" t="s">
        <v>119</v>
      </c>
      <c r="I1211" t="s">
        <v>77</v>
      </c>
      <c r="J1211">
        <v>80</v>
      </c>
      <c r="K1211" t="s">
        <v>508</v>
      </c>
      <c r="L1211">
        <v>0</v>
      </c>
      <c r="M1211" t="s">
        <v>94</v>
      </c>
      <c r="N1211" t="s">
        <v>886</v>
      </c>
      <c r="O1211" t="s">
        <v>1164</v>
      </c>
      <c r="P1211">
        <v>97</v>
      </c>
      <c r="Q1211">
        <v>13</v>
      </c>
      <c r="R1211">
        <v>10</v>
      </c>
      <c r="S1211">
        <v>9</v>
      </c>
      <c r="T1211">
        <v>50</v>
      </c>
      <c r="U1211">
        <v>15</v>
      </c>
      <c r="V1211">
        <v>115</v>
      </c>
      <c r="W1211">
        <v>12</v>
      </c>
      <c r="X1211">
        <v>12</v>
      </c>
      <c r="Y1211">
        <v>10</v>
      </c>
      <c r="Z1211">
        <v>52</v>
      </c>
      <c r="AA1211">
        <v>29</v>
      </c>
      <c r="AB1211">
        <v>288</v>
      </c>
      <c r="AC1211">
        <v>55</v>
      </c>
      <c r="AD1211">
        <v>53</v>
      </c>
      <c r="AE1211">
        <v>49</v>
      </c>
      <c r="AF1211">
        <v>75</v>
      </c>
      <c r="AG1211">
        <v>56</v>
      </c>
      <c r="AH1211">
        <v>188</v>
      </c>
      <c r="AI1211">
        <v>50</v>
      </c>
      <c r="AJ1211">
        <v>55</v>
      </c>
      <c r="AK1211">
        <v>30</v>
      </c>
      <c r="AL1211">
        <v>39</v>
      </c>
      <c r="AM1211">
        <v>14</v>
      </c>
      <c r="AN1211">
        <v>162</v>
      </c>
      <c r="AO1211">
        <v>31</v>
      </c>
      <c r="AP1211">
        <v>25</v>
      </c>
      <c r="AQ1211">
        <v>9</v>
      </c>
      <c r="AR1211">
        <v>57</v>
      </c>
      <c r="AS1211">
        <v>40</v>
      </c>
      <c r="AT1211">
        <v>53</v>
      </c>
      <c r="AU1211">
        <v>54</v>
      </c>
      <c r="AV1211">
        <v>24</v>
      </c>
      <c r="AW1211">
        <v>12</v>
      </c>
      <c r="AX1211">
        <v>18</v>
      </c>
      <c r="AY1211">
        <v>388</v>
      </c>
      <c r="AZ1211">
        <v>82</v>
      </c>
      <c r="BA1211">
        <v>77</v>
      </c>
      <c r="BB1211">
        <v>67</v>
      </c>
      <c r="BC1211">
        <v>79</v>
      </c>
      <c r="BD1211">
        <v>83</v>
      </c>
      <c r="BE1211">
        <v>1292</v>
      </c>
      <c r="BF1211">
        <v>442</v>
      </c>
      <c r="BG1211">
        <v>4</v>
      </c>
      <c r="BH1211">
        <v>82</v>
      </c>
      <c r="BI1211">
        <v>77</v>
      </c>
      <c r="BJ1211">
        <v>67</v>
      </c>
      <c r="BK1211">
        <v>83</v>
      </c>
      <c r="BL1211">
        <v>54</v>
      </c>
    </row>
    <row r="1212" spans="1:64" ht="45" x14ac:dyDescent="0.25">
      <c r="A1212" t="s">
        <v>3257</v>
      </c>
      <c r="B1212">
        <v>34</v>
      </c>
      <c r="C1212">
        <v>80</v>
      </c>
      <c r="D1212">
        <v>80</v>
      </c>
      <c r="E1212" s="1" t="s">
        <v>3258</v>
      </c>
      <c r="F1212">
        <v>177413</v>
      </c>
      <c r="G1212" t="s">
        <v>124</v>
      </c>
      <c r="H1212" t="s">
        <v>483</v>
      </c>
      <c r="I1212" t="s">
        <v>68</v>
      </c>
      <c r="J1212">
        <v>80</v>
      </c>
      <c r="K1212" t="s">
        <v>189</v>
      </c>
      <c r="L1212">
        <v>0</v>
      </c>
      <c r="M1212" t="s">
        <v>464</v>
      </c>
      <c r="N1212" t="s">
        <v>631</v>
      </c>
      <c r="O1212" t="s">
        <v>748</v>
      </c>
      <c r="P1212">
        <v>371</v>
      </c>
      <c r="Q1212">
        <v>68</v>
      </c>
      <c r="R1212">
        <v>62</v>
      </c>
      <c r="S1212">
        <v>82</v>
      </c>
      <c r="T1212">
        <v>84</v>
      </c>
      <c r="U1212">
        <v>75</v>
      </c>
      <c r="V1212">
        <v>368</v>
      </c>
      <c r="W1212">
        <v>75</v>
      </c>
      <c r="X1212">
        <v>71</v>
      </c>
      <c r="Y1212">
        <v>64</v>
      </c>
      <c r="Z1212">
        <v>79</v>
      </c>
      <c r="AA1212">
        <v>79</v>
      </c>
      <c r="AB1212">
        <v>281</v>
      </c>
      <c r="AC1212">
        <v>33</v>
      </c>
      <c r="AD1212">
        <v>36</v>
      </c>
      <c r="AE1212">
        <v>63</v>
      </c>
      <c r="AF1212">
        <v>82</v>
      </c>
      <c r="AG1212">
        <v>67</v>
      </c>
      <c r="AH1212">
        <v>346</v>
      </c>
      <c r="AI1212">
        <v>64</v>
      </c>
      <c r="AJ1212">
        <v>75</v>
      </c>
      <c r="AK1212">
        <v>70</v>
      </c>
      <c r="AL1212">
        <v>80</v>
      </c>
      <c r="AM1212">
        <v>57</v>
      </c>
      <c r="AN1212">
        <v>375</v>
      </c>
      <c r="AO1212">
        <v>72</v>
      </c>
      <c r="AP1212">
        <v>83</v>
      </c>
      <c r="AQ1212">
        <v>69</v>
      </c>
      <c r="AR1212">
        <v>75</v>
      </c>
      <c r="AS1212">
        <v>76</v>
      </c>
      <c r="AT1212">
        <v>85</v>
      </c>
      <c r="AU1212">
        <v>244</v>
      </c>
      <c r="AV1212">
        <v>86</v>
      </c>
      <c r="AW1212">
        <v>82</v>
      </c>
      <c r="AX1212">
        <v>76</v>
      </c>
      <c r="AY1212">
        <v>36</v>
      </c>
      <c r="AZ1212">
        <v>5</v>
      </c>
      <c r="BA1212">
        <v>7</v>
      </c>
      <c r="BB1212">
        <v>7</v>
      </c>
      <c r="BC1212">
        <v>10</v>
      </c>
      <c r="BD1212">
        <v>7</v>
      </c>
      <c r="BE1212">
        <v>2021</v>
      </c>
      <c r="BF1212">
        <v>409</v>
      </c>
      <c r="BG1212">
        <v>3</v>
      </c>
      <c r="BH1212">
        <v>35</v>
      </c>
      <c r="BI1212">
        <v>63</v>
      </c>
      <c r="BJ1212">
        <v>77</v>
      </c>
      <c r="BK1212">
        <v>75</v>
      </c>
      <c r="BL1212">
        <v>83</v>
      </c>
    </row>
    <row r="1213" spans="1:64" ht="30" x14ac:dyDescent="0.25">
      <c r="A1213" t="s">
        <v>3259</v>
      </c>
      <c r="B1213">
        <v>34</v>
      </c>
      <c r="C1213">
        <v>77</v>
      </c>
      <c r="D1213">
        <v>77</v>
      </c>
      <c r="E1213" s="1" t="s">
        <v>3260</v>
      </c>
      <c r="F1213">
        <v>180403</v>
      </c>
      <c r="G1213" t="s">
        <v>97</v>
      </c>
      <c r="H1213" t="s">
        <v>139</v>
      </c>
      <c r="I1213" t="s">
        <v>68</v>
      </c>
      <c r="J1213">
        <v>78</v>
      </c>
      <c r="K1213" t="s">
        <v>69</v>
      </c>
      <c r="L1213">
        <v>0</v>
      </c>
      <c r="M1213" t="s">
        <v>1448</v>
      </c>
      <c r="N1213" t="s">
        <v>475</v>
      </c>
      <c r="O1213" t="s">
        <v>1991</v>
      </c>
      <c r="P1213">
        <v>318</v>
      </c>
      <c r="Q1213">
        <v>75</v>
      </c>
      <c r="R1213">
        <v>75</v>
      </c>
      <c r="S1213">
        <v>31</v>
      </c>
      <c r="T1213">
        <v>78</v>
      </c>
      <c r="U1213">
        <v>59</v>
      </c>
      <c r="V1213">
        <v>398</v>
      </c>
      <c r="W1213">
        <v>82</v>
      </c>
      <c r="X1213">
        <v>83</v>
      </c>
      <c r="Y1213">
        <v>82</v>
      </c>
      <c r="Z1213">
        <v>71</v>
      </c>
      <c r="AA1213">
        <v>80</v>
      </c>
      <c r="AB1213">
        <v>385</v>
      </c>
      <c r="AC1213">
        <v>76</v>
      </c>
      <c r="AD1213">
        <v>69</v>
      </c>
      <c r="AE1213">
        <v>83</v>
      </c>
      <c r="AF1213">
        <v>78</v>
      </c>
      <c r="AG1213">
        <v>79</v>
      </c>
      <c r="AH1213">
        <v>332</v>
      </c>
      <c r="AI1213">
        <v>82</v>
      </c>
      <c r="AJ1213">
        <v>56</v>
      </c>
      <c r="AK1213">
        <v>60</v>
      </c>
      <c r="AL1213">
        <v>56</v>
      </c>
      <c r="AM1213">
        <v>78</v>
      </c>
      <c r="AN1213">
        <v>335</v>
      </c>
      <c r="AO1213">
        <v>45</v>
      </c>
      <c r="AP1213">
        <v>55</v>
      </c>
      <c r="AQ1213">
        <v>78</v>
      </c>
      <c r="AR1213">
        <v>78</v>
      </c>
      <c r="AS1213">
        <v>79</v>
      </c>
      <c r="AT1213">
        <v>84</v>
      </c>
      <c r="AU1213">
        <v>148</v>
      </c>
      <c r="AV1213">
        <v>43</v>
      </c>
      <c r="AW1213">
        <v>55</v>
      </c>
      <c r="AX1213">
        <v>50</v>
      </c>
      <c r="AY1213">
        <v>59</v>
      </c>
      <c r="AZ1213">
        <v>14</v>
      </c>
      <c r="BA1213">
        <v>12</v>
      </c>
      <c r="BB1213">
        <v>13</v>
      </c>
      <c r="BC1213">
        <v>7</v>
      </c>
      <c r="BD1213">
        <v>13</v>
      </c>
      <c r="BE1213">
        <v>1975</v>
      </c>
      <c r="BF1213">
        <v>411</v>
      </c>
      <c r="BG1213">
        <v>3</v>
      </c>
      <c r="BH1213">
        <v>72</v>
      </c>
      <c r="BI1213">
        <v>77</v>
      </c>
      <c r="BJ1213">
        <v>77</v>
      </c>
      <c r="BK1213">
        <v>81</v>
      </c>
      <c r="BL1213">
        <v>49</v>
      </c>
    </row>
    <row r="1214" spans="1:64" ht="60" x14ac:dyDescent="0.25">
      <c r="A1214" t="s">
        <v>3261</v>
      </c>
      <c r="B1214">
        <v>32</v>
      </c>
      <c r="C1214">
        <v>75</v>
      </c>
      <c r="D1214">
        <v>75</v>
      </c>
      <c r="E1214" s="1" t="s">
        <v>3262</v>
      </c>
      <c r="F1214">
        <v>186146</v>
      </c>
      <c r="G1214" t="s">
        <v>337</v>
      </c>
      <c r="H1214" t="s">
        <v>260</v>
      </c>
      <c r="I1214" t="s">
        <v>68</v>
      </c>
      <c r="J1214">
        <v>75</v>
      </c>
      <c r="K1214" t="s">
        <v>106</v>
      </c>
      <c r="L1214">
        <v>0</v>
      </c>
      <c r="M1214" t="s">
        <v>509</v>
      </c>
      <c r="N1214" t="s">
        <v>484</v>
      </c>
      <c r="O1214" t="s">
        <v>2650</v>
      </c>
      <c r="P1214">
        <v>365</v>
      </c>
      <c r="Q1214">
        <v>69</v>
      </c>
      <c r="R1214">
        <v>76</v>
      </c>
      <c r="S1214">
        <v>77</v>
      </c>
      <c r="T1214">
        <v>74</v>
      </c>
      <c r="U1214">
        <v>69</v>
      </c>
      <c r="V1214">
        <v>344</v>
      </c>
      <c r="W1214">
        <v>76</v>
      </c>
      <c r="X1214">
        <v>61</v>
      </c>
      <c r="Y1214">
        <v>62</v>
      </c>
      <c r="Z1214">
        <v>64</v>
      </c>
      <c r="AA1214">
        <v>81</v>
      </c>
      <c r="AB1214">
        <v>336</v>
      </c>
      <c r="AC1214">
        <v>62</v>
      </c>
      <c r="AD1214">
        <v>70</v>
      </c>
      <c r="AE1214">
        <v>67</v>
      </c>
      <c r="AF1214">
        <v>73</v>
      </c>
      <c r="AG1214">
        <v>64</v>
      </c>
      <c r="AH1214">
        <v>354</v>
      </c>
      <c r="AI1214">
        <v>77</v>
      </c>
      <c r="AJ1214">
        <v>80</v>
      </c>
      <c r="AK1214">
        <v>62</v>
      </c>
      <c r="AL1214">
        <v>72</v>
      </c>
      <c r="AM1214">
        <v>63</v>
      </c>
      <c r="AN1214">
        <v>334</v>
      </c>
      <c r="AO1214">
        <v>75</v>
      </c>
      <c r="AP1214">
        <v>32</v>
      </c>
      <c r="AQ1214">
        <v>80</v>
      </c>
      <c r="AR1214">
        <v>74</v>
      </c>
      <c r="AS1214">
        <v>73</v>
      </c>
      <c r="AT1214">
        <v>78</v>
      </c>
      <c r="AU1214">
        <v>115</v>
      </c>
      <c r="AV1214">
        <v>43</v>
      </c>
      <c r="AW1214">
        <v>39</v>
      </c>
      <c r="AX1214">
        <v>33</v>
      </c>
      <c r="AY1214">
        <v>53</v>
      </c>
      <c r="AZ1214">
        <v>9</v>
      </c>
      <c r="BA1214">
        <v>10</v>
      </c>
      <c r="BB1214">
        <v>6</v>
      </c>
      <c r="BC1214">
        <v>12</v>
      </c>
      <c r="BD1214">
        <v>16</v>
      </c>
      <c r="BE1214">
        <v>1901</v>
      </c>
      <c r="BF1214">
        <v>398</v>
      </c>
      <c r="BG1214">
        <v>2</v>
      </c>
      <c r="BH1214">
        <v>66</v>
      </c>
      <c r="BI1214">
        <v>73</v>
      </c>
      <c r="BJ1214">
        <v>70</v>
      </c>
      <c r="BK1214">
        <v>76</v>
      </c>
      <c r="BL1214">
        <v>42</v>
      </c>
    </row>
    <row r="1215" spans="1:64" ht="30" x14ac:dyDescent="0.25">
      <c r="A1215" t="s">
        <v>3263</v>
      </c>
      <c r="B1215">
        <v>32</v>
      </c>
      <c r="C1215">
        <v>74</v>
      </c>
      <c r="D1215">
        <v>74</v>
      </c>
      <c r="E1215" s="1" t="s">
        <v>3264</v>
      </c>
      <c r="F1215">
        <v>186561</v>
      </c>
      <c r="G1215" t="s">
        <v>283</v>
      </c>
      <c r="H1215" t="s">
        <v>67</v>
      </c>
      <c r="I1215" t="s">
        <v>68</v>
      </c>
      <c r="J1215">
        <v>74</v>
      </c>
      <c r="K1215" t="s">
        <v>195</v>
      </c>
      <c r="L1215">
        <v>0</v>
      </c>
      <c r="M1215" t="s">
        <v>190</v>
      </c>
      <c r="N1215" t="s">
        <v>373</v>
      </c>
      <c r="O1215" t="s">
        <v>2276</v>
      </c>
      <c r="P1215">
        <v>339</v>
      </c>
      <c r="Q1215">
        <v>70</v>
      </c>
      <c r="R1215">
        <v>61</v>
      </c>
      <c r="S1215">
        <v>55</v>
      </c>
      <c r="T1215">
        <v>81</v>
      </c>
      <c r="U1215">
        <v>72</v>
      </c>
      <c r="V1215">
        <v>381</v>
      </c>
      <c r="W1215">
        <v>76</v>
      </c>
      <c r="X1215">
        <v>79</v>
      </c>
      <c r="Y1215">
        <v>70</v>
      </c>
      <c r="Z1215">
        <v>74</v>
      </c>
      <c r="AA1215">
        <v>82</v>
      </c>
      <c r="AB1215">
        <v>310</v>
      </c>
      <c r="AC1215">
        <v>41</v>
      </c>
      <c r="AD1215">
        <v>51</v>
      </c>
      <c r="AE1215">
        <v>68</v>
      </c>
      <c r="AF1215">
        <v>71</v>
      </c>
      <c r="AG1215">
        <v>79</v>
      </c>
      <c r="AH1215">
        <v>321</v>
      </c>
      <c r="AI1215">
        <v>74</v>
      </c>
      <c r="AJ1215">
        <v>58</v>
      </c>
      <c r="AK1215">
        <v>51</v>
      </c>
      <c r="AL1215">
        <v>65</v>
      </c>
      <c r="AM1215">
        <v>73</v>
      </c>
      <c r="AN1215">
        <v>356</v>
      </c>
      <c r="AO1215">
        <v>65</v>
      </c>
      <c r="AP1215">
        <v>65</v>
      </c>
      <c r="AQ1215">
        <v>74</v>
      </c>
      <c r="AR1215">
        <v>78</v>
      </c>
      <c r="AS1215">
        <v>74</v>
      </c>
      <c r="AT1215">
        <v>75</v>
      </c>
      <c r="AU1215">
        <v>200</v>
      </c>
      <c r="AV1215">
        <v>66</v>
      </c>
      <c r="AW1215">
        <v>67</v>
      </c>
      <c r="AX1215">
        <v>67</v>
      </c>
      <c r="AY1215">
        <v>40</v>
      </c>
      <c r="AZ1215">
        <v>6</v>
      </c>
      <c r="BA1215">
        <v>11</v>
      </c>
      <c r="BB1215">
        <v>5</v>
      </c>
      <c r="BC1215">
        <v>10</v>
      </c>
      <c r="BD1215">
        <v>8</v>
      </c>
      <c r="BE1215">
        <v>1947</v>
      </c>
      <c r="BF1215">
        <v>395</v>
      </c>
      <c r="BG1215">
        <v>3</v>
      </c>
      <c r="BH1215">
        <v>47</v>
      </c>
      <c r="BI1215">
        <v>68</v>
      </c>
      <c r="BJ1215">
        <v>77</v>
      </c>
      <c r="BK1215">
        <v>77</v>
      </c>
      <c r="BL1215">
        <v>65</v>
      </c>
    </row>
    <row r="1216" spans="1:64" ht="45" x14ac:dyDescent="0.25">
      <c r="A1216" t="s">
        <v>3122</v>
      </c>
      <c r="B1216">
        <v>34</v>
      </c>
      <c r="C1216">
        <v>74</v>
      </c>
      <c r="D1216">
        <v>74</v>
      </c>
      <c r="E1216" s="1" t="s">
        <v>3123</v>
      </c>
      <c r="F1216">
        <v>186569</v>
      </c>
      <c r="G1216" t="s">
        <v>138</v>
      </c>
      <c r="H1216" t="s">
        <v>853</v>
      </c>
      <c r="I1216" t="s">
        <v>68</v>
      </c>
      <c r="J1216">
        <v>74</v>
      </c>
      <c r="K1216" t="s">
        <v>508</v>
      </c>
      <c r="L1216">
        <v>0</v>
      </c>
      <c r="M1216" t="s">
        <v>3124</v>
      </c>
      <c r="N1216" t="s">
        <v>465</v>
      </c>
      <c r="O1216" t="s">
        <v>1854</v>
      </c>
      <c r="P1216">
        <v>81</v>
      </c>
      <c r="Q1216">
        <v>14</v>
      </c>
      <c r="R1216">
        <v>12</v>
      </c>
      <c r="S1216">
        <v>8</v>
      </c>
      <c r="T1216">
        <v>34</v>
      </c>
      <c r="U1216">
        <v>13</v>
      </c>
      <c r="V1216">
        <v>92</v>
      </c>
      <c r="W1216">
        <v>13</v>
      </c>
      <c r="X1216">
        <v>12</v>
      </c>
      <c r="Y1216">
        <v>15</v>
      </c>
      <c r="Z1216">
        <v>30</v>
      </c>
      <c r="AA1216">
        <v>22</v>
      </c>
      <c r="AB1216">
        <v>229</v>
      </c>
      <c r="AC1216">
        <v>41</v>
      </c>
      <c r="AD1216">
        <v>40</v>
      </c>
      <c r="AE1216">
        <v>36</v>
      </c>
      <c r="AF1216">
        <v>73</v>
      </c>
      <c r="AG1216">
        <v>39</v>
      </c>
      <c r="AH1216">
        <v>210</v>
      </c>
      <c r="AI1216">
        <v>47</v>
      </c>
      <c r="AJ1216">
        <v>60</v>
      </c>
      <c r="AK1216">
        <v>29</v>
      </c>
      <c r="AL1216">
        <v>63</v>
      </c>
      <c r="AM1216">
        <v>11</v>
      </c>
      <c r="AN1216">
        <v>111</v>
      </c>
      <c r="AO1216">
        <v>25</v>
      </c>
      <c r="AP1216">
        <v>14</v>
      </c>
      <c r="AQ1216">
        <v>8</v>
      </c>
      <c r="AR1216">
        <v>42</v>
      </c>
      <c r="AS1216">
        <v>22</v>
      </c>
      <c r="AT1216">
        <v>45</v>
      </c>
      <c r="AU1216">
        <v>48</v>
      </c>
      <c r="AV1216">
        <v>16</v>
      </c>
      <c r="AW1216">
        <v>18</v>
      </c>
      <c r="AX1216">
        <v>14</v>
      </c>
      <c r="AY1216">
        <v>358</v>
      </c>
      <c r="AZ1216">
        <v>75</v>
      </c>
      <c r="BA1216">
        <v>69</v>
      </c>
      <c r="BB1216">
        <v>62</v>
      </c>
      <c r="BC1216">
        <v>73</v>
      </c>
      <c r="BD1216">
        <v>79</v>
      </c>
      <c r="BE1216">
        <v>1129</v>
      </c>
      <c r="BF1216">
        <v>399</v>
      </c>
      <c r="BG1216">
        <v>2</v>
      </c>
      <c r="BH1216">
        <v>75</v>
      </c>
      <c r="BI1216">
        <v>69</v>
      </c>
      <c r="BJ1216">
        <v>62</v>
      </c>
      <c r="BK1216">
        <v>79</v>
      </c>
      <c r="BL1216">
        <v>41</v>
      </c>
    </row>
    <row r="1217" spans="1:64" ht="45" x14ac:dyDescent="0.25">
      <c r="A1217" t="s">
        <v>3125</v>
      </c>
      <c r="B1217">
        <v>32</v>
      </c>
      <c r="C1217">
        <v>86</v>
      </c>
      <c r="D1217">
        <v>86</v>
      </c>
      <c r="E1217" s="1" t="s">
        <v>3126</v>
      </c>
      <c r="F1217">
        <v>186942</v>
      </c>
      <c r="G1217" t="s">
        <v>146</v>
      </c>
      <c r="H1217" t="s">
        <v>290</v>
      </c>
      <c r="I1217" t="s">
        <v>68</v>
      </c>
      <c r="J1217">
        <v>86</v>
      </c>
      <c r="K1217" t="s">
        <v>195</v>
      </c>
      <c r="L1217">
        <v>0</v>
      </c>
      <c r="M1217" t="s">
        <v>3127</v>
      </c>
      <c r="N1217" t="s">
        <v>1381</v>
      </c>
      <c r="O1217" t="s">
        <v>3128</v>
      </c>
      <c r="P1217">
        <v>372</v>
      </c>
      <c r="Q1217">
        <v>77</v>
      </c>
      <c r="R1217">
        <v>82</v>
      </c>
      <c r="S1217">
        <v>50</v>
      </c>
      <c r="T1217">
        <v>88</v>
      </c>
      <c r="U1217">
        <v>75</v>
      </c>
      <c r="V1217">
        <v>427</v>
      </c>
      <c r="W1217">
        <v>86</v>
      </c>
      <c r="X1217">
        <v>86</v>
      </c>
      <c r="Y1217">
        <v>80</v>
      </c>
      <c r="Z1217">
        <v>84</v>
      </c>
      <c r="AA1217">
        <v>91</v>
      </c>
      <c r="AB1217">
        <v>365</v>
      </c>
      <c r="AC1217">
        <v>65</v>
      </c>
      <c r="AD1217">
        <v>60</v>
      </c>
      <c r="AE1217">
        <v>77</v>
      </c>
      <c r="AF1217">
        <v>86</v>
      </c>
      <c r="AG1217">
        <v>77</v>
      </c>
      <c r="AH1217">
        <v>374</v>
      </c>
      <c r="AI1217">
        <v>79</v>
      </c>
      <c r="AJ1217">
        <v>67</v>
      </c>
      <c r="AK1217">
        <v>75</v>
      </c>
      <c r="AL1217">
        <v>73</v>
      </c>
      <c r="AM1217">
        <v>80</v>
      </c>
      <c r="AN1217">
        <v>395</v>
      </c>
      <c r="AO1217">
        <v>70</v>
      </c>
      <c r="AP1217">
        <v>75</v>
      </c>
      <c r="AQ1217">
        <v>84</v>
      </c>
      <c r="AR1217">
        <v>86</v>
      </c>
      <c r="AS1217">
        <v>80</v>
      </c>
      <c r="AT1217">
        <v>87</v>
      </c>
      <c r="AU1217">
        <v>219</v>
      </c>
      <c r="AV1217">
        <v>77</v>
      </c>
      <c r="AW1217">
        <v>75</v>
      </c>
      <c r="AX1217">
        <v>67</v>
      </c>
      <c r="AY1217">
        <v>48</v>
      </c>
      <c r="AZ1217">
        <v>11</v>
      </c>
      <c r="BA1217">
        <v>14</v>
      </c>
      <c r="BB1217">
        <v>5</v>
      </c>
      <c r="BC1217">
        <v>5</v>
      </c>
      <c r="BD1217">
        <v>13</v>
      </c>
      <c r="BE1217">
        <v>2200</v>
      </c>
      <c r="BF1217">
        <v>458</v>
      </c>
      <c r="BG1217">
        <v>3</v>
      </c>
      <c r="BH1217">
        <v>62</v>
      </c>
      <c r="BI1217">
        <v>81</v>
      </c>
      <c r="BJ1217">
        <v>84</v>
      </c>
      <c r="BK1217">
        <v>86</v>
      </c>
      <c r="BL1217">
        <v>72</v>
      </c>
    </row>
    <row r="1218" spans="1:64" ht="45" x14ac:dyDescent="0.25">
      <c r="A1218" t="s">
        <v>3129</v>
      </c>
      <c r="B1218">
        <v>32</v>
      </c>
      <c r="C1218">
        <v>83</v>
      </c>
      <c r="D1218">
        <v>83</v>
      </c>
      <c r="E1218" s="1" t="s">
        <v>2858</v>
      </c>
      <c r="F1218">
        <v>188943</v>
      </c>
      <c r="G1218" t="s">
        <v>155</v>
      </c>
      <c r="H1218" t="s">
        <v>612</v>
      </c>
      <c r="I1218" t="s">
        <v>68</v>
      </c>
      <c r="J1218">
        <v>83</v>
      </c>
      <c r="K1218" t="s">
        <v>508</v>
      </c>
      <c r="L1218">
        <v>0</v>
      </c>
      <c r="M1218" t="s">
        <v>1879</v>
      </c>
      <c r="N1218" t="s">
        <v>640</v>
      </c>
      <c r="O1218" t="s">
        <v>2474</v>
      </c>
      <c r="P1218">
        <v>74</v>
      </c>
      <c r="Q1218">
        <v>13</v>
      </c>
      <c r="R1218">
        <v>13</v>
      </c>
      <c r="S1218">
        <v>11</v>
      </c>
      <c r="T1218">
        <v>25</v>
      </c>
      <c r="U1218">
        <v>12</v>
      </c>
      <c r="V1218">
        <v>72</v>
      </c>
      <c r="W1218">
        <v>10</v>
      </c>
      <c r="X1218">
        <v>14</v>
      </c>
      <c r="Y1218">
        <v>12</v>
      </c>
      <c r="Z1218">
        <v>12</v>
      </c>
      <c r="AA1218">
        <v>24</v>
      </c>
      <c r="AB1218">
        <v>255</v>
      </c>
      <c r="AC1218">
        <v>43</v>
      </c>
      <c r="AD1218">
        <v>50</v>
      </c>
      <c r="AE1218">
        <v>42</v>
      </c>
      <c r="AF1218">
        <v>83</v>
      </c>
      <c r="AG1218">
        <v>37</v>
      </c>
      <c r="AH1218">
        <v>260</v>
      </c>
      <c r="AI1218">
        <v>58</v>
      </c>
      <c r="AJ1218">
        <v>69</v>
      </c>
      <c r="AK1218">
        <v>45</v>
      </c>
      <c r="AL1218">
        <v>75</v>
      </c>
      <c r="AM1218">
        <v>13</v>
      </c>
      <c r="AN1218">
        <v>127</v>
      </c>
      <c r="AO1218">
        <v>30</v>
      </c>
      <c r="AP1218">
        <v>22</v>
      </c>
      <c r="AQ1218">
        <v>12</v>
      </c>
      <c r="AR1218">
        <v>46</v>
      </c>
      <c r="AS1218">
        <v>17</v>
      </c>
      <c r="AT1218">
        <v>64</v>
      </c>
      <c r="AU1218">
        <v>39</v>
      </c>
      <c r="AV1218">
        <v>15</v>
      </c>
      <c r="AW1218">
        <v>14</v>
      </c>
      <c r="AX1218">
        <v>10</v>
      </c>
      <c r="AY1218">
        <v>408</v>
      </c>
      <c r="AZ1218">
        <v>82</v>
      </c>
      <c r="BA1218">
        <v>80</v>
      </c>
      <c r="BB1218">
        <v>77</v>
      </c>
      <c r="BC1218">
        <v>85</v>
      </c>
      <c r="BD1218">
        <v>84</v>
      </c>
      <c r="BE1218">
        <v>1235</v>
      </c>
      <c r="BF1218">
        <v>454</v>
      </c>
      <c r="BG1218">
        <v>3</v>
      </c>
      <c r="BH1218">
        <v>82</v>
      </c>
      <c r="BI1218">
        <v>80</v>
      </c>
      <c r="BJ1218">
        <v>77</v>
      </c>
      <c r="BK1218">
        <v>84</v>
      </c>
      <c r="BL1218">
        <v>46</v>
      </c>
    </row>
    <row r="1219" spans="1:64" ht="45" x14ac:dyDescent="0.25">
      <c r="A1219" t="s">
        <v>3130</v>
      </c>
      <c r="B1219">
        <v>31</v>
      </c>
      <c r="C1219">
        <v>75</v>
      </c>
      <c r="D1219">
        <v>75</v>
      </c>
      <c r="E1219" s="1" t="s">
        <v>3131</v>
      </c>
      <c r="F1219">
        <v>189165</v>
      </c>
      <c r="G1219" t="s">
        <v>289</v>
      </c>
      <c r="H1219" t="s">
        <v>290</v>
      </c>
      <c r="I1219" t="s">
        <v>68</v>
      </c>
      <c r="J1219">
        <v>75</v>
      </c>
      <c r="K1219" t="s">
        <v>195</v>
      </c>
      <c r="L1219">
        <v>0</v>
      </c>
      <c r="M1219" t="s">
        <v>509</v>
      </c>
      <c r="N1219" t="s">
        <v>631</v>
      </c>
      <c r="O1219" t="s">
        <v>72</v>
      </c>
      <c r="P1219">
        <v>346</v>
      </c>
      <c r="Q1219">
        <v>75</v>
      </c>
      <c r="R1219">
        <v>60</v>
      </c>
      <c r="S1219">
        <v>63</v>
      </c>
      <c r="T1219">
        <v>82</v>
      </c>
      <c r="U1219">
        <v>66</v>
      </c>
      <c r="V1219">
        <v>377</v>
      </c>
      <c r="W1219">
        <v>72</v>
      </c>
      <c r="X1219">
        <v>69</v>
      </c>
      <c r="Y1219">
        <v>73</v>
      </c>
      <c r="Z1219">
        <v>86</v>
      </c>
      <c r="AA1219">
        <v>77</v>
      </c>
      <c r="AB1219">
        <v>258</v>
      </c>
      <c r="AC1219">
        <v>43</v>
      </c>
      <c r="AD1219">
        <v>32</v>
      </c>
      <c r="AE1219">
        <v>51</v>
      </c>
      <c r="AF1219">
        <v>69</v>
      </c>
      <c r="AG1219">
        <v>63</v>
      </c>
      <c r="AH1219">
        <v>353</v>
      </c>
      <c r="AI1219">
        <v>85</v>
      </c>
      <c r="AJ1219">
        <v>65</v>
      </c>
      <c r="AK1219">
        <v>55</v>
      </c>
      <c r="AL1219">
        <v>71</v>
      </c>
      <c r="AM1219">
        <v>77</v>
      </c>
      <c r="AN1219">
        <v>360</v>
      </c>
      <c r="AO1219">
        <v>83</v>
      </c>
      <c r="AP1219">
        <v>64</v>
      </c>
      <c r="AQ1219">
        <v>62</v>
      </c>
      <c r="AR1219">
        <v>80</v>
      </c>
      <c r="AS1219">
        <v>71</v>
      </c>
      <c r="AT1219">
        <v>78</v>
      </c>
      <c r="AU1219">
        <v>181</v>
      </c>
      <c r="AV1219">
        <v>60</v>
      </c>
      <c r="AW1219">
        <v>63</v>
      </c>
      <c r="AX1219">
        <v>58</v>
      </c>
      <c r="AY1219">
        <v>64</v>
      </c>
      <c r="AZ1219">
        <v>14</v>
      </c>
      <c r="BA1219">
        <v>11</v>
      </c>
      <c r="BB1219">
        <v>15</v>
      </c>
      <c r="BC1219">
        <v>8</v>
      </c>
      <c r="BD1219">
        <v>16</v>
      </c>
      <c r="BE1219">
        <v>1939</v>
      </c>
      <c r="BF1219">
        <v>388</v>
      </c>
      <c r="BG1219">
        <v>2</v>
      </c>
      <c r="BH1219">
        <v>37</v>
      </c>
      <c r="BI1219">
        <v>69</v>
      </c>
      <c r="BJ1219">
        <v>80</v>
      </c>
      <c r="BK1219">
        <v>71</v>
      </c>
      <c r="BL1219">
        <v>62</v>
      </c>
    </row>
    <row r="1220" spans="1:64" ht="45" x14ac:dyDescent="0.25">
      <c r="A1220" t="s">
        <v>2663</v>
      </c>
      <c r="B1220">
        <v>31</v>
      </c>
      <c r="C1220">
        <v>80</v>
      </c>
      <c r="D1220">
        <v>80</v>
      </c>
      <c r="E1220" s="1" t="s">
        <v>2664</v>
      </c>
      <c r="F1220">
        <v>190460</v>
      </c>
      <c r="G1220" t="s">
        <v>66</v>
      </c>
      <c r="H1220" t="s">
        <v>67</v>
      </c>
      <c r="I1220" t="s">
        <v>68</v>
      </c>
      <c r="J1220">
        <v>80</v>
      </c>
      <c r="K1220" t="s">
        <v>195</v>
      </c>
      <c r="L1220">
        <v>0</v>
      </c>
      <c r="M1220" t="s">
        <v>254</v>
      </c>
      <c r="N1220" t="s">
        <v>841</v>
      </c>
      <c r="O1220" t="s">
        <v>2425</v>
      </c>
      <c r="P1220">
        <v>371</v>
      </c>
      <c r="Q1220">
        <v>84</v>
      </c>
      <c r="R1220">
        <v>71</v>
      </c>
      <c r="S1220">
        <v>50</v>
      </c>
      <c r="T1220">
        <v>86</v>
      </c>
      <c r="U1220">
        <v>80</v>
      </c>
      <c r="V1220">
        <v>428</v>
      </c>
      <c r="W1220">
        <v>75</v>
      </c>
      <c r="X1220">
        <v>89</v>
      </c>
      <c r="Y1220">
        <v>86</v>
      </c>
      <c r="Z1220">
        <v>89</v>
      </c>
      <c r="AA1220">
        <v>89</v>
      </c>
      <c r="AB1220">
        <v>323</v>
      </c>
      <c r="AC1220">
        <v>58</v>
      </c>
      <c r="AD1220">
        <v>54</v>
      </c>
      <c r="AE1220">
        <v>63</v>
      </c>
      <c r="AF1220">
        <v>76</v>
      </c>
      <c r="AG1220">
        <v>72</v>
      </c>
      <c r="AH1220">
        <v>335</v>
      </c>
      <c r="AI1220">
        <v>81</v>
      </c>
      <c r="AJ1220">
        <v>55</v>
      </c>
      <c r="AK1220">
        <v>67</v>
      </c>
      <c r="AL1220">
        <v>50</v>
      </c>
      <c r="AM1220">
        <v>82</v>
      </c>
      <c r="AN1220">
        <v>323</v>
      </c>
      <c r="AO1220">
        <v>35</v>
      </c>
      <c r="AP1220">
        <v>52</v>
      </c>
      <c r="AQ1220">
        <v>75</v>
      </c>
      <c r="AR1220">
        <v>89</v>
      </c>
      <c r="AS1220">
        <v>72</v>
      </c>
      <c r="AT1220">
        <v>83</v>
      </c>
      <c r="AU1220">
        <v>132</v>
      </c>
      <c r="AV1220">
        <v>53</v>
      </c>
      <c r="AW1220">
        <v>57</v>
      </c>
      <c r="AX1220">
        <v>22</v>
      </c>
      <c r="AY1220">
        <v>43</v>
      </c>
      <c r="AZ1220">
        <v>9</v>
      </c>
      <c r="BA1220">
        <v>14</v>
      </c>
      <c r="BB1220">
        <v>7</v>
      </c>
      <c r="BC1220">
        <v>7</v>
      </c>
      <c r="BD1220">
        <v>6</v>
      </c>
      <c r="BE1220">
        <v>1955</v>
      </c>
      <c r="BF1220">
        <v>400</v>
      </c>
      <c r="BG1220">
        <v>3</v>
      </c>
      <c r="BH1220">
        <v>56</v>
      </c>
      <c r="BI1220">
        <v>76</v>
      </c>
      <c r="BJ1220">
        <v>87</v>
      </c>
      <c r="BK1220">
        <v>78</v>
      </c>
      <c r="BL1220">
        <v>51</v>
      </c>
    </row>
    <row r="1221" spans="1:64" ht="45" x14ac:dyDescent="0.25">
      <c r="A1221" t="s">
        <v>3265</v>
      </c>
      <c r="B1221">
        <v>21</v>
      </c>
      <c r="C1221">
        <v>67</v>
      </c>
      <c r="D1221">
        <v>76</v>
      </c>
      <c r="E1221" s="1" t="s">
        <v>3266</v>
      </c>
      <c r="F1221">
        <v>260464</v>
      </c>
      <c r="G1221" t="s">
        <v>97</v>
      </c>
      <c r="H1221" t="s">
        <v>67</v>
      </c>
      <c r="I1221" t="s">
        <v>68</v>
      </c>
      <c r="J1221">
        <v>68</v>
      </c>
      <c r="K1221" t="s">
        <v>229</v>
      </c>
      <c r="L1221">
        <v>9</v>
      </c>
      <c r="M1221" t="s">
        <v>1666</v>
      </c>
      <c r="N1221" t="s">
        <v>79</v>
      </c>
      <c r="O1221" t="s">
        <v>431</v>
      </c>
      <c r="P1221">
        <v>261</v>
      </c>
      <c r="Q1221">
        <v>44</v>
      </c>
      <c r="R1221">
        <v>56</v>
      </c>
      <c r="S1221">
        <v>50</v>
      </c>
      <c r="T1221">
        <v>70</v>
      </c>
      <c r="U1221">
        <v>41</v>
      </c>
      <c r="V1221">
        <v>294</v>
      </c>
      <c r="W1221">
        <v>64</v>
      </c>
      <c r="X1221">
        <v>45</v>
      </c>
      <c r="Y1221">
        <v>53</v>
      </c>
      <c r="Z1221">
        <v>66</v>
      </c>
      <c r="AA1221">
        <v>66</v>
      </c>
      <c r="AB1221">
        <v>346</v>
      </c>
      <c r="AC1221">
        <v>76</v>
      </c>
      <c r="AD1221">
        <v>60</v>
      </c>
      <c r="AE1221">
        <v>73</v>
      </c>
      <c r="AF1221">
        <v>59</v>
      </c>
      <c r="AG1221">
        <v>78</v>
      </c>
      <c r="AH1221">
        <v>325</v>
      </c>
      <c r="AI1221">
        <v>65</v>
      </c>
      <c r="AJ1221">
        <v>69</v>
      </c>
      <c r="AK1221">
        <v>67</v>
      </c>
      <c r="AL1221">
        <v>66</v>
      </c>
      <c r="AM1221">
        <v>58</v>
      </c>
      <c r="AN1221">
        <v>307</v>
      </c>
      <c r="AO1221">
        <v>69</v>
      </c>
      <c r="AP1221">
        <v>67</v>
      </c>
      <c r="AQ1221">
        <v>57</v>
      </c>
      <c r="AR1221">
        <v>63</v>
      </c>
      <c r="AS1221">
        <v>51</v>
      </c>
      <c r="AT1221">
        <v>51</v>
      </c>
      <c r="AU1221">
        <v>196</v>
      </c>
      <c r="AV1221">
        <v>58</v>
      </c>
      <c r="AW1221">
        <v>71</v>
      </c>
      <c r="AX1221">
        <v>67</v>
      </c>
      <c r="AY1221">
        <v>56</v>
      </c>
      <c r="AZ1221">
        <v>12</v>
      </c>
      <c r="BA1221">
        <v>8</v>
      </c>
      <c r="BB1221">
        <v>15</v>
      </c>
      <c r="BC1221">
        <v>7</v>
      </c>
      <c r="BD1221">
        <v>14</v>
      </c>
      <c r="BE1221">
        <v>1785</v>
      </c>
      <c r="BF1221">
        <v>381</v>
      </c>
      <c r="BG1221">
        <v>1</v>
      </c>
      <c r="BH1221">
        <v>67</v>
      </c>
      <c r="BI1221">
        <v>57</v>
      </c>
      <c r="BJ1221">
        <v>61</v>
      </c>
      <c r="BK1221">
        <v>65</v>
      </c>
      <c r="BL1221">
        <v>64</v>
      </c>
    </row>
    <row r="1222" spans="1:64" ht="30" x14ac:dyDescent="0.25">
      <c r="A1222" t="s">
        <v>3267</v>
      </c>
      <c r="B1222">
        <v>21</v>
      </c>
      <c r="C1222">
        <v>70</v>
      </c>
      <c r="D1222">
        <v>81</v>
      </c>
      <c r="E1222" s="1" t="s">
        <v>3268</v>
      </c>
      <c r="F1222">
        <v>260492</v>
      </c>
      <c r="G1222" t="s">
        <v>90</v>
      </c>
      <c r="H1222" t="s">
        <v>98</v>
      </c>
      <c r="I1222" t="s">
        <v>68</v>
      </c>
      <c r="J1222">
        <v>71</v>
      </c>
      <c r="K1222" t="s">
        <v>206</v>
      </c>
      <c r="L1222">
        <v>11</v>
      </c>
      <c r="M1222" t="s">
        <v>431</v>
      </c>
      <c r="N1222" t="s">
        <v>79</v>
      </c>
      <c r="O1222" t="s">
        <v>3097</v>
      </c>
      <c r="P1222">
        <v>276</v>
      </c>
      <c r="Q1222">
        <v>64</v>
      </c>
      <c r="R1222">
        <v>63</v>
      </c>
      <c r="S1222">
        <v>34</v>
      </c>
      <c r="T1222">
        <v>59</v>
      </c>
      <c r="U1222">
        <v>56</v>
      </c>
      <c r="V1222">
        <v>318</v>
      </c>
      <c r="W1222">
        <v>74</v>
      </c>
      <c r="X1222">
        <v>64</v>
      </c>
      <c r="Y1222">
        <v>63</v>
      </c>
      <c r="Z1222">
        <v>51</v>
      </c>
      <c r="AA1222">
        <v>66</v>
      </c>
      <c r="AB1222">
        <v>401</v>
      </c>
      <c r="AC1222">
        <v>78</v>
      </c>
      <c r="AD1222">
        <v>87</v>
      </c>
      <c r="AE1222">
        <v>90</v>
      </c>
      <c r="AF1222">
        <v>70</v>
      </c>
      <c r="AG1222">
        <v>76</v>
      </c>
      <c r="AH1222">
        <v>318</v>
      </c>
      <c r="AI1222">
        <v>64</v>
      </c>
      <c r="AJ1222">
        <v>57</v>
      </c>
      <c r="AK1222">
        <v>74</v>
      </c>
      <c r="AL1222">
        <v>56</v>
      </c>
      <c r="AM1222">
        <v>67</v>
      </c>
      <c r="AN1222">
        <v>293</v>
      </c>
      <c r="AO1222">
        <v>59</v>
      </c>
      <c r="AP1222">
        <v>33</v>
      </c>
      <c r="AQ1222">
        <v>72</v>
      </c>
      <c r="AR1222">
        <v>68</v>
      </c>
      <c r="AS1222">
        <v>61</v>
      </c>
      <c r="AT1222">
        <v>61</v>
      </c>
      <c r="AU1222">
        <v>105</v>
      </c>
      <c r="AV1222">
        <v>38</v>
      </c>
      <c r="AW1222">
        <v>37</v>
      </c>
      <c r="AX1222">
        <v>30</v>
      </c>
      <c r="AY1222">
        <v>58</v>
      </c>
      <c r="AZ1222">
        <v>13</v>
      </c>
      <c r="BA1222">
        <v>6</v>
      </c>
      <c r="BB1222">
        <v>12</v>
      </c>
      <c r="BC1222">
        <v>14</v>
      </c>
      <c r="BD1222">
        <v>13</v>
      </c>
      <c r="BE1222">
        <v>1769</v>
      </c>
      <c r="BF1222">
        <v>377</v>
      </c>
      <c r="BG1222">
        <v>1</v>
      </c>
      <c r="BH1222">
        <v>83</v>
      </c>
      <c r="BI1222">
        <v>64</v>
      </c>
      <c r="BJ1222">
        <v>61</v>
      </c>
      <c r="BK1222">
        <v>72</v>
      </c>
      <c r="BL1222">
        <v>36</v>
      </c>
    </row>
    <row r="1223" spans="1:64" ht="45" x14ac:dyDescent="0.25">
      <c r="A1223" t="s">
        <v>3269</v>
      </c>
      <c r="B1223">
        <v>21</v>
      </c>
      <c r="C1223">
        <v>70</v>
      </c>
      <c r="D1223">
        <v>80</v>
      </c>
      <c r="E1223" s="1" t="s">
        <v>1361</v>
      </c>
      <c r="F1223">
        <v>260644</v>
      </c>
      <c r="G1223" t="s">
        <v>66</v>
      </c>
      <c r="H1223" t="s">
        <v>147</v>
      </c>
      <c r="I1223" t="s">
        <v>68</v>
      </c>
      <c r="J1223">
        <v>72</v>
      </c>
      <c r="K1223" t="s">
        <v>106</v>
      </c>
      <c r="L1223">
        <v>10</v>
      </c>
      <c r="M1223" t="s">
        <v>431</v>
      </c>
      <c r="N1223" t="s">
        <v>501</v>
      </c>
      <c r="O1223" t="s">
        <v>72</v>
      </c>
      <c r="P1223">
        <v>336</v>
      </c>
      <c r="Q1223">
        <v>54</v>
      </c>
      <c r="R1223">
        <v>72</v>
      </c>
      <c r="S1223">
        <v>68</v>
      </c>
      <c r="T1223">
        <v>68</v>
      </c>
      <c r="U1223">
        <v>74</v>
      </c>
      <c r="V1223">
        <v>328</v>
      </c>
      <c r="W1223">
        <v>77</v>
      </c>
      <c r="X1223">
        <v>68</v>
      </c>
      <c r="Y1223">
        <v>50</v>
      </c>
      <c r="Z1223">
        <v>54</v>
      </c>
      <c r="AA1223">
        <v>79</v>
      </c>
      <c r="AB1223">
        <v>344</v>
      </c>
      <c r="AC1223">
        <v>69</v>
      </c>
      <c r="AD1223">
        <v>71</v>
      </c>
      <c r="AE1223">
        <v>73</v>
      </c>
      <c r="AF1223">
        <v>63</v>
      </c>
      <c r="AG1223">
        <v>68</v>
      </c>
      <c r="AH1223">
        <v>330</v>
      </c>
      <c r="AI1223">
        <v>74</v>
      </c>
      <c r="AJ1223">
        <v>71</v>
      </c>
      <c r="AK1223">
        <v>62</v>
      </c>
      <c r="AL1223">
        <v>63</v>
      </c>
      <c r="AM1223">
        <v>60</v>
      </c>
      <c r="AN1223">
        <v>261</v>
      </c>
      <c r="AO1223">
        <v>48</v>
      </c>
      <c r="AP1223">
        <v>27</v>
      </c>
      <c r="AQ1223">
        <v>66</v>
      </c>
      <c r="AR1223">
        <v>54</v>
      </c>
      <c r="AS1223">
        <v>66</v>
      </c>
      <c r="AT1223">
        <v>66</v>
      </c>
      <c r="AU1223">
        <v>54</v>
      </c>
      <c r="AV1223">
        <v>22</v>
      </c>
      <c r="AW1223">
        <v>14</v>
      </c>
      <c r="AX1223">
        <v>18</v>
      </c>
      <c r="AY1223">
        <v>44</v>
      </c>
      <c r="AZ1223">
        <v>14</v>
      </c>
      <c r="BA1223">
        <v>5</v>
      </c>
      <c r="BB1223">
        <v>9</v>
      </c>
      <c r="BC1223">
        <v>8</v>
      </c>
      <c r="BD1223">
        <v>8</v>
      </c>
      <c r="BE1223">
        <v>1697</v>
      </c>
      <c r="BF1223">
        <v>360</v>
      </c>
      <c r="BG1223">
        <v>1</v>
      </c>
      <c r="BH1223">
        <v>70</v>
      </c>
      <c r="BI1223">
        <v>70</v>
      </c>
      <c r="BJ1223">
        <v>59</v>
      </c>
      <c r="BK1223">
        <v>76</v>
      </c>
      <c r="BL1223">
        <v>25</v>
      </c>
    </row>
    <row r="1224" spans="1:64" ht="45" x14ac:dyDescent="0.25">
      <c r="A1224" t="s">
        <v>3270</v>
      </c>
      <c r="B1224">
        <v>20</v>
      </c>
      <c r="C1224" t="s">
        <v>168</v>
      </c>
      <c r="D1224" t="s">
        <v>135</v>
      </c>
      <c r="E1224" s="1" t="s">
        <v>2878</v>
      </c>
      <c r="F1224">
        <v>260942</v>
      </c>
      <c r="G1224" t="s">
        <v>426</v>
      </c>
      <c r="H1224" t="s">
        <v>119</v>
      </c>
      <c r="I1224" t="s">
        <v>68</v>
      </c>
      <c r="J1224">
        <v>74</v>
      </c>
      <c r="K1224" t="s">
        <v>106</v>
      </c>
      <c r="L1224">
        <v>11</v>
      </c>
      <c r="M1224" t="s">
        <v>107</v>
      </c>
      <c r="N1224" t="s">
        <v>658</v>
      </c>
      <c r="O1224" t="s">
        <v>72</v>
      </c>
      <c r="P1224">
        <v>316</v>
      </c>
      <c r="Q1224">
        <v>55</v>
      </c>
      <c r="R1224" t="s">
        <v>595</v>
      </c>
      <c r="S1224" t="s">
        <v>469</v>
      </c>
      <c r="T1224">
        <v>67</v>
      </c>
      <c r="U1224" t="s">
        <v>469</v>
      </c>
      <c r="V1224">
        <v>308</v>
      </c>
      <c r="W1224">
        <v>78</v>
      </c>
      <c r="X1224" t="s">
        <v>1103</v>
      </c>
      <c r="Y1224">
        <v>52</v>
      </c>
      <c r="Z1224">
        <v>44</v>
      </c>
      <c r="AA1224">
        <v>73</v>
      </c>
      <c r="AB1224">
        <v>396</v>
      </c>
      <c r="AC1224">
        <v>87</v>
      </c>
      <c r="AD1224">
        <v>85</v>
      </c>
      <c r="AE1224">
        <v>79</v>
      </c>
      <c r="AF1224" t="s">
        <v>1496</v>
      </c>
      <c r="AG1224">
        <v>73</v>
      </c>
      <c r="AH1224">
        <v>361</v>
      </c>
      <c r="AI1224" t="s">
        <v>370</v>
      </c>
      <c r="AJ1224" t="s">
        <v>217</v>
      </c>
      <c r="AK1224" t="s">
        <v>468</v>
      </c>
      <c r="AL1224" t="s">
        <v>621</v>
      </c>
      <c r="AM1224" t="s">
        <v>623</v>
      </c>
      <c r="AN1224">
        <v>258</v>
      </c>
      <c r="AO1224" t="s">
        <v>1680</v>
      </c>
      <c r="AP1224">
        <v>15</v>
      </c>
      <c r="AQ1224">
        <v>73</v>
      </c>
      <c r="AR1224" t="s">
        <v>1883</v>
      </c>
      <c r="AS1224">
        <v>56</v>
      </c>
      <c r="AT1224">
        <v>70</v>
      </c>
      <c r="AU1224">
        <v>52</v>
      </c>
      <c r="AV1224">
        <v>20</v>
      </c>
      <c r="AW1224">
        <v>18</v>
      </c>
      <c r="AX1224">
        <v>14</v>
      </c>
      <c r="AY1224">
        <v>54</v>
      </c>
      <c r="AZ1224">
        <v>14</v>
      </c>
      <c r="BA1224">
        <v>6</v>
      </c>
      <c r="BB1224">
        <v>10</v>
      </c>
      <c r="BC1224">
        <v>14</v>
      </c>
      <c r="BD1224">
        <v>10</v>
      </c>
      <c r="BE1224">
        <v>1745</v>
      </c>
      <c r="BF1224">
        <v>380</v>
      </c>
      <c r="BG1224">
        <v>1</v>
      </c>
      <c r="BH1224">
        <v>86</v>
      </c>
      <c r="BI1224">
        <v>66</v>
      </c>
      <c r="BJ1224">
        <v>58</v>
      </c>
      <c r="BK1224">
        <v>76</v>
      </c>
      <c r="BL1224">
        <v>22</v>
      </c>
    </row>
    <row r="1225" spans="1:64" ht="30" x14ac:dyDescent="0.25">
      <c r="A1225" t="s">
        <v>3271</v>
      </c>
      <c r="B1225">
        <v>20</v>
      </c>
      <c r="C1225">
        <v>70</v>
      </c>
      <c r="D1225">
        <v>80</v>
      </c>
      <c r="E1225" s="1" t="s">
        <v>2975</v>
      </c>
      <c r="F1225">
        <v>261171</v>
      </c>
      <c r="G1225" t="s">
        <v>112</v>
      </c>
      <c r="H1225" t="s">
        <v>156</v>
      </c>
      <c r="I1225" t="s">
        <v>68</v>
      </c>
      <c r="J1225">
        <v>71</v>
      </c>
      <c r="K1225" t="s">
        <v>229</v>
      </c>
      <c r="L1225">
        <v>10</v>
      </c>
      <c r="M1225" t="s">
        <v>190</v>
      </c>
      <c r="N1225" t="s">
        <v>196</v>
      </c>
      <c r="O1225" t="s">
        <v>432</v>
      </c>
      <c r="P1225">
        <v>283</v>
      </c>
      <c r="Q1225">
        <v>57</v>
      </c>
      <c r="R1225">
        <v>55</v>
      </c>
      <c r="S1225">
        <v>46</v>
      </c>
      <c r="T1225">
        <v>68</v>
      </c>
      <c r="U1225">
        <v>57</v>
      </c>
      <c r="V1225">
        <v>313</v>
      </c>
      <c r="W1225">
        <v>67</v>
      </c>
      <c r="X1225">
        <v>51</v>
      </c>
      <c r="Y1225">
        <v>59</v>
      </c>
      <c r="Z1225">
        <v>67</v>
      </c>
      <c r="AA1225">
        <v>69</v>
      </c>
      <c r="AB1225">
        <v>343</v>
      </c>
      <c r="AC1225">
        <v>66</v>
      </c>
      <c r="AD1225">
        <v>71</v>
      </c>
      <c r="AE1225">
        <v>72</v>
      </c>
      <c r="AF1225">
        <v>65</v>
      </c>
      <c r="AG1225">
        <v>69</v>
      </c>
      <c r="AH1225">
        <v>333</v>
      </c>
      <c r="AI1225">
        <v>61</v>
      </c>
      <c r="AJ1225">
        <v>64</v>
      </c>
      <c r="AK1225">
        <v>79</v>
      </c>
      <c r="AL1225">
        <v>72</v>
      </c>
      <c r="AM1225">
        <v>57</v>
      </c>
      <c r="AN1225">
        <v>309</v>
      </c>
      <c r="AO1225">
        <v>74</v>
      </c>
      <c r="AP1225">
        <v>66</v>
      </c>
      <c r="AQ1225">
        <v>53</v>
      </c>
      <c r="AR1225">
        <v>58</v>
      </c>
      <c r="AS1225">
        <v>58</v>
      </c>
      <c r="AT1225">
        <v>56</v>
      </c>
      <c r="AU1225">
        <v>209</v>
      </c>
      <c r="AV1225">
        <v>68</v>
      </c>
      <c r="AW1225">
        <v>71</v>
      </c>
      <c r="AX1225">
        <v>70</v>
      </c>
      <c r="AY1225">
        <v>54</v>
      </c>
      <c r="AZ1225">
        <v>13</v>
      </c>
      <c r="BA1225">
        <v>8</v>
      </c>
      <c r="BB1225">
        <v>10</v>
      </c>
      <c r="BC1225">
        <v>8</v>
      </c>
      <c r="BD1225">
        <v>15</v>
      </c>
      <c r="BE1225">
        <v>1844</v>
      </c>
      <c r="BF1225">
        <v>397</v>
      </c>
      <c r="BG1225">
        <v>1</v>
      </c>
      <c r="BH1225">
        <v>69</v>
      </c>
      <c r="BI1225">
        <v>57</v>
      </c>
      <c r="BJ1225">
        <v>62</v>
      </c>
      <c r="BK1225">
        <v>68</v>
      </c>
      <c r="BL1225">
        <v>67</v>
      </c>
    </row>
    <row r="1226" spans="1:64" ht="60" x14ac:dyDescent="0.25">
      <c r="A1226" t="s">
        <v>3272</v>
      </c>
      <c r="B1226">
        <v>23</v>
      </c>
      <c r="C1226">
        <v>75</v>
      </c>
      <c r="D1226">
        <v>80</v>
      </c>
      <c r="E1226" s="1" t="s">
        <v>3273</v>
      </c>
      <c r="F1226">
        <v>261188</v>
      </c>
      <c r="G1226" t="s">
        <v>146</v>
      </c>
      <c r="H1226" t="s">
        <v>98</v>
      </c>
      <c r="I1226" t="s">
        <v>68</v>
      </c>
      <c r="J1226">
        <v>76</v>
      </c>
      <c r="K1226" t="s">
        <v>69</v>
      </c>
      <c r="L1226">
        <v>5</v>
      </c>
      <c r="M1226" t="s">
        <v>567</v>
      </c>
      <c r="N1226" t="s">
        <v>465</v>
      </c>
      <c r="O1226" t="s">
        <v>1722</v>
      </c>
      <c r="P1226">
        <v>312</v>
      </c>
      <c r="Q1226">
        <v>48</v>
      </c>
      <c r="R1226" t="s">
        <v>598</v>
      </c>
      <c r="S1226">
        <v>49</v>
      </c>
      <c r="T1226">
        <v>72</v>
      </c>
      <c r="U1226">
        <v>71</v>
      </c>
      <c r="V1226">
        <v>340</v>
      </c>
      <c r="W1226">
        <v>82</v>
      </c>
      <c r="X1226" t="s">
        <v>2516</v>
      </c>
      <c r="Y1226">
        <v>55</v>
      </c>
      <c r="Z1226">
        <v>56</v>
      </c>
      <c r="AA1226">
        <v>79</v>
      </c>
      <c r="AB1226">
        <v>407</v>
      </c>
      <c r="AC1226">
        <v>83</v>
      </c>
      <c r="AD1226">
        <v>85</v>
      </c>
      <c r="AE1226">
        <v>84</v>
      </c>
      <c r="AF1226" t="s">
        <v>2247</v>
      </c>
      <c r="AG1226" t="s">
        <v>1895</v>
      </c>
      <c r="AH1226">
        <v>344</v>
      </c>
      <c r="AI1226" t="s">
        <v>736</v>
      </c>
      <c r="AJ1226" t="s">
        <v>1684</v>
      </c>
      <c r="AK1226" t="s">
        <v>2820</v>
      </c>
      <c r="AL1226" t="s">
        <v>3274</v>
      </c>
      <c r="AM1226">
        <v>69</v>
      </c>
      <c r="AN1226">
        <v>299</v>
      </c>
      <c r="AO1226">
        <v>47</v>
      </c>
      <c r="AP1226" t="s">
        <v>3275</v>
      </c>
      <c r="AQ1226">
        <v>73</v>
      </c>
      <c r="AR1226" t="s">
        <v>3276</v>
      </c>
      <c r="AS1226">
        <v>66</v>
      </c>
      <c r="AT1226">
        <v>78</v>
      </c>
      <c r="AU1226">
        <v>98</v>
      </c>
      <c r="AV1226">
        <v>44</v>
      </c>
      <c r="AW1226">
        <v>28</v>
      </c>
      <c r="AX1226">
        <v>26</v>
      </c>
      <c r="AY1226">
        <v>46</v>
      </c>
      <c r="AZ1226">
        <v>7</v>
      </c>
      <c r="BA1226">
        <v>9</v>
      </c>
      <c r="BB1226">
        <v>7</v>
      </c>
      <c r="BC1226">
        <v>15</v>
      </c>
      <c r="BD1226">
        <v>8</v>
      </c>
      <c r="BE1226">
        <v>1846</v>
      </c>
      <c r="BF1226">
        <v>400</v>
      </c>
      <c r="BG1226">
        <v>1</v>
      </c>
      <c r="BH1226">
        <v>84</v>
      </c>
      <c r="BI1226">
        <v>72</v>
      </c>
      <c r="BJ1226">
        <v>62</v>
      </c>
      <c r="BK1226">
        <v>81</v>
      </c>
      <c r="BL1226">
        <v>39</v>
      </c>
    </row>
    <row r="1227" spans="1:64" ht="30" x14ac:dyDescent="0.25">
      <c r="A1227" t="s">
        <v>3277</v>
      </c>
      <c r="B1227">
        <v>20</v>
      </c>
      <c r="C1227">
        <v>66</v>
      </c>
      <c r="D1227">
        <v>76</v>
      </c>
      <c r="E1227" s="1" t="s">
        <v>3278</v>
      </c>
      <c r="F1227">
        <v>261335</v>
      </c>
      <c r="G1227" t="s">
        <v>97</v>
      </c>
      <c r="H1227" t="s">
        <v>549</v>
      </c>
      <c r="I1227" t="s">
        <v>68</v>
      </c>
      <c r="J1227">
        <v>66</v>
      </c>
      <c r="K1227" t="s">
        <v>406</v>
      </c>
      <c r="L1227">
        <v>10</v>
      </c>
      <c r="M1227" t="s">
        <v>78</v>
      </c>
      <c r="N1227" t="s">
        <v>807</v>
      </c>
      <c r="O1227" t="s">
        <v>454</v>
      </c>
      <c r="P1227">
        <v>258</v>
      </c>
      <c r="Q1227">
        <v>64</v>
      </c>
      <c r="R1227">
        <v>55</v>
      </c>
      <c r="S1227">
        <v>48</v>
      </c>
      <c r="T1227">
        <v>64</v>
      </c>
      <c r="U1227">
        <v>27</v>
      </c>
      <c r="V1227">
        <v>257</v>
      </c>
      <c r="W1227">
        <v>64</v>
      </c>
      <c r="X1227">
        <v>41</v>
      </c>
      <c r="Y1227">
        <v>30</v>
      </c>
      <c r="Z1227">
        <v>61</v>
      </c>
      <c r="AA1227">
        <v>61</v>
      </c>
      <c r="AB1227">
        <v>368</v>
      </c>
      <c r="AC1227">
        <v>80</v>
      </c>
      <c r="AD1227">
        <v>80</v>
      </c>
      <c r="AE1227">
        <v>82</v>
      </c>
      <c r="AF1227">
        <v>55</v>
      </c>
      <c r="AG1227">
        <v>71</v>
      </c>
      <c r="AH1227">
        <v>269</v>
      </c>
      <c r="AI1227">
        <v>42</v>
      </c>
      <c r="AJ1227">
        <v>60</v>
      </c>
      <c r="AK1227">
        <v>72</v>
      </c>
      <c r="AL1227">
        <v>50</v>
      </c>
      <c r="AM1227">
        <v>45</v>
      </c>
      <c r="AN1227">
        <v>279</v>
      </c>
      <c r="AO1227">
        <v>64</v>
      </c>
      <c r="AP1227">
        <v>60</v>
      </c>
      <c r="AQ1227">
        <v>58</v>
      </c>
      <c r="AR1227">
        <v>59</v>
      </c>
      <c r="AS1227">
        <v>38</v>
      </c>
      <c r="AT1227">
        <v>59</v>
      </c>
      <c r="AU1227">
        <v>183</v>
      </c>
      <c r="AV1227">
        <v>60</v>
      </c>
      <c r="AW1227">
        <v>63</v>
      </c>
      <c r="AX1227">
        <v>60</v>
      </c>
      <c r="AY1227">
        <v>55</v>
      </c>
      <c r="AZ1227">
        <v>8</v>
      </c>
      <c r="BA1227">
        <v>11</v>
      </c>
      <c r="BB1227">
        <v>15</v>
      </c>
      <c r="BC1227">
        <v>14</v>
      </c>
      <c r="BD1227">
        <v>7</v>
      </c>
      <c r="BE1227">
        <v>1669</v>
      </c>
      <c r="BF1227">
        <v>372</v>
      </c>
      <c r="BG1227">
        <v>1</v>
      </c>
      <c r="BH1227">
        <v>80</v>
      </c>
      <c r="BI1227">
        <v>48</v>
      </c>
      <c r="BJ1227">
        <v>60</v>
      </c>
      <c r="BK1227">
        <v>65</v>
      </c>
      <c r="BL1227">
        <v>60</v>
      </c>
    </row>
    <row r="1228" spans="1:64" ht="45" x14ac:dyDescent="0.25">
      <c r="A1228" t="s">
        <v>3279</v>
      </c>
      <c r="B1228">
        <v>21</v>
      </c>
      <c r="C1228">
        <v>74</v>
      </c>
      <c r="D1228">
        <v>82</v>
      </c>
      <c r="E1228" s="1" t="s">
        <v>2878</v>
      </c>
      <c r="F1228">
        <v>262042</v>
      </c>
      <c r="G1228" t="s">
        <v>118</v>
      </c>
      <c r="H1228" t="s">
        <v>853</v>
      </c>
      <c r="I1228" t="s">
        <v>77</v>
      </c>
      <c r="J1228">
        <v>76</v>
      </c>
      <c r="K1228" t="s">
        <v>189</v>
      </c>
      <c r="L1228">
        <v>8</v>
      </c>
      <c r="M1228" t="s">
        <v>579</v>
      </c>
      <c r="N1228" t="s">
        <v>510</v>
      </c>
      <c r="O1228" t="s">
        <v>72</v>
      </c>
      <c r="P1228">
        <v>244</v>
      </c>
      <c r="Q1228">
        <v>53</v>
      </c>
      <c r="R1228">
        <v>26</v>
      </c>
      <c r="S1228">
        <v>71</v>
      </c>
      <c r="T1228">
        <v>68</v>
      </c>
      <c r="U1228">
        <v>26</v>
      </c>
      <c r="V1228">
        <v>235</v>
      </c>
      <c r="W1228">
        <v>51</v>
      </c>
      <c r="X1228">
        <v>45</v>
      </c>
      <c r="Y1228">
        <v>29</v>
      </c>
      <c r="Z1228">
        <v>48</v>
      </c>
      <c r="AA1228">
        <v>62</v>
      </c>
      <c r="AB1228">
        <v>268</v>
      </c>
      <c r="AC1228">
        <v>59</v>
      </c>
      <c r="AD1228">
        <v>69</v>
      </c>
      <c r="AE1228">
        <v>33</v>
      </c>
      <c r="AF1228">
        <v>70</v>
      </c>
      <c r="AG1228">
        <v>37</v>
      </c>
      <c r="AH1228">
        <v>314</v>
      </c>
      <c r="AI1228">
        <v>61</v>
      </c>
      <c r="AJ1228">
        <v>81</v>
      </c>
      <c r="AK1228">
        <v>64</v>
      </c>
      <c r="AL1228">
        <v>84</v>
      </c>
      <c r="AM1228">
        <v>24</v>
      </c>
      <c r="AN1228">
        <v>247</v>
      </c>
      <c r="AO1228">
        <v>75</v>
      </c>
      <c r="AP1228">
        <v>73</v>
      </c>
      <c r="AQ1228">
        <v>28</v>
      </c>
      <c r="AR1228">
        <v>33</v>
      </c>
      <c r="AS1228">
        <v>38</v>
      </c>
      <c r="AT1228">
        <v>73</v>
      </c>
      <c r="AU1228">
        <v>225</v>
      </c>
      <c r="AV1228">
        <v>76</v>
      </c>
      <c r="AW1228">
        <v>75</v>
      </c>
      <c r="AX1228">
        <v>74</v>
      </c>
      <c r="AY1228">
        <v>58</v>
      </c>
      <c r="AZ1228">
        <v>12</v>
      </c>
      <c r="BA1228">
        <v>14</v>
      </c>
      <c r="BB1228">
        <v>14</v>
      </c>
      <c r="BC1228">
        <v>7</v>
      </c>
      <c r="BD1228">
        <v>11</v>
      </c>
      <c r="BE1228">
        <v>1591</v>
      </c>
      <c r="BF1228">
        <v>355</v>
      </c>
      <c r="BG1228">
        <v>1</v>
      </c>
      <c r="BH1228">
        <v>65</v>
      </c>
      <c r="BI1228">
        <v>33</v>
      </c>
      <c r="BJ1228">
        <v>52</v>
      </c>
      <c r="BK1228">
        <v>54</v>
      </c>
      <c r="BL1228">
        <v>74</v>
      </c>
    </row>
    <row r="1229" spans="1:64" ht="30" x14ac:dyDescent="0.25">
      <c r="A1229" t="s">
        <v>3280</v>
      </c>
      <c r="B1229">
        <v>20</v>
      </c>
      <c r="C1229" t="s">
        <v>265</v>
      </c>
      <c r="D1229">
        <v>83</v>
      </c>
      <c r="E1229" s="1" t="s">
        <v>2975</v>
      </c>
      <c r="F1229">
        <v>262088</v>
      </c>
      <c r="G1229" t="s">
        <v>146</v>
      </c>
      <c r="H1229" t="s">
        <v>260</v>
      </c>
      <c r="I1229" t="s">
        <v>68</v>
      </c>
      <c r="J1229">
        <v>74</v>
      </c>
      <c r="K1229" t="s">
        <v>69</v>
      </c>
      <c r="L1229">
        <v>10</v>
      </c>
      <c r="M1229" t="s">
        <v>230</v>
      </c>
      <c r="N1229" t="s">
        <v>114</v>
      </c>
      <c r="O1229" t="s">
        <v>1499</v>
      </c>
      <c r="P1229">
        <v>313</v>
      </c>
      <c r="Q1229" t="s">
        <v>2140</v>
      </c>
      <c r="R1229">
        <v>66</v>
      </c>
      <c r="S1229">
        <v>45</v>
      </c>
      <c r="T1229" t="s">
        <v>660</v>
      </c>
      <c r="U1229">
        <v>64</v>
      </c>
      <c r="V1229">
        <v>345</v>
      </c>
      <c r="W1229">
        <v>73</v>
      </c>
      <c r="X1229">
        <v>67</v>
      </c>
      <c r="Y1229">
        <v>62</v>
      </c>
      <c r="Z1229" t="s">
        <v>735</v>
      </c>
      <c r="AA1229">
        <v>75</v>
      </c>
      <c r="AB1229">
        <v>387</v>
      </c>
      <c r="AC1229">
        <v>75</v>
      </c>
      <c r="AD1229">
        <v>77</v>
      </c>
      <c r="AE1229">
        <v>86</v>
      </c>
      <c r="AF1229">
        <v>67</v>
      </c>
      <c r="AG1229">
        <v>82</v>
      </c>
      <c r="AH1229">
        <v>321</v>
      </c>
      <c r="AI1229">
        <v>64</v>
      </c>
      <c r="AJ1229">
        <v>61</v>
      </c>
      <c r="AK1229">
        <v>81</v>
      </c>
      <c r="AL1229">
        <v>57</v>
      </c>
      <c r="AM1229">
        <v>58</v>
      </c>
      <c r="AN1229">
        <v>343</v>
      </c>
      <c r="AO1229">
        <v>82</v>
      </c>
      <c r="AP1229">
        <v>59</v>
      </c>
      <c r="AQ1229">
        <v>72</v>
      </c>
      <c r="AR1229" t="s">
        <v>1496</v>
      </c>
      <c r="AS1229">
        <v>58</v>
      </c>
      <c r="AT1229">
        <v>70</v>
      </c>
      <c r="AU1229">
        <v>174</v>
      </c>
      <c r="AV1229">
        <v>60</v>
      </c>
      <c r="AW1229">
        <v>56</v>
      </c>
      <c r="AX1229">
        <v>58</v>
      </c>
      <c r="AY1229">
        <v>51</v>
      </c>
      <c r="AZ1229">
        <v>7</v>
      </c>
      <c r="BA1229">
        <v>14</v>
      </c>
      <c r="BB1229">
        <v>10</v>
      </c>
      <c r="BC1229">
        <v>14</v>
      </c>
      <c r="BD1229">
        <v>6</v>
      </c>
      <c r="BE1229">
        <v>1934</v>
      </c>
      <c r="BF1229">
        <v>410</v>
      </c>
      <c r="BG1229">
        <v>1</v>
      </c>
      <c r="BH1229">
        <v>76</v>
      </c>
      <c r="BI1229">
        <v>64</v>
      </c>
      <c r="BJ1229">
        <v>70</v>
      </c>
      <c r="BK1229">
        <v>75</v>
      </c>
      <c r="BL1229">
        <v>57</v>
      </c>
    </row>
    <row r="1230" spans="1:64" ht="45" x14ac:dyDescent="0.25">
      <c r="A1230" t="s">
        <v>3281</v>
      </c>
      <c r="B1230">
        <v>22</v>
      </c>
      <c r="C1230">
        <v>75</v>
      </c>
      <c r="D1230">
        <v>82</v>
      </c>
      <c r="E1230" s="1" t="s">
        <v>3282</v>
      </c>
      <c r="F1230">
        <v>263296</v>
      </c>
      <c r="G1230" t="s">
        <v>155</v>
      </c>
      <c r="H1230" t="s">
        <v>617</v>
      </c>
      <c r="I1230" t="s">
        <v>77</v>
      </c>
      <c r="J1230">
        <v>77</v>
      </c>
      <c r="K1230" t="s">
        <v>106</v>
      </c>
      <c r="L1230">
        <v>7</v>
      </c>
      <c r="M1230" t="s">
        <v>207</v>
      </c>
      <c r="N1230" t="s">
        <v>807</v>
      </c>
      <c r="O1230" t="s">
        <v>3283</v>
      </c>
      <c r="P1230">
        <v>327</v>
      </c>
      <c r="Q1230">
        <v>54</v>
      </c>
      <c r="R1230">
        <v>78</v>
      </c>
      <c r="S1230">
        <v>76</v>
      </c>
      <c r="T1230">
        <v>62</v>
      </c>
      <c r="U1230">
        <v>57</v>
      </c>
      <c r="V1230">
        <v>346</v>
      </c>
      <c r="W1230">
        <v>73</v>
      </c>
      <c r="X1230">
        <v>65</v>
      </c>
      <c r="Y1230">
        <v>68</v>
      </c>
      <c r="Z1230">
        <v>64</v>
      </c>
      <c r="AA1230">
        <v>76</v>
      </c>
      <c r="AB1230">
        <v>332</v>
      </c>
      <c r="AC1230">
        <v>66</v>
      </c>
      <c r="AD1230">
        <v>70</v>
      </c>
      <c r="AE1230">
        <v>69</v>
      </c>
      <c r="AF1230">
        <v>72</v>
      </c>
      <c r="AG1230">
        <v>55</v>
      </c>
      <c r="AH1230">
        <v>400</v>
      </c>
      <c r="AI1230">
        <v>79</v>
      </c>
      <c r="AJ1230">
        <v>88</v>
      </c>
      <c r="AK1230">
        <v>72</v>
      </c>
      <c r="AL1230">
        <v>88</v>
      </c>
      <c r="AM1230">
        <v>73</v>
      </c>
      <c r="AN1230">
        <v>311</v>
      </c>
      <c r="AO1230">
        <v>69</v>
      </c>
      <c r="AP1230">
        <v>27</v>
      </c>
      <c r="AQ1230">
        <v>78</v>
      </c>
      <c r="AR1230">
        <v>68</v>
      </c>
      <c r="AS1230">
        <v>69</v>
      </c>
      <c r="AT1230">
        <v>72</v>
      </c>
      <c r="AU1230">
        <v>97</v>
      </c>
      <c r="AV1230">
        <v>35</v>
      </c>
      <c r="AW1230">
        <v>35</v>
      </c>
      <c r="AX1230">
        <v>27</v>
      </c>
      <c r="AY1230">
        <v>49</v>
      </c>
      <c r="AZ1230">
        <v>6</v>
      </c>
      <c r="BA1230">
        <v>10</v>
      </c>
      <c r="BB1230">
        <v>6</v>
      </c>
      <c r="BC1230">
        <v>14</v>
      </c>
      <c r="BD1230">
        <v>13</v>
      </c>
      <c r="BE1230">
        <v>1862</v>
      </c>
      <c r="BF1230">
        <v>396</v>
      </c>
      <c r="BG1230">
        <v>1</v>
      </c>
      <c r="BH1230">
        <v>68</v>
      </c>
      <c r="BI1230">
        <v>76</v>
      </c>
      <c r="BJ1230">
        <v>62</v>
      </c>
      <c r="BK1230">
        <v>73</v>
      </c>
      <c r="BL1230">
        <v>37</v>
      </c>
    </row>
    <row r="1231" spans="1:64" ht="30" x14ac:dyDescent="0.25">
      <c r="A1231" t="s">
        <v>3284</v>
      </c>
      <c r="B1231">
        <v>21</v>
      </c>
      <c r="C1231">
        <v>72</v>
      </c>
      <c r="D1231">
        <v>81</v>
      </c>
      <c r="E1231" s="1" t="s">
        <v>3285</v>
      </c>
      <c r="F1231">
        <v>263573</v>
      </c>
      <c r="G1231" t="s">
        <v>212</v>
      </c>
      <c r="H1231" t="s">
        <v>98</v>
      </c>
      <c r="I1231" t="s">
        <v>68</v>
      </c>
      <c r="J1231">
        <v>74</v>
      </c>
      <c r="K1231" t="s">
        <v>189</v>
      </c>
      <c r="L1231">
        <v>9</v>
      </c>
      <c r="M1231" t="s">
        <v>1448</v>
      </c>
      <c r="N1231" t="s">
        <v>580</v>
      </c>
      <c r="O1231" t="s">
        <v>1449</v>
      </c>
      <c r="P1231">
        <v>214</v>
      </c>
      <c r="Q1231">
        <v>27</v>
      </c>
      <c r="R1231">
        <v>22</v>
      </c>
      <c r="S1231">
        <v>72</v>
      </c>
      <c r="T1231">
        <v>68</v>
      </c>
      <c r="U1231">
        <v>25</v>
      </c>
      <c r="V1231">
        <v>235</v>
      </c>
      <c r="W1231">
        <v>59</v>
      </c>
      <c r="X1231">
        <v>29</v>
      </c>
      <c r="Y1231">
        <v>16</v>
      </c>
      <c r="Z1231">
        <v>66</v>
      </c>
      <c r="AA1231">
        <v>65</v>
      </c>
      <c r="AB1231">
        <v>331</v>
      </c>
      <c r="AC1231">
        <v>69</v>
      </c>
      <c r="AD1231">
        <v>75</v>
      </c>
      <c r="AE1231">
        <v>58</v>
      </c>
      <c r="AF1231">
        <v>69</v>
      </c>
      <c r="AG1231">
        <v>60</v>
      </c>
      <c r="AH1231">
        <v>288</v>
      </c>
      <c r="AI1231">
        <v>41</v>
      </c>
      <c r="AJ1231">
        <v>80</v>
      </c>
      <c r="AK1231">
        <v>68</v>
      </c>
      <c r="AL1231">
        <v>75</v>
      </c>
      <c r="AM1231">
        <v>24</v>
      </c>
      <c r="AN1231">
        <v>239</v>
      </c>
      <c r="AO1231">
        <v>74</v>
      </c>
      <c r="AP1231">
        <v>71</v>
      </c>
      <c r="AQ1231">
        <v>15</v>
      </c>
      <c r="AR1231">
        <v>47</v>
      </c>
      <c r="AS1231">
        <v>32</v>
      </c>
      <c r="AT1231">
        <v>70</v>
      </c>
      <c r="AU1231">
        <v>216</v>
      </c>
      <c r="AV1231">
        <v>72</v>
      </c>
      <c r="AW1231">
        <v>73</v>
      </c>
      <c r="AX1231">
        <v>71</v>
      </c>
      <c r="AY1231">
        <v>50</v>
      </c>
      <c r="AZ1231">
        <v>9</v>
      </c>
      <c r="BA1231">
        <v>14</v>
      </c>
      <c r="BB1231">
        <v>9</v>
      </c>
      <c r="BC1231">
        <v>10</v>
      </c>
      <c r="BD1231">
        <v>8</v>
      </c>
      <c r="BE1231">
        <v>1573</v>
      </c>
      <c r="BF1231">
        <v>357</v>
      </c>
      <c r="BG1231">
        <v>1</v>
      </c>
      <c r="BH1231">
        <v>72</v>
      </c>
      <c r="BI1231">
        <v>27</v>
      </c>
      <c r="BJ1231">
        <v>51</v>
      </c>
      <c r="BK1231">
        <v>62</v>
      </c>
      <c r="BL1231">
        <v>72</v>
      </c>
    </row>
    <row r="1232" spans="1:64" ht="30" x14ac:dyDescent="0.25">
      <c r="A1232" t="s">
        <v>3286</v>
      </c>
      <c r="B1232">
        <v>20</v>
      </c>
      <c r="C1232">
        <v>72</v>
      </c>
      <c r="D1232">
        <v>82</v>
      </c>
      <c r="E1232" s="1" t="s">
        <v>3287</v>
      </c>
      <c r="F1232">
        <v>263653</v>
      </c>
      <c r="G1232" t="s">
        <v>97</v>
      </c>
      <c r="H1232" t="s">
        <v>105</v>
      </c>
      <c r="I1232" t="s">
        <v>68</v>
      </c>
      <c r="J1232">
        <v>72</v>
      </c>
      <c r="K1232" t="s">
        <v>415</v>
      </c>
      <c r="L1232">
        <v>10</v>
      </c>
      <c r="M1232" t="s">
        <v>1448</v>
      </c>
      <c r="N1232" t="s">
        <v>886</v>
      </c>
      <c r="O1232" t="s">
        <v>2594</v>
      </c>
      <c r="P1232">
        <v>274</v>
      </c>
      <c r="Q1232">
        <v>68</v>
      </c>
      <c r="R1232">
        <v>51</v>
      </c>
      <c r="S1232">
        <v>40</v>
      </c>
      <c r="T1232">
        <v>65</v>
      </c>
      <c r="U1232">
        <v>50</v>
      </c>
      <c r="V1232">
        <v>310</v>
      </c>
      <c r="W1232">
        <v>65</v>
      </c>
      <c r="X1232">
        <v>61</v>
      </c>
      <c r="Y1232">
        <v>53</v>
      </c>
      <c r="Z1232">
        <v>61</v>
      </c>
      <c r="AA1232">
        <v>70</v>
      </c>
      <c r="AB1232">
        <v>377</v>
      </c>
      <c r="AC1232">
        <v>78</v>
      </c>
      <c r="AD1232">
        <v>81</v>
      </c>
      <c r="AE1232">
        <v>75</v>
      </c>
      <c r="AF1232">
        <v>70</v>
      </c>
      <c r="AG1232">
        <v>73</v>
      </c>
      <c r="AH1232">
        <v>284</v>
      </c>
      <c r="AI1232">
        <v>60</v>
      </c>
      <c r="AJ1232">
        <v>50</v>
      </c>
      <c r="AK1232">
        <v>72</v>
      </c>
      <c r="AL1232">
        <v>44</v>
      </c>
      <c r="AM1232">
        <v>58</v>
      </c>
      <c r="AN1232">
        <v>295</v>
      </c>
      <c r="AO1232">
        <v>55</v>
      </c>
      <c r="AP1232">
        <v>69</v>
      </c>
      <c r="AQ1232">
        <v>55</v>
      </c>
      <c r="AR1232">
        <v>64</v>
      </c>
      <c r="AS1232">
        <v>52</v>
      </c>
      <c r="AT1232">
        <v>57</v>
      </c>
      <c r="AU1232">
        <v>210</v>
      </c>
      <c r="AV1232">
        <v>70</v>
      </c>
      <c r="AW1232">
        <v>70</v>
      </c>
      <c r="AX1232">
        <v>70</v>
      </c>
      <c r="AY1232">
        <v>46</v>
      </c>
      <c r="AZ1232">
        <v>13</v>
      </c>
      <c r="BA1232">
        <v>9</v>
      </c>
      <c r="BB1232">
        <v>7</v>
      </c>
      <c r="BC1232">
        <v>6</v>
      </c>
      <c r="BD1232">
        <v>11</v>
      </c>
      <c r="BE1232">
        <v>1796</v>
      </c>
      <c r="BF1232">
        <v>387</v>
      </c>
      <c r="BG1232">
        <v>1</v>
      </c>
      <c r="BH1232">
        <v>80</v>
      </c>
      <c r="BI1232">
        <v>54</v>
      </c>
      <c r="BJ1232">
        <v>64</v>
      </c>
      <c r="BK1232">
        <v>68</v>
      </c>
      <c r="BL1232">
        <v>67</v>
      </c>
    </row>
    <row r="1233" spans="1:64" ht="45" x14ac:dyDescent="0.25">
      <c r="A1233" t="s">
        <v>3288</v>
      </c>
      <c r="B1233">
        <v>23</v>
      </c>
      <c r="C1233">
        <v>74</v>
      </c>
      <c r="D1233">
        <v>79</v>
      </c>
      <c r="E1233" s="1" t="s">
        <v>3289</v>
      </c>
      <c r="F1233">
        <v>263897</v>
      </c>
      <c r="G1233" t="s">
        <v>138</v>
      </c>
      <c r="H1233" t="s">
        <v>612</v>
      </c>
      <c r="I1233" t="s">
        <v>77</v>
      </c>
      <c r="J1233">
        <v>76</v>
      </c>
      <c r="K1233" t="s">
        <v>189</v>
      </c>
      <c r="L1233">
        <v>5</v>
      </c>
      <c r="M1233" t="s">
        <v>131</v>
      </c>
      <c r="N1233" t="s">
        <v>519</v>
      </c>
      <c r="O1233" t="s">
        <v>434</v>
      </c>
      <c r="P1233">
        <v>274</v>
      </c>
      <c r="Q1233">
        <v>66</v>
      </c>
      <c r="R1233">
        <v>30</v>
      </c>
      <c r="S1233">
        <v>66</v>
      </c>
      <c r="T1233">
        <v>73</v>
      </c>
      <c r="U1233">
        <v>39</v>
      </c>
      <c r="V1233">
        <v>304</v>
      </c>
      <c r="W1233">
        <v>55</v>
      </c>
      <c r="X1233">
        <v>59</v>
      </c>
      <c r="Y1233">
        <v>53</v>
      </c>
      <c r="Z1233">
        <v>69</v>
      </c>
      <c r="AA1233">
        <v>68</v>
      </c>
      <c r="AB1233">
        <v>301</v>
      </c>
      <c r="AC1233">
        <v>63</v>
      </c>
      <c r="AD1233">
        <v>68</v>
      </c>
      <c r="AE1233">
        <v>48</v>
      </c>
      <c r="AF1233">
        <v>79</v>
      </c>
      <c r="AG1233">
        <v>43</v>
      </c>
      <c r="AH1233">
        <v>337</v>
      </c>
      <c r="AI1233">
        <v>58</v>
      </c>
      <c r="AJ1233">
        <v>76</v>
      </c>
      <c r="AK1233">
        <v>77</v>
      </c>
      <c r="AL1233">
        <v>79</v>
      </c>
      <c r="AM1233">
        <v>47</v>
      </c>
      <c r="AN1233">
        <v>275</v>
      </c>
      <c r="AO1233">
        <v>67</v>
      </c>
      <c r="AP1233">
        <v>78</v>
      </c>
      <c r="AQ1233">
        <v>45</v>
      </c>
      <c r="AR1233">
        <v>42</v>
      </c>
      <c r="AS1233">
        <v>43</v>
      </c>
      <c r="AT1233">
        <v>65</v>
      </c>
      <c r="AU1233">
        <v>224</v>
      </c>
      <c r="AV1233">
        <v>77</v>
      </c>
      <c r="AW1233">
        <v>75</v>
      </c>
      <c r="AX1233">
        <v>72</v>
      </c>
      <c r="AY1233">
        <v>50</v>
      </c>
      <c r="AZ1233">
        <v>12</v>
      </c>
      <c r="BA1233">
        <v>15</v>
      </c>
      <c r="BB1233">
        <v>5</v>
      </c>
      <c r="BC1233">
        <v>9</v>
      </c>
      <c r="BD1233">
        <v>9</v>
      </c>
      <c r="BE1233">
        <v>1765</v>
      </c>
      <c r="BF1233">
        <v>380</v>
      </c>
      <c r="BG1233">
        <v>1</v>
      </c>
      <c r="BH1233">
        <v>66</v>
      </c>
      <c r="BI1233">
        <v>41</v>
      </c>
      <c r="BJ1233">
        <v>63</v>
      </c>
      <c r="BK1233">
        <v>59</v>
      </c>
      <c r="BL1233">
        <v>75</v>
      </c>
    </row>
    <row r="1234" spans="1:64" ht="30" x14ac:dyDescent="0.25">
      <c r="A1234" t="s">
        <v>3290</v>
      </c>
      <c r="B1234">
        <v>19</v>
      </c>
      <c r="C1234" t="s">
        <v>203</v>
      </c>
      <c r="D1234" t="s">
        <v>163</v>
      </c>
      <c r="E1234" s="1" t="s">
        <v>3291</v>
      </c>
      <c r="F1234">
        <v>264174</v>
      </c>
      <c r="G1234" t="s">
        <v>124</v>
      </c>
      <c r="H1234" t="s">
        <v>98</v>
      </c>
      <c r="I1234" t="s">
        <v>68</v>
      </c>
      <c r="J1234">
        <v>70</v>
      </c>
      <c r="K1234" t="s">
        <v>415</v>
      </c>
      <c r="L1234">
        <v>13</v>
      </c>
      <c r="M1234" t="s">
        <v>2124</v>
      </c>
      <c r="N1234" t="s">
        <v>886</v>
      </c>
      <c r="O1234" t="s">
        <v>2650</v>
      </c>
      <c r="P1234">
        <v>300</v>
      </c>
      <c r="Q1234" t="s">
        <v>963</v>
      </c>
      <c r="R1234">
        <v>65</v>
      </c>
      <c r="S1234">
        <v>58</v>
      </c>
      <c r="T1234">
        <v>69</v>
      </c>
      <c r="U1234">
        <v>38</v>
      </c>
      <c r="V1234">
        <v>295</v>
      </c>
      <c r="W1234">
        <v>73</v>
      </c>
      <c r="X1234" t="s">
        <v>3292</v>
      </c>
      <c r="Y1234">
        <v>32</v>
      </c>
      <c r="Z1234">
        <v>57</v>
      </c>
      <c r="AA1234">
        <v>79</v>
      </c>
      <c r="AB1234">
        <v>317</v>
      </c>
      <c r="AC1234" t="s">
        <v>368</v>
      </c>
      <c r="AD1234" t="s">
        <v>368</v>
      </c>
      <c r="AE1234" t="s">
        <v>3293</v>
      </c>
      <c r="AF1234">
        <v>70</v>
      </c>
      <c r="AG1234">
        <v>64</v>
      </c>
      <c r="AH1234">
        <v>284</v>
      </c>
      <c r="AI1234">
        <v>57</v>
      </c>
      <c r="AJ1234" t="s">
        <v>362</v>
      </c>
      <c r="AK1234" t="s">
        <v>313</v>
      </c>
      <c r="AL1234" t="s">
        <v>3294</v>
      </c>
      <c r="AM1234">
        <v>53</v>
      </c>
      <c r="AN1234">
        <v>283</v>
      </c>
      <c r="AO1234">
        <v>52</v>
      </c>
      <c r="AP1234">
        <v>67</v>
      </c>
      <c r="AQ1234">
        <v>50</v>
      </c>
      <c r="AR1234" t="s">
        <v>1493</v>
      </c>
      <c r="AS1234">
        <v>56</v>
      </c>
      <c r="AT1234" t="s">
        <v>1539</v>
      </c>
      <c r="AU1234">
        <v>194</v>
      </c>
      <c r="AV1234">
        <v>67</v>
      </c>
      <c r="AW1234">
        <v>62</v>
      </c>
      <c r="AX1234" t="s">
        <v>386</v>
      </c>
      <c r="AY1234">
        <v>58</v>
      </c>
      <c r="AZ1234">
        <v>15</v>
      </c>
      <c r="BA1234">
        <v>12</v>
      </c>
      <c r="BB1234">
        <v>6</v>
      </c>
      <c r="BC1234">
        <v>12</v>
      </c>
      <c r="BD1234">
        <v>13</v>
      </c>
      <c r="BE1234">
        <v>1731</v>
      </c>
      <c r="BF1234">
        <v>377</v>
      </c>
      <c r="BG1234">
        <v>1</v>
      </c>
      <c r="BH1234">
        <v>65</v>
      </c>
      <c r="BI1234">
        <v>58</v>
      </c>
      <c r="BJ1234">
        <v>63</v>
      </c>
      <c r="BK1234">
        <v>72</v>
      </c>
      <c r="BL1234">
        <v>64</v>
      </c>
    </row>
    <row r="1235" spans="1:64" ht="60" x14ac:dyDescent="0.25">
      <c r="A1235" t="s">
        <v>3295</v>
      </c>
      <c r="B1235">
        <v>22</v>
      </c>
      <c r="C1235">
        <v>74</v>
      </c>
      <c r="D1235">
        <v>79</v>
      </c>
      <c r="E1235" s="1" t="s">
        <v>3296</v>
      </c>
      <c r="F1235">
        <v>264325</v>
      </c>
      <c r="G1235" t="s">
        <v>212</v>
      </c>
      <c r="H1235" t="s">
        <v>125</v>
      </c>
      <c r="I1235" t="s">
        <v>68</v>
      </c>
      <c r="J1235">
        <v>76</v>
      </c>
      <c r="K1235" t="s">
        <v>106</v>
      </c>
      <c r="L1235">
        <v>5</v>
      </c>
      <c r="M1235" t="s">
        <v>230</v>
      </c>
      <c r="N1235" t="s">
        <v>1137</v>
      </c>
      <c r="O1235" t="s">
        <v>72</v>
      </c>
      <c r="P1235">
        <v>343</v>
      </c>
      <c r="Q1235">
        <v>56</v>
      </c>
      <c r="R1235">
        <v>77</v>
      </c>
      <c r="S1235">
        <v>73</v>
      </c>
      <c r="T1235">
        <v>71</v>
      </c>
      <c r="U1235">
        <v>66</v>
      </c>
      <c r="V1235">
        <v>313</v>
      </c>
      <c r="W1235">
        <v>74</v>
      </c>
      <c r="X1235">
        <v>58</v>
      </c>
      <c r="Y1235">
        <v>53</v>
      </c>
      <c r="Z1235">
        <v>51</v>
      </c>
      <c r="AA1235">
        <v>77</v>
      </c>
      <c r="AB1235">
        <v>324</v>
      </c>
      <c r="AC1235">
        <v>66</v>
      </c>
      <c r="AD1235">
        <v>69</v>
      </c>
      <c r="AE1235">
        <v>58</v>
      </c>
      <c r="AF1235">
        <v>74</v>
      </c>
      <c r="AG1235">
        <v>57</v>
      </c>
      <c r="AH1235">
        <v>355</v>
      </c>
      <c r="AI1235">
        <v>69</v>
      </c>
      <c r="AJ1235">
        <v>79</v>
      </c>
      <c r="AK1235">
        <v>66</v>
      </c>
      <c r="AL1235">
        <v>73</v>
      </c>
      <c r="AM1235">
        <v>68</v>
      </c>
      <c r="AN1235">
        <v>288</v>
      </c>
      <c r="AO1235">
        <v>62</v>
      </c>
      <c r="AP1235">
        <v>22</v>
      </c>
      <c r="AQ1235">
        <v>77</v>
      </c>
      <c r="AR1235">
        <v>58</v>
      </c>
      <c r="AS1235">
        <v>69</v>
      </c>
      <c r="AT1235">
        <v>69</v>
      </c>
      <c r="AU1235">
        <v>92</v>
      </c>
      <c r="AV1235">
        <v>27</v>
      </c>
      <c r="AW1235">
        <v>34</v>
      </c>
      <c r="AX1235">
        <v>31</v>
      </c>
      <c r="AY1235">
        <v>52</v>
      </c>
      <c r="AZ1235">
        <v>11</v>
      </c>
      <c r="BA1235">
        <v>8</v>
      </c>
      <c r="BB1235">
        <v>13</v>
      </c>
      <c r="BC1235">
        <v>13</v>
      </c>
      <c r="BD1235">
        <v>7</v>
      </c>
      <c r="BE1235">
        <v>1767</v>
      </c>
      <c r="BF1235">
        <v>376</v>
      </c>
      <c r="BG1235">
        <v>1</v>
      </c>
      <c r="BH1235">
        <v>68</v>
      </c>
      <c r="BI1235">
        <v>73</v>
      </c>
      <c r="BJ1235">
        <v>61</v>
      </c>
      <c r="BK1235">
        <v>72</v>
      </c>
      <c r="BL1235">
        <v>33</v>
      </c>
    </row>
    <row r="1236" spans="1:64" ht="45" x14ac:dyDescent="0.25">
      <c r="A1236" t="s">
        <v>3297</v>
      </c>
      <c r="B1236">
        <v>17</v>
      </c>
      <c r="C1236">
        <v>62</v>
      </c>
      <c r="D1236">
        <v>79</v>
      </c>
      <c r="E1236" s="1" t="s">
        <v>3298</v>
      </c>
      <c r="F1236">
        <v>264514</v>
      </c>
      <c r="G1236" t="s">
        <v>337</v>
      </c>
      <c r="H1236" t="s">
        <v>67</v>
      </c>
      <c r="I1236" t="s">
        <v>68</v>
      </c>
      <c r="J1236">
        <v>62</v>
      </c>
      <c r="K1236" t="s">
        <v>406</v>
      </c>
      <c r="L1236">
        <v>17</v>
      </c>
      <c r="M1236" t="s">
        <v>3299</v>
      </c>
      <c r="N1236" t="s">
        <v>991</v>
      </c>
      <c r="O1236" t="s">
        <v>673</v>
      </c>
      <c r="P1236">
        <v>237</v>
      </c>
      <c r="Q1236">
        <v>59</v>
      </c>
      <c r="R1236">
        <v>37</v>
      </c>
      <c r="S1236">
        <v>56</v>
      </c>
      <c r="T1236">
        <v>56</v>
      </c>
      <c r="U1236">
        <v>29</v>
      </c>
      <c r="V1236">
        <v>230</v>
      </c>
      <c r="W1236">
        <v>57</v>
      </c>
      <c r="X1236">
        <v>35</v>
      </c>
      <c r="Y1236">
        <v>26</v>
      </c>
      <c r="Z1236">
        <v>53</v>
      </c>
      <c r="AA1236">
        <v>59</v>
      </c>
      <c r="AB1236">
        <v>315</v>
      </c>
      <c r="AC1236">
        <v>70</v>
      </c>
      <c r="AD1236">
        <v>66</v>
      </c>
      <c r="AE1236">
        <v>65</v>
      </c>
      <c r="AF1236">
        <v>54</v>
      </c>
      <c r="AG1236">
        <v>60</v>
      </c>
      <c r="AH1236">
        <v>257</v>
      </c>
      <c r="AI1236">
        <v>30</v>
      </c>
      <c r="AJ1236">
        <v>64</v>
      </c>
      <c r="AK1236">
        <v>80</v>
      </c>
      <c r="AL1236">
        <v>59</v>
      </c>
      <c r="AM1236">
        <v>24</v>
      </c>
      <c r="AN1236">
        <v>255</v>
      </c>
      <c r="AO1236">
        <v>63</v>
      </c>
      <c r="AP1236">
        <v>53</v>
      </c>
      <c r="AQ1236">
        <v>52</v>
      </c>
      <c r="AR1236">
        <v>48</v>
      </c>
      <c r="AS1236">
        <v>39</v>
      </c>
      <c r="AT1236">
        <v>53</v>
      </c>
      <c r="AU1236">
        <v>174</v>
      </c>
      <c r="AV1236">
        <v>56</v>
      </c>
      <c r="AW1236">
        <v>60</v>
      </c>
      <c r="AX1236">
        <v>58</v>
      </c>
      <c r="AY1236">
        <v>47</v>
      </c>
      <c r="AZ1236">
        <v>13</v>
      </c>
      <c r="BA1236">
        <v>7</v>
      </c>
      <c r="BB1236">
        <v>7</v>
      </c>
      <c r="BC1236">
        <v>7</v>
      </c>
      <c r="BD1236">
        <v>13</v>
      </c>
      <c r="BE1236">
        <v>1515</v>
      </c>
      <c r="BF1236">
        <v>333</v>
      </c>
      <c r="BG1236">
        <v>1</v>
      </c>
      <c r="BH1236">
        <v>68</v>
      </c>
      <c r="BI1236">
        <v>33</v>
      </c>
      <c r="BJ1236">
        <v>52</v>
      </c>
      <c r="BK1236">
        <v>58</v>
      </c>
      <c r="BL1236">
        <v>57</v>
      </c>
    </row>
    <row r="1237" spans="1:64" ht="60" x14ac:dyDescent="0.25">
      <c r="A1237" t="s">
        <v>3300</v>
      </c>
      <c r="B1237">
        <v>21</v>
      </c>
      <c r="C1237">
        <v>72</v>
      </c>
      <c r="D1237">
        <v>81</v>
      </c>
      <c r="E1237" s="1" t="s">
        <v>1296</v>
      </c>
      <c r="F1237">
        <v>265552</v>
      </c>
      <c r="G1237" t="s">
        <v>241</v>
      </c>
      <c r="H1237" t="s">
        <v>147</v>
      </c>
      <c r="I1237" t="s">
        <v>77</v>
      </c>
      <c r="J1237">
        <v>73</v>
      </c>
      <c r="K1237" t="s">
        <v>294</v>
      </c>
      <c r="L1237">
        <v>9</v>
      </c>
      <c r="M1237" t="s">
        <v>247</v>
      </c>
      <c r="N1237" t="s">
        <v>323</v>
      </c>
      <c r="O1237" t="s">
        <v>1297</v>
      </c>
      <c r="P1237">
        <v>320</v>
      </c>
      <c r="Q1237">
        <v>69</v>
      </c>
      <c r="R1237">
        <v>72</v>
      </c>
      <c r="S1237">
        <v>70</v>
      </c>
      <c r="T1237">
        <v>60</v>
      </c>
      <c r="U1237">
        <v>49</v>
      </c>
      <c r="V1237">
        <v>331</v>
      </c>
      <c r="W1237">
        <v>78</v>
      </c>
      <c r="X1237">
        <v>66</v>
      </c>
      <c r="Y1237">
        <v>55</v>
      </c>
      <c r="Z1237">
        <v>58</v>
      </c>
      <c r="AA1237">
        <v>74</v>
      </c>
      <c r="AB1237">
        <v>381</v>
      </c>
      <c r="AC1237">
        <v>86</v>
      </c>
      <c r="AD1237">
        <v>83</v>
      </c>
      <c r="AE1237">
        <v>72</v>
      </c>
      <c r="AF1237">
        <v>66</v>
      </c>
      <c r="AG1237">
        <v>74</v>
      </c>
      <c r="AH1237">
        <v>325</v>
      </c>
      <c r="AI1237">
        <v>64</v>
      </c>
      <c r="AJ1237">
        <v>77</v>
      </c>
      <c r="AK1237">
        <v>61</v>
      </c>
      <c r="AL1237">
        <v>57</v>
      </c>
      <c r="AM1237">
        <v>66</v>
      </c>
      <c r="AN1237">
        <v>305</v>
      </c>
      <c r="AO1237">
        <v>46</v>
      </c>
      <c r="AP1237">
        <v>52</v>
      </c>
      <c r="AQ1237">
        <v>74</v>
      </c>
      <c r="AR1237">
        <v>67</v>
      </c>
      <c r="AS1237">
        <v>66</v>
      </c>
      <c r="AT1237">
        <v>72</v>
      </c>
      <c r="AU1237">
        <v>125</v>
      </c>
      <c r="AV1237">
        <v>30</v>
      </c>
      <c r="AW1237">
        <v>51</v>
      </c>
      <c r="AX1237">
        <v>44</v>
      </c>
      <c r="AY1237">
        <v>52</v>
      </c>
      <c r="AZ1237">
        <v>9</v>
      </c>
      <c r="BA1237">
        <v>6</v>
      </c>
      <c r="BB1237">
        <v>13</v>
      </c>
      <c r="BC1237">
        <v>14</v>
      </c>
      <c r="BD1237">
        <v>10</v>
      </c>
      <c r="BE1237">
        <v>1839</v>
      </c>
      <c r="BF1237">
        <v>393</v>
      </c>
      <c r="BG1237">
        <v>1</v>
      </c>
      <c r="BH1237">
        <v>84</v>
      </c>
      <c r="BI1237">
        <v>68</v>
      </c>
      <c r="BJ1237">
        <v>63</v>
      </c>
      <c r="BK1237">
        <v>75</v>
      </c>
      <c r="BL1237">
        <v>46</v>
      </c>
    </row>
    <row r="1238" spans="1:64" ht="45" x14ac:dyDescent="0.25">
      <c r="A1238" t="s">
        <v>3301</v>
      </c>
      <c r="B1238">
        <v>21</v>
      </c>
      <c r="C1238">
        <v>69</v>
      </c>
      <c r="D1238">
        <v>84</v>
      </c>
      <c r="E1238" s="1" t="s">
        <v>2326</v>
      </c>
      <c r="F1238">
        <v>265774</v>
      </c>
      <c r="G1238" t="s">
        <v>183</v>
      </c>
      <c r="H1238" t="s">
        <v>125</v>
      </c>
      <c r="I1238" t="s">
        <v>68</v>
      </c>
      <c r="J1238">
        <v>71</v>
      </c>
      <c r="K1238" t="s">
        <v>189</v>
      </c>
      <c r="L1238">
        <v>15</v>
      </c>
      <c r="M1238" t="s">
        <v>2124</v>
      </c>
      <c r="N1238" t="s">
        <v>1015</v>
      </c>
      <c r="O1238" t="s">
        <v>72</v>
      </c>
      <c r="P1238">
        <v>264</v>
      </c>
      <c r="Q1238">
        <v>58</v>
      </c>
      <c r="R1238">
        <v>29</v>
      </c>
      <c r="S1238">
        <v>71</v>
      </c>
      <c r="T1238">
        <v>65</v>
      </c>
      <c r="U1238">
        <v>41</v>
      </c>
      <c r="V1238">
        <v>278</v>
      </c>
      <c r="W1238">
        <v>64</v>
      </c>
      <c r="X1238">
        <v>51</v>
      </c>
      <c r="Y1238">
        <v>34</v>
      </c>
      <c r="Z1238">
        <v>63</v>
      </c>
      <c r="AA1238">
        <v>66</v>
      </c>
      <c r="AB1238">
        <v>314</v>
      </c>
      <c r="AC1238">
        <v>63</v>
      </c>
      <c r="AD1238">
        <v>70</v>
      </c>
      <c r="AE1238">
        <v>62</v>
      </c>
      <c r="AF1238">
        <v>65</v>
      </c>
      <c r="AG1238">
        <v>54</v>
      </c>
      <c r="AH1238">
        <v>314</v>
      </c>
      <c r="AI1238">
        <v>52</v>
      </c>
      <c r="AJ1238">
        <v>78</v>
      </c>
      <c r="AK1238">
        <v>68</v>
      </c>
      <c r="AL1238">
        <v>72</v>
      </c>
      <c r="AM1238">
        <v>44</v>
      </c>
      <c r="AN1238">
        <v>254</v>
      </c>
      <c r="AO1238">
        <v>54</v>
      </c>
      <c r="AP1238">
        <v>67</v>
      </c>
      <c r="AQ1238">
        <v>45</v>
      </c>
      <c r="AR1238">
        <v>39</v>
      </c>
      <c r="AS1238">
        <v>49</v>
      </c>
      <c r="AT1238">
        <v>59</v>
      </c>
      <c r="AU1238">
        <v>216</v>
      </c>
      <c r="AV1238">
        <v>70</v>
      </c>
      <c r="AW1238">
        <v>74</v>
      </c>
      <c r="AX1238">
        <v>72</v>
      </c>
      <c r="AY1238">
        <v>49</v>
      </c>
      <c r="AZ1238">
        <v>12</v>
      </c>
      <c r="BA1238">
        <v>8</v>
      </c>
      <c r="BB1238">
        <v>11</v>
      </c>
      <c r="BC1238">
        <v>10</v>
      </c>
      <c r="BD1238">
        <v>8</v>
      </c>
      <c r="BE1238">
        <v>1689</v>
      </c>
      <c r="BF1238">
        <v>365</v>
      </c>
      <c r="BG1238">
        <v>1</v>
      </c>
      <c r="BH1238">
        <v>67</v>
      </c>
      <c r="BI1238">
        <v>39</v>
      </c>
      <c r="BJ1238">
        <v>56</v>
      </c>
      <c r="BK1238">
        <v>64</v>
      </c>
      <c r="BL1238">
        <v>71</v>
      </c>
    </row>
    <row r="1239" spans="1:64" ht="30" x14ac:dyDescent="0.25">
      <c r="A1239" t="s">
        <v>3302</v>
      </c>
      <c r="B1239">
        <v>20</v>
      </c>
      <c r="C1239">
        <v>71</v>
      </c>
      <c r="D1239">
        <v>81</v>
      </c>
      <c r="E1239" s="1" t="s">
        <v>3303</v>
      </c>
      <c r="F1239">
        <v>266039</v>
      </c>
      <c r="G1239" t="s">
        <v>359</v>
      </c>
      <c r="H1239" t="s">
        <v>119</v>
      </c>
      <c r="I1239" t="s">
        <v>68</v>
      </c>
      <c r="J1239">
        <v>71</v>
      </c>
      <c r="K1239" t="s">
        <v>406</v>
      </c>
      <c r="L1239">
        <v>10</v>
      </c>
      <c r="M1239" t="s">
        <v>2368</v>
      </c>
      <c r="N1239" t="s">
        <v>196</v>
      </c>
      <c r="O1239" t="s">
        <v>579</v>
      </c>
      <c r="P1239">
        <v>304</v>
      </c>
      <c r="Q1239">
        <v>68</v>
      </c>
      <c r="R1239">
        <v>54</v>
      </c>
      <c r="S1239">
        <v>64</v>
      </c>
      <c r="T1239">
        <v>67</v>
      </c>
      <c r="U1239">
        <v>51</v>
      </c>
      <c r="V1239">
        <v>293</v>
      </c>
      <c r="W1239">
        <v>66</v>
      </c>
      <c r="X1239">
        <v>56</v>
      </c>
      <c r="Y1239">
        <v>45</v>
      </c>
      <c r="Z1239">
        <v>59</v>
      </c>
      <c r="AA1239">
        <v>67</v>
      </c>
      <c r="AB1239">
        <v>357</v>
      </c>
      <c r="AC1239">
        <v>76</v>
      </c>
      <c r="AD1239">
        <v>79</v>
      </c>
      <c r="AE1239">
        <v>75</v>
      </c>
      <c r="AF1239">
        <v>69</v>
      </c>
      <c r="AG1239">
        <v>58</v>
      </c>
      <c r="AH1239">
        <v>365</v>
      </c>
      <c r="AI1239">
        <v>70</v>
      </c>
      <c r="AJ1239">
        <v>84</v>
      </c>
      <c r="AK1239">
        <v>79</v>
      </c>
      <c r="AL1239">
        <v>83</v>
      </c>
      <c r="AM1239">
        <v>49</v>
      </c>
      <c r="AN1239">
        <v>291</v>
      </c>
      <c r="AO1239">
        <v>65</v>
      </c>
      <c r="AP1239">
        <v>67</v>
      </c>
      <c r="AQ1239">
        <v>65</v>
      </c>
      <c r="AR1239">
        <v>53</v>
      </c>
      <c r="AS1239">
        <v>41</v>
      </c>
      <c r="AT1239">
        <v>65</v>
      </c>
      <c r="AU1239">
        <v>193</v>
      </c>
      <c r="AV1239">
        <v>62</v>
      </c>
      <c r="AW1239">
        <v>65</v>
      </c>
      <c r="AX1239">
        <v>66</v>
      </c>
      <c r="AY1239">
        <v>50</v>
      </c>
      <c r="AZ1239">
        <v>15</v>
      </c>
      <c r="BA1239">
        <v>6</v>
      </c>
      <c r="BB1239">
        <v>13</v>
      </c>
      <c r="BC1239">
        <v>6</v>
      </c>
      <c r="BD1239">
        <v>10</v>
      </c>
      <c r="BE1239">
        <v>1853</v>
      </c>
      <c r="BF1239">
        <v>406</v>
      </c>
      <c r="BG1239">
        <v>1</v>
      </c>
      <c r="BH1239">
        <v>78</v>
      </c>
      <c r="BI1239">
        <v>56</v>
      </c>
      <c r="BJ1239">
        <v>62</v>
      </c>
      <c r="BK1239">
        <v>67</v>
      </c>
      <c r="BL1239">
        <v>65</v>
      </c>
    </row>
    <row r="1240" spans="1:64" ht="30" x14ac:dyDescent="0.25">
      <c r="A1240" t="s">
        <v>3304</v>
      </c>
      <c r="B1240">
        <v>22</v>
      </c>
      <c r="C1240" t="s">
        <v>624</v>
      </c>
      <c r="D1240">
        <v>83</v>
      </c>
      <c r="E1240" s="1" t="s">
        <v>3305</v>
      </c>
      <c r="F1240">
        <v>266097</v>
      </c>
      <c r="G1240" t="s">
        <v>277</v>
      </c>
      <c r="H1240" t="s">
        <v>105</v>
      </c>
      <c r="I1240" t="s">
        <v>77</v>
      </c>
      <c r="J1240">
        <v>77</v>
      </c>
      <c r="K1240" t="s">
        <v>294</v>
      </c>
      <c r="L1240">
        <v>7</v>
      </c>
      <c r="M1240" t="s">
        <v>734</v>
      </c>
      <c r="N1240" t="s">
        <v>807</v>
      </c>
      <c r="O1240" t="s">
        <v>300</v>
      </c>
      <c r="P1240">
        <v>316</v>
      </c>
      <c r="Q1240">
        <v>69</v>
      </c>
      <c r="R1240" t="s">
        <v>1769</v>
      </c>
      <c r="S1240">
        <v>52</v>
      </c>
      <c r="T1240">
        <v>66</v>
      </c>
      <c r="U1240">
        <v>60</v>
      </c>
      <c r="V1240">
        <v>338</v>
      </c>
      <c r="W1240" t="s">
        <v>163</v>
      </c>
      <c r="X1240" t="s">
        <v>1770</v>
      </c>
      <c r="Y1240" t="s">
        <v>1773</v>
      </c>
      <c r="Z1240">
        <v>55</v>
      </c>
      <c r="AA1240" t="s">
        <v>1398</v>
      </c>
      <c r="AB1240">
        <v>406</v>
      </c>
      <c r="AC1240" t="s">
        <v>1397</v>
      </c>
      <c r="AD1240" t="s">
        <v>3306</v>
      </c>
      <c r="AE1240" t="s">
        <v>222</v>
      </c>
      <c r="AF1240">
        <v>69</v>
      </c>
      <c r="AG1240">
        <v>78</v>
      </c>
      <c r="AH1240">
        <v>338</v>
      </c>
      <c r="AI1240">
        <v>74</v>
      </c>
      <c r="AJ1240" t="s">
        <v>198</v>
      </c>
      <c r="AK1240" t="s">
        <v>563</v>
      </c>
      <c r="AL1240">
        <v>50</v>
      </c>
      <c r="AM1240" t="s">
        <v>3307</v>
      </c>
      <c r="AN1240">
        <v>317</v>
      </c>
      <c r="AO1240">
        <v>56</v>
      </c>
      <c r="AP1240" t="s">
        <v>3308</v>
      </c>
      <c r="AQ1240" t="s">
        <v>402</v>
      </c>
      <c r="AR1240" t="s">
        <v>317</v>
      </c>
      <c r="AS1240">
        <v>53</v>
      </c>
      <c r="AT1240" t="s">
        <v>1496</v>
      </c>
      <c r="AU1240">
        <v>191</v>
      </c>
      <c r="AV1240" t="s">
        <v>3309</v>
      </c>
      <c r="AW1240" t="s">
        <v>3310</v>
      </c>
      <c r="AX1240">
        <v>58</v>
      </c>
      <c r="AY1240">
        <v>44</v>
      </c>
      <c r="AZ1240">
        <v>10</v>
      </c>
      <c r="BA1240">
        <v>7</v>
      </c>
      <c r="BB1240">
        <v>10</v>
      </c>
      <c r="BC1240">
        <v>9</v>
      </c>
      <c r="BD1240">
        <v>8</v>
      </c>
      <c r="BE1240">
        <v>1950</v>
      </c>
      <c r="BF1240">
        <v>426</v>
      </c>
      <c r="BG1240">
        <v>1</v>
      </c>
      <c r="BH1240">
        <v>87</v>
      </c>
      <c r="BI1240">
        <v>70</v>
      </c>
      <c r="BJ1240">
        <v>66</v>
      </c>
      <c r="BK1240">
        <v>81</v>
      </c>
      <c r="BL1240">
        <v>64</v>
      </c>
    </row>
    <row r="1241" spans="1:64" ht="45" x14ac:dyDescent="0.25">
      <c r="A1241" t="s">
        <v>3311</v>
      </c>
      <c r="B1241">
        <v>18</v>
      </c>
      <c r="C1241">
        <v>64</v>
      </c>
      <c r="D1241">
        <v>80</v>
      </c>
      <c r="E1241" s="1" t="s">
        <v>3312</v>
      </c>
      <c r="F1241">
        <v>266605</v>
      </c>
      <c r="G1241" t="s">
        <v>90</v>
      </c>
      <c r="H1241" t="s">
        <v>260</v>
      </c>
      <c r="I1241" t="s">
        <v>77</v>
      </c>
      <c r="J1241">
        <v>65</v>
      </c>
      <c r="K1241" t="s">
        <v>294</v>
      </c>
      <c r="L1241">
        <v>16</v>
      </c>
      <c r="M1241" t="s">
        <v>2121</v>
      </c>
      <c r="N1241" t="s">
        <v>2487</v>
      </c>
      <c r="O1241" t="s">
        <v>2124</v>
      </c>
      <c r="P1241">
        <v>237</v>
      </c>
      <c r="Q1241">
        <v>59</v>
      </c>
      <c r="R1241">
        <v>49</v>
      </c>
      <c r="S1241">
        <v>47</v>
      </c>
      <c r="T1241">
        <v>62</v>
      </c>
      <c r="U1241">
        <v>20</v>
      </c>
      <c r="V1241">
        <v>247</v>
      </c>
      <c r="W1241">
        <v>70</v>
      </c>
      <c r="X1241">
        <v>34</v>
      </c>
      <c r="Y1241">
        <v>26</v>
      </c>
      <c r="Z1241">
        <v>52</v>
      </c>
      <c r="AA1241">
        <v>65</v>
      </c>
      <c r="AB1241">
        <v>361</v>
      </c>
      <c r="AC1241">
        <v>73</v>
      </c>
      <c r="AD1241">
        <v>78</v>
      </c>
      <c r="AE1241">
        <v>76</v>
      </c>
      <c r="AF1241">
        <v>65</v>
      </c>
      <c r="AG1241">
        <v>69</v>
      </c>
      <c r="AH1241">
        <v>221</v>
      </c>
      <c r="AI1241">
        <v>20</v>
      </c>
      <c r="AJ1241">
        <v>60</v>
      </c>
      <c r="AK1241">
        <v>64</v>
      </c>
      <c r="AL1241">
        <v>57</v>
      </c>
      <c r="AM1241">
        <v>20</v>
      </c>
      <c r="AN1241">
        <v>253</v>
      </c>
      <c r="AO1241">
        <v>50</v>
      </c>
      <c r="AP1241">
        <v>53</v>
      </c>
      <c r="AQ1241">
        <v>62</v>
      </c>
      <c r="AR1241">
        <v>48</v>
      </c>
      <c r="AS1241">
        <v>40</v>
      </c>
      <c r="AT1241">
        <v>58</v>
      </c>
      <c r="AU1241">
        <v>182</v>
      </c>
      <c r="AV1241">
        <v>58</v>
      </c>
      <c r="AW1241">
        <v>64</v>
      </c>
      <c r="AX1241">
        <v>60</v>
      </c>
      <c r="AY1241">
        <v>62</v>
      </c>
      <c r="AZ1241">
        <v>13</v>
      </c>
      <c r="BA1241">
        <v>10</v>
      </c>
      <c r="BB1241">
        <v>13</v>
      </c>
      <c r="BC1241">
        <v>14</v>
      </c>
      <c r="BD1241">
        <v>12</v>
      </c>
      <c r="BE1241">
        <v>1563</v>
      </c>
      <c r="BF1241">
        <v>350</v>
      </c>
      <c r="BG1241">
        <v>1</v>
      </c>
      <c r="BH1241">
        <v>76</v>
      </c>
      <c r="BI1241">
        <v>36</v>
      </c>
      <c r="BJ1241">
        <v>54</v>
      </c>
      <c r="BK1241">
        <v>68</v>
      </c>
      <c r="BL1241">
        <v>58</v>
      </c>
    </row>
    <row r="1242" spans="1:64" ht="60" x14ac:dyDescent="0.25">
      <c r="A1242" t="s">
        <v>3313</v>
      </c>
      <c r="B1242">
        <v>19</v>
      </c>
      <c r="C1242">
        <v>65</v>
      </c>
      <c r="D1242">
        <v>79</v>
      </c>
      <c r="E1242" s="1" t="s">
        <v>3314</v>
      </c>
      <c r="F1242">
        <v>266891</v>
      </c>
      <c r="G1242" t="s">
        <v>138</v>
      </c>
      <c r="H1242" t="s">
        <v>290</v>
      </c>
      <c r="I1242" t="s">
        <v>68</v>
      </c>
      <c r="J1242">
        <v>67</v>
      </c>
      <c r="K1242" t="s">
        <v>106</v>
      </c>
      <c r="L1242">
        <v>14</v>
      </c>
      <c r="M1242" t="s">
        <v>932</v>
      </c>
      <c r="N1242" t="s">
        <v>1292</v>
      </c>
      <c r="O1242" t="s">
        <v>72</v>
      </c>
      <c r="P1242">
        <v>295</v>
      </c>
      <c r="Q1242">
        <v>47</v>
      </c>
      <c r="R1242">
        <v>66</v>
      </c>
      <c r="S1242">
        <v>64</v>
      </c>
      <c r="T1242">
        <v>58</v>
      </c>
      <c r="U1242">
        <v>60</v>
      </c>
      <c r="V1242">
        <v>294</v>
      </c>
      <c r="W1242">
        <v>63</v>
      </c>
      <c r="X1242">
        <v>60</v>
      </c>
      <c r="Y1242">
        <v>54</v>
      </c>
      <c r="Z1242">
        <v>51</v>
      </c>
      <c r="AA1242">
        <v>66</v>
      </c>
      <c r="AB1242">
        <v>345</v>
      </c>
      <c r="AC1242">
        <v>70</v>
      </c>
      <c r="AD1242">
        <v>66</v>
      </c>
      <c r="AE1242">
        <v>73</v>
      </c>
      <c r="AF1242">
        <v>65</v>
      </c>
      <c r="AG1242">
        <v>71</v>
      </c>
      <c r="AH1242">
        <v>341</v>
      </c>
      <c r="AI1242">
        <v>67</v>
      </c>
      <c r="AJ1242">
        <v>78</v>
      </c>
      <c r="AK1242">
        <v>57</v>
      </c>
      <c r="AL1242">
        <v>77</v>
      </c>
      <c r="AM1242">
        <v>62</v>
      </c>
      <c r="AN1242">
        <v>255</v>
      </c>
      <c r="AO1242">
        <v>55</v>
      </c>
      <c r="AP1242">
        <v>28</v>
      </c>
      <c r="AQ1242">
        <v>60</v>
      </c>
      <c r="AR1242">
        <v>51</v>
      </c>
      <c r="AS1242">
        <v>61</v>
      </c>
      <c r="AT1242">
        <v>59</v>
      </c>
      <c r="AU1242">
        <v>94</v>
      </c>
      <c r="AV1242">
        <v>33</v>
      </c>
      <c r="AW1242">
        <v>29</v>
      </c>
      <c r="AX1242">
        <v>32</v>
      </c>
      <c r="AY1242">
        <v>46</v>
      </c>
      <c r="AZ1242">
        <v>12</v>
      </c>
      <c r="BA1242">
        <v>7</v>
      </c>
      <c r="BB1242">
        <v>14</v>
      </c>
      <c r="BC1242">
        <v>6</v>
      </c>
      <c r="BD1242">
        <v>7</v>
      </c>
      <c r="BE1242">
        <v>1670</v>
      </c>
      <c r="BF1242">
        <v>353</v>
      </c>
      <c r="BG1242">
        <v>1</v>
      </c>
      <c r="BH1242">
        <v>68</v>
      </c>
      <c r="BI1242">
        <v>65</v>
      </c>
      <c r="BJ1242">
        <v>53</v>
      </c>
      <c r="BK1242">
        <v>65</v>
      </c>
      <c r="BL1242">
        <v>34</v>
      </c>
    </row>
    <row r="1243" spans="1:64" ht="45" x14ac:dyDescent="0.25">
      <c r="A1243" t="s">
        <v>3315</v>
      </c>
      <c r="B1243">
        <v>20</v>
      </c>
      <c r="C1243">
        <v>71</v>
      </c>
      <c r="D1243">
        <v>83</v>
      </c>
      <c r="E1243" s="1" t="s">
        <v>2863</v>
      </c>
      <c r="F1243">
        <v>267991</v>
      </c>
      <c r="G1243" t="s">
        <v>90</v>
      </c>
      <c r="H1243" t="s">
        <v>278</v>
      </c>
      <c r="I1243" t="s">
        <v>77</v>
      </c>
      <c r="J1243">
        <v>73</v>
      </c>
      <c r="K1243" t="s">
        <v>195</v>
      </c>
      <c r="L1243">
        <v>12</v>
      </c>
      <c r="M1243" t="s">
        <v>80</v>
      </c>
      <c r="N1243" t="s">
        <v>2079</v>
      </c>
      <c r="O1243" t="s">
        <v>72</v>
      </c>
      <c r="P1243">
        <v>285</v>
      </c>
      <c r="Q1243">
        <v>49</v>
      </c>
      <c r="R1243">
        <v>54</v>
      </c>
      <c r="S1243">
        <v>57</v>
      </c>
      <c r="T1243">
        <v>75</v>
      </c>
      <c r="U1243">
        <v>50</v>
      </c>
      <c r="V1243">
        <v>314</v>
      </c>
      <c r="W1243">
        <v>74</v>
      </c>
      <c r="X1243">
        <v>55</v>
      </c>
      <c r="Y1243">
        <v>35</v>
      </c>
      <c r="Z1243">
        <v>73</v>
      </c>
      <c r="AA1243">
        <v>77</v>
      </c>
      <c r="AB1243">
        <v>344</v>
      </c>
      <c r="AC1243">
        <v>69</v>
      </c>
      <c r="AD1243">
        <v>68</v>
      </c>
      <c r="AE1243">
        <v>74</v>
      </c>
      <c r="AF1243">
        <v>61</v>
      </c>
      <c r="AG1243">
        <v>72</v>
      </c>
      <c r="AH1243">
        <v>322</v>
      </c>
      <c r="AI1243">
        <v>59</v>
      </c>
      <c r="AJ1243">
        <v>68</v>
      </c>
      <c r="AK1243">
        <v>77</v>
      </c>
      <c r="AL1243">
        <v>66</v>
      </c>
      <c r="AM1243">
        <v>52</v>
      </c>
      <c r="AN1243">
        <v>318</v>
      </c>
      <c r="AO1243">
        <v>68</v>
      </c>
      <c r="AP1243">
        <v>70</v>
      </c>
      <c r="AQ1243">
        <v>65</v>
      </c>
      <c r="AR1243">
        <v>71</v>
      </c>
      <c r="AS1243">
        <v>44</v>
      </c>
      <c r="AT1243">
        <v>66</v>
      </c>
      <c r="AU1243">
        <v>204</v>
      </c>
      <c r="AV1243">
        <v>70</v>
      </c>
      <c r="AW1243">
        <v>67</v>
      </c>
      <c r="AX1243">
        <v>67</v>
      </c>
      <c r="AY1243">
        <v>56</v>
      </c>
      <c r="AZ1243">
        <v>11</v>
      </c>
      <c r="BA1243">
        <v>10</v>
      </c>
      <c r="BB1243">
        <v>15</v>
      </c>
      <c r="BC1243">
        <v>9</v>
      </c>
      <c r="BD1243">
        <v>11</v>
      </c>
      <c r="BE1243">
        <v>1843</v>
      </c>
      <c r="BF1243">
        <v>399</v>
      </c>
      <c r="BG1243">
        <v>1</v>
      </c>
      <c r="BH1243">
        <v>68</v>
      </c>
      <c r="BI1243">
        <v>54</v>
      </c>
      <c r="BJ1243">
        <v>66</v>
      </c>
      <c r="BK1243">
        <v>74</v>
      </c>
      <c r="BL1243">
        <v>68</v>
      </c>
    </row>
    <row r="1244" spans="1:64" ht="30" x14ac:dyDescent="0.25">
      <c r="A1244" t="s">
        <v>2974</v>
      </c>
      <c r="B1244">
        <v>20</v>
      </c>
      <c r="C1244">
        <v>74</v>
      </c>
      <c r="D1244">
        <v>83</v>
      </c>
      <c r="E1244" s="1" t="s">
        <v>2975</v>
      </c>
      <c r="F1244">
        <v>270559</v>
      </c>
      <c r="G1244" t="s">
        <v>97</v>
      </c>
      <c r="H1244" t="s">
        <v>321</v>
      </c>
      <c r="I1244" t="s">
        <v>68</v>
      </c>
      <c r="J1244">
        <v>74</v>
      </c>
      <c r="K1244" t="s">
        <v>406</v>
      </c>
      <c r="L1244">
        <v>9</v>
      </c>
      <c r="M1244" t="s">
        <v>579</v>
      </c>
      <c r="N1244" t="s">
        <v>114</v>
      </c>
      <c r="O1244" t="s">
        <v>581</v>
      </c>
      <c r="P1244">
        <v>276</v>
      </c>
      <c r="Q1244">
        <v>69</v>
      </c>
      <c r="R1244">
        <v>43</v>
      </c>
      <c r="S1244">
        <v>46</v>
      </c>
      <c r="T1244">
        <v>69</v>
      </c>
      <c r="U1244">
        <v>49</v>
      </c>
      <c r="V1244">
        <v>324</v>
      </c>
      <c r="W1244">
        <v>75</v>
      </c>
      <c r="X1244">
        <v>54</v>
      </c>
      <c r="Y1244">
        <v>50</v>
      </c>
      <c r="Z1244">
        <v>72</v>
      </c>
      <c r="AA1244">
        <v>73</v>
      </c>
      <c r="AB1244">
        <v>381</v>
      </c>
      <c r="AC1244">
        <v>82</v>
      </c>
      <c r="AD1244">
        <v>80</v>
      </c>
      <c r="AE1244">
        <v>79</v>
      </c>
      <c r="AF1244">
        <v>70</v>
      </c>
      <c r="AG1244">
        <v>70</v>
      </c>
      <c r="AH1244">
        <v>317</v>
      </c>
      <c r="AI1244">
        <v>69</v>
      </c>
      <c r="AJ1244">
        <v>65</v>
      </c>
      <c r="AK1244">
        <v>73</v>
      </c>
      <c r="AL1244">
        <v>56</v>
      </c>
      <c r="AM1244">
        <v>54</v>
      </c>
      <c r="AN1244">
        <v>310</v>
      </c>
      <c r="AO1244">
        <v>67</v>
      </c>
      <c r="AP1244">
        <v>68</v>
      </c>
      <c r="AQ1244">
        <v>63</v>
      </c>
      <c r="AR1244">
        <v>59</v>
      </c>
      <c r="AS1244">
        <v>53</v>
      </c>
      <c r="AT1244">
        <v>70</v>
      </c>
      <c r="AU1244">
        <v>221</v>
      </c>
      <c r="AV1244">
        <v>72</v>
      </c>
      <c r="AW1244">
        <v>75</v>
      </c>
      <c r="AX1244">
        <v>74</v>
      </c>
      <c r="AY1244">
        <v>52</v>
      </c>
      <c r="AZ1244">
        <v>10</v>
      </c>
      <c r="BA1244">
        <v>7</v>
      </c>
      <c r="BB1244">
        <v>15</v>
      </c>
      <c r="BC1244">
        <v>7</v>
      </c>
      <c r="BD1244">
        <v>13</v>
      </c>
      <c r="BE1244">
        <v>1881</v>
      </c>
      <c r="BF1244">
        <v>406</v>
      </c>
      <c r="BG1244">
        <v>1</v>
      </c>
      <c r="BH1244">
        <v>81</v>
      </c>
      <c r="BI1244">
        <v>52</v>
      </c>
      <c r="BJ1244">
        <v>66</v>
      </c>
      <c r="BK1244">
        <v>74</v>
      </c>
      <c r="BL1244">
        <v>70</v>
      </c>
    </row>
    <row r="1245" spans="1:64" ht="45" x14ac:dyDescent="0.25">
      <c r="A1245" t="s">
        <v>3316</v>
      </c>
      <c r="B1245">
        <v>19</v>
      </c>
      <c r="C1245">
        <v>63</v>
      </c>
      <c r="D1245">
        <v>81</v>
      </c>
      <c r="E1245" s="1" t="s">
        <v>3317</v>
      </c>
      <c r="F1245">
        <v>270617</v>
      </c>
      <c r="G1245" t="s">
        <v>494</v>
      </c>
      <c r="H1245" t="s">
        <v>67</v>
      </c>
      <c r="I1245" t="s">
        <v>77</v>
      </c>
      <c r="J1245">
        <v>65</v>
      </c>
      <c r="K1245" t="s">
        <v>189</v>
      </c>
      <c r="L1245">
        <v>18</v>
      </c>
      <c r="M1245" t="s">
        <v>1854</v>
      </c>
      <c r="N1245" t="s">
        <v>443</v>
      </c>
      <c r="O1245" t="s">
        <v>597</v>
      </c>
      <c r="P1245">
        <v>236</v>
      </c>
      <c r="Q1245">
        <v>59</v>
      </c>
      <c r="R1245">
        <v>29</v>
      </c>
      <c r="S1245">
        <v>59</v>
      </c>
      <c r="T1245">
        <v>57</v>
      </c>
      <c r="U1245">
        <v>32</v>
      </c>
      <c r="V1245">
        <v>244</v>
      </c>
      <c r="W1245">
        <v>52</v>
      </c>
      <c r="X1245">
        <v>49</v>
      </c>
      <c r="Y1245">
        <v>35</v>
      </c>
      <c r="Z1245">
        <v>52</v>
      </c>
      <c r="AA1245">
        <v>56</v>
      </c>
      <c r="AB1245">
        <v>306</v>
      </c>
      <c r="AC1245">
        <v>60</v>
      </c>
      <c r="AD1245">
        <v>70</v>
      </c>
      <c r="AE1245">
        <v>59</v>
      </c>
      <c r="AF1245">
        <v>58</v>
      </c>
      <c r="AG1245">
        <v>59</v>
      </c>
      <c r="AH1245">
        <v>273</v>
      </c>
      <c r="AI1245">
        <v>47</v>
      </c>
      <c r="AJ1245">
        <v>70</v>
      </c>
      <c r="AK1245">
        <v>53</v>
      </c>
      <c r="AL1245">
        <v>75</v>
      </c>
      <c r="AM1245">
        <v>28</v>
      </c>
      <c r="AN1245">
        <v>255</v>
      </c>
      <c r="AO1245">
        <v>68</v>
      </c>
      <c r="AP1245">
        <v>60</v>
      </c>
      <c r="AQ1245">
        <v>41</v>
      </c>
      <c r="AR1245">
        <v>44</v>
      </c>
      <c r="AS1245">
        <v>42</v>
      </c>
      <c r="AT1245">
        <v>56</v>
      </c>
      <c r="AU1245">
        <v>187</v>
      </c>
      <c r="AV1245">
        <v>62</v>
      </c>
      <c r="AW1245">
        <v>63</v>
      </c>
      <c r="AX1245">
        <v>62</v>
      </c>
      <c r="AY1245">
        <v>48</v>
      </c>
      <c r="AZ1245">
        <v>13</v>
      </c>
      <c r="BA1245">
        <v>7</v>
      </c>
      <c r="BB1245">
        <v>10</v>
      </c>
      <c r="BC1245">
        <v>11</v>
      </c>
      <c r="BD1245">
        <v>7</v>
      </c>
      <c r="BE1245">
        <v>1549</v>
      </c>
      <c r="BF1245">
        <v>338</v>
      </c>
      <c r="BG1245">
        <v>1</v>
      </c>
      <c r="BH1245">
        <v>66</v>
      </c>
      <c r="BI1245">
        <v>34</v>
      </c>
      <c r="BJ1245">
        <v>53</v>
      </c>
      <c r="BK1245">
        <v>55</v>
      </c>
      <c r="BL1245">
        <v>62</v>
      </c>
    </row>
    <row r="1246" spans="1:64" ht="30" x14ac:dyDescent="0.25">
      <c r="A1246" t="s">
        <v>3318</v>
      </c>
      <c r="B1246">
        <v>21</v>
      </c>
      <c r="C1246">
        <v>70</v>
      </c>
      <c r="D1246">
        <v>80</v>
      </c>
      <c r="E1246" s="1" t="s">
        <v>1856</v>
      </c>
      <c r="F1246">
        <v>271196</v>
      </c>
      <c r="G1246" t="s">
        <v>494</v>
      </c>
      <c r="H1246" t="s">
        <v>290</v>
      </c>
      <c r="I1246" t="s">
        <v>68</v>
      </c>
      <c r="J1246">
        <v>72</v>
      </c>
      <c r="K1246" t="s">
        <v>195</v>
      </c>
      <c r="L1246">
        <v>10</v>
      </c>
      <c r="M1246" t="s">
        <v>431</v>
      </c>
      <c r="N1246" t="s">
        <v>519</v>
      </c>
      <c r="O1246" t="s">
        <v>2147</v>
      </c>
      <c r="P1246">
        <v>298</v>
      </c>
      <c r="Q1246">
        <v>58</v>
      </c>
      <c r="R1246">
        <v>59</v>
      </c>
      <c r="S1246">
        <v>59</v>
      </c>
      <c r="T1246">
        <v>74</v>
      </c>
      <c r="U1246">
        <v>48</v>
      </c>
      <c r="V1246">
        <v>337</v>
      </c>
      <c r="W1246">
        <v>69</v>
      </c>
      <c r="X1246">
        <v>66</v>
      </c>
      <c r="Y1246">
        <v>58</v>
      </c>
      <c r="Z1246">
        <v>72</v>
      </c>
      <c r="AA1246">
        <v>72</v>
      </c>
      <c r="AB1246">
        <v>308</v>
      </c>
      <c r="AC1246">
        <v>70</v>
      </c>
      <c r="AD1246">
        <v>62</v>
      </c>
      <c r="AE1246">
        <v>61</v>
      </c>
      <c r="AF1246">
        <v>67</v>
      </c>
      <c r="AG1246">
        <v>48</v>
      </c>
      <c r="AH1246">
        <v>360</v>
      </c>
      <c r="AI1246">
        <v>70</v>
      </c>
      <c r="AJ1246">
        <v>73</v>
      </c>
      <c r="AK1246">
        <v>80</v>
      </c>
      <c r="AL1246">
        <v>74</v>
      </c>
      <c r="AM1246">
        <v>63</v>
      </c>
      <c r="AN1246">
        <v>334</v>
      </c>
      <c r="AO1246">
        <v>76</v>
      </c>
      <c r="AP1246">
        <v>62</v>
      </c>
      <c r="AQ1246">
        <v>71</v>
      </c>
      <c r="AR1246">
        <v>70</v>
      </c>
      <c r="AS1246">
        <v>55</v>
      </c>
      <c r="AT1246">
        <v>70</v>
      </c>
      <c r="AU1246">
        <v>153</v>
      </c>
      <c r="AV1246">
        <v>42</v>
      </c>
      <c r="AW1246">
        <v>53</v>
      </c>
      <c r="AX1246">
        <v>58</v>
      </c>
      <c r="AY1246">
        <v>57</v>
      </c>
      <c r="AZ1246">
        <v>12</v>
      </c>
      <c r="BA1246">
        <v>14</v>
      </c>
      <c r="BB1246">
        <v>9</v>
      </c>
      <c r="BC1246">
        <v>14</v>
      </c>
      <c r="BD1246">
        <v>8</v>
      </c>
      <c r="BE1246">
        <v>1847</v>
      </c>
      <c r="BF1246">
        <v>394</v>
      </c>
      <c r="BG1246">
        <v>1</v>
      </c>
      <c r="BH1246">
        <v>66</v>
      </c>
      <c r="BI1246">
        <v>62</v>
      </c>
      <c r="BJ1246">
        <v>69</v>
      </c>
      <c r="BK1246">
        <v>68</v>
      </c>
      <c r="BL1246">
        <v>53</v>
      </c>
    </row>
    <row r="1247" spans="1:64" ht="60" x14ac:dyDescent="0.25">
      <c r="A1247" t="s">
        <v>3319</v>
      </c>
      <c r="B1247">
        <v>18</v>
      </c>
      <c r="C1247">
        <v>66</v>
      </c>
      <c r="D1247">
        <v>80</v>
      </c>
      <c r="E1247" s="1" t="s">
        <v>3320</v>
      </c>
      <c r="F1247">
        <v>271417</v>
      </c>
      <c r="G1247" t="s">
        <v>97</v>
      </c>
      <c r="H1247" t="s">
        <v>98</v>
      </c>
      <c r="I1247" t="s">
        <v>77</v>
      </c>
      <c r="J1247">
        <v>67</v>
      </c>
      <c r="K1247" t="s">
        <v>294</v>
      </c>
      <c r="L1247">
        <v>14</v>
      </c>
      <c r="M1247" t="s">
        <v>1025</v>
      </c>
      <c r="N1247" t="s">
        <v>991</v>
      </c>
      <c r="O1247" t="s">
        <v>896</v>
      </c>
      <c r="P1247">
        <v>266</v>
      </c>
      <c r="Q1247">
        <v>62</v>
      </c>
      <c r="R1247">
        <v>60</v>
      </c>
      <c r="S1247">
        <v>41</v>
      </c>
      <c r="T1247">
        <v>62</v>
      </c>
      <c r="U1247">
        <v>41</v>
      </c>
      <c r="V1247">
        <v>293</v>
      </c>
      <c r="W1247">
        <v>59</v>
      </c>
      <c r="X1247">
        <v>55</v>
      </c>
      <c r="Y1247">
        <v>61</v>
      </c>
      <c r="Z1247">
        <v>56</v>
      </c>
      <c r="AA1247">
        <v>62</v>
      </c>
      <c r="AB1247">
        <v>402</v>
      </c>
      <c r="AC1247">
        <v>91</v>
      </c>
      <c r="AD1247">
        <v>91</v>
      </c>
      <c r="AE1247">
        <v>77</v>
      </c>
      <c r="AF1247">
        <v>68</v>
      </c>
      <c r="AG1247">
        <v>75</v>
      </c>
      <c r="AH1247">
        <v>286</v>
      </c>
      <c r="AI1247">
        <v>58</v>
      </c>
      <c r="AJ1247">
        <v>61</v>
      </c>
      <c r="AK1247">
        <v>68</v>
      </c>
      <c r="AL1247">
        <v>53</v>
      </c>
      <c r="AM1247">
        <v>46</v>
      </c>
      <c r="AN1247">
        <v>282</v>
      </c>
      <c r="AO1247">
        <v>55</v>
      </c>
      <c r="AP1247">
        <v>57</v>
      </c>
      <c r="AQ1247">
        <v>63</v>
      </c>
      <c r="AR1247">
        <v>59</v>
      </c>
      <c r="AS1247">
        <v>48</v>
      </c>
      <c r="AT1247">
        <v>46</v>
      </c>
      <c r="AU1247">
        <v>171</v>
      </c>
      <c r="AV1247">
        <v>59</v>
      </c>
      <c r="AW1247">
        <v>55</v>
      </c>
      <c r="AX1247">
        <v>57</v>
      </c>
      <c r="AY1247">
        <v>61</v>
      </c>
      <c r="AZ1247">
        <v>14</v>
      </c>
      <c r="BA1247">
        <v>8</v>
      </c>
      <c r="BB1247">
        <v>13</v>
      </c>
      <c r="BC1247">
        <v>11</v>
      </c>
      <c r="BD1247">
        <v>15</v>
      </c>
      <c r="BE1247">
        <v>1761</v>
      </c>
      <c r="BF1247">
        <v>381</v>
      </c>
      <c r="BG1247">
        <v>1</v>
      </c>
      <c r="BH1247">
        <v>91</v>
      </c>
      <c r="BI1247">
        <v>55</v>
      </c>
      <c r="BJ1247">
        <v>60</v>
      </c>
      <c r="BK1247">
        <v>62</v>
      </c>
      <c r="BL1247">
        <v>55</v>
      </c>
    </row>
    <row r="1248" spans="1:64" ht="45" x14ac:dyDescent="0.25">
      <c r="A1248" t="s">
        <v>3321</v>
      </c>
      <c r="B1248">
        <v>18</v>
      </c>
      <c r="C1248">
        <v>68</v>
      </c>
      <c r="D1248">
        <v>83</v>
      </c>
      <c r="E1248" s="1" t="s">
        <v>3322</v>
      </c>
      <c r="F1248">
        <v>271482</v>
      </c>
      <c r="G1248" t="s">
        <v>252</v>
      </c>
      <c r="H1248" t="s">
        <v>105</v>
      </c>
      <c r="I1248" t="s">
        <v>77</v>
      </c>
      <c r="J1248">
        <v>69</v>
      </c>
      <c r="K1248" t="s">
        <v>294</v>
      </c>
      <c r="L1248">
        <v>15</v>
      </c>
      <c r="M1248" t="s">
        <v>706</v>
      </c>
      <c r="N1248" t="s">
        <v>338</v>
      </c>
      <c r="O1248" t="s">
        <v>72</v>
      </c>
      <c r="P1248">
        <v>292</v>
      </c>
      <c r="Q1248">
        <v>60</v>
      </c>
      <c r="R1248">
        <v>58</v>
      </c>
      <c r="S1248">
        <v>42</v>
      </c>
      <c r="T1248">
        <v>68</v>
      </c>
      <c r="U1248">
        <v>64</v>
      </c>
      <c r="V1248">
        <v>339</v>
      </c>
      <c r="W1248">
        <v>74</v>
      </c>
      <c r="X1248">
        <v>70</v>
      </c>
      <c r="Y1248">
        <v>60</v>
      </c>
      <c r="Z1248">
        <v>64</v>
      </c>
      <c r="AA1248">
        <v>71</v>
      </c>
      <c r="AB1248">
        <v>370</v>
      </c>
      <c r="AC1248">
        <v>76</v>
      </c>
      <c r="AD1248">
        <v>74</v>
      </c>
      <c r="AE1248">
        <v>78</v>
      </c>
      <c r="AF1248">
        <v>63</v>
      </c>
      <c r="AG1248">
        <v>79</v>
      </c>
      <c r="AH1248">
        <v>284</v>
      </c>
      <c r="AI1248">
        <v>65</v>
      </c>
      <c r="AJ1248">
        <v>56</v>
      </c>
      <c r="AK1248">
        <v>58</v>
      </c>
      <c r="AL1248">
        <v>54</v>
      </c>
      <c r="AM1248">
        <v>51</v>
      </c>
      <c r="AN1248">
        <v>253</v>
      </c>
      <c r="AO1248">
        <v>42</v>
      </c>
      <c r="AP1248">
        <v>30</v>
      </c>
      <c r="AQ1248">
        <v>60</v>
      </c>
      <c r="AR1248">
        <v>62</v>
      </c>
      <c r="AS1248">
        <v>59</v>
      </c>
      <c r="AT1248">
        <v>68</v>
      </c>
      <c r="AU1248">
        <v>123</v>
      </c>
      <c r="AV1248">
        <v>39</v>
      </c>
      <c r="AW1248">
        <v>42</v>
      </c>
      <c r="AX1248">
        <v>42</v>
      </c>
      <c r="AY1248">
        <v>40</v>
      </c>
      <c r="AZ1248">
        <v>9</v>
      </c>
      <c r="BA1248">
        <v>7</v>
      </c>
      <c r="BB1248">
        <v>7</v>
      </c>
      <c r="BC1248">
        <v>9</v>
      </c>
      <c r="BD1248">
        <v>8</v>
      </c>
      <c r="BE1248">
        <v>1701</v>
      </c>
      <c r="BF1248">
        <v>362</v>
      </c>
      <c r="BG1248">
        <v>1</v>
      </c>
      <c r="BH1248">
        <v>75</v>
      </c>
      <c r="BI1248">
        <v>58</v>
      </c>
      <c r="BJ1248">
        <v>64</v>
      </c>
      <c r="BK1248">
        <v>73</v>
      </c>
      <c r="BL1248">
        <v>39</v>
      </c>
    </row>
    <row r="1249" spans="1:64" ht="30" x14ac:dyDescent="0.25">
      <c r="A1249" t="s">
        <v>3323</v>
      </c>
      <c r="B1249">
        <v>20</v>
      </c>
      <c r="C1249">
        <v>70</v>
      </c>
      <c r="D1249">
        <v>83</v>
      </c>
      <c r="E1249" s="1" t="s">
        <v>789</v>
      </c>
      <c r="F1249">
        <v>272596</v>
      </c>
      <c r="G1249" t="s">
        <v>183</v>
      </c>
      <c r="H1249" t="s">
        <v>139</v>
      </c>
      <c r="I1249" t="s">
        <v>68</v>
      </c>
      <c r="J1249">
        <v>71</v>
      </c>
      <c r="K1249" t="s">
        <v>229</v>
      </c>
      <c r="L1249">
        <v>13</v>
      </c>
      <c r="M1249" t="s">
        <v>431</v>
      </c>
      <c r="N1249" t="s">
        <v>886</v>
      </c>
      <c r="O1249" t="s">
        <v>727</v>
      </c>
      <c r="P1249">
        <v>257</v>
      </c>
      <c r="Q1249">
        <v>55</v>
      </c>
      <c r="R1249">
        <v>38</v>
      </c>
      <c r="S1249">
        <v>54</v>
      </c>
      <c r="T1249">
        <v>76</v>
      </c>
      <c r="U1249">
        <v>34</v>
      </c>
      <c r="V1249">
        <v>299</v>
      </c>
      <c r="W1249">
        <v>70</v>
      </c>
      <c r="X1249">
        <v>41</v>
      </c>
      <c r="Y1249">
        <v>41</v>
      </c>
      <c r="Z1249">
        <v>73</v>
      </c>
      <c r="AA1249">
        <v>74</v>
      </c>
      <c r="AB1249">
        <v>284</v>
      </c>
      <c r="AC1249">
        <v>58</v>
      </c>
      <c r="AD1249">
        <v>52</v>
      </c>
      <c r="AE1249">
        <v>58</v>
      </c>
      <c r="AF1249">
        <v>66</v>
      </c>
      <c r="AG1249">
        <v>50</v>
      </c>
      <c r="AH1249">
        <v>298</v>
      </c>
      <c r="AI1249">
        <v>56</v>
      </c>
      <c r="AJ1249">
        <v>65</v>
      </c>
      <c r="AK1249">
        <v>67</v>
      </c>
      <c r="AL1249">
        <v>71</v>
      </c>
      <c r="AM1249">
        <v>39</v>
      </c>
      <c r="AN1249">
        <v>299</v>
      </c>
      <c r="AO1249">
        <v>71</v>
      </c>
      <c r="AP1249">
        <v>63</v>
      </c>
      <c r="AQ1249">
        <v>50</v>
      </c>
      <c r="AR1249">
        <v>59</v>
      </c>
      <c r="AS1249">
        <v>56</v>
      </c>
      <c r="AT1249">
        <v>65</v>
      </c>
      <c r="AU1249">
        <v>203</v>
      </c>
      <c r="AV1249">
        <v>61</v>
      </c>
      <c r="AW1249">
        <v>72</v>
      </c>
      <c r="AX1249">
        <v>70</v>
      </c>
      <c r="AY1249">
        <v>43</v>
      </c>
      <c r="AZ1249">
        <v>9</v>
      </c>
      <c r="BA1249">
        <v>11</v>
      </c>
      <c r="BB1249">
        <v>8</v>
      </c>
      <c r="BC1249">
        <v>8</v>
      </c>
      <c r="BD1249">
        <v>7</v>
      </c>
      <c r="BE1249">
        <v>1683</v>
      </c>
      <c r="BF1249">
        <v>366</v>
      </c>
      <c r="BG1249">
        <v>1</v>
      </c>
      <c r="BH1249">
        <v>55</v>
      </c>
      <c r="BI1249">
        <v>43</v>
      </c>
      <c r="BJ1249">
        <v>64</v>
      </c>
      <c r="BK1249">
        <v>69</v>
      </c>
      <c r="BL1249">
        <v>65</v>
      </c>
    </row>
    <row r="1250" spans="1:64" ht="45" x14ac:dyDescent="0.25">
      <c r="A1250" t="s">
        <v>2764</v>
      </c>
      <c r="B1250">
        <v>20</v>
      </c>
      <c r="C1250">
        <v>69</v>
      </c>
      <c r="D1250">
        <v>79</v>
      </c>
      <c r="E1250" s="1" t="s">
        <v>2765</v>
      </c>
      <c r="F1250">
        <v>272651</v>
      </c>
      <c r="G1250" t="s">
        <v>146</v>
      </c>
      <c r="H1250" t="s">
        <v>76</v>
      </c>
      <c r="I1250" t="s">
        <v>68</v>
      </c>
      <c r="J1250">
        <v>71</v>
      </c>
      <c r="K1250" t="s">
        <v>106</v>
      </c>
      <c r="L1250">
        <v>10</v>
      </c>
      <c r="M1250" t="s">
        <v>1534</v>
      </c>
      <c r="N1250" t="s">
        <v>291</v>
      </c>
      <c r="O1250" t="s">
        <v>339</v>
      </c>
      <c r="P1250">
        <v>303</v>
      </c>
      <c r="Q1250">
        <v>48</v>
      </c>
      <c r="R1250">
        <v>72</v>
      </c>
      <c r="S1250">
        <v>62</v>
      </c>
      <c r="T1250">
        <v>61</v>
      </c>
      <c r="U1250">
        <v>60</v>
      </c>
      <c r="V1250">
        <v>305</v>
      </c>
      <c r="W1250">
        <v>73</v>
      </c>
      <c r="X1250">
        <v>54</v>
      </c>
      <c r="Y1250">
        <v>62</v>
      </c>
      <c r="Z1250">
        <v>45</v>
      </c>
      <c r="AA1250">
        <v>71</v>
      </c>
      <c r="AB1250">
        <v>369</v>
      </c>
      <c r="AC1250">
        <v>80</v>
      </c>
      <c r="AD1250">
        <v>79</v>
      </c>
      <c r="AE1250">
        <v>76</v>
      </c>
      <c r="AF1250">
        <v>59</v>
      </c>
      <c r="AG1250">
        <v>75</v>
      </c>
      <c r="AH1250">
        <v>335</v>
      </c>
      <c r="AI1250">
        <v>71</v>
      </c>
      <c r="AJ1250">
        <v>74</v>
      </c>
      <c r="AK1250">
        <v>65</v>
      </c>
      <c r="AL1250">
        <v>61</v>
      </c>
      <c r="AM1250">
        <v>64</v>
      </c>
      <c r="AN1250">
        <v>263</v>
      </c>
      <c r="AO1250">
        <v>42</v>
      </c>
      <c r="AP1250">
        <v>21</v>
      </c>
      <c r="AQ1250">
        <v>69</v>
      </c>
      <c r="AR1250">
        <v>63</v>
      </c>
      <c r="AS1250">
        <v>68</v>
      </c>
      <c r="AT1250">
        <v>65</v>
      </c>
      <c r="AU1250">
        <v>71</v>
      </c>
      <c r="AV1250">
        <v>24</v>
      </c>
      <c r="AW1250">
        <v>25</v>
      </c>
      <c r="AX1250">
        <v>22</v>
      </c>
      <c r="AY1250">
        <v>45</v>
      </c>
      <c r="AZ1250">
        <v>11</v>
      </c>
      <c r="BA1250">
        <v>8</v>
      </c>
      <c r="BB1250">
        <v>11</v>
      </c>
      <c r="BC1250">
        <v>8</v>
      </c>
      <c r="BD1250">
        <v>7</v>
      </c>
      <c r="BE1250">
        <v>1691</v>
      </c>
      <c r="BF1250">
        <v>362</v>
      </c>
      <c r="BG1250">
        <v>1</v>
      </c>
      <c r="BH1250">
        <v>79</v>
      </c>
      <c r="BI1250">
        <v>69</v>
      </c>
      <c r="BJ1250">
        <v>56</v>
      </c>
      <c r="BK1250">
        <v>72</v>
      </c>
      <c r="BL1250">
        <v>27</v>
      </c>
    </row>
    <row r="1251" spans="1:64" ht="45" x14ac:dyDescent="0.25">
      <c r="A1251" t="s">
        <v>3324</v>
      </c>
      <c r="B1251">
        <v>17</v>
      </c>
      <c r="C1251">
        <v>60</v>
      </c>
      <c r="D1251">
        <v>83</v>
      </c>
      <c r="E1251" s="1" t="s">
        <v>3325</v>
      </c>
      <c r="F1251">
        <v>272924</v>
      </c>
      <c r="G1251" t="s">
        <v>337</v>
      </c>
      <c r="H1251" t="s">
        <v>91</v>
      </c>
      <c r="I1251" t="s">
        <v>68</v>
      </c>
      <c r="J1251">
        <v>62</v>
      </c>
      <c r="K1251" t="s">
        <v>229</v>
      </c>
      <c r="L1251">
        <v>23</v>
      </c>
      <c r="M1251" t="s">
        <v>3124</v>
      </c>
      <c r="N1251" t="s">
        <v>991</v>
      </c>
      <c r="O1251" t="s">
        <v>1025</v>
      </c>
      <c r="P1251">
        <v>203</v>
      </c>
      <c r="Q1251">
        <v>35</v>
      </c>
      <c r="R1251">
        <v>21</v>
      </c>
      <c r="S1251">
        <v>60</v>
      </c>
      <c r="T1251">
        <v>59</v>
      </c>
      <c r="U1251">
        <v>28</v>
      </c>
      <c r="V1251">
        <v>260</v>
      </c>
      <c r="W1251">
        <v>62</v>
      </c>
      <c r="X1251">
        <v>47</v>
      </c>
      <c r="Y1251">
        <v>32</v>
      </c>
      <c r="Z1251">
        <v>58</v>
      </c>
      <c r="AA1251">
        <v>61</v>
      </c>
      <c r="AB1251">
        <v>322</v>
      </c>
      <c r="AC1251">
        <v>67</v>
      </c>
      <c r="AD1251">
        <v>67</v>
      </c>
      <c r="AE1251">
        <v>63</v>
      </c>
      <c r="AF1251">
        <v>62</v>
      </c>
      <c r="AG1251">
        <v>63</v>
      </c>
      <c r="AH1251">
        <v>252</v>
      </c>
      <c r="AI1251">
        <v>45</v>
      </c>
      <c r="AJ1251">
        <v>64</v>
      </c>
      <c r="AK1251">
        <v>62</v>
      </c>
      <c r="AL1251">
        <v>56</v>
      </c>
      <c r="AM1251">
        <v>25</v>
      </c>
      <c r="AN1251">
        <v>230</v>
      </c>
      <c r="AO1251">
        <v>47</v>
      </c>
      <c r="AP1251">
        <v>63</v>
      </c>
      <c r="AQ1251">
        <v>35</v>
      </c>
      <c r="AR1251">
        <v>45</v>
      </c>
      <c r="AS1251">
        <v>40</v>
      </c>
      <c r="AT1251">
        <v>45</v>
      </c>
      <c r="AU1251">
        <v>188</v>
      </c>
      <c r="AV1251">
        <v>58</v>
      </c>
      <c r="AW1251">
        <v>64</v>
      </c>
      <c r="AX1251">
        <v>66</v>
      </c>
      <c r="AY1251">
        <v>49</v>
      </c>
      <c r="AZ1251">
        <v>14</v>
      </c>
      <c r="BA1251">
        <v>10</v>
      </c>
      <c r="BB1251">
        <v>8</v>
      </c>
      <c r="BC1251">
        <v>7</v>
      </c>
      <c r="BD1251">
        <v>10</v>
      </c>
      <c r="BE1251">
        <v>1504</v>
      </c>
      <c r="BF1251">
        <v>324</v>
      </c>
      <c r="BG1251">
        <v>1</v>
      </c>
      <c r="BH1251">
        <v>67</v>
      </c>
      <c r="BI1251">
        <v>29</v>
      </c>
      <c r="BJ1251">
        <v>49</v>
      </c>
      <c r="BK1251">
        <v>61</v>
      </c>
      <c r="BL1251">
        <v>62</v>
      </c>
    </row>
    <row r="1252" spans="1:64" ht="45" x14ac:dyDescent="0.25">
      <c r="A1252" t="s">
        <v>3326</v>
      </c>
      <c r="B1252">
        <v>22</v>
      </c>
      <c r="C1252">
        <v>76</v>
      </c>
      <c r="D1252">
        <v>81</v>
      </c>
      <c r="E1252" s="1" t="s">
        <v>3327</v>
      </c>
      <c r="F1252">
        <v>273106</v>
      </c>
      <c r="G1252" t="s">
        <v>259</v>
      </c>
      <c r="H1252" t="s">
        <v>105</v>
      </c>
      <c r="I1252" t="s">
        <v>77</v>
      </c>
      <c r="J1252">
        <v>77</v>
      </c>
      <c r="K1252" t="s">
        <v>229</v>
      </c>
      <c r="L1252">
        <v>5</v>
      </c>
      <c r="M1252" t="s">
        <v>613</v>
      </c>
      <c r="N1252" t="s">
        <v>255</v>
      </c>
      <c r="O1252" t="s">
        <v>2092</v>
      </c>
      <c r="P1252">
        <v>299</v>
      </c>
      <c r="Q1252">
        <v>52</v>
      </c>
      <c r="R1252">
        <v>64</v>
      </c>
      <c r="S1252">
        <v>60</v>
      </c>
      <c r="T1252">
        <v>79</v>
      </c>
      <c r="U1252">
        <v>44</v>
      </c>
      <c r="V1252">
        <v>327</v>
      </c>
      <c r="W1252">
        <v>63</v>
      </c>
      <c r="X1252">
        <v>58</v>
      </c>
      <c r="Y1252">
        <v>56</v>
      </c>
      <c r="Z1252">
        <v>74</v>
      </c>
      <c r="AA1252">
        <v>76</v>
      </c>
      <c r="AB1252">
        <v>370</v>
      </c>
      <c r="AC1252">
        <v>70</v>
      </c>
      <c r="AD1252">
        <v>70</v>
      </c>
      <c r="AE1252">
        <v>77</v>
      </c>
      <c r="AF1252">
        <v>77</v>
      </c>
      <c r="AG1252">
        <v>76</v>
      </c>
      <c r="AH1252">
        <v>340</v>
      </c>
      <c r="AI1252">
        <v>68</v>
      </c>
      <c r="AJ1252">
        <v>68</v>
      </c>
      <c r="AK1252">
        <v>84</v>
      </c>
      <c r="AL1252">
        <v>60</v>
      </c>
      <c r="AM1252">
        <v>60</v>
      </c>
      <c r="AN1252">
        <v>338</v>
      </c>
      <c r="AO1252">
        <v>77</v>
      </c>
      <c r="AP1252">
        <v>79</v>
      </c>
      <c r="AQ1252">
        <v>62</v>
      </c>
      <c r="AR1252">
        <v>65</v>
      </c>
      <c r="AS1252">
        <v>55</v>
      </c>
      <c r="AT1252">
        <v>57</v>
      </c>
      <c r="AU1252">
        <v>215</v>
      </c>
      <c r="AV1252">
        <v>72</v>
      </c>
      <c r="AW1252">
        <v>75</v>
      </c>
      <c r="AX1252">
        <v>68</v>
      </c>
      <c r="AY1252">
        <v>41</v>
      </c>
      <c r="AZ1252">
        <v>10</v>
      </c>
      <c r="BA1252">
        <v>6</v>
      </c>
      <c r="BB1252">
        <v>8</v>
      </c>
      <c r="BC1252">
        <v>6</v>
      </c>
      <c r="BD1252">
        <v>11</v>
      </c>
      <c r="BE1252">
        <v>1930</v>
      </c>
      <c r="BF1252">
        <v>412</v>
      </c>
      <c r="BG1252">
        <v>1</v>
      </c>
      <c r="BH1252">
        <v>70</v>
      </c>
      <c r="BI1252">
        <v>62</v>
      </c>
      <c r="BJ1252">
        <v>68</v>
      </c>
      <c r="BK1252">
        <v>69</v>
      </c>
      <c r="BL1252">
        <v>73</v>
      </c>
    </row>
    <row r="1253" spans="1:64" ht="45" x14ac:dyDescent="0.25">
      <c r="A1253" t="s">
        <v>3328</v>
      </c>
      <c r="B1253">
        <v>18</v>
      </c>
      <c r="C1253">
        <v>61</v>
      </c>
      <c r="D1253">
        <v>81</v>
      </c>
      <c r="E1253" s="1" t="s">
        <v>3329</v>
      </c>
      <c r="F1253">
        <v>273693</v>
      </c>
      <c r="G1253" t="s">
        <v>359</v>
      </c>
      <c r="H1253" t="s">
        <v>84</v>
      </c>
      <c r="I1253" t="s">
        <v>68</v>
      </c>
      <c r="J1253">
        <v>63</v>
      </c>
      <c r="K1253" t="s">
        <v>189</v>
      </c>
      <c r="L1253">
        <v>20</v>
      </c>
      <c r="M1253" t="s">
        <v>3330</v>
      </c>
      <c r="N1253" t="s">
        <v>338</v>
      </c>
      <c r="O1253" t="s">
        <v>673</v>
      </c>
      <c r="P1253">
        <v>260</v>
      </c>
      <c r="Q1253">
        <v>49</v>
      </c>
      <c r="R1253">
        <v>54</v>
      </c>
      <c r="S1253">
        <v>55</v>
      </c>
      <c r="T1253">
        <v>62</v>
      </c>
      <c r="U1253">
        <v>40</v>
      </c>
      <c r="V1253">
        <v>271</v>
      </c>
      <c r="W1253">
        <v>63</v>
      </c>
      <c r="X1253">
        <v>51</v>
      </c>
      <c r="Y1253">
        <v>41</v>
      </c>
      <c r="Z1253">
        <v>55</v>
      </c>
      <c r="AA1253">
        <v>61</v>
      </c>
      <c r="AB1253">
        <v>328</v>
      </c>
      <c r="AC1253">
        <v>65</v>
      </c>
      <c r="AD1253">
        <v>69</v>
      </c>
      <c r="AE1253">
        <v>69</v>
      </c>
      <c r="AF1253">
        <v>58</v>
      </c>
      <c r="AG1253">
        <v>67</v>
      </c>
      <c r="AH1253">
        <v>310</v>
      </c>
      <c r="AI1253">
        <v>55</v>
      </c>
      <c r="AJ1253">
        <v>70</v>
      </c>
      <c r="AK1253">
        <v>60</v>
      </c>
      <c r="AL1253">
        <v>73</v>
      </c>
      <c r="AM1253">
        <v>52</v>
      </c>
      <c r="AN1253">
        <v>290</v>
      </c>
      <c r="AO1253">
        <v>71</v>
      </c>
      <c r="AP1253">
        <v>58</v>
      </c>
      <c r="AQ1253">
        <v>58</v>
      </c>
      <c r="AR1253">
        <v>53</v>
      </c>
      <c r="AS1253">
        <v>50</v>
      </c>
      <c r="AT1253">
        <v>57</v>
      </c>
      <c r="AU1253">
        <v>176</v>
      </c>
      <c r="AV1253">
        <v>53</v>
      </c>
      <c r="AW1253">
        <v>63</v>
      </c>
      <c r="AX1253">
        <v>60</v>
      </c>
      <c r="AY1253">
        <v>56</v>
      </c>
      <c r="AZ1253">
        <v>12</v>
      </c>
      <c r="BA1253">
        <v>8</v>
      </c>
      <c r="BB1253">
        <v>11</v>
      </c>
      <c r="BC1253">
        <v>10</v>
      </c>
      <c r="BD1253">
        <v>15</v>
      </c>
      <c r="BE1253">
        <v>1691</v>
      </c>
      <c r="BF1253">
        <v>365</v>
      </c>
      <c r="BG1253">
        <v>1</v>
      </c>
      <c r="BH1253">
        <v>67</v>
      </c>
      <c r="BI1253">
        <v>53</v>
      </c>
      <c r="BJ1253">
        <v>55</v>
      </c>
      <c r="BK1253">
        <v>63</v>
      </c>
      <c r="BL1253">
        <v>58</v>
      </c>
    </row>
    <row r="1254" spans="1:64" ht="30" x14ac:dyDescent="0.25">
      <c r="A1254" t="s">
        <v>3331</v>
      </c>
      <c r="B1254">
        <v>19</v>
      </c>
      <c r="C1254">
        <v>70</v>
      </c>
      <c r="D1254">
        <v>81</v>
      </c>
      <c r="E1254" s="1" t="s">
        <v>1485</v>
      </c>
      <c r="F1254">
        <v>274569</v>
      </c>
      <c r="G1254" t="s">
        <v>124</v>
      </c>
      <c r="H1254" t="s">
        <v>91</v>
      </c>
      <c r="I1254" t="s">
        <v>68</v>
      </c>
      <c r="J1254">
        <v>72</v>
      </c>
      <c r="K1254" t="s">
        <v>189</v>
      </c>
      <c r="L1254">
        <v>11</v>
      </c>
      <c r="M1254" t="s">
        <v>2124</v>
      </c>
      <c r="N1254" t="s">
        <v>338</v>
      </c>
      <c r="O1254" t="s">
        <v>1667</v>
      </c>
      <c r="P1254">
        <v>268</v>
      </c>
      <c r="Q1254">
        <v>51</v>
      </c>
      <c r="R1254">
        <v>41</v>
      </c>
      <c r="S1254">
        <v>73</v>
      </c>
      <c r="T1254">
        <v>64</v>
      </c>
      <c r="U1254">
        <v>39</v>
      </c>
      <c r="V1254">
        <v>282</v>
      </c>
      <c r="W1254">
        <v>55</v>
      </c>
      <c r="X1254">
        <v>60</v>
      </c>
      <c r="Y1254">
        <v>44</v>
      </c>
      <c r="Z1254">
        <v>61</v>
      </c>
      <c r="AA1254">
        <v>62</v>
      </c>
      <c r="AB1254">
        <v>287</v>
      </c>
      <c r="AC1254">
        <v>58</v>
      </c>
      <c r="AD1254">
        <v>61</v>
      </c>
      <c r="AE1254">
        <v>57</v>
      </c>
      <c r="AF1254">
        <v>63</v>
      </c>
      <c r="AG1254">
        <v>48</v>
      </c>
      <c r="AH1254">
        <v>320</v>
      </c>
      <c r="AI1254">
        <v>57</v>
      </c>
      <c r="AJ1254">
        <v>74</v>
      </c>
      <c r="AK1254">
        <v>62</v>
      </c>
      <c r="AL1254">
        <v>70</v>
      </c>
      <c r="AM1254">
        <v>57</v>
      </c>
      <c r="AN1254">
        <v>297</v>
      </c>
      <c r="AO1254">
        <v>79</v>
      </c>
      <c r="AP1254">
        <v>72</v>
      </c>
      <c r="AQ1254">
        <v>50</v>
      </c>
      <c r="AR1254">
        <v>56</v>
      </c>
      <c r="AS1254">
        <v>40</v>
      </c>
      <c r="AT1254">
        <v>59</v>
      </c>
      <c r="AU1254">
        <v>208</v>
      </c>
      <c r="AV1254">
        <v>68</v>
      </c>
      <c r="AW1254">
        <v>73</v>
      </c>
      <c r="AX1254">
        <v>67</v>
      </c>
      <c r="AY1254">
        <v>52</v>
      </c>
      <c r="AZ1254">
        <v>7</v>
      </c>
      <c r="BA1254">
        <v>13</v>
      </c>
      <c r="BB1254">
        <v>13</v>
      </c>
      <c r="BC1254">
        <v>8</v>
      </c>
      <c r="BD1254">
        <v>11</v>
      </c>
      <c r="BE1254">
        <v>1714</v>
      </c>
      <c r="BF1254">
        <v>365</v>
      </c>
      <c r="BG1254">
        <v>1</v>
      </c>
      <c r="BH1254">
        <v>60</v>
      </c>
      <c r="BI1254">
        <v>48</v>
      </c>
      <c r="BJ1254">
        <v>58</v>
      </c>
      <c r="BK1254">
        <v>58</v>
      </c>
      <c r="BL1254">
        <v>71</v>
      </c>
    </row>
    <row r="1255" spans="1:64" ht="45" x14ac:dyDescent="0.25">
      <c r="A1255" t="s">
        <v>3332</v>
      </c>
      <c r="B1255">
        <v>20</v>
      </c>
      <c r="C1255">
        <v>69</v>
      </c>
      <c r="D1255">
        <v>82</v>
      </c>
      <c r="E1255" s="1" t="s">
        <v>395</v>
      </c>
      <c r="F1255">
        <v>275028</v>
      </c>
      <c r="G1255" t="s">
        <v>75</v>
      </c>
      <c r="H1255" t="s">
        <v>105</v>
      </c>
      <c r="I1255" t="s">
        <v>68</v>
      </c>
      <c r="J1255">
        <v>69</v>
      </c>
      <c r="K1255" t="s">
        <v>415</v>
      </c>
      <c r="L1255">
        <v>13</v>
      </c>
      <c r="M1255" t="s">
        <v>2124</v>
      </c>
      <c r="N1255" t="s">
        <v>807</v>
      </c>
      <c r="O1255" t="s">
        <v>1993</v>
      </c>
      <c r="P1255">
        <v>276</v>
      </c>
      <c r="Q1255">
        <v>74</v>
      </c>
      <c r="R1255">
        <v>35</v>
      </c>
      <c r="S1255">
        <v>60</v>
      </c>
      <c r="T1255">
        <v>69</v>
      </c>
      <c r="U1255">
        <v>38</v>
      </c>
      <c r="V1255">
        <v>283</v>
      </c>
      <c r="W1255">
        <v>61</v>
      </c>
      <c r="X1255">
        <v>60</v>
      </c>
      <c r="Y1255">
        <v>42</v>
      </c>
      <c r="Z1255">
        <v>51</v>
      </c>
      <c r="AA1255">
        <v>69</v>
      </c>
      <c r="AB1255">
        <v>357</v>
      </c>
      <c r="AC1255">
        <v>72</v>
      </c>
      <c r="AD1255">
        <v>72</v>
      </c>
      <c r="AE1255">
        <v>70</v>
      </c>
      <c r="AF1255">
        <v>68</v>
      </c>
      <c r="AG1255">
        <v>75</v>
      </c>
      <c r="AH1255">
        <v>266</v>
      </c>
      <c r="AI1255">
        <v>43</v>
      </c>
      <c r="AJ1255">
        <v>65</v>
      </c>
      <c r="AK1255">
        <v>63</v>
      </c>
      <c r="AL1255">
        <v>53</v>
      </c>
      <c r="AM1255">
        <v>42</v>
      </c>
      <c r="AN1255">
        <v>278</v>
      </c>
      <c r="AO1255">
        <v>59</v>
      </c>
      <c r="AP1255">
        <v>65</v>
      </c>
      <c r="AQ1255">
        <v>55</v>
      </c>
      <c r="AR1255">
        <v>53</v>
      </c>
      <c r="AS1255">
        <v>46</v>
      </c>
      <c r="AT1255">
        <v>50</v>
      </c>
      <c r="AU1255">
        <v>190</v>
      </c>
      <c r="AV1255">
        <v>60</v>
      </c>
      <c r="AW1255">
        <v>66</v>
      </c>
      <c r="AX1255">
        <v>64</v>
      </c>
      <c r="AY1255">
        <v>46</v>
      </c>
      <c r="AZ1255">
        <v>12</v>
      </c>
      <c r="BA1255">
        <v>5</v>
      </c>
      <c r="BB1255">
        <v>7</v>
      </c>
      <c r="BC1255">
        <v>10</v>
      </c>
      <c r="BD1255">
        <v>12</v>
      </c>
      <c r="BE1255">
        <v>1696</v>
      </c>
      <c r="BF1255">
        <v>359</v>
      </c>
      <c r="BG1255">
        <v>1</v>
      </c>
      <c r="BH1255">
        <v>72</v>
      </c>
      <c r="BI1255">
        <v>40</v>
      </c>
      <c r="BJ1255">
        <v>62</v>
      </c>
      <c r="BK1255">
        <v>65</v>
      </c>
      <c r="BL1255">
        <v>63</v>
      </c>
    </row>
    <row r="1256" spans="1:64" ht="30" x14ac:dyDescent="0.25">
      <c r="A1256" t="s">
        <v>3333</v>
      </c>
      <c r="B1256">
        <v>20</v>
      </c>
      <c r="C1256">
        <v>68</v>
      </c>
      <c r="D1256">
        <v>82</v>
      </c>
      <c r="E1256" s="1" t="s">
        <v>3334</v>
      </c>
      <c r="F1256">
        <v>276839</v>
      </c>
      <c r="G1256" t="s">
        <v>155</v>
      </c>
      <c r="H1256" t="s">
        <v>290</v>
      </c>
      <c r="I1256" t="s">
        <v>77</v>
      </c>
      <c r="J1256">
        <v>68</v>
      </c>
      <c r="K1256" t="s">
        <v>508</v>
      </c>
      <c r="L1256">
        <v>14</v>
      </c>
      <c r="M1256" t="s">
        <v>673</v>
      </c>
      <c r="N1256" t="s">
        <v>185</v>
      </c>
      <c r="O1256" t="s">
        <v>1694</v>
      </c>
      <c r="P1256">
        <v>69</v>
      </c>
      <c r="Q1256">
        <v>12</v>
      </c>
      <c r="R1256">
        <v>7</v>
      </c>
      <c r="S1256">
        <v>15</v>
      </c>
      <c r="T1256">
        <v>27</v>
      </c>
      <c r="U1256">
        <v>8</v>
      </c>
      <c r="V1256">
        <v>92</v>
      </c>
      <c r="W1256">
        <v>13</v>
      </c>
      <c r="X1256">
        <v>15</v>
      </c>
      <c r="Y1256">
        <v>15</v>
      </c>
      <c r="Z1256">
        <v>25</v>
      </c>
      <c r="AA1256">
        <v>24</v>
      </c>
      <c r="AB1256">
        <v>220</v>
      </c>
      <c r="AC1256">
        <v>21</v>
      </c>
      <c r="AD1256">
        <v>34</v>
      </c>
      <c r="AE1256">
        <v>60</v>
      </c>
      <c r="AF1256">
        <v>65</v>
      </c>
      <c r="AG1256">
        <v>40</v>
      </c>
      <c r="AH1256">
        <v>202</v>
      </c>
      <c r="AI1256">
        <v>49</v>
      </c>
      <c r="AJ1256">
        <v>57</v>
      </c>
      <c r="AK1256">
        <v>22</v>
      </c>
      <c r="AL1256">
        <v>68</v>
      </c>
      <c r="AM1256">
        <v>6</v>
      </c>
      <c r="AN1256">
        <v>120</v>
      </c>
      <c r="AO1256">
        <v>30</v>
      </c>
      <c r="AP1256">
        <v>20</v>
      </c>
      <c r="AQ1256">
        <v>8</v>
      </c>
      <c r="AR1256">
        <v>40</v>
      </c>
      <c r="AS1256">
        <v>22</v>
      </c>
      <c r="AT1256">
        <v>48</v>
      </c>
      <c r="AU1256">
        <v>58</v>
      </c>
      <c r="AV1256">
        <v>17</v>
      </c>
      <c r="AW1256">
        <v>20</v>
      </c>
      <c r="AX1256">
        <v>21</v>
      </c>
      <c r="AY1256">
        <v>336</v>
      </c>
      <c r="AZ1256">
        <v>70</v>
      </c>
      <c r="BA1256">
        <v>63</v>
      </c>
      <c r="BB1256">
        <v>65</v>
      </c>
      <c r="BC1256">
        <v>66</v>
      </c>
      <c r="BD1256">
        <v>72</v>
      </c>
      <c r="BE1256">
        <v>1097</v>
      </c>
      <c r="BF1256">
        <v>362</v>
      </c>
      <c r="BG1256">
        <v>1</v>
      </c>
      <c r="BH1256">
        <v>70</v>
      </c>
      <c r="BI1256">
        <v>63</v>
      </c>
      <c r="BJ1256">
        <v>65</v>
      </c>
      <c r="BK1256">
        <v>72</v>
      </c>
      <c r="BL1256">
        <v>26</v>
      </c>
    </row>
    <row r="1257" spans="1:64" ht="60" x14ac:dyDescent="0.25">
      <c r="A1257" t="s">
        <v>3335</v>
      </c>
      <c r="B1257">
        <v>18</v>
      </c>
      <c r="C1257">
        <v>66</v>
      </c>
      <c r="D1257">
        <v>82</v>
      </c>
      <c r="E1257" s="1" t="s">
        <v>2489</v>
      </c>
      <c r="F1257">
        <v>277283</v>
      </c>
      <c r="G1257" t="s">
        <v>90</v>
      </c>
      <c r="H1257" t="s">
        <v>98</v>
      </c>
      <c r="I1257" t="s">
        <v>68</v>
      </c>
      <c r="J1257">
        <v>67</v>
      </c>
      <c r="K1257" t="s">
        <v>69</v>
      </c>
      <c r="L1257">
        <v>16</v>
      </c>
      <c r="M1257" t="s">
        <v>184</v>
      </c>
      <c r="N1257" t="s">
        <v>191</v>
      </c>
      <c r="O1257" t="s">
        <v>186</v>
      </c>
      <c r="P1257">
        <v>312</v>
      </c>
      <c r="Q1257">
        <v>64</v>
      </c>
      <c r="R1257">
        <v>65</v>
      </c>
      <c r="S1257">
        <v>67</v>
      </c>
      <c r="T1257">
        <v>70</v>
      </c>
      <c r="U1257">
        <v>46</v>
      </c>
      <c r="V1257">
        <v>334</v>
      </c>
      <c r="W1257">
        <v>66</v>
      </c>
      <c r="X1257">
        <v>66</v>
      </c>
      <c r="Y1257">
        <v>66</v>
      </c>
      <c r="Z1257">
        <v>67</v>
      </c>
      <c r="AA1257">
        <v>69</v>
      </c>
      <c r="AB1257">
        <v>331</v>
      </c>
      <c r="AC1257">
        <v>67</v>
      </c>
      <c r="AD1257">
        <v>60</v>
      </c>
      <c r="AE1257">
        <v>70</v>
      </c>
      <c r="AF1257">
        <v>62</v>
      </c>
      <c r="AG1257">
        <v>72</v>
      </c>
      <c r="AH1257">
        <v>329</v>
      </c>
      <c r="AI1257">
        <v>64</v>
      </c>
      <c r="AJ1257">
        <v>78</v>
      </c>
      <c r="AK1257">
        <v>65</v>
      </c>
      <c r="AL1257">
        <v>62</v>
      </c>
      <c r="AM1257">
        <v>60</v>
      </c>
      <c r="AN1257">
        <v>305</v>
      </c>
      <c r="AO1257">
        <v>63</v>
      </c>
      <c r="AP1257">
        <v>60</v>
      </c>
      <c r="AQ1257">
        <v>57</v>
      </c>
      <c r="AR1257">
        <v>60</v>
      </c>
      <c r="AS1257">
        <v>65</v>
      </c>
      <c r="AT1257">
        <v>63</v>
      </c>
      <c r="AU1257">
        <v>190</v>
      </c>
      <c r="AV1257">
        <v>62</v>
      </c>
      <c r="AW1257">
        <v>66</v>
      </c>
      <c r="AX1257">
        <v>62</v>
      </c>
      <c r="AY1257">
        <v>41</v>
      </c>
      <c r="AZ1257">
        <v>9</v>
      </c>
      <c r="BA1257">
        <v>8</v>
      </c>
      <c r="BB1257">
        <v>13</v>
      </c>
      <c r="BC1257">
        <v>5</v>
      </c>
      <c r="BD1257">
        <v>6</v>
      </c>
      <c r="BE1257">
        <v>1842</v>
      </c>
      <c r="BF1257">
        <v>385</v>
      </c>
      <c r="BG1257">
        <v>1</v>
      </c>
      <c r="BH1257">
        <v>63</v>
      </c>
      <c r="BI1257">
        <v>62</v>
      </c>
      <c r="BJ1257">
        <v>66</v>
      </c>
      <c r="BK1257">
        <v>67</v>
      </c>
      <c r="BL1257">
        <v>63</v>
      </c>
    </row>
    <row r="1258" spans="1:64" ht="30" x14ac:dyDescent="0.25">
      <c r="A1258" t="s">
        <v>3336</v>
      </c>
      <c r="B1258">
        <v>17</v>
      </c>
      <c r="C1258">
        <v>61</v>
      </c>
      <c r="D1258">
        <v>84</v>
      </c>
      <c r="E1258" s="1" t="s">
        <v>3337</v>
      </c>
      <c r="F1258">
        <v>278057</v>
      </c>
      <c r="G1258" t="s">
        <v>183</v>
      </c>
      <c r="H1258" t="s">
        <v>67</v>
      </c>
      <c r="I1258" t="s">
        <v>77</v>
      </c>
      <c r="J1258">
        <v>63</v>
      </c>
      <c r="K1258" t="s">
        <v>189</v>
      </c>
      <c r="L1258">
        <v>23</v>
      </c>
      <c r="M1258" t="s">
        <v>3338</v>
      </c>
      <c r="N1258" t="s">
        <v>991</v>
      </c>
      <c r="O1258" t="s">
        <v>995</v>
      </c>
      <c r="P1258">
        <v>207</v>
      </c>
      <c r="Q1258">
        <v>40</v>
      </c>
      <c r="R1258">
        <v>28</v>
      </c>
      <c r="S1258">
        <v>66</v>
      </c>
      <c r="T1258">
        <v>45</v>
      </c>
      <c r="U1258">
        <v>28</v>
      </c>
      <c r="V1258">
        <v>198</v>
      </c>
      <c r="W1258">
        <v>37</v>
      </c>
      <c r="X1258">
        <v>27</v>
      </c>
      <c r="Y1258">
        <v>37</v>
      </c>
      <c r="Z1258">
        <v>48</v>
      </c>
      <c r="AA1258">
        <v>49</v>
      </c>
      <c r="AB1258">
        <v>256</v>
      </c>
      <c r="AC1258">
        <v>62</v>
      </c>
      <c r="AD1258">
        <v>60</v>
      </c>
      <c r="AE1258">
        <v>43</v>
      </c>
      <c r="AF1258">
        <v>48</v>
      </c>
      <c r="AG1258">
        <v>43</v>
      </c>
      <c r="AH1258">
        <v>266</v>
      </c>
      <c r="AI1258">
        <v>42</v>
      </c>
      <c r="AJ1258">
        <v>70</v>
      </c>
      <c r="AK1258">
        <v>56</v>
      </c>
      <c r="AL1258">
        <v>68</v>
      </c>
      <c r="AM1258">
        <v>30</v>
      </c>
      <c r="AN1258">
        <v>240</v>
      </c>
      <c r="AO1258">
        <v>51</v>
      </c>
      <c r="AP1258">
        <v>58</v>
      </c>
      <c r="AQ1258">
        <v>43</v>
      </c>
      <c r="AR1258">
        <v>43</v>
      </c>
      <c r="AS1258">
        <v>45</v>
      </c>
      <c r="AT1258">
        <v>54</v>
      </c>
      <c r="AU1258">
        <v>192</v>
      </c>
      <c r="AV1258">
        <v>55</v>
      </c>
      <c r="AW1258">
        <v>69</v>
      </c>
      <c r="AX1258">
        <v>68</v>
      </c>
      <c r="AY1258">
        <v>42</v>
      </c>
      <c r="AZ1258">
        <v>13</v>
      </c>
      <c r="BA1258">
        <v>7</v>
      </c>
      <c r="BB1258">
        <v>5</v>
      </c>
      <c r="BC1258">
        <v>9</v>
      </c>
      <c r="BD1258">
        <v>8</v>
      </c>
      <c r="BE1258">
        <v>1401</v>
      </c>
      <c r="BF1258">
        <v>304</v>
      </c>
      <c r="BG1258">
        <v>1</v>
      </c>
      <c r="BH1258">
        <v>61</v>
      </c>
      <c r="BI1258">
        <v>33</v>
      </c>
      <c r="BJ1258">
        <v>43</v>
      </c>
      <c r="BK1258">
        <v>43</v>
      </c>
      <c r="BL1258">
        <v>62</v>
      </c>
    </row>
    <row r="1259" spans="1:64" ht="30" x14ac:dyDescent="0.25">
      <c r="A1259" t="s">
        <v>3339</v>
      </c>
      <c r="B1259">
        <v>17</v>
      </c>
      <c r="C1259">
        <v>61</v>
      </c>
      <c r="D1259">
        <v>81</v>
      </c>
      <c r="E1259" s="1" t="s">
        <v>1447</v>
      </c>
      <c r="F1259">
        <v>278193</v>
      </c>
      <c r="G1259" t="s">
        <v>252</v>
      </c>
      <c r="H1259" t="s">
        <v>84</v>
      </c>
      <c r="I1259" t="s">
        <v>77</v>
      </c>
      <c r="J1259">
        <v>61</v>
      </c>
      <c r="K1259" t="s">
        <v>130</v>
      </c>
      <c r="L1259">
        <v>20</v>
      </c>
      <c r="M1259" t="s">
        <v>3330</v>
      </c>
      <c r="N1259" t="s">
        <v>991</v>
      </c>
      <c r="O1259" t="s">
        <v>1157</v>
      </c>
      <c r="P1259">
        <v>235</v>
      </c>
      <c r="Q1259">
        <v>59</v>
      </c>
      <c r="R1259">
        <v>34</v>
      </c>
      <c r="S1259">
        <v>53</v>
      </c>
      <c r="T1259">
        <v>57</v>
      </c>
      <c r="U1259">
        <v>32</v>
      </c>
      <c r="V1259">
        <v>237</v>
      </c>
      <c r="W1259">
        <v>59</v>
      </c>
      <c r="X1259">
        <v>40</v>
      </c>
      <c r="Y1259">
        <v>37</v>
      </c>
      <c r="Z1259">
        <v>49</v>
      </c>
      <c r="AA1259">
        <v>52</v>
      </c>
      <c r="AB1259">
        <v>330</v>
      </c>
      <c r="AC1259">
        <v>69</v>
      </c>
      <c r="AD1259">
        <v>66</v>
      </c>
      <c r="AE1259">
        <v>61</v>
      </c>
      <c r="AF1259">
        <v>54</v>
      </c>
      <c r="AG1259">
        <v>80</v>
      </c>
      <c r="AH1259">
        <v>251</v>
      </c>
      <c r="AI1259">
        <v>37</v>
      </c>
      <c r="AJ1259">
        <v>60</v>
      </c>
      <c r="AK1259">
        <v>60</v>
      </c>
      <c r="AL1259">
        <v>58</v>
      </c>
      <c r="AM1259">
        <v>36</v>
      </c>
      <c r="AN1259">
        <v>260</v>
      </c>
      <c r="AO1259">
        <v>58</v>
      </c>
      <c r="AP1259">
        <v>59</v>
      </c>
      <c r="AQ1259">
        <v>48</v>
      </c>
      <c r="AR1259">
        <v>45</v>
      </c>
      <c r="AS1259">
        <v>50</v>
      </c>
      <c r="AT1259">
        <v>47</v>
      </c>
      <c r="AU1259">
        <v>176</v>
      </c>
      <c r="AV1259">
        <v>53</v>
      </c>
      <c r="AW1259">
        <v>63</v>
      </c>
      <c r="AX1259">
        <v>60</v>
      </c>
      <c r="AY1259">
        <v>49</v>
      </c>
      <c r="AZ1259">
        <v>8</v>
      </c>
      <c r="BA1259">
        <v>7</v>
      </c>
      <c r="BB1259">
        <v>11</v>
      </c>
      <c r="BC1259">
        <v>12</v>
      </c>
      <c r="BD1259">
        <v>11</v>
      </c>
      <c r="BE1259">
        <v>1538</v>
      </c>
      <c r="BF1259">
        <v>329</v>
      </c>
      <c r="BG1259">
        <v>1</v>
      </c>
      <c r="BH1259">
        <v>67</v>
      </c>
      <c r="BI1259">
        <v>36</v>
      </c>
      <c r="BJ1259">
        <v>52</v>
      </c>
      <c r="BK1259">
        <v>57</v>
      </c>
      <c r="BL1259">
        <v>58</v>
      </c>
    </row>
    <row r="1260" spans="1:64" ht="30" x14ac:dyDescent="0.25">
      <c r="A1260" t="s">
        <v>3340</v>
      </c>
      <c r="B1260">
        <v>16</v>
      </c>
      <c r="C1260">
        <v>58</v>
      </c>
      <c r="D1260">
        <v>81</v>
      </c>
      <c r="E1260" s="1" t="s">
        <v>3341</v>
      </c>
      <c r="F1260">
        <v>278773</v>
      </c>
      <c r="G1260" t="s">
        <v>277</v>
      </c>
      <c r="H1260" t="s">
        <v>76</v>
      </c>
      <c r="I1260" t="s">
        <v>77</v>
      </c>
      <c r="J1260">
        <v>60</v>
      </c>
      <c r="K1260" t="s">
        <v>69</v>
      </c>
      <c r="L1260">
        <v>23</v>
      </c>
      <c r="M1260" t="s">
        <v>3342</v>
      </c>
      <c r="N1260" t="s">
        <v>338</v>
      </c>
      <c r="O1260" t="s">
        <v>78</v>
      </c>
      <c r="P1260">
        <v>268</v>
      </c>
      <c r="Q1260">
        <v>50</v>
      </c>
      <c r="R1260">
        <v>48</v>
      </c>
      <c r="S1260">
        <v>54</v>
      </c>
      <c r="T1260">
        <v>62</v>
      </c>
      <c r="U1260">
        <v>54</v>
      </c>
      <c r="V1260">
        <v>282</v>
      </c>
      <c r="W1260">
        <v>61</v>
      </c>
      <c r="X1260">
        <v>53</v>
      </c>
      <c r="Y1260">
        <v>45</v>
      </c>
      <c r="Z1260">
        <v>61</v>
      </c>
      <c r="AA1260">
        <v>62</v>
      </c>
      <c r="AB1260">
        <v>312</v>
      </c>
      <c r="AC1260">
        <v>65</v>
      </c>
      <c r="AD1260">
        <v>62</v>
      </c>
      <c r="AE1260">
        <v>63</v>
      </c>
      <c r="AF1260">
        <v>56</v>
      </c>
      <c r="AG1260">
        <v>66</v>
      </c>
      <c r="AH1260">
        <v>268</v>
      </c>
      <c r="AI1260">
        <v>51</v>
      </c>
      <c r="AJ1260">
        <v>59</v>
      </c>
      <c r="AK1260">
        <v>57</v>
      </c>
      <c r="AL1260">
        <v>59</v>
      </c>
      <c r="AM1260">
        <v>42</v>
      </c>
      <c r="AN1260">
        <v>268</v>
      </c>
      <c r="AO1260">
        <v>59</v>
      </c>
      <c r="AP1260">
        <v>50</v>
      </c>
      <c r="AQ1260">
        <v>53</v>
      </c>
      <c r="AR1260">
        <v>59</v>
      </c>
      <c r="AS1260">
        <v>47</v>
      </c>
      <c r="AT1260">
        <v>59</v>
      </c>
      <c r="AU1260">
        <v>159</v>
      </c>
      <c r="AV1260">
        <v>48</v>
      </c>
      <c r="AW1260">
        <v>55</v>
      </c>
      <c r="AX1260">
        <v>56</v>
      </c>
      <c r="AY1260">
        <v>48</v>
      </c>
      <c r="AZ1260">
        <v>11</v>
      </c>
      <c r="BA1260">
        <v>10</v>
      </c>
      <c r="BB1260">
        <v>6</v>
      </c>
      <c r="BC1260">
        <v>12</v>
      </c>
      <c r="BD1260">
        <v>9</v>
      </c>
      <c r="BE1260">
        <v>1605</v>
      </c>
      <c r="BF1260">
        <v>341</v>
      </c>
      <c r="BG1260">
        <v>1</v>
      </c>
      <c r="BH1260">
        <v>63</v>
      </c>
      <c r="BI1260">
        <v>48</v>
      </c>
      <c r="BJ1260">
        <v>58</v>
      </c>
      <c r="BK1260">
        <v>61</v>
      </c>
      <c r="BL1260">
        <v>52</v>
      </c>
    </row>
    <row r="1261" spans="1:64" ht="30" x14ac:dyDescent="0.25">
      <c r="A1261" t="s">
        <v>3343</v>
      </c>
      <c r="B1261">
        <v>17</v>
      </c>
      <c r="C1261">
        <v>65</v>
      </c>
      <c r="D1261">
        <v>84</v>
      </c>
      <c r="E1261" s="1" t="s">
        <v>3344</v>
      </c>
      <c r="F1261">
        <v>279239</v>
      </c>
      <c r="G1261" t="s">
        <v>97</v>
      </c>
      <c r="H1261" t="s">
        <v>260</v>
      </c>
      <c r="I1261" t="s">
        <v>77</v>
      </c>
      <c r="J1261">
        <v>67</v>
      </c>
      <c r="K1261" t="s">
        <v>294</v>
      </c>
      <c r="L1261">
        <v>19</v>
      </c>
      <c r="M1261" t="s">
        <v>78</v>
      </c>
      <c r="N1261" t="s">
        <v>3345</v>
      </c>
      <c r="O1261" t="s">
        <v>454</v>
      </c>
      <c r="P1261">
        <v>279</v>
      </c>
      <c r="Q1261">
        <v>64</v>
      </c>
      <c r="R1261">
        <v>65</v>
      </c>
      <c r="S1261">
        <v>42</v>
      </c>
      <c r="T1261">
        <v>57</v>
      </c>
      <c r="U1261">
        <v>51</v>
      </c>
      <c r="V1261">
        <v>296</v>
      </c>
      <c r="W1261">
        <v>71</v>
      </c>
      <c r="X1261">
        <v>59</v>
      </c>
      <c r="Y1261">
        <v>44</v>
      </c>
      <c r="Z1261">
        <v>56</v>
      </c>
      <c r="AA1261">
        <v>66</v>
      </c>
      <c r="AB1261">
        <v>380</v>
      </c>
      <c r="AC1261">
        <v>89</v>
      </c>
      <c r="AD1261">
        <v>83</v>
      </c>
      <c r="AE1261">
        <v>79</v>
      </c>
      <c r="AF1261">
        <v>54</v>
      </c>
      <c r="AG1261">
        <v>75</v>
      </c>
      <c r="AH1261">
        <v>280</v>
      </c>
      <c r="AI1261">
        <v>61</v>
      </c>
      <c r="AJ1261">
        <v>60</v>
      </c>
      <c r="AK1261">
        <v>59</v>
      </c>
      <c r="AL1261">
        <v>52</v>
      </c>
      <c r="AM1261">
        <v>48</v>
      </c>
      <c r="AN1261">
        <v>221</v>
      </c>
      <c r="AO1261">
        <v>32</v>
      </c>
      <c r="AP1261">
        <v>20</v>
      </c>
      <c r="AQ1261">
        <v>54</v>
      </c>
      <c r="AR1261">
        <v>55</v>
      </c>
      <c r="AS1261">
        <v>60</v>
      </c>
      <c r="AT1261">
        <v>60</v>
      </c>
      <c r="AU1261">
        <v>89</v>
      </c>
      <c r="AV1261">
        <v>28</v>
      </c>
      <c r="AW1261">
        <v>33</v>
      </c>
      <c r="AX1261">
        <v>28</v>
      </c>
      <c r="AY1261">
        <v>55</v>
      </c>
      <c r="AZ1261">
        <v>12</v>
      </c>
      <c r="BA1261">
        <v>12</v>
      </c>
      <c r="BB1261">
        <v>11</v>
      </c>
      <c r="BC1261">
        <v>12</v>
      </c>
      <c r="BD1261">
        <v>8</v>
      </c>
      <c r="BE1261">
        <v>1600</v>
      </c>
      <c r="BF1261">
        <v>350</v>
      </c>
      <c r="BG1261">
        <v>1</v>
      </c>
      <c r="BH1261">
        <v>86</v>
      </c>
      <c r="BI1261">
        <v>59</v>
      </c>
      <c r="BJ1261">
        <v>57</v>
      </c>
      <c r="BK1261">
        <v>69</v>
      </c>
      <c r="BL1261">
        <v>29</v>
      </c>
    </row>
    <row r="1262" spans="1:64" ht="45" x14ac:dyDescent="0.25">
      <c r="A1262" t="s">
        <v>3346</v>
      </c>
      <c r="B1262">
        <v>27</v>
      </c>
      <c r="C1262">
        <v>79</v>
      </c>
      <c r="D1262">
        <v>80</v>
      </c>
      <c r="E1262" s="1" t="s">
        <v>3347</v>
      </c>
      <c r="F1262">
        <v>237646</v>
      </c>
      <c r="G1262" t="s">
        <v>426</v>
      </c>
      <c r="H1262" t="s">
        <v>260</v>
      </c>
      <c r="I1262" t="s">
        <v>68</v>
      </c>
      <c r="J1262">
        <v>79</v>
      </c>
      <c r="K1262" t="s">
        <v>415</v>
      </c>
      <c r="L1262">
        <v>1</v>
      </c>
      <c r="M1262" t="s">
        <v>1277</v>
      </c>
      <c r="N1262" t="s">
        <v>2079</v>
      </c>
      <c r="O1262" t="s">
        <v>1087</v>
      </c>
      <c r="P1262">
        <v>368</v>
      </c>
      <c r="Q1262">
        <v>72</v>
      </c>
      <c r="R1262">
        <v>70</v>
      </c>
      <c r="S1262">
        <v>78</v>
      </c>
      <c r="T1262">
        <v>76</v>
      </c>
      <c r="U1262">
        <v>72</v>
      </c>
      <c r="V1262">
        <v>320</v>
      </c>
      <c r="W1262">
        <v>76</v>
      </c>
      <c r="X1262">
        <v>62</v>
      </c>
      <c r="Y1262">
        <v>34</v>
      </c>
      <c r="Z1262">
        <v>73</v>
      </c>
      <c r="AA1262">
        <v>75</v>
      </c>
      <c r="AB1262">
        <v>395</v>
      </c>
      <c r="AC1262">
        <v>83</v>
      </c>
      <c r="AD1262">
        <v>84</v>
      </c>
      <c r="AE1262">
        <v>78</v>
      </c>
      <c r="AF1262">
        <v>75</v>
      </c>
      <c r="AG1262">
        <v>75</v>
      </c>
      <c r="AH1262">
        <v>369</v>
      </c>
      <c r="AI1262">
        <v>68</v>
      </c>
      <c r="AJ1262">
        <v>88</v>
      </c>
      <c r="AK1262">
        <v>87</v>
      </c>
      <c r="AL1262">
        <v>74</v>
      </c>
      <c r="AM1262">
        <v>52</v>
      </c>
      <c r="AN1262">
        <v>363</v>
      </c>
      <c r="AO1262">
        <v>86</v>
      </c>
      <c r="AP1262">
        <v>76</v>
      </c>
      <c r="AQ1262">
        <v>74</v>
      </c>
      <c r="AR1262">
        <v>69</v>
      </c>
      <c r="AS1262">
        <v>58</v>
      </c>
      <c r="AT1262">
        <v>75</v>
      </c>
      <c r="AU1262">
        <v>225</v>
      </c>
      <c r="AV1262">
        <v>71</v>
      </c>
      <c r="AW1262">
        <v>78</v>
      </c>
      <c r="AX1262">
        <v>76</v>
      </c>
      <c r="AY1262">
        <v>46</v>
      </c>
      <c r="AZ1262">
        <v>7</v>
      </c>
      <c r="BA1262">
        <v>14</v>
      </c>
      <c r="BB1262">
        <v>12</v>
      </c>
      <c r="BC1262">
        <v>7</v>
      </c>
      <c r="BD1262">
        <v>6</v>
      </c>
      <c r="BE1262">
        <v>2086</v>
      </c>
      <c r="BF1262">
        <v>452</v>
      </c>
      <c r="BG1262">
        <v>1</v>
      </c>
      <c r="BH1262">
        <v>84</v>
      </c>
      <c r="BI1262">
        <v>66</v>
      </c>
      <c r="BJ1262">
        <v>71</v>
      </c>
      <c r="BK1262">
        <v>76</v>
      </c>
      <c r="BL1262">
        <v>75</v>
      </c>
    </row>
    <row r="1263" spans="1:64" ht="45" x14ac:dyDescent="0.25">
      <c r="A1263" t="s">
        <v>3230</v>
      </c>
      <c r="B1263">
        <v>25</v>
      </c>
      <c r="C1263">
        <v>74</v>
      </c>
      <c r="D1263">
        <v>79</v>
      </c>
      <c r="E1263" s="1" t="s">
        <v>3231</v>
      </c>
      <c r="F1263">
        <v>238058</v>
      </c>
      <c r="G1263" t="s">
        <v>277</v>
      </c>
      <c r="H1263" t="s">
        <v>76</v>
      </c>
      <c r="I1263" t="s">
        <v>68</v>
      </c>
      <c r="J1263">
        <v>76</v>
      </c>
      <c r="K1263" t="s">
        <v>69</v>
      </c>
      <c r="L1263">
        <v>5</v>
      </c>
      <c r="M1263" t="s">
        <v>131</v>
      </c>
      <c r="N1263" t="s">
        <v>2020</v>
      </c>
      <c r="O1263" t="s">
        <v>1354</v>
      </c>
      <c r="P1263">
        <v>321</v>
      </c>
      <c r="Q1263">
        <v>65</v>
      </c>
      <c r="R1263">
        <v>69</v>
      </c>
      <c r="S1263">
        <v>51</v>
      </c>
      <c r="T1263">
        <v>75</v>
      </c>
      <c r="U1263">
        <v>61</v>
      </c>
      <c r="V1263">
        <v>342</v>
      </c>
      <c r="W1263">
        <v>78</v>
      </c>
      <c r="X1263">
        <v>68</v>
      </c>
      <c r="Y1263">
        <v>52</v>
      </c>
      <c r="Z1263">
        <v>69</v>
      </c>
      <c r="AA1263">
        <v>75</v>
      </c>
      <c r="AB1263">
        <v>401</v>
      </c>
      <c r="AC1263">
        <v>81</v>
      </c>
      <c r="AD1263">
        <v>79</v>
      </c>
      <c r="AE1263">
        <v>83</v>
      </c>
      <c r="AF1263">
        <v>71</v>
      </c>
      <c r="AG1263">
        <v>87</v>
      </c>
      <c r="AH1263">
        <v>315</v>
      </c>
      <c r="AI1263">
        <v>63</v>
      </c>
      <c r="AJ1263">
        <v>62</v>
      </c>
      <c r="AK1263">
        <v>84</v>
      </c>
      <c r="AL1263">
        <v>47</v>
      </c>
      <c r="AM1263">
        <v>59</v>
      </c>
      <c r="AN1263">
        <v>357</v>
      </c>
      <c r="AO1263">
        <v>79</v>
      </c>
      <c r="AP1263">
        <v>64</v>
      </c>
      <c r="AQ1263">
        <v>74</v>
      </c>
      <c r="AR1263">
        <v>72</v>
      </c>
      <c r="AS1263">
        <v>68</v>
      </c>
      <c r="AT1263">
        <v>78</v>
      </c>
      <c r="AU1263">
        <v>188</v>
      </c>
      <c r="AV1263">
        <v>62</v>
      </c>
      <c r="AW1263">
        <v>65</v>
      </c>
      <c r="AX1263">
        <v>61</v>
      </c>
      <c r="AY1263">
        <v>58</v>
      </c>
      <c r="AZ1263">
        <v>11</v>
      </c>
      <c r="BA1263">
        <v>7</v>
      </c>
      <c r="BB1263">
        <v>11</v>
      </c>
      <c r="BC1263">
        <v>14</v>
      </c>
      <c r="BD1263">
        <v>15</v>
      </c>
      <c r="BE1263">
        <v>1982</v>
      </c>
      <c r="BF1263">
        <v>419</v>
      </c>
      <c r="BG1263">
        <v>1</v>
      </c>
      <c r="BH1263">
        <v>80</v>
      </c>
      <c r="BI1263">
        <v>66</v>
      </c>
      <c r="BJ1263">
        <v>70</v>
      </c>
      <c r="BK1263">
        <v>78</v>
      </c>
      <c r="BL1263">
        <v>62</v>
      </c>
    </row>
    <row r="1264" spans="1:64" ht="45" x14ac:dyDescent="0.25">
      <c r="A1264" t="s">
        <v>3348</v>
      </c>
      <c r="B1264">
        <v>25</v>
      </c>
      <c r="C1264">
        <v>77</v>
      </c>
      <c r="D1264">
        <v>81</v>
      </c>
      <c r="E1264" s="1" t="s">
        <v>695</v>
      </c>
      <c r="F1264">
        <v>238160</v>
      </c>
      <c r="G1264" t="s">
        <v>359</v>
      </c>
      <c r="H1264" t="s">
        <v>377</v>
      </c>
      <c r="I1264" t="s">
        <v>68</v>
      </c>
      <c r="J1264">
        <v>79</v>
      </c>
      <c r="K1264" t="s">
        <v>189</v>
      </c>
      <c r="L1264">
        <v>4</v>
      </c>
      <c r="M1264" t="s">
        <v>284</v>
      </c>
      <c r="N1264" t="s">
        <v>355</v>
      </c>
      <c r="O1264" t="s">
        <v>1301</v>
      </c>
      <c r="P1264">
        <v>239</v>
      </c>
      <c r="Q1264">
        <v>31</v>
      </c>
      <c r="R1264">
        <v>32</v>
      </c>
      <c r="S1264">
        <v>75</v>
      </c>
      <c r="T1264">
        <v>59</v>
      </c>
      <c r="U1264">
        <v>42</v>
      </c>
      <c r="V1264">
        <v>246</v>
      </c>
      <c r="W1264">
        <v>57</v>
      </c>
      <c r="X1264">
        <v>48</v>
      </c>
      <c r="Y1264">
        <v>23</v>
      </c>
      <c r="Z1264">
        <v>59</v>
      </c>
      <c r="AA1264">
        <v>59</v>
      </c>
      <c r="AB1264">
        <v>336</v>
      </c>
      <c r="AC1264">
        <v>65</v>
      </c>
      <c r="AD1264">
        <v>77</v>
      </c>
      <c r="AE1264">
        <v>63</v>
      </c>
      <c r="AF1264">
        <v>68</v>
      </c>
      <c r="AG1264">
        <v>63</v>
      </c>
      <c r="AH1264">
        <v>332</v>
      </c>
      <c r="AI1264">
        <v>60</v>
      </c>
      <c r="AJ1264">
        <v>83</v>
      </c>
      <c r="AK1264">
        <v>67</v>
      </c>
      <c r="AL1264">
        <v>84</v>
      </c>
      <c r="AM1264">
        <v>38</v>
      </c>
      <c r="AN1264">
        <v>268</v>
      </c>
      <c r="AO1264">
        <v>85</v>
      </c>
      <c r="AP1264">
        <v>78</v>
      </c>
      <c r="AQ1264">
        <v>26</v>
      </c>
      <c r="AR1264">
        <v>38</v>
      </c>
      <c r="AS1264">
        <v>41</v>
      </c>
      <c r="AT1264">
        <v>74</v>
      </c>
      <c r="AU1264">
        <v>239</v>
      </c>
      <c r="AV1264">
        <v>78</v>
      </c>
      <c r="AW1264">
        <v>82</v>
      </c>
      <c r="AX1264">
        <v>79</v>
      </c>
      <c r="AY1264">
        <v>52</v>
      </c>
      <c r="AZ1264">
        <v>15</v>
      </c>
      <c r="BA1264">
        <v>7</v>
      </c>
      <c r="BB1264">
        <v>13</v>
      </c>
      <c r="BC1264">
        <v>6</v>
      </c>
      <c r="BD1264">
        <v>11</v>
      </c>
      <c r="BE1264">
        <v>1712</v>
      </c>
      <c r="BF1264">
        <v>377</v>
      </c>
      <c r="BG1264">
        <v>1</v>
      </c>
      <c r="BH1264">
        <v>72</v>
      </c>
      <c r="BI1264">
        <v>39</v>
      </c>
      <c r="BJ1264">
        <v>47</v>
      </c>
      <c r="BK1264">
        <v>60</v>
      </c>
      <c r="BL1264">
        <v>79</v>
      </c>
    </row>
    <row r="1265" spans="1:64" ht="45" x14ac:dyDescent="0.25">
      <c r="A1265" t="s">
        <v>3349</v>
      </c>
      <c r="B1265">
        <v>23</v>
      </c>
      <c r="C1265">
        <v>68</v>
      </c>
      <c r="D1265">
        <v>75</v>
      </c>
      <c r="E1265" s="1" t="s">
        <v>3350</v>
      </c>
      <c r="F1265">
        <v>238379</v>
      </c>
      <c r="G1265" t="s">
        <v>337</v>
      </c>
      <c r="H1265" t="s">
        <v>483</v>
      </c>
      <c r="I1265" t="s">
        <v>77</v>
      </c>
      <c r="J1265">
        <v>71</v>
      </c>
      <c r="K1265" t="s">
        <v>294</v>
      </c>
      <c r="L1265">
        <v>7</v>
      </c>
      <c r="M1265" t="s">
        <v>1831</v>
      </c>
      <c r="N1265" t="s">
        <v>1292</v>
      </c>
      <c r="O1265" t="s">
        <v>509</v>
      </c>
      <c r="P1265">
        <v>285</v>
      </c>
      <c r="Q1265">
        <v>65</v>
      </c>
      <c r="R1265">
        <v>55</v>
      </c>
      <c r="S1265">
        <v>60</v>
      </c>
      <c r="T1265">
        <v>73</v>
      </c>
      <c r="U1265">
        <v>32</v>
      </c>
      <c r="V1265">
        <v>297</v>
      </c>
      <c r="W1265">
        <v>73</v>
      </c>
      <c r="X1265">
        <v>45</v>
      </c>
      <c r="Y1265">
        <v>40</v>
      </c>
      <c r="Z1265">
        <v>65</v>
      </c>
      <c r="AA1265">
        <v>74</v>
      </c>
      <c r="AB1265">
        <v>366</v>
      </c>
      <c r="AC1265">
        <v>71</v>
      </c>
      <c r="AD1265">
        <v>73</v>
      </c>
      <c r="AE1265">
        <v>75</v>
      </c>
      <c r="AF1265">
        <v>71</v>
      </c>
      <c r="AG1265">
        <v>76</v>
      </c>
      <c r="AH1265">
        <v>295</v>
      </c>
      <c r="AI1265">
        <v>51</v>
      </c>
      <c r="AJ1265">
        <v>75</v>
      </c>
      <c r="AK1265">
        <v>59</v>
      </c>
      <c r="AL1265">
        <v>72</v>
      </c>
      <c r="AM1265">
        <v>38</v>
      </c>
      <c r="AN1265">
        <v>307</v>
      </c>
      <c r="AO1265">
        <v>67</v>
      </c>
      <c r="AP1265">
        <v>66</v>
      </c>
      <c r="AQ1265">
        <v>63</v>
      </c>
      <c r="AR1265">
        <v>70</v>
      </c>
      <c r="AS1265">
        <v>41</v>
      </c>
      <c r="AT1265">
        <v>67</v>
      </c>
      <c r="AU1265">
        <v>196</v>
      </c>
      <c r="AV1265">
        <v>67</v>
      </c>
      <c r="AW1265">
        <v>68</v>
      </c>
      <c r="AX1265">
        <v>61</v>
      </c>
      <c r="AY1265">
        <v>53</v>
      </c>
      <c r="AZ1265">
        <v>13</v>
      </c>
      <c r="BA1265">
        <v>9</v>
      </c>
      <c r="BB1265">
        <v>13</v>
      </c>
      <c r="BC1265">
        <v>6</v>
      </c>
      <c r="BD1265">
        <v>12</v>
      </c>
      <c r="BE1265">
        <v>1799</v>
      </c>
      <c r="BF1265">
        <v>395</v>
      </c>
      <c r="BG1265">
        <v>1</v>
      </c>
      <c r="BH1265">
        <v>72</v>
      </c>
      <c r="BI1265">
        <v>49</v>
      </c>
      <c r="BJ1265">
        <v>67</v>
      </c>
      <c r="BK1265">
        <v>73</v>
      </c>
      <c r="BL1265">
        <v>66</v>
      </c>
    </row>
    <row r="1266" spans="1:64" ht="30" x14ac:dyDescent="0.25">
      <c r="A1266" t="s">
        <v>3232</v>
      </c>
      <c r="B1266">
        <v>25</v>
      </c>
      <c r="C1266">
        <v>79</v>
      </c>
      <c r="D1266">
        <v>82</v>
      </c>
      <c r="E1266" s="1" t="s">
        <v>3233</v>
      </c>
      <c r="F1266">
        <v>238463</v>
      </c>
      <c r="G1266" t="s">
        <v>97</v>
      </c>
      <c r="H1266" t="s">
        <v>91</v>
      </c>
      <c r="I1266" t="s">
        <v>68</v>
      </c>
      <c r="J1266">
        <v>81</v>
      </c>
      <c r="K1266" t="s">
        <v>195</v>
      </c>
      <c r="L1266">
        <v>3</v>
      </c>
      <c r="M1266" t="s">
        <v>328</v>
      </c>
      <c r="N1266" t="s">
        <v>631</v>
      </c>
      <c r="O1266" t="s">
        <v>3234</v>
      </c>
      <c r="P1266">
        <v>336</v>
      </c>
      <c r="Q1266">
        <v>74</v>
      </c>
      <c r="R1266">
        <v>69</v>
      </c>
      <c r="S1266">
        <v>50</v>
      </c>
      <c r="T1266">
        <v>82</v>
      </c>
      <c r="U1266">
        <v>61</v>
      </c>
      <c r="V1266">
        <v>376</v>
      </c>
      <c r="W1266">
        <v>81</v>
      </c>
      <c r="X1266">
        <v>75</v>
      </c>
      <c r="Y1266">
        <v>62</v>
      </c>
      <c r="Z1266">
        <v>77</v>
      </c>
      <c r="AA1266">
        <v>81</v>
      </c>
      <c r="AB1266">
        <v>363</v>
      </c>
      <c r="AC1266">
        <v>74</v>
      </c>
      <c r="AD1266">
        <v>55</v>
      </c>
      <c r="AE1266">
        <v>78</v>
      </c>
      <c r="AF1266">
        <v>78</v>
      </c>
      <c r="AG1266">
        <v>78</v>
      </c>
      <c r="AH1266">
        <v>367</v>
      </c>
      <c r="AI1266">
        <v>77</v>
      </c>
      <c r="AJ1266">
        <v>67</v>
      </c>
      <c r="AK1266">
        <v>81</v>
      </c>
      <c r="AL1266">
        <v>65</v>
      </c>
      <c r="AM1266">
        <v>77</v>
      </c>
      <c r="AN1266">
        <v>363</v>
      </c>
      <c r="AO1266">
        <v>69</v>
      </c>
      <c r="AP1266">
        <v>80</v>
      </c>
      <c r="AQ1266">
        <v>74</v>
      </c>
      <c r="AR1266">
        <v>78</v>
      </c>
      <c r="AS1266">
        <v>62</v>
      </c>
      <c r="AT1266">
        <v>76</v>
      </c>
      <c r="AU1266">
        <v>209</v>
      </c>
      <c r="AV1266">
        <v>72</v>
      </c>
      <c r="AW1266">
        <v>71</v>
      </c>
      <c r="AX1266">
        <v>66</v>
      </c>
      <c r="AY1266">
        <v>43</v>
      </c>
      <c r="AZ1266">
        <v>7</v>
      </c>
      <c r="BA1266">
        <v>11</v>
      </c>
      <c r="BB1266">
        <v>8</v>
      </c>
      <c r="BC1266">
        <v>7</v>
      </c>
      <c r="BD1266">
        <v>10</v>
      </c>
      <c r="BE1266">
        <v>2057</v>
      </c>
      <c r="BF1266">
        <v>435</v>
      </c>
      <c r="BG1266">
        <v>2</v>
      </c>
      <c r="BH1266">
        <v>64</v>
      </c>
      <c r="BI1266">
        <v>72</v>
      </c>
      <c r="BJ1266">
        <v>78</v>
      </c>
      <c r="BK1266">
        <v>80</v>
      </c>
      <c r="BL1266">
        <v>71</v>
      </c>
    </row>
    <row r="1267" spans="1:64" ht="45" x14ac:dyDescent="0.25">
      <c r="A1267" t="s">
        <v>3351</v>
      </c>
      <c r="B1267">
        <v>25</v>
      </c>
      <c r="C1267">
        <v>73</v>
      </c>
      <c r="D1267">
        <v>76</v>
      </c>
      <c r="E1267" s="1" t="s">
        <v>1346</v>
      </c>
      <c r="F1267">
        <v>238743</v>
      </c>
      <c r="G1267" t="s">
        <v>183</v>
      </c>
      <c r="H1267" t="s">
        <v>213</v>
      </c>
      <c r="I1267" t="s">
        <v>68</v>
      </c>
      <c r="J1267">
        <v>75</v>
      </c>
      <c r="K1267" t="s">
        <v>106</v>
      </c>
      <c r="L1267">
        <v>3</v>
      </c>
      <c r="M1267" t="s">
        <v>70</v>
      </c>
      <c r="N1267" t="s">
        <v>501</v>
      </c>
      <c r="O1267" t="s">
        <v>1697</v>
      </c>
      <c r="P1267">
        <v>313</v>
      </c>
      <c r="Q1267">
        <v>52</v>
      </c>
      <c r="R1267">
        <v>73</v>
      </c>
      <c r="S1267">
        <v>73</v>
      </c>
      <c r="T1267">
        <v>59</v>
      </c>
      <c r="U1267">
        <v>56</v>
      </c>
      <c r="V1267">
        <v>282</v>
      </c>
      <c r="W1267">
        <v>69</v>
      </c>
      <c r="X1267">
        <v>51</v>
      </c>
      <c r="Y1267">
        <v>52</v>
      </c>
      <c r="Z1267">
        <v>41</v>
      </c>
      <c r="AA1267">
        <v>69</v>
      </c>
      <c r="AB1267">
        <v>337</v>
      </c>
      <c r="AC1267">
        <v>73</v>
      </c>
      <c r="AD1267">
        <v>89</v>
      </c>
      <c r="AE1267">
        <v>65</v>
      </c>
      <c r="AF1267">
        <v>68</v>
      </c>
      <c r="AG1267">
        <v>42</v>
      </c>
      <c r="AH1267">
        <v>384</v>
      </c>
      <c r="AI1267">
        <v>78</v>
      </c>
      <c r="AJ1267">
        <v>81</v>
      </c>
      <c r="AK1267">
        <v>73</v>
      </c>
      <c r="AL1267">
        <v>87</v>
      </c>
      <c r="AM1267">
        <v>65</v>
      </c>
      <c r="AN1267">
        <v>302</v>
      </c>
      <c r="AO1267">
        <v>71</v>
      </c>
      <c r="AP1267">
        <v>22</v>
      </c>
      <c r="AQ1267">
        <v>73</v>
      </c>
      <c r="AR1267">
        <v>61</v>
      </c>
      <c r="AS1267">
        <v>75</v>
      </c>
      <c r="AT1267">
        <v>63</v>
      </c>
      <c r="AU1267">
        <v>67</v>
      </c>
      <c r="AV1267">
        <v>29</v>
      </c>
      <c r="AW1267">
        <v>20</v>
      </c>
      <c r="AX1267">
        <v>18</v>
      </c>
      <c r="AY1267">
        <v>49</v>
      </c>
      <c r="AZ1267">
        <v>5</v>
      </c>
      <c r="BA1267">
        <v>15</v>
      </c>
      <c r="BB1267">
        <v>12</v>
      </c>
      <c r="BC1267">
        <v>8</v>
      </c>
      <c r="BD1267">
        <v>9</v>
      </c>
      <c r="BE1267">
        <v>1734</v>
      </c>
      <c r="BF1267">
        <v>384</v>
      </c>
      <c r="BG1267">
        <v>1</v>
      </c>
      <c r="BH1267">
        <v>82</v>
      </c>
      <c r="BI1267">
        <v>72</v>
      </c>
      <c r="BJ1267">
        <v>55</v>
      </c>
      <c r="BK1267">
        <v>67</v>
      </c>
      <c r="BL1267">
        <v>28</v>
      </c>
    </row>
    <row r="1268" spans="1:64" ht="45" x14ac:dyDescent="0.25">
      <c r="A1268" t="s">
        <v>3352</v>
      </c>
      <c r="B1268">
        <v>25</v>
      </c>
      <c r="C1268">
        <v>73</v>
      </c>
      <c r="D1268">
        <v>74</v>
      </c>
      <c r="E1268" s="1" t="s">
        <v>3353</v>
      </c>
      <c r="F1268">
        <v>239015</v>
      </c>
      <c r="G1268" t="s">
        <v>97</v>
      </c>
      <c r="H1268" t="s">
        <v>321</v>
      </c>
      <c r="I1268" t="s">
        <v>68</v>
      </c>
      <c r="J1268">
        <v>76</v>
      </c>
      <c r="K1268" t="s">
        <v>106</v>
      </c>
      <c r="L1268">
        <v>1</v>
      </c>
      <c r="M1268" t="s">
        <v>431</v>
      </c>
      <c r="N1268" t="s">
        <v>462</v>
      </c>
      <c r="O1268" t="s">
        <v>72</v>
      </c>
      <c r="P1268">
        <v>352</v>
      </c>
      <c r="Q1268">
        <v>67</v>
      </c>
      <c r="R1268">
        <v>76</v>
      </c>
      <c r="S1268">
        <v>75</v>
      </c>
      <c r="T1268">
        <v>65</v>
      </c>
      <c r="U1268">
        <v>69</v>
      </c>
      <c r="V1268">
        <v>331</v>
      </c>
      <c r="W1268">
        <v>75</v>
      </c>
      <c r="X1268">
        <v>62</v>
      </c>
      <c r="Y1268">
        <v>62</v>
      </c>
      <c r="Z1268">
        <v>58</v>
      </c>
      <c r="AA1268">
        <v>74</v>
      </c>
      <c r="AB1268">
        <v>410</v>
      </c>
      <c r="AC1268">
        <v>84</v>
      </c>
      <c r="AD1268">
        <v>85</v>
      </c>
      <c r="AE1268">
        <v>87</v>
      </c>
      <c r="AF1268">
        <v>76</v>
      </c>
      <c r="AG1268">
        <v>78</v>
      </c>
      <c r="AH1268">
        <v>371</v>
      </c>
      <c r="AI1268">
        <v>81</v>
      </c>
      <c r="AJ1268">
        <v>85</v>
      </c>
      <c r="AK1268">
        <v>67</v>
      </c>
      <c r="AL1268">
        <v>70</v>
      </c>
      <c r="AM1268">
        <v>68</v>
      </c>
      <c r="AN1268">
        <v>265</v>
      </c>
      <c r="AO1268">
        <v>68</v>
      </c>
      <c r="AP1268">
        <v>13</v>
      </c>
      <c r="AQ1268">
        <v>72</v>
      </c>
      <c r="AR1268">
        <v>56</v>
      </c>
      <c r="AS1268">
        <v>56</v>
      </c>
      <c r="AT1268">
        <v>69</v>
      </c>
      <c r="AU1268">
        <v>110</v>
      </c>
      <c r="AV1268">
        <v>38</v>
      </c>
      <c r="AW1268">
        <v>45</v>
      </c>
      <c r="AX1268">
        <v>27</v>
      </c>
      <c r="AY1268">
        <v>55</v>
      </c>
      <c r="AZ1268">
        <v>13</v>
      </c>
      <c r="BA1268">
        <v>7</v>
      </c>
      <c r="BB1268">
        <v>11</v>
      </c>
      <c r="BC1268">
        <v>11</v>
      </c>
      <c r="BD1268">
        <v>13</v>
      </c>
      <c r="BE1268">
        <v>1894</v>
      </c>
      <c r="BF1268">
        <v>405</v>
      </c>
      <c r="BG1268">
        <v>1</v>
      </c>
      <c r="BH1268">
        <v>85</v>
      </c>
      <c r="BI1268">
        <v>74</v>
      </c>
      <c r="BJ1268">
        <v>62</v>
      </c>
      <c r="BK1268">
        <v>76</v>
      </c>
      <c r="BL1268">
        <v>38</v>
      </c>
    </row>
    <row r="1269" spans="1:64" ht="30" x14ac:dyDescent="0.25">
      <c r="A1269" t="s">
        <v>3354</v>
      </c>
      <c r="B1269">
        <v>25</v>
      </c>
      <c r="C1269">
        <v>78</v>
      </c>
      <c r="D1269">
        <v>79</v>
      </c>
      <c r="E1269" s="1" t="s">
        <v>3355</v>
      </c>
      <c r="F1269">
        <v>239482</v>
      </c>
      <c r="G1269" t="s">
        <v>112</v>
      </c>
      <c r="H1269" t="s">
        <v>549</v>
      </c>
      <c r="I1269" t="s">
        <v>68</v>
      </c>
      <c r="J1269">
        <v>79</v>
      </c>
      <c r="K1269" t="s">
        <v>791</v>
      </c>
      <c r="L1269">
        <v>1</v>
      </c>
      <c r="M1269" t="s">
        <v>354</v>
      </c>
      <c r="N1269" t="s">
        <v>132</v>
      </c>
      <c r="O1269" t="s">
        <v>3356</v>
      </c>
      <c r="P1269">
        <v>322</v>
      </c>
      <c r="Q1269">
        <v>68</v>
      </c>
      <c r="R1269">
        <v>79</v>
      </c>
      <c r="S1269">
        <v>41</v>
      </c>
      <c r="T1269">
        <v>69</v>
      </c>
      <c r="U1269">
        <v>65</v>
      </c>
      <c r="V1269">
        <v>366</v>
      </c>
      <c r="W1269">
        <v>83</v>
      </c>
      <c r="X1269">
        <v>78</v>
      </c>
      <c r="Y1269">
        <v>70</v>
      </c>
      <c r="Z1269">
        <v>55</v>
      </c>
      <c r="AA1269">
        <v>80</v>
      </c>
      <c r="AB1269">
        <v>419</v>
      </c>
      <c r="AC1269">
        <v>91</v>
      </c>
      <c r="AD1269">
        <v>93</v>
      </c>
      <c r="AE1269">
        <v>84</v>
      </c>
      <c r="AF1269">
        <v>78</v>
      </c>
      <c r="AG1269">
        <v>73</v>
      </c>
      <c r="AH1269">
        <v>366</v>
      </c>
      <c r="AI1269">
        <v>75</v>
      </c>
      <c r="AJ1269">
        <v>69</v>
      </c>
      <c r="AK1269">
        <v>81</v>
      </c>
      <c r="AL1269">
        <v>67</v>
      </c>
      <c r="AM1269">
        <v>74</v>
      </c>
      <c r="AN1269">
        <v>304</v>
      </c>
      <c r="AO1269">
        <v>52</v>
      </c>
      <c r="AP1269">
        <v>45</v>
      </c>
      <c r="AQ1269">
        <v>79</v>
      </c>
      <c r="AR1269">
        <v>69</v>
      </c>
      <c r="AS1269">
        <v>59</v>
      </c>
      <c r="AT1269">
        <v>85</v>
      </c>
      <c r="AU1269">
        <v>102</v>
      </c>
      <c r="AV1269">
        <v>34</v>
      </c>
      <c r="AW1269">
        <v>39</v>
      </c>
      <c r="AX1269">
        <v>29</v>
      </c>
      <c r="AY1269">
        <v>58</v>
      </c>
      <c r="AZ1269">
        <v>13</v>
      </c>
      <c r="BA1269">
        <v>6</v>
      </c>
      <c r="BB1269">
        <v>13</v>
      </c>
      <c r="BC1269">
        <v>11</v>
      </c>
      <c r="BD1269">
        <v>15</v>
      </c>
      <c r="BE1269">
        <v>1937</v>
      </c>
      <c r="BF1269">
        <v>423</v>
      </c>
      <c r="BG1269">
        <v>1</v>
      </c>
      <c r="BH1269">
        <v>92</v>
      </c>
      <c r="BI1269">
        <v>76</v>
      </c>
      <c r="BJ1269">
        <v>67</v>
      </c>
      <c r="BK1269">
        <v>82</v>
      </c>
      <c r="BL1269">
        <v>38</v>
      </c>
    </row>
    <row r="1270" spans="1:64" ht="30" x14ac:dyDescent="0.25">
      <c r="A1270" t="s">
        <v>3357</v>
      </c>
      <c r="B1270">
        <v>25</v>
      </c>
      <c r="C1270">
        <v>79</v>
      </c>
      <c r="D1270">
        <v>82</v>
      </c>
      <c r="E1270" s="1" t="s">
        <v>3358</v>
      </c>
      <c r="F1270">
        <v>239770</v>
      </c>
      <c r="G1270" t="s">
        <v>183</v>
      </c>
      <c r="H1270" t="s">
        <v>290</v>
      </c>
      <c r="I1270" t="s">
        <v>68</v>
      </c>
      <c r="J1270">
        <v>81</v>
      </c>
      <c r="K1270" t="s">
        <v>189</v>
      </c>
      <c r="L1270">
        <v>3</v>
      </c>
      <c r="M1270" t="s">
        <v>983</v>
      </c>
      <c r="N1270" t="s">
        <v>712</v>
      </c>
      <c r="O1270" t="s">
        <v>2199</v>
      </c>
      <c r="P1270">
        <v>310</v>
      </c>
      <c r="Q1270">
        <v>69</v>
      </c>
      <c r="R1270">
        <v>47</v>
      </c>
      <c r="S1270">
        <v>77</v>
      </c>
      <c r="T1270">
        <v>70</v>
      </c>
      <c r="U1270">
        <v>47</v>
      </c>
      <c r="V1270">
        <v>306</v>
      </c>
      <c r="W1270">
        <v>70</v>
      </c>
      <c r="X1270">
        <v>60</v>
      </c>
      <c r="Y1270">
        <v>44</v>
      </c>
      <c r="Z1270">
        <v>63</v>
      </c>
      <c r="AA1270">
        <v>69</v>
      </c>
      <c r="AB1270">
        <v>353</v>
      </c>
      <c r="AC1270">
        <v>74</v>
      </c>
      <c r="AD1270">
        <v>80</v>
      </c>
      <c r="AE1270">
        <v>60</v>
      </c>
      <c r="AF1270">
        <v>79</v>
      </c>
      <c r="AG1270">
        <v>60</v>
      </c>
      <c r="AH1270">
        <v>360</v>
      </c>
      <c r="AI1270">
        <v>72</v>
      </c>
      <c r="AJ1270">
        <v>89</v>
      </c>
      <c r="AK1270">
        <v>67</v>
      </c>
      <c r="AL1270">
        <v>84</v>
      </c>
      <c r="AM1270">
        <v>48</v>
      </c>
      <c r="AN1270">
        <v>329</v>
      </c>
      <c r="AO1270">
        <v>80</v>
      </c>
      <c r="AP1270">
        <v>80</v>
      </c>
      <c r="AQ1270">
        <v>54</v>
      </c>
      <c r="AR1270">
        <v>63</v>
      </c>
      <c r="AS1270">
        <v>52</v>
      </c>
      <c r="AT1270">
        <v>77</v>
      </c>
      <c r="AU1270">
        <v>240</v>
      </c>
      <c r="AV1270">
        <v>82</v>
      </c>
      <c r="AW1270">
        <v>80</v>
      </c>
      <c r="AX1270">
        <v>78</v>
      </c>
      <c r="AY1270">
        <v>57</v>
      </c>
      <c r="AZ1270">
        <v>14</v>
      </c>
      <c r="BA1270">
        <v>8</v>
      </c>
      <c r="BB1270">
        <v>13</v>
      </c>
      <c r="BC1270">
        <v>13</v>
      </c>
      <c r="BD1270">
        <v>9</v>
      </c>
      <c r="BE1270">
        <v>1955</v>
      </c>
      <c r="BF1270">
        <v>424</v>
      </c>
      <c r="BG1270">
        <v>1</v>
      </c>
      <c r="BH1270">
        <v>77</v>
      </c>
      <c r="BI1270">
        <v>53</v>
      </c>
      <c r="BJ1270">
        <v>66</v>
      </c>
      <c r="BK1270">
        <v>69</v>
      </c>
      <c r="BL1270">
        <v>80</v>
      </c>
    </row>
    <row r="1271" spans="1:64" ht="45" x14ac:dyDescent="0.25">
      <c r="A1271" t="s">
        <v>3359</v>
      </c>
      <c r="B1271">
        <v>23</v>
      </c>
      <c r="C1271">
        <v>67</v>
      </c>
      <c r="D1271">
        <v>74</v>
      </c>
      <c r="E1271" s="1" t="s">
        <v>3360</v>
      </c>
      <c r="F1271">
        <v>239981</v>
      </c>
      <c r="G1271" t="s">
        <v>289</v>
      </c>
      <c r="H1271" t="s">
        <v>253</v>
      </c>
      <c r="I1271" t="s">
        <v>68</v>
      </c>
      <c r="J1271">
        <v>69</v>
      </c>
      <c r="K1271" t="s">
        <v>106</v>
      </c>
      <c r="L1271">
        <v>7</v>
      </c>
      <c r="M1271" t="s">
        <v>184</v>
      </c>
      <c r="N1271" t="s">
        <v>443</v>
      </c>
      <c r="O1271" t="s">
        <v>454</v>
      </c>
      <c r="P1271">
        <v>319</v>
      </c>
      <c r="Q1271">
        <v>68</v>
      </c>
      <c r="R1271">
        <v>67</v>
      </c>
      <c r="S1271">
        <v>63</v>
      </c>
      <c r="T1271">
        <v>57</v>
      </c>
      <c r="U1271">
        <v>64</v>
      </c>
      <c r="V1271">
        <v>279</v>
      </c>
      <c r="W1271">
        <v>69</v>
      </c>
      <c r="X1271">
        <v>70</v>
      </c>
      <c r="Y1271">
        <v>38</v>
      </c>
      <c r="Z1271">
        <v>34</v>
      </c>
      <c r="AA1271">
        <v>68</v>
      </c>
      <c r="AB1271">
        <v>363</v>
      </c>
      <c r="AC1271">
        <v>75</v>
      </c>
      <c r="AD1271">
        <v>79</v>
      </c>
      <c r="AE1271">
        <v>76</v>
      </c>
      <c r="AF1271">
        <v>63</v>
      </c>
      <c r="AG1271">
        <v>70</v>
      </c>
      <c r="AH1271">
        <v>346</v>
      </c>
      <c r="AI1271">
        <v>68</v>
      </c>
      <c r="AJ1271">
        <v>80</v>
      </c>
      <c r="AK1271">
        <v>61</v>
      </c>
      <c r="AL1271">
        <v>78</v>
      </c>
      <c r="AM1271">
        <v>59</v>
      </c>
      <c r="AN1271">
        <v>246</v>
      </c>
      <c r="AO1271">
        <v>44</v>
      </c>
      <c r="AP1271">
        <v>22</v>
      </c>
      <c r="AQ1271">
        <v>65</v>
      </c>
      <c r="AR1271">
        <v>60</v>
      </c>
      <c r="AS1271">
        <v>55</v>
      </c>
      <c r="AT1271">
        <v>60</v>
      </c>
      <c r="AU1271">
        <v>82</v>
      </c>
      <c r="AV1271">
        <v>26</v>
      </c>
      <c r="AW1271">
        <v>32</v>
      </c>
      <c r="AX1271">
        <v>24</v>
      </c>
      <c r="AY1271">
        <v>54</v>
      </c>
      <c r="AZ1271">
        <v>14</v>
      </c>
      <c r="BA1271">
        <v>12</v>
      </c>
      <c r="BB1271">
        <v>10</v>
      </c>
      <c r="BC1271">
        <v>7</v>
      </c>
      <c r="BD1271">
        <v>11</v>
      </c>
      <c r="BE1271">
        <v>1689</v>
      </c>
      <c r="BF1271">
        <v>365</v>
      </c>
      <c r="BG1271">
        <v>1</v>
      </c>
      <c r="BH1271">
        <v>77</v>
      </c>
      <c r="BI1271">
        <v>65</v>
      </c>
      <c r="BJ1271">
        <v>56</v>
      </c>
      <c r="BK1271">
        <v>69</v>
      </c>
      <c r="BL1271">
        <v>31</v>
      </c>
    </row>
    <row r="1272" spans="1:64" ht="30" x14ac:dyDescent="0.25">
      <c r="A1272" t="s">
        <v>3361</v>
      </c>
      <c r="B1272">
        <v>23</v>
      </c>
      <c r="C1272">
        <v>75</v>
      </c>
      <c r="D1272">
        <v>82</v>
      </c>
      <c r="E1272" s="1" t="s">
        <v>3362</v>
      </c>
      <c r="F1272">
        <v>240277</v>
      </c>
      <c r="G1272" t="s">
        <v>337</v>
      </c>
      <c r="H1272" t="s">
        <v>253</v>
      </c>
      <c r="I1272" t="s">
        <v>68</v>
      </c>
      <c r="J1272">
        <v>77</v>
      </c>
      <c r="K1272" t="s">
        <v>189</v>
      </c>
      <c r="L1272">
        <v>7</v>
      </c>
      <c r="M1272" t="s">
        <v>613</v>
      </c>
      <c r="N1272" t="s">
        <v>764</v>
      </c>
      <c r="O1272" t="s">
        <v>802</v>
      </c>
      <c r="P1272">
        <v>242</v>
      </c>
      <c r="Q1272">
        <v>41</v>
      </c>
      <c r="R1272">
        <v>22</v>
      </c>
      <c r="S1272">
        <v>80</v>
      </c>
      <c r="T1272">
        <v>65</v>
      </c>
      <c r="U1272">
        <v>34</v>
      </c>
      <c r="V1272">
        <v>251</v>
      </c>
      <c r="W1272">
        <v>53</v>
      </c>
      <c r="X1272">
        <v>47</v>
      </c>
      <c r="Y1272">
        <v>28</v>
      </c>
      <c r="Z1272">
        <v>58</v>
      </c>
      <c r="AA1272">
        <v>65</v>
      </c>
      <c r="AB1272">
        <v>282</v>
      </c>
      <c r="AC1272">
        <v>52</v>
      </c>
      <c r="AD1272">
        <v>53</v>
      </c>
      <c r="AE1272">
        <v>55</v>
      </c>
      <c r="AF1272">
        <v>71</v>
      </c>
      <c r="AG1272">
        <v>51</v>
      </c>
      <c r="AH1272">
        <v>328</v>
      </c>
      <c r="AI1272">
        <v>59</v>
      </c>
      <c r="AJ1272">
        <v>78</v>
      </c>
      <c r="AK1272">
        <v>77</v>
      </c>
      <c r="AL1272">
        <v>73</v>
      </c>
      <c r="AM1272">
        <v>41</v>
      </c>
      <c r="AN1272">
        <v>259</v>
      </c>
      <c r="AO1272">
        <v>80</v>
      </c>
      <c r="AP1272">
        <v>73</v>
      </c>
      <c r="AQ1272">
        <v>23</v>
      </c>
      <c r="AR1272">
        <v>41</v>
      </c>
      <c r="AS1272">
        <v>42</v>
      </c>
      <c r="AT1272">
        <v>59</v>
      </c>
      <c r="AU1272">
        <v>233</v>
      </c>
      <c r="AV1272">
        <v>77</v>
      </c>
      <c r="AW1272">
        <v>80</v>
      </c>
      <c r="AX1272">
        <v>76</v>
      </c>
      <c r="AY1272">
        <v>56</v>
      </c>
      <c r="AZ1272">
        <v>11</v>
      </c>
      <c r="BA1272">
        <v>5</v>
      </c>
      <c r="BB1272">
        <v>12</v>
      </c>
      <c r="BC1272">
        <v>14</v>
      </c>
      <c r="BD1272">
        <v>14</v>
      </c>
      <c r="BE1272">
        <v>1651</v>
      </c>
      <c r="BF1272">
        <v>351</v>
      </c>
      <c r="BG1272">
        <v>1</v>
      </c>
      <c r="BH1272">
        <v>53</v>
      </c>
      <c r="BI1272">
        <v>35</v>
      </c>
      <c r="BJ1272">
        <v>52</v>
      </c>
      <c r="BK1272">
        <v>58</v>
      </c>
      <c r="BL1272">
        <v>77</v>
      </c>
    </row>
    <row r="1273" spans="1:64" ht="30" x14ac:dyDescent="0.25">
      <c r="A1273" t="s">
        <v>3363</v>
      </c>
      <c r="B1273">
        <v>23</v>
      </c>
      <c r="C1273">
        <v>74</v>
      </c>
      <c r="D1273">
        <v>79</v>
      </c>
      <c r="E1273" s="1" t="s">
        <v>3179</v>
      </c>
      <c r="F1273">
        <v>241496</v>
      </c>
      <c r="G1273" t="s">
        <v>66</v>
      </c>
      <c r="H1273" t="s">
        <v>308</v>
      </c>
      <c r="I1273" t="s">
        <v>68</v>
      </c>
      <c r="J1273">
        <v>75</v>
      </c>
      <c r="K1273" t="s">
        <v>206</v>
      </c>
      <c r="L1273">
        <v>5</v>
      </c>
      <c r="M1273" t="s">
        <v>230</v>
      </c>
      <c r="N1273" t="s">
        <v>149</v>
      </c>
      <c r="O1273" t="s">
        <v>207</v>
      </c>
      <c r="P1273">
        <v>346</v>
      </c>
      <c r="Q1273">
        <v>67</v>
      </c>
      <c r="R1273">
        <v>70</v>
      </c>
      <c r="S1273">
        <v>67</v>
      </c>
      <c r="T1273">
        <v>71</v>
      </c>
      <c r="U1273">
        <v>71</v>
      </c>
      <c r="V1273">
        <v>329</v>
      </c>
      <c r="W1273">
        <v>75</v>
      </c>
      <c r="X1273">
        <v>64</v>
      </c>
      <c r="Y1273">
        <v>53</v>
      </c>
      <c r="Z1273">
        <v>63</v>
      </c>
      <c r="AA1273">
        <v>74</v>
      </c>
      <c r="AB1273">
        <v>402</v>
      </c>
      <c r="AC1273">
        <v>84</v>
      </c>
      <c r="AD1273">
        <v>86</v>
      </c>
      <c r="AE1273">
        <v>86</v>
      </c>
      <c r="AF1273">
        <v>72</v>
      </c>
      <c r="AG1273">
        <v>74</v>
      </c>
      <c r="AH1273">
        <v>365</v>
      </c>
      <c r="AI1273">
        <v>73</v>
      </c>
      <c r="AJ1273">
        <v>80</v>
      </c>
      <c r="AK1273">
        <v>74</v>
      </c>
      <c r="AL1273">
        <v>69</v>
      </c>
      <c r="AM1273">
        <v>69</v>
      </c>
      <c r="AN1273">
        <v>326</v>
      </c>
      <c r="AO1273">
        <v>64</v>
      </c>
      <c r="AP1273">
        <v>64</v>
      </c>
      <c r="AQ1273">
        <v>69</v>
      </c>
      <c r="AR1273">
        <v>69</v>
      </c>
      <c r="AS1273">
        <v>60</v>
      </c>
      <c r="AT1273">
        <v>70</v>
      </c>
      <c r="AU1273">
        <v>185</v>
      </c>
      <c r="AV1273">
        <v>61</v>
      </c>
      <c r="AW1273">
        <v>64</v>
      </c>
      <c r="AX1273">
        <v>60</v>
      </c>
      <c r="AY1273">
        <v>57</v>
      </c>
      <c r="AZ1273">
        <v>7</v>
      </c>
      <c r="BA1273">
        <v>9</v>
      </c>
      <c r="BB1273">
        <v>12</v>
      </c>
      <c r="BC1273">
        <v>15</v>
      </c>
      <c r="BD1273">
        <v>14</v>
      </c>
      <c r="BE1273">
        <v>2010</v>
      </c>
      <c r="BF1273">
        <v>430</v>
      </c>
      <c r="BG1273">
        <v>2</v>
      </c>
      <c r="BH1273">
        <v>85</v>
      </c>
      <c r="BI1273">
        <v>70</v>
      </c>
      <c r="BJ1273">
        <v>67</v>
      </c>
      <c r="BK1273">
        <v>75</v>
      </c>
      <c r="BL1273">
        <v>63</v>
      </c>
    </row>
    <row r="1274" spans="1:64" ht="45" x14ac:dyDescent="0.25">
      <c r="A1274" t="s">
        <v>3029</v>
      </c>
      <c r="B1274">
        <v>28</v>
      </c>
      <c r="C1274">
        <v>82</v>
      </c>
      <c r="D1274">
        <v>84</v>
      </c>
      <c r="E1274" s="1" t="s">
        <v>3030</v>
      </c>
      <c r="F1274">
        <v>241671</v>
      </c>
      <c r="G1274" t="s">
        <v>212</v>
      </c>
      <c r="H1274" t="s">
        <v>235</v>
      </c>
      <c r="I1274" t="s">
        <v>68</v>
      </c>
      <c r="J1274">
        <v>82</v>
      </c>
      <c r="K1274" t="s">
        <v>508</v>
      </c>
      <c r="L1274">
        <v>2</v>
      </c>
      <c r="M1274" t="s">
        <v>1197</v>
      </c>
      <c r="N1274" t="s">
        <v>296</v>
      </c>
      <c r="O1274" t="s">
        <v>3031</v>
      </c>
      <c r="P1274">
        <v>98</v>
      </c>
      <c r="Q1274">
        <v>13</v>
      </c>
      <c r="R1274">
        <v>12</v>
      </c>
      <c r="S1274">
        <v>13</v>
      </c>
      <c r="T1274">
        <v>50</v>
      </c>
      <c r="U1274">
        <v>10</v>
      </c>
      <c r="V1274">
        <v>130</v>
      </c>
      <c r="W1274">
        <v>19</v>
      </c>
      <c r="X1274">
        <v>12</v>
      </c>
      <c r="Y1274">
        <v>11</v>
      </c>
      <c r="Z1274">
        <v>60</v>
      </c>
      <c r="AA1274">
        <v>28</v>
      </c>
      <c r="AB1274">
        <v>288</v>
      </c>
      <c r="AC1274">
        <v>57</v>
      </c>
      <c r="AD1274">
        <v>54</v>
      </c>
      <c r="AE1274">
        <v>65</v>
      </c>
      <c r="AF1274">
        <v>82</v>
      </c>
      <c r="AG1274">
        <v>30</v>
      </c>
      <c r="AH1274">
        <v>243</v>
      </c>
      <c r="AI1274">
        <v>53</v>
      </c>
      <c r="AJ1274">
        <v>74</v>
      </c>
      <c r="AK1274">
        <v>32</v>
      </c>
      <c r="AL1274">
        <v>75</v>
      </c>
      <c r="AM1274">
        <v>9</v>
      </c>
      <c r="AN1274">
        <v>133</v>
      </c>
      <c r="AO1274">
        <v>26</v>
      </c>
      <c r="AP1274">
        <v>21</v>
      </c>
      <c r="AQ1274">
        <v>11</v>
      </c>
      <c r="AR1274">
        <v>60</v>
      </c>
      <c r="AS1274">
        <v>15</v>
      </c>
      <c r="AT1274">
        <v>64</v>
      </c>
      <c r="AU1274">
        <v>65</v>
      </c>
      <c r="AV1274">
        <v>24</v>
      </c>
      <c r="AW1274">
        <v>20</v>
      </c>
      <c r="AX1274">
        <v>21</v>
      </c>
      <c r="AY1274">
        <v>396</v>
      </c>
      <c r="AZ1274">
        <v>80</v>
      </c>
      <c r="BA1274">
        <v>76</v>
      </c>
      <c r="BB1274">
        <v>71</v>
      </c>
      <c r="BC1274">
        <v>80</v>
      </c>
      <c r="BD1274">
        <v>89</v>
      </c>
      <c r="BE1274">
        <v>1353</v>
      </c>
      <c r="BF1274">
        <v>452</v>
      </c>
      <c r="BG1274">
        <v>3</v>
      </c>
      <c r="BH1274">
        <v>80</v>
      </c>
      <c r="BI1274">
        <v>76</v>
      </c>
      <c r="BJ1274">
        <v>71</v>
      </c>
      <c r="BK1274">
        <v>89</v>
      </c>
      <c r="BL1274">
        <v>56</v>
      </c>
    </row>
    <row r="1275" spans="1:64" ht="45" x14ac:dyDescent="0.25">
      <c r="A1275" t="s">
        <v>3364</v>
      </c>
      <c r="B1275">
        <v>23</v>
      </c>
      <c r="C1275">
        <v>75</v>
      </c>
      <c r="D1275">
        <v>82</v>
      </c>
      <c r="E1275" s="1" t="s">
        <v>681</v>
      </c>
      <c r="F1275">
        <v>242948</v>
      </c>
      <c r="G1275" t="s">
        <v>852</v>
      </c>
      <c r="H1275" t="s">
        <v>913</v>
      </c>
      <c r="I1275" t="s">
        <v>68</v>
      </c>
      <c r="J1275">
        <v>75</v>
      </c>
      <c r="K1275" t="s">
        <v>508</v>
      </c>
      <c r="L1275">
        <v>7</v>
      </c>
      <c r="M1275" t="s">
        <v>998</v>
      </c>
      <c r="N1275" t="s">
        <v>869</v>
      </c>
      <c r="O1275" t="s">
        <v>2352</v>
      </c>
      <c r="P1275">
        <v>88</v>
      </c>
      <c r="Q1275">
        <v>15</v>
      </c>
      <c r="R1275">
        <v>9</v>
      </c>
      <c r="S1275">
        <v>11</v>
      </c>
      <c r="T1275">
        <v>43</v>
      </c>
      <c r="U1275">
        <v>10</v>
      </c>
      <c r="V1275">
        <v>145</v>
      </c>
      <c r="W1275">
        <v>22</v>
      </c>
      <c r="X1275">
        <v>27</v>
      </c>
      <c r="Y1275">
        <v>11</v>
      </c>
      <c r="Z1275">
        <v>50</v>
      </c>
      <c r="AA1275">
        <v>35</v>
      </c>
      <c r="AB1275">
        <v>184</v>
      </c>
      <c r="AC1275">
        <v>26</v>
      </c>
      <c r="AD1275">
        <v>37</v>
      </c>
      <c r="AE1275">
        <v>31</v>
      </c>
      <c r="AF1275">
        <v>68</v>
      </c>
      <c r="AG1275">
        <v>22</v>
      </c>
      <c r="AH1275">
        <v>201</v>
      </c>
      <c r="AI1275">
        <v>58</v>
      </c>
      <c r="AJ1275">
        <v>54</v>
      </c>
      <c r="AK1275">
        <v>28</v>
      </c>
      <c r="AL1275">
        <v>55</v>
      </c>
      <c r="AM1275">
        <v>6</v>
      </c>
      <c r="AN1275">
        <v>125</v>
      </c>
      <c r="AO1275">
        <v>28</v>
      </c>
      <c r="AP1275">
        <v>18</v>
      </c>
      <c r="AQ1275">
        <v>7</v>
      </c>
      <c r="AR1275">
        <v>57</v>
      </c>
      <c r="AS1275">
        <v>15</v>
      </c>
      <c r="AT1275">
        <v>61</v>
      </c>
      <c r="AU1275">
        <v>36</v>
      </c>
      <c r="AV1275">
        <v>12</v>
      </c>
      <c r="AW1275">
        <v>14</v>
      </c>
      <c r="AX1275">
        <v>10</v>
      </c>
      <c r="AY1275">
        <v>376</v>
      </c>
      <c r="AZ1275">
        <v>73</v>
      </c>
      <c r="BA1275">
        <v>73</v>
      </c>
      <c r="BB1275">
        <v>77</v>
      </c>
      <c r="BC1275">
        <v>78</v>
      </c>
      <c r="BD1275">
        <v>75</v>
      </c>
      <c r="BE1275">
        <v>1155</v>
      </c>
      <c r="BF1275">
        <v>406</v>
      </c>
      <c r="BG1275">
        <v>1</v>
      </c>
      <c r="BH1275">
        <v>73</v>
      </c>
      <c r="BI1275">
        <v>73</v>
      </c>
      <c r="BJ1275">
        <v>77</v>
      </c>
      <c r="BK1275">
        <v>75</v>
      </c>
      <c r="BL1275">
        <v>30</v>
      </c>
    </row>
    <row r="1276" spans="1:64" ht="30" x14ac:dyDescent="0.25">
      <c r="A1276" t="s">
        <v>3365</v>
      </c>
      <c r="B1276">
        <v>23</v>
      </c>
      <c r="C1276">
        <v>75</v>
      </c>
      <c r="D1276">
        <v>81</v>
      </c>
      <c r="E1276" s="1" t="s">
        <v>3366</v>
      </c>
      <c r="F1276">
        <v>244206</v>
      </c>
      <c r="G1276" t="s">
        <v>289</v>
      </c>
      <c r="H1276" t="s">
        <v>125</v>
      </c>
      <c r="I1276" t="s">
        <v>68</v>
      </c>
      <c r="J1276">
        <v>77</v>
      </c>
      <c r="K1276" t="s">
        <v>189</v>
      </c>
      <c r="L1276">
        <v>6</v>
      </c>
      <c r="M1276" t="s">
        <v>1532</v>
      </c>
      <c r="N1276" t="s">
        <v>807</v>
      </c>
      <c r="O1276" t="s">
        <v>411</v>
      </c>
      <c r="P1276">
        <v>207</v>
      </c>
      <c r="Q1276">
        <v>21</v>
      </c>
      <c r="R1276">
        <v>21</v>
      </c>
      <c r="S1276">
        <v>74</v>
      </c>
      <c r="T1276">
        <v>69</v>
      </c>
      <c r="U1276">
        <v>22</v>
      </c>
      <c r="V1276">
        <v>212</v>
      </c>
      <c r="W1276">
        <v>39</v>
      </c>
      <c r="X1276">
        <v>21</v>
      </c>
      <c r="Y1276">
        <v>32</v>
      </c>
      <c r="Z1276">
        <v>60</v>
      </c>
      <c r="AA1276">
        <v>60</v>
      </c>
      <c r="AB1276">
        <v>291</v>
      </c>
      <c r="AC1276">
        <v>60</v>
      </c>
      <c r="AD1276">
        <v>55</v>
      </c>
      <c r="AE1276">
        <v>48</v>
      </c>
      <c r="AF1276">
        <v>73</v>
      </c>
      <c r="AG1276">
        <v>55</v>
      </c>
      <c r="AH1276">
        <v>280</v>
      </c>
      <c r="AI1276">
        <v>42</v>
      </c>
      <c r="AJ1276">
        <v>78</v>
      </c>
      <c r="AK1276">
        <v>69</v>
      </c>
      <c r="AL1276">
        <v>75</v>
      </c>
      <c r="AM1276">
        <v>16</v>
      </c>
      <c r="AN1276">
        <v>258</v>
      </c>
      <c r="AO1276">
        <v>80</v>
      </c>
      <c r="AP1276">
        <v>76</v>
      </c>
      <c r="AQ1276">
        <v>26</v>
      </c>
      <c r="AR1276">
        <v>36</v>
      </c>
      <c r="AS1276">
        <v>40</v>
      </c>
      <c r="AT1276">
        <v>70</v>
      </c>
      <c r="AU1276">
        <v>234</v>
      </c>
      <c r="AV1276">
        <v>77</v>
      </c>
      <c r="AW1276">
        <v>80</v>
      </c>
      <c r="AX1276">
        <v>77</v>
      </c>
      <c r="AY1276">
        <v>40</v>
      </c>
      <c r="AZ1276">
        <v>9</v>
      </c>
      <c r="BA1276">
        <v>8</v>
      </c>
      <c r="BB1276">
        <v>8</v>
      </c>
      <c r="BC1276">
        <v>9</v>
      </c>
      <c r="BD1276">
        <v>6</v>
      </c>
      <c r="BE1276">
        <v>1522</v>
      </c>
      <c r="BF1276">
        <v>331</v>
      </c>
      <c r="BG1276">
        <v>1</v>
      </c>
      <c r="BH1276">
        <v>57</v>
      </c>
      <c r="BI1276">
        <v>25</v>
      </c>
      <c r="BJ1276">
        <v>47</v>
      </c>
      <c r="BK1276">
        <v>50</v>
      </c>
      <c r="BL1276">
        <v>77</v>
      </c>
    </row>
    <row r="1277" spans="1:64" ht="30" x14ac:dyDescent="0.25">
      <c r="A1277" t="s">
        <v>3367</v>
      </c>
      <c r="B1277">
        <v>24</v>
      </c>
      <c r="C1277">
        <v>75</v>
      </c>
      <c r="D1277">
        <v>82</v>
      </c>
      <c r="E1277" s="1" t="s">
        <v>3366</v>
      </c>
      <c r="F1277">
        <v>244238</v>
      </c>
      <c r="G1277" t="s">
        <v>359</v>
      </c>
      <c r="H1277" t="s">
        <v>327</v>
      </c>
      <c r="I1277" t="s">
        <v>68</v>
      </c>
      <c r="J1277">
        <v>77</v>
      </c>
      <c r="K1277" t="s">
        <v>189</v>
      </c>
      <c r="L1277">
        <v>7</v>
      </c>
      <c r="M1277" t="s">
        <v>613</v>
      </c>
      <c r="N1277" t="s">
        <v>807</v>
      </c>
      <c r="O1277" t="s">
        <v>731</v>
      </c>
      <c r="P1277">
        <v>317</v>
      </c>
      <c r="Q1277">
        <v>50</v>
      </c>
      <c r="R1277">
        <v>57</v>
      </c>
      <c r="S1277">
        <v>80</v>
      </c>
      <c r="T1277">
        <v>75</v>
      </c>
      <c r="U1277">
        <v>55</v>
      </c>
      <c r="V1277">
        <v>293</v>
      </c>
      <c r="W1277">
        <v>60</v>
      </c>
      <c r="X1277">
        <v>47</v>
      </c>
      <c r="Y1277">
        <v>47</v>
      </c>
      <c r="Z1277">
        <v>74</v>
      </c>
      <c r="AA1277">
        <v>65</v>
      </c>
      <c r="AB1277">
        <v>303</v>
      </c>
      <c r="AC1277">
        <v>62</v>
      </c>
      <c r="AD1277">
        <v>67</v>
      </c>
      <c r="AE1277">
        <v>53</v>
      </c>
      <c r="AF1277">
        <v>70</v>
      </c>
      <c r="AG1277">
        <v>51</v>
      </c>
      <c r="AH1277">
        <v>366</v>
      </c>
      <c r="AI1277">
        <v>71</v>
      </c>
      <c r="AJ1277">
        <v>86</v>
      </c>
      <c r="AK1277">
        <v>72</v>
      </c>
      <c r="AL1277">
        <v>84</v>
      </c>
      <c r="AM1277">
        <v>53</v>
      </c>
      <c r="AN1277">
        <v>314</v>
      </c>
      <c r="AO1277">
        <v>70</v>
      </c>
      <c r="AP1277">
        <v>72</v>
      </c>
      <c r="AQ1277">
        <v>53</v>
      </c>
      <c r="AR1277">
        <v>66</v>
      </c>
      <c r="AS1277">
        <v>53</v>
      </c>
      <c r="AT1277">
        <v>70</v>
      </c>
      <c r="AU1277">
        <v>224</v>
      </c>
      <c r="AV1277">
        <v>76</v>
      </c>
      <c r="AW1277">
        <v>75</v>
      </c>
      <c r="AX1277">
        <v>73</v>
      </c>
      <c r="AY1277">
        <v>55</v>
      </c>
      <c r="AZ1277">
        <v>13</v>
      </c>
      <c r="BA1277">
        <v>7</v>
      </c>
      <c r="BB1277">
        <v>12</v>
      </c>
      <c r="BC1277">
        <v>10</v>
      </c>
      <c r="BD1277">
        <v>13</v>
      </c>
      <c r="BE1277">
        <v>1872</v>
      </c>
      <c r="BF1277">
        <v>403</v>
      </c>
      <c r="BG1277">
        <v>1</v>
      </c>
      <c r="BH1277">
        <v>65</v>
      </c>
      <c r="BI1277">
        <v>59</v>
      </c>
      <c r="BJ1277">
        <v>65</v>
      </c>
      <c r="BK1277">
        <v>61</v>
      </c>
      <c r="BL1277">
        <v>75</v>
      </c>
    </row>
    <row r="1278" spans="1:64" ht="30" x14ac:dyDescent="0.25">
      <c r="A1278" t="s">
        <v>3368</v>
      </c>
      <c r="B1278">
        <v>29</v>
      </c>
      <c r="C1278">
        <v>80</v>
      </c>
      <c r="D1278">
        <v>80</v>
      </c>
      <c r="E1278" s="1" t="s">
        <v>3369</v>
      </c>
      <c r="F1278">
        <v>244263</v>
      </c>
      <c r="G1278" t="s">
        <v>138</v>
      </c>
      <c r="H1278" t="s">
        <v>125</v>
      </c>
      <c r="I1278" t="s">
        <v>68</v>
      </c>
      <c r="J1278">
        <v>80</v>
      </c>
      <c r="K1278" t="s">
        <v>189</v>
      </c>
      <c r="L1278">
        <v>0</v>
      </c>
      <c r="M1278" t="s">
        <v>254</v>
      </c>
      <c r="N1278" t="s">
        <v>514</v>
      </c>
      <c r="O1278" t="s">
        <v>3144</v>
      </c>
      <c r="P1278">
        <v>278</v>
      </c>
      <c r="Q1278">
        <v>49</v>
      </c>
      <c r="R1278">
        <v>43</v>
      </c>
      <c r="S1278">
        <v>78</v>
      </c>
      <c r="T1278">
        <v>69</v>
      </c>
      <c r="U1278">
        <v>39</v>
      </c>
      <c r="V1278">
        <v>280</v>
      </c>
      <c r="W1278">
        <v>59</v>
      </c>
      <c r="X1278">
        <v>49</v>
      </c>
      <c r="Y1278">
        <v>41</v>
      </c>
      <c r="Z1278">
        <v>65</v>
      </c>
      <c r="AA1278">
        <v>66</v>
      </c>
      <c r="AB1278">
        <v>300</v>
      </c>
      <c r="AC1278">
        <v>56</v>
      </c>
      <c r="AD1278">
        <v>69</v>
      </c>
      <c r="AE1278">
        <v>49</v>
      </c>
      <c r="AF1278">
        <v>79</v>
      </c>
      <c r="AG1278">
        <v>47</v>
      </c>
      <c r="AH1278">
        <v>363</v>
      </c>
      <c r="AI1278">
        <v>60</v>
      </c>
      <c r="AJ1278">
        <v>82</v>
      </c>
      <c r="AK1278">
        <v>70</v>
      </c>
      <c r="AL1278">
        <v>85</v>
      </c>
      <c r="AM1278">
        <v>66</v>
      </c>
      <c r="AN1278">
        <v>294</v>
      </c>
      <c r="AO1278">
        <v>81</v>
      </c>
      <c r="AP1278">
        <v>82</v>
      </c>
      <c r="AQ1278">
        <v>49</v>
      </c>
      <c r="AR1278">
        <v>48</v>
      </c>
      <c r="AS1278">
        <v>34</v>
      </c>
      <c r="AT1278">
        <v>70</v>
      </c>
      <c r="AU1278">
        <v>247</v>
      </c>
      <c r="AV1278">
        <v>83</v>
      </c>
      <c r="AW1278">
        <v>83</v>
      </c>
      <c r="AX1278">
        <v>81</v>
      </c>
      <c r="AY1278">
        <v>48</v>
      </c>
      <c r="AZ1278">
        <v>12</v>
      </c>
      <c r="BA1278">
        <v>8</v>
      </c>
      <c r="BB1278">
        <v>13</v>
      </c>
      <c r="BC1278">
        <v>8</v>
      </c>
      <c r="BD1278">
        <v>7</v>
      </c>
      <c r="BE1278">
        <v>1810</v>
      </c>
      <c r="BF1278">
        <v>395</v>
      </c>
      <c r="BG1278">
        <v>1</v>
      </c>
      <c r="BH1278">
        <v>63</v>
      </c>
      <c r="BI1278">
        <v>51</v>
      </c>
      <c r="BJ1278">
        <v>58</v>
      </c>
      <c r="BK1278">
        <v>61</v>
      </c>
      <c r="BL1278">
        <v>82</v>
      </c>
    </row>
    <row r="1279" spans="1:64" ht="45" x14ac:dyDescent="0.25">
      <c r="A1279" t="s">
        <v>3370</v>
      </c>
      <c r="B1279">
        <v>21</v>
      </c>
      <c r="C1279">
        <v>73</v>
      </c>
      <c r="D1279">
        <v>83</v>
      </c>
      <c r="E1279" s="1" t="s">
        <v>3371</v>
      </c>
      <c r="F1279">
        <v>244603</v>
      </c>
      <c r="G1279" t="s">
        <v>212</v>
      </c>
      <c r="H1279" t="s">
        <v>156</v>
      </c>
      <c r="I1279" t="s">
        <v>68</v>
      </c>
      <c r="J1279">
        <v>75</v>
      </c>
      <c r="K1279" t="s">
        <v>189</v>
      </c>
      <c r="L1279">
        <v>10</v>
      </c>
      <c r="M1279" t="s">
        <v>230</v>
      </c>
      <c r="N1279" t="s">
        <v>333</v>
      </c>
      <c r="O1279" t="s">
        <v>1116</v>
      </c>
      <c r="P1279">
        <v>268</v>
      </c>
      <c r="Q1279">
        <v>57</v>
      </c>
      <c r="R1279">
        <v>28</v>
      </c>
      <c r="S1279">
        <v>71</v>
      </c>
      <c r="T1279">
        <v>73</v>
      </c>
      <c r="U1279">
        <v>39</v>
      </c>
      <c r="V1279">
        <v>281</v>
      </c>
      <c r="W1279">
        <v>60</v>
      </c>
      <c r="X1279">
        <v>49</v>
      </c>
      <c r="Y1279">
        <v>31</v>
      </c>
      <c r="Z1279">
        <v>72</v>
      </c>
      <c r="AA1279">
        <v>69</v>
      </c>
      <c r="AB1279">
        <v>350</v>
      </c>
      <c r="AC1279">
        <v>72</v>
      </c>
      <c r="AD1279">
        <v>78</v>
      </c>
      <c r="AE1279">
        <v>68</v>
      </c>
      <c r="AF1279">
        <v>71</v>
      </c>
      <c r="AG1279">
        <v>61</v>
      </c>
      <c r="AH1279">
        <v>325</v>
      </c>
      <c r="AI1279">
        <v>47</v>
      </c>
      <c r="AJ1279">
        <v>82</v>
      </c>
      <c r="AK1279">
        <v>68</v>
      </c>
      <c r="AL1279">
        <v>74</v>
      </c>
      <c r="AM1279">
        <v>54</v>
      </c>
      <c r="AN1279">
        <v>299</v>
      </c>
      <c r="AO1279">
        <v>74</v>
      </c>
      <c r="AP1279">
        <v>72</v>
      </c>
      <c r="AQ1279">
        <v>58</v>
      </c>
      <c r="AR1279">
        <v>54</v>
      </c>
      <c r="AS1279">
        <v>41</v>
      </c>
      <c r="AT1279">
        <v>71</v>
      </c>
      <c r="AU1279">
        <v>216</v>
      </c>
      <c r="AV1279">
        <v>69</v>
      </c>
      <c r="AW1279">
        <v>75</v>
      </c>
      <c r="AX1279">
        <v>72</v>
      </c>
      <c r="AY1279">
        <v>62</v>
      </c>
      <c r="AZ1279">
        <v>13</v>
      </c>
      <c r="BA1279">
        <v>14</v>
      </c>
      <c r="BB1279">
        <v>15</v>
      </c>
      <c r="BC1279">
        <v>10</v>
      </c>
      <c r="BD1279">
        <v>10</v>
      </c>
      <c r="BE1279">
        <v>1801</v>
      </c>
      <c r="BF1279">
        <v>388</v>
      </c>
      <c r="BG1279">
        <v>1</v>
      </c>
      <c r="BH1279">
        <v>75</v>
      </c>
      <c r="BI1279">
        <v>40</v>
      </c>
      <c r="BJ1279">
        <v>63</v>
      </c>
      <c r="BK1279">
        <v>65</v>
      </c>
      <c r="BL1279">
        <v>72</v>
      </c>
    </row>
    <row r="1280" spans="1:64" ht="30" x14ac:dyDescent="0.25">
      <c r="A1280" t="s">
        <v>3372</v>
      </c>
      <c r="B1280">
        <v>22</v>
      </c>
      <c r="C1280">
        <v>71</v>
      </c>
      <c r="D1280">
        <v>81</v>
      </c>
      <c r="E1280" s="1" t="s">
        <v>3373</v>
      </c>
      <c r="F1280">
        <v>244874</v>
      </c>
      <c r="G1280" t="s">
        <v>289</v>
      </c>
      <c r="H1280" t="s">
        <v>67</v>
      </c>
      <c r="I1280" t="s">
        <v>68</v>
      </c>
      <c r="J1280">
        <v>74</v>
      </c>
      <c r="K1280" t="s">
        <v>206</v>
      </c>
      <c r="L1280">
        <v>10</v>
      </c>
      <c r="M1280" t="s">
        <v>2254</v>
      </c>
      <c r="N1280" t="s">
        <v>79</v>
      </c>
      <c r="O1280" t="s">
        <v>1995</v>
      </c>
      <c r="P1280">
        <v>341</v>
      </c>
      <c r="Q1280">
        <v>72</v>
      </c>
      <c r="R1280">
        <v>65</v>
      </c>
      <c r="S1280">
        <v>60</v>
      </c>
      <c r="T1280">
        <v>76</v>
      </c>
      <c r="U1280">
        <v>68</v>
      </c>
      <c r="V1280">
        <v>374</v>
      </c>
      <c r="W1280">
        <v>73</v>
      </c>
      <c r="X1280">
        <v>74</v>
      </c>
      <c r="Y1280">
        <v>76</v>
      </c>
      <c r="Z1280">
        <v>74</v>
      </c>
      <c r="AA1280">
        <v>77</v>
      </c>
      <c r="AB1280">
        <v>348</v>
      </c>
      <c r="AC1280">
        <v>74</v>
      </c>
      <c r="AD1280">
        <v>72</v>
      </c>
      <c r="AE1280">
        <v>70</v>
      </c>
      <c r="AF1280">
        <v>68</v>
      </c>
      <c r="AG1280">
        <v>64</v>
      </c>
      <c r="AH1280">
        <v>372</v>
      </c>
      <c r="AI1280">
        <v>76</v>
      </c>
      <c r="AJ1280">
        <v>74</v>
      </c>
      <c r="AK1280">
        <v>77</v>
      </c>
      <c r="AL1280">
        <v>70</v>
      </c>
      <c r="AM1280">
        <v>75</v>
      </c>
      <c r="AN1280">
        <v>320</v>
      </c>
      <c r="AO1280">
        <v>71</v>
      </c>
      <c r="AP1280">
        <v>60</v>
      </c>
      <c r="AQ1280">
        <v>61</v>
      </c>
      <c r="AR1280">
        <v>67</v>
      </c>
      <c r="AS1280">
        <v>61</v>
      </c>
      <c r="AT1280">
        <v>68</v>
      </c>
      <c r="AU1280">
        <v>186</v>
      </c>
      <c r="AV1280">
        <v>60</v>
      </c>
      <c r="AW1280">
        <v>66</v>
      </c>
      <c r="AX1280">
        <v>60</v>
      </c>
      <c r="AY1280">
        <v>45</v>
      </c>
      <c r="AZ1280">
        <v>12</v>
      </c>
      <c r="BA1280">
        <v>7</v>
      </c>
      <c r="BB1280">
        <v>12</v>
      </c>
      <c r="BC1280">
        <v>6</v>
      </c>
      <c r="BD1280">
        <v>8</v>
      </c>
      <c r="BE1280">
        <v>1986</v>
      </c>
      <c r="BF1280">
        <v>422</v>
      </c>
      <c r="BG1280">
        <v>1</v>
      </c>
      <c r="BH1280">
        <v>73</v>
      </c>
      <c r="BI1280">
        <v>69</v>
      </c>
      <c r="BJ1280">
        <v>73</v>
      </c>
      <c r="BK1280">
        <v>73</v>
      </c>
      <c r="BL1280">
        <v>62</v>
      </c>
    </row>
    <row r="1281" spans="1:64" ht="30" x14ac:dyDescent="0.25">
      <c r="A1281" t="s">
        <v>3374</v>
      </c>
      <c r="B1281">
        <v>23</v>
      </c>
      <c r="C1281">
        <v>76</v>
      </c>
      <c r="D1281">
        <v>82</v>
      </c>
      <c r="E1281" s="1" t="s">
        <v>1289</v>
      </c>
      <c r="F1281">
        <v>245741</v>
      </c>
      <c r="G1281" t="s">
        <v>66</v>
      </c>
      <c r="H1281" t="s">
        <v>816</v>
      </c>
      <c r="I1281" t="s">
        <v>68</v>
      </c>
      <c r="J1281">
        <v>78</v>
      </c>
      <c r="K1281" t="s">
        <v>69</v>
      </c>
      <c r="L1281">
        <v>6</v>
      </c>
      <c r="M1281" t="s">
        <v>530</v>
      </c>
      <c r="N1281" t="s">
        <v>764</v>
      </c>
      <c r="O1281" t="s">
        <v>531</v>
      </c>
      <c r="P1281">
        <v>310</v>
      </c>
      <c r="Q1281">
        <v>62</v>
      </c>
      <c r="R1281">
        <v>76</v>
      </c>
      <c r="S1281">
        <v>44</v>
      </c>
      <c r="T1281">
        <v>70</v>
      </c>
      <c r="U1281">
        <v>58</v>
      </c>
      <c r="V1281">
        <v>347</v>
      </c>
      <c r="W1281">
        <v>80</v>
      </c>
      <c r="X1281">
        <v>62</v>
      </c>
      <c r="Y1281">
        <v>57</v>
      </c>
      <c r="Z1281">
        <v>67</v>
      </c>
      <c r="AA1281">
        <v>81</v>
      </c>
      <c r="AB1281">
        <v>403</v>
      </c>
      <c r="AC1281">
        <v>86</v>
      </c>
      <c r="AD1281">
        <v>83</v>
      </c>
      <c r="AE1281">
        <v>81</v>
      </c>
      <c r="AF1281">
        <v>70</v>
      </c>
      <c r="AG1281">
        <v>83</v>
      </c>
      <c r="AH1281">
        <v>334</v>
      </c>
      <c r="AI1281">
        <v>75</v>
      </c>
      <c r="AJ1281">
        <v>64</v>
      </c>
      <c r="AK1281">
        <v>71</v>
      </c>
      <c r="AL1281">
        <v>55</v>
      </c>
      <c r="AM1281">
        <v>69</v>
      </c>
      <c r="AN1281">
        <v>312</v>
      </c>
      <c r="AO1281">
        <v>72</v>
      </c>
      <c r="AP1281">
        <v>40</v>
      </c>
      <c r="AQ1281">
        <v>73</v>
      </c>
      <c r="AR1281">
        <v>75</v>
      </c>
      <c r="AS1281">
        <v>52</v>
      </c>
      <c r="AT1281">
        <v>72</v>
      </c>
      <c r="AU1281">
        <v>129</v>
      </c>
      <c r="AV1281">
        <v>46</v>
      </c>
      <c r="AW1281">
        <v>44</v>
      </c>
      <c r="AX1281">
        <v>39</v>
      </c>
      <c r="AY1281">
        <v>58</v>
      </c>
      <c r="AZ1281">
        <v>11</v>
      </c>
      <c r="BA1281">
        <v>12</v>
      </c>
      <c r="BB1281">
        <v>14</v>
      </c>
      <c r="BC1281">
        <v>13</v>
      </c>
      <c r="BD1281">
        <v>8</v>
      </c>
      <c r="BE1281">
        <v>1893</v>
      </c>
      <c r="BF1281">
        <v>410</v>
      </c>
      <c r="BG1281">
        <v>2</v>
      </c>
      <c r="BH1281">
        <v>84</v>
      </c>
      <c r="BI1281">
        <v>72</v>
      </c>
      <c r="BJ1281">
        <v>68</v>
      </c>
      <c r="BK1281">
        <v>80</v>
      </c>
      <c r="BL1281">
        <v>43</v>
      </c>
    </row>
    <row r="1282" spans="1:64" ht="45" x14ac:dyDescent="0.25">
      <c r="A1282" t="s">
        <v>3375</v>
      </c>
      <c r="B1282">
        <v>21</v>
      </c>
      <c r="C1282">
        <v>67</v>
      </c>
      <c r="D1282">
        <v>78</v>
      </c>
      <c r="E1282" s="1" t="s">
        <v>3376</v>
      </c>
      <c r="F1282">
        <v>245902</v>
      </c>
      <c r="G1282" t="s">
        <v>337</v>
      </c>
      <c r="H1282" t="s">
        <v>91</v>
      </c>
      <c r="I1282" t="s">
        <v>68</v>
      </c>
      <c r="J1282">
        <v>69</v>
      </c>
      <c r="K1282" t="s">
        <v>106</v>
      </c>
      <c r="L1282">
        <v>11</v>
      </c>
      <c r="M1282" t="s">
        <v>94</v>
      </c>
      <c r="N1282" t="s">
        <v>114</v>
      </c>
      <c r="O1282" t="s">
        <v>72</v>
      </c>
      <c r="P1282">
        <v>309</v>
      </c>
      <c r="Q1282">
        <v>55</v>
      </c>
      <c r="R1282">
        <v>64</v>
      </c>
      <c r="S1282">
        <v>62</v>
      </c>
      <c r="T1282">
        <v>64</v>
      </c>
      <c r="U1282">
        <v>64</v>
      </c>
      <c r="V1282">
        <v>309</v>
      </c>
      <c r="W1282">
        <v>71</v>
      </c>
      <c r="X1282">
        <v>53</v>
      </c>
      <c r="Y1282">
        <v>57</v>
      </c>
      <c r="Z1282">
        <v>59</v>
      </c>
      <c r="AA1282">
        <v>69</v>
      </c>
      <c r="AB1282">
        <v>368</v>
      </c>
      <c r="AC1282">
        <v>77</v>
      </c>
      <c r="AD1282">
        <v>75</v>
      </c>
      <c r="AE1282">
        <v>76</v>
      </c>
      <c r="AF1282">
        <v>69</v>
      </c>
      <c r="AG1282">
        <v>71</v>
      </c>
      <c r="AH1282">
        <v>333</v>
      </c>
      <c r="AI1282">
        <v>65</v>
      </c>
      <c r="AJ1282">
        <v>74</v>
      </c>
      <c r="AK1282">
        <v>72</v>
      </c>
      <c r="AL1282">
        <v>62</v>
      </c>
      <c r="AM1282">
        <v>60</v>
      </c>
      <c r="AN1282">
        <v>294</v>
      </c>
      <c r="AO1282">
        <v>63</v>
      </c>
      <c r="AP1282">
        <v>35</v>
      </c>
      <c r="AQ1282">
        <v>69</v>
      </c>
      <c r="AR1282">
        <v>65</v>
      </c>
      <c r="AS1282">
        <v>62</v>
      </c>
      <c r="AT1282">
        <v>63</v>
      </c>
      <c r="AU1282">
        <v>127</v>
      </c>
      <c r="AV1282">
        <v>45</v>
      </c>
      <c r="AW1282">
        <v>43</v>
      </c>
      <c r="AX1282">
        <v>39</v>
      </c>
      <c r="AY1282">
        <v>60</v>
      </c>
      <c r="AZ1282">
        <v>12</v>
      </c>
      <c r="BA1282">
        <v>10</v>
      </c>
      <c r="BB1282">
        <v>14</v>
      </c>
      <c r="BC1282">
        <v>11</v>
      </c>
      <c r="BD1282">
        <v>13</v>
      </c>
      <c r="BE1282">
        <v>1800</v>
      </c>
      <c r="BF1282">
        <v>380</v>
      </c>
      <c r="BG1282">
        <v>1</v>
      </c>
      <c r="BH1282">
        <v>76</v>
      </c>
      <c r="BI1282">
        <v>64</v>
      </c>
      <c r="BJ1282">
        <v>61</v>
      </c>
      <c r="BK1282">
        <v>70</v>
      </c>
      <c r="BL1282">
        <v>44</v>
      </c>
    </row>
    <row r="1283" spans="1:64" ht="30" x14ac:dyDescent="0.25">
      <c r="A1283" t="s">
        <v>3377</v>
      </c>
      <c r="B1283">
        <v>25</v>
      </c>
      <c r="C1283">
        <v>79</v>
      </c>
      <c r="D1283" t="s">
        <v>526</v>
      </c>
      <c r="E1283" s="1" t="s">
        <v>946</v>
      </c>
      <c r="F1283">
        <v>246186</v>
      </c>
      <c r="G1283" t="s">
        <v>124</v>
      </c>
      <c r="H1283" t="s">
        <v>119</v>
      </c>
      <c r="I1283" t="s">
        <v>68</v>
      </c>
      <c r="J1283">
        <v>81</v>
      </c>
      <c r="K1283" t="s">
        <v>106</v>
      </c>
      <c r="L1283">
        <v>3</v>
      </c>
      <c r="M1283" t="s">
        <v>786</v>
      </c>
      <c r="N1283" t="s">
        <v>114</v>
      </c>
      <c r="O1283" t="s">
        <v>3378</v>
      </c>
      <c r="P1283">
        <v>371</v>
      </c>
      <c r="Q1283">
        <v>50</v>
      </c>
      <c r="R1283">
        <v>83</v>
      </c>
      <c r="S1283">
        <v>83</v>
      </c>
      <c r="T1283">
        <v>76</v>
      </c>
      <c r="U1283">
        <v>79</v>
      </c>
      <c r="V1283">
        <v>322</v>
      </c>
      <c r="W1283">
        <v>76</v>
      </c>
      <c r="X1283">
        <v>63</v>
      </c>
      <c r="Y1283">
        <v>48</v>
      </c>
      <c r="Z1283">
        <v>56</v>
      </c>
      <c r="AA1283">
        <v>79</v>
      </c>
      <c r="AB1283">
        <v>364</v>
      </c>
      <c r="AC1283">
        <v>73</v>
      </c>
      <c r="AD1283">
        <v>74</v>
      </c>
      <c r="AE1283">
        <v>71</v>
      </c>
      <c r="AF1283">
        <v>78</v>
      </c>
      <c r="AG1283">
        <v>68</v>
      </c>
      <c r="AH1283">
        <v>404</v>
      </c>
      <c r="AI1283">
        <v>78</v>
      </c>
      <c r="AJ1283">
        <v>92</v>
      </c>
      <c r="AK1283">
        <v>74</v>
      </c>
      <c r="AL1283">
        <v>87</v>
      </c>
      <c r="AM1283">
        <v>73</v>
      </c>
      <c r="AN1283">
        <v>308</v>
      </c>
      <c r="AO1283">
        <v>61</v>
      </c>
      <c r="AP1283">
        <v>24</v>
      </c>
      <c r="AQ1283">
        <v>80</v>
      </c>
      <c r="AR1283">
        <v>68</v>
      </c>
      <c r="AS1283">
        <v>75</v>
      </c>
      <c r="AT1283">
        <v>75</v>
      </c>
      <c r="AU1283">
        <v>79</v>
      </c>
      <c r="AV1283">
        <v>27</v>
      </c>
      <c r="AW1283">
        <v>27</v>
      </c>
      <c r="AX1283">
        <v>25</v>
      </c>
      <c r="AY1283">
        <v>54</v>
      </c>
      <c r="AZ1283">
        <v>12</v>
      </c>
      <c r="BA1283">
        <v>9</v>
      </c>
      <c r="BB1283">
        <v>14</v>
      </c>
      <c r="BC1283">
        <v>13</v>
      </c>
      <c r="BD1283">
        <v>6</v>
      </c>
      <c r="BE1283">
        <v>1902</v>
      </c>
      <c r="BF1283">
        <v>404</v>
      </c>
      <c r="BG1283">
        <v>1</v>
      </c>
      <c r="BH1283">
        <v>74</v>
      </c>
      <c r="BI1283">
        <v>79</v>
      </c>
      <c r="BJ1283">
        <v>64</v>
      </c>
      <c r="BK1283">
        <v>76</v>
      </c>
      <c r="BL1283">
        <v>32</v>
      </c>
    </row>
    <row r="1284" spans="1:64" ht="30" x14ac:dyDescent="0.25">
      <c r="A1284" t="s">
        <v>3379</v>
      </c>
      <c r="B1284">
        <v>23</v>
      </c>
      <c r="C1284">
        <v>77</v>
      </c>
      <c r="D1284">
        <v>83</v>
      </c>
      <c r="E1284" s="1" t="s">
        <v>3380</v>
      </c>
      <c r="F1284">
        <v>246350</v>
      </c>
      <c r="G1284" t="s">
        <v>277</v>
      </c>
      <c r="H1284" t="s">
        <v>308</v>
      </c>
      <c r="I1284" t="s">
        <v>68</v>
      </c>
      <c r="J1284">
        <v>79</v>
      </c>
      <c r="K1284" t="s">
        <v>195</v>
      </c>
      <c r="L1284">
        <v>6</v>
      </c>
      <c r="M1284" t="s">
        <v>1160</v>
      </c>
      <c r="N1284" t="s">
        <v>296</v>
      </c>
      <c r="O1284" t="s">
        <v>2053</v>
      </c>
      <c r="P1284">
        <v>301</v>
      </c>
      <c r="Q1284">
        <v>69</v>
      </c>
      <c r="R1284">
        <v>52</v>
      </c>
      <c r="S1284">
        <v>45</v>
      </c>
      <c r="T1284">
        <v>84</v>
      </c>
      <c r="U1284">
        <v>51</v>
      </c>
      <c r="V1284">
        <v>382</v>
      </c>
      <c r="W1284">
        <v>79</v>
      </c>
      <c r="X1284">
        <v>70</v>
      </c>
      <c r="Y1284">
        <v>71</v>
      </c>
      <c r="Z1284">
        <v>80</v>
      </c>
      <c r="AA1284">
        <v>82</v>
      </c>
      <c r="AB1284">
        <v>366</v>
      </c>
      <c r="AC1284">
        <v>63</v>
      </c>
      <c r="AD1284">
        <v>63</v>
      </c>
      <c r="AE1284">
        <v>74</v>
      </c>
      <c r="AF1284">
        <v>77</v>
      </c>
      <c r="AG1284">
        <v>89</v>
      </c>
      <c r="AH1284">
        <v>296</v>
      </c>
      <c r="AI1284">
        <v>60</v>
      </c>
      <c r="AJ1284">
        <v>54</v>
      </c>
      <c r="AK1284">
        <v>69</v>
      </c>
      <c r="AL1284">
        <v>52</v>
      </c>
      <c r="AM1284">
        <v>61</v>
      </c>
      <c r="AN1284">
        <v>333</v>
      </c>
      <c r="AO1284">
        <v>54</v>
      </c>
      <c r="AP1284">
        <v>64</v>
      </c>
      <c r="AQ1284">
        <v>77</v>
      </c>
      <c r="AR1284">
        <v>80</v>
      </c>
      <c r="AS1284">
        <v>58</v>
      </c>
      <c r="AT1284">
        <v>80</v>
      </c>
      <c r="AU1284">
        <v>188</v>
      </c>
      <c r="AV1284">
        <v>63</v>
      </c>
      <c r="AW1284">
        <v>65</v>
      </c>
      <c r="AX1284">
        <v>60</v>
      </c>
      <c r="AY1284">
        <v>56</v>
      </c>
      <c r="AZ1284">
        <v>8</v>
      </c>
      <c r="BA1284">
        <v>11</v>
      </c>
      <c r="BB1284">
        <v>14</v>
      </c>
      <c r="BC1284">
        <v>13</v>
      </c>
      <c r="BD1284">
        <v>10</v>
      </c>
      <c r="BE1284">
        <v>1922</v>
      </c>
      <c r="BF1284">
        <v>397</v>
      </c>
      <c r="BG1284">
        <v>2</v>
      </c>
      <c r="BH1284">
        <v>63</v>
      </c>
      <c r="BI1284">
        <v>57</v>
      </c>
      <c r="BJ1284">
        <v>78</v>
      </c>
      <c r="BK1284">
        <v>80</v>
      </c>
      <c r="BL1284">
        <v>62</v>
      </c>
    </row>
    <row r="1285" spans="1:64" ht="30" x14ac:dyDescent="0.25">
      <c r="A1285" t="s">
        <v>3381</v>
      </c>
      <c r="B1285">
        <v>22</v>
      </c>
      <c r="C1285">
        <v>76</v>
      </c>
      <c r="D1285">
        <v>82</v>
      </c>
      <c r="E1285" s="1" t="s">
        <v>3382</v>
      </c>
      <c r="F1285">
        <v>246565</v>
      </c>
      <c r="G1285" t="s">
        <v>337</v>
      </c>
      <c r="H1285" t="s">
        <v>156</v>
      </c>
      <c r="I1285" t="s">
        <v>68</v>
      </c>
      <c r="J1285">
        <v>77</v>
      </c>
      <c r="K1285" t="s">
        <v>189</v>
      </c>
      <c r="L1285">
        <v>6</v>
      </c>
      <c r="M1285" t="s">
        <v>207</v>
      </c>
      <c r="N1285" t="s">
        <v>1015</v>
      </c>
      <c r="O1285" t="s">
        <v>534</v>
      </c>
      <c r="P1285">
        <v>281</v>
      </c>
      <c r="Q1285">
        <v>66</v>
      </c>
      <c r="R1285">
        <v>32</v>
      </c>
      <c r="S1285" t="s">
        <v>174</v>
      </c>
      <c r="T1285">
        <v>72</v>
      </c>
      <c r="U1285">
        <v>39</v>
      </c>
      <c r="V1285">
        <v>290</v>
      </c>
      <c r="W1285">
        <v>68</v>
      </c>
      <c r="X1285">
        <v>52</v>
      </c>
      <c r="Y1285">
        <v>36</v>
      </c>
      <c r="Z1285">
        <v>61</v>
      </c>
      <c r="AA1285">
        <v>73</v>
      </c>
      <c r="AB1285">
        <v>360</v>
      </c>
      <c r="AC1285">
        <v>71</v>
      </c>
      <c r="AD1285">
        <v>80</v>
      </c>
      <c r="AE1285">
        <v>69</v>
      </c>
      <c r="AF1285">
        <v>75</v>
      </c>
      <c r="AG1285">
        <v>65</v>
      </c>
      <c r="AH1285">
        <v>330</v>
      </c>
      <c r="AI1285">
        <v>62</v>
      </c>
      <c r="AJ1285" t="s">
        <v>1827</v>
      </c>
      <c r="AK1285">
        <v>78</v>
      </c>
      <c r="AL1285">
        <v>75</v>
      </c>
      <c r="AM1285">
        <v>34</v>
      </c>
      <c r="AN1285">
        <v>309</v>
      </c>
      <c r="AO1285" t="s">
        <v>317</v>
      </c>
      <c r="AP1285">
        <v>74</v>
      </c>
      <c r="AQ1285">
        <v>58</v>
      </c>
      <c r="AR1285">
        <v>57</v>
      </c>
      <c r="AS1285">
        <v>48</v>
      </c>
      <c r="AT1285" t="s">
        <v>1677</v>
      </c>
      <c r="AU1285">
        <v>226</v>
      </c>
      <c r="AV1285">
        <v>75</v>
      </c>
      <c r="AW1285">
        <v>75</v>
      </c>
      <c r="AX1285">
        <v>76</v>
      </c>
      <c r="AY1285">
        <v>43</v>
      </c>
      <c r="AZ1285">
        <v>7</v>
      </c>
      <c r="BA1285">
        <v>10</v>
      </c>
      <c r="BB1285">
        <v>8</v>
      </c>
      <c r="BC1285">
        <v>13</v>
      </c>
      <c r="BD1285">
        <v>5</v>
      </c>
      <c r="BE1285">
        <v>1839</v>
      </c>
      <c r="BF1285">
        <v>400</v>
      </c>
      <c r="BG1285">
        <v>1</v>
      </c>
      <c r="BH1285">
        <v>76</v>
      </c>
      <c r="BI1285">
        <v>41</v>
      </c>
      <c r="BJ1285">
        <v>63</v>
      </c>
      <c r="BK1285">
        <v>70</v>
      </c>
      <c r="BL1285">
        <v>75</v>
      </c>
    </row>
    <row r="1286" spans="1:64" ht="45" x14ac:dyDescent="0.25">
      <c r="A1286" t="s">
        <v>3383</v>
      </c>
      <c r="B1286">
        <v>23</v>
      </c>
      <c r="C1286">
        <v>77</v>
      </c>
      <c r="D1286">
        <v>81</v>
      </c>
      <c r="E1286" s="1" t="s">
        <v>3384</v>
      </c>
      <c r="F1286">
        <v>246646</v>
      </c>
      <c r="G1286" t="s">
        <v>75</v>
      </c>
      <c r="H1286" t="s">
        <v>816</v>
      </c>
      <c r="I1286" t="s">
        <v>68</v>
      </c>
      <c r="J1286">
        <v>80</v>
      </c>
      <c r="K1286" t="s">
        <v>229</v>
      </c>
      <c r="L1286">
        <v>4</v>
      </c>
      <c r="M1286" t="s">
        <v>734</v>
      </c>
      <c r="N1286" t="s">
        <v>927</v>
      </c>
      <c r="O1286" t="s">
        <v>286</v>
      </c>
      <c r="P1286">
        <v>302</v>
      </c>
      <c r="Q1286">
        <v>67</v>
      </c>
      <c r="R1286">
        <v>59</v>
      </c>
      <c r="S1286">
        <v>48</v>
      </c>
      <c r="T1286">
        <v>79</v>
      </c>
      <c r="U1286">
        <v>49</v>
      </c>
      <c r="V1286">
        <v>364</v>
      </c>
      <c r="W1286">
        <v>76</v>
      </c>
      <c r="X1286">
        <v>66</v>
      </c>
      <c r="Y1286">
        <v>69</v>
      </c>
      <c r="Z1286">
        <v>77</v>
      </c>
      <c r="AA1286">
        <v>76</v>
      </c>
      <c r="AB1286">
        <v>401</v>
      </c>
      <c r="AC1286">
        <v>77</v>
      </c>
      <c r="AD1286">
        <v>74</v>
      </c>
      <c r="AE1286">
        <v>86</v>
      </c>
      <c r="AF1286">
        <v>79</v>
      </c>
      <c r="AG1286">
        <v>85</v>
      </c>
      <c r="AH1286">
        <v>337</v>
      </c>
      <c r="AI1286">
        <v>63</v>
      </c>
      <c r="AJ1286">
        <v>66</v>
      </c>
      <c r="AK1286">
        <v>88</v>
      </c>
      <c r="AL1286">
        <v>61</v>
      </c>
      <c r="AM1286">
        <v>59</v>
      </c>
      <c r="AN1286">
        <v>367</v>
      </c>
      <c r="AO1286">
        <v>81</v>
      </c>
      <c r="AP1286">
        <v>80</v>
      </c>
      <c r="AQ1286">
        <v>69</v>
      </c>
      <c r="AR1286">
        <v>76</v>
      </c>
      <c r="AS1286">
        <v>61</v>
      </c>
      <c r="AT1286">
        <v>78</v>
      </c>
      <c r="AU1286">
        <v>225</v>
      </c>
      <c r="AV1286">
        <v>75</v>
      </c>
      <c r="AW1286">
        <v>79</v>
      </c>
      <c r="AX1286">
        <v>71</v>
      </c>
      <c r="AY1286">
        <v>45</v>
      </c>
      <c r="AZ1286">
        <v>8</v>
      </c>
      <c r="BA1286">
        <v>5</v>
      </c>
      <c r="BB1286">
        <v>12</v>
      </c>
      <c r="BC1286">
        <v>5</v>
      </c>
      <c r="BD1286">
        <v>15</v>
      </c>
      <c r="BE1286">
        <v>2041</v>
      </c>
      <c r="BF1286">
        <v>434</v>
      </c>
      <c r="BG1286">
        <v>2</v>
      </c>
      <c r="BH1286">
        <v>75</v>
      </c>
      <c r="BI1286">
        <v>60</v>
      </c>
      <c r="BJ1286">
        <v>75</v>
      </c>
      <c r="BK1286">
        <v>78</v>
      </c>
      <c r="BL1286">
        <v>74</v>
      </c>
    </row>
    <row r="1287" spans="1:64" ht="45" x14ac:dyDescent="0.25">
      <c r="A1287" t="s">
        <v>3385</v>
      </c>
      <c r="B1287">
        <v>21</v>
      </c>
      <c r="C1287" t="s">
        <v>370</v>
      </c>
      <c r="D1287" t="s">
        <v>527</v>
      </c>
      <c r="E1287" s="1" t="s">
        <v>3386</v>
      </c>
      <c r="F1287">
        <v>246763</v>
      </c>
      <c r="G1287" t="s">
        <v>66</v>
      </c>
      <c r="H1287" t="s">
        <v>260</v>
      </c>
      <c r="I1287" t="s">
        <v>68</v>
      </c>
      <c r="J1287">
        <v>69</v>
      </c>
      <c r="K1287" t="s">
        <v>406</v>
      </c>
      <c r="L1287">
        <v>6</v>
      </c>
      <c r="M1287" t="s">
        <v>184</v>
      </c>
      <c r="N1287" t="s">
        <v>373</v>
      </c>
      <c r="O1287" t="s">
        <v>72</v>
      </c>
      <c r="P1287">
        <v>282</v>
      </c>
      <c r="Q1287" t="s">
        <v>370</v>
      </c>
      <c r="R1287">
        <v>34</v>
      </c>
      <c r="S1287">
        <v>53</v>
      </c>
      <c r="T1287">
        <v>66</v>
      </c>
      <c r="U1287">
        <v>60</v>
      </c>
      <c r="V1287">
        <v>317</v>
      </c>
      <c r="W1287" t="s">
        <v>198</v>
      </c>
      <c r="X1287">
        <v>64</v>
      </c>
      <c r="Y1287">
        <v>60</v>
      </c>
      <c r="Z1287" t="s">
        <v>1251</v>
      </c>
      <c r="AA1287" t="s">
        <v>386</v>
      </c>
      <c r="AB1287">
        <v>343</v>
      </c>
      <c r="AC1287">
        <v>75</v>
      </c>
      <c r="AD1287">
        <v>72</v>
      </c>
      <c r="AE1287">
        <v>67</v>
      </c>
      <c r="AF1287" t="s">
        <v>386</v>
      </c>
      <c r="AG1287">
        <v>64</v>
      </c>
      <c r="AH1287">
        <v>306</v>
      </c>
      <c r="AI1287">
        <v>66</v>
      </c>
      <c r="AJ1287" t="s">
        <v>595</v>
      </c>
      <c r="AK1287">
        <v>67</v>
      </c>
      <c r="AL1287" t="s">
        <v>743</v>
      </c>
      <c r="AM1287">
        <v>39</v>
      </c>
      <c r="AN1287">
        <v>306</v>
      </c>
      <c r="AO1287" t="s">
        <v>1792</v>
      </c>
      <c r="AP1287" t="s">
        <v>3387</v>
      </c>
      <c r="AQ1287">
        <v>69</v>
      </c>
      <c r="AR1287" t="s">
        <v>173</v>
      </c>
      <c r="AS1287">
        <v>43</v>
      </c>
      <c r="AT1287">
        <v>67</v>
      </c>
      <c r="AU1287">
        <v>196</v>
      </c>
      <c r="AV1287" t="s">
        <v>1251</v>
      </c>
      <c r="AW1287" t="s">
        <v>370</v>
      </c>
      <c r="AX1287" t="s">
        <v>386</v>
      </c>
      <c r="AY1287">
        <v>54</v>
      </c>
      <c r="AZ1287">
        <v>15</v>
      </c>
      <c r="BA1287">
        <v>8</v>
      </c>
      <c r="BB1287">
        <v>5</v>
      </c>
      <c r="BC1287">
        <v>14</v>
      </c>
      <c r="BD1287">
        <v>12</v>
      </c>
      <c r="BE1287">
        <v>1804</v>
      </c>
      <c r="BF1287">
        <v>380</v>
      </c>
      <c r="BG1287">
        <v>1</v>
      </c>
      <c r="BH1287">
        <v>73</v>
      </c>
      <c r="BI1287">
        <v>45</v>
      </c>
      <c r="BJ1287">
        <v>64</v>
      </c>
      <c r="BK1287">
        <v>66</v>
      </c>
      <c r="BL1287">
        <v>65</v>
      </c>
    </row>
    <row r="1288" spans="1:64" ht="45" x14ac:dyDescent="0.25">
      <c r="A1288" t="s">
        <v>3388</v>
      </c>
      <c r="B1288">
        <v>23</v>
      </c>
      <c r="C1288">
        <v>77</v>
      </c>
      <c r="D1288">
        <v>82</v>
      </c>
      <c r="E1288" s="1" t="s">
        <v>1133</v>
      </c>
      <c r="F1288">
        <v>246791</v>
      </c>
      <c r="G1288" t="s">
        <v>83</v>
      </c>
      <c r="H1288" t="s">
        <v>76</v>
      </c>
      <c r="I1288" t="s">
        <v>68</v>
      </c>
      <c r="J1288">
        <v>78</v>
      </c>
      <c r="K1288" t="s">
        <v>69</v>
      </c>
      <c r="L1288">
        <v>5</v>
      </c>
      <c r="M1288" t="s">
        <v>411</v>
      </c>
      <c r="N1288" t="s">
        <v>708</v>
      </c>
      <c r="O1288" t="s">
        <v>2572</v>
      </c>
      <c r="P1288">
        <v>310</v>
      </c>
      <c r="Q1288">
        <v>73</v>
      </c>
      <c r="R1288">
        <v>75</v>
      </c>
      <c r="S1288">
        <v>38</v>
      </c>
      <c r="T1288">
        <v>78</v>
      </c>
      <c r="U1288">
        <v>46</v>
      </c>
      <c r="V1288">
        <v>384</v>
      </c>
      <c r="W1288">
        <v>85</v>
      </c>
      <c r="X1288">
        <v>79</v>
      </c>
      <c r="Y1288">
        <v>72</v>
      </c>
      <c r="Z1288">
        <v>72</v>
      </c>
      <c r="AA1288">
        <v>76</v>
      </c>
      <c r="AB1288">
        <v>398</v>
      </c>
      <c r="AC1288">
        <v>84</v>
      </c>
      <c r="AD1288">
        <v>82</v>
      </c>
      <c r="AE1288">
        <v>84</v>
      </c>
      <c r="AF1288">
        <v>66</v>
      </c>
      <c r="AG1288">
        <v>82</v>
      </c>
      <c r="AH1288">
        <v>342</v>
      </c>
      <c r="AI1288">
        <v>76</v>
      </c>
      <c r="AJ1288">
        <v>65</v>
      </c>
      <c r="AK1288">
        <v>66</v>
      </c>
      <c r="AL1288">
        <v>64</v>
      </c>
      <c r="AM1288">
        <v>71</v>
      </c>
      <c r="AN1288">
        <v>270</v>
      </c>
      <c r="AO1288">
        <v>30</v>
      </c>
      <c r="AP1288">
        <v>35</v>
      </c>
      <c r="AQ1288">
        <v>74</v>
      </c>
      <c r="AR1288">
        <v>73</v>
      </c>
      <c r="AS1288">
        <v>58</v>
      </c>
      <c r="AT1288">
        <v>78</v>
      </c>
      <c r="AU1288">
        <v>132</v>
      </c>
      <c r="AV1288">
        <v>50</v>
      </c>
      <c r="AW1288">
        <v>47</v>
      </c>
      <c r="AX1288">
        <v>35</v>
      </c>
      <c r="AY1288">
        <v>55</v>
      </c>
      <c r="AZ1288">
        <v>12</v>
      </c>
      <c r="BA1288">
        <v>11</v>
      </c>
      <c r="BB1288">
        <v>9</v>
      </c>
      <c r="BC1288">
        <v>13</v>
      </c>
      <c r="BD1288">
        <v>10</v>
      </c>
      <c r="BE1288">
        <v>1891</v>
      </c>
      <c r="BF1288">
        <v>412</v>
      </c>
      <c r="BG1288">
        <v>1</v>
      </c>
      <c r="BH1288">
        <v>83</v>
      </c>
      <c r="BI1288">
        <v>72</v>
      </c>
      <c r="BJ1288">
        <v>75</v>
      </c>
      <c r="BK1288">
        <v>81</v>
      </c>
      <c r="BL1288">
        <v>43</v>
      </c>
    </row>
    <row r="1289" spans="1:64" ht="45" x14ac:dyDescent="0.25">
      <c r="A1289" t="s">
        <v>3389</v>
      </c>
      <c r="B1289">
        <v>22</v>
      </c>
      <c r="C1289">
        <v>69</v>
      </c>
      <c r="D1289">
        <v>76</v>
      </c>
      <c r="E1289" s="1" t="s">
        <v>3390</v>
      </c>
      <c r="F1289">
        <v>247385</v>
      </c>
      <c r="G1289" t="s">
        <v>97</v>
      </c>
      <c r="H1289" t="s">
        <v>321</v>
      </c>
      <c r="I1289" t="s">
        <v>77</v>
      </c>
      <c r="J1289">
        <v>69</v>
      </c>
      <c r="K1289" t="s">
        <v>478</v>
      </c>
      <c r="L1289">
        <v>7</v>
      </c>
      <c r="M1289" t="s">
        <v>726</v>
      </c>
      <c r="N1289" t="s">
        <v>519</v>
      </c>
      <c r="O1289" t="s">
        <v>896</v>
      </c>
      <c r="P1289">
        <v>259</v>
      </c>
      <c r="Q1289">
        <v>67</v>
      </c>
      <c r="R1289">
        <v>40</v>
      </c>
      <c r="S1289">
        <v>65</v>
      </c>
      <c r="T1289">
        <v>57</v>
      </c>
      <c r="U1289">
        <v>30</v>
      </c>
      <c r="V1289">
        <v>263</v>
      </c>
      <c r="W1289">
        <v>67</v>
      </c>
      <c r="X1289">
        <v>48</v>
      </c>
      <c r="Y1289">
        <v>32</v>
      </c>
      <c r="Z1289">
        <v>50</v>
      </c>
      <c r="AA1289">
        <v>66</v>
      </c>
      <c r="AB1289">
        <v>355</v>
      </c>
      <c r="AC1289">
        <v>71</v>
      </c>
      <c r="AD1289">
        <v>81</v>
      </c>
      <c r="AE1289">
        <v>69</v>
      </c>
      <c r="AF1289">
        <v>63</v>
      </c>
      <c r="AG1289">
        <v>71</v>
      </c>
      <c r="AH1289">
        <v>287</v>
      </c>
      <c r="AI1289">
        <v>53</v>
      </c>
      <c r="AJ1289">
        <v>71</v>
      </c>
      <c r="AK1289">
        <v>73</v>
      </c>
      <c r="AL1289">
        <v>60</v>
      </c>
      <c r="AM1289">
        <v>30</v>
      </c>
      <c r="AN1289">
        <v>254</v>
      </c>
      <c r="AO1289">
        <v>52</v>
      </c>
      <c r="AP1289">
        <v>63</v>
      </c>
      <c r="AQ1289">
        <v>55</v>
      </c>
      <c r="AR1289">
        <v>44</v>
      </c>
      <c r="AS1289">
        <v>40</v>
      </c>
      <c r="AT1289">
        <v>52</v>
      </c>
      <c r="AU1289">
        <v>196</v>
      </c>
      <c r="AV1289">
        <v>62</v>
      </c>
      <c r="AW1289">
        <v>68</v>
      </c>
      <c r="AX1289">
        <v>66</v>
      </c>
      <c r="AY1289">
        <v>42</v>
      </c>
      <c r="AZ1289">
        <v>8</v>
      </c>
      <c r="BA1289">
        <v>5</v>
      </c>
      <c r="BB1289">
        <v>12</v>
      </c>
      <c r="BC1289">
        <v>8</v>
      </c>
      <c r="BD1289">
        <v>9</v>
      </c>
      <c r="BE1289">
        <v>1656</v>
      </c>
      <c r="BF1289">
        <v>365</v>
      </c>
      <c r="BG1289">
        <v>1</v>
      </c>
      <c r="BH1289">
        <v>77</v>
      </c>
      <c r="BI1289">
        <v>41</v>
      </c>
      <c r="BJ1289">
        <v>54</v>
      </c>
      <c r="BK1289">
        <v>66</v>
      </c>
      <c r="BL1289">
        <v>65</v>
      </c>
    </row>
    <row r="1290" spans="1:64" ht="30" x14ac:dyDescent="0.25">
      <c r="A1290" t="s">
        <v>3059</v>
      </c>
      <c r="B1290">
        <v>21</v>
      </c>
      <c r="C1290">
        <v>70</v>
      </c>
      <c r="D1290">
        <v>79</v>
      </c>
      <c r="E1290" s="1" t="s">
        <v>789</v>
      </c>
      <c r="F1290">
        <v>247467</v>
      </c>
      <c r="G1290" t="s">
        <v>66</v>
      </c>
      <c r="H1290" t="s">
        <v>125</v>
      </c>
      <c r="I1290" t="s">
        <v>77</v>
      </c>
      <c r="J1290">
        <v>72</v>
      </c>
      <c r="K1290" t="s">
        <v>189</v>
      </c>
      <c r="L1290">
        <v>9</v>
      </c>
      <c r="M1290" t="s">
        <v>190</v>
      </c>
      <c r="N1290" t="s">
        <v>886</v>
      </c>
      <c r="O1290" t="s">
        <v>186</v>
      </c>
      <c r="P1290">
        <v>252</v>
      </c>
      <c r="Q1290">
        <v>57</v>
      </c>
      <c r="R1290">
        <v>32</v>
      </c>
      <c r="S1290">
        <v>69</v>
      </c>
      <c r="T1290">
        <v>66</v>
      </c>
      <c r="U1290">
        <v>28</v>
      </c>
      <c r="V1290">
        <v>318</v>
      </c>
      <c r="W1290">
        <v>61</v>
      </c>
      <c r="X1290">
        <v>62</v>
      </c>
      <c r="Y1290">
        <v>67</v>
      </c>
      <c r="Z1290">
        <v>64</v>
      </c>
      <c r="AA1290">
        <v>64</v>
      </c>
      <c r="AB1290">
        <v>341</v>
      </c>
      <c r="AC1290">
        <v>68</v>
      </c>
      <c r="AD1290">
        <v>72</v>
      </c>
      <c r="AE1290">
        <v>67</v>
      </c>
      <c r="AF1290">
        <v>65</v>
      </c>
      <c r="AG1290">
        <v>69</v>
      </c>
      <c r="AH1290">
        <v>350</v>
      </c>
      <c r="AI1290">
        <v>78</v>
      </c>
      <c r="AJ1290">
        <v>76</v>
      </c>
      <c r="AK1290">
        <v>71</v>
      </c>
      <c r="AL1290">
        <v>74</v>
      </c>
      <c r="AM1290">
        <v>51</v>
      </c>
      <c r="AN1290">
        <v>292</v>
      </c>
      <c r="AO1290">
        <v>75</v>
      </c>
      <c r="AP1290">
        <v>69</v>
      </c>
      <c r="AQ1290">
        <v>41</v>
      </c>
      <c r="AR1290">
        <v>62</v>
      </c>
      <c r="AS1290">
        <v>45</v>
      </c>
      <c r="AT1290">
        <v>67</v>
      </c>
      <c r="AU1290">
        <v>208</v>
      </c>
      <c r="AV1290">
        <v>69</v>
      </c>
      <c r="AW1290">
        <v>69</v>
      </c>
      <c r="AX1290">
        <v>70</v>
      </c>
      <c r="AY1290">
        <v>50</v>
      </c>
      <c r="AZ1290">
        <v>14</v>
      </c>
      <c r="BA1290">
        <v>11</v>
      </c>
      <c r="BB1290">
        <v>10</v>
      </c>
      <c r="BC1290">
        <v>9</v>
      </c>
      <c r="BD1290">
        <v>6</v>
      </c>
      <c r="BE1290">
        <v>1811</v>
      </c>
      <c r="BF1290">
        <v>385</v>
      </c>
      <c r="BG1290">
        <v>1</v>
      </c>
      <c r="BH1290">
        <v>70</v>
      </c>
      <c r="BI1290">
        <v>46</v>
      </c>
      <c r="BJ1290">
        <v>63</v>
      </c>
      <c r="BK1290">
        <v>63</v>
      </c>
      <c r="BL1290">
        <v>69</v>
      </c>
    </row>
    <row r="1291" spans="1:64" ht="45" x14ac:dyDescent="0.25">
      <c r="A1291" t="s">
        <v>3391</v>
      </c>
      <c r="B1291">
        <v>21</v>
      </c>
      <c r="C1291">
        <v>67</v>
      </c>
      <c r="D1291">
        <v>75</v>
      </c>
      <c r="E1291" s="1" t="s">
        <v>3392</v>
      </c>
      <c r="F1291">
        <v>248050</v>
      </c>
      <c r="G1291" t="s">
        <v>252</v>
      </c>
      <c r="H1291" t="s">
        <v>84</v>
      </c>
      <c r="I1291" t="s">
        <v>77</v>
      </c>
      <c r="J1291">
        <v>68</v>
      </c>
      <c r="K1291" t="s">
        <v>294</v>
      </c>
      <c r="L1291">
        <v>8</v>
      </c>
      <c r="M1291" t="s">
        <v>1666</v>
      </c>
      <c r="N1291" t="s">
        <v>79</v>
      </c>
      <c r="O1291" t="s">
        <v>992</v>
      </c>
      <c r="P1291">
        <v>278</v>
      </c>
      <c r="Q1291">
        <v>64</v>
      </c>
      <c r="R1291">
        <v>56</v>
      </c>
      <c r="S1291">
        <v>54</v>
      </c>
      <c r="T1291">
        <v>65</v>
      </c>
      <c r="U1291">
        <v>39</v>
      </c>
      <c r="V1291">
        <v>312</v>
      </c>
      <c r="W1291">
        <v>65</v>
      </c>
      <c r="X1291">
        <v>63</v>
      </c>
      <c r="Y1291">
        <v>59</v>
      </c>
      <c r="Z1291">
        <v>60</v>
      </c>
      <c r="AA1291">
        <v>65</v>
      </c>
      <c r="AB1291">
        <v>400</v>
      </c>
      <c r="AC1291">
        <v>81</v>
      </c>
      <c r="AD1291">
        <v>77</v>
      </c>
      <c r="AE1291">
        <v>86</v>
      </c>
      <c r="AF1291">
        <v>64</v>
      </c>
      <c r="AG1291">
        <v>92</v>
      </c>
      <c r="AH1291">
        <v>288</v>
      </c>
      <c r="AI1291">
        <v>63</v>
      </c>
      <c r="AJ1291">
        <v>55</v>
      </c>
      <c r="AK1291">
        <v>78</v>
      </c>
      <c r="AL1291">
        <v>34</v>
      </c>
      <c r="AM1291">
        <v>58</v>
      </c>
      <c r="AN1291">
        <v>287</v>
      </c>
      <c r="AO1291">
        <v>62</v>
      </c>
      <c r="AP1291">
        <v>59</v>
      </c>
      <c r="AQ1291">
        <v>60</v>
      </c>
      <c r="AR1291">
        <v>63</v>
      </c>
      <c r="AS1291">
        <v>43</v>
      </c>
      <c r="AT1291">
        <v>62</v>
      </c>
      <c r="AU1291">
        <v>184</v>
      </c>
      <c r="AV1291">
        <v>59</v>
      </c>
      <c r="AW1291">
        <v>63</v>
      </c>
      <c r="AX1291">
        <v>62</v>
      </c>
      <c r="AY1291">
        <v>57</v>
      </c>
      <c r="AZ1291">
        <v>12</v>
      </c>
      <c r="BA1291">
        <v>13</v>
      </c>
      <c r="BB1291">
        <v>6</v>
      </c>
      <c r="BC1291">
        <v>15</v>
      </c>
      <c r="BD1291">
        <v>11</v>
      </c>
      <c r="BE1291">
        <v>1806</v>
      </c>
      <c r="BF1291">
        <v>379</v>
      </c>
      <c r="BG1291">
        <v>1</v>
      </c>
      <c r="BH1291">
        <v>79</v>
      </c>
      <c r="BI1291">
        <v>57</v>
      </c>
      <c r="BJ1291">
        <v>63</v>
      </c>
      <c r="BK1291">
        <v>68</v>
      </c>
      <c r="BL1291">
        <v>60</v>
      </c>
    </row>
    <row r="1292" spans="1:64" ht="30" x14ac:dyDescent="0.25">
      <c r="A1292" t="s">
        <v>3393</v>
      </c>
      <c r="B1292">
        <v>22</v>
      </c>
      <c r="C1292" t="s">
        <v>736</v>
      </c>
      <c r="D1292" t="s">
        <v>3394</v>
      </c>
      <c r="E1292" s="1" t="s">
        <v>3395</v>
      </c>
      <c r="F1292">
        <v>248231</v>
      </c>
      <c r="G1292" t="s">
        <v>104</v>
      </c>
      <c r="H1292" t="s">
        <v>321</v>
      </c>
      <c r="I1292" t="s">
        <v>77</v>
      </c>
      <c r="J1292">
        <v>76</v>
      </c>
      <c r="K1292" t="s">
        <v>69</v>
      </c>
      <c r="L1292">
        <v>7</v>
      </c>
      <c r="M1292" t="s">
        <v>567</v>
      </c>
      <c r="N1292" t="s">
        <v>1292</v>
      </c>
      <c r="O1292" t="s">
        <v>148</v>
      </c>
      <c r="P1292">
        <v>298</v>
      </c>
      <c r="Q1292">
        <v>59</v>
      </c>
      <c r="R1292">
        <v>66</v>
      </c>
      <c r="S1292">
        <v>39</v>
      </c>
      <c r="T1292" t="s">
        <v>831</v>
      </c>
      <c r="U1292">
        <v>64</v>
      </c>
      <c r="V1292">
        <v>347</v>
      </c>
      <c r="W1292" t="s">
        <v>2329</v>
      </c>
      <c r="X1292">
        <v>59</v>
      </c>
      <c r="Y1292">
        <v>59</v>
      </c>
      <c r="Z1292" t="s">
        <v>832</v>
      </c>
      <c r="AA1292">
        <v>77</v>
      </c>
      <c r="AB1292">
        <v>420</v>
      </c>
      <c r="AC1292">
        <v>89</v>
      </c>
      <c r="AD1292">
        <v>85</v>
      </c>
      <c r="AE1292">
        <v>88</v>
      </c>
      <c r="AF1292" t="s">
        <v>2516</v>
      </c>
      <c r="AG1292">
        <v>90</v>
      </c>
      <c r="AH1292">
        <v>299</v>
      </c>
      <c r="AI1292">
        <v>74</v>
      </c>
      <c r="AJ1292">
        <v>54</v>
      </c>
      <c r="AK1292" t="s">
        <v>2416</v>
      </c>
      <c r="AL1292">
        <v>41</v>
      </c>
      <c r="AM1292">
        <v>66</v>
      </c>
      <c r="AN1292">
        <v>284</v>
      </c>
      <c r="AO1292">
        <v>55</v>
      </c>
      <c r="AP1292">
        <v>29</v>
      </c>
      <c r="AQ1292">
        <v>70</v>
      </c>
      <c r="AR1292" t="s">
        <v>2266</v>
      </c>
      <c r="AS1292">
        <v>57</v>
      </c>
      <c r="AT1292">
        <v>75</v>
      </c>
      <c r="AU1292">
        <v>113</v>
      </c>
      <c r="AV1292">
        <v>33</v>
      </c>
      <c r="AW1292">
        <v>41</v>
      </c>
      <c r="AX1292">
        <v>39</v>
      </c>
      <c r="AY1292">
        <v>52</v>
      </c>
      <c r="AZ1292">
        <v>12</v>
      </c>
      <c r="BA1292">
        <v>15</v>
      </c>
      <c r="BB1292">
        <v>8</v>
      </c>
      <c r="BC1292">
        <v>8</v>
      </c>
      <c r="BD1292">
        <v>9</v>
      </c>
      <c r="BE1292">
        <v>1813</v>
      </c>
      <c r="BF1292">
        <v>387</v>
      </c>
      <c r="BG1292">
        <v>1</v>
      </c>
      <c r="BH1292">
        <v>87</v>
      </c>
      <c r="BI1292">
        <v>67</v>
      </c>
      <c r="BJ1292">
        <v>67</v>
      </c>
      <c r="BK1292">
        <v>80</v>
      </c>
      <c r="BL1292">
        <v>36</v>
      </c>
    </row>
    <row r="1293" spans="1:64" ht="45" x14ac:dyDescent="0.25">
      <c r="A1293" t="s">
        <v>3396</v>
      </c>
      <c r="B1293">
        <v>23</v>
      </c>
      <c r="C1293">
        <v>80</v>
      </c>
      <c r="D1293">
        <v>84</v>
      </c>
      <c r="E1293" s="1" t="s">
        <v>3397</v>
      </c>
      <c r="F1293">
        <v>248550</v>
      </c>
      <c r="G1293" t="s">
        <v>283</v>
      </c>
      <c r="H1293" t="s">
        <v>617</v>
      </c>
      <c r="I1293" t="s">
        <v>68</v>
      </c>
      <c r="J1293">
        <v>82</v>
      </c>
      <c r="K1293" t="s">
        <v>189</v>
      </c>
      <c r="L1293">
        <v>4</v>
      </c>
      <c r="M1293" t="s">
        <v>817</v>
      </c>
      <c r="N1293" t="s">
        <v>575</v>
      </c>
      <c r="O1293" t="s">
        <v>1604</v>
      </c>
      <c r="P1293">
        <v>283</v>
      </c>
      <c r="Q1293">
        <v>46</v>
      </c>
      <c r="R1293">
        <v>48</v>
      </c>
      <c r="S1293">
        <v>70</v>
      </c>
      <c r="T1293">
        <v>73</v>
      </c>
      <c r="U1293">
        <v>46</v>
      </c>
      <c r="V1293">
        <v>249</v>
      </c>
      <c r="W1293">
        <v>61</v>
      </c>
      <c r="X1293">
        <v>28</v>
      </c>
      <c r="Y1293">
        <v>22</v>
      </c>
      <c r="Z1293">
        <v>66</v>
      </c>
      <c r="AA1293">
        <v>72</v>
      </c>
      <c r="AB1293">
        <v>374</v>
      </c>
      <c r="AC1293">
        <v>76</v>
      </c>
      <c r="AD1293">
        <v>80</v>
      </c>
      <c r="AE1293">
        <v>64</v>
      </c>
      <c r="AF1293">
        <v>81</v>
      </c>
      <c r="AG1293">
        <v>73</v>
      </c>
      <c r="AH1293">
        <v>336</v>
      </c>
      <c r="AI1293">
        <v>62</v>
      </c>
      <c r="AJ1293">
        <v>83</v>
      </c>
      <c r="AK1293">
        <v>77</v>
      </c>
      <c r="AL1293">
        <v>81</v>
      </c>
      <c r="AM1293">
        <v>33</v>
      </c>
      <c r="AN1293">
        <v>312</v>
      </c>
      <c r="AO1293">
        <v>87</v>
      </c>
      <c r="AP1293">
        <v>82</v>
      </c>
      <c r="AQ1293">
        <v>30</v>
      </c>
      <c r="AR1293">
        <v>46</v>
      </c>
      <c r="AS1293">
        <v>67</v>
      </c>
      <c r="AT1293">
        <v>68</v>
      </c>
      <c r="AU1293">
        <v>245</v>
      </c>
      <c r="AV1293">
        <v>82</v>
      </c>
      <c r="AW1293">
        <v>84</v>
      </c>
      <c r="AX1293">
        <v>79</v>
      </c>
      <c r="AY1293">
        <v>47</v>
      </c>
      <c r="AZ1293">
        <v>9</v>
      </c>
      <c r="BA1293">
        <v>8</v>
      </c>
      <c r="BB1293">
        <v>12</v>
      </c>
      <c r="BC1293">
        <v>10</v>
      </c>
      <c r="BD1293">
        <v>8</v>
      </c>
      <c r="BE1293">
        <v>1846</v>
      </c>
      <c r="BF1293">
        <v>411</v>
      </c>
      <c r="BG1293">
        <v>1</v>
      </c>
      <c r="BH1293">
        <v>78</v>
      </c>
      <c r="BI1293">
        <v>48</v>
      </c>
      <c r="BJ1293">
        <v>56</v>
      </c>
      <c r="BK1293">
        <v>67</v>
      </c>
      <c r="BL1293">
        <v>81</v>
      </c>
    </row>
    <row r="1294" spans="1:64" ht="30" x14ac:dyDescent="0.25">
      <c r="A1294" t="s">
        <v>3398</v>
      </c>
      <c r="B1294">
        <v>26</v>
      </c>
      <c r="C1294">
        <v>67</v>
      </c>
      <c r="D1294">
        <v>67</v>
      </c>
      <c r="E1294" s="1" t="s">
        <v>3399</v>
      </c>
      <c r="F1294">
        <v>251002</v>
      </c>
      <c r="G1294" t="s">
        <v>90</v>
      </c>
      <c r="H1294" t="s">
        <v>91</v>
      </c>
      <c r="I1294" t="s">
        <v>68</v>
      </c>
      <c r="J1294">
        <v>69</v>
      </c>
      <c r="K1294" t="s">
        <v>791</v>
      </c>
      <c r="L1294">
        <v>0</v>
      </c>
      <c r="M1294" t="s">
        <v>1971</v>
      </c>
      <c r="N1294" t="s">
        <v>443</v>
      </c>
      <c r="O1294" t="s">
        <v>932</v>
      </c>
      <c r="P1294">
        <v>296</v>
      </c>
      <c r="Q1294">
        <v>57</v>
      </c>
      <c r="R1294">
        <v>66</v>
      </c>
      <c r="S1294">
        <v>58</v>
      </c>
      <c r="T1294">
        <v>62</v>
      </c>
      <c r="U1294">
        <v>53</v>
      </c>
      <c r="V1294">
        <v>266</v>
      </c>
      <c r="W1294">
        <v>70</v>
      </c>
      <c r="X1294">
        <v>53</v>
      </c>
      <c r="Y1294">
        <v>37</v>
      </c>
      <c r="Z1294">
        <v>40</v>
      </c>
      <c r="AA1294">
        <v>66</v>
      </c>
      <c r="AB1294">
        <v>422</v>
      </c>
      <c r="AC1294">
        <v>94</v>
      </c>
      <c r="AD1294">
        <v>95</v>
      </c>
      <c r="AE1294">
        <v>88</v>
      </c>
      <c r="AF1294">
        <v>68</v>
      </c>
      <c r="AG1294">
        <v>77</v>
      </c>
      <c r="AH1294">
        <v>329</v>
      </c>
      <c r="AI1294">
        <v>63</v>
      </c>
      <c r="AJ1294">
        <v>76</v>
      </c>
      <c r="AK1294">
        <v>70</v>
      </c>
      <c r="AL1294">
        <v>59</v>
      </c>
      <c r="AM1294">
        <v>61</v>
      </c>
      <c r="AN1294">
        <v>264</v>
      </c>
      <c r="AO1294">
        <v>58</v>
      </c>
      <c r="AP1294">
        <v>33</v>
      </c>
      <c r="AQ1294">
        <v>69</v>
      </c>
      <c r="AR1294">
        <v>52</v>
      </c>
      <c r="AS1294">
        <v>52</v>
      </c>
      <c r="AT1294">
        <v>55</v>
      </c>
      <c r="AU1294">
        <v>107</v>
      </c>
      <c r="AV1294">
        <v>33</v>
      </c>
      <c r="AW1294">
        <v>37</v>
      </c>
      <c r="AX1294">
        <v>37</v>
      </c>
      <c r="AY1294">
        <v>44</v>
      </c>
      <c r="AZ1294">
        <v>9</v>
      </c>
      <c r="BA1294">
        <v>7</v>
      </c>
      <c r="BB1294">
        <v>8</v>
      </c>
      <c r="BC1294">
        <v>8</v>
      </c>
      <c r="BD1294">
        <v>12</v>
      </c>
      <c r="BE1294">
        <v>1728</v>
      </c>
      <c r="BF1294">
        <v>381</v>
      </c>
      <c r="BG1294">
        <v>1</v>
      </c>
      <c r="BH1294">
        <v>95</v>
      </c>
      <c r="BI1294">
        <v>63</v>
      </c>
      <c r="BJ1294">
        <v>54</v>
      </c>
      <c r="BK1294">
        <v>70</v>
      </c>
      <c r="BL1294">
        <v>37</v>
      </c>
    </row>
    <row r="1295" spans="1:64" ht="45" x14ac:dyDescent="0.25">
      <c r="A1295" t="s">
        <v>3400</v>
      </c>
      <c r="B1295">
        <v>22</v>
      </c>
      <c r="C1295">
        <v>70</v>
      </c>
      <c r="D1295">
        <v>78</v>
      </c>
      <c r="E1295" s="1" t="s">
        <v>1346</v>
      </c>
      <c r="F1295">
        <v>251198</v>
      </c>
      <c r="G1295" t="s">
        <v>183</v>
      </c>
      <c r="H1295" t="s">
        <v>260</v>
      </c>
      <c r="I1295" t="s">
        <v>68</v>
      </c>
      <c r="J1295">
        <v>72</v>
      </c>
      <c r="K1295" t="s">
        <v>106</v>
      </c>
      <c r="L1295">
        <v>8</v>
      </c>
      <c r="M1295" t="s">
        <v>431</v>
      </c>
      <c r="N1295" t="s">
        <v>215</v>
      </c>
      <c r="O1295" t="s">
        <v>1995</v>
      </c>
      <c r="P1295">
        <v>306</v>
      </c>
      <c r="Q1295">
        <v>45</v>
      </c>
      <c r="R1295">
        <v>71</v>
      </c>
      <c r="S1295">
        <v>70</v>
      </c>
      <c r="T1295">
        <v>60</v>
      </c>
      <c r="U1295">
        <v>60</v>
      </c>
      <c r="V1295">
        <v>284</v>
      </c>
      <c r="W1295">
        <v>67</v>
      </c>
      <c r="X1295">
        <v>59</v>
      </c>
      <c r="Y1295">
        <v>51</v>
      </c>
      <c r="Z1295">
        <v>44</v>
      </c>
      <c r="AA1295">
        <v>63</v>
      </c>
      <c r="AB1295">
        <v>342</v>
      </c>
      <c r="AC1295">
        <v>69</v>
      </c>
      <c r="AD1295">
        <v>81</v>
      </c>
      <c r="AE1295">
        <v>64</v>
      </c>
      <c r="AF1295">
        <v>66</v>
      </c>
      <c r="AG1295">
        <v>62</v>
      </c>
      <c r="AH1295">
        <v>367</v>
      </c>
      <c r="AI1295">
        <v>74</v>
      </c>
      <c r="AJ1295">
        <v>81</v>
      </c>
      <c r="AK1295">
        <v>67</v>
      </c>
      <c r="AL1295">
        <v>81</v>
      </c>
      <c r="AM1295">
        <v>64</v>
      </c>
      <c r="AN1295">
        <v>281</v>
      </c>
      <c r="AO1295">
        <v>71</v>
      </c>
      <c r="AP1295">
        <v>21</v>
      </c>
      <c r="AQ1295">
        <v>73</v>
      </c>
      <c r="AR1295">
        <v>52</v>
      </c>
      <c r="AS1295">
        <v>64</v>
      </c>
      <c r="AT1295">
        <v>72</v>
      </c>
      <c r="AU1295">
        <v>90</v>
      </c>
      <c r="AV1295">
        <v>40</v>
      </c>
      <c r="AW1295">
        <v>27</v>
      </c>
      <c r="AX1295">
        <v>23</v>
      </c>
      <c r="AY1295">
        <v>57</v>
      </c>
      <c r="AZ1295">
        <v>13</v>
      </c>
      <c r="BA1295">
        <v>10</v>
      </c>
      <c r="BB1295">
        <v>14</v>
      </c>
      <c r="BC1295">
        <v>11</v>
      </c>
      <c r="BD1295">
        <v>9</v>
      </c>
      <c r="BE1295">
        <v>1727</v>
      </c>
      <c r="BF1295">
        <v>373</v>
      </c>
      <c r="BG1295">
        <v>1</v>
      </c>
      <c r="BH1295">
        <v>76</v>
      </c>
      <c r="BI1295">
        <v>69</v>
      </c>
      <c r="BJ1295">
        <v>53</v>
      </c>
      <c r="BK1295">
        <v>65</v>
      </c>
      <c r="BL1295">
        <v>34</v>
      </c>
    </row>
    <row r="1296" spans="1:64" ht="60" x14ac:dyDescent="0.25">
      <c r="A1296" t="s">
        <v>3401</v>
      </c>
      <c r="B1296">
        <v>23</v>
      </c>
      <c r="C1296">
        <v>75</v>
      </c>
      <c r="D1296">
        <v>79</v>
      </c>
      <c r="E1296" s="1" t="s">
        <v>1787</v>
      </c>
      <c r="F1296">
        <v>251530</v>
      </c>
      <c r="G1296" t="s">
        <v>283</v>
      </c>
      <c r="H1296" t="s">
        <v>125</v>
      </c>
      <c r="I1296" t="s">
        <v>77</v>
      </c>
      <c r="J1296">
        <v>75</v>
      </c>
      <c r="K1296" t="s">
        <v>478</v>
      </c>
      <c r="L1296">
        <v>4</v>
      </c>
      <c r="M1296" t="s">
        <v>455</v>
      </c>
      <c r="N1296" t="s">
        <v>957</v>
      </c>
      <c r="O1296" t="s">
        <v>72</v>
      </c>
      <c r="P1296">
        <v>312</v>
      </c>
      <c r="Q1296">
        <v>78</v>
      </c>
      <c r="R1296">
        <v>61</v>
      </c>
      <c r="S1296">
        <v>58</v>
      </c>
      <c r="T1296">
        <v>71</v>
      </c>
      <c r="U1296">
        <v>44</v>
      </c>
      <c r="V1296">
        <v>341</v>
      </c>
      <c r="W1296">
        <v>74</v>
      </c>
      <c r="X1296">
        <v>73</v>
      </c>
      <c r="Y1296">
        <v>55</v>
      </c>
      <c r="Z1296">
        <v>67</v>
      </c>
      <c r="AA1296">
        <v>72</v>
      </c>
      <c r="AB1296">
        <v>371</v>
      </c>
      <c r="AC1296">
        <v>79</v>
      </c>
      <c r="AD1296">
        <v>88</v>
      </c>
      <c r="AE1296">
        <v>75</v>
      </c>
      <c r="AF1296">
        <v>69</v>
      </c>
      <c r="AG1296">
        <v>60</v>
      </c>
      <c r="AH1296">
        <v>390</v>
      </c>
      <c r="AI1296">
        <v>80</v>
      </c>
      <c r="AJ1296">
        <v>79</v>
      </c>
      <c r="AK1296">
        <v>83</v>
      </c>
      <c r="AL1296">
        <v>79</v>
      </c>
      <c r="AM1296">
        <v>69</v>
      </c>
      <c r="AN1296">
        <v>315</v>
      </c>
      <c r="AO1296">
        <v>73</v>
      </c>
      <c r="AP1296">
        <v>62</v>
      </c>
      <c r="AQ1296">
        <v>76</v>
      </c>
      <c r="AR1296">
        <v>62</v>
      </c>
      <c r="AS1296">
        <v>42</v>
      </c>
      <c r="AT1296">
        <v>71</v>
      </c>
      <c r="AU1296">
        <v>213</v>
      </c>
      <c r="AV1296">
        <v>66</v>
      </c>
      <c r="AW1296">
        <v>74</v>
      </c>
      <c r="AX1296">
        <v>73</v>
      </c>
      <c r="AY1296">
        <v>52</v>
      </c>
      <c r="AZ1296">
        <v>8</v>
      </c>
      <c r="BA1296">
        <v>13</v>
      </c>
      <c r="BB1296">
        <v>6</v>
      </c>
      <c r="BC1296">
        <v>12</v>
      </c>
      <c r="BD1296">
        <v>13</v>
      </c>
      <c r="BE1296">
        <v>1994</v>
      </c>
      <c r="BF1296">
        <v>437</v>
      </c>
      <c r="BG1296">
        <v>1</v>
      </c>
      <c r="BH1296">
        <v>84</v>
      </c>
      <c r="BI1296">
        <v>65</v>
      </c>
      <c r="BJ1296">
        <v>69</v>
      </c>
      <c r="BK1296">
        <v>72</v>
      </c>
      <c r="BL1296">
        <v>68</v>
      </c>
    </row>
    <row r="1297" spans="1:64" ht="30" x14ac:dyDescent="0.25">
      <c r="A1297" t="s">
        <v>3402</v>
      </c>
      <c r="B1297">
        <v>23</v>
      </c>
      <c r="C1297">
        <v>73</v>
      </c>
      <c r="D1297">
        <v>78</v>
      </c>
      <c r="E1297" s="1" t="s">
        <v>3403</v>
      </c>
      <c r="F1297">
        <v>252483</v>
      </c>
      <c r="G1297" t="s">
        <v>283</v>
      </c>
      <c r="H1297" t="s">
        <v>84</v>
      </c>
      <c r="I1297" t="s">
        <v>77</v>
      </c>
      <c r="J1297">
        <v>73</v>
      </c>
      <c r="K1297" t="s">
        <v>130</v>
      </c>
      <c r="L1297">
        <v>5</v>
      </c>
      <c r="M1297" t="s">
        <v>992</v>
      </c>
      <c r="N1297" t="s">
        <v>696</v>
      </c>
      <c r="O1297" t="s">
        <v>3404</v>
      </c>
      <c r="P1297">
        <v>292</v>
      </c>
      <c r="Q1297">
        <v>77</v>
      </c>
      <c r="R1297">
        <v>50</v>
      </c>
      <c r="S1297">
        <v>60</v>
      </c>
      <c r="T1297">
        <v>69</v>
      </c>
      <c r="U1297">
        <v>36</v>
      </c>
      <c r="V1297">
        <v>342</v>
      </c>
      <c r="W1297">
        <v>75</v>
      </c>
      <c r="X1297">
        <v>68</v>
      </c>
      <c r="Y1297">
        <v>70</v>
      </c>
      <c r="Z1297">
        <v>60</v>
      </c>
      <c r="AA1297">
        <v>69</v>
      </c>
      <c r="AB1297">
        <v>345</v>
      </c>
      <c r="AC1297">
        <v>84</v>
      </c>
      <c r="AD1297">
        <v>82</v>
      </c>
      <c r="AE1297">
        <v>64</v>
      </c>
      <c r="AF1297">
        <v>68</v>
      </c>
      <c r="AG1297">
        <v>47</v>
      </c>
      <c r="AH1297">
        <v>342</v>
      </c>
      <c r="AI1297">
        <v>61</v>
      </c>
      <c r="AJ1297">
        <v>77</v>
      </c>
      <c r="AK1297">
        <v>79</v>
      </c>
      <c r="AL1297">
        <v>65</v>
      </c>
      <c r="AM1297">
        <v>60</v>
      </c>
      <c r="AN1297">
        <v>291</v>
      </c>
      <c r="AO1297">
        <v>51</v>
      </c>
      <c r="AP1297">
        <v>66</v>
      </c>
      <c r="AQ1297">
        <v>67</v>
      </c>
      <c r="AR1297">
        <v>67</v>
      </c>
      <c r="AS1297">
        <v>40</v>
      </c>
      <c r="AT1297">
        <v>65</v>
      </c>
      <c r="AU1297">
        <v>199</v>
      </c>
      <c r="AV1297">
        <v>63</v>
      </c>
      <c r="AW1297">
        <v>70</v>
      </c>
      <c r="AX1297">
        <v>66</v>
      </c>
      <c r="AY1297">
        <v>52</v>
      </c>
      <c r="AZ1297">
        <v>15</v>
      </c>
      <c r="BA1297">
        <v>10</v>
      </c>
      <c r="BB1297">
        <v>11</v>
      </c>
      <c r="BC1297">
        <v>11</v>
      </c>
      <c r="BD1297">
        <v>5</v>
      </c>
      <c r="BE1297">
        <v>1863</v>
      </c>
      <c r="BF1297">
        <v>408</v>
      </c>
      <c r="BG1297">
        <v>1</v>
      </c>
      <c r="BH1297">
        <v>83</v>
      </c>
      <c r="BI1297">
        <v>54</v>
      </c>
      <c r="BJ1297">
        <v>69</v>
      </c>
      <c r="BK1297">
        <v>70</v>
      </c>
      <c r="BL1297">
        <v>66</v>
      </c>
    </row>
    <row r="1298" spans="1:64" ht="45" x14ac:dyDescent="0.25">
      <c r="A1298" t="s">
        <v>3405</v>
      </c>
      <c r="B1298">
        <v>19</v>
      </c>
      <c r="C1298">
        <v>68</v>
      </c>
      <c r="D1298">
        <v>80</v>
      </c>
      <c r="E1298" s="1" t="s">
        <v>3406</v>
      </c>
      <c r="F1298">
        <v>252508</v>
      </c>
      <c r="G1298" t="s">
        <v>66</v>
      </c>
      <c r="H1298" t="s">
        <v>84</v>
      </c>
      <c r="I1298" t="s">
        <v>68</v>
      </c>
      <c r="J1298">
        <v>70</v>
      </c>
      <c r="K1298" t="s">
        <v>69</v>
      </c>
      <c r="L1298">
        <v>12</v>
      </c>
      <c r="M1298" t="s">
        <v>995</v>
      </c>
      <c r="N1298" t="s">
        <v>132</v>
      </c>
      <c r="O1298" t="s">
        <v>72</v>
      </c>
      <c r="P1298">
        <v>293</v>
      </c>
      <c r="Q1298">
        <v>54</v>
      </c>
      <c r="R1298">
        <v>59</v>
      </c>
      <c r="S1298">
        <v>59</v>
      </c>
      <c r="T1298">
        <v>66</v>
      </c>
      <c r="U1298">
        <v>55</v>
      </c>
      <c r="V1298">
        <v>318</v>
      </c>
      <c r="W1298">
        <v>73</v>
      </c>
      <c r="X1298">
        <v>66</v>
      </c>
      <c r="Y1298">
        <v>41</v>
      </c>
      <c r="Z1298">
        <v>66</v>
      </c>
      <c r="AA1298">
        <v>72</v>
      </c>
      <c r="AB1298">
        <v>377</v>
      </c>
      <c r="AC1298">
        <v>77</v>
      </c>
      <c r="AD1298">
        <v>67</v>
      </c>
      <c r="AE1298">
        <v>80</v>
      </c>
      <c r="AF1298">
        <v>70</v>
      </c>
      <c r="AG1298">
        <v>83</v>
      </c>
      <c r="AH1298">
        <v>338</v>
      </c>
      <c r="AI1298">
        <v>64</v>
      </c>
      <c r="AJ1298">
        <v>74</v>
      </c>
      <c r="AK1298">
        <v>74</v>
      </c>
      <c r="AL1298">
        <v>67</v>
      </c>
      <c r="AM1298">
        <v>59</v>
      </c>
      <c r="AN1298">
        <v>296</v>
      </c>
      <c r="AO1298">
        <v>66</v>
      </c>
      <c r="AP1298">
        <v>63</v>
      </c>
      <c r="AQ1298">
        <v>59</v>
      </c>
      <c r="AR1298">
        <v>68</v>
      </c>
      <c r="AS1298">
        <v>40</v>
      </c>
      <c r="AT1298">
        <v>75</v>
      </c>
      <c r="AU1298">
        <v>191</v>
      </c>
      <c r="AV1298">
        <v>62</v>
      </c>
      <c r="AW1298">
        <v>66</v>
      </c>
      <c r="AX1298">
        <v>63</v>
      </c>
      <c r="AY1298">
        <v>46</v>
      </c>
      <c r="AZ1298">
        <v>8</v>
      </c>
      <c r="BA1298">
        <v>14</v>
      </c>
      <c r="BB1298">
        <v>8</v>
      </c>
      <c r="BC1298">
        <v>10</v>
      </c>
      <c r="BD1298">
        <v>6</v>
      </c>
      <c r="BE1298">
        <v>1859</v>
      </c>
      <c r="BF1298">
        <v>400</v>
      </c>
      <c r="BG1298">
        <v>1</v>
      </c>
      <c r="BH1298">
        <v>72</v>
      </c>
      <c r="BI1298">
        <v>59</v>
      </c>
      <c r="BJ1298">
        <v>63</v>
      </c>
      <c r="BK1298">
        <v>74</v>
      </c>
      <c r="BL1298">
        <v>63</v>
      </c>
    </row>
    <row r="1299" spans="1:64" ht="45" x14ac:dyDescent="0.25">
      <c r="A1299" t="s">
        <v>3407</v>
      </c>
      <c r="B1299">
        <v>21</v>
      </c>
      <c r="C1299">
        <v>72</v>
      </c>
      <c r="D1299">
        <v>80</v>
      </c>
      <c r="E1299" s="1" t="s">
        <v>3408</v>
      </c>
      <c r="F1299">
        <v>253130</v>
      </c>
      <c r="G1299" t="s">
        <v>90</v>
      </c>
      <c r="H1299" t="s">
        <v>105</v>
      </c>
      <c r="I1299" t="s">
        <v>68</v>
      </c>
      <c r="J1299">
        <v>73</v>
      </c>
      <c r="K1299" t="s">
        <v>69</v>
      </c>
      <c r="L1299">
        <v>8</v>
      </c>
      <c r="M1299" t="s">
        <v>247</v>
      </c>
      <c r="N1299" t="s">
        <v>291</v>
      </c>
      <c r="O1299" t="s">
        <v>72</v>
      </c>
      <c r="P1299">
        <v>318</v>
      </c>
      <c r="Q1299">
        <v>67</v>
      </c>
      <c r="R1299">
        <v>73</v>
      </c>
      <c r="S1299">
        <v>49</v>
      </c>
      <c r="T1299">
        <v>70</v>
      </c>
      <c r="U1299">
        <v>59</v>
      </c>
      <c r="V1299">
        <v>334</v>
      </c>
      <c r="W1299">
        <v>73</v>
      </c>
      <c r="X1299">
        <v>63</v>
      </c>
      <c r="Y1299">
        <v>61</v>
      </c>
      <c r="Z1299">
        <v>63</v>
      </c>
      <c r="AA1299">
        <v>74</v>
      </c>
      <c r="AB1299">
        <v>371</v>
      </c>
      <c r="AC1299">
        <v>77</v>
      </c>
      <c r="AD1299">
        <v>71</v>
      </c>
      <c r="AE1299">
        <v>78</v>
      </c>
      <c r="AF1299">
        <v>71</v>
      </c>
      <c r="AG1299">
        <v>74</v>
      </c>
      <c r="AH1299">
        <v>322</v>
      </c>
      <c r="AI1299">
        <v>62</v>
      </c>
      <c r="AJ1299">
        <v>66</v>
      </c>
      <c r="AK1299">
        <v>67</v>
      </c>
      <c r="AL1299">
        <v>63</v>
      </c>
      <c r="AM1299">
        <v>64</v>
      </c>
      <c r="AN1299">
        <v>307</v>
      </c>
      <c r="AO1299">
        <v>57</v>
      </c>
      <c r="AP1299">
        <v>40</v>
      </c>
      <c r="AQ1299">
        <v>68</v>
      </c>
      <c r="AR1299">
        <v>71</v>
      </c>
      <c r="AS1299">
        <v>71</v>
      </c>
      <c r="AT1299">
        <v>68</v>
      </c>
      <c r="AU1299">
        <v>96</v>
      </c>
      <c r="AV1299">
        <v>24</v>
      </c>
      <c r="AW1299">
        <v>34</v>
      </c>
      <c r="AX1299">
        <v>38</v>
      </c>
      <c r="AY1299">
        <v>61</v>
      </c>
      <c r="AZ1299">
        <v>11</v>
      </c>
      <c r="BA1299">
        <v>9</v>
      </c>
      <c r="BB1299">
        <v>12</v>
      </c>
      <c r="BC1299">
        <v>15</v>
      </c>
      <c r="BD1299">
        <v>14</v>
      </c>
      <c r="BE1299">
        <v>1809</v>
      </c>
      <c r="BF1299">
        <v>381</v>
      </c>
      <c r="BG1299">
        <v>1</v>
      </c>
      <c r="BH1299">
        <v>74</v>
      </c>
      <c r="BI1299">
        <v>68</v>
      </c>
      <c r="BJ1299">
        <v>68</v>
      </c>
      <c r="BK1299">
        <v>74</v>
      </c>
      <c r="BL1299">
        <v>34</v>
      </c>
    </row>
    <row r="1300" spans="1:64" ht="75" x14ac:dyDescent="0.25">
      <c r="A1300" t="s">
        <v>3074</v>
      </c>
      <c r="B1300">
        <v>21</v>
      </c>
      <c r="C1300">
        <v>71</v>
      </c>
      <c r="D1300">
        <v>82</v>
      </c>
      <c r="E1300" s="1" t="s">
        <v>2395</v>
      </c>
      <c r="F1300">
        <v>254120</v>
      </c>
      <c r="G1300" t="s">
        <v>112</v>
      </c>
      <c r="H1300" t="s">
        <v>260</v>
      </c>
      <c r="I1300" t="s">
        <v>68</v>
      </c>
      <c r="J1300">
        <v>73</v>
      </c>
      <c r="K1300" t="s">
        <v>69</v>
      </c>
      <c r="L1300">
        <v>11</v>
      </c>
      <c r="M1300" t="s">
        <v>2254</v>
      </c>
      <c r="N1300" t="s">
        <v>2079</v>
      </c>
      <c r="O1300" t="s">
        <v>72</v>
      </c>
      <c r="P1300">
        <v>308</v>
      </c>
      <c r="Q1300">
        <v>69</v>
      </c>
      <c r="R1300">
        <v>63</v>
      </c>
      <c r="S1300">
        <v>50</v>
      </c>
      <c r="T1300">
        <v>76</v>
      </c>
      <c r="U1300">
        <v>50</v>
      </c>
      <c r="V1300">
        <v>355</v>
      </c>
      <c r="W1300">
        <v>68</v>
      </c>
      <c r="X1300">
        <v>71</v>
      </c>
      <c r="Y1300">
        <v>69</v>
      </c>
      <c r="Z1300">
        <v>74</v>
      </c>
      <c r="AA1300">
        <v>73</v>
      </c>
      <c r="AB1300">
        <v>357</v>
      </c>
      <c r="AC1300">
        <v>69</v>
      </c>
      <c r="AD1300">
        <v>66</v>
      </c>
      <c r="AE1300">
        <v>71</v>
      </c>
      <c r="AF1300">
        <v>70</v>
      </c>
      <c r="AG1300">
        <v>81</v>
      </c>
      <c r="AH1300">
        <v>339</v>
      </c>
      <c r="AI1300">
        <v>71</v>
      </c>
      <c r="AJ1300">
        <v>64</v>
      </c>
      <c r="AK1300">
        <v>72</v>
      </c>
      <c r="AL1300">
        <v>64</v>
      </c>
      <c r="AM1300">
        <v>68</v>
      </c>
      <c r="AN1300">
        <v>325</v>
      </c>
      <c r="AO1300">
        <v>67</v>
      </c>
      <c r="AP1300">
        <v>63</v>
      </c>
      <c r="AQ1300">
        <v>64</v>
      </c>
      <c r="AR1300">
        <v>75</v>
      </c>
      <c r="AS1300">
        <v>56</v>
      </c>
      <c r="AT1300">
        <v>73</v>
      </c>
      <c r="AU1300">
        <v>185</v>
      </c>
      <c r="AV1300">
        <v>64</v>
      </c>
      <c r="AW1300">
        <v>63</v>
      </c>
      <c r="AX1300">
        <v>58</v>
      </c>
      <c r="AY1300">
        <v>54</v>
      </c>
      <c r="AZ1300">
        <v>11</v>
      </c>
      <c r="BA1300">
        <v>10</v>
      </c>
      <c r="BB1300">
        <v>10</v>
      </c>
      <c r="BC1300">
        <v>9</v>
      </c>
      <c r="BD1300">
        <v>14</v>
      </c>
      <c r="BE1300">
        <v>1923</v>
      </c>
      <c r="BF1300">
        <v>406</v>
      </c>
      <c r="BG1300">
        <v>1</v>
      </c>
      <c r="BH1300">
        <v>67</v>
      </c>
      <c r="BI1300">
        <v>65</v>
      </c>
      <c r="BJ1300">
        <v>74</v>
      </c>
      <c r="BK1300">
        <v>71</v>
      </c>
      <c r="BL1300">
        <v>62</v>
      </c>
    </row>
    <row r="1301" spans="1:64" ht="45" x14ac:dyDescent="0.25">
      <c r="A1301" t="s">
        <v>3409</v>
      </c>
      <c r="B1301">
        <v>20</v>
      </c>
      <c r="C1301">
        <v>71</v>
      </c>
      <c r="D1301">
        <v>80</v>
      </c>
      <c r="E1301" s="1" t="s">
        <v>3410</v>
      </c>
      <c r="F1301">
        <v>254310</v>
      </c>
      <c r="G1301" t="s">
        <v>146</v>
      </c>
      <c r="H1301" t="s">
        <v>98</v>
      </c>
      <c r="I1301" t="s">
        <v>68</v>
      </c>
      <c r="J1301">
        <v>73</v>
      </c>
      <c r="K1301" t="s">
        <v>189</v>
      </c>
      <c r="L1301">
        <v>9</v>
      </c>
      <c r="M1301" t="s">
        <v>454</v>
      </c>
      <c r="N1301" t="s">
        <v>191</v>
      </c>
      <c r="O1301" t="s">
        <v>2727</v>
      </c>
      <c r="P1301">
        <v>260</v>
      </c>
      <c r="Q1301">
        <v>67</v>
      </c>
      <c r="R1301">
        <v>28</v>
      </c>
      <c r="S1301">
        <v>70</v>
      </c>
      <c r="T1301">
        <v>68</v>
      </c>
      <c r="U1301">
        <v>27</v>
      </c>
      <c r="V1301">
        <v>273</v>
      </c>
      <c r="W1301">
        <v>58</v>
      </c>
      <c r="X1301">
        <v>47</v>
      </c>
      <c r="Y1301">
        <v>42</v>
      </c>
      <c r="Z1301">
        <v>66</v>
      </c>
      <c r="AA1301">
        <v>60</v>
      </c>
      <c r="AB1301">
        <v>364</v>
      </c>
      <c r="AC1301">
        <v>78</v>
      </c>
      <c r="AD1301">
        <v>74</v>
      </c>
      <c r="AE1301">
        <v>70</v>
      </c>
      <c r="AF1301">
        <v>70</v>
      </c>
      <c r="AG1301">
        <v>72</v>
      </c>
      <c r="AH1301">
        <v>311</v>
      </c>
      <c r="AI1301">
        <v>47</v>
      </c>
      <c r="AJ1301">
        <v>82</v>
      </c>
      <c r="AK1301">
        <v>75</v>
      </c>
      <c r="AL1301">
        <v>75</v>
      </c>
      <c r="AM1301">
        <v>32</v>
      </c>
      <c r="AN1301">
        <v>307</v>
      </c>
      <c r="AO1301">
        <v>70</v>
      </c>
      <c r="AP1301">
        <v>73</v>
      </c>
      <c r="AQ1301" t="s">
        <v>3411</v>
      </c>
      <c r="AR1301">
        <v>58</v>
      </c>
      <c r="AS1301">
        <v>48</v>
      </c>
      <c r="AT1301" t="s">
        <v>1495</v>
      </c>
      <c r="AU1301">
        <v>211</v>
      </c>
      <c r="AV1301">
        <v>72</v>
      </c>
      <c r="AW1301">
        <v>71</v>
      </c>
      <c r="AX1301">
        <v>68</v>
      </c>
      <c r="AY1301">
        <v>48</v>
      </c>
      <c r="AZ1301">
        <v>14</v>
      </c>
      <c r="BA1301">
        <v>12</v>
      </c>
      <c r="BB1301">
        <v>9</v>
      </c>
      <c r="BC1301">
        <v>6</v>
      </c>
      <c r="BD1301">
        <v>7</v>
      </c>
      <c r="BE1301">
        <v>1774</v>
      </c>
      <c r="BF1301">
        <v>380</v>
      </c>
      <c r="BG1301">
        <v>1</v>
      </c>
      <c r="BH1301">
        <v>76</v>
      </c>
      <c r="BI1301">
        <v>35</v>
      </c>
      <c r="BJ1301">
        <v>63</v>
      </c>
      <c r="BK1301">
        <v>61</v>
      </c>
      <c r="BL1301">
        <v>71</v>
      </c>
    </row>
    <row r="1302" spans="1:64" ht="60" x14ac:dyDescent="0.25">
      <c r="A1302" t="s">
        <v>3412</v>
      </c>
      <c r="B1302">
        <v>19</v>
      </c>
      <c r="C1302">
        <v>71</v>
      </c>
      <c r="D1302">
        <v>82</v>
      </c>
      <c r="E1302" s="1" t="s">
        <v>2489</v>
      </c>
      <c r="F1302">
        <v>255434</v>
      </c>
      <c r="G1302" t="s">
        <v>75</v>
      </c>
      <c r="H1302" t="s">
        <v>278</v>
      </c>
      <c r="I1302" t="s">
        <v>68</v>
      </c>
      <c r="J1302">
        <v>74</v>
      </c>
      <c r="K1302" t="s">
        <v>69</v>
      </c>
      <c r="L1302">
        <v>11</v>
      </c>
      <c r="M1302" t="s">
        <v>566</v>
      </c>
      <c r="N1302" t="s">
        <v>1015</v>
      </c>
      <c r="O1302" t="s">
        <v>1807</v>
      </c>
      <c r="P1302">
        <v>289</v>
      </c>
      <c r="Q1302">
        <v>61</v>
      </c>
      <c r="R1302">
        <v>69</v>
      </c>
      <c r="S1302">
        <v>39</v>
      </c>
      <c r="T1302">
        <v>72</v>
      </c>
      <c r="U1302">
        <v>48</v>
      </c>
      <c r="V1302">
        <v>320</v>
      </c>
      <c r="W1302">
        <v>77</v>
      </c>
      <c r="X1302">
        <v>54</v>
      </c>
      <c r="Y1302">
        <v>64</v>
      </c>
      <c r="Z1302">
        <v>50</v>
      </c>
      <c r="AA1302">
        <v>75</v>
      </c>
      <c r="AB1302">
        <v>374</v>
      </c>
      <c r="AC1302">
        <v>79</v>
      </c>
      <c r="AD1302">
        <v>73</v>
      </c>
      <c r="AE1302">
        <v>78</v>
      </c>
      <c r="AF1302">
        <v>65</v>
      </c>
      <c r="AG1302">
        <v>79</v>
      </c>
      <c r="AH1302">
        <v>298</v>
      </c>
      <c r="AI1302">
        <v>77</v>
      </c>
      <c r="AJ1302">
        <v>49</v>
      </c>
      <c r="AK1302">
        <v>54</v>
      </c>
      <c r="AL1302">
        <v>42</v>
      </c>
      <c r="AM1302">
        <v>76</v>
      </c>
      <c r="AN1302">
        <v>289</v>
      </c>
      <c r="AO1302">
        <v>56</v>
      </c>
      <c r="AP1302">
        <v>30</v>
      </c>
      <c r="AQ1302">
        <v>69</v>
      </c>
      <c r="AR1302">
        <v>71</v>
      </c>
      <c r="AS1302">
        <v>63</v>
      </c>
      <c r="AT1302">
        <v>68</v>
      </c>
      <c r="AU1302">
        <v>95</v>
      </c>
      <c r="AV1302">
        <v>28</v>
      </c>
      <c r="AW1302">
        <v>35</v>
      </c>
      <c r="AX1302">
        <v>32</v>
      </c>
      <c r="AY1302">
        <v>50</v>
      </c>
      <c r="AZ1302">
        <v>10</v>
      </c>
      <c r="BA1302">
        <v>7</v>
      </c>
      <c r="BB1302">
        <v>9</v>
      </c>
      <c r="BC1302">
        <v>13</v>
      </c>
      <c r="BD1302">
        <v>11</v>
      </c>
      <c r="BE1302">
        <v>1715</v>
      </c>
      <c r="BF1302">
        <v>368</v>
      </c>
      <c r="BG1302">
        <v>1</v>
      </c>
      <c r="BH1302">
        <v>76</v>
      </c>
      <c r="BI1302">
        <v>71</v>
      </c>
      <c r="BJ1302">
        <v>65</v>
      </c>
      <c r="BK1302">
        <v>76</v>
      </c>
      <c r="BL1302">
        <v>32</v>
      </c>
    </row>
    <row r="1303" spans="1:64" ht="30" x14ac:dyDescent="0.25">
      <c r="A1303" t="s">
        <v>3413</v>
      </c>
      <c r="B1303">
        <v>25</v>
      </c>
      <c r="C1303">
        <v>76</v>
      </c>
      <c r="D1303">
        <v>79</v>
      </c>
      <c r="E1303" s="1" t="s">
        <v>3414</v>
      </c>
      <c r="F1303">
        <v>255742</v>
      </c>
      <c r="G1303" t="s">
        <v>252</v>
      </c>
      <c r="H1303" t="s">
        <v>98</v>
      </c>
      <c r="I1303" t="s">
        <v>68</v>
      </c>
      <c r="J1303">
        <v>80</v>
      </c>
      <c r="K1303" t="s">
        <v>69</v>
      </c>
      <c r="L1303">
        <v>3</v>
      </c>
      <c r="M1303" t="s">
        <v>592</v>
      </c>
      <c r="N1303" t="s">
        <v>712</v>
      </c>
      <c r="O1303" t="s">
        <v>1882</v>
      </c>
      <c r="P1303">
        <v>341</v>
      </c>
      <c r="Q1303">
        <v>62</v>
      </c>
      <c r="R1303">
        <v>70</v>
      </c>
      <c r="S1303">
        <v>52</v>
      </c>
      <c r="T1303">
        <v>77</v>
      </c>
      <c r="U1303">
        <v>80</v>
      </c>
      <c r="V1303">
        <v>362</v>
      </c>
      <c r="W1303">
        <v>78</v>
      </c>
      <c r="X1303">
        <v>67</v>
      </c>
      <c r="Y1303">
        <v>57</v>
      </c>
      <c r="Z1303">
        <v>79</v>
      </c>
      <c r="AA1303">
        <v>81</v>
      </c>
      <c r="AB1303">
        <v>398</v>
      </c>
      <c r="AC1303">
        <v>78</v>
      </c>
      <c r="AD1303">
        <v>70</v>
      </c>
      <c r="AE1303">
        <v>83</v>
      </c>
      <c r="AF1303">
        <v>78</v>
      </c>
      <c r="AG1303">
        <v>89</v>
      </c>
      <c r="AH1303">
        <v>359</v>
      </c>
      <c r="AI1303">
        <v>82</v>
      </c>
      <c r="AJ1303">
        <v>69</v>
      </c>
      <c r="AK1303">
        <v>68</v>
      </c>
      <c r="AL1303">
        <v>63</v>
      </c>
      <c r="AM1303">
        <v>77</v>
      </c>
      <c r="AN1303">
        <v>349</v>
      </c>
      <c r="AO1303">
        <v>60</v>
      </c>
      <c r="AP1303">
        <v>65</v>
      </c>
      <c r="AQ1303">
        <v>78</v>
      </c>
      <c r="AR1303">
        <v>78</v>
      </c>
      <c r="AS1303">
        <v>68</v>
      </c>
      <c r="AT1303">
        <v>81</v>
      </c>
      <c r="AU1303">
        <v>192</v>
      </c>
      <c r="AV1303">
        <v>66</v>
      </c>
      <c r="AW1303">
        <v>67</v>
      </c>
      <c r="AX1303">
        <v>59</v>
      </c>
      <c r="AY1303">
        <v>38</v>
      </c>
      <c r="AZ1303">
        <v>5</v>
      </c>
      <c r="BA1303">
        <v>7</v>
      </c>
      <c r="BB1303">
        <v>8</v>
      </c>
      <c r="BC1303">
        <v>12</v>
      </c>
      <c r="BD1303">
        <v>6</v>
      </c>
      <c r="BE1303">
        <v>2039</v>
      </c>
      <c r="BF1303">
        <v>430</v>
      </c>
      <c r="BG1303">
        <v>1</v>
      </c>
      <c r="BH1303">
        <v>74</v>
      </c>
      <c r="BI1303">
        <v>75</v>
      </c>
      <c r="BJ1303">
        <v>73</v>
      </c>
      <c r="BK1303">
        <v>80</v>
      </c>
      <c r="BL1303">
        <v>64</v>
      </c>
    </row>
    <row r="1304" spans="1:64" ht="60" x14ac:dyDescent="0.25">
      <c r="A1304" t="s">
        <v>3415</v>
      </c>
      <c r="B1304">
        <v>22</v>
      </c>
      <c r="C1304">
        <v>74</v>
      </c>
      <c r="D1304">
        <v>81</v>
      </c>
      <c r="E1304" s="1" t="s">
        <v>3416</v>
      </c>
      <c r="F1304">
        <v>256161</v>
      </c>
      <c r="G1304" t="s">
        <v>337</v>
      </c>
      <c r="H1304" t="s">
        <v>84</v>
      </c>
      <c r="I1304" t="s">
        <v>68</v>
      </c>
      <c r="J1304">
        <v>74</v>
      </c>
      <c r="K1304" t="s">
        <v>508</v>
      </c>
      <c r="L1304">
        <v>7</v>
      </c>
      <c r="M1304" t="s">
        <v>455</v>
      </c>
      <c r="N1304" t="s">
        <v>3345</v>
      </c>
      <c r="O1304" t="s">
        <v>1879</v>
      </c>
      <c r="P1304">
        <v>76</v>
      </c>
      <c r="Q1304">
        <v>13</v>
      </c>
      <c r="R1304">
        <v>8</v>
      </c>
      <c r="S1304">
        <v>14</v>
      </c>
      <c r="T1304">
        <v>35</v>
      </c>
      <c r="U1304">
        <v>6</v>
      </c>
      <c r="V1304">
        <v>66</v>
      </c>
      <c r="W1304">
        <v>9</v>
      </c>
      <c r="X1304">
        <v>11</v>
      </c>
      <c r="Y1304">
        <v>12</v>
      </c>
      <c r="Z1304">
        <v>16</v>
      </c>
      <c r="AA1304">
        <v>18</v>
      </c>
      <c r="AB1304">
        <v>221</v>
      </c>
      <c r="AC1304">
        <v>35</v>
      </c>
      <c r="AD1304">
        <v>29</v>
      </c>
      <c r="AE1304">
        <v>41</v>
      </c>
      <c r="AF1304">
        <v>72</v>
      </c>
      <c r="AG1304">
        <v>44</v>
      </c>
      <c r="AH1304">
        <v>202</v>
      </c>
      <c r="AI1304">
        <v>51</v>
      </c>
      <c r="AJ1304">
        <v>58</v>
      </c>
      <c r="AK1304">
        <v>29</v>
      </c>
      <c r="AL1304">
        <v>57</v>
      </c>
      <c r="AM1304">
        <v>7</v>
      </c>
      <c r="AN1304">
        <v>90</v>
      </c>
      <c r="AO1304">
        <v>20</v>
      </c>
      <c r="AP1304">
        <v>14</v>
      </c>
      <c r="AQ1304">
        <v>8</v>
      </c>
      <c r="AR1304">
        <v>35</v>
      </c>
      <c r="AS1304">
        <v>13</v>
      </c>
      <c r="AT1304">
        <v>35</v>
      </c>
      <c r="AU1304">
        <v>35</v>
      </c>
      <c r="AV1304">
        <v>11</v>
      </c>
      <c r="AW1304">
        <v>12</v>
      </c>
      <c r="AX1304">
        <v>12</v>
      </c>
      <c r="AY1304">
        <v>360</v>
      </c>
      <c r="AZ1304">
        <v>74</v>
      </c>
      <c r="BA1304">
        <v>71</v>
      </c>
      <c r="BB1304">
        <v>68</v>
      </c>
      <c r="BC1304">
        <v>72</v>
      </c>
      <c r="BD1304">
        <v>75</v>
      </c>
      <c r="BE1304">
        <v>1050</v>
      </c>
      <c r="BF1304">
        <v>393</v>
      </c>
      <c r="BG1304">
        <v>1</v>
      </c>
      <c r="BH1304">
        <v>74</v>
      </c>
      <c r="BI1304">
        <v>71</v>
      </c>
      <c r="BJ1304">
        <v>68</v>
      </c>
      <c r="BK1304">
        <v>75</v>
      </c>
      <c r="BL1304">
        <v>33</v>
      </c>
    </row>
    <row r="1305" spans="1:64" ht="30" x14ac:dyDescent="0.25">
      <c r="A1305" t="s">
        <v>3417</v>
      </c>
      <c r="B1305">
        <v>21</v>
      </c>
      <c r="C1305">
        <v>72</v>
      </c>
      <c r="D1305">
        <v>80</v>
      </c>
      <c r="E1305" s="1" t="s">
        <v>3418</v>
      </c>
      <c r="F1305">
        <v>256408</v>
      </c>
      <c r="G1305" t="s">
        <v>426</v>
      </c>
      <c r="H1305" t="s">
        <v>156</v>
      </c>
      <c r="I1305" t="s">
        <v>68</v>
      </c>
      <c r="J1305">
        <v>74</v>
      </c>
      <c r="K1305" t="s">
        <v>69</v>
      </c>
      <c r="L1305">
        <v>8</v>
      </c>
      <c r="M1305" t="s">
        <v>107</v>
      </c>
      <c r="N1305" t="s">
        <v>1292</v>
      </c>
      <c r="O1305" t="s">
        <v>1532</v>
      </c>
      <c r="P1305">
        <v>307</v>
      </c>
      <c r="Q1305">
        <v>66</v>
      </c>
      <c r="R1305">
        <v>60</v>
      </c>
      <c r="S1305">
        <v>55</v>
      </c>
      <c r="T1305">
        <v>72</v>
      </c>
      <c r="U1305">
        <v>54</v>
      </c>
      <c r="V1305">
        <v>345</v>
      </c>
      <c r="W1305">
        <v>72</v>
      </c>
      <c r="X1305">
        <v>68</v>
      </c>
      <c r="Y1305">
        <v>57</v>
      </c>
      <c r="Z1305">
        <v>71</v>
      </c>
      <c r="AA1305">
        <v>77</v>
      </c>
      <c r="AB1305">
        <v>374</v>
      </c>
      <c r="AC1305">
        <v>78</v>
      </c>
      <c r="AD1305">
        <v>73</v>
      </c>
      <c r="AE1305">
        <v>79</v>
      </c>
      <c r="AF1305">
        <v>71</v>
      </c>
      <c r="AG1305">
        <v>73</v>
      </c>
      <c r="AH1305">
        <v>350</v>
      </c>
      <c r="AI1305">
        <v>64</v>
      </c>
      <c r="AJ1305">
        <v>73</v>
      </c>
      <c r="AK1305">
        <v>78</v>
      </c>
      <c r="AL1305">
        <v>70</v>
      </c>
      <c r="AM1305">
        <v>65</v>
      </c>
      <c r="AN1305">
        <v>333</v>
      </c>
      <c r="AO1305">
        <v>69</v>
      </c>
      <c r="AP1305">
        <v>62</v>
      </c>
      <c r="AQ1305">
        <v>71</v>
      </c>
      <c r="AR1305">
        <v>74</v>
      </c>
      <c r="AS1305">
        <v>57</v>
      </c>
      <c r="AT1305">
        <v>73</v>
      </c>
      <c r="AU1305">
        <v>203</v>
      </c>
      <c r="AV1305">
        <v>60</v>
      </c>
      <c r="AW1305">
        <v>72</v>
      </c>
      <c r="AX1305">
        <v>71</v>
      </c>
      <c r="AY1305">
        <v>53</v>
      </c>
      <c r="AZ1305">
        <v>13</v>
      </c>
      <c r="BA1305">
        <v>15</v>
      </c>
      <c r="BB1305">
        <v>8</v>
      </c>
      <c r="BC1305">
        <v>6</v>
      </c>
      <c r="BD1305">
        <v>11</v>
      </c>
      <c r="BE1305">
        <v>1965</v>
      </c>
      <c r="BF1305">
        <v>418</v>
      </c>
      <c r="BG1305">
        <v>1</v>
      </c>
      <c r="BH1305">
        <v>75</v>
      </c>
      <c r="BI1305">
        <v>62</v>
      </c>
      <c r="BJ1305">
        <v>70</v>
      </c>
      <c r="BK1305">
        <v>74</v>
      </c>
      <c r="BL1305">
        <v>65</v>
      </c>
    </row>
    <row r="1306" spans="1:64" ht="45" x14ac:dyDescent="0.25">
      <c r="A1306" t="s">
        <v>3419</v>
      </c>
      <c r="B1306">
        <v>18</v>
      </c>
      <c r="C1306">
        <v>70</v>
      </c>
      <c r="D1306">
        <v>84</v>
      </c>
      <c r="E1306" s="1" t="s">
        <v>2391</v>
      </c>
      <c r="F1306">
        <v>256420</v>
      </c>
      <c r="G1306" t="s">
        <v>83</v>
      </c>
      <c r="H1306" t="s">
        <v>722</v>
      </c>
      <c r="I1306" t="s">
        <v>77</v>
      </c>
      <c r="J1306">
        <v>71</v>
      </c>
      <c r="K1306" t="s">
        <v>69</v>
      </c>
      <c r="L1306">
        <v>14</v>
      </c>
      <c r="M1306" t="s">
        <v>459</v>
      </c>
      <c r="N1306" t="s">
        <v>443</v>
      </c>
      <c r="O1306" t="s">
        <v>1991</v>
      </c>
      <c r="P1306">
        <v>277</v>
      </c>
      <c r="Q1306">
        <v>62</v>
      </c>
      <c r="R1306">
        <v>59</v>
      </c>
      <c r="S1306">
        <v>32</v>
      </c>
      <c r="T1306">
        <v>68</v>
      </c>
      <c r="U1306">
        <v>56</v>
      </c>
      <c r="V1306">
        <v>328</v>
      </c>
      <c r="W1306">
        <v>79</v>
      </c>
      <c r="X1306">
        <v>62</v>
      </c>
      <c r="Y1306">
        <v>52</v>
      </c>
      <c r="Z1306">
        <v>61</v>
      </c>
      <c r="AA1306">
        <v>74</v>
      </c>
      <c r="AB1306">
        <v>408</v>
      </c>
      <c r="AC1306">
        <v>83</v>
      </c>
      <c r="AD1306">
        <v>82</v>
      </c>
      <c r="AE1306">
        <v>88</v>
      </c>
      <c r="AF1306">
        <v>65</v>
      </c>
      <c r="AG1306">
        <v>90</v>
      </c>
      <c r="AH1306">
        <v>263</v>
      </c>
      <c r="AI1306">
        <v>58</v>
      </c>
      <c r="AJ1306">
        <v>47</v>
      </c>
      <c r="AK1306">
        <v>61</v>
      </c>
      <c r="AL1306">
        <v>36</v>
      </c>
      <c r="AM1306">
        <v>61</v>
      </c>
      <c r="AN1306">
        <v>250</v>
      </c>
      <c r="AO1306">
        <v>36</v>
      </c>
      <c r="AP1306">
        <v>35</v>
      </c>
      <c r="AQ1306">
        <v>57</v>
      </c>
      <c r="AR1306">
        <v>64</v>
      </c>
      <c r="AS1306">
        <v>58</v>
      </c>
      <c r="AT1306">
        <v>69</v>
      </c>
      <c r="AU1306">
        <v>106</v>
      </c>
      <c r="AV1306">
        <v>31</v>
      </c>
      <c r="AW1306">
        <v>38</v>
      </c>
      <c r="AX1306">
        <v>37</v>
      </c>
      <c r="AY1306">
        <v>50</v>
      </c>
      <c r="AZ1306">
        <v>11</v>
      </c>
      <c r="BA1306">
        <v>6</v>
      </c>
      <c r="BB1306">
        <v>13</v>
      </c>
      <c r="BC1306">
        <v>11</v>
      </c>
      <c r="BD1306">
        <v>9</v>
      </c>
      <c r="BE1306">
        <v>1682</v>
      </c>
      <c r="BF1306">
        <v>361</v>
      </c>
      <c r="BG1306">
        <v>1</v>
      </c>
      <c r="BH1306">
        <v>82</v>
      </c>
      <c r="BI1306">
        <v>59</v>
      </c>
      <c r="BJ1306">
        <v>64</v>
      </c>
      <c r="BK1306">
        <v>78</v>
      </c>
      <c r="BL1306">
        <v>35</v>
      </c>
    </row>
    <row r="1307" spans="1:64" ht="30" x14ac:dyDescent="0.25">
      <c r="A1307" t="s">
        <v>3420</v>
      </c>
      <c r="B1307">
        <v>21</v>
      </c>
      <c r="C1307">
        <v>77</v>
      </c>
      <c r="D1307">
        <v>81</v>
      </c>
      <c r="E1307" s="1" t="s">
        <v>3421</v>
      </c>
      <c r="F1307">
        <v>256769</v>
      </c>
      <c r="G1307" t="s">
        <v>259</v>
      </c>
      <c r="H1307" t="s">
        <v>91</v>
      </c>
      <c r="I1307" t="s">
        <v>77</v>
      </c>
      <c r="J1307">
        <v>77</v>
      </c>
      <c r="K1307" t="s">
        <v>478</v>
      </c>
      <c r="L1307">
        <v>4</v>
      </c>
      <c r="M1307" t="s">
        <v>148</v>
      </c>
      <c r="N1307" t="s">
        <v>719</v>
      </c>
      <c r="O1307" t="s">
        <v>2193</v>
      </c>
      <c r="P1307">
        <v>319</v>
      </c>
      <c r="Q1307">
        <v>78</v>
      </c>
      <c r="R1307">
        <v>52</v>
      </c>
      <c r="S1307">
        <v>59</v>
      </c>
      <c r="T1307">
        <v>72</v>
      </c>
      <c r="U1307">
        <v>58</v>
      </c>
      <c r="V1307">
        <v>343</v>
      </c>
      <c r="W1307">
        <v>76</v>
      </c>
      <c r="X1307">
        <v>66</v>
      </c>
      <c r="Y1307">
        <v>53</v>
      </c>
      <c r="Z1307">
        <v>72</v>
      </c>
      <c r="AA1307">
        <v>76</v>
      </c>
      <c r="AB1307">
        <v>367</v>
      </c>
      <c r="AC1307">
        <v>75</v>
      </c>
      <c r="AD1307">
        <v>76</v>
      </c>
      <c r="AE1307">
        <v>70</v>
      </c>
      <c r="AF1307">
        <v>71</v>
      </c>
      <c r="AG1307">
        <v>75</v>
      </c>
      <c r="AH1307">
        <v>335</v>
      </c>
      <c r="AI1307">
        <v>69</v>
      </c>
      <c r="AJ1307">
        <v>71</v>
      </c>
      <c r="AK1307">
        <v>79</v>
      </c>
      <c r="AL1307">
        <v>65</v>
      </c>
      <c r="AM1307">
        <v>51</v>
      </c>
      <c r="AN1307">
        <v>332</v>
      </c>
      <c r="AO1307">
        <v>67</v>
      </c>
      <c r="AP1307">
        <v>74</v>
      </c>
      <c r="AQ1307">
        <v>71</v>
      </c>
      <c r="AR1307">
        <v>66</v>
      </c>
      <c r="AS1307">
        <v>54</v>
      </c>
      <c r="AT1307">
        <v>68</v>
      </c>
      <c r="AU1307">
        <v>226</v>
      </c>
      <c r="AV1307">
        <v>71</v>
      </c>
      <c r="AW1307">
        <v>78</v>
      </c>
      <c r="AX1307">
        <v>77</v>
      </c>
      <c r="AY1307">
        <v>32</v>
      </c>
      <c r="AZ1307">
        <v>6</v>
      </c>
      <c r="BA1307">
        <v>6</v>
      </c>
      <c r="BB1307">
        <v>6</v>
      </c>
      <c r="BC1307">
        <v>6</v>
      </c>
      <c r="BD1307">
        <v>8</v>
      </c>
      <c r="BE1307">
        <v>1954</v>
      </c>
      <c r="BF1307">
        <v>421</v>
      </c>
      <c r="BG1307">
        <v>2</v>
      </c>
      <c r="BH1307">
        <v>76</v>
      </c>
      <c r="BI1307">
        <v>57</v>
      </c>
      <c r="BJ1307">
        <v>71</v>
      </c>
      <c r="BK1307">
        <v>75</v>
      </c>
      <c r="BL1307">
        <v>73</v>
      </c>
    </row>
    <row r="1308" spans="1:64" ht="45" x14ac:dyDescent="0.25">
      <c r="A1308" t="s">
        <v>3422</v>
      </c>
      <c r="B1308">
        <v>21</v>
      </c>
      <c r="C1308">
        <v>76</v>
      </c>
      <c r="D1308">
        <v>84</v>
      </c>
      <c r="E1308" s="1" t="s">
        <v>1014</v>
      </c>
      <c r="F1308">
        <v>256853</v>
      </c>
      <c r="G1308" t="s">
        <v>212</v>
      </c>
      <c r="H1308" t="s">
        <v>147</v>
      </c>
      <c r="I1308" t="s">
        <v>68</v>
      </c>
      <c r="J1308">
        <v>78</v>
      </c>
      <c r="K1308" t="s">
        <v>69</v>
      </c>
      <c r="L1308">
        <v>8</v>
      </c>
      <c r="M1308" t="s">
        <v>354</v>
      </c>
      <c r="N1308" t="s">
        <v>501</v>
      </c>
      <c r="O1308" t="s">
        <v>72</v>
      </c>
      <c r="P1308">
        <v>337</v>
      </c>
      <c r="Q1308">
        <v>64</v>
      </c>
      <c r="R1308">
        <v>70</v>
      </c>
      <c r="S1308">
        <v>73</v>
      </c>
      <c r="T1308">
        <v>77</v>
      </c>
      <c r="U1308">
        <v>53</v>
      </c>
      <c r="V1308">
        <v>335</v>
      </c>
      <c r="W1308">
        <v>79</v>
      </c>
      <c r="X1308">
        <v>68</v>
      </c>
      <c r="Y1308">
        <v>41</v>
      </c>
      <c r="Z1308">
        <v>69</v>
      </c>
      <c r="AA1308">
        <v>78</v>
      </c>
      <c r="AB1308">
        <v>398</v>
      </c>
      <c r="AC1308">
        <v>82</v>
      </c>
      <c r="AD1308">
        <v>76</v>
      </c>
      <c r="AE1308">
        <v>78</v>
      </c>
      <c r="AF1308">
        <v>74</v>
      </c>
      <c r="AG1308">
        <v>88</v>
      </c>
      <c r="AH1308">
        <v>355</v>
      </c>
      <c r="AI1308">
        <v>71</v>
      </c>
      <c r="AJ1308">
        <v>85</v>
      </c>
      <c r="AK1308">
        <v>62</v>
      </c>
      <c r="AL1308">
        <v>72</v>
      </c>
      <c r="AM1308">
        <v>65</v>
      </c>
      <c r="AN1308">
        <v>323</v>
      </c>
      <c r="AO1308">
        <v>58</v>
      </c>
      <c r="AP1308">
        <v>60</v>
      </c>
      <c r="AQ1308">
        <v>72</v>
      </c>
      <c r="AR1308">
        <v>77</v>
      </c>
      <c r="AS1308">
        <v>56</v>
      </c>
      <c r="AT1308">
        <v>74</v>
      </c>
      <c r="AU1308">
        <v>176</v>
      </c>
      <c r="AV1308">
        <v>55</v>
      </c>
      <c r="AW1308">
        <v>67</v>
      </c>
      <c r="AX1308">
        <v>54</v>
      </c>
      <c r="AY1308">
        <v>52</v>
      </c>
      <c r="AZ1308">
        <v>9</v>
      </c>
      <c r="BA1308">
        <v>11</v>
      </c>
      <c r="BB1308">
        <v>11</v>
      </c>
      <c r="BC1308">
        <v>12</v>
      </c>
      <c r="BD1308">
        <v>9</v>
      </c>
      <c r="BE1308">
        <v>1976</v>
      </c>
      <c r="BF1308">
        <v>425</v>
      </c>
      <c r="BG1308">
        <v>1</v>
      </c>
      <c r="BH1308">
        <v>79</v>
      </c>
      <c r="BI1308">
        <v>68</v>
      </c>
      <c r="BJ1308">
        <v>71</v>
      </c>
      <c r="BK1308">
        <v>79</v>
      </c>
      <c r="BL1308">
        <v>61</v>
      </c>
    </row>
    <row r="1309" spans="1:64" ht="30" x14ac:dyDescent="0.25">
      <c r="A1309" t="s">
        <v>3423</v>
      </c>
      <c r="B1309">
        <v>19</v>
      </c>
      <c r="C1309">
        <v>67</v>
      </c>
      <c r="D1309">
        <v>81</v>
      </c>
      <c r="E1309" s="1" t="s">
        <v>3424</v>
      </c>
      <c r="F1309">
        <v>256898</v>
      </c>
      <c r="G1309" t="s">
        <v>90</v>
      </c>
      <c r="H1309" t="s">
        <v>147</v>
      </c>
      <c r="I1309" t="s">
        <v>68</v>
      </c>
      <c r="J1309">
        <v>68</v>
      </c>
      <c r="K1309" t="s">
        <v>415</v>
      </c>
      <c r="L1309">
        <v>14</v>
      </c>
      <c r="M1309" t="s">
        <v>94</v>
      </c>
      <c r="N1309" t="s">
        <v>79</v>
      </c>
      <c r="O1309" t="s">
        <v>80</v>
      </c>
      <c r="P1309">
        <v>239</v>
      </c>
      <c r="Q1309">
        <v>69</v>
      </c>
      <c r="R1309">
        <v>34</v>
      </c>
      <c r="S1309">
        <v>47</v>
      </c>
      <c r="T1309">
        <v>61</v>
      </c>
      <c r="U1309">
        <v>28</v>
      </c>
      <c r="V1309">
        <v>288</v>
      </c>
      <c r="W1309">
        <v>60</v>
      </c>
      <c r="X1309">
        <v>61</v>
      </c>
      <c r="Y1309">
        <v>45</v>
      </c>
      <c r="Z1309">
        <v>61</v>
      </c>
      <c r="AA1309">
        <v>61</v>
      </c>
      <c r="AB1309">
        <v>373</v>
      </c>
      <c r="AC1309">
        <v>84</v>
      </c>
      <c r="AD1309">
        <v>86</v>
      </c>
      <c r="AE1309">
        <v>76</v>
      </c>
      <c r="AF1309">
        <v>58</v>
      </c>
      <c r="AG1309">
        <v>69</v>
      </c>
      <c r="AH1309">
        <v>295</v>
      </c>
      <c r="AI1309">
        <v>54</v>
      </c>
      <c r="AJ1309">
        <v>68</v>
      </c>
      <c r="AK1309">
        <v>78</v>
      </c>
      <c r="AL1309">
        <v>61</v>
      </c>
      <c r="AM1309">
        <v>34</v>
      </c>
      <c r="AN1309">
        <v>288</v>
      </c>
      <c r="AO1309">
        <v>70</v>
      </c>
      <c r="AP1309">
        <v>60</v>
      </c>
      <c r="AQ1309">
        <v>52</v>
      </c>
      <c r="AR1309">
        <v>49</v>
      </c>
      <c r="AS1309">
        <v>57</v>
      </c>
      <c r="AT1309">
        <v>59</v>
      </c>
      <c r="AU1309">
        <v>186</v>
      </c>
      <c r="AV1309">
        <v>61</v>
      </c>
      <c r="AW1309">
        <v>63</v>
      </c>
      <c r="AX1309">
        <v>62</v>
      </c>
      <c r="AY1309">
        <v>58</v>
      </c>
      <c r="AZ1309">
        <v>9</v>
      </c>
      <c r="BA1309">
        <v>6</v>
      </c>
      <c r="BB1309">
        <v>13</v>
      </c>
      <c r="BC1309">
        <v>15</v>
      </c>
      <c r="BD1309">
        <v>15</v>
      </c>
      <c r="BE1309">
        <v>1727</v>
      </c>
      <c r="BF1309">
        <v>373</v>
      </c>
      <c r="BG1309">
        <v>1</v>
      </c>
      <c r="BH1309">
        <v>85</v>
      </c>
      <c r="BI1309">
        <v>40</v>
      </c>
      <c r="BJ1309">
        <v>59</v>
      </c>
      <c r="BK1309">
        <v>62</v>
      </c>
      <c r="BL1309">
        <v>60</v>
      </c>
    </row>
    <row r="1310" spans="1:64" ht="30" x14ac:dyDescent="0.25">
      <c r="A1310" t="s">
        <v>3425</v>
      </c>
      <c r="B1310">
        <v>23</v>
      </c>
      <c r="C1310">
        <v>77</v>
      </c>
      <c r="D1310">
        <v>82</v>
      </c>
      <c r="E1310" s="1" t="s">
        <v>3426</v>
      </c>
      <c r="F1310">
        <v>257290</v>
      </c>
      <c r="G1310" t="s">
        <v>112</v>
      </c>
      <c r="H1310" t="s">
        <v>308</v>
      </c>
      <c r="I1310" t="s">
        <v>68</v>
      </c>
      <c r="J1310">
        <v>79</v>
      </c>
      <c r="K1310" t="s">
        <v>206</v>
      </c>
      <c r="L1310">
        <v>5</v>
      </c>
      <c r="M1310" t="s">
        <v>734</v>
      </c>
      <c r="N1310" t="s">
        <v>196</v>
      </c>
      <c r="O1310" t="s">
        <v>2379</v>
      </c>
      <c r="P1310">
        <v>341</v>
      </c>
      <c r="Q1310">
        <v>80</v>
      </c>
      <c r="R1310">
        <v>60</v>
      </c>
      <c r="S1310">
        <v>70</v>
      </c>
      <c r="T1310">
        <v>73</v>
      </c>
      <c r="U1310">
        <v>58</v>
      </c>
      <c r="V1310">
        <v>327</v>
      </c>
      <c r="W1310">
        <v>77</v>
      </c>
      <c r="X1310">
        <v>57</v>
      </c>
      <c r="Y1310">
        <v>47</v>
      </c>
      <c r="Z1310">
        <v>68</v>
      </c>
      <c r="AA1310">
        <v>78</v>
      </c>
      <c r="AB1310">
        <v>405</v>
      </c>
      <c r="AC1310">
        <v>87</v>
      </c>
      <c r="AD1310">
        <v>85</v>
      </c>
      <c r="AE1310">
        <v>79</v>
      </c>
      <c r="AF1310">
        <v>79</v>
      </c>
      <c r="AG1310">
        <v>75</v>
      </c>
      <c r="AH1310">
        <v>352</v>
      </c>
      <c r="AI1310">
        <v>68</v>
      </c>
      <c r="AJ1310">
        <v>79</v>
      </c>
      <c r="AK1310">
        <v>84</v>
      </c>
      <c r="AL1310">
        <v>60</v>
      </c>
      <c r="AM1310">
        <v>61</v>
      </c>
      <c r="AN1310">
        <v>344</v>
      </c>
      <c r="AO1310">
        <v>58</v>
      </c>
      <c r="AP1310">
        <v>72</v>
      </c>
      <c r="AQ1310">
        <v>74</v>
      </c>
      <c r="AR1310">
        <v>73</v>
      </c>
      <c r="AS1310">
        <v>67</v>
      </c>
      <c r="AT1310">
        <v>70</v>
      </c>
      <c r="AU1310">
        <v>206</v>
      </c>
      <c r="AV1310">
        <v>68</v>
      </c>
      <c r="AW1310">
        <v>69</v>
      </c>
      <c r="AX1310">
        <v>69</v>
      </c>
      <c r="AY1310">
        <v>46</v>
      </c>
      <c r="AZ1310">
        <v>9</v>
      </c>
      <c r="BA1310">
        <v>5</v>
      </c>
      <c r="BB1310">
        <v>10</v>
      </c>
      <c r="BC1310">
        <v>10</v>
      </c>
      <c r="BD1310">
        <v>12</v>
      </c>
      <c r="BE1310">
        <v>2021</v>
      </c>
      <c r="BF1310">
        <v>434</v>
      </c>
      <c r="BG1310">
        <v>1</v>
      </c>
      <c r="BH1310">
        <v>86</v>
      </c>
      <c r="BI1310">
        <v>63</v>
      </c>
      <c r="BJ1310">
        <v>72</v>
      </c>
      <c r="BK1310">
        <v>77</v>
      </c>
      <c r="BL1310">
        <v>69</v>
      </c>
    </row>
    <row r="1311" spans="1:64" ht="30" x14ac:dyDescent="0.25">
      <c r="A1311" t="s">
        <v>3427</v>
      </c>
      <c r="B1311">
        <v>19</v>
      </c>
      <c r="C1311">
        <v>63</v>
      </c>
      <c r="D1311">
        <v>79</v>
      </c>
      <c r="E1311" s="1" t="s">
        <v>2568</v>
      </c>
      <c r="F1311">
        <v>257353</v>
      </c>
      <c r="G1311" t="s">
        <v>241</v>
      </c>
      <c r="H1311" t="s">
        <v>816</v>
      </c>
      <c r="I1311" t="s">
        <v>68</v>
      </c>
      <c r="J1311">
        <v>67</v>
      </c>
      <c r="K1311" t="s">
        <v>69</v>
      </c>
      <c r="L1311">
        <v>16</v>
      </c>
      <c r="M1311" t="s">
        <v>1854</v>
      </c>
      <c r="N1311" t="s">
        <v>191</v>
      </c>
      <c r="O1311" t="s">
        <v>706</v>
      </c>
      <c r="P1311">
        <v>256</v>
      </c>
      <c r="Q1311">
        <v>50</v>
      </c>
      <c r="R1311">
        <v>53</v>
      </c>
      <c r="S1311">
        <v>51</v>
      </c>
      <c r="T1311">
        <v>64</v>
      </c>
      <c r="U1311">
        <v>38</v>
      </c>
      <c r="V1311">
        <v>301</v>
      </c>
      <c r="W1311">
        <v>71</v>
      </c>
      <c r="X1311">
        <v>58</v>
      </c>
      <c r="Y1311">
        <v>39</v>
      </c>
      <c r="Z1311">
        <v>60</v>
      </c>
      <c r="AA1311">
        <v>73</v>
      </c>
      <c r="AB1311">
        <v>371</v>
      </c>
      <c r="AC1311">
        <v>78</v>
      </c>
      <c r="AD1311">
        <v>77</v>
      </c>
      <c r="AE1311">
        <v>79</v>
      </c>
      <c r="AF1311">
        <v>62</v>
      </c>
      <c r="AG1311">
        <v>75</v>
      </c>
      <c r="AH1311">
        <v>314</v>
      </c>
      <c r="AI1311">
        <v>67</v>
      </c>
      <c r="AJ1311">
        <v>68</v>
      </c>
      <c r="AK1311">
        <v>66</v>
      </c>
      <c r="AL1311">
        <v>62</v>
      </c>
      <c r="AM1311">
        <v>51</v>
      </c>
      <c r="AN1311">
        <v>303</v>
      </c>
      <c r="AO1311">
        <v>67</v>
      </c>
      <c r="AP1311">
        <v>61</v>
      </c>
      <c r="AQ1311">
        <v>59</v>
      </c>
      <c r="AR1311">
        <v>57</v>
      </c>
      <c r="AS1311">
        <v>59</v>
      </c>
      <c r="AT1311">
        <v>69</v>
      </c>
      <c r="AU1311">
        <v>171</v>
      </c>
      <c r="AV1311">
        <v>54</v>
      </c>
      <c r="AW1311">
        <v>65</v>
      </c>
      <c r="AX1311">
        <v>52</v>
      </c>
      <c r="AY1311">
        <v>49</v>
      </c>
      <c r="AZ1311">
        <v>14</v>
      </c>
      <c r="BA1311">
        <v>7</v>
      </c>
      <c r="BB1311">
        <v>7</v>
      </c>
      <c r="BC1311">
        <v>7</v>
      </c>
      <c r="BD1311">
        <v>14</v>
      </c>
      <c r="BE1311">
        <v>1765</v>
      </c>
      <c r="BF1311">
        <v>384</v>
      </c>
      <c r="BG1311">
        <v>1</v>
      </c>
      <c r="BH1311">
        <v>77</v>
      </c>
      <c r="BI1311">
        <v>55</v>
      </c>
      <c r="BJ1311">
        <v>58</v>
      </c>
      <c r="BK1311">
        <v>72</v>
      </c>
      <c r="BL1311">
        <v>58</v>
      </c>
    </row>
    <row r="1312" spans="1:64" ht="30" x14ac:dyDescent="0.25">
      <c r="A1312" t="s">
        <v>3428</v>
      </c>
      <c r="B1312">
        <v>23</v>
      </c>
      <c r="C1312">
        <v>67</v>
      </c>
      <c r="D1312">
        <v>74</v>
      </c>
      <c r="E1312" s="1" t="s">
        <v>3429</v>
      </c>
      <c r="F1312">
        <v>257785</v>
      </c>
      <c r="G1312" t="s">
        <v>494</v>
      </c>
      <c r="H1312" t="s">
        <v>290</v>
      </c>
      <c r="I1312" t="s">
        <v>77</v>
      </c>
      <c r="J1312">
        <v>69</v>
      </c>
      <c r="K1312" t="s">
        <v>195</v>
      </c>
      <c r="L1312">
        <v>7</v>
      </c>
      <c r="M1312" t="s">
        <v>1025</v>
      </c>
      <c r="N1312" t="s">
        <v>248</v>
      </c>
      <c r="O1312" t="s">
        <v>566</v>
      </c>
      <c r="P1312">
        <v>275</v>
      </c>
      <c r="Q1312">
        <v>48</v>
      </c>
      <c r="R1312">
        <v>52</v>
      </c>
      <c r="S1312">
        <v>62</v>
      </c>
      <c r="T1312">
        <v>70</v>
      </c>
      <c r="U1312">
        <v>43</v>
      </c>
      <c r="V1312">
        <v>301</v>
      </c>
      <c r="W1312">
        <v>63</v>
      </c>
      <c r="X1312">
        <v>48</v>
      </c>
      <c r="Y1312">
        <v>54</v>
      </c>
      <c r="Z1312">
        <v>67</v>
      </c>
      <c r="AA1312">
        <v>69</v>
      </c>
      <c r="AB1312">
        <v>296</v>
      </c>
      <c r="AC1312">
        <v>63</v>
      </c>
      <c r="AD1312">
        <v>60</v>
      </c>
      <c r="AE1312">
        <v>54</v>
      </c>
      <c r="AF1312">
        <v>67</v>
      </c>
      <c r="AG1312">
        <v>52</v>
      </c>
      <c r="AH1312">
        <v>355</v>
      </c>
      <c r="AI1312">
        <v>66</v>
      </c>
      <c r="AJ1312">
        <v>73</v>
      </c>
      <c r="AK1312">
        <v>74</v>
      </c>
      <c r="AL1312">
        <v>75</v>
      </c>
      <c r="AM1312">
        <v>67</v>
      </c>
      <c r="AN1312">
        <v>318</v>
      </c>
      <c r="AO1312">
        <v>70</v>
      </c>
      <c r="AP1312">
        <v>65</v>
      </c>
      <c r="AQ1312">
        <v>63</v>
      </c>
      <c r="AR1312">
        <v>66</v>
      </c>
      <c r="AS1312">
        <v>54</v>
      </c>
      <c r="AT1312">
        <v>62</v>
      </c>
      <c r="AU1312">
        <v>183</v>
      </c>
      <c r="AV1312">
        <v>59</v>
      </c>
      <c r="AW1312">
        <v>65</v>
      </c>
      <c r="AX1312">
        <v>59</v>
      </c>
      <c r="AY1312">
        <v>46</v>
      </c>
      <c r="AZ1312">
        <v>6</v>
      </c>
      <c r="BA1312">
        <v>14</v>
      </c>
      <c r="BB1312">
        <v>9</v>
      </c>
      <c r="BC1312">
        <v>7</v>
      </c>
      <c r="BD1312">
        <v>10</v>
      </c>
      <c r="BE1312">
        <v>1774</v>
      </c>
      <c r="BF1312">
        <v>381</v>
      </c>
      <c r="BG1312">
        <v>1</v>
      </c>
      <c r="BH1312">
        <v>61</v>
      </c>
      <c r="BI1312">
        <v>58</v>
      </c>
      <c r="BJ1312">
        <v>62</v>
      </c>
      <c r="BK1312">
        <v>64</v>
      </c>
      <c r="BL1312">
        <v>62</v>
      </c>
    </row>
    <row r="1313" spans="1:64" ht="45" x14ac:dyDescent="0.25">
      <c r="A1313" t="s">
        <v>3095</v>
      </c>
      <c r="B1313">
        <v>20</v>
      </c>
      <c r="C1313">
        <v>69</v>
      </c>
      <c r="D1313">
        <v>80</v>
      </c>
      <c r="E1313" s="1" t="s">
        <v>3096</v>
      </c>
      <c r="F1313">
        <v>258315</v>
      </c>
      <c r="G1313" t="s">
        <v>212</v>
      </c>
      <c r="H1313" t="s">
        <v>290</v>
      </c>
      <c r="I1313" t="s">
        <v>77</v>
      </c>
      <c r="J1313">
        <v>71</v>
      </c>
      <c r="K1313" t="s">
        <v>189</v>
      </c>
      <c r="L1313">
        <v>11</v>
      </c>
      <c r="M1313" t="s">
        <v>995</v>
      </c>
      <c r="N1313" t="s">
        <v>1292</v>
      </c>
      <c r="O1313" t="s">
        <v>3097</v>
      </c>
      <c r="P1313">
        <v>217</v>
      </c>
      <c r="Q1313">
        <v>35</v>
      </c>
      <c r="R1313">
        <v>25</v>
      </c>
      <c r="S1313">
        <v>67</v>
      </c>
      <c r="T1313">
        <v>60</v>
      </c>
      <c r="U1313">
        <v>30</v>
      </c>
      <c r="V1313">
        <v>214</v>
      </c>
      <c r="W1313">
        <v>51</v>
      </c>
      <c r="X1313">
        <v>31</v>
      </c>
      <c r="Y1313">
        <v>29</v>
      </c>
      <c r="Z1313">
        <v>45</v>
      </c>
      <c r="AA1313">
        <v>58</v>
      </c>
      <c r="AB1313">
        <v>366</v>
      </c>
      <c r="AC1313">
        <v>75</v>
      </c>
      <c r="AD1313">
        <v>87</v>
      </c>
      <c r="AE1313" t="s">
        <v>370</v>
      </c>
      <c r="AF1313">
        <v>67</v>
      </c>
      <c r="AG1313">
        <v>68</v>
      </c>
      <c r="AH1313">
        <v>279</v>
      </c>
      <c r="AI1313">
        <v>38</v>
      </c>
      <c r="AJ1313">
        <v>82</v>
      </c>
      <c r="AK1313">
        <v>56</v>
      </c>
      <c r="AL1313">
        <v>79</v>
      </c>
      <c r="AM1313">
        <v>24</v>
      </c>
      <c r="AN1313">
        <v>251</v>
      </c>
      <c r="AO1313">
        <v>70</v>
      </c>
      <c r="AP1313">
        <v>65</v>
      </c>
      <c r="AQ1313">
        <v>37</v>
      </c>
      <c r="AR1313">
        <v>46</v>
      </c>
      <c r="AS1313">
        <v>33</v>
      </c>
      <c r="AT1313">
        <v>57</v>
      </c>
      <c r="AU1313">
        <v>203</v>
      </c>
      <c r="AV1313">
        <v>66</v>
      </c>
      <c r="AW1313">
        <v>69</v>
      </c>
      <c r="AX1313">
        <v>68</v>
      </c>
      <c r="AY1313">
        <v>50</v>
      </c>
      <c r="AZ1313">
        <v>13</v>
      </c>
      <c r="BA1313">
        <v>9</v>
      </c>
      <c r="BB1313">
        <v>8</v>
      </c>
      <c r="BC1313">
        <v>12</v>
      </c>
      <c r="BD1313">
        <v>8</v>
      </c>
      <c r="BE1313">
        <v>1580</v>
      </c>
      <c r="BF1313">
        <v>354</v>
      </c>
      <c r="BG1313">
        <v>1</v>
      </c>
      <c r="BH1313">
        <v>82</v>
      </c>
      <c r="BI1313">
        <v>29</v>
      </c>
      <c r="BJ1313">
        <v>47</v>
      </c>
      <c r="BK1313">
        <v>57</v>
      </c>
      <c r="BL1313">
        <v>67</v>
      </c>
    </row>
    <row r="1314" spans="1:64" ht="45" x14ac:dyDescent="0.25">
      <c r="A1314" t="s">
        <v>3101</v>
      </c>
      <c r="B1314">
        <v>21</v>
      </c>
      <c r="C1314">
        <v>73</v>
      </c>
      <c r="D1314">
        <v>79</v>
      </c>
      <c r="E1314" s="1" t="s">
        <v>1357</v>
      </c>
      <c r="F1314">
        <v>258930</v>
      </c>
      <c r="G1314" t="s">
        <v>259</v>
      </c>
      <c r="H1314" t="s">
        <v>91</v>
      </c>
      <c r="I1314" t="s">
        <v>68</v>
      </c>
      <c r="J1314">
        <v>75</v>
      </c>
      <c r="K1314" t="s">
        <v>106</v>
      </c>
      <c r="L1314">
        <v>6</v>
      </c>
      <c r="M1314" t="s">
        <v>1448</v>
      </c>
      <c r="N1314" t="s">
        <v>323</v>
      </c>
      <c r="O1314" t="s">
        <v>1449</v>
      </c>
      <c r="P1314">
        <v>320</v>
      </c>
      <c r="Q1314">
        <v>44</v>
      </c>
      <c r="R1314">
        <v>74</v>
      </c>
      <c r="S1314">
        <v>64</v>
      </c>
      <c r="T1314">
        <v>70</v>
      </c>
      <c r="U1314">
        <v>68</v>
      </c>
      <c r="V1314">
        <v>304</v>
      </c>
      <c r="W1314">
        <v>74</v>
      </c>
      <c r="X1314">
        <v>59</v>
      </c>
      <c r="Y1314">
        <v>52</v>
      </c>
      <c r="Z1314">
        <v>46</v>
      </c>
      <c r="AA1314">
        <v>73</v>
      </c>
      <c r="AB1314">
        <v>389</v>
      </c>
      <c r="AC1314">
        <v>77</v>
      </c>
      <c r="AD1314">
        <v>78</v>
      </c>
      <c r="AE1314">
        <v>76</v>
      </c>
      <c r="AF1314">
        <v>75</v>
      </c>
      <c r="AG1314">
        <v>83</v>
      </c>
      <c r="AH1314">
        <v>358</v>
      </c>
      <c r="AI1314">
        <v>75</v>
      </c>
      <c r="AJ1314">
        <v>79</v>
      </c>
      <c r="AK1314">
        <v>63</v>
      </c>
      <c r="AL1314">
        <v>72</v>
      </c>
      <c r="AM1314">
        <v>69</v>
      </c>
      <c r="AN1314">
        <v>282</v>
      </c>
      <c r="AO1314">
        <v>59</v>
      </c>
      <c r="AP1314">
        <v>22</v>
      </c>
      <c r="AQ1314">
        <v>75</v>
      </c>
      <c r="AR1314">
        <v>68</v>
      </c>
      <c r="AS1314">
        <v>58</v>
      </c>
      <c r="AT1314">
        <v>72</v>
      </c>
      <c r="AU1314">
        <v>61</v>
      </c>
      <c r="AV1314">
        <v>22</v>
      </c>
      <c r="AW1314">
        <v>18</v>
      </c>
      <c r="AX1314">
        <v>21</v>
      </c>
      <c r="AY1314">
        <v>43</v>
      </c>
      <c r="AZ1314">
        <v>5</v>
      </c>
      <c r="BA1314">
        <v>6</v>
      </c>
      <c r="BB1314">
        <v>12</v>
      </c>
      <c r="BC1314">
        <v>6</v>
      </c>
      <c r="BD1314">
        <v>14</v>
      </c>
      <c r="BE1314">
        <v>1757</v>
      </c>
      <c r="BF1314">
        <v>376</v>
      </c>
      <c r="BG1314">
        <v>1</v>
      </c>
      <c r="BH1314">
        <v>78</v>
      </c>
      <c r="BI1314">
        <v>72</v>
      </c>
      <c r="BJ1314">
        <v>59</v>
      </c>
      <c r="BK1314">
        <v>74</v>
      </c>
      <c r="BL1314">
        <v>25</v>
      </c>
    </row>
    <row r="1315" spans="1:64" ht="30" x14ac:dyDescent="0.25">
      <c r="A1315" t="s">
        <v>3430</v>
      </c>
      <c r="B1315">
        <v>21</v>
      </c>
      <c r="C1315">
        <v>75</v>
      </c>
      <c r="D1315">
        <v>83</v>
      </c>
      <c r="E1315" s="1" t="s">
        <v>3431</v>
      </c>
      <c r="F1315">
        <v>258937</v>
      </c>
      <c r="G1315" t="s">
        <v>241</v>
      </c>
      <c r="H1315" t="s">
        <v>91</v>
      </c>
      <c r="I1315" t="s">
        <v>68</v>
      </c>
      <c r="J1315">
        <v>77</v>
      </c>
      <c r="K1315" t="s">
        <v>69</v>
      </c>
      <c r="L1315">
        <v>8</v>
      </c>
      <c r="M1315" t="s">
        <v>1091</v>
      </c>
      <c r="N1315" t="s">
        <v>108</v>
      </c>
      <c r="O1315" t="s">
        <v>1339</v>
      </c>
      <c r="P1315">
        <v>339</v>
      </c>
      <c r="Q1315">
        <v>59</v>
      </c>
      <c r="R1315">
        <v>78</v>
      </c>
      <c r="S1315">
        <v>65</v>
      </c>
      <c r="T1315">
        <v>78</v>
      </c>
      <c r="U1315">
        <v>59</v>
      </c>
      <c r="V1315">
        <v>349</v>
      </c>
      <c r="W1315">
        <v>76</v>
      </c>
      <c r="X1315">
        <v>59</v>
      </c>
      <c r="Y1315">
        <v>59</v>
      </c>
      <c r="Z1315">
        <v>75</v>
      </c>
      <c r="AA1315">
        <v>80</v>
      </c>
      <c r="AB1315">
        <v>342</v>
      </c>
      <c r="AC1315">
        <v>72</v>
      </c>
      <c r="AD1315">
        <v>64</v>
      </c>
      <c r="AE1315">
        <v>70</v>
      </c>
      <c r="AF1315">
        <v>68</v>
      </c>
      <c r="AG1315">
        <v>68</v>
      </c>
      <c r="AH1315">
        <v>358</v>
      </c>
      <c r="AI1315">
        <v>72</v>
      </c>
      <c r="AJ1315">
        <v>73</v>
      </c>
      <c r="AK1315">
        <v>76</v>
      </c>
      <c r="AL1315">
        <v>65</v>
      </c>
      <c r="AM1315">
        <v>72</v>
      </c>
      <c r="AN1315">
        <v>333</v>
      </c>
      <c r="AO1315">
        <v>49</v>
      </c>
      <c r="AP1315">
        <v>70</v>
      </c>
      <c r="AQ1315">
        <v>70</v>
      </c>
      <c r="AR1315">
        <v>74</v>
      </c>
      <c r="AS1315">
        <v>70</v>
      </c>
      <c r="AT1315">
        <v>68</v>
      </c>
      <c r="AU1315">
        <v>162</v>
      </c>
      <c r="AV1315">
        <v>38</v>
      </c>
      <c r="AW1315">
        <v>70</v>
      </c>
      <c r="AX1315">
        <v>54</v>
      </c>
      <c r="AY1315">
        <v>44</v>
      </c>
      <c r="AZ1315">
        <v>6</v>
      </c>
      <c r="BA1315">
        <v>6</v>
      </c>
      <c r="BB1315">
        <v>13</v>
      </c>
      <c r="BC1315">
        <v>6</v>
      </c>
      <c r="BD1315">
        <v>13</v>
      </c>
      <c r="BE1315">
        <v>1927</v>
      </c>
      <c r="BF1315">
        <v>411</v>
      </c>
      <c r="BG1315">
        <v>1</v>
      </c>
      <c r="BH1315">
        <v>68</v>
      </c>
      <c r="BI1315">
        <v>74</v>
      </c>
      <c r="BJ1315">
        <v>71</v>
      </c>
      <c r="BK1315">
        <v>75</v>
      </c>
      <c r="BL1315">
        <v>58</v>
      </c>
    </row>
    <row r="1316" spans="1:64" ht="30" x14ac:dyDescent="0.25">
      <c r="A1316" t="s">
        <v>3432</v>
      </c>
      <c r="B1316">
        <v>23</v>
      </c>
      <c r="C1316">
        <v>75</v>
      </c>
      <c r="D1316">
        <v>81</v>
      </c>
      <c r="E1316" s="1" t="s">
        <v>3433</v>
      </c>
      <c r="F1316">
        <v>259173</v>
      </c>
      <c r="G1316" t="s">
        <v>289</v>
      </c>
      <c r="H1316" t="s">
        <v>67</v>
      </c>
      <c r="I1316" t="s">
        <v>68</v>
      </c>
      <c r="J1316">
        <v>77</v>
      </c>
      <c r="K1316" t="s">
        <v>189</v>
      </c>
      <c r="L1316">
        <v>6</v>
      </c>
      <c r="M1316" t="s">
        <v>1532</v>
      </c>
      <c r="N1316" t="s">
        <v>580</v>
      </c>
      <c r="O1316" t="s">
        <v>1674</v>
      </c>
      <c r="P1316">
        <v>235</v>
      </c>
      <c r="Q1316">
        <v>28</v>
      </c>
      <c r="R1316">
        <v>28</v>
      </c>
      <c r="S1316">
        <v>73</v>
      </c>
      <c r="T1316">
        <v>76</v>
      </c>
      <c r="U1316">
        <v>30</v>
      </c>
      <c r="V1316">
        <v>243</v>
      </c>
      <c r="W1316">
        <v>44</v>
      </c>
      <c r="X1316">
        <v>27</v>
      </c>
      <c r="Y1316">
        <v>30</v>
      </c>
      <c r="Z1316">
        <v>69</v>
      </c>
      <c r="AA1316">
        <v>73</v>
      </c>
      <c r="AB1316">
        <v>301</v>
      </c>
      <c r="AC1316">
        <v>66</v>
      </c>
      <c r="AD1316">
        <v>70</v>
      </c>
      <c r="AE1316">
        <v>39</v>
      </c>
      <c r="AF1316">
        <v>69</v>
      </c>
      <c r="AG1316">
        <v>57</v>
      </c>
      <c r="AH1316">
        <v>263</v>
      </c>
      <c r="AI1316">
        <v>32</v>
      </c>
      <c r="AJ1316">
        <v>78</v>
      </c>
      <c r="AK1316">
        <v>55</v>
      </c>
      <c r="AL1316">
        <v>72</v>
      </c>
      <c r="AM1316">
        <v>26</v>
      </c>
      <c r="AN1316">
        <v>256</v>
      </c>
      <c r="AO1316">
        <v>70</v>
      </c>
      <c r="AP1316">
        <v>75</v>
      </c>
      <c r="AQ1316">
        <v>41</v>
      </c>
      <c r="AR1316">
        <v>35</v>
      </c>
      <c r="AS1316">
        <v>35</v>
      </c>
      <c r="AT1316">
        <v>68</v>
      </c>
      <c r="AU1316">
        <v>231</v>
      </c>
      <c r="AV1316">
        <v>77</v>
      </c>
      <c r="AW1316">
        <v>78</v>
      </c>
      <c r="AX1316">
        <v>76</v>
      </c>
      <c r="AY1316">
        <v>47</v>
      </c>
      <c r="AZ1316">
        <v>7</v>
      </c>
      <c r="BA1316">
        <v>9</v>
      </c>
      <c r="BB1316">
        <v>6</v>
      </c>
      <c r="BC1316">
        <v>14</v>
      </c>
      <c r="BD1316">
        <v>11</v>
      </c>
      <c r="BE1316">
        <v>1576</v>
      </c>
      <c r="BF1316">
        <v>349</v>
      </c>
      <c r="BG1316">
        <v>1</v>
      </c>
      <c r="BH1316">
        <v>68</v>
      </c>
      <c r="BI1316">
        <v>30</v>
      </c>
      <c r="BJ1316">
        <v>52</v>
      </c>
      <c r="BK1316">
        <v>55</v>
      </c>
      <c r="BL1316">
        <v>76</v>
      </c>
    </row>
    <row r="1317" spans="1:64" ht="30" x14ac:dyDescent="0.25">
      <c r="A1317" t="s">
        <v>3434</v>
      </c>
      <c r="B1317">
        <v>21</v>
      </c>
      <c r="C1317">
        <v>73</v>
      </c>
      <c r="D1317">
        <v>82</v>
      </c>
      <c r="E1317" s="1" t="s">
        <v>3435</v>
      </c>
      <c r="F1317">
        <v>259516</v>
      </c>
      <c r="G1317" t="s">
        <v>124</v>
      </c>
      <c r="H1317" t="s">
        <v>253</v>
      </c>
      <c r="I1317" t="s">
        <v>68</v>
      </c>
      <c r="J1317">
        <v>74</v>
      </c>
      <c r="K1317" t="s">
        <v>195</v>
      </c>
      <c r="L1317">
        <v>9</v>
      </c>
      <c r="M1317" t="s">
        <v>230</v>
      </c>
      <c r="N1317" t="s">
        <v>333</v>
      </c>
      <c r="O1317" t="s">
        <v>734</v>
      </c>
      <c r="P1317">
        <v>310</v>
      </c>
      <c r="Q1317">
        <v>59</v>
      </c>
      <c r="R1317">
        <v>62</v>
      </c>
      <c r="S1317">
        <v>52</v>
      </c>
      <c r="T1317">
        <v>75</v>
      </c>
      <c r="U1317">
        <v>62</v>
      </c>
      <c r="V1317">
        <v>347</v>
      </c>
      <c r="W1317">
        <v>68</v>
      </c>
      <c r="X1317">
        <v>67</v>
      </c>
      <c r="Y1317">
        <v>66</v>
      </c>
      <c r="Z1317">
        <v>73</v>
      </c>
      <c r="AA1317">
        <v>73</v>
      </c>
      <c r="AB1317">
        <v>355</v>
      </c>
      <c r="AC1317">
        <v>74</v>
      </c>
      <c r="AD1317">
        <v>73</v>
      </c>
      <c r="AE1317">
        <v>78</v>
      </c>
      <c r="AF1317">
        <v>73</v>
      </c>
      <c r="AG1317">
        <v>57</v>
      </c>
      <c r="AH1317">
        <v>331</v>
      </c>
      <c r="AI1317">
        <v>66</v>
      </c>
      <c r="AJ1317">
        <v>68</v>
      </c>
      <c r="AK1317">
        <v>70</v>
      </c>
      <c r="AL1317">
        <v>67</v>
      </c>
      <c r="AM1317">
        <v>60</v>
      </c>
      <c r="AN1317">
        <v>322</v>
      </c>
      <c r="AO1317">
        <v>44</v>
      </c>
      <c r="AP1317">
        <v>75</v>
      </c>
      <c r="AQ1317">
        <v>69</v>
      </c>
      <c r="AR1317">
        <v>72</v>
      </c>
      <c r="AS1317">
        <v>62</v>
      </c>
      <c r="AT1317">
        <v>60</v>
      </c>
      <c r="AU1317">
        <v>217</v>
      </c>
      <c r="AV1317">
        <v>70</v>
      </c>
      <c r="AW1317">
        <v>76</v>
      </c>
      <c r="AX1317">
        <v>71</v>
      </c>
      <c r="AY1317">
        <v>51</v>
      </c>
      <c r="AZ1317">
        <v>10</v>
      </c>
      <c r="BA1317">
        <v>14</v>
      </c>
      <c r="BB1317">
        <v>8</v>
      </c>
      <c r="BC1317">
        <v>12</v>
      </c>
      <c r="BD1317">
        <v>7</v>
      </c>
      <c r="BE1317">
        <v>1933</v>
      </c>
      <c r="BF1317">
        <v>410</v>
      </c>
      <c r="BG1317">
        <v>1</v>
      </c>
      <c r="BH1317">
        <v>73</v>
      </c>
      <c r="BI1317">
        <v>63</v>
      </c>
      <c r="BJ1317">
        <v>70</v>
      </c>
      <c r="BK1317">
        <v>70</v>
      </c>
      <c r="BL1317">
        <v>71</v>
      </c>
    </row>
    <row r="1318" spans="1:64" ht="30" x14ac:dyDescent="0.25">
      <c r="A1318" t="s">
        <v>3436</v>
      </c>
      <c r="B1318">
        <v>17</v>
      </c>
      <c r="C1318">
        <v>65</v>
      </c>
      <c r="D1318">
        <v>82</v>
      </c>
      <c r="E1318" s="1" t="s">
        <v>3437</v>
      </c>
      <c r="F1318">
        <v>259522</v>
      </c>
      <c r="G1318" t="s">
        <v>494</v>
      </c>
      <c r="H1318" t="s">
        <v>147</v>
      </c>
      <c r="I1318" t="s">
        <v>68</v>
      </c>
      <c r="J1318">
        <v>67</v>
      </c>
      <c r="K1318" t="s">
        <v>69</v>
      </c>
      <c r="L1318">
        <v>17</v>
      </c>
      <c r="M1318" t="s">
        <v>78</v>
      </c>
      <c r="N1318" t="s">
        <v>991</v>
      </c>
      <c r="O1318" t="s">
        <v>566</v>
      </c>
      <c r="P1318">
        <v>280</v>
      </c>
      <c r="Q1318">
        <v>50</v>
      </c>
      <c r="R1318">
        <v>59</v>
      </c>
      <c r="S1318">
        <v>51</v>
      </c>
      <c r="T1318">
        <v>70</v>
      </c>
      <c r="U1318">
        <v>50</v>
      </c>
      <c r="V1318">
        <v>311</v>
      </c>
      <c r="W1318">
        <v>66</v>
      </c>
      <c r="X1318">
        <v>53</v>
      </c>
      <c r="Y1318">
        <v>62</v>
      </c>
      <c r="Z1318">
        <v>62</v>
      </c>
      <c r="AA1318">
        <v>68</v>
      </c>
      <c r="AB1318">
        <v>334</v>
      </c>
      <c r="AC1318">
        <v>63</v>
      </c>
      <c r="AD1318">
        <v>66</v>
      </c>
      <c r="AE1318">
        <v>71</v>
      </c>
      <c r="AF1318">
        <v>65</v>
      </c>
      <c r="AG1318">
        <v>69</v>
      </c>
      <c r="AH1318">
        <v>245</v>
      </c>
      <c r="AI1318">
        <v>48</v>
      </c>
      <c r="AJ1318">
        <v>48</v>
      </c>
      <c r="AK1318">
        <v>58</v>
      </c>
      <c r="AL1318">
        <v>44</v>
      </c>
      <c r="AM1318">
        <v>47</v>
      </c>
      <c r="AN1318">
        <v>238</v>
      </c>
      <c r="AO1318">
        <v>34</v>
      </c>
      <c r="AP1318">
        <v>23</v>
      </c>
      <c r="AQ1318">
        <v>49</v>
      </c>
      <c r="AR1318">
        <v>72</v>
      </c>
      <c r="AS1318">
        <v>60</v>
      </c>
      <c r="AT1318">
        <v>65</v>
      </c>
      <c r="AU1318">
        <v>62</v>
      </c>
      <c r="AV1318">
        <v>20</v>
      </c>
      <c r="AW1318">
        <v>22</v>
      </c>
      <c r="AX1318">
        <v>20</v>
      </c>
      <c r="AY1318">
        <v>52</v>
      </c>
      <c r="AZ1318">
        <v>6</v>
      </c>
      <c r="BA1318">
        <v>14</v>
      </c>
      <c r="BB1318">
        <v>11</v>
      </c>
      <c r="BC1318">
        <v>14</v>
      </c>
      <c r="BD1318">
        <v>7</v>
      </c>
      <c r="BE1318">
        <v>1522</v>
      </c>
      <c r="BF1318">
        <v>320</v>
      </c>
      <c r="BG1318">
        <v>1</v>
      </c>
      <c r="BH1318">
        <v>65</v>
      </c>
      <c r="BI1318">
        <v>54</v>
      </c>
      <c r="BJ1318">
        <v>64</v>
      </c>
      <c r="BK1318">
        <v>67</v>
      </c>
      <c r="BL1318">
        <v>24</v>
      </c>
    </row>
    <row r="1319" spans="1:64" ht="45" x14ac:dyDescent="0.25">
      <c r="A1319" t="s">
        <v>3438</v>
      </c>
      <c r="B1319">
        <v>24</v>
      </c>
      <c r="C1319">
        <v>75</v>
      </c>
      <c r="D1319">
        <v>80</v>
      </c>
      <c r="E1319" s="1" t="s">
        <v>3439</v>
      </c>
      <c r="F1319">
        <v>259694</v>
      </c>
      <c r="G1319" t="s">
        <v>289</v>
      </c>
      <c r="H1319" t="s">
        <v>125</v>
      </c>
      <c r="I1319" t="s">
        <v>68</v>
      </c>
      <c r="J1319">
        <v>75</v>
      </c>
      <c r="K1319" t="s">
        <v>406</v>
      </c>
      <c r="L1319">
        <v>5</v>
      </c>
      <c r="M1319" t="s">
        <v>1532</v>
      </c>
      <c r="N1319" t="s">
        <v>373</v>
      </c>
      <c r="O1319" t="s">
        <v>987</v>
      </c>
      <c r="P1319">
        <v>270</v>
      </c>
      <c r="Q1319">
        <v>66</v>
      </c>
      <c r="R1319">
        <v>22</v>
      </c>
      <c r="S1319">
        <v>71</v>
      </c>
      <c r="T1319">
        <v>75</v>
      </c>
      <c r="U1319">
        <v>36</v>
      </c>
      <c r="V1319">
        <v>276</v>
      </c>
      <c r="W1319">
        <v>59</v>
      </c>
      <c r="X1319">
        <v>42</v>
      </c>
      <c r="Y1319">
        <v>39</v>
      </c>
      <c r="Z1319">
        <v>67</v>
      </c>
      <c r="AA1319">
        <v>69</v>
      </c>
      <c r="AB1319">
        <v>363</v>
      </c>
      <c r="AC1319">
        <v>76</v>
      </c>
      <c r="AD1319">
        <v>82</v>
      </c>
      <c r="AE1319">
        <v>73</v>
      </c>
      <c r="AF1319">
        <v>70</v>
      </c>
      <c r="AG1319">
        <v>62</v>
      </c>
      <c r="AH1319">
        <v>332</v>
      </c>
      <c r="AI1319">
        <v>61</v>
      </c>
      <c r="AJ1319">
        <v>83</v>
      </c>
      <c r="AK1319">
        <v>80</v>
      </c>
      <c r="AL1319">
        <v>73</v>
      </c>
      <c r="AM1319">
        <v>35</v>
      </c>
      <c r="AN1319">
        <v>289</v>
      </c>
      <c r="AO1319">
        <v>72</v>
      </c>
      <c r="AP1319">
        <v>73</v>
      </c>
      <c r="AQ1319">
        <v>57</v>
      </c>
      <c r="AR1319">
        <v>55</v>
      </c>
      <c r="AS1319">
        <v>32</v>
      </c>
      <c r="AT1319">
        <v>66</v>
      </c>
      <c r="AU1319">
        <v>213</v>
      </c>
      <c r="AV1319">
        <v>71</v>
      </c>
      <c r="AW1319">
        <v>72</v>
      </c>
      <c r="AX1319">
        <v>70</v>
      </c>
      <c r="AY1319">
        <v>55</v>
      </c>
      <c r="AZ1319">
        <v>9</v>
      </c>
      <c r="BA1319">
        <v>10</v>
      </c>
      <c r="BB1319">
        <v>15</v>
      </c>
      <c r="BC1319">
        <v>8</v>
      </c>
      <c r="BD1319">
        <v>13</v>
      </c>
      <c r="BE1319">
        <v>1798</v>
      </c>
      <c r="BF1319">
        <v>390</v>
      </c>
      <c r="BG1319">
        <v>1</v>
      </c>
      <c r="BH1319">
        <v>79</v>
      </c>
      <c r="BI1319">
        <v>35</v>
      </c>
      <c r="BJ1319">
        <v>65</v>
      </c>
      <c r="BK1319">
        <v>64</v>
      </c>
      <c r="BL1319">
        <v>72</v>
      </c>
    </row>
    <row r="1320" spans="1:64" ht="45" x14ac:dyDescent="0.25">
      <c r="A1320" t="s">
        <v>3440</v>
      </c>
      <c r="B1320">
        <v>20</v>
      </c>
      <c r="C1320">
        <v>77</v>
      </c>
      <c r="D1320">
        <v>83</v>
      </c>
      <c r="E1320" s="1" t="s">
        <v>3441</v>
      </c>
      <c r="F1320">
        <v>259868</v>
      </c>
      <c r="G1320" t="s">
        <v>289</v>
      </c>
      <c r="H1320" t="s">
        <v>98</v>
      </c>
      <c r="I1320" t="s">
        <v>68</v>
      </c>
      <c r="J1320">
        <v>79</v>
      </c>
      <c r="K1320" t="s">
        <v>195</v>
      </c>
      <c r="L1320">
        <v>6</v>
      </c>
      <c r="M1320" t="s">
        <v>1160</v>
      </c>
      <c r="N1320" t="s">
        <v>1137</v>
      </c>
      <c r="O1320" t="s">
        <v>2053</v>
      </c>
      <c r="P1320">
        <v>330</v>
      </c>
      <c r="Q1320">
        <v>72</v>
      </c>
      <c r="R1320">
        <v>65</v>
      </c>
      <c r="S1320">
        <v>58</v>
      </c>
      <c r="T1320">
        <v>81</v>
      </c>
      <c r="U1320">
        <v>54</v>
      </c>
      <c r="V1320">
        <v>341</v>
      </c>
      <c r="W1320">
        <v>78</v>
      </c>
      <c r="X1320">
        <v>60</v>
      </c>
      <c r="Y1320">
        <v>49</v>
      </c>
      <c r="Z1320">
        <v>76</v>
      </c>
      <c r="AA1320">
        <v>78</v>
      </c>
      <c r="AB1320">
        <v>365</v>
      </c>
      <c r="AC1320">
        <v>72</v>
      </c>
      <c r="AD1320">
        <v>68</v>
      </c>
      <c r="AE1320">
        <v>75</v>
      </c>
      <c r="AF1320">
        <v>78</v>
      </c>
      <c r="AG1320">
        <v>72</v>
      </c>
      <c r="AH1320">
        <v>362</v>
      </c>
      <c r="AI1320">
        <v>69</v>
      </c>
      <c r="AJ1320">
        <v>73</v>
      </c>
      <c r="AK1320">
        <v>82</v>
      </c>
      <c r="AL1320">
        <v>71</v>
      </c>
      <c r="AM1320">
        <v>67</v>
      </c>
      <c r="AN1320">
        <v>345</v>
      </c>
      <c r="AO1320">
        <v>74</v>
      </c>
      <c r="AP1320">
        <v>73</v>
      </c>
      <c r="AQ1320">
        <v>73</v>
      </c>
      <c r="AR1320">
        <v>75</v>
      </c>
      <c r="AS1320">
        <v>50</v>
      </c>
      <c r="AT1320">
        <v>79</v>
      </c>
      <c r="AU1320">
        <v>221</v>
      </c>
      <c r="AV1320">
        <v>74</v>
      </c>
      <c r="AW1320">
        <v>77</v>
      </c>
      <c r="AX1320">
        <v>70</v>
      </c>
      <c r="AY1320">
        <v>52</v>
      </c>
      <c r="AZ1320">
        <v>14</v>
      </c>
      <c r="BA1320">
        <v>8</v>
      </c>
      <c r="BB1320">
        <v>14</v>
      </c>
      <c r="BC1320">
        <v>8</v>
      </c>
      <c r="BD1320">
        <v>8</v>
      </c>
      <c r="BE1320">
        <v>2016</v>
      </c>
      <c r="BF1320">
        <v>434</v>
      </c>
      <c r="BG1320">
        <v>1</v>
      </c>
      <c r="BH1320">
        <v>70</v>
      </c>
      <c r="BI1320">
        <v>65</v>
      </c>
      <c r="BJ1320">
        <v>75</v>
      </c>
      <c r="BK1320">
        <v>77</v>
      </c>
      <c r="BL1320">
        <v>73</v>
      </c>
    </row>
    <row r="1321" spans="1:64" ht="60" x14ac:dyDescent="0.25">
      <c r="A1321" t="s">
        <v>3442</v>
      </c>
      <c r="B1321">
        <v>20</v>
      </c>
      <c r="C1321">
        <v>65</v>
      </c>
      <c r="D1321">
        <v>79</v>
      </c>
      <c r="E1321" s="1" t="s">
        <v>3443</v>
      </c>
      <c r="F1321">
        <v>260141</v>
      </c>
      <c r="G1321" t="s">
        <v>97</v>
      </c>
      <c r="H1321" t="s">
        <v>549</v>
      </c>
      <c r="I1321" t="s">
        <v>68</v>
      </c>
      <c r="J1321">
        <v>67</v>
      </c>
      <c r="K1321" t="s">
        <v>69</v>
      </c>
      <c r="L1321">
        <v>14</v>
      </c>
      <c r="M1321" t="s">
        <v>932</v>
      </c>
      <c r="N1321" t="s">
        <v>132</v>
      </c>
      <c r="O1321" t="s">
        <v>72</v>
      </c>
      <c r="P1321">
        <v>274</v>
      </c>
      <c r="Q1321">
        <v>55</v>
      </c>
      <c r="R1321">
        <v>57</v>
      </c>
      <c r="S1321">
        <v>45</v>
      </c>
      <c r="T1321">
        <v>67</v>
      </c>
      <c r="U1321">
        <v>50</v>
      </c>
      <c r="V1321">
        <v>309</v>
      </c>
      <c r="W1321">
        <v>65</v>
      </c>
      <c r="X1321">
        <v>62</v>
      </c>
      <c r="Y1321">
        <v>49</v>
      </c>
      <c r="Z1321">
        <v>65</v>
      </c>
      <c r="AA1321">
        <v>68</v>
      </c>
      <c r="AB1321">
        <v>366</v>
      </c>
      <c r="AC1321">
        <v>76</v>
      </c>
      <c r="AD1321" t="s">
        <v>160</v>
      </c>
      <c r="AE1321">
        <v>79</v>
      </c>
      <c r="AF1321">
        <v>61</v>
      </c>
      <c r="AG1321">
        <v>80</v>
      </c>
      <c r="AH1321">
        <v>264</v>
      </c>
      <c r="AI1321">
        <v>64</v>
      </c>
      <c r="AJ1321">
        <v>48</v>
      </c>
      <c r="AK1321" t="s">
        <v>2510</v>
      </c>
      <c r="AL1321">
        <v>34</v>
      </c>
      <c r="AM1321">
        <v>60</v>
      </c>
      <c r="AN1321">
        <v>286</v>
      </c>
      <c r="AO1321">
        <v>46</v>
      </c>
      <c r="AP1321">
        <v>50</v>
      </c>
      <c r="AQ1321">
        <v>61</v>
      </c>
      <c r="AR1321">
        <v>66</v>
      </c>
      <c r="AS1321">
        <v>63</v>
      </c>
      <c r="AT1321">
        <v>65</v>
      </c>
      <c r="AU1321">
        <v>159</v>
      </c>
      <c r="AV1321">
        <v>49</v>
      </c>
      <c r="AW1321">
        <v>58</v>
      </c>
      <c r="AX1321">
        <v>52</v>
      </c>
      <c r="AY1321">
        <v>62</v>
      </c>
      <c r="AZ1321">
        <v>10</v>
      </c>
      <c r="BA1321">
        <v>13</v>
      </c>
      <c r="BB1321">
        <v>14</v>
      </c>
      <c r="BC1321">
        <v>12</v>
      </c>
      <c r="BD1321">
        <v>13</v>
      </c>
      <c r="BE1321">
        <v>1720</v>
      </c>
      <c r="BF1321">
        <v>358</v>
      </c>
      <c r="BG1321">
        <v>1</v>
      </c>
      <c r="BH1321">
        <v>73</v>
      </c>
      <c r="BI1321">
        <v>59</v>
      </c>
      <c r="BJ1321">
        <v>63</v>
      </c>
      <c r="BK1321">
        <v>68</v>
      </c>
      <c r="BL1321">
        <v>52</v>
      </c>
    </row>
    <row r="1322" spans="1:64" ht="45" x14ac:dyDescent="0.25">
      <c r="A1322" t="s">
        <v>3444</v>
      </c>
      <c r="B1322">
        <v>28</v>
      </c>
      <c r="C1322">
        <v>77</v>
      </c>
      <c r="D1322">
        <v>77</v>
      </c>
      <c r="E1322" s="1" t="s">
        <v>3445</v>
      </c>
      <c r="F1322">
        <v>210315</v>
      </c>
      <c r="G1322" t="s">
        <v>146</v>
      </c>
      <c r="H1322" t="s">
        <v>91</v>
      </c>
      <c r="I1322" t="s">
        <v>68</v>
      </c>
      <c r="J1322">
        <v>78</v>
      </c>
      <c r="K1322" t="s">
        <v>69</v>
      </c>
      <c r="L1322">
        <v>0</v>
      </c>
      <c r="M1322" t="s">
        <v>1300</v>
      </c>
      <c r="N1322" t="s">
        <v>1015</v>
      </c>
      <c r="O1322" t="s">
        <v>1301</v>
      </c>
      <c r="P1322">
        <v>377</v>
      </c>
      <c r="Q1322">
        <v>66</v>
      </c>
      <c r="R1322">
        <v>76</v>
      </c>
      <c r="S1322">
        <v>80</v>
      </c>
      <c r="T1322">
        <v>80</v>
      </c>
      <c r="U1322">
        <v>75</v>
      </c>
      <c r="V1322">
        <v>384</v>
      </c>
      <c r="W1322">
        <v>77</v>
      </c>
      <c r="X1322">
        <v>73</v>
      </c>
      <c r="Y1322">
        <v>80</v>
      </c>
      <c r="Z1322">
        <v>76</v>
      </c>
      <c r="AA1322">
        <v>78</v>
      </c>
      <c r="AB1322">
        <v>384</v>
      </c>
      <c r="AC1322">
        <v>75</v>
      </c>
      <c r="AD1322">
        <v>73</v>
      </c>
      <c r="AE1322">
        <v>80</v>
      </c>
      <c r="AF1322">
        <v>81</v>
      </c>
      <c r="AG1322">
        <v>75</v>
      </c>
      <c r="AH1322">
        <v>376</v>
      </c>
      <c r="AI1322">
        <v>77</v>
      </c>
      <c r="AJ1322">
        <v>85</v>
      </c>
      <c r="AK1322">
        <v>68</v>
      </c>
      <c r="AL1322">
        <v>72</v>
      </c>
      <c r="AM1322">
        <v>74</v>
      </c>
      <c r="AN1322">
        <v>349</v>
      </c>
      <c r="AO1322">
        <v>77</v>
      </c>
      <c r="AP1322">
        <v>35</v>
      </c>
      <c r="AQ1322">
        <v>78</v>
      </c>
      <c r="AR1322">
        <v>78</v>
      </c>
      <c r="AS1322">
        <v>81</v>
      </c>
      <c r="AT1322">
        <v>74</v>
      </c>
      <c r="AU1322">
        <v>103</v>
      </c>
      <c r="AV1322">
        <v>36</v>
      </c>
      <c r="AW1322">
        <v>35</v>
      </c>
      <c r="AX1322">
        <v>32</v>
      </c>
      <c r="AY1322">
        <v>51</v>
      </c>
      <c r="AZ1322">
        <v>6</v>
      </c>
      <c r="BA1322">
        <v>11</v>
      </c>
      <c r="BB1322">
        <v>13</v>
      </c>
      <c r="BC1322">
        <v>7</v>
      </c>
      <c r="BD1322">
        <v>14</v>
      </c>
      <c r="BE1322">
        <v>2024</v>
      </c>
      <c r="BF1322">
        <v>417</v>
      </c>
      <c r="BG1322">
        <v>2</v>
      </c>
      <c r="BH1322">
        <v>74</v>
      </c>
      <c r="BI1322">
        <v>76</v>
      </c>
      <c r="BJ1322">
        <v>76</v>
      </c>
      <c r="BK1322">
        <v>78</v>
      </c>
      <c r="BL1322">
        <v>40</v>
      </c>
    </row>
    <row r="1323" spans="1:64" ht="30" x14ac:dyDescent="0.25">
      <c r="A1323" t="s">
        <v>3446</v>
      </c>
      <c r="B1323">
        <v>28</v>
      </c>
      <c r="C1323">
        <v>82</v>
      </c>
      <c r="D1323">
        <v>82</v>
      </c>
      <c r="E1323" s="1" t="s">
        <v>2692</v>
      </c>
      <c r="F1323">
        <v>210411</v>
      </c>
      <c r="G1323" t="s">
        <v>537</v>
      </c>
      <c r="H1323" t="s">
        <v>321</v>
      </c>
      <c r="I1323" t="s">
        <v>68</v>
      </c>
      <c r="J1323">
        <v>82</v>
      </c>
      <c r="K1323" t="s">
        <v>69</v>
      </c>
      <c r="L1323">
        <v>0</v>
      </c>
      <c r="M1323" t="s">
        <v>407</v>
      </c>
      <c r="N1323" t="s">
        <v>653</v>
      </c>
      <c r="O1323" t="s">
        <v>3378</v>
      </c>
      <c r="P1323">
        <v>367</v>
      </c>
      <c r="Q1323">
        <v>79</v>
      </c>
      <c r="R1323">
        <v>71</v>
      </c>
      <c r="S1323">
        <v>65</v>
      </c>
      <c r="T1323">
        <v>83</v>
      </c>
      <c r="U1323">
        <v>69</v>
      </c>
      <c r="V1323">
        <v>402</v>
      </c>
      <c r="W1323">
        <v>86</v>
      </c>
      <c r="X1323">
        <v>80</v>
      </c>
      <c r="Y1323">
        <v>72</v>
      </c>
      <c r="Z1323">
        <v>79</v>
      </c>
      <c r="AA1323">
        <v>85</v>
      </c>
      <c r="AB1323">
        <v>409</v>
      </c>
      <c r="AC1323">
        <v>81</v>
      </c>
      <c r="AD1323">
        <v>76</v>
      </c>
      <c r="AE1323">
        <v>85</v>
      </c>
      <c r="AF1323">
        <v>84</v>
      </c>
      <c r="AG1323">
        <v>83</v>
      </c>
      <c r="AH1323">
        <v>364</v>
      </c>
      <c r="AI1323">
        <v>73</v>
      </c>
      <c r="AJ1323">
        <v>75</v>
      </c>
      <c r="AK1323">
        <v>86</v>
      </c>
      <c r="AL1323">
        <v>62</v>
      </c>
      <c r="AM1323">
        <v>68</v>
      </c>
      <c r="AN1323">
        <v>387</v>
      </c>
      <c r="AO1323">
        <v>87</v>
      </c>
      <c r="AP1323">
        <v>63</v>
      </c>
      <c r="AQ1323">
        <v>80</v>
      </c>
      <c r="AR1323">
        <v>85</v>
      </c>
      <c r="AS1323">
        <v>72</v>
      </c>
      <c r="AT1323">
        <v>81</v>
      </c>
      <c r="AU1323">
        <v>199</v>
      </c>
      <c r="AV1323">
        <v>66</v>
      </c>
      <c r="AW1323">
        <v>73</v>
      </c>
      <c r="AX1323">
        <v>60</v>
      </c>
      <c r="AY1323">
        <v>57</v>
      </c>
      <c r="AZ1323">
        <v>11</v>
      </c>
      <c r="BA1323">
        <v>12</v>
      </c>
      <c r="BB1323">
        <v>9</v>
      </c>
      <c r="BC1323">
        <v>10</v>
      </c>
      <c r="BD1323">
        <v>15</v>
      </c>
      <c r="BE1323">
        <v>2185</v>
      </c>
      <c r="BF1323">
        <v>456</v>
      </c>
      <c r="BG1323">
        <v>2</v>
      </c>
      <c r="BH1323">
        <v>78</v>
      </c>
      <c r="BI1323">
        <v>71</v>
      </c>
      <c r="BJ1323">
        <v>81</v>
      </c>
      <c r="BK1323">
        <v>85</v>
      </c>
      <c r="BL1323">
        <v>67</v>
      </c>
    </row>
    <row r="1324" spans="1:64" ht="30" x14ac:dyDescent="0.25">
      <c r="A1324" t="s">
        <v>3447</v>
      </c>
      <c r="B1324">
        <v>30</v>
      </c>
      <c r="C1324">
        <v>77</v>
      </c>
      <c r="D1324">
        <v>77</v>
      </c>
      <c r="E1324" s="1" t="s">
        <v>3448</v>
      </c>
      <c r="F1324">
        <v>210513</v>
      </c>
      <c r="G1324" t="s">
        <v>104</v>
      </c>
      <c r="H1324" t="s">
        <v>98</v>
      </c>
      <c r="I1324" t="s">
        <v>77</v>
      </c>
      <c r="J1324">
        <v>77</v>
      </c>
      <c r="K1324" t="s">
        <v>69</v>
      </c>
      <c r="L1324">
        <v>0</v>
      </c>
      <c r="M1324" t="s">
        <v>592</v>
      </c>
      <c r="N1324" t="s">
        <v>285</v>
      </c>
      <c r="O1324" t="s">
        <v>734</v>
      </c>
      <c r="P1324">
        <v>349</v>
      </c>
      <c r="Q1324">
        <v>79</v>
      </c>
      <c r="R1324">
        <v>70</v>
      </c>
      <c r="S1324">
        <v>47</v>
      </c>
      <c r="T1324">
        <v>77</v>
      </c>
      <c r="U1324">
        <v>76</v>
      </c>
      <c r="V1324">
        <v>409</v>
      </c>
      <c r="W1324">
        <v>80</v>
      </c>
      <c r="X1324">
        <v>87</v>
      </c>
      <c r="Y1324">
        <v>84</v>
      </c>
      <c r="Z1324">
        <v>77</v>
      </c>
      <c r="AA1324">
        <v>81</v>
      </c>
      <c r="AB1324">
        <v>371</v>
      </c>
      <c r="AC1324">
        <v>71</v>
      </c>
      <c r="AD1324">
        <v>56</v>
      </c>
      <c r="AE1324">
        <v>82</v>
      </c>
      <c r="AF1324">
        <v>71</v>
      </c>
      <c r="AG1324">
        <v>91</v>
      </c>
      <c r="AH1324">
        <v>326</v>
      </c>
      <c r="AI1324">
        <v>84</v>
      </c>
      <c r="AJ1324">
        <v>59</v>
      </c>
      <c r="AK1324">
        <v>50</v>
      </c>
      <c r="AL1324">
        <v>54</v>
      </c>
      <c r="AM1324">
        <v>79</v>
      </c>
      <c r="AN1324">
        <v>330</v>
      </c>
      <c r="AO1324">
        <v>60</v>
      </c>
      <c r="AP1324">
        <v>37</v>
      </c>
      <c r="AQ1324">
        <v>75</v>
      </c>
      <c r="AR1324">
        <v>80</v>
      </c>
      <c r="AS1324">
        <v>78</v>
      </c>
      <c r="AT1324">
        <v>84</v>
      </c>
      <c r="AU1324">
        <v>114</v>
      </c>
      <c r="AV1324">
        <v>52</v>
      </c>
      <c r="AW1324">
        <v>33</v>
      </c>
      <c r="AX1324">
        <v>29</v>
      </c>
      <c r="AY1324">
        <v>59</v>
      </c>
      <c r="AZ1324">
        <v>14</v>
      </c>
      <c r="BA1324">
        <v>16</v>
      </c>
      <c r="BB1324">
        <v>10</v>
      </c>
      <c r="BC1324">
        <v>7</v>
      </c>
      <c r="BD1324">
        <v>12</v>
      </c>
      <c r="BE1324">
        <v>1958</v>
      </c>
      <c r="BF1324">
        <v>394</v>
      </c>
      <c r="BG1324">
        <v>2</v>
      </c>
      <c r="BH1324">
        <v>63</v>
      </c>
      <c r="BI1324">
        <v>76</v>
      </c>
      <c r="BJ1324">
        <v>79</v>
      </c>
      <c r="BK1324">
        <v>81</v>
      </c>
      <c r="BL1324">
        <v>41</v>
      </c>
    </row>
    <row r="1325" spans="1:64" ht="60" x14ac:dyDescent="0.25">
      <c r="A1325" t="s">
        <v>3449</v>
      </c>
      <c r="B1325">
        <v>28</v>
      </c>
      <c r="C1325">
        <v>76</v>
      </c>
      <c r="D1325">
        <v>76</v>
      </c>
      <c r="E1325" s="1" t="s">
        <v>3450</v>
      </c>
      <c r="F1325">
        <v>210625</v>
      </c>
      <c r="G1325" t="s">
        <v>289</v>
      </c>
      <c r="H1325" t="s">
        <v>617</v>
      </c>
      <c r="I1325" t="s">
        <v>68</v>
      </c>
      <c r="J1325">
        <v>76</v>
      </c>
      <c r="K1325" t="s">
        <v>406</v>
      </c>
      <c r="L1325">
        <v>0</v>
      </c>
      <c r="M1325" t="s">
        <v>464</v>
      </c>
      <c r="N1325" t="s">
        <v>665</v>
      </c>
      <c r="O1325" t="s">
        <v>72</v>
      </c>
      <c r="P1325">
        <v>292</v>
      </c>
      <c r="Q1325">
        <v>73</v>
      </c>
      <c r="R1325">
        <v>49</v>
      </c>
      <c r="S1325">
        <v>64</v>
      </c>
      <c r="T1325">
        <v>67</v>
      </c>
      <c r="U1325">
        <v>39</v>
      </c>
      <c r="V1325">
        <v>319</v>
      </c>
      <c r="W1325">
        <v>71</v>
      </c>
      <c r="X1325">
        <v>65</v>
      </c>
      <c r="Y1325">
        <v>48</v>
      </c>
      <c r="Z1325">
        <v>66</v>
      </c>
      <c r="AA1325">
        <v>69</v>
      </c>
      <c r="AB1325">
        <v>381</v>
      </c>
      <c r="AC1325">
        <v>86</v>
      </c>
      <c r="AD1325">
        <v>82</v>
      </c>
      <c r="AE1325">
        <v>78</v>
      </c>
      <c r="AF1325">
        <v>64</v>
      </c>
      <c r="AG1325">
        <v>71</v>
      </c>
      <c r="AH1325">
        <v>355</v>
      </c>
      <c r="AI1325">
        <v>66</v>
      </c>
      <c r="AJ1325">
        <v>84</v>
      </c>
      <c r="AK1325">
        <v>83</v>
      </c>
      <c r="AL1325">
        <v>78</v>
      </c>
      <c r="AM1325">
        <v>44</v>
      </c>
      <c r="AN1325">
        <v>328</v>
      </c>
      <c r="AO1325">
        <v>78</v>
      </c>
      <c r="AP1325">
        <v>76</v>
      </c>
      <c r="AQ1325">
        <v>70</v>
      </c>
      <c r="AR1325">
        <v>69</v>
      </c>
      <c r="AS1325">
        <v>35</v>
      </c>
      <c r="AT1325">
        <v>70</v>
      </c>
      <c r="AU1325">
        <v>223</v>
      </c>
      <c r="AV1325">
        <v>70</v>
      </c>
      <c r="AW1325">
        <v>73</v>
      </c>
      <c r="AX1325">
        <v>80</v>
      </c>
      <c r="AY1325">
        <v>50</v>
      </c>
      <c r="AZ1325">
        <v>8</v>
      </c>
      <c r="BA1325">
        <v>7</v>
      </c>
      <c r="BB1325">
        <v>7</v>
      </c>
      <c r="BC1325">
        <v>14</v>
      </c>
      <c r="BD1325">
        <v>14</v>
      </c>
      <c r="BE1325">
        <v>1948</v>
      </c>
      <c r="BF1325">
        <v>426</v>
      </c>
      <c r="BG1325">
        <v>2</v>
      </c>
      <c r="BH1325">
        <v>84</v>
      </c>
      <c r="BI1325">
        <v>51</v>
      </c>
      <c r="BJ1325">
        <v>67</v>
      </c>
      <c r="BK1325">
        <v>71</v>
      </c>
      <c r="BL1325">
        <v>73</v>
      </c>
    </row>
    <row r="1326" spans="1:64" ht="30" x14ac:dyDescent="0.25">
      <c r="A1326" t="s">
        <v>3451</v>
      </c>
      <c r="B1326">
        <v>28</v>
      </c>
      <c r="C1326">
        <v>82</v>
      </c>
      <c r="D1326">
        <v>82</v>
      </c>
      <c r="E1326" s="1" t="s">
        <v>3452</v>
      </c>
      <c r="F1326">
        <v>211688</v>
      </c>
      <c r="G1326" t="s">
        <v>252</v>
      </c>
      <c r="H1326" t="s">
        <v>308</v>
      </c>
      <c r="I1326" t="s">
        <v>77</v>
      </c>
      <c r="J1326">
        <v>82</v>
      </c>
      <c r="K1326" t="s">
        <v>478</v>
      </c>
      <c r="L1326">
        <v>0</v>
      </c>
      <c r="M1326" t="s">
        <v>524</v>
      </c>
      <c r="N1326" t="s">
        <v>712</v>
      </c>
      <c r="O1326" t="s">
        <v>3453</v>
      </c>
      <c r="P1326">
        <v>336</v>
      </c>
      <c r="Q1326">
        <v>80</v>
      </c>
      <c r="R1326">
        <v>61</v>
      </c>
      <c r="S1326">
        <v>58</v>
      </c>
      <c r="T1326">
        <v>79</v>
      </c>
      <c r="U1326">
        <v>58</v>
      </c>
      <c r="V1326">
        <v>361</v>
      </c>
      <c r="W1326">
        <v>77</v>
      </c>
      <c r="X1326">
        <v>80</v>
      </c>
      <c r="Y1326">
        <v>49</v>
      </c>
      <c r="Z1326">
        <v>75</v>
      </c>
      <c r="AA1326">
        <v>80</v>
      </c>
      <c r="AB1326">
        <v>406</v>
      </c>
      <c r="AC1326">
        <v>80</v>
      </c>
      <c r="AD1326">
        <v>82</v>
      </c>
      <c r="AE1326">
        <v>82</v>
      </c>
      <c r="AF1326">
        <v>82</v>
      </c>
      <c r="AG1326">
        <v>80</v>
      </c>
      <c r="AH1326">
        <v>347</v>
      </c>
      <c r="AI1326">
        <v>62</v>
      </c>
      <c r="AJ1326">
        <v>73</v>
      </c>
      <c r="AK1326">
        <v>86</v>
      </c>
      <c r="AL1326">
        <v>67</v>
      </c>
      <c r="AM1326">
        <v>59</v>
      </c>
      <c r="AN1326">
        <v>368</v>
      </c>
      <c r="AO1326">
        <v>77</v>
      </c>
      <c r="AP1326">
        <v>80</v>
      </c>
      <c r="AQ1326">
        <v>75</v>
      </c>
      <c r="AR1326">
        <v>76</v>
      </c>
      <c r="AS1326">
        <v>60</v>
      </c>
      <c r="AT1326">
        <v>76</v>
      </c>
      <c r="AU1326">
        <v>243</v>
      </c>
      <c r="AV1326">
        <v>79</v>
      </c>
      <c r="AW1326">
        <v>81</v>
      </c>
      <c r="AX1326">
        <v>83</v>
      </c>
      <c r="AY1326">
        <v>53</v>
      </c>
      <c r="AZ1326">
        <v>13</v>
      </c>
      <c r="BA1326">
        <v>10</v>
      </c>
      <c r="BB1326">
        <v>9</v>
      </c>
      <c r="BC1326">
        <v>12</v>
      </c>
      <c r="BD1326">
        <v>9</v>
      </c>
      <c r="BE1326">
        <v>2114</v>
      </c>
      <c r="BF1326">
        <v>450</v>
      </c>
      <c r="BG1326">
        <v>3</v>
      </c>
      <c r="BH1326">
        <v>81</v>
      </c>
      <c r="BI1326">
        <v>61</v>
      </c>
      <c r="BJ1326">
        <v>77</v>
      </c>
      <c r="BK1326">
        <v>79</v>
      </c>
      <c r="BL1326">
        <v>78</v>
      </c>
    </row>
    <row r="1327" spans="1:64" ht="45" x14ac:dyDescent="0.25">
      <c r="A1327" t="s">
        <v>3454</v>
      </c>
      <c r="B1327">
        <v>29</v>
      </c>
      <c r="C1327">
        <v>80</v>
      </c>
      <c r="D1327" t="s">
        <v>1177</v>
      </c>
      <c r="E1327" s="1" t="s">
        <v>3455</v>
      </c>
      <c r="F1327">
        <v>211990</v>
      </c>
      <c r="G1327" t="s">
        <v>359</v>
      </c>
      <c r="H1327" t="s">
        <v>483</v>
      </c>
      <c r="I1327" t="s">
        <v>68</v>
      </c>
      <c r="J1327">
        <v>80</v>
      </c>
      <c r="K1327" t="s">
        <v>508</v>
      </c>
      <c r="L1327">
        <v>0</v>
      </c>
      <c r="M1327" t="s">
        <v>148</v>
      </c>
      <c r="N1327" t="s">
        <v>1121</v>
      </c>
      <c r="O1327" t="s">
        <v>1391</v>
      </c>
      <c r="P1327">
        <v>81</v>
      </c>
      <c r="Q1327">
        <v>15</v>
      </c>
      <c r="R1327">
        <v>12</v>
      </c>
      <c r="S1327">
        <v>13</v>
      </c>
      <c r="T1327">
        <v>27</v>
      </c>
      <c r="U1327">
        <v>14</v>
      </c>
      <c r="V1327">
        <v>90</v>
      </c>
      <c r="W1327">
        <v>13</v>
      </c>
      <c r="X1327">
        <v>17</v>
      </c>
      <c r="Y1327">
        <v>13</v>
      </c>
      <c r="Z1327">
        <v>24</v>
      </c>
      <c r="AA1327">
        <v>23</v>
      </c>
      <c r="AB1327">
        <v>265</v>
      </c>
      <c r="AC1327">
        <v>42</v>
      </c>
      <c r="AD1327">
        <v>44</v>
      </c>
      <c r="AE1327">
        <v>62</v>
      </c>
      <c r="AF1327">
        <v>79</v>
      </c>
      <c r="AG1327">
        <v>38</v>
      </c>
      <c r="AH1327">
        <v>245</v>
      </c>
      <c r="AI1327">
        <v>50</v>
      </c>
      <c r="AJ1327">
        <v>72</v>
      </c>
      <c r="AK1327">
        <v>39</v>
      </c>
      <c r="AL1327">
        <v>68</v>
      </c>
      <c r="AM1327">
        <v>16</v>
      </c>
      <c r="AN1327">
        <v>133</v>
      </c>
      <c r="AO1327">
        <v>32</v>
      </c>
      <c r="AP1327">
        <v>23</v>
      </c>
      <c r="AQ1327">
        <v>14</v>
      </c>
      <c r="AR1327">
        <v>46</v>
      </c>
      <c r="AS1327">
        <v>18</v>
      </c>
      <c r="AT1327">
        <v>56</v>
      </c>
      <c r="AU1327">
        <v>43</v>
      </c>
      <c r="AV1327">
        <v>17</v>
      </c>
      <c r="AW1327">
        <v>14</v>
      </c>
      <c r="AX1327">
        <v>12</v>
      </c>
      <c r="AY1327">
        <v>383</v>
      </c>
      <c r="AZ1327">
        <v>80</v>
      </c>
      <c r="BA1327">
        <v>76</v>
      </c>
      <c r="BB1327">
        <v>66</v>
      </c>
      <c r="BC1327">
        <v>78</v>
      </c>
      <c r="BD1327">
        <v>83</v>
      </c>
      <c r="BE1327">
        <v>1240</v>
      </c>
      <c r="BF1327">
        <v>426</v>
      </c>
      <c r="BG1327">
        <v>1</v>
      </c>
      <c r="BH1327">
        <v>80</v>
      </c>
      <c r="BI1327">
        <v>76</v>
      </c>
      <c r="BJ1327">
        <v>66</v>
      </c>
      <c r="BK1327">
        <v>83</v>
      </c>
      <c r="BL1327">
        <v>43</v>
      </c>
    </row>
    <row r="1328" spans="1:64" ht="30" x14ac:dyDescent="0.25">
      <c r="A1328" t="s">
        <v>3456</v>
      </c>
      <c r="B1328">
        <v>28</v>
      </c>
      <c r="C1328">
        <v>78</v>
      </c>
      <c r="D1328">
        <v>78</v>
      </c>
      <c r="E1328" s="1" t="s">
        <v>3457</v>
      </c>
      <c r="F1328">
        <v>212138</v>
      </c>
      <c r="G1328" t="s">
        <v>97</v>
      </c>
      <c r="H1328" t="s">
        <v>98</v>
      </c>
      <c r="I1328" t="s">
        <v>68</v>
      </c>
      <c r="J1328">
        <v>78</v>
      </c>
      <c r="K1328" t="s">
        <v>415</v>
      </c>
      <c r="L1328">
        <v>0</v>
      </c>
      <c r="M1328" t="s">
        <v>1091</v>
      </c>
      <c r="N1328" t="s">
        <v>501</v>
      </c>
      <c r="O1328" t="s">
        <v>1092</v>
      </c>
      <c r="P1328">
        <v>357</v>
      </c>
      <c r="Q1328">
        <v>78</v>
      </c>
      <c r="R1328">
        <v>71</v>
      </c>
      <c r="S1328">
        <v>59</v>
      </c>
      <c r="T1328">
        <v>77</v>
      </c>
      <c r="U1328">
        <v>72</v>
      </c>
      <c r="V1328">
        <v>358</v>
      </c>
      <c r="W1328">
        <v>76</v>
      </c>
      <c r="X1328">
        <v>71</v>
      </c>
      <c r="Y1328">
        <v>62</v>
      </c>
      <c r="Z1328">
        <v>72</v>
      </c>
      <c r="AA1328">
        <v>77</v>
      </c>
      <c r="AB1328">
        <v>404</v>
      </c>
      <c r="AC1328" t="s">
        <v>2900</v>
      </c>
      <c r="AD1328" t="s">
        <v>3458</v>
      </c>
      <c r="AE1328">
        <v>75</v>
      </c>
      <c r="AF1328">
        <v>77</v>
      </c>
      <c r="AG1328">
        <v>75</v>
      </c>
      <c r="AH1328">
        <v>378</v>
      </c>
      <c r="AI1328">
        <v>73</v>
      </c>
      <c r="AJ1328">
        <v>79</v>
      </c>
      <c r="AK1328">
        <v>84</v>
      </c>
      <c r="AL1328">
        <v>70</v>
      </c>
      <c r="AM1328">
        <v>72</v>
      </c>
      <c r="AN1328">
        <v>365</v>
      </c>
      <c r="AO1328">
        <v>69</v>
      </c>
      <c r="AP1328">
        <v>70</v>
      </c>
      <c r="AQ1328">
        <v>74</v>
      </c>
      <c r="AR1328">
        <v>76</v>
      </c>
      <c r="AS1328">
        <v>76</v>
      </c>
      <c r="AT1328">
        <v>78</v>
      </c>
      <c r="AU1328">
        <v>206</v>
      </c>
      <c r="AV1328">
        <v>68</v>
      </c>
      <c r="AW1328">
        <v>70</v>
      </c>
      <c r="AX1328">
        <v>68</v>
      </c>
      <c r="AY1328">
        <v>53</v>
      </c>
      <c r="AZ1328">
        <v>7</v>
      </c>
      <c r="BA1328">
        <v>14</v>
      </c>
      <c r="BB1328">
        <v>13</v>
      </c>
      <c r="BC1328">
        <v>8</v>
      </c>
      <c r="BD1328">
        <v>11</v>
      </c>
      <c r="BE1328">
        <v>2121</v>
      </c>
      <c r="BF1328">
        <v>453</v>
      </c>
      <c r="BG1328">
        <v>2</v>
      </c>
      <c r="BH1328">
        <v>88</v>
      </c>
      <c r="BI1328">
        <v>72</v>
      </c>
      <c r="BJ1328">
        <v>75</v>
      </c>
      <c r="BK1328">
        <v>76</v>
      </c>
      <c r="BL1328">
        <v>68</v>
      </c>
    </row>
    <row r="1329" spans="1:64" ht="30" x14ac:dyDescent="0.25">
      <c r="A1329" t="s">
        <v>3459</v>
      </c>
      <c r="B1329">
        <v>30</v>
      </c>
      <c r="C1329">
        <v>77</v>
      </c>
      <c r="D1329">
        <v>77</v>
      </c>
      <c r="E1329" s="1" t="s">
        <v>3460</v>
      </c>
      <c r="F1329">
        <v>212207</v>
      </c>
      <c r="G1329" t="s">
        <v>83</v>
      </c>
      <c r="H1329" t="s">
        <v>98</v>
      </c>
      <c r="I1329" t="s">
        <v>68</v>
      </c>
      <c r="J1329">
        <v>77</v>
      </c>
      <c r="K1329" t="s">
        <v>195</v>
      </c>
      <c r="L1329">
        <v>0</v>
      </c>
      <c r="M1329" t="s">
        <v>592</v>
      </c>
      <c r="N1329" t="s">
        <v>1015</v>
      </c>
      <c r="O1329" t="s">
        <v>1160</v>
      </c>
      <c r="P1329">
        <v>363</v>
      </c>
      <c r="Q1329">
        <v>76</v>
      </c>
      <c r="R1329">
        <v>72</v>
      </c>
      <c r="S1329">
        <v>66</v>
      </c>
      <c r="T1329">
        <v>79</v>
      </c>
      <c r="U1329">
        <v>70</v>
      </c>
      <c r="V1329">
        <v>398</v>
      </c>
      <c r="W1329">
        <v>77</v>
      </c>
      <c r="X1329">
        <v>81</v>
      </c>
      <c r="Y1329">
        <v>82</v>
      </c>
      <c r="Z1329">
        <v>80</v>
      </c>
      <c r="AA1329">
        <v>78</v>
      </c>
      <c r="AB1329">
        <v>408</v>
      </c>
      <c r="AC1329">
        <v>79</v>
      </c>
      <c r="AD1329">
        <v>74</v>
      </c>
      <c r="AE1329">
        <v>90</v>
      </c>
      <c r="AF1329">
        <v>75</v>
      </c>
      <c r="AG1329">
        <v>90</v>
      </c>
      <c r="AH1329">
        <v>376</v>
      </c>
      <c r="AI1329">
        <v>76</v>
      </c>
      <c r="AJ1329">
        <v>74</v>
      </c>
      <c r="AK1329">
        <v>90</v>
      </c>
      <c r="AL1329">
        <v>60</v>
      </c>
      <c r="AM1329">
        <v>76</v>
      </c>
      <c r="AN1329">
        <v>348</v>
      </c>
      <c r="AO1329">
        <v>69</v>
      </c>
      <c r="AP1329">
        <v>60</v>
      </c>
      <c r="AQ1329">
        <v>73</v>
      </c>
      <c r="AR1329">
        <v>78</v>
      </c>
      <c r="AS1329">
        <v>68</v>
      </c>
      <c r="AT1329">
        <v>78</v>
      </c>
      <c r="AU1329">
        <v>182</v>
      </c>
      <c r="AV1329">
        <v>62</v>
      </c>
      <c r="AW1329">
        <v>62</v>
      </c>
      <c r="AX1329">
        <v>58</v>
      </c>
      <c r="AY1329">
        <v>56</v>
      </c>
      <c r="AZ1329">
        <v>14</v>
      </c>
      <c r="BA1329">
        <v>7</v>
      </c>
      <c r="BB1329">
        <v>13</v>
      </c>
      <c r="BC1329">
        <v>10</v>
      </c>
      <c r="BD1329">
        <v>12</v>
      </c>
      <c r="BE1329">
        <v>2131</v>
      </c>
      <c r="BF1329">
        <v>439</v>
      </c>
      <c r="BG1329">
        <v>2</v>
      </c>
      <c r="BH1329">
        <v>76</v>
      </c>
      <c r="BI1329">
        <v>73</v>
      </c>
      <c r="BJ1329">
        <v>79</v>
      </c>
      <c r="BK1329">
        <v>79</v>
      </c>
      <c r="BL1329">
        <v>62</v>
      </c>
    </row>
    <row r="1330" spans="1:64" ht="30" x14ac:dyDescent="0.25">
      <c r="A1330" t="s">
        <v>3461</v>
      </c>
      <c r="B1330">
        <v>26</v>
      </c>
      <c r="C1330">
        <v>75</v>
      </c>
      <c r="D1330">
        <v>76</v>
      </c>
      <c r="E1330" s="1" t="s">
        <v>3462</v>
      </c>
      <c r="F1330">
        <v>212269</v>
      </c>
      <c r="G1330" t="s">
        <v>289</v>
      </c>
      <c r="H1330" t="s">
        <v>156</v>
      </c>
      <c r="I1330" t="s">
        <v>68</v>
      </c>
      <c r="J1330">
        <v>76</v>
      </c>
      <c r="K1330" t="s">
        <v>229</v>
      </c>
      <c r="L1330">
        <v>1</v>
      </c>
      <c r="M1330" t="s">
        <v>131</v>
      </c>
      <c r="N1330" t="s">
        <v>967</v>
      </c>
      <c r="O1330" t="s">
        <v>998</v>
      </c>
      <c r="P1330">
        <v>352</v>
      </c>
      <c r="Q1330">
        <v>72</v>
      </c>
      <c r="R1330">
        <v>64</v>
      </c>
      <c r="S1330">
        <v>72</v>
      </c>
      <c r="T1330">
        <v>76</v>
      </c>
      <c r="U1330">
        <v>68</v>
      </c>
      <c r="V1330">
        <v>366</v>
      </c>
      <c r="W1330">
        <v>75</v>
      </c>
      <c r="X1330">
        <v>74</v>
      </c>
      <c r="Y1330">
        <v>63</v>
      </c>
      <c r="Z1330">
        <v>78</v>
      </c>
      <c r="AA1330">
        <v>76</v>
      </c>
      <c r="AB1330">
        <v>345</v>
      </c>
      <c r="AC1330">
        <v>65</v>
      </c>
      <c r="AD1330">
        <v>62</v>
      </c>
      <c r="AE1330">
        <v>69</v>
      </c>
      <c r="AF1330">
        <v>75</v>
      </c>
      <c r="AG1330">
        <v>74</v>
      </c>
      <c r="AH1330">
        <v>378</v>
      </c>
      <c r="AI1330">
        <v>77</v>
      </c>
      <c r="AJ1330">
        <v>74</v>
      </c>
      <c r="AK1330">
        <v>73</v>
      </c>
      <c r="AL1330">
        <v>80</v>
      </c>
      <c r="AM1330">
        <v>74</v>
      </c>
      <c r="AN1330">
        <v>337</v>
      </c>
      <c r="AO1330">
        <v>73</v>
      </c>
      <c r="AP1330">
        <v>73</v>
      </c>
      <c r="AQ1330">
        <v>64</v>
      </c>
      <c r="AR1330">
        <v>73</v>
      </c>
      <c r="AS1330">
        <v>54</v>
      </c>
      <c r="AT1330">
        <v>79</v>
      </c>
      <c r="AU1330">
        <v>224</v>
      </c>
      <c r="AV1330">
        <v>75</v>
      </c>
      <c r="AW1330">
        <v>75</v>
      </c>
      <c r="AX1330">
        <v>74</v>
      </c>
      <c r="AY1330">
        <v>53</v>
      </c>
      <c r="AZ1330">
        <v>6</v>
      </c>
      <c r="BA1330">
        <v>11</v>
      </c>
      <c r="BB1330">
        <v>12</v>
      </c>
      <c r="BC1330">
        <v>14</v>
      </c>
      <c r="BD1330">
        <v>10</v>
      </c>
      <c r="BE1330">
        <v>2055</v>
      </c>
      <c r="BF1330">
        <v>431</v>
      </c>
      <c r="BG1330">
        <v>2</v>
      </c>
      <c r="BH1330">
        <v>63</v>
      </c>
      <c r="BI1330">
        <v>68</v>
      </c>
      <c r="BJ1330">
        <v>74</v>
      </c>
      <c r="BK1330">
        <v>75</v>
      </c>
      <c r="BL1330">
        <v>74</v>
      </c>
    </row>
    <row r="1331" spans="1:64" ht="30" x14ac:dyDescent="0.25">
      <c r="A1331" t="s">
        <v>3463</v>
      </c>
      <c r="B1331">
        <v>29</v>
      </c>
      <c r="C1331">
        <v>77</v>
      </c>
      <c r="D1331">
        <v>77</v>
      </c>
      <c r="E1331" s="1" t="s">
        <v>3464</v>
      </c>
      <c r="F1331">
        <v>212404</v>
      </c>
      <c r="G1331" t="s">
        <v>337</v>
      </c>
      <c r="H1331" t="s">
        <v>139</v>
      </c>
      <c r="I1331" t="s">
        <v>77</v>
      </c>
      <c r="J1331">
        <v>77</v>
      </c>
      <c r="K1331" t="s">
        <v>791</v>
      </c>
      <c r="L1331">
        <v>0</v>
      </c>
      <c r="M1331" t="s">
        <v>613</v>
      </c>
      <c r="N1331" t="s">
        <v>196</v>
      </c>
      <c r="O1331" t="s">
        <v>1942</v>
      </c>
      <c r="P1331">
        <v>353</v>
      </c>
      <c r="Q1331">
        <v>80</v>
      </c>
      <c r="R1331">
        <v>68</v>
      </c>
      <c r="S1331">
        <v>53</v>
      </c>
      <c r="T1331">
        <v>76</v>
      </c>
      <c r="U1331">
        <v>76</v>
      </c>
      <c r="V1331">
        <v>401</v>
      </c>
      <c r="W1331">
        <v>82</v>
      </c>
      <c r="X1331">
        <v>84</v>
      </c>
      <c r="Y1331">
        <v>80</v>
      </c>
      <c r="Z1331">
        <v>72</v>
      </c>
      <c r="AA1331">
        <v>83</v>
      </c>
      <c r="AB1331">
        <v>379</v>
      </c>
      <c r="AC1331">
        <v>76</v>
      </c>
      <c r="AD1331">
        <v>76</v>
      </c>
      <c r="AE1331">
        <v>82</v>
      </c>
      <c r="AF1331">
        <v>69</v>
      </c>
      <c r="AG1331">
        <v>76</v>
      </c>
      <c r="AH1331">
        <v>372</v>
      </c>
      <c r="AI1331">
        <v>80</v>
      </c>
      <c r="AJ1331">
        <v>71</v>
      </c>
      <c r="AK1331">
        <v>74</v>
      </c>
      <c r="AL1331">
        <v>69</v>
      </c>
      <c r="AM1331">
        <v>78</v>
      </c>
      <c r="AN1331">
        <v>336</v>
      </c>
      <c r="AO1331">
        <v>54</v>
      </c>
      <c r="AP1331">
        <v>56</v>
      </c>
      <c r="AQ1331">
        <v>70</v>
      </c>
      <c r="AR1331">
        <v>75</v>
      </c>
      <c r="AS1331">
        <v>81</v>
      </c>
      <c r="AT1331">
        <v>78</v>
      </c>
      <c r="AU1331">
        <v>161</v>
      </c>
      <c r="AV1331">
        <v>57</v>
      </c>
      <c r="AW1331">
        <v>52</v>
      </c>
      <c r="AX1331">
        <v>52</v>
      </c>
      <c r="AY1331">
        <v>64</v>
      </c>
      <c r="AZ1331">
        <v>14</v>
      </c>
      <c r="BA1331">
        <v>15</v>
      </c>
      <c r="BB1331">
        <v>10</v>
      </c>
      <c r="BC1331">
        <v>13</v>
      </c>
      <c r="BD1331">
        <v>12</v>
      </c>
      <c r="BE1331">
        <v>2066</v>
      </c>
      <c r="BF1331">
        <v>429</v>
      </c>
      <c r="BG1331">
        <v>2</v>
      </c>
      <c r="BH1331">
        <v>76</v>
      </c>
      <c r="BI1331">
        <v>74</v>
      </c>
      <c r="BJ1331">
        <v>77</v>
      </c>
      <c r="BK1331">
        <v>81</v>
      </c>
      <c r="BL1331">
        <v>54</v>
      </c>
    </row>
    <row r="1332" spans="1:64" ht="60" x14ac:dyDescent="0.25">
      <c r="A1332" t="s">
        <v>3465</v>
      </c>
      <c r="B1332">
        <v>28</v>
      </c>
      <c r="C1332">
        <v>74</v>
      </c>
      <c r="D1332">
        <v>74</v>
      </c>
      <c r="E1332" s="1" t="s">
        <v>3466</v>
      </c>
      <c r="F1332">
        <v>213884</v>
      </c>
      <c r="G1332" t="s">
        <v>90</v>
      </c>
      <c r="H1332" t="s">
        <v>147</v>
      </c>
      <c r="I1332" t="s">
        <v>77</v>
      </c>
      <c r="J1332">
        <v>75</v>
      </c>
      <c r="K1332" t="s">
        <v>294</v>
      </c>
      <c r="L1332">
        <v>0</v>
      </c>
      <c r="M1332" t="s">
        <v>459</v>
      </c>
      <c r="N1332" t="s">
        <v>366</v>
      </c>
      <c r="O1332" t="s">
        <v>464</v>
      </c>
      <c r="P1332">
        <v>323</v>
      </c>
      <c r="Q1332">
        <v>72</v>
      </c>
      <c r="R1332">
        <v>71</v>
      </c>
      <c r="S1332">
        <v>53</v>
      </c>
      <c r="T1332">
        <v>77</v>
      </c>
      <c r="U1332">
        <v>50</v>
      </c>
      <c r="V1332">
        <v>366</v>
      </c>
      <c r="W1332">
        <v>76</v>
      </c>
      <c r="X1332">
        <v>75</v>
      </c>
      <c r="Y1332">
        <v>71</v>
      </c>
      <c r="Z1332" t="s">
        <v>160</v>
      </c>
      <c r="AA1332">
        <v>74</v>
      </c>
      <c r="AB1332">
        <v>384</v>
      </c>
      <c r="AC1332">
        <v>78</v>
      </c>
      <c r="AD1332">
        <v>76</v>
      </c>
      <c r="AE1332">
        <v>77</v>
      </c>
      <c r="AF1332" t="s">
        <v>1104</v>
      </c>
      <c r="AG1332">
        <v>80</v>
      </c>
      <c r="AH1332">
        <v>374</v>
      </c>
      <c r="AI1332">
        <v>76</v>
      </c>
      <c r="AJ1332">
        <v>74</v>
      </c>
      <c r="AK1332">
        <v>80</v>
      </c>
      <c r="AL1332">
        <v>74</v>
      </c>
      <c r="AM1332">
        <v>70</v>
      </c>
      <c r="AN1332">
        <v>370</v>
      </c>
      <c r="AO1332">
        <v>80</v>
      </c>
      <c r="AP1332" t="s">
        <v>3467</v>
      </c>
      <c r="AQ1332">
        <v>73</v>
      </c>
      <c r="AR1332">
        <v>74</v>
      </c>
      <c r="AS1332">
        <v>74</v>
      </c>
      <c r="AT1332">
        <v>80</v>
      </c>
      <c r="AU1332">
        <v>210</v>
      </c>
      <c r="AV1332" t="s">
        <v>607</v>
      </c>
      <c r="AW1332" t="s">
        <v>1965</v>
      </c>
      <c r="AX1332">
        <v>72</v>
      </c>
      <c r="AY1332">
        <v>49</v>
      </c>
      <c r="AZ1332">
        <v>13</v>
      </c>
      <c r="BA1332">
        <v>9</v>
      </c>
      <c r="BB1332">
        <v>12</v>
      </c>
      <c r="BC1332">
        <v>7</v>
      </c>
      <c r="BD1332">
        <v>8</v>
      </c>
      <c r="BE1332">
        <v>2076</v>
      </c>
      <c r="BF1332">
        <v>443</v>
      </c>
      <c r="BG1332">
        <v>1</v>
      </c>
      <c r="BH1332">
        <v>77</v>
      </c>
      <c r="BI1332">
        <v>71</v>
      </c>
      <c r="BJ1332">
        <v>74</v>
      </c>
      <c r="BK1332">
        <v>76</v>
      </c>
      <c r="BL1332">
        <v>68</v>
      </c>
    </row>
    <row r="1333" spans="1:64" ht="45" x14ac:dyDescent="0.25">
      <c r="A1333" t="s">
        <v>3468</v>
      </c>
      <c r="B1333">
        <v>32</v>
      </c>
      <c r="C1333">
        <v>81</v>
      </c>
      <c r="D1333">
        <v>81</v>
      </c>
      <c r="E1333" s="1" t="s">
        <v>3469</v>
      </c>
      <c r="F1333">
        <v>215333</v>
      </c>
      <c r="G1333" t="s">
        <v>494</v>
      </c>
      <c r="H1333" t="s">
        <v>2295</v>
      </c>
      <c r="I1333" t="s">
        <v>68</v>
      </c>
      <c r="J1333">
        <v>81</v>
      </c>
      <c r="K1333" t="s">
        <v>106</v>
      </c>
      <c r="L1333">
        <v>0</v>
      </c>
      <c r="M1333" t="s">
        <v>731</v>
      </c>
      <c r="N1333" t="s">
        <v>677</v>
      </c>
      <c r="O1333" t="s">
        <v>72</v>
      </c>
      <c r="P1333">
        <v>364</v>
      </c>
      <c r="Q1333">
        <v>47</v>
      </c>
      <c r="R1333">
        <v>83</v>
      </c>
      <c r="S1333">
        <v>81</v>
      </c>
      <c r="T1333">
        <v>74</v>
      </c>
      <c r="U1333">
        <v>79</v>
      </c>
      <c r="V1333">
        <v>334</v>
      </c>
      <c r="W1333">
        <v>79</v>
      </c>
      <c r="X1333">
        <v>55</v>
      </c>
      <c r="Y1333">
        <v>62</v>
      </c>
      <c r="Z1333">
        <v>57</v>
      </c>
      <c r="AA1333">
        <v>81</v>
      </c>
      <c r="AB1333">
        <v>354</v>
      </c>
      <c r="AC1333">
        <v>76</v>
      </c>
      <c r="AD1333">
        <v>75</v>
      </c>
      <c r="AE1333">
        <v>67</v>
      </c>
      <c r="AF1333">
        <v>78</v>
      </c>
      <c r="AG1333">
        <v>58</v>
      </c>
      <c r="AH1333">
        <v>420</v>
      </c>
      <c r="AI1333">
        <v>86</v>
      </c>
      <c r="AJ1333">
        <v>95</v>
      </c>
      <c r="AK1333">
        <v>75</v>
      </c>
      <c r="AL1333">
        <v>95</v>
      </c>
      <c r="AM1333">
        <v>69</v>
      </c>
      <c r="AN1333">
        <v>317</v>
      </c>
      <c r="AO1333">
        <v>72</v>
      </c>
      <c r="AP1333">
        <v>20</v>
      </c>
      <c r="AQ1333">
        <v>84</v>
      </c>
      <c r="AR1333">
        <v>66</v>
      </c>
      <c r="AS1333">
        <v>75</v>
      </c>
      <c r="AT1333">
        <v>82</v>
      </c>
      <c r="AU1333">
        <v>90</v>
      </c>
      <c r="AV1333">
        <v>44</v>
      </c>
      <c r="AW1333">
        <v>24</v>
      </c>
      <c r="AX1333">
        <v>22</v>
      </c>
      <c r="AY1333">
        <v>40</v>
      </c>
      <c r="AZ1333">
        <v>9</v>
      </c>
      <c r="BA1333">
        <v>9</v>
      </c>
      <c r="BB1333">
        <v>8</v>
      </c>
      <c r="BC1333">
        <v>6</v>
      </c>
      <c r="BD1333">
        <v>8</v>
      </c>
      <c r="BE1333">
        <v>1919</v>
      </c>
      <c r="BF1333">
        <v>415</v>
      </c>
      <c r="BG1333">
        <v>2</v>
      </c>
      <c r="BH1333">
        <v>75</v>
      </c>
      <c r="BI1333">
        <v>80</v>
      </c>
      <c r="BJ1333">
        <v>63</v>
      </c>
      <c r="BK1333">
        <v>77</v>
      </c>
      <c r="BL1333">
        <v>35</v>
      </c>
    </row>
    <row r="1334" spans="1:64" ht="60" x14ac:dyDescent="0.25">
      <c r="A1334" t="s">
        <v>3470</v>
      </c>
      <c r="B1334">
        <v>27</v>
      </c>
      <c r="C1334">
        <v>74</v>
      </c>
      <c r="D1334">
        <v>75</v>
      </c>
      <c r="E1334" s="1" t="s">
        <v>3471</v>
      </c>
      <c r="F1334">
        <v>215449</v>
      </c>
      <c r="G1334" t="s">
        <v>337</v>
      </c>
      <c r="H1334" t="s">
        <v>483</v>
      </c>
      <c r="I1334" t="s">
        <v>77</v>
      </c>
      <c r="J1334">
        <v>76</v>
      </c>
      <c r="K1334" t="s">
        <v>294</v>
      </c>
      <c r="L1334">
        <v>1</v>
      </c>
      <c r="M1334" t="s">
        <v>1026</v>
      </c>
      <c r="N1334" t="s">
        <v>575</v>
      </c>
      <c r="O1334" t="s">
        <v>1535</v>
      </c>
      <c r="P1334">
        <v>357</v>
      </c>
      <c r="Q1334">
        <v>85</v>
      </c>
      <c r="R1334">
        <v>72</v>
      </c>
      <c r="S1334">
        <v>52</v>
      </c>
      <c r="T1334">
        <v>75</v>
      </c>
      <c r="U1334">
        <v>73</v>
      </c>
      <c r="V1334">
        <v>395</v>
      </c>
      <c r="W1334">
        <v>75</v>
      </c>
      <c r="X1334">
        <v>87</v>
      </c>
      <c r="Y1334">
        <v>86</v>
      </c>
      <c r="Z1334">
        <v>72</v>
      </c>
      <c r="AA1334">
        <v>75</v>
      </c>
      <c r="AB1334">
        <v>371</v>
      </c>
      <c r="AC1334">
        <v>77</v>
      </c>
      <c r="AD1334">
        <v>71</v>
      </c>
      <c r="AE1334">
        <v>75</v>
      </c>
      <c r="AF1334">
        <v>75</v>
      </c>
      <c r="AG1334">
        <v>73</v>
      </c>
      <c r="AH1334">
        <v>376</v>
      </c>
      <c r="AI1334">
        <v>87</v>
      </c>
      <c r="AJ1334">
        <v>70</v>
      </c>
      <c r="AK1334">
        <v>69</v>
      </c>
      <c r="AL1334">
        <v>68</v>
      </c>
      <c r="AM1334">
        <v>82</v>
      </c>
      <c r="AN1334">
        <v>356</v>
      </c>
      <c r="AO1334">
        <v>72</v>
      </c>
      <c r="AP1334">
        <v>65</v>
      </c>
      <c r="AQ1334">
        <v>71</v>
      </c>
      <c r="AR1334">
        <v>70</v>
      </c>
      <c r="AS1334">
        <v>78</v>
      </c>
      <c r="AT1334">
        <v>71</v>
      </c>
      <c r="AU1334">
        <v>205</v>
      </c>
      <c r="AV1334">
        <v>69</v>
      </c>
      <c r="AW1334">
        <v>69</v>
      </c>
      <c r="AX1334">
        <v>67</v>
      </c>
      <c r="AY1334">
        <v>70</v>
      </c>
      <c r="AZ1334">
        <v>15</v>
      </c>
      <c r="BA1334">
        <v>16</v>
      </c>
      <c r="BB1334">
        <v>15</v>
      </c>
      <c r="BC1334">
        <v>13</v>
      </c>
      <c r="BD1334">
        <v>11</v>
      </c>
      <c r="BE1334">
        <v>2130</v>
      </c>
      <c r="BF1334">
        <v>438</v>
      </c>
      <c r="BG1334">
        <v>1</v>
      </c>
      <c r="BH1334">
        <v>74</v>
      </c>
      <c r="BI1334">
        <v>77</v>
      </c>
      <c r="BJ1334">
        <v>77</v>
      </c>
      <c r="BK1334">
        <v>75</v>
      </c>
      <c r="BL1334">
        <v>66</v>
      </c>
    </row>
    <row r="1335" spans="1:64" ht="45" x14ac:dyDescent="0.25">
      <c r="A1335" t="s">
        <v>3168</v>
      </c>
      <c r="B1335">
        <v>29</v>
      </c>
      <c r="C1335">
        <v>65</v>
      </c>
      <c r="D1335">
        <v>65</v>
      </c>
      <c r="E1335" s="1" t="s">
        <v>3169</v>
      </c>
      <c r="F1335">
        <v>216227</v>
      </c>
      <c r="G1335" t="s">
        <v>426</v>
      </c>
      <c r="H1335" t="s">
        <v>260</v>
      </c>
      <c r="I1335" t="s">
        <v>68</v>
      </c>
      <c r="J1335">
        <v>65</v>
      </c>
      <c r="K1335" t="s">
        <v>206</v>
      </c>
      <c r="L1335">
        <v>0</v>
      </c>
      <c r="M1335" t="s">
        <v>2026</v>
      </c>
      <c r="N1335" t="s">
        <v>886</v>
      </c>
      <c r="O1335" t="s">
        <v>1456</v>
      </c>
      <c r="P1335">
        <v>291</v>
      </c>
      <c r="Q1335">
        <v>60</v>
      </c>
      <c r="R1335">
        <v>63</v>
      </c>
      <c r="S1335">
        <v>60</v>
      </c>
      <c r="T1335">
        <v>54</v>
      </c>
      <c r="U1335">
        <v>54</v>
      </c>
      <c r="V1335">
        <v>247</v>
      </c>
      <c r="W1335">
        <v>62</v>
      </c>
      <c r="X1335">
        <v>42</v>
      </c>
      <c r="Y1335">
        <v>40</v>
      </c>
      <c r="Z1335">
        <v>40</v>
      </c>
      <c r="AA1335">
        <v>63</v>
      </c>
      <c r="AB1335">
        <v>379</v>
      </c>
      <c r="AC1335">
        <v>91</v>
      </c>
      <c r="AD1335">
        <v>91</v>
      </c>
      <c r="AE1335">
        <v>72</v>
      </c>
      <c r="AF1335">
        <v>63</v>
      </c>
      <c r="AG1335">
        <v>62</v>
      </c>
      <c r="AH1335">
        <v>317</v>
      </c>
      <c r="AI1335">
        <v>62</v>
      </c>
      <c r="AJ1335">
        <v>77</v>
      </c>
      <c r="AK1335">
        <v>64</v>
      </c>
      <c r="AL1335">
        <v>58</v>
      </c>
      <c r="AM1335">
        <v>56</v>
      </c>
      <c r="AN1335">
        <v>264</v>
      </c>
      <c r="AO1335">
        <v>54</v>
      </c>
      <c r="AP1335">
        <v>30</v>
      </c>
      <c r="AQ1335">
        <v>64</v>
      </c>
      <c r="AR1335">
        <v>58</v>
      </c>
      <c r="AS1335">
        <v>58</v>
      </c>
      <c r="AT1335">
        <v>60</v>
      </c>
      <c r="AU1335">
        <v>125</v>
      </c>
      <c r="AV1335">
        <v>44</v>
      </c>
      <c r="AW1335">
        <v>41</v>
      </c>
      <c r="AX1335">
        <v>40</v>
      </c>
      <c r="AY1335">
        <v>63</v>
      </c>
      <c r="AZ1335">
        <v>12</v>
      </c>
      <c r="BA1335">
        <v>16</v>
      </c>
      <c r="BB1335">
        <v>15</v>
      </c>
      <c r="BC1335">
        <v>8</v>
      </c>
      <c r="BD1335">
        <v>12</v>
      </c>
      <c r="BE1335">
        <v>1686</v>
      </c>
      <c r="BF1335">
        <v>370</v>
      </c>
      <c r="BG1335">
        <v>1</v>
      </c>
      <c r="BH1335">
        <v>91</v>
      </c>
      <c r="BI1335">
        <v>61</v>
      </c>
      <c r="BJ1335">
        <v>53</v>
      </c>
      <c r="BK1335">
        <v>63</v>
      </c>
      <c r="BL1335">
        <v>42</v>
      </c>
    </row>
    <row r="1336" spans="1:64" ht="45" x14ac:dyDescent="0.25">
      <c r="A1336" t="s">
        <v>3472</v>
      </c>
      <c r="B1336">
        <v>28</v>
      </c>
      <c r="C1336">
        <v>76</v>
      </c>
      <c r="D1336">
        <v>76</v>
      </c>
      <c r="E1336" s="1" t="s">
        <v>1686</v>
      </c>
      <c r="F1336">
        <v>219683</v>
      </c>
      <c r="G1336" t="s">
        <v>426</v>
      </c>
      <c r="H1336" t="s">
        <v>483</v>
      </c>
      <c r="I1336" t="s">
        <v>68</v>
      </c>
      <c r="J1336">
        <v>76</v>
      </c>
      <c r="K1336" t="s">
        <v>229</v>
      </c>
      <c r="L1336">
        <v>0</v>
      </c>
      <c r="M1336" t="s">
        <v>230</v>
      </c>
      <c r="N1336" t="s">
        <v>355</v>
      </c>
      <c r="O1336" t="s">
        <v>940</v>
      </c>
      <c r="P1336">
        <v>365</v>
      </c>
      <c r="Q1336">
        <v>65</v>
      </c>
      <c r="R1336">
        <v>72</v>
      </c>
      <c r="S1336">
        <v>77</v>
      </c>
      <c r="T1336">
        <v>78</v>
      </c>
      <c r="U1336">
        <v>73</v>
      </c>
      <c r="V1336">
        <v>369</v>
      </c>
      <c r="W1336">
        <v>75</v>
      </c>
      <c r="X1336">
        <v>72</v>
      </c>
      <c r="Y1336">
        <v>67</v>
      </c>
      <c r="Z1336">
        <v>80</v>
      </c>
      <c r="AA1336">
        <v>75</v>
      </c>
      <c r="AB1336">
        <v>312</v>
      </c>
      <c r="AC1336">
        <v>53</v>
      </c>
      <c r="AD1336">
        <v>57</v>
      </c>
      <c r="AE1336">
        <v>60</v>
      </c>
      <c r="AF1336">
        <v>72</v>
      </c>
      <c r="AG1336">
        <v>70</v>
      </c>
      <c r="AH1336">
        <v>384</v>
      </c>
      <c r="AI1336">
        <v>86</v>
      </c>
      <c r="AJ1336">
        <v>78</v>
      </c>
      <c r="AK1336">
        <v>63</v>
      </c>
      <c r="AL1336">
        <v>75</v>
      </c>
      <c r="AM1336">
        <v>82</v>
      </c>
      <c r="AN1336">
        <v>361</v>
      </c>
      <c r="AO1336">
        <v>75</v>
      </c>
      <c r="AP1336">
        <v>75</v>
      </c>
      <c r="AQ1336">
        <v>68</v>
      </c>
      <c r="AR1336">
        <v>76</v>
      </c>
      <c r="AS1336">
        <v>67</v>
      </c>
      <c r="AT1336">
        <v>75</v>
      </c>
      <c r="AU1336">
        <v>220</v>
      </c>
      <c r="AV1336">
        <v>73</v>
      </c>
      <c r="AW1336">
        <v>75</v>
      </c>
      <c r="AX1336">
        <v>72</v>
      </c>
      <c r="AY1336">
        <v>54</v>
      </c>
      <c r="AZ1336">
        <v>7</v>
      </c>
      <c r="BA1336">
        <v>10</v>
      </c>
      <c r="BB1336">
        <v>14</v>
      </c>
      <c r="BC1336">
        <v>9</v>
      </c>
      <c r="BD1336">
        <v>14</v>
      </c>
      <c r="BE1336">
        <v>2065</v>
      </c>
      <c r="BF1336">
        <v>424</v>
      </c>
      <c r="BG1336">
        <v>3</v>
      </c>
      <c r="BH1336">
        <v>55</v>
      </c>
      <c r="BI1336">
        <v>76</v>
      </c>
      <c r="BJ1336">
        <v>74</v>
      </c>
      <c r="BK1336">
        <v>73</v>
      </c>
      <c r="BL1336">
        <v>74</v>
      </c>
    </row>
    <row r="1337" spans="1:64" ht="30" x14ac:dyDescent="0.25">
      <c r="A1337" t="s">
        <v>3473</v>
      </c>
      <c r="B1337">
        <v>26</v>
      </c>
      <c r="C1337">
        <v>75</v>
      </c>
      <c r="D1337">
        <v>75</v>
      </c>
      <c r="E1337" s="1" t="s">
        <v>3474</v>
      </c>
      <c r="F1337">
        <v>220710</v>
      </c>
      <c r="G1337" t="s">
        <v>277</v>
      </c>
      <c r="H1337" t="s">
        <v>98</v>
      </c>
      <c r="I1337" t="s">
        <v>77</v>
      </c>
      <c r="J1337">
        <v>75</v>
      </c>
      <c r="K1337" t="s">
        <v>206</v>
      </c>
      <c r="L1337">
        <v>0</v>
      </c>
      <c r="M1337" t="s">
        <v>131</v>
      </c>
      <c r="N1337" t="s">
        <v>665</v>
      </c>
      <c r="O1337" t="s">
        <v>602</v>
      </c>
      <c r="P1337">
        <v>345</v>
      </c>
      <c r="Q1337">
        <v>77</v>
      </c>
      <c r="R1337">
        <v>74</v>
      </c>
      <c r="S1337">
        <v>46</v>
      </c>
      <c r="T1337">
        <v>74</v>
      </c>
      <c r="U1337">
        <v>74</v>
      </c>
      <c r="V1337">
        <v>386</v>
      </c>
      <c r="W1337">
        <v>74</v>
      </c>
      <c r="X1337">
        <v>84</v>
      </c>
      <c r="Y1337">
        <v>84</v>
      </c>
      <c r="Z1337">
        <v>68</v>
      </c>
      <c r="AA1337">
        <v>76</v>
      </c>
      <c r="AB1337">
        <v>387</v>
      </c>
      <c r="AC1337">
        <v>77</v>
      </c>
      <c r="AD1337">
        <v>75</v>
      </c>
      <c r="AE1337">
        <v>78</v>
      </c>
      <c r="AF1337">
        <v>73</v>
      </c>
      <c r="AG1337">
        <v>84</v>
      </c>
      <c r="AH1337">
        <v>354</v>
      </c>
      <c r="AI1337">
        <v>83</v>
      </c>
      <c r="AJ1337">
        <v>63</v>
      </c>
      <c r="AK1337">
        <v>71</v>
      </c>
      <c r="AL1337">
        <v>56</v>
      </c>
      <c r="AM1337">
        <v>81</v>
      </c>
      <c r="AN1337">
        <v>311</v>
      </c>
      <c r="AO1337">
        <v>45</v>
      </c>
      <c r="AP1337">
        <v>40</v>
      </c>
      <c r="AQ1337">
        <v>74</v>
      </c>
      <c r="AR1337">
        <v>75</v>
      </c>
      <c r="AS1337">
        <v>77</v>
      </c>
      <c r="AT1337">
        <v>76</v>
      </c>
      <c r="AU1337">
        <v>129</v>
      </c>
      <c r="AV1337">
        <v>44</v>
      </c>
      <c r="AW1337">
        <v>45</v>
      </c>
      <c r="AX1337">
        <v>40</v>
      </c>
      <c r="AY1337">
        <v>51</v>
      </c>
      <c r="AZ1337">
        <v>7</v>
      </c>
      <c r="BA1337">
        <v>13</v>
      </c>
      <c r="BB1337">
        <v>9</v>
      </c>
      <c r="BC1337">
        <v>15</v>
      </c>
      <c r="BD1337">
        <v>7</v>
      </c>
      <c r="BE1337">
        <v>1963</v>
      </c>
      <c r="BF1337">
        <v>405</v>
      </c>
      <c r="BG1337">
        <v>1</v>
      </c>
      <c r="BH1337">
        <v>76</v>
      </c>
      <c r="BI1337">
        <v>77</v>
      </c>
      <c r="BJ1337">
        <v>75</v>
      </c>
      <c r="BK1337">
        <v>76</v>
      </c>
      <c r="BL1337">
        <v>43</v>
      </c>
    </row>
    <row r="1338" spans="1:64" ht="30" x14ac:dyDescent="0.25">
      <c r="A1338" t="s">
        <v>3475</v>
      </c>
      <c r="B1338">
        <v>27</v>
      </c>
      <c r="C1338" t="s">
        <v>316</v>
      </c>
      <c r="D1338" t="s">
        <v>316</v>
      </c>
      <c r="E1338" s="1" t="s">
        <v>3476</v>
      </c>
      <c r="F1338">
        <v>220969</v>
      </c>
      <c r="G1338" t="s">
        <v>90</v>
      </c>
      <c r="H1338" t="s">
        <v>98</v>
      </c>
      <c r="I1338" t="s">
        <v>77</v>
      </c>
      <c r="J1338">
        <v>77</v>
      </c>
      <c r="K1338" t="s">
        <v>206</v>
      </c>
      <c r="L1338">
        <v>0</v>
      </c>
      <c r="M1338" t="s">
        <v>1300</v>
      </c>
      <c r="N1338" t="s">
        <v>185</v>
      </c>
      <c r="O1338" t="s">
        <v>1301</v>
      </c>
      <c r="P1338">
        <v>312</v>
      </c>
      <c r="Q1338" t="s">
        <v>266</v>
      </c>
      <c r="R1338">
        <v>62</v>
      </c>
      <c r="S1338">
        <v>32</v>
      </c>
      <c r="T1338" t="s">
        <v>561</v>
      </c>
      <c r="U1338">
        <v>62</v>
      </c>
      <c r="V1338">
        <v>372</v>
      </c>
      <c r="W1338">
        <v>76</v>
      </c>
      <c r="X1338">
        <v>79</v>
      </c>
      <c r="Y1338">
        <v>71</v>
      </c>
      <c r="Z1338" t="s">
        <v>1677</v>
      </c>
      <c r="AA1338">
        <v>75</v>
      </c>
      <c r="AB1338">
        <v>422</v>
      </c>
      <c r="AC1338">
        <v>90</v>
      </c>
      <c r="AD1338">
        <v>87</v>
      </c>
      <c r="AE1338">
        <v>91</v>
      </c>
      <c r="AF1338">
        <v>76</v>
      </c>
      <c r="AG1338">
        <v>78</v>
      </c>
      <c r="AH1338">
        <v>333</v>
      </c>
      <c r="AI1338">
        <v>66</v>
      </c>
      <c r="AJ1338">
        <v>64</v>
      </c>
      <c r="AK1338">
        <v>76</v>
      </c>
      <c r="AL1338">
        <v>62</v>
      </c>
      <c r="AM1338">
        <v>65</v>
      </c>
      <c r="AN1338">
        <v>286</v>
      </c>
      <c r="AO1338">
        <v>60</v>
      </c>
      <c r="AP1338">
        <v>35</v>
      </c>
      <c r="AQ1338">
        <v>62</v>
      </c>
      <c r="AR1338" t="s">
        <v>959</v>
      </c>
      <c r="AS1338">
        <v>53</v>
      </c>
      <c r="AT1338">
        <v>73</v>
      </c>
      <c r="AU1338">
        <v>125</v>
      </c>
      <c r="AV1338">
        <v>42</v>
      </c>
      <c r="AW1338">
        <v>48</v>
      </c>
      <c r="AX1338">
        <v>35</v>
      </c>
      <c r="AY1338">
        <v>58</v>
      </c>
      <c r="AZ1338">
        <v>11</v>
      </c>
      <c r="BA1338">
        <v>7</v>
      </c>
      <c r="BB1338">
        <v>10</v>
      </c>
      <c r="BC1338">
        <v>16</v>
      </c>
      <c r="BD1338">
        <v>14</v>
      </c>
      <c r="BE1338">
        <v>1908</v>
      </c>
      <c r="BF1338">
        <v>410</v>
      </c>
      <c r="BG1338">
        <v>1</v>
      </c>
      <c r="BH1338">
        <v>88</v>
      </c>
      <c r="BI1338">
        <v>63</v>
      </c>
      <c r="BJ1338">
        <v>76</v>
      </c>
      <c r="BK1338">
        <v>77</v>
      </c>
      <c r="BL1338">
        <v>41</v>
      </c>
    </row>
    <row r="1339" spans="1:64" ht="60" x14ac:dyDescent="0.25">
      <c r="A1339" t="s">
        <v>3477</v>
      </c>
      <c r="B1339">
        <v>28</v>
      </c>
      <c r="C1339" t="s">
        <v>521</v>
      </c>
      <c r="D1339" t="s">
        <v>738</v>
      </c>
      <c r="E1339" s="1" t="s">
        <v>3478</v>
      </c>
      <c r="F1339">
        <v>221087</v>
      </c>
      <c r="G1339" t="s">
        <v>155</v>
      </c>
      <c r="H1339" t="s">
        <v>139</v>
      </c>
      <c r="I1339" t="s">
        <v>77</v>
      </c>
      <c r="J1339">
        <v>79</v>
      </c>
      <c r="K1339" t="s">
        <v>508</v>
      </c>
      <c r="L1339">
        <v>1</v>
      </c>
      <c r="M1339" t="s">
        <v>934</v>
      </c>
      <c r="N1339" t="s">
        <v>2020</v>
      </c>
      <c r="O1339" t="s">
        <v>2557</v>
      </c>
      <c r="P1339">
        <v>138</v>
      </c>
      <c r="Q1339">
        <v>24</v>
      </c>
      <c r="R1339">
        <v>19</v>
      </c>
      <c r="S1339">
        <v>15</v>
      </c>
      <c r="T1339">
        <v>63</v>
      </c>
      <c r="U1339">
        <v>17</v>
      </c>
      <c r="V1339">
        <v>161</v>
      </c>
      <c r="W1339">
        <v>18</v>
      </c>
      <c r="X1339">
        <v>23</v>
      </c>
      <c r="Y1339">
        <v>21</v>
      </c>
      <c r="Z1339">
        <v>55</v>
      </c>
      <c r="AA1339">
        <v>44</v>
      </c>
      <c r="AB1339">
        <v>268</v>
      </c>
      <c r="AC1339">
        <v>45</v>
      </c>
      <c r="AD1339">
        <v>52</v>
      </c>
      <c r="AE1339">
        <v>40</v>
      </c>
      <c r="AF1339">
        <v>74</v>
      </c>
      <c r="AG1339">
        <v>57</v>
      </c>
      <c r="AH1339">
        <v>231</v>
      </c>
      <c r="AI1339">
        <v>59</v>
      </c>
      <c r="AJ1339">
        <v>60</v>
      </c>
      <c r="AK1339">
        <v>42</v>
      </c>
      <c r="AL1339">
        <v>52</v>
      </c>
      <c r="AM1339">
        <v>18</v>
      </c>
      <c r="AN1339">
        <v>169</v>
      </c>
      <c r="AO1339">
        <v>39</v>
      </c>
      <c r="AP1339">
        <v>16</v>
      </c>
      <c r="AQ1339">
        <v>20</v>
      </c>
      <c r="AR1339">
        <v>69</v>
      </c>
      <c r="AS1339">
        <v>25</v>
      </c>
      <c r="AT1339">
        <v>62</v>
      </c>
      <c r="AU1339">
        <v>50</v>
      </c>
      <c r="AV1339">
        <v>19</v>
      </c>
      <c r="AW1339">
        <v>20</v>
      </c>
      <c r="AX1339">
        <v>11</v>
      </c>
      <c r="AY1339">
        <v>395</v>
      </c>
      <c r="AZ1339" t="s">
        <v>1248</v>
      </c>
      <c r="BA1339" t="s">
        <v>1248</v>
      </c>
      <c r="BB1339">
        <v>79</v>
      </c>
      <c r="BC1339">
        <v>80</v>
      </c>
      <c r="BD1339">
        <v>82</v>
      </c>
      <c r="BE1339">
        <v>1412</v>
      </c>
      <c r="BF1339">
        <v>443</v>
      </c>
      <c r="BG1339">
        <v>2</v>
      </c>
      <c r="BH1339">
        <v>77</v>
      </c>
      <c r="BI1339">
        <v>77</v>
      </c>
      <c r="BJ1339">
        <v>79</v>
      </c>
      <c r="BK1339">
        <v>82</v>
      </c>
      <c r="BL1339">
        <v>48</v>
      </c>
    </row>
    <row r="1340" spans="1:64" ht="45" x14ac:dyDescent="0.25">
      <c r="A1340" t="s">
        <v>3479</v>
      </c>
      <c r="B1340">
        <v>29</v>
      </c>
      <c r="C1340">
        <v>71</v>
      </c>
      <c r="D1340">
        <v>71</v>
      </c>
      <c r="E1340" s="1" t="s">
        <v>3480</v>
      </c>
      <c r="F1340">
        <v>221890</v>
      </c>
      <c r="G1340" t="s">
        <v>124</v>
      </c>
      <c r="H1340" t="s">
        <v>290</v>
      </c>
      <c r="I1340" t="s">
        <v>68</v>
      </c>
      <c r="J1340">
        <v>72</v>
      </c>
      <c r="K1340" t="s">
        <v>189</v>
      </c>
      <c r="L1340">
        <v>0</v>
      </c>
      <c r="M1340" t="s">
        <v>2984</v>
      </c>
      <c r="N1340" t="s">
        <v>114</v>
      </c>
      <c r="O1340" t="s">
        <v>597</v>
      </c>
      <c r="P1340">
        <v>289</v>
      </c>
      <c r="Q1340">
        <v>54</v>
      </c>
      <c r="R1340">
        <v>53</v>
      </c>
      <c r="S1340">
        <v>69</v>
      </c>
      <c r="T1340">
        <v>68</v>
      </c>
      <c r="U1340">
        <v>45</v>
      </c>
      <c r="V1340">
        <v>317</v>
      </c>
      <c r="W1340">
        <v>65</v>
      </c>
      <c r="X1340">
        <v>59</v>
      </c>
      <c r="Y1340">
        <v>58</v>
      </c>
      <c r="Z1340">
        <v>66</v>
      </c>
      <c r="AA1340">
        <v>69</v>
      </c>
      <c r="AB1340">
        <v>327</v>
      </c>
      <c r="AC1340">
        <v>63</v>
      </c>
      <c r="AD1340">
        <v>62</v>
      </c>
      <c r="AE1340">
        <v>69</v>
      </c>
      <c r="AF1340">
        <v>66</v>
      </c>
      <c r="AG1340">
        <v>67</v>
      </c>
      <c r="AH1340">
        <v>336</v>
      </c>
      <c r="AI1340">
        <v>66</v>
      </c>
      <c r="AJ1340">
        <v>74</v>
      </c>
      <c r="AK1340">
        <v>69</v>
      </c>
      <c r="AL1340">
        <v>73</v>
      </c>
      <c r="AM1340">
        <v>54</v>
      </c>
      <c r="AN1340">
        <v>321</v>
      </c>
      <c r="AO1340">
        <v>82</v>
      </c>
      <c r="AP1340">
        <v>69</v>
      </c>
      <c r="AQ1340">
        <v>57</v>
      </c>
      <c r="AR1340">
        <v>62</v>
      </c>
      <c r="AS1340">
        <v>51</v>
      </c>
      <c r="AT1340">
        <v>67</v>
      </c>
      <c r="AU1340">
        <v>217</v>
      </c>
      <c r="AV1340">
        <v>70</v>
      </c>
      <c r="AW1340">
        <v>74</v>
      </c>
      <c r="AX1340">
        <v>73</v>
      </c>
      <c r="AY1340">
        <v>48</v>
      </c>
      <c r="AZ1340">
        <v>11</v>
      </c>
      <c r="BA1340">
        <v>11</v>
      </c>
      <c r="BB1340">
        <v>8</v>
      </c>
      <c r="BC1340">
        <v>11</v>
      </c>
      <c r="BD1340">
        <v>7</v>
      </c>
      <c r="BE1340">
        <v>1855</v>
      </c>
      <c r="BF1340">
        <v>393</v>
      </c>
      <c r="BG1340">
        <v>1</v>
      </c>
      <c r="BH1340">
        <v>62</v>
      </c>
      <c r="BI1340">
        <v>56</v>
      </c>
      <c r="BJ1340">
        <v>63</v>
      </c>
      <c r="BK1340">
        <v>67</v>
      </c>
      <c r="BL1340">
        <v>71</v>
      </c>
    </row>
    <row r="1341" spans="1:64" ht="30" x14ac:dyDescent="0.25">
      <c r="A1341" t="s">
        <v>3180</v>
      </c>
      <c r="B1341">
        <v>27</v>
      </c>
      <c r="C1341">
        <v>79</v>
      </c>
      <c r="D1341">
        <v>80</v>
      </c>
      <c r="E1341" s="1" t="s">
        <v>3181</v>
      </c>
      <c r="F1341">
        <v>222331</v>
      </c>
      <c r="G1341" t="s">
        <v>155</v>
      </c>
      <c r="H1341" t="s">
        <v>913</v>
      </c>
      <c r="I1341" t="s">
        <v>68</v>
      </c>
      <c r="J1341">
        <v>80</v>
      </c>
      <c r="K1341" t="s">
        <v>189</v>
      </c>
      <c r="L1341">
        <v>1</v>
      </c>
      <c r="M1341" t="s">
        <v>254</v>
      </c>
      <c r="N1341" t="s">
        <v>2198</v>
      </c>
      <c r="O1341" t="s">
        <v>2379</v>
      </c>
      <c r="P1341">
        <v>319</v>
      </c>
      <c r="Q1341">
        <v>72</v>
      </c>
      <c r="R1341">
        <v>55</v>
      </c>
      <c r="S1341">
        <v>77</v>
      </c>
      <c r="T1341">
        <v>74</v>
      </c>
      <c r="U1341">
        <v>41</v>
      </c>
      <c r="V1341">
        <v>276</v>
      </c>
      <c r="W1341">
        <v>71</v>
      </c>
      <c r="X1341">
        <v>47</v>
      </c>
      <c r="Y1341">
        <v>22</v>
      </c>
      <c r="Z1341">
        <v>63</v>
      </c>
      <c r="AA1341">
        <v>73</v>
      </c>
      <c r="AB1341">
        <v>365</v>
      </c>
      <c r="AC1341">
        <v>80</v>
      </c>
      <c r="AD1341">
        <v>81</v>
      </c>
      <c r="AE1341">
        <v>63</v>
      </c>
      <c r="AF1341">
        <v>81</v>
      </c>
      <c r="AG1341">
        <v>60</v>
      </c>
      <c r="AH1341">
        <v>334</v>
      </c>
      <c r="AI1341">
        <v>58</v>
      </c>
      <c r="AJ1341">
        <v>88</v>
      </c>
      <c r="AK1341">
        <v>80</v>
      </c>
      <c r="AL1341">
        <v>77</v>
      </c>
      <c r="AM1341">
        <v>31</v>
      </c>
      <c r="AN1341">
        <v>306</v>
      </c>
      <c r="AO1341">
        <v>71</v>
      </c>
      <c r="AP1341">
        <v>80</v>
      </c>
      <c r="AQ1341">
        <v>68</v>
      </c>
      <c r="AR1341">
        <v>55</v>
      </c>
      <c r="AS1341">
        <v>32</v>
      </c>
      <c r="AT1341">
        <v>68</v>
      </c>
      <c r="AU1341">
        <v>248</v>
      </c>
      <c r="AV1341">
        <v>82</v>
      </c>
      <c r="AW1341">
        <v>81</v>
      </c>
      <c r="AX1341">
        <v>85</v>
      </c>
      <c r="AY1341">
        <v>44</v>
      </c>
      <c r="AZ1341">
        <v>8</v>
      </c>
      <c r="BA1341">
        <v>12</v>
      </c>
      <c r="BB1341">
        <v>10</v>
      </c>
      <c r="BC1341">
        <v>7</v>
      </c>
      <c r="BD1341">
        <v>7</v>
      </c>
      <c r="BE1341">
        <v>1892</v>
      </c>
      <c r="BF1341">
        <v>424</v>
      </c>
      <c r="BG1341">
        <v>2</v>
      </c>
      <c r="BH1341">
        <v>81</v>
      </c>
      <c r="BI1341">
        <v>50</v>
      </c>
      <c r="BJ1341">
        <v>64</v>
      </c>
      <c r="BK1341">
        <v>71</v>
      </c>
      <c r="BL1341">
        <v>81</v>
      </c>
    </row>
    <row r="1342" spans="1:64" ht="30" x14ac:dyDescent="0.25">
      <c r="A1342" t="s">
        <v>3481</v>
      </c>
      <c r="B1342">
        <v>28</v>
      </c>
      <c r="C1342">
        <v>77</v>
      </c>
      <c r="D1342">
        <v>77</v>
      </c>
      <c r="E1342" s="1" t="s">
        <v>3482</v>
      </c>
      <c r="F1342">
        <v>222558</v>
      </c>
      <c r="G1342" t="s">
        <v>289</v>
      </c>
      <c r="H1342" t="s">
        <v>290</v>
      </c>
      <c r="I1342" t="s">
        <v>68</v>
      </c>
      <c r="J1342">
        <v>77</v>
      </c>
      <c r="K1342" t="s">
        <v>206</v>
      </c>
      <c r="L1342">
        <v>0</v>
      </c>
      <c r="M1342" t="s">
        <v>613</v>
      </c>
      <c r="N1342" t="s">
        <v>1121</v>
      </c>
      <c r="O1342" t="s">
        <v>1492</v>
      </c>
      <c r="P1342">
        <v>347</v>
      </c>
      <c r="Q1342">
        <v>80</v>
      </c>
      <c r="R1342">
        <v>53</v>
      </c>
      <c r="S1342">
        <v>69</v>
      </c>
      <c r="T1342">
        <v>76</v>
      </c>
      <c r="U1342">
        <v>69</v>
      </c>
      <c r="V1342">
        <v>359</v>
      </c>
      <c r="W1342">
        <v>78</v>
      </c>
      <c r="X1342">
        <v>69</v>
      </c>
      <c r="Y1342">
        <v>60</v>
      </c>
      <c r="Z1342">
        <v>74</v>
      </c>
      <c r="AA1342">
        <v>78</v>
      </c>
      <c r="AB1342">
        <v>375</v>
      </c>
      <c r="AC1342">
        <v>77</v>
      </c>
      <c r="AD1342">
        <v>85</v>
      </c>
      <c r="AE1342">
        <v>69</v>
      </c>
      <c r="AF1342">
        <v>77</v>
      </c>
      <c r="AG1342">
        <v>67</v>
      </c>
      <c r="AH1342">
        <v>388</v>
      </c>
      <c r="AI1342">
        <v>75</v>
      </c>
      <c r="AJ1342">
        <v>83</v>
      </c>
      <c r="AK1342">
        <v>81</v>
      </c>
      <c r="AL1342">
        <v>80</v>
      </c>
      <c r="AM1342">
        <v>69</v>
      </c>
      <c r="AN1342">
        <v>355</v>
      </c>
      <c r="AO1342">
        <v>80</v>
      </c>
      <c r="AP1342">
        <v>77</v>
      </c>
      <c r="AQ1342">
        <v>77</v>
      </c>
      <c r="AR1342">
        <v>69</v>
      </c>
      <c r="AS1342">
        <v>52</v>
      </c>
      <c r="AT1342">
        <v>80</v>
      </c>
      <c r="AU1342">
        <v>221</v>
      </c>
      <c r="AV1342">
        <v>73</v>
      </c>
      <c r="AW1342">
        <v>75</v>
      </c>
      <c r="AX1342">
        <v>73</v>
      </c>
      <c r="AY1342">
        <v>65</v>
      </c>
      <c r="AZ1342">
        <v>13</v>
      </c>
      <c r="BA1342">
        <v>7</v>
      </c>
      <c r="BB1342">
        <v>14</v>
      </c>
      <c r="BC1342">
        <v>16</v>
      </c>
      <c r="BD1342">
        <v>15</v>
      </c>
      <c r="BE1342">
        <v>2110</v>
      </c>
      <c r="BF1342">
        <v>449</v>
      </c>
      <c r="BG1342">
        <v>2</v>
      </c>
      <c r="BH1342">
        <v>81</v>
      </c>
      <c r="BI1342">
        <v>63</v>
      </c>
      <c r="BJ1342">
        <v>74</v>
      </c>
      <c r="BK1342">
        <v>77</v>
      </c>
      <c r="BL1342">
        <v>74</v>
      </c>
    </row>
    <row r="1343" spans="1:64" ht="30" x14ac:dyDescent="0.25">
      <c r="A1343" t="s">
        <v>3483</v>
      </c>
      <c r="B1343">
        <v>31</v>
      </c>
      <c r="C1343">
        <v>66</v>
      </c>
      <c r="D1343">
        <v>66</v>
      </c>
      <c r="E1343" s="1" t="s">
        <v>3484</v>
      </c>
      <c r="F1343">
        <v>223045</v>
      </c>
      <c r="G1343" t="s">
        <v>112</v>
      </c>
      <c r="H1343" t="s">
        <v>260</v>
      </c>
      <c r="I1343" t="s">
        <v>77</v>
      </c>
      <c r="J1343">
        <v>66</v>
      </c>
      <c r="K1343" t="s">
        <v>478</v>
      </c>
      <c r="L1343">
        <v>0</v>
      </c>
      <c r="M1343" t="s">
        <v>3342</v>
      </c>
      <c r="N1343" t="s">
        <v>191</v>
      </c>
      <c r="O1343" t="s">
        <v>1854</v>
      </c>
      <c r="P1343">
        <v>250</v>
      </c>
      <c r="Q1343">
        <v>68</v>
      </c>
      <c r="R1343">
        <v>38</v>
      </c>
      <c r="S1343">
        <v>42</v>
      </c>
      <c r="T1343">
        <v>64</v>
      </c>
      <c r="U1343">
        <v>38</v>
      </c>
      <c r="V1343">
        <v>309</v>
      </c>
      <c r="W1343">
        <v>67</v>
      </c>
      <c r="X1343">
        <v>65</v>
      </c>
      <c r="Y1343">
        <v>48</v>
      </c>
      <c r="Z1343">
        <v>65</v>
      </c>
      <c r="AA1343">
        <v>64</v>
      </c>
      <c r="AB1343">
        <v>337</v>
      </c>
      <c r="AC1343">
        <v>67</v>
      </c>
      <c r="AD1343">
        <v>69</v>
      </c>
      <c r="AE1343">
        <v>65</v>
      </c>
      <c r="AF1343">
        <v>68</v>
      </c>
      <c r="AG1343">
        <v>68</v>
      </c>
      <c r="AH1343">
        <v>325</v>
      </c>
      <c r="AI1343">
        <v>66</v>
      </c>
      <c r="AJ1343">
        <v>58</v>
      </c>
      <c r="AK1343">
        <v>71</v>
      </c>
      <c r="AL1343">
        <v>69</v>
      </c>
      <c r="AM1343">
        <v>61</v>
      </c>
      <c r="AN1343">
        <v>309</v>
      </c>
      <c r="AO1343">
        <v>72</v>
      </c>
      <c r="AP1343">
        <v>60</v>
      </c>
      <c r="AQ1343">
        <v>68</v>
      </c>
      <c r="AR1343">
        <v>63</v>
      </c>
      <c r="AS1343">
        <v>46</v>
      </c>
      <c r="AT1343">
        <v>58</v>
      </c>
      <c r="AU1343">
        <v>193</v>
      </c>
      <c r="AV1343">
        <v>65</v>
      </c>
      <c r="AW1343">
        <v>65</v>
      </c>
      <c r="AX1343">
        <v>63</v>
      </c>
      <c r="AY1343">
        <v>54</v>
      </c>
      <c r="AZ1343">
        <v>9</v>
      </c>
      <c r="BA1343">
        <v>10</v>
      </c>
      <c r="BB1343">
        <v>13</v>
      </c>
      <c r="BC1343">
        <v>7</v>
      </c>
      <c r="BD1343">
        <v>15</v>
      </c>
      <c r="BE1343">
        <v>1777</v>
      </c>
      <c r="BF1343">
        <v>380</v>
      </c>
      <c r="BG1343">
        <v>1</v>
      </c>
      <c r="BH1343">
        <v>68</v>
      </c>
      <c r="BI1343">
        <v>50</v>
      </c>
      <c r="BJ1343">
        <v>64</v>
      </c>
      <c r="BK1343">
        <v>66</v>
      </c>
      <c r="BL1343">
        <v>62</v>
      </c>
    </row>
    <row r="1344" spans="1:64" ht="60" x14ac:dyDescent="0.25">
      <c r="A1344" t="s">
        <v>3485</v>
      </c>
      <c r="B1344">
        <v>27</v>
      </c>
      <c r="C1344">
        <v>77</v>
      </c>
      <c r="D1344">
        <v>78</v>
      </c>
      <c r="E1344" s="1" t="s">
        <v>3486</v>
      </c>
      <c r="F1344">
        <v>224081</v>
      </c>
      <c r="G1344" t="s">
        <v>90</v>
      </c>
      <c r="H1344" t="s">
        <v>91</v>
      </c>
      <c r="I1344" t="s">
        <v>68</v>
      </c>
      <c r="J1344">
        <v>77</v>
      </c>
      <c r="K1344" t="s">
        <v>229</v>
      </c>
      <c r="L1344">
        <v>1</v>
      </c>
      <c r="M1344" t="s">
        <v>1300</v>
      </c>
      <c r="N1344" t="s">
        <v>904</v>
      </c>
      <c r="O1344" t="s">
        <v>72</v>
      </c>
      <c r="P1344">
        <v>326</v>
      </c>
      <c r="Q1344">
        <v>70</v>
      </c>
      <c r="R1344">
        <v>62</v>
      </c>
      <c r="S1344">
        <v>63</v>
      </c>
      <c r="T1344">
        <v>76</v>
      </c>
      <c r="U1344">
        <v>55</v>
      </c>
      <c r="V1344">
        <v>357</v>
      </c>
      <c r="W1344">
        <v>71</v>
      </c>
      <c r="X1344">
        <v>62</v>
      </c>
      <c r="Y1344">
        <v>71</v>
      </c>
      <c r="Z1344">
        <v>77</v>
      </c>
      <c r="AA1344">
        <v>76</v>
      </c>
      <c r="AB1344">
        <v>354</v>
      </c>
      <c r="AC1344">
        <v>69</v>
      </c>
      <c r="AD1344">
        <v>64</v>
      </c>
      <c r="AE1344">
        <v>72</v>
      </c>
      <c r="AF1344">
        <v>76</v>
      </c>
      <c r="AG1344">
        <v>73</v>
      </c>
      <c r="AH1344">
        <v>366</v>
      </c>
      <c r="AI1344">
        <v>75</v>
      </c>
      <c r="AJ1344">
        <v>75</v>
      </c>
      <c r="AK1344">
        <v>73</v>
      </c>
      <c r="AL1344">
        <v>75</v>
      </c>
      <c r="AM1344">
        <v>68</v>
      </c>
      <c r="AN1344">
        <v>353</v>
      </c>
      <c r="AO1344">
        <v>82</v>
      </c>
      <c r="AP1344">
        <v>75</v>
      </c>
      <c r="AQ1344">
        <v>66</v>
      </c>
      <c r="AR1344">
        <v>72</v>
      </c>
      <c r="AS1344">
        <v>58</v>
      </c>
      <c r="AT1344">
        <v>74</v>
      </c>
      <c r="AU1344">
        <v>232</v>
      </c>
      <c r="AV1344">
        <v>77</v>
      </c>
      <c r="AW1344">
        <v>78</v>
      </c>
      <c r="AX1344">
        <v>77</v>
      </c>
      <c r="AY1344">
        <v>50</v>
      </c>
      <c r="AZ1344">
        <v>8</v>
      </c>
      <c r="BA1344">
        <v>8</v>
      </c>
      <c r="BB1344">
        <v>8</v>
      </c>
      <c r="BC1344">
        <v>12</v>
      </c>
      <c r="BD1344">
        <v>14</v>
      </c>
      <c r="BE1344">
        <v>2038</v>
      </c>
      <c r="BF1344">
        <v>429</v>
      </c>
      <c r="BG1344">
        <v>2</v>
      </c>
      <c r="BH1344">
        <v>66</v>
      </c>
      <c r="BI1344">
        <v>65</v>
      </c>
      <c r="BJ1344">
        <v>73</v>
      </c>
      <c r="BK1344">
        <v>73</v>
      </c>
      <c r="BL1344">
        <v>76</v>
      </c>
    </row>
    <row r="1345" spans="1:64" ht="45" x14ac:dyDescent="0.25">
      <c r="A1345" t="s">
        <v>3487</v>
      </c>
      <c r="B1345">
        <v>28</v>
      </c>
      <c r="C1345">
        <v>78</v>
      </c>
      <c r="D1345">
        <v>78</v>
      </c>
      <c r="E1345" s="1" t="s">
        <v>725</v>
      </c>
      <c r="F1345">
        <v>224196</v>
      </c>
      <c r="G1345" t="s">
        <v>212</v>
      </c>
      <c r="H1345" t="s">
        <v>119</v>
      </c>
      <c r="I1345" t="s">
        <v>77</v>
      </c>
      <c r="J1345">
        <v>78</v>
      </c>
      <c r="K1345" t="s">
        <v>478</v>
      </c>
      <c r="L1345">
        <v>0</v>
      </c>
      <c r="M1345" t="s">
        <v>1091</v>
      </c>
      <c r="N1345" t="s">
        <v>640</v>
      </c>
      <c r="O1345" t="s">
        <v>1486</v>
      </c>
      <c r="P1345">
        <v>354</v>
      </c>
      <c r="Q1345" t="s">
        <v>3090</v>
      </c>
      <c r="R1345" t="s">
        <v>598</v>
      </c>
      <c r="S1345">
        <v>77</v>
      </c>
      <c r="T1345">
        <v>75</v>
      </c>
      <c r="U1345">
        <v>57</v>
      </c>
      <c r="V1345">
        <v>350</v>
      </c>
      <c r="W1345" t="s">
        <v>1031</v>
      </c>
      <c r="X1345">
        <v>67</v>
      </c>
      <c r="Y1345">
        <v>62</v>
      </c>
      <c r="Z1345">
        <v>68</v>
      </c>
      <c r="AA1345" t="s">
        <v>1264</v>
      </c>
      <c r="AB1345">
        <v>362</v>
      </c>
      <c r="AC1345" t="s">
        <v>832</v>
      </c>
      <c r="AD1345">
        <v>81</v>
      </c>
      <c r="AE1345">
        <v>67</v>
      </c>
      <c r="AF1345" t="s">
        <v>1253</v>
      </c>
      <c r="AG1345">
        <v>67</v>
      </c>
      <c r="AH1345">
        <v>370</v>
      </c>
      <c r="AI1345">
        <v>70</v>
      </c>
      <c r="AJ1345">
        <v>86</v>
      </c>
      <c r="AK1345" t="s">
        <v>3091</v>
      </c>
      <c r="AL1345">
        <v>78</v>
      </c>
      <c r="AM1345">
        <v>65</v>
      </c>
      <c r="AN1345">
        <v>369</v>
      </c>
      <c r="AO1345">
        <v>80</v>
      </c>
      <c r="AP1345">
        <v>75</v>
      </c>
      <c r="AQ1345">
        <v>66</v>
      </c>
      <c r="AR1345">
        <v>63</v>
      </c>
      <c r="AS1345">
        <v>85</v>
      </c>
      <c r="AT1345">
        <v>75</v>
      </c>
      <c r="AU1345">
        <v>237</v>
      </c>
      <c r="AV1345" t="s">
        <v>598</v>
      </c>
      <c r="AW1345" t="s">
        <v>3488</v>
      </c>
      <c r="AX1345">
        <v>80</v>
      </c>
      <c r="AY1345">
        <v>54</v>
      </c>
      <c r="AZ1345">
        <v>6</v>
      </c>
      <c r="BA1345">
        <v>13</v>
      </c>
      <c r="BB1345">
        <v>14</v>
      </c>
      <c r="BC1345">
        <v>7</v>
      </c>
      <c r="BD1345">
        <v>14</v>
      </c>
      <c r="BE1345">
        <v>2096</v>
      </c>
      <c r="BF1345">
        <v>447</v>
      </c>
      <c r="BG1345">
        <v>2</v>
      </c>
      <c r="BH1345">
        <v>77</v>
      </c>
      <c r="BI1345">
        <v>70</v>
      </c>
      <c r="BJ1345">
        <v>70</v>
      </c>
      <c r="BK1345">
        <v>75</v>
      </c>
      <c r="BL1345">
        <v>78</v>
      </c>
    </row>
    <row r="1346" spans="1:64" ht="45" x14ac:dyDescent="0.25">
      <c r="A1346" t="s">
        <v>3489</v>
      </c>
      <c r="B1346">
        <v>26</v>
      </c>
      <c r="C1346">
        <v>72</v>
      </c>
      <c r="D1346">
        <v>73</v>
      </c>
      <c r="E1346" s="1" t="s">
        <v>3490</v>
      </c>
      <c r="F1346">
        <v>224389</v>
      </c>
      <c r="G1346" t="s">
        <v>97</v>
      </c>
      <c r="H1346" t="s">
        <v>84</v>
      </c>
      <c r="I1346" t="s">
        <v>77</v>
      </c>
      <c r="J1346">
        <v>73</v>
      </c>
      <c r="K1346" t="s">
        <v>69</v>
      </c>
      <c r="L1346">
        <v>1</v>
      </c>
      <c r="M1346" t="s">
        <v>706</v>
      </c>
      <c r="N1346" t="s">
        <v>114</v>
      </c>
      <c r="O1346" t="s">
        <v>2368</v>
      </c>
      <c r="P1346">
        <v>337</v>
      </c>
      <c r="Q1346">
        <v>62</v>
      </c>
      <c r="R1346">
        <v>70</v>
      </c>
      <c r="S1346">
        <v>64</v>
      </c>
      <c r="T1346">
        <v>71</v>
      </c>
      <c r="U1346">
        <v>70</v>
      </c>
      <c r="V1346">
        <v>346</v>
      </c>
      <c r="W1346">
        <v>71</v>
      </c>
      <c r="X1346">
        <v>71</v>
      </c>
      <c r="Y1346">
        <v>66</v>
      </c>
      <c r="Z1346">
        <v>66</v>
      </c>
      <c r="AA1346">
        <v>72</v>
      </c>
      <c r="AB1346">
        <v>397</v>
      </c>
      <c r="AC1346">
        <v>84</v>
      </c>
      <c r="AD1346">
        <v>79</v>
      </c>
      <c r="AE1346">
        <v>80</v>
      </c>
      <c r="AF1346">
        <v>72</v>
      </c>
      <c r="AG1346">
        <v>82</v>
      </c>
      <c r="AH1346">
        <v>357</v>
      </c>
      <c r="AI1346">
        <v>72</v>
      </c>
      <c r="AJ1346">
        <v>78</v>
      </c>
      <c r="AK1346">
        <v>73</v>
      </c>
      <c r="AL1346">
        <v>64</v>
      </c>
      <c r="AM1346">
        <v>70</v>
      </c>
      <c r="AN1346">
        <v>321</v>
      </c>
      <c r="AO1346">
        <v>78</v>
      </c>
      <c r="AP1346">
        <v>36</v>
      </c>
      <c r="AQ1346">
        <v>72</v>
      </c>
      <c r="AR1346">
        <v>70</v>
      </c>
      <c r="AS1346">
        <v>65</v>
      </c>
      <c r="AT1346">
        <v>71</v>
      </c>
      <c r="AU1346">
        <v>85</v>
      </c>
      <c r="AV1346">
        <v>32</v>
      </c>
      <c r="AW1346">
        <v>25</v>
      </c>
      <c r="AX1346">
        <v>28</v>
      </c>
      <c r="AY1346">
        <v>60</v>
      </c>
      <c r="AZ1346">
        <v>16</v>
      </c>
      <c r="BA1346">
        <v>7</v>
      </c>
      <c r="BB1346">
        <v>13</v>
      </c>
      <c r="BC1346">
        <v>12</v>
      </c>
      <c r="BD1346">
        <v>12</v>
      </c>
      <c r="BE1346">
        <v>1903</v>
      </c>
      <c r="BF1346">
        <v>396</v>
      </c>
      <c r="BG1346">
        <v>1</v>
      </c>
      <c r="BH1346">
        <v>81</v>
      </c>
      <c r="BI1346">
        <v>70</v>
      </c>
      <c r="BJ1346">
        <v>68</v>
      </c>
      <c r="BK1346">
        <v>73</v>
      </c>
      <c r="BL1346">
        <v>34</v>
      </c>
    </row>
    <row r="1347" spans="1:64" ht="45" x14ac:dyDescent="0.25">
      <c r="A1347" t="s">
        <v>3491</v>
      </c>
      <c r="B1347">
        <v>27</v>
      </c>
      <c r="C1347">
        <v>73</v>
      </c>
      <c r="D1347">
        <v>73</v>
      </c>
      <c r="E1347" s="1" t="s">
        <v>2549</v>
      </c>
      <c r="F1347">
        <v>224423</v>
      </c>
      <c r="G1347" t="s">
        <v>277</v>
      </c>
      <c r="H1347" t="s">
        <v>84</v>
      </c>
      <c r="I1347" t="s">
        <v>77</v>
      </c>
      <c r="J1347">
        <v>73</v>
      </c>
      <c r="K1347" t="s">
        <v>478</v>
      </c>
      <c r="L1347">
        <v>0</v>
      </c>
      <c r="M1347" t="s">
        <v>995</v>
      </c>
      <c r="N1347" t="s">
        <v>114</v>
      </c>
      <c r="O1347" t="s">
        <v>3097</v>
      </c>
      <c r="P1347">
        <v>334</v>
      </c>
      <c r="Q1347">
        <v>77</v>
      </c>
      <c r="R1347">
        <v>61</v>
      </c>
      <c r="S1347">
        <v>58</v>
      </c>
      <c r="T1347">
        <v>68</v>
      </c>
      <c r="U1347">
        <v>70</v>
      </c>
      <c r="V1347">
        <v>360</v>
      </c>
      <c r="W1347">
        <v>71</v>
      </c>
      <c r="X1347">
        <v>78</v>
      </c>
      <c r="Y1347">
        <v>78</v>
      </c>
      <c r="Z1347">
        <v>63</v>
      </c>
      <c r="AA1347">
        <v>70</v>
      </c>
      <c r="AB1347">
        <v>389</v>
      </c>
      <c r="AC1347">
        <v>77</v>
      </c>
      <c r="AD1347">
        <v>77</v>
      </c>
      <c r="AE1347">
        <v>79</v>
      </c>
      <c r="AF1347">
        <v>71</v>
      </c>
      <c r="AG1347">
        <v>85</v>
      </c>
      <c r="AH1347">
        <v>371</v>
      </c>
      <c r="AI1347">
        <v>80</v>
      </c>
      <c r="AJ1347">
        <v>73</v>
      </c>
      <c r="AK1347">
        <v>79</v>
      </c>
      <c r="AL1347">
        <v>68</v>
      </c>
      <c r="AM1347">
        <v>71</v>
      </c>
      <c r="AN1347">
        <v>324</v>
      </c>
      <c r="AO1347">
        <v>77</v>
      </c>
      <c r="AP1347">
        <v>66</v>
      </c>
      <c r="AQ1347">
        <v>71</v>
      </c>
      <c r="AR1347">
        <v>58</v>
      </c>
      <c r="AS1347">
        <v>52</v>
      </c>
      <c r="AT1347">
        <v>72</v>
      </c>
      <c r="AU1347">
        <v>204</v>
      </c>
      <c r="AV1347">
        <v>65</v>
      </c>
      <c r="AW1347">
        <v>68</v>
      </c>
      <c r="AX1347">
        <v>71</v>
      </c>
      <c r="AY1347">
        <v>59</v>
      </c>
      <c r="AZ1347">
        <v>15</v>
      </c>
      <c r="BA1347">
        <v>12</v>
      </c>
      <c r="BB1347">
        <v>12</v>
      </c>
      <c r="BC1347">
        <v>13</v>
      </c>
      <c r="BD1347">
        <v>7</v>
      </c>
      <c r="BE1347">
        <v>2041</v>
      </c>
      <c r="BF1347">
        <v>423</v>
      </c>
      <c r="BG1347">
        <v>1</v>
      </c>
      <c r="BH1347">
        <v>77</v>
      </c>
      <c r="BI1347">
        <v>67</v>
      </c>
      <c r="BJ1347">
        <v>68</v>
      </c>
      <c r="BK1347">
        <v>72</v>
      </c>
      <c r="BL1347">
        <v>66</v>
      </c>
    </row>
    <row r="1348" spans="1:64" ht="30" x14ac:dyDescent="0.25">
      <c r="A1348" t="s">
        <v>3492</v>
      </c>
      <c r="B1348">
        <v>26</v>
      </c>
      <c r="C1348">
        <v>76</v>
      </c>
      <c r="D1348">
        <v>76</v>
      </c>
      <c r="E1348" s="1" t="s">
        <v>3493</v>
      </c>
      <c r="F1348">
        <v>224490</v>
      </c>
      <c r="G1348" t="s">
        <v>146</v>
      </c>
      <c r="H1348" t="s">
        <v>253</v>
      </c>
      <c r="I1348" t="s">
        <v>68</v>
      </c>
      <c r="J1348">
        <v>76</v>
      </c>
      <c r="K1348" t="s">
        <v>415</v>
      </c>
      <c r="L1348">
        <v>0</v>
      </c>
      <c r="M1348" t="s">
        <v>455</v>
      </c>
      <c r="N1348" t="s">
        <v>462</v>
      </c>
      <c r="O1348" t="s">
        <v>2795</v>
      </c>
      <c r="P1348">
        <v>321</v>
      </c>
      <c r="Q1348">
        <v>72</v>
      </c>
      <c r="R1348">
        <v>57</v>
      </c>
      <c r="S1348">
        <v>65</v>
      </c>
      <c r="T1348">
        <v>72</v>
      </c>
      <c r="U1348">
        <v>55</v>
      </c>
      <c r="V1348">
        <v>330</v>
      </c>
      <c r="W1348">
        <v>69</v>
      </c>
      <c r="X1348">
        <v>72</v>
      </c>
      <c r="Y1348">
        <v>49</v>
      </c>
      <c r="Z1348">
        <v>67</v>
      </c>
      <c r="AA1348">
        <v>73</v>
      </c>
      <c r="AB1348">
        <v>355</v>
      </c>
      <c r="AC1348">
        <v>73</v>
      </c>
      <c r="AD1348">
        <v>76</v>
      </c>
      <c r="AE1348">
        <v>68</v>
      </c>
      <c r="AF1348">
        <v>72</v>
      </c>
      <c r="AG1348">
        <v>66</v>
      </c>
      <c r="AH1348">
        <v>365</v>
      </c>
      <c r="AI1348">
        <v>63</v>
      </c>
      <c r="AJ1348">
        <v>79</v>
      </c>
      <c r="AK1348">
        <v>84</v>
      </c>
      <c r="AL1348">
        <v>77</v>
      </c>
      <c r="AM1348">
        <v>62</v>
      </c>
      <c r="AN1348">
        <v>332</v>
      </c>
      <c r="AO1348">
        <v>74</v>
      </c>
      <c r="AP1348">
        <v>74</v>
      </c>
      <c r="AQ1348">
        <v>70</v>
      </c>
      <c r="AR1348">
        <v>68</v>
      </c>
      <c r="AS1348">
        <v>46</v>
      </c>
      <c r="AT1348">
        <v>74</v>
      </c>
      <c r="AU1348">
        <v>221</v>
      </c>
      <c r="AV1348">
        <v>73</v>
      </c>
      <c r="AW1348">
        <v>74</v>
      </c>
      <c r="AX1348">
        <v>74</v>
      </c>
      <c r="AY1348">
        <v>53</v>
      </c>
      <c r="AZ1348">
        <v>13</v>
      </c>
      <c r="BA1348">
        <v>14</v>
      </c>
      <c r="BB1348">
        <v>9</v>
      </c>
      <c r="BC1348">
        <v>10</v>
      </c>
      <c r="BD1348">
        <v>7</v>
      </c>
      <c r="BE1348">
        <v>1977</v>
      </c>
      <c r="BF1348">
        <v>424</v>
      </c>
      <c r="BG1348">
        <v>2</v>
      </c>
      <c r="BH1348">
        <v>75</v>
      </c>
      <c r="BI1348">
        <v>59</v>
      </c>
      <c r="BJ1348">
        <v>69</v>
      </c>
      <c r="BK1348">
        <v>70</v>
      </c>
      <c r="BL1348">
        <v>73</v>
      </c>
    </row>
    <row r="1349" spans="1:64" ht="30" x14ac:dyDescent="0.25">
      <c r="A1349" t="s">
        <v>3494</v>
      </c>
      <c r="B1349">
        <v>26</v>
      </c>
      <c r="C1349">
        <v>82</v>
      </c>
      <c r="D1349">
        <v>84</v>
      </c>
      <c r="E1349" s="1" t="s">
        <v>3495</v>
      </c>
      <c r="F1349">
        <v>225116</v>
      </c>
      <c r="G1349" t="s">
        <v>138</v>
      </c>
      <c r="H1349" t="s">
        <v>119</v>
      </c>
      <c r="I1349" t="s">
        <v>77</v>
      </c>
      <c r="J1349">
        <v>82</v>
      </c>
      <c r="K1349" t="s">
        <v>508</v>
      </c>
      <c r="L1349">
        <v>2</v>
      </c>
      <c r="M1349" t="s">
        <v>427</v>
      </c>
      <c r="N1349" t="s">
        <v>614</v>
      </c>
      <c r="O1349" t="s">
        <v>1058</v>
      </c>
      <c r="P1349">
        <v>101</v>
      </c>
      <c r="Q1349">
        <v>15</v>
      </c>
      <c r="R1349">
        <v>17</v>
      </c>
      <c r="S1349">
        <v>19</v>
      </c>
      <c r="T1349">
        <v>30</v>
      </c>
      <c r="U1349">
        <v>20</v>
      </c>
      <c r="V1349">
        <v>107</v>
      </c>
      <c r="W1349">
        <v>16</v>
      </c>
      <c r="X1349">
        <v>20</v>
      </c>
      <c r="Y1349">
        <v>21</v>
      </c>
      <c r="Z1349">
        <v>25</v>
      </c>
      <c r="AA1349">
        <v>25</v>
      </c>
      <c r="AB1349">
        <v>260</v>
      </c>
      <c r="AC1349">
        <v>41</v>
      </c>
      <c r="AD1349">
        <v>48</v>
      </c>
      <c r="AE1349">
        <v>46</v>
      </c>
      <c r="AF1349">
        <v>77</v>
      </c>
      <c r="AG1349">
        <v>48</v>
      </c>
      <c r="AH1349">
        <v>231</v>
      </c>
      <c r="AI1349">
        <v>54</v>
      </c>
      <c r="AJ1349">
        <v>66</v>
      </c>
      <c r="AK1349">
        <v>29</v>
      </c>
      <c r="AL1349">
        <v>65</v>
      </c>
      <c r="AM1349">
        <v>17</v>
      </c>
      <c r="AN1349">
        <v>110</v>
      </c>
      <c r="AO1349">
        <v>22</v>
      </c>
      <c r="AP1349">
        <v>22</v>
      </c>
      <c r="AQ1349">
        <v>20</v>
      </c>
      <c r="AR1349">
        <v>25</v>
      </c>
      <c r="AS1349">
        <v>21</v>
      </c>
      <c r="AT1349">
        <v>67</v>
      </c>
      <c r="AU1349">
        <v>43</v>
      </c>
      <c r="AV1349">
        <v>10</v>
      </c>
      <c r="AW1349">
        <v>21</v>
      </c>
      <c r="AX1349">
        <v>12</v>
      </c>
      <c r="AY1349">
        <v>399</v>
      </c>
      <c r="AZ1349">
        <v>80</v>
      </c>
      <c r="BA1349">
        <v>79</v>
      </c>
      <c r="BB1349">
        <v>72</v>
      </c>
      <c r="BC1349">
        <v>83</v>
      </c>
      <c r="BD1349">
        <v>85</v>
      </c>
      <c r="BE1349">
        <v>1251</v>
      </c>
      <c r="BF1349">
        <v>443</v>
      </c>
      <c r="BG1349">
        <v>2</v>
      </c>
      <c r="BH1349">
        <v>80</v>
      </c>
      <c r="BI1349">
        <v>79</v>
      </c>
      <c r="BJ1349">
        <v>72</v>
      </c>
      <c r="BK1349">
        <v>85</v>
      </c>
      <c r="BL1349">
        <v>44</v>
      </c>
    </row>
    <row r="1350" spans="1:64" ht="60" x14ac:dyDescent="0.25">
      <c r="A1350" t="s">
        <v>3496</v>
      </c>
      <c r="B1350">
        <v>26</v>
      </c>
      <c r="C1350">
        <v>75</v>
      </c>
      <c r="D1350">
        <v>75</v>
      </c>
      <c r="E1350" s="1" t="s">
        <v>1510</v>
      </c>
      <c r="F1350">
        <v>225263</v>
      </c>
      <c r="G1350" t="s">
        <v>138</v>
      </c>
      <c r="H1350" t="s">
        <v>271</v>
      </c>
      <c r="I1350" t="s">
        <v>68</v>
      </c>
      <c r="J1350">
        <v>75</v>
      </c>
      <c r="K1350" t="s">
        <v>189</v>
      </c>
      <c r="L1350">
        <v>0</v>
      </c>
      <c r="M1350" t="s">
        <v>247</v>
      </c>
      <c r="N1350" t="s">
        <v>501</v>
      </c>
      <c r="O1350" t="s">
        <v>72</v>
      </c>
      <c r="P1350">
        <v>240</v>
      </c>
      <c r="Q1350">
        <v>28</v>
      </c>
      <c r="R1350">
        <v>32</v>
      </c>
      <c r="S1350">
        <v>75</v>
      </c>
      <c r="T1350">
        <v>73</v>
      </c>
      <c r="U1350">
        <v>32</v>
      </c>
      <c r="V1350">
        <v>254</v>
      </c>
      <c r="W1350">
        <v>59</v>
      </c>
      <c r="X1350">
        <v>28</v>
      </c>
      <c r="Y1350">
        <v>31</v>
      </c>
      <c r="Z1350">
        <v>72</v>
      </c>
      <c r="AA1350">
        <v>64</v>
      </c>
      <c r="AB1350">
        <v>279</v>
      </c>
      <c r="AC1350">
        <v>51</v>
      </c>
      <c r="AD1350">
        <v>67</v>
      </c>
      <c r="AE1350">
        <v>38</v>
      </c>
      <c r="AF1350">
        <v>72</v>
      </c>
      <c r="AG1350">
        <v>51</v>
      </c>
      <c r="AH1350">
        <v>322</v>
      </c>
      <c r="AI1350">
        <v>67</v>
      </c>
      <c r="AJ1350">
        <v>79</v>
      </c>
      <c r="AK1350">
        <v>65</v>
      </c>
      <c r="AL1350">
        <v>84</v>
      </c>
      <c r="AM1350">
        <v>27</v>
      </c>
      <c r="AN1350">
        <v>303</v>
      </c>
      <c r="AO1350">
        <v>78</v>
      </c>
      <c r="AP1350">
        <v>73</v>
      </c>
      <c r="AQ1350">
        <v>54</v>
      </c>
      <c r="AR1350">
        <v>60</v>
      </c>
      <c r="AS1350">
        <v>38</v>
      </c>
      <c r="AT1350">
        <v>72</v>
      </c>
      <c r="AU1350">
        <v>223</v>
      </c>
      <c r="AV1350">
        <v>74</v>
      </c>
      <c r="AW1350">
        <v>75</v>
      </c>
      <c r="AX1350">
        <v>74</v>
      </c>
      <c r="AY1350">
        <v>44</v>
      </c>
      <c r="AZ1350">
        <v>8</v>
      </c>
      <c r="BA1350">
        <v>9</v>
      </c>
      <c r="BB1350">
        <v>9</v>
      </c>
      <c r="BC1350">
        <v>10</v>
      </c>
      <c r="BD1350">
        <v>8</v>
      </c>
      <c r="BE1350">
        <v>1665</v>
      </c>
      <c r="BF1350">
        <v>367</v>
      </c>
      <c r="BG1350">
        <v>2</v>
      </c>
      <c r="BH1350">
        <v>60</v>
      </c>
      <c r="BI1350">
        <v>39</v>
      </c>
      <c r="BJ1350">
        <v>57</v>
      </c>
      <c r="BK1350">
        <v>59</v>
      </c>
      <c r="BL1350">
        <v>74</v>
      </c>
    </row>
    <row r="1351" spans="1:64" ht="45" x14ac:dyDescent="0.25">
      <c r="A1351" t="s">
        <v>3497</v>
      </c>
      <c r="B1351">
        <v>25</v>
      </c>
      <c r="C1351">
        <v>76</v>
      </c>
      <c r="D1351">
        <v>78</v>
      </c>
      <c r="E1351" s="1" t="s">
        <v>2765</v>
      </c>
      <c r="F1351">
        <v>225783</v>
      </c>
      <c r="G1351" t="s">
        <v>66</v>
      </c>
      <c r="H1351" t="s">
        <v>147</v>
      </c>
      <c r="I1351" t="s">
        <v>68</v>
      </c>
      <c r="J1351">
        <v>78</v>
      </c>
      <c r="K1351" t="s">
        <v>106</v>
      </c>
      <c r="L1351">
        <v>2</v>
      </c>
      <c r="M1351" t="s">
        <v>998</v>
      </c>
      <c r="N1351" t="s">
        <v>2079</v>
      </c>
      <c r="O1351" t="s">
        <v>3498</v>
      </c>
      <c r="P1351">
        <v>358</v>
      </c>
      <c r="Q1351">
        <v>71</v>
      </c>
      <c r="R1351">
        <v>76</v>
      </c>
      <c r="S1351">
        <v>70</v>
      </c>
      <c r="T1351">
        <v>72</v>
      </c>
      <c r="U1351">
        <v>69</v>
      </c>
      <c r="V1351">
        <v>341</v>
      </c>
      <c r="W1351">
        <v>78</v>
      </c>
      <c r="X1351">
        <v>63</v>
      </c>
      <c r="Y1351">
        <v>56</v>
      </c>
      <c r="Z1351">
        <v>68</v>
      </c>
      <c r="AA1351">
        <v>76</v>
      </c>
      <c r="AB1351">
        <v>395</v>
      </c>
      <c r="AC1351">
        <v>89</v>
      </c>
      <c r="AD1351">
        <v>86</v>
      </c>
      <c r="AE1351">
        <v>74</v>
      </c>
      <c r="AF1351">
        <v>74</v>
      </c>
      <c r="AG1351">
        <v>72</v>
      </c>
      <c r="AH1351">
        <v>383</v>
      </c>
      <c r="AI1351">
        <v>78</v>
      </c>
      <c r="AJ1351">
        <v>85</v>
      </c>
      <c r="AK1351">
        <v>72</v>
      </c>
      <c r="AL1351">
        <v>74</v>
      </c>
      <c r="AM1351">
        <v>74</v>
      </c>
      <c r="AN1351">
        <v>275</v>
      </c>
      <c r="AO1351">
        <v>48</v>
      </c>
      <c r="AP1351">
        <v>24</v>
      </c>
      <c r="AQ1351">
        <v>75</v>
      </c>
      <c r="AR1351">
        <v>69</v>
      </c>
      <c r="AS1351">
        <v>59</v>
      </c>
      <c r="AT1351">
        <v>73</v>
      </c>
      <c r="AU1351">
        <v>68</v>
      </c>
      <c r="AV1351">
        <v>30</v>
      </c>
      <c r="AW1351">
        <v>18</v>
      </c>
      <c r="AX1351">
        <v>20</v>
      </c>
      <c r="AY1351">
        <v>46</v>
      </c>
      <c r="AZ1351">
        <v>6</v>
      </c>
      <c r="BA1351">
        <v>10</v>
      </c>
      <c r="BB1351">
        <v>6</v>
      </c>
      <c r="BC1351">
        <v>8</v>
      </c>
      <c r="BD1351">
        <v>16</v>
      </c>
      <c r="BE1351">
        <v>1866</v>
      </c>
      <c r="BF1351">
        <v>404</v>
      </c>
      <c r="BG1351">
        <v>1</v>
      </c>
      <c r="BH1351">
        <v>87</v>
      </c>
      <c r="BI1351">
        <v>75</v>
      </c>
      <c r="BJ1351">
        <v>69</v>
      </c>
      <c r="BK1351">
        <v>76</v>
      </c>
      <c r="BL1351">
        <v>28</v>
      </c>
    </row>
    <row r="1352" spans="1:64" ht="45" x14ac:dyDescent="0.25">
      <c r="A1352" t="s">
        <v>3499</v>
      </c>
      <c r="B1352">
        <v>30</v>
      </c>
      <c r="C1352">
        <v>67</v>
      </c>
      <c r="D1352">
        <v>67</v>
      </c>
      <c r="E1352" s="1" t="s">
        <v>3500</v>
      </c>
      <c r="F1352">
        <v>225875</v>
      </c>
      <c r="G1352" t="s">
        <v>90</v>
      </c>
      <c r="H1352" t="s">
        <v>67</v>
      </c>
      <c r="I1352" t="s">
        <v>68</v>
      </c>
      <c r="J1352">
        <v>67</v>
      </c>
      <c r="K1352" t="s">
        <v>406</v>
      </c>
      <c r="L1352">
        <v>0</v>
      </c>
      <c r="M1352" t="s">
        <v>3501</v>
      </c>
      <c r="N1352" t="s">
        <v>185</v>
      </c>
      <c r="O1352" t="s">
        <v>1456</v>
      </c>
      <c r="P1352">
        <v>296</v>
      </c>
      <c r="Q1352">
        <v>73</v>
      </c>
      <c r="R1352">
        <v>56</v>
      </c>
      <c r="S1352">
        <v>43</v>
      </c>
      <c r="T1352">
        <v>64</v>
      </c>
      <c r="U1352">
        <v>60</v>
      </c>
      <c r="V1352">
        <v>326</v>
      </c>
      <c r="W1352">
        <v>65</v>
      </c>
      <c r="X1352">
        <v>68</v>
      </c>
      <c r="Y1352">
        <v>70</v>
      </c>
      <c r="Z1352">
        <v>62</v>
      </c>
      <c r="AA1352">
        <v>61</v>
      </c>
      <c r="AB1352">
        <v>375</v>
      </c>
      <c r="AC1352">
        <v>81</v>
      </c>
      <c r="AD1352">
        <v>76</v>
      </c>
      <c r="AE1352">
        <v>79</v>
      </c>
      <c r="AF1352">
        <v>60</v>
      </c>
      <c r="AG1352">
        <v>79</v>
      </c>
      <c r="AH1352">
        <v>329</v>
      </c>
      <c r="AI1352">
        <v>65</v>
      </c>
      <c r="AJ1352">
        <v>64</v>
      </c>
      <c r="AK1352">
        <v>80</v>
      </c>
      <c r="AL1352">
        <v>64</v>
      </c>
      <c r="AM1352">
        <v>56</v>
      </c>
      <c r="AN1352">
        <v>322</v>
      </c>
      <c r="AO1352">
        <v>78</v>
      </c>
      <c r="AP1352">
        <v>58</v>
      </c>
      <c r="AQ1352">
        <v>64</v>
      </c>
      <c r="AR1352">
        <v>61</v>
      </c>
      <c r="AS1352">
        <v>61</v>
      </c>
      <c r="AT1352">
        <v>57</v>
      </c>
      <c r="AU1352">
        <v>181</v>
      </c>
      <c r="AV1352">
        <v>60</v>
      </c>
      <c r="AW1352">
        <v>60</v>
      </c>
      <c r="AX1352">
        <v>61</v>
      </c>
      <c r="AY1352">
        <v>64</v>
      </c>
      <c r="AZ1352">
        <v>10</v>
      </c>
      <c r="BA1352">
        <v>13</v>
      </c>
      <c r="BB1352">
        <v>15</v>
      </c>
      <c r="BC1352">
        <v>16</v>
      </c>
      <c r="BD1352">
        <v>10</v>
      </c>
      <c r="BE1352">
        <v>1893</v>
      </c>
      <c r="BF1352">
        <v>396</v>
      </c>
      <c r="BG1352">
        <v>1</v>
      </c>
      <c r="BH1352">
        <v>78</v>
      </c>
      <c r="BI1352">
        <v>59</v>
      </c>
      <c r="BJ1352">
        <v>65</v>
      </c>
      <c r="BK1352">
        <v>65</v>
      </c>
      <c r="BL1352">
        <v>58</v>
      </c>
    </row>
    <row r="1353" spans="1:64" ht="45" x14ac:dyDescent="0.25">
      <c r="A1353" t="s">
        <v>3502</v>
      </c>
      <c r="B1353">
        <v>26</v>
      </c>
      <c r="C1353">
        <v>74</v>
      </c>
      <c r="D1353">
        <v>75</v>
      </c>
      <c r="E1353" s="1" t="s">
        <v>3503</v>
      </c>
      <c r="F1353">
        <v>226093</v>
      </c>
      <c r="G1353" t="s">
        <v>90</v>
      </c>
      <c r="H1353" t="s">
        <v>98</v>
      </c>
      <c r="I1353" t="s">
        <v>68</v>
      </c>
      <c r="J1353">
        <v>75</v>
      </c>
      <c r="K1353" t="s">
        <v>106</v>
      </c>
      <c r="L1353">
        <v>1</v>
      </c>
      <c r="M1353" t="s">
        <v>107</v>
      </c>
      <c r="N1353" t="s">
        <v>279</v>
      </c>
      <c r="O1353" t="s">
        <v>109</v>
      </c>
      <c r="P1353">
        <v>331</v>
      </c>
      <c r="Q1353">
        <v>55</v>
      </c>
      <c r="R1353">
        <v>73</v>
      </c>
      <c r="S1353">
        <v>63</v>
      </c>
      <c r="T1353">
        <v>70</v>
      </c>
      <c r="U1353">
        <v>70</v>
      </c>
      <c r="V1353">
        <v>322</v>
      </c>
      <c r="W1353">
        <v>71</v>
      </c>
      <c r="X1353">
        <v>63</v>
      </c>
      <c r="Y1353">
        <v>59</v>
      </c>
      <c r="Z1353">
        <v>53</v>
      </c>
      <c r="AA1353">
        <v>76</v>
      </c>
      <c r="AB1353">
        <v>380</v>
      </c>
      <c r="AC1353">
        <v>77</v>
      </c>
      <c r="AD1353">
        <v>81</v>
      </c>
      <c r="AE1353">
        <v>77</v>
      </c>
      <c r="AF1353">
        <v>73</v>
      </c>
      <c r="AG1353">
        <v>72</v>
      </c>
      <c r="AH1353">
        <v>394</v>
      </c>
      <c r="AI1353">
        <v>86</v>
      </c>
      <c r="AJ1353">
        <v>80</v>
      </c>
      <c r="AK1353">
        <v>77</v>
      </c>
      <c r="AL1353">
        <v>76</v>
      </c>
      <c r="AM1353">
        <v>75</v>
      </c>
      <c r="AN1353">
        <v>316</v>
      </c>
      <c r="AO1353">
        <v>74</v>
      </c>
      <c r="AP1353">
        <v>36</v>
      </c>
      <c r="AQ1353">
        <v>75</v>
      </c>
      <c r="AR1353">
        <v>62</v>
      </c>
      <c r="AS1353">
        <v>69</v>
      </c>
      <c r="AT1353">
        <v>70</v>
      </c>
      <c r="AU1353">
        <v>111</v>
      </c>
      <c r="AV1353">
        <v>33</v>
      </c>
      <c r="AW1353">
        <v>42</v>
      </c>
      <c r="AX1353">
        <v>36</v>
      </c>
      <c r="AY1353">
        <v>65</v>
      </c>
      <c r="AZ1353">
        <v>16</v>
      </c>
      <c r="BA1353">
        <v>13</v>
      </c>
      <c r="BB1353">
        <v>12</v>
      </c>
      <c r="BC1353">
        <v>15</v>
      </c>
      <c r="BD1353">
        <v>9</v>
      </c>
      <c r="BE1353">
        <v>1919</v>
      </c>
      <c r="BF1353">
        <v>406</v>
      </c>
      <c r="BG1353">
        <v>1</v>
      </c>
      <c r="BH1353">
        <v>79</v>
      </c>
      <c r="BI1353">
        <v>76</v>
      </c>
      <c r="BJ1353">
        <v>62</v>
      </c>
      <c r="BK1353">
        <v>73</v>
      </c>
      <c r="BL1353">
        <v>40</v>
      </c>
    </row>
    <row r="1354" spans="1:64" ht="45" x14ac:dyDescent="0.25">
      <c r="A1354" t="s">
        <v>3504</v>
      </c>
      <c r="B1354">
        <v>29</v>
      </c>
      <c r="C1354">
        <v>80</v>
      </c>
      <c r="D1354">
        <v>80</v>
      </c>
      <c r="E1354" s="1" t="s">
        <v>3505</v>
      </c>
      <c r="F1354">
        <v>226221</v>
      </c>
      <c r="G1354" t="s">
        <v>146</v>
      </c>
      <c r="H1354" t="s">
        <v>147</v>
      </c>
      <c r="I1354" t="s">
        <v>68</v>
      </c>
      <c r="J1354">
        <v>80</v>
      </c>
      <c r="K1354" t="s">
        <v>189</v>
      </c>
      <c r="L1354">
        <v>0</v>
      </c>
      <c r="M1354" t="s">
        <v>254</v>
      </c>
      <c r="N1354" t="s">
        <v>366</v>
      </c>
      <c r="O1354" t="s">
        <v>330</v>
      </c>
      <c r="P1354">
        <v>305</v>
      </c>
      <c r="Q1354">
        <v>72</v>
      </c>
      <c r="R1354">
        <v>35</v>
      </c>
      <c r="S1354">
        <v>80</v>
      </c>
      <c r="T1354">
        <v>81</v>
      </c>
      <c r="U1354">
        <v>37</v>
      </c>
      <c r="V1354">
        <v>284</v>
      </c>
      <c r="W1354">
        <v>48</v>
      </c>
      <c r="X1354">
        <v>53</v>
      </c>
      <c r="Y1354">
        <v>41</v>
      </c>
      <c r="Z1354">
        <v>65</v>
      </c>
      <c r="AA1354">
        <v>77</v>
      </c>
      <c r="AB1354">
        <v>325</v>
      </c>
      <c r="AC1354">
        <v>60</v>
      </c>
      <c r="AD1354">
        <v>67</v>
      </c>
      <c r="AE1354">
        <v>58</v>
      </c>
      <c r="AF1354">
        <v>84</v>
      </c>
      <c r="AG1354">
        <v>56</v>
      </c>
      <c r="AH1354">
        <v>314</v>
      </c>
      <c r="AI1354">
        <v>44</v>
      </c>
      <c r="AJ1354">
        <v>81</v>
      </c>
      <c r="AK1354">
        <v>70</v>
      </c>
      <c r="AL1354">
        <v>77</v>
      </c>
      <c r="AM1354">
        <v>42</v>
      </c>
      <c r="AN1354">
        <v>278</v>
      </c>
      <c r="AO1354">
        <v>83</v>
      </c>
      <c r="AP1354">
        <v>82</v>
      </c>
      <c r="AQ1354">
        <v>38</v>
      </c>
      <c r="AR1354">
        <v>32</v>
      </c>
      <c r="AS1354">
        <v>43</v>
      </c>
      <c r="AT1354">
        <v>77</v>
      </c>
      <c r="AU1354">
        <v>238</v>
      </c>
      <c r="AV1354">
        <v>81</v>
      </c>
      <c r="AW1354">
        <v>79</v>
      </c>
      <c r="AX1354">
        <v>78</v>
      </c>
      <c r="AY1354">
        <v>52</v>
      </c>
      <c r="AZ1354">
        <v>7</v>
      </c>
      <c r="BA1354">
        <v>10</v>
      </c>
      <c r="BB1354">
        <v>12</v>
      </c>
      <c r="BC1354">
        <v>15</v>
      </c>
      <c r="BD1354">
        <v>8</v>
      </c>
      <c r="BE1354">
        <v>1796</v>
      </c>
      <c r="BF1354">
        <v>385</v>
      </c>
      <c r="BG1354">
        <v>1</v>
      </c>
      <c r="BH1354">
        <v>64</v>
      </c>
      <c r="BI1354">
        <v>39</v>
      </c>
      <c r="BJ1354">
        <v>64</v>
      </c>
      <c r="BK1354">
        <v>61</v>
      </c>
      <c r="BL1354">
        <v>80</v>
      </c>
    </row>
    <row r="1355" spans="1:64" ht="45" x14ac:dyDescent="0.25">
      <c r="A1355" t="s">
        <v>3506</v>
      </c>
      <c r="B1355">
        <v>26</v>
      </c>
      <c r="C1355">
        <v>76</v>
      </c>
      <c r="D1355">
        <v>78</v>
      </c>
      <c r="E1355" s="1" t="s">
        <v>3507</v>
      </c>
      <c r="F1355">
        <v>226229</v>
      </c>
      <c r="G1355" t="s">
        <v>124</v>
      </c>
      <c r="H1355" t="s">
        <v>67</v>
      </c>
      <c r="I1355" t="s">
        <v>68</v>
      </c>
      <c r="J1355">
        <v>78</v>
      </c>
      <c r="K1355" t="s">
        <v>189</v>
      </c>
      <c r="L1355">
        <v>2</v>
      </c>
      <c r="M1355" t="s">
        <v>1532</v>
      </c>
      <c r="N1355" t="s">
        <v>1137</v>
      </c>
      <c r="O1355" t="s">
        <v>72</v>
      </c>
      <c r="P1355">
        <v>279</v>
      </c>
      <c r="Q1355">
        <v>64</v>
      </c>
      <c r="R1355">
        <v>37</v>
      </c>
      <c r="S1355">
        <v>73</v>
      </c>
      <c r="T1355">
        <v>73</v>
      </c>
      <c r="U1355">
        <v>32</v>
      </c>
      <c r="V1355">
        <v>288</v>
      </c>
      <c r="W1355">
        <v>64</v>
      </c>
      <c r="X1355">
        <v>54</v>
      </c>
      <c r="Y1355">
        <v>38</v>
      </c>
      <c r="Z1355">
        <v>66</v>
      </c>
      <c r="AA1355">
        <v>66</v>
      </c>
      <c r="AB1355">
        <v>339</v>
      </c>
      <c r="AC1355">
        <v>64</v>
      </c>
      <c r="AD1355">
        <v>76</v>
      </c>
      <c r="AE1355">
        <v>62</v>
      </c>
      <c r="AF1355">
        <v>73</v>
      </c>
      <c r="AG1355">
        <v>64</v>
      </c>
      <c r="AH1355">
        <v>330</v>
      </c>
      <c r="AI1355">
        <v>65</v>
      </c>
      <c r="AJ1355">
        <v>80</v>
      </c>
      <c r="AK1355">
        <v>68</v>
      </c>
      <c r="AL1355">
        <v>77</v>
      </c>
      <c r="AM1355">
        <v>40</v>
      </c>
      <c r="AN1355">
        <v>307</v>
      </c>
      <c r="AO1355">
        <v>78</v>
      </c>
      <c r="AP1355">
        <v>76</v>
      </c>
      <c r="AQ1355">
        <v>53</v>
      </c>
      <c r="AR1355">
        <v>59</v>
      </c>
      <c r="AS1355">
        <v>41</v>
      </c>
      <c r="AT1355">
        <v>69</v>
      </c>
      <c r="AU1355">
        <v>231</v>
      </c>
      <c r="AV1355">
        <v>74</v>
      </c>
      <c r="AW1355">
        <v>78</v>
      </c>
      <c r="AX1355">
        <v>79</v>
      </c>
      <c r="AY1355">
        <v>54</v>
      </c>
      <c r="AZ1355">
        <v>9</v>
      </c>
      <c r="BA1355">
        <v>9</v>
      </c>
      <c r="BB1355">
        <v>14</v>
      </c>
      <c r="BC1355">
        <v>10</v>
      </c>
      <c r="BD1355">
        <v>12</v>
      </c>
      <c r="BE1355">
        <v>1828</v>
      </c>
      <c r="BF1355">
        <v>396</v>
      </c>
      <c r="BG1355">
        <v>2</v>
      </c>
      <c r="BH1355">
        <v>71</v>
      </c>
      <c r="BI1355">
        <v>44</v>
      </c>
      <c r="BJ1355">
        <v>65</v>
      </c>
      <c r="BK1355">
        <v>65</v>
      </c>
      <c r="BL1355">
        <v>76</v>
      </c>
    </row>
    <row r="1356" spans="1:64" ht="30" x14ac:dyDescent="0.25">
      <c r="A1356" t="s">
        <v>3508</v>
      </c>
      <c r="B1356">
        <v>26</v>
      </c>
      <c r="C1356">
        <v>80</v>
      </c>
      <c r="D1356">
        <v>81</v>
      </c>
      <c r="E1356" s="1" t="s">
        <v>3509</v>
      </c>
      <c r="F1356">
        <v>228579</v>
      </c>
      <c r="G1356" t="s">
        <v>283</v>
      </c>
      <c r="H1356" t="s">
        <v>235</v>
      </c>
      <c r="I1356" t="s">
        <v>68</v>
      </c>
      <c r="J1356">
        <v>80</v>
      </c>
      <c r="K1356" t="s">
        <v>406</v>
      </c>
      <c r="L1356">
        <v>1</v>
      </c>
      <c r="M1356" t="s">
        <v>113</v>
      </c>
      <c r="N1356" t="s">
        <v>631</v>
      </c>
      <c r="O1356" t="s">
        <v>732</v>
      </c>
      <c r="P1356">
        <v>328</v>
      </c>
      <c r="Q1356">
        <v>80</v>
      </c>
      <c r="R1356">
        <v>50</v>
      </c>
      <c r="S1356">
        <v>64</v>
      </c>
      <c r="T1356">
        <v>81</v>
      </c>
      <c r="U1356">
        <v>53</v>
      </c>
      <c r="V1356">
        <v>354</v>
      </c>
      <c r="W1356">
        <v>80</v>
      </c>
      <c r="X1356">
        <v>74</v>
      </c>
      <c r="Y1356">
        <v>49</v>
      </c>
      <c r="Z1356">
        <v>72</v>
      </c>
      <c r="AA1356">
        <v>79</v>
      </c>
      <c r="AB1356">
        <v>372</v>
      </c>
      <c r="AC1356">
        <v>75</v>
      </c>
      <c r="AD1356">
        <v>73</v>
      </c>
      <c r="AE1356">
        <v>75</v>
      </c>
      <c r="AF1356">
        <v>80</v>
      </c>
      <c r="AG1356">
        <v>69</v>
      </c>
      <c r="AH1356">
        <v>343</v>
      </c>
      <c r="AI1356">
        <v>62</v>
      </c>
      <c r="AJ1356">
        <v>77</v>
      </c>
      <c r="AK1356">
        <v>79</v>
      </c>
      <c r="AL1356">
        <v>74</v>
      </c>
      <c r="AM1356">
        <v>51</v>
      </c>
      <c r="AN1356">
        <v>353</v>
      </c>
      <c r="AO1356">
        <v>72</v>
      </c>
      <c r="AP1356">
        <v>78</v>
      </c>
      <c r="AQ1356">
        <v>70</v>
      </c>
      <c r="AR1356">
        <v>74</v>
      </c>
      <c r="AS1356">
        <v>59</v>
      </c>
      <c r="AT1356">
        <v>78</v>
      </c>
      <c r="AU1356">
        <v>233</v>
      </c>
      <c r="AV1356">
        <v>77</v>
      </c>
      <c r="AW1356">
        <v>79</v>
      </c>
      <c r="AX1356">
        <v>77</v>
      </c>
      <c r="AY1356">
        <v>56</v>
      </c>
      <c r="AZ1356">
        <v>8</v>
      </c>
      <c r="BA1356">
        <v>9</v>
      </c>
      <c r="BB1356">
        <v>13</v>
      </c>
      <c r="BC1356">
        <v>12</v>
      </c>
      <c r="BD1356">
        <v>14</v>
      </c>
      <c r="BE1356">
        <v>2039</v>
      </c>
      <c r="BF1356">
        <v>435</v>
      </c>
      <c r="BG1356">
        <v>2</v>
      </c>
      <c r="BH1356">
        <v>74</v>
      </c>
      <c r="BI1356">
        <v>54</v>
      </c>
      <c r="BJ1356">
        <v>76</v>
      </c>
      <c r="BK1356">
        <v>79</v>
      </c>
      <c r="BL1356">
        <v>77</v>
      </c>
    </row>
    <row r="1357" spans="1:64" ht="30" x14ac:dyDescent="0.25">
      <c r="A1357" t="s">
        <v>3510</v>
      </c>
      <c r="B1357">
        <v>25</v>
      </c>
      <c r="C1357">
        <v>78</v>
      </c>
      <c r="D1357">
        <v>81</v>
      </c>
      <c r="E1357" s="1" t="s">
        <v>3511</v>
      </c>
      <c r="F1357">
        <v>229153</v>
      </c>
      <c r="G1357" t="s">
        <v>66</v>
      </c>
      <c r="H1357" t="s">
        <v>377</v>
      </c>
      <c r="I1357" t="s">
        <v>77</v>
      </c>
      <c r="J1357">
        <v>80</v>
      </c>
      <c r="K1357" t="s">
        <v>106</v>
      </c>
      <c r="L1357">
        <v>3</v>
      </c>
      <c r="M1357" t="s">
        <v>593</v>
      </c>
      <c r="N1357" t="s">
        <v>338</v>
      </c>
      <c r="O1357" t="s">
        <v>3512</v>
      </c>
      <c r="P1357">
        <v>360</v>
      </c>
      <c r="Q1357">
        <v>70</v>
      </c>
      <c r="R1357">
        <v>81</v>
      </c>
      <c r="S1357">
        <v>77</v>
      </c>
      <c r="T1357">
        <v>70</v>
      </c>
      <c r="U1357">
        <v>62</v>
      </c>
      <c r="V1357">
        <v>381</v>
      </c>
      <c r="W1357">
        <v>83</v>
      </c>
      <c r="X1357">
        <v>79</v>
      </c>
      <c r="Y1357">
        <v>74</v>
      </c>
      <c r="Z1357">
        <v>65</v>
      </c>
      <c r="AA1357">
        <v>80</v>
      </c>
      <c r="AB1357">
        <v>414</v>
      </c>
      <c r="AC1357">
        <v>88</v>
      </c>
      <c r="AD1357">
        <v>89</v>
      </c>
      <c r="AE1357">
        <v>79</v>
      </c>
      <c r="AF1357">
        <v>73</v>
      </c>
      <c r="AG1357">
        <v>85</v>
      </c>
      <c r="AH1357">
        <v>413</v>
      </c>
      <c r="AI1357">
        <v>78</v>
      </c>
      <c r="AJ1357">
        <v>95</v>
      </c>
      <c r="AK1357">
        <v>78</v>
      </c>
      <c r="AL1357">
        <v>87</v>
      </c>
      <c r="AM1357">
        <v>75</v>
      </c>
      <c r="AN1357">
        <v>315</v>
      </c>
      <c r="AO1357">
        <v>70</v>
      </c>
      <c r="AP1357">
        <v>30</v>
      </c>
      <c r="AQ1357">
        <v>72</v>
      </c>
      <c r="AR1357">
        <v>73</v>
      </c>
      <c r="AS1357">
        <v>70</v>
      </c>
      <c r="AT1357">
        <v>79</v>
      </c>
      <c r="AU1357">
        <v>89</v>
      </c>
      <c r="AV1357">
        <v>31</v>
      </c>
      <c r="AW1357">
        <v>30</v>
      </c>
      <c r="AX1357">
        <v>28</v>
      </c>
      <c r="AY1357">
        <v>49</v>
      </c>
      <c r="AZ1357">
        <v>10</v>
      </c>
      <c r="BA1357">
        <v>10</v>
      </c>
      <c r="BB1357">
        <v>10</v>
      </c>
      <c r="BC1357">
        <v>9</v>
      </c>
      <c r="BD1357">
        <v>10</v>
      </c>
      <c r="BE1357">
        <v>2021</v>
      </c>
      <c r="BF1357">
        <v>435</v>
      </c>
      <c r="BG1357">
        <v>1</v>
      </c>
      <c r="BH1357">
        <v>89</v>
      </c>
      <c r="BI1357">
        <v>77</v>
      </c>
      <c r="BJ1357">
        <v>71</v>
      </c>
      <c r="BK1357">
        <v>81</v>
      </c>
      <c r="BL1357">
        <v>35</v>
      </c>
    </row>
    <row r="1358" spans="1:64" ht="30" x14ac:dyDescent="0.25">
      <c r="A1358" t="s">
        <v>3192</v>
      </c>
      <c r="B1358">
        <v>25</v>
      </c>
      <c r="C1358">
        <v>73</v>
      </c>
      <c r="D1358">
        <v>76</v>
      </c>
      <c r="E1358" s="1" t="s">
        <v>3193</v>
      </c>
      <c r="F1358">
        <v>229375</v>
      </c>
      <c r="G1358" t="s">
        <v>118</v>
      </c>
      <c r="H1358" t="s">
        <v>271</v>
      </c>
      <c r="I1358" t="s">
        <v>68</v>
      </c>
      <c r="J1358">
        <v>75</v>
      </c>
      <c r="K1358" t="s">
        <v>106</v>
      </c>
      <c r="L1358">
        <v>3</v>
      </c>
      <c r="M1358" t="s">
        <v>70</v>
      </c>
      <c r="N1358" t="s">
        <v>366</v>
      </c>
      <c r="O1358" t="s">
        <v>567</v>
      </c>
      <c r="P1358">
        <v>306</v>
      </c>
      <c r="Q1358">
        <v>43</v>
      </c>
      <c r="R1358">
        <v>73</v>
      </c>
      <c r="S1358">
        <v>72</v>
      </c>
      <c r="T1358">
        <v>55</v>
      </c>
      <c r="U1358">
        <v>63</v>
      </c>
      <c r="V1358">
        <v>290</v>
      </c>
      <c r="W1358">
        <v>74</v>
      </c>
      <c r="X1358">
        <v>54</v>
      </c>
      <c r="Y1358">
        <v>46</v>
      </c>
      <c r="Z1358">
        <v>42</v>
      </c>
      <c r="AA1358">
        <v>74</v>
      </c>
      <c r="AB1358">
        <v>352</v>
      </c>
      <c r="AC1358">
        <v>71</v>
      </c>
      <c r="AD1358">
        <v>81</v>
      </c>
      <c r="AE1358">
        <v>70</v>
      </c>
      <c r="AF1358">
        <v>71</v>
      </c>
      <c r="AG1358">
        <v>59</v>
      </c>
      <c r="AH1358">
        <v>387</v>
      </c>
      <c r="AI1358">
        <v>72</v>
      </c>
      <c r="AJ1358">
        <v>87</v>
      </c>
      <c r="AK1358">
        <v>77</v>
      </c>
      <c r="AL1358">
        <v>85</v>
      </c>
      <c r="AM1358">
        <v>66</v>
      </c>
      <c r="AN1358">
        <v>307</v>
      </c>
      <c r="AO1358">
        <v>71</v>
      </c>
      <c r="AP1358">
        <v>42</v>
      </c>
      <c r="AQ1358">
        <v>74</v>
      </c>
      <c r="AR1358">
        <v>55</v>
      </c>
      <c r="AS1358">
        <v>65</v>
      </c>
      <c r="AT1358">
        <v>64</v>
      </c>
      <c r="AU1358">
        <v>119</v>
      </c>
      <c r="AV1358">
        <v>42</v>
      </c>
      <c r="AW1358">
        <v>43</v>
      </c>
      <c r="AX1358">
        <v>34</v>
      </c>
      <c r="AY1358">
        <v>48</v>
      </c>
      <c r="AZ1358">
        <v>6</v>
      </c>
      <c r="BA1358">
        <v>11</v>
      </c>
      <c r="BB1358">
        <v>9</v>
      </c>
      <c r="BC1358">
        <v>11</v>
      </c>
      <c r="BD1358">
        <v>11</v>
      </c>
      <c r="BE1358">
        <v>1809</v>
      </c>
      <c r="BF1358">
        <v>395</v>
      </c>
      <c r="BG1358">
        <v>1</v>
      </c>
      <c r="BH1358">
        <v>77</v>
      </c>
      <c r="BI1358">
        <v>71</v>
      </c>
      <c r="BJ1358">
        <v>50</v>
      </c>
      <c r="BK1358">
        <v>72</v>
      </c>
      <c r="BL1358">
        <v>45</v>
      </c>
    </row>
    <row r="1359" spans="1:64" ht="30" x14ac:dyDescent="0.25">
      <c r="A1359" t="s">
        <v>3513</v>
      </c>
      <c r="B1359">
        <v>27</v>
      </c>
      <c r="C1359">
        <v>78</v>
      </c>
      <c r="D1359">
        <v>78</v>
      </c>
      <c r="E1359" s="1" t="s">
        <v>3514</v>
      </c>
      <c r="F1359">
        <v>229857</v>
      </c>
      <c r="G1359" t="s">
        <v>104</v>
      </c>
      <c r="H1359" t="s">
        <v>549</v>
      </c>
      <c r="I1359" t="s">
        <v>68</v>
      </c>
      <c r="J1359">
        <v>78</v>
      </c>
      <c r="K1359" t="s">
        <v>195</v>
      </c>
      <c r="L1359">
        <v>0</v>
      </c>
      <c r="M1359" t="s">
        <v>734</v>
      </c>
      <c r="N1359" t="s">
        <v>635</v>
      </c>
      <c r="O1359" t="s">
        <v>618</v>
      </c>
      <c r="P1359">
        <v>323</v>
      </c>
      <c r="Q1359">
        <v>78</v>
      </c>
      <c r="R1359">
        <v>53</v>
      </c>
      <c r="S1359">
        <v>45</v>
      </c>
      <c r="T1359">
        <v>88</v>
      </c>
      <c r="U1359">
        <v>59</v>
      </c>
      <c r="V1359">
        <v>408</v>
      </c>
      <c r="W1359">
        <v>82</v>
      </c>
      <c r="X1359">
        <v>80</v>
      </c>
      <c r="Y1359">
        <v>81</v>
      </c>
      <c r="Z1359">
        <v>80</v>
      </c>
      <c r="AA1359">
        <v>85</v>
      </c>
      <c r="AB1359">
        <v>385</v>
      </c>
      <c r="AC1359">
        <v>78</v>
      </c>
      <c r="AD1359">
        <v>68</v>
      </c>
      <c r="AE1359">
        <v>82</v>
      </c>
      <c r="AF1359">
        <v>72</v>
      </c>
      <c r="AG1359">
        <v>85</v>
      </c>
      <c r="AH1359">
        <v>312</v>
      </c>
      <c r="AI1359">
        <v>69</v>
      </c>
      <c r="AJ1359">
        <v>58</v>
      </c>
      <c r="AK1359">
        <v>63</v>
      </c>
      <c r="AL1359">
        <v>48</v>
      </c>
      <c r="AM1359">
        <v>74</v>
      </c>
      <c r="AN1359">
        <v>357</v>
      </c>
      <c r="AO1359">
        <v>70</v>
      </c>
      <c r="AP1359">
        <v>70</v>
      </c>
      <c r="AQ1359">
        <v>62</v>
      </c>
      <c r="AR1359">
        <v>82</v>
      </c>
      <c r="AS1359">
        <v>73</v>
      </c>
      <c r="AT1359">
        <v>78</v>
      </c>
      <c r="AU1359">
        <v>204</v>
      </c>
      <c r="AV1359">
        <v>61</v>
      </c>
      <c r="AW1359">
        <v>69</v>
      </c>
      <c r="AX1359">
        <v>74</v>
      </c>
      <c r="AY1359">
        <v>48</v>
      </c>
      <c r="AZ1359">
        <v>10</v>
      </c>
      <c r="BA1359">
        <v>6</v>
      </c>
      <c r="BB1359">
        <v>8</v>
      </c>
      <c r="BC1359">
        <v>11</v>
      </c>
      <c r="BD1359">
        <v>13</v>
      </c>
      <c r="BE1359">
        <v>2037</v>
      </c>
      <c r="BF1359">
        <v>422</v>
      </c>
      <c r="BG1359">
        <v>1</v>
      </c>
      <c r="BH1359">
        <v>73</v>
      </c>
      <c r="BI1359">
        <v>62</v>
      </c>
      <c r="BJ1359">
        <v>83</v>
      </c>
      <c r="BK1359">
        <v>82</v>
      </c>
      <c r="BL1359">
        <v>65</v>
      </c>
    </row>
    <row r="1360" spans="1:64" ht="30" x14ac:dyDescent="0.25">
      <c r="A1360" t="s">
        <v>3199</v>
      </c>
      <c r="B1360">
        <v>26</v>
      </c>
      <c r="C1360">
        <v>77</v>
      </c>
      <c r="D1360">
        <v>80</v>
      </c>
      <c r="E1360" s="1" t="s">
        <v>3200</v>
      </c>
      <c r="F1360">
        <v>229980</v>
      </c>
      <c r="G1360" t="s">
        <v>183</v>
      </c>
      <c r="H1360" t="s">
        <v>612</v>
      </c>
      <c r="I1360" t="s">
        <v>68</v>
      </c>
      <c r="J1360">
        <v>79</v>
      </c>
      <c r="K1360" t="s">
        <v>189</v>
      </c>
      <c r="L1360">
        <v>3</v>
      </c>
      <c r="M1360" t="s">
        <v>530</v>
      </c>
      <c r="N1360" t="s">
        <v>869</v>
      </c>
      <c r="O1360" t="s">
        <v>3201</v>
      </c>
      <c r="P1360">
        <v>277</v>
      </c>
      <c r="Q1360">
        <v>41</v>
      </c>
      <c r="R1360">
        <v>48</v>
      </c>
      <c r="S1360">
        <v>82</v>
      </c>
      <c r="T1360">
        <v>73</v>
      </c>
      <c r="U1360">
        <v>33</v>
      </c>
      <c r="V1360">
        <v>302</v>
      </c>
      <c r="W1360">
        <v>63</v>
      </c>
      <c r="X1360">
        <v>62</v>
      </c>
      <c r="Y1360">
        <v>35</v>
      </c>
      <c r="Z1360">
        <v>74</v>
      </c>
      <c r="AA1360">
        <v>68</v>
      </c>
      <c r="AB1360">
        <v>318</v>
      </c>
      <c r="AC1360">
        <v>62</v>
      </c>
      <c r="AD1360">
        <v>54</v>
      </c>
      <c r="AE1360">
        <v>75</v>
      </c>
      <c r="AF1360">
        <v>76</v>
      </c>
      <c r="AG1360">
        <v>51</v>
      </c>
      <c r="AH1360">
        <v>334</v>
      </c>
      <c r="AI1360">
        <v>55</v>
      </c>
      <c r="AJ1360">
        <v>86</v>
      </c>
      <c r="AK1360">
        <v>77</v>
      </c>
      <c r="AL1360">
        <v>81</v>
      </c>
      <c r="AM1360">
        <v>35</v>
      </c>
      <c r="AN1360">
        <v>323</v>
      </c>
      <c r="AO1360">
        <v>78</v>
      </c>
      <c r="AP1360">
        <v>76</v>
      </c>
      <c r="AQ1360">
        <v>56</v>
      </c>
      <c r="AR1360">
        <v>65</v>
      </c>
      <c r="AS1360">
        <v>48</v>
      </c>
      <c r="AT1360">
        <v>74</v>
      </c>
      <c r="AU1360">
        <v>230</v>
      </c>
      <c r="AV1360">
        <v>77</v>
      </c>
      <c r="AW1360">
        <v>78</v>
      </c>
      <c r="AX1360">
        <v>75</v>
      </c>
      <c r="AY1360">
        <v>42</v>
      </c>
      <c r="AZ1360">
        <v>9</v>
      </c>
      <c r="BA1360">
        <v>10</v>
      </c>
      <c r="BB1360">
        <v>5</v>
      </c>
      <c r="BC1360">
        <v>5</v>
      </c>
      <c r="BD1360">
        <v>13</v>
      </c>
      <c r="BE1360">
        <v>1826</v>
      </c>
      <c r="BF1360">
        <v>390</v>
      </c>
      <c r="BG1360">
        <v>1</v>
      </c>
      <c r="BH1360">
        <v>58</v>
      </c>
      <c r="BI1360">
        <v>46</v>
      </c>
      <c r="BJ1360">
        <v>63</v>
      </c>
      <c r="BK1360">
        <v>66</v>
      </c>
      <c r="BL1360">
        <v>77</v>
      </c>
    </row>
    <row r="1361" spans="1:64" ht="30" x14ac:dyDescent="0.25">
      <c r="A1361" t="s">
        <v>3515</v>
      </c>
      <c r="B1361">
        <v>26</v>
      </c>
      <c r="C1361">
        <v>80</v>
      </c>
      <c r="D1361">
        <v>81</v>
      </c>
      <c r="E1361" s="1" t="s">
        <v>3516</v>
      </c>
      <c r="F1361">
        <v>229984</v>
      </c>
      <c r="G1361" t="s">
        <v>426</v>
      </c>
      <c r="H1361" t="s">
        <v>139</v>
      </c>
      <c r="I1361" t="s">
        <v>77</v>
      </c>
      <c r="J1361">
        <v>80</v>
      </c>
      <c r="K1361" t="s">
        <v>478</v>
      </c>
      <c r="L1361">
        <v>1</v>
      </c>
      <c r="M1361" t="s">
        <v>113</v>
      </c>
      <c r="N1361" t="s">
        <v>649</v>
      </c>
      <c r="O1361" t="s">
        <v>2164</v>
      </c>
      <c r="P1361">
        <v>355</v>
      </c>
      <c r="Q1361">
        <v>83</v>
      </c>
      <c r="R1361">
        <v>58</v>
      </c>
      <c r="S1361">
        <v>68</v>
      </c>
      <c r="T1361">
        <v>79</v>
      </c>
      <c r="U1361">
        <v>67</v>
      </c>
      <c r="V1361">
        <v>372</v>
      </c>
      <c r="W1361">
        <v>78</v>
      </c>
      <c r="X1361">
        <v>73</v>
      </c>
      <c r="Y1361" t="s">
        <v>595</v>
      </c>
      <c r="Z1361">
        <v>73</v>
      </c>
      <c r="AA1361">
        <v>80</v>
      </c>
      <c r="AB1361">
        <v>368</v>
      </c>
      <c r="AC1361">
        <v>76</v>
      </c>
      <c r="AD1361">
        <v>77</v>
      </c>
      <c r="AE1361">
        <v>68</v>
      </c>
      <c r="AF1361">
        <v>77</v>
      </c>
      <c r="AG1361">
        <v>70</v>
      </c>
      <c r="AH1361">
        <v>349</v>
      </c>
      <c r="AI1361">
        <v>73</v>
      </c>
      <c r="AJ1361">
        <v>77</v>
      </c>
      <c r="AK1361" t="s">
        <v>165</v>
      </c>
      <c r="AL1361">
        <v>69</v>
      </c>
      <c r="AM1361">
        <v>49</v>
      </c>
      <c r="AN1361">
        <v>354</v>
      </c>
      <c r="AO1361" t="s">
        <v>2267</v>
      </c>
      <c r="AP1361">
        <v>76</v>
      </c>
      <c r="AQ1361">
        <v>77</v>
      </c>
      <c r="AR1361">
        <v>75</v>
      </c>
      <c r="AS1361">
        <v>55</v>
      </c>
      <c r="AT1361" t="s">
        <v>201</v>
      </c>
      <c r="AU1361">
        <v>236</v>
      </c>
      <c r="AV1361">
        <v>78</v>
      </c>
      <c r="AW1361">
        <v>79</v>
      </c>
      <c r="AX1361">
        <v>79</v>
      </c>
      <c r="AY1361">
        <v>48</v>
      </c>
      <c r="AZ1361">
        <v>10</v>
      </c>
      <c r="BA1361">
        <v>7</v>
      </c>
      <c r="BB1361">
        <v>14</v>
      </c>
      <c r="BC1361">
        <v>7</v>
      </c>
      <c r="BD1361">
        <v>10</v>
      </c>
      <c r="BE1361">
        <v>2082</v>
      </c>
      <c r="BF1361">
        <v>441</v>
      </c>
      <c r="BG1361">
        <v>2</v>
      </c>
      <c r="BH1361">
        <v>77</v>
      </c>
      <c r="BI1361">
        <v>60</v>
      </c>
      <c r="BJ1361">
        <v>77</v>
      </c>
      <c r="BK1361">
        <v>77</v>
      </c>
      <c r="BL1361">
        <v>77</v>
      </c>
    </row>
    <row r="1362" spans="1:64" ht="45" x14ac:dyDescent="0.25">
      <c r="A1362" t="s">
        <v>3517</v>
      </c>
      <c r="B1362">
        <v>27</v>
      </c>
      <c r="C1362">
        <v>78</v>
      </c>
      <c r="D1362">
        <v>80</v>
      </c>
      <c r="E1362" s="1" t="s">
        <v>3518</v>
      </c>
      <c r="F1362">
        <v>230021</v>
      </c>
      <c r="G1362" t="s">
        <v>426</v>
      </c>
      <c r="H1362" t="s">
        <v>290</v>
      </c>
      <c r="I1362" t="s">
        <v>68</v>
      </c>
      <c r="J1362">
        <v>80</v>
      </c>
      <c r="K1362" t="s">
        <v>189</v>
      </c>
      <c r="L1362">
        <v>2</v>
      </c>
      <c r="M1362" t="s">
        <v>734</v>
      </c>
      <c r="N1362" t="s">
        <v>1015</v>
      </c>
      <c r="O1362" t="s">
        <v>670</v>
      </c>
      <c r="P1362">
        <v>222</v>
      </c>
      <c r="Q1362">
        <v>34</v>
      </c>
      <c r="R1362">
        <v>18</v>
      </c>
      <c r="S1362">
        <v>77</v>
      </c>
      <c r="T1362">
        <v>72</v>
      </c>
      <c r="U1362">
        <v>21</v>
      </c>
      <c r="V1362">
        <v>195</v>
      </c>
      <c r="W1362">
        <v>35</v>
      </c>
      <c r="X1362">
        <v>24</v>
      </c>
      <c r="Y1362">
        <v>28</v>
      </c>
      <c r="Z1362">
        <v>50</v>
      </c>
      <c r="AA1362">
        <v>58</v>
      </c>
      <c r="AB1362">
        <v>357</v>
      </c>
      <c r="AC1362">
        <v>69</v>
      </c>
      <c r="AD1362">
        <v>79</v>
      </c>
      <c r="AE1362">
        <v>68</v>
      </c>
      <c r="AF1362">
        <v>73</v>
      </c>
      <c r="AG1362">
        <v>68</v>
      </c>
      <c r="AH1362">
        <v>334</v>
      </c>
      <c r="AI1362">
        <v>50</v>
      </c>
      <c r="AJ1362">
        <v>89</v>
      </c>
      <c r="AK1362">
        <v>81</v>
      </c>
      <c r="AL1362">
        <v>91</v>
      </c>
      <c r="AM1362">
        <v>23</v>
      </c>
      <c r="AN1362">
        <v>247</v>
      </c>
      <c r="AO1362">
        <v>87</v>
      </c>
      <c r="AP1362">
        <v>81</v>
      </c>
      <c r="AQ1362">
        <v>25</v>
      </c>
      <c r="AR1362">
        <v>23</v>
      </c>
      <c r="AS1362">
        <v>31</v>
      </c>
      <c r="AT1362">
        <v>63</v>
      </c>
      <c r="AU1362">
        <v>228</v>
      </c>
      <c r="AV1362">
        <v>74</v>
      </c>
      <c r="AW1362">
        <v>78</v>
      </c>
      <c r="AX1362">
        <v>76</v>
      </c>
      <c r="AY1362">
        <v>45</v>
      </c>
      <c r="AZ1362">
        <v>11</v>
      </c>
      <c r="BA1362">
        <v>6</v>
      </c>
      <c r="BB1362">
        <v>9</v>
      </c>
      <c r="BC1362">
        <v>13</v>
      </c>
      <c r="BD1362">
        <v>6</v>
      </c>
      <c r="BE1362">
        <v>1628</v>
      </c>
      <c r="BF1362">
        <v>364</v>
      </c>
      <c r="BG1362">
        <v>1</v>
      </c>
      <c r="BH1362">
        <v>75</v>
      </c>
      <c r="BI1362">
        <v>27</v>
      </c>
      <c r="BJ1362">
        <v>47</v>
      </c>
      <c r="BK1362">
        <v>50</v>
      </c>
      <c r="BL1362">
        <v>77</v>
      </c>
    </row>
    <row r="1363" spans="1:64" ht="30" x14ac:dyDescent="0.25">
      <c r="A1363" t="s">
        <v>3519</v>
      </c>
      <c r="B1363">
        <v>23</v>
      </c>
      <c r="C1363">
        <v>82</v>
      </c>
      <c r="D1363">
        <v>82</v>
      </c>
      <c r="E1363" s="1" t="s">
        <v>3520</v>
      </c>
      <c r="F1363">
        <v>230182</v>
      </c>
      <c r="G1363" t="s">
        <v>283</v>
      </c>
      <c r="H1363" t="s">
        <v>139</v>
      </c>
      <c r="I1363" t="s">
        <v>68</v>
      </c>
      <c r="J1363">
        <v>82</v>
      </c>
      <c r="K1363" t="s">
        <v>508</v>
      </c>
      <c r="L1363">
        <v>0</v>
      </c>
      <c r="M1363" t="s">
        <v>1197</v>
      </c>
      <c r="N1363" t="s">
        <v>951</v>
      </c>
      <c r="O1363" t="s">
        <v>2452</v>
      </c>
      <c r="P1363">
        <v>90</v>
      </c>
      <c r="Q1363">
        <v>13</v>
      </c>
      <c r="R1363">
        <v>15</v>
      </c>
      <c r="S1363">
        <v>14</v>
      </c>
      <c r="T1363">
        <v>29</v>
      </c>
      <c r="U1363">
        <v>19</v>
      </c>
      <c r="V1363">
        <v>95</v>
      </c>
      <c r="W1363">
        <v>17</v>
      </c>
      <c r="X1363">
        <v>16</v>
      </c>
      <c r="Y1363">
        <v>21</v>
      </c>
      <c r="Z1363">
        <v>18</v>
      </c>
      <c r="AA1363">
        <v>23</v>
      </c>
      <c r="AB1363">
        <v>236</v>
      </c>
      <c r="AC1363">
        <v>35</v>
      </c>
      <c r="AD1363">
        <v>34</v>
      </c>
      <c r="AE1363">
        <v>36</v>
      </c>
      <c r="AF1363">
        <v>76</v>
      </c>
      <c r="AG1363">
        <v>55</v>
      </c>
      <c r="AH1363">
        <v>283</v>
      </c>
      <c r="AI1363">
        <v>64</v>
      </c>
      <c r="AJ1363">
        <v>71</v>
      </c>
      <c r="AK1363">
        <v>44</v>
      </c>
      <c r="AL1363">
        <v>85</v>
      </c>
      <c r="AM1363">
        <v>19</v>
      </c>
      <c r="AN1363">
        <v>134</v>
      </c>
      <c r="AO1363">
        <v>20</v>
      </c>
      <c r="AP1363">
        <v>18</v>
      </c>
      <c r="AQ1363">
        <v>11</v>
      </c>
      <c r="AR1363">
        <v>70</v>
      </c>
      <c r="AS1363">
        <v>15</v>
      </c>
      <c r="AT1363">
        <v>48</v>
      </c>
      <c r="AU1363">
        <v>51</v>
      </c>
      <c r="AV1363">
        <v>16</v>
      </c>
      <c r="AW1363">
        <v>18</v>
      </c>
      <c r="AX1363">
        <v>17</v>
      </c>
      <c r="AY1363">
        <v>409</v>
      </c>
      <c r="AZ1363">
        <v>79</v>
      </c>
      <c r="BA1363">
        <v>87</v>
      </c>
      <c r="BB1363">
        <v>85</v>
      </c>
      <c r="BC1363">
        <v>77</v>
      </c>
      <c r="BD1363">
        <v>81</v>
      </c>
      <c r="BE1363">
        <v>1298</v>
      </c>
      <c r="BF1363">
        <v>444</v>
      </c>
      <c r="BG1363">
        <v>1</v>
      </c>
      <c r="BH1363">
        <v>79</v>
      </c>
      <c r="BI1363">
        <v>87</v>
      </c>
      <c r="BJ1363">
        <v>85</v>
      </c>
      <c r="BK1363">
        <v>81</v>
      </c>
      <c r="BL1363">
        <v>35</v>
      </c>
    </row>
    <row r="1364" spans="1:64" ht="45" x14ac:dyDescent="0.25">
      <c r="A1364" t="s">
        <v>3521</v>
      </c>
      <c r="B1364">
        <v>26</v>
      </c>
      <c r="C1364">
        <v>78</v>
      </c>
      <c r="D1364">
        <v>79</v>
      </c>
      <c r="E1364" s="1" t="s">
        <v>3522</v>
      </c>
      <c r="F1364">
        <v>230658</v>
      </c>
      <c r="G1364" t="s">
        <v>537</v>
      </c>
      <c r="H1364" t="s">
        <v>260</v>
      </c>
      <c r="I1364" t="s">
        <v>68</v>
      </c>
      <c r="J1364">
        <v>79</v>
      </c>
      <c r="K1364" t="s">
        <v>195</v>
      </c>
      <c r="L1364">
        <v>1</v>
      </c>
      <c r="M1364" t="s">
        <v>1160</v>
      </c>
      <c r="N1364" t="s">
        <v>904</v>
      </c>
      <c r="O1364" t="s">
        <v>72</v>
      </c>
      <c r="P1364">
        <v>337</v>
      </c>
      <c r="Q1364">
        <v>78</v>
      </c>
      <c r="R1364">
        <v>56</v>
      </c>
      <c r="S1364">
        <v>51</v>
      </c>
      <c r="T1364">
        <v>83</v>
      </c>
      <c r="U1364">
        <v>69</v>
      </c>
      <c r="V1364">
        <v>390</v>
      </c>
      <c r="W1364">
        <v>83</v>
      </c>
      <c r="X1364">
        <v>79</v>
      </c>
      <c r="Y1364">
        <v>60</v>
      </c>
      <c r="Z1364">
        <v>82</v>
      </c>
      <c r="AA1364">
        <v>86</v>
      </c>
      <c r="AB1364">
        <v>377</v>
      </c>
      <c r="AC1364">
        <v>67</v>
      </c>
      <c r="AD1364">
        <v>63</v>
      </c>
      <c r="AE1364">
        <v>79</v>
      </c>
      <c r="AF1364">
        <v>78</v>
      </c>
      <c r="AG1364">
        <v>90</v>
      </c>
      <c r="AH1364">
        <v>345</v>
      </c>
      <c r="AI1364">
        <v>76</v>
      </c>
      <c r="AJ1364">
        <v>64</v>
      </c>
      <c r="AK1364">
        <v>67</v>
      </c>
      <c r="AL1364">
        <v>65</v>
      </c>
      <c r="AM1364">
        <v>73</v>
      </c>
      <c r="AN1364">
        <v>360</v>
      </c>
      <c r="AO1364">
        <v>70</v>
      </c>
      <c r="AP1364">
        <v>74</v>
      </c>
      <c r="AQ1364">
        <v>70</v>
      </c>
      <c r="AR1364">
        <v>77</v>
      </c>
      <c r="AS1364">
        <v>69</v>
      </c>
      <c r="AT1364">
        <v>83</v>
      </c>
      <c r="AU1364">
        <v>216</v>
      </c>
      <c r="AV1364">
        <v>73</v>
      </c>
      <c r="AW1364">
        <v>72</v>
      </c>
      <c r="AX1364">
        <v>71</v>
      </c>
      <c r="AY1364">
        <v>55</v>
      </c>
      <c r="AZ1364">
        <v>6</v>
      </c>
      <c r="BA1364">
        <v>13</v>
      </c>
      <c r="BB1364">
        <v>13</v>
      </c>
      <c r="BC1364">
        <v>11</v>
      </c>
      <c r="BD1364">
        <v>12</v>
      </c>
      <c r="BE1364">
        <v>2080</v>
      </c>
      <c r="BF1364">
        <v>430</v>
      </c>
      <c r="BG1364">
        <v>2</v>
      </c>
      <c r="BH1364">
        <v>65</v>
      </c>
      <c r="BI1364">
        <v>65</v>
      </c>
      <c r="BJ1364">
        <v>79</v>
      </c>
      <c r="BK1364">
        <v>84</v>
      </c>
      <c r="BL1364">
        <v>71</v>
      </c>
    </row>
    <row r="1365" spans="1:64" ht="45" x14ac:dyDescent="0.25">
      <c r="A1365" t="s">
        <v>3523</v>
      </c>
      <c r="B1365">
        <v>29</v>
      </c>
      <c r="C1365">
        <v>80</v>
      </c>
      <c r="D1365">
        <v>80</v>
      </c>
      <c r="E1365" s="1" t="s">
        <v>3524</v>
      </c>
      <c r="F1365">
        <v>230977</v>
      </c>
      <c r="G1365" t="s">
        <v>75</v>
      </c>
      <c r="H1365" t="s">
        <v>98</v>
      </c>
      <c r="I1365" t="s">
        <v>77</v>
      </c>
      <c r="J1365">
        <v>80</v>
      </c>
      <c r="K1365" t="s">
        <v>791</v>
      </c>
      <c r="L1365">
        <v>0</v>
      </c>
      <c r="M1365" t="s">
        <v>983</v>
      </c>
      <c r="N1365" t="s">
        <v>1050</v>
      </c>
      <c r="O1365" t="s">
        <v>1550</v>
      </c>
      <c r="P1365">
        <v>346</v>
      </c>
      <c r="Q1365">
        <v>73</v>
      </c>
      <c r="R1365">
        <v>78</v>
      </c>
      <c r="S1365">
        <v>43</v>
      </c>
      <c r="T1365">
        <v>77</v>
      </c>
      <c r="U1365">
        <v>75</v>
      </c>
      <c r="V1365">
        <v>375</v>
      </c>
      <c r="W1365">
        <v>82</v>
      </c>
      <c r="X1365">
        <v>78</v>
      </c>
      <c r="Y1365">
        <v>66</v>
      </c>
      <c r="Z1365">
        <v>68</v>
      </c>
      <c r="AA1365">
        <v>81</v>
      </c>
      <c r="AB1365">
        <v>412</v>
      </c>
      <c r="AC1365">
        <v>89</v>
      </c>
      <c r="AD1365">
        <v>86</v>
      </c>
      <c r="AE1365">
        <v>86</v>
      </c>
      <c r="AF1365">
        <v>82</v>
      </c>
      <c r="AG1365">
        <v>69</v>
      </c>
      <c r="AH1365">
        <v>353</v>
      </c>
      <c r="AI1365">
        <v>78</v>
      </c>
      <c r="AJ1365">
        <v>63</v>
      </c>
      <c r="AK1365">
        <v>88</v>
      </c>
      <c r="AL1365">
        <v>52</v>
      </c>
      <c r="AM1365">
        <v>72</v>
      </c>
      <c r="AN1365">
        <v>353</v>
      </c>
      <c r="AO1365">
        <v>69</v>
      </c>
      <c r="AP1365">
        <v>59</v>
      </c>
      <c r="AQ1365">
        <v>81</v>
      </c>
      <c r="AR1365">
        <v>75</v>
      </c>
      <c r="AS1365">
        <v>69</v>
      </c>
      <c r="AT1365">
        <v>75</v>
      </c>
      <c r="AU1365">
        <v>170</v>
      </c>
      <c r="AV1365">
        <v>62</v>
      </c>
      <c r="AW1365">
        <v>59</v>
      </c>
      <c r="AX1365">
        <v>49</v>
      </c>
      <c r="AY1365">
        <v>53</v>
      </c>
      <c r="AZ1365">
        <v>6</v>
      </c>
      <c r="BA1365">
        <v>9</v>
      </c>
      <c r="BB1365">
        <v>13</v>
      </c>
      <c r="BC1365">
        <v>13</v>
      </c>
      <c r="BD1365">
        <v>12</v>
      </c>
      <c r="BE1365">
        <v>2062</v>
      </c>
      <c r="BF1365">
        <v>440</v>
      </c>
      <c r="BG1365">
        <v>2</v>
      </c>
      <c r="BH1365">
        <v>87</v>
      </c>
      <c r="BI1365">
        <v>76</v>
      </c>
      <c r="BJ1365">
        <v>74</v>
      </c>
      <c r="BK1365">
        <v>81</v>
      </c>
      <c r="BL1365">
        <v>57</v>
      </c>
    </row>
    <row r="1366" spans="1:64" ht="60" x14ac:dyDescent="0.25">
      <c r="A1366" t="s">
        <v>3525</v>
      </c>
      <c r="B1366">
        <v>28</v>
      </c>
      <c r="C1366">
        <v>80</v>
      </c>
      <c r="D1366">
        <v>80</v>
      </c>
      <c r="E1366" s="1" t="s">
        <v>2954</v>
      </c>
      <c r="F1366">
        <v>231591</v>
      </c>
      <c r="G1366" t="s">
        <v>252</v>
      </c>
      <c r="H1366" t="s">
        <v>98</v>
      </c>
      <c r="I1366" t="s">
        <v>77</v>
      </c>
      <c r="J1366">
        <v>80</v>
      </c>
      <c r="K1366" t="s">
        <v>478</v>
      </c>
      <c r="L1366">
        <v>0</v>
      </c>
      <c r="M1366" t="s">
        <v>593</v>
      </c>
      <c r="N1366" t="s">
        <v>1390</v>
      </c>
      <c r="O1366" t="s">
        <v>72</v>
      </c>
      <c r="P1366">
        <v>333</v>
      </c>
      <c r="Q1366">
        <v>79</v>
      </c>
      <c r="R1366">
        <v>50</v>
      </c>
      <c r="S1366">
        <v>74</v>
      </c>
      <c r="T1366">
        <v>79</v>
      </c>
      <c r="U1366">
        <v>51</v>
      </c>
      <c r="V1366">
        <v>381</v>
      </c>
      <c r="W1366">
        <v>81</v>
      </c>
      <c r="X1366">
        <v>72</v>
      </c>
      <c r="Y1366">
        <v>70</v>
      </c>
      <c r="Z1366">
        <v>78</v>
      </c>
      <c r="AA1366">
        <v>80</v>
      </c>
      <c r="AB1366">
        <v>385</v>
      </c>
      <c r="AC1366">
        <v>81</v>
      </c>
      <c r="AD1366">
        <v>77</v>
      </c>
      <c r="AE1366">
        <v>75</v>
      </c>
      <c r="AF1366">
        <v>76</v>
      </c>
      <c r="AG1366">
        <v>76</v>
      </c>
      <c r="AH1366">
        <v>350</v>
      </c>
      <c r="AI1366">
        <v>72</v>
      </c>
      <c r="AJ1366">
        <v>81</v>
      </c>
      <c r="AK1366">
        <v>77</v>
      </c>
      <c r="AL1366">
        <v>64</v>
      </c>
      <c r="AM1366">
        <v>56</v>
      </c>
      <c r="AN1366">
        <v>330</v>
      </c>
      <c r="AO1366">
        <v>82</v>
      </c>
      <c r="AP1366">
        <v>74</v>
      </c>
      <c r="AQ1366">
        <v>66</v>
      </c>
      <c r="AR1366">
        <v>60</v>
      </c>
      <c r="AS1366">
        <v>48</v>
      </c>
      <c r="AT1366">
        <v>68</v>
      </c>
      <c r="AU1366">
        <v>238</v>
      </c>
      <c r="AV1366">
        <v>77</v>
      </c>
      <c r="AW1366">
        <v>80</v>
      </c>
      <c r="AX1366">
        <v>81</v>
      </c>
      <c r="AY1366">
        <v>52</v>
      </c>
      <c r="AZ1366">
        <v>14</v>
      </c>
      <c r="BA1366">
        <v>14</v>
      </c>
      <c r="BB1366">
        <v>10</v>
      </c>
      <c r="BC1366">
        <v>6</v>
      </c>
      <c r="BD1366">
        <v>8</v>
      </c>
      <c r="BE1366">
        <v>2069</v>
      </c>
      <c r="BF1366">
        <v>437</v>
      </c>
      <c r="BG1366">
        <v>1</v>
      </c>
      <c r="BH1366">
        <v>79</v>
      </c>
      <c r="BI1366">
        <v>56</v>
      </c>
      <c r="BJ1366">
        <v>74</v>
      </c>
      <c r="BK1366">
        <v>79</v>
      </c>
      <c r="BL1366">
        <v>77</v>
      </c>
    </row>
    <row r="1367" spans="1:64" ht="30" x14ac:dyDescent="0.25">
      <c r="A1367" t="s">
        <v>3526</v>
      </c>
      <c r="B1367">
        <v>27</v>
      </c>
      <c r="C1367">
        <v>69</v>
      </c>
      <c r="D1367">
        <v>71</v>
      </c>
      <c r="E1367" s="1" t="s">
        <v>3527</v>
      </c>
      <c r="F1367">
        <v>231900</v>
      </c>
      <c r="G1367" t="s">
        <v>66</v>
      </c>
      <c r="H1367" t="s">
        <v>253</v>
      </c>
      <c r="I1367" t="s">
        <v>68</v>
      </c>
      <c r="J1367">
        <v>69</v>
      </c>
      <c r="K1367" t="s">
        <v>106</v>
      </c>
      <c r="L1367">
        <v>2</v>
      </c>
      <c r="M1367" t="s">
        <v>72</v>
      </c>
      <c r="N1367" t="s">
        <v>72</v>
      </c>
      <c r="O1367" t="s">
        <v>72</v>
      </c>
      <c r="P1367">
        <v>322</v>
      </c>
      <c r="Q1367">
        <v>53</v>
      </c>
      <c r="R1367">
        <v>73</v>
      </c>
      <c r="S1367">
        <v>63</v>
      </c>
      <c r="T1367">
        <v>68</v>
      </c>
      <c r="U1367">
        <v>65</v>
      </c>
      <c r="V1367">
        <v>301</v>
      </c>
      <c r="W1367">
        <v>70</v>
      </c>
      <c r="X1367">
        <v>52</v>
      </c>
      <c r="Y1367">
        <v>56</v>
      </c>
      <c r="Z1367">
        <v>54</v>
      </c>
      <c r="AA1367">
        <v>69</v>
      </c>
      <c r="AB1367">
        <v>357</v>
      </c>
      <c r="AC1367">
        <v>75</v>
      </c>
      <c r="AD1367">
        <v>72</v>
      </c>
      <c r="AE1367">
        <v>71</v>
      </c>
      <c r="AF1367">
        <v>71</v>
      </c>
      <c r="AG1367">
        <v>68</v>
      </c>
      <c r="AH1367">
        <v>333</v>
      </c>
      <c r="AI1367">
        <v>68</v>
      </c>
      <c r="AJ1367">
        <v>72</v>
      </c>
      <c r="AK1367">
        <v>70</v>
      </c>
      <c r="AL1367">
        <v>67</v>
      </c>
      <c r="AM1367">
        <v>56</v>
      </c>
      <c r="AN1367">
        <v>278</v>
      </c>
      <c r="AO1367">
        <v>62</v>
      </c>
      <c r="AP1367">
        <v>24</v>
      </c>
      <c r="AQ1367">
        <v>65</v>
      </c>
      <c r="AR1367">
        <v>64</v>
      </c>
      <c r="AS1367">
        <v>63</v>
      </c>
      <c r="AT1367">
        <v>0</v>
      </c>
      <c r="AU1367">
        <v>79</v>
      </c>
      <c r="AV1367">
        <v>22</v>
      </c>
      <c r="AW1367">
        <v>34</v>
      </c>
      <c r="AX1367">
        <v>23</v>
      </c>
      <c r="AY1367">
        <v>46</v>
      </c>
      <c r="AZ1367">
        <v>10</v>
      </c>
      <c r="BA1367">
        <v>8</v>
      </c>
      <c r="BB1367">
        <v>9</v>
      </c>
      <c r="BC1367">
        <v>6</v>
      </c>
      <c r="BD1367">
        <v>13</v>
      </c>
      <c r="BE1367">
        <v>1716</v>
      </c>
      <c r="BF1367">
        <v>368</v>
      </c>
      <c r="BG1367">
        <v>1</v>
      </c>
      <c r="BH1367">
        <v>73</v>
      </c>
      <c r="BI1367">
        <v>67</v>
      </c>
      <c r="BJ1367">
        <v>61</v>
      </c>
      <c r="BK1367">
        <v>70</v>
      </c>
      <c r="BL1367">
        <v>30</v>
      </c>
    </row>
    <row r="1368" spans="1:64" ht="30" x14ac:dyDescent="0.25">
      <c r="A1368" t="s">
        <v>3528</v>
      </c>
      <c r="B1368">
        <v>30</v>
      </c>
      <c r="C1368">
        <v>78</v>
      </c>
      <c r="D1368">
        <v>78</v>
      </c>
      <c r="E1368" s="1" t="s">
        <v>3529</v>
      </c>
      <c r="F1368">
        <v>231969</v>
      </c>
      <c r="G1368" t="s">
        <v>426</v>
      </c>
      <c r="H1368" t="s">
        <v>235</v>
      </c>
      <c r="I1368" t="s">
        <v>77</v>
      </c>
      <c r="J1368">
        <v>78</v>
      </c>
      <c r="K1368" t="s">
        <v>195</v>
      </c>
      <c r="L1368">
        <v>0</v>
      </c>
      <c r="M1368" t="s">
        <v>639</v>
      </c>
      <c r="N1368" t="s">
        <v>696</v>
      </c>
      <c r="O1368" t="s">
        <v>3530</v>
      </c>
      <c r="P1368">
        <v>377</v>
      </c>
      <c r="Q1368">
        <v>79</v>
      </c>
      <c r="R1368">
        <v>74</v>
      </c>
      <c r="S1368">
        <v>74</v>
      </c>
      <c r="T1368">
        <v>80</v>
      </c>
      <c r="U1368">
        <v>70</v>
      </c>
      <c r="V1368">
        <v>408</v>
      </c>
      <c r="W1368">
        <v>79</v>
      </c>
      <c r="X1368">
        <v>85</v>
      </c>
      <c r="Y1368">
        <v>86</v>
      </c>
      <c r="Z1368">
        <v>78</v>
      </c>
      <c r="AA1368">
        <v>80</v>
      </c>
      <c r="AB1368">
        <v>367</v>
      </c>
      <c r="AC1368">
        <v>74</v>
      </c>
      <c r="AD1368">
        <v>74</v>
      </c>
      <c r="AE1368">
        <v>69</v>
      </c>
      <c r="AF1368">
        <v>77</v>
      </c>
      <c r="AG1368">
        <v>73</v>
      </c>
      <c r="AH1368">
        <v>420</v>
      </c>
      <c r="AI1368">
        <v>88</v>
      </c>
      <c r="AJ1368">
        <v>86</v>
      </c>
      <c r="AK1368">
        <v>80</v>
      </c>
      <c r="AL1368">
        <v>81</v>
      </c>
      <c r="AM1368">
        <v>85</v>
      </c>
      <c r="AN1368">
        <v>384</v>
      </c>
      <c r="AO1368">
        <v>78</v>
      </c>
      <c r="AP1368">
        <v>66</v>
      </c>
      <c r="AQ1368">
        <v>76</v>
      </c>
      <c r="AR1368">
        <v>80</v>
      </c>
      <c r="AS1368">
        <v>84</v>
      </c>
      <c r="AT1368">
        <v>75</v>
      </c>
      <c r="AU1368">
        <v>177</v>
      </c>
      <c r="AV1368">
        <v>55</v>
      </c>
      <c r="AW1368">
        <v>72</v>
      </c>
      <c r="AX1368">
        <v>50</v>
      </c>
      <c r="AY1368">
        <v>52</v>
      </c>
      <c r="AZ1368">
        <v>6</v>
      </c>
      <c r="BA1368">
        <v>6</v>
      </c>
      <c r="BB1368">
        <v>12</v>
      </c>
      <c r="BC1368">
        <v>15</v>
      </c>
      <c r="BD1368">
        <v>13</v>
      </c>
      <c r="BE1368">
        <v>2185</v>
      </c>
      <c r="BF1368">
        <v>455</v>
      </c>
      <c r="BG1368">
        <v>3</v>
      </c>
      <c r="BH1368">
        <v>74</v>
      </c>
      <c r="BI1368">
        <v>79</v>
      </c>
      <c r="BJ1368">
        <v>80</v>
      </c>
      <c r="BK1368">
        <v>78</v>
      </c>
      <c r="BL1368">
        <v>64</v>
      </c>
    </row>
    <row r="1369" spans="1:64" ht="30" x14ac:dyDescent="0.25">
      <c r="A1369" t="s">
        <v>3531</v>
      </c>
      <c r="B1369">
        <v>27</v>
      </c>
      <c r="C1369">
        <v>77</v>
      </c>
      <c r="D1369">
        <v>78</v>
      </c>
      <c r="E1369" s="1" t="s">
        <v>3532</v>
      </c>
      <c r="F1369">
        <v>232223</v>
      </c>
      <c r="G1369" t="s">
        <v>112</v>
      </c>
      <c r="H1369" t="s">
        <v>139</v>
      </c>
      <c r="I1369" t="s">
        <v>77</v>
      </c>
      <c r="J1369">
        <v>77</v>
      </c>
      <c r="K1369" t="s">
        <v>478</v>
      </c>
      <c r="L1369">
        <v>1</v>
      </c>
      <c r="M1369" t="s">
        <v>1300</v>
      </c>
      <c r="N1369" t="s">
        <v>1134</v>
      </c>
      <c r="O1369" t="s">
        <v>1425</v>
      </c>
      <c r="P1369">
        <v>294</v>
      </c>
      <c r="Q1369">
        <v>81</v>
      </c>
      <c r="R1369">
        <v>48</v>
      </c>
      <c r="S1369">
        <v>55</v>
      </c>
      <c r="T1369">
        <v>73</v>
      </c>
      <c r="U1369">
        <v>37</v>
      </c>
      <c r="V1369">
        <v>365</v>
      </c>
      <c r="W1369">
        <v>76</v>
      </c>
      <c r="X1369">
        <v>75</v>
      </c>
      <c r="Y1369">
        <v>68</v>
      </c>
      <c r="Z1369">
        <v>71</v>
      </c>
      <c r="AA1369">
        <v>75</v>
      </c>
      <c r="AB1369">
        <v>385</v>
      </c>
      <c r="AC1369">
        <v>83</v>
      </c>
      <c r="AD1369">
        <v>78</v>
      </c>
      <c r="AE1369">
        <v>77</v>
      </c>
      <c r="AF1369">
        <v>74</v>
      </c>
      <c r="AG1369">
        <v>73</v>
      </c>
      <c r="AH1369">
        <v>366</v>
      </c>
      <c r="AI1369">
        <v>69</v>
      </c>
      <c r="AJ1369">
        <v>79</v>
      </c>
      <c r="AK1369">
        <v>77</v>
      </c>
      <c r="AL1369">
        <v>77</v>
      </c>
      <c r="AM1369">
        <v>64</v>
      </c>
      <c r="AN1369">
        <v>357</v>
      </c>
      <c r="AO1369">
        <v>80</v>
      </c>
      <c r="AP1369">
        <v>76</v>
      </c>
      <c r="AQ1369">
        <v>75</v>
      </c>
      <c r="AR1369">
        <v>72</v>
      </c>
      <c r="AS1369">
        <v>54</v>
      </c>
      <c r="AT1369">
        <v>71</v>
      </c>
      <c r="AU1369">
        <v>224</v>
      </c>
      <c r="AV1369">
        <v>73</v>
      </c>
      <c r="AW1369">
        <v>76</v>
      </c>
      <c r="AX1369">
        <v>75</v>
      </c>
      <c r="AY1369">
        <v>51</v>
      </c>
      <c r="AZ1369">
        <v>8</v>
      </c>
      <c r="BA1369">
        <v>12</v>
      </c>
      <c r="BB1369">
        <v>8</v>
      </c>
      <c r="BC1369">
        <v>13</v>
      </c>
      <c r="BD1369">
        <v>10</v>
      </c>
      <c r="BE1369">
        <v>2042</v>
      </c>
      <c r="BF1369">
        <v>437</v>
      </c>
      <c r="BG1369">
        <v>1</v>
      </c>
      <c r="BH1369">
        <v>80</v>
      </c>
      <c r="BI1369">
        <v>57</v>
      </c>
      <c r="BJ1369">
        <v>74</v>
      </c>
      <c r="BK1369">
        <v>75</v>
      </c>
      <c r="BL1369">
        <v>73</v>
      </c>
    </row>
    <row r="1370" spans="1:64" ht="45" x14ac:dyDescent="0.25">
      <c r="A1370" t="s">
        <v>3533</v>
      </c>
      <c r="B1370">
        <v>25</v>
      </c>
      <c r="C1370">
        <v>72</v>
      </c>
      <c r="D1370">
        <v>75</v>
      </c>
      <c r="E1370" s="1" t="s">
        <v>3534</v>
      </c>
      <c r="F1370">
        <v>232270</v>
      </c>
      <c r="G1370" t="s">
        <v>337</v>
      </c>
      <c r="H1370" t="s">
        <v>327</v>
      </c>
      <c r="I1370" t="s">
        <v>68</v>
      </c>
      <c r="J1370">
        <v>76</v>
      </c>
      <c r="K1370" t="s">
        <v>189</v>
      </c>
      <c r="L1370">
        <v>3</v>
      </c>
      <c r="M1370" t="s">
        <v>995</v>
      </c>
      <c r="N1370" t="s">
        <v>1151</v>
      </c>
      <c r="O1370" t="s">
        <v>2397</v>
      </c>
      <c r="P1370">
        <v>319</v>
      </c>
      <c r="Q1370">
        <v>63</v>
      </c>
      <c r="R1370">
        <v>57</v>
      </c>
      <c r="S1370">
        <v>72</v>
      </c>
      <c r="T1370">
        <v>72</v>
      </c>
      <c r="U1370">
        <v>55</v>
      </c>
      <c r="V1370">
        <v>288</v>
      </c>
      <c r="W1370">
        <v>63</v>
      </c>
      <c r="X1370">
        <v>60</v>
      </c>
      <c r="Y1370">
        <v>35</v>
      </c>
      <c r="Z1370">
        <v>63</v>
      </c>
      <c r="AA1370">
        <v>67</v>
      </c>
      <c r="AB1370">
        <v>346</v>
      </c>
      <c r="AC1370">
        <v>68</v>
      </c>
      <c r="AD1370">
        <v>78</v>
      </c>
      <c r="AE1370">
        <v>67</v>
      </c>
      <c r="AF1370">
        <v>71</v>
      </c>
      <c r="AG1370">
        <v>62</v>
      </c>
      <c r="AH1370">
        <v>358</v>
      </c>
      <c r="AI1370">
        <v>69</v>
      </c>
      <c r="AJ1370">
        <v>82</v>
      </c>
      <c r="AK1370">
        <v>68</v>
      </c>
      <c r="AL1370">
        <v>79</v>
      </c>
      <c r="AM1370">
        <v>60</v>
      </c>
      <c r="AN1370">
        <v>319</v>
      </c>
      <c r="AO1370">
        <v>78</v>
      </c>
      <c r="AP1370">
        <v>73</v>
      </c>
      <c r="AQ1370">
        <v>59</v>
      </c>
      <c r="AR1370">
        <v>61</v>
      </c>
      <c r="AS1370">
        <v>48</v>
      </c>
      <c r="AT1370">
        <v>67</v>
      </c>
      <c r="AU1370">
        <v>220</v>
      </c>
      <c r="AV1370">
        <v>73</v>
      </c>
      <c r="AW1370">
        <v>74</v>
      </c>
      <c r="AX1370">
        <v>73</v>
      </c>
      <c r="AY1370">
        <v>45</v>
      </c>
      <c r="AZ1370">
        <v>11</v>
      </c>
      <c r="BA1370">
        <v>8</v>
      </c>
      <c r="BB1370">
        <v>8</v>
      </c>
      <c r="BC1370">
        <v>7</v>
      </c>
      <c r="BD1370">
        <v>11</v>
      </c>
      <c r="BE1370">
        <v>1895</v>
      </c>
      <c r="BF1370">
        <v>412</v>
      </c>
      <c r="BG1370">
        <v>1</v>
      </c>
      <c r="BH1370">
        <v>74</v>
      </c>
      <c r="BI1370">
        <v>60</v>
      </c>
      <c r="BJ1370">
        <v>64</v>
      </c>
      <c r="BK1370">
        <v>65</v>
      </c>
      <c r="BL1370">
        <v>73</v>
      </c>
    </row>
    <row r="1371" spans="1:64" ht="45" x14ac:dyDescent="0.25">
      <c r="A1371" t="s">
        <v>3535</v>
      </c>
      <c r="B1371">
        <v>28</v>
      </c>
      <c r="C1371">
        <v>75</v>
      </c>
      <c r="D1371">
        <v>75</v>
      </c>
      <c r="E1371" s="1" t="s">
        <v>3536</v>
      </c>
      <c r="F1371">
        <v>232610</v>
      </c>
      <c r="G1371" t="s">
        <v>277</v>
      </c>
      <c r="H1371" t="s">
        <v>147</v>
      </c>
      <c r="I1371" t="s">
        <v>68</v>
      </c>
      <c r="J1371">
        <v>75</v>
      </c>
      <c r="K1371" t="s">
        <v>791</v>
      </c>
      <c r="L1371">
        <v>0</v>
      </c>
      <c r="M1371" t="s">
        <v>247</v>
      </c>
      <c r="N1371" t="s">
        <v>575</v>
      </c>
      <c r="O1371" t="s">
        <v>109</v>
      </c>
      <c r="P1371">
        <v>328</v>
      </c>
      <c r="Q1371">
        <v>65</v>
      </c>
      <c r="R1371">
        <v>71</v>
      </c>
      <c r="S1371">
        <v>58</v>
      </c>
      <c r="T1371">
        <v>69</v>
      </c>
      <c r="U1371">
        <v>65</v>
      </c>
      <c r="V1371">
        <v>300</v>
      </c>
      <c r="W1371">
        <v>77</v>
      </c>
      <c r="X1371">
        <v>61</v>
      </c>
      <c r="Y1371">
        <v>39</v>
      </c>
      <c r="Z1371">
        <v>47</v>
      </c>
      <c r="AA1371">
        <v>76</v>
      </c>
      <c r="AB1371">
        <v>433</v>
      </c>
      <c r="AC1371">
        <v>92</v>
      </c>
      <c r="AD1371">
        <v>88</v>
      </c>
      <c r="AE1371">
        <v>90</v>
      </c>
      <c r="AF1371">
        <v>78</v>
      </c>
      <c r="AG1371">
        <v>85</v>
      </c>
      <c r="AH1371">
        <v>361</v>
      </c>
      <c r="AI1371">
        <v>70</v>
      </c>
      <c r="AJ1371">
        <v>82</v>
      </c>
      <c r="AK1371">
        <v>71</v>
      </c>
      <c r="AL1371">
        <v>74</v>
      </c>
      <c r="AM1371">
        <v>64</v>
      </c>
      <c r="AN1371">
        <v>284</v>
      </c>
      <c r="AO1371">
        <v>46</v>
      </c>
      <c r="AP1371">
        <v>31</v>
      </c>
      <c r="AQ1371">
        <v>75</v>
      </c>
      <c r="AR1371">
        <v>67</v>
      </c>
      <c r="AS1371">
        <v>65</v>
      </c>
      <c r="AT1371">
        <v>73</v>
      </c>
      <c r="AU1371">
        <v>96</v>
      </c>
      <c r="AV1371">
        <v>34</v>
      </c>
      <c r="AW1371">
        <v>22</v>
      </c>
      <c r="AX1371">
        <v>40</v>
      </c>
      <c r="AY1371">
        <v>51</v>
      </c>
      <c r="AZ1371">
        <v>15</v>
      </c>
      <c r="BA1371">
        <v>7</v>
      </c>
      <c r="BB1371">
        <v>6</v>
      </c>
      <c r="BC1371">
        <v>9</v>
      </c>
      <c r="BD1371">
        <v>14</v>
      </c>
      <c r="BE1371">
        <v>1853</v>
      </c>
      <c r="BF1371">
        <v>401</v>
      </c>
      <c r="BG1371">
        <v>2</v>
      </c>
      <c r="BH1371">
        <v>90</v>
      </c>
      <c r="BI1371">
        <v>69</v>
      </c>
      <c r="BJ1371">
        <v>63</v>
      </c>
      <c r="BK1371">
        <v>78</v>
      </c>
      <c r="BL1371">
        <v>33</v>
      </c>
    </row>
    <row r="1372" spans="1:64" ht="60" x14ac:dyDescent="0.25">
      <c r="A1372" t="s">
        <v>3537</v>
      </c>
      <c r="B1372">
        <v>24</v>
      </c>
      <c r="C1372">
        <v>77</v>
      </c>
      <c r="D1372">
        <v>79</v>
      </c>
      <c r="E1372" s="1" t="s">
        <v>1296</v>
      </c>
      <c r="F1372">
        <v>232999</v>
      </c>
      <c r="G1372" t="s">
        <v>97</v>
      </c>
      <c r="H1372" t="s">
        <v>91</v>
      </c>
      <c r="I1372" t="s">
        <v>68</v>
      </c>
      <c r="J1372">
        <v>78</v>
      </c>
      <c r="K1372" t="s">
        <v>229</v>
      </c>
      <c r="L1372">
        <v>2</v>
      </c>
      <c r="M1372" t="s">
        <v>1091</v>
      </c>
      <c r="N1372" t="s">
        <v>366</v>
      </c>
      <c r="O1372" t="s">
        <v>150</v>
      </c>
      <c r="P1372">
        <v>277</v>
      </c>
      <c r="Q1372">
        <v>55</v>
      </c>
      <c r="R1372">
        <v>48</v>
      </c>
      <c r="S1372">
        <v>65</v>
      </c>
      <c r="T1372">
        <v>76</v>
      </c>
      <c r="U1372">
        <v>33</v>
      </c>
      <c r="V1372">
        <v>306</v>
      </c>
      <c r="W1372">
        <v>68</v>
      </c>
      <c r="X1372">
        <v>52</v>
      </c>
      <c r="Y1372">
        <v>42</v>
      </c>
      <c r="Z1372">
        <v>72</v>
      </c>
      <c r="AA1372">
        <v>72</v>
      </c>
      <c r="AB1372">
        <v>397</v>
      </c>
      <c r="AC1372">
        <v>85</v>
      </c>
      <c r="AD1372">
        <v>73</v>
      </c>
      <c r="AE1372">
        <v>77</v>
      </c>
      <c r="AF1372">
        <v>77</v>
      </c>
      <c r="AG1372">
        <v>85</v>
      </c>
      <c r="AH1372">
        <v>329</v>
      </c>
      <c r="AI1372">
        <v>51</v>
      </c>
      <c r="AJ1372">
        <v>79</v>
      </c>
      <c r="AK1372">
        <v>85</v>
      </c>
      <c r="AL1372">
        <v>68</v>
      </c>
      <c r="AM1372">
        <v>46</v>
      </c>
      <c r="AN1372">
        <v>347</v>
      </c>
      <c r="AO1372">
        <v>82</v>
      </c>
      <c r="AP1372">
        <v>78</v>
      </c>
      <c r="AQ1372">
        <v>65</v>
      </c>
      <c r="AR1372">
        <v>71</v>
      </c>
      <c r="AS1372">
        <v>51</v>
      </c>
      <c r="AT1372">
        <v>77</v>
      </c>
      <c r="AU1372">
        <v>232</v>
      </c>
      <c r="AV1372">
        <v>74</v>
      </c>
      <c r="AW1372">
        <v>82</v>
      </c>
      <c r="AX1372">
        <v>76</v>
      </c>
      <c r="AY1372">
        <v>46</v>
      </c>
      <c r="AZ1372">
        <v>6</v>
      </c>
      <c r="BA1372">
        <v>13</v>
      </c>
      <c r="BB1372">
        <v>12</v>
      </c>
      <c r="BC1372">
        <v>8</v>
      </c>
      <c r="BD1372">
        <v>7</v>
      </c>
      <c r="BE1372">
        <v>1934</v>
      </c>
      <c r="BF1372">
        <v>418</v>
      </c>
      <c r="BG1372">
        <v>3</v>
      </c>
      <c r="BH1372">
        <v>78</v>
      </c>
      <c r="BI1372">
        <v>48</v>
      </c>
      <c r="BJ1372">
        <v>67</v>
      </c>
      <c r="BK1372">
        <v>72</v>
      </c>
      <c r="BL1372">
        <v>77</v>
      </c>
    </row>
    <row r="1373" spans="1:64" ht="45" x14ac:dyDescent="0.25">
      <c r="A1373" t="s">
        <v>3538</v>
      </c>
      <c r="B1373">
        <v>29</v>
      </c>
      <c r="C1373">
        <v>76</v>
      </c>
      <c r="D1373">
        <v>78</v>
      </c>
      <c r="E1373" s="1" t="s">
        <v>3455</v>
      </c>
      <c r="F1373">
        <v>233267</v>
      </c>
      <c r="G1373" t="s">
        <v>359</v>
      </c>
      <c r="H1373" t="s">
        <v>235</v>
      </c>
      <c r="I1373" t="s">
        <v>68</v>
      </c>
      <c r="J1373">
        <v>76</v>
      </c>
      <c r="K1373" t="s">
        <v>508</v>
      </c>
      <c r="L1373">
        <v>2</v>
      </c>
      <c r="M1373" t="s">
        <v>131</v>
      </c>
      <c r="N1373" t="s">
        <v>255</v>
      </c>
      <c r="O1373" t="s">
        <v>1354</v>
      </c>
      <c r="P1373">
        <v>82</v>
      </c>
      <c r="Q1373">
        <v>13</v>
      </c>
      <c r="R1373">
        <v>15</v>
      </c>
      <c r="S1373">
        <v>14</v>
      </c>
      <c r="T1373">
        <v>24</v>
      </c>
      <c r="U1373">
        <v>16</v>
      </c>
      <c r="V1373">
        <v>96</v>
      </c>
      <c r="W1373">
        <v>16</v>
      </c>
      <c r="X1373">
        <v>13</v>
      </c>
      <c r="Y1373">
        <v>14</v>
      </c>
      <c r="Z1373">
        <v>29</v>
      </c>
      <c r="AA1373">
        <v>24</v>
      </c>
      <c r="AB1373">
        <v>244</v>
      </c>
      <c r="AC1373">
        <v>38</v>
      </c>
      <c r="AD1373">
        <v>42</v>
      </c>
      <c r="AE1373">
        <v>48</v>
      </c>
      <c r="AF1373">
        <v>74</v>
      </c>
      <c r="AG1373">
        <v>42</v>
      </c>
      <c r="AH1373">
        <v>229</v>
      </c>
      <c r="AI1373">
        <v>50</v>
      </c>
      <c r="AJ1373">
        <v>62</v>
      </c>
      <c r="AK1373">
        <v>35</v>
      </c>
      <c r="AL1373">
        <v>64</v>
      </c>
      <c r="AM1373">
        <v>18</v>
      </c>
      <c r="AN1373">
        <v>136</v>
      </c>
      <c r="AO1373">
        <v>25</v>
      </c>
      <c r="AP1373">
        <v>27</v>
      </c>
      <c r="AQ1373">
        <v>15</v>
      </c>
      <c r="AR1373">
        <v>55</v>
      </c>
      <c r="AS1373">
        <v>14</v>
      </c>
      <c r="AT1373">
        <v>59</v>
      </c>
      <c r="AU1373">
        <v>33</v>
      </c>
      <c r="AV1373">
        <v>11</v>
      </c>
      <c r="AW1373">
        <v>11</v>
      </c>
      <c r="AX1373">
        <v>11</v>
      </c>
      <c r="AY1373">
        <v>371</v>
      </c>
      <c r="AZ1373">
        <v>76</v>
      </c>
      <c r="BA1373">
        <v>74</v>
      </c>
      <c r="BB1373">
        <v>67</v>
      </c>
      <c r="BC1373">
        <v>78</v>
      </c>
      <c r="BD1373">
        <v>76</v>
      </c>
      <c r="BE1373">
        <v>1191</v>
      </c>
      <c r="BF1373">
        <v>411</v>
      </c>
      <c r="BG1373">
        <v>1</v>
      </c>
      <c r="BH1373">
        <v>76</v>
      </c>
      <c r="BI1373">
        <v>74</v>
      </c>
      <c r="BJ1373">
        <v>67</v>
      </c>
      <c r="BK1373">
        <v>76</v>
      </c>
      <c r="BL1373">
        <v>40</v>
      </c>
    </row>
    <row r="1374" spans="1:64" ht="30" x14ac:dyDescent="0.25">
      <c r="A1374" t="s">
        <v>3539</v>
      </c>
      <c r="B1374">
        <v>26</v>
      </c>
      <c r="C1374">
        <v>79</v>
      </c>
      <c r="D1374">
        <v>79</v>
      </c>
      <c r="E1374" s="1" t="s">
        <v>3540</v>
      </c>
      <c r="F1374">
        <v>233556</v>
      </c>
      <c r="G1374" t="s">
        <v>283</v>
      </c>
      <c r="H1374" t="s">
        <v>260</v>
      </c>
      <c r="I1374" t="s">
        <v>77</v>
      </c>
      <c r="J1374">
        <v>80</v>
      </c>
      <c r="K1374" t="s">
        <v>495</v>
      </c>
      <c r="L1374">
        <v>0</v>
      </c>
      <c r="M1374" t="s">
        <v>593</v>
      </c>
      <c r="N1374" t="s">
        <v>764</v>
      </c>
      <c r="O1374" t="s">
        <v>1287</v>
      </c>
      <c r="P1374">
        <v>367</v>
      </c>
      <c r="Q1374">
        <v>82</v>
      </c>
      <c r="R1374">
        <v>75</v>
      </c>
      <c r="S1374">
        <v>54</v>
      </c>
      <c r="T1374">
        <v>77</v>
      </c>
      <c r="U1374">
        <v>79</v>
      </c>
      <c r="V1374">
        <v>393</v>
      </c>
      <c r="W1374">
        <v>84</v>
      </c>
      <c r="X1374">
        <v>82</v>
      </c>
      <c r="Y1374">
        <v>75</v>
      </c>
      <c r="Z1374">
        <v>69</v>
      </c>
      <c r="AA1374">
        <v>83</v>
      </c>
      <c r="AB1374">
        <v>394</v>
      </c>
      <c r="AC1374">
        <v>81</v>
      </c>
      <c r="AD1374">
        <v>81</v>
      </c>
      <c r="AE1374">
        <v>83</v>
      </c>
      <c r="AF1374">
        <v>73</v>
      </c>
      <c r="AG1374">
        <v>76</v>
      </c>
      <c r="AH1374">
        <v>382</v>
      </c>
      <c r="AI1374">
        <v>83</v>
      </c>
      <c r="AJ1374">
        <v>75</v>
      </c>
      <c r="AK1374">
        <v>67</v>
      </c>
      <c r="AL1374">
        <v>72</v>
      </c>
      <c r="AM1374">
        <v>85</v>
      </c>
      <c r="AN1374">
        <v>311</v>
      </c>
      <c r="AO1374">
        <v>44</v>
      </c>
      <c r="AP1374">
        <v>40</v>
      </c>
      <c r="AQ1374">
        <v>76</v>
      </c>
      <c r="AR1374">
        <v>77</v>
      </c>
      <c r="AS1374">
        <v>74</v>
      </c>
      <c r="AT1374">
        <v>73</v>
      </c>
      <c r="AU1374">
        <v>133</v>
      </c>
      <c r="AV1374">
        <v>54</v>
      </c>
      <c r="AW1374">
        <v>41</v>
      </c>
      <c r="AX1374">
        <v>38</v>
      </c>
      <c r="AY1374">
        <v>54</v>
      </c>
      <c r="AZ1374">
        <v>11</v>
      </c>
      <c r="BA1374">
        <v>11</v>
      </c>
      <c r="BB1374">
        <v>14</v>
      </c>
      <c r="BC1374">
        <v>6</v>
      </c>
      <c r="BD1374">
        <v>12</v>
      </c>
      <c r="BE1374">
        <v>2034</v>
      </c>
      <c r="BF1374">
        <v>430</v>
      </c>
      <c r="BG1374">
        <v>2</v>
      </c>
      <c r="BH1374">
        <v>81</v>
      </c>
      <c r="BI1374">
        <v>79</v>
      </c>
      <c r="BJ1374">
        <v>77</v>
      </c>
      <c r="BK1374">
        <v>82</v>
      </c>
      <c r="BL1374">
        <v>46</v>
      </c>
    </row>
    <row r="1375" spans="1:64" ht="30" x14ac:dyDescent="0.25">
      <c r="A1375" t="s">
        <v>3541</v>
      </c>
      <c r="B1375">
        <v>25</v>
      </c>
      <c r="C1375">
        <v>83</v>
      </c>
      <c r="D1375">
        <v>86</v>
      </c>
      <c r="E1375" s="1" t="s">
        <v>801</v>
      </c>
      <c r="F1375">
        <v>233934</v>
      </c>
      <c r="G1375" t="s">
        <v>183</v>
      </c>
      <c r="H1375" t="s">
        <v>139</v>
      </c>
      <c r="I1375" t="s">
        <v>68</v>
      </c>
      <c r="J1375">
        <v>83</v>
      </c>
      <c r="K1375" t="s">
        <v>508</v>
      </c>
      <c r="L1375">
        <v>3</v>
      </c>
      <c r="M1375" t="s">
        <v>351</v>
      </c>
      <c r="N1375" t="s">
        <v>392</v>
      </c>
      <c r="O1375" t="s">
        <v>2162</v>
      </c>
      <c r="P1375">
        <v>114</v>
      </c>
      <c r="Q1375">
        <v>15</v>
      </c>
      <c r="R1375">
        <v>14</v>
      </c>
      <c r="S1375">
        <v>15</v>
      </c>
      <c r="T1375">
        <v>54</v>
      </c>
      <c r="U1375">
        <v>16</v>
      </c>
      <c r="V1375">
        <v>137</v>
      </c>
      <c r="W1375">
        <v>18</v>
      </c>
      <c r="X1375">
        <v>17</v>
      </c>
      <c r="Y1375">
        <v>16</v>
      </c>
      <c r="Z1375">
        <v>53</v>
      </c>
      <c r="AA1375">
        <v>33</v>
      </c>
      <c r="AB1375">
        <v>281</v>
      </c>
      <c r="AC1375">
        <v>47</v>
      </c>
      <c r="AD1375">
        <v>50</v>
      </c>
      <c r="AE1375">
        <v>53</v>
      </c>
      <c r="AF1375">
        <v>82</v>
      </c>
      <c r="AG1375">
        <v>49</v>
      </c>
      <c r="AH1375">
        <v>238</v>
      </c>
      <c r="AI1375">
        <v>64</v>
      </c>
      <c r="AJ1375">
        <v>65</v>
      </c>
      <c r="AK1375">
        <v>35</v>
      </c>
      <c r="AL1375">
        <v>59</v>
      </c>
      <c r="AM1375">
        <v>15</v>
      </c>
      <c r="AN1375">
        <v>167</v>
      </c>
      <c r="AO1375">
        <v>35</v>
      </c>
      <c r="AP1375">
        <v>24</v>
      </c>
      <c r="AQ1375">
        <v>18</v>
      </c>
      <c r="AR1375">
        <v>65</v>
      </c>
      <c r="AS1375">
        <v>25</v>
      </c>
      <c r="AT1375">
        <v>62</v>
      </c>
      <c r="AU1375">
        <v>51</v>
      </c>
      <c r="AV1375">
        <v>20</v>
      </c>
      <c r="AW1375">
        <v>16</v>
      </c>
      <c r="AX1375">
        <v>15</v>
      </c>
      <c r="AY1375">
        <v>412</v>
      </c>
      <c r="AZ1375">
        <v>83</v>
      </c>
      <c r="BA1375">
        <v>79</v>
      </c>
      <c r="BB1375">
        <v>85</v>
      </c>
      <c r="BC1375">
        <v>80</v>
      </c>
      <c r="BD1375">
        <v>85</v>
      </c>
      <c r="BE1375">
        <v>1400</v>
      </c>
      <c r="BF1375">
        <v>460</v>
      </c>
      <c r="BG1375">
        <v>2</v>
      </c>
      <c r="BH1375">
        <v>83</v>
      </c>
      <c r="BI1375">
        <v>79</v>
      </c>
      <c r="BJ1375">
        <v>85</v>
      </c>
      <c r="BK1375">
        <v>85</v>
      </c>
      <c r="BL1375">
        <v>48</v>
      </c>
    </row>
    <row r="1376" spans="1:64" ht="45" x14ac:dyDescent="0.25">
      <c r="A1376" t="s">
        <v>3542</v>
      </c>
      <c r="B1376">
        <v>26</v>
      </c>
      <c r="C1376">
        <v>78</v>
      </c>
      <c r="D1376">
        <v>79</v>
      </c>
      <c r="E1376" s="1" t="s">
        <v>1146</v>
      </c>
      <c r="F1376">
        <v>234153</v>
      </c>
      <c r="G1376" t="s">
        <v>146</v>
      </c>
      <c r="H1376" t="s">
        <v>67</v>
      </c>
      <c r="I1376" t="s">
        <v>68</v>
      </c>
      <c r="J1376">
        <v>79</v>
      </c>
      <c r="K1376" t="s">
        <v>69</v>
      </c>
      <c r="L1376">
        <v>1</v>
      </c>
      <c r="M1376" t="s">
        <v>1160</v>
      </c>
      <c r="N1376" t="s">
        <v>475</v>
      </c>
      <c r="O1376" t="s">
        <v>3543</v>
      </c>
      <c r="P1376">
        <v>355</v>
      </c>
      <c r="Q1376">
        <v>77</v>
      </c>
      <c r="R1376">
        <v>75</v>
      </c>
      <c r="S1376">
        <v>56</v>
      </c>
      <c r="T1376">
        <v>81</v>
      </c>
      <c r="U1376">
        <v>66</v>
      </c>
      <c r="V1376">
        <v>393</v>
      </c>
      <c r="W1376">
        <v>79</v>
      </c>
      <c r="X1376">
        <v>80</v>
      </c>
      <c r="Y1376">
        <v>76</v>
      </c>
      <c r="Z1376">
        <v>78</v>
      </c>
      <c r="AA1376">
        <v>80</v>
      </c>
      <c r="AB1376">
        <v>376</v>
      </c>
      <c r="AC1376">
        <v>76</v>
      </c>
      <c r="AD1376">
        <v>75</v>
      </c>
      <c r="AE1376">
        <v>75</v>
      </c>
      <c r="AF1376">
        <v>77</v>
      </c>
      <c r="AG1376">
        <v>73</v>
      </c>
      <c r="AH1376">
        <v>372</v>
      </c>
      <c r="AI1376">
        <v>77</v>
      </c>
      <c r="AJ1376">
        <v>73</v>
      </c>
      <c r="AK1376">
        <v>78</v>
      </c>
      <c r="AL1376">
        <v>69</v>
      </c>
      <c r="AM1376">
        <v>75</v>
      </c>
      <c r="AN1376">
        <v>378</v>
      </c>
      <c r="AO1376">
        <v>65</v>
      </c>
      <c r="AP1376">
        <v>74</v>
      </c>
      <c r="AQ1376">
        <v>77</v>
      </c>
      <c r="AR1376">
        <v>80</v>
      </c>
      <c r="AS1376">
        <v>82</v>
      </c>
      <c r="AT1376">
        <v>76</v>
      </c>
      <c r="AU1376">
        <v>210</v>
      </c>
      <c r="AV1376">
        <v>67</v>
      </c>
      <c r="AW1376">
        <v>75</v>
      </c>
      <c r="AX1376">
        <v>68</v>
      </c>
      <c r="AY1376">
        <v>51</v>
      </c>
      <c r="AZ1376">
        <v>6</v>
      </c>
      <c r="BA1376">
        <v>14</v>
      </c>
      <c r="BB1376">
        <v>7</v>
      </c>
      <c r="BC1376">
        <v>13</v>
      </c>
      <c r="BD1376">
        <v>11</v>
      </c>
      <c r="BE1376">
        <v>2135</v>
      </c>
      <c r="BF1376">
        <v>448</v>
      </c>
      <c r="BG1376">
        <v>2</v>
      </c>
      <c r="BH1376">
        <v>75</v>
      </c>
      <c r="BI1376">
        <v>75</v>
      </c>
      <c r="BJ1376">
        <v>79</v>
      </c>
      <c r="BK1376">
        <v>78</v>
      </c>
      <c r="BL1376">
        <v>70</v>
      </c>
    </row>
    <row r="1377" spans="1:64" ht="30" x14ac:dyDescent="0.25">
      <c r="A1377" t="s">
        <v>3544</v>
      </c>
      <c r="B1377">
        <v>25</v>
      </c>
      <c r="C1377">
        <v>70</v>
      </c>
      <c r="D1377">
        <v>73</v>
      </c>
      <c r="E1377" s="1" t="s">
        <v>3545</v>
      </c>
      <c r="F1377">
        <v>234229</v>
      </c>
      <c r="G1377" t="s">
        <v>212</v>
      </c>
      <c r="H1377" t="s">
        <v>290</v>
      </c>
      <c r="I1377" t="s">
        <v>68</v>
      </c>
      <c r="J1377">
        <v>72</v>
      </c>
      <c r="K1377" t="s">
        <v>189</v>
      </c>
      <c r="L1377">
        <v>3</v>
      </c>
      <c r="M1377" t="s">
        <v>990</v>
      </c>
      <c r="N1377" t="s">
        <v>291</v>
      </c>
      <c r="O1377" t="s">
        <v>454</v>
      </c>
      <c r="P1377">
        <v>271</v>
      </c>
      <c r="Q1377">
        <v>55</v>
      </c>
      <c r="R1377">
        <v>52</v>
      </c>
      <c r="S1377">
        <v>66</v>
      </c>
      <c r="T1377">
        <v>68</v>
      </c>
      <c r="U1377">
        <v>30</v>
      </c>
      <c r="V1377">
        <v>306</v>
      </c>
      <c r="W1377">
        <v>70</v>
      </c>
      <c r="X1377">
        <v>50</v>
      </c>
      <c r="Y1377">
        <v>56</v>
      </c>
      <c r="Z1377">
        <v>64</v>
      </c>
      <c r="AA1377">
        <v>66</v>
      </c>
      <c r="AB1377">
        <v>357</v>
      </c>
      <c r="AC1377">
        <v>74</v>
      </c>
      <c r="AD1377">
        <v>81</v>
      </c>
      <c r="AE1377">
        <v>67</v>
      </c>
      <c r="AF1377">
        <v>65</v>
      </c>
      <c r="AG1377">
        <v>70</v>
      </c>
      <c r="AH1377">
        <v>363</v>
      </c>
      <c r="AI1377">
        <v>57</v>
      </c>
      <c r="AJ1377">
        <v>81</v>
      </c>
      <c r="AK1377">
        <v>89</v>
      </c>
      <c r="AL1377">
        <v>80</v>
      </c>
      <c r="AM1377">
        <v>56</v>
      </c>
      <c r="AN1377">
        <v>309</v>
      </c>
      <c r="AO1377">
        <v>82</v>
      </c>
      <c r="AP1377">
        <v>65</v>
      </c>
      <c r="AQ1377">
        <v>57</v>
      </c>
      <c r="AR1377">
        <v>58</v>
      </c>
      <c r="AS1377">
        <v>47</v>
      </c>
      <c r="AT1377">
        <v>69</v>
      </c>
      <c r="AU1377">
        <v>200</v>
      </c>
      <c r="AV1377">
        <v>66</v>
      </c>
      <c r="AW1377">
        <v>69</v>
      </c>
      <c r="AX1377">
        <v>65</v>
      </c>
      <c r="AY1377">
        <v>43</v>
      </c>
      <c r="AZ1377">
        <v>10</v>
      </c>
      <c r="BA1377">
        <v>5</v>
      </c>
      <c r="BB1377">
        <v>11</v>
      </c>
      <c r="BC1377">
        <v>10</v>
      </c>
      <c r="BD1377">
        <v>7</v>
      </c>
      <c r="BE1377">
        <v>1849</v>
      </c>
      <c r="BF1377">
        <v>410</v>
      </c>
      <c r="BG1377">
        <v>1</v>
      </c>
      <c r="BH1377">
        <v>78</v>
      </c>
      <c r="BI1377">
        <v>53</v>
      </c>
      <c r="BJ1377">
        <v>61</v>
      </c>
      <c r="BK1377">
        <v>68</v>
      </c>
      <c r="BL1377">
        <v>67</v>
      </c>
    </row>
    <row r="1378" spans="1:64" ht="60" x14ac:dyDescent="0.25">
      <c r="A1378" t="s">
        <v>3546</v>
      </c>
      <c r="B1378">
        <v>25</v>
      </c>
      <c r="C1378">
        <v>71</v>
      </c>
      <c r="D1378">
        <v>73</v>
      </c>
      <c r="E1378" s="1" t="s">
        <v>672</v>
      </c>
      <c r="F1378">
        <v>234319</v>
      </c>
      <c r="G1378" t="s">
        <v>283</v>
      </c>
      <c r="H1378" t="s">
        <v>617</v>
      </c>
      <c r="I1378" t="s">
        <v>68</v>
      </c>
      <c r="J1378">
        <v>72</v>
      </c>
      <c r="K1378" t="s">
        <v>229</v>
      </c>
      <c r="L1378">
        <v>2</v>
      </c>
      <c r="M1378" t="s">
        <v>184</v>
      </c>
      <c r="N1378" t="s">
        <v>323</v>
      </c>
      <c r="O1378" t="s">
        <v>72</v>
      </c>
      <c r="P1378">
        <v>291</v>
      </c>
      <c r="Q1378">
        <v>61</v>
      </c>
      <c r="R1378">
        <v>58</v>
      </c>
      <c r="S1378">
        <v>60</v>
      </c>
      <c r="T1378">
        <v>69</v>
      </c>
      <c r="U1378">
        <v>43</v>
      </c>
      <c r="V1378">
        <v>301</v>
      </c>
      <c r="W1378">
        <v>66</v>
      </c>
      <c r="X1378">
        <v>57</v>
      </c>
      <c r="Y1378">
        <v>42</v>
      </c>
      <c r="Z1378">
        <v>68</v>
      </c>
      <c r="AA1378">
        <v>68</v>
      </c>
      <c r="AB1378">
        <v>337</v>
      </c>
      <c r="AC1378">
        <v>68</v>
      </c>
      <c r="AD1378">
        <v>61</v>
      </c>
      <c r="AE1378">
        <v>65</v>
      </c>
      <c r="AF1378">
        <v>69</v>
      </c>
      <c r="AG1378">
        <v>74</v>
      </c>
      <c r="AH1378">
        <v>357</v>
      </c>
      <c r="AI1378">
        <v>69</v>
      </c>
      <c r="AJ1378">
        <v>72</v>
      </c>
      <c r="AK1378">
        <v>86</v>
      </c>
      <c r="AL1378">
        <v>71</v>
      </c>
      <c r="AM1378">
        <v>59</v>
      </c>
      <c r="AN1378">
        <v>324</v>
      </c>
      <c r="AO1378">
        <v>85</v>
      </c>
      <c r="AP1378">
        <v>68</v>
      </c>
      <c r="AQ1378">
        <v>57</v>
      </c>
      <c r="AR1378">
        <v>65</v>
      </c>
      <c r="AS1378">
        <v>49</v>
      </c>
      <c r="AT1378">
        <v>69</v>
      </c>
      <c r="AU1378">
        <v>208</v>
      </c>
      <c r="AV1378">
        <v>68</v>
      </c>
      <c r="AW1378">
        <v>70</v>
      </c>
      <c r="AX1378">
        <v>70</v>
      </c>
      <c r="AY1378">
        <v>50</v>
      </c>
      <c r="AZ1378">
        <v>12</v>
      </c>
      <c r="BA1378">
        <v>6</v>
      </c>
      <c r="BB1378">
        <v>7</v>
      </c>
      <c r="BC1378">
        <v>13</v>
      </c>
      <c r="BD1378">
        <v>12</v>
      </c>
      <c r="BE1378">
        <v>1868</v>
      </c>
      <c r="BF1378">
        <v>401</v>
      </c>
      <c r="BG1378">
        <v>1</v>
      </c>
      <c r="BH1378">
        <v>64</v>
      </c>
      <c r="BI1378">
        <v>59</v>
      </c>
      <c r="BJ1378">
        <v>65</v>
      </c>
      <c r="BK1378">
        <v>67</v>
      </c>
      <c r="BL1378">
        <v>68</v>
      </c>
    </row>
    <row r="1379" spans="1:64" ht="45" x14ac:dyDescent="0.25">
      <c r="A1379" t="s">
        <v>3547</v>
      </c>
      <c r="B1379">
        <v>25</v>
      </c>
      <c r="C1379">
        <v>80</v>
      </c>
      <c r="D1379">
        <v>81</v>
      </c>
      <c r="E1379" s="1" t="s">
        <v>513</v>
      </c>
      <c r="F1379">
        <v>234742</v>
      </c>
      <c r="G1379" t="s">
        <v>337</v>
      </c>
      <c r="H1379" t="s">
        <v>91</v>
      </c>
      <c r="I1379" t="s">
        <v>68</v>
      </c>
      <c r="J1379">
        <v>81</v>
      </c>
      <c r="K1379" t="s">
        <v>69</v>
      </c>
      <c r="L1379">
        <v>1</v>
      </c>
      <c r="M1379" t="s">
        <v>1005</v>
      </c>
      <c r="N1379" t="s">
        <v>841</v>
      </c>
      <c r="O1379" t="s">
        <v>1128</v>
      </c>
      <c r="P1379">
        <v>342</v>
      </c>
      <c r="Q1379">
        <v>72</v>
      </c>
      <c r="R1379">
        <v>78</v>
      </c>
      <c r="S1379">
        <v>46</v>
      </c>
      <c r="T1379">
        <v>78</v>
      </c>
      <c r="U1379">
        <v>68</v>
      </c>
      <c r="V1379">
        <v>377</v>
      </c>
      <c r="W1379">
        <v>81</v>
      </c>
      <c r="X1379">
        <v>76</v>
      </c>
      <c r="Y1379">
        <v>69</v>
      </c>
      <c r="Z1379">
        <v>69</v>
      </c>
      <c r="AA1379">
        <v>82</v>
      </c>
      <c r="AB1379">
        <v>407</v>
      </c>
      <c r="AC1379">
        <v>84</v>
      </c>
      <c r="AD1379">
        <v>85</v>
      </c>
      <c r="AE1379">
        <v>78</v>
      </c>
      <c r="AF1379">
        <v>83</v>
      </c>
      <c r="AG1379">
        <v>77</v>
      </c>
      <c r="AH1379">
        <v>378</v>
      </c>
      <c r="AI1379">
        <v>82</v>
      </c>
      <c r="AJ1379">
        <v>72</v>
      </c>
      <c r="AK1379">
        <v>74</v>
      </c>
      <c r="AL1379">
        <v>72</v>
      </c>
      <c r="AM1379">
        <v>78</v>
      </c>
      <c r="AN1379">
        <v>311</v>
      </c>
      <c r="AO1379">
        <v>53</v>
      </c>
      <c r="AP1379">
        <v>43</v>
      </c>
      <c r="AQ1379">
        <v>81</v>
      </c>
      <c r="AR1379">
        <v>80</v>
      </c>
      <c r="AS1379">
        <v>54</v>
      </c>
      <c r="AT1379">
        <v>77</v>
      </c>
      <c r="AU1379">
        <v>127</v>
      </c>
      <c r="AV1379">
        <v>44</v>
      </c>
      <c r="AW1379">
        <v>43</v>
      </c>
      <c r="AX1379">
        <v>40</v>
      </c>
      <c r="AY1379">
        <v>40</v>
      </c>
      <c r="AZ1379">
        <v>6</v>
      </c>
      <c r="BA1379">
        <v>5</v>
      </c>
      <c r="BB1379">
        <v>11</v>
      </c>
      <c r="BC1379">
        <v>8</v>
      </c>
      <c r="BD1379">
        <v>10</v>
      </c>
      <c r="BE1379">
        <v>1982</v>
      </c>
      <c r="BF1379">
        <v>430</v>
      </c>
      <c r="BG1379">
        <v>2</v>
      </c>
      <c r="BH1379">
        <v>85</v>
      </c>
      <c r="BI1379">
        <v>77</v>
      </c>
      <c r="BJ1379">
        <v>75</v>
      </c>
      <c r="BK1379">
        <v>81</v>
      </c>
      <c r="BL1379">
        <v>43</v>
      </c>
    </row>
    <row r="1380" spans="1:64" ht="30" x14ac:dyDescent="0.25">
      <c r="A1380" t="s">
        <v>3548</v>
      </c>
      <c r="B1380">
        <v>25</v>
      </c>
      <c r="C1380">
        <v>75</v>
      </c>
      <c r="D1380">
        <v>79</v>
      </c>
      <c r="E1380" s="1" t="s">
        <v>2811</v>
      </c>
      <c r="F1380">
        <v>234906</v>
      </c>
      <c r="G1380" t="s">
        <v>97</v>
      </c>
      <c r="H1380" t="s">
        <v>98</v>
      </c>
      <c r="I1380" t="s">
        <v>68</v>
      </c>
      <c r="J1380">
        <v>78</v>
      </c>
      <c r="K1380" t="s">
        <v>69</v>
      </c>
      <c r="L1380">
        <v>4</v>
      </c>
      <c r="M1380" t="s">
        <v>1532</v>
      </c>
      <c r="N1380" t="s">
        <v>462</v>
      </c>
      <c r="O1380" t="s">
        <v>1762</v>
      </c>
      <c r="P1380">
        <v>337</v>
      </c>
      <c r="Q1380">
        <v>65</v>
      </c>
      <c r="R1380">
        <v>66</v>
      </c>
      <c r="S1380">
        <v>59</v>
      </c>
      <c r="T1380">
        <v>79</v>
      </c>
      <c r="U1380">
        <v>68</v>
      </c>
      <c r="V1380">
        <v>386</v>
      </c>
      <c r="W1380">
        <v>80</v>
      </c>
      <c r="X1380">
        <v>80</v>
      </c>
      <c r="Y1380">
        <v>70</v>
      </c>
      <c r="Z1380">
        <v>76</v>
      </c>
      <c r="AA1380">
        <v>80</v>
      </c>
      <c r="AB1380">
        <v>373</v>
      </c>
      <c r="AC1380">
        <v>69</v>
      </c>
      <c r="AD1380">
        <v>69</v>
      </c>
      <c r="AE1380">
        <v>79</v>
      </c>
      <c r="AF1380">
        <v>75</v>
      </c>
      <c r="AG1380">
        <v>81</v>
      </c>
      <c r="AH1380">
        <v>343</v>
      </c>
      <c r="AI1380">
        <v>69</v>
      </c>
      <c r="AJ1380">
        <v>68</v>
      </c>
      <c r="AK1380">
        <v>69</v>
      </c>
      <c r="AL1380">
        <v>66</v>
      </c>
      <c r="AM1380">
        <v>71</v>
      </c>
      <c r="AN1380">
        <v>360</v>
      </c>
      <c r="AO1380">
        <v>68</v>
      </c>
      <c r="AP1380">
        <v>68</v>
      </c>
      <c r="AQ1380">
        <v>72</v>
      </c>
      <c r="AR1380">
        <v>78</v>
      </c>
      <c r="AS1380">
        <v>74</v>
      </c>
      <c r="AT1380">
        <v>75</v>
      </c>
      <c r="AU1380">
        <v>188</v>
      </c>
      <c r="AV1380">
        <v>66</v>
      </c>
      <c r="AW1380">
        <v>64</v>
      </c>
      <c r="AX1380">
        <v>58</v>
      </c>
      <c r="AY1380">
        <v>48</v>
      </c>
      <c r="AZ1380">
        <v>14</v>
      </c>
      <c r="BA1380">
        <v>6</v>
      </c>
      <c r="BB1380">
        <v>11</v>
      </c>
      <c r="BC1380">
        <v>7</v>
      </c>
      <c r="BD1380">
        <v>10</v>
      </c>
      <c r="BE1380">
        <v>2035</v>
      </c>
      <c r="BF1380">
        <v>422</v>
      </c>
      <c r="BG1380">
        <v>2</v>
      </c>
      <c r="BH1380">
        <v>69</v>
      </c>
      <c r="BI1380">
        <v>68</v>
      </c>
      <c r="BJ1380">
        <v>75</v>
      </c>
      <c r="BK1380">
        <v>79</v>
      </c>
      <c r="BL1380">
        <v>64</v>
      </c>
    </row>
    <row r="1381" spans="1:64" ht="60" x14ac:dyDescent="0.25">
      <c r="A1381" t="s">
        <v>3549</v>
      </c>
      <c r="B1381">
        <v>26</v>
      </c>
      <c r="C1381">
        <v>77</v>
      </c>
      <c r="D1381">
        <v>78</v>
      </c>
      <c r="E1381" s="1" t="s">
        <v>3550</v>
      </c>
      <c r="F1381">
        <v>234943</v>
      </c>
      <c r="G1381" t="s">
        <v>337</v>
      </c>
      <c r="H1381" t="s">
        <v>139</v>
      </c>
      <c r="I1381" t="s">
        <v>68</v>
      </c>
      <c r="J1381">
        <v>78</v>
      </c>
      <c r="K1381" t="s">
        <v>195</v>
      </c>
      <c r="L1381">
        <v>1</v>
      </c>
      <c r="M1381" t="s">
        <v>1091</v>
      </c>
      <c r="N1381" t="s">
        <v>719</v>
      </c>
      <c r="O1381" t="s">
        <v>1334</v>
      </c>
      <c r="P1381">
        <v>337</v>
      </c>
      <c r="Q1381">
        <v>68</v>
      </c>
      <c r="R1381">
        <v>71</v>
      </c>
      <c r="S1381">
        <v>55</v>
      </c>
      <c r="T1381">
        <v>80</v>
      </c>
      <c r="U1381">
        <v>63</v>
      </c>
      <c r="V1381">
        <v>374</v>
      </c>
      <c r="W1381">
        <v>78</v>
      </c>
      <c r="X1381">
        <v>79</v>
      </c>
      <c r="Y1381">
        <v>59</v>
      </c>
      <c r="Z1381">
        <v>80</v>
      </c>
      <c r="AA1381">
        <v>78</v>
      </c>
      <c r="AB1381">
        <v>365</v>
      </c>
      <c r="AC1381">
        <v>64</v>
      </c>
      <c r="AD1381">
        <v>69</v>
      </c>
      <c r="AE1381">
        <v>77</v>
      </c>
      <c r="AF1381">
        <v>77</v>
      </c>
      <c r="AG1381">
        <v>78</v>
      </c>
      <c r="AH1381">
        <v>363</v>
      </c>
      <c r="AI1381">
        <v>75</v>
      </c>
      <c r="AJ1381">
        <v>66</v>
      </c>
      <c r="AK1381">
        <v>81</v>
      </c>
      <c r="AL1381">
        <v>66</v>
      </c>
      <c r="AM1381">
        <v>75</v>
      </c>
      <c r="AN1381">
        <v>331</v>
      </c>
      <c r="AO1381">
        <v>60</v>
      </c>
      <c r="AP1381">
        <v>69</v>
      </c>
      <c r="AQ1381">
        <v>71</v>
      </c>
      <c r="AR1381">
        <v>78</v>
      </c>
      <c r="AS1381">
        <v>53</v>
      </c>
      <c r="AT1381">
        <v>76</v>
      </c>
      <c r="AU1381">
        <v>197</v>
      </c>
      <c r="AV1381">
        <v>66</v>
      </c>
      <c r="AW1381">
        <v>67</v>
      </c>
      <c r="AX1381">
        <v>64</v>
      </c>
      <c r="AY1381">
        <v>53</v>
      </c>
      <c r="AZ1381">
        <v>6</v>
      </c>
      <c r="BA1381">
        <v>11</v>
      </c>
      <c r="BB1381">
        <v>10</v>
      </c>
      <c r="BC1381">
        <v>11</v>
      </c>
      <c r="BD1381">
        <v>15</v>
      </c>
      <c r="BE1381">
        <v>2020</v>
      </c>
      <c r="BF1381">
        <v>427</v>
      </c>
      <c r="BG1381">
        <v>2</v>
      </c>
      <c r="BH1381">
        <v>67</v>
      </c>
      <c r="BI1381">
        <v>71</v>
      </c>
      <c r="BJ1381">
        <v>76</v>
      </c>
      <c r="BK1381">
        <v>78</v>
      </c>
      <c r="BL1381">
        <v>66</v>
      </c>
    </row>
    <row r="1382" spans="1:64" ht="30" x14ac:dyDescent="0.25">
      <c r="A1382" t="s">
        <v>3551</v>
      </c>
      <c r="B1382">
        <v>36</v>
      </c>
      <c r="C1382">
        <v>76</v>
      </c>
      <c r="D1382">
        <v>76</v>
      </c>
      <c r="E1382" s="1" t="s">
        <v>3552</v>
      </c>
      <c r="F1382">
        <v>13732</v>
      </c>
      <c r="G1382" t="s">
        <v>212</v>
      </c>
      <c r="H1382" t="s">
        <v>213</v>
      </c>
      <c r="I1382" t="s">
        <v>68</v>
      </c>
      <c r="J1382">
        <v>75</v>
      </c>
      <c r="K1382" t="s">
        <v>189</v>
      </c>
      <c r="L1382">
        <v>0</v>
      </c>
      <c r="M1382" t="s">
        <v>92</v>
      </c>
      <c r="N1382" t="s">
        <v>927</v>
      </c>
      <c r="O1382" t="s">
        <v>1025</v>
      </c>
      <c r="P1382">
        <v>293</v>
      </c>
      <c r="Q1382">
        <v>42</v>
      </c>
      <c r="R1382">
        <v>46</v>
      </c>
      <c r="S1382">
        <v>83</v>
      </c>
      <c r="T1382">
        <v>67</v>
      </c>
      <c r="U1382">
        <v>55</v>
      </c>
      <c r="V1382">
        <v>244</v>
      </c>
      <c r="W1382">
        <v>45</v>
      </c>
      <c r="X1382">
        <v>44</v>
      </c>
      <c r="Y1382">
        <v>31</v>
      </c>
      <c r="Z1382">
        <v>65</v>
      </c>
      <c r="AA1382">
        <v>59</v>
      </c>
      <c r="AB1382">
        <v>228</v>
      </c>
      <c r="AC1382">
        <v>33</v>
      </c>
      <c r="AD1382">
        <v>34</v>
      </c>
      <c r="AE1382">
        <v>42</v>
      </c>
      <c r="AF1382">
        <v>73</v>
      </c>
      <c r="AG1382">
        <v>46</v>
      </c>
      <c r="AH1382">
        <v>307</v>
      </c>
      <c r="AI1382">
        <v>61</v>
      </c>
      <c r="AJ1382">
        <v>80</v>
      </c>
      <c r="AK1382">
        <v>50</v>
      </c>
      <c r="AL1382">
        <v>83</v>
      </c>
      <c r="AM1382">
        <v>33</v>
      </c>
      <c r="AN1382">
        <v>296</v>
      </c>
      <c r="AO1382">
        <v>73</v>
      </c>
      <c r="AP1382">
        <v>74</v>
      </c>
      <c r="AQ1382">
        <v>38</v>
      </c>
      <c r="AR1382">
        <v>59</v>
      </c>
      <c r="AS1382">
        <v>52</v>
      </c>
      <c r="AT1382">
        <v>82</v>
      </c>
      <c r="AU1382">
        <v>230</v>
      </c>
      <c r="AV1382">
        <v>81</v>
      </c>
      <c r="AW1382">
        <v>73</v>
      </c>
      <c r="AX1382">
        <v>76</v>
      </c>
      <c r="AY1382">
        <v>48</v>
      </c>
      <c r="AZ1382">
        <v>14</v>
      </c>
      <c r="BA1382">
        <v>5</v>
      </c>
      <c r="BB1382">
        <v>6</v>
      </c>
      <c r="BC1382">
        <v>15</v>
      </c>
      <c r="BD1382">
        <v>8</v>
      </c>
      <c r="BE1382">
        <v>1646</v>
      </c>
      <c r="BF1382">
        <v>338</v>
      </c>
      <c r="BG1382">
        <v>3</v>
      </c>
      <c r="BH1382">
        <v>34</v>
      </c>
      <c r="BI1382">
        <v>47</v>
      </c>
      <c r="BJ1382">
        <v>57</v>
      </c>
      <c r="BK1382">
        <v>50</v>
      </c>
      <c r="BL1382">
        <v>77</v>
      </c>
    </row>
    <row r="1383" spans="1:64" ht="45" x14ac:dyDescent="0.25">
      <c r="A1383" t="s">
        <v>3553</v>
      </c>
      <c r="B1383">
        <v>17</v>
      </c>
      <c r="C1383">
        <v>63</v>
      </c>
      <c r="D1383">
        <v>83</v>
      </c>
      <c r="E1383" s="1" t="s">
        <v>3554</v>
      </c>
      <c r="F1383">
        <v>70004</v>
      </c>
      <c r="G1383" t="s">
        <v>283</v>
      </c>
      <c r="H1383" t="s">
        <v>105</v>
      </c>
      <c r="I1383" t="s">
        <v>77</v>
      </c>
      <c r="J1383">
        <v>66</v>
      </c>
      <c r="K1383" t="s">
        <v>294</v>
      </c>
      <c r="L1383">
        <v>20</v>
      </c>
      <c r="M1383" t="s">
        <v>1456</v>
      </c>
      <c r="N1383" t="s">
        <v>338</v>
      </c>
      <c r="O1383" t="s">
        <v>459</v>
      </c>
      <c r="P1383">
        <v>270</v>
      </c>
      <c r="Q1383">
        <v>60</v>
      </c>
      <c r="R1383">
        <v>54</v>
      </c>
      <c r="S1383">
        <v>44</v>
      </c>
      <c r="T1383">
        <v>65</v>
      </c>
      <c r="U1383">
        <v>47</v>
      </c>
      <c r="V1383">
        <v>330</v>
      </c>
      <c r="W1383">
        <v>70</v>
      </c>
      <c r="X1383">
        <v>73</v>
      </c>
      <c r="Y1383">
        <v>54</v>
      </c>
      <c r="Z1383">
        <v>62</v>
      </c>
      <c r="AA1383">
        <v>71</v>
      </c>
      <c r="AB1383">
        <v>332</v>
      </c>
      <c r="AC1383">
        <v>76</v>
      </c>
      <c r="AD1383">
        <v>70</v>
      </c>
      <c r="AE1383">
        <v>71</v>
      </c>
      <c r="AF1383">
        <v>47</v>
      </c>
      <c r="AG1383">
        <v>68</v>
      </c>
      <c r="AH1383">
        <v>296</v>
      </c>
      <c r="AI1383">
        <v>77</v>
      </c>
      <c r="AJ1383">
        <v>51</v>
      </c>
      <c r="AK1383">
        <v>62</v>
      </c>
      <c r="AL1383">
        <v>47</v>
      </c>
      <c r="AM1383">
        <v>59</v>
      </c>
      <c r="AN1383">
        <v>281</v>
      </c>
      <c r="AO1383">
        <v>56</v>
      </c>
      <c r="AP1383">
        <v>52</v>
      </c>
      <c r="AQ1383">
        <v>57</v>
      </c>
      <c r="AR1383">
        <v>60</v>
      </c>
      <c r="AS1383">
        <v>56</v>
      </c>
      <c r="AT1383">
        <v>70</v>
      </c>
      <c r="AU1383">
        <v>139</v>
      </c>
      <c r="AV1383">
        <v>41</v>
      </c>
      <c r="AW1383">
        <v>56</v>
      </c>
      <c r="AX1383">
        <v>42</v>
      </c>
      <c r="AY1383">
        <v>37</v>
      </c>
      <c r="AZ1383">
        <v>5</v>
      </c>
      <c r="BA1383">
        <v>10</v>
      </c>
      <c r="BB1383">
        <v>10</v>
      </c>
      <c r="BC1383">
        <v>6</v>
      </c>
      <c r="BD1383">
        <v>6</v>
      </c>
      <c r="BE1383">
        <v>1685</v>
      </c>
      <c r="BF1383">
        <v>365</v>
      </c>
      <c r="BG1383">
        <v>1</v>
      </c>
      <c r="BH1383">
        <v>73</v>
      </c>
      <c r="BI1383">
        <v>60</v>
      </c>
      <c r="BJ1383">
        <v>62</v>
      </c>
      <c r="BK1383">
        <v>69</v>
      </c>
      <c r="BL1383">
        <v>48</v>
      </c>
    </row>
    <row r="1384" spans="1:64" ht="45" x14ac:dyDescent="0.25">
      <c r="A1384" t="s">
        <v>3555</v>
      </c>
      <c r="B1384">
        <v>34</v>
      </c>
      <c r="C1384">
        <v>75</v>
      </c>
      <c r="D1384">
        <v>75</v>
      </c>
      <c r="E1384" s="1" t="s">
        <v>3556</v>
      </c>
      <c r="F1384">
        <v>147777</v>
      </c>
      <c r="G1384" t="s">
        <v>252</v>
      </c>
      <c r="H1384" t="s">
        <v>98</v>
      </c>
      <c r="I1384" t="s">
        <v>68</v>
      </c>
      <c r="J1384">
        <v>76</v>
      </c>
      <c r="K1384" t="s">
        <v>69</v>
      </c>
      <c r="L1384">
        <v>0</v>
      </c>
      <c r="M1384" t="s">
        <v>184</v>
      </c>
      <c r="N1384" t="s">
        <v>869</v>
      </c>
      <c r="O1384" t="s">
        <v>72</v>
      </c>
      <c r="P1384">
        <v>339</v>
      </c>
      <c r="Q1384">
        <v>74</v>
      </c>
      <c r="R1384">
        <v>71</v>
      </c>
      <c r="S1384">
        <v>47</v>
      </c>
      <c r="T1384">
        <v>77</v>
      </c>
      <c r="U1384">
        <v>70</v>
      </c>
      <c r="V1384">
        <v>379</v>
      </c>
      <c r="W1384">
        <v>76</v>
      </c>
      <c r="X1384">
        <v>73</v>
      </c>
      <c r="Y1384">
        <v>76</v>
      </c>
      <c r="Z1384">
        <v>75</v>
      </c>
      <c r="AA1384">
        <v>79</v>
      </c>
      <c r="AB1384">
        <v>377</v>
      </c>
      <c r="AC1384">
        <v>70</v>
      </c>
      <c r="AD1384">
        <v>74</v>
      </c>
      <c r="AE1384">
        <v>80</v>
      </c>
      <c r="AF1384">
        <v>67</v>
      </c>
      <c r="AG1384">
        <v>86</v>
      </c>
      <c r="AH1384">
        <v>316</v>
      </c>
      <c r="AI1384">
        <v>71</v>
      </c>
      <c r="AJ1384">
        <v>53</v>
      </c>
      <c r="AK1384">
        <v>54</v>
      </c>
      <c r="AL1384">
        <v>65</v>
      </c>
      <c r="AM1384">
        <v>73</v>
      </c>
      <c r="AN1384">
        <v>299</v>
      </c>
      <c r="AO1384">
        <v>47</v>
      </c>
      <c r="AP1384">
        <v>27</v>
      </c>
      <c r="AQ1384">
        <v>76</v>
      </c>
      <c r="AR1384">
        <v>81</v>
      </c>
      <c r="AS1384">
        <v>68</v>
      </c>
      <c r="AT1384">
        <v>0</v>
      </c>
      <c r="AU1384">
        <v>77</v>
      </c>
      <c r="AV1384">
        <v>22</v>
      </c>
      <c r="AW1384">
        <v>28</v>
      </c>
      <c r="AX1384">
        <v>27</v>
      </c>
      <c r="AY1384">
        <v>55</v>
      </c>
      <c r="AZ1384">
        <v>9</v>
      </c>
      <c r="BA1384">
        <v>11</v>
      </c>
      <c r="BB1384">
        <v>13</v>
      </c>
      <c r="BC1384">
        <v>7</v>
      </c>
      <c r="BD1384">
        <v>15</v>
      </c>
      <c r="BE1384">
        <v>1842</v>
      </c>
      <c r="BF1384">
        <v>383</v>
      </c>
      <c r="BG1384">
        <v>2</v>
      </c>
      <c r="BH1384">
        <v>72</v>
      </c>
      <c r="BI1384">
        <v>71</v>
      </c>
      <c r="BJ1384">
        <v>77</v>
      </c>
      <c r="BK1384">
        <v>77</v>
      </c>
      <c r="BL1384">
        <v>28</v>
      </c>
    </row>
    <row r="1385" spans="1:64" ht="30" x14ac:dyDescent="0.25">
      <c r="A1385" t="s">
        <v>3557</v>
      </c>
      <c r="B1385">
        <v>36</v>
      </c>
      <c r="C1385">
        <v>81</v>
      </c>
      <c r="D1385">
        <v>81</v>
      </c>
      <c r="E1385" s="1" t="s">
        <v>3558</v>
      </c>
      <c r="F1385">
        <v>163587</v>
      </c>
      <c r="G1385" t="s">
        <v>155</v>
      </c>
      <c r="H1385" t="s">
        <v>913</v>
      </c>
      <c r="I1385" t="s">
        <v>68</v>
      </c>
      <c r="J1385">
        <v>81</v>
      </c>
      <c r="K1385" t="s">
        <v>508</v>
      </c>
      <c r="L1385">
        <v>0</v>
      </c>
      <c r="M1385" t="s">
        <v>995</v>
      </c>
      <c r="N1385" t="s">
        <v>373</v>
      </c>
      <c r="O1385" t="s">
        <v>1026</v>
      </c>
      <c r="P1385">
        <v>101</v>
      </c>
      <c r="Q1385">
        <v>18</v>
      </c>
      <c r="R1385">
        <v>12</v>
      </c>
      <c r="S1385">
        <v>16</v>
      </c>
      <c r="T1385">
        <v>40</v>
      </c>
      <c r="U1385">
        <v>15</v>
      </c>
      <c r="V1385">
        <v>129</v>
      </c>
      <c r="W1385">
        <v>12</v>
      </c>
      <c r="X1385">
        <v>13</v>
      </c>
      <c r="Y1385">
        <v>15</v>
      </c>
      <c r="Z1385">
        <v>49</v>
      </c>
      <c r="AA1385">
        <v>40</v>
      </c>
      <c r="AB1385">
        <v>278</v>
      </c>
      <c r="AC1385">
        <v>42</v>
      </c>
      <c r="AD1385">
        <v>49</v>
      </c>
      <c r="AE1385">
        <v>60</v>
      </c>
      <c r="AF1385">
        <v>80</v>
      </c>
      <c r="AG1385">
        <v>47</v>
      </c>
      <c r="AH1385">
        <v>235</v>
      </c>
      <c r="AI1385">
        <v>59</v>
      </c>
      <c r="AJ1385">
        <v>65</v>
      </c>
      <c r="AK1385">
        <v>34</v>
      </c>
      <c r="AL1385">
        <v>63</v>
      </c>
      <c r="AM1385">
        <v>14</v>
      </c>
      <c r="AN1385">
        <v>153</v>
      </c>
      <c r="AO1385">
        <v>35</v>
      </c>
      <c r="AP1385">
        <v>20</v>
      </c>
      <c r="AQ1385">
        <v>13</v>
      </c>
      <c r="AR1385">
        <v>59</v>
      </c>
      <c r="AS1385">
        <v>26</v>
      </c>
      <c r="AT1385">
        <v>65</v>
      </c>
      <c r="AU1385">
        <v>41</v>
      </c>
      <c r="AV1385">
        <v>14</v>
      </c>
      <c r="AW1385">
        <v>14</v>
      </c>
      <c r="AX1385">
        <v>13</v>
      </c>
      <c r="AY1385">
        <v>394</v>
      </c>
      <c r="AZ1385">
        <v>78</v>
      </c>
      <c r="BA1385">
        <v>77</v>
      </c>
      <c r="BB1385">
        <v>79</v>
      </c>
      <c r="BC1385">
        <v>80</v>
      </c>
      <c r="BD1385">
        <v>80</v>
      </c>
      <c r="BE1385">
        <v>1331</v>
      </c>
      <c r="BF1385">
        <v>439</v>
      </c>
      <c r="BG1385">
        <v>3</v>
      </c>
      <c r="BH1385">
        <v>78</v>
      </c>
      <c r="BI1385">
        <v>77</v>
      </c>
      <c r="BJ1385">
        <v>79</v>
      </c>
      <c r="BK1385">
        <v>80</v>
      </c>
      <c r="BL1385">
        <v>45</v>
      </c>
    </row>
    <row r="1386" spans="1:64" ht="45" x14ac:dyDescent="0.25">
      <c r="A1386" t="s">
        <v>3559</v>
      </c>
      <c r="B1386">
        <v>32</v>
      </c>
      <c r="C1386">
        <v>81</v>
      </c>
      <c r="D1386">
        <v>81</v>
      </c>
      <c r="E1386" s="1" t="s">
        <v>3247</v>
      </c>
      <c r="F1386">
        <v>173731</v>
      </c>
      <c r="G1386" t="s">
        <v>337</v>
      </c>
      <c r="H1386" t="s">
        <v>119</v>
      </c>
      <c r="I1386" t="s">
        <v>77</v>
      </c>
      <c r="J1386">
        <v>82</v>
      </c>
      <c r="K1386" t="s">
        <v>106</v>
      </c>
      <c r="L1386">
        <v>0</v>
      </c>
      <c r="M1386" t="s">
        <v>983</v>
      </c>
      <c r="N1386" t="s">
        <v>510</v>
      </c>
      <c r="O1386" t="s">
        <v>2917</v>
      </c>
      <c r="P1386">
        <v>414</v>
      </c>
      <c r="Q1386">
        <v>85</v>
      </c>
      <c r="R1386">
        <v>81</v>
      </c>
      <c r="S1386">
        <v>84</v>
      </c>
      <c r="T1386">
        <v>80</v>
      </c>
      <c r="U1386">
        <v>84</v>
      </c>
      <c r="V1386">
        <v>417</v>
      </c>
      <c r="W1386">
        <v>80</v>
      </c>
      <c r="X1386">
        <v>91</v>
      </c>
      <c r="Y1386">
        <v>87</v>
      </c>
      <c r="Z1386">
        <v>78</v>
      </c>
      <c r="AA1386">
        <v>81</v>
      </c>
      <c r="AB1386">
        <v>378</v>
      </c>
      <c r="AC1386">
        <v>79</v>
      </c>
      <c r="AD1386">
        <v>81</v>
      </c>
      <c r="AE1386">
        <v>77</v>
      </c>
      <c r="AF1386">
        <v>77</v>
      </c>
      <c r="AG1386">
        <v>64</v>
      </c>
      <c r="AH1386">
        <v>395</v>
      </c>
      <c r="AI1386">
        <v>90</v>
      </c>
      <c r="AJ1386">
        <v>85</v>
      </c>
      <c r="AK1386">
        <v>58</v>
      </c>
      <c r="AL1386">
        <v>76</v>
      </c>
      <c r="AM1386">
        <v>86</v>
      </c>
      <c r="AN1386">
        <v>348</v>
      </c>
      <c r="AO1386">
        <v>62</v>
      </c>
      <c r="AP1386">
        <v>53</v>
      </c>
      <c r="AQ1386">
        <v>80</v>
      </c>
      <c r="AR1386">
        <v>77</v>
      </c>
      <c r="AS1386">
        <v>76</v>
      </c>
      <c r="AT1386">
        <v>85</v>
      </c>
      <c r="AU1386">
        <v>153</v>
      </c>
      <c r="AV1386">
        <v>50</v>
      </c>
      <c r="AW1386">
        <v>53</v>
      </c>
      <c r="AX1386">
        <v>50</v>
      </c>
      <c r="AY1386">
        <v>52</v>
      </c>
      <c r="AZ1386">
        <v>15</v>
      </c>
      <c r="BA1386">
        <v>15</v>
      </c>
      <c r="BB1386">
        <v>11</v>
      </c>
      <c r="BC1386">
        <v>5</v>
      </c>
      <c r="BD1386">
        <v>6</v>
      </c>
      <c r="BE1386">
        <v>2157</v>
      </c>
      <c r="BF1386">
        <v>448</v>
      </c>
      <c r="BG1386">
        <v>4</v>
      </c>
      <c r="BH1386">
        <v>80</v>
      </c>
      <c r="BI1386">
        <v>84</v>
      </c>
      <c r="BJ1386">
        <v>81</v>
      </c>
      <c r="BK1386">
        <v>79</v>
      </c>
      <c r="BL1386">
        <v>55</v>
      </c>
    </row>
    <row r="1387" spans="1:64" ht="30" x14ac:dyDescent="0.25">
      <c r="A1387" t="s">
        <v>3560</v>
      </c>
      <c r="B1387">
        <v>36</v>
      </c>
      <c r="C1387">
        <v>77</v>
      </c>
      <c r="D1387">
        <v>77</v>
      </c>
      <c r="E1387" s="1" t="s">
        <v>3561</v>
      </c>
      <c r="F1387">
        <v>181872</v>
      </c>
      <c r="G1387" t="s">
        <v>146</v>
      </c>
      <c r="H1387" t="s">
        <v>125</v>
      </c>
      <c r="I1387" t="s">
        <v>68</v>
      </c>
      <c r="J1387">
        <v>77</v>
      </c>
      <c r="K1387" t="s">
        <v>195</v>
      </c>
      <c r="L1387">
        <v>0</v>
      </c>
      <c r="M1387" t="s">
        <v>190</v>
      </c>
      <c r="N1387" t="s">
        <v>196</v>
      </c>
      <c r="O1387" t="s">
        <v>509</v>
      </c>
      <c r="P1387">
        <v>385</v>
      </c>
      <c r="Q1387">
        <v>74</v>
      </c>
      <c r="R1387">
        <v>74</v>
      </c>
      <c r="S1387">
        <v>81</v>
      </c>
      <c r="T1387">
        <v>78</v>
      </c>
      <c r="U1387">
        <v>78</v>
      </c>
      <c r="V1387">
        <v>372</v>
      </c>
      <c r="W1387">
        <v>75</v>
      </c>
      <c r="X1387">
        <v>76</v>
      </c>
      <c r="Y1387">
        <v>68</v>
      </c>
      <c r="Z1387">
        <v>76</v>
      </c>
      <c r="AA1387">
        <v>77</v>
      </c>
      <c r="AB1387">
        <v>354</v>
      </c>
      <c r="AC1387">
        <v>65</v>
      </c>
      <c r="AD1387">
        <v>60</v>
      </c>
      <c r="AE1387">
        <v>76</v>
      </c>
      <c r="AF1387">
        <v>76</v>
      </c>
      <c r="AG1387">
        <v>77</v>
      </c>
      <c r="AH1387">
        <v>395</v>
      </c>
      <c r="AI1387">
        <v>84</v>
      </c>
      <c r="AJ1387">
        <v>84</v>
      </c>
      <c r="AK1387">
        <v>72</v>
      </c>
      <c r="AL1387">
        <v>75</v>
      </c>
      <c r="AM1387">
        <v>80</v>
      </c>
      <c r="AN1387">
        <v>396</v>
      </c>
      <c r="AO1387">
        <v>85</v>
      </c>
      <c r="AP1387">
        <v>77</v>
      </c>
      <c r="AQ1387">
        <v>75</v>
      </c>
      <c r="AR1387">
        <v>76</v>
      </c>
      <c r="AS1387">
        <v>83</v>
      </c>
      <c r="AT1387">
        <v>76</v>
      </c>
      <c r="AU1387">
        <v>229</v>
      </c>
      <c r="AV1387">
        <v>72</v>
      </c>
      <c r="AW1387">
        <v>80</v>
      </c>
      <c r="AX1387">
        <v>77</v>
      </c>
      <c r="AY1387">
        <v>16</v>
      </c>
      <c r="AZ1387">
        <v>4</v>
      </c>
      <c r="BA1387">
        <v>2</v>
      </c>
      <c r="BB1387">
        <v>4</v>
      </c>
      <c r="BC1387">
        <v>2</v>
      </c>
      <c r="BD1387">
        <v>4</v>
      </c>
      <c r="BE1387">
        <v>2147</v>
      </c>
      <c r="BF1387">
        <v>446</v>
      </c>
      <c r="BG1387">
        <v>4</v>
      </c>
      <c r="BH1387">
        <v>62</v>
      </c>
      <c r="BI1387">
        <v>78</v>
      </c>
      <c r="BJ1387">
        <v>76</v>
      </c>
      <c r="BK1387">
        <v>76</v>
      </c>
      <c r="BL1387">
        <v>77</v>
      </c>
    </row>
    <row r="1388" spans="1:64" ht="30" x14ac:dyDescent="0.25">
      <c r="A1388" t="s">
        <v>3562</v>
      </c>
      <c r="B1388">
        <v>32</v>
      </c>
      <c r="C1388">
        <v>80</v>
      </c>
      <c r="D1388">
        <v>80</v>
      </c>
      <c r="E1388" s="1" t="s">
        <v>3563</v>
      </c>
      <c r="F1388">
        <v>189805</v>
      </c>
      <c r="G1388" t="s">
        <v>155</v>
      </c>
      <c r="H1388" t="s">
        <v>377</v>
      </c>
      <c r="I1388" t="s">
        <v>68</v>
      </c>
      <c r="J1388">
        <v>80</v>
      </c>
      <c r="K1388" t="s">
        <v>106</v>
      </c>
      <c r="L1388">
        <v>0</v>
      </c>
      <c r="M1388" t="s">
        <v>354</v>
      </c>
      <c r="N1388" t="s">
        <v>575</v>
      </c>
      <c r="O1388" t="s">
        <v>1092</v>
      </c>
      <c r="P1388">
        <v>404</v>
      </c>
      <c r="Q1388">
        <v>67</v>
      </c>
      <c r="R1388">
        <v>81</v>
      </c>
      <c r="S1388">
        <v>93</v>
      </c>
      <c r="T1388">
        <v>80</v>
      </c>
      <c r="U1388">
        <v>83</v>
      </c>
      <c r="V1388">
        <v>349</v>
      </c>
      <c r="W1388">
        <v>70</v>
      </c>
      <c r="X1388">
        <v>63</v>
      </c>
      <c r="Y1388">
        <v>69</v>
      </c>
      <c r="Z1388">
        <v>65</v>
      </c>
      <c r="AA1388">
        <v>82</v>
      </c>
      <c r="AB1388">
        <v>266</v>
      </c>
      <c r="AC1388">
        <v>34</v>
      </c>
      <c r="AD1388">
        <v>42</v>
      </c>
      <c r="AE1388">
        <v>52</v>
      </c>
      <c r="AF1388">
        <v>83</v>
      </c>
      <c r="AG1388">
        <v>55</v>
      </c>
      <c r="AH1388">
        <v>411</v>
      </c>
      <c r="AI1388">
        <v>83</v>
      </c>
      <c r="AJ1388">
        <v>89</v>
      </c>
      <c r="AK1388">
        <v>80</v>
      </c>
      <c r="AL1388">
        <v>86</v>
      </c>
      <c r="AM1388">
        <v>73</v>
      </c>
      <c r="AN1388">
        <v>340</v>
      </c>
      <c r="AO1388">
        <v>66</v>
      </c>
      <c r="AP1388">
        <v>45</v>
      </c>
      <c r="AQ1388">
        <v>87</v>
      </c>
      <c r="AR1388">
        <v>74</v>
      </c>
      <c r="AS1388">
        <v>68</v>
      </c>
      <c r="AT1388">
        <v>78</v>
      </c>
      <c r="AU1388">
        <v>159</v>
      </c>
      <c r="AV1388">
        <v>59</v>
      </c>
      <c r="AW1388">
        <v>53</v>
      </c>
      <c r="AX1388">
        <v>47</v>
      </c>
      <c r="AY1388">
        <v>53</v>
      </c>
      <c r="AZ1388">
        <v>16</v>
      </c>
      <c r="BA1388">
        <v>10</v>
      </c>
      <c r="BB1388">
        <v>8</v>
      </c>
      <c r="BC1388">
        <v>8</v>
      </c>
      <c r="BD1388">
        <v>11</v>
      </c>
      <c r="BE1388">
        <v>1982</v>
      </c>
      <c r="BF1388">
        <v>401</v>
      </c>
      <c r="BG1388">
        <v>3</v>
      </c>
      <c r="BH1388">
        <v>38</v>
      </c>
      <c r="BI1388">
        <v>80</v>
      </c>
      <c r="BJ1388">
        <v>73</v>
      </c>
      <c r="BK1388">
        <v>72</v>
      </c>
      <c r="BL1388">
        <v>57</v>
      </c>
    </row>
    <row r="1389" spans="1:64" ht="30" x14ac:dyDescent="0.25">
      <c r="A1389" t="s">
        <v>3564</v>
      </c>
      <c r="B1389">
        <v>31</v>
      </c>
      <c r="C1389">
        <v>82</v>
      </c>
      <c r="D1389">
        <v>82</v>
      </c>
      <c r="E1389" s="1" t="s">
        <v>3565</v>
      </c>
      <c r="F1389">
        <v>192563</v>
      </c>
      <c r="G1389" t="s">
        <v>155</v>
      </c>
      <c r="H1389" t="s">
        <v>617</v>
      </c>
      <c r="I1389" t="s">
        <v>68</v>
      </c>
      <c r="J1389">
        <v>82</v>
      </c>
      <c r="K1389" t="s">
        <v>508</v>
      </c>
      <c r="L1389">
        <v>0</v>
      </c>
      <c r="M1389" t="s">
        <v>411</v>
      </c>
      <c r="N1389" t="s">
        <v>158</v>
      </c>
      <c r="O1389" t="s">
        <v>865</v>
      </c>
      <c r="P1389">
        <v>91</v>
      </c>
      <c r="Q1389">
        <v>9</v>
      </c>
      <c r="R1389">
        <v>9</v>
      </c>
      <c r="S1389">
        <v>13</v>
      </c>
      <c r="T1389">
        <v>50</v>
      </c>
      <c r="U1389">
        <v>10</v>
      </c>
      <c r="V1389">
        <v>116</v>
      </c>
      <c r="W1389">
        <v>16</v>
      </c>
      <c r="X1389">
        <v>9</v>
      </c>
      <c r="Y1389">
        <v>8</v>
      </c>
      <c r="Z1389">
        <v>48</v>
      </c>
      <c r="AA1389">
        <v>35</v>
      </c>
      <c r="AB1389">
        <v>278</v>
      </c>
      <c r="AC1389">
        <v>55</v>
      </c>
      <c r="AD1389">
        <v>52</v>
      </c>
      <c r="AE1389">
        <v>52</v>
      </c>
      <c r="AF1389">
        <v>75</v>
      </c>
      <c r="AG1389">
        <v>44</v>
      </c>
      <c r="AH1389">
        <v>256</v>
      </c>
      <c r="AI1389">
        <v>57</v>
      </c>
      <c r="AJ1389">
        <v>71</v>
      </c>
      <c r="AK1389">
        <v>44</v>
      </c>
      <c r="AL1389">
        <v>70</v>
      </c>
      <c r="AM1389">
        <v>14</v>
      </c>
      <c r="AN1389">
        <v>141</v>
      </c>
      <c r="AO1389">
        <v>28</v>
      </c>
      <c r="AP1389">
        <v>25</v>
      </c>
      <c r="AQ1389">
        <v>7</v>
      </c>
      <c r="AR1389">
        <v>58</v>
      </c>
      <c r="AS1389">
        <v>23</v>
      </c>
      <c r="AT1389">
        <v>63</v>
      </c>
      <c r="AU1389">
        <v>60</v>
      </c>
      <c r="AV1389">
        <v>27</v>
      </c>
      <c r="AW1389">
        <v>15</v>
      </c>
      <c r="AX1389">
        <v>18</v>
      </c>
      <c r="AY1389">
        <v>405</v>
      </c>
      <c r="AZ1389">
        <v>83</v>
      </c>
      <c r="BA1389">
        <v>79</v>
      </c>
      <c r="BB1389">
        <v>76</v>
      </c>
      <c r="BC1389">
        <v>82</v>
      </c>
      <c r="BD1389">
        <v>85</v>
      </c>
      <c r="BE1389">
        <v>1347</v>
      </c>
      <c r="BF1389">
        <v>459</v>
      </c>
      <c r="BG1389">
        <v>3</v>
      </c>
      <c r="BH1389">
        <v>83</v>
      </c>
      <c r="BI1389">
        <v>79</v>
      </c>
      <c r="BJ1389">
        <v>76</v>
      </c>
      <c r="BK1389">
        <v>85</v>
      </c>
      <c r="BL1389">
        <v>54</v>
      </c>
    </row>
    <row r="1390" spans="1:64" ht="30" x14ac:dyDescent="0.25">
      <c r="A1390" t="s">
        <v>3566</v>
      </c>
      <c r="B1390">
        <v>35</v>
      </c>
      <c r="C1390">
        <v>79</v>
      </c>
      <c r="D1390">
        <v>79</v>
      </c>
      <c r="E1390" s="1" t="s">
        <v>2897</v>
      </c>
      <c r="F1390">
        <v>193082</v>
      </c>
      <c r="G1390" t="s">
        <v>112</v>
      </c>
      <c r="H1390" t="s">
        <v>91</v>
      </c>
      <c r="I1390" t="s">
        <v>68</v>
      </c>
      <c r="J1390">
        <v>79</v>
      </c>
      <c r="K1390" t="s">
        <v>206</v>
      </c>
      <c r="L1390">
        <v>0</v>
      </c>
      <c r="M1390" t="s">
        <v>464</v>
      </c>
      <c r="N1390" t="s">
        <v>514</v>
      </c>
      <c r="O1390" t="s">
        <v>1354</v>
      </c>
      <c r="P1390">
        <v>363</v>
      </c>
      <c r="Q1390">
        <v>82</v>
      </c>
      <c r="R1390">
        <v>66</v>
      </c>
      <c r="S1390">
        <v>65</v>
      </c>
      <c r="T1390">
        <v>80</v>
      </c>
      <c r="U1390">
        <v>70</v>
      </c>
      <c r="V1390">
        <v>400</v>
      </c>
      <c r="W1390">
        <v>84</v>
      </c>
      <c r="X1390">
        <v>84</v>
      </c>
      <c r="Y1390">
        <v>76</v>
      </c>
      <c r="Z1390">
        <v>74</v>
      </c>
      <c r="AA1390">
        <v>82</v>
      </c>
      <c r="AB1390">
        <v>410</v>
      </c>
      <c r="AC1390">
        <v>85</v>
      </c>
      <c r="AD1390">
        <v>85</v>
      </c>
      <c r="AE1390">
        <v>87</v>
      </c>
      <c r="AF1390">
        <v>72</v>
      </c>
      <c r="AG1390">
        <v>81</v>
      </c>
      <c r="AH1390">
        <v>368</v>
      </c>
      <c r="AI1390">
        <v>84</v>
      </c>
      <c r="AJ1390">
        <v>76</v>
      </c>
      <c r="AK1390">
        <v>68</v>
      </c>
      <c r="AL1390">
        <v>60</v>
      </c>
      <c r="AM1390">
        <v>80</v>
      </c>
      <c r="AN1390">
        <v>364</v>
      </c>
      <c r="AO1390">
        <v>80</v>
      </c>
      <c r="AP1390">
        <v>72</v>
      </c>
      <c r="AQ1390">
        <v>73</v>
      </c>
      <c r="AR1390">
        <v>74</v>
      </c>
      <c r="AS1390">
        <v>65</v>
      </c>
      <c r="AT1390">
        <v>78</v>
      </c>
      <c r="AU1390">
        <v>232</v>
      </c>
      <c r="AV1390">
        <v>72</v>
      </c>
      <c r="AW1390">
        <v>79</v>
      </c>
      <c r="AX1390">
        <v>81</v>
      </c>
      <c r="AY1390">
        <v>38</v>
      </c>
      <c r="AZ1390">
        <v>5</v>
      </c>
      <c r="BA1390">
        <v>5</v>
      </c>
      <c r="BB1390">
        <v>13</v>
      </c>
      <c r="BC1390">
        <v>6</v>
      </c>
      <c r="BD1390">
        <v>9</v>
      </c>
      <c r="BE1390">
        <v>2175</v>
      </c>
      <c r="BF1390">
        <v>460</v>
      </c>
      <c r="BG1390">
        <v>3</v>
      </c>
      <c r="BH1390">
        <v>85</v>
      </c>
      <c r="BI1390">
        <v>73</v>
      </c>
      <c r="BJ1390">
        <v>78</v>
      </c>
      <c r="BK1390">
        <v>83</v>
      </c>
      <c r="BL1390">
        <v>74</v>
      </c>
    </row>
    <row r="1391" spans="1:64" ht="45" x14ac:dyDescent="0.25">
      <c r="A1391" t="s">
        <v>3567</v>
      </c>
      <c r="B1391">
        <v>30</v>
      </c>
      <c r="C1391">
        <v>70</v>
      </c>
      <c r="D1391">
        <v>70</v>
      </c>
      <c r="E1391" s="1" t="s">
        <v>3568</v>
      </c>
      <c r="F1391">
        <v>194957</v>
      </c>
      <c r="G1391" t="s">
        <v>337</v>
      </c>
      <c r="H1391" t="s">
        <v>147</v>
      </c>
      <c r="I1391" t="s">
        <v>68</v>
      </c>
      <c r="J1391">
        <v>70</v>
      </c>
      <c r="K1391" t="s">
        <v>189</v>
      </c>
      <c r="L1391">
        <v>0</v>
      </c>
      <c r="M1391" t="s">
        <v>1456</v>
      </c>
      <c r="N1391" t="s">
        <v>255</v>
      </c>
      <c r="O1391" t="s">
        <v>673</v>
      </c>
      <c r="P1391">
        <v>288</v>
      </c>
      <c r="Q1391">
        <v>52</v>
      </c>
      <c r="R1391">
        <v>44</v>
      </c>
      <c r="S1391">
        <v>74</v>
      </c>
      <c r="T1391">
        <v>69</v>
      </c>
      <c r="U1391">
        <v>49</v>
      </c>
      <c r="V1391">
        <v>243</v>
      </c>
      <c r="W1391">
        <v>53</v>
      </c>
      <c r="X1391">
        <v>38</v>
      </c>
      <c r="Y1391">
        <v>35</v>
      </c>
      <c r="Z1391">
        <v>63</v>
      </c>
      <c r="AA1391">
        <v>54</v>
      </c>
      <c r="AB1391">
        <v>225</v>
      </c>
      <c r="AC1391">
        <v>34</v>
      </c>
      <c r="AD1391">
        <v>33</v>
      </c>
      <c r="AE1391">
        <v>50</v>
      </c>
      <c r="AF1391">
        <v>60</v>
      </c>
      <c r="AG1391">
        <v>48</v>
      </c>
      <c r="AH1391">
        <v>289</v>
      </c>
      <c r="AI1391">
        <v>68</v>
      </c>
      <c r="AJ1391">
        <v>75</v>
      </c>
      <c r="AK1391">
        <v>26</v>
      </c>
      <c r="AL1391">
        <v>71</v>
      </c>
      <c r="AM1391">
        <v>49</v>
      </c>
      <c r="AN1391">
        <v>296</v>
      </c>
      <c r="AO1391">
        <v>82</v>
      </c>
      <c r="AP1391">
        <v>72</v>
      </c>
      <c r="AQ1391">
        <v>42</v>
      </c>
      <c r="AR1391">
        <v>50</v>
      </c>
      <c r="AS1391">
        <v>50</v>
      </c>
      <c r="AT1391">
        <v>58</v>
      </c>
      <c r="AU1391">
        <v>214</v>
      </c>
      <c r="AV1391">
        <v>71</v>
      </c>
      <c r="AW1391">
        <v>72</v>
      </c>
      <c r="AX1391">
        <v>71</v>
      </c>
      <c r="AY1391">
        <v>51</v>
      </c>
      <c r="AZ1391">
        <v>10</v>
      </c>
      <c r="BA1391">
        <v>8</v>
      </c>
      <c r="BB1391">
        <v>6</v>
      </c>
      <c r="BC1391">
        <v>16</v>
      </c>
      <c r="BD1391">
        <v>11</v>
      </c>
      <c r="BE1391">
        <v>1606</v>
      </c>
      <c r="BF1391">
        <v>328</v>
      </c>
      <c r="BG1391">
        <v>2</v>
      </c>
      <c r="BH1391">
        <v>33</v>
      </c>
      <c r="BI1391">
        <v>50</v>
      </c>
      <c r="BJ1391">
        <v>58</v>
      </c>
      <c r="BK1391">
        <v>53</v>
      </c>
      <c r="BL1391">
        <v>72</v>
      </c>
    </row>
    <row r="1392" spans="1:64" ht="30" x14ac:dyDescent="0.25">
      <c r="A1392" t="s">
        <v>3569</v>
      </c>
      <c r="B1392">
        <v>32</v>
      </c>
      <c r="C1392">
        <v>76</v>
      </c>
      <c r="D1392">
        <v>76</v>
      </c>
      <c r="E1392" s="1" t="s">
        <v>3570</v>
      </c>
      <c r="F1392">
        <v>195202</v>
      </c>
      <c r="G1392" t="s">
        <v>124</v>
      </c>
      <c r="H1392" t="s">
        <v>612</v>
      </c>
      <c r="I1392" t="s">
        <v>77</v>
      </c>
      <c r="J1392">
        <v>76</v>
      </c>
      <c r="K1392" t="s">
        <v>195</v>
      </c>
      <c r="L1392">
        <v>0</v>
      </c>
      <c r="M1392" t="s">
        <v>131</v>
      </c>
      <c r="N1392" t="s">
        <v>329</v>
      </c>
      <c r="O1392" t="s">
        <v>602</v>
      </c>
      <c r="P1392">
        <v>357</v>
      </c>
      <c r="Q1392">
        <v>78</v>
      </c>
      <c r="R1392">
        <v>70</v>
      </c>
      <c r="S1392">
        <v>58</v>
      </c>
      <c r="T1392">
        <v>79</v>
      </c>
      <c r="U1392">
        <v>72</v>
      </c>
      <c r="V1392">
        <v>382</v>
      </c>
      <c r="W1392">
        <v>75</v>
      </c>
      <c r="X1392">
        <v>77</v>
      </c>
      <c r="Y1392">
        <v>73</v>
      </c>
      <c r="Z1392">
        <v>77</v>
      </c>
      <c r="AA1392">
        <v>80</v>
      </c>
      <c r="AB1392">
        <v>336</v>
      </c>
      <c r="AC1392">
        <v>64</v>
      </c>
      <c r="AD1392">
        <v>51</v>
      </c>
      <c r="AE1392">
        <v>73</v>
      </c>
      <c r="AF1392">
        <v>78</v>
      </c>
      <c r="AG1392">
        <v>70</v>
      </c>
      <c r="AH1392">
        <v>351</v>
      </c>
      <c r="AI1392">
        <v>74</v>
      </c>
      <c r="AJ1392">
        <v>67</v>
      </c>
      <c r="AK1392">
        <v>66</v>
      </c>
      <c r="AL1392">
        <v>68</v>
      </c>
      <c r="AM1392">
        <v>76</v>
      </c>
      <c r="AN1392">
        <v>340</v>
      </c>
      <c r="AO1392">
        <v>58</v>
      </c>
      <c r="AP1392">
        <v>64</v>
      </c>
      <c r="AQ1392">
        <v>75</v>
      </c>
      <c r="AR1392">
        <v>78</v>
      </c>
      <c r="AS1392">
        <v>65</v>
      </c>
      <c r="AT1392">
        <v>81</v>
      </c>
      <c r="AU1392">
        <v>182</v>
      </c>
      <c r="AV1392">
        <v>67</v>
      </c>
      <c r="AW1392">
        <v>64</v>
      </c>
      <c r="AX1392">
        <v>51</v>
      </c>
      <c r="AY1392">
        <v>46</v>
      </c>
      <c r="AZ1392">
        <v>14</v>
      </c>
      <c r="BA1392">
        <v>12</v>
      </c>
      <c r="BB1392">
        <v>7</v>
      </c>
      <c r="BC1392">
        <v>6</v>
      </c>
      <c r="BD1392">
        <v>7</v>
      </c>
      <c r="BE1392">
        <v>1994</v>
      </c>
      <c r="BF1392">
        <v>412</v>
      </c>
      <c r="BG1392">
        <v>1</v>
      </c>
      <c r="BH1392">
        <v>57</v>
      </c>
      <c r="BI1392">
        <v>72</v>
      </c>
      <c r="BJ1392">
        <v>78</v>
      </c>
      <c r="BK1392">
        <v>77</v>
      </c>
      <c r="BL1392">
        <v>63</v>
      </c>
    </row>
    <row r="1393" spans="1:64" ht="30" x14ac:dyDescent="0.25">
      <c r="A1393" t="s">
        <v>3571</v>
      </c>
      <c r="B1393">
        <v>30</v>
      </c>
      <c r="C1393">
        <v>73</v>
      </c>
      <c r="D1393">
        <v>74</v>
      </c>
      <c r="E1393" s="1" t="s">
        <v>3572</v>
      </c>
      <c r="F1393">
        <v>200316</v>
      </c>
      <c r="G1393" t="s">
        <v>138</v>
      </c>
      <c r="H1393" t="s">
        <v>213</v>
      </c>
      <c r="I1393" t="s">
        <v>77</v>
      </c>
      <c r="J1393">
        <v>73</v>
      </c>
      <c r="K1393" t="s">
        <v>508</v>
      </c>
      <c r="L1393">
        <v>1</v>
      </c>
      <c r="M1393" t="s">
        <v>94</v>
      </c>
      <c r="N1393" t="s">
        <v>333</v>
      </c>
      <c r="O1393" t="s">
        <v>431</v>
      </c>
      <c r="P1393">
        <v>90</v>
      </c>
      <c r="Q1393">
        <v>19</v>
      </c>
      <c r="R1393">
        <v>13</v>
      </c>
      <c r="S1393">
        <v>14</v>
      </c>
      <c r="T1393">
        <v>30</v>
      </c>
      <c r="U1393">
        <v>14</v>
      </c>
      <c r="V1393">
        <v>98</v>
      </c>
      <c r="W1393">
        <v>20</v>
      </c>
      <c r="X1393">
        <v>12</v>
      </c>
      <c r="Y1393">
        <v>15</v>
      </c>
      <c r="Z1393">
        <v>29</v>
      </c>
      <c r="AA1393">
        <v>22</v>
      </c>
      <c r="AB1393">
        <v>253</v>
      </c>
      <c r="AC1393">
        <v>45</v>
      </c>
      <c r="AD1393">
        <v>51</v>
      </c>
      <c r="AE1393">
        <v>50</v>
      </c>
      <c r="AF1393">
        <v>76</v>
      </c>
      <c r="AG1393">
        <v>31</v>
      </c>
      <c r="AH1393">
        <v>224</v>
      </c>
      <c r="AI1393">
        <v>44</v>
      </c>
      <c r="AJ1393">
        <v>65</v>
      </c>
      <c r="AK1393">
        <v>31</v>
      </c>
      <c r="AL1393">
        <v>67</v>
      </c>
      <c r="AM1393">
        <v>17</v>
      </c>
      <c r="AN1393">
        <v>144</v>
      </c>
      <c r="AO1393">
        <v>41</v>
      </c>
      <c r="AP1393">
        <v>22</v>
      </c>
      <c r="AQ1393">
        <v>15</v>
      </c>
      <c r="AR1393">
        <v>45</v>
      </c>
      <c r="AS1393">
        <v>21</v>
      </c>
      <c r="AT1393">
        <v>25</v>
      </c>
      <c r="AU1393">
        <v>39</v>
      </c>
      <c r="AV1393">
        <v>14</v>
      </c>
      <c r="AW1393">
        <v>13</v>
      </c>
      <c r="AX1393">
        <v>12</v>
      </c>
      <c r="AY1393">
        <v>348</v>
      </c>
      <c r="AZ1393">
        <v>74</v>
      </c>
      <c r="BA1393">
        <v>75</v>
      </c>
      <c r="BB1393">
        <v>58</v>
      </c>
      <c r="BC1393">
        <v>68</v>
      </c>
      <c r="BD1393">
        <v>73</v>
      </c>
      <c r="BE1393">
        <v>1196</v>
      </c>
      <c r="BF1393">
        <v>395</v>
      </c>
      <c r="BG1393">
        <v>2</v>
      </c>
      <c r="BH1393">
        <v>74</v>
      </c>
      <c r="BI1393">
        <v>75</v>
      </c>
      <c r="BJ1393">
        <v>58</v>
      </c>
      <c r="BK1393">
        <v>73</v>
      </c>
      <c r="BL1393">
        <v>47</v>
      </c>
    </row>
    <row r="1394" spans="1:64" ht="45" x14ac:dyDescent="0.25">
      <c r="A1394" t="s">
        <v>3573</v>
      </c>
      <c r="B1394">
        <v>30</v>
      </c>
      <c r="C1394">
        <v>88</v>
      </c>
      <c r="D1394">
        <v>88</v>
      </c>
      <c r="E1394" s="1" t="s">
        <v>3574</v>
      </c>
      <c r="F1394">
        <v>200389</v>
      </c>
      <c r="G1394" t="s">
        <v>494</v>
      </c>
      <c r="H1394" t="s">
        <v>853</v>
      </c>
      <c r="I1394" t="s">
        <v>68</v>
      </c>
      <c r="J1394">
        <v>88</v>
      </c>
      <c r="K1394" t="s">
        <v>508</v>
      </c>
      <c r="L1394">
        <v>0</v>
      </c>
      <c r="M1394" t="s">
        <v>1342</v>
      </c>
      <c r="N1394" t="s">
        <v>904</v>
      </c>
      <c r="O1394" t="s">
        <v>3575</v>
      </c>
      <c r="P1394">
        <v>95</v>
      </c>
      <c r="Q1394">
        <v>13</v>
      </c>
      <c r="R1394">
        <v>11</v>
      </c>
      <c r="S1394">
        <v>15</v>
      </c>
      <c r="T1394">
        <v>43</v>
      </c>
      <c r="U1394">
        <v>13</v>
      </c>
      <c r="V1394">
        <v>109</v>
      </c>
      <c r="W1394">
        <v>12</v>
      </c>
      <c r="X1394">
        <v>13</v>
      </c>
      <c r="Y1394">
        <v>14</v>
      </c>
      <c r="Z1394">
        <v>40</v>
      </c>
      <c r="AA1394">
        <v>30</v>
      </c>
      <c r="AB1394">
        <v>292</v>
      </c>
      <c r="AC1394">
        <v>42</v>
      </c>
      <c r="AD1394">
        <v>53</v>
      </c>
      <c r="AE1394">
        <v>64</v>
      </c>
      <c r="AF1394">
        <v>85</v>
      </c>
      <c r="AG1394">
        <v>48</v>
      </c>
      <c r="AH1394">
        <v>263</v>
      </c>
      <c r="AI1394">
        <v>59</v>
      </c>
      <c r="AJ1394">
        <v>72</v>
      </c>
      <c r="AK1394">
        <v>42</v>
      </c>
      <c r="AL1394">
        <v>78</v>
      </c>
      <c r="AM1394">
        <v>12</v>
      </c>
      <c r="AN1394">
        <v>149</v>
      </c>
      <c r="AO1394">
        <v>36</v>
      </c>
      <c r="AP1394">
        <v>24</v>
      </c>
      <c r="AQ1394">
        <v>11</v>
      </c>
      <c r="AR1394">
        <v>67</v>
      </c>
      <c r="AS1394">
        <v>11</v>
      </c>
      <c r="AT1394">
        <v>68</v>
      </c>
      <c r="AU1394">
        <v>59</v>
      </c>
      <c r="AV1394">
        <v>27</v>
      </c>
      <c r="AW1394">
        <v>14</v>
      </c>
      <c r="AX1394">
        <v>18</v>
      </c>
      <c r="AY1394">
        <v>426</v>
      </c>
      <c r="AZ1394">
        <v>85</v>
      </c>
      <c r="BA1394">
        <v>90</v>
      </c>
      <c r="BB1394">
        <v>78</v>
      </c>
      <c r="BC1394">
        <v>86</v>
      </c>
      <c r="BD1394">
        <v>87</v>
      </c>
      <c r="BE1394">
        <v>1393</v>
      </c>
      <c r="BF1394">
        <v>472</v>
      </c>
      <c r="BG1394">
        <v>4</v>
      </c>
      <c r="BH1394">
        <v>85</v>
      </c>
      <c r="BI1394">
        <v>90</v>
      </c>
      <c r="BJ1394">
        <v>78</v>
      </c>
      <c r="BK1394">
        <v>87</v>
      </c>
      <c r="BL1394">
        <v>46</v>
      </c>
    </row>
    <row r="1395" spans="1:64" ht="45" x14ac:dyDescent="0.25">
      <c r="A1395" t="s">
        <v>3576</v>
      </c>
      <c r="B1395">
        <v>32</v>
      </c>
      <c r="C1395">
        <v>77</v>
      </c>
      <c r="D1395">
        <v>77</v>
      </c>
      <c r="E1395" s="1" t="s">
        <v>3577</v>
      </c>
      <c r="F1395">
        <v>201305</v>
      </c>
      <c r="G1395" t="s">
        <v>337</v>
      </c>
      <c r="H1395" t="s">
        <v>91</v>
      </c>
      <c r="I1395" t="s">
        <v>68</v>
      </c>
      <c r="J1395">
        <v>77</v>
      </c>
      <c r="K1395" t="s">
        <v>189</v>
      </c>
      <c r="L1395">
        <v>0</v>
      </c>
      <c r="M1395" t="s">
        <v>464</v>
      </c>
      <c r="N1395" t="s">
        <v>2079</v>
      </c>
      <c r="O1395" t="s">
        <v>748</v>
      </c>
      <c r="P1395">
        <v>305</v>
      </c>
      <c r="Q1395">
        <v>63</v>
      </c>
      <c r="R1395">
        <v>42</v>
      </c>
      <c r="S1395">
        <v>80</v>
      </c>
      <c r="T1395">
        <v>72</v>
      </c>
      <c r="U1395">
        <v>48</v>
      </c>
      <c r="V1395">
        <v>298</v>
      </c>
      <c r="W1395">
        <v>58</v>
      </c>
      <c r="X1395">
        <v>57</v>
      </c>
      <c r="Y1395">
        <v>46</v>
      </c>
      <c r="Z1395">
        <v>72</v>
      </c>
      <c r="AA1395">
        <v>65</v>
      </c>
      <c r="AB1395">
        <v>326</v>
      </c>
      <c r="AC1395">
        <v>64</v>
      </c>
      <c r="AD1395">
        <v>63</v>
      </c>
      <c r="AE1395">
        <v>65</v>
      </c>
      <c r="AF1395">
        <v>71</v>
      </c>
      <c r="AG1395">
        <v>63</v>
      </c>
      <c r="AH1395">
        <v>340</v>
      </c>
      <c r="AI1395">
        <v>61</v>
      </c>
      <c r="AJ1395">
        <v>83</v>
      </c>
      <c r="AK1395">
        <v>70</v>
      </c>
      <c r="AL1395">
        <v>76</v>
      </c>
      <c r="AM1395">
        <v>50</v>
      </c>
      <c r="AN1395">
        <v>328</v>
      </c>
      <c r="AO1395">
        <v>86</v>
      </c>
      <c r="AP1395">
        <v>80</v>
      </c>
      <c r="AQ1395">
        <v>51</v>
      </c>
      <c r="AR1395">
        <v>60</v>
      </c>
      <c r="AS1395">
        <v>51</v>
      </c>
      <c r="AT1395">
        <v>67</v>
      </c>
      <c r="AU1395">
        <v>233</v>
      </c>
      <c r="AV1395">
        <v>77</v>
      </c>
      <c r="AW1395">
        <v>77</v>
      </c>
      <c r="AX1395">
        <v>79</v>
      </c>
      <c r="AY1395">
        <v>58</v>
      </c>
      <c r="AZ1395">
        <v>15</v>
      </c>
      <c r="BA1395">
        <v>6</v>
      </c>
      <c r="BB1395">
        <v>15</v>
      </c>
      <c r="BC1395">
        <v>15</v>
      </c>
      <c r="BD1395">
        <v>7</v>
      </c>
      <c r="BE1395">
        <v>1888</v>
      </c>
      <c r="BF1395">
        <v>395</v>
      </c>
      <c r="BG1395">
        <v>2</v>
      </c>
      <c r="BH1395">
        <v>63</v>
      </c>
      <c r="BI1395">
        <v>49</v>
      </c>
      <c r="BJ1395">
        <v>66</v>
      </c>
      <c r="BK1395">
        <v>62</v>
      </c>
      <c r="BL1395">
        <v>78</v>
      </c>
    </row>
    <row r="1396" spans="1:64" ht="45" x14ac:dyDescent="0.25">
      <c r="A1396" t="s">
        <v>3578</v>
      </c>
      <c r="B1396">
        <v>32</v>
      </c>
      <c r="C1396">
        <v>86</v>
      </c>
      <c r="D1396">
        <v>86</v>
      </c>
      <c r="E1396" s="1" t="s">
        <v>3579</v>
      </c>
      <c r="F1396">
        <v>204485</v>
      </c>
      <c r="G1396" t="s">
        <v>112</v>
      </c>
      <c r="H1396" t="s">
        <v>321</v>
      </c>
      <c r="I1396" t="s">
        <v>77</v>
      </c>
      <c r="J1396">
        <v>86</v>
      </c>
      <c r="K1396" t="s">
        <v>206</v>
      </c>
      <c r="L1396">
        <v>0</v>
      </c>
      <c r="M1396" t="s">
        <v>3580</v>
      </c>
      <c r="N1396" t="s">
        <v>1057</v>
      </c>
      <c r="O1396" t="s">
        <v>3581</v>
      </c>
      <c r="P1396">
        <v>378</v>
      </c>
      <c r="Q1396">
        <v>81</v>
      </c>
      <c r="R1396">
        <v>82</v>
      </c>
      <c r="S1396">
        <v>56</v>
      </c>
      <c r="T1396">
        <v>83</v>
      </c>
      <c r="U1396">
        <v>76</v>
      </c>
      <c r="V1396">
        <v>420</v>
      </c>
      <c r="W1396">
        <v>89</v>
      </c>
      <c r="X1396">
        <v>85</v>
      </c>
      <c r="Y1396">
        <v>80</v>
      </c>
      <c r="Z1396">
        <v>75</v>
      </c>
      <c r="AA1396">
        <v>91</v>
      </c>
      <c r="AB1396">
        <v>421</v>
      </c>
      <c r="AC1396">
        <v>83</v>
      </c>
      <c r="AD1396">
        <v>75</v>
      </c>
      <c r="AE1396">
        <v>91</v>
      </c>
      <c r="AF1396">
        <v>84</v>
      </c>
      <c r="AG1396">
        <v>88</v>
      </c>
      <c r="AH1396">
        <v>369</v>
      </c>
      <c r="AI1396">
        <v>82</v>
      </c>
      <c r="AJ1396">
        <v>70</v>
      </c>
      <c r="AK1396">
        <v>78</v>
      </c>
      <c r="AL1396">
        <v>57</v>
      </c>
      <c r="AM1396">
        <v>82</v>
      </c>
      <c r="AN1396">
        <v>328</v>
      </c>
      <c r="AO1396">
        <v>48</v>
      </c>
      <c r="AP1396">
        <v>39</v>
      </c>
      <c r="AQ1396">
        <v>84</v>
      </c>
      <c r="AR1396">
        <v>84</v>
      </c>
      <c r="AS1396">
        <v>73</v>
      </c>
      <c r="AT1396">
        <v>81</v>
      </c>
      <c r="AU1396">
        <v>101</v>
      </c>
      <c r="AV1396">
        <v>45</v>
      </c>
      <c r="AW1396">
        <v>34</v>
      </c>
      <c r="AX1396">
        <v>22</v>
      </c>
      <c r="AY1396">
        <v>54</v>
      </c>
      <c r="AZ1396">
        <v>15</v>
      </c>
      <c r="BA1396">
        <v>9</v>
      </c>
      <c r="BB1396">
        <v>13</v>
      </c>
      <c r="BC1396">
        <v>11</v>
      </c>
      <c r="BD1396">
        <v>6</v>
      </c>
      <c r="BE1396">
        <v>2071</v>
      </c>
      <c r="BF1396">
        <v>431</v>
      </c>
      <c r="BG1396">
        <v>3</v>
      </c>
      <c r="BH1396">
        <v>79</v>
      </c>
      <c r="BI1396">
        <v>81</v>
      </c>
      <c r="BJ1396">
        <v>82</v>
      </c>
      <c r="BK1396">
        <v>89</v>
      </c>
      <c r="BL1396">
        <v>39</v>
      </c>
    </row>
    <row r="1397" spans="1:64" ht="30" x14ac:dyDescent="0.25">
      <c r="A1397" t="s">
        <v>3582</v>
      </c>
      <c r="B1397">
        <v>32</v>
      </c>
      <c r="C1397">
        <v>81</v>
      </c>
      <c r="D1397">
        <v>81</v>
      </c>
      <c r="E1397" s="1" t="s">
        <v>3583</v>
      </c>
      <c r="F1397">
        <v>204614</v>
      </c>
      <c r="G1397" t="s">
        <v>83</v>
      </c>
      <c r="H1397" t="s">
        <v>321</v>
      </c>
      <c r="I1397" t="s">
        <v>77</v>
      </c>
      <c r="J1397">
        <v>81</v>
      </c>
      <c r="K1397" t="s">
        <v>478</v>
      </c>
      <c r="L1397">
        <v>0</v>
      </c>
      <c r="M1397" t="s">
        <v>1879</v>
      </c>
      <c r="N1397" t="s">
        <v>1121</v>
      </c>
      <c r="O1397" t="s">
        <v>2474</v>
      </c>
      <c r="P1397">
        <v>322</v>
      </c>
      <c r="Q1397">
        <v>83</v>
      </c>
      <c r="R1397">
        <v>42</v>
      </c>
      <c r="S1397">
        <v>60</v>
      </c>
      <c r="T1397">
        <v>80</v>
      </c>
      <c r="U1397">
        <v>57</v>
      </c>
      <c r="V1397">
        <v>384</v>
      </c>
      <c r="W1397">
        <v>78</v>
      </c>
      <c r="X1397">
        <v>76</v>
      </c>
      <c r="Y1397">
        <v>74</v>
      </c>
      <c r="Z1397">
        <v>76</v>
      </c>
      <c r="AA1397">
        <v>80</v>
      </c>
      <c r="AB1397">
        <v>418</v>
      </c>
      <c r="AC1397">
        <v>84</v>
      </c>
      <c r="AD1397">
        <v>79</v>
      </c>
      <c r="AE1397">
        <v>88</v>
      </c>
      <c r="AF1397">
        <v>80</v>
      </c>
      <c r="AG1397">
        <v>87</v>
      </c>
      <c r="AH1397">
        <v>352</v>
      </c>
      <c r="AI1397">
        <v>69</v>
      </c>
      <c r="AJ1397">
        <v>72</v>
      </c>
      <c r="AK1397">
        <v>83</v>
      </c>
      <c r="AL1397">
        <v>55</v>
      </c>
      <c r="AM1397">
        <v>73</v>
      </c>
      <c r="AN1397">
        <v>351</v>
      </c>
      <c r="AO1397">
        <v>80</v>
      </c>
      <c r="AP1397">
        <v>78</v>
      </c>
      <c r="AQ1397">
        <v>64</v>
      </c>
      <c r="AR1397">
        <v>69</v>
      </c>
      <c r="AS1397">
        <v>60</v>
      </c>
      <c r="AT1397">
        <v>71</v>
      </c>
      <c r="AU1397">
        <v>231</v>
      </c>
      <c r="AV1397">
        <v>76</v>
      </c>
      <c r="AW1397">
        <v>78</v>
      </c>
      <c r="AX1397">
        <v>77</v>
      </c>
      <c r="AY1397">
        <v>49</v>
      </c>
      <c r="AZ1397">
        <v>13</v>
      </c>
      <c r="BA1397">
        <v>5</v>
      </c>
      <c r="BB1397">
        <v>9</v>
      </c>
      <c r="BC1397">
        <v>8</v>
      </c>
      <c r="BD1397">
        <v>14</v>
      </c>
      <c r="BE1397">
        <v>2107</v>
      </c>
      <c r="BF1397">
        <v>438</v>
      </c>
      <c r="BG1397">
        <v>2</v>
      </c>
      <c r="BH1397">
        <v>81</v>
      </c>
      <c r="BI1397">
        <v>56</v>
      </c>
      <c r="BJ1397">
        <v>77</v>
      </c>
      <c r="BK1397">
        <v>80</v>
      </c>
      <c r="BL1397">
        <v>76</v>
      </c>
    </row>
    <row r="1398" spans="1:64" ht="30" x14ac:dyDescent="0.25">
      <c r="A1398" t="s">
        <v>3584</v>
      </c>
      <c r="B1398">
        <v>30</v>
      </c>
      <c r="C1398">
        <v>83</v>
      </c>
      <c r="D1398">
        <v>83</v>
      </c>
      <c r="E1398" s="1" t="s">
        <v>3585</v>
      </c>
      <c r="F1398">
        <v>204638</v>
      </c>
      <c r="G1398" t="s">
        <v>124</v>
      </c>
      <c r="H1398" t="s">
        <v>853</v>
      </c>
      <c r="I1398" t="s">
        <v>68</v>
      </c>
      <c r="J1398">
        <v>83</v>
      </c>
      <c r="K1398" t="s">
        <v>189</v>
      </c>
      <c r="L1398">
        <v>0</v>
      </c>
      <c r="M1398" t="s">
        <v>1018</v>
      </c>
      <c r="N1398" t="s">
        <v>823</v>
      </c>
      <c r="O1398" t="s">
        <v>1938</v>
      </c>
      <c r="P1398">
        <v>267</v>
      </c>
      <c r="Q1398">
        <v>39</v>
      </c>
      <c r="R1398">
        <v>38</v>
      </c>
      <c r="S1398">
        <v>85</v>
      </c>
      <c r="T1398">
        <v>74</v>
      </c>
      <c r="U1398">
        <v>31</v>
      </c>
      <c r="V1398">
        <v>239</v>
      </c>
      <c r="W1398">
        <v>52</v>
      </c>
      <c r="X1398">
        <v>28</v>
      </c>
      <c r="Y1398">
        <v>32</v>
      </c>
      <c r="Z1398">
        <v>68</v>
      </c>
      <c r="AA1398">
        <v>59</v>
      </c>
      <c r="AB1398">
        <v>301</v>
      </c>
      <c r="AC1398">
        <v>50</v>
      </c>
      <c r="AD1398">
        <v>65</v>
      </c>
      <c r="AE1398">
        <v>48</v>
      </c>
      <c r="AF1398">
        <v>82</v>
      </c>
      <c r="AG1398">
        <v>56</v>
      </c>
      <c r="AH1398">
        <v>309</v>
      </c>
      <c r="AI1398">
        <v>37</v>
      </c>
      <c r="AJ1398">
        <v>90</v>
      </c>
      <c r="AK1398">
        <v>68</v>
      </c>
      <c r="AL1398">
        <v>85</v>
      </c>
      <c r="AM1398">
        <v>29</v>
      </c>
      <c r="AN1398">
        <v>293</v>
      </c>
      <c r="AO1398">
        <v>83</v>
      </c>
      <c r="AP1398">
        <v>83</v>
      </c>
      <c r="AQ1398">
        <v>42</v>
      </c>
      <c r="AR1398">
        <v>44</v>
      </c>
      <c r="AS1398">
        <v>41</v>
      </c>
      <c r="AT1398">
        <v>72</v>
      </c>
      <c r="AU1398">
        <v>253</v>
      </c>
      <c r="AV1398">
        <v>86</v>
      </c>
      <c r="AW1398">
        <v>86</v>
      </c>
      <c r="AX1398">
        <v>81</v>
      </c>
      <c r="AY1398">
        <v>58</v>
      </c>
      <c r="AZ1398">
        <v>15</v>
      </c>
      <c r="BA1398">
        <v>12</v>
      </c>
      <c r="BB1398">
        <v>15</v>
      </c>
      <c r="BC1398">
        <v>10</v>
      </c>
      <c r="BD1398">
        <v>6</v>
      </c>
      <c r="BE1398">
        <v>1720</v>
      </c>
      <c r="BF1398">
        <v>372</v>
      </c>
      <c r="BG1398">
        <v>3</v>
      </c>
      <c r="BH1398">
        <v>58</v>
      </c>
      <c r="BI1398">
        <v>36</v>
      </c>
      <c r="BJ1398">
        <v>56</v>
      </c>
      <c r="BK1398">
        <v>56</v>
      </c>
      <c r="BL1398">
        <v>85</v>
      </c>
    </row>
    <row r="1399" spans="1:64" ht="45" x14ac:dyDescent="0.25">
      <c r="A1399" t="s">
        <v>3586</v>
      </c>
      <c r="B1399">
        <v>32</v>
      </c>
      <c r="C1399">
        <v>81</v>
      </c>
      <c r="D1399">
        <v>81</v>
      </c>
      <c r="E1399" s="1" t="s">
        <v>3587</v>
      </c>
      <c r="F1399">
        <v>204639</v>
      </c>
      <c r="G1399" t="s">
        <v>212</v>
      </c>
      <c r="H1399" t="s">
        <v>290</v>
      </c>
      <c r="I1399" t="s">
        <v>68</v>
      </c>
      <c r="J1399">
        <v>81</v>
      </c>
      <c r="K1399" t="s">
        <v>189</v>
      </c>
      <c r="L1399">
        <v>0</v>
      </c>
      <c r="M1399" t="s">
        <v>1160</v>
      </c>
      <c r="N1399" t="s">
        <v>514</v>
      </c>
      <c r="O1399" t="s">
        <v>2053</v>
      </c>
      <c r="P1399">
        <v>252</v>
      </c>
      <c r="Q1399">
        <v>36</v>
      </c>
      <c r="R1399">
        <v>34</v>
      </c>
      <c r="S1399">
        <v>83</v>
      </c>
      <c r="T1399">
        <v>72</v>
      </c>
      <c r="U1399">
        <v>27</v>
      </c>
      <c r="V1399">
        <v>248</v>
      </c>
      <c r="W1399">
        <v>47</v>
      </c>
      <c r="X1399">
        <v>34</v>
      </c>
      <c r="Y1399">
        <v>30</v>
      </c>
      <c r="Z1399">
        <v>71</v>
      </c>
      <c r="AA1399">
        <v>66</v>
      </c>
      <c r="AB1399">
        <v>317</v>
      </c>
      <c r="AC1399">
        <v>59</v>
      </c>
      <c r="AD1399">
        <v>68</v>
      </c>
      <c r="AE1399">
        <v>57</v>
      </c>
      <c r="AF1399">
        <v>80</v>
      </c>
      <c r="AG1399">
        <v>53</v>
      </c>
      <c r="AH1399">
        <v>313</v>
      </c>
      <c r="AI1399">
        <v>45</v>
      </c>
      <c r="AJ1399">
        <v>85</v>
      </c>
      <c r="AK1399">
        <v>70</v>
      </c>
      <c r="AL1399">
        <v>82</v>
      </c>
      <c r="AM1399">
        <v>31</v>
      </c>
      <c r="AN1399">
        <v>289</v>
      </c>
      <c r="AO1399">
        <v>85</v>
      </c>
      <c r="AP1399">
        <v>83</v>
      </c>
      <c r="AQ1399">
        <v>29</v>
      </c>
      <c r="AR1399">
        <v>55</v>
      </c>
      <c r="AS1399">
        <v>37</v>
      </c>
      <c r="AT1399">
        <v>80</v>
      </c>
      <c r="AU1399">
        <v>248</v>
      </c>
      <c r="AV1399">
        <v>83</v>
      </c>
      <c r="AW1399">
        <v>84</v>
      </c>
      <c r="AX1399">
        <v>81</v>
      </c>
      <c r="AY1399">
        <v>66</v>
      </c>
      <c r="AZ1399">
        <v>14</v>
      </c>
      <c r="BA1399">
        <v>13</v>
      </c>
      <c r="BB1399">
        <v>14</v>
      </c>
      <c r="BC1399">
        <v>13</v>
      </c>
      <c r="BD1399">
        <v>12</v>
      </c>
      <c r="BE1399">
        <v>1733</v>
      </c>
      <c r="BF1399">
        <v>376</v>
      </c>
      <c r="BG1399">
        <v>2</v>
      </c>
      <c r="BH1399">
        <v>64</v>
      </c>
      <c r="BI1399">
        <v>35</v>
      </c>
      <c r="BJ1399">
        <v>57</v>
      </c>
      <c r="BK1399">
        <v>57</v>
      </c>
      <c r="BL1399">
        <v>83</v>
      </c>
    </row>
    <row r="1400" spans="1:64" ht="30" x14ac:dyDescent="0.25">
      <c r="A1400" t="s">
        <v>3588</v>
      </c>
      <c r="B1400">
        <v>29</v>
      </c>
      <c r="C1400">
        <v>74</v>
      </c>
      <c r="D1400">
        <v>74</v>
      </c>
      <c r="E1400" s="1" t="s">
        <v>3589</v>
      </c>
      <c r="F1400">
        <v>204760</v>
      </c>
      <c r="G1400" t="s">
        <v>337</v>
      </c>
      <c r="H1400" t="s">
        <v>98</v>
      </c>
      <c r="I1400" t="s">
        <v>77</v>
      </c>
      <c r="J1400">
        <v>74</v>
      </c>
      <c r="K1400" t="s">
        <v>478</v>
      </c>
      <c r="L1400">
        <v>0</v>
      </c>
      <c r="M1400" t="s">
        <v>459</v>
      </c>
      <c r="N1400" t="s">
        <v>366</v>
      </c>
      <c r="O1400" t="s">
        <v>1993</v>
      </c>
      <c r="P1400">
        <v>300</v>
      </c>
      <c r="Q1400">
        <v>71</v>
      </c>
      <c r="R1400">
        <v>46</v>
      </c>
      <c r="S1400">
        <v>71</v>
      </c>
      <c r="T1400">
        <v>69</v>
      </c>
      <c r="U1400">
        <v>43</v>
      </c>
      <c r="V1400">
        <v>335</v>
      </c>
      <c r="W1400">
        <v>70</v>
      </c>
      <c r="X1400">
        <v>68</v>
      </c>
      <c r="Y1400">
        <v>61</v>
      </c>
      <c r="Z1400">
        <v>66</v>
      </c>
      <c r="AA1400">
        <v>70</v>
      </c>
      <c r="AB1400">
        <v>340</v>
      </c>
      <c r="AC1400">
        <v>67</v>
      </c>
      <c r="AD1400">
        <v>68</v>
      </c>
      <c r="AE1400">
        <v>67</v>
      </c>
      <c r="AF1400">
        <v>72</v>
      </c>
      <c r="AG1400">
        <v>66</v>
      </c>
      <c r="AH1400">
        <v>355</v>
      </c>
      <c r="AI1400">
        <v>63</v>
      </c>
      <c r="AJ1400">
        <v>80</v>
      </c>
      <c r="AK1400">
        <v>76</v>
      </c>
      <c r="AL1400">
        <v>77</v>
      </c>
      <c r="AM1400">
        <v>59</v>
      </c>
      <c r="AN1400">
        <v>320</v>
      </c>
      <c r="AO1400">
        <v>78</v>
      </c>
      <c r="AP1400">
        <v>73</v>
      </c>
      <c r="AQ1400">
        <v>59</v>
      </c>
      <c r="AR1400">
        <v>65</v>
      </c>
      <c r="AS1400">
        <v>45</v>
      </c>
      <c r="AT1400">
        <v>71</v>
      </c>
      <c r="AU1400">
        <v>219</v>
      </c>
      <c r="AV1400">
        <v>73</v>
      </c>
      <c r="AW1400">
        <v>73</v>
      </c>
      <c r="AX1400">
        <v>73</v>
      </c>
      <c r="AY1400">
        <v>54</v>
      </c>
      <c r="AZ1400">
        <v>13</v>
      </c>
      <c r="BA1400">
        <v>6</v>
      </c>
      <c r="BB1400">
        <v>14</v>
      </c>
      <c r="BC1400">
        <v>13</v>
      </c>
      <c r="BD1400">
        <v>8</v>
      </c>
      <c r="BE1400">
        <v>1923</v>
      </c>
      <c r="BF1400">
        <v>408</v>
      </c>
      <c r="BG1400">
        <v>1</v>
      </c>
      <c r="BH1400">
        <v>68</v>
      </c>
      <c r="BI1400">
        <v>52</v>
      </c>
      <c r="BJ1400">
        <v>68</v>
      </c>
      <c r="BK1400">
        <v>70</v>
      </c>
      <c r="BL1400">
        <v>73</v>
      </c>
    </row>
    <row r="1401" spans="1:64" ht="30" x14ac:dyDescent="0.25">
      <c r="A1401" t="s">
        <v>3590</v>
      </c>
      <c r="B1401">
        <v>32</v>
      </c>
      <c r="C1401">
        <v>75</v>
      </c>
      <c r="D1401">
        <v>75</v>
      </c>
      <c r="E1401" s="1" t="s">
        <v>1047</v>
      </c>
      <c r="F1401">
        <v>204838</v>
      </c>
      <c r="G1401" t="s">
        <v>494</v>
      </c>
      <c r="H1401" t="s">
        <v>483</v>
      </c>
      <c r="I1401" t="s">
        <v>68</v>
      </c>
      <c r="J1401">
        <v>75</v>
      </c>
      <c r="K1401" t="s">
        <v>106</v>
      </c>
      <c r="L1401">
        <v>0</v>
      </c>
      <c r="M1401" t="s">
        <v>509</v>
      </c>
      <c r="N1401" t="s">
        <v>484</v>
      </c>
      <c r="O1401" t="s">
        <v>2650</v>
      </c>
      <c r="P1401">
        <v>373</v>
      </c>
      <c r="Q1401">
        <v>73</v>
      </c>
      <c r="R1401">
        <v>75</v>
      </c>
      <c r="S1401">
        <v>75</v>
      </c>
      <c r="T1401">
        <v>77</v>
      </c>
      <c r="U1401">
        <v>73</v>
      </c>
      <c r="V1401">
        <v>351</v>
      </c>
      <c r="W1401">
        <v>75</v>
      </c>
      <c r="X1401">
        <v>75</v>
      </c>
      <c r="Y1401">
        <v>51</v>
      </c>
      <c r="Z1401">
        <v>75</v>
      </c>
      <c r="AA1401">
        <v>75</v>
      </c>
      <c r="AB1401">
        <v>341</v>
      </c>
      <c r="AC1401">
        <v>65</v>
      </c>
      <c r="AD1401">
        <v>68</v>
      </c>
      <c r="AE1401">
        <v>67</v>
      </c>
      <c r="AF1401">
        <v>75</v>
      </c>
      <c r="AG1401">
        <v>66</v>
      </c>
      <c r="AH1401">
        <v>389</v>
      </c>
      <c r="AI1401">
        <v>84</v>
      </c>
      <c r="AJ1401">
        <v>83</v>
      </c>
      <c r="AK1401">
        <v>71</v>
      </c>
      <c r="AL1401">
        <v>81</v>
      </c>
      <c r="AM1401">
        <v>70</v>
      </c>
      <c r="AN1401">
        <v>373</v>
      </c>
      <c r="AO1401">
        <v>79</v>
      </c>
      <c r="AP1401">
        <v>52</v>
      </c>
      <c r="AQ1401">
        <v>75</v>
      </c>
      <c r="AR1401">
        <v>75</v>
      </c>
      <c r="AS1401">
        <v>92</v>
      </c>
      <c r="AT1401">
        <v>78</v>
      </c>
      <c r="AU1401">
        <v>111</v>
      </c>
      <c r="AV1401">
        <v>43</v>
      </c>
      <c r="AW1401">
        <v>38</v>
      </c>
      <c r="AX1401">
        <v>30</v>
      </c>
      <c r="AY1401">
        <v>55</v>
      </c>
      <c r="AZ1401">
        <v>7</v>
      </c>
      <c r="BA1401">
        <v>11</v>
      </c>
      <c r="BB1401">
        <v>13</v>
      </c>
      <c r="BC1401">
        <v>14</v>
      </c>
      <c r="BD1401">
        <v>10</v>
      </c>
      <c r="BE1401">
        <v>1993</v>
      </c>
      <c r="BF1401">
        <v>415</v>
      </c>
      <c r="BG1401">
        <v>3</v>
      </c>
      <c r="BH1401">
        <v>67</v>
      </c>
      <c r="BI1401">
        <v>77</v>
      </c>
      <c r="BJ1401">
        <v>74</v>
      </c>
      <c r="BK1401">
        <v>74</v>
      </c>
      <c r="BL1401">
        <v>45</v>
      </c>
    </row>
    <row r="1402" spans="1:64" ht="30" x14ac:dyDescent="0.25">
      <c r="A1402" t="s">
        <v>3591</v>
      </c>
      <c r="B1402">
        <v>31</v>
      </c>
      <c r="C1402">
        <v>81</v>
      </c>
      <c r="D1402">
        <v>81</v>
      </c>
      <c r="E1402" s="1" t="s">
        <v>1441</v>
      </c>
      <c r="F1402">
        <v>205186</v>
      </c>
      <c r="G1402" t="s">
        <v>852</v>
      </c>
      <c r="H1402" t="s">
        <v>213</v>
      </c>
      <c r="I1402" t="s">
        <v>68</v>
      </c>
      <c r="J1402">
        <v>81</v>
      </c>
      <c r="K1402" t="s">
        <v>508</v>
      </c>
      <c r="L1402">
        <v>0</v>
      </c>
      <c r="M1402" t="s">
        <v>639</v>
      </c>
      <c r="N1402" t="s">
        <v>1151</v>
      </c>
      <c r="O1402" t="s">
        <v>1921</v>
      </c>
      <c r="P1402">
        <v>111</v>
      </c>
      <c r="Q1402">
        <v>23</v>
      </c>
      <c r="R1402">
        <v>12</v>
      </c>
      <c r="S1402">
        <v>14</v>
      </c>
      <c r="T1402">
        <v>49</v>
      </c>
      <c r="U1402">
        <v>13</v>
      </c>
      <c r="V1402">
        <v>157</v>
      </c>
      <c r="W1402">
        <v>20</v>
      </c>
      <c r="X1402">
        <v>31</v>
      </c>
      <c r="Y1402">
        <v>21</v>
      </c>
      <c r="Z1402">
        <v>54</v>
      </c>
      <c r="AA1402">
        <v>31</v>
      </c>
      <c r="AB1402">
        <v>316</v>
      </c>
      <c r="AC1402">
        <v>57</v>
      </c>
      <c r="AD1402">
        <v>56</v>
      </c>
      <c r="AE1402">
        <v>65</v>
      </c>
      <c r="AF1402">
        <v>78</v>
      </c>
      <c r="AG1402">
        <v>60</v>
      </c>
      <c r="AH1402">
        <v>241</v>
      </c>
      <c r="AI1402">
        <v>59</v>
      </c>
      <c r="AJ1402">
        <v>66</v>
      </c>
      <c r="AK1402">
        <v>42</v>
      </c>
      <c r="AL1402">
        <v>55</v>
      </c>
      <c r="AM1402">
        <v>19</v>
      </c>
      <c r="AN1402">
        <v>178</v>
      </c>
      <c r="AO1402">
        <v>40</v>
      </c>
      <c r="AP1402">
        <v>19</v>
      </c>
      <c r="AQ1402">
        <v>15</v>
      </c>
      <c r="AR1402">
        <v>64</v>
      </c>
      <c r="AS1402">
        <v>40</v>
      </c>
      <c r="AT1402">
        <v>61</v>
      </c>
      <c r="AU1402">
        <v>58</v>
      </c>
      <c r="AV1402">
        <v>23</v>
      </c>
      <c r="AW1402">
        <v>21</v>
      </c>
      <c r="AX1402">
        <v>14</v>
      </c>
      <c r="AY1402">
        <v>400</v>
      </c>
      <c r="AZ1402">
        <v>80</v>
      </c>
      <c r="BA1402">
        <v>80</v>
      </c>
      <c r="BB1402">
        <v>79</v>
      </c>
      <c r="BC1402">
        <v>80</v>
      </c>
      <c r="BD1402">
        <v>81</v>
      </c>
      <c r="BE1402">
        <v>1461</v>
      </c>
      <c r="BF1402">
        <v>457</v>
      </c>
      <c r="BG1402">
        <v>1</v>
      </c>
      <c r="BH1402">
        <v>80</v>
      </c>
      <c r="BI1402">
        <v>80</v>
      </c>
      <c r="BJ1402">
        <v>79</v>
      </c>
      <c r="BK1402">
        <v>81</v>
      </c>
      <c r="BL1402">
        <v>57</v>
      </c>
    </row>
    <row r="1403" spans="1:64" ht="30" x14ac:dyDescent="0.25">
      <c r="A1403" t="s">
        <v>3151</v>
      </c>
      <c r="B1403">
        <v>29</v>
      </c>
      <c r="C1403">
        <v>77</v>
      </c>
      <c r="D1403">
        <v>77</v>
      </c>
      <c r="E1403" s="1" t="s">
        <v>3152</v>
      </c>
      <c r="F1403">
        <v>205600</v>
      </c>
      <c r="G1403" t="s">
        <v>66</v>
      </c>
      <c r="H1403" t="s">
        <v>125</v>
      </c>
      <c r="I1403" t="s">
        <v>77</v>
      </c>
      <c r="J1403">
        <v>77</v>
      </c>
      <c r="K1403" t="s">
        <v>189</v>
      </c>
      <c r="L1403">
        <v>0</v>
      </c>
      <c r="M1403" t="s">
        <v>579</v>
      </c>
      <c r="N1403" t="s">
        <v>355</v>
      </c>
      <c r="O1403" t="s">
        <v>1907</v>
      </c>
      <c r="P1403">
        <v>325</v>
      </c>
      <c r="Q1403">
        <v>61</v>
      </c>
      <c r="R1403">
        <v>51</v>
      </c>
      <c r="S1403">
        <v>75</v>
      </c>
      <c r="T1403">
        <v>75</v>
      </c>
      <c r="U1403">
        <v>63</v>
      </c>
      <c r="V1403">
        <v>332</v>
      </c>
      <c r="W1403">
        <v>60</v>
      </c>
      <c r="X1403">
        <v>72</v>
      </c>
      <c r="Y1403">
        <v>62</v>
      </c>
      <c r="Z1403">
        <v>71</v>
      </c>
      <c r="AA1403">
        <v>67</v>
      </c>
      <c r="AB1403">
        <v>314</v>
      </c>
      <c r="AC1403">
        <v>57</v>
      </c>
      <c r="AD1403">
        <v>63</v>
      </c>
      <c r="AE1403">
        <v>56</v>
      </c>
      <c r="AF1403">
        <v>74</v>
      </c>
      <c r="AG1403">
        <v>64</v>
      </c>
      <c r="AH1403">
        <v>365</v>
      </c>
      <c r="AI1403">
        <v>83</v>
      </c>
      <c r="AJ1403">
        <v>80</v>
      </c>
      <c r="AK1403">
        <v>53</v>
      </c>
      <c r="AL1403">
        <v>82</v>
      </c>
      <c r="AM1403">
        <v>67</v>
      </c>
      <c r="AN1403">
        <v>322</v>
      </c>
      <c r="AO1403">
        <v>76</v>
      </c>
      <c r="AP1403">
        <v>78</v>
      </c>
      <c r="AQ1403">
        <v>51</v>
      </c>
      <c r="AR1403">
        <v>58</v>
      </c>
      <c r="AS1403">
        <v>59</v>
      </c>
      <c r="AT1403">
        <v>72</v>
      </c>
      <c r="AU1403">
        <v>232</v>
      </c>
      <c r="AV1403">
        <v>80</v>
      </c>
      <c r="AW1403">
        <v>78</v>
      </c>
      <c r="AX1403">
        <v>74</v>
      </c>
      <c r="AY1403">
        <v>66</v>
      </c>
      <c r="AZ1403">
        <v>15</v>
      </c>
      <c r="BA1403">
        <v>10</v>
      </c>
      <c r="BB1403">
        <v>14</v>
      </c>
      <c r="BC1403">
        <v>12</v>
      </c>
      <c r="BD1403">
        <v>15</v>
      </c>
      <c r="BE1403">
        <v>1956</v>
      </c>
      <c r="BF1403">
        <v>403</v>
      </c>
      <c r="BG1403">
        <v>3</v>
      </c>
      <c r="BH1403">
        <v>60</v>
      </c>
      <c r="BI1403">
        <v>62</v>
      </c>
      <c r="BJ1403">
        <v>67</v>
      </c>
      <c r="BK1403">
        <v>63</v>
      </c>
      <c r="BL1403">
        <v>78</v>
      </c>
    </row>
    <row r="1404" spans="1:64" ht="45" x14ac:dyDescent="0.25">
      <c r="A1404" t="s">
        <v>3592</v>
      </c>
      <c r="B1404">
        <v>29</v>
      </c>
      <c r="C1404">
        <v>81</v>
      </c>
      <c r="D1404">
        <v>81</v>
      </c>
      <c r="E1404" s="1" t="s">
        <v>2151</v>
      </c>
      <c r="F1404">
        <v>205693</v>
      </c>
      <c r="G1404" t="s">
        <v>183</v>
      </c>
      <c r="H1404" t="s">
        <v>213</v>
      </c>
      <c r="I1404" t="s">
        <v>68</v>
      </c>
      <c r="J1404">
        <v>81</v>
      </c>
      <c r="K1404" t="s">
        <v>106</v>
      </c>
      <c r="L1404">
        <v>0</v>
      </c>
      <c r="M1404" t="s">
        <v>618</v>
      </c>
      <c r="N1404" t="s">
        <v>665</v>
      </c>
      <c r="O1404" t="s">
        <v>1045</v>
      </c>
      <c r="P1404">
        <v>370</v>
      </c>
      <c r="Q1404">
        <v>42</v>
      </c>
      <c r="R1404">
        <v>83</v>
      </c>
      <c r="S1404">
        <v>83</v>
      </c>
      <c r="T1404">
        <v>77</v>
      </c>
      <c r="U1404">
        <v>85</v>
      </c>
      <c r="V1404">
        <v>311</v>
      </c>
      <c r="W1404">
        <v>74</v>
      </c>
      <c r="X1404">
        <v>57</v>
      </c>
      <c r="Y1404">
        <v>46</v>
      </c>
      <c r="Z1404">
        <v>53</v>
      </c>
      <c r="AA1404">
        <v>81</v>
      </c>
      <c r="AB1404">
        <v>335</v>
      </c>
      <c r="AC1404">
        <v>61</v>
      </c>
      <c r="AD1404">
        <v>64</v>
      </c>
      <c r="AE1404">
        <v>66</v>
      </c>
      <c r="AF1404">
        <v>85</v>
      </c>
      <c r="AG1404">
        <v>59</v>
      </c>
      <c r="AH1404">
        <v>391</v>
      </c>
      <c r="AI1404">
        <v>85</v>
      </c>
      <c r="AJ1404">
        <v>87</v>
      </c>
      <c r="AK1404">
        <v>66</v>
      </c>
      <c r="AL1404">
        <v>88</v>
      </c>
      <c r="AM1404">
        <v>65</v>
      </c>
      <c r="AN1404">
        <v>347</v>
      </c>
      <c r="AO1404">
        <v>67</v>
      </c>
      <c r="AP1404">
        <v>36</v>
      </c>
      <c r="AQ1404">
        <v>86</v>
      </c>
      <c r="AR1404">
        <v>73</v>
      </c>
      <c r="AS1404">
        <v>85</v>
      </c>
      <c r="AT1404">
        <v>83</v>
      </c>
      <c r="AU1404">
        <v>157</v>
      </c>
      <c r="AV1404">
        <v>40</v>
      </c>
      <c r="AW1404">
        <v>61</v>
      </c>
      <c r="AX1404">
        <v>56</v>
      </c>
      <c r="AY1404">
        <v>40</v>
      </c>
      <c r="AZ1404">
        <v>6</v>
      </c>
      <c r="BA1404">
        <v>7</v>
      </c>
      <c r="BB1404">
        <v>14</v>
      </c>
      <c r="BC1404">
        <v>7</v>
      </c>
      <c r="BD1404">
        <v>6</v>
      </c>
      <c r="BE1404">
        <v>1951</v>
      </c>
      <c r="BF1404">
        <v>411</v>
      </c>
      <c r="BG1404">
        <v>3</v>
      </c>
      <c r="BH1404">
        <v>63</v>
      </c>
      <c r="BI1404">
        <v>80</v>
      </c>
      <c r="BJ1404">
        <v>63</v>
      </c>
      <c r="BK1404">
        <v>76</v>
      </c>
      <c r="BL1404">
        <v>51</v>
      </c>
    </row>
    <row r="1405" spans="1:64" ht="30" x14ac:dyDescent="0.25">
      <c r="A1405" t="s">
        <v>3593</v>
      </c>
      <c r="B1405">
        <v>29</v>
      </c>
      <c r="C1405">
        <v>78</v>
      </c>
      <c r="D1405">
        <v>78</v>
      </c>
      <c r="E1405" s="1" t="s">
        <v>3594</v>
      </c>
      <c r="F1405">
        <v>207439</v>
      </c>
      <c r="G1405" t="s">
        <v>146</v>
      </c>
      <c r="H1405" t="s">
        <v>125</v>
      </c>
      <c r="I1405" t="s">
        <v>68</v>
      </c>
      <c r="J1405">
        <v>78</v>
      </c>
      <c r="K1405" t="s">
        <v>195</v>
      </c>
      <c r="L1405">
        <v>0</v>
      </c>
      <c r="M1405" t="s">
        <v>639</v>
      </c>
      <c r="N1405" t="s">
        <v>479</v>
      </c>
      <c r="O1405" t="s">
        <v>328</v>
      </c>
      <c r="P1405">
        <v>340</v>
      </c>
      <c r="Q1405">
        <v>77</v>
      </c>
      <c r="R1405">
        <v>50</v>
      </c>
      <c r="S1405">
        <v>56</v>
      </c>
      <c r="T1405">
        <v>86</v>
      </c>
      <c r="U1405">
        <v>71</v>
      </c>
      <c r="V1405">
        <v>408</v>
      </c>
      <c r="W1405">
        <v>78</v>
      </c>
      <c r="X1405">
        <v>83</v>
      </c>
      <c r="Y1405">
        <v>78</v>
      </c>
      <c r="Z1405">
        <v>85</v>
      </c>
      <c r="AA1405">
        <v>84</v>
      </c>
      <c r="AB1405">
        <v>335</v>
      </c>
      <c r="AC1405">
        <v>62</v>
      </c>
      <c r="AD1405">
        <v>62</v>
      </c>
      <c r="AE1405">
        <v>68</v>
      </c>
      <c r="AF1405">
        <v>68</v>
      </c>
      <c r="AG1405">
        <v>75</v>
      </c>
      <c r="AH1405">
        <v>377</v>
      </c>
      <c r="AI1405">
        <v>86</v>
      </c>
      <c r="AJ1405">
        <v>70</v>
      </c>
      <c r="AK1405">
        <v>74</v>
      </c>
      <c r="AL1405">
        <v>75</v>
      </c>
      <c r="AM1405">
        <v>72</v>
      </c>
      <c r="AN1405">
        <v>368</v>
      </c>
      <c r="AO1405">
        <v>88</v>
      </c>
      <c r="AP1405">
        <v>72</v>
      </c>
      <c r="AQ1405">
        <v>62</v>
      </c>
      <c r="AR1405">
        <v>82</v>
      </c>
      <c r="AS1405">
        <v>64</v>
      </c>
      <c r="AT1405">
        <v>82</v>
      </c>
      <c r="AU1405">
        <v>222</v>
      </c>
      <c r="AV1405">
        <v>70</v>
      </c>
      <c r="AW1405">
        <v>76</v>
      </c>
      <c r="AX1405">
        <v>76</v>
      </c>
      <c r="AY1405">
        <v>48</v>
      </c>
      <c r="AZ1405">
        <v>9</v>
      </c>
      <c r="BA1405">
        <v>14</v>
      </c>
      <c r="BB1405">
        <v>6</v>
      </c>
      <c r="BC1405">
        <v>9</v>
      </c>
      <c r="BD1405">
        <v>10</v>
      </c>
      <c r="BE1405">
        <v>2098</v>
      </c>
      <c r="BF1405">
        <v>435</v>
      </c>
      <c r="BG1405">
        <v>3</v>
      </c>
      <c r="BH1405">
        <v>62</v>
      </c>
      <c r="BI1405">
        <v>64</v>
      </c>
      <c r="BJ1405">
        <v>83</v>
      </c>
      <c r="BK1405">
        <v>78</v>
      </c>
      <c r="BL1405">
        <v>71</v>
      </c>
    </row>
    <row r="1406" spans="1:64" ht="60" x14ac:dyDescent="0.25">
      <c r="A1406" t="s">
        <v>3595</v>
      </c>
      <c r="B1406">
        <v>29</v>
      </c>
      <c r="C1406">
        <v>73</v>
      </c>
      <c r="D1406">
        <v>73</v>
      </c>
      <c r="E1406" s="1" t="s">
        <v>3596</v>
      </c>
      <c r="F1406">
        <v>207807</v>
      </c>
      <c r="G1406" t="s">
        <v>1924</v>
      </c>
      <c r="H1406" t="s">
        <v>98</v>
      </c>
      <c r="I1406" t="s">
        <v>68</v>
      </c>
      <c r="J1406">
        <v>73</v>
      </c>
      <c r="K1406" t="s">
        <v>791</v>
      </c>
      <c r="L1406">
        <v>0</v>
      </c>
      <c r="M1406" t="s">
        <v>597</v>
      </c>
      <c r="N1406" t="s">
        <v>2406</v>
      </c>
      <c r="O1406" t="s">
        <v>72</v>
      </c>
      <c r="P1406">
        <v>302</v>
      </c>
      <c r="Q1406">
        <v>74</v>
      </c>
      <c r="R1406">
        <v>67</v>
      </c>
      <c r="S1406">
        <v>30</v>
      </c>
      <c r="T1406">
        <v>69</v>
      </c>
      <c r="U1406">
        <v>62</v>
      </c>
      <c r="V1406">
        <v>354</v>
      </c>
      <c r="W1406">
        <v>75</v>
      </c>
      <c r="X1406">
        <v>78</v>
      </c>
      <c r="Y1406">
        <v>68</v>
      </c>
      <c r="Z1406">
        <v>60</v>
      </c>
      <c r="AA1406">
        <v>73</v>
      </c>
      <c r="AB1406">
        <v>403</v>
      </c>
      <c r="AC1406">
        <v>86</v>
      </c>
      <c r="AD1406">
        <v>72</v>
      </c>
      <c r="AE1406">
        <v>86</v>
      </c>
      <c r="AF1406">
        <v>66</v>
      </c>
      <c r="AG1406">
        <v>93</v>
      </c>
      <c r="AH1406">
        <v>300</v>
      </c>
      <c r="AI1406">
        <v>71</v>
      </c>
      <c r="AJ1406">
        <v>56</v>
      </c>
      <c r="AK1406">
        <v>55</v>
      </c>
      <c r="AL1406">
        <v>50</v>
      </c>
      <c r="AM1406">
        <v>68</v>
      </c>
      <c r="AN1406">
        <v>330</v>
      </c>
      <c r="AO1406">
        <v>71</v>
      </c>
      <c r="AP1406">
        <v>45</v>
      </c>
      <c r="AQ1406">
        <v>73</v>
      </c>
      <c r="AR1406">
        <v>72</v>
      </c>
      <c r="AS1406">
        <v>69</v>
      </c>
      <c r="AT1406">
        <v>75</v>
      </c>
      <c r="AU1406">
        <v>149</v>
      </c>
      <c r="AV1406">
        <v>48</v>
      </c>
      <c r="AW1406">
        <v>56</v>
      </c>
      <c r="AX1406">
        <v>45</v>
      </c>
      <c r="AY1406">
        <v>61</v>
      </c>
      <c r="AZ1406">
        <v>15</v>
      </c>
      <c r="BA1406">
        <v>14</v>
      </c>
      <c r="BB1406">
        <v>15</v>
      </c>
      <c r="BC1406">
        <v>7</v>
      </c>
      <c r="BD1406">
        <v>10</v>
      </c>
      <c r="BE1406">
        <v>1899</v>
      </c>
      <c r="BF1406">
        <v>396</v>
      </c>
      <c r="BG1406">
        <v>1</v>
      </c>
      <c r="BH1406">
        <v>78</v>
      </c>
      <c r="BI1406">
        <v>68</v>
      </c>
      <c r="BJ1406">
        <v>70</v>
      </c>
      <c r="BK1406">
        <v>76</v>
      </c>
      <c r="BL1406">
        <v>48</v>
      </c>
    </row>
    <row r="1407" spans="1:64" ht="30" x14ac:dyDescent="0.25">
      <c r="A1407" t="s">
        <v>3597</v>
      </c>
      <c r="B1407">
        <v>29</v>
      </c>
      <c r="C1407">
        <v>71</v>
      </c>
      <c r="D1407">
        <v>71</v>
      </c>
      <c r="E1407" s="1" t="s">
        <v>3598</v>
      </c>
      <c r="F1407">
        <v>207956</v>
      </c>
      <c r="G1407" t="s">
        <v>97</v>
      </c>
      <c r="H1407" t="s">
        <v>156</v>
      </c>
      <c r="I1407" t="s">
        <v>68</v>
      </c>
      <c r="J1407">
        <v>72</v>
      </c>
      <c r="K1407" t="s">
        <v>195</v>
      </c>
      <c r="L1407">
        <v>0</v>
      </c>
      <c r="M1407" t="s">
        <v>78</v>
      </c>
      <c r="N1407" t="s">
        <v>719</v>
      </c>
      <c r="O1407" t="s">
        <v>431</v>
      </c>
      <c r="P1407">
        <v>320</v>
      </c>
      <c r="Q1407">
        <v>65</v>
      </c>
      <c r="R1407">
        <v>60</v>
      </c>
      <c r="S1407">
        <v>70</v>
      </c>
      <c r="T1407">
        <v>73</v>
      </c>
      <c r="U1407">
        <v>52</v>
      </c>
      <c r="V1407">
        <v>296</v>
      </c>
      <c r="W1407">
        <v>73</v>
      </c>
      <c r="X1407">
        <v>43</v>
      </c>
      <c r="Y1407">
        <v>41</v>
      </c>
      <c r="Z1407">
        <v>68</v>
      </c>
      <c r="AA1407">
        <v>71</v>
      </c>
      <c r="AB1407">
        <v>382</v>
      </c>
      <c r="AC1407">
        <v>80</v>
      </c>
      <c r="AD1407">
        <v>78</v>
      </c>
      <c r="AE1407">
        <v>72</v>
      </c>
      <c r="AF1407">
        <v>70</v>
      </c>
      <c r="AG1407">
        <v>82</v>
      </c>
      <c r="AH1407">
        <v>399</v>
      </c>
      <c r="AI1407">
        <v>75</v>
      </c>
      <c r="AJ1407">
        <v>87</v>
      </c>
      <c r="AK1407">
        <v>88</v>
      </c>
      <c r="AL1407">
        <v>84</v>
      </c>
      <c r="AM1407">
        <v>65</v>
      </c>
      <c r="AN1407">
        <v>318</v>
      </c>
      <c r="AO1407">
        <v>68</v>
      </c>
      <c r="AP1407">
        <v>71</v>
      </c>
      <c r="AQ1407">
        <v>68</v>
      </c>
      <c r="AR1407">
        <v>67</v>
      </c>
      <c r="AS1407">
        <v>44</v>
      </c>
      <c r="AT1407">
        <v>73</v>
      </c>
      <c r="AU1407">
        <v>204</v>
      </c>
      <c r="AV1407">
        <v>65</v>
      </c>
      <c r="AW1407">
        <v>71</v>
      </c>
      <c r="AX1407">
        <v>68</v>
      </c>
      <c r="AY1407">
        <v>63</v>
      </c>
      <c r="AZ1407">
        <v>16</v>
      </c>
      <c r="BA1407">
        <v>7</v>
      </c>
      <c r="BB1407">
        <v>14</v>
      </c>
      <c r="BC1407">
        <v>15</v>
      </c>
      <c r="BD1407">
        <v>11</v>
      </c>
      <c r="BE1407">
        <v>1982</v>
      </c>
      <c r="BF1407">
        <v>432</v>
      </c>
      <c r="BG1407">
        <v>1</v>
      </c>
      <c r="BH1407">
        <v>79</v>
      </c>
      <c r="BI1407">
        <v>63</v>
      </c>
      <c r="BJ1407">
        <v>66</v>
      </c>
      <c r="BK1407">
        <v>73</v>
      </c>
      <c r="BL1407">
        <v>69</v>
      </c>
    </row>
    <row r="1408" spans="1:64" ht="30" x14ac:dyDescent="0.25">
      <c r="A1408" t="s">
        <v>3599</v>
      </c>
      <c r="B1408">
        <v>30</v>
      </c>
      <c r="C1408">
        <v>83</v>
      </c>
      <c r="D1408">
        <v>83</v>
      </c>
      <c r="E1408" s="1" t="s">
        <v>1341</v>
      </c>
      <c r="F1408">
        <v>208574</v>
      </c>
      <c r="G1408" t="s">
        <v>289</v>
      </c>
      <c r="H1408" t="s">
        <v>612</v>
      </c>
      <c r="I1408" t="s">
        <v>77</v>
      </c>
      <c r="J1408">
        <v>83</v>
      </c>
      <c r="K1408" t="s">
        <v>294</v>
      </c>
      <c r="L1408">
        <v>0</v>
      </c>
      <c r="M1408" t="s">
        <v>676</v>
      </c>
      <c r="N1408" t="s">
        <v>141</v>
      </c>
      <c r="O1408" t="s">
        <v>1608</v>
      </c>
      <c r="P1408">
        <v>377</v>
      </c>
      <c r="Q1408">
        <v>90</v>
      </c>
      <c r="R1408">
        <v>72</v>
      </c>
      <c r="S1408">
        <v>59</v>
      </c>
      <c r="T1408">
        <v>81</v>
      </c>
      <c r="U1408">
        <v>75</v>
      </c>
      <c r="V1408">
        <v>410</v>
      </c>
      <c r="W1408">
        <v>84</v>
      </c>
      <c r="X1408">
        <v>85</v>
      </c>
      <c r="Y1408">
        <v>80</v>
      </c>
      <c r="Z1408">
        <v>79</v>
      </c>
      <c r="AA1408">
        <v>82</v>
      </c>
      <c r="AB1408">
        <v>405</v>
      </c>
      <c r="AC1408">
        <v>85</v>
      </c>
      <c r="AD1408">
        <v>85</v>
      </c>
      <c r="AE1408">
        <v>76</v>
      </c>
      <c r="AF1408">
        <v>80</v>
      </c>
      <c r="AG1408">
        <v>79</v>
      </c>
      <c r="AH1408">
        <v>411</v>
      </c>
      <c r="AI1408">
        <v>86</v>
      </c>
      <c r="AJ1408">
        <v>80</v>
      </c>
      <c r="AK1408">
        <v>90</v>
      </c>
      <c r="AL1408">
        <v>77</v>
      </c>
      <c r="AM1408">
        <v>78</v>
      </c>
      <c r="AN1408">
        <v>369</v>
      </c>
      <c r="AO1408">
        <v>76</v>
      </c>
      <c r="AP1408">
        <v>69</v>
      </c>
      <c r="AQ1408">
        <v>78</v>
      </c>
      <c r="AR1408">
        <v>80</v>
      </c>
      <c r="AS1408">
        <v>66</v>
      </c>
      <c r="AT1408">
        <v>82</v>
      </c>
      <c r="AU1408">
        <v>215</v>
      </c>
      <c r="AV1408">
        <v>69</v>
      </c>
      <c r="AW1408">
        <v>74</v>
      </c>
      <c r="AX1408">
        <v>72</v>
      </c>
      <c r="AY1408">
        <v>64</v>
      </c>
      <c r="AZ1408">
        <v>13</v>
      </c>
      <c r="BA1408">
        <v>14</v>
      </c>
      <c r="BB1408">
        <v>12</v>
      </c>
      <c r="BC1408">
        <v>12</v>
      </c>
      <c r="BD1408">
        <v>13</v>
      </c>
      <c r="BE1408">
        <v>2251</v>
      </c>
      <c r="BF1408">
        <v>475</v>
      </c>
      <c r="BG1408">
        <v>3</v>
      </c>
      <c r="BH1408">
        <v>85</v>
      </c>
      <c r="BI1408">
        <v>76</v>
      </c>
      <c r="BJ1408">
        <v>82</v>
      </c>
      <c r="BK1408">
        <v>82</v>
      </c>
      <c r="BL1408">
        <v>70</v>
      </c>
    </row>
    <row r="1409" spans="1:64" ht="30" x14ac:dyDescent="0.25">
      <c r="A1409" t="s">
        <v>3600</v>
      </c>
      <c r="B1409">
        <v>23</v>
      </c>
      <c r="C1409">
        <v>64</v>
      </c>
      <c r="D1409">
        <v>70</v>
      </c>
      <c r="E1409" s="1" t="s">
        <v>1720</v>
      </c>
      <c r="F1409">
        <v>268877</v>
      </c>
      <c r="G1409" t="s">
        <v>241</v>
      </c>
      <c r="H1409" t="s">
        <v>84</v>
      </c>
      <c r="I1409" t="s">
        <v>68</v>
      </c>
      <c r="J1409">
        <v>65</v>
      </c>
      <c r="K1409" t="s">
        <v>206</v>
      </c>
      <c r="L1409">
        <v>6</v>
      </c>
      <c r="M1409" t="s">
        <v>72</v>
      </c>
      <c r="N1409" t="s">
        <v>72</v>
      </c>
      <c r="O1409" t="s">
        <v>72</v>
      </c>
      <c r="P1409">
        <v>259</v>
      </c>
      <c r="Q1409">
        <v>57</v>
      </c>
      <c r="R1409">
        <v>53</v>
      </c>
      <c r="S1409">
        <v>41</v>
      </c>
      <c r="T1409">
        <v>57</v>
      </c>
      <c r="U1409">
        <v>51</v>
      </c>
      <c r="V1409">
        <v>285</v>
      </c>
      <c r="W1409">
        <v>66</v>
      </c>
      <c r="X1409">
        <v>56</v>
      </c>
      <c r="Y1409">
        <v>48</v>
      </c>
      <c r="Z1409">
        <v>51</v>
      </c>
      <c r="AA1409">
        <v>64</v>
      </c>
      <c r="AB1409">
        <v>376</v>
      </c>
      <c r="AC1409">
        <v>78</v>
      </c>
      <c r="AD1409">
        <v>86</v>
      </c>
      <c r="AE1409">
        <v>80</v>
      </c>
      <c r="AF1409">
        <v>63</v>
      </c>
      <c r="AG1409">
        <v>69</v>
      </c>
      <c r="AH1409">
        <v>266</v>
      </c>
      <c r="AI1409">
        <v>55</v>
      </c>
      <c r="AJ1409">
        <v>55</v>
      </c>
      <c r="AK1409">
        <v>53</v>
      </c>
      <c r="AL1409">
        <v>53</v>
      </c>
      <c r="AM1409">
        <v>50</v>
      </c>
      <c r="AN1409">
        <v>236</v>
      </c>
      <c r="AO1409">
        <v>41</v>
      </c>
      <c r="AP1409">
        <v>27</v>
      </c>
      <c r="AQ1409">
        <v>62</v>
      </c>
      <c r="AR1409">
        <v>57</v>
      </c>
      <c r="AS1409">
        <v>49</v>
      </c>
      <c r="AT1409">
        <v>53</v>
      </c>
      <c r="AU1409">
        <v>90</v>
      </c>
      <c r="AV1409">
        <v>28</v>
      </c>
      <c r="AW1409">
        <v>30</v>
      </c>
      <c r="AX1409">
        <v>32</v>
      </c>
      <c r="AY1409">
        <v>47</v>
      </c>
      <c r="AZ1409">
        <v>13</v>
      </c>
      <c r="BA1409">
        <v>6</v>
      </c>
      <c r="BB1409">
        <v>6</v>
      </c>
      <c r="BC1409">
        <v>15</v>
      </c>
      <c r="BD1409">
        <v>7</v>
      </c>
      <c r="BE1409">
        <v>1559</v>
      </c>
      <c r="BF1409">
        <v>338</v>
      </c>
      <c r="BG1409">
        <v>1</v>
      </c>
      <c r="BH1409">
        <v>82</v>
      </c>
      <c r="BI1409">
        <v>53</v>
      </c>
      <c r="BJ1409">
        <v>56</v>
      </c>
      <c r="BK1409">
        <v>66</v>
      </c>
      <c r="BL1409">
        <v>30</v>
      </c>
    </row>
    <row r="1410" spans="1:64" ht="45" x14ac:dyDescent="0.25">
      <c r="A1410" t="s">
        <v>3601</v>
      </c>
      <c r="B1410">
        <v>20</v>
      </c>
      <c r="C1410">
        <v>70</v>
      </c>
      <c r="D1410">
        <v>82</v>
      </c>
      <c r="E1410" s="1" t="s">
        <v>3602</v>
      </c>
      <c r="F1410">
        <v>268889</v>
      </c>
      <c r="G1410" t="s">
        <v>124</v>
      </c>
      <c r="H1410" t="s">
        <v>253</v>
      </c>
      <c r="I1410" t="s">
        <v>77</v>
      </c>
      <c r="J1410">
        <v>74</v>
      </c>
      <c r="K1410" t="s">
        <v>294</v>
      </c>
      <c r="L1410">
        <v>12</v>
      </c>
      <c r="M1410" t="s">
        <v>459</v>
      </c>
      <c r="N1410" t="s">
        <v>355</v>
      </c>
      <c r="O1410" t="s">
        <v>72</v>
      </c>
      <c r="P1410">
        <v>289</v>
      </c>
      <c r="Q1410">
        <v>73</v>
      </c>
      <c r="R1410">
        <v>50</v>
      </c>
      <c r="S1410">
        <v>52</v>
      </c>
      <c r="T1410">
        <v>72</v>
      </c>
      <c r="U1410">
        <v>42</v>
      </c>
      <c r="V1410">
        <v>338</v>
      </c>
      <c r="W1410">
        <v>75</v>
      </c>
      <c r="X1410">
        <v>72</v>
      </c>
      <c r="Y1410">
        <v>45</v>
      </c>
      <c r="Z1410">
        <v>73</v>
      </c>
      <c r="AA1410">
        <v>73</v>
      </c>
      <c r="AB1410">
        <v>361</v>
      </c>
      <c r="AC1410">
        <v>75</v>
      </c>
      <c r="AD1410">
        <v>78</v>
      </c>
      <c r="AE1410">
        <v>76</v>
      </c>
      <c r="AF1410">
        <v>63</v>
      </c>
      <c r="AG1410">
        <v>69</v>
      </c>
      <c r="AH1410">
        <v>319</v>
      </c>
      <c r="AI1410">
        <v>64</v>
      </c>
      <c r="AJ1410">
        <v>66</v>
      </c>
      <c r="AK1410">
        <v>77</v>
      </c>
      <c r="AL1410">
        <v>60</v>
      </c>
      <c r="AM1410">
        <v>52</v>
      </c>
      <c r="AN1410">
        <v>321</v>
      </c>
      <c r="AO1410">
        <v>72</v>
      </c>
      <c r="AP1410">
        <v>62</v>
      </c>
      <c r="AQ1410">
        <v>69</v>
      </c>
      <c r="AR1410">
        <v>75</v>
      </c>
      <c r="AS1410">
        <v>43</v>
      </c>
      <c r="AT1410">
        <v>68</v>
      </c>
      <c r="AU1410">
        <v>179</v>
      </c>
      <c r="AV1410">
        <v>59</v>
      </c>
      <c r="AW1410">
        <v>61</v>
      </c>
      <c r="AX1410">
        <v>59</v>
      </c>
      <c r="AY1410">
        <v>46</v>
      </c>
      <c r="AZ1410">
        <v>6</v>
      </c>
      <c r="BA1410">
        <v>7</v>
      </c>
      <c r="BB1410">
        <v>11</v>
      </c>
      <c r="BC1410">
        <v>8</v>
      </c>
      <c r="BD1410">
        <v>14</v>
      </c>
      <c r="BE1410">
        <v>1853</v>
      </c>
      <c r="BF1410">
        <v>402</v>
      </c>
      <c r="BG1410">
        <v>1</v>
      </c>
      <c r="BH1410">
        <v>77</v>
      </c>
      <c r="BI1410">
        <v>53</v>
      </c>
      <c r="BJ1410">
        <v>72</v>
      </c>
      <c r="BK1410">
        <v>73</v>
      </c>
      <c r="BL1410">
        <v>60</v>
      </c>
    </row>
    <row r="1411" spans="1:64" ht="30" x14ac:dyDescent="0.25">
      <c r="A1411" t="s">
        <v>3603</v>
      </c>
      <c r="B1411">
        <v>19</v>
      </c>
      <c r="C1411">
        <v>66</v>
      </c>
      <c r="D1411" t="s">
        <v>1827</v>
      </c>
      <c r="E1411" s="1" t="s">
        <v>3604</v>
      </c>
      <c r="F1411">
        <v>268913</v>
      </c>
      <c r="G1411" t="s">
        <v>359</v>
      </c>
      <c r="H1411" t="s">
        <v>612</v>
      </c>
      <c r="I1411" t="s">
        <v>68</v>
      </c>
      <c r="J1411">
        <v>68</v>
      </c>
      <c r="K1411" t="s">
        <v>189</v>
      </c>
      <c r="L1411">
        <v>15</v>
      </c>
      <c r="M1411" t="s">
        <v>990</v>
      </c>
      <c r="N1411" t="s">
        <v>3115</v>
      </c>
      <c r="O1411" t="s">
        <v>2254</v>
      </c>
      <c r="P1411">
        <v>239</v>
      </c>
      <c r="Q1411">
        <v>42</v>
      </c>
      <c r="R1411">
        <v>24</v>
      </c>
      <c r="S1411">
        <v>65</v>
      </c>
      <c r="T1411">
        <v>63</v>
      </c>
      <c r="U1411">
        <v>45</v>
      </c>
      <c r="V1411">
        <v>239</v>
      </c>
      <c r="W1411">
        <v>39</v>
      </c>
      <c r="X1411">
        <v>41</v>
      </c>
      <c r="Y1411">
        <v>39</v>
      </c>
      <c r="Z1411">
        <v>62</v>
      </c>
      <c r="AA1411">
        <v>58</v>
      </c>
      <c r="AB1411">
        <v>284</v>
      </c>
      <c r="AC1411">
        <v>61</v>
      </c>
      <c r="AD1411">
        <v>65</v>
      </c>
      <c r="AE1411">
        <v>43</v>
      </c>
      <c r="AF1411">
        <v>61</v>
      </c>
      <c r="AG1411">
        <v>54</v>
      </c>
      <c r="AH1411">
        <v>298</v>
      </c>
      <c r="AI1411">
        <v>52</v>
      </c>
      <c r="AJ1411">
        <v>72</v>
      </c>
      <c r="AK1411">
        <v>62</v>
      </c>
      <c r="AL1411">
        <v>71</v>
      </c>
      <c r="AM1411">
        <v>41</v>
      </c>
      <c r="AN1411">
        <v>218</v>
      </c>
      <c r="AO1411">
        <v>62</v>
      </c>
      <c r="AP1411">
        <v>65</v>
      </c>
      <c r="AQ1411">
        <v>25</v>
      </c>
      <c r="AR1411">
        <v>30</v>
      </c>
      <c r="AS1411">
        <v>36</v>
      </c>
      <c r="AT1411">
        <v>46</v>
      </c>
      <c r="AU1411">
        <v>203</v>
      </c>
      <c r="AV1411">
        <v>64</v>
      </c>
      <c r="AW1411">
        <v>71</v>
      </c>
      <c r="AX1411">
        <v>68</v>
      </c>
      <c r="AY1411">
        <v>48</v>
      </c>
      <c r="AZ1411">
        <v>11</v>
      </c>
      <c r="BA1411">
        <v>12</v>
      </c>
      <c r="BB1411">
        <v>7</v>
      </c>
      <c r="BC1411">
        <v>5</v>
      </c>
      <c r="BD1411">
        <v>13</v>
      </c>
      <c r="BE1411">
        <v>1529</v>
      </c>
      <c r="BF1411">
        <v>329</v>
      </c>
      <c r="BG1411">
        <v>1</v>
      </c>
      <c r="BH1411">
        <v>63</v>
      </c>
      <c r="BI1411">
        <v>35</v>
      </c>
      <c r="BJ1411">
        <v>50</v>
      </c>
      <c r="BK1411">
        <v>47</v>
      </c>
      <c r="BL1411">
        <v>67</v>
      </c>
    </row>
    <row r="1412" spans="1:64" ht="30" x14ac:dyDescent="0.25">
      <c r="A1412" t="s">
        <v>3605</v>
      </c>
      <c r="B1412">
        <v>19</v>
      </c>
      <c r="C1412">
        <v>70</v>
      </c>
      <c r="D1412">
        <v>76</v>
      </c>
      <c r="E1412" s="1" t="s">
        <v>3606</v>
      </c>
      <c r="F1412">
        <v>269599</v>
      </c>
      <c r="G1412" t="s">
        <v>252</v>
      </c>
      <c r="H1412" t="s">
        <v>308</v>
      </c>
      <c r="I1412" t="s">
        <v>68</v>
      </c>
      <c r="J1412">
        <v>71</v>
      </c>
      <c r="K1412" t="s">
        <v>206</v>
      </c>
      <c r="L1412">
        <v>6</v>
      </c>
      <c r="M1412" t="s">
        <v>1831</v>
      </c>
      <c r="N1412" t="s">
        <v>191</v>
      </c>
      <c r="O1412" t="s">
        <v>566</v>
      </c>
      <c r="P1412">
        <v>316</v>
      </c>
      <c r="Q1412">
        <v>73</v>
      </c>
      <c r="R1412">
        <v>61</v>
      </c>
      <c r="S1412">
        <v>40</v>
      </c>
      <c r="T1412">
        <v>68</v>
      </c>
      <c r="U1412">
        <v>74</v>
      </c>
      <c r="V1412">
        <v>303</v>
      </c>
      <c r="W1412">
        <v>74</v>
      </c>
      <c r="X1412">
        <v>71</v>
      </c>
      <c r="Y1412">
        <v>44</v>
      </c>
      <c r="Z1412">
        <v>50</v>
      </c>
      <c r="AA1412">
        <v>64</v>
      </c>
      <c r="AB1412">
        <v>399</v>
      </c>
      <c r="AC1412">
        <v>86</v>
      </c>
      <c r="AD1412">
        <v>86</v>
      </c>
      <c r="AE1412">
        <v>84</v>
      </c>
      <c r="AF1412">
        <v>64</v>
      </c>
      <c r="AG1412">
        <v>79</v>
      </c>
      <c r="AH1412">
        <v>349</v>
      </c>
      <c r="AI1412">
        <v>73</v>
      </c>
      <c r="AJ1412">
        <v>67</v>
      </c>
      <c r="AK1412">
        <v>76</v>
      </c>
      <c r="AL1412">
        <v>69</v>
      </c>
      <c r="AM1412">
        <v>64</v>
      </c>
      <c r="AN1412">
        <v>245</v>
      </c>
      <c r="AO1412">
        <v>29</v>
      </c>
      <c r="AP1412">
        <v>20</v>
      </c>
      <c r="AQ1412">
        <v>60</v>
      </c>
      <c r="AR1412">
        <v>69</v>
      </c>
      <c r="AS1412">
        <v>67</v>
      </c>
      <c r="AT1412">
        <v>64</v>
      </c>
      <c r="AU1412">
        <v>89</v>
      </c>
      <c r="AV1412">
        <v>27</v>
      </c>
      <c r="AW1412">
        <v>35</v>
      </c>
      <c r="AX1412">
        <v>27</v>
      </c>
      <c r="AY1412">
        <v>50</v>
      </c>
      <c r="AZ1412">
        <v>11</v>
      </c>
      <c r="BA1412">
        <v>10</v>
      </c>
      <c r="BB1412">
        <v>14</v>
      </c>
      <c r="BC1412">
        <v>7</v>
      </c>
      <c r="BD1412">
        <v>8</v>
      </c>
      <c r="BE1412">
        <v>1751</v>
      </c>
      <c r="BF1412">
        <v>379</v>
      </c>
      <c r="BG1412">
        <v>1</v>
      </c>
      <c r="BH1412">
        <v>86</v>
      </c>
      <c r="BI1412">
        <v>65</v>
      </c>
      <c r="BJ1412">
        <v>65</v>
      </c>
      <c r="BK1412">
        <v>71</v>
      </c>
      <c r="BL1412">
        <v>29</v>
      </c>
    </row>
    <row r="1413" spans="1:64" ht="30" x14ac:dyDescent="0.25">
      <c r="A1413" t="s">
        <v>3607</v>
      </c>
      <c r="B1413">
        <v>21</v>
      </c>
      <c r="C1413">
        <v>70</v>
      </c>
      <c r="D1413">
        <v>80</v>
      </c>
      <c r="E1413" s="1" t="s">
        <v>3608</v>
      </c>
      <c r="F1413">
        <v>269922</v>
      </c>
      <c r="G1413" t="s">
        <v>289</v>
      </c>
      <c r="H1413" t="s">
        <v>67</v>
      </c>
      <c r="I1413" t="s">
        <v>68</v>
      </c>
      <c r="J1413">
        <v>72</v>
      </c>
      <c r="K1413" t="s">
        <v>195</v>
      </c>
      <c r="L1413">
        <v>10</v>
      </c>
      <c r="M1413" t="s">
        <v>431</v>
      </c>
      <c r="N1413" t="s">
        <v>196</v>
      </c>
      <c r="O1413" t="s">
        <v>2147</v>
      </c>
      <c r="P1413">
        <v>280</v>
      </c>
      <c r="Q1413">
        <v>44</v>
      </c>
      <c r="R1413">
        <v>67</v>
      </c>
      <c r="S1413">
        <v>53</v>
      </c>
      <c r="T1413">
        <v>74</v>
      </c>
      <c r="U1413">
        <v>42</v>
      </c>
      <c r="V1413">
        <v>287</v>
      </c>
      <c r="W1413">
        <v>68</v>
      </c>
      <c r="X1413">
        <v>44</v>
      </c>
      <c r="Y1413">
        <v>36</v>
      </c>
      <c r="Z1413">
        <v>69</v>
      </c>
      <c r="AA1413">
        <v>70</v>
      </c>
      <c r="AB1413">
        <v>336</v>
      </c>
      <c r="AC1413">
        <v>67</v>
      </c>
      <c r="AD1413">
        <v>63</v>
      </c>
      <c r="AE1413">
        <v>68</v>
      </c>
      <c r="AF1413">
        <v>70</v>
      </c>
      <c r="AG1413">
        <v>68</v>
      </c>
      <c r="AH1413">
        <v>325</v>
      </c>
      <c r="AI1413">
        <v>61</v>
      </c>
      <c r="AJ1413">
        <v>64</v>
      </c>
      <c r="AK1413">
        <v>76</v>
      </c>
      <c r="AL1413">
        <v>66</v>
      </c>
      <c r="AM1413">
        <v>58</v>
      </c>
      <c r="AN1413">
        <v>324</v>
      </c>
      <c r="AO1413">
        <v>74</v>
      </c>
      <c r="AP1413">
        <v>65</v>
      </c>
      <c r="AQ1413">
        <v>69</v>
      </c>
      <c r="AR1413">
        <v>73</v>
      </c>
      <c r="AS1413">
        <v>43</v>
      </c>
      <c r="AT1413">
        <v>70</v>
      </c>
      <c r="AU1413">
        <v>181</v>
      </c>
      <c r="AV1413">
        <v>64</v>
      </c>
      <c r="AW1413">
        <v>61</v>
      </c>
      <c r="AX1413">
        <v>56</v>
      </c>
      <c r="AY1413">
        <v>53</v>
      </c>
      <c r="AZ1413">
        <v>10</v>
      </c>
      <c r="BA1413">
        <v>5</v>
      </c>
      <c r="BB1413">
        <v>14</v>
      </c>
      <c r="BC1413">
        <v>9</v>
      </c>
      <c r="BD1413">
        <v>15</v>
      </c>
      <c r="BE1413">
        <v>1786</v>
      </c>
      <c r="BF1413">
        <v>391</v>
      </c>
      <c r="BG1413">
        <v>1</v>
      </c>
      <c r="BH1413">
        <v>65</v>
      </c>
      <c r="BI1413">
        <v>62</v>
      </c>
      <c r="BJ1413">
        <v>64</v>
      </c>
      <c r="BK1413">
        <v>69</v>
      </c>
      <c r="BL1413">
        <v>61</v>
      </c>
    </row>
    <row r="1414" spans="1:64" ht="45" x14ac:dyDescent="0.25">
      <c r="A1414" t="s">
        <v>3609</v>
      </c>
      <c r="B1414">
        <v>21</v>
      </c>
      <c r="C1414">
        <v>72</v>
      </c>
      <c r="D1414">
        <v>83</v>
      </c>
      <c r="E1414" s="1" t="s">
        <v>3610</v>
      </c>
      <c r="F1414">
        <v>270107</v>
      </c>
      <c r="G1414" t="s">
        <v>277</v>
      </c>
      <c r="H1414" t="s">
        <v>308</v>
      </c>
      <c r="I1414" t="s">
        <v>68</v>
      </c>
      <c r="J1414">
        <v>73</v>
      </c>
      <c r="K1414" t="s">
        <v>206</v>
      </c>
      <c r="L1414">
        <v>11</v>
      </c>
      <c r="M1414" t="s">
        <v>247</v>
      </c>
      <c r="N1414" t="s">
        <v>967</v>
      </c>
      <c r="O1414" t="s">
        <v>2825</v>
      </c>
      <c r="P1414">
        <v>299</v>
      </c>
      <c r="Q1414">
        <v>65</v>
      </c>
      <c r="R1414">
        <v>72</v>
      </c>
      <c r="S1414">
        <v>44</v>
      </c>
      <c r="T1414">
        <v>67</v>
      </c>
      <c r="U1414">
        <v>51</v>
      </c>
      <c r="V1414">
        <v>319</v>
      </c>
      <c r="W1414">
        <v>72</v>
      </c>
      <c r="X1414">
        <v>70</v>
      </c>
      <c r="Y1414">
        <v>56</v>
      </c>
      <c r="Z1414">
        <v>52</v>
      </c>
      <c r="AA1414">
        <v>69</v>
      </c>
      <c r="AB1414">
        <v>420</v>
      </c>
      <c r="AC1414">
        <v>88</v>
      </c>
      <c r="AD1414">
        <v>90</v>
      </c>
      <c r="AE1414">
        <v>89</v>
      </c>
      <c r="AF1414">
        <v>71</v>
      </c>
      <c r="AG1414">
        <v>82</v>
      </c>
      <c r="AH1414">
        <v>337</v>
      </c>
      <c r="AI1414">
        <v>66</v>
      </c>
      <c r="AJ1414">
        <v>65</v>
      </c>
      <c r="AK1414">
        <v>84</v>
      </c>
      <c r="AL1414">
        <v>58</v>
      </c>
      <c r="AM1414">
        <v>64</v>
      </c>
      <c r="AN1414">
        <v>279</v>
      </c>
      <c r="AO1414">
        <v>62</v>
      </c>
      <c r="AP1414">
        <v>22</v>
      </c>
      <c r="AQ1414">
        <v>74</v>
      </c>
      <c r="AR1414">
        <v>60</v>
      </c>
      <c r="AS1414">
        <v>61</v>
      </c>
      <c r="AT1414">
        <v>62</v>
      </c>
      <c r="AU1414">
        <v>107</v>
      </c>
      <c r="AV1414">
        <v>45</v>
      </c>
      <c r="AW1414">
        <v>29</v>
      </c>
      <c r="AX1414">
        <v>33</v>
      </c>
      <c r="AY1414">
        <v>48</v>
      </c>
      <c r="AZ1414">
        <v>13</v>
      </c>
      <c r="BA1414">
        <v>9</v>
      </c>
      <c r="BB1414">
        <v>11</v>
      </c>
      <c r="BC1414">
        <v>8</v>
      </c>
      <c r="BD1414">
        <v>7</v>
      </c>
      <c r="BE1414">
        <v>1809</v>
      </c>
      <c r="BF1414">
        <v>393</v>
      </c>
      <c r="BG1414">
        <v>1</v>
      </c>
      <c r="BH1414">
        <v>89</v>
      </c>
      <c r="BI1414">
        <v>68</v>
      </c>
      <c r="BJ1414">
        <v>63</v>
      </c>
      <c r="BK1414">
        <v>73</v>
      </c>
      <c r="BL1414">
        <v>34</v>
      </c>
    </row>
    <row r="1415" spans="1:64" ht="45" x14ac:dyDescent="0.25">
      <c r="A1415" t="s">
        <v>3611</v>
      </c>
      <c r="B1415">
        <v>20</v>
      </c>
      <c r="C1415" t="s">
        <v>304</v>
      </c>
      <c r="D1415" t="s">
        <v>193</v>
      </c>
      <c r="E1415" s="1" t="s">
        <v>3612</v>
      </c>
      <c r="F1415">
        <v>270518</v>
      </c>
      <c r="G1415" t="s">
        <v>66</v>
      </c>
      <c r="H1415" t="s">
        <v>125</v>
      </c>
      <c r="I1415" t="s">
        <v>68</v>
      </c>
      <c r="J1415">
        <v>70</v>
      </c>
      <c r="K1415" t="s">
        <v>406</v>
      </c>
      <c r="L1415">
        <v>10</v>
      </c>
      <c r="M1415" t="s">
        <v>190</v>
      </c>
      <c r="N1415" t="s">
        <v>1292</v>
      </c>
      <c r="O1415" t="s">
        <v>727</v>
      </c>
      <c r="P1415">
        <v>274</v>
      </c>
      <c r="Q1415">
        <v>67</v>
      </c>
      <c r="R1415">
        <v>53</v>
      </c>
      <c r="S1415">
        <v>59</v>
      </c>
      <c r="T1415">
        <v>62</v>
      </c>
      <c r="U1415">
        <v>33</v>
      </c>
      <c r="V1415">
        <v>271</v>
      </c>
      <c r="W1415">
        <v>66</v>
      </c>
      <c r="X1415">
        <v>52</v>
      </c>
      <c r="Y1415">
        <v>36</v>
      </c>
      <c r="Z1415">
        <v>49</v>
      </c>
      <c r="AA1415">
        <v>68</v>
      </c>
      <c r="AB1415">
        <v>355</v>
      </c>
      <c r="AC1415" t="s">
        <v>403</v>
      </c>
      <c r="AD1415" t="s">
        <v>1397</v>
      </c>
      <c r="AE1415">
        <v>60</v>
      </c>
      <c r="AF1415" t="s">
        <v>198</v>
      </c>
      <c r="AG1415">
        <v>65</v>
      </c>
      <c r="AH1415">
        <v>269</v>
      </c>
      <c r="AI1415">
        <v>42</v>
      </c>
      <c r="AJ1415" t="s">
        <v>160</v>
      </c>
      <c r="AK1415">
        <v>65</v>
      </c>
      <c r="AL1415">
        <v>59</v>
      </c>
      <c r="AM1415">
        <v>33</v>
      </c>
      <c r="AN1415">
        <v>286</v>
      </c>
      <c r="AO1415">
        <v>61</v>
      </c>
      <c r="AP1415" t="s">
        <v>595</v>
      </c>
      <c r="AQ1415">
        <v>59</v>
      </c>
      <c r="AR1415">
        <v>59</v>
      </c>
      <c r="AS1415">
        <v>39</v>
      </c>
      <c r="AT1415">
        <v>53</v>
      </c>
      <c r="AU1415">
        <v>197</v>
      </c>
      <c r="AV1415">
        <v>63</v>
      </c>
      <c r="AW1415" t="s">
        <v>370</v>
      </c>
      <c r="AX1415">
        <v>65</v>
      </c>
      <c r="AY1415">
        <v>48</v>
      </c>
      <c r="AZ1415">
        <v>11</v>
      </c>
      <c r="BA1415">
        <v>11</v>
      </c>
      <c r="BB1415">
        <v>8</v>
      </c>
      <c r="BC1415">
        <v>8</v>
      </c>
      <c r="BD1415">
        <v>10</v>
      </c>
      <c r="BE1415">
        <v>1700</v>
      </c>
      <c r="BF1415">
        <v>378</v>
      </c>
      <c r="BG1415">
        <v>1</v>
      </c>
      <c r="BH1415">
        <v>82</v>
      </c>
      <c r="BI1415">
        <v>45</v>
      </c>
      <c r="BJ1415">
        <v>59</v>
      </c>
      <c r="BK1415">
        <v>65</v>
      </c>
      <c r="BL1415">
        <v>66</v>
      </c>
    </row>
    <row r="1416" spans="1:64" ht="45" x14ac:dyDescent="0.25">
      <c r="A1416" t="s">
        <v>3613</v>
      </c>
      <c r="B1416">
        <v>18</v>
      </c>
      <c r="C1416">
        <v>61</v>
      </c>
      <c r="D1416">
        <v>80</v>
      </c>
      <c r="E1416" s="1" t="s">
        <v>1810</v>
      </c>
      <c r="F1416">
        <v>270532</v>
      </c>
      <c r="G1416" t="s">
        <v>494</v>
      </c>
      <c r="H1416" t="s">
        <v>253</v>
      </c>
      <c r="I1416" t="s">
        <v>77</v>
      </c>
      <c r="J1416">
        <v>63</v>
      </c>
      <c r="K1416" t="s">
        <v>106</v>
      </c>
      <c r="L1416">
        <v>19</v>
      </c>
      <c r="M1416" t="s">
        <v>3077</v>
      </c>
      <c r="N1416" t="s">
        <v>79</v>
      </c>
      <c r="O1416" t="s">
        <v>990</v>
      </c>
      <c r="P1416">
        <v>271</v>
      </c>
      <c r="Q1416">
        <v>40</v>
      </c>
      <c r="R1416">
        <v>65</v>
      </c>
      <c r="S1416">
        <v>63</v>
      </c>
      <c r="T1416">
        <v>58</v>
      </c>
      <c r="U1416">
        <v>45</v>
      </c>
      <c r="V1416">
        <v>257</v>
      </c>
      <c r="W1416">
        <v>61</v>
      </c>
      <c r="X1416">
        <v>46</v>
      </c>
      <c r="Y1416">
        <v>39</v>
      </c>
      <c r="Z1416">
        <v>48</v>
      </c>
      <c r="AA1416">
        <v>63</v>
      </c>
      <c r="AB1416">
        <v>293</v>
      </c>
      <c r="AC1416">
        <v>62</v>
      </c>
      <c r="AD1416">
        <v>54</v>
      </c>
      <c r="AE1416">
        <v>65</v>
      </c>
      <c r="AF1416">
        <v>60</v>
      </c>
      <c r="AG1416">
        <v>52</v>
      </c>
      <c r="AH1416">
        <v>297</v>
      </c>
      <c r="AI1416">
        <v>60</v>
      </c>
      <c r="AJ1416">
        <v>67</v>
      </c>
      <c r="AK1416">
        <v>54</v>
      </c>
      <c r="AL1416">
        <v>63</v>
      </c>
      <c r="AM1416">
        <v>53</v>
      </c>
      <c r="AN1416">
        <v>248</v>
      </c>
      <c r="AO1416">
        <v>52</v>
      </c>
      <c r="AP1416">
        <v>21</v>
      </c>
      <c r="AQ1416">
        <v>62</v>
      </c>
      <c r="AR1416">
        <v>60</v>
      </c>
      <c r="AS1416">
        <v>53</v>
      </c>
      <c r="AT1416">
        <v>57</v>
      </c>
      <c r="AU1416">
        <v>57</v>
      </c>
      <c r="AV1416">
        <v>16</v>
      </c>
      <c r="AW1416">
        <v>23</v>
      </c>
      <c r="AX1416">
        <v>18</v>
      </c>
      <c r="AY1416">
        <v>46</v>
      </c>
      <c r="AZ1416">
        <v>6</v>
      </c>
      <c r="BA1416">
        <v>8</v>
      </c>
      <c r="BB1416">
        <v>7</v>
      </c>
      <c r="BC1416">
        <v>15</v>
      </c>
      <c r="BD1416">
        <v>10</v>
      </c>
      <c r="BE1416">
        <v>1469</v>
      </c>
      <c r="BF1416">
        <v>314</v>
      </c>
      <c r="BG1416">
        <v>1</v>
      </c>
      <c r="BH1416">
        <v>58</v>
      </c>
      <c r="BI1416">
        <v>60</v>
      </c>
      <c r="BJ1416">
        <v>52</v>
      </c>
      <c r="BK1416">
        <v>61</v>
      </c>
      <c r="BL1416">
        <v>24</v>
      </c>
    </row>
    <row r="1417" spans="1:64" ht="45" x14ac:dyDescent="0.25">
      <c r="A1417" t="s">
        <v>3614</v>
      </c>
      <c r="B1417">
        <v>19</v>
      </c>
      <c r="C1417">
        <v>65</v>
      </c>
      <c r="D1417">
        <v>79</v>
      </c>
      <c r="E1417" s="1" t="s">
        <v>3615</v>
      </c>
      <c r="F1417">
        <v>270637</v>
      </c>
      <c r="G1417" t="s">
        <v>66</v>
      </c>
      <c r="H1417" t="s">
        <v>125</v>
      </c>
      <c r="I1417" t="s">
        <v>68</v>
      </c>
      <c r="J1417">
        <v>65</v>
      </c>
      <c r="K1417" t="s">
        <v>406</v>
      </c>
      <c r="L1417">
        <v>14</v>
      </c>
      <c r="M1417" t="s">
        <v>2984</v>
      </c>
      <c r="N1417" t="s">
        <v>185</v>
      </c>
      <c r="O1417" t="s">
        <v>566</v>
      </c>
      <c r="P1417">
        <v>245</v>
      </c>
      <c r="Q1417">
        <v>52</v>
      </c>
      <c r="R1417">
        <v>36</v>
      </c>
      <c r="S1417">
        <v>53</v>
      </c>
      <c r="T1417">
        <v>62</v>
      </c>
      <c r="U1417">
        <v>42</v>
      </c>
      <c r="V1417">
        <v>259</v>
      </c>
      <c r="W1417">
        <v>61</v>
      </c>
      <c r="X1417">
        <v>42</v>
      </c>
      <c r="Y1417">
        <v>37</v>
      </c>
      <c r="Z1417">
        <v>53</v>
      </c>
      <c r="AA1417">
        <v>66</v>
      </c>
      <c r="AB1417">
        <v>323</v>
      </c>
      <c r="AC1417">
        <v>65</v>
      </c>
      <c r="AD1417">
        <v>74</v>
      </c>
      <c r="AE1417">
        <v>58</v>
      </c>
      <c r="AF1417">
        <v>64</v>
      </c>
      <c r="AG1417">
        <v>62</v>
      </c>
      <c r="AH1417">
        <v>310</v>
      </c>
      <c r="AI1417">
        <v>57</v>
      </c>
      <c r="AJ1417">
        <v>67</v>
      </c>
      <c r="AK1417">
        <v>72</v>
      </c>
      <c r="AL1417">
        <v>72</v>
      </c>
      <c r="AM1417">
        <v>42</v>
      </c>
      <c r="AN1417">
        <v>277</v>
      </c>
      <c r="AO1417">
        <v>70</v>
      </c>
      <c r="AP1417">
        <v>59</v>
      </c>
      <c r="AQ1417">
        <v>53</v>
      </c>
      <c r="AR1417">
        <v>52</v>
      </c>
      <c r="AS1417">
        <v>43</v>
      </c>
      <c r="AT1417">
        <v>57</v>
      </c>
      <c r="AU1417">
        <v>188</v>
      </c>
      <c r="AV1417">
        <v>61</v>
      </c>
      <c r="AW1417">
        <v>65</v>
      </c>
      <c r="AX1417">
        <v>62</v>
      </c>
      <c r="AY1417">
        <v>48</v>
      </c>
      <c r="AZ1417">
        <v>11</v>
      </c>
      <c r="BA1417">
        <v>10</v>
      </c>
      <c r="BB1417">
        <v>6</v>
      </c>
      <c r="BC1417">
        <v>9</v>
      </c>
      <c r="BD1417">
        <v>12</v>
      </c>
      <c r="BE1417">
        <v>1650</v>
      </c>
      <c r="BF1417">
        <v>361</v>
      </c>
      <c r="BG1417">
        <v>1</v>
      </c>
      <c r="BH1417">
        <v>70</v>
      </c>
      <c r="BI1417">
        <v>43</v>
      </c>
      <c r="BJ1417">
        <v>54</v>
      </c>
      <c r="BK1417">
        <v>62</v>
      </c>
      <c r="BL1417">
        <v>61</v>
      </c>
    </row>
    <row r="1418" spans="1:64" ht="45" x14ac:dyDescent="0.25">
      <c r="A1418" t="s">
        <v>3616</v>
      </c>
      <c r="B1418">
        <v>19</v>
      </c>
      <c r="C1418">
        <v>70</v>
      </c>
      <c r="D1418">
        <v>82</v>
      </c>
      <c r="E1418" s="1" t="s">
        <v>3617</v>
      </c>
      <c r="F1418">
        <v>271032</v>
      </c>
      <c r="G1418" t="s">
        <v>289</v>
      </c>
      <c r="H1418" t="s">
        <v>67</v>
      </c>
      <c r="I1418" t="s">
        <v>68</v>
      </c>
      <c r="J1418">
        <v>72</v>
      </c>
      <c r="K1418" t="s">
        <v>229</v>
      </c>
      <c r="L1418">
        <v>12</v>
      </c>
      <c r="M1418" t="s">
        <v>1164</v>
      </c>
      <c r="N1418" t="s">
        <v>248</v>
      </c>
      <c r="O1418" t="s">
        <v>1980</v>
      </c>
      <c r="P1418">
        <v>248</v>
      </c>
      <c r="Q1418">
        <v>54</v>
      </c>
      <c r="R1418">
        <v>25</v>
      </c>
      <c r="S1418">
        <v>64</v>
      </c>
      <c r="T1418">
        <v>75</v>
      </c>
      <c r="U1418">
        <v>30</v>
      </c>
      <c r="V1418">
        <v>273</v>
      </c>
      <c r="W1418">
        <v>59</v>
      </c>
      <c r="X1418">
        <v>41</v>
      </c>
      <c r="Y1418">
        <v>35</v>
      </c>
      <c r="Z1418">
        <v>66</v>
      </c>
      <c r="AA1418">
        <v>72</v>
      </c>
      <c r="AB1418">
        <v>328</v>
      </c>
      <c r="AC1418">
        <v>65</v>
      </c>
      <c r="AD1418">
        <v>66</v>
      </c>
      <c r="AE1418">
        <v>61</v>
      </c>
      <c r="AF1418">
        <v>68</v>
      </c>
      <c r="AG1418">
        <v>68</v>
      </c>
      <c r="AH1418">
        <v>298</v>
      </c>
      <c r="AI1418">
        <v>52</v>
      </c>
      <c r="AJ1418">
        <v>73</v>
      </c>
      <c r="AK1418">
        <v>71</v>
      </c>
      <c r="AL1418">
        <v>72</v>
      </c>
      <c r="AM1418">
        <v>30</v>
      </c>
      <c r="AN1418">
        <v>274</v>
      </c>
      <c r="AO1418">
        <v>65</v>
      </c>
      <c r="AP1418">
        <v>70</v>
      </c>
      <c r="AQ1418">
        <v>36</v>
      </c>
      <c r="AR1418">
        <v>58</v>
      </c>
      <c r="AS1418">
        <v>45</v>
      </c>
      <c r="AT1418">
        <v>64</v>
      </c>
      <c r="AU1418">
        <v>216</v>
      </c>
      <c r="AV1418">
        <v>71</v>
      </c>
      <c r="AW1418">
        <v>74</v>
      </c>
      <c r="AX1418">
        <v>71</v>
      </c>
      <c r="AY1418">
        <v>45</v>
      </c>
      <c r="AZ1418">
        <v>7</v>
      </c>
      <c r="BA1418">
        <v>6</v>
      </c>
      <c r="BB1418">
        <v>10</v>
      </c>
      <c r="BC1418">
        <v>14</v>
      </c>
      <c r="BD1418">
        <v>8</v>
      </c>
      <c r="BE1418">
        <v>1682</v>
      </c>
      <c r="BF1418">
        <v>366</v>
      </c>
      <c r="BG1418">
        <v>1</v>
      </c>
      <c r="BH1418">
        <v>66</v>
      </c>
      <c r="BI1418">
        <v>33</v>
      </c>
      <c r="BJ1418">
        <v>62</v>
      </c>
      <c r="BK1418">
        <v>64</v>
      </c>
      <c r="BL1418">
        <v>71</v>
      </c>
    </row>
    <row r="1419" spans="1:64" ht="45" x14ac:dyDescent="0.25">
      <c r="A1419" t="s">
        <v>3618</v>
      </c>
      <c r="B1419">
        <v>19</v>
      </c>
      <c r="C1419">
        <v>63</v>
      </c>
      <c r="D1419">
        <v>78</v>
      </c>
      <c r="E1419" s="1" t="s">
        <v>3619</v>
      </c>
      <c r="F1419">
        <v>271034</v>
      </c>
      <c r="G1419" t="s">
        <v>359</v>
      </c>
      <c r="H1419" t="s">
        <v>290</v>
      </c>
      <c r="I1419" t="s">
        <v>68</v>
      </c>
      <c r="J1419">
        <v>63</v>
      </c>
      <c r="K1419" t="s">
        <v>508</v>
      </c>
      <c r="L1419">
        <v>15</v>
      </c>
      <c r="M1419" t="s">
        <v>92</v>
      </c>
      <c r="N1419" t="s">
        <v>338</v>
      </c>
      <c r="O1419" t="s">
        <v>726</v>
      </c>
      <c r="P1419">
        <v>54</v>
      </c>
      <c r="Q1419">
        <v>13</v>
      </c>
      <c r="R1419">
        <v>6</v>
      </c>
      <c r="S1419">
        <v>8</v>
      </c>
      <c r="T1419">
        <v>22</v>
      </c>
      <c r="U1419">
        <v>5</v>
      </c>
      <c r="V1419">
        <v>68</v>
      </c>
      <c r="W1419">
        <v>10</v>
      </c>
      <c r="X1419">
        <v>12</v>
      </c>
      <c r="Y1419">
        <v>11</v>
      </c>
      <c r="Z1419">
        <v>20</v>
      </c>
      <c r="AA1419">
        <v>15</v>
      </c>
      <c r="AB1419">
        <v>173</v>
      </c>
      <c r="AC1419">
        <v>34</v>
      </c>
      <c r="AD1419">
        <v>27</v>
      </c>
      <c r="AE1419">
        <v>31</v>
      </c>
      <c r="AF1419">
        <v>47</v>
      </c>
      <c r="AG1419">
        <v>34</v>
      </c>
      <c r="AH1419">
        <v>173</v>
      </c>
      <c r="AI1419">
        <v>45</v>
      </c>
      <c r="AJ1419">
        <v>49</v>
      </c>
      <c r="AK1419">
        <v>19</v>
      </c>
      <c r="AL1419">
        <v>52</v>
      </c>
      <c r="AM1419">
        <v>8</v>
      </c>
      <c r="AN1419">
        <v>77</v>
      </c>
      <c r="AO1419">
        <v>25</v>
      </c>
      <c r="AP1419">
        <v>7</v>
      </c>
      <c r="AQ1419">
        <v>7</v>
      </c>
      <c r="AR1419">
        <v>22</v>
      </c>
      <c r="AS1419">
        <v>16</v>
      </c>
      <c r="AT1419">
        <v>21</v>
      </c>
      <c r="AU1419">
        <v>30</v>
      </c>
      <c r="AV1419">
        <v>5</v>
      </c>
      <c r="AW1419">
        <v>15</v>
      </c>
      <c r="AX1419">
        <v>10</v>
      </c>
      <c r="AY1419">
        <v>317</v>
      </c>
      <c r="AZ1419">
        <v>64</v>
      </c>
      <c r="BA1419">
        <v>64</v>
      </c>
      <c r="BB1419">
        <v>60</v>
      </c>
      <c r="BC1419">
        <v>67</v>
      </c>
      <c r="BD1419">
        <v>62</v>
      </c>
      <c r="BE1419">
        <v>892</v>
      </c>
      <c r="BF1419">
        <v>348</v>
      </c>
      <c r="BG1419">
        <v>1</v>
      </c>
      <c r="BH1419">
        <v>64</v>
      </c>
      <c r="BI1419">
        <v>64</v>
      </c>
      <c r="BJ1419">
        <v>60</v>
      </c>
      <c r="BK1419">
        <v>62</v>
      </c>
      <c r="BL1419">
        <v>31</v>
      </c>
    </row>
    <row r="1420" spans="1:64" ht="30" x14ac:dyDescent="0.25">
      <c r="A1420" t="s">
        <v>3620</v>
      </c>
      <c r="B1420">
        <v>22</v>
      </c>
      <c r="C1420">
        <v>72</v>
      </c>
      <c r="D1420">
        <v>80</v>
      </c>
      <c r="E1420" s="1" t="s">
        <v>3621</v>
      </c>
      <c r="F1420">
        <v>271197</v>
      </c>
      <c r="G1420" t="s">
        <v>3622</v>
      </c>
      <c r="H1420" t="s">
        <v>105</v>
      </c>
      <c r="I1420" t="s">
        <v>68</v>
      </c>
      <c r="J1420">
        <v>73</v>
      </c>
      <c r="K1420" t="s">
        <v>206</v>
      </c>
      <c r="L1420">
        <v>8</v>
      </c>
      <c r="M1420" t="s">
        <v>247</v>
      </c>
      <c r="N1420" t="s">
        <v>333</v>
      </c>
      <c r="O1420" t="s">
        <v>1300</v>
      </c>
      <c r="P1420">
        <v>313</v>
      </c>
      <c r="Q1420">
        <v>65</v>
      </c>
      <c r="R1420">
        <v>65</v>
      </c>
      <c r="S1420">
        <v>48</v>
      </c>
      <c r="T1420">
        <v>62</v>
      </c>
      <c r="U1420">
        <v>73</v>
      </c>
      <c r="V1420">
        <v>324</v>
      </c>
      <c r="W1420">
        <v>82</v>
      </c>
      <c r="X1420">
        <v>65</v>
      </c>
      <c r="Y1420">
        <v>49</v>
      </c>
      <c r="Z1420">
        <v>56</v>
      </c>
      <c r="AA1420">
        <v>72</v>
      </c>
      <c r="AB1420">
        <v>410</v>
      </c>
      <c r="AC1420">
        <v>88</v>
      </c>
      <c r="AD1420">
        <v>89</v>
      </c>
      <c r="AE1420">
        <v>77</v>
      </c>
      <c r="AF1420">
        <v>70</v>
      </c>
      <c r="AG1420">
        <v>86</v>
      </c>
      <c r="AH1420">
        <v>295</v>
      </c>
      <c r="AI1420">
        <v>66</v>
      </c>
      <c r="AJ1420">
        <v>59</v>
      </c>
      <c r="AK1420">
        <v>63</v>
      </c>
      <c r="AL1420">
        <v>44</v>
      </c>
      <c r="AM1420">
        <v>63</v>
      </c>
      <c r="AN1420">
        <v>257</v>
      </c>
      <c r="AO1420">
        <v>41</v>
      </c>
      <c r="AP1420">
        <v>25</v>
      </c>
      <c r="AQ1420">
        <v>70</v>
      </c>
      <c r="AR1420">
        <v>55</v>
      </c>
      <c r="AS1420">
        <v>66</v>
      </c>
      <c r="AT1420">
        <v>65</v>
      </c>
      <c r="AU1420">
        <v>85</v>
      </c>
      <c r="AV1420">
        <v>22</v>
      </c>
      <c r="AW1420">
        <v>35</v>
      </c>
      <c r="AX1420">
        <v>28</v>
      </c>
      <c r="AY1420">
        <v>52</v>
      </c>
      <c r="AZ1420">
        <v>8</v>
      </c>
      <c r="BA1420">
        <v>14</v>
      </c>
      <c r="BB1420">
        <v>6</v>
      </c>
      <c r="BC1420">
        <v>14</v>
      </c>
      <c r="BD1420">
        <v>10</v>
      </c>
      <c r="BE1420">
        <v>1736</v>
      </c>
      <c r="BF1420">
        <v>371</v>
      </c>
      <c r="BG1420">
        <v>1</v>
      </c>
      <c r="BH1420">
        <v>89</v>
      </c>
      <c r="BI1420">
        <v>66</v>
      </c>
      <c r="BJ1420">
        <v>60</v>
      </c>
      <c r="BK1420">
        <v>77</v>
      </c>
      <c r="BL1420">
        <v>30</v>
      </c>
    </row>
    <row r="1421" spans="1:64" ht="60" x14ac:dyDescent="0.25">
      <c r="A1421" t="s">
        <v>3319</v>
      </c>
      <c r="B1421">
        <v>18</v>
      </c>
      <c r="C1421">
        <v>66</v>
      </c>
      <c r="D1421">
        <v>80</v>
      </c>
      <c r="E1421" s="1" t="s">
        <v>3320</v>
      </c>
      <c r="F1421">
        <v>271417</v>
      </c>
      <c r="G1421" t="s">
        <v>97</v>
      </c>
      <c r="H1421" t="s">
        <v>98</v>
      </c>
      <c r="I1421" t="s">
        <v>77</v>
      </c>
      <c r="J1421">
        <v>67</v>
      </c>
      <c r="K1421" t="s">
        <v>294</v>
      </c>
      <c r="L1421">
        <v>14</v>
      </c>
      <c r="M1421" t="s">
        <v>1025</v>
      </c>
      <c r="N1421" t="s">
        <v>991</v>
      </c>
      <c r="O1421" t="s">
        <v>896</v>
      </c>
      <c r="P1421">
        <v>266</v>
      </c>
      <c r="Q1421">
        <v>62</v>
      </c>
      <c r="R1421">
        <v>60</v>
      </c>
      <c r="S1421">
        <v>41</v>
      </c>
      <c r="T1421">
        <v>62</v>
      </c>
      <c r="U1421">
        <v>41</v>
      </c>
      <c r="V1421">
        <v>293</v>
      </c>
      <c r="W1421">
        <v>59</v>
      </c>
      <c r="X1421">
        <v>55</v>
      </c>
      <c r="Y1421">
        <v>61</v>
      </c>
      <c r="Z1421">
        <v>56</v>
      </c>
      <c r="AA1421">
        <v>62</v>
      </c>
      <c r="AB1421">
        <v>402</v>
      </c>
      <c r="AC1421">
        <v>91</v>
      </c>
      <c r="AD1421">
        <v>91</v>
      </c>
      <c r="AE1421">
        <v>77</v>
      </c>
      <c r="AF1421">
        <v>68</v>
      </c>
      <c r="AG1421">
        <v>75</v>
      </c>
      <c r="AH1421">
        <v>286</v>
      </c>
      <c r="AI1421">
        <v>58</v>
      </c>
      <c r="AJ1421">
        <v>61</v>
      </c>
      <c r="AK1421">
        <v>68</v>
      </c>
      <c r="AL1421">
        <v>53</v>
      </c>
      <c r="AM1421">
        <v>46</v>
      </c>
      <c r="AN1421">
        <v>282</v>
      </c>
      <c r="AO1421">
        <v>55</v>
      </c>
      <c r="AP1421">
        <v>57</v>
      </c>
      <c r="AQ1421">
        <v>63</v>
      </c>
      <c r="AR1421">
        <v>59</v>
      </c>
      <c r="AS1421">
        <v>48</v>
      </c>
      <c r="AT1421">
        <v>46</v>
      </c>
      <c r="AU1421">
        <v>171</v>
      </c>
      <c r="AV1421">
        <v>59</v>
      </c>
      <c r="AW1421">
        <v>55</v>
      </c>
      <c r="AX1421">
        <v>57</v>
      </c>
      <c r="AY1421">
        <v>61</v>
      </c>
      <c r="AZ1421">
        <v>14</v>
      </c>
      <c r="BA1421">
        <v>8</v>
      </c>
      <c r="BB1421">
        <v>13</v>
      </c>
      <c r="BC1421">
        <v>11</v>
      </c>
      <c r="BD1421">
        <v>15</v>
      </c>
      <c r="BE1421">
        <v>1761</v>
      </c>
      <c r="BF1421">
        <v>381</v>
      </c>
      <c r="BG1421">
        <v>1</v>
      </c>
      <c r="BH1421">
        <v>91</v>
      </c>
      <c r="BI1421">
        <v>55</v>
      </c>
      <c r="BJ1421">
        <v>60</v>
      </c>
      <c r="BK1421">
        <v>62</v>
      </c>
      <c r="BL1421">
        <v>55</v>
      </c>
    </row>
    <row r="1422" spans="1:64" ht="45" x14ac:dyDescent="0.25">
      <c r="A1422" t="s">
        <v>3623</v>
      </c>
      <c r="B1422">
        <v>20</v>
      </c>
      <c r="C1422">
        <v>66</v>
      </c>
      <c r="D1422">
        <v>77</v>
      </c>
      <c r="E1422" s="1" t="s">
        <v>3624</v>
      </c>
      <c r="F1422">
        <v>271477</v>
      </c>
      <c r="G1422" t="s">
        <v>277</v>
      </c>
      <c r="H1422" t="s">
        <v>321</v>
      </c>
      <c r="I1422" t="s">
        <v>68</v>
      </c>
      <c r="J1422">
        <v>68</v>
      </c>
      <c r="K1422" t="s">
        <v>195</v>
      </c>
      <c r="L1422">
        <v>11</v>
      </c>
      <c r="M1422" t="s">
        <v>990</v>
      </c>
      <c r="N1422" t="s">
        <v>967</v>
      </c>
      <c r="O1422" t="s">
        <v>72</v>
      </c>
      <c r="P1422">
        <v>257</v>
      </c>
      <c r="Q1422">
        <v>48</v>
      </c>
      <c r="R1422">
        <v>37</v>
      </c>
      <c r="S1422">
        <v>59</v>
      </c>
      <c r="T1422">
        <v>73</v>
      </c>
      <c r="U1422">
        <v>40</v>
      </c>
      <c r="V1422">
        <v>291</v>
      </c>
      <c r="W1422">
        <v>66</v>
      </c>
      <c r="X1422">
        <v>41</v>
      </c>
      <c r="Y1422">
        <v>42</v>
      </c>
      <c r="Z1422">
        <v>72</v>
      </c>
      <c r="AA1422">
        <v>70</v>
      </c>
      <c r="AB1422">
        <v>330</v>
      </c>
      <c r="AC1422">
        <v>61</v>
      </c>
      <c r="AD1422">
        <v>53</v>
      </c>
      <c r="AE1422">
        <v>65</v>
      </c>
      <c r="AF1422">
        <v>70</v>
      </c>
      <c r="AG1422">
        <v>81</v>
      </c>
      <c r="AH1422">
        <v>256</v>
      </c>
      <c r="AI1422">
        <v>61</v>
      </c>
      <c r="AJ1422">
        <v>49</v>
      </c>
      <c r="AK1422">
        <v>62</v>
      </c>
      <c r="AL1422">
        <v>35</v>
      </c>
      <c r="AM1422">
        <v>49</v>
      </c>
      <c r="AN1422">
        <v>285</v>
      </c>
      <c r="AO1422">
        <v>63</v>
      </c>
      <c r="AP1422">
        <v>57</v>
      </c>
      <c r="AQ1422">
        <v>50</v>
      </c>
      <c r="AR1422">
        <v>67</v>
      </c>
      <c r="AS1422">
        <v>48</v>
      </c>
      <c r="AT1422">
        <v>60</v>
      </c>
      <c r="AU1422">
        <v>178</v>
      </c>
      <c r="AV1422">
        <v>55</v>
      </c>
      <c r="AW1422">
        <v>64</v>
      </c>
      <c r="AX1422">
        <v>59</v>
      </c>
      <c r="AY1422">
        <v>38</v>
      </c>
      <c r="AZ1422">
        <v>5</v>
      </c>
      <c r="BA1422">
        <v>6</v>
      </c>
      <c r="BB1422">
        <v>10</v>
      </c>
      <c r="BC1422">
        <v>7</v>
      </c>
      <c r="BD1422">
        <v>10</v>
      </c>
      <c r="BE1422">
        <v>1635</v>
      </c>
      <c r="BF1422">
        <v>342</v>
      </c>
      <c r="BG1422">
        <v>1</v>
      </c>
      <c r="BH1422">
        <v>57</v>
      </c>
      <c r="BI1422">
        <v>46</v>
      </c>
      <c r="BJ1422">
        <v>64</v>
      </c>
      <c r="BK1422">
        <v>68</v>
      </c>
      <c r="BL1422">
        <v>59</v>
      </c>
    </row>
    <row r="1423" spans="1:64" ht="45" x14ac:dyDescent="0.25">
      <c r="A1423" t="s">
        <v>3625</v>
      </c>
      <c r="B1423">
        <v>20</v>
      </c>
      <c r="C1423">
        <v>67</v>
      </c>
      <c r="D1423">
        <v>81</v>
      </c>
      <c r="E1423" s="1" t="s">
        <v>3626</v>
      </c>
      <c r="F1423">
        <v>271572</v>
      </c>
      <c r="G1423" t="s">
        <v>337</v>
      </c>
      <c r="H1423" t="s">
        <v>147</v>
      </c>
      <c r="I1423" t="s">
        <v>77</v>
      </c>
      <c r="J1423">
        <v>69</v>
      </c>
      <c r="K1423" t="s">
        <v>189</v>
      </c>
      <c r="L1423">
        <v>14</v>
      </c>
      <c r="M1423" t="s">
        <v>94</v>
      </c>
      <c r="N1423" t="s">
        <v>807</v>
      </c>
      <c r="O1423" t="s">
        <v>72</v>
      </c>
      <c r="P1423">
        <v>302</v>
      </c>
      <c r="Q1423">
        <v>61</v>
      </c>
      <c r="R1423">
        <v>59</v>
      </c>
      <c r="S1423">
        <v>68</v>
      </c>
      <c r="T1423">
        <v>69</v>
      </c>
      <c r="U1423">
        <v>45</v>
      </c>
      <c r="V1423">
        <v>286</v>
      </c>
      <c r="W1423">
        <v>63</v>
      </c>
      <c r="X1423">
        <v>51</v>
      </c>
      <c r="Y1423">
        <v>46</v>
      </c>
      <c r="Z1423">
        <v>60</v>
      </c>
      <c r="AA1423">
        <v>66</v>
      </c>
      <c r="AB1423">
        <v>340</v>
      </c>
      <c r="AC1423">
        <v>75</v>
      </c>
      <c r="AD1423">
        <v>72</v>
      </c>
      <c r="AE1423">
        <v>67</v>
      </c>
      <c r="AF1423">
        <v>60</v>
      </c>
      <c r="AG1423">
        <v>66</v>
      </c>
      <c r="AH1423">
        <v>313</v>
      </c>
      <c r="AI1423">
        <v>70</v>
      </c>
      <c r="AJ1423">
        <v>75</v>
      </c>
      <c r="AK1423">
        <v>55</v>
      </c>
      <c r="AL1423">
        <v>65</v>
      </c>
      <c r="AM1423">
        <v>48</v>
      </c>
      <c r="AN1423">
        <v>300</v>
      </c>
      <c r="AO1423">
        <v>71</v>
      </c>
      <c r="AP1423">
        <v>65</v>
      </c>
      <c r="AQ1423">
        <v>50</v>
      </c>
      <c r="AR1423">
        <v>56</v>
      </c>
      <c r="AS1423">
        <v>58</v>
      </c>
      <c r="AT1423">
        <v>68</v>
      </c>
      <c r="AU1423">
        <v>202</v>
      </c>
      <c r="AV1423">
        <v>65</v>
      </c>
      <c r="AW1423">
        <v>69</v>
      </c>
      <c r="AX1423">
        <v>68</v>
      </c>
      <c r="AY1423">
        <v>54</v>
      </c>
      <c r="AZ1423">
        <v>13</v>
      </c>
      <c r="BA1423">
        <v>8</v>
      </c>
      <c r="BB1423">
        <v>13</v>
      </c>
      <c r="BC1423">
        <v>13</v>
      </c>
      <c r="BD1423">
        <v>7</v>
      </c>
      <c r="BE1423">
        <v>1797</v>
      </c>
      <c r="BF1423">
        <v>388</v>
      </c>
      <c r="BG1423">
        <v>1</v>
      </c>
      <c r="BH1423">
        <v>73</v>
      </c>
      <c r="BI1423">
        <v>58</v>
      </c>
      <c r="BJ1423">
        <v>61</v>
      </c>
      <c r="BK1423">
        <v>65</v>
      </c>
      <c r="BL1423">
        <v>67</v>
      </c>
    </row>
    <row r="1424" spans="1:64" ht="45" x14ac:dyDescent="0.25">
      <c r="A1424" t="s">
        <v>3627</v>
      </c>
      <c r="B1424">
        <v>18</v>
      </c>
      <c r="C1424">
        <v>69</v>
      </c>
      <c r="D1424">
        <v>83</v>
      </c>
      <c r="E1424" s="1" t="s">
        <v>3628</v>
      </c>
      <c r="F1424">
        <v>272346</v>
      </c>
      <c r="G1424" t="s">
        <v>426</v>
      </c>
      <c r="H1424" t="s">
        <v>125</v>
      </c>
      <c r="I1424" t="s">
        <v>68</v>
      </c>
      <c r="J1424">
        <v>72</v>
      </c>
      <c r="K1424" t="s">
        <v>106</v>
      </c>
      <c r="L1424">
        <v>14</v>
      </c>
      <c r="M1424" t="s">
        <v>2124</v>
      </c>
      <c r="N1424" t="s">
        <v>991</v>
      </c>
      <c r="O1424" t="s">
        <v>579</v>
      </c>
      <c r="P1424">
        <v>327</v>
      </c>
      <c r="Q1424">
        <v>54</v>
      </c>
      <c r="R1424">
        <v>68</v>
      </c>
      <c r="S1424">
        <v>77</v>
      </c>
      <c r="T1424">
        <v>66</v>
      </c>
      <c r="U1424">
        <v>62</v>
      </c>
      <c r="V1424">
        <v>309</v>
      </c>
      <c r="W1424">
        <v>68</v>
      </c>
      <c r="X1424">
        <v>56</v>
      </c>
      <c r="Y1424">
        <v>46</v>
      </c>
      <c r="Z1424">
        <v>67</v>
      </c>
      <c r="AA1424">
        <v>72</v>
      </c>
      <c r="AB1424">
        <v>371</v>
      </c>
      <c r="AC1424">
        <v>69</v>
      </c>
      <c r="AD1424">
        <v>68</v>
      </c>
      <c r="AE1424">
        <v>77</v>
      </c>
      <c r="AF1424">
        <v>75</v>
      </c>
      <c r="AG1424">
        <v>82</v>
      </c>
      <c r="AH1424">
        <v>353</v>
      </c>
      <c r="AI1424">
        <v>65</v>
      </c>
      <c r="AJ1424">
        <v>79</v>
      </c>
      <c r="AK1424">
        <v>83</v>
      </c>
      <c r="AL1424">
        <v>62</v>
      </c>
      <c r="AM1424">
        <v>64</v>
      </c>
      <c r="AN1424">
        <v>325</v>
      </c>
      <c r="AO1424">
        <v>67</v>
      </c>
      <c r="AP1424">
        <v>57</v>
      </c>
      <c r="AQ1424">
        <v>76</v>
      </c>
      <c r="AR1424">
        <v>67</v>
      </c>
      <c r="AS1424">
        <v>58</v>
      </c>
      <c r="AT1424">
        <v>66</v>
      </c>
      <c r="AU1424">
        <v>178</v>
      </c>
      <c r="AV1424">
        <v>62</v>
      </c>
      <c r="AW1424">
        <v>59</v>
      </c>
      <c r="AX1424">
        <v>57</v>
      </c>
      <c r="AY1424">
        <v>57</v>
      </c>
      <c r="AZ1424">
        <v>14</v>
      </c>
      <c r="BA1424">
        <v>8</v>
      </c>
      <c r="BB1424">
        <v>10</v>
      </c>
      <c r="BC1424">
        <v>12</v>
      </c>
      <c r="BD1424">
        <v>13</v>
      </c>
      <c r="BE1424">
        <v>1920</v>
      </c>
      <c r="BF1424">
        <v>397</v>
      </c>
      <c r="BG1424">
        <v>1</v>
      </c>
      <c r="BH1424">
        <v>68</v>
      </c>
      <c r="BI1424">
        <v>66</v>
      </c>
      <c r="BJ1424">
        <v>62</v>
      </c>
      <c r="BK1424">
        <v>71</v>
      </c>
      <c r="BL1424">
        <v>61</v>
      </c>
    </row>
    <row r="1425" spans="1:64" ht="45" x14ac:dyDescent="0.25">
      <c r="A1425" t="s">
        <v>3629</v>
      </c>
      <c r="B1425">
        <v>18</v>
      </c>
      <c r="C1425">
        <v>64</v>
      </c>
      <c r="D1425">
        <v>81</v>
      </c>
      <c r="E1425" s="1" t="s">
        <v>3630</v>
      </c>
      <c r="F1425">
        <v>272445</v>
      </c>
      <c r="G1425" t="s">
        <v>118</v>
      </c>
      <c r="H1425" t="s">
        <v>483</v>
      </c>
      <c r="I1425" t="s">
        <v>77</v>
      </c>
      <c r="J1425">
        <v>66</v>
      </c>
      <c r="K1425" t="s">
        <v>106</v>
      </c>
      <c r="L1425">
        <v>17</v>
      </c>
      <c r="M1425" t="s">
        <v>2121</v>
      </c>
      <c r="N1425" t="s">
        <v>196</v>
      </c>
      <c r="O1425" t="s">
        <v>566</v>
      </c>
      <c r="P1425">
        <v>322</v>
      </c>
      <c r="Q1425">
        <v>64</v>
      </c>
      <c r="R1425">
        <v>65</v>
      </c>
      <c r="S1425">
        <v>76</v>
      </c>
      <c r="T1425">
        <v>68</v>
      </c>
      <c r="U1425">
        <v>49</v>
      </c>
      <c r="V1425">
        <v>271</v>
      </c>
      <c r="W1425">
        <v>66</v>
      </c>
      <c r="X1425">
        <v>47</v>
      </c>
      <c r="Y1425">
        <v>50</v>
      </c>
      <c r="Z1425">
        <v>47</v>
      </c>
      <c r="AA1425">
        <v>61</v>
      </c>
      <c r="AB1425">
        <v>301</v>
      </c>
      <c r="AC1425">
        <v>67</v>
      </c>
      <c r="AD1425">
        <v>69</v>
      </c>
      <c r="AE1425">
        <v>63</v>
      </c>
      <c r="AF1425">
        <v>60</v>
      </c>
      <c r="AG1425">
        <v>42</v>
      </c>
      <c r="AH1425">
        <v>317</v>
      </c>
      <c r="AI1425">
        <v>58</v>
      </c>
      <c r="AJ1425">
        <v>79</v>
      </c>
      <c r="AK1425">
        <v>56</v>
      </c>
      <c r="AL1425">
        <v>64</v>
      </c>
      <c r="AM1425">
        <v>60</v>
      </c>
      <c r="AN1425">
        <v>224</v>
      </c>
      <c r="AO1425">
        <v>28</v>
      </c>
      <c r="AP1425">
        <v>16</v>
      </c>
      <c r="AQ1425">
        <v>61</v>
      </c>
      <c r="AR1425">
        <v>57</v>
      </c>
      <c r="AS1425">
        <v>62</v>
      </c>
      <c r="AT1425">
        <v>52</v>
      </c>
      <c r="AU1425">
        <v>46</v>
      </c>
      <c r="AV1425">
        <v>15</v>
      </c>
      <c r="AW1425">
        <v>16</v>
      </c>
      <c r="AX1425">
        <v>15</v>
      </c>
      <c r="AY1425">
        <v>57</v>
      </c>
      <c r="AZ1425">
        <v>11</v>
      </c>
      <c r="BA1425">
        <v>14</v>
      </c>
      <c r="BB1425">
        <v>12</v>
      </c>
      <c r="BC1425">
        <v>7</v>
      </c>
      <c r="BD1425">
        <v>13</v>
      </c>
      <c r="BE1425">
        <v>1538</v>
      </c>
      <c r="BF1425">
        <v>329</v>
      </c>
      <c r="BG1425">
        <v>1</v>
      </c>
      <c r="BH1425">
        <v>68</v>
      </c>
      <c r="BI1425">
        <v>61</v>
      </c>
      <c r="BJ1425">
        <v>60</v>
      </c>
      <c r="BK1425">
        <v>62</v>
      </c>
      <c r="BL1425">
        <v>22</v>
      </c>
    </row>
    <row r="1426" spans="1:64" ht="45" x14ac:dyDescent="0.25">
      <c r="A1426" t="s">
        <v>3631</v>
      </c>
      <c r="B1426">
        <v>19</v>
      </c>
      <c r="C1426">
        <v>65</v>
      </c>
      <c r="D1426">
        <v>79</v>
      </c>
      <c r="E1426" s="1" t="s">
        <v>395</v>
      </c>
      <c r="F1426">
        <v>273827</v>
      </c>
      <c r="G1426" t="s">
        <v>277</v>
      </c>
      <c r="H1426" t="s">
        <v>98</v>
      </c>
      <c r="I1426" t="s">
        <v>68</v>
      </c>
      <c r="J1426">
        <v>67</v>
      </c>
      <c r="K1426" t="s">
        <v>195</v>
      </c>
      <c r="L1426">
        <v>14</v>
      </c>
      <c r="M1426" t="s">
        <v>932</v>
      </c>
      <c r="N1426" t="s">
        <v>886</v>
      </c>
      <c r="O1426" t="s">
        <v>566</v>
      </c>
      <c r="P1426">
        <v>263</v>
      </c>
      <c r="Q1426">
        <v>51</v>
      </c>
      <c r="R1426">
        <v>58</v>
      </c>
      <c r="S1426">
        <v>45</v>
      </c>
      <c r="T1426">
        <v>66</v>
      </c>
      <c r="U1426">
        <v>43</v>
      </c>
      <c r="V1426">
        <v>285</v>
      </c>
      <c r="W1426">
        <v>61</v>
      </c>
      <c r="X1426">
        <v>46</v>
      </c>
      <c r="Y1426">
        <v>44</v>
      </c>
      <c r="Z1426">
        <v>66</v>
      </c>
      <c r="AA1426">
        <v>68</v>
      </c>
      <c r="AB1426">
        <v>329</v>
      </c>
      <c r="AC1426">
        <v>64</v>
      </c>
      <c r="AD1426">
        <v>65</v>
      </c>
      <c r="AE1426">
        <v>63</v>
      </c>
      <c r="AF1426">
        <v>65</v>
      </c>
      <c r="AG1426">
        <v>72</v>
      </c>
      <c r="AH1426">
        <v>297</v>
      </c>
      <c r="AI1426">
        <v>65</v>
      </c>
      <c r="AJ1426">
        <v>55</v>
      </c>
      <c r="AK1426">
        <v>66</v>
      </c>
      <c r="AL1426">
        <v>56</v>
      </c>
      <c r="AM1426">
        <v>55</v>
      </c>
      <c r="AN1426">
        <v>299</v>
      </c>
      <c r="AO1426">
        <v>64</v>
      </c>
      <c r="AP1426">
        <v>60</v>
      </c>
      <c r="AQ1426">
        <v>57</v>
      </c>
      <c r="AR1426">
        <v>69</v>
      </c>
      <c r="AS1426">
        <v>49</v>
      </c>
      <c r="AT1426">
        <v>60</v>
      </c>
      <c r="AU1426">
        <v>179</v>
      </c>
      <c r="AV1426">
        <v>60</v>
      </c>
      <c r="AW1426">
        <v>62</v>
      </c>
      <c r="AX1426">
        <v>57</v>
      </c>
      <c r="AY1426">
        <v>54</v>
      </c>
      <c r="AZ1426">
        <v>15</v>
      </c>
      <c r="BA1426">
        <v>8</v>
      </c>
      <c r="BB1426">
        <v>8</v>
      </c>
      <c r="BC1426">
        <v>10</v>
      </c>
      <c r="BD1426">
        <v>13</v>
      </c>
      <c r="BE1426">
        <v>1706</v>
      </c>
      <c r="BF1426">
        <v>368</v>
      </c>
      <c r="BG1426">
        <v>1</v>
      </c>
      <c r="BH1426">
        <v>65</v>
      </c>
      <c r="BI1426">
        <v>58</v>
      </c>
      <c r="BJ1426">
        <v>62</v>
      </c>
      <c r="BK1426">
        <v>64</v>
      </c>
      <c r="BL1426">
        <v>59</v>
      </c>
    </row>
    <row r="1427" spans="1:64" ht="45" x14ac:dyDescent="0.25">
      <c r="A1427" t="s">
        <v>3632</v>
      </c>
      <c r="B1427">
        <v>18</v>
      </c>
      <c r="C1427" t="s">
        <v>304</v>
      </c>
      <c r="D1427" t="s">
        <v>165</v>
      </c>
      <c r="E1427" s="1" t="s">
        <v>3633</v>
      </c>
      <c r="F1427">
        <v>273884</v>
      </c>
      <c r="G1427" t="s">
        <v>241</v>
      </c>
      <c r="H1427" t="s">
        <v>76</v>
      </c>
      <c r="I1427" t="s">
        <v>68</v>
      </c>
      <c r="J1427">
        <v>71</v>
      </c>
      <c r="K1427" t="s">
        <v>229</v>
      </c>
      <c r="L1427">
        <v>11</v>
      </c>
      <c r="M1427" t="s">
        <v>2124</v>
      </c>
      <c r="N1427" t="s">
        <v>338</v>
      </c>
      <c r="O1427" t="s">
        <v>1667</v>
      </c>
      <c r="P1427">
        <v>250</v>
      </c>
      <c r="Q1427">
        <v>50</v>
      </c>
      <c r="R1427">
        <v>39</v>
      </c>
      <c r="S1427">
        <v>52</v>
      </c>
      <c r="T1427">
        <v>72</v>
      </c>
      <c r="U1427">
        <v>37</v>
      </c>
      <c r="V1427">
        <v>301</v>
      </c>
      <c r="W1427">
        <v>68</v>
      </c>
      <c r="X1427">
        <v>45</v>
      </c>
      <c r="Y1427">
        <v>46</v>
      </c>
      <c r="Z1427">
        <v>73</v>
      </c>
      <c r="AA1427">
        <v>69</v>
      </c>
      <c r="AB1427">
        <v>381</v>
      </c>
      <c r="AC1427" t="s">
        <v>152</v>
      </c>
      <c r="AD1427" t="s">
        <v>906</v>
      </c>
      <c r="AE1427" t="s">
        <v>1148</v>
      </c>
      <c r="AF1427">
        <v>69</v>
      </c>
      <c r="AG1427" t="s">
        <v>316</v>
      </c>
      <c r="AH1427">
        <v>314</v>
      </c>
      <c r="AI1427">
        <v>57</v>
      </c>
      <c r="AJ1427" t="s">
        <v>203</v>
      </c>
      <c r="AK1427" t="s">
        <v>266</v>
      </c>
      <c r="AL1427" t="s">
        <v>2755</v>
      </c>
      <c r="AM1427">
        <v>42</v>
      </c>
      <c r="AN1427">
        <v>308</v>
      </c>
      <c r="AO1427" t="s">
        <v>165</v>
      </c>
      <c r="AP1427">
        <v>63</v>
      </c>
      <c r="AQ1427">
        <v>49</v>
      </c>
      <c r="AR1427">
        <v>71</v>
      </c>
      <c r="AS1427">
        <v>44</v>
      </c>
      <c r="AT1427">
        <v>52</v>
      </c>
      <c r="AU1427">
        <v>192</v>
      </c>
      <c r="AV1427">
        <v>58</v>
      </c>
      <c r="AW1427" t="s">
        <v>737</v>
      </c>
      <c r="AX1427" t="s">
        <v>735</v>
      </c>
      <c r="AY1427">
        <v>43</v>
      </c>
      <c r="AZ1427">
        <v>12</v>
      </c>
      <c r="BA1427">
        <v>6</v>
      </c>
      <c r="BB1427">
        <v>8</v>
      </c>
      <c r="BC1427">
        <v>6</v>
      </c>
      <c r="BD1427">
        <v>11</v>
      </c>
      <c r="BE1427">
        <v>1789</v>
      </c>
      <c r="BF1427">
        <v>392</v>
      </c>
      <c r="BG1427">
        <v>1</v>
      </c>
      <c r="BH1427">
        <v>80</v>
      </c>
      <c r="BI1427">
        <v>44</v>
      </c>
      <c r="BJ1427">
        <v>65</v>
      </c>
      <c r="BK1427">
        <v>69</v>
      </c>
      <c r="BL1427">
        <v>62</v>
      </c>
    </row>
    <row r="1428" spans="1:64" ht="30" x14ac:dyDescent="0.25">
      <c r="A1428" t="s">
        <v>3634</v>
      </c>
      <c r="B1428">
        <v>18</v>
      </c>
      <c r="C1428">
        <v>62</v>
      </c>
      <c r="D1428">
        <v>80</v>
      </c>
      <c r="E1428" s="1" t="s">
        <v>2170</v>
      </c>
      <c r="F1428">
        <v>273927</v>
      </c>
      <c r="G1428" t="s">
        <v>252</v>
      </c>
      <c r="H1428" t="s">
        <v>84</v>
      </c>
      <c r="I1428" t="s">
        <v>77</v>
      </c>
      <c r="J1428">
        <v>63</v>
      </c>
      <c r="K1428" t="s">
        <v>294</v>
      </c>
      <c r="L1428">
        <v>18</v>
      </c>
      <c r="M1428" t="s">
        <v>92</v>
      </c>
      <c r="N1428" t="s">
        <v>79</v>
      </c>
      <c r="O1428" t="s">
        <v>1157</v>
      </c>
      <c r="P1428">
        <v>252</v>
      </c>
      <c r="Q1428">
        <v>60</v>
      </c>
      <c r="R1428">
        <v>54</v>
      </c>
      <c r="S1428">
        <v>31</v>
      </c>
      <c r="T1428">
        <v>58</v>
      </c>
      <c r="U1428">
        <v>49</v>
      </c>
      <c r="V1428">
        <v>273</v>
      </c>
      <c r="W1428">
        <v>65</v>
      </c>
      <c r="X1428">
        <v>55</v>
      </c>
      <c r="Y1428">
        <v>39</v>
      </c>
      <c r="Z1428">
        <v>51</v>
      </c>
      <c r="AA1428">
        <v>63</v>
      </c>
      <c r="AB1428">
        <v>364</v>
      </c>
      <c r="AC1428">
        <v>80</v>
      </c>
      <c r="AD1428">
        <v>82</v>
      </c>
      <c r="AE1428">
        <v>79</v>
      </c>
      <c r="AF1428">
        <v>43</v>
      </c>
      <c r="AG1428">
        <v>80</v>
      </c>
      <c r="AH1428">
        <v>265</v>
      </c>
      <c r="AI1428">
        <v>56</v>
      </c>
      <c r="AJ1428">
        <v>53</v>
      </c>
      <c r="AK1428">
        <v>54</v>
      </c>
      <c r="AL1428">
        <v>54</v>
      </c>
      <c r="AM1428">
        <v>48</v>
      </c>
      <c r="AN1428">
        <v>230</v>
      </c>
      <c r="AO1428">
        <v>44</v>
      </c>
      <c r="AP1428">
        <v>18</v>
      </c>
      <c r="AQ1428">
        <v>58</v>
      </c>
      <c r="AR1428">
        <v>59</v>
      </c>
      <c r="AS1428">
        <v>51</v>
      </c>
      <c r="AT1428">
        <v>56</v>
      </c>
      <c r="AU1428">
        <v>75</v>
      </c>
      <c r="AV1428">
        <v>22</v>
      </c>
      <c r="AW1428">
        <v>28</v>
      </c>
      <c r="AX1428">
        <v>25</v>
      </c>
      <c r="AY1428">
        <v>51</v>
      </c>
      <c r="AZ1428">
        <v>9</v>
      </c>
      <c r="BA1428">
        <v>7</v>
      </c>
      <c r="BB1428">
        <v>13</v>
      </c>
      <c r="BC1428">
        <v>7</v>
      </c>
      <c r="BD1428">
        <v>15</v>
      </c>
      <c r="BE1428">
        <v>1510</v>
      </c>
      <c r="BF1428">
        <v>331</v>
      </c>
      <c r="BG1428">
        <v>1</v>
      </c>
      <c r="BH1428">
        <v>81</v>
      </c>
      <c r="BI1428">
        <v>53</v>
      </c>
      <c r="BJ1428">
        <v>56</v>
      </c>
      <c r="BK1428">
        <v>65</v>
      </c>
      <c r="BL1428">
        <v>24</v>
      </c>
    </row>
    <row r="1429" spans="1:64" ht="30" x14ac:dyDescent="0.25">
      <c r="A1429" t="s">
        <v>3635</v>
      </c>
      <c r="B1429">
        <v>18</v>
      </c>
      <c r="C1429">
        <v>65</v>
      </c>
      <c r="D1429">
        <v>83</v>
      </c>
      <c r="E1429" s="1" t="s">
        <v>307</v>
      </c>
      <c r="F1429">
        <v>273998</v>
      </c>
      <c r="G1429" t="s">
        <v>66</v>
      </c>
      <c r="H1429" t="s">
        <v>290</v>
      </c>
      <c r="I1429" t="s">
        <v>77</v>
      </c>
      <c r="J1429">
        <v>65</v>
      </c>
      <c r="K1429" t="s">
        <v>508</v>
      </c>
      <c r="L1429">
        <v>18</v>
      </c>
      <c r="M1429" t="s">
        <v>2984</v>
      </c>
      <c r="N1429" t="s">
        <v>991</v>
      </c>
      <c r="O1429" t="s">
        <v>2254</v>
      </c>
      <c r="P1429">
        <v>87</v>
      </c>
      <c r="Q1429">
        <v>23</v>
      </c>
      <c r="R1429">
        <v>12</v>
      </c>
      <c r="S1429">
        <v>11</v>
      </c>
      <c r="T1429">
        <v>32</v>
      </c>
      <c r="U1429">
        <v>9</v>
      </c>
      <c r="V1429">
        <v>111</v>
      </c>
      <c r="W1429">
        <v>23</v>
      </c>
      <c r="X1429">
        <v>19</v>
      </c>
      <c r="Y1429">
        <v>11</v>
      </c>
      <c r="Z1429">
        <v>37</v>
      </c>
      <c r="AA1429">
        <v>21</v>
      </c>
      <c r="AB1429">
        <v>236</v>
      </c>
      <c r="AC1429">
        <v>46</v>
      </c>
      <c r="AD1429">
        <v>34</v>
      </c>
      <c r="AE1429">
        <v>51</v>
      </c>
      <c r="AF1429">
        <v>62</v>
      </c>
      <c r="AG1429">
        <v>43</v>
      </c>
      <c r="AH1429">
        <v>177</v>
      </c>
      <c r="AI1429">
        <v>46</v>
      </c>
      <c r="AJ1429">
        <v>56</v>
      </c>
      <c r="AK1429">
        <v>21</v>
      </c>
      <c r="AL1429">
        <v>44</v>
      </c>
      <c r="AM1429">
        <v>10</v>
      </c>
      <c r="AN1429">
        <v>115</v>
      </c>
      <c r="AO1429">
        <v>24</v>
      </c>
      <c r="AP1429">
        <v>12</v>
      </c>
      <c r="AQ1429">
        <v>7</v>
      </c>
      <c r="AR1429">
        <v>51</v>
      </c>
      <c r="AS1429">
        <v>21</v>
      </c>
      <c r="AT1429">
        <v>34</v>
      </c>
      <c r="AU1429">
        <v>35</v>
      </c>
      <c r="AV1429">
        <v>10</v>
      </c>
      <c r="AW1429">
        <v>12</v>
      </c>
      <c r="AX1429">
        <v>13</v>
      </c>
      <c r="AY1429">
        <v>320</v>
      </c>
      <c r="AZ1429">
        <v>66</v>
      </c>
      <c r="BA1429">
        <v>62</v>
      </c>
      <c r="BB1429">
        <v>61</v>
      </c>
      <c r="BC1429">
        <v>64</v>
      </c>
      <c r="BD1429">
        <v>67</v>
      </c>
      <c r="BE1429">
        <v>1081</v>
      </c>
      <c r="BF1429">
        <v>361</v>
      </c>
      <c r="BG1429">
        <v>1</v>
      </c>
      <c r="BH1429">
        <v>66</v>
      </c>
      <c r="BI1429">
        <v>62</v>
      </c>
      <c r="BJ1429">
        <v>61</v>
      </c>
      <c r="BK1429">
        <v>67</v>
      </c>
      <c r="BL1429">
        <v>41</v>
      </c>
    </row>
    <row r="1430" spans="1:64" ht="30" x14ac:dyDescent="0.25">
      <c r="A1430" t="s">
        <v>3636</v>
      </c>
      <c r="B1430">
        <v>17</v>
      </c>
      <c r="C1430">
        <v>61</v>
      </c>
      <c r="D1430">
        <v>82</v>
      </c>
      <c r="E1430" s="1" t="s">
        <v>3637</v>
      </c>
      <c r="F1430">
        <v>274406</v>
      </c>
      <c r="G1430" t="s">
        <v>337</v>
      </c>
      <c r="H1430" t="s">
        <v>253</v>
      </c>
      <c r="I1430" t="s">
        <v>77</v>
      </c>
      <c r="J1430">
        <v>63</v>
      </c>
      <c r="K1430" t="s">
        <v>69</v>
      </c>
      <c r="L1430">
        <v>21</v>
      </c>
      <c r="M1430" t="s">
        <v>92</v>
      </c>
      <c r="N1430" t="s">
        <v>991</v>
      </c>
      <c r="O1430" t="s">
        <v>94</v>
      </c>
      <c r="P1430">
        <v>260</v>
      </c>
      <c r="Q1430">
        <v>45</v>
      </c>
      <c r="R1430">
        <v>63</v>
      </c>
      <c r="S1430">
        <v>38</v>
      </c>
      <c r="T1430">
        <v>64</v>
      </c>
      <c r="U1430">
        <v>50</v>
      </c>
      <c r="V1430">
        <v>270</v>
      </c>
      <c r="W1430">
        <v>65</v>
      </c>
      <c r="X1430">
        <v>53</v>
      </c>
      <c r="Y1430">
        <v>36</v>
      </c>
      <c r="Z1430">
        <v>50</v>
      </c>
      <c r="AA1430">
        <v>66</v>
      </c>
      <c r="AB1430">
        <v>342</v>
      </c>
      <c r="AC1430">
        <v>75</v>
      </c>
      <c r="AD1430">
        <v>70</v>
      </c>
      <c r="AE1430">
        <v>76</v>
      </c>
      <c r="AF1430">
        <v>45</v>
      </c>
      <c r="AG1430">
        <v>76</v>
      </c>
      <c r="AH1430">
        <v>287</v>
      </c>
      <c r="AI1430">
        <v>59</v>
      </c>
      <c r="AJ1430">
        <v>51</v>
      </c>
      <c r="AK1430">
        <v>65</v>
      </c>
      <c r="AL1430">
        <v>52</v>
      </c>
      <c r="AM1430">
        <v>60</v>
      </c>
      <c r="AN1430">
        <v>237</v>
      </c>
      <c r="AO1430">
        <v>46</v>
      </c>
      <c r="AP1430">
        <v>38</v>
      </c>
      <c r="AQ1430">
        <v>52</v>
      </c>
      <c r="AR1430">
        <v>55</v>
      </c>
      <c r="AS1430">
        <v>46</v>
      </c>
      <c r="AT1430">
        <v>56</v>
      </c>
      <c r="AU1430">
        <v>128</v>
      </c>
      <c r="AV1430">
        <v>32</v>
      </c>
      <c r="AW1430">
        <v>50</v>
      </c>
      <c r="AX1430">
        <v>46</v>
      </c>
      <c r="AY1430">
        <v>40</v>
      </c>
      <c r="AZ1430">
        <v>9</v>
      </c>
      <c r="BA1430">
        <v>11</v>
      </c>
      <c r="BB1430">
        <v>7</v>
      </c>
      <c r="BC1430">
        <v>6</v>
      </c>
      <c r="BD1430">
        <v>7</v>
      </c>
      <c r="BE1430">
        <v>1564</v>
      </c>
      <c r="BF1430">
        <v>347</v>
      </c>
      <c r="BG1430">
        <v>1</v>
      </c>
      <c r="BH1430">
        <v>72</v>
      </c>
      <c r="BI1430">
        <v>60</v>
      </c>
      <c r="BJ1430">
        <v>54</v>
      </c>
      <c r="BK1430">
        <v>66</v>
      </c>
      <c r="BL1430">
        <v>41</v>
      </c>
    </row>
    <row r="1431" spans="1:64" ht="30" x14ac:dyDescent="0.25">
      <c r="A1431" t="s">
        <v>3638</v>
      </c>
      <c r="B1431">
        <v>18</v>
      </c>
      <c r="C1431" t="s">
        <v>198</v>
      </c>
      <c r="D1431" t="s">
        <v>193</v>
      </c>
      <c r="E1431" s="1" t="s">
        <v>3639</v>
      </c>
      <c r="F1431">
        <v>274447</v>
      </c>
      <c r="G1431" t="s">
        <v>494</v>
      </c>
      <c r="H1431" t="s">
        <v>91</v>
      </c>
      <c r="I1431" t="s">
        <v>77</v>
      </c>
      <c r="J1431">
        <v>68</v>
      </c>
      <c r="K1431" t="s">
        <v>189</v>
      </c>
      <c r="L1431">
        <v>14</v>
      </c>
      <c r="M1431" t="s">
        <v>990</v>
      </c>
      <c r="N1431" t="s">
        <v>185</v>
      </c>
      <c r="O1431" t="s">
        <v>566</v>
      </c>
      <c r="P1431">
        <v>235</v>
      </c>
      <c r="Q1431" t="s">
        <v>2743</v>
      </c>
      <c r="R1431">
        <v>32</v>
      </c>
      <c r="S1431">
        <v>63</v>
      </c>
      <c r="T1431">
        <v>69</v>
      </c>
      <c r="U1431">
        <v>32</v>
      </c>
      <c r="V1431">
        <v>268</v>
      </c>
      <c r="W1431" t="s">
        <v>2755</v>
      </c>
      <c r="X1431">
        <v>39</v>
      </c>
      <c r="Y1431">
        <v>38</v>
      </c>
      <c r="Z1431" t="s">
        <v>1103</v>
      </c>
      <c r="AA1431">
        <v>67</v>
      </c>
      <c r="AB1431">
        <v>326</v>
      </c>
      <c r="AC1431">
        <v>65</v>
      </c>
      <c r="AD1431" t="s">
        <v>2140</v>
      </c>
      <c r="AE1431">
        <v>62</v>
      </c>
      <c r="AF1431">
        <v>62</v>
      </c>
      <c r="AG1431">
        <v>73</v>
      </c>
      <c r="AH1431">
        <v>289</v>
      </c>
      <c r="AI1431" t="s">
        <v>1934</v>
      </c>
      <c r="AJ1431" t="s">
        <v>2943</v>
      </c>
      <c r="AK1431" t="s">
        <v>978</v>
      </c>
      <c r="AL1431" t="s">
        <v>2243</v>
      </c>
      <c r="AM1431">
        <v>42</v>
      </c>
      <c r="AN1431">
        <v>274</v>
      </c>
      <c r="AO1431" t="s">
        <v>833</v>
      </c>
      <c r="AP1431">
        <v>66</v>
      </c>
      <c r="AQ1431" t="s">
        <v>2783</v>
      </c>
      <c r="AR1431" t="s">
        <v>3640</v>
      </c>
      <c r="AS1431">
        <v>40</v>
      </c>
      <c r="AT1431">
        <v>58</v>
      </c>
      <c r="AU1431">
        <v>197</v>
      </c>
      <c r="AV1431">
        <v>68</v>
      </c>
      <c r="AW1431">
        <v>67</v>
      </c>
      <c r="AX1431">
        <v>62</v>
      </c>
      <c r="AY1431">
        <v>52</v>
      </c>
      <c r="AZ1431">
        <v>9</v>
      </c>
      <c r="BA1431">
        <v>8</v>
      </c>
      <c r="BB1431">
        <v>10</v>
      </c>
      <c r="BC1431">
        <v>13</v>
      </c>
      <c r="BD1431">
        <v>12</v>
      </c>
      <c r="BE1431">
        <v>1641</v>
      </c>
      <c r="BF1431">
        <v>353</v>
      </c>
      <c r="BG1431">
        <v>1</v>
      </c>
      <c r="BH1431">
        <v>64</v>
      </c>
      <c r="BI1431">
        <v>40</v>
      </c>
      <c r="BJ1431">
        <v>55</v>
      </c>
      <c r="BK1431">
        <v>64</v>
      </c>
      <c r="BL1431">
        <v>66</v>
      </c>
    </row>
    <row r="1432" spans="1:64" ht="30" x14ac:dyDescent="0.25">
      <c r="A1432" t="s">
        <v>3641</v>
      </c>
      <c r="B1432">
        <v>18</v>
      </c>
      <c r="C1432">
        <v>62</v>
      </c>
      <c r="D1432">
        <v>82</v>
      </c>
      <c r="E1432" s="1" t="s">
        <v>3642</v>
      </c>
      <c r="F1432">
        <v>274944</v>
      </c>
      <c r="G1432" t="s">
        <v>138</v>
      </c>
      <c r="H1432" t="s">
        <v>290</v>
      </c>
      <c r="I1432" t="s">
        <v>68</v>
      </c>
      <c r="J1432">
        <v>64</v>
      </c>
      <c r="K1432" t="s">
        <v>106</v>
      </c>
      <c r="L1432">
        <v>20</v>
      </c>
      <c r="M1432" t="s">
        <v>1971</v>
      </c>
      <c r="N1432" t="s">
        <v>338</v>
      </c>
      <c r="O1432" t="s">
        <v>1534</v>
      </c>
      <c r="P1432">
        <v>287</v>
      </c>
      <c r="Q1432">
        <v>42</v>
      </c>
      <c r="R1432">
        <v>65</v>
      </c>
      <c r="S1432">
        <v>68</v>
      </c>
      <c r="T1432">
        <v>61</v>
      </c>
      <c r="U1432">
        <v>51</v>
      </c>
      <c r="V1432">
        <v>258</v>
      </c>
      <c r="W1432">
        <v>58</v>
      </c>
      <c r="X1432">
        <v>59</v>
      </c>
      <c r="Y1432">
        <v>40</v>
      </c>
      <c r="Z1432">
        <v>41</v>
      </c>
      <c r="AA1432">
        <v>60</v>
      </c>
      <c r="AB1432">
        <v>300</v>
      </c>
      <c r="AC1432">
        <v>67</v>
      </c>
      <c r="AD1432">
        <v>68</v>
      </c>
      <c r="AE1432">
        <v>55</v>
      </c>
      <c r="AF1432">
        <v>60</v>
      </c>
      <c r="AG1432">
        <v>50</v>
      </c>
      <c r="AH1432">
        <v>305</v>
      </c>
      <c r="AI1432">
        <v>64</v>
      </c>
      <c r="AJ1432">
        <v>71</v>
      </c>
      <c r="AK1432">
        <v>49</v>
      </c>
      <c r="AL1432">
        <v>66</v>
      </c>
      <c r="AM1432">
        <v>55</v>
      </c>
      <c r="AN1432">
        <v>234</v>
      </c>
      <c r="AO1432">
        <v>40</v>
      </c>
      <c r="AP1432">
        <v>18</v>
      </c>
      <c r="AQ1432">
        <v>57</v>
      </c>
      <c r="AR1432">
        <v>51</v>
      </c>
      <c r="AS1432">
        <v>68</v>
      </c>
      <c r="AT1432">
        <v>53</v>
      </c>
      <c r="AU1432">
        <v>58</v>
      </c>
      <c r="AV1432">
        <v>20</v>
      </c>
      <c r="AW1432">
        <v>18</v>
      </c>
      <c r="AX1432">
        <v>20</v>
      </c>
      <c r="AY1432">
        <v>54</v>
      </c>
      <c r="AZ1432">
        <v>12</v>
      </c>
      <c r="BA1432">
        <v>7</v>
      </c>
      <c r="BB1432">
        <v>11</v>
      </c>
      <c r="BC1432">
        <v>15</v>
      </c>
      <c r="BD1432">
        <v>9</v>
      </c>
      <c r="BE1432">
        <v>1496</v>
      </c>
      <c r="BF1432">
        <v>320</v>
      </c>
      <c r="BG1432">
        <v>1</v>
      </c>
      <c r="BH1432">
        <v>68</v>
      </c>
      <c r="BI1432">
        <v>62</v>
      </c>
      <c r="BJ1432">
        <v>51</v>
      </c>
      <c r="BK1432">
        <v>58</v>
      </c>
      <c r="BL1432">
        <v>24</v>
      </c>
    </row>
    <row r="1433" spans="1:64" ht="30" x14ac:dyDescent="0.25">
      <c r="A1433" t="s">
        <v>3643</v>
      </c>
      <c r="B1433">
        <v>17</v>
      </c>
      <c r="C1433">
        <v>64</v>
      </c>
      <c r="D1433">
        <v>81</v>
      </c>
      <c r="E1433" s="1" t="s">
        <v>3437</v>
      </c>
      <c r="F1433">
        <v>275029</v>
      </c>
      <c r="G1433" t="s">
        <v>241</v>
      </c>
      <c r="H1433" t="s">
        <v>105</v>
      </c>
      <c r="I1433" t="s">
        <v>68</v>
      </c>
      <c r="J1433">
        <v>66</v>
      </c>
      <c r="K1433" t="s">
        <v>69</v>
      </c>
      <c r="L1433">
        <v>17</v>
      </c>
      <c r="M1433" t="s">
        <v>2121</v>
      </c>
      <c r="N1433" t="s">
        <v>991</v>
      </c>
      <c r="O1433" t="s">
        <v>190</v>
      </c>
      <c r="P1433">
        <v>285</v>
      </c>
      <c r="Q1433">
        <v>58</v>
      </c>
      <c r="R1433">
        <v>60</v>
      </c>
      <c r="S1433">
        <v>49</v>
      </c>
      <c r="T1433">
        <v>65</v>
      </c>
      <c r="U1433">
        <v>53</v>
      </c>
      <c r="V1433">
        <v>312</v>
      </c>
      <c r="W1433">
        <v>72</v>
      </c>
      <c r="X1433">
        <v>58</v>
      </c>
      <c r="Y1433">
        <v>54</v>
      </c>
      <c r="Z1433">
        <v>59</v>
      </c>
      <c r="AA1433">
        <v>69</v>
      </c>
      <c r="AB1433">
        <v>353</v>
      </c>
      <c r="AC1433">
        <v>72</v>
      </c>
      <c r="AD1433">
        <v>69</v>
      </c>
      <c r="AE1433">
        <v>78</v>
      </c>
      <c r="AF1433">
        <v>57</v>
      </c>
      <c r="AG1433">
        <v>77</v>
      </c>
      <c r="AH1433">
        <v>287</v>
      </c>
      <c r="AI1433">
        <v>64</v>
      </c>
      <c r="AJ1433">
        <v>57</v>
      </c>
      <c r="AK1433">
        <v>56</v>
      </c>
      <c r="AL1433">
        <v>53</v>
      </c>
      <c r="AM1433">
        <v>57</v>
      </c>
      <c r="AN1433">
        <v>253</v>
      </c>
      <c r="AO1433">
        <v>42</v>
      </c>
      <c r="AP1433">
        <v>41</v>
      </c>
      <c r="AQ1433">
        <v>55</v>
      </c>
      <c r="AR1433">
        <v>57</v>
      </c>
      <c r="AS1433">
        <v>58</v>
      </c>
      <c r="AT1433">
        <v>61</v>
      </c>
      <c r="AU1433">
        <v>104</v>
      </c>
      <c r="AV1433">
        <v>35</v>
      </c>
      <c r="AW1433">
        <v>35</v>
      </c>
      <c r="AX1433">
        <v>34</v>
      </c>
      <c r="AY1433">
        <v>55</v>
      </c>
      <c r="AZ1433">
        <v>11</v>
      </c>
      <c r="BA1433">
        <v>11</v>
      </c>
      <c r="BB1433">
        <v>6</v>
      </c>
      <c r="BC1433">
        <v>12</v>
      </c>
      <c r="BD1433">
        <v>15</v>
      </c>
      <c r="BE1433">
        <v>1649</v>
      </c>
      <c r="BF1433">
        <v>351</v>
      </c>
      <c r="BG1433">
        <v>1</v>
      </c>
      <c r="BH1433">
        <v>70</v>
      </c>
      <c r="BI1433">
        <v>60</v>
      </c>
      <c r="BJ1433">
        <v>60</v>
      </c>
      <c r="BK1433">
        <v>71</v>
      </c>
      <c r="BL1433">
        <v>38</v>
      </c>
    </row>
    <row r="1434" spans="1:64" ht="30" x14ac:dyDescent="0.25">
      <c r="A1434" t="s">
        <v>3644</v>
      </c>
      <c r="B1434">
        <v>19</v>
      </c>
      <c r="C1434">
        <v>72</v>
      </c>
      <c r="D1434">
        <v>82</v>
      </c>
      <c r="E1434" s="1" t="s">
        <v>3645</v>
      </c>
      <c r="F1434">
        <v>275102</v>
      </c>
      <c r="G1434" t="s">
        <v>494</v>
      </c>
      <c r="H1434" t="s">
        <v>125</v>
      </c>
      <c r="I1434" t="s">
        <v>68</v>
      </c>
      <c r="J1434">
        <v>74</v>
      </c>
      <c r="K1434" t="s">
        <v>189</v>
      </c>
      <c r="L1434">
        <v>10</v>
      </c>
      <c r="M1434" t="s">
        <v>2042</v>
      </c>
      <c r="N1434" t="s">
        <v>132</v>
      </c>
      <c r="O1434" t="s">
        <v>109</v>
      </c>
      <c r="P1434">
        <v>292</v>
      </c>
      <c r="Q1434">
        <v>55</v>
      </c>
      <c r="R1434">
        <v>48</v>
      </c>
      <c r="S1434">
        <v>71</v>
      </c>
      <c r="T1434">
        <v>73</v>
      </c>
      <c r="U1434">
        <v>45</v>
      </c>
      <c r="V1434">
        <v>292</v>
      </c>
      <c r="W1434">
        <v>60</v>
      </c>
      <c r="X1434">
        <v>49</v>
      </c>
      <c r="Y1434">
        <v>51</v>
      </c>
      <c r="Z1434">
        <v>65</v>
      </c>
      <c r="AA1434">
        <v>67</v>
      </c>
      <c r="AB1434">
        <v>288</v>
      </c>
      <c r="AC1434">
        <v>51</v>
      </c>
      <c r="AD1434">
        <v>64</v>
      </c>
      <c r="AE1434">
        <v>52</v>
      </c>
      <c r="AF1434">
        <v>68</v>
      </c>
      <c r="AG1434">
        <v>53</v>
      </c>
      <c r="AH1434">
        <v>308</v>
      </c>
      <c r="AI1434">
        <v>54</v>
      </c>
      <c r="AJ1434">
        <v>76</v>
      </c>
      <c r="AK1434">
        <v>59</v>
      </c>
      <c r="AL1434">
        <v>77</v>
      </c>
      <c r="AM1434">
        <v>42</v>
      </c>
      <c r="AN1434">
        <v>305</v>
      </c>
      <c r="AO1434">
        <v>72</v>
      </c>
      <c r="AP1434">
        <v>70</v>
      </c>
      <c r="AQ1434">
        <v>52</v>
      </c>
      <c r="AR1434">
        <v>64</v>
      </c>
      <c r="AS1434">
        <v>47</v>
      </c>
      <c r="AT1434">
        <v>68</v>
      </c>
      <c r="AU1434">
        <v>215</v>
      </c>
      <c r="AV1434">
        <v>69</v>
      </c>
      <c r="AW1434">
        <v>74</v>
      </c>
      <c r="AX1434">
        <v>72</v>
      </c>
      <c r="AY1434">
        <v>50</v>
      </c>
      <c r="AZ1434">
        <v>7</v>
      </c>
      <c r="BA1434">
        <v>10</v>
      </c>
      <c r="BB1434">
        <v>8</v>
      </c>
      <c r="BC1434">
        <v>15</v>
      </c>
      <c r="BD1434">
        <v>10</v>
      </c>
      <c r="BE1434">
        <v>1750</v>
      </c>
      <c r="BF1434">
        <v>374</v>
      </c>
      <c r="BG1434">
        <v>1</v>
      </c>
      <c r="BH1434">
        <v>58</v>
      </c>
      <c r="BI1434">
        <v>48</v>
      </c>
      <c r="BJ1434">
        <v>64</v>
      </c>
      <c r="BK1434">
        <v>62</v>
      </c>
      <c r="BL1434">
        <v>71</v>
      </c>
    </row>
    <row r="1435" spans="1:64" ht="30" x14ac:dyDescent="0.25">
      <c r="A1435" t="s">
        <v>3646</v>
      </c>
      <c r="B1435">
        <v>20</v>
      </c>
      <c r="C1435" t="s">
        <v>595</v>
      </c>
      <c r="D1435">
        <v>81</v>
      </c>
      <c r="E1435" s="1" t="s">
        <v>3647</v>
      </c>
      <c r="F1435">
        <v>275208</v>
      </c>
      <c r="G1435" t="s">
        <v>212</v>
      </c>
      <c r="H1435" t="s">
        <v>612</v>
      </c>
      <c r="I1435" t="s">
        <v>68</v>
      </c>
      <c r="J1435">
        <v>70</v>
      </c>
      <c r="K1435" t="s">
        <v>189</v>
      </c>
      <c r="L1435">
        <v>13</v>
      </c>
      <c r="M1435" t="s">
        <v>706</v>
      </c>
      <c r="N1435" t="s">
        <v>196</v>
      </c>
      <c r="O1435" t="s">
        <v>2075</v>
      </c>
      <c r="P1435">
        <v>228</v>
      </c>
      <c r="Q1435">
        <v>51</v>
      </c>
      <c r="R1435">
        <v>23</v>
      </c>
      <c r="S1435">
        <v>65</v>
      </c>
      <c r="T1435">
        <v>64</v>
      </c>
      <c r="U1435">
        <v>25</v>
      </c>
      <c r="V1435">
        <v>259</v>
      </c>
      <c r="W1435" t="s">
        <v>3648</v>
      </c>
      <c r="X1435">
        <v>53</v>
      </c>
      <c r="Y1435">
        <v>24</v>
      </c>
      <c r="Z1435">
        <v>49</v>
      </c>
      <c r="AA1435" t="s">
        <v>3649</v>
      </c>
      <c r="AB1435">
        <v>322</v>
      </c>
      <c r="AC1435" t="s">
        <v>3650</v>
      </c>
      <c r="AD1435" t="s">
        <v>1104</v>
      </c>
      <c r="AE1435">
        <v>56</v>
      </c>
      <c r="AF1435" t="s">
        <v>386</v>
      </c>
      <c r="AG1435" t="s">
        <v>3651</v>
      </c>
      <c r="AH1435">
        <v>306</v>
      </c>
      <c r="AI1435">
        <v>60</v>
      </c>
      <c r="AJ1435" t="s">
        <v>959</v>
      </c>
      <c r="AK1435" t="s">
        <v>737</v>
      </c>
      <c r="AL1435">
        <v>76</v>
      </c>
      <c r="AM1435">
        <v>28</v>
      </c>
      <c r="AN1435">
        <v>259</v>
      </c>
      <c r="AO1435" t="s">
        <v>2270</v>
      </c>
      <c r="AP1435">
        <v>67</v>
      </c>
      <c r="AQ1435">
        <v>33</v>
      </c>
      <c r="AR1435" t="s">
        <v>1513</v>
      </c>
      <c r="AS1435">
        <v>45</v>
      </c>
      <c r="AT1435" t="s">
        <v>3652</v>
      </c>
      <c r="AU1435">
        <v>205</v>
      </c>
      <c r="AV1435">
        <v>63</v>
      </c>
      <c r="AW1435">
        <v>73</v>
      </c>
      <c r="AX1435">
        <v>69</v>
      </c>
      <c r="AY1435">
        <v>59</v>
      </c>
      <c r="AZ1435">
        <v>11</v>
      </c>
      <c r="BA1435">
        <v>14</v>
      </c>
      <c r="BB1435">
        <v>11</v>
      </c>
      <c r="BC1435">
        <v>14</v>
      </c>
      <c r="BD1435">
        <v>9</v>
      </c>
      <c r="BE1435">
        <v>1638</v>
      </c>
      <c r="BF1435">
        <v>361</v>
      </c>
      <c r="BG1435">
        <v>1</v>
      </c>
      <c r="BH1435">
        <v>70</v>
      </c>
      <c r="BI1435">
        <v>33</v>
      </c>
      <c r="BJ1435">
        <v>55</v>
      </c>
      <c r="BK1435">
        <v>65</v>
      </c>
      <c r="BL1435">
        <v>68</v>
      </c>
    </row>
    <row r="1436" spans="1:64" ht="30" x14ac:dyDescent="0.25">
      <c r="A1436" t="s">
        <v>3653</v>
      </c>
      <c r="B1436">
        <v>18</v>
      </c>
      <c r="C1436">
        <v>66</v>
      </c>
      <c r="D1436">
        <v>83</v>
      </c>
      <c r="E1436" s="1" t="s">
        <v>3654</v>
      </c>
      <c r="F1436">
        <v>275592</v>
      </c>
      <c r="G1436" t="s">
        <v>337</v>
      </c>
      <c r="H1436" t="s">
        <v>617</v>
      </c>
      <c r="I1436" t="s">
        <v>68</v>
      </c>
      <c r="J1436">
        <v>66</v>
      </c>
      <c r="K1436" t="s">
        <v>495</v>
      </c>
      <c r="L1436">
        <v>17</v>
      </c>
      <c r="M1436" t="s">
        <v>1666</v>
      </c>
      <c r="N1436" t="s">
        <v>185</v>
      </c>
      <c r="O1436" t="s">
        <v>2042</v>
      </c>
      <c r="P1436">
        <v>282</v>
      </c>
      <c r="Q1436">
        <v>58</v>
      </c>
      <c r="R1436">
        <v>73</v>
      </c>
      <c r="S1436">
        <v>36</v>
      </c>
      <c r="T1436">
        <v>61</v>
      </c>
      <c r="U1436">
        <v>54</v>
      </c>
      <c r="V1436">
        <v>286</v>
      </c>
      <c r="W1436">
        <v>66</v>
      </c>
      <c r="X1436">
        <v>57</v>
      </c>
      <c r="Y1436">
        <v>40</v>
      </c>
      <c r="Z1436">
        <v>54</v>
      </c>
      <c r="AA1436">
        <v>69</v>
      </c>
      <c r="AB1436">
        <v>361</v>
      </c>
      <c r="AC1436">
        <v>84</v>
      </c>
      <c r="AD1436">
        <v>86</v>
      </c>
      <c r="AE1436">
        <v>77</v>
      </c>
      <c r="AF1436">
        <v>50</v>
      </c>
      <c r="AG1436">
        <v>64</v>
      </c>
      <c r="AH1436">
        <v>284</v>
      </c>
      <c r="AI1436">
        <v>62</v>
      </c>
      <c r="AJ1436">
        <v>57</v>
      </c>
      <c r="AK1436">
        <v>48</v>
      </c>
      <c r="AL1436">
        <v>70</v>
      </c>
      <c r="AM1436">
        <v>47</v>
      </c>
      <c r="AN1436">
        <v>230</v>
      </c>
      <c r="AO1436">
        <v>38</v>
      </c>
      <c r="AP1436">
        <v>23</v>
      </c>
      <c r="AQ1436">
        <v>61</v>
      </c>
      <c r="AR1436">
        <v>53</v>
      </c>
      <c r="AS1436">
        <v>55</v>
      </c>
      <c r="AT1436">
        <v>48</v>
      </c>
      <c r="AU1436">
        <v>76</v>
      </c>
      <c r="AV1436">
        <v>20</v>
      </c>
      <c r="AW1436">
        <v>26</v>
      </c>
      <c r="AX1436">
        <v>30</v>
      </c>
      <c r="AY1436">
        <v>44</v>
      </c>
      <c r="AZ1436">
        <v>5</v>
      </c>
      <c r="BA1436">
        <v>13</v>
      </c>
      <c r="BB1436">
        <v>9</v>
      </c>
      <c r="BC1436">
        <v>11</v>
      </c>
      <c r="BD1436">
        <v>6</v>
      </c>
      <c r="BE1436">
        <v>1563</v>
      </c>
      <c r="BF1436">
        <v>353</v>
      </c>
      <c r="BG1436">
        <v>1</v>
      </c>
      <c r="BH1436">
        <v>85</v>
      </c>
      <c r="BI1436">
        <v>63</v>
      </c>
      <c r="BJ1436">
        <v>57</v>
      </c>
      <c r="BK1436">
        <v>66</v>
      </c>
      <c r="BL1436">
        <v>25</v>
      </c>
    </row>
    <row r="1437" spans="1:64" ht="45" x14ac:dyDescent="0.25">
      <c r="A1437" t="s">
        <v>3655</v>
      </c>
      <c r="B1437">
        <v>16</v>
      </c>
      <c r="C1437">
        <v>57</v>
      </c>
      <c r="D1437">
        <v>81</v>
      </c>
      <c r="E1437" s="1" t="s">
        <v>3656</v>
      </c>
      <c r="F1437">
        <v>276466</v>
      </c>
      <c r="G1437" t="s">
        <v>1351</v>
      </c>
      <c r="H1437" t="s">
        <v>630</v>
      </c>
      <c r="I1437" t="s">
        <v>68</v>
      </c>
      <c r="J1437">
        <v>59</v>
      </c>
      <c r="K1437" t="s">
        <v>106</v>
      </c>
      <c r="L1437">
        <v>24</v>
      </c>
      <c r="M1437" t="s">
        <v>3114</v>
      </c>
      <c r="N1437" t="s">
        <v>185</v>
      </c>
      <c r="O1437" t="s">
        <v>2121</v>
      </c>
      <c r="P1437">
        <v>252</v>
      </c>
      <c r="Q1437">
        <v>35</v>
      </c>
      <c r="R1437">
        <v>66</v>
      </c>
      <c r="S1437">
        <v>57</v>
      </c>
      <c r="T1437">
        <v>45</v>
      </c>
      <c r="U1437">
        <v>49</v>
      </c>
      <c r="V1437">
        <v>249</v>
      </c>
      <c r="W1437">
        <v>55</v>
      </c>
      <c r="X1437">
        <v>59</v>
      </c>
      <c r="Y1437">
        <v>49</v>
      </c>
      <c r="Z1437">
        <v>32</v>
      </c>
      <c r="AA1437">
        <v>54</v>
      </c>
      <c r="AB1437">
        <v>369</v>
      </c>
      <c r="AC1437">
        <v>75</v>
      </c>
      <c r="AD1437">
        <v>68</v>
      </c>
      <c r="AE1437">
        <v>83</v>
      </c>
      <c r="AF1437">
        <v>51</v>
      </c>
      <c r="AG1437">
        <v>92</v>
      </c>
      <c r="AH1437">
        <v>241</v>
      </c>
      <c r="AI1437">
        <v>57</v>
      </c>
      <c r="AJ1437">
        <v>49</v>
      </c>
      <c r="AK1437">
        <v>48</v>
      </c>
      <c r="AL1437">
        <v>25</v>
      </c>
      <c r="AM1437">
        <v>62</v>
      </c>
      <c r="AN1437">
        <v>185</v>
      </c>
      <c r="AO1437">
        <v>24</v>
      </c>
      <c r="AP1437">
        <v>12</v>
      </c>
      <c r="AQ1437">
        <v>60</v>
      </c>
      <c r="AR1437">
        <v>43</v>
      </c>
      <c r="AS1437">
        <v>46</v>
      </c>
      <c r="AT1437">
        <v>53</v>
      </c>
      <c r="AU1437">
        <v>44</v>
      </c>
      <c r="AV1437">
        <v>14</v>
      </c>
      <c r="AW1437">
        <v>17</v>
      </c>
      <c r="AX1437">
        <v>13</v>
      </c>
      <c r="AY1437">
        <v>46</v>
      </c>
      <c r="AZ1437">
        <v>7</v>
      </c>
      <c r="BA1437">
        <v>11</v>
      </c>
      <c r="BB1437">
        <v>15</v>
      </c>
      <c r="BC1437">
        <v>7</v>
      </c>
      <c r="BD1437">
        <v>6</v>
      </c>
      <c r="BE1437">
        <v>1386</v>
      </c>
      <c r="BF1437">
        <v>284</v>
      </c>
      <c r="BG1437">
        <v>1</v>
      </c>
      <c r="BH1437">
        <v>71</v>
      </c>
      <c r="BI1437">
        <v>61</v>
      </c>
      <c r="BJ1437">
        <v>42</v>
      </c>
      <c r="BK1437">
        <v>59</v>
      </c>
      <c r="BL1437">
        <v>19</v>
      </c>
    </row>
    <row r="1438" spans="1:64" ht="30" x14ac:dyDescent="0.25">
      <c r="A1438" t="s">
        <v>3333</v>
      </c>
      <c r="B1438">
        <v>20</v>
      </c>
      <c r="C1438">
        <v>68</v>
      </c>
      <c r="D1438">
        <v>82</v>
      </c>
      <c r="E1438" s="1" t="s">
        <v>3334</v>
      </c>
      <c r="F1438">
        <v>276839</v>
      </c>
      <c r="G1438" t="s">
        <v>155</v>
      </c>
      <c r="H1438" t="s">
        <v>290</v>
      </c>
      <c r="I1438" t="s">
        <v>77</v>
      </c>
      <c r="J1438">
        <v>68</v>
      </c>
      <c r="K1438" t="s">
        <v>508</v>
      </c>
      <c r="L1438">
        <v>14</v>
      </c>
      <c r="M1438" t="s">
        <v>673</v>
      </c>
      <c r="N1438" t="s">
        <v>185</v>
      </c>
      <c r="O1438" t="s">
        <v>1694</v>
      </c>
      <c r="P1438">
        <v>69</v>
      </c>
      <c r="Q1438">
        <v>12</v>
      </c>
      <c r="R1438">
        <v>7</v>
      </c>
      <c r="S1438">
        <v>15</v>
      </c>
      <c r="T1438">
        <v>27</v>
      </c>
      <c r="U1438">
        <v>8</v>
      </c>
      <c r="V1438">
        <v>92</v>
      </c>
      <c r="W1438">
        <v>13</v>
      </c>
      <c r="X1438">
        <v>15</v>
      </c>
      <c r="Y1438">
        <v>15</v>
      </c>
      <c r="Z1438">
        <v>25</v>
      </c>
      <c r="AA1438">
        <v>24</v>
      </c>
      <c r="AB1438">
        <v>220</v>
      </c>
      <c r="AC1438">
        <v>21</v>
      </c>
      <c r="AD1438">
        <v>34</v>
      </c>
      <c r="AE1438">
        <v>60</v>
      </c>
      <c r="AF1438">
        <v>65</v>
      </c>
      <c r="AG1438">
        <v>40</v>
      </c>
      <c r="AH1438">
        <v>202</v>
      </c>
      <c r="AI1438">
        <v>49</v>
      </c>
      <c r="AJ1438">
        <v>57</v>
      </c>
      <c r="AK1438">
        <v>22</v>
      </c>
      <c r="AL1438">
        <v>68</v>
      </c>
      <c r="AM1438">
        <v>6</v>
      </c>
      <c r="AN1438">
        <v>120</v>
      </c>
      <c r="AO1438">
        <v>30</v>
      </c>
      <c r="AP1438">
        <v>20</v>
      </c>
      <c r="AQ1438">
        <v>8</v>
      </c>
      <c r="AR1438">
        <v>40</v>
      </c>
      <c r="AS1438">
        <v>22</v>
      </c>
      <c r="AT1438">
        <v>48</v>
      </c>
      <c r="AU1438">
        <v>58</v>
      </c>
      <c r="AV1438">
        <v>17</v>
      </c>
      <c r="AW1438">
        <v>20</v>
      </c>
      <c r="AX1438">
        <v>21</v>
      </c>
      <c r="AY1438">
        <v>336</v>
      </c>
      <c r="AZ1438">
        <v>70</v>
      </c>
      <c r="BA1438">
        <v>63</v>
      </c>
      <c r="BB1438">
        <v>65</v>
      </c>
      <c r="BC1438">
        <v>66</v>
      </c>
      <c r="BD1438">
        <v>72</v>
      </c>
      <c r="BE1438">
        <v>1097</v>
      </c>
      <c r="BF1438">
        <v>362</v>
      </c>
      <c r="BG1438">
        <v>1</v>
      </c>
      <c r="BH1438">
        <v>70</v>
      </c>
      <c r="BI1438">
        <v>63</v>
      </c>
      <c r="BJ1438">
        <v>65</v>
      </c>
      <c r="BK1438">
        <v>72</v>
      </c>
      <c r="BL1438">
        <v>26</v>
      </c>
    </row>
    <row r="1439" spans="1:64" ht="30" x14ac:dyDescent="0.25">
      <c r="A1439" t="s">
        <v>3657</v>
      </c>
      <c r="B1439">
        <v>23</v>
      </c>
      <c r="C1439">
        <v>74</v>
      </c>
      <c r="D1439">
        <v>80</v>
      </c>
      <c r="E1439" s="1" t="s">
        <v>3658</v>
      </c>
      <c r="F1439">
        <v>278069</v>
      </c>
      <c r="G1439" t="s">
        <v>112</v>
      </c>
      <c r="H1439" t="s">
        <v>147</v>
      </c>
      <c r="I1439" t="s">
        <v>68</v>
      </c>
      <c r="J1439">
        <v>77</v>
      </c>
      <c r="K1439" t="s">
        <v>69</v>
      </c>
      <c r="L1439">
        <v>6</v>
      </c>
      <c r="M1439" t="s">
        <v>230</v>
      </c>
      <c r="N1439" t="s">
        <v>100</v>
      </c>
      <c r="O1439" t="s">
        <v>284</v>
      </c>
      <c r="P1439">
        <v>344</v>
      </c>
      <c r="Q1439">
        <v>74</v>
      </c>
      <c r="R1439">
        <v>71</v>
      </c>
      <c r="S1439">
        <v>56</v>
      </c>
      <c r="T1439">
        <v>72</v>
      </c>
      <c r="U1439">
        <v>71</v>
      </c>
      <c r="V1439">
        <v>381</v>
      </c>
      <c r="W1439">
        <v>77</v>
      </c>
      <c r="X1439">
        <v>77</v>
      </c>
      <c r="Y1439">
        <v>77</v>
      </c>
      <c r="Z1439">
        <v>75</v>
      </c>
      <c r="AA1439">
        <v>75</v>
      </c>
      <c r="AB1439">
        <v>376</v>
      </c>
      <c r="AC1439">
        <v>74</v>
      </c>
      <c r="AD1439">
        <v>81</v>
      </c>
      <c r="AE1439">
        <v>74</v>
      </c>
      <c r="AF1439">
        <v>69</v>
      </c>
      <c r="AG1439">
        <v>78</v>
      </c>
      <c r="AH1439">
        <v>359</v>
      </c>
      <c r="AI1439">
        <v>80</v>
      </c>
      <c r="AJ1439">
        <v>69</v>
      </c>
      <c r="AK1439">
        <v>69</v>
      </c>
      <c r="AL1439">
        <v>61</v>
      </c>
      <c r="AM1439">
        <v>80</v>
      </c>
      <c r="AN1439">
        <v>306</v>
      </c>
      <c r="AO1439">
        <v>62</v>
      </c>
      <c r="AP1439">
        <v>20</v>
      </c>
      <c r="AQ1439">
        <v>71</v>
      </c>
      <c r="AR1439">
        <v>79</v>
      </c>
      <c r="AS1439" t="s">
        <v>546</v>
      </c>
      <c r="AT1439">
        <v>74</v>
      </c>
      <c r="AU1439">
        <v>99</v>
      </c>
      <c r="AV1439">
        <v>32</v>
      </c>
      <c r="AW1439">
        <v>35</v>
      </c>
      <c r="AX1439">
        <v>32</v>
      </c>
      <c r="AY1439">
        <v>51</v>
      </c>
      <c r="AZ1439">
        <v>9</v>
      </c>
      <c r="BA1439">
        <v>8</v>
      </c>
      <c r="BB1439">
        <v>15</v>
      </c>
      <c r="BC1439">
        <v>8</v>
      </c>
      <c r="BD1439">
        <v>11</v>
      </c>
      <c r="BE1439">
        <v>1916</v>
      </c>
      <c r="BF1439">
        <v>401</v>
      </c>
      <c r="BG1439">
        <v>1</v>
      </c>
      <c r="BH1439">
        <v>78</v>
      </c>
      <c r="BI1439">
        <v>75</v>
      </c>
      <c r="BJ1439">
        <v>75</v>
      </c>
      <c r="BK1439">
        <v>76</v>
      </c>
      <c r="BL1439">
        <v>33</v>
      </c>
    </row>
    <row r="1440" spans="1:64" ht="30" x14ac:dyDescent="0.25">
      <c r="A1440" t="s">
        <v>3339</v>
      </c>
      <c r="B1440">
        <v>17</v>
      </c>
      <c r="C1440">
        <v>61</v>
      </c>
      <c r="D1440">
        <v>81</v>
      </c>
      <c r="E1440" s="1" t="s">
        <v>1447</v>
      </c>
      <c r="F1440">
        <v>278193</v>
      </c>
      <c r="G1440" t="s">
        <v>252</v>
      </c>
      <c r="H1440" t="s">
        <v>84</v>
      </c>
      <c r="I1440" t="s">
        <v>77</v>
      </c>
      <c r="J1440">
        <v>61</v>
      </c>
      <c r="K1440" t="s">
        <v>130</v>
      </c>
      <c r="L1440">
        <v>20</v>
      </c>
      <c r="M1440" t="s">
        <v>3330</v>
      </c>
      <c r="N1440" t="s">
        <v>991</v>
      </c>
      <c r="O1440" t="s">
        <v>1157</v>
      </c>
      <c r="P1440">
        <v>235</v>
      </c>
      <c r="Q1440">
        <v>59</v>
      </c>
      <c r="R1440">
        <v>34</v>
      </c>
      <c r="S1440">
        <v>53</v>
      </c>
      <c r="T1440">
        <v>57</v>
      </c>
      <c r="U1440">
        <v>32</v>
      </c>
      <c r="V1440">
        <v>237</v>
      </c>
      <c r="W1440">
        <v>59</v>
      </c>
      <c r="X1440">
        <v>40</v>
      </c>
      <c r="Y1440">
        <v>37</v>
      </c>
      <c r="Z1440">
        <v>49</v>
      </c>
      <c r="AA1440">
        <v>52</v>
      </c>
      <c r="AB1440">
        <v>330</v>
      </c>
      <c r="AC1440">
        <v>69</v>
      </c>
      <c r="AD1440">
        <v>66</v>
      </c>
      <c r="AE1440">
        <v>61</v>
      </c>
      <c r="AF1440">
        <v>54</v>
      </c>
      <c r="AG1440">
        <v>80</v>
      </c>
      <c r="AH1440">
        <v>251</v>
      </c>
      <c r="AI1440">
        <v>37</v>
      </c>
      <c r="AJ1440">
        <v>60</v>
      </c>
      <c r="AK1440">
        <v>60</v>
      </c>
      <c r="AL1440">
        <v>58</v>
      </c>
      <c r="AM1440">
        <v>36</v>
      </c>
      <c r="AN1440">
        <v>260</v>
      </c>
      <c r="AO1440">
        <v>58</v>
      </c>
      <c r="AP1440">
        <v>59</v>
      </c>
      <c r="AQ1440">
        <v>48</v>
      </c>
      <c r="AR1440">
        <v>45</v>
      </c>
      <c r="AS1440">
        <v>50</v>
      </c>
      <c r="AT1440">
        <v>47</v>
      </c>
      <c r="AU1440">
        <v>176</v>
      </c>
      <c r="AV1440">
        <v>53</v>
      </c>
      <c r="AW1440">
        <v>63</v>
      </c>
      <c r="AX1440">
        <v>60</v>
      </c>
      <c r="AY1440">
        <v>49</v>
      </c>
      <c r="AZ1440">
        <v>8</v>
      </c>
      <c r="BA1440">
        <v>7</v>
      </c>
      <c r="BB1440">
        <v>11</v>
      </c>
      <c r="BC1440">
        <v>12</v>
      </c>
      <c r="BD1440">
        <v>11</v>
      </c>
      <c r="BE1440">
        <v>1538</v>
      </c>
      <c r="BF1440">
        <v>329</v>
      </c>
      <c r="BG1440">
        <v>1</v>
      </c>
      <c r="BH1440">
        <v>67</v>
      </c>
      <c r="BI1440">
        <v>36</v>
      </c>
      <c r="BJ1440">
        <v>52</v>
      </c>
      <c r="BK1440">
        <v>57</v>
      </c>
      <c r="BL1440">
        <v>58</v>
      </c>
    </row>
    <row r="1441" spans="1:64" ht="45" x14ac:dyDescent="0.25">
      <c r="A1441" t="s">
        <v>3659</v>
      </c>
      <c r="B1441">
        <v>17</v>
      </c>
      <c r="C1441">
        <v>61</v>
      </c>
      <c r="D1441">
        <v>83</v>
      </c>
      <c r="E1441" s="1" t="s">
        <v>3660</v>
      </c>
      <c r="F1441">
        <v>279011</v>
      </c>
      <c r="G1441" t="s">
        <v>212</v>
      </c>
      <c r="H1441" t="s">
        <v>98</v>
      </c>
      <c r="I1441" t="s">
        <v>68</v>
      </c>
      <c r="J1441">
        <v>63</v>
      </c>
      <c r="K1441" t="s">
        <v>106</v>
      </c>
      <c r="L1441">
        <v>22</v>
      </c>
      <c r="M1441" t="s">
        <v>92</v>
      </c>
      <c r="N1441" t="s">
        <v>991</v>
      </c>
      <c r="O1441" t="s">
        <v>1831</v>
      </c>
      <c r="P1441">
        <v>261</v>
      </c>
      <c r="Q1441">
        <v>33</v>
      </c>
      <c r="R1441">
        <v>65</v>
      </c>
      <c r="S1441">
        <v>58</v>
      </c>
      <c r="T1441">
        <v>49</v>
      </c>
      <c r="U1441">
        <v>56</v>
      </c>
      <c r="V1441">
        <v>226</v>
      </c>
      <c r="W1441">
        <v>58</v>
      </c>
      <c r="X1441">
        <v>40</v>
      </c>
      <c r="Y1441">
        <v>33</v>
      </c>
      <c r="Z1441">
        <v>35</v>
      </c>
      <c r="AA1441">
        <v>60</v>
      </c>
      <c r="AB1441">
        <v>331</v>
      </c>
      <c r="AC1441">
        <v>72</v>
      </c>
      <c r="AD1441">
        <v>72</v>
      </c>
      <c r="AE1441">
        <v>73</v>
      </c>
      <c r="AF1441">
        <v>52</v>
      </c>
      <c r="AG1441">
        <v>62</v>
      </c>
      <c r="AH1441">
        <v>319</v>
      </c>
      <c r="AI1441">
        <v>62</v>
      </c>
      <c r="AJ1441">
        <v>72</v>
      </c>
      <c r="AK1441">
        <v>60</v>
      </c>
      <c r="AL1441">
        <v>70</v>
      </c>
      <c r="AM1441">
        <v>55</v>
      </c>
      <c r="AN1441">
        <v>241</v>
      </c>
      <c r="AO1441">
        <v>40</v>
      </c>
      <c r="AP1441">
        <v>30</v>
      </c>
      <c r="AQ1441">
        <v>62</v>
      </c>
      <c r="AR1441">
        <v>47</v>
      </c>
      <c r="AS1441">
        <v>62</v>
      </c>
      <c r="AT1441">
        <v>57</v>
      </c>
      <c r="AU1441">
        <v>42</v>
      </c>
      <c r="AV1441">
        <v>20</v>
      </c>
      <c r="AW1441">
        <v>12</v>
      </c>
      <c r="AX1441">
        <v>10</v>
      </c>
      <c r="AY1441">
        <v>52</v>
      </c>
      <c r="AZ1441">
        <v>12</v>
      </c>
      <c r="BA1441">
        <v>7</v>
      </c>
      <c r="BB1441">
        <v>12</v>
      </c>
      <c r="BC1441">
        <v>14</v>
      </c>
      <c r="BD1441">
        <v>7</v>
      </c>
      <c r="BE1441">
        <v>1472</v>
      </c>
      <c r="BF1441">
        <v>320</v>
      </c>
      <c r="BG1441">
        <v>1</v>
      </c>
      <c r="BH1441">
        <v>72</v>
      </c>
      <c r="BI1441">
        <v>62</v>
      </c>
      <c r="BJ1441">
        <v>42</v>
      </c>
      <c r="BK1441">
        <v>60</v>
      </c>
      <c r="BL1441">
        <v>22</v>
      </c>
    </row>
    <row r="1442" spans="1:64" ht="60" x14ac:dyDescent="0.25">
      <c r="A1442" t="s">
        <v>3661</v>
      </c>
      <c r="B1442">
        <v>21</v>
      </c>
      <c r="C1442">
        <v>69</v>
      </c>
      <c r="D1442">
        <v>80</v>
      </c>
      <c r="E1442" s="1" t="s">
        <v>3662</v>
      </c>
      <c r="F1442">
        <v>253407</v>
      </c>
      <c r="G1442" t="s">
        <v>146</v>
      </c>
      <c r="H1442" t="s">
        <v>125</v>
      </c>
      <c r="I1442" t="s">
        <v>68</v>
      </c>
      <c r="J1442">
        <v>71</v>
      </c>
      <c r="K1442" t="s">
        <v>69</v>
      </c>
      <c r="L1442">
        <v>11</v>
      </c>
      <c r="M1442" t="s">
        <v>1534</v>
      </c>
      <c r="N1442" t="s">
        <v>510</v>
      </c>
      <c r="O1442" t="s">
        <v>72</v>
      </c>
      <c r="P1442">
        <v>309</v>
      </c>
      <c r="Q1442">
        <v>55</v>
      </c>
      <c r="R1442">
        <v>66</v>
      </c>
      <c r="S1442">
        <v>56</v>
      </c>
      <c r="T1442">
        <v>72</v>
      </c>
      <c r="U1442">
        <v>60</v>
      </c>
      <c r="V1442">
        <v>357</v>
      </c>
      <c r="W1442">
        <v>68</v>
      </c>
      <c r="X1442">
        <v>74</v>
      </c>
      <c r="Y1442">
        <v>75</v>
      </c>
      <c r="Z1442">
        <v>69</v>
      </c>
      <c r="AA1442">
        <v>71</v>
      </c>
      <c r="AB1442">
        <v>340</v>
      </c>
      <c r="AC1442">
        <v>72</v>
      </c>
      <c r="AD1442">
        <v>71</v>
      </c>
      <c r="AE1442">
        <v>67</v>
      </c>
      <c r="AF1442">
        <v>67</v>
      </c>
      <c r="AG1442">
        <v>63</v>
      </c>
      <c r="AH1442">
        <v>346</v>
      </c>
      <c r="AI1442">
        <v>73</v>
      </c>
      <c r="AJ1442">
        <v>70</v>
      </c>
      <c r="AK1442">
        <v>72</v>
      </c>
      <c r="AL1442">
        <v>66</v>
      </c>
      <c r="AM1442">
        <v>65</v>
      </c>
      <c r="AN1442">
        <v>321</v>
      </c>
      <c r="AO1442">
        <v>73</v>
      </c>
      <c r="AP1442">
        <v>46</v>
      </c>
      <c r="AQ1442">
        <v>65</v>
      </c>
      <c r="AR1442">
        <v>67</v>
      </c>
      <c r="AS1442">
        <v>70</v>
      </c>
      <c r="AT1442">
        <v>69</v>
      </c>
      <c r="AU1442">
        <v>162</v>
      </c>
      <c r="AV1442">
        <v>48</v>
      </c>
      <c r="AW1442">
        <v>59</v>
      </c>
      <c r="AX1442">
        <v>55</v>
      </c>
      <c r="AY1442">
        <v>52</v>
      </c>
      <c r="AZ1442">
        <v>10</v>
      </c>
      <c r="BA1442">
        <v>13</v>
      </c>
      <c r="BB1442">
        <v>11</v>
      </c>
      <c r="BC1442">
        <v>11</v>
      </c>
      <c r="BD1442">
        <v>7</v>
      </c>
      <c r="BE1442">
        <v>1887</v>
      </c>
      <c r="BF1442">
        <v>395</v>
      </c>
      <c r="BG1442">
        <v>1</v>
      </c>
      <c r="BH1442">
        <v>71</v>
      </c>
      <c r="BI1442">
        <v>67</v>
      </c>
      <c r="BJ1442">
        <v>67</v>
      </c>
      <c r="BK1442">
        <v>69</v>
      </c>
      <c r="BL1442">
        <v>52</v>
      </c>
    </row>
    <row r="1443" spans="1:64" ht="30" x14ac:dyDescent="0.25">
      <c r="A1443" t="s">
        <v>3663</v>
      </c>
      <c r="B1443">
        <v>22</v>
      </c>
      <c r="C1443">
        <v>74</v>
      </c>
      <c r="D1443">
        <v>82</v>
      </c>
      <c r="E1443" s="1" t="s">
        <v>3664</v>
      </c>
      <c r="F1443">
        <v>253416</v>
      </c>
      <c r="G1443" t="s">
        <v>138</v>
      </c>
      <c r="H1443" t="s">
        <v>98</v>
      </c>
      <c r="I1443" t="s">
        <v>68</v>
      </c>
      <c r="J1443">
        <v>76</v>
      </c>
      <c r="K1443" t="s">
        <v>106</v>
      </c>
      <c r="L1443">
        <v>8</v>
      </c>
      <c r="M1443" t="s">
        <v>998</v>
      </c>
      <c r="N1443" t="s">
        <v>215</v>
      </c>
      <c r="O1443" t="s">
        <v>1238</v>
      </c>
      <c r="P1443">
        <v>319</v>
      </c>
      <c r="Q1443">
        <v>32</v>
      </c>
      <c r="R1443">
        <v>76</v>
      </c>
      <c r="S1443">
        <v>79</v>
      </c>
      <c r="T1443">
        <v>77</v>
      </c>
      <c r="U1443">
        <v>55</v>
      </c>
      <c r="V1443">
        <v>326</v>
      </c>
      <c r="W1443">
        <v>74</v>
      </c>
      <c r="X1443">
        <v>53</v>
      </c>
      <c r="Y1443">
        <v>59</v>
      </c>
      <c r="Z1443">
        <v>64</v>
      </c>
      <c r="AA1443">
        <v>76</v>
      </c>
      <c r="AB1443">
        <v>311</v>
      </c>
      <c r="AC1443">
        <v>66</v>
      </c>
      <c r="AD1443">
        <v>73</v>
      </c>
      <c r="AE1443">
        <v>60</v>
      </c>
      <c r="AF1443">
        <v>68</v>
      </c>
      <c r="AG1443">
        <v>44</v>
      </c>
      <c r="AH1443">
        <v>366</v>
      </c>
      <c r="AI1443">
        <v>74</v>
      </c>
      <c r="AJ1443">
        <v>83</v>
      </c>
      <c r="AK1443">
        <v>60</v>
      </c>
      <c r="AL1443">
        <v>74</v>
      </c>
      <c r="AM1443">
        <v>75</v>
      </c>
      <c r="AN1443">
        <v>285</v>
      </c>
      <c r="AO1443">
        <v>60</v>
      </c>
      <c r="AP1443">
        <v>15</v>
      </c>
      <c r="AQ1443">
        <v>73</v>
      </c>
      <c r="AR1443">
        <v>66</v>
      </c>
      <c r="AS1443">
        <v>71</v>
      </c>
      <c r="AT1443">
        <v>65</v>
      </c>
      <c r="AU1443">
        <v>64</v>
      </c>
      <c r="AV1443">
        <v>19</v>
      </c>
      <c r="AW1443">
        <v>17</v>
      </c>
      <c r="AX1443">
        <v>28</v>
      </c>
      <c r="AY1443">
        <v>52</v>
      </c>
      <c r="AZ1443">
        <v>12</v>
      </c>
      <c r="BA1443">
        <v>15</v>
      </c>
      <c r="BB1443">
        <v>13</v>
      </c>
      <c r="BC1443">
        <v>6</v>
      </c>
      <c r="BD1443">
        <v>6</v>
      </c>
      <c r="BE1443">
        <v>1723</v>
      </c>
      <c r="BF1443">
        <v>370</v>
      </c>
      <c r="BG1443">
        <v>1</v>
      </c>
      <c r="BH1443">
        <v>70</v>
      </c>
      <c r="BI1443">
        <v>74</v>
      </c>
      <c r="BJ1443">
        <v>62</v>
      </c>
      <c r="BK1443">
        <v>71</v>
      </c>
      <c r="BL1443">
        <v>25</v>
      </c>
    </row>
    <row r="1444" spans="1:64" ht="30" x14ac:dyDescent="0.25">
      <c r="A1444" t="s">
        <v>3665</v>
      </c>
      <c r="B1444">
        <v>22</v>
      </c>
      <c r="C1444">
        <v>77</v>
      </c>
      <c r="D1444">
        <v>82</v>
      </c>
      <c r="E1444" s="1" t="s">
        <v>3666</v>
      </c>
      <c r="F1444">
        <v>254548</v>
      </c>
      <c r="G1444" t="s">
        <v>277</v>
      </c>
      <c r="H1444" t="s">
        <v>76</v>
      </c>
      <c r="I1444" t="s">
        <v>77</v>
      </c>
      <c r="J1444">
        <v>78</v>
      </c>
      <c r="K1444" t="s">
        <v>130</v>
      </c>
      <c r="L1444">
        <v>5</v>
      </c>
      <c r="M1444" t="s">
        <v>734</v>
      </c>
      <c r="N1444" t="s">
        <v>465</v>
      </c>
      <c r="O1444" t="s">
        <v>286</v>
      </c>
      <c r="P1444">
        <v>293</v>
      </c>
      <c r="Q1444">
        <v>75</v>
      </c>
      <c r="R1444">
        <v>45</v>
      </c>
      <c r="S1444">
        <v>59</v>
      </c>
      <c r="T1444">
        <v>74</v>
      </c>
      <c r="U1444">
        <v>40</v>
      </c>
      <c r="V1444">
        <v>314</v>
      </c>
      <c r="W1444">
        <v>73</v>
      </c>
      <c r="X1444">
        <v>70</v>
      </c>
      <c r="Y1444">
        <v>33</v>
      </c>
      <c r="Z1444">
        <v>63</v>
      </c>
      <c r="AA1444">
        <v>75</v>
      </c>
      <c r="AB1444">
        <v>382</v>
      </c>
      <c r="AC1444">
        <v>77</v>
      </c>
      <c r="AD1444">
        <v>79</v>
      </c>
      <c r="AE1444">
        <v>73</v>
      </c>
      <c r="AF1444">
        <v>73</v>
      </c>
      <c r="AG1444">
        <v>80</v>
      </c>
      <c r="AH1444">
        <v>352</v>
      </c>
      <c r="AI1444">
        <v>70</v>
      </c>
      <c r="AJ1444">
        <v>76</v>
      </c>
      <c r="AK1444">
        <v>80</v>
      </c>
      <c r="AL1444">
        <v>74</v>
      </c>
      <c r="AM1444">
        <v>52</v>
      </c>
      <c r="AN1444">
        <v>330</v>
      </c>
      <c r="AO1444">
        <v>77</v>
      </c>
      <c r="AP1444">
        <v>75</v>
      </c>
      <c r="AQ1444">
        <v>69</v>
      </c>
      <c r="AR1444">
        <v>64</v>
      </c>
      <c r="AS1444">
        <v>45</v>
      </c>
      <c r="AT1444">
        <v>68</v>
      </c>
      <c r="AU1444">
        <v>227</v>
      </c>
      <c r="AV1444">
        <v>75</v>
      </c>
      <c r="AW1444">
        <v>77</v>
      </c>
      <c r="AX1444">
        <v>75</v>
      </c>
      <c r="AY1444">
        <v>50</v>
      </c>
      <c r="AZ1444">
        <v>12</v>
      </c>
      <c r="BA1444">
        <v>12</v>
      </c>
      <c r="BB1444">
        <v>5</v>
      </c>
      <c r="BC1444">
        <v>7</v>
      </c>
      <c r="BD1444">
        <v>14</v>
      </c>
      <c r="BE1444">
        <v>1948</v>
      </c>
      <c r="BF1444">
        <v>422</v>
      </c>
      <c r="BG1444">
        <v>1</v>
      </c>
      <c r="BH1444">
        <v>78</v>
      </c>
      <c r="BI1444">
        <v>52</v>
      </c>
      <c r="BJ1444">
        <v>68</v>
      </c>
      <c r="BK1444">
        <v>74</v>
      </c>
      <c r="BL1444">
        <v>74</v>
      </c>
    </row>
    <row r="1445" spans="1:64" ht="30" x14ac:dyDescent="0.25">
      <c r="A1445" t="s">
        <v>3667</v>
      </c>
      <c r="B1445">
        <v>23</v>
      </c>
      <c r="C1445">
        <v>77</v>
      </c>
      <c r="D1445">
        <v>84</v>
      </c>
      <c r="E1445" s="1" t="s">
        <v>3668</v>
      </c>
      <c r="F1445">
        <v>255106</v>
      </c>
      <c r="G1445" t="s">
        <v>183</v>
      </c>
      <c r="H1445" t="s">
        <v>271</v>
      </c>
      <c r="I1445" t="s">
        <v>68</v>
      </c>
      <c r="J1445">
        <v>79</v>
      </c>
      <c r="K1445" t="s">
        <v>189</v>
      </c>
      <c r="L1445">
        <v>7</v>
      </c>
      <c r="M1445" t="s">
        <v>487</v>
      </c>
      <c r="N1445" t="s">
        <v>580</v>
      </c>
      <c r="O1445" t="s">
        <v>3669</v>
      </c>
      <c r="P1445">
        <v>250</v>
      </c>
      <c r="Q1445">
        <v>31</v>
      </c>
      <c r="R1445">
        <v>45</v>
      </c>
      <c r="S1445">
        <v>76</v>
      </c>
      <c r="T1445">
        <v>74</v>
      </c>
      <c r="U1445">
        <v>24</v>
      </c>
      <c r="V1445">
        <v>254</v>
      </c>
      <c r="W1445">
        <v>58</v>
      </c>
      <c r="X1445">
        <v>35</v>
      </c>
      <c r="Y1445">
        <v>23</v>
      </c>
      <c r="Z1445">
        <v>63</v>
      </c>
      <c r="AA1445">
        <v>75</v>
      </c>
      <c r="AB1445">
        <v>271</v>
      </c>
      <c r="AC1445">
        <v>51</v>
      </c>
      <c r="AD1445">
        <v>58</v>
      </c>
      <c r="AE1445">
        <v>52</v>
      </c>
      <c r="AF1445">
        <v>70</v>
      </c>
      <c r="AG1445">
        <v>40</v>
      </c>
      <c r="AH1445">
        <v>334</v>
      </c>
      <c r="AI1445">
        <v>59</v>
      </c>
      <c r="AJ1445">
        <v>81</v>
      </c>
      <c r="AK1445">
        <v>66</v>
      </c>
      <c r="AL1445">
        <v>84</v>
      </c>
      <c r="AM1445">
        <v>44</v>
      </c>
      <c r="AN1445">
        <v>272</v>
      </c>
      <c r="AO1445">
        <v>73</v>
      </c>
      <c r="AP1445">
        <v>76</v>
      </c>
      <c r="AQ1445">
        <v>33</v>
      </c>
      <c r="AR1445">
        <v>57</v>
      </c>
      <c r="AS1445">
        <v>33</v>
      </c>
      <c r="AT1445">
        <v>73</v>
      </c>
      <c r="AU1445">
        <v>233</v>
      </c>
      <c r="AV1445">
        <v>77</v>
      </c>
      <c r="AW1445">
        <v>79</v>
      </c>
      <c r="AX1445">
        <v>77</v>
      </c>
      <c r="AY1445">
        <v>41</v>
      </c>
      <c r="AZ1445">
        <v>7</v>
      </c>
      <c r="BA1445">
        <v>6</v>
      </c>
      <c r="BB1445">
        <v>14</v>
      </c>
      <c r="BC1445">
        <v>7</v>
      </c>
      <c r="BD1445">
        <v>7</v>
      </c>
      <c r="BE1445">
        <v>1655</v>
      </c>
      <c r="BF1445">
        <v>373</v>
      </c>
      <c r="BG1445">
        <v>1</v>
      </c>
      <c r="BH1445">
        <v>55</v>
      </c>
      <c r="BI1445">
        <v>45</v>
      </c>
      <c r="BJ1445">
        <v>56</v>
      </c>
      <c r="BK1445">
        <v>63</v>
      </c>
      <c r="BL1445">
        <v>77</v>
      </c>
    </row>
    <row r="1446" spans="1:64" ht="60" x14ac:dyDescent="0.25">
      <c r="A1446" t="s">
        <v>3670</v>
      </c>
      <c r="B1446">
        <v>23</v>
      </c>
      <c r="C1446" t="s">
        <v>527</v>
      </c>
      <c r="D1446" t="s">
        <v>738</v>
      </c>
      <c r="E1446" s="1" t="s">
        <v>2673</v>
      </c>
      <c r="F1446">
        <v>255125</v>
      </c>
      <c r="G1446" t="s">
        <v>66</v>
      </c>
      <c r="H1446" t="s">
        <v>549</v>
      </c>
      <c r="I1446" t="s">
        <v>68</v>
      </c>
      <c r="J1446">
        <v>77</v>
      </c>
      <c r="K1446" t="s">
        <v>195</v>
      </c>
      <c r="L1446">
        <v>5</v>
      </c>
      <c r="M1446" t="s">
        <v>567</v>
      </c>
      <c r="N1446" t="s">
        <v>719</v>
      </c>
      <c r="O1446" t="s">
        <v>1722</v>
      </c>
      <c r="P1446">
        <v>311</v>
      </c>
      <c r="Q1446" t="s">
        <v>1735</v>
      </c>
      <c r="R1446">
        <v>61</v>
      </c>
      <c r="S1446">
        <v>58</v>
      </c>
      <c r="T1446" t="s">
        <v>738</v>
      </c>
      <c r="U1446">
        <v>52</v>
      </c>
      <c r="V1446">
        <v>352</v>
      </c>
      <c r="W1446" t="s">
        <v>446</v>
      </c>
      <c r="X1446" t="s">
        <v>3309</v>
      </c>
      <c r="Y1446">
        <v>54</v>
      </c>
      <c r="Z1446" t="s">
        <v>3671</v>
      </c>
      <c r="AA1446">
        <v>81</v>
      </c>
      <c r="AB1446">
        <v>345</v>
      </c>
      <c r="AC1446">
        <v>63</v>
      </c>
      <c r="AD1446">
        <v>64</v>
      </c>
      <c r="AE1446">
        <v>77</v>
      </c>
      <c r="AF1446" t="s">
        <v>3090</v>
      </c>
      <c r="AG1446">
        <v>68</v>
      </c>
      <c r="AH1446">
        <v>342</v>
      </c>
      <c r="AI1446">
        <v>73</v>
      </c>
      <c r="AJ1446">
        <v>65</v>
      </c>
      <c r="AK1446" t="s">
        <v>3672</v>
      </c>
      <c r="AL1446">
        <v>62</v>
      </c>
      <c r="AM1446">
        <v>59</v>
      </c>
      <c r="AN1446">
        <v>329</v>
      </c>
      <c r="AO1446" t="s">
        <v>3673</v>
      </c>
      <c r="AP1446" t="s">
        <v>3674</v>
      </c>
      <c r="AQ1446">
        <v>73</v>
      </c>
      <c r="AR1446" t="s">
        <v>169</v>
      </c>
      <c r="AS1446">
        <v>57</v>
      </c>
      <c r="AT1446" t="s">
        <v>3675</v>
      </c>
      <c r="AU1446">
        <v>187</v>
      </c>
      <c r="AV1446" t="s">
        <v>3676</v>
      </c>
      <c r="AW1446">
        <v>68</v>
      </c>
      <c r="AX1446">
        <v>61</v>
      </c>
      <c r="AY1446">
        <v>48</v>
      </c>
      <c r="AZ1446">
        <v>14</v>
      </c>
      <c r="BA1446">
        <v>13</v>
      </c>
      <c r="BB1446">
        <v>6</v>
      </c>
      <c r="BC1446">
        <v>8</v>
      </c>
      <c r="BD1446">
        <v>7</v>
      </c>
      <c r="BE1446">
        <v>1914</v>
      </c>
      <c r="BF1446">
        <v>407</v>
      </c>
      <c r="BG1446">
        <v>1</v>
      </c>
      <c r="BH1446">
        <v>64</v>
      </c>
      <c r="BI1446">
        <v>63</v>
      </c>
      <c r="BJ1446">
        <v>73</v>
      </c>
      <c r="BK1446">
        <v>77</v>
      </c>
      <c r="BL1446">
        <v>63</v>
      </c>
    </row>
    <row r="1447" spans="1:64" ht="30" x14ac:dyDescent="0.25">
      <c r="A1447" t="s">
        <v>3677</v>
      </c>
      <c r="B1447">
        <v>22</v>
      </c>
      <c r="C1447">
        <v>75</v>
      </c>
      <c r="D1447">
        <v>82</v>
      </c>
      <c r="E1447" s="1" t="s">
        <v>3678</v>
      </c>
      <c r="F1447">
        <v>255351</v>
      </c>
      <c r="G1447" t="s">
        <v>90</v>
      </c>
      <c r="H1447" t="s">
        <v>139</v>
      </c>
      <c r="I1447" t="s">
        <v>68</v>
      </c>
      <c r="J1447">
        <v>76</v>
      </c>
      <c r="K1447" t="s">
        <v>229</v>
      </c>
      <c r="L1447">
        <v>7</v>
      </c>
      <c r="M1447" t="s">
        <v>613</v>
      </c>
      <c r="N1447" t="s">
        <v>510</v>
      </c>
      <c r="O1447" t="s">
        <v>1722</v>
      </c>
      <c r="P1447">
        <v>277</v>
      </c>
      <c r="Q1447">
        <v>59</v>
      </c>
      <c r="R1447">
        <v>41</v>
      </c>
      <c r="S1447">
        <v>56</v>
      </c>
      <c r="T1447">
        <v>76</v>
      </c>
      <c r="U1447">
        <v>45</v>
      </c>
      <c r="V1447">
        <v>324</v>
      </c>
      <c r="W1447">
        <v>72</v>
      </c>
      <c r="X1447">
        <v>57</v>
      </c>
      <c r="Y1447">
        <v>46</v>
      </c>
      <c r="Z1447">
        <v>75</v>
      </c>
      <c r="AA1447">
        <v>74</v>
      </c>
      <c r="AB1447">
        <v>357</v>
      </c>
      <c r="AC1447">
        <v>75</v>
      </c>
      <c r="AD1447">
        <v>65</v>
      </c>
      <c r="AE1447">
        <v>73</v>
      </c>
      <c r="AF1447">
        <v>70</v>
      </c>
      <c r="AG1447">
        <v>74</v>
      </c>
      <c r="AH1447">
        <v>328</v>
      </c>
      <c r="AI1447">
        <v>61</v>
      </c>
      <c r="AJ1447">
        <v>73</v>
      </c>
      <c r="AK1447">
        <v>77</v>
      </c>
      <c r="AL1447">
        <v>71</v>
      </c>
      <c r="AM1447">
        <v>46</v>
      </c>
      <c r="AN1447">
        <v>331</v>
      </c>
      <c r="AO1447">
        <v>77</v>
      </c>
      <c r="AP1447">
        <v>73</v>
      </c>
      <c r="AQ1447">
        <v>61</v>
      </c>
      <c r="AR1447">
        <v>66</v>
      </c>
      <c r="AS1447">
        <v>54</v>
      </c>
      <c r="AT1447">
        <v>69</v>
      </c>
      <c r="AU1447">
        <v>226</v>
      </c>
      <c r="AV1447">
        <v>76</v>
      </c>
      <c r="AW1447">
        <v>76</v>
      </c>
      <c r="AX1447">
        <v>74</v>
      </c>
      <c r="AY1447">
        <v>46</v>
      </c>
      <c r="AZ1447">
        <v>11</v>
      </c>
      <c r="BA1447">
        <v>6</v>
      </c>
      <c r="BB1447">
        <v>7</v>
      </c>
      <c r="BC1447">
        <v>8</v>
      </c>
      <c r="BD1447">
        <v>14</v>
      </c>
      <c r="BE1447">
        <v>1889</v>
      </c>
      <c r="BF1447">
        <v>406</v>
      </c>
      <c r="BG1447">
        <v>1</v>
      </c>
      <c r="BH1447">
        <v>70</v>
      </c>
      <c r="BI1447">
        <v>48</v>
      </c>
      <c r="BJ1447">
        <v>68</v>
      </c>
      <c r="BK1447">
        <v>73</v>
      </c>
      <c r="BL1447">
        <v>73</v>
      </c>
    </row>
    <row r="1448" spans="1:64" ht="30" x14ac:dyDescent="0.25">
      <c r="A1448" t="s">
        <v>3679</v>
      </c>
      <c r="B1448">
        <v>22</v>
      </c>
      <c r="C1448">
        <v>74</v>
      </c>
      <c r="D1448">
        <v>82</v>
      </c>
      <c r="E1448" s="1" t="s">
        <v>3680</v>
      </c>
      <c r="F1448">
        <v>255566</v>
      </c>
      <c r="G1448" t="s">
        <v>283</v>
      </c>
      <c r="H1448" t="s">
        <v>125</v>
      </c>
      <c r="I1448" t="s">
        <v>77</v>
      </c>
      <c r="J1448">
        <v>75</v>
      </c>
      <c r="K1448" t="s">
        <v>229</v>
      </c>
      <c r="L1448">
        <v>8</v>
      </c>
      <c r="M1448" t="s">
        <v>579</v>
      </c>
      <c r="N1448" t="s">
        <v>373</v>
      </c>
      <c r="O1448" t="s">
        <v>2092</v>
      </c>
      <c r="P1448">
        <v>293</v>
      </c>
      <c r="Q1448">
        <v>55</v>
      </c>
      <c r="R1448">
        <v>57</v>
      </c>
      <c r="S1448">
        <v>57</v>
      </c>
      <c r="T1448">
        <v>76</v>
      </c>
      <c r="U1448">
        <v>48</v>
      </c>
      <c r="V1448">
        <v>306</v>
      </c>
      <c r="W1448">
        <v>66</v>
      </c>
      <c r="X1448">
        <v>45</v>
      </c>
      <c r="Y1448">
        <v>50</v>
      </c>
      <c r="Z1448">
        <v>74</v>
      </c>
      <c r="AA1448">
        <v>71</v>
      </c>
      <c r="AB1448">
        <v>324</v>
      </c>
      <c r="AC1448">
        <v>66</v>
      </c>
      <c r="AD1448">
        <v>58</v>
      </c>
      <c r="AE1448">
        <v>67</v>
      </c>
      <c r="AF1448">
        <v>69</v>
      </c>
      <c r="AG1448">
        <v>64</v>
      </c>
      <c r="AH1448">
        <v>368</v>
      </c>
      <c r="AI1448">
        <v>78</v>
      </c>
      <c r="AJ1448">
        <v>70</v>
      </c>
      <c r="AK1448">
        <v>79</v>
      </c>
      <c r="AL1448">
        <v>71</v>
      </c>
      <c r="AM1448">
        <v>70</v>
      </c>
      <c r="AN1448">
        <v>329</v>
      </c>
      <c r="AO1448">
        <v>73</v>
      </c>
      <c r="AP1448">
        <v>75</v>
      </c>
      <c r="AQ1448">
        <v>61</v>
      </c>
      <c r="AR1448">
        <v>68</v>
      </c>
      <c r="AS1448">
        <v>52</v>
      </c>
      <c r="AT1448">
        <v>66</v>
      </c>
      <c r="AU1448">
        <v>212</v>
      </c>
      <c r="AV1448">
        <v>70</v>
      </c>
      <c r="AW1448">
        <v>72</v>
      </c>
      <c r="AX1448">
        <v>70</v>
      </c>
      <c r="AY1448">
        <v>48</v>
      </c>
      <c r="AZ1448">
        <v>6</v>
      </c>
      <c r="BA1448">
        <v>7</v>
      </c>
      <c r="BB1448">
        <v>12</v>
      </c>
      <c r="BC1448">
        <v>14</v>
      </c>
      <c r="BD1448">
        <v>9</v>
      </c>
      <c r="BE1448">
        <v>1880</v>
      </c>
      <c r="BF1448">
        <v>403</v>
      </c>
      <c r="BG1448">
        <v>1</v>
      </c>
      <c r="BH1448">
        <v>62</v>
      </c>
      <c r="BI1448">
        <v>63</v>
      </c>
      <c r="BJ1448">
        <v>67</v>
      </c>
      <c r="BK1448">
        <v>68</v>
      </c>
      <c r="BL1448">
        <v>70</v>
      </c>
    </row>
    <row r="1449" spans="1:64" ht="45" x14ac:dyDescent="0.25">
      <c r="A1449" t="s">
        <v>3681</v>
      </c>
      <c r="B1449">
        <v>21</v>
      </c>
      <c r="C1449">
        <v>68</v>
      </c>
      <c r="D1449">
        <v>78</v>
      </c>
      <c r="E1449" s="1" t="s">
        <v>2698</v>
      </c>
      <c r="F1449">
        <v>255611</v>
      </c>
      <c r="G1449" t="s">
        <v>337</v>
      </c>
      <c r="H1449" t="s">
        <v>308</v>
      </c>
      <c r="I1449" t="s">
        <v>68</v>
      </c>
      <c r="J1449">
        <v>70</v>
      </c>
      <c r="K1449" t="s">
        <v>69</v>
      </c>
      <c r="L1449">
        <v>10</v>
      </c>
      <c r="M1449" t="s">
        <v>726</v>
      </c>
      <c r="N1449" t="s">
        <v>132</v>
      </c>
      <c r="O1449" t="s">
        <v>72</v>
      </c>
      <c r="P1449">
        <v>302</v>
      </c>
      <c r="Q1449">
        <v>58</v>
      </c>
      <c r="R1449">
        <v>62</v>
      </c>
      <c r="S1449">
        <v>58</v>
      </c>
      <c r="T1449">
        <v>71</v>
      </c>
      <c r="U1449">
        <v>53</v>
      </c>
      <c r="V1449">
        <v>341</v>
      </c>
      <c r="W1449">
        <v>70</v>
      </c>
      <c r="X1449">
        <v>66</v>
      </c>
      <c r="Y1449">
        <v>68</v>
      </c>
      <c r="Z1449">
        <v>63</v>
      </c>
      <c r="AA1449">
        <v>74</v>
      </c>
      <c r="AB1449">
        <v>343</v>
      </c>
      <c r="AC1449">
        <v>68</v>
      </c>
      <c r="AD1449">
        <v>71</v>
      </c>
      <c r="AE1449">
        <v>70</v>
      </c>
      <c r="AF1449">
        <v>66</v>
      </c>
      <c r="AG1449">
        <v>68</v>
      </c>
      <c r="AH1449">
        <v>283</v>
      </c>
      <c r="AI1449">
        <v>65</v>
      </c>
      <c r="AJ1449">
        <v>61</v>
      </c>
      <c r="AK1449">
        <v>47</v>
      </c>
      <c r="AL1449">
        <v>53</v>
      </c>
      <c r="AM1449">
        <v>57</v>
      </c>
      <c r="AN1449">
        <v>271</v>
      </c>
      <c r="AO1449">
        <v>46</v>
      </c>
      <c r="AP1449">
        <v>35</v>
      </c>
      <c r="AQ1449">
        <v>66</v>
      </c>
      <c r="AR1449">
        <v>66</v>
      </c>
      <c r="AS1449">
        <v>58</v>
      </c>
      <c r="AT1449">
        <v>63</v>
      </c>
      <c r="AU1449">
        <v>115</v>
      </c>
      <c r="AV1449">
        <v>31</v>
      </c>
      <c r="AW1449">
        <v>44</v>
      </c>
      <c r="AX1449">
        <v>40</v>
      </c>
      <c r="AY1449">
        <v>65</v>
      </c>
      <c r="AZ1449">
        <v>12</v>
      </c>
      <c r="BA1449">
        <v>12</v>
      </c>
      <c r="BB1449">
        <v>14</v>
      </c>
      <c r="BC1449">
        <v>13</v>
      </c>
      <c r="BD1449">
        <v>14</v>
      </c>
      <c r="BE1449">
        <v>1720</v>
      </c>
      <c r="BF1449">
        <v>358</v>
      </c>
      <c r="BG1449">
        <v>1</v>
      </c>
      <c r="BH1449">
        <v>70</v>
      </c>
      <c r="BI1449">
        <v>61</v>
      </c>
      <c r="BJ1449">
        <v>66</v>
      </c>
      <c r="BK1449">
        <v>71</v>
      </c>
      <c r="BL1449">
        <v>39</v>
      </c>
    </row>
    <row r="1450" spans="1:64" ht="45" x14ac:dyDescent="0.25">
      <c r="A1450" t="s">
        <v>3682</v>
      </c>
      <c r="B1450">
        <v>23</v>
      </c>
      <c r="C1450">
        <v>72</v>
      </c>
      <c r="D1450" t="s">
        <v>1031</v>
      </c>
      <c r="E1450" s="1" t="s">
        <v>3683</v>
      </c>
      <c r="F1450">
        <v>255862</v>
      </c>
      <c r="G1450" t="s">
        <v>252</v>
      </c>
      <c r="H1450" t="s">
        <v>549</v>
      </c>
      <c r="I1450" t="s">
        <v>68</v>
      </c>
      <c r="J1450">
        <v>74</v>
      </c>
      <c r="K1450" t="s">
        <v>69</v>
      </c>
      <c r="L1450">
        <v>6</v>
      </c>
      <c r="M1450" t="s">
        <v>459</v>
      </c>
      <c r="N1450" t="s">
        <v>886</v>
      </c>
      <c r="O1450" t="s">
        <v>1832</v>
      </c>
      <c r="P1450">
        <v>295</v>
      </c>
      <c r="Q1450">
        <v>66</v>
      </c>
      <c r="R1450">
        <v>70</v>
      </c>
      <c r="S1450">
        <v>36</v>
      </c>
      <c r="T1450">
        <v>72</v>
      </c>
      <c r="U1450">
        <v>51</v>
      </c>
      <c r="V1450">
        <v>321</v>
      </c>
      <c r="W1450">
        <v>74</v>
      </c>
      <c r="X1450">
        <v>57</v>
      </c>
      <c r="Y1450">
        <v>53</v>
      </c>
      <c r="Z1450">
        <v>64</v>
      </c>
      <c r="AA1450">
        <v>73</v>
      </c>
      <c r="AB1450">
        <v>380</v>
      </c>
      <c r="AC1450">
        <v>81</v>
      </c>
      <c r="AD1450">
        <v>73</v>
      </c>
      <c r="AE1450">
        <v>87</v>
      </c>
      <c r="AF1450">
        <v>70</v>
      </c>
      <c r="AG1450">
        <v>69</v>
      </c>
      <c r="AH1450">
        <v>297</v>
      </c>
      <c r="AI1450">
        <v>62</v>
      </c>
      <c r="AJ1450">
        <v>53</v>
      </c>
      <c r="AK1450">
        <v>76</v>
      </c>
      <c r="AL1450">
        <v>45</v>
      </c>
      <c r="AM1450">
        <v>61</v>
      </c>
      <c r="AN1450">
        <v>282</v>
      </c>
      <c r="AO1450">
        <v>41</v>
      </c>
      <c r="AP1450">
        <v>42</v>
      </c>
      <c r="AQ1450">
        <v>71</v>
      </c>
      <c r="AR1450">
        <v>72</v>
      </c>
      <c r="AS1450">
        <v>56</v>
      </c>
      <c r="AT1450">
        <v>70</v>
      </c>
      <c r="AU1450">
        <v>107</v>
      </c>
      <c r="AV1450">
        <v>34</v>
      </c>
      <c r="AW1450">
        <v>42</v>
      </c>
      <c r="AX1450">
        <v>31</v>
      </c>
      <c r="AY1450">
        <v>47</v>
      </c>
      <c r="AZ1450">
        <v>11</v>
      </c>
      <c r="BA1450">
        <v>8</v>
      </c>
      <c r="BB1450">
        <v>6</v>
      </c>
      <c r="BC1450">
        <v>10</v>
      </c>
      <c r="BD1450">
        <v>12</v>
      </c>
      <c r="BE1450">
        <v>1729</v>
      </c>
      <c r="BF1450">
        <v>374</v>
      </c>
      <c r="BG1450">
        <v>1</v>
      </c>
      <c r="BH1450">
        <v>77</v>
      </c>
      <c r="BI1450">
        <v>65</v>
      </c>
      <c r="BJ1450">
        <v>68</v>
      </c>
      <c r="BK1450">
        <v>74</v>
      </c>
      <c r="BL1450">
        <v>38</v>
      </c>
    </row>
    <row r="1451" spans="1:64" ht="30" x14ac:dyDescent="0.25">
      <c r="A1451" t="s">
        <v>3417</v>
      </c>
      <c r="B1451">
        <v>21</v>
      </c>
      <c r="C1451">
        <v>72</v>
      </c>
      <c r="D1451">
        <v>80</v>
      </c>
      <c r="E1451" s="1" t="s">
        <v>3418</v>
      </c>
      <c r="F1451">
        <v>256408</v>
      </c>
      <c r="G1451" t="s">
        <v>426</v>
      </c>
      <c r="H1451" t="s">
        <v>156</v>
      </c>
      <c r="I1451" t="s">
        <v>68</v>
      </c>
      <c r="J1451">
        <v>74</v>
      </c>
      <c r="K1451" t="s">
        <v>69</v>
      </c>
      <c r="L1451">
        <v>8</v>
      </c>
      <c r="M1451" t="s">
        <v>107</v>
      </c>
      <c r="N1451" t="s">
        <v>1292</v>
      </c>
      <c r="O1451" t="s">
        <v>1532</v>
      </c>
      <c r="P1451">
        <v>307</v>
      </c>
      <c r="Q1451">
        <v>66</v>
      </c>
      <c r="R1451">
        <v>60</v>
      </c>
      <c r="S1451">
        <v>55</v>
      </c>
      <c r="T1451">
        <v>72</v>
      </c>
      <c r="U1451">
        <v>54</v>
      </c>
      <c r="V1451">
        <v>345</v>
      </c>
      <c r="W1451">
        <v>72</v>
      </c>
      <c r="X1451">
        <v>68</v>
      </c>
      <c r="Y1451">
        <v>57</v>
      </c>
      <c r="Z1451">
        <v>71</v>
      </c>
      <c r="AA1451">
        <v>77</v>
      </c>
      <c r="AB1451">
        <v>374</v>
      </c>
      <c r="AC1451">
        <v>78</v>
      </c>
      <c r="AD1451">
        <v>73</v>
      </c>
      <c r="AE1451">
        <v>79</v>
      </c>
      <c r="AF1451">
        <v>71</v>
      </c>
      <c r="AG1451">
        <v>73</v>
      </c>
      <c r="AH1451">
        <v>350</v>
      </c>
      <c r="AI1451">
        <v>64</v>
      </c>
      <c r="AJ1451">
        <v>73</v>
      </c>
      <c r="AK1451">
        <v>78</v>
      </c>
      <c r="AL1451">
        <v>70</v>
      </c>
      <c r="AM1451">
        <v>65</v>
      </c>
      <c r="AN1451">
        <v>333</v>
      </c>
      <c r="AO1451">
        <v>69</v>
      </c>
      <c r="AP1451">
        <v>62</v>
      </c>
      <c r="AQ1451">
        <v>71</v>
      </c>
      <c r="AR1451">
        <v>74</v>
      </c>
      <c r="AS1451">
        <v>57</v>
      </c>
      <c r="AT1451">
        <v>73</v>
      </c>
      <c r="AU1451">
        <v>203</v>
      </c>
      <c r="AV1451">
        <v>60</v>
      </c>
      <c r="AW1451">
        <v>72</v>
      </c>
      <c r="AX1451">
        <v>71</v>
      </c>
      <c r="AY1451">
        <v>53</v>
      </c>
      <c r="AZ1451">
        <v>13</v>
      </c>
      <c r="BA1451">
        <v>15</v>
      </c>
      <c r="BB1451">
        <v>8</v>
      </c>
      <c r="BC1451">
        <v>6</v>
      </c>
      <c r="BD1451">
        <v>11</v>
      </c>
      <c r="BE1451">
        <v>1965</v>
      </c>
      <c r="BF1451">
        <v>418</v>
      </c>
      <c r="BG1451">
        <v>1</v>
      </c>
      <c r="BH1451">
        <v>75</v>
      </c>
      <c r="BI1451">
        <v>62</v>
      </c>
      <c r="BJ1451">
        <v>70</v>
      </c>
      <c r="BK1451">
        <v>74</v>
      </c>
      <c r="BL1451">
        <v>65</v>
      </c>
    </row>
    <row r="1452" spans="1:64" ht="45" x14ac:dyDescent="0.25">
      <c r="A1452" t="s">
        <v>3419</v>
      </c>
      <c r="B1452">
        <v>18</v>
      </c>
      <c r="C1452">
        <v>70</v>
      </c>
      <c r="D1452">
        <v>84</v>
      </c>
      <c r="E1452" s="1" t="s">
        <v>2391</v>
      </c>
      <c r="F1452">
        <v>256420</v>
      </c>
      <c r="G1452" t="s">
        <v>83</v>
      </c>
      <c r="H1452" t="s">
        <v>722</v>
      </c>
      <c r="I1452" t="s">
        <v>77</v>
      </c>
      <c r="J1452">
        <v>71</v>
      </c>
      <c r="K1452" t="s">
        <v>69</v>
      </c>
      <c r="L1452">
        <v>14</v>
      </c>
      <c r="M1452" t="s">
        <v>459</v>
      </c>
      <c r="N1452" t="s">
        <v>443</v>
      </c>
      <c r="O1452" t="s">
        <v>1991</v>
      </c>
      <c r="P1452">
        <v>277</v>
      </c>
      <c r="Q1452">
        <v>62</v>
      </c>
      <c r="R1452">
        <v>59</v>
      </c>
      <c r="S1452">
        <v>32</v>
      </c>
      <c r="T1452">
        <v>68</v>
      </c>
      <c r="U1452">
        <v>56</v>
      </c>
      <c r="V1452">
        <v>328</v>
      </c>
      <c r="W1452">
        <v>79</v>
      </c>
      <c r="X1452">
        <v>62</v>
      </c>
      <c r="Y1452">
        <v>52</v>
      </c>
      <c r="Z1452">
        <v>61</v>
      </c>
      <c r="AA1452">
        <v>74</v>
      </c>
      <c r="AB1452">
        <v>408</v>
      </c>
      <c r="AC1452">
        <v>83</v>
      </c>
      <c r="AD1452">
        <v>82</v>
      </c>
      <c r="AE1452">
        <v>88</v>
      </c>
      <c r="AF1452">
        <v>65</v>
      </c>
      <c r="AG1452">
        <v>90</v>
      </c>
      <c r="AH1452">
        <v>263</v>
      </c>
      <c r="AI1452">
        <v>58</v>
      </c>
      <c r="AJ1452">
        <v>47</v>
      </c>
      <c r="AK1452">
        <v>61</v>
      </c>
      <c r="AL1452">
        <v>36</v>
      </c>
      <c r="AM1452">
        <v>61</v>
      </c>
      <c r="AN1452">
        <v>250</v>
      </c>
      <c r="AO1452">
        <v>36</v>
      </c>
      <c r="AP1452">
        <v>35</v>
      </c>
      <c r="AQ1452">
        <v>57</v>
      </c>
      <c r="AR1452">
        <v>64</v>
      </c>
      <c r="AS1452">
        <v>58</v>
      </c>
      <c r="AT1452">
        <v>69</v>
      </c>
      <c r="AU1452">
        <v>106</v>
      </c>
      <c r="AV1452">
        <v>31</v>
      </c>
      <c r="AW1452">
        <v>38</v>
      </c>
      <c r="AX1452">
        <v>37</v>
      </c>
      <c r="AY1452">
        <v>50</v>
      </c>
      <c r="AZ1452">
        <v>11</v>
      </c>
      <c r="BA1452">
        <v>6</v>
      </c>
      <c r="BB1452">
        <v>13</v>
      </c>
      <c r="BC1452">
        <v>11</v>
      </c>
      <c r="BD1452">
        <v>9</v>
      </c>
      <c r="BE1452">
        <v>1682</v>
      </c>
      <c r="BF1452">
        <v>361</v>
      </c>
      <c r="BG1452">
        <v>1</v>
      </c>
      <c r="BH1452">
        <v>82</v>
      </c>
      <c r="BI1452">
        <v>59</v>
      </c>
      <c r="BJ1452">
        <v>64</v>
      </c>
      <c r="BK1452">
        <v>78</v>
      </c>
      <c r="BL1452">
        <v>35</v>
      </c>
    </row>
    <row r="1453" spans="1:64" ht="45" x14ac:dyDescent="0.25">
      <c r="A1453" t="s">
        <v>3684</v>
      </c>
      <c r="B1453">
        <v>20</v>
      </c>
      <c r="C1453">
        <v>72</v>
      </c>
      <c r="D1453">
        <v>83</v>
      </c>
      <c r="E1453" s="1" t="s">
        <v>3685</v>
      </c>
      <c r="F1453">
        <v>256530</v>
      </c>
      <c r="G1453" t="s">
        <v>97</v>
      </c>
      <c r="H1453" t="s">
        <v>98</v>
      </c>
      <c r="I1453" t="s">
        <v>68</v>
      </c>
      <c r="J1453">
        <v>74</v>
      </c>
      <c r="K1453" t="s">
        <v>106</v>
      </c>
      <c r="L1453">
        <v>11</v>
      </c>
      <c r="M1453" t="s">
        <v>107</v>
      </c>
      <c r="N1453" t="s">
        <v>886</v>
      </c>
      <c r="O1453" t="s">
        <v>1532</v>
      </c>
      <c r="P1453">
        <v>323</v>
      </c>
      <c r="Q1453">
        <v>58</v>
      </c>
      <c r="R1453">
        <v>74</v>
      </c>
      <c r="S1453">
        <v>64</v>
      </c>
      <c r="T1453">
        <v>68</v>
      </c>
      <c r="U1453">
        <v>59</v>
      </c>
      <c r="V1453">
        <v>310</v>
      </c>
      <c r="W1453">
        <v>73</v>
      </c>
      <c r="X1453">
        <v>55</v>
      </c>
      <c r="Y1453">
        <v>46</v>
      </c>
      <c r="Z1453">
        <v>61</v>
      </c>
      <c r="AA1453">
        <v>75</v>
      </c>
      <c r="AB1453">
        <v>387</v>
      </c>
      <c r="AC1453">
        <v>86</v>
      </c>
      <c r="AD1453">
        <v>79</v>
      </c>
      <c r="AE1453">
        <v>82</v>
      </c>
      <c r="AF1453">
        <v>69</v>
      </c>
      <c r="AG1453">
        <v>71</v>
      </c>
      <c r="AH1453">
        <v>354</v>
      </c>
      <c r="AI1453">
        <v>70</v>
      </c>
      <c r="AJ1453">
        <v>79</v>
      </c>
      <c r="AK1453">
        <v>76</v>
      </c>
      <c r="AL1453">
        <v>67</v>
      </c>
      <c r="AM1453">
        <v>62</v>
      </c>
      <c r="AN1453">
        <v>288</v>
      </c>
      <c r="AO1453">
        <v>51</v>
      </c>
      <c r="AP1453">
        <v>31</v>
      </c>
      <c r="AQ1453">
        <v>73</v>
      </c>
      <c r="AR1453">
        <v>68</v>
      </c>
      <c r="AS1453">
        <v>65</v>
      </c>
      <c r="AT1453">
        <v>66</v>
      </c>
      <c r="AU1453">
        <v>47</v>
      </c>
      <c r="AV1453">
        <v>20</v>
      </c>
      <c r="AW1453">
        <v>13</v>
      </c>
      <c r="AX1453">
        <v>14</v>
      </c>
      <c r="AY1453">
        <v>44</v>
      </c>
      <c r="AZ1453">
        <v>8</v>
      </c>
      <c r="BA1453">
        <v>8</v>
      </c>
      <c r="BB1453">
        <v>14</v>
      </c>
      <c r="BC1453">
        <v>7</v>
      </c>
      <c r="BD1453">
        <v>7</v>
      </c>
      <c r="BE1453">
        <v>1753</v>
      </c>
      <c r="BF1453">
        <v>380</v>
      </c>
      <c r="BG1453">
        <v>1</v>
      </c>
      <c r="BH1453">
        <v>82</v>
      </c>
      <c r="BI1453">
        <v>70</v>
      </c>
      <c r="BJ1453">
        <v>63</v>
      </c>
      <c r="BK1453">
        <v>74</v>
      </c>
      <c r="BL1453">
        <v>24</v>
      </c>
    </row>
    <row r="1454" spans="1:64" ht="60" x14ac:dyDescent="0.25">
      <c r="A1454" t="s">
        <v>3686</v>
      </c>
      <c r="B1454">
        <v>23</v>
      </c>
      <c r="C1454" t="s">
        <v>833</v>
      </c>
      <c r="D1454" t="s">
        <v>193</v>
      </c>
      <c r="E1454" s="1" t="s">
        <v>1299</v>
      </c>
      <c r="F1454">
        <v>256669</v>
      </c>
      <c r="G1454" t="s">
        <v>337</v>
      </c>
      <c r="H1454" t="s">
        <v>253</v>
      </c>
      <c r="I1454" t="s">
        <v>77</v>
      </c>
      <c r="J1454">
        <v>76</v>
      </c>
      <c r="K1454" t="s">
        <v>106</v>
      </c>
      <c r="L1454">
        <v>6</v>
      </c>
      <c r="M1454" t="s">
        <v>230</v>
      </c>
      <c r="N1454" t="s">
        <v>927</v>
      </c>
      <c r="O1454" t="s">
        <v>1499</v>
      </c>
      <c r="P1454">
        <v>337</v>
      </c>
      <c r="Q1454" t="s">
        <v>1793</v>
      </c>
      <c r="R1454" t="s">
        <v>879</v>
      </c>
      <c r="S1454" t="s">
        <v>1104</v>
      </c>
      <c r="T1454" t="s">
        <v>2000</v>
      </c>
      <c r="U1454" t="s">
        <v>877</v>
      </c>
      <c r="V1454">
        <v>282</v>
      </c>
      <c r="W1454">
        <v>65</v>
      </c>
      <c r="X1454">
        <v>53</v>
      </c>
      <c r="Y1454">
        <v>48</v>
      </c>
      <c r="Z1454">
        <v>46</v>
      </c>
      <c r="AA1454">
        <v>70</v>
      </c>
      <c r="AB1454">
        <v>393</v>
      </c>
      <c r="AC1454">
        <v>86</v>
      </c>
      <c r="AD1454">
        <v>89</v>
      </c>
      <c r="AE1454">
        <v>71</v>
      </c>
      <c r="AF1454">
        <v>65</v>
      </c>
      <c r="AG1454">
        <v>82</v>
      </c>
      <c r="AH1454">
        <v>392</v>
      </c>
      <c r="AI1454" t="s">
        <v>2605</v>
      </c>
      <c r="AJ1454" t="s">
        <v>3458</v>
      </c>
      <c r="AK1454">
        <v>75</v>
      </c>
      <c r="AL1454">
        <v>88</v>
      </c>
      <c r="AM1454" t="s">
        <v>386</v>
      </c>
      <c r="AN1454">
        <v>285</v>
      </c>
      <c r="AO1454">
        <v>67</v>
      </c>
      <c r="AP1454">
        <v>25</v>
      </c>
      <c r="AQ1454" t="s">
        <v>833</v>
      </c>
      <c r="AR1454">
        <v>56</v>
      </c>
      <c r="AS1454" t="s">
        <v>559</v>
      </c>
      <c r="AT1454">
        <v>69</v>
      </c>
      <c r="AU1454">
        <v>69</v>
      </c>
      <c r="AV1454">
        <v>23</v>
      </c>
      <c r="AW1454">
        <v>25</v>
      </c>
      <c r="AX1454">
        <v>21</v>
      </c>
      <c r="AY1454">
        <v>44</v>
      </c>
      <c r="AZ1454">
        <v>8</v>
      </c>
      <c r="BA1454">
        <v>12</v>
      </c>
      <c r="BB1454">
        <v>10</v>
      </c>
      <c r="BC1454">
        <v>8</v>
      </c>
      <c r="BD1454">
        <v>6</v>
      </c>
      <c r="BE1454">
        <v>1802</v>
      </c>
      <c r="BF1454">
        <v>395</v>
      </c>
      <c r="BG1454">
        <v>1</v>
      </c>
      <c r="BH1454">
        <v>88</v>
      </c>
      <c r="BI1454">
        <v>72</v>
      </c>
      <c r="BJ1454">
        <v>57</v>
      </c>
      <c r="BK1454">
        <v>68</v>
      </c>
      <c r="BL1454">
        <v>29</v>
      </c>
    </row>
    <row r="1455" spans="1:64" ht="30" x14ac:dyDescent="0.25">
      <c r="A1455" t="s">
        <v>3687</v>
      </c>
      <c r="B1455">
        <v>21</v>
      </c>
      <c r="C1455">
        <v>72</v>
      </c>
      <c r="D1455" t="s">
        <v>830</v>
      </c>
      <c r="E1455" s="1" t="s">
        <v>3688</v>
      </c>
      <c r="F1455">
        <v>256782</v>
      </c>
      <c r="G1455" t="s">
        <v>90</v>
      </c>
      <c r="H1455" t="s">
        <v>147</v>
      </c>
      <c r="I1455" t="s">
        <v>68</v>
      </c>
      <c r="J1455">
        <v>75</v>
      </c>
      <c r="K1455" t="s">
        <v>69</v>
      </c>
      <c r="L1455">
        <v>9</v>
      </c>
      <c r="M1455" t="s">
        <v>247</v>
      </c>
      <c r="N1455" t="s">
        <v>191</v>
      </c>
      <c r="O1455" t="s">
        <v>1107</v>
      </c>
      <c r="P1455">
        <v>300</v>
      </c>
      <c r="Q1455" t="s">
        <v>3689</v>
      </c>
      <c r="R1455">
        <v>65</v>
      </c>
      <c r="S1455">
        <v>37</v>
      </c>
      <c r="T1455">
        <v>78</v>
      </c>
      <c r="U1455">
        <v>60</v>
      </c>
      <c r="V1455">
        <v>341</v>
      </c>
      <c r="W1455">
        <v>74</v>
      </c>
      <c r="X1455">
        <v>68</v>
      </c>
      <c r="Y1455">
        <v>58</v>
      </c>
      <c r="Z1455" t="s">
        <v>386</v>
      </c>
      <c r="AA1455">
        <v>76</v>
      </c>
      <c r="AB1455">
        <v>378</v>
      </c>
      <c r="AC1455">
        <v>72</v>
      </c>
      <c r="AD1455">
        <v>65</v>
      </c>
      <c r="AE1455">
        <v>85</v>
      </c>
      <c r="AF1455">
        <v>70</v>
      </c>
      <c r="AG1455">
        <v>86</v>
      </c>
      <c r="AH1455">
        <v>316</v>
      </c>
      <c r="AI1455">
        <v>62</v>
      </c>
      <c r="AJ1455">
        <v>56</v>
      </c>
      <c r="AK1455" t="s">
        <v>959</v>
      </c>
      <c r="AL1455">
        <v>58</v>
      </c>
      <c r="AM1455">
        <v>64</v>
      </c>
      <c r="AN1455">
        <v>298</v>
      </c>
      <c r="AO1455">
        <v>58</v>
      </c>
      <c r="AP1455" t="s">
        <v>3690</v>
      </c>
      <c r="AQ1455">
        <v>71</v>
      </c>
      <c r="AR1455" t="s">
        <v>199</v>
      </c>
      <c r="AS1455">
        <v>59</v>
      </c>
      <c r="AT1455">
        <v>70</v>
      </c>
      <c r="AU1455">
        <v>96</v>
      </c>
      <c r="AV1455" t="s">
        <v>1523</v>
      </c>
      <c r="AW1455">
        <v>25</v>
      </c>
      <c r="AX1455">
        <v>33</v>
      </c>
      <c r="AY1455">
        <v>43</v>
      </c>
      <c r="AZ1455">
        <v>12</v>
      </c>
      <c r="BA1455">
        <v>7</v>
      </c>
      <c r="BB1455">
        <v>10</v>
      </c>
      <c r="BC1455">
        <v>6</v>
      </c>
      <c r="BD1455">
        <v>8</v>
      </c>
      <c r="BE1455">
        <v>1772</v>
      </c>
      <c r="BF1455">
        <v>373</v>
      </c>
      <c r="BG1455">
        <v>1</v>
      </c>
      <c r="BH1455">
        <v>68</v>
      </c>
      <c r="BI1455">
        <v>64</v>
      </c>
      <c r="BJ1455">
        <v>71</v>
      </c>
      <c r="BK1455">
        <v>76</v>
      </c>
      <c r="BL1455">
        <v>32</v>
      </c>
    </row>
    <row r="1456" spans="1:64" ht="75" x14ac:dyDescent="0.25">
      <c r="A1456" t="s">
        <v>3691</v>
      </c>
      <c r="B1456">
        <v>21</v>
      </c>
      <c r="C1456">
        <v>74</v>
      </c>
      <c r="D1456">
        <v>80</v>
      </c>
      <c r="E1456" s="1" t="s">
        <v>3692</v>
      </c>
      <c r="F1456">
        <v>256948</v>
      </c>
      <c r="G1456" t="s">
        <v>112</v>
      </c>
      <c r="H1456" t="s">
        <v>260</v>
      </c>
      <c r="I1456" t="s">
        <v>68</v>
      </c>
      <c r="J1456">
        <v>75</v>
      </c>
      <c r="K1456" t="s">
        <v>106</v>
      </c>
      <c r="L1456">
        <v>6</v>
      </c>
      <c r="M1456" t="s">
        <v>464</v>
      </c>
      <c r="N1456" t="s">
        <v>215</v>
      </c>
      <c r="O1456" t="s">
        <v>72</v>
      </c>
      <c r="P1456">
        <v>348</v>
      </c>
      <c r="Q1456">
        <v>65</v>
      </c>
      <c r="R1456">
        <v>76</v>
      </c>
      <c r="S1456">
        <v>68</v>
      </c>
      <c r="T1456">
        <v>72</v>
      </c>
      <c r="U1456">
        <v>67</v>
      </c>
      <c r="V1456">
        <v>344</v>
      </c>
      <c r="W1456">
        <v>78</v>
      </c>
      <c r="X1456">
        <v>70</v>
      </c>
      <c r="Y1456">
        <v>63</v>
      </c>
      <c r="Z1456">
        <v>56</v>
      </c>
      <c r="AA1456">
        <v>77</v>
      </c>
      <c r="AB1456">
        <v>386</v>
      </c>
      <c r="AC1456">
        <v>84</v>
      </c>
      <c r="AD1456">
        <v>76</v>
      </c>
      <c r="AE1456">
        <v>81</v>
      </c>
      <c r="AF1456">
        <v>70</v>
      </c>
      <c r="AG1456">
        <v>75</v>
      </c>
      <c r="AH1456">
        <v>341</v>
      </c>
      <c r="AI1456">
        <v>72</v>
      </c>
      <c r="AJ1456">
        <v>76</v>
      </c>
      <c r="AK1456">
        <v>68</v>
      </c>
      <c r="AL1456">
        <v>57</v>
      </c>
      <c r="AM1456">
        <v>68</v>
      </c>
      <c r="AN1456">
        <v>306</v>
      </c>
      <c r="AO1456">
        <v>68</v>
      </c>
      <c r="AP1456">
        <v>29</v>
      </c>
      <c r="AQ1456">
        <v>73</v>
      </c>
      <c r="AR1456">
        <v>68</v>
      </c>
      <c r="AS1456">
        <v>68</v>
      </c>
      <c r="AT1456">
        <v>72</v>
      </c>
      <c r="AU1456">
        <v>109</v>
      </c>
      <c r="AV1456">
        <v>33</v>
      </c>
      <c r="AW1456">
        <v>38</v>
      </c>
      <c r="AX1456">
        <v>38</v>
      </c>
      <c r="AY1456">
        <v>53</v>
      </c>
      <c r="AZ1456">
        <v>15</v>
      </c>
      <c r="BA1456">
        <v>10</v>
      </c>
      <c r="BB1456">
        <v>12</v>
      </c>
      <c r="BC1456">
        <v>6</v>
      </c>
      <c r="BD1456">
        <v>10</v>
      </c>
      <c r="BE1456">
        <v>1887</v>
      </c>
      <c r="BF1456">
        <v>398</v>
      </c>
      <c r="BG1456">
        <v>1</v>
      </c>
      <c r="BH1456">
        <v>80</v>
      </c>
      <c r="BI1456">
        <v>73</v>
      </c>
      <c r="BJ1456">
        <v>67</v>
      </c>
      <c r="BK1456">
        <v>77</v>
      </c>
      <c r="BL1456">
        <v>38</v>
      </c>
    </row>
    <row r="1457" spans="1:64" ht="60" x14ac:dyDescent="0.25">
      <c r="A1457" t="s">
        <v>3693</v>
      </c>
      <c r="B1457">
        <v>20</v>
      </c>
      <c r="C1457">
        <v>70</v>
      </c>
      <c r="D1457">
        <v>80</v>
      </c>
      <c r="E1457" s="1" t="s">
        <v>3694</v>
      </c>
      <c r="F1457">
        <v>257075</v>
      </c>
      <c r="G1457" t="s">
        <v>320</v>
      </c>
      <c r="H1457" t="s">
        <v>308</v>
      </c>
      <c r="I1457" t="s">
        <v>68</v>
      </c>
      <c r="J1457">
        <v>72</v>
      </c>
      <c r="K1457" t="s">
        <v>69</v>
      </c>
      <c r="L1457">
        <v>10</v>
      </c>
      <c r="M1457" t="s">
        <v>1164</v>
      </c>
      <c r="N1457" t="s">
        <v>196</v>
      </c>
      <c r="O1457" t="s">
        <v>72</v>
      </c>
      <c r="P1457">
        <v>282</v>
      </c>
      <c r="Q1457">
        <v>55</v>
      </c>
      <c r="R1457">
        <v>65</v>
      </c>
      <c r="S1457">
        <v>39</v>
      </c>
      <c r="T1457">
        <v>72</v>
      </c>
      <c r="U1457">
        <v>51</v>
      </c>
      <c r="V1457">
        <v>323</v>
      </c>
      <c r="W1457">
        <v>76</v>
      </c>
      <c r="X1457" t="s">
        <v>2010</v>
      </c>
      <c r="Y1457" t="s">
        <v>3695</v>
      </c>
      <c r="Z1457" t="s">
        <v>468</v>
      </c>
      <c r="AA1457">
        <v>73</v>
      </c>
      <c r="AB1457">
        <v>386</v>
      </c>
      <c r="AC1457">
        <v>79</v>
      </c>
      <c r="AD1457" t="s">
        <v>1772</v>
      </c>
      <c r="AE1457">
        <v>90</v>
      </c>
      <c r="AF1457">
        <v>68</v>
      </c>
      <c r="AG1457">
        <v>90</v>
      </c>
      <c r="AH1457">
        <v>309</v>
      </c>
      <c r="AI1457" t="s">
        <v>1251</v>
      </c>
      <c r="AJ1457">
        <v>53</v>
      </c>
      <c r="AK1457">
        <v>90</v>
      </c>
      <c r="AL1457">
        <v>49</v>
      </c>
      <c r="AM1457" t="s">
        <v>1883</v>
      </c>
      <c r="AN1457">
        <v>253</v>
      </c>
      <c r="AO1457">
        <v>42</v>
      </c>
      <c r="AP1457">
        <v>25</v>
      </c>
      <c r="AQ1457">
        <v>65</v>
      </c>
      <c r="AR1457">
        <v>69</v>
      </c>
      <c r="AS1457" t="s">
        <v>471</v>
      </c>
      <c r="AT1457" t="s">
        <v>1103</v>
      </c>
      <c r="AU1457">
        <v>85</v>
      </c>
      <c r="AV1457">
        <v>26</v>
      </c>
      <c r="AW1457">
        <v>32</v>
      </c>
      <c r="AX1457">
        <v>27</v>
      </c>
      <c r="AY1457">
        <v>45</v>
      </c>
      <c r="AZ1457">
        <v>11</v>
      </c>
      <c r="BA1457">
        <v>9</v>
      </c>
      <c r="BB1457">
        <v>10</v>
      </c>
      <c r="BC1457">
        <v>6</v>
      </c>
      <c r="BD1457">
        <v>9</v>
      </c>
      <c r="BE1457">
        <v>1683</v>
      </c>
      <c r="BF1457">
        <v>357</v>
      </c>
      <c r="BG1457">
        <v>1</v>
      </c>
      <c r="BH1457">
        <v>68</v>
      </c>
      <c r="BI1457">
        <v>61</v>
      </c>
      <c r="BJ1457">
        <v>65</v>
      </c>
      <c r="BK1457">
        <v>76</v>
      </c>
      <c r="BL1457">
        <v>29</v>
      </c>
    </row>
    <row r="1458" spans="1:64" ht="30" x14ac:dyDescent="0.25">
      <c r="A1458" t="s">
        <v>3696</v>
      </c>
      <c r="B1458">
        <v>20</v>
      </c>
      <c r="C1458">
        <v>72</v>
      </c>
      <c r="D1458" t="s">
        <v>1892</v>
      </c>
      <c r="E1458" s="1" t="s">
        <v>3697</v>
      </c>
      <c r="F1458">
        <v>257186</v>
      </c>
      <c r="G1458" t="s">
        <v>426</v>
      </c>
      <c r="H1458" t="s">
        <v>119</v>
      </c>
      <c r="I1458" t="s">
        <v>77</v>
      </c>
      <c r="J1458">
        <v>73</v>
      </c>
      <c r="K1458" t="s">
        <v>195</v>
      </c>
      <c r="L1458">
        <v>11</v>
      </c>
      <c r="M1458" t="s">
        <v>1961</v>
      </c>
      <c r="N1458" t="s">
        <v>886</v>
      </c>
      <c r="O1458" t="s">
        <v>1165</v>
      </c>
      <c r="P1458">
        <v>306</v>
      </c>
      <c r="Q1458">
        <v>58</v>
      </c>
      <c r="R1458">
        <v>58</v>
      </c>
      <c r="S1458">
        <v>56</v>
      </c>
      <c r="T1458">
        <v>73</v>
      </c>
      <c r="U1458">
        <v>61</v>
      </c>
      <c r="V1458">
        <v>337</v>
      </c>
      <c r="W1458">
        <v>68</v>
      </c>
      <c r="X1458">
        <v>62</v>
      </c>
      <c r="Y1458">
        <v>59</v>
      </c>
      <c r="Z1458">
        <v>75</v>
      </c>
      <c r="AA1458">
        <v>73</v>
      </c>
      <c r="AB1458">
        <v>362</v>
      </c>
      <c r="AC1458">
        <v>70</v>
      </c>
      <c r="AD1458">
        <v>66</v>
      </c>
      <c r="AE1458">
        <v>74</v>
      </c>
      <c r="AF1458">
        <v>74</v>
      </c>
      <c r="AG1458">
        <v>78</v>
      </c>
      <c r="AH1458">
        <v>365</v>
      </c>
      <c r="AI1458">
        <v>62</v>
      </c>
      <c r="AJ1458">
        <v>73</v>
      </c>
      <c r="AK1458">
        <v>89</v>
      </c>
      <c r="AL1458">
        <v>76</v>
      </c>
      <c r="AM1458">
        <v>65</v>
      </c>
      <c r="AN1458">
        <v>333</v>
      </c>
      <c r="AO1458">
        <v>76</v>
      </c>
      <c r="AP1458">
        <v>65</v>
      </c>
      <c r="AQ1458">
        <v>64</v>
      </c>
      <c r="AR1458">
        <v>68</v>
      </c>
      <c r="AS1458">
        <v>60</v>
      </c>
      <c r="AT1458">
        <v>69</v>
      </c>
      <c r="AU1458">
        <v>191</v>
      </c>
      <c r="AV1458">
        <v>68</v>
      </c>
      <c r="AW1458">
        <v>65</v>
      </c>
      <c r="AX1458">
        <v>58</v>
      </c>
      <c r="AY1458">
        <v>47</v>
      </c>
      <c r="AZ1458">
        <v>8</v>
      </c>
      <c r="BA1458">
        <v>7</v>
      </c>
      <c r="BB1458">
        <v>14</v>
      </c>
      <c r="BC1458">
        <v>13</v>
      </c>
      <c r="BD1458">
        <v>5</v>
      </c>
      <c r="BE1458">
        <v>1941</v>
      </c>
      <c r="BF1458">
        <v>411</v>
      </c>
      <c r="BG1458">
        <v>1</v>
      </c>
      <c r="BH1458">
        <v>68</v>
      </c>
      <c r="BI1458">
        <v>61</v>
      </c>
      <c r="BJ1458">
        <v>68</v>
      </c>
      <c r="BK1458">
        <v>71</v>
      </c>
      <c r="BL1458">
        <v>64</v>
      </c>
    </row>
    <row r="1459" spans="1:64" ht="30" x14ac:dyDescent="0.25">
      <c r="A1459" t="s">
        <v>3698</v>
      </c>
      <c r="B1459">
        <v>22</v>
      </c>
      <c r="C1459">
        <v>74</v>
      </c>
      <c r="D1459">
        <v>80</v>
      </c>
      <c r="E1459" s="1" t="s">
        <v>3699</v>
      </c>
      <c r="F1459">
        <v>257208</v>
      </c>
      <c r="G1459" t="s">
        <v>90</v>
      </c>
      <c r="H1459" t="s">
        <v>105</v>
      </c>
      <c r="I1459" t="s">
        <v>68</v>
      </c>
      <c r="J1459">
        <v>75</v>
      </c>
      <c r="K1459" t="s">
        <v>69</v>
      </c>
      <c r="L1459">
        <v>6</v>
      </c>
      <c r="M1459" t="s">
        <v>464</v>
      </c>
      <c r="N1459" t="s">
        <v>215</v>
      </c>
      <c r="O1459" t="s">
        <v>1354</v>
      </c>
      <c r="P1459">
        <v>315</v>
      </c>
      <c r="Q1459">
        <v>71</v>
      </c>
      <c r="R1459">
        <v>68</v>
      </c>
      <c r="S1459">
        <v>38</v>
      </c>
      <c r="T1459">
        <v>72</v>
      </c>
      <c r="U1459">
        <v>66</v>
      </c>
      <c r="V1459">
        <v>338</v>
      </c>
      <c r="W1459">
        <v>74</v>
      </c>
      <c r="X1459">
        <v>64</v>
      </c>
      <c r="Y1459">
        <v>56</v>
      </c>
      <c r="Z1459">
        <v>70</v>
      </c>
      <c r="AA1459">
        <v>74</v>
      </c>
      <c r="AB1459">
        <v>399</v>
      </c>
      <c r="AC1459">
        <v>84</v>
      </c>
      <c r="AD1459">
        <v>81</v>
      </c>
      <c r="AE1459">
        <v>85</v>
      </c>
      <c r="AF1459">
        <v>69</v>
      </c>
      <c r="AG1459">
        <v>80</v>
      </c>
      <c r="AH1459">
        <v>332</v>
      </c>
      <c r="AI1459">
        <v>70</v>
      </c>
      <c r="AJ1459">
        <v>58</v>
      </c>
      <c r="AK1459">
        <v>84</v>
      </c>
      <c r="AL1459">
        <v>52</v>
      </c>
      <c r="AM1459">
        <v>68</v>
      </c>
      <c r="AN1459">
        <v>329</v>
      </c>
      <c r="AO1459">
        <v>73</v>
      </c>
      <c r="AP1459">
        <v>62</v>
      </c>
      <c r="AQ1459">
        <v>66</v>
      </c>
      <c r="AR1459">
        <v>73</v>
      </c>
      <c r="AS1459">
        <v>55</v>
      </c>
      <c r="AT1459">
        <v>68</v>
      </c>
      <c r="AU1459">
        <v>153</v>
      </c>
      <c r="AV1459">
        <v>47</v>
      </c>
      <c r="AW1459">
        <v>58</v>
      </c>
      <c r="AX1459">
        <v>48</v>
      </c>
      <c r="AY1459">
        <v>49</v>
      </c>
      <c r="AZ1459">
        <v>14</v>
      </c>
      <c r="BA1459">
        <v>6</v>
      </c>
      <c r="BB1459">
        <v>6</v>
      </c>
      <c r="BC1459">
        <v>13</v>
      </c>
      <c r="BD1459">
        <v>10</v>
      </c>
      <c r="BE1459">
        <v>1915</v>
      </c>
      <c r="BF1459">
        <v>414</v>
      </c>
      <c r="BG1459">
        <v>1</v>
      </c>
      <c r="BH1459">
        <v>82</v>
      </c>
      <c r="BI1459">
        <v>68</v>
      </c>
      <c r="BJ1459">
        <v>71</v>
      </c>
      <c r="BK1459">
        <v>75</v>
      </c>
      <c r="BL1459">
        <v>53</v>
      </c>
    </row>
    <row r="1460" spans="1:64" ht="60" x14ac:dyDescent="0.25">
      <c r="A1460" t="s">
        <v>3700</v>
      </c>
      <c r="B1460">
        <v>23</v>
      </c>
      <c r="C1460">
        <v>72</v>
      </c>
      <c r="D1460">
        <v>77</v>
      </c>
      <c r="E1460" s="1" t="s">
        <v>3701</v>
      </c>
      <c r="F1460">
        <v>257518</v>
      </c>
      <c r="G1460" t="s">
        <v>66</v>
      </c>
      <c r="H1460" t="s">
        <v>290</v>
      </c>
      <c r="I1460" t="s">
        <v>68</v>
      </c>
      <c r="J1460">
        <v>74</v>
      </c>
      <c r="K1460" t="s">
        <v>106</v>
      </c>
      <c r="L1460">
        <v>5</v>
      </c>
      <c r="M1460" t="s">
        <v>431</v>
      </c>
      <c r="N1460" t="s">
        <v>519</v>
      </c>
      <c r="O1460" t="s">
        <v>1269</v>
      </c>
      <c r="P1460">
        <v>320</v>
      </c>
      <c r="Q1460">
        <v>61</v>
      </c>
      <c r="R1460">
        <v>74</v>
      </c>
      <c r="S1460">
        <v>63</v>
      </c>
      <c r="T1460">
        <v>53</v>
      </c>
      <c r="U1460">
        <v>69</v>
      </c>
      <c r="V1460">
        <v>288</v>
      </c>
      <c r="W1460">
        <v>74</v>
      </c>
      <c r="X1460">
        <v>53</v>
      </c>
      <c r="Y1460">
        <v>48</v>
      </c>
      <c r="Z1460">
        <v>45</v>
      </c>
      <c r="AA1460">
        <v>68</v>
      </c>
      <c r="AB1460">
        <v>377</v>
      </c>
      <c r="AC1460">
        <v>81</v>
      </c>
      <c r="AD1460">
        <v>87</v>
      </c>
      <c r="AE1460">
        <v>77</v>
      </c>
      <c r="AF1460">
        <v>74</v>
      </c>
      <c r="AG1460">
        <v>58</v>
      </c>
      <c r="AH1460">
        <v>364</v>
      </c>
      <c r="AI1460">
        <v>72</v>
      </c>
      <c r="AJ1460">
        <v>81</v>
      </c>
      <c r="AK1460">
        <v>74</v>
      </c>
      <c r="AL1460">
        <v>74</v>
      </c>
      <c r="AM1460">
        <v>63</v>
      </c>
      <c r="AN1460">
        <v>260</v>
      </c>
      <c r="AO1460">
        <v>32</v>
      </c>
      <c r="AP1460">
        <v>23</v>
      </c>
      <c r="AQ1460">
        <v>76</v>
      </c>
      <c r="AR1460">
        <v>60</v>
      </c>
      <c r="AS1460">
        <v>69</v>
      </c>
      <c r="AT1460">
        <v>58</v>
      </c>
      <c r="AU1460">
        <v>64</v>
      </c>
      <c r="AV1460">
        <v>25</v>
      </c>
      <c r="AW1460">
        <v>18</v>
      </c>
      <c r="AX1460">
        <v>21</v>
      </c>
      <c r="AY1460">
        <v>53</v>
      </c>
      <c r="AZ1460">
        <v>14</v>
      </c>
      <c r="BA1460">
        <v>6</v>
      </c>
      <c r="BB1460">
        <v>15</v>
      </c>
      <c r="BC1460">
        <v>7</v>
      </c>
      <c r="BD1460">
        <v>11</v>
      </c>
      <c r="BE1460">
        <v>1726</v>
      </c>
      <c r="BF1460">
        <v>373</v>
      </c>
      <c r="BG1460">
        <v>1</v>
      </c>
      <c r="BH1460">
        <v>84</v>
      </c>
      <c r="BI1460">
        <v>71</v>
      </c>
      <c r="BJ1460">
        <v>55</v>
      </c>
      <c r="BK1460">
        <v>71</v>
      </c>
      <c r="BL1460">
        <v>26</v>
      </c>
    </row>
    <row r="1461" spans="1:64" ht="60" x14ac:dyDescent="0.25">
      <c r="A1461" t="s">
        <v>3702</v>
      </c>
      <c r="B1461">
        <v>21</v>
      </c>
      <c r="C1461">
        <v>73</v>
      </c>
      <c r="D1461">
        <v>80</v>
      </c>
      <c r="E1461" s="1" t="s">
        <v>3703</v>
      </c>
      <c r="F1461">
        <v>257919</v>
      </c>
      <c r="G1461" t="s">
        <v>259</v>
      </c>
      <c r="H1461" t="s">
        <v>91</v>
      </c>
      <c r="I1461" t="s">
        <v>68</v>
      </c>
      <c r="J1461">
        <v>75</v>
      </c>
      <c r="K1461" t="s">
        <v>195</v>
      </c>
      <c r="L1461">
        <v>7</v>
      </c>
      <c r="M1461" t="s">
        <v>131</v>
      </c>
      <c r="N1461" t="s">
        <v>291</v>
      </c>
      <c r="O1461" t="s">
        <v>602</v>
      </c>
      <c r="P1461">
        <v>333</v>
      </c>
      <c r="Q1461">
        <v>65</v>
      </c>
      <c r="R1461">
        <v>70</v>
      </c>
      <c r="S1461">
        <v>66</v>
      </c>
      <c r="T1461">
        <v>75</v>
      </c>
      <c r="U1461">
        <v>57</v>
      </c>
      <c r="V1461">
        <v>340</v>
      </c>
      <c r="W1461">
        <v>75</v>
      </c>
      <c r="X1461">
        <v>65</v>
      </c>
      <c r="Y1461">
        <v>53</v>
      </c>
      <c r="Z1461">
        <v>73</v>
      </c>
      <c r="AA1461">
        <v>74</v>
      </c>
      <c r="AB1461">
        <v>345</v>
      </c>
      <c r="AC1461">
        <v>67</v>
      </c>
      <c r="AD1461">
        <v>53</v>
      </c>
      <c r="AE1461">
        <v>79</v>
      </c>
      <c r="AF1461">
        <v>71</v>
      </c>
      <c r="AG1461">
        <v>75</v>
      </c>
      <c r="AH1461">
        <v>329</v>
      </c>
      <c r="AI1461">
        <v>67</v>
      </c>
      <c r="AJ1461">
        <v>65</v>
      </c>
      <c r="AK1461">
        <v>78</v>
      </c>
      <c r="AL1461">
        <v>54</v>
      </c>
      <c r="AM1461">
        <v>65</v>
      </c>
      <c r="AN1461">
        <v>344</v>
      </c>
      <c r="AO1461">
        <v>74</v>
      </c>
      <c r="AP1461">
        <v>68</v>
      </c>
      <c r="AQ1461">
        <v>71</v>
      </c>
      <c r="AR1461">
        <v>70</v>
      </c>
      <c r="AS1461">
        <v>61</v>
      </c>
      <c r="AT1461">
        <v>72</v>
      </c>
      <c r="AU1461">
        <v>211</v>
      </c>
      <c r="AV1461">
        <v>70</v>
      </c>
      <c r="AW1461">
        <v>73</v>
      </c>
      <c r="AX1461">
        <v>68</v>
      </c>
      <c r="AY1461">
        <v>47</v>
      </c>
      <c r="AZ1461">
        <v>8</v>
      </c>
      <c r="BA1461">
        <v>8</v>
      </c>
      <c r="BB1461">
        <v>10</v>
      </c>
      <c r="BC1461">
        <v>15</v>
      </c>
      <c r="BD1461">
        <v>6</v>
      </c>
      <c r="BE1461">
        <v>1949</v>
      </c>
      <c r="BF1461">
        <v>406</v>
      </c>
      <c r="BG1461">
        <v>1</v>
      </c>
      <c r="BH1461">
        <v>59</v>
      </c>
      <c r="BI1461">
        <v>67</v>
      </c>
      <c r="BJ1461">
        <v>70</v>
      </c>
      <c r="BK1461">
        <v>75</v>
      </c>
      <c r="BL1461">
        <v>70</v>
      </c>
    </row>
    <row r="1462" spans="1:64" ht="45" x14ac:dyDescent="0.25">
      <c r="A1462" t="s">
        <v>3704</v>
      </c>
      <c r="B1462">
        <v>20</v>
      </c>
      <c r="C1462">
        <v>73</v>
      </c>
      <c r="D1462">
        <v>79</v>
      </c>
      <c r="E1462" s="1" t="s">
        <v>1686</v>
      </c>
      <c r="F1462">
        <v>258619</v>
      </c>
      <c r="G1462" t="s">
        <v>259</v>
      </c>
      <c r="H1462" t="s">
        <v>147</v>
      </c>
      <c r="I1462" t="s">
        <v>68</v>
      </c>
      <c r="J1462">
        <v>74</v>
      </c>
      <c r="K1462" t="s">
        <v>229</v>
      </c>
      <c r="L1462">
        <v>6</v>
      </c>
      <c r="M1462" t="s">
        <v>992</v>
      </c>
      <c r="N1462" t="s">
        <v>373</v>
      </c>
      <c r="O1462" t="s">
        <v>579</v>
      </c>
      <c r="P1462">
        <v>281</v>
      </c>
      <c r="Q1462">
        <v>55</v>
      </c>
      <c r="R1462">
        <v>54</v>
      </c>
      <c r="S1462">
        <v>53</v>
      </c>
      <c r="T1462">
        <v>76</v>
      </c>
      <c r="U1462">
        <v>43</v>
      </c>
      <c r="V1462">
        <v>318</v>
      </c>
      <c r="W1462">
        <v>67</v>
      </c>
      <c r="X1462">
        <v>61</v>
      </c>
      <c r="Y1462">
        <v>43</v>
      </c>
      <c r="Z1462">
        <v>74</v>
      </c>
      <c r="AA1462">
        <v>73</v>
      </c>
      <c r="AB1462">
        <v>368</v>
      </c>
      <c r="AC1462">
        <v>71</v>
      </c>
      <c r="AD1462">
        <v>69</v>
      </c>
      <c r="AE1462">
        <v>80</v>
      </c>
      <c r="AF1462">
        <v>70</v>
      </c>
      <c r="AG1462">
        <v>78</v>
      </c>
      <c r="AH1462">
        <v>330</v>
      </c>
      <c r="AI1462">
        <v>58</v>
      </c>
      <c r="AJ1462">
        <v>67</v>
      </c>
      <c r="AK1462">
        <v>75</v>
      </c>
      <c r="AL1462">
        <v>66</v>
      </c>
      <c r="AM1462">
        <v>64</v>
      </c>
      <c r="AN1462">
        <v>305</v>
      </c>
      <c r="AO1462">
        <v>69</v>
      </c>
      <c r="AP1462">
        <v>70</v>
      </c>
      <c r="AQ1462">
        <v>55</v>
      </c>
      <c r="AR1462">
        <v>65</v>
      </c>
      <c r="AS1462">
        <v>46</v>
      </c>
      <c r="AT1462">
        <v>66</v>
      </c>
      <c r="AU1462">
        <v>212</v>
      </c>
      <c r="AV1462">
        <v>70</v>
      </c>
      <c r="AW1462">
        <v>72</v>
      </c>
      <c r="AX1462">
        <v>70</v>
      </c>
      <c r="AY1462">
        <v>46</v>
      </c>
      <c r="AZ1462">
        <v>6</v>
      </c>
      <c r="BA1462">
        <v>13</v>
      </c>
      <c r="BB1462">
        <v>14</v>
      </c>
      <c r="BC1462">
        <v>6</v>
      </c>
      <c r="BD1462">
        <v>7</v>
      </c>
      <c r="BE1462">
        <v>1860</v>
      </c>
      <c r="BF1462">
        <v>402</v>
      </c>
      <c r="BG1462">
        <v>1</v>
      </c>
      <c r="BH1462">
        <v>70</v>
      </c>
      <c r="BI1462">
        <v>56</v>
      </c>
      <c r="BJ1462">
        <v>67</v>
      </c>
      <c r="BK1462">
        <v>71</v>
      </c>
      <c r="BL1462">
        <v>69</v>
      </c>
    </row>
    <row r="1463" spans="1:64" ht="45" x14ac:dyDescent="0.25">
      <c r="A1463" t="s">
        <v>3705</v>
      </c>
      <c r="B1463">
        <v>21</v>
      </c>
      <c r="C1463">
        <v>71</v>
      </c>
      <c r="D1463">
        <v>81</v>
      </c>
      <c r="E1463" s="1" t="s">
        <v>3706</v>
      </c>
      <c r="F1463">
        <v>258819</v>
      </c>
      <c r="G1463" t="s">
        <v>97</v>
      </c>
      <c r="H1463" t="s">
        <v>139</v>
      </c>
      <c r="I1463" t="s">
        <v>68</v>
      </c>
      <c r="J1463">
        <v>71</v>
      </c>
      <c r="K1463" t="s">
        <v>495</v>
      </c>
      <c r="L1463">
        <v>10</v>
      </c>
      <c r="M1463" t="s">
        <v>2254</v>
      </c>
      <c r="N1463" t="s">
        <v>191</v>
      </c>
      <c r="O1463" t="s">
        <v>2075</v>
      </c>
      <c r="P1463">
        <v>284</v>
      </c>
      <c r="Q1463">
        <v>62</v>
      </c>
      <c r="R1463">
        <v>67</v>
      </c>
      <c r="S1463">
        <v>40</v>
      </c>
      <c r="T1463">
        <v>63</v>
      </c>
      <c r="U1463">
        <v>52</v>
      </c>
      <c r="V1463">
        <v>332</v>
      </c>
      <c r="W1463">
        <v>80</v>
      </c>
      <c r="X1463">
        <v>61</v>
      </c>
      <c r="Y1463">
        <v>56</v>
      </c>
      <c r="Z1463">
        <v>60</v>
      </c>
      <c r="AA1463">
        <v>75</v>
      </c>
      <c r="AB1463">
        <v>390</v>
      </c>
      <c r="AC1463">
        <v>86</v>
      </c>
      <c r="AD1463">
        <v>85</v>
      </c>
      <c r="AE1463">
        <v>84</v>
      </c>
      <c r="AF1463">
        <v>53</v>
      </c>
      <c r="AG1463">
        <v>82</v>
      </c>
      <c r="AH1463">
        <v>281</v>
      </c>
      <c r="AI1463">
        <v>65</v>
      </c>
      <c r="AJ1463">
        <v>53</v>
      </c>
      <c r="AK1463">
        <v>59</v>
      </c>
      <c r="AL1463">
        <v>42</v>
      </c>
      <c r="AM1463">
        <v>62</v>
      </c>
      <c r="AN1463">
        <v>277</v>
      </c>
      <c r="AO1463">
        <v>50</v>
      </c>
      <c r="AP1463">
        <v>32</v>
      </c>
      <c r="AQ1463">
        <v>68</v>
      </c>
      <c r="AR1463">
        <v>62</v>
      </c>
      <c r="AS1463">
        <v>65</v>
      </c>
      <c r="AT1463">
        <v>54</v>
      </c>
      <c r="AU1463">
        <v>107</v>
      </c>
      <c r="AV1463">
        <v>44</v>
      </c>
      <c r="AW1463">
        <v>31</v>
      </c>
      <c r="AX1463">
        <v>32</v>
      </c>
      <c r="AY1463">
        <v>39</v>
      </c>
      <c r="AZ1463">
        <v>7</v>
      </c>
      <c r="BA1463">
        <v>6</v>
      </c>
      <c r="BB1463">
        <v>6</v>
      </c>
      <c r="BC1463">
        <v>13</v>
      </c>
      <c r="BD1463">
        <v>7</v>
      </c>
      <c r="BE1463">
        <v>1710</v>
      </c>
      <c r="BF1463">
        <v>372</v>
      </c>
      <c r="BG1463">
        <v>1</v>
      </c>
      <c r="BH1463">
        <v>85</v>
      </c>
      <c r="BI1463">
        <v>65</v>
      </c>
      <c r="BJ1463">
        <v>62</v>
      </c>
      <c r="BK1463">
        <v>76</v>
      </c>
      <c r="BL1463">
        <v>36</v>
      </c>
    </row>
    <row r="1464" spans="1:64" ht="45" x14ac:dyDescent="0.25">
      <c r="A1464" t="s">
        <v>3707</v>
      </c>
      <c r="B1464">
        <v>19</v>
      </c>
      <c r="C1464">
        <v>64</v>
      </c>
      <c r="D1464">
        <v>81</v>
      </c>
      <c r="E1464" s="1" t="s">
        <v>3708</v>
      </c>
      <c r="F1464">
        <v>258834</v>
      </c>
      <c r="G1464" t="s">
        <v>90</v>
      </c>
      <c r="H1464" t="s">
        <v>308</v>
      </c>
      <c r="I1464" t="s">
        <v>68</v>
      </c>
      <c r="J1464">
        <v>66</v>
      </c>
      <c r="K1464" t="s">
        <v>106</v>
      </c>
      <c r="L1464">
        <v>17</v>
      </c>
      <c r="M1464" t="s">
        <v>2121</v>
      </c>
      <c r="N1464" t="s">
        <v>185</v>
      </c>
      <c r="O1464" t="s">
        <v>1534</v>
      </c>
      <c r="P1464">
        <v>261</v>
      </c>
      <c r="Q1464">
        <v>30</v>
      </c>
      <c r="R1464">
        <v>68</v>
      </c>
      <c r="S1464">
        <v>58</v>
      </c>
      <c r="T1464">
        <v>49</v>
      </c>
      <c r="U1464">
        <v>56</v>
      </c>
      <c r="V1464">
        <v>245</v>
      </c>
      <c r="W1464">
        <v>62</v>
      </c>
      <c r="X1464">
        <v>41</v>
      </c>
      <c r="Y1464">
        <v>40</v>
      </c>
      <c r="Z1464">
        <v>41</v>
      </c>
      <c r="AA1464">
        <v>61</v>
      </c>
      <c r="AB1464">
        <v>365</v>
      </c>
      <c r="AC1464">
        <v>87</v>
      </c>
      <c r="AD1464">
        <v>85</v>
      </c>
      <c r="AE1464">
        <v>65</v>
      </c>
      <c r="AF1464">
        <v>55</v>
      </c>
      <c r="AG1464">
        <v>73</v>
      </c>
      <c r="AH1464">
        <v>326</v>
      </c>
      <c r="AI1464">
        <v>60</v>
      </c>
      <c r="AJ1464">
        <v>76</v>
      </c>
      <c r="AK1464">
        <v>70</v>
      </c>
      <c r="AL1464">
        <v>61</v>
      </c>
      <c r="AM1464">
        <v>59</v>
      </c>
      <c r="AN1464">
        <v>258</v>
      </c>
      <c r="AO1464">
        <v>62</v>
      </c>
      <c r="AP1464">
        <v>14</v>
      </c>
      <c r="AQ1464">
        <v>70</v>
      </c>
      <c r="AR1464">
        <v>50</v>
      </c>
      <c r="AS1464">
        <v>62</v>
      </c>
      <c r="AT1464">
        <v>57</v>
      </c>
      <c r="AU1464">
        <v>57</v>
      </c>
      <c r="AV1464">
        <v>18</v>
      </c>
      <c r="AW1464">
        <v>19</v>
      </c>
      <c r="AX1464">
        <v>20</v>
      </c>
      <c r="AY1464">
        <v>44</v>
      </c>
      <c r="AZ1464">
        <v>9</v>
      </c>
      <c r="BA1464">
        <v>9</v>
      </c>
      <c r="BB1464">
        <v>13</v>
      </c>
      <c r="BC1464">
        <v>8</v>
      </c>
      <c r="BD1464">
        <v>5</v>
      </c>
      <c r="BE1464">
        <v>1556</v>
      </c>
      <c r="BF1464">
        <v>341</v>
      </c>
      <c r="BG1464">
        <v>1</v>
      </c>
      <c r="BH1464">
        <v>86</v>
      </c>
      <c r="BI1464">
        <v>64</v>
      </c>
      <c r="BJ1464">
        <v>43</v>
      </c>
      <c r="BK1464">
        <v>62</v>
      </c>
      <c r="BL1464">
        <v>22</v>
      </c>
    </row>
    <row r="1465" spans="1:64" ht="30" x14ac:dyDescent="0.25">
      <c r="A1465" t="s">
        <v>3709</v>
      </c>
      <c r="B1465">
        <v>22</v>
      </c>
      <c r="C1465">
        <v>75</v>
      </c>
      <c r="D1465">
        <v>83</v>
      </c>
      <c r="E1465" s="1" t="s">
        <v>3710</v>
      </c>
      <c r="F1465">
        <v>258885</v>
      </c>
      <c r="G1465" t="s">
        <v>730</v>
      </c>
      <c r="H1465" t="s">
        <v>913</v>
      </c>
      <c r="I1465" t="s">
        <v>68</v>
      </c>
      <c r="J1465">
        <v>75</v>
      </c>
      <c r="K1465" t="s">
        <v>508</v>
      </c>
      <c r="L1465">
        <v>8</v>
      </c>
      <c r="M1465" t="s">
        <v>1300</v>
      </c>
      <c r="N1465" t="s">
        <v>886</v>
      </c>
      <c r="O1465" t="s">
        <v>700</v>
      </c>
      <c r="P1465">
        <v>60</v>
      </c>
      <c r="Q1465">
        <v>13</v>
      </c>
      <c r="R1465">
        <v>9</v>
      </c>
      <c r="S1465">
        <v>13</v>
      </c>
      <c r="T1465">
        <v>19</v>
      </c>
      <c r="U1465">
        <v>6</v>
      </c>
      <c r="V1465">
        <v>81</v>
      </c>
      <c r="W1465">
        <v>10</v>
      </c>
      <c r="X1465">
        <v>13</v>
      </c>
      <c r="Y1465">
        <v>14</v>
      </c>
      <c r="Z1465">
        <v>26</v>
      </c>
      <c r="AA1465">
        <v>18</v>
      </c>
      <c r="AB1465">
        <v>187</v>
      </c>
      <c r="AC1465">
        <v>29</v>
      </c>
      <c r="AD1465">
        <v>31</v>
      </c>
      <c r="AE1465">
        <v>31</v>
      </c>
      <c r="AF1465">
        <v>71</v>
      </c>
      <c r="AG1465">
        <v>25</v>
      </c>
      <c r="AH1465">
        <v>213</v>
      </c>
      <c r="AI1465">
        <v>51</v>
      </c>
      <c r="AJ1465">
        <v>63</v>
      </c>
      <c r="AK1465">
        <v>22</v>
      </c>
      <c r="AL1465">
        <v>72</v>
      </c>
      <c r="AM1465">
        <v>5</v>
      </c>
      <c r="AN1465">
        <v>110</v>
      </c>
      <c r="AO1465">
        <v>24</v>
      </c>
      <c r="AP1465">
        <v>14</v>
      </c>
      <c r="AQ1465">
        <v>8</v>
      </c>
      <c r="AR1465">
        <v>50</v>
      </c>
      <c r="AS1465">
        <v>14</v>
      </c>
      <c r="AT1465">
        <v>40</v>
      </c>
      <c r="AU1465">
        <v>28</v>
      </c>
      <c r="AV1465">
        <v>6</v>
      </c>
      <c r="AW1465">
        <v>10</v>
      </c>
      <c r="AX1465">
        <v>12</v>
      </c>
      <c r="AY1465">
        <v>366</v>
      </c>
      <c r="AZ1465">
        <v>75</v>
      </c>
      <c r="BA1465">
        <v>72</v>
      </c>
      <c r="BB1465">
        <v>68</v>
      </c>
      <c r="BC1465">
        <v>75</v>
      </c>
      <c r="BD1465">
        <v>76</v>
      </c>
      <c r="BE1465">
        <v>1045</v>
      </c>
      <c r="BF1465">
        <v>396</v>
      </c>
      <c r="BG1465">
        <v>1</v>
      </c>
      <c r="BH1465">
        <v>75</v>
      </c>
      <c r="BI1465">
        <v>72</v>
      </c>
      <c r="BJ1465">
        <v>68</v>
      </c>
      <c r="BK1465">
        <v>76</v>
      </c>
      <c r="BL1465">
        <v>30</v>
      </c>
    </row>
    <row r="1466" spans="1:64" ht="30" x14ac:dyDescent="0.25">
      <c r="A1466" t="s">
        <v>3711</v>
      </c>
      <c r="B1466">
        <v>21</v>
      </c>
      <c r="C1466">
        <v>70</v>
      </c>
      <c r="D1466">
        <v>81</v>
      </c>
      <c r="E1466" s="1" t="s">
        <v>3712</v>
      </c>
      <c r="F1466">
        <v>258889</v>
      </c>
      <c r="G1466" t="s">
        <v>283</v>
      </c>
      <c r="H1466" t="s">
        <v>125</v>
      </c>
      <c r="I1466" t="s">
        <v>68</v>
      </c>
      <c r="J1466">
        <v>70</v>
      </c>
      <c r="K1466" t="s">
        <v>406</v>
      </c>
      <c r="L1466">
        <v>11</v>
      </c>
      <c r="M1466" t="s">
        <v>918</v>
      </c>
      <c r="N1466" t="s">
        <v>248</v>
      </c>
      <c r="O1466" t="s">
        <v>1535</v>
      </c>
      <c r="P1466">
        <v>251</v>
      </c>
      <c r="Q1466">
        <v>61</v>
      </c>
      <c r="R1466">
        <v>35</v>
      </c>
      <c r="S1466">
        <v>51</v>
      </c>
      <c r="T1466">
        <v>64</v>
      </c>
      <c r="U1466">
        <v>40</v>
      </c>
      <c r="V1466">
        <v>282</v>
      </c>
      <c r="W1466">
        <v>74</v>
      </c>
      <c r="X1466">
        <v>51</v>
      </c>
      <c r="Y1466">
        <v>40</v>
      </c>
      <c r="Z1466">
        <v>47</v>
      </c>
      <c r="AA1466">
        <v>70</v>
      </c>
      <c r="AB1466">
        <v>361</v>
      </c>
      <c r="AC1466">
        <v>84</v>
      </c>
      <c r="AD1466">
        <v>82</v>
      </c>
      <c r="AE1466">
        <v>70</v>
      </c>
      <c r="AF1466">
        <v>66</v>
      </c>
      <c r="AG1466">
        <v>59</v>
      </c>
      <c r="AH1466">
        <v>294</v>
      </c>
      <c r="AI1466">
        <v>41</v>
      </c>
      <c r="AJ1466">
        <v>73</v>
      </c>
      <c r="AK1466">
        <v>73</v>
      </c>
      <c r="AL1466">
        <v>68</v>
      </c>
      <c r="AM1466">
        <v>39</v>
      </c>
      <c r="AN1466">
        <v>287</v>
      </c>
      <c r="AO1466">
        <v>69</v>
      </c>
      <c r="AP1466">
        <v>62</v>
      </c>
      <c r="AQ1466">
        <v>60</v>
      </c>
      <c r="AR1466">
        <v>53</v>
      </c>
      <c r="AS1466">
        <v>43</v>
      </c>
      <c r="AT1466">
        <v>65</v>
      </c>
      <c r="AU1466">
        <v>203</v>
      </c>
      <c r="AV1466">
        <v>65</v>
      </c>
      <c r="AW1466">
        <v>72</v>
      </c>
      <c r="AX1466">
        <v>66</v>
      </c>
      <c r="AY1466">
        <v>40</v>
      </c>
      <c r="AZ1466">
        <v>8</v>
      </c>
      <c r="BA1466">
        <v>6</v>
      </c>
      <c r="BB1466">
        <v>9</v>
      </c>
      <c r="BC1466">
        <v>6</v>
      </c>
      <c r="BD1466">
        <v>11</v>
      </c>
      <c r="BE1466">
        <v>1718</v>
      </c>
      <c r="BF1466">
        <v>385</v>
      </c>
      <c r="BG1466">
        <v>1</v>
      </c>
      <c r="BH1466">
        <v>83</v>
      </c>
      <c r="BI1466">
        <v>39</v>
      </c>
      <c r="BJ1466">
        <v>57</v>
      </c>
      <c r="BK1466">
        <v>71</v>
      </c>
      <c r="BL1466">
        <v>65</v>
      </c>
    </row>
    <row r="1467" spans="1:64" ht="60" x14ac:dyDescent="0.25">
      <c r="A1467" t="s">
        <v>3713</v>
      </c>
      <c r="B1467">
        <v>23</v>
      </c>
      <c r="C1467" t="s">
        <v>369</v>
      </c>
      <c r="D1467" t="s">
        <v>193</v>
      </c>
      <c r="E1467" s="1" t="s">
        <v>3714</v>
      </c>
      <c r="F1467">
        <v>258908</v>
      </c>
      <c r="G1467" t="s">
        <v>337</v>
      </c>
      <c r="H1467" t="s">
        <v>253</v>
      </c>
      <c r="I1467" t="s">
        <v>68</v>
      </c>
      <c r="J1467">
        <v>77</v>
      </c>
      <c r="K1467" t="s">
        <v>189</v>
      </c>
      <c r="L1467">
        <v>5</v>
      </c>
      <c r="M1467" t="s">
        <v>455</v>
      </c>
      <c r="N1467" t="s">
        <v>208</v>
      </c>
      <c r="O1467" t="s">
        <v>2312</v>
      </c>
      <c r="P1467">
        <v>239</v>
      </c>
      <c r="Q1467">
        <v>32</v>
      </c>
      <c r="R1467">
        <v>33</v>
      </c>
      <c r="S1467">
        <v>72</v>
      </c>
      <c r="T1467" t="s">
        <v>660</v>
      </c>
      <c r="U1467">
        <v>28</v>
      </c>
      <c r="V1467">
        <v>319</v>
      </c>
      <c r="W1467">
        <v>64</v>
      </c>
      <c r="X1467">
        <v>54</v>
      </c>
      <c r="Y1467">
        <v>64</v>
      </c>
      <c r="Z1467">
        <v>69</v>
      </c>
      <c r="AA1467">
        <v>68</v>
      </c>
      <c r="AB1467">
        <v>292</v>
      </c>
      <c r="AC1467">
        <v>56</v>
      </c>
      <c r="AD1467">
        <v>57</v>
      </c>
      <c r="AE1467">
        <v>54</v>
      </c>
      <c r="AF1467" t="s">
        <v>174</v>
      </c>
      <c r="AG1467">
        <v>53</v>
      </c>
      <c r="AH1467">
        <v>347</v>
      </c>
      <c r="AI1467">
        <v>72</v>
      </c>
      <c r="AJ1467">
        <v>78</v>
      </c>
      <c r="AK1467">
        <v>68</v>
      </c>
      <c r="AL1467">
        <v>79</v>
      </c>
      <c r="AM1467">
        <v>50</v>
      </c>
      <c r="AN1467">
        <v>289</v>
      </c>
      <c r="AO1467">
        <v>79</v>
      </c>
      <c r="AP1467" t="s">
        <v>369</v>
      </c>
      <c r="AQ1467">
        <v>34</v>
      </c>
      <c r="AR1467">
        <v>45</v>
      </c>
      <c r="AS1467">
        <v>56</v>
      </c>
      <c r="AT1467">
        <v>68</v>
      </c>
      <c r="AU1467">
        <v>229</v>
      </c>
      <c r="AV1467" t="s">
        <v>169</v>
      </c>
      <c r="AW1467" t="s">
        <v>169</v>
      </c>
      <c r="AX1467" t="s">
        <v>369</v>
      </c>
      <c r="AY1467">
        <v>40</v>
      </c>
      <c r="AZ1467">
        <v>11</v>
      </c>
      <c r="BA1467">
        <v>9</v>
      </c>
      <c r="BB1467">
        <v>8</v>
      </c>
      <c r="BC1467">
        <v>7</v>
      </c>
      <c r="BD1467">
        <v>5</v>
      </c>
      <c r="BE1467">
        <v>1755</v>
      </c>
      <c r="BF1467">
        <v>376</v>
      </c>
      <c r="BG1467">
        <v>1</v>
      </c>
      <c r="BH1467">
        <v>57</v>
      </c>
      <c r="BI1467">
        <v>45</v>
      </c>
      <c r="BJ1467">
        <v>58</v>
      </c>
      <c r="BK1467">
        <v>64</v>
      </c>
      <c r="BL1467">
        <v>76</v>
      </c>
    </row>
    <row r="1468" spans="1:64" ht="30" x14ac:dyDescent="0.25">
      <c r="A1468" t="s">
        <v>3715</v>
      </c>
      <c r="B1468">
        <v>21</v>
      </c>
      <c r="C1468" t="s">
        <v>198</v>
      </c>
      <c r="D1468" t="s">
        <v>660</v>
      </c>
      <c r="E1468" s="1" t="s">
        <v>3545</v>
      </c>
      <c r="F1468">
        <v>258931</v>
      </c>
      <c r="G1468" t="s">
        <v>97</v>
      </c>
      <c r="H1468" t="s">
        <v>84</v>
      </c>
      <c r="I1468" t="s">
        <v>77</v>
      </c>
      <c r="J1468">
        <v>67</v>
      </c>
      <c r="K1468" t="s">
        <v>130</v>
      </c>
      <c r="L1468">
        <v>8</v>
      </c>
      <c r="M1468" t="s">
        <v>78</v>
      </c>
      <c r="N1468" t="s">
        <v>519</v>
      </c>
      <c r="O1468" t="s">
        <v>454</v>
      </c>
      <c r="P1468">
        <v>273</v>
      </c>
      <c r="Q1468" t="s">
        <v>2140</v>
      </c>
      <c r="R1468">
        <v>42</v>
      </c>
      <c r="S1468">
        <v>56</v>
      </c>
      <c r="T1468" t="s">
        <v>2002</v>
      </c>
      <c r="U1468">
        <v>48</v>
      </c>
      <c r="V1468">
        <v>303</v>
      </c>
      <c r="W1468" t="s">
        <v>607</v>
      </c>
      <c r="X1468" t="s">
        <v>2510</v>
      </c>
      <c r="Y1468">
        <v>49</v>
      </c>
      <c r="Z1468">
        <v>62</v>
      </c>
      <c r="AA1468" t="s">
        <v>607</v>
      </c>
      <c r="AB1468">
        <v>346</v>
      </c>
      <c r="AC1468">
        <v>74</v>
      </c>
      <c r="AD1468">
        <v>71</v>
      </c>
      <c r="AE1468">
        <v>70</v>
      </c>
      <c r="AF1468" t="s">
        <v>1507</v>
      </c>
      <c r="AG1468">
        <v>72</v>
      </c>
      <c r="AH1468">
        <v>310</v>
      </c>
      <c r="AI1468">
        <v>52</v>
      </c>
      <c r="AJ1468">
        <v>72</v>
      </c>
      <c r="AK1468">
        <v>68</v>
      </c>
      <c r="AL1468">
        <v>70</v>
      </c>
      <c r="AM1468">
        <v>48</v>
      </c>
      <c r="AN1468">
        <v>286</v>
      </c>
      <c r="AO1468">
        <v>56</v>
      </c>
      <c r="AP1468" t="s">
        <v>368</v>
      </c>
      <c r="AQ1468">
        <v>55</v>
      </c>
      <c r="AR1468">
        <v>59</v>
      </c>
      <c r="AS1468">
        <v>51</v>
      </c>
      <c r="AT1468">
        <v>63</v>
      </c>
      <c r="AU1468">
        <v>189</v>
      </c>
      <c r="AV1468" t="s">
        <v>961</v>
      </c>
      <c r="AW1468" t="s">
        <v>961</v>
      </c>
      <c r="AX1468">
        <v>61</v>
      </c>
      <c r="AY1468">
        <v>65</v>
      </c>
      <c r="AZ1468">
        <v>14</v>
      </c>
      <c r="BA1468">
        <v>14</v>
      </c>
      <c r="BB1468">
        <v>12</v>
      </c>
      <c r="BC1468">
        <v>13</v>
      </c>
      <c r="BD1468">
        <v>12</v>
      </c>
      <c r="BE1468">
        <v>1772</v>
      </c>
      <c r="BF1468">
        <v>377</v>
      </c>
      <c r="BG1468">
        <v>1</v>
      </c>
      <c r="BH1468">
        <v>72</v>
      </c>
      <c r="BI1468">
        <v>47</v>
      </c>
      <c r="BJ1468">
        <v>61</v>
      </c>
      <c r="BK1468">
        <v>67</v>
      </c>
      <c r="BL1468">
        <v>63</v>
      </c>
    </row>
    <row r="1469" spans="1:64" ht="60" x14ac:dyDescent="0.25">
      <c r="A1469" t="s">
        <v>3716</v>
      </c>
      <c r="B1469">
        <v>20</v>
      </c>
      <c r="C1469">
        <v>64</v>
      </c>
      <c r="D1469">
        <v>77</v>
      </c>
      <c r="E1469" s="1" t="s">
        <v>3717</v>
      </c>
      <c r="F1469">
        <v>258932</v>
      </c>
      <c r="G1469" t="s">
        <v>75</v>
      </c>
      <c r="H1469" t="s">
        <v>76</v>
      </c>
      <c r="I1469" t="s">
        <v>68</v>
      </c>
      <c r="J1469">
        <v>65</v>
      </c>
      <c r="K1469" t="s">
        <v>206</v>
      </c>
      <c r="L1469">
        <v>13</v>
      </c>
      <c r="M1469" t="s">
        <v>458</v>
      </c>
      <c r="N1469" t="s">
        <v>196</v>
      </c>
      <c r="O1469" t="s">
        <v>72</v>
      </c>
      <c r="P1469">
        <v>278</v>
      </c>
      <c r="Q1469">
        <v>53</v>
      </c>
      <c r="R1469">
        <v>61</v>
      </c>
      <c r="S1469">
        <v>54</v>
      </c>
      <c r="T1469">
        <v>58</v>
      </c>
      <c r="U1469">
        <v>52</v>
      </c>
      <c r="V1469">
        <v>265</v>
      </c>
      <c r="W1469">
        <v>66</v>
      </c>
      <c r="X1469">
        <v>50</v>
      </c>
      <c r="Y1469">
        <v>45</v>
      </c>
      <c r="Z1469">
        <v>44</v>
      </c>
      <c r="AA1469">
        <v>60</v>
      </c>
      <c r="AB1469">
        <v>408</v>
      </c>
      <c r="AC1469">
        <v>90</v>
      </c>
      <c r="AD1469">
        <v>85</v>
      </c>
      <c r="AE1469">
        <v>91</v>
      </c>
      <c r="AF1469">
        <v>56</v>
      </c>
      <c r="AG1469">
        <v>86</v>
      </c>
      <c r="AH1469">
        <v>328</v>
      </c>
      <c r="AI1469">
        <v>60</v>
      </c>
      <c r="AJ1469">
        <v>73</v>
      </c>
      <c r="AK1469">
        <v>74</v>
      </c>
      <c r="AL1469">
        <v>60</v>
      </c>
      <c r="AM1469">
        <v>61</v>
      </c>
      <c r="AN1469">
        <v>230</v>
      </c>
      <c r="AO1469">
        <v>35</v>
      </c>
      <c r="AP1469">
        <v>19</v>
      </c>
      <c r="AQ1469">
        <v>58</v>
      </c>
      <c r="AR1469">
        <v>60</v>
      </c>
      <c r="AS1469">
        <v>58</v>
      </c>
      <c r="AT1469">
        <v>61</v>
      </c>
      <c r="AU1469">
        <v>80</v>
      </c>
      <c r="AV1469">
        <v>23</v>
      </c>
      <c r="AW1469">
        <v>30</v>
      </c>
      <c r="AX1469">
        <v>27</v>
      </c>
      <c r="AY1469">
        <v>47</v>
      </c>
      <c r="AZ1469">
        <v>6</v>
      </c>
      <c r="BA1469">
        <v>8</v>
      </c>
      <c r="BB1469">
        <v>13</v>
      </c>
      <c r="BC1469">
        <v>6</v>
      </c>
      <c r="BD1469">
        <v>14</v>
      </c>
      <c r="BE1469">
        <v>1636</v>
      </c>
      <c r="BF1469">
        <v>355</v>
      </c>
      <c r="BG1469">
        <v>1</v>
      </c>
      <c r="BH1469">
        <v>87</v>
      </c>
      <c r="BI1469">
        <v>60</v>
      </c>
      <c r="BJ1469">
        <v>54</v>
      </c>
      <c r="BK1469">
        <v>67</v>
      </c>
      <c r="BL1469">
        <v>28</v>
      </c>
    </row>
    <row r="1470" spans="1:64" ht="30" x14ac:dyDescent="0.25">
      <c r="A1470" t="s">
        <v>3718</v>
      </c>
      <c r="B1470">
        <v>21</v>
      </c>
      <c r="C1470">
        <v>72</v>
      </c>
      <c r="D1470">
        <v>83</v>
      </c>
      <c r="E1470" s="1" t="s">
        <v>3719</v>
      </c>
      <c r="F1470">
        <v>259011</v>
      </c>
      <c r="G1470" t="s">
        <v>537</v>
      </c>
      <c r="H1470" t="s">
        <v>76</v>
      </c>
      <c r="I1470" t="s">
        <v>77</v>
      </c>
      <c r="J1470">
        <v>75</v>
      </c>
      <c r="K1470" t="s">
        <v>294</v>
      </c>
      <c r="L1470">
        <v>11</v>
      </c>
      <c r="M1470" t="s">
        <v>247</v>
      </c>
      <c r="N1470" t="s">
        <v>132</v>
      </c>
      <c r="O1470" t="s">
        <v>1300</v>
      </c>
      <c r="P1470">
        <v>315</v>
      </c>
      <c r="Q1470">
        <v>69</v>
      </c>
      <c r="R1470">
        <v>68</v>
      </c>
      <c r="S1470">
        <v>52</v>
      </c>
      <c r="T1470">
        <v>67</v>
      </c>
      <c r="U1470">
        <v>59</v>
      </c>
      <c r="V1470">
        <v>321</v>
      </c>
      <c r="W1470">
        <v>78</v>
      </c>
      <c r="X1470">
        <v>70</v>
      </c>
      <c r="Y1470">
        <v>45</v>
      </c>
      <c r="Z1470">
        <v>55</v>
      </c>
      <c r="AA1470">
        <v>73</v>
      </c>
      <c r="AB1470">
        <v>436</v>
      </c>
      <c r="AC1470">
        <v>92</v>
      </c>
      <c r="AD1470" t="s">
        <v>3306</v>
      </c>
      <c r="AE1470">
        <v>93</v>
      </c>
      <c r="AF1470">
        <v>73</v>
      </c>
      <c r="AG1470">
        <v>90</v>
      </c>
      <c r="AH1470">
        <v>345</v>
      </c>
      <c r="AI1470" t="s">
        <v>1148</v>
      </c>
      <c r="AJ1470" t="s">
        <v>1148</v>
      </c>
      <c r="AK1470">
        <v>70</v>
      </c>
      <c r="AL1470" t="s">
        <v>1537</v>
      </c>
      <c r="AM1470">
        <v>60</v>
      </c>
      <c r="AN1470">
        <v>308</v>
      </c>
      <c r="AO1470">
        <v>69</v>
      </c>
      <c r="AP1470">
        <v>46</v>
      </c>
      <c r="AQ1470">
        <v>71</v>
      </c>
      <c r="AR1470">
        <v>60</v>
      </c>
      <c r="AS1470">
        <v>62</v>
      </c>
      <c r="AT1470">
        <v>63</v>
      </c>
      <c r="AU1470">
        <v>133</v>
      </c>
      <c r="AV1470">
        <v>44</v>
      </c>
      <c r="AW1470">
        <v>45</v>
      </c>
      <c r="AX1470">
        <v>44</v>
      </c>
      <c r="AY1470">
        <v>43</v>
      </c>
      <c r="AZ1470">
        <v>6</v>
      </c>
      <c r="BA1470">
        <v>9</v>
      </c>
      <c r="BB1470">
        <v>10</v>
      </c>
      <c r="BC1470">
        <v>12</v>
      </c>
      <c r="BD1470">
        <v>6</v>
      </c>
      <c r="BE1470">
        <v>1901</v>
      </c>
      <c r="BF1470">
        <v>412</v>
      </c>
      <c r="BG1470">
        <v>1</v>
      </c>
      <c r="BH1470">
        <v>90</v>
      </c>
      <c r="BI1470">
        <v>67</v>
      </c>
      <c r="BJ1470">
        <v>63</v>
      </c>
      <c r="BK1470">
        <v>78</v>
      </c>
      <c r="BL1470">
        <v>46</v>
      </c>
    </row>
    <row r="1471" spans="1:64" ht="45" x14ac:dyDescent="0.25">
      <c r="A1471" t="s">
        <v>3720</v>
      </c>
      <c r="B1471">
        <v>22</v>
      </c>
      <c r="C1471">
        <v>69</v>
      </c>
      <c r="D1471">
        <v>75</v>
      </c>
      <c r="E1471" s="1" t="s">
        <v>3721</v>
      </c>
      <c r="F1471">
        <v>259166</v>
      </c>
      <c r="G1471" t="s">
        <v>138</v>
      </c>
      <c r="H1471" t="s">
        <v>253</v>
      </c>
      <c r="I1471" t="s">
        <v>68</v>
      </c>
      <c r="J1471">
        <v>69</v>
      </c>
      <c r="K1471" t="s">
        <v>508</v>
      </c>
      <c r="L1471">
        <v>6</v>
      </c>
      <c r="M1471" t="s">
        <v>78</v>
      </c>
      <c r="N1471" t="s">
        <v>79</v>
      </c>
      <c r="O1471" t="s">
        <v>431</v>
      </c>
      <c r="P1471">
        <v>64</v>
      </c>
      <c r="Q1471">
        <v>14</v>
      </c>
      <c r="R1471">
        <v>6</v>
      </c>
      <c r="S1471">
        <v>12</v>
      </c>
      <c r="T1471">
        <v>27</v>
      </c>
      <c r="U1471">
        <v>5</v>
      </c>
      <c r="V1471">
        <v>74</v>
      </c>
      <c r="W1471">
        <v>15</v>
      </c>
      <c r="X1471">
        <v>12</v>
      </c>
      <c r="Y1471">
        <v>13</v>
      </c>
      <c r="Z1471">
        <v>17</v>
      </c>
      <c r="AA1471">
        <v>17</v>
      </c>
      <c r="AB1471">
        <v>178</v>
      </c>
      <c r="AC1471">
        <v>28</v>
      </c>
      <c r="AD1471">
        <v>22</v>
      </c>
      <c r="AE1471">
        <v>38</v>
      </c>
      <c r="AF1471">
        <v>61</v>
      </c>
      <c r="AG1471">
        <v>29</v>
      </c>
      <c r="AH1471">
        <v>231</v>
      </c>
      <c r="AI1471">
        <v>54</v>
      </c>
      <c r="AJ1471">
        <v>61</v>
      </c>
      <c r="AK1471">
        <v>34</v>
      </c>
      <c r="AL1471">
        <v>72</v>
      </c>
      <c r="AM1471">
        <v>10</v>
      </c>
      <c r="AN1471">
        <v>77</v>
      </c>
      <c r="AO1471">
        <v>23</v>
      </c>
      <c r="AP1471">
        <v>7</v>
      </c>
      <c r="AQ1471">
        <v>4</v>
      </c>
      <c r="AR1471">
        <v>31</v>
      </c>
      <c r="AS1471">
        <v>12</v>
      </c>
      <c r="AT1471">
        <v>35</v>
      </c>
      <c r="AU1471">
        <v>33</v>
      </c>
      <c r="AV1471">
        <v>9</v>
      </c>
      <c r="AW1471">
        <v>13</v>
      </c>
      <c r="AX1471">
        <v>11</v>
      </c>
      <c r="AY1471">
        <v>349</v>
      </c>
      <c r="AZ1471">
        <v>70</v>
      </c>
      <c r="BA1471">
        <v>68</v>
      </c>
      <c r="BB1471">
        <v>72</v>
      </c>
      <c r="BC1471">
        <v>68</v>
      </c>
      <c r="BD1471">
        <v>71</v>
      </c>
      <c r="BE1471">
        <v>1006</v>
      </c>
      <c r="BF1471">
        <v>375</v>
      </c>
      <c r="BG1471">
        <v>1</v>
      </c>
      <c r="BH1471">
        <v>70</v>
      </c>
      <c r="BI1471">
        <v>68</v>
      </c>
      <c r="BJ1471">
        <v>72</v>
      </c>
      <c r="BK1471">
        <v>71</v>
      </c>
      <c r="BL1471">
        <v>26</v>
      </c>
    </row>
    <row r="1472" spans="1:64" ht="45" x14ac:dyDescent="0.25">
      <c r="A1472" t="s">
        <v>3722</v>
      </c>
      <c r="B1472">
        <v>21</v>
      </c>
      <c r="C1472">
        <v>70</v>
      </c>
      <c r="D1472">
        <v>78</v>
      </c>
      <c r="E1472" s="1" t="s">
        <v>3723</v>
      </c>
      <c r="F1472">
        <v>259205</v>
      </c>
      <c r="G1472" t="s">
        <v>283</v>
      </c>
      <c r="H1472" t="s">
        <v>260</v>
      </c>
      <c r="I1472" t="s">
        <v>68</v>
      </c>
      <c r="J1472">
        <v>73</v>
      </c>
      <c r="K1472" t="s">
        <v>69</v>
      </c>
      <c r="L1472">
        <v>8</v>
      </c>
      <c r="M1472" t="s">
        <v>431</v>
      </c>
      <c r="N1472" t="s">
        <v>132</v>
      </c>
      <c r="O1472" t="s">
        <v>1995</v>
      </c>
      <c r="P1472">
        <v>295</v>
      </c>
      <c r="Q1472">
        <v>57</v>
      </c>
      <c r="R1472">
        <v>59</v>
      </c>
      <c r="S1472">
        <v>56</v>
      </c>
      <c r="T1472">
        <v>75</v>
      </c>
      <c r="U1472">
        <v>48</v>
      </c>
      <c r="V1472">
        <v>307</v>
      </c>
      <c r="W1472">
        <v>77</v>
      </c>
      <c r="X1472">
        <v>45</v>
      </c>
      <c r="Y1472">
        <v>46</v>
      </c>
      <c r="Z1472">
        <v>64</v>
      </c>
      <c r="AA1472">
        <v>75</v>
      </c>
      <c r="AB1472">
        <v>367</v>
      </c>
      <c r="AC1472">
        <v>74</v>
      </c>
      <c r="AD1472">
        <v>70</v>
      </c>
      <c r="AE1472">
        <v>75</v>
      </c>
      <c r="AF1472">
        <v>70</v>
      </c>
      <c r="AG1472">
        <v>78</v>
      </c>
      <c r="AH1472">
        <v>325</v>
      </c>
      <c r="AI1472">
        <v>71</v>
      </c>
      <c r="AJ1472">
        <v>67</v>
      </c>
      <c r="AK1472">
        <v>64</v>
      </c>
      <c r="AL1472">
        <v>58</v>
      </c>
      <c r="AM1472">
        <v>65</v>
      </c>
      <c r="AN1472">
        <v>314</v>
      </c>
      <c r="AO1472">
        <v>66</v>
      </c>
      <c r="AP1472">
        <v>64</v>
      </c>
      <c r="AQ1472">
        <v>65</v>
      </c>
      <c r="AR1472">
        <v>70</v>
      </c>
      <c r="AS1472">
        <v>49</v>
      </c>
      <c r="AT1472">
        <v>65</v>
      </c>
      <c r="AU1472">
        <v>180</v>
      </c>
      <c r="AV1472">
        <v>55</v>
      </c>
      <c r="AW1472">
        <v>67</v>
      </c>
      <c r="AX1472">
        <v>58</v>
      </c>
      <c r="AY1472">
        <v>43</v>
      </c>
      <c r="AZ1472">
        <v>13</v>
      </c>
      <c r="BA1472">
        <v>9</v>
      </c>
      <c r="BB1472">
        <v>7</v>
      </c>
      <c r="BC1472">
        <v>5</v>
      </c>
      <c r="BD1472">
        <v>9</v>
      </c>
      <c r="BE1472">
        <v>1831</v>
      </c>
      <c r="BF1472">
        <v>398</v>
      </c>
      <c r="BG1472">
        <v>1</v>
      </c>
      <c r="BH1472">
        <v>72</v>
      </c>
      <c r="BI1472">
        <v>62</v>
      </c>
      <c r="BJ1472">
        <v>66</v>
      </c>
      <c r="BK1472">
        <v>75</v>
      </c>
      <c r="BL1472">
        <v>61</v>
      </c>
    </row>
    <row r="1473" spans="1:64" ht="30" x14ac:dyDescent="0.25">
      <c r="A1473" t="s">
        <v>3434</v>
      </c>
      <c r="B1473">
        <v>21</v>
      </c>
      <c r="C1473">
        <v>73</v>
      </c>
      <c r="D1473">
        <v>82</v>
      </c>
      <c r="E1473" s="1" t="s">
        <v>3435</v>
      </c>
      <c r="F1473">
        <v>259516</v>
      </c>
      <c r="G1473" t="s">
        <v>124</v>
      </c>
      <c r="H1473" t="s">
        <v>253</v>
      </c>
      <c r="I1473" t="s">
        <v>68</v>
      </c>
      <c r="J1473">
        <v>74</v>
      </c>
      <c r="K1473" t="s">
        <v>195</v>
      </c>
      <c r="L1473">
        <v>9</v>
      </c>
      <c r="M1473" t="s">
        <v>230</v>
      </c>
      <c r="N1473" t="s">
        <v>333</v>
      </c>
      <c r="O1473" t="s">
        <v>734</v>
      </c>
      <c r="P1473">
        <v>310</v>
      </c>
      <c r="Q1473">
        <v>59</v>
      </c>
      <c r="R1473">
        <v>62</v>
      </c>
      <c r="S1473">
        <v>52</v>
      </c>
      <c r="T1473">
        <v>75</v>
      </c>
      <c r="U1473">
        <v>62</v>
      </c>
      <c r="V1473">
        <v>347</v>
      </c>
      <c r="W1473">
        <v>68</v>
      </c>
      <c r="X1473">
        <v>67</v>
      </c>
      <c r="Y1473">
        <v>66</v>
      </c>
      <c r="Z1473">
        <v>73</v>
      </c>
      <c r="AA1473">
        <v>73</v>
      </c>
      <c r="AB1473">
        <v>355</v>
      </c>
      <c r="AC1473">
        <v>74</v>
      </c>
      <c r="AD1473">
        <v>73</v>
      </c>
      <c r="AE1473">
        <v>78</v>
      </c>
      <c r="AF1473">
        <v>73</v>
      </c>
      <c r="AG1473">
        <v>57</v>
      </c>
      <c r="AH1473">
        <v>331</v>
      </c>
      <c r="AI1473">
        <v>66</v>
      </c>
      <c r="AJ1473">
        <v>68</v>
      </c>
      <c r="AK1473">
        <v>70</v>
      </c>
      <c r="AL1473">
        <v>67</v>
      </c>
      <c r="AM1473">
        <v>60</v>
      </c>
      <c r="AN1473">
        <v>322</v>
      </c>
      <c r="AO1473">
        <v>44</v>
      </c>
      <c r="AP1473">
        <v>75</v>
      </c>
      <c r="AQ1473">
        <v>69</v>
      </c>
      <c r="AR1473">
        <v>72</v>
      </c>
      <c r="AS1473">
        <v>62</v>
      </c>
      <c r="AT1473">
        <v>60</v>
      </c>
      <c r="AU1473">
        <v>217</v>
      </c>
      <c r="AV1473">
        <v>70</v>
      </c>
      <c r="AW1473">
        <v>76</v>
      </c>
      <c r="AX1473">
        <v>71</v>
      </c>
      <c r="AY1473">
        <v>51</v>
      </c>
      <c r="AZ1473">
        <v>10</v>
      </c>
      <c r="BA1473">
        <v>14</v>
      </c>
      <c r="BB1473">
        <v>8</v>
      </c>
      <c r="BC1473">
        <v>12</v>
      </c>
      <c r="BD1473">
        <v>7</v>
      </c>
      <c r="BE1473">
        <v>1933</v>
      </c>
      <c r="BF1473">
        <v>410</v>
      </c>
      <c r="BG1473">
        <v>1</v>
      </c>
      <c r="BH1473">
        <v>73</v>
      </c>
      <c r="BI1473">
        <v>63</v>
      </c>
      <c r="BJ1473">
        <v>70</v>
      </c>
      <c r="BK1473">
        <v>70</v>
      </c>
      <c r="BL1473">
        <v>71</v>
      </c>
    </row>
    <row r="1474" spans="1:64" ht="30" x14ac:dyDescent="0.25">
      <c r="A1474" t="s">
        <v>3724</v>
      </c>
      <c r="B1474">
        <v>19</v>
      </c>
      <c r="C1474">
        <v>65</v>
      </c>
      <c r="D1474" t="s">
        <v>1398</v>
      </c>
      <c r="E1474" s="1" t="s">
        <v>2344</v>
      </c>
      <c r="F1474">
        <v>259565</v>
      </c>
      <c r="G1474" t="s">
        <v>155</v>
      </c>
      <c r="H1474" t="s">
        <v>377</v>
      </c>
      <c r="I1474" t="s">
        <v>68</v>
      </c>
      <c r="J1474">
        <v>67</v>
      </c>
      <c r="K1474" t="s">
        <v>106</v>
      </c>
      <c r="L1474">
        <v>17</v>
      </c>
      <c r="M1474" t="s">
        <v>990</v>
      </c>
      <c r="N1474" t="s">
        <v>3725</v>
      </c>
      <c r="O1474" t="s">
        <v>2254</v>
      </c>
      <c r="P1474">
        <v>295</v>
      </c>
      <c r="Q1474">
        <v>52</v>
      </c>
      <c r="R1474">
        <v>67</v>
      </c>
      <c r="S1474">
        <v>60</v>
      </c>
      <c r="T1474">
        <v>62</v>
      </c>
      <c r="U1474">
        <v>54</v>
      </c>
      <c r="V1474">
        <v>289</v>
      </c>
      <c r="W1474">
        <v>66</v>
      </c>
      <c r="X1474">
        <v>60</v>
      </c>
      <c r="Y1474">
        <v>45</v>
      </c>
      <c r="Z1474">
        <v>51</v>
      </c>
      <c r="AA1474">
        <v>67</v>
      </c>
      <c r="AB1474">
        <v>344</v>
      </c>
      <c r="AC1474">
        <v>74</v>
      </c>
      <c r="AD1474" t="s">
        <v>621</v>
      </c>
      <c r="AE1474">
        <v>64</v>
      </c>
      <c r="AF1474">
        <v>64</v>
      </c>
      <c r="AG1474">
        <v>64</v>
      </c>
      <c r="AH1474">
        <v>325</v>
      </c>
      <c r="AI1474">
        <v>67</v>
      </c>
      <c r="AJ1474">
        <v>73</v>
      </c>
      <c r="AK1474">
        <v>58</v>
      </c>
      <c r="AL1474">
        <v>68</v>
      </c>
      <c r="AM1474">
        <v>59</v>
      </c>
      <c r="AN1474">
        <v>247</v>
      </c>
      <c r="AO1474">
        <v>48</v>
      </c>
      <c r="AP1474">
        <v>23</v>
      </c>
      <c r="AQ1474">
        <v>62</v>
      </c>
      <c r="AR1474">
        <v>51</v>
      </c>
      <c r="AS1474">
        <v>63</v>
      </c>
      <c r="AT1474">
        <v>57</v>
      </c>
      <c r="AU1474">
        <v>84</v>
      </c>
      <c r="AV1474">
        <v>34</v>
      </c>
      <c r="AW1474">
        <v>27</v>
      </c>
      <c r="AX1474">
        <v>23</v>
      </c>
      <c r="AY1474">
        <v>61</v>
      </c>
      <c r="AZ1474">
        <v>13</v>
      </c>
      <c r="BA1474">
        <v>14</v>
      </c>
      <c r="BB1474">
        <v>11</v>
      </c>
      <c r="BC1474">
        <v>14</v>
      </c>
      <c r="BD1474">
        <v>9</v>
      </c>
      <c r="BE1474">
        <v>1645</v>
      </c>
      <c r="BF1474">
        <v>353</v>
      </c>
      <c r="BG1474">
        <v>1</v>
      </c>
      <c r="BH1474">
        <v>76</v>
      </c>
      <c r="BI1474">
        <v>64</v>
      </c>
      <c r="BJ1474">
        <v>55</v>
      </c>
      <c r="BK1474">
        <v>65</v>
      </c>
      <c r="BL1474">
        <v>31</v>
      </c>
    </row>
    <row r="1475" spans="1:64" ht="60" x14ac:dyDescent="0.25">
      <c r="A1475" t="s">
        <v>3726</v>
      </c>
      <c r="B1475">
        <v>21</v>
      </c>
      <c r="C1475">
        <v>71</v>
      </c>
      <c r="D1475">
        <v>82</v>
      </c>
      <c r="E1475" s="1" t="s">
        <v>3727</v>
      </c>
      <c r="F1475">
        <v>259569</v>
      </c>
      <c r="G1475" t="s">
        <v>289</v>
      </c>
      <c r="H1475" t="s">
        <v>260</v>
      </c>
      <c r="I1475" t="s">
        <v>77</v>
      </c>
      <c r="J1475">
        <v>71</v>
      </c>
      <c r="K1475" t="s">
        <v>130</v>
      </c>
      <c r="L1475">
        <v>11</v>
      </c>
      <c r="M1475" t="s">
        <v>566</v>
      </c>
      <c r="N1475" t="s">
        <v>807</v>
      </c>
      <c r="O1475" t="s">
        <v>1995</v>
      </c>
      <c r="P1475">
        <v>287</v>
      </c>
      <c r="Q1475">
        <v>70</v>
      </c>
      <c r="R1475">
        <v>54</v>
      </c>
      <c r="S1475">
        <v>43</v>
      </c>
      <c r="T1475">
        <v>72</v>
      </c>
      <c r="U1475">
        <v>48</v>
      </c>
      <c r="V1475">
        <v>347</v>
      </c>
      <c r="W1475">
        <v>72</v>
      </c>
      <c r="X1475">
        <v>69</v>
      </c>
      <c r="Y1475">
        <v>66</v>
      </c>
      <c r="Z1475">
        <v>68</v>
      </c>
      <c r="AA1475">
        <v>72</v>
      </c>
      <c r="AB1475">
        <v>354</v>
      </c>
      <c r="AC1475">
        <v>68</v>
      </c>
      <c r="AD1475">
        <v>79</v>
      </c>
      <c r="AE1475">
        <v>70</v>
      </c>
      <c r="AF1475">
        <v>67</v>
      </c>
      <c r="AG1475">
        <v>70</v>
      </c>
      <c r="AH1475">
        <v>283</v>
      </c>
      <c r="AI1475">
        <v>60</v>
      </c>
      <c r="AJ1475">
        <v>52</v>
      </c>
      <c r="AK1475">
        <v>69</v>
      </c>
      <c r="AL1475">
        <v>53</v>
      </c>
      <c r="AM1475">
        <v>49</v>
      </c>
      <c r="AN1475">
        <v>284</v>
      </c>
      <c r="AO1475">
        <v>51</v>
      </c>
      <c r="AP1475">
        <v>70</v>
      </c>
      <c r="AQ1475">
        <v>44</v>
      </c>
      <c r="AR1475">
        <v>64</v>
      </c>
      <c r="AS1475">
        <v>55</v>
      </c>
      <c r="AT1475">
        <v>62</v>
      </c>
      <c r="AU1475">
        <v>192</v>
      </c>
      <c r="AV1475">
        <v>65</v>
      </c>
      <c r="AW1475">
        <v>62</v>
      </c>
      <c r="AX1475">
        <v>65</v>
      </c>
      <c r="AY1475">
        <v>47</v>
      </c>
      <c r="AZ1475">
        <v>10</v>
      </c>
      <c r="BA1475">
        <v>10</v>
      </c>
      <c r="BB1475">
        <v>6</v>
      </c>
      <c r="BC1475">
        <v>13</v>
      </c>
      <c r="BD1475">
        <v>8</v>
      </c>
      <c r="BE1475">
        <v>1794</v>
      </c>
      <c r="BF1475">
        <v>387</v>
      </c>
      <c r="BG1475">
        <v>1</v>
      </c>
      <c r="BH1475">
        <v>74</v>
      </c>
      <c r="BI1475">
        <v>53</v>
      </c>
      <c r="BJ1475">
        <v>69</v>
      </c>
      <c r="BK1475">
        <v>71</v>
      </c>
      <c r="BL1475">
        <v>63</v>
      </c>
    </row>
    <row r="1476" spans="1:64" ht="45" x14ac:dyDescent="0.25">
      <c r="A1476" t="s">
        <v>3728</v>
      </c>
      <c r="B1476">
        <v>21</v>
      </c>
      <c r="C1476">
        <v>72</v>
      </c>
      <c r="D1476">
        <v>79</v>
      </c>
      <c r="E1476" s="1" t="s">
        <v>3729</v>
      </c>
      <c r="F1476">
        <v>259789</v>
      </c>
      <c r="G1476" t="s">
        <v>146</v>
      </c>
      <c r="H1476" t="s">
        <v>98</v>
      </c>
      <c r="I1476" t="s">
        <v>77</v>
      </c>
      <c r="J1476">
        <v>73</v>
      </c>
      <c r="K1476" t="s">
        <v>294</v>
      </c>
      <c r="L1476">
        <v>7</v>
      </c>
      <c r="M1476" t="s">
        <v>1961</v>
      </c>
      <c r="N1476" t="s">
        <v>967</v>
      </c>
      <c r="O1476" t="s">
        <v>2324</v>
      </c>
      <c r="P1476">
        <v>306</v>
      </c>
      <c r="Q1476">
        <v>69</v>
      </c>
      <c r="R1476">
        <v>58</v>
      </c>
      <c r="S1476">
        <v>57</v>
      </c>
      <c r="T1476">
        <v>71</v>
      </c>
      <c r="U1476">
        <v>51</v>
      </c>
      <c r="V1476">
        <v>366</v>
      </c>
      <c r="W1476">
        <v>72</v>
      </c>
      <c r="X1476">
        <v>79</v>
      </c>
      <c r="Y1476">
        <v>75</v>
      </c>
      <c r="Z1476">
        <v>69</v>
      </c>
      <c r="AA1476">
        <v>71</v>
      </c>
      <c r="AB1476">
        <v>392</v>
      </c>
      <c r="AC1476">
        <v>82</v>
      </c>
      <c r="AD1476">
        <v>83</v>
      </c>
      <c r="AE1476">
        <v>84</v>
      </c>
      <c r="AF1476">
        <v>62</v>
      </c>
      <c r="AG1476">
        <v>81</v>
      </c>
      <c r="AH1476">
        <v>353</v>
      </c>
      <c r="AI1476">
        <v>78</v>
      </c>
      <c r="AJ1476">
        <v>68</v>
      </c>
      <c r="AK1476">
        <v>87</v>
      </c>
      <c r="AL1476">
        <v>53</v>
      </c>
      <c r="AM1476">
        <v>67</v>
      </c>
      <c r="AN1476">
        <v>317</v>
      </c>
      <c r="AO1476">
        <v>59</v>
      </c>
      <c r="AP1476">
        <v>63</v>
      </c>
      <c r="AQ1476">
        <v>62</v>
      </c>
      <c r="AR1476">
        <v>74</v>
      </c>
      <c r="AS1476">
        <v>59</v>
      </c>
      <c r="AT1476">
        <v>70</v>
      </c>
      <c r="AU1476">
        <v>193</v>
      </c>
      <c r="AV1476">
        <v>58</v>
      </c>
      <c r="AW1476">
        <v>69</v>
      </c>
      <c r="AX1476">
        <v>66</v>
      </c>
      <c r="AY1476">
        <v>46</v>
      </c>
      <c r="AZ1476">
        <v>10</v>
      </c>
      <c r="BA1476">
        <v>10</v>
      </c>
      <c r="BB1476">
        <v>10</v>
      </c>
      <c r="BC1476">
        <v>7</v>
      </c>
      <c r="BD1476">
        <v>9</v>
      </c>
      <c r="BE1476">
        <v>1973</v>
      </c>
      <c r="BF1476">
        <v>418</v>
      </c>
      <c r="BG1476">
        <v>1</v>
      </c>
      <c r="BH1476">
        <v>83</v>
      </c>
      <c r="BI1476">
        <v>64</v>
      </c>
      <c r="BJ1476">
        <v>72</v>
      </c>
      <c r="BK1476">
        <v>73</v>
      </c>
      <c r="BL1476">
        <v>63</v>
      </c>
    </row>
    <row r="1477" spans="1:64" ht="30" x14ac:dyDescent="0.25">
      <c r="A1477" t="s">
        <v>3730</v>
      </c>
      <c r="B1477">
        <v>20</v>
      </c>
      <c r="C1477">
        <v>69</v>
      </c>
      <c r="D1477">
        <v>80</v>
      </c>
      <c r="E1477" s="1" t="s">
        <v>3731</v>
      </c>
      <c r="F1477">
        <v>260247</v>
      </c>
      <c r="G1477" t="s">
        <v>494</v>
      </c>
      <c r="H1477" t="s">
        <v>290</v>
      </c>
      <c r="I1477" t="s">
        <v>68</v>
      </c>
      <c r="J1477">
        <v>70</v>
      </c>
      <c r="K1477" t="s">
        <v>206</v>
      </c>
      <c r="L1477">
        <v>11</v>
      </c>
      <c r="M1477" t="s">
        <v>1534</v>
      </c>
      <c r="N1477" t="s">
        <v>323</v>
      </c>
      <c r="O1477" t="s">
        <v>230</v>
      </c>
      <c r="P1477">
        <v>306</v>
      </c>
      <c r="Q1477">
        <v>62</v>
      </c>
      <c r="R1477">
        <v>64</v>
      </c>
      <c r="S1477">
        <v>56</v>
      </c>
      <c r="T1477">
        <v>68</v>
      </c>
      <c r="U1477">
        <v>56</v>
      </c>
      <c r="V1477">
        <v>308</v>
      </c>
      <c r="W1477">
        <v>76</v>
      </c>
      <c r="X1477" t="s">
        <v>171</v>
      </c>
      <c r="Y1477">
        <v>47</v>
      </c>
      <c r="Z1477">
        <v>56</v>
      </c>
      <c r="AA1477">
        <v>67</v>
      </c>
      <c r="AB1477">
        <v>350</v>
      </c>
      <c r="AC1477">
        <v>74</v>
      </c>
      <c r="AD1477">
        <v>79</v>
      </c>
      <c r="AE1477" t="s">
        <v>3387</v>
      </c>
      <c r="AF1477">
        <v>62</v>
      </c>
      <c r="AG1477" t="s">
        <v>3650</v>
      </c>
      <c r="AH1477">
        <v>347</v>
      </c>
      <c r="AI1477">
        <v>70</v>
      </c>
      <c r="AJ1477">
        <v>75</v>
      </c>
      <c r="AK1477">
        <v>64</v>
      </c>
      <c r="AL1477">
        <v>75</v>
      </c>
      <c r="AM1477">
        <v>63</v>
      </c>
      <c r="AN1477">
        <v>293</v>
      </c>
      <c r="AO1477">
        <v>56</v>
      </c>
      <c r="AP1477">
        <v>46</v>
      </c>
      <c r="AQ1477">
        <v>65</v>
      </c>
      <c r="AR1477">
        <v>66</v>
      </c>
      <c r="AS1477">
        <v>60</v>
      </c>
      <c r="AT1477" t="s">
        <v>3732</v>
      </c>
      <c r="AU1477">
        <v>140</v>
      </c>
      <c r="AV1477" t="s">
        <v>1885</v>
      </c>
      <c r="AW1477" t="s">
        <v>3733</v>
      </c>
      <c r="AX1477" t="s">
        <v>384</v>
      </c>
      <c r="AY1477">
        <v>53</v>
      </c>
      <c r="AZ1477">
        <v>7</v>
      </c>
      <c r="BA1477">
        <v>8</v>
      </c>
      <c r="BB1477">
        <v>13</v>
      </c>
      <c r="BC1477">
        <v>11</v>
      </c>
      <c r="BD1477">
        <v>14</v>
      </c>
      <c r="BE1477">
        <v>1797</v>
      </c>
      <c r="BF1477">
        <v>391</v>
      </c>
      <c r="BG1477">
        <v>1</v>
      </c>
      <c r="BH1477">
        <v>77</v>
      </c>
      <c r="BI1477">
        <v>64</v>
      </c>
      <c r="BJ1477">
        <v>63</v>
      </c>
      <c r="BK1477">
        <v>71</v>
      </c>
      <c r="BL1477">
        <v>48</v>
      </c>
    </row>
    <row r="1478" spans="1:64" ht="30" x14ac:dyDescent="0.25">
      <c r="A1478" t="s">
        <v>3734</v>
      </c>
      <c r="B1478">
        <v>21</v>
      </c>
      <c r="C1478">
        <v>69</v>
      </c>
      <c r="D1478">
        <v>80</v>
      </c>
      <c r="E1478" s="1" t="s">
        <v>3658</v>
      </c>
      <c r="F1478">
        <v>260397</v>
      </c>
      <c r="G1478" t="s">
        <v>259</v>
      </c>
      <c r="H1478" t="s">
        <v>105</v>
      </c>
      <c r="I1478" t="s">
        <v>68</v>
      </c>
      <c r="J1478">
        <v>71</v>
      </c>
      <c r="K1478" t="s">
        <v>69</v>
      </c>
      <c r="L1478">
        <v>11</v>
      </c>
      <c r="M1478" t="s">
        <v>1534</v>
      </c>
      <c r="N1478" t="s">
        <v>108</v>
      </c>
      <c r="O1478" t="s">
        <v>339</v>
      </c>
      <c r="P1478">
        <v>305</v>
      </c>
      <c r="Q1478">
        <v>65</v>
      </c>
      <c r="R1478">
        <v>63</v>
      </c>
      <c r="S1478">
        <v>49</v>
      </c>
      <c r="T1478">
        <v>68</v>
      </c>
      <c r="U1478">
        <v>60</v>
      </c>
      <c r="V1478">
        <v>328</v>
      </c>
      <c r="W1478">
        <v>74</v>
      </c>
      <c r="X1478">
        <v>66</v>
      </c>
      <c r="Y1478">
        <v>59</v>
      </c>
      <c r="Z1478">
        <v>57</v>
      </c>
      <c r="AA1478">
        <v>72</v>
      </c>
      <c r="AB1478">
        <v>379</v>
      </c>
      <c r="AC1478">
        <v>71</v>
      </c>
      <c r="AD1478">
        <v>73</v>
      </c>
      <c r="AE1478">
        <v>86</v>
      </c>
      <c r="AF1478">
        <v>70</v>
      </c>
      <c r="AG1478">
        <v>79</v>
      </c>
      <c r="AH1478">
        <v>330</v>
      </c>
      <c r="AI1478">
        <v>70</v>
      </c>
      <c r="AJ1478">
        <v>63</v>
      </c>
      <c r="AK1478">
        <v>74</v>
      </c>
      <c r="AL1478">
        <v>61</v>
      </c>
      <c r="AM1478">
        <v>62</v>
      </c>
      <c r="AN1478">
        <v>279</v>
      </c>
      <c r="AO1478">
        <v>59</v>
      </c>
      <c r="AP1478">
        <v>24</v>
      </c>
      <c r="AQ1478">
        <v>65</v>
      </c>
      <c r="AR1478">
        <v>69</v>
      </c>
      <c r="AS1478">
        <v>62</v>
      </c>
      <c r="AT1478">
        <v>67</v>
      </c>
      <c r="AU1478">
        <v>113</v>
      </c>
      <c r="AV1478">
        <v>38</v>
      </c>
      <c r="AW1478">
        <v>35</v>
      </c>
      <c r="AX1478">
        <v>40</v>
      </c>
      <c r="AY1478">
        <v>53</v>
      </c>
      <c r="AZ1478">
        <v>6</v>
      </c>
      <c r="BA1478">
        <v>9</v>
      </c>
      <c r="BB1478">
        <v>12</v>
      </c>
      <c r="BC1478">
        <v>15</v>
      </c>
      <c r="BD1478">
        <v>11</v>
      </c>
      <c r="BE1478">
        <v>1787</v>
      </c>
      <c r="BF1478">
        <v>375</v>
      </c>
      <c r="BG1478">
        <v>1</v>
      </c>
      <c r="BH1478">
        <v>72</v>
      </c>
      <c r="BI1478">
        <v>64</v>
      </c>
      <c r="BJ1478">
        <v>65</v>
      </c>
      <c r="BK1478">
        <v>74</v>
      </c>
      <c r="BL1478">
        <v>36</v>
      </c>
    </row>
    <row r="1479" spans="1:64" ht="45" x14ac:dyDescent="0.25">
      <c r="A1479" t="s">
        <v>3735</v>
      </c>
      <c r="B1479">
        <v>20</v>
      </c>
      <c r="C1479">
        <v>69</v>
      </c>
      <c r="D1479">
        <v>80</v>
      </c>
      <c r="E1479" s="1" t="s">
        <v>3736</v>
      </c>
      <c r="F1479">
        <v>261991</v>
      </c>
      <c r="G1479" t="s">
        <v>90</v>
      </c>
      <c r="H1479" t="s">
        <v>105</v>
      </c>
      <c r="I1479" t="s">
        <v>68</v>
      </c>
      <c r="J1479">
        <v>69</v>
      </c>
      <c r="K1479" t="s">
        <v>406</v>
      </c>
      <c r="L1479">
        <v>11</v>
      </c>
      <c r="M1479" t="s">
        <v>995</v>
      </c>
      <c r="N1479" t="s">
        <v>191</v>
      </c>
      <c r="O1479" t="s">
        <v>1961</v>
      </c>
      <c r="P1479">
        <v>295</v>
      </c>
      <c r="Q1479">
        <v>64</v>
      </c>
      <c r="R1479">
        <v>57</v>
      </c>
      <c r="S1479">
        <v>60</v>
      </c>
      <c r="T1479">
        <v>64</v>
      </c>
      <c r="U1479">
        <v>50</v>
      </c>
      <c r="V1479">
        <v>319</v>
      </c>
      <c r="W1479">
        <v>65</v>
      </c>
      <c r="X1479">
        <v>62</v>
      </c>
      <c r="Y1479">
        <v>66</v>
      </c>
      <c r="Z1479">
        <v>61</v>
      </c>
      <c r="AA1479">
        <v>65</v>
      </c>
      <c r="AB1479">
        <v>361</v>
      </c>
      <c r="AC1479">
        <v>77</v>
      </c>
      <c r="AD1479">
        <v>74</v>
      </c>
      <c r="AE1479">
        <v>72</v>
      </c>
      <c r="AF1479">
        <v>64</v>
      </c>
      <c r="AG1479">
        <v>74</v>
      </c>
      <c r="AH1479">
        <v>348</v>
      </c>
      <c r="AI1479">
        <v>67</v>
      </c>
      <c r="AJ1479">
        <v>74</v>
      </c>
      <c r="AK1479">
        <v>82</v>
      </c>
      <c r="AL1479">
        <v>63</v>
      </c>
      <c r="AM1479">
        <v>62</v>
      </c>
      <c r="AN1479">
        <v>304</v>
      </c>
      <c r="AO1479">
        <v>70</v>
      </c>
      <c r="AP1479">
        <v>65</v>
      </c>
      <c r="AQ1479">
        <v>56</v>
      </c>
      <c r="AR1479">
        <v>66</v>
      </c>
      <c r="AS1479">
        <v>47</v>
      </c>
      <c r="AT1479">
        <v>60</v>
      </c>
      <c r="AU1479">
        <v>192</v>
      </c>
      <c r="AV1479">
        <v>60</v>
      </c>
      <c r="AW1479">
        <v>67</v>
      </c>
      <c r="AX1479">
        <v>65</v>
      </c>
      <c r="AY1479">
        <v>53</v>
      </c>
      <c r="AZ1479">
        <v>14</v>
      </c>
      <c r="BA1479">
        <v>13</v>
      </c>
      <c r="BB1479">
        <v>8</v>
      </c>
      <c r="BC1479">
        <v>11</v>
      </c>
      <c r="BD1479">
        <v>7</v>
      </c>
      <c r="BE1479">
        <v>1872</v>
      </c>
      <c r="BF1479">
        <v>398</v>
      </c>
      <c r="BG1479">
        <v>1</v>
      </c>
      <c r="BH1479">
        <v>75</v>
      </c>
      <c r="BI1479">
        <v>59</v>
      </c>
      <c r="BJ1479">
        <v>64</v>
      </c>
      <c r="BK1479">
        <v>66</v>
      </c>
      <c r="BL1479">
        <v>64</v>
      </c>
    </row>
    <row r="1480" spans="1:64" ht="30" x14ac:dyDescent="0.25">
      <c r="A1480" t="s">
        <v>3737</v>
      </c>
      <c r="B1480">
        <v>21</v>
      </c>
      <c r="C1480">
        <v>71</v>
      </c>
      <c r="D1480">
        <v>79</v>
      </c>
      <c r="E1480" s="1" t="s">
        <v>3738</v>
      </c>
      <c r="F1480">
        <v>263468</v>
      </c>
      <c r="G1480" t="s">
        <v>75</v>
      </c>
      <c r="H1480" t="s">
        <v>84</v>
      </c>
      <c r="I1480" t="s">
        <v>77</v>
      </c>
      <c r="J1480">
        <v>73</v>
      </c>
      <c r="K1480" t="s">
        <v>195</v>
      </c>
      <c r="L1480">
        <v>8</v>
      </c>
      <c r="M1480" t="s">
        <v>2254</v>
      </c>
      <c r="N1480" t="s">
        <v>1292</v>
      </c>
      <c r="O1480" t="s">
        <v>3094</v>
      </c>
      <c r="P1480">
        <v>292</v>
      </c>
      <c r="Q1480">
        <v>62</v>
      </c>
      <c r="R1480">
        <v>58</v>
      </c>
      <c r="S1480">
        <v>49</v>
      </c>
      <c r="T1480">
        <v>74</v>
      </c>
      <c r="U1480">
        <v>49</v>
      </c>
      <c r="V1480">
        <v>342</v>
      </c>
      <c r="W1480">
        <v>73</v>
      </c>
      <c r="X1480">
        <v>62</v>
      </c>
      <c r="Y1480">
        <v>61</v>
      </c>
      <c r="Z1480">
        <v>72</v>
      </c>
      <c r="AA1480">
        <v>74</v>
      </c>
      <c r="AB1480">
        <v>338</v>
      </c>
      <c r="AC1480">
        <v>62</v>
      </c>
      <c r="AD1480">
        <v>57</v>
      </c>
      <c r="AE1480">
        <v>75</v>
      </c>
      <c r="AF1480">
        <v>66</v>
      </c>
      <c r="AG1480">
        <v>78</v>
      </c>
      <c r="AH1480">
        <v>308</v>
      </c>
      <c r="AI1480">
        <v>64</v>
      </c>
      <c r="AJ1480">
        <v>54</v>
      </c>
      <c r="AK1480">
        <v>79</v>
      </c>
      <c r="AL1480">
        <v>53</v>
      </c>
      <c r="AM1480">
        <v>58</v>
      </c>
      <c r="AN1480">
        <v>317</v>
      </c>
      <c r="AO1480">
        <v>69</v>
      </c>
      <c r="AP1480">
        <v>66</v>
      </c>
      <c r="AQ1480">
        <v>64</v>
      </c>
      <c r="AR1480">
        <v>70</v>
      </c>
      <c r="AS1480">
        <v>48</v>
      </c>
      <c r="AT1480">
        <v>70</v>
      </c>
      <c r="AU1480">
        <v>194</v>
      </c>
      <c r="AV1480">
        <v>62</v>
      </c>
      <c r="AW1480">
        <v>68</v>
      </c>
      <c r="AX1480">
        <v>64</v>
      </c>
      <c r="AY1480">
        <v>48</v>
      </c>
      <c r="AZ1480">
        <v>7</v>
      </c>
      <c r="BA1480">
        <v>6</v>
      </c>
      <c r="BB1480">
        <v>15</v>
      </c>
      <c r="BC1480">
        <v>12</v>
      </c>
      <c r="BD1480">
        <v>8</v>
      </c>
      <c r="BE1480">
        <v>1839</v>
      </c>
      <c r="BF1480">
        <v>387</v>
      </c>
      <c r="BG1480">
        <v>1</v>
      </c>
      <c r="BH1480">
        <v>59</v>
      </c>
      <c r="BI1480">
        <v>59</v>
      </c>
      <c r="BJ1480">
        <v>69</v>
      </c>
      <c r="BK1480">
        <v>73</v>
      </c>
      <c r="BL1480">
        <v>64</v>
      </c>
    </row>
    <row r="1481" spans="1:64" ht="45" x14ac:dyDescent="0.25">
      <c r="A1481" t="s">
        <v>3739</v>
      </c>
      <c r="B1481">
        <v>17</v>
      </c>
      <c r="C1481">
        <v>64</v>
      </c>
      <c r="D1481">
        <v>80</v>
      </c>
      <c r="E1481" s="1" t="s">
        <v>3740</v>
      </c>
      <c r="F1481">
        <v>263701</v>
      </c>
      <c r="G1481" t="s">
        <v>97</v>
      </c>
      <c r="H1481" t="s">
        <v>84</v>
      </c>
      <c r="I1481" t="s">
        <v>68</v>
      </c>
      <c r="J1481">
        <v>67</v>
      </c>
      <c r="K1481" t="s">
        <v>69</v>
      </c>
      <c r="L1481">
        <v>16</v>
      </c>
      <c r="M1481" t="s">
        <v>2121</v>
      </c>
      <c r="N1481" t="s">
        <v>991</v>
      </c>
      <c r="O1481" t="s">
        <v>2124</v>
      </c>
      <c r="P1481">
        <v>250</v>
      </c>
      <c r="Q1481">
        <v>54</v>
      </c>
      <c r="R1481">
        <v>35</v>
      </c>
      <c r="S1481">
        <v>48</v>
      </c>
      <c r="T1481">
        <v>69</v>
      </c>
      <c r="U1481">
        <v>44</v>
      </c>
      <c r="V1481">
        <v>296</v>
      </c>
      <c r="W1481">
        <v>70</v>
      </c>
      <c r="X1481">
        <v>50</v>
      </c>
      <c r="Y1481">
        <v>44</v>
      </c>
      <c r="Z1481">
        <v>63</v>
      </c>
      <c r="AA1481">
        <v>69</v>
      </c>
      <c r="AB1481">
        <v>370</v>
      </c>
      <c r="AC1481">
        <v>76</v>
      </c>
      <c r="AD1481">
        <v>73</v>
      </c>
      <c r="AE1481">
        <v>79</v>
      </c>
      <c r="AF1481">
        <v>64</v>
      </c>
      <c r="AG1481">
        <v>78</v>
      </c>
      <c r="AH1481">
        <v>251</v>
      </c>
      <c r="AI1481">
        <v>48</v>
      </c>
      <c r="AJ1481">
        <v>51</v>
      </c>
      <c r="AK1481">
        <v>64</v>
      </c>
      <c r="AL1481">
        <v>40</v>
      </c>
      <c r="AM1481">
        <v>48</v>
      </c>
      <c r="AN1481">
        <v>285</v>
      </c>
      <c r="AO1481">
        <v>60</v>
      </c>
      <c r="AP1481">
        <v>55</v>
      </c>
      <c r="AQ1481">
        <v>62</v>
      </c>
      <c r="AR1481">
        <v>65</v>
      </c>
      <c r="AS1481">
        <v>43</v>
      </c>
      <c r="AT1481">
        <v>69</v>
      </c>
      <c r="AU1481">
        <v>163</v>
      </c>
      <c r="AV1481">
        <v>58</v>
      </c>
      <c r="AW1481">
        <v>57</v>
      </c>
      <c r="AX1481">
        <v>48</v>
      </c>
      <c r="AY1481">
        <v>41</v>
      </c>
      <c r="AZ1481">
        <v>6</v>
      </c>
      <c r="BA1481">
        <v>9</v>
      </c>
      <c r="BB1481">
        <v>11</v>
      </c>
      <c r="BC1481">
        <v>7</v>
      </c>
      <c r="BD1481">
        <v>8</v>
      </c>
      <c r="BE1481">
        <v>1656</v>
      </c>
      <c r="BF1481">
        <v>355</v>
      </c>
      <c r="BG1481">
        <v>1</v>
      </c>
      <c r="BH1481">
        <v>74</v>
      </c>
      <c r="BI1481">
        <v>42</v>
      </c>
      <c r="BJ1481">
        <v>62</v>
      </c>
      <c r="BK1481">
        <v>71</v>
      </c>
      <c r="BL1481">
        <v>55</v>
      </c>
    </row>
    <row r="1482" spans="1:64" ht="45" x14ac:dyDescent="0.25">
      <c r="A1482" t="s">
        <v>3741</v>
      </c>
      <c r="B1482">
        <v>20</v>
      </c>
      <c r="C1482">
        <v>67</v>
      </c>
      <c r="D1482">
        <v>81</v>
      </c>
      <c r="E1482" s="1" t="s">
        <v>3742</v>
      </c>
      <c r="F1482">
        <v>263851</v>
      </c>
      <c r="G1482" t="s">
        <v>283</v>
      </c>
      <c r="H1482" t="s">
        <v>253</v>
      </c>
      <c r="I1482" t="s">
        <v>68</v>
      </c>
      <c r="J1482">
        <v>67</v>
      </c>
      <c r="K1482" t="s">
        <v>508</v>
      </c>
      <c r="L1482">
        <v>14</v>
      </c>
      <c r="M1482" t="s">
        <v>184</v>
      </c>
      <c r="N1482" t="s">
        <v>93</v>
      </c>
      <c r="O1482" t="s">
        <v>2368</v>
      </c>
      <c r="P1482">
        <v>121</v>
      </c>
      <c r="Q1482">
        <v>25</v>
      </c>
      <c r="R1482">
        <v>19</v>
      </c>
      <c r="S1482">
        <v>20</v>
      </c>
      <c r="T1482">
        <v>41</v>
      </c>
      <c r="U1482">
        <v>16</v>
      </c>
      <c r="V1482">
        <v>168</v>
      </c>
      <c r="W1482">
        <v>26</v>
      </c>
      <c r="X1482">
        <v>31</v>
      </c>
      <c r="Y1482">
        <v>23</v>
      </c>
      <c r="Z1482">
        <v>45</v>
      </c>
      <c r="AA1482">
        <v>43</v>
      </c>
      <c r="AB1482">
        <v>286</v>
      </c>
      <c r="AC1482">
        <v>47</v>
      </c>
      <c r="AD1482">
        <v>52</v>
      </c>
      <c r="AE1482">
        <v>59</v>
      </c>
      <c r="AF1482">
        <v>76</v>
      </c>
      <c r="AG1482">
        <v>52</v>
      </c>
      <c r="AH1482">
        <v>222</v>
      </c>
      <c r="AI1482">
        <v>51</v>
      </c>
      <c r="AJ1482">
        <v>58</v>
      </c>
      <c r="AK1482">
        <v>45</v>
      </c>
      <c r="AL1482">
        <v>52</v>
      </c>
      <c r="AM1482">
        <v>16</v>
      </c>
      <c r="AN1482">
        <v>133</v>
      </c>
      <c r="AO1482">
        <v>21</v>
      </c>
      <c r="AP1482">
        <v>14</v>
      </c>
      <c r="AQ1482">
        <v>18</v>
      </c>
      <c r="AR1482">
        <v>56</v>
      </c>
      <c r="AS1482">
        <v>24</v>
      </c>
      <c r="AT1482">
        <v>60</v>
      </c>
      <c r="AU1482">
        <v>47</v>
      </c>
      <c r="AV1482">
        <v>13</v>
      </c>
      <c r="AW1482">
        <v>18</v>
      </c>
      <c r="AX1482">
        <v>16</v>
      </c>
      <c r="AY1482">
        <v>326</v>
      </c>
      <c r="AZ1482">
        <v>64</v>
      </c>
      <c r="BA1482">
        <v>63</v>
      </c>
      <c r="BB1482">
        <v>68</v>
      </c>
      <c r="BC1482">
        <v>60</v>
      </c>
      <c r="BD1482">
        <v>71</v>
      </c>
      <c r="BE1482">
        <v>1303</v>
      </c>
      <c r="BF1482">
        <v>375</v>
      </c>
      <c r="BG1482">
        <v>1</v>
      </c>
      <c r="BH1482">
        <v>64</v>
      </c>
      <c r="BI1482">
        <v>63</v>
      </c>
      <c r="BJ1482">
        <v>68</v>
      </c>
      <c r="BK1482">
        <v>71</v>
      </c>
      <c r="BL1482">
        <v>49</v>
      </c>
    </row>
    <row r="1483" spans="1:64" ht="45" x14ac:dyDescent="0.25">
      <c r="A1483" t="s">
        <v>3743</v>
      </c>
      <c r="B1483">
        <v>22</v>
      </c>
      <c r="C1483" t="s">
        <v>369</v>
      </c>
      <c r="D1483">
        <v>83</v>
      </c>
      <c r="E1483" s="1" t="s">
        <v>3744</v>
      </c>
      <c r="F1483">
        <v>263880</v>
      </c>
      <c r="G1483" t="s">
        <v>212</v>
      </c>
      <c r="H1483" t="s">
        <v>290</v>
      </c>
      <c r="I1483" t="s">
        <v>77</v>
      </c>
      <c r="J1483">
        <v>75</v>
      </c>
      <c r="K1483" t="s">
        <v>508</v>
      </c>
      <c r="L1483">
        <v>8</v>
      </c>
      <c r="M1483" t="s">
        <v>1300</v>
      </c>
      <c r="N1483" t="s">
        <v>132</v>
      </c>
      <c r="O1483" t="s">
        <v>700</v>
      </c>
      <c r="P1483">
        <v>80</v>
      </c>
      <c r="Q1483">
        <v>16</v>
      </c>
      <c r="R1483">
        <v>7</v>
      </c>
      <c r="S1483">
        <v>5</v>
      </c>
      <c r="T1483">
        <v>37</v>
      </c>
      <c r="U1483">
        <v>15</v>
      </c>
      <c r="V1483">
        <v>104</v>
      </c>
      <c r="W1483">
        <v>13</v>
      </c>
      <c r="X1483">
        <v>7</v>
      </c>
      <c r="Y1483">
        <v>9</v>
      </c>
      <c r="Z1483">
        <v>40</v>
      </c>
      <c r="AA1483">
        <v>35</v>
      </c>
      <c r="AB1483">
        <v>203</v>
      </c>
      <c r="AC1483">
        <v>30</v>
      </c>
      <c r="AD1483">
        <v>36</v>
      </c>
      <c r="AE1483">
        <v>33</v>
      </c>
      <c r="AF1483">
        <v>69</v>
      </c>
      <c r="AG1483">
        <v>35</v>
      </c>
      <c r="AH1483">
        <v>207</v>
      </c>
      <c r="AI1483">
        <v>55</v>
      </c>
      <c r="AJ1483" t="s">
        <v>3745</v>
      </c>
      <c r="AK1483">
        <v>26</v>
      </c>
      <c r="AL1483">
        <v>60</v>
      </c>
      <c r="AM1483">
        <v>10</v>
      </c>
      <c r="AN1483">
        <v>110</v>
      </c>
      <c r="AO1483">
        <v>24</v>
      </c>
      <c r="AP1483">
        <v>12</v>
      </c>
      <c r="AQ1483">
        <v>6</v>
      </c>
      <c r="AR1483">
        <v>55</v>
      </c>
      <c r="AS1483">
        <v>13</v>
      </c>
      <c r="AT1483">
        <v>36</v>
      </c>
      <c r="AU1483">
        <v>35</v>
      </c>
      <c r="AV1483">
        <v>10</v>
      </c>
      <c r="AW1483">
        <v>13</v>
      </c>
      <c r="AX1483">
        <v>12</v>
      </c>
      <c r="AY1483">
        <v>373</v>
      </c>
      <c r="AZ1483" t="s">
        <v>624</v>
      </c>
      <c r="BA1483">
        <v>74</v>
      </c>
      <c r="BB1483">
        <v>73</v>
      </c>
      <c r="BC1483" t="s">
        <v>169</v>
      </c>
      <c r="BD1483" t="s">
        <v>265</v>
      </c>
      <c r="BE1483">
        <v>1112</v>
      </c>
      <c r="BF1483">
        <v>405</v>
      </c>
      <c r="BG1483">
        <v>1</v>
      </c>
      <c r="BH1483">
        <v>76</v>
      </c>
      <c r="BI1483">
        <v>74</v>
      </c>
      <c r="BJ1483">
        <v>73</v>
      </c>
      <c r="BK1483">
        <v>73</v>
      </c>
      <c r="BL1483">
        <v>32</v>
      </c>
    </row>
    <row r="1484" spans="1:64" ht="45" x14ac:dyDescent="0.25">
      <c r="A1484" t="s">
        <v>3746</v>
      </c>
      <c r="B1484">
        <v>21</v>
      </c>
      <c r="C1484">
        <v>71</v>
      </c>
      <c r="D1484">
        <v>80</v>
      </c>
      <c r="E1484" s="1" t="s">
        <v>3747</v>
      </c>
      <c r="F1484">
        <v>264044</v>
      </c>
      <c r="G1484" t="s">
        <v>359</v>
      </c>
      <c r="H1484" t="s">
        <v>119</v>
      </c>
      <c r="I1484" t="s">
        <v>77</v>
      </c>
      <c r="J1484">
        <v>73</v>
      </c>
      <c r="K1484" t="s">
        <v>189</v>
      </c>
      <c r="L1484">
        <v>9</v>
      </c>
      <c r="M1484" t="s">
        <v>2368</v>
      </c>
      <c r="N1484" t="s">
        <v>291</v>
      </c>
      <c r="O1484" t="s">
        <v>72</v>
      </c>
      <c r="P1484">
        <v>235</v>
      </c>
      <c r="Q1484">
        <v>35</v>
      </c>
      <c r="R1484">
        <v>26</v>
      </c>
      <c r="S1484">
        <v>74</v>
      </c>
      <c r="T1484">
        <v>67</v>
      </c>
      <c r="U1484">
        <v>33</v>
      </c>
      <c r="V1484">
        <v>233</v>
      </c>
      <c r="W1484">
        <v>45</v>
      </c>
      <c r="X1484">
        <v>42</v>
      </c>
      <c r="Y1484">
        <v>29</v>
      </c>
      <c r="Z1484">
        <v>57</v>
      </c>
      <c r="AA1484">
        <v>60</v>
      </c>
      <c r="AB1484">
        <v>315</v>
      </c>
      <c r="AC1484">
        <v>67</v>
      </c>
      <c r="AD1484">
        <v>73</v>
      </c>
      <c r="AE1484">
        <v>55</v>
      </c>
      <c r="AF1484">
        <v>68</v>
      </c>
      <c r="AG1484">
        <v>52</v>
      </c>
      <c r="AH1484">
        <v>303</v>
      </c>
      <c r="AI1484">
        <v>56</v>
      </c>
      <c r="AJ1484">
        <v>80</v>
      </c>
      <c r="AK1484">
        <v>62</v>
      </c>
      <c r="AL1484">
        <v>73</v>
      </c>
      <c r="AM1484">
        <v>32</v>
      </c>
      <c r="AN1484">
        <v>249</v>
      </c>
      <c r="AO1484">
        <v>68</v>
      </c>
      <c r="AP1484">
        <v>71</v>
      </c>
      <c r="AQ1484">
        <v>31</v>
      </c>
      <c r="AR1484">
        <v>39</v>
      </c>
      <c r="AS1484">
        <v>40</v>
      </c>
      <c r="AT1484">
        <v>63</v>
      </c>
      <c r="AU1484">
        <v>216</v>
      </c>
      <c r="AV1484">
        <v>71</v>
      </c>
      <c r="AW1484">
        <v>74</v>
      </c>
      <c r="AX1484">
        <v>71</v>
      </c>
      <c r="AY1484">
        <v>54</v>
      </c>
      <c r="AZ1484">
        <v>13</v>
      </c>
      <c r="BA1484">
        <v>11</v>
      </c>
      <c r="BB1484">
        <v>13</v>
      </c>
      <c r="BC1484">
        <v>6</v>
      </c>
      <c r="BD1484">
        <v>11</v>
      </c>
      <c r="BE1484">
        <v>1605</v>
      </c>
      <c r="BF1484">
        <v>350</v>
      </c>
      <c r="BG1484">
        <v>1</v>
      </c>
      <c r="BH1484">
        <v>70</v>
      </c>
      <c r="BI1484">
        <v>35</v>
      </c>
      <c r="BJ1484">
        <v>50</v>
      </c>
      <c r="BK1484">
        <v>53</v>
      </c>
      <c r="BL1484">
        <v>72</v>
      </c>
    </row>
    <row r="1485" spans="1:64" ht="60" x14ac:dyDescent="0.25">
      <c r="A1485" t="s">
        <v>3748</v>
      </c>
      <c r="B1485">
        <v>18</v>
      </c>
      <c r="C1485">
        <v>63</v>
      </c>
      <c r="D1485">
        <v>78</v>
      </c>
      <c r="E1485" s="1" t="s">
        <v>3749</v>
      </c>
      <c r="F1485">
        <v>264188</v>
      </c>
      <c r="G1485" t="s">
        <v>252</v>
      </c>
      <c r="H1485" t="s">
        <v>76</v>
      </c>
      <c r="I1485" t="s">
        <v>68</v>
      </c>
      <c r="J1485">
        <v>67</v>
      </c>
      <c r="K1485" t="s">
        <v>69</v>
      </c>
      <c r="L1485">
        <v>15</v>
      </c>
      <c r="M1485" t="s">
        <v>1971</v>
      </c>
      <c r="N1485" t="s">
        <v>248</v>
      </c>
      <c r="O1485" t="s">
        <v>72</v>
      </c>
      <c r="P1485">
        <v>247</v>
      </c>
      <c r="Q1485">
        <v>51</v>
      </c>
      <c r="R1485">
        <v>50</v>
      </c>
      <c r="S1485">
        <v>41</v>
      </c>
      <c r="T1485">
        <v>65</v>
      </c>
      <c r="U1485">
        <v>40</v>
      </c>
      <c r="V1485">
        <v>298</v>
      </c>
      <c r="W1485">
        <v>67</v>
      </c>
      <c r="X1485">
        <v>55</v>
      </c>
      <c r="Y1485">
        <v>42</v>
      </c>
      <c r="Z1485">
        <v>67</v>
      </c>
      <c r="AA1485">
        <v>67</v>
      </c>
      <c r="AB1485">
        <v>379</v>
      </c>
      <c r="AC1485">
        <v>78</v>
      </c>
      <c r="AD1485">
        <v>75</v>
      </c>
      <c r="AE1485">
        <v>82</v>
      </c>
      <c r="AF1485">
        <v>60</v>
      </c>
      <c r="AG1485">
        <v>84</v>
      </c>
      <c r="AH1485">
        <v>240</v>
      </c>
      <c r="AI1485">
        <v>58</v>
      </c>
      <c r="AJ1485">
        <v>44</v>
      </c>
      <c r="AK1485">
        <v>52</v>
      </c>
      <c r="AL1485">
        <v>34</v>
      </c>
      <c r="AM1485">
        <v>52</v>
      </c>
      <c r="AN1485">
        <v>273</v>
      </c>
      <c r="AO1485">
        <v>55</v>
      </c>
      <c r="AP1485">
        <v>48</v>
      </c>
      <c r="AQ1485">
        <v>62</v>
      </c>
      <c r="AR1485">
        <v>68</v>
      </c>
      <c r="AS1485">
        <v>40</v>
      </c>
      <c r="AT1485">
        <v>50</v>
      </c>
      <c r="AU1485">
        <v>163</v>
      </c>
      <c r="AV1485" t="s">
        <v>3750</v>
      </c>
      <c r="AW1485">
        <v>57</v>
      </c>
      <c r="AX1485">
        <v>55</v>
      </c>
      <c r="AY1485">
        <v>50</v>
      </c>
      <c r="AZ1485">
        <v>14</v>
      </c>
      <c r="BA1485">
        <v>7</v>
      </c>
      <c r="BB1485">
        <v>8</v>
      </c>
      <c r="BC1485">
        <v>13</v>
      </c>
      <c r="BD1485">
        <v>8</v>
      </c>
      <c r="BE1485">
        <v>1650</v>
      </c>
      <c r="BF1485">
        <v>352</v>
      </c>
      <c r="BG1485">
        <v>1</v>
      </c>
      <c r="BH1485">
        <v>76</v>
      </c>
      <c r="BI1485">
        <v>52</v>
      </c>
      <c r="BJ1485">
        <v>61</v>
      </c>
      <c r="BK1485">
        <v>68</v>
      </c>
      <c r="BL1485">
        <v>52</v>
      </c>
    </row>
    <row r="1486" spans="1:64" ht="30" x14ac:dyDescent="0.25">
      <c r="A1486" t="s">
        <v>3751</v>
      </c>
      <c r="B1486">
        <v>20</v>
      </c>
      <c r="C1486">
        <v>64</v>
      </c>
      <c r="D1486">
        <v>78</v>
      </c>
      <c r="E1486" s="1" t="s">
        <v>3752</v>
      </c>
      <c r="F1486">
        <v>264253</v>
      </c>
      <c r="G1486" t="s">
        <v>183</v>
      </c>
      <c r="H1486" t="s">
        <v>253</v>
      </c>
      <c r="I1486" t="s">
        <v>68</v>
      </c>
      <c r="J1486">
        <v>66</v>
      </c>
      <c r="K1486" t="s">
        <v>195</v>
      </c>
      <c r="L1486">
        <v>14</v>
      </c>
      <c r="M1486" t="s">
        <v>458</v>
      </c>
      <c r="N1486" t="s">
        <v>338</v>
      </c>
      <c r="O1486" t="s">
        <v>995</v>
      </c>
      <c r="P1486">
        <v>280</v>
      </c>
      <c r="Q1486">
        <v>60</v>
      </c>
      <c r="R1486">
        <v>49</v>
      </c>
      <c r="S1486">
        <v>53</v>
      </c>
      <c r="T1486">
        <v>69</v>
      </c>
      <c r="U1486">
        <v>49</v>
      </c>
      <c r="V1486">
        <v>328</v>
      </c>
      <c r="W1486">
        <v>63</v>
      </c>
      <c r="X1486">
        <v>61</v>
      </c>
      <c r="Y1486">
        <v>68</v>
      </c>
      <c r="Z1486">
        <v>67</v>
      </c>
      <c r="AA1486">
        <v>69</v>
      </c>
      <c r="AB1486">
        <v>319</v>
      </c>
      <c r="AC1486">
        <v>64</v>
      </c>
      <c r="AD1486">
        <v>55</v>
      </c>
      <c r="AE1486">
        <v>67</v>
      </c>
      <c r="AF1486">
        <v>64</v>
      </c>
      <c r="AG1486">
        <v>69</v>
      </c>
      <c r="AH1486">
        <v>320</v>
      </c>
      <c r="AI1486">
        <v>64</v>
      </c>
      <c r="AJ1486">
        <v>70</v>
      </c>
      <c r="AK1486">
        <v>55</v>
      </c>
      <c r="AL1486">
        <v>77</v>
      </c>
      <c r="AM1486">
        <v>54</v>
      </c>
      <c r="AN1486">
        <v>292</v>
      </c>
      <c r="AO1486">
        <v>71</v>
      </c>
      <c r="AP1486">
        <v>57</v>
      </c>
      <c r="AQ1486">
        <v>58</v>
      </c>
      <c r="AR1486">
        <v>64</v>
      </c>
      <c r="AS1486">
        <v>42</v>
      </c>
      <c r="AT1486">
        <v>60</v>
      </c>
      <c r="AU1486">
        <v>170</v>
      </c>
      <c r="AV1486">
        <v>56</v>
      </c>
      <c r="AW1486">
        <v>58</v>
      </c>
      <c r="AX1486">
        <v>56</v>
      </c>
      <c r="AY1486">
        <v>42</v>
      </c>
      <c r="AZ1486">
        <v>12</v>
      </c>
      <c r="BA1486">
        <v>7</v>
      </c>
      <c r="BB1486">
        <v>9</v>
      </c>
      <c r="BC1486">
        <v>7</v>
      </c>
      <c r="BD1486">
        <v>7</v>
      </c>
      <c r="BE1486">
        <v>1751</v>
      </c>
      <c r="BF1486">
        <v>369</v>
      </c>
      <c r="BG1486">
        <v>1</v>
      </c>
      <c r="BH1486">
        <v>59</v>
      </c>
      <c r="BI1486">
        <v>53</v>
      </c>
      <c r="BJ1486">
        <v>65</v>
      </c>
      <c r="BK1486">
        <v>65</v>
      </c>
      <c r="BL1486">
        <v>57</v>
      </c>
    </row>
    <row r="1487" spans="1:64" ht="45" x14ac:dyDescent="0.25">
      <c r="A1487" t="s">
        <v>3753</v>
      </c>
      <c r="B1487">
        <v>20</v>
      </c>
      <c r="C1487" t="s">
        <v>736</v>
      </c>
      <c r="D1487" t="s">
        <v>830</v>
      </c>
      <c r="E1487" s="1" t="s">
        <v>3754</v>
      </c>
      <c r="F1487">
        <v>264330</v>
      </c>
      <c r="G1487" t="s">
        <v>277</v>
      </c>
      <c r="H1487" t="s">
        <v>125</v>
      </c>
      <c r="I1487" t="s">
        <v>68</v>
      </c>
      <c r="J1487">
        <v>76</v>
      </c>
      <c r="K1487" t="s">
        <v>69</v>
      </c>
      <c r="L1487">
        <v>7</v>
      </c>
      <c r="M1487" t="s">
        <v>567</v>
      </c>
      <c r="N1487" t="s">
        <v>93</v>
      </c>
      <c r="O1487" t="s">
        <v>1846</v>
      </c>
      <c r="P1487">
        <v>330</v>
      </c>
      <c r="Q1487">
        <v>69</v>
      </c>
      <c r="R1487">
        <v>66</v>
      </c>
      <c r="S1487">
        <v>59</v>
      </c>
      <c r="T1487" t="s">
        <v>3090</v>
      </c>
      <c r="U1487">
        <v>63</v>
      </c>
      <c r="V1487">
        <v>361</v>
      </c>
      <c r="W1487">
        <v>78</v>
      </c>
      <c r="X1487">
        <v>66</v>
      </c>
      <c r="Y1487">
        <v>68</v>
      </c>
      <c r="Z1487" t="s">
        <v>2266</v>
      </c>
      <c r="AA1487">
        <v>76</v>
      </c>
      <c r="AB1487">
        <v>399</v>
      </c>
      <c r="AC1487">
        <v>78</v>
      </c>
      <c r="AD1487">
        <v>76</v>
      </c>
      <c r="AE1487">
        <v>84</v>
      </c>
      <c r="AF1487">
        <v>76</v>
      </c>
      <c r="AG1487">
        <v>85</v>
      </c>
      <c r="AH1487">
        <v>376</v>
      </c>
      <c r="AI1487">
        <v>71</v>
      </c>
      <c r="AJ1487">
        <v>76</v>
      </c>
      <c r="AK1487">
        <v>84</v>
      </c>
      <c r="AL1487">
        <v>72</v>
      </c>
      <c r="AM1487">
        <v>73</v>
      </c>
      <c r="AN1487">
        <v>349</v>
      </c>
      <c r="AO1487">
        <v>76</v>
      </c>
      <c r="AP1487">
        <v>69</v>
      </c>
      <c r="AQ1487" t="s">
        <v>449</v>
      </c>
      <c r="AR1487">
        <v>75</v>
      </c>
      <c r="AS1487">
        <v>60</v>
      </c>
      <c r="AT1487">
        <v>76</v>
      </c>
      <c r="AU1487">
        <v>200</v>
      </c>
      <c r="AV1487">
        <v>65</v>
      </c>
      <c r="AW1487">
        <v>68</v>
      </c>
      <c r="AX1487">
        <v>67</v>
      </c>
      <c r="AY1487">
        <v>53</v>
      </c>
      <c r="AZ1487">
        <v>14</v>
      </c>
      <c r="BA1487">
        <v>11</v>
      </c>
      <c r="BB1487">
        <v>7</v>
      </c>
      <c r="BC1487">
        <v>9</v>
      </c>
      <c r="BD1487">
        <v>12</v>
      </c>
      <c r="BE1487">
        <v>2068</v>
      </c>
      <c r="BF1487">
        <v>437</v>
      </c>
      <c r="BG1487">
        <v>1</v>
      </c>
      <c r="BH1487">
        <v>77</v>
      </c>
      <c r="BI1487">
        <v>68</v>
      </c>
      <c r="BJ1487">
        <v>72</v>
      </c>
      <c r="BK1487">
        <v>78</v>
      </c>
      <c r="BL1487">
        <v>66</v>
      </c>
    </row>
    <row r="1488" spans="1:64" ht="45" x14ac:dyDescent="0.25">
      <c r="A1488" t="s">
        <v>3755</v>
      </c>
      <c r="B1488">
        <v>20</v>
      </c>
      <c r="C1488">
        <v>71</v>
      </c>
      <c r="D1488">
        <v>81</v>
      </c>
      <c r="E1488" s="1" t="s">
        <v>3756</v>
      </c>
      <c r="F1488">
        <v>265195</v>
      </c>
      <c r="G1488" t="s">
        <v>90</v>
      </c>
      <c r="H1488" t="s">
        <v>98</v>
      </c>
      <c r="I1488" t="s">
        <v>68</v>
      </c>
      <c r="J1488">
        <v>72</v>
      </c>
      <c r="K1488" t="s">
        <v>206</v>
      </c>
      <c r="L1488">
        <v>10</v>
      </c>
      <c r="M1488" t="s">
        <v>2368</v>
      </c>
      <c r="N1488" t="s">
        <v>967</v>
      </c>
      <c r="O1488" t="s">
        <v>1269</v>
      </c>
      <c r="P1488">
        <v>292</v>
      </c>
      <c r="Q1488">
        <v>64</v>
      </c>
      <c r="R1488">
        <v>57</v>
      </c>
      <c r="S1488">
        <v>46</v>
      </c>
      <c r="T1488">
        <v>67</v>
      </c>
      <c r="U1488">
        <v>58</v>
      </c>
      <c r="V1488">
        <v>317</v>
      </c>
      <c r="W1488">
        <v>72</v>
      </c>
      <c r="X1488">
        <v>61</v>
      </c>
      <c r="Y1488">
        <v>52</v>
      </c>
      <c r="Z1488">
        <v>61</v>
      </c>
      <c r="AA1488">
        <v>71</v>
      </c>
      <c r="AB1488">
        <v>403</v>
      </c>
      <c r="AC1488">
        <v>84</v>
      </c>
      <c r="AD1488">
        <v>85</v>
      </c>
      <c r="AE1488">
        <v>86</v>
      </c>
      <c r="AF1488">
        <v>66</v>
      </c>
      <c r="AG1488">
        <v>82</v>
      </c>
      <c r="AH1488">
        <v>333</v>
      </c>
      <c r="AI1488">
        <v>60</v>
      </c>
      <c r="AJ1488">
        <v>69</v>
      </c>
      <c r="AK1488">
        <v>87</v>
      </c>
      <c r="AL1488">
        <v>65</v>
      </c>
      <c r="AM1488">
        <v>52</v>
      </c>
      <c r="AN1488">
        <v>326</v>
      </c>
      <c r="AO1488">
        <v>76</v>
      </c>
      <c r="AP1488">
        <v>63</v>
      </c>
      <c r="AQ1488">
        <v>70</v>
      </c>
      <c r="AR1488">
        <v>63</v>
      </c>
      <c r="AS1488">
        <v>54</v>
      </c>
      <c r="AT1488">
        <v>65</v>
      </c>
      <c r="AU1488">
        <v>198</v>
      </c>
      <c r="AV1488">
        <v>64</v>
      </c>
      <c r="AW1488">
        <v>67</v>
      </c>
      <c r="AX1488">
        <v>67</v>
      </c>
      <c r="AY1488">
        <v>48</v>
      </c>
      <c r="AZ1488">
        <v>8</v>
      </c>
      <c r="BA1488">
        <v>10</v>
      </c>
      <c r="BB1488">
        <v>6</v>
      </c>
      <c r="BC1488">
        <v>11</v>
      </c>
      <c r="BD1488">
        <v>13</v>
      </c>
      <c r="BE1488">
        <v>1917</v>
      </c>
      <c r="BF1488">
        <v>415</v>
      </c>
      <c r="BG1488">
        <v>1</v>
      </c>
      <c r="BH1488">
        <v>85</v>
      </c>
      <c r="BI1488">
        <v>57</v>
      </c>
      <c r="BJ1488">
        <v>64</v>
      </c>
      <c r="BK1488">
        <v>73</v>
      </c>
      <c r="BL1488">
        <v>63</v>
      </c>
    </row>
    <row r="1489" spans="1:64" ht="30" x14ac:dyDescent="0.25">
      <c r="A1489" t="s">
        <v>3757</v>
      </c>
      <c r="B1489">
        <v>19</v>
      </c>
      <c r="C1489">
        <v>71</v>
      </c>
      <c r="D1489">
        <v>82</v>
      </c>
      <c r="E1489" s="1" t="s">
        <v>3758</v>
      </c>
      <c r="F1489">
        <v>265576</v>
      </c>
      <c r="G1489" t="s">
        <v>359</v>
      </c>
      <c r="H1489" t="s">
        <v>617</v>
      </c>
      <c r="I1489" t="s">
        <v>68</v>
      </c>
      <c r="J1489">
        <v>73</v>
      </c>
      <c r="K1489" t="s">
        <v>189</v>
      </c>
      <c r="L1489">
        <v>11</v>
      </c>
      <c r="M1489" t="s">
        <v>454</v>
      </c>
      <c r="N1489" t="s">
        <v>519</v>
      </c>
      <c r="O1489" t="s">
        <v>2276</v>
      </c>
      <c r="P1489">
        <v>224</v>
      </c>
      <c r="Q1489">
        <v>30</v>
      </c>
      <c r="R1489">
        <v>22</v>
      </c>
      <c r="S1489">
        <v>74</v>
      </c>
      <c r="T1489">
        <v>67</v>
      </c>
      <c r="U1489">
        <v>31</v>
      </c>
      <c r="V1489">
        <v>225</v>
      </c>
      <c r="W1489">
        <v>43</v>
      </c>
      <c r="X1489">
        <v>22</v>
      </c>
      <c r="Y1489">
        <v>38</v>
      </c>
      <c r="Z1489">
        <v>66</v>
      </c>
      <c r="AA1489">
        <v>56</v>
      </c>
      <c r="AB1489">
        <v>290</v>
      </c>
      <c r="AC1489">
        <v>63</v>
      </c>
      <c r="AD1489">
        <v>59</v>
      </c>
      <c r="AE1489">
        <v>50</v>
      </c>
      <c r="AF1489">
        <v>63</v>
      </c>
      <c r="AG1489">
        <v>55</v>
      </c>
      <c r="AH1489">
        <v>370</v>
      </c>
      <c r="AI1489">
        <v>68</v>
      </c>
      <c r="AJ1489">
        <v>84</v>
      </c>
      <c r="AK1489">
        <v>73</v>
      </c>
      <c r="AL1489">
        <v>85</v>
      </c>
      <c r="AM1489">
        <v>60</v>
      </c>
      <c r="AN1489">
        <v>257</v>
      </c>
      <c r="AO1489">
        <v>72</v>
      </c>
      <c r="AP1489">
        <v>70</v>
      </c>
      <c r="AQ1489">
        <v>29</v>
      </c>
      <c r="AR1489">
        <v>55</v>
      </c>
      <c r="AS1489">
        <v>31</v>
      </c>
      <c r="AT1489">
        <v>69</v>
      </c>
      <c r="AU1489">
        <v>210</v>
      </c>
      <c r="AV1489">
        <v>68</v>
      </c>
      <c r="AW1489">
        <v>73</v>
      </c>
      <c r="AX1489">
        <v>69</v>
      </c>
      <c r="AY1489">
        <v>54</v>
      </c>
      <c r="AZ1489">
        <v>12</v>
      </c>
      <c r="BA1489">
        <v>6</v>
      </c>
      <c r="BB1489">
        <v>14</v>
      </c>
      <c r="BC1489">
        <v>9</v>
      </c>
      <c r="BD1489">
        <v>13</v>
      </c>
      <c r="BE1489">
        <v>1630</v>
      </c>
      <c r="BF1489">
        <v>355</v>
      </c>
      <c r="BG1489">
        <v>1</v>
      </c>
      <c r="BH1489">
        <v>61</v>
      </c>
      <c r="BI1489">
        <v>40</v>
      </c>
      <c r="BJ1489">
        <v>53</v>
      </c>
      <c r="BK1489">
        <v>51</v>
      </c>
      <c r="BL1489">
        <v>71</v>
      </c>
    </row>
    <row r="1490" spans="1:64" ht="30" x14ac:dyDescent="0.25">
      <c r="A1490" t="s">
        <v>3759</v>
      </c>
      <c r="B1490">
        <v>20</v>
      </c>
      <c r="C1490">
        <v>63</v>
      </c>
      <c r="D1490" t="s">
        <v>445</v>
      </c>
      <c r="E1490" s="1" t="s">
        <v>3760</v>
      </c>
      <c r="F1490">
        <v>265788</v>
      </c>
      <c r="G1490" t="s">
        <v>426</v>
      </c>
      <c r="H1490" t="s">
        <v>76</v>
      </c>
      <c r="I1490" t="s">
        <v>68</v>
      </c>
      <c r="J1490">
        <v>67</v>
      </c>
      <c r="K1490" t="s">
        <v>69</v>
      </c>
      <c r="L1490">
        <v>14</v>
      </c>
      <c r="M1490" t="s">
        <v>1854</v>
      </c>
      <c r="N1490" t="s">
        <v>79</v>
      </c>
      <c r="O1490" t="s">
        <v>1157</v>
      </c>
      <c r="P1490">
        <v>272</v>
      </c>
      <c r="Q1490">
        <v>56</v>
      </c>
      <c r="R1490">
        <v>58</v>
      </c>
      <c r="S1490">
        <v>45</v>
      </c>
      <c r="T1490">
        <v>64</v>
      </c>
      <c r="U1490">
        <v>49</v>
      </c>
      <c r="V1490">
        <v>303</v>
      </c>
      <c r="W1490">
        <v>68</v>
      </c>
      <c r="X1490">
        <v>62</v>
      </c>
      <c r="Y1490">
        <v>44</v>
      </c>
      <c r="Z1490">
        <v>62</v>
      </c>
      <c r="AA1490">
        <v>67</v>
      </c>
      <c r="AB1490">
        <v>364</v>
      </c>
      <c r="AC1490">
        <v>68</v>
      </c>
      <c r="AD1490">
        <v>68</v>
      </c>
      <c r="AE1490">
        <v>82</v>
      </c>
      <c r="AF1490">
        <v>65</v>
      </c>
      <c r="AG1490">
        <v>81</v>
      </c>
      <c r="AH1490">
        <v>286</v>
      </c>
      <c r="AI1490">
        <v>61</v>
      </c>
      <c r="AJ1490">
        <v>53</v>
      </c>
      <c r="AK1490">
        <v>60</v>
      </c>
      <c r="AL1490">
        <v>53</v>
      </c>
      <c r="AM1490">
        <v>59</v>
      </c>
      <c r="AN1490">
        <v>286</v>
      </c>
      <c r="AO1490">
        <v>56</v>
      </c>
      <c r="AP1490">
        <v>52</v>
      </c>
      <c r="AQ1490">
        <v>63</v>
      </c>
      <c r="AR1490">
        <v>66</v>
      </c>
      <c r="AS1490">
        <v>49</v>
      </c>
      <c r="AT1490">
        <v>70</v>
      </c>
      <c r="AU1490">
        <v>155</v>
      </c>
      <c r="AV1490">
        <v>50</v>
      </c>
      <c r="AW1490">
        <v>56</v>
      </c>
      <c r="AX1490">
        <v>49</v>
      </c>
      <c r="AY1490">
        <v>38</v>
      </c>
      <c r="AZ1490">
        <v>6</v>
      </c>
      <c r="BA1490">
        <v>10</v>
      </c>
      <c r="BB1490">
        <v>9</v>
      </c>
      <c r="BC1490">
        <v>8</v>
      </c>
      <c r="BD1490">
        <v>5</v>
      </c>
      <c r="BE1490">
        <v>1704</v>
      </c>
      <c r="BF1490">
        <v>364</v>
      </c>
      <c r="BG1490">
        <v>1</v>
      </c>
      <c r="BH1490">
        <v>68</v>
      </c>
      <c r="BI1490">
        <v>58</v>
      </c>
      <c r="BJ1490">
        <v>61</v>
      </c>
      <c r="BK1490">
        <v>70</v>
      </c>
      <c r="BL1490">
        <v>52</v>
      </c>
    </row>
    <row r="1491" spans="1:64" ht="45" x14ac:dyDescent="0.25">
      <c r="A1491" t="s">
        <v>3761</v>
      </c>
      <c r="B1491">
        <v>22</v>
      </c>
      <c r="C1491">
        <v>72</v>
      </c>
      <c r="D1491">
        <v>80</v>
      </c>
      <c r="E1491" s="1" t="s">
        <v>3762</v>
      </c>
      <c r="F1491">
        <v>266183</v>
      </c>
      <c r="G1491" t="s">
        <v>289</v>
      </c>
      <c r="H1491" t="s">
        <v>125</v>
      </c>
      <c r="I1491" t="s">
        <v>68</v>
      </c>
      <c r="J1491">
        <v>74</v>
      </c>
      <c r="K1491" t="s">
        <v>106</v>
      </c>
      <c r="L1491">
        <v>8</v>
      </c>
      <c r="M1491" t="s">
        <v>247</v>
      </c>
      <c r="N1491" t="s">
        <v>373</v>
      </c>
      <c r="O1491" t="s">
        <v>1300</v>
      </c>
      <c r="P1491">
        <v>316</v>
      </c>
      <c r="Q1491">
        <v>53</v>
      </c>
      <c r="R1491">
        <v>73</v>
      </c>
      <c r="S1491">
        <v>59</v>
      </c>
      <c r="T1491">
        <v>66</v>
      </c>
      <c r="U1491">
        <v>65</v>
      </c>
      <c r="V1491">
        <v>315</v>
      </c>
      <c r="W1491">
        <v>73</v>
      </c>
      <c r="X1491">
        <v>70</v>
      </c>
      <c r="Y1491">
        <v>40</v>
      </c>
      <c r="Z1491">
        <v>60</v>
      </c>
      <c r="AA1491">
        <v>72</v>
      </c>
      <c r="AB1491">
        <v>408</v>
      </c>
      <c r="AC1491">
        <v>90</v>
      </c>
      <c r="AD1491">
        <v>89</v>
      </c>
      <c r="AE1491">
        <v>78</v>
      </c>
      <c r="AF1491">
        <v>73</v>
      </c>
      <c r="AG1491">
        <v>78</v>
      </c>
      <c r="AH1491">
        <v>345</v>
      </c>
      <c r="AI1491">
        <v>75</v>
      </c>
      <c r="AJ1491">
        <v>74</v>
      </c>
      <c r="AK1491">
        <v>74</v>
      </c>
      <c r="AL1491">
        <v>58</v>
      </c>
      <c r="AM1491">
        <v>64</v>
      </c>
      <c r="AN1491">
        <v>275</v>
      </c>
      <c r="AO1491">
        <v>35</v>
      </c>
      <c r="AP1491">
        <v>33</v>
      </c>
      <c r="AQ1491">
        <v>73</v>
      </c>
      <c r="AR1491">
        <v>68</v>
      </c>
      <c r="AS1491">
        <v>66</v>
      </c>
      <c r="AT1491">
        <v>56</v>
      </c>
      <c r="AU1491">
        <v>70</v>
      </c>
      <c r="AV1491">
        <v>27</v>
      </c>
      <c r="AW1491">
        <v>25</v>
      </c>
      <c r="AX1491">
        <v>18</v>
      </c>
      <c r="AY1491">
        <v>44</v>
      </c>
      <c r="AZ1491">
        <v>12</v>
      </c>
      <c r="BA1491">
        <v>9</v>
      </c>
      <c r="BB1491">
        <v>10</v>
      </c>
      <c r="BC1491">
        <v>7</v>
      </c>
      <c r="BD1491">
        <v>6</v>
      </c>
      <c r="BE1491">
        <v>1773</v>
      </c>
      <c r="BF1491">
        <v>383</v>
      </c>
      <c r="BG1491">
        <v>1</v>
      </c>
      <c r="BH1491">
        <v>89</v>
      </c>
      <c r="BI1491">
        <v>71</v>
      </c>
      <c r="BJ1491">
        <v>62</v>
      </c>
      <c r="BK1491">
        <v>73</v>
      </c>
      <c r="BL1491">
        <v>30</v>
      </c>
    </row>
    <row r="1492" spans="1:64" ht="45" x14ac:dyDescent="0.25">
      <c r="A1492" t="s">
        <v>3763</v>
      </c>
      <c r="B1492">
        <v>24</v>
      </c>
      <c r="C1492">
        <v>63</v>
      </c>
      <c r="D1492">
        <v>67</v>
      </c>
      <c r="E1492" s="1" t="s">
        <v>2887</v>
      </c>
      <c r="F1492">
        <v>266545</v>
      </c>
      <c r="G1492" t="s">
        <v>90</v>
      </c>
      <c r="H1492" t="s">
        <v>260</v>
      </c>
      <c r="I1492" t="s">
        <v>68</v>
      </c>
      <c r="J1492">
        <v>65</v>
      </c>
      <c r="K1492" t="s">
        <v>106</v>
      </c>
      <c r="L1492">
        <v>4</v>
      </c>
      <c r="M1492" t="s">
        <v>72</v>
      </c>
      <c r="N1492" t="s">
        <v>72</v>
      </c>
      <c r="O1492" t="s">
        <v>72</v>
      </c>
      <c r="P1492">
        <v>282</v>
      </c>
      <c r="Q1492">
        <v>40</v>
      </c>
      <c r="R1492">
        <v>65</v>
      </c>
      <c r="S1492">
        <v>63</v>
      </c>
      <c r="T1492">
        <v>60</v>
      </c>
      <c r="U1492">
        <v>54</v>
      </c>
      <c r="V1492">
        <v>250</v>
      </c>
      <c r="W1492">
        <v>62</v>
      </c>
      <c r="X1492">
        <v>46</v>
      </c>
      <c r="Y1492">
        <v>39</v>
      </c>
      <c r="Z1492">
        <v>39</v>
      </c>
      <c r="AA1492">
        <v>64</v>
      </c>
      <c r="AB1492">
        <v>349</v>
      </c>
      <c r="AC1492">
        <v>77</v>
      </c>
      <c r="AD1492">
        <v>79</v>
      </c>
      <c r="AE1492">
        <v>65</v>
      </c>
      <c r="AF1492">
        <v>60</v>
      </c>
      <c r="AG1492">
        <v>68</v>
      </c>
      <c r="AH1492">
        <v>319</v>
      </c>
      <c r="AI1492">
        <v>60</v>
      </c>
      <c r="AJ1492">
        <v>72</v>
      </c>
      <c r="AK1492">
        <v>69</v>
      </c>
      <c r="AL1492">
        <v>59</v>
      </c>
      <c r="AM1492">
        <v>59</v>
      </c>
      <c r="AN1492">
        <v>223</v>
      </c>
      <c r="AO1492">
        <v>40</v>
      </c>
      <c r="AP1492">
        <v>10</v>
      </c>
      <c r="AQ1492">
        <v>60</v>
      </c>
      <c r="AR1492">
        <v>54</v>
      </c>
      <c r="AS1492">
        <v>59</v>
      </c>
      <c r="AT1492">
        <v>57</v>
      </c>
      <c r="AU1492">
        <v>41</v>
      </c>
      <c r="AV1492">
        <v>16</v>
      </c>
      <c r="AW1492">
        <v>14</v>
      </c>
      <c r="AX1492">
        <v>11</v>
      </c>
      <c r="AY1492">
        <v>56</v>
      </c>
      <c r="AZ1492">
        <v>12</v>
      </c>
      <c r="BA1492">
        <v>8</v>
      </c>
      <c r="BB1492">
        <v>13</v>
      </c>
      <c r="BC1492">
        <v>14</v>
      </c>
      <c r="BD1492">
        <v>9</v>
      </c>
      <c r="BE1492">
        <v>1520</v>
      </c>
      <c r="BF1492">
        <v>329</v>
      </c>
      <c r="BG1492">
        <v>1</v>
      </c>
      <c r="BH1492">
        <v>78</v>
      </c>
      <c r="BI1492">
        <v>62</v>
      </c>
      <c r="BJ1492">
        <v>50</v>
      </c>
      <c r="BK1492">
        <v>63</v>
      </c>
      <c r="BL1492">
        <v>18</v>
      </c>
    </row>
    <row r="1493" spans="1:64" ht="45" x14ac:dyDescent="0.25">
      <c r="A1493" t="s">
        <v>3311</v>
      </c>
      <c r="B1493">
        <v>18</v>
      </c>
      <c r="C1493">
        <v>64</v>
      </c>
      <c r="D1493">
        <v>80</v>
      </c>
      <c r="E1493" s="1" t="s">
        <v>3312</v>
      </c>
      <c r="F1493">
        <v>266605</v>
      </c>
      <c r="G1493" t="s">
        <v>90</v>
      </c>
      <c r="H1493" t="s">
        <v>260</v>
      </c>
      <c r="I1493" t="s">
        <v>77</v>
      </c>
      <c r="J1493">
        <v>65</v>
      </c>
      <c r="K1493" t="s">
        <v>294</v>
      </c>
      <c r="L1493">
        <v>16</v>
      </c>
      <c r="M1493" t="s">
        <v>2121</v>
      </c>
      <c r="N1493" t="s">
        <v>2487</v>
      </c>
      <c r="O1493" t="s">
        <v>2124</v>
      </c>
      <c r="P1493">
        <v>237</v>
      </c>
      <c r="Q1493">
        <v>59</v>
      </c>
      <c r="R1493">
        <v>49</v>
      </c>
      <c r="S1493">
        <v>47</v>
      </c>
      <c r="T1493">
        <v>62</v>
      </c>
      <c r="U1493">
        <v>20</v>
      </c>
      <c r="V1493">
        <v>247</v>
      </c>
      <c r="W1493">
        <v>70</v>
      </c>
      <c r="X1493">
        <v>34</v>
      </c>
      <c r="Y1493">
        <v>26</v>
      </c>
      <c r="Z1493">
        <v>52</v>
      </c>
      <c r="AA1493">
        <v>65</v>
      </c>
      <c r="AB1493">
        <v>361</v>
      </c>
      <c r="AC1493">
        <v>73</v>
      </c>
      <c r="AD1493">
        <v>78</v>
      </c>
      <c r="AE1493">
        <v>76</v>
      </c>
      <c r="AF1493">
        <v>65</v>
      </c>
      <c r="AG1493">
        <v>69</v>
      </c>
      <c r="AH1493">
        <v>221</v>
      </c>
      <c r="AI1493">
        <v>20</v>
      </c>
      <c r="AJ1493">
        <v>60</v>
      </c>
      <c r="AK1493">
        <v>64</v>
      </c>
      <c r="AL1493">
        <v>57</v>
      </c>
      <c r="AM1493">
        <v>20</v>
      </c>
      <c r="AN1493">
        <v>253</v>
      </c>
      <c r="AO1493">
        <v>50</v>
      </c>
      <c r="AP1493">
        <v>53</v>
      </c>
      <c r="AQ1493">
        <v>62</v>
      </c>
      <c r="AR1493">
        <v>48</v>
      </c>
      <c r="AS1493">
        <v>40</v>
      </c>
      <c r="AT1493">
        <v>58</v>
      </c>
      <c r="AU1493">
        <v>182</v>
      </c>
      <c r="AV1493">
        <v>58</v>
      </c>
      <c r="AW1493">
        <v>64</v>
      </c>
      <c r="AX1493">
        <v>60</v>
      </c>
      <c r="AY1493">
        <v>62</v>
      </c>
      <c r="AZ1493">
        <v>13</v>
      </c>
      <c r="BA1493">
        <v>10</v>
      </c>
      <c r="BB1493">
        <v>13</v>
      </c>
      <c r="BC1493">
        <v>14</v>
      </c>
      <c r="BD1493">
        <v>12</v>
      </c>
      <c r="BE1493">
        <v>1563</v>
      </c>
      <c r="BF1493">
        <v>350</v>
      </c>
      <c r="BG1493">
        <v>1</v>
      </c>
      <c r="BH1493">
        <v>76</v>
      </c>
      <c r="BI1493">
        <v>36</v>
      </c>
      <c r="BJ1493">
        <v>54</v>
      </c>
      <c r="BK1493">
        <v>68</v>
      </c>
      <c r="BL1493">
        <v>58</v>
      </c>
    </row>
    <row r="1494" spans="1:64" ht="60" x14ac:dyDescent="0.25">
      <c r="A1494" t="s">
        <v>3764</v>
      </c>
      <c r="B1494">
        <v>19</v>
      </c>
      <c r="C1494">
        <v>65</v>
      </c>
      <c r="D1494">
        <v>81</v>
      </c>
      <c r="E1494" s="1" t="s">
        <v>486</v>
      </c>
      <c r="F1494">
        <v>268411</v>
      </c>
      <c r="G1494" t="s">
        <v>97</v>
      </c>
      <c r="H1494" t="s">
        <v>308</v>
      </c>
      <c r="I1494" t="s">
        <v>68</v>
      </c>
      <c r="J1494">
        <v>65</v>
      </c>
      <c r="K1494" t="s">
        <v>406</v>
      </c>
      <c r="L1494">
        <v>16</v>
      </c>
      <c r="M1494" t="s">
        <v>78</v>
      </c>
      <c r="N1494" t="s">
        <v>991</v>
      </c>
      <c r="O1494" t="s">
        <v>72</v>
      </c>
      <c r="P1494">
        <v>234</v>
      </c>
      <c r="Q1494">
        <v>58</v>
      </c>
      <c r="R1494">
        <v>42</v>
      </c>
      <c r="S1494">
        <v>58</v>
      </c>
      <c r="T1494">
        <v>54</v>
      </c>
      <c r="U1494">
        <v>22</v>
      </c>
      <c r="V1494">
        <v>271</v>
      </c>
      <c r="W1494">
        <v>67</v>
      </c>
      <c r="X1494">
        <v>40</v>
      </c>
      <c r="Y1494">
        <v>48</v>
      </c>
      <c r="Z1494">
        <v>48</v>
      </c>
      <c r="AA1494">
        <v>68</v>
      </c>
      <c r="AB1494">
        <v>356</v>
      </c>
      <c r="AC1494">
        <v>72</v>
      </c>
      <c r="AD1494">
        <v>73</v>
      </c>
      <c r="AE1494">
        <v>69</v>
      </c>
      <c r="AF1494">
        <v>66</v>
      </c>
      <c r="AG1494">
        <v>76</v>
      </c>
      <c r="AH1494">
        <v>292</v>
      </c>
      <c r="AI1494">
        <v>50</v>
      </c>
      <c r="AJ1494">
        <v>70</v>
      </c>
      <c r="AK1494">
        <v>68</v>
      </c>
      <c r="AL1494">
        <v>64</v>
      </c>
      <c r="AM1494">
        <v>40</v>
      </c>
      <c r="AN1494">
        <v>256</v>
      </c>
      <c r="AO1494">
        <v>42</v>
      </c>
      <c r="AP1494">
        <v>61</v>
      </c>
      <c r="AQ1494">
        <v>62</v>
      </c>
      <c r="AR1494">
        <v>42</v>
      </c>
      <c r="AS1494">
        <v>49</v>
      </c>
      <c r="AT1494">
        <v>60</v>
      </c>
      <c r="AU1494">
        <v>182</v>
      </c>
      <c r="AV1494">
        <v>60</v>
      </c>
      <c r="AW1494">
        <v>62</v>
      </c>
      <c r="AX1494">
        <v>60</v>
      </c>
      <c r="AY1494">
        <v>47</v>
      </c>
      <c r="AZ1494">
        <v>7</v>
      </c>
      <c r="BA1494">
        <v>8</v>
      </c>
      <c r="BB1494">
        <v>15</v>
      </c>
      <c r="BC1494">
        <v>10</v>
      </c>
      <c r="BD1494">
        <v>7</v>
      </c>
      <c r="BE1494">
        <v>1638</v>
      </c>
      <c r="BF1494">
        <v>358</v>
      </c>
      <c r="BG1494">
        <v>1</v>
      </c>
      <c r="BH1494">
        <v>73</v>
      </c>
      <c r="BI1494">
        <v>44</v>
      </c>
      <c r="BJ1494">
        <v>51</v>
      </c>
      <c r="BK1494">
        <v>68</v>
      </c>
      <c r="BL1494">
        <v>61</v>
      </c>
    </row>
    <row r="1495" spans="1:64" ht="45" x14ac:dyDescent="0.25">
      <c r="A1495" t="s">
        <v>3765</v>
      </c>
      <c r="B1495">
        <v>18</v>
      </c>
      <c r="C1495">
        <v>61</v>
      </c>
      <c r="D1495">
        <v>78</v>
      </c>
      <c r="E1495" s="1" t="s">
        <v>1760</v>
      </c>
      <c r="F1495">
        <v>268414</v>
      </c>
      <c r="G1495" t="s">
        <v>138</v>
      </c>
      <c r="H1495" t="s">
        <v>139</v>
      </c>
      <c r="I1495" t="s">
        <v>68</v>
      </c>
      <c r="J1495">
        <v>63</v>
      </c>
      <c r="K1495" t="s">
        <v>189</v>
      </c>
      <c r="L1495">
        <v>17</v>
      </c>
      <c r="M1495" t="s">
        <v>2978</v>
      </c>
      <c r="N1495" t="s">
        <v>248</v>
      </c>
      <c r="O1495" t="s">
        <v>1025</v>
      </c>
      <c r="P1495">
        <v>215</v>
      </c>
      <c r="Q1495">
        <v>45</v>
      </c>
      <c r="R1495">
        <v>25</v>
      </c>
      <c r="S1495">
        <v>60</v>
      </c>
      <c r="T1495">
        <v>57</v>
      </c>
      <c r="U1495">
        <v>28</v>
      </c>
      <c r="V1495">
        <v>230</v>
      </c>
      <c r="W1495">
        <v>57</v>
      </c>
      <c r="X1495">
        <v>44</v>
      </c>
      <c r="Y1495">
        <v>22</v>
      </c>
      <c r="Z1495">
        <v>53</v>
      </c>
      <c r="AA1495">
        <v>54</v>
      </c>
      <c r="AB1495">
        <v>317</v>
      </c>
      <c r="AC1495">
        <v>73</v>
      </c>
      <c r="AD1495">
        <v>77</v>
      </c>
      <c r="AE1495">
        <v>63</v>
      </c>
      <c r="AF1495">
        <v>56</v>
      </c>
      <c r="AG1495">
        <v>48</v>
      </c>
      <c r="AH1495">
        <v>252</v>
      </c>
      <c r="AI1495">
        <v>46</v>
      </c>
      <c r="AJ1495">
        <v>77</v>
      </c>
      <c r="AK1495">
        <v>35</v>
      </c>
      <c r="AL1495">
        <v>73</v>
      </c>
      <c r="AM1495">
        <v>21</v>
      </c>
      <c r="AN1495">
        <v>242</v>
      </c>
      <c r="AO1495">
        <v>62</v>
      </c>
      <c r="AP1495">
        <v>56</v>
      </c>
      <c r="AQ1495">
        <v>47</v>
      </c>
      <c r="AR1495">
        <v>47</v>
      </c>
      <c r="AS1495">
        <v>30</v>
      </c>
      <c r="AT1495">
        <v>64</v>
      </c>
      <c r="AU1495">
        <v>175</v>
      </c>
      <c r="AV1495">
        <v>61</v>
      </c>
      <c r="AW1495">
        <v>59</v>
      </c>
      <c r="AX1495">
        <v>55</v>
      </c>
      <c r="AY1495">
        <v>45</v>
      </c>
      <c r="AZ1495">
        <v>11</v>
      </c>
      <c r="BA1495">
        <v>5</v>
      </c>
      <c r="BB1495">
        <v>7</v>
      </c>
      <c r="BC1495">
        <v>13</v>
      </c>
      <c r="BD1495">
        <v>9</v>
      </c>
      <c r="BE1495">
        <v>1476</v>
      </c>
      <c r="BF1495">
        <v>333</v>
      </c>
      <c r="BG1495">
        <v>1</v>
      </c>
      <c r="BH1495">
        <v>75</v>
      </c>
      <c r="BI1495">
        <v>30</v>
      </c>
      <c r="BJ1495">
        <v>50</v>
      </c>
      <c r="BK1495">
        <v>57</v>
      </c>
      <c r="BL1495">
        <v>59</v>
      </c>
    </row>
    <row r="1496" spans="1:64" ht="30" x14ac:dyDescent="0.25">
      <c r="A1496" t="s">
        <v>3766</v>
      </c>
      <c r="B1496">
        <v>24</v>
      </c>
      <c r="C1496">
        <v>74</v>
      </c>
      <c r="D1496">
        <v>78</v>
      </c>
      <c r="E1496" s="1" t="s">
        <v>3767</v>
      </c>
      <c r="F1496">
        <v>268462</v>
      </c>
      <c r="G1496" t="s">
        <v>494</v>
      </c>
      <c r="H1496" t="s">
        <v>290</v>
      </c>
      <c r="I1496" t="s">
        <v>68</v>
      </c>
      <c r="J1496">
        <v>76</v>
      </c>
      <c r="K1496" t="s">
        <v>195</v>
      </c>
      <c r="L1496">
        <v>4</v>
      </c>
      <c r="M1496" t="s">
        <v>131</v>
      </c>
      <c r="N1496" t="s">
        <v>510</v>
      </c>
      <c r="O1496" t="s">
        <v>692</v>
      </c>
      <c r="P1496">
        <v>297</v>
      </c>
      <c r="Q1496">
        <v>57</v>
      </c>
      <c r="R1496">
        <v>55</v>
      </c>
      <c r="S1496">
        <v>52</v>
      </c>
      <c r="T1496">
        <v>80</v>
      </c>
      <c r="U1496">
        <v>53</v>
      </c>
      <c r="V1496">
        <v>340</v>
      </c>
      <c r="W1496">
        <v>74</v>
      </c>
      <c r="X1496">
        <v>64</v>
      </c>
      <c r="Y1496">
        <v>46</v>
      </c>
      <c r="Z1496">
        <v>77</v>
      </c>
      <c r="AA1496">
        <v>79</v>
      </c>
      <c r="AB1496">
        <v>329</v>
      </c>
      <c r="AC1496">
        <v>64</v>
      </c>
      <c r="AD1496">
        <v>67</v>
      </c>
      <c r="AE1496">
        <v>72</v>
      </c>
      <c r="AF1496">
        <v>72</v>
      </c>
      <c r="AG1496">
        <v>54</v>
      </c>
      <c r="AH1496">
        <v>353</v>
      </c>
      <c r="AI1496">
        <v>67</v>
      </c>
      <c r="AJ1496">
        <v>67</v>
      </c>
      <c r="AK1496">
        <v>82</v>
      </c>
      <c r="AL1496">
        <v>74</v>
      </c>
      <c r="AM1496">
        <v>63</v>
      </c>
      <c r="AN1496">
        <v>321</v>
      </c>
      <c r="AO1496">
        <v>68</v>
      </c>
      <c r="AP1496">
        <v>61</v>
      </c>
      <c r="AQ1496">
        <v>67</v>
      </c>
      <c r="AR1496">
        <v>73</v>
      </c>
      <c r="AS1496">
        <v>52</v>
      </c>
      <c r="AT1496">
        <v>74</v>
      </c>
      <c r="AU1496">
        <v>187</v>
      </c>
      <c r="AV1496">
        <v>55</v>
      </c>
      <c r="AW1496">
        <v>68</v>
      </c>
      <c r="AX1496">
        <v>64</v>
      </c>
      <c r="AY1496">
        <v>47</v>
      </c>
      <c r="AZ1496">
        <v>7</v>
      </c>
      <c r="BA1496">
        <v>14</v>
      </c>
      <c r="BB1496">
        <v>9</v>
      </c>
      <c r="BC1496">
        <v>12</v>
      </c>
      <c r="BD1496">
        <v>5</v>
      </c>
      <c r="BE1496">
        <v>1874</v>
      </c>
      <c r="BF1496">
        <v>405</v>
      </c>
      <c r="BG1496">
        <v>1</v>
      </c>
      <c r="BH1496">
        <v>66</v>
      </c>
      <c r="BI1496">
        <v>59</v>
      </c>
      <c r="BJ1496">
        <v>71</v>
      </c>
      <c r="BK1496">
        <v>74</v>
      </c>
      <c r="BL1496">
        <v>61</v>
      </c>
    </row>
    <row r="1497" spans="1:64" ht="45" x14ac:dyDescent="0.25">
      <c r="A1497" t="s">
        <v>3768</v>
      </c>
      <c r="B1497">
        <v>22</v>
      </c>
      <c r="C1497">
        <v>73</v>
      </c>
      <c r="D1497">
        <v>80</v>
      </c>
      <c r="E1497" s="1" t="s">
        <v>3769</v>
      </c>
      <c r="F1497">
        <v>268474</v>
      </c>
      <c r="G1497" t="s">
        <v>2440</v>
      </c>
      <c r="H1497" t="s">
        <v>290</v>
      </c>
      <c r="I1497" t="s">
        <v>68</v>
      </c>
      <c r="J1497">
        <v>75</v>
      </c>
      <c r="K1497" t="s">
        <v>106</v>
      </c>
      <c r="L1497">
        <v>7</v>
      </c>
      <c r="M1497" t="s">
        <v>131</v>
      </c>
      <c r="N1497" t="s">
        <v>191</v>
      </c>
      <c r="O1497" t="s">
        <v>72</v>
      </c>
      <c r="P1497">
        <v>331</v>
      </c>
      <c r="Q1497">
        <v>57</v>
      </c>
      <c r="R1497">
        <v>72</v>
      </c>
      <c r="S1497">
        <v>74</v>
      </c>
      <c r="T1497">
        <v>64</v>
      </c>
      <c r="U1497">
        <v>64</v>
      </c>
      <c r="V1497">
        <v>316</v>
      </c>
      <c r="W1497">
        <v>68</v>
      </c>
      <c r="X1497">
        <v>56</v>
      </c>
      <c r="Y1497">
        <v>66</v>
      </c>
      <c r="Z1497">
        <v>55</v>
      </c>
      <c r="AA1497">
        <v>71</v>
      </c>
      <c r="AB1497">
        <v>278</v>
      </c>
      <c r="AC1497">
        <v>55</v>
      </c>
      <c r="AD1497">
        <v>72</v>
      </c>
      <c r="AE1497">
        <v>46</v>
      </c>
      <c r="AF1497">
        <v>68</v>
      </c>
      <c r="AG1497">
        <v>37</v>
      </c>
      <c r="AH1497">
        <v>391</v>
      </c>
      <c r="AI1497">
        <v>85</v>
      </c>
      <c r="AJ1497">
        <v>83</v>
      </c>
      <c r="AK1497">
        <v>66</v>
      </c>
      <c r="AL1497">
        <v>90</v>
      </c>
      <c r="AM1497">
        <v>67</v>
      </c>
      <c r="AN1497">
        <v>294</v>
      </c>
      <c r="AO1497">
        <v>73</v>
      </c>
      <c r="AP1497">
        <v>25</v>
      </c>
      <c r="AQ1497">
        <v>74</v>
      </c>
      <c r="AR1497">
        <v>54</v>
      </c>
      <c r="AS1497">
        <v>68</v>
      </c>
      <c r="AT1497">
        <v>67</v>
      </c>
      <c r="AU1497">
        <v>78</v>
      </c>
      <c r="AV1497">
        <v>29</v>
      </c>
      <c r="AW1497">
        <v>31</v>
      </c>
      <c r="AX1497">
        <v>18</v>
      </c>
      <c r="AY1497">
        <v>50</v>
      </c>
      <c r="AZ1497">
        <v>11</v>
      </c>
      <c r="BA1497">
        <v>12</v>
      </c>
      <c r="BB1497">
        <v>10</v>
      </c>
      <c r="BC1497">
        <v>5</v>
      </c>
      <c r="BD1497">
        <v>12</v>
      </c>
      <c r="BE1497">
        <v>1738</v>
      </c>
      <c r="BF1497">
        <v>373</v>
      </c>
      <c r="BG1497">
        <v>1</v>
      </c>
      <c r="BH1497">
        <v>64</v>
      </c>
      <c r="BI1497">
        <v>73</v>
      </c>
      <c r="BJ1497">
        <v>59</v>
      </c>
      <c r="BK1497">
        <v>65</v>
      </c>
      <c r="BL1497">
        <v>32</v>
      </c>
    </row>
    <row r="1498" spans="1:64" ht="30" x14ac:dyDescent="0.25">
      <c r="A1498" t="s">
        <v>3770</v>
      </c>
      <c r="B1498">
        <v>25</v>
      </c>
      <c r="C1498">
        <v>68</v>
      </c>
      <c r="D1498">
        <v>73</v>
      </c>
      <c r="E1498" s="1" t="s">
        <v>1720</v>
      </c>
      <c r="F1498">
        <v>268783</v>
      </c>
      <c r="G1498" t="s">
        <v>146</v>
      </c>
      <c r="H1498" t="s">
        <v>91</v>
      </c>
      <c r="I1498" t="s">
        <v>68</v>
      </c>
      <c r="J1498">
        <v>68</v>
      </c>
      <c r="K1498" t="s">
        <v>508</v>
      </c>
      <c r="L1498">
        <v>5</v>
      </c>
      <c r="M1498" t="s">
        <v>72</v>
      </c>
      <c r="N1498" t="s">
        <v>72</v>
      </c>
      <c r="O1498" t="s">
        <v>72</v>
      </c>
      <c r="P1498">
        <v>52</v>
      </c>
      <c r="Q1498">
        <v>13</v>
      </c>
      <c r="R1498">
        <v>5</v>
      </c>
      <c r="S1498">
        <v>12</v>
      </c>
      <c r="T1498">
        <v>17</v>
      </c>
      <c r="U1498">
        <v>5</v>
      </c>
      <c r="V1498">
        <v>64</v>
      </c>
      <c r="W1498">
        <v>5</v>
      </c>
      <c r="X1498">
        <v>10</v>
      </c>
      <c r="Y1498">
        <v>13</v>
      </c>
      <c r="Z1498">
        <v>22</v>
      </c>
      <c r="AA1498">
        <v>14</v>
      </c>
      <c r="AB1498">
        <v>287</v>
      </c>
      <c r="AC1498">
        <v>56</v>
      </c>
      <c r="AD1498">
        <v>48</v>
      </c>
      <c r="AE1498">
        <v>56</v>
      </c>
      <c r="AF1498">
        <v>65</v>
      </c>
      <c r="AG1498">
        <v>62</v>
      </c>
      <c r="AH1498">
        <v>174</v>
      </c>
      <c r="AI1498">
        <v>41</v>
      </c>
      <c r="AJ1498">
        <v>53</v>
      </c>
      <c r="AK1498">
        <v>28</v>
      </c>
      <c r="AL1498">
        <v>44</v>
      </c>
      <c r="AM1498">
        <v>8</v>
      </c>
      <c r="AN1498">
        <v>83</v>
      </c>
      <c r="AO1498">
        <v>16</v>
      </c>
      <c r="AP1498">
        <v>12</v>
      </c>
      <c r="AQ1498">
        <v>6</v>
      </c>
      <c r="AR1498">
        <v>39</v>
      </c>
      <c r="AS1498">
        <v>10</v>
      </c>
      <c r="AT1498">
        <v>48</v>
      </c>
      <c r="AU1498">
        <v>33</v>
      </c>
      <c r="AV1498">
        <v>9</v>
      </c>
      <c r="AW1498">
        <v>13</v>
      </c>
      <c r="AX1498">
        <v>11</v>
      </c>
      <c r="AY1498">
        <v>326</v>
      </c>
      <c r="AZ1498">
        <v>69</v>
      </c>
      <c r="BA1498">
        <v>65</v>
      </c>
      <c r="BB1498">
        <v>55</v>
      </c>
      <c r="BC1498">
        <v>68</v>
      </c>
      <c r="BD1498">
        <v>69</v>
      </c>
      <c r="BE1498">
        <v>1019</v>
      </c>
      <c r="BF1498">
        <v>379</v>
      </c>
      <c r="BG1498">
        <v>1</v>
      </c>
      <c r="BH1498">
        <v>69</v>
      </c>
      <c r="BI1498">
        <v>65</v>
      </c>
      <c r="BJ1498">
        <v>55</v>
      </c>
      <c r="BK1498">
        <v>69</v>
      </c>
      <c r="BL1498">
        <v>53</v>
      </c>
    </row>
    <row r="1499" spans="1:64" ht="30" x14ac:dyDescent="0.25">
      <c r="A1499" t="s">
        <v>3771</v>
      </c>
      <c r="B1499">
        <v>22</v>
      </c>
      <c r="C1499">
        <v>74</v>
      </c>
      <c r="D1499" t="s">
        <v>1892</v>
      </c>
      <c r="E1499" s="1" t="s">
        <v>3772</v>
      </c>
      <c r="F1499">
        <v>268868</v>
      </c>
      <c r="G1499" t="s">
        <v>259</v>
      </c>
      <c r="H1499" t="s">
        <v>91</v>
      </c>
      <c r="I1499" t="s">
        <v>68</v>
      </c>
      <c r="J1499">
        <v>75</v>
      </c>
      <c r="K1499" t="s">
        <v>69</v>
      </c>
      <c r="L1499">
        <v>9</v>
      </c>
      <c r="M1499" t="s">
        <v>998</v>
      </c>
      <c r="N1499" t="s">
        <v>196</v>
      </c>
      <c r="O1499" t="s">
        <v>1502</v>
      </c>
      <c r="P1499">
        <v>296</v>
      </c>
      <c r="Q1499" t="s">
        <v>468</v>
      </c>
      <c r="R1499">
        <v>71</v>
      </c>
      <c r="S1499">
        <v>28</v>
      </c>
      <c r="T1499">
        <v>68</v>
      </c>
      <c r="U1499">
        <v>62</v>
      </c>
      <c r="V1499">
        <v>327</v>
      </c>
      <c r="W1499">
        <v>77</v>
      </c>
      <c r="X1499" t="s">
        <v>3773</v>
      </c>
      <c r="Y1499">
        <v>47</v>
      </c>
      <c r="Z1499">
        <v>63</v>
      </c>
      <c r="AA1499" t="s">
        <v>369</v>
      </c>
      <c r="AB1499">
        <v>391</v>
      </c>
      <c r="AC1499">
        <v>86</v>
      </c>
      <c r="AD1499">
        <v>84</v>
      </c>
      <c r="AE1499">
        <v>82</v>
      </c>
      <c r="AF1499">
        <v>68</v>
      </c>
      <c r="AG1499">
        <v>71</v>
      </c>
      <c r="AH1499">
        <v>324</v>
      </c>
      <c r="AI1499">
        <v>67</v>
      </c>
      <c r="AJ1499">
        <v>56</v>
      </c>
      <c r="AK1499">
        <v>83</v>
      </c>
      <c r="AL1499">
        <v>50</v>
      </c>
      <c r="AM1499">
        <v>68</v>
      </c>
      <c r="AN1499">
        <v>284</v>
      </c>
      <c r="AO1499" t="s">
        <v>3774</v>
      </c>
      <c r="AP1499" t="s">
        <v>3775</v>
      </c>
      <c r="AQ1499">
        <v>66</v>
      </c>
      <c r="AR1499" t="s">
        <v>369</v>
      </c>
      <c r="AS1499">
        <v>57</v>
      </c>
      <c r="AT1499" t="s">
        <v>1053</v>
      </c>
      <c r="AU1499">
        <v>100</v>
      </c>
      <c r="AV1499" t="s">
        <v>3776</v>
      </c>
      <c r="AW1499">
        <v>36</v>
      </c>
      <c r="AX1499">
        <v>29</v>
      </c>
      <c r="AY1499">
        <v>62</v>
      </c>
      <c r="AZ1499">
        <v>12</v>
      </c>
      <c r="BA1499">
        <v>13</v>
      </c>
      <c r="BB1499">
        <v>14</v>
      </c>
      <c r="BC1499">
        <v>8</v>
      </c>
      <c r="BD1499">
        <v>15</v>
      </c>
      <c r="BE1499">
        <v>1784</v>
      </c>
      <c r="BF1499">
        <v>389</v>
      </c>
      <c r="BG1499">
        <v>1</v>
      </c>
      <c r="BH1499">
        <v>85</v>
      </c>
      <c r="BI1499">
        <v>68</v>
      </c>
      <c r="BJ1499">
        <v>67</v>
      </c>
      <c r="BK1499">
        <v>76</v>
      </c>
      <c r="BL1499">
        <v>32</v>
      </c>
    </row>
    <row r="1500" spans="1:64" ht="30" x14ac:dyDescent="0.25">
      <c r="A1500" t="s">
        <v>3600</v>
      </c>
      <c r="B1500">
        <v>23</v>
      </c>
      <c r="C1500">
        <v>64</v>
      </c>
      <c r="D1500">
        <v>70</v>
      </c>
      <c r="E1500" s="1" t="s">
        <v>1720</v>
      </c>
      <c r="F1500">
        <v>268877</v>
      </c>
      <c r="G1500" t="s">
        <v>241</v>
      </c>
      <c r="H1500" t="s">
        <v>84</v>
      </c>
      <c r="I1500" t="s">
        <v>68</v>
      </c>
      <c r="J1500">
        <v>65</v>
      </c>
      <c r="K1500" t="s">
        <v>206</v>
      </c>
      <c r="L1500">
        <v>6</v>
      </c>
      <c r="M1500" t="s">
        <v>72</v>
      </c>
      <c r="N1500" t="s">
        <v>72</v>
      </c>
      <c r="O1500" t="s">
        <v>72</v>
      </c>
      <c r="P1500">
        <v>259</v>
      </c>
      <c r="Q1500">
        <v>57</v>
      </c>
      <c r="R1500">
        <v>53</v>
      </c>
      <c r="S1500">
        <v>41</v>
      </c>
      <c r="T1500">
        <v>57</v>
      </c>
      <c r="U1500">
        <v>51</v>
      </c>
      <c r="V1500">
        <v>285</v>
      </c>
      <c r="W1500">
        <v>66</v>
      </c>
      <c r="X1500">
        <v>56</v>
      </c>
      <c r="Y1500">
        <v>48</v>
      </c>
      <c r="Z1500">
        <v>51</v>
      </c>
      <c r="AA1500">
        <v>64</v>
      </c>
      <c r="AB1500">
        <v>376</v>
      </c>
      <c r="AC1500">
        <v>78</v>
      </c>
      <c r="AD1500">
        <v>86</v>
      </c>
      <c r="AE1500">
        <v>80</v>
      </c>
      <c r="AF1500">
        <v>63</v>
      </c>
      <c r="AG1500">
        <v>69</v>
      </c>
      <c r="AH1500">
        <v>266</v>
      </c>
      <c r="AI1500">
        <v>55</v>
      </c>
      <c r="AJ1500">
        <v>55</v>
      </c>
      <c r="AK1500">
        <v>53</v>
      </c>
      <c r="AL1500">
        <v>53</v>
      </c>
      <c r="AM1500">
        <v>50</v>
      </c>
      <c r="AN1500">
        <v>236</v>
      </c>
      <c r="AO1500">
        <v>41</v>
      </c>
      <c r="AP1500">
        <v>27</v>
      </c>
      <c r="AQ1500">
        <v>62</v>
      </c>
      <c r="AR1500">
        <v>57</v>
      </c>
      <c r="AS1500">
        <v>49</v>
      </c>
      <c r="AT1500">
        <v>53</v>
      </c>
      <c r="AU1500">
        <v>90</v>
      </c>
      <c r="AV1500">
        <v>28</v>
      </c>
      <c r="AW1500">
        <v>30</v>
      </c>
      <c r="AX1500">
        <v>32</v>
      </c>
      <c r="AY1500">
        <v>47</v>
      </c>
      <c r="AZ1500">
        <v>13</v>
      </c>
      <c r="BA1500">
        <v>6</v>
      </c>
      <c r="BB1500">
        <v>6</v>
      </c>
      <c r="BC1500">
        <v>15</v>
      </c>
      <c r="BD1500">
        <v>7</v>
      </c>
      <c r="BE1500">
        <v>1559</v>
      </c>
      <c r="BF1500">
        <v>338</v>
      </c>
      <c r="BG1500">
        <v>1</v>
      </c>
      <c r="BH1500">
        <v>82</v>
      </c>
      <c r="BI1500">
        <v>53</v>
      </c>
      <c r="BJ1500">
        <v>56</v>
      </c>
      <c r="BK1500">
        <v>66</v>
      </c>
      <c r="BL1500">
        <v>30</v>
      </c>
    </row>
    <row r="1501" spans="1:64" ht="45" x14ac:dyDescent="0.25">
      <c r="A1501" t="s">
        <v>3601</v>
      </c>
      <c r="B1501">
        <v>20</v>
      </c>
      <c r="C1501">
        <v>70</v>
      </c>
      <c r="D1501">
        <v>82</v>
      </c>
      <c r="E1501" s="1" t="s">
        <v>3602</v>
      </c>
      <c r="F1501">
        <v>268889</v>
      </c>
      <c r="G1501" t="s">
        <v>124</v>
      </c>
      <c r="H1501" t="s">
        <v>253</v>
      </c>
      <c r="I1501" t="s">
        <v>77</v>
      </c>
      <c r="J1501">
        <v>74</v>
      </c>
      <c r="K1501" t="s">
        <v>294</v>
      </c>
      <c r="L1501">
        <v>12</v>
      </c>
      <c r="M1501" t="s">
        <v>459</v>
      </c>
      <c r="N1501" t="s">
        <v>355</v>
      </c>
      <c r="O1501" t="s">
        <v>72</v>
      </c>
      <c r="P1501">
        <v>289</v>
      </c>
      <c r="Q1501">
        <v>73</v>
      </c>
      <c r="R1501">
        <v>50</v>
      </c>
      <c r="S1501">
        <v>52</v>
      </c>
      <c r="T1501">
        <v>72</v>
      </c>
      <c r="U1501">
        <v>42</v>
      </c>
      <c r="V1501">
        <v>338</v>
      </c>
      <c r="W1501">
        <v>75</v>
      </c>
      <c r="X1501">
        <v>72</v>
      </c>
      <c r="Y1501">
        <v>45</v>
      </c>
      <c r="Z1501">
        <v>73</v>
      </c>
      <c r="AA1501">
        <v>73</v>
      </c>
      <c r="AB1501">
        <v>361</v>
      </c>
      <c r="AC1501">
        <v>75</v>
      </c>
      <c r="AD1501">
        <v>78</v>
      </c>
      <c r="AE1501">
        <v>76</v>
      </c>
      <c r="AF1501">
        <v>63</v>
      </c>
      <c r="AG1501">
        <v>69</v>
      </c>
      <c r="AH1501">
        <v>319</v>
      </c>
      <c r="AI1501">
        <v>64</v>
      </c>
      <c r="AJ1501">
        <v>66</v>
      </c>
      <c r="AK1501">
        <v>77</v>
      </c>
      <c r="AL1501">
        <v>60</v>
      </c>
      <c r="AM1501">
        <v>52</v>
      </c>
      <c r="AN1501">
        <v>321</v>
      </c>
      <c r="AO1501">
        <v>72</v>
      </c>
      <c r="AP1501">
        <v>62</v>
      </c>
      <c r="AQ1501">
        <v>69</v>
      </c>
      <c r="AR1501">
        <v>75</v>
      </c>
      <c r="AS1501">
        <v>43</v>
      </c>
      <c r="AT1501">
        <v>68</v>
      </c>
      <c r="AU1501">
        <v>179</v>
      </c>
      <c r="AV1501">
        <v>59</v>
      </c>
      <c r="AW1501">
        <v>61</v>
      </c>
      <c r="AX1501">
        <v>59</v>
      </c>
      <c r="AY1501">
        <v>46</v>
      </c>
      <c r="AZ1501">
        <v>6</v>
      </c>
      <c r="BA1501">
        <v>7</v>
      </c>
      <c r="BB1501">
        <v>11</v>
      </c>
      <c r="BC1501">
        <v>8</v>
      </c>
      <c r="BD1501">
        <v>14</v>
      </c>
      <c r="BE1501">
        <v>1853</v>
      </c>
      <c r="BF1501">
        <v>402</v>
      </c>
      <c r="BG1501">
        <v>1</v>
      </c>
      <c r="BH1501">
        <v>77</v>
      </c>
      <c r="BI1501">
        <v>53</v>
      </c>
      <c r="BJ1501">
        <v>72</v>
      </c>
      <c r="BK1501">
        <v>73</v>
      </c>
      <c r="BL1501">
        <v>60</v>
      </c>
    </row>
    <row r="1502" spans="1:64" ht="30" x14ac:dyDescent="0.25">
      <c r="A1502" t="s">
        <v>3777</v>
      </c>
      <c r="B1502">
        <v>24</v>
      </c>
      <c r="C1502">
        <v>71</v>
      </c>
      <c r="D1502">
        <v>76</v>
      </c>
      <c r="E1502" s="1" t="s">
        <v>3778</v>
      </c>
      <c r="F1502">
        <v>235983</v>
      </c>
      <c r="G1502" t="s">
        <v>277</v>
      </c>
      <c r="H1502" t="s">
        <v>278</v>
      </c>
      <c r="I1502" t="s">
        <v>68</v>
      </c>
      <c r="J1502">
        <v>72</v>
      </c>
      <c r="K1502" t="s">
        <v>406</v>
      </c>
      <c r="L1502">
        <v>5</v>
      </c>
      <c r="M1502" t="s">
        <v>1157</v>
      </c>
      <c r="N1502" t="s">
        <v>807</v>
      </c>
      <c r="O1502" t="s">
        <v>896</v>
      </c>
      <c r="P1502">
        <v>334</v>
      </c>
      <c r="Q1502">
        <v>70</v>
      </c>
      <c r="R1502">
        <v>62</v>
      </c>
      <c r="S1502">
        <v>67</v>
      </c>
      <c r="T1502">
        <v>71</v>
      </c>
      <c r="U1502">
        <v>64</v>
      </c>
      <c r="V1502">
        <v>325</v>
      </c>
      <c r="W1502">
        <v>73</v>
      </c>
      <c r="X1502">
        <v>59</v>
      </c>
      <c r="Y1502">
        <v>54</v>
      </c>
      <c r="Z1502">
        <v>64</v>
      </c>
      <c r="AA1502">
        <v>75</v>
      </c>
      <c r="AB1502">
        <v>384</v>
      </c>
      <c r="AC1502">
        <v>75</v>
      </c>
      <c r="AD1502">
        <v>72</v>
      </c>
      <c r="AE1502">
        <v>86</v>
      </c>
      <c r="AF1502">
        <v>68</v>
      </c>
      <c r="AG1502">
        <v>83</v>
      </c>
      <c r="AH1502">
        <v>295</v>
      </c>
      <c r="AI1502">
        <v>69</v>
      </c>
      <c r="AJ1502">
        <v>58</v>
      </c>
      <c r="AK1502">
        <v>73</v>
      </c>
      <c r="AL1502">
        <v>31</v>
      </c>
      <c r="AM1502">
        <v>64</v>
      </c>
      <c r="AN1502">
        <v>291</v>
      </c>
      <c r="AO1502">
        <v>43</v>
      </c>
      <c r="AP1502">
        <v>62</v>
      </c>
      <c r="AQ1502">
        <v>65</v>
      </c>
      <c r="AR1502">
        <v>63</v>
      </c>
      <c r="AS1502">
        <v>58</v>
      </c>
      <c r="AT1502">
        <v>55</v>
      </c>
      <c r="AU1502">
        <v>206</v>
      </c>
      <c r="AV1502">
        <v>66</v>
      </c>
      <c r="AW1502">
        <v>72</v>
      </c>
      <c r="AX1502">
        <v>68</v>
      </c>
      <c r="AY1502">
        <v>57</v>
      </c>
      <c r="AZ1502">
        <v>10</v>
      </c>
      <c r="BA1502">
        <v>13</v>
      </c>
      <c r="BB1502">
        <v>7</v>
      </c>
      <c r="BC1502">
        <v>12</v>
      </c>
      <c r="BD1502">
        <v>15</v>
      </c>
      <c r="BE1502">
        <v>1892</v>
      </c>
      <c r="BF1502">
        <v>390</v>
      </c>
      <c r="BG1502">
        <v>1</v>
      </c>
      <c r="BH1502">
        <v>73</v>
      </c>
      <c r="BI1502">
        <v>64</v>
      </c>
      <c r="BJ1502">
        <v>67</v>
      </c>
      <c r="BK1502">
        <v>74</v>
      </c>
      <c r="BL1502">
        <v>67</v>
      </c>
    </row>
    <row r="1503" spans="1:64" ht="45" x14ac:dyDescent="0.25">
      <c r="A1503" t="s">
        <v>3779</v>
      </c>
      <c r="B1503">
        <v>27</v>
      </c>
      <c r="C1503">
        <v>72</v>
      </c>
      <c r="D1503">
        <v>72</v>
      </c>
      <c r="E1503" s="1" t="s">
        <v>3780</v>
      </c>
      <c r="F1503">
        <v>236457</v>
      </c>
      <c r="G1503" t="s">
        <v>97</v>
      </c>
      <c r="H1503" t="s">
        <v>147</v>
      </c>
      <c r="I1503" t="s">
        <v>77</v>
      </c>
      <c r="J1503">
        <v>72</v>
      </c>
      <c r="K1503" t="s">
        <v>478</v>
      </c>
      <c r="L1503">
        <v>0</v>
      </c>
      <c r="M1503" t="s">
        <v>94</v>
      </c>
      <c r="N1503" t="s">
        <v>215</v>
      </c>
      <c r="O1503" t="s">
        <v>1026</v>
      </c>
      <c r="P1503">
        <v>267</v>
      </c>
      <c r="Q1503">
        <v>66</v>
      </c>
      <c r="R1503">
        <v>32</v>
      </c>
      <c r="S1503">
        <v>60</v>
      </c>
      <c r="T1503">
        <v>65</v>
      </c>
      <c r="U1503">
        <v>44</v>
      </c>
      <c r="V1503">
        <v>305</v>
      </c>
      <c r="W1503">
        <v>72</v>
      </c>
      <c r="X1503">
        <v>69</v>
      </c>
      <c r="Y1503">
        <v>40</v>
      </c>
      <c r="Z1503">
        <v>54</v>
      </c>
      <c r="AA1503">
        <v>70</v>
      </c>
      <c r="AB1503">
        <v>383</v>
      </c>
      <c r="AC1503">
        <v>80</v>
      </c>
      <c r="AD1503">
        <v>84</v>
      </c>
      <c r="AE1503">
        <v>76</v>
      </c>
      <c r="AF1503">
        <v>70</v>
      </c>
      <c r="AG1503">
        <v>73</v>
      </c>
      <c r="AH1503">
        <v>294</v>
      </c>
      <c r="AI1503">
        <v>68</v>
      </c>
      <c r="AJ1503">
        <v>68</v>
      </c>
      <c r="AK1503">
        <v>73</v>
      </c>
      <c r="AL1503">
        <v>52</v>
      </c>
      <c r="AM1503">
        <v>33</v>
      </c>
      <c r="AN1503">
        <v>300</v>
      </c>
      <c r="AO1503">
        <v>66</v>
      </c>
      <c r="AP1503">
        <v>70</v>
      </c>
      <c r="AQ1503">
        <v>64</v>
      </c>
      <c r="AR1503">
        <v>61</v>
      </c>
      <c r="AS1503">
        <v>39</v>
      </c>
      <c r="AT1503">
        <v>65</v>
      </c>
      <c r="AU1503">
        <v>202</v>
      </c>
      <c r="AV1503">
        <v>65</v>
      </c>
      <c r="AW1503">
        <v>69</v>
      </c>
      <c r="AX1503">
        <v>68</v>
      </c>
      <c r="AY1503">
        <v>53</v>
      </c>
      <c r="AZ1503">
        <v>14</v>
      </c>
      <c r="BA1503">
        <v>5</v>
      </c>
      <c r="BB1503">
        <v>13</v>
      </c>
      <c r="BC1503">
        <v>9</v>
      </c>
      <c r="BD1503">
        <v>12</v>
      </c>
      <c r="BE1503">
        <v>1804</v>
      </c>
      <c r="BF1503">
        <v>385</v>
      </c>
      <c r="BG1503">
        <v>1</v>
      </c>
      <c r="BH1503">
        <v>82</v>
      </c>
      <c r="BI1503">
        <v>42</v>
      </c>
      <c r="BJ1503">
        <v>62</v>
      </c>
      <c r="BK1503">
        <v>71</v>
      </c>
      <c r="BL1503">
        <v>67</v>
      </c>
    </row>
    <row r="1504" spans="1:64" ht="30" x14ac:dyDescent="0.25">
      <c r="A1504" t="s">
        <v>3781</v>
      </c>
      <c r="B1504">
        <v>24</v>
      </c>
      <c r="C1504">
        <v>77</v>
      </c>
      <c r="D1504">
        <v>81</v>
      </c>
      <c r="E1504" s="1" t="s">
        <v>3782</v>
      </c>
      <c r="F1504">
        <v>236593</v>
      </c>
      <c r="G1504" t="s">
        <v>212</v>
      </c>
      <c r="H1504" t="s">
        <v>84</v>
      </c>
      <c r="I1504" t="s">
        <v>77</v>
      </c>
      <c r="J1504">
        <v>79</v>
      </c>
      <c r="K1504" t="s">
        <v>69</v>
      </c>
      <c r="L1504">
        <v>4</v>
      </c>
      <c r="M1504" t="s">
        <v>734</v>
      </c>
      <c r="N1504" t="s">
        <v>291</v>
      </c>
      <c r="O1504" t="s">
        <v>928</v>
      </c>
      <c r="P1504">
        <v>334</v>
      </c>
      <c r="Q1504">
        <v>75</v>
      </c>
      <c r="R1504">
        <v>63</v>
      </c>
      <c r="S1504">
        <v>44</v>
      </c>
      <c r="T1504">
        <v>81</v>
      </c>
      <c r="U1504">
        <v>71</v>
      </c>
      <c r="V1504">
        <v>372</v>
      </c>
      <c r="W1504">
        <v>80</v>
      </c>
      <c r="X1504">
        <v>74</v>
      </c>
      <c r="Y1504">
        <v>65</v>
      </c>
      <c r="Z1504">
        <v>76</v>
      </c>
      <c r="AA1504">
        <v>77</v>
      </c>
      <c r="AB1504">
        <v>364</v>
      </c>
      <c r="AC1504">
        <v>73</v>
      </c>
      <c r="AD1504">
        <v>72</v>
      </c>
      <c r="AE1504">
        <v>79</v>
      </c>
      <c r="AF1504">
        <v>73</v>
      </c>
      <c r="AG1504">
        <v>67</v>
      </c>
      <c r="AH1504">
        <v>342</v>
      </c>
      <c r="AI1504">
        <v>75</v>
      </c>
      <c r="AJ1504">
        <v>61</v>
      </c>
      <c r="AK1504">
        <v>74</v>
      </c>
      <c r="AL1504">
        <v>62</v>
      </c>
      <c r="AM1504">
        <v>70</v>
      </c>
      <c r="AN1504">
        <v>325</v>
      </c>
      <c r="AO1504">
        <v>58</v>
      </c>
      <c r="AP1504">
        <v>58</v>
      </c>
      <c r="AQ1504">
        <v>74</v>
      </c>
      <c r="AR1504">
        <v>83</v>
      </c>
      <c r="AS1504">
        <v>52</v>
      </c>
      <c r="AT1504">
        <v>73</v>
      </c>
      <c r="AU1504">
        <v>158</v>
      </c>
      <c r="AV1504">
        <v>42</v>
      </c>
      <c r="AW1504">
        <v>64</v>
      </c>
      <c r="AX1504">
        <v>52</v>
      </c>
      <c r="AY1504">
        <v>47</v>
      </c>
      <c r="AZ1504">
        <v>14</v>
      </c>
      <c r="BA1504">
        <v>11</v>
      </c>
      <c r="BB1504">
        <v>7</v>
      </c>
      <c r="BC1504">
        <v>5</v>
      </c>
      <c r="BD1504">
        <v>10</v>
      </c>
      <c r="BE1504">
        <v>1942</v>
      </c>
      <c r="BF1504">
        <v>412</v>
      </c>
      <c r="BG1504">
        <v>2</v>
      </c>
      <c r="BH1504">
        <v>72</v>
      </c>
      <c r="BI1504">
        <v>67</v>
      </c>
      <c r="BJ1504">
        <v>78</v>
      </c>
      <c r="BK1504">
        <v>78</v>
      </c>
      <c r="BL1504">
        <v>53</v>
      </c>
    </row>
    <row r="1505" spans="1:64" ht="45" x14ac:dyDescent="0.25">
      <c r="A1505" t="s">
        <v>3783</v>
      </c>
      <c r="B1505">
        <v>28</v>
      </c>
      <c r="C1505">
        <v>79</v>
      </c>
      <c r="D1505">
        <v>79</v>
      </c>
      <c r="E1505" s="1" t="s">
        <v>3784</v>
      </c>
      <c r="F1505">
        <v>236792</v>
      </c>
      <c r="G1505" t="s">
        <v>138</v>
      </c>
      <c r="H1505" t="s">
        <v>377</v>
      </c>
      <c r="I1505" t="s">
        <v>68</v>
      </c>
      <c r="J1505">
        <v>80</v>
      </c>
      <c r="K1505" t="s">
        <v>189</v>
      </c>
      <c r="L1505">
        <v>0</v>
      </c>
      <c r="M1505" t="s">
        <v>669</v>
      </c>
      <c r="N1505" t="s">
        <v>484</v>
      </c>
      <c r="O1505" t="s">
        <v>956</v>
      </c>
      <c r="P1505">
        <v>356</v>
      </c>
      <c r="Q1505">
        <v>68</v>
      </c>
      <c r="R1505">
        <v>72</v>
      </c>
      <c r="S1505">
        <v>82</v>
      </c>
      <c r="T1505">
        <v>75</v>
      </c>
      <c r="U1505">
        <v>59</v>
      </c>
      <c r="V1505">
        <v>337</v>
      </c>
      <c r="W1505">
        <v>71</v>
      </c>
      <c r="X1505">
        <v>63</v>
      </c>
      <c r="Y1505">
        <v>53</v>
      </c>
      <c r="Z1505">
        <v>75</v>
      </c>
      <c r="AA1505">
        <v>75</v>
      </c>
      <c r="AB1505">
        <v>284</v>
      </c>
      <c r="AC1505">
        <v>51</v>
      </c>
      <c r="AD1505">
        <v>58</v>
      </c>
      <c r="AE1505">
        <v>49</v>
      </c>
      <c r="AF1505">
        <v>78</v>
      </c>
      <c r="AG1505">
        <v>48</v>
      </c>
      <c r="AH1505">
        <v>396</v>
      </c>
      <c r="AI1505">
        <v>73</v>
      </c>
      <c r="AJ1505">
        <v>83</v>
      </c>
      <c r="AK1505">
        <v>87</v>
      </c>
      <c r="AL1505">
        <v>83</v>
      </c>
      <c r="AM1505">
        <v>70</v>
      </c>
      <c r="AN1505">
        <v>374</v>
      </c>
      <c r="AO1505">
        <v>79</v>
      </c>
      <c r="AP1505">
        <v>81</v>
      </c>
      <c r="AQ1505">
        <v>74</v>
      </c>
      <c r="AR1505">
        <v>70</v>
      </c>
      <c r="AS1505">
        <v>70</v>
      </c>
      <c r="AT1505">
        <v>73</v>
      </c>
      <c r="AU1505">
        <v>238</v>
      </c>
      <c r="AV1505">
        <v>79</v>
      </c>
      <c r="AW1505">
        <v>82</v>
      </c>
      <c r="AX1505">
        <v>77</v>
      </c>
      <c r="AY1505">
        <v>43</v>
      </c>
      <c r="AZ1505">
        <v>11</v>
      </c>
      <c r="BA1505">
        <v>13</v>
      </c>
      <c r="BB1505">
        <v>5</v>
      </c>
      <c r="BC1505">
        <v>6</v>
      </c>
      <c r="BD1505">
        <v>8</v>
      </c>
      <c r="BE1505">
        <v>2028</v>
      </c>
      <c r="BF1505">
        <v>429</v>
      </c>
      <c r="BG1505">
        <v>2</v>
      </c>
      <c r="BH1505">
        <v>55</v>
      </c>
      <c r="BI1505">
        <v>71</v>
      </c>
      <c r="BJ1505">
        <v>71</v>
      </c>
      <c r="BK1505">
        <v>69</v>
      </c>
      <c r="BL1505">
        <v>80</v>
      </c>
    </row>
    <row r="1506" spans="1:64" ht="30" x14ac:dyDescent="0.25">
      <c r="A1506" t="s">
        <v>3785</v>
      </c>
      <c r="B1506">
        <v>26</v>
      </c>
      <c r="C1506">
        <v>75</v>
      </c>
      <c r="D1506">
        <v>76</v>
      </c>
      <c r="E1506" s="1" t="s">
        <v>270</v>
      </c>
      <c r="F1506">
        <v>236898</v>
      </c>
      <c r="G1506" t="s">
        <v>283</v>
      </c>
      <c r="H1506" t="s">
        <v>67</v>
      </c>
      <c r="I1506" t="s">
        <v>68</v>
      </c>
      <c r="J1506">
        <v>75</v>
      </c>
      <c r="K1506" t="s">
        <v>229</v>
      </c>
      <c r="L1506">
        <v>1</v>
      </c>
      <c r="M1506" t="s">
        <v>131</v>
      </c>
      <c r="N1506" t="s">
        <v>1151</v>
      </c>
      <c r="O1506" t="s">
        <v>692</v>
      </c>
      <c r="P1506">
        <v>330</v>
      </c>
      <c r="Q1506">
        <v>68</v>
      </c>
      <c r="R1506">
        <v>66</v>
      </c>
      <c r="S1506">
        <v>62</v>
      </c>
      <c r="T1506">
        <v>77</v>
      </c>
      <c r="U1506">
        <v>57</v>
      </c>
      <c r="V1506">
        <v>354</v>
      </c>
      <c r="W1506">
        <v>73</v>
      </c>
      <c r="X1506">
        <v>67</v>
      </c>
      <c r="Y1506">
        <v>65</v>
      </c>
      <c r="Z1506">
        <v>75</v>
      </c>
      <c r="AA1506">
        <v>74</v>
      </c>
      <c r="AB1506">
        <v>358</v>
      </c>
      <c r="AC1506">
        <v>73</v>
      </c>
      <c r="AD1506">
        <v>67</v>
      </c>
      <c r="AE1506">
        <v>75</v>
      </c>
      <c r="AF1506">
        <v>71</v>
      </c>
      <c r="AG1506">
        <v>72</v>
      </c>
      <c r="AH1506">
        <v>375</v>
      </c>
      <c r="AI1506">
        <v>73</v>
      </c>
      <c r="AJ1506">
        <v>76</v>
      </c>
      <c r="AK1506">
        <v>85</v>
      </c>
      <c r="AL1506">
        <v>72</v>
      </c>
      <c r="AM1506">
        <v>69</v>
      </c>
      <c r="AN1506">
        <v>331</v>
      </c>
      <c r="AO1506">
        <v>65</v>
      </c>
      <c r="AP1506">
        <v>73</v>
      </c>
      <c r="AQ1506">
        <v>68</v>
      </c>
      <c r="AR1506">
        <v>74</v>
      </c>
      <c r="AS1506">
        <v>51</v>
      </c>
      <c r="AT1506">
        <v>70</v>
      </c>
      <c r="AU1506">
        <v>215</v>
      </c>
      <c r="AV1506">
        <v>71</v>
      </c>
      <c r="AW1506">
        <v>73</v>
      </c>
      <c r="AX1506">
        <v>71</v>
      </c>
      <c r="AY1506">
        <v>58</v>
      </c>
      <c r="AZ1506">
        <v>10</v>
      </c>
      <c r="BA1506">
        <v>9</v>
      </c>
      <c r="BB1506">
        <v>15</v>
      </c>
      <c r="BC1506">
        <v>9</v>
      </c>
      <c r="BD1506">
        <v>15</v>
      </c>
      <c r="BE1506">
        <v>2021</v>
      </c>
      <c r="BF1506">
        <v>428</v>
      </c>
      <c r="BG1506">
        <v>1</v>
      </c>
      <c r="BH1506">
        <v>70</v>
      </c>
      <c r="BI1506">
        <v>67</v>
      </c>
      <c r="BJ1506">
        <v>73</v>
      </c>
      <c r="BK1506">
        <v>73</v>
      </c>
      <c r="BL1506">
        <v>71</v>
      </c>
    </row>
    <row r="1507" spans="1:64" ht="30" x14ac:dyDescent="0.25">
      <c r="A1507" t="s">
        <v>3786</v>
      </c>
      <c r="B1507">
        <v>23</v>
      </c>
      <c r="C1507">
        <v>74</v>
      </c>
      <c r="D1507">
        <v>80</v>
      </c>
      <c r="E1507" s="1" t="s">
        <v>3787</v>
      </c>
      <c r="F1507">
        <v>237003</v>
      </c>
      <c r="G1507" t="s">
        <v>259</v>
      </c>
      <c r="H1507" t="s">
        <v>98</v>
      </c>
      <c r="I1507" t="s">
        <v>68</v>
      </c>
      <c r="J1507">
        <v>74</v>
      </c>
      <c r="K1507" t="s">
        <v>415</v>
      </c>
      <c r="L1507">
        <v>6</v>
      </c>
      <c r="M1507" t="s">
        <v>131</v>
      </c>
      <c r="N1507" t="s">
        <v>927</v>
      </c>
      <c r="O1507" t="s">
        <v>602</v>
      </c>
      <c r="P1507">
        <v>287</v>
      </c>
      <c r="Q1507">
        <v>67</v>
      </c>
      <c r="R1507">
        <v>44</v>
      </c>
      <c r="S1507">
        <v>58</v>
      </c>
      <c r="T1507">
        <v>69</v>
      </c>
      <c r="U1507">
        <v>49</v>
      </c>
      <c r="V1507">
        <v>323</v>
      </c>
      <c r="W1507">
        <v>68</v>
      </c>
      <c r="X1507">
        <v>62</v>
      </c>
      <c r="Y1507">
        <v>53</v>
      </c>
      <c r="Z1507">
        <v>68</v>
      </c>
      <c r="AA1507">
        <v>72</v>
      </c>
      <c r="AB1507">
        <v>399</v>
      </c>
      <c r="AC1507">
        <v>82</v>
      </c>
      <c r="AD1507">
        <v>88</v>
      </c>
      <c r="AE1507">
        <v>81</v>
      </c>
      <c r="AF1507">
        <v>68</v>
      </c>
      <c r="AG1507">
        <v>80</v>
      </c>
      <c r="AH1507">
        <v>330</v>
      </c>
      <c r="AI1507">
        <v>63</v>
      </c>
      <c r="AJ1507">
        <v>73</v>
      </c>
      <c r="AK1507">
        <v>79</v>
      </c>
      <c r="AL1507">
        <v>60</v>
      </c>
      <c r="AM1507">
        <v>55</v>
      </c>
      <c r="AN1507">
        <v>308</v>
      </c>
      <c r="AO1507">
        <v>63</v>
      </c>
      <c r="AP1507">
        <v>70</v>
      </c>
      <c r="AQ1507">
        <v>60</v>
      </c>
      <c r="AR1507">
        <v>59</v>
      </c>
      <c r="AS1507">
        <v>56</v>
      </c>
      <c r="AT1507">
        <v>68</v>
      </c>
      <c r="AU1507">
        <v>214</v>
      </c>
      <c r="AV1507">
        <v>70</v>
      </c>
      <c r="AW1507">
        <v>72</v>
      </c>
      <c r="AX1507">
        <v>72</v>
      </c>
      <c r="AY1507">
        <v>58</v>
      </c>
      <c r="AZ1507">
        <v>10</v>
      </c>
      <c r="BA1507">
        <v>10</v>
      </c>
      <c r="BB1507">
        <v>15</v>
      </c>
      <c r="BC1507">
        <v>15</v>
      </c>
      <c r="BD1507">
        <v>8</v>
      </c>
      <c r="BE1507">
        <v>1919</v>
      </c>
      <c r="BF1507">
        <v>409</v>
      </c>
      <c r="BG1507">
        <v>1</v>
      </c>
      <c r="BH1507">
        <v>85</v>
      </c>
      <c r="BI1507">
        <v>52</v>
      </c>
      <c r="BJ1507">
        <v>65</v>
      </c>
      <c r="BK1507">
        <v>71</v>
      </c>
      <c r="BL1507">
        <v>70</v>
      </c>
    </row>
    <row r="1508" spans="1:64" ht="45" x14ac:dyDescent="0.25">
      <c r="A1508" t="s">
        <v>3788</v>
      </c>
      <c r="B1508">
        <v>25</v>
      </c>
      <c r="C1508">
        <v>77</v>
      </c>
      <c r="D1508">
        <v>80</v>
      </c>
      <c r="E1508" s="1" t="s">
        <v>3789</v>
      </c>
      <c r="F1508">
        <v>237161</v>
      </c>
      <c r="G1508" t="s">
        <v>146</v>
      </c>
      <c r="H1508" t="s">
        <v>76</v>
      </c>
      <c r="I1508" t="s">
        <v>68</v>
      </c>
      <c r="J1508">
        <v>79</v>
      </c>
      <c r="K1508" t="s">
        <v>195</v>
      </c>
      <c r="L1508">
        <v>3</v>
      </c>
      <c r="M1508" t="s">
        <v>934</v>
      </c>
      <c r="N1508" t="s">
        <v>1096</v>
      </c>
      <c r="O1508" t="s">
        <v>2557</v>
      </c>
      <c r="P1508">
        <v>318</v>
      </c>
      <c r="Q1508">
        <v>63</v>
      </c>
      <c r="R1508">
        <v>64</v>
      </c>
      <c r="S1508">
        <v>53</v>
      </c>
      <c r="T1508">
        <v>79</v>
      </c>
      <c r="U1508">
        <v>59</v>
      </c>
      <c r="V1508">
        <v>368</v>
      </c>
      <c r="W1508">
        <v>75</v>
      </c>
      <c r="X1508">
        <v>70</v>
      </c>
      <c r="Y1508">
        <v>69</v>
      </c>
      <c r="Z1508">
        <v>77</v>
      </c>
      <c r="AA1508">
        <v>77</v>
      </c>
      <c r="AB1508">
        <v>333</v>
      </c>
      <c r="AC1508">
        <v>61</v>
      </c>
      <c r="AD1508">
        <v>66</v>
      </c>
      <c r="AE1508">
        <v>59</v>
      </c>
      <c r="AF1508">
        <v>77</v>
      </c>
      <c r="AG1508">
        <v>70</v>
      </c>
      <c r="AH1508">
        <v>366</v>
      </c>
      <c r="AI1508">
        <v>77</v>
      </c>
      <c r="AJ1508">
        <v>64</v>
      </c>
      <c r="AK1508">
        <v>88</v>
      </c>
      <c r="AL1508">
        <v>67</v>
      </c>
      <c r="AM1508">
        <v>70</v>
      </c>
      <c r="AN1508">
        <v>353</v>
      </c>
      <c r="AO1508">
        <v>68</v>
      </c>
      <c r="AP1508">
        <v>78</v>
      </c>
      <c r="AQ1508">
        <v>75</v>
      </c>
      <c r="AR1508">
        <v>78</v>
      </c>
      <c r="AS1508">
        <v>54</v>
      </c>
      <c r="AT1508">
        <v>76</v>
      </c>
      <c r="AU1508">
        <v>216</v>
      </c>
      <c r="AV1508">
        <v>75</v>
      </c>
      <c r="AW1508">
        <v>76</v>
      </c>
      <c r="AX1508">
        <v>65</v>
      </c>
      <c r="AY1508">
        <v>53</v>
      </c>
      <c r="AZ1508">
        <v>6</v>
      </c>
      <c r="BA1508">
        <v>8</v>
      </c>
      <c r="BB1508">
        <v>13</v>
      </c>
      <c r="BC1508">
        <v>14</v>
      </c>
      <c r="BD1508">
        <v>12</v>
      </c>
      <c r="BE1508">
        <v>2007</v>
      </c>
      <c r="BF1508">
        <v>425</v>
      </c>
      <c r="BG1508">
        <v>1</v>
      </c>
      <c r="BH1508">
        <v>64</v>
      </c>
      <c r="BI1508">
        <v>68</v>
      </c>
      <c r="BJ1508">
        <v>74</v>
      </c>
      <c r="BK1508">
        <v>74</v>
      </c>
      <c r="BL1508">
        <v>73</v>
      </c>
    </row>
    <row r="1509" spans="1:64" ht="45" x14ac:dyDescent="0.25">
      <c r="A1509" t="s">
        <v>3790</v>
      </c>
      <c r="B1509">
        <v>22</v>
      </c>
      <c r="C1509" t="s">
        <v>660</v>
      </c>
      <c r="D1509" t="s">
        <v>193</v>
      </c>
      <c r="E1509" s="1" t="s">
        <v>3791</v>
      </c>
      <c r="F1509">
        <v>237254</v>
      </c>
      <c r="G1509" t="s">
        <v>426</v>
      </c>
      <c r="H1509" t="s">
        <v>483</v>
      </c>
      <c r="I1509" t="s">
        <v>68</v>
      </c>
      <c r="J1509">
        <v>76</v>
      </c>
      <c r="K1509" t="s">
        <v>106</v>
      </c>
      <c r="L1509">
        <v>6</v>
      </c>
      <c r="M1509" t="s">
        <v>464</v>
      </c>
      <c r="N1509" t="s">
        <v>807</v>
      </c>
      <c r="O1509" t="s">
        <v>1354</v>
      </c>
      <c r="P1509">
        <v>313</v>
      </c>
      <c r="Q1509">
        <v>37</v>
      </c>
      <c r="R1509" t="s">
        <v>218</v>
      </c>
      <c r="S1509" t="s">
        <v>304</v>
      </c>
      <c r="T1509">
        <v>58</v>
      </c>
      <c r="U1509">
        <v>68</v>
      </c>
      <c r="V1509">
        <v>314</v>
      </c>
      <c r="W1509">
        <v>74</v>
      </c>
      <c r="X1509">
        <v>61</v>
      </c>
      <c r="Y1509">
        <v>66</v>
      </c>
      <c r="Z1509">
        <v>41</v>
      </c>
      <c r="AA1509">
        <v>72</v>
      </c>
      <c r="AB1509">
        <v>345</v>
      </c>
      <c r="AC1509" t="s">
        <v>303</v>
      </c>
      <c r="AD1509" t="s">
        <v>959</v>
      </c>
      <c r="AE1509">
        <v>60</v>
      </c>
      <c r="AF1509" t="s">
        <v>160</v>
      </c>
      <c r="AG1509">
        <v>66</v>
      </c>
      <c r="AH1509">
        <v>397</v>
      </c>
      <c r="AI1509" t="s">
        <v>165</v>
      </c>
      <c r="AJ1509" t="s">
        <v>202</v>
      </c>
      <c r="AK1509">
        <v>78</v>
      </c>
      <c r="AL1509" t="s">
        <v>302</v>
      </c>
      <c r="AM1509">
        <v>68</v>
      </c>
      <c r="AN1509">
        <v>294</v>
      </c>
      <c r="AO1509">
        <v>68</v>
      </c>
      <c r="AP1509">
        <v>18</v>
      </c>
      <c r="AQ1509" t="s">
        <v>660</v>
      </c>
      <c r="AR1509">
        <v>66</v>
      </c>
      <c r="AS1509">
        <v>68</v>
      </c>
      <c r="AT1509" t="s">
        <v>369</v>
      </c>
      <c r="AU1509">
        <v>72</v>
      </c>
      <c r="AV1509">
        <v>33</v>
      </c>
      <c r="AW1509">
        <v>22</v>
      </c>
      <c r="AX1509">
        <v>17</v>
      </c>
      <c r="AY1509">
        <v>46</v>
      </c>
      <c r="AZ1509">
        <v>5</v>
      </c>
      <c r="BA1509">
        <v>14</v>
      </c>
      <c r="BB1509">
        <v>13</v>
      </c>
      <c r="BC1509">
        <v>7</v>
      </c>
      <c r="BD1509">
        <v>7</v>
      </c>
      <c r="BE1509">
        <v>1781</v>
      </c>
      <c r="BF1509">
        <v>384</v>
      </c>
      <c r="BG1509">
        <v>1</v>
      </c>
      <c r="BH1509">
        <v>75</v>
      </c>
      <c r="BI1509">
        <v>76</v>
      </c>
      <c r="BJ1509">
        <v>53</v>
      </c>
      <c r="BK1509">
        <v>71</v>
      </c>
      <c r="BL1509">
        <v>29</v>
      </c>
    </row>
    <row r="1510" spans="1:64" ht="60" x14ac:dyDescent="0.25">
      <c r="A1510" t="s">
        <v>3792</v>
      </c>
      <c r="B1510">
        <v>24</v>
      </c>
      <c r="C1510">
        <v>76</v>
      </c>
      <c r="D1510">
        <v>79</v>
      </c>
      <c r="E1510" s="1" t="s">
        <v>3793</v>
      </c>
      <c r="F1510">
        <v>237477</v>
      </c>
      <c r="G1510" t="s">
        <v>241</v>
      </c>
      <c r="H1510" t="s">
        <v>98</v>
      </c>
      <c r="I1510" t="s">
        <v>77</v>
      </c>
      <c r="J1510">
        <v>77</v>
      </c>
      <c r="K1510" t="s">
        <v>294</v>
      </c>
      <c r="L1510">
        <v>3</v>
      </c>
      <c r="M1510" t="s">
        <v>592</v>
      </c>
      <c r="N1510" t="s">
        <v>296</v>
      </c>
      <c r="O1510" t="s">
        <v>1122</v>
      </c>
      <c r="P1510">
        <v>326</v>
      </c>
      <c r="Q1510">
        <v>70</v>
      </c>
      <c r="R1510">
        <v>72</v>
      </c>
      <c r="S1510">
        <v>50</v>
      </c>
      <c r="T1510">
        <v>72</v>
      </c>
      <c r="U1510">
        <v>62</v>
      </c>
      <c r="V1510">
        <v>361</v>
      </c>
      <c r="W1510">
        <v>80</v>
      </c>
      <c r="X1510">
        <v>80</v>
      </c>
      <c r="Y1510">
        <v>58</v>
      </c>
      <c r="Z1510">
        <v>67</v>
      </c>
      <c r="AA1510">
        <v>76</v>
      </c>
      <c r="AB1510">
        <v>386</v>
      </c>
      <c r="AC1510">
        <v>79</v>
      </c>
      <c r="AD1510">
        <v>77</v>
      </c>
      <c r="AE1510">
        <v>78</v>
      </c>
      <c r="AF1510">
        <v>73</v>
      </c>
      <c r="AG1510">
        <v>79</v>
      </c>
      <c r="AH1510">
        <v>360</v>
      </c>
      <c r="AI1510">
        <v>75</v>
      </c>
      <c r="AJ1510">
        <v>68</v>
      </c>
      <c r="AK1510">
        <v>82</v>
      </c>
      <c r="AL1510">
        <v>60</v>
      </c>
      <c r="AM1510">
        <v>75</v>
      </c>
      <c r="AN1510">
        <v>315</v>
      </c>
      <c r="AO1510">
        <v>50</v>
      </c>
      <c r="AP1510">
        <v>59</v>
      </c>
      <c r="AQ1510">
        <v>71</v>
      </c>
      <c r="AR1510">
        <v>72</v>
      </c>
      <c r="AS1510">
        <v>63</v>
      </c>
      <c r="AT1510">
        <v>73</v>
      </c>
      <c r="AU1510">
        <v>182</v>
      </c>
      <c r="AV1510">
        <v>59</v>
      </c>
      <c r="AW1510">
        <v>66</v>
      </c>
      <c r="AX1510">
        <v>57</v>
      </c>
      <c r="AY1510">
        <v>49</v>
      </c>
      <c r="AZ1510">
        <v>9</v>
      </c>
      <c r="BA1510">
        <v>14</v>
      </c>
      <c r="BB1510">
        <v>6</v>
      </c>
      <c r="BC1510">
        <v>12</v>
      </c>
      <c r="BD1510">
        <v>8</v>
      </c>
      <c r="BE1510">
        <v>1979</v>
      </c>
      <c r="BF1510">
        <v>423</v>
      </c>
      <c r="BG1510">
        <v>1</v>
      </c>
      <c r="BH1510">
        <v>78</v>
      </c>
      <c r="BI1510">
        <v>72</v>
      </c>
      <c r="BJ1510">
        <v>71</v>
      </c>
      <c r="BK1510">
        <v>78</v>
      </c>
      <c r="BL1510">
        <v>60</v>
      </c>
    </row>
    <row r="1511" spans="1:64" ht="30" x14ac:dyDescent="0.25">
      <c r="A1511" t="s">
        <v>3794</v>
      </c>
      <c r="B1511">
        <v>24</v>
      </c>
      <c r="C1511">
        <v>79</v>
      </c>
      <c r="D1511">
        <v>83</v>
      </c>
      <c r="E1511" s="1" t="s">
        <v>2867</v>
      </c>
      <c r="F1511">
        <v>237712</v>
      </c>
      <c r="G1511" t="s">
        <v>90</v>
      </c>
      <c r="H1511" t="s">
        <v>98</v>
      </c>
      <c r="I1511" t="s">
        <v>68</v>
      </c>
      <c r="J1511">
        <v>82</v>
      </c>
      <c r="K1511" t="s">
        <v>106</v>
      </c>
      <c r="L1511">
        <v>4</v>
      </c>
      <c r="M1511" t="s">
        <v>618</v>
      </c>
      <c r="N1511" t="s">
        <v>614</v>
      </c>
      <c r="O1511" t="s">
        <v>1731</v>
      </c>
      <c r="P1511">
        <v>375</v>
      </c>
      <c r="Q1511">
        <v>58</v>
      </c>
      <c r="R1511">
        <v>82</v>
      </c>
      <c r="S1511">
        <v>82</v>
      </c>
      <c r="T1511">
        <v>78</v>
      </c>
      <c r="U1511">
        <v>75</v>
      </c>
      <c r="V1511">
        <v>340</v>
      </c>
      <c r="W1511">
        <v>76</v>
      </c>
      <c r="X1511">
        <v>65</v>
      </c>
      <c r="Y1511">
        <v>61</v>
      </c>
      <c r="Z1511">
        <v>61</v>
      </c>
      <c r="AA1511">
        <v>77</v>
      </c>
      <c r="AB1511">
        <v>369</v>
      </c>
      <c r="AC1511">
        <v>76</v>
      </c>
      <c r="AD1511">
        <v>76</v>
      </c>
      <c r="AE1511">
        <v>72</v>
      </c>
      <c r="AF1511">
        <v>79</v>
      </c>
      <c r="AG1511">
        <v>66</v>
      </c>
      <c r="AH1511">
        <v>397</v>
      </c>
      <c r="AI1511">
        <v>79</v>
      </c>
      <c r="AJ1511">
        <v>87</v>
      </c>
      <c r="AK1511">
        <v>87</v>
      </c>
      <c r="AL1511">
        <v>71</v>
      </c>
      <c r="AM1511">
        <v>73</v>
      </c>
      <c r="AN1511">
        <v>343</v>
      </c>
      <c r="AO1511">
        <v>84</v>
      </c>
      <c r="AP1511">
        <v>29</v>
      </c>
      <c r="AQ1511">
        <v>83</v>
      </c>
      <c r="AR1511">
        <v>74</v>
      </c>
      <c r="AS1511">
        <v>73</v>
      </c>
      <c r="AT1511">
        <v>75</v>
      </c>
      <c r="AU1511">
        <v>119</v>
      </c>
      <c r="AV1511">
        <v>43</v>
      </c>
      <c r="AW1511">
        <v>37</v>
      </c>
      <c r="AX1511">
        <v>39</v>
      </c>
      <c r="AY1511">
        <v>51</v>
      </c>
      <c r="AZ1511">
        <v>15</v>
      </c>
      <c r="BA1511">
        <v>6</v>
      </c>
      <c r="BB1511">
        <v>10</v>
      </c>
      <c r="BC1511">
        <v>12</v>
      </c>
      <c r="BD1511">
        <v>8</v>
      </c>
      <c r="BE1511">
        <v>1994</v>
      </c>
      <c r="BF1511">
        <v>420</v>
      </c>
      <c r="BG1511">
        <v>3</v>
      </c>
      <c r="BH1511">
        <v>76</v>
      </c>
      <c r="BI1511">
        <v>79</v>
      </c>
      <c r="BJ1511">
        <v>69</v>
      </c>
      <c r="BK1511">
        <v>76</v>
      </c>
      <c r="BL1511">
        <v>42</v>
      </c>
    </row>
    <row r="1512" spans="1:64" ht="45" x14ac:dyDescent="0.25">
      <c r="A1512" t="s">
        <v>3230</v>
      </c>
      <c r="B1512">
        <v>25</v>
      </c>
      <c r="C1512">
        <v>74</v>
      </c>
      <c r="D1512">
        <v>79</v>
      </c>
      <c r="E1512" s="1" t="s">
        <v>3231</v>
      </c>
      <c r="F1512">
        <v>238058</v>
      </c>
      <c r="G1512" t="s">
        <v>277</v>
      </c>
      <c r="H1512" t="s">
        <v>76</v>
      </c>
      <c r="I1512" t="s">
        <v>68</v>
      </c>
      <c r="J1512">
        <v>76</v>
      </c>
      <c r="K1512" t="s">
        <v>69</v>
      </c>
      <c r="L1512">
        <v>5</v>
      </c>
      <c r="M1512" t="s">
        <v>131</v>
      </c>
      <c r="N1512" t="s">
        <v>2020</v>
      </c>
      <c r="O1512" t="s">
        <v>1354</v>
      </c>
      <c r="P1512">
        <v>321</v>
      </c>
      <c r="Q1512">
        <v>65</v>
      </c>
      <c r="R1512">
        <v>69</v>
      </c>
      <c r="S1512">
        <v>51</v>
      </c>
      <c r="T1512">
        <v>75</v>
      </c>
      <c r="U1512">
        <v>61</v>
      </c>
      <c r="V1512">
        <v>342</v>
      </c>
      <c r="W1512">
        <v>78</v>
      </c>
      <c r="X1512">
        <v>68</v>
      </c>
      <c r="Y1512">
        <v>52</v>
      </c>
      <c r="Z1512">
        <v>69</v>
      </c>
      <c r="AA1512">
        <v>75</v>
      </c>
      <c r="AB1512">
        <v>401</v>
      </c>
      <c r="AC1512">
        <v>81</v>
      </c>
      <c r="AD1512">
        <v>79</v>
      </c>
      <c r="AE1512">
        <v>83</v>
      </c>
      <c r="AF1512">
        <v>71</v>
      </c>
      <c r="AG1512">
        <v>87</v>
      </c>
      <c r="AH1512">
        <v>315</v>
      </c>
      <c r="AI1512">
        <v>63</v>
      </c>
      <c r="AJ1512">
        <v>62</v>
      </c>
      <c r="AK1512">
        <v>84</v>
      </c>
      <c r="AL1512">
        <v>47</v>
      </c>
      <c r="AM1512">
        <v>59</v>
      </c>
      <c r="AN1512">
        <v>357</v>
      </c>
      <c r="AO1512">
        <v>79</v>
      </c>
      <c r="AP1512">
        <v>64</v>
      </c>
      <c r="AQ1512">
        <v>74</v>
      </c>
      <c r="AR1512">
        <v>72</v>
      </c>
      <c r="AS1512">
        <v>68</v>
      </c>
      <c r="AT1512">
        <v>78</v>
      </c>
      <c r="AU1512">
        <v>188</v>
      </c>
      <c r="AV1512">
        <v>62</v>
      </c>
      <c r="AW1512">
        <v>65</v>
      </c>
      <c r="AX1512">
        <v>61</v>
      </c>
      <c r="AY1512">
        <v>58</v>
      </c>
      <c r="AZ1512">
        <v>11</v>
      </c>
      <c r="BA1512">
        <v>7</v>
      </c>
      <c r="BB1512">
        <v>11</v>
      </c>
      <c r="BC1512">
        <v>14</v>
      </c>
      <c r="BD1512">
        <v>15</v>
      </c>
      <c r="BE1512">
        <v>1982</v>
      </c>
      <c r="BF1512">
        <v>419</v>
      </c>
      <c r="BG1512">
        <v>1</v>
      </c>
      <c r="BH1512">
        <v>80</v>
      </c>
      <c r="BI1512">
        <v>66</v>
      </c>
      <c r="BJ1512">
        <v>70</v>
      </c>
      <c r="BK1512">
        <v>78</v>
      </c>
      <c r="BL1512">
        <v>62</v>
      </c>
    </row>
    <row r="1513" spans="1:64" ht="30" x14ac:dyDescent="0.25">
      <c r="A1513" t="s">
        <v>3795</v>
      </c>
      <c r="B1513">
        <v>25</v>
      </c>
      <c r="C1513">
        <v>73</v>
      </c>
      <c r="D1513">
        <v>74</v>
      </c>
      <c r="E1513" s="1" t="s">
        <v>3796</v>
      </c>
      <c r="F1513">
        <v>238274</v>
      </c>
      <c r="G1513" t="s">
        <v>66</v>
      </c>
      <c r="H1513" t="s">
        <v>91</v>
      </c>
      <c r="I1513" t="s">
        <v>68</v>
      </c>
      <c r="J1513">
        <v>73</v>
      </c>
      <c r="K1513" t="s">
        <v>495</v>
      </c>
      <c r="L1513">
        <v>1</v>
      </c>
      <c r="M1513" t="s">
        <v>431</v>
      </c>
      <c r="N1513" t="s">
        <v>132</v>
      </c>
      <c r="O1513" t="s">
        <v>2397</v>
      </c>
      <c r="P1513">
        <v>323</v>
      </c>
      <c r="Q1513">
        <v>65</v>
      </c>
      <c r="R1513">
        <v>69</v>
      </c>
      <c r="S1513">
        <v>56</v>
      </c>
      <c r="T1513">
        <v>69</v>
      </c>
      <c r="U1513">
        <v>64</v>
      </c>
      <c r="V1513">
        <v>359</v>
      </c>
      <c r="W1513">
        <v>75</v>
      </c>
      <c r="X1513">
        <v>72</v>
      </c>
      <c r="Y1513">
        <v>70</v>
      </c>
      <c r="Z1513">
        <v>65</v>
      </c>
      <c r="AA1513">
        <v>77</v>
      </c>
      <c r="AB1513">
        <v>385</v>
      </c>
      <c r="AC1513">
        <v>85</v>
      </c>
      <c r="AD1513">
        <v>85</v>
      </c>
      <c r="AE1513">
        <v>81</v>
      </c>
      <c r="AF1513">
        <v>69</v>
      </c>
      <c r="AG1513">
        <v>65</v>
      </c>
      <c r="AH1513">
        <v>349</v>
      </c>
      <c r="AI1513">
        <v>74</v>
      </c>
      <c r="AJ1513">
        <v>75</v>
      </c>
      <c r="AK1513">
        <v>66</v>
      </c>
      <c r="AL1513">
        <v>65</v>
      </c>
      <c r="AM1513">
        <v>69</v>
      </c>
      <c r="AN1513">
        <v>298</v>
      </c>
      <c r="AO1513">
        <v>64</v>
      </c>
      <c r="AP1513">
        <v>33</v>
      </c>
      <c r="AQ1513">
        <v>70</v>
      </c>
      <c r="AR1513">
        <v>67</v>
      </c>
      <c r="AS1513">
        <v>64</v>
      </c>
      <c r="AT1513">
        <v>70</v>
      </c>
      <c r="AU1513">
        <v>88</v>
      </c>
      <c r="AV1513">
        <v>36</v>
      </c>
      <c r="AW1513">
        <v>27</v>
      </c>
      <c r="AX1513">
        <v>25</v>
      </c>
      <c r="AY1513">
        <v>60</v>
      </c>
      <c r="AZ1513">
        <v>15</v>
      </c>
      <c r="BA1513">
        <v>13</v>
      </c>
      <c r="BB1513">
        <v>13</v>
      </c>
      <c r="BC1513">
        <v>7</v>
      </c>
      <c r="BD1513">
        <v>12</v>
      </c>
      <c r="BE1513">
        <v>1862</v>
      </c>
      <c r="BF1513">
        <v>397</v>
      </c>
      <c r="BG1513">
        <v>1</v>
      </c>
      <c r="BH1513">
        <v>85</v>
      </c>
      <c r="BI1513">
        <v>70</v>
      </c>
      <c r="BJ1513">
        <v>67</v>
      </c>
      <c r="BK1513">
        <v>75</v>
      </c>
      <c r="BL1513">
        <v>34</v>
      </c>
    </row>
    <row r="1514" spans="1:64" ht="30" x14ac:dyDescent="0.25">
      <c r="A1514" t="s">
        <v>3797</v>
      </c>
      <c r="B1514">
        <v>27</v>
      </c>
      <c r="C1514">
        <v>76</v>
      </c>
      <c r="D1514">
        <v>76</v>
      </c>
      <c r="E1514" s="1" t="s">
        <v>3798</v>
      </c>
      <c r="F1514">
        <v>238361</v>
      </c>
      <c r="G1514" t="s">
        <v>578</v>
      </c>
      <c r="H1514" t="s">
        <v>381</v>
      </c>
      <c r="I1514" t="s">
        <v>68</v>
      </c>
      <c r="J1514">
        <v>76</v>
      </c>
      <c r="K1514" t="s">
        <v>206</v>
      </c>
      <c r="L1514">
        <v>0</v>
      </c>
      <c r="M1514" t="s">
        <v>1532</v>
      </c>
      <c r="N1514" t="s">
        <v>501</v>
      </c>
      <c r="O1514" t="s">
        <v>2795</v>
      </c>
      <c r="P1514">
        <v>317</v>
      </c>
      <c r="Q1514">
        <v>59</v>
      </c>
      <c r="R1514">
        <v>63</v>
      </c>
      <c r="S1514">
        <v>65</v>
      </c>
      <c r="T1514">
        <v>67</v>
      </c>
      <c r="U1514">
        <v>63</v>
      </c>
      <c r="V1514">
        <v>318</v>
      </c>
      <c r="W1514">
        <v>89</v>
      </c>
      <c r="X1514">
        <v>51</v>
      </c>
      <c r="Y1514">
        <v>43</v>
      </c>
      <c r="Z1514">
        <v>57</v>
      </c>
      <c r="AA1514">
        <v>78</v>
      </c>
      <c r="AB1514">
        <v>443</v>
      </c>
      <c r="AC1514">
        <v>95</v>
      </c>
      <c r="AD1514">
        <v>90</v>
      </c>
      <c r="AE1514">
        <v>92</v>
      </c>
      <c r="AF1514">
        <v>71</v>
      </c>
      <c r="AG1514">
        <v>95</v>
      </c>
      <c r="AH1514">
        <v>334</v>
      </c>
      <c r="AI1514">
        <v>68</v>
      </c>
      <c r="AJ1514">
        <v>75</v>
      </c>
      <c r="AK1514">
        <v>75</v>
      </c>
      <c r="AL1514">
        <v>51</v>
      </c>
      <c r="AM1514">
        <v>65</v>
      </c>
      <c r="AN1514">
        <v>277</v>
      </c>
      <c r="AO1514">
        <v>42</v>
      </c>
      <c r="AP1514">
        <v>38</v>
      </c>
      <c r="AQ1514">
        <v>68</v>
      </c>
      <c r="AR1514">
        <v>71</v>
      </c>
      <c r="AS1514">
        <v>58</v>
      </c>
      <c r="AT1514">
        <v>58</v>
      </c>
      <c r="AU1514">
        <v>57</v>
      </c>
      <c r="AV1514">
        <v>33</v>
      </c>
      <c r="AW1514">
        <v>13</v>
      </c>
      <c r="AX1514">
        <v>11</v>
      </c>
      <c r="AY1514">
        <v>53</v>
      </c>
      <c r="AZ1514">
        <v>6</v>
      </c>
      <c r="BA1514">
        <v>14</v>
      </c>
      <c r="BB1514">
        <v>12</v>
      </c>
      <c r="BC1514">
        <v>14</v>
      </c>
      <c r="BD1514">
        <v>7</v>
      </c>
      <c r="BE1514">
        <v>1799</v>
      </c>
      <c r="BF1514">
        <v>388</v>
      </c>
      <c r="BG1514">
        <v>1</v>
      </c>
      <c r="BH1514">
        <v>92</v>
      </c>
      <c r="BI1514">
        <v>64</v>
      </c>
      <c r="BJ1514">
        <v>63</v>
      </c>
      <c r="BK1514">
        <v>84</v>
      </c>
      <c r="BL1514">
        <v>29</v>
      </c>
    </row>
    <row r="1515" spans="1:64" ht="45" x14ac:dyDescent="0.25">
      <c r="A1515" t="s">
        <v>3349</v>
      </c>
      <c r="B1515">
        <v>23</v>
      </c>
      <c r="C1515">
        <v>68</v>
      </c>
      <c r="D1515">
        <v>75</v>
      </c>
      <c r="E1515" s="1" t="s">
        <v>3350</v>
      </c>
      <c r="F1515">
        <v>238379</v>
      </c>
      <c r="G1515" t="s">
        <v>337</v>
      </c>
      <c r="H1515" t="s">
        <v>483</v>
      </c>
      <c r="I1515" t="s">
        <v>77</v>
      </c>
      <c r="J1515">
        <v>71</v>
      </c>
      <c r="K1515" t="s">
        <v>294</v>
      </c>
      <c r="L1515">
        <v>7</v>
      </c>
      <c r="M1515" t="s">
        <v>1831</v>
      </c>
      <c r="N1515" t="s">
        <v>1292</v>
      </c>
      <c r="O1515" t="s">
        <v>509</v>
      </c>
      <c r="P1515">
        <v>285</v>
      </c>
      <c r="Q1515">
        <v>65</v>
      </c>
      <c r="R1515">
        <v>55</v>
      </c>
      <c r="S1515">
        <v>60</v>
      </c>
      <c r="T1515">
        <v>73</v>
      </c>
      <c r="U1515">
        <v>32</v>
      </c>
      <c r="V1515">
        <v>297</v>
      </c>
      <c r="W1515">
        <v>73</v>
      </c>
      <c r="X1515">
        <v>45</v>
      </c>
      <c r="Y1515">
        <v>40</v>
      </c>
      <c r="Z1515">
        <v>65</v>
      </c>
      <c r="AA1515">
        <v>74</v>
      </c>
      <c r="AB1515">
        <v>366</v>
      </c>
      <c r="AC1515">
        <v>71</v>
      </c>
      <c r="AD1515">
        <v>73</v>
      </c>
      <c r="AE1515">
        <v>75</v>
      </c>
      <c r="AF1515">
        <v>71</v>
      </c>
      <c r="AG1515">
        <v>76</v>
      </c>
      <c r="AH1515">
        <v>295</v>
      </c>
      <c r="AI1515">
        <v>51</v>
      </c>
      <c r="AJ1515">
        <v>75</v>
      </c>
      <c r="AK1515">
        <v>59</v>
      </c>
      <c r="AL1515">
        <v>72</v>
      </c>
      <c r="AM1515">
        <v>38</v>
      </c>
      <c r="AN1515">
        <v>307</v>
      </c>
      <c r="AO1515">
        <v>67</v>
      </c>
      <c r="AP1515">
        <v>66</v>
      </c>
      <c r="AQ1515">
        <v>63</v>
      </c>
      <c r="AR1515">
        <v>70</v>
      </c>
      <c r="AS1515">
        <v>41</v>
      </c>
      <c r="AT1515">
        <v>67</v>
      </c>
      <c r="AU1515">
        <v>196</v>
      </c>
      <c r="AV1515">
        <v>67</v>
      </c>
      <c r="AW1515">
        <v>68</v>
      </c>
      <c r="AX1515">
        <v>61</v>
      </c>
      <c r="AY1515">
        <v>53</v>
      </c>
      <c r="AZ1515">
        <v>13</v>
      </c>
      <c r="BA1515">
        <v>9</v>
      </c>
      <c r="BB1515">
        <v>13</v>
      </c>
      <c r="BC1515">
        <v>6</v>
      </c>
      <c r="BD1515">
        <v>12</v>
      </c>
      <c r="BE1515">
        <v>1799</v>
      </c>
      <c r="BF1515">
        <v>395</v>
      </c>
      <c r="BG1515">
        <v>1</v>
      </c>
      <c r="BH1515">
        <v>72</v>
      </c>
      <c r="BI1515">
        <v>49</v>
      </c>
      <c r="BJ1515">
        <v>67</v>
      </c>
      <c r="BK1515">
        <v>73</v>
      </c>
      <c r="BL1515">
        <v>66</v>
      </c>
    </row>
    <row r="1516" spans="1:64" ht="60" x14ac:dyDescent="0.25">
      <c r="A1516" t="s">
        <v>3799</v>
      </c>
      <c r="B1516">
        <v>25</v>
      </c>
      <c r="C1516">
        <v>73</v>
      </c>
      <c r="D1516">
        <v>74</v>
      </c>
      <c r="E1516" s="1" t="s">
        <v>3800</v>
      </c>
      <c r="F1516">
        <v>238490</v>
      </c>
      <c r="G1516" t="s">
        <v>537</v>
      </c>
      <c r="H1516" t="s">
        <v>278</v>
      </c>
      <c r="I1516" t="s">
        <v>68</v>
      </c>
      <c r="J1516">
        <v>74</v>
      </c>
      <c r="K1516" t="s">
        <v>69</v>
      </c>
      <c r="L1516">
        <v>1</v>
      </c>
      <c r="M1516" t="s">
        <v>431</v>
      </c>
      <c r="N1516" t="s">
        <v>291</v>
      </c>
      <c r="O1516" t="s">
        <v>2075</v>
      </c>
      <c r="P1516">
        <v>299</v>
      </c>
      <c r="Q1516">
        <v>65</v>
      </c>
      <c r="R1516">
        <v>64</v>
      </c>
      <c r="S1516">
        <v>40</v>
      </c>
      <c r="T1516">
        <v>73</v>
      </c>
      <c r="U1516">
        <v>57</v>
      </c>
      <c r="V1516">
        <v>350</v>
      </c>
      <c r="W1516">
        <v>78</v>
      </c>
      <c r="X1516">
        <v>67</v>
      </c>
      <c r="Y1516">
        <v>64</v>
      </c>
      <c r="Z1516">
        <v>67</v>
      </c>
      <c r="AA1516">
        <v>74</v>
      </c>
      <c r="AB1516">
        <v>407</v>
      </c>
      <c r="AC1516">
        <v>81</v>
      </c>
      <c r="AD1516">
        <v>77</v>
      </c>
      <c r="AE1516">
        <v>88</v>
      </c>
      <c r="AF1516">
        <v>70</v>
      </c>
      <c r="AG1516">
        <v>91</v>
      </c>
      <c r="AH1516">
        <v>308</v>
      </c>
      <c r="AI1516">
        <v>74</v>
      </c>
      <c r="AJ1516">
        <v>51</v>
      </c>
      <c r="AK1516">
        <v>74</v>
      </c>
      <c r="AL1516">
        <v>41</v>
      </c>
      <c r="AM1516">
        <v>68</v>
      </c>
      <c r="AN1516">
        <v>259</v>
      </c>
      <c r="AO1516">
        <v>38</v>
      </c>
      <c r="AP1516">
        <v>27</v>
      </c>
      <c r="AQ1516">
        <v>69</v>
      </c>
      <c r="AR1516">
        <v>73</v>
      </c>
      <c r="AS1516">
        <v>52</v>
      </c>
      <c r="AT1516">
        <v>75</v>
      </c>
      <c r="AU1516">
        <v>90</v>
      </c>
      <c r="AV1516">
        <v>34</v>
      </c>
      <c r="AW1516">
        <v>34</v>
      </c>
      <c r="AX1516">
        <v>22</v>
      </c>
      <c r="AY1516">
        <v>55</v>
      </c>
      <c r="AZ1516">
        <v>11</v>
      </c>
      <c r="BA1516">
        <v>15</v>
      </c>
      <c r="BB1516">
        <v>10</v>
      </c>
      <c r="BC1516">
        <v>6</v>
      </c>
      <c r="BD1516">
        <v>13</v>
      </c>
      <c r="BE1516">
        <v>1768</v>
      </c>
      <c r="BF1516">
        <v>374</v>
      </c>
      <c r="BG1516">
        <v>1</v>
      </c>
      <c r="BH1516">
        <v>79</v>
      </c>
      <c r="BI1516">
        <v>66</v>
      </c>
      <c r="BJ1516">
        <v>70</v>
      </c>
      <c r="BK1516">
        <v>78</v>
      </c>
      <c r="BL1516">
        <v>32</v>
      </c>
    </row>
    <row r="1517" spans="1:64" ht="45" x14ac:dyDescent="0.25">
      <c r="A1517" t="s">
        <v>3801</v>
      </c>
      <c r="B1517">
        <v>23</v>
      </c>
      <c r="C1517">
        <v>73</v>
      </c>
      <c r="D1517">
        <v>78</v>
      </c>
      <c r="E1517" s="1" t="s">
        <v>3802</v>
      </c>
      <c r="F1517">
        <v>238545</v>
      </c>
      <c r="G1517" t="s">
        <v>337</v>
      </c>
      <c r="H1517" t="s">
        <v>235</v>
      </c>
      <c r="I1517" t="s">
        <v>77</v>
      </c>
      <c r="J1517">
        <v>75</v>
      </c>
      <c r="K1517" t="s">
        <v>106</v>
      </c>
      <c r="L1517">
        <v>5</v>
      </c>
      <c r="M1517" t="s">
        <v>2042</v>
      </c>
      <c r="N1517" t="s">
        <v>869</v>
      </c>
      <c r="O1517" t="s">
        <v>1107</v>
      </c>
      <c r="P1517">
        <v>334</v>
      </c>
      <c r="Q1517" t="s">
        <v>979</v>
      </c>
      <c r="R1517">
        <v>79</v>
      </c>
      <c r="S1517">
        <v>73</v>
      </c>
      <c r="T1517" t="s">
        <v>1524</v>
      </c>
      <c r="U1517">
        <v>68</v>
      </c>
      <c r="V1517">
        <v>253</v>
      </c>
      <c r="W1517">
        <v>66</v>
      </c>
      <c r="X1517">
        <v>40</v>
      </c>
      <c r="Y1517">
        <v>34</v>
      </c>
      <c r="Z1517">
        <v>43</v>
      </c>
      <c r="AA1517">
        <v>70</v>
      </c>
      <c r="AB1517">
        <v>359</v>
      </c>
      <c r="AC1517">
        <v>69</v>
      </c>
      <c r="AD1517">
        <v>82</v>
      </c>
      <c r="AE1517">
        <v>69</v>
      </c>
      <c r="AF1517" t="s">
        <v>624</v>
      </c>
      <c r="AG1517">
        <v>63</v>
      </c>
      <c r="AH1517">
        <v>364</v>
      </c>
      <c r="AI1517">
        <v>68</v>
      </c>
      <c r="AJ1517">
        <v>80</v>
      </c>
      <c r="AK1517">
        <v>87</v>
      </c>
      <c r="AL1517">
        <v>73</v>
      </c>
      <c r="AM1517">
        <v>56</v>
      </c>
      <c r="AN1517">
        <v>273</v>
      </c>
      <c r="AO1517" t="s">
        <v>979</v>
      </c>
      <c r="AP1517">
        <v>22</v>
      </c>
      <c r="AQ1517">
        <v>80</v>
      </c>
      <c r="AR1517">
        <v>53</v>
      </c>
      <c r="AS1517">
        <v>68</v>
      </c>
      <c r="AT1517">
        <v>75</v>
      </c>
      <c r="AU1517">
        <v>81</v>
      </c>
      <c r="AV1517">
        <v>28</v>
      </c>
      <c r="AW1517">
        <v>24</v>
      </c>
      <c r="AX1517">
        <v>29</v>
      </c>
      <c r="AY1517">
        <v>36</v>
      </c>
      <c r="AZ1517">
        <v>8</v>
      </c>
      <c r="BA1517">
        <v>10</v>
      </c>
      <c r="BB1517">
        <v>7</v>
      </c>
      <c r="BC1517">
        <v>5</v>
      </c>
      <c r="BD1517">
        <v>6</v>
      </c>
      <c r="BE1517">
        <v>1700</v>
      </c>
      <c r="BF1517">
        <v>370</v>
      </c>
      <c r="BG1517">
        <v>1</v>
      </c>
      <c r="BH1517">
        <v>76</v>
      </c>
      <c r="BI1517">
        <v>71</v>
      </c>
      <c r="BJ1517">
        <v>53</v>
      </c>
      <c r="BK1517">
        <v>68</v>
      </c>
      <c r="BL1517">
        <v>30</v>
      </c>
    </row>
    <row r="1518" spans="1:64" ht="45" x14ac:dyDescent="0.25">
      <c r="A1518" t="s">
        <v>3803</v>
      </c>
      <c r="B1518">
        <v>27</v>
      </c>
      <c r="C1518">
        <v>78</v>
      </c>
      <c r="D1518">
        <v>80</v>
      </c>
      <c r="E1518" s="1" t="s">
        <v>3030</v>
      </c>
      <c r="F1518">
        <v>238621</v>
      </c>
      <c r="G1518" t="s">
        <v>183</v>
      </c>
      <c r="H1518" t="s">
        <v>235</v>
      </c>
      <c r="I1518" t="s">
        <v>68</v>
      </c>
      <c r="J1518">
        <v>80</v>
      </c>
      <c r="K1518" t="s">
        <v>189</v>
      </c>
      <c r="L1518">
        <v>2</v>
      </c>
      <c r="M1518" t="s">
        <v>734</v>
      </c>
      <c r="N1518" t="s">
        <v>951</v>
      </c>
      <c r="O1518" t="s">
        <v>286</v>
      </c>
      <c r="P1518">
        <v>252</v>
      </c>
      <c r="Q1518">
        <v>49</v>
      </c>
      <c r="R1518">
        <v>30</v>
      </c>
      <c r="S1518">
        <v>80</v>
      </c>
      <c r="T1518">
        <v>69</v>
      </c>
      <c r="U1518">
        <v>24</v>
      </c>
      <c r="V1518">
        <v>252</v>
      </c>
      <c r="W1518">
        <v>50</v>
      </c>
      <c r="X1518">
        <v>49</v>
      </c>
      <c r="Y1518">
        <v>27</v>
      </c>
      <c r="Z1518">
        <v>65</v>
      </c>
      <c r="AA1518">
        <v>61</v>
      </c>
      <c r="AB1518">
        <v>282</v>
      </c>
      <c r="AC1518">
        <v>54</v>
      </c>
      <c r="AD1518">
        <v>54</v>
      </c>
      <c r="AE1518">
        <v>51</v>
      </c>
      <c r="AF1518">
        <v>75</v>
      </c>
      <c r="AG1518">
        <v>48</v>
      </c>
      <c r="AH1518">
        <v>309</v>
      </c>
      <c r="AI1518">
        <v>44</v>
      </c>
      <c r="AJ1518">
        <v>82</v>
      </c>
      <c r="AK1518">
        <v>67</v>
      </c>
      <c r="AL1518">
        <v>84</v>
      </c>
      <c r="AM1518">
        <v>32</v>
      </c>
      <c r="AN1518">
        <v>269</v>
      </c>
      <c r="AO1518">
        <v>83</v>
      </c>
      <c r="AP1518">
        <v>79</v>
      </c>
      <c r="AQ1518">
        <v>35</v>
      </c>
      <c r="AR1518">
        <v>41</v>
      </c>
      <c r="AS1518">
        <v>31</v>
      </c>
      <c r="AT1518">
        <v>72</v>
      </c>
      <c r="AU1518">
        <v>236</v>
      </c>
      <c r="AV1518">
        <v>80</v>
      </c>
      <c r="AW1518">
        <v>80</v>
      </c>
      <c r="AX1518">
        <v>76</v>
      </c>
      <c r="AY1518">
        <v>38</v>
      </c>
      <c r="AZ1518">
        <v>5</v>
      </c>
      <c r="BA1518">
        <v>9</v>
      </c>
      <c r="BB1518">
        <v>6</v>
      </c>
      <c r="BC1518">
        <v>6</v>
      </c>
      <c r="BD1518">
        <v>12</v>
      </c>
      <c r="BE1518">
        <v>1638</v>
      </c>
      <c r="BF1518">
        <v>357</v>
      </c>
      <c r="BG1518">
        <v>1</v>
      </c>
      <c r="BH1518">
        <v>54</v>
      </c>
      <c r="BI1518">
        <v>33</v>
      </c>
      <c r="BJ1518">
        <v>56</v>
      </c>
      <c r="BK1518">
        <v>56</v>
      </c>
      <c r="BL1518">
        <v>79</v>
      </c>
    </row>
    <row r="1519" spans="1:64" ht="30" x14ac:dyDescent="0.25">
      <c r="A1519" t="s">
        <v>3804</v>
      </c>
      <c r="B1519">
        <v>24</v>
      </c>
      <c r="C1519">
        <v>72</v>
      </c>
      <c r="D1519">
        <v>77</v>
      </c>
      <c r="E1519" s="1" t="s">
        <v>3805</v>
      </c>
      <c r="F1519">
        <v>239464</v>
      </c>
      <c r="G1519" t="s">
        <v>66</v>
      </c>
      <c r="H1519" t="s">
        <v>91</v>
      </c>
      <c r="I1519" t="s">
        <v>77</v>
      </c>
      <c r="J1519">
        <v>73</v>
      </c>
      <c r="K1519" t="s">
        <v>130</v>
      </c>
      <c r="L1519">
        <v>5</v>
      </c>
      <c r="M1519" t="s">
        <v>190</v>
      </c>
      <c r="N1519" t="s">
        <v>519</v>
      </c>
      <c r="O1519" t="s">
        <v>3097</v>
      </c>
      <c r="P1519">
        <v>284</v>
      </c>
      <c r="Q1519">
        <v>73</v>
      </c>
      <c r="R1519">
        <v>44</v>
      </c>
      <c r="S1519">
        <v>66</v>
      </c>
      <c r="T1519">
        <v>72</v>
      </c>
      <c r="U1519">
        <v>29</v>
      </c>
      <c r="V1519">
        <v>346</v>
      </c>
      <c r="W1519" t="s">
        <v>198</v>
      </c>
      <c r="X1519" t="s">
        <v>201</v>
      </c>
      <c r="Y1519">
        <v>65</v>
      </c>
      <c r="Z1519">
        <v>71</v>
      </c>
      <c r="AA1519" t="s">
        <v>595</v>
      </c>
      <c r="AB1519">
        <v>357</v>
      </c>
      <c r="AC1519">
        <v>78</v>
      </c>
      <c r="AD1519">
        <v>80</v>
      </c>
      <c r="AE1519">
        <v>70</v>
      </c>
      <c r="AF1519">
        <v>62</v>
      </c>
      <c r="AG1519">
        <v>67</v>
      </c>
      <c r="AH1519">
        <v>374</v>
      </c>
      <c r="AI1519">
        <v>73</v>
      </c>
      <c r="AJ1519" t="s">
        <v>163</v>
      </c>
      <c r="AK1519">
        <v>83</v>
      </c>
      <c r="AL1519" t="s">
        <v>201</v>
      </c>
      <c r="AM1519">
        <v>60</v>
      </c>
      <c r="AN1519">
        <v>287</v>
      </c>
      <c r="AO1519">
        <v>81</v>
      </c>
      <c r="AP1519">
        <v>61</v>
      </c>
      <c r="AQ1519">
        <v>50</v>
      </c>
      <c r="AR1519">
        <v>53</v>
      </c>
      <c r="AS1519">
        <v>42</v>
      </c>
      <c r="AT1519">
        <v>54</v>
      </c>
      <c r="AU1519">
        <v>207</v>
      </c>
      <c r="AV1519">
        <v>70</v>
      </c>
      <c r="AW1519">
        <v>67</v>
      </c>
      <c r="AX1519">
        <v>70</v>
      </c>
      <c r="AY1519">
        <v>46</v>
      </c>
      <c r="AZ1519">
        <v>12</v>
      </c>
      <c r="BA1519">
        <v>9</v>
      </c>
      <c r="BB1519">
        <v>6</v>
      </c>
      <c r="BC1519">
        <v>6</v>
      </c>
      <c r="BD1519">
        <v>13</v>
      </c>
      <c r="BE1519">
        <v>1901</v>
      </c>
      <c r="BF1519">
        <v>411</v>
      </c>
      <c r="BG1519">
        <v>1</v>
      </c>
      <c r="BH1519">
        <v>79</v>
      </c>
      <c r="BI1519">
        <v>52</v>
      </c>
      <c r="BJ1519">
        <v>68</v>
      </c>
      <c r="BK1519">
        <v>66</v>
      </c>
      <c r="BL1519">
        <v>67</v>
      </c>
    </row>
    <row r="1520" spans="1:64" ht="45" x14ac:dyDescent="0.25">
      <c r="A1520" t="s">
        <v>3806</v>
      </c>
      <c r="B1520">
        <v>23</v>
      </c>
      <c r="C1520">
        <v>74</v>
      </c>
      <c r="D1520">
        <v>79</v>
      </c>
      <c r="E1520" s="1" t="s">
        <v>3807</v>
      </c>
      <c r="F1520">
        <v>239701</v>
      </c>
      <c r="G1520" t="s">
        <v>104</v>
      </c>
      <c r="H1520" t="s">
        <v>260</v>
      </c>
      <c r="I1520" t="s">
        <v>68</v>
      </c>
      <c r="J1520">
        <v>76</v>
      </c>
      <c r="K1520" t="s">
        <v>69</v>
      </c>
      <c r="L1520">
        <v>5</v>
      </c>
      <c r="M1520" t="s">
        <v>230</v>
      </c>
      <c r="N1520" t="s">
        <v>108</v>
      </c>
      <c r="O1520" t="s">
        <v>3808</v>
      </c>
      <c r="P1520">
        <v>293</v>
      </c>
      <c r="Q1520">
        <v>67</v>
      </c>
      <c r="R1520">
        <v>56</v>
      </c>
      <c r="S1520">
        <v>39</v>
      </c>
      <c r="T1520">
        <v>76</v>
      </c>
      <c r="U1520">
        <v>55</v>
      </c>
      <c r="V1520">
        <v>340</v>
      </c>
      <c r="W1520">
        <v>82</v>
      </c>
      <c r="X1520">
        <v>70</v>
      </c>
      <c r="Y1520">
        <v>46</v>
      </c>
      <c r="Z1520">
        <v>63</v>
      </c>
      <c r="AA1520">
        <v>79</v>
      </c>
      <c r="AB1520">
        <v>396</v>
      </c>
      <c r="AC1520">
        <v>75</v>
      </c>
      <c r="AD1520">
        <v>74</v>
      </c>
      <c r="AE1520">
        <v>87</v>
      </c>
      <c r="AF1520">
        <v>75</v>
      </c>
      <c r="AG1520">
        <v>85</v>
      </c>
      <c r="AH1520">
        <v>317</v>
      </c>
      <c r="AI1520">
        <v>73</v>
      </c>
      <c r="AJ1520">
        <v>54</v>
      </c>
      <c r="AK1520">
        <v>71</v>
      </c>
      <c r="AL1520">
        <v>51</v>
      </c>
      <c r="AM1520">
        <v>68</v>
      </c>
      <c r="AN1520">
        <v>296</v>
      </c>
      <c r="AO1520">
        <v>43</v>
      </c>
      <c r="AP1520">
        <v>63</v>
      </c>
      <c r="AQ1520">
        <v>68</v>
      </c>
      <c r="AR1520">
        <v>70</v>
      </c>
      <c r="AS1520">
        <v>52</v>
      </c>
      <c r="AT1520">
        <v>68</v>
      </c>
      <c r="AU1520">
        <v>142</v>
      </c>
      <c r="AV1520">
        <v>57</v>
      </c>
      <c r="AW1520">
        <v>46</v>
      </c>
      <c r="AX1520">
        <v>39</v>
      </c>
      <c r="AY1520">
        <v>38</v>
      </c>
      <c r="AZ1520">
        <v>7</v>
      </c>
      <c r="BA1520">
        <v>9</v>
      </c>
      <c r="BB1520">
        <v>7</v>
      </c>
      <c r="BC1520">
        <v>9</v>
      </c>
      <c r="BD1520">
        <v>6</v>
      </c>
      <c r="BE1520">
        <v>1822</v>
      </c>
      <c r="BF1520">
        <v>392</v>
      </c>
      <c r="BG1520">
        <v>1</v>
      </c>
      <c r="BH1520">
        <v>74</v>
      </c>
      <c r="BI1520">
        <v>62</v>
      </c>
      <c r="BJ1520">
        <v>69</v>
      </c>
      <c r="BK1520">
        <v>81</v>
      </c>
      <c r="BL1520">
        <v>51</v>
      </c>
    </row>
    <row r="1521" spans="1:64" ht="45" x14ac:dyDescent="0.25">
      <c r="A1521" t="s">
        <v>3809</v>
      </c>
      <c r="B1521">
        <v>28</v>
      </c>
      <c r="C1521">
        <v>77</v>
      </c>
      <c r="D1521">
        <v>77</v>
      </c>
      <c r="E1521" s="1" t="s">
        <v>3810</v>
      </c>
      <c r="F1521">
        <v>239842</v>
      </c>
      <c r="G1521" t="s">
        <v>337</v>
      </c>
      <c r="H1521" t="s">
        <v>612</v>
      </c>
      <c r="I1521" t="s">
        <v>68</v>
      </c>
      <c r="J1521">
        <v>77</v>
      </c>
      <c r="K1521" t="s">
        <v>106</v>
      </c>
      <c r="L1521">
        <v>0</v>
      </c>
      <c r="M1521" t="s">
        <v>1300</v>
      </c>
      <c r="N1521" t="s">
        <v>196</v>
      </c>
      <c r="O1521" t="s">
        <v>1160</v>
      </c>
      <c r="P1521">
        <v>349</v>
      </c>
      <c r="Q1521">
        <v>36</v>
      </c>
      <c r="R1521">
        <v>83</v>
      </c>
      <c r="S1521">
        <v>81</v>
      </c>
      <c r="T1521">
        <v>70</v>
      </c>
      <c r="U1521">
        <v>79</v>
      </c>
      <c r="V1521">
        <v>286</v>
      </c>
      <c r="W1521">
        <v>62</v>
      </c>
      <c r="X1521">
        <v>60</v>
      </c>
      <c r="Y1521">
        <v>45</v>
      </c>
      <c r="Z1521">
        <v>46</v>
      </c>
      <c r="AA1521">
        <v>73</v>
      </c>
      <c r="AB1521">
        <v>351</v>
      </c>
      <c r="AC1521">
        <v>68</v>
      </c>
      <c r="AD1521">
        <v>75</v>
      </c>
      <c r="AE1521">
        <v>66</v>
      </c>
      <c r="AF1521">
        <v>79</v>
      </c>
      <c r="AG1521">
        <v>63</v>
      </c>
      <c r="AH1521">
        <v>384</v>
      </c>
      <c r="AI1521">
        <v>78</v>
      </c>
      <c r="AJ1521">
        <v>89</v>
      </c>
      <c r="AK1521">
        <v>69</v>
      </c>
      <c r="AL1521">
        <v>84</v>
      </c>
      <c r="AM1521">
        <v>64</v>
      </c>
      <c r="AN1521">
        <v>301</v>
      </c>
      <c r="AO1521">
        <v>72</v>
      </c>
      <c r="AP1521">
        <v>17</v>
      </c>
      <c r="AQ1521">
        <v>78</v>
      </c>
      <c r="AR1521">
        <v>58</v>
      </c>
      <c r="AS1521">
        <v>76</v>
      </c>
      <c r="AT1521">
        <v>70</v>
      </c>
      <c r="AU1521">
        <v>71</v>
      </c>
      <c r="AV1521">
        <v>27</v>
      </c>
      <c r="AW1521">
        <v>25</v>
      </c>
      <c r="AX1521">
        <v>19</v>
      </c>
      <c r="AY1521">
        <v>51</v>
      </c>
      <c r="AZ1521">
        <v>9</v>
      </c>
      <c r="BA1521">
        <v>8</v>
      </c>
      <c r="BB1521">
        <v>14</v>
      </c>
      <c r="BC1521">
        <v>7</v>
      </c>
      <c r="BD1521">
        <v>13</v>
      </c>
      <c r="BE1521">
        <v>1793</v>
      </c>
      <c r="BF1521">
        <v>378</v>
      </c>
      <c r="BG1521">
        <v>1</v>
      </c>
      <c r="BH1521">
        <v>72</v>
      </c>
      <c r="BI1521">
        <v>77</v>
      </c>
      <c r="BJ1521">
        <v>55</v>
      </c>
      <c r="BK1521">
        <v>67</v>
      </c>
      <c r="BL1521">
        <v>29</v>
      </c>
    </row>
    <row r="1522" spans="1:64" ht="60" x14ac:dyDescent="0.25">
      <c r="A1522" t="s">
        <v>3811</v>
      </c>
      <c r="B1522">
        <v>25</v>
      </c>
      <c r="C1522">
        <v>77</v>
      </c>
      <c r="D1522">
        <v>79</v>
      </c>
      <c r="E1522" s="1" t="s">
        <v>1707</v>
      </c>
      <c r="F1522">
        <v>239901</v>
      </c>
      <c r="G1522" t="s">
        <v>890</v>
      </c>
      <c r="H1522" t="s">
        <v>213</v>
      </c>
      <c r="I1522" t="s">
        <v>68</v>
      </c>
      <c r="J1522">
        <v>79</v>
      </c>
      <c r="K1522" t="s">
        <v>106</v>
      </c>
      <c r="L1522">
        <v>2</v>
      </c>
      <c r="M1522" t="s">
        <v>639</v>
      </c>
      <c r="N1522" t="s">
        <v>665</v>
      </c>
      <c r="O1522" t="s">
        <v>72</v>
      </c>
      <c r="P1522">
        <v>378</v>
      </c>
      <c r="Q1522">
        <v>59</v>
      </c>
      <c r="R1522">
        <v>82</v>
      </c>
      <c r="S1522">
        <v>87</v>
      </c>
      <c r="T1522">
        <v>77</v>
      </c>
      <c r="U1522">
        <v>73</v>
      </c>
      <c r="V1522">
        <v>313</v>
      </c>
      <c r="W1522">
        <v>74</v>
      </c>
      <c r="X1522">
        <v>50</v>
      </c>
      <c r="Y1522">
        <v>47</v>
      </c>
      <c r="Z1522">
        <v>64</v>
      </c>
      <c r="AA1522">
        <v>78</v>
      </c>
      <c r="AB1522">
        <v>277</v>
      </c>
      <c r="AC1522">
        <v>54</v>
      </c>
      <c r="AD1522">
        <v>51</v>
      </c>
      <c r="AE1522">
        <v>49</v>
      </c>
      <c r="AF1522">
        <v>78</v>
      </c>
      <c r="AG1522">
        <v>45</v>
      </c>
      <c r="AH1522">
        <v>359</v>
      </c>
      <c r="AI1522">
        <v>74</v>
      </c>
      <c r="AJ1522">
        <v>86</v>
      </c>
      <c r="AK1522">
        <v>54</v>
      </c>
      <c r="AL1522">
        <v>83</v>
      </c>
      <c r="AM1522">
        <v>62</v>
      </c>
      <c r="AN1522">
        <v>291</v>
      </c>
      <c r="AO1522">
        <v>44</v>
      </c>
      <c r="AP1522">
        <v>34</v>
      </c>
      <c r="AQ1522">
        <v>81</v>
      </c>
      <c r="AR1522">
        <v>75</v>
      </c>
      <c r="AS1522">
        <v>57</v>
      </c>
      <c r="AT1522">
        <v>74</v>
      </c>
      <c r="AU1522">
        <v>132</v>
      </c>
      <c r="AV1522">
        <v>39</v>
      </c>
      <c r="AW1522">
        <v>46</v>
      </c>
      <c r="AX1522">
        <v>47</v>
      </c>
      <c r="AY1522">
        <v>55</v>
      </c>
      <c r="AZ1522">
        <v>7</v>
      </c>
      <c r="BA1522">
        <v>6</v>
      </c>
      <c r="BB1522">
        <v>13</v>
      </c>
      <c r="BC1522">
        <v>14</v>
      </c>
      <c r="BD1522">
        <v>15</v>
      </c>
      <c r="BE1522">
        <v>1805</v>
      </c>
      <c r="BF1522">
        <v>380</v>
      </c>
      <c r="BG1522">
        <v>2</v>
      </c>
      <c r="BH1522">
        <v>52</v>
      </c>
      <c r="BI1522">
        <v>75</v>
      </c>
      <c r="BJ1522">
        <v>68</v>
      </c>
      <c r="BK1522">
        <v>71</v>
      </c>
      <c r="BL1522">
        <v>46</v>
      </c>
    </row>
    <row r="1523" spans="1:64" ht="60" x14ac:dyDescent="0.25">
      <c r="A1523" t="s">
        <v>3812</v>
      </c>
      <c r="B1523">
        <v>24</v>
      </c>
      <c r="C1523">
        <v>71</v>
      </c>
      <c r="D1523">
        <v>77</v>
      </c>
      <c r="E1523" s="1" t="s">
        <v>3596</v>
      </c>
      <c r="F1523">
        <v>240097</v>
      </c>
      <c r="G1523" t="s">
        <v>277</v>
      </c>
      <c r="H1523" t="s">
        <v>98</v>
      </c>
      <c r="I1523" t="s">
        <v>68</v>
      </c>
      <c r="J1523">
        <v>72</v>
      </c>
      <c r="K1523" t="s">
        <v>229</v>
      </c>
      <c r="L1523">
        <v>6</v>
      </c>
      <c r="M1523" t="s">
        <v>726</v>
      </c>
      <c r="N1523" t="s">
        <v>696</v>
      </c>
      <c r="O1523" t="s">
        <v>72</v>
      </c>
      <c r="P1523">
        <v>278</v>
      </c>
      <c r="Q1523">
        <v>61</v>
      </c>
      <c r="R1523">
        <v>52</v>
      </c>
      <c r="S1523">
        <v>58</v>
      </c>
      <c r="T1523">
        <v>75</v>
      </c>
      <c r="U1523">
        <v>32</v>
      </c>
      <c r="V1523">
        <v>310</v>
      </c>
      <c r="W1523">
        <v>67</v>
      </c>
      <c r="X1523">
        <v>49</v>
      </c>
      <c r="Y1523">
        <v>55</v>
      </c>
      <c r="Z1523">
        <v>70</v>
      </c>
      <c r="AA1523">
        <v>69</v>
      </c>
      <c r="AB1523">
        <v>350</v>
      </c>
      <c r="AC1523">
        <v>70</v>
      </c>
      <c r="AD1523">
        <v>62</v>
      </c>
      <c r="AE1523">
        <v>77</v>
      </c>
      <c r="AF1523">
        <v>64</v>
      </c>
      <c r="AG1523">
        <v>77</v>
      </c>
      <c r="AH1523">
        <v>328</v>
      </c>
      <c r="AI1523">
        <v>59</v>
      </c>
      <c r="AJ1523">
        <v>69</v>
      </c>
      <c r="AK1523">
        <v>76</v>
      </c>
      <c r="AL1523">
        <v>69</v>
      </c>
      <c r="AM1523">
        <v>55</v>
      </c>
      <c r="AN1523">
        <v>315</v>
      </c>
      <c r="AO1523">
        <v>76</v>
      </c>
      <c r="AP1523">
        <v>65</v>
      </c>
      <c r="AQ1523">
        <v>56</v>
      </c>
      <c r="AR1523">
        <v>70</v>
      </c>
      <c r="AS1523">
        <v>48</v>
      </c>
      <c r="AT1523">
        <v>73</v>
      </c>
      <c r="AU1523">
        <v>205</v>
      </c>
      <c r="AV1523">
        <v>68</v>
      </c>
      <c r="AW1523">
        <v>70</v>
      </c>
      <c r="AX1523">
        <v>67</v>
      </c>
      <c r="AY1523">
        <v>56</v>
      </c>
      <c r="AZ1523">
        <v>13</v>
      </c>
      <c r="BA1523">
        <v>12</v>
      </c>
      <c r="BB1523">
        <v>14</v>
      </c>
      <c r="BC1523">
        <v>11</v>
      </c>
      <c r="BD1523">
        <v>6</v>
      </c>
      <c r="BE1523">
        <v>1842</v>
      </c>
      <c r="BF1523">
        <v>395</v>
      </c>
      <c r="BG1523">
        <v>1</v>
      </c>
      <c r="BH1523">
        <v>66</v>
      </c>
      <c r="BI1523">
        <v>53</v>
      </c>
      <c r="BJ1523">
        <v>68</v>
      </c>
      <c r="BK1523">
        <v>69</v>
      </c>
      <c r="BL1523">
        <v>67</v>
      </c>
    </row>
    <row r="1524" spans="1:64" ht="30" x14ac:dyDescent="0.25">
      <c r="A1524" t="s">
        <v>3361</v>
      </c>
      <c r="B1524">
        <v>23</v>
      </c>
      <c r="C1524">
        <v>75</v>
      </c>
      <c r="D1524">
        <v>82</v>
      </c>
      <c r="E1524" s="1" t="s">
        <v>3362</v>
      </c>
      <c r="F1524">
        <v>240277</v>
      </c>
      <c r="G1524" t="s">
        <v>337</v>
      </c>
      <c r="H1524" t="s">
        <v>253</v>
      </c>
      <c r="I1524" t="s">
        <v>68</v>
      </c>
      <c r="J1524">
        <v>77</v>
      </c>
      <c r="K1524" t="s">
        <v>189</v>
      </c>
      <c r="L1524">
        <v>7</v>
      </c>
      <c r="M1524" t="s">
        <v>613</v>
      </c>
      <c r="N1524" t="s">
        <v>764</v>
      </c>
      <c r="O1524" t="s">
        <v>802</v>
      </c>
      <c r="P1524">
        <v>242</v>
      </c>
      <c r="Q1524">
        <v>41</v>
      </c>
      <c r="R1524">
        <v>22</v>
      </c>
      <c r="S1524">
        <v>80</v>
      </c>
      <c r="T1524">
        <v>65</v>
      </c>
      <c r="U1524">
        <v>34</v>
      </c>
      <c r="V1524">
        <v>251</v>
      </c>
      <c r="W1524">
        <v>53</v>
      </c>
      <c r="X1524">
        <v>47</v>
      </c>
      <c r="Y1524">
        <v>28</v>
      </c>
      <c r="Z1524">
        <v>58</v>
      </c>
      <c r="AA1524">
        <v>65</v>
      </c>
      <c r="AB1524">
        <v>282</v>
      </c>
      <c r="AC1524">
        <v>52</v>
      </c>
      <c r="AD1524">
        <v>53</v>
      </c>
      <c r="AE1524">
        <v>55</v>
      </c>
      <c r="AF1524">
        <v>71</v>
      </c>
      <c r="AG1524">
        <v>51</v>
      </c>
      <c r="AH1524">
        <v>328</v>
      </c>
      <c r="AI1524">
        <v>59</v>
      </c>
      <c r="AJ1524">
        <v>78</v>
      </c>
      <c r="AK1524">
        <v>77</v>
      </c>
      <c r="AL1524">
        <v>73</v>
      </c>
      <c r="AM1524">
        <v>41</v>
      </c>
      <c r="AN1524">
        <v>259</v>
      </c>
      <c r="AO1524">
        <v>80</v>
      </c>
      <c r="AP1524">
        <v>73</v>
      </c>
      <c r="AQ1524">
        <v>23</v>
      </c>
      <c r="AR1524">
        <v>41</v>
      </c>
      <c r="AS1524">
        <v>42</v>
      </c>
      <c r="AT1524">
        <v>59</v>
      </c>
      <c r="AU1524">
        <v>233</v>
      </c>
      <c r="AV1524">
        <v>77</v>
      </c>
      <c r="AW1524">
        <v>80</v>
      </c>
      <c r="AX1524">
        <v>76</v>
      </c>
      <c r="AY1524">
        <v>56</v>
      </c>
      <c r="AZ1524">
        <v>11</v>
      </c>
      <c r="BA1524">
        <v>5</v>
      </c>
      <c r="BB1524">
        <v>12</v>
      </c>
      <c r="BC1524">
        <v>14</v>
      </c>
      <c r="BD1524">
        <v>14</v>
      </c>
      <c r="BE1524">
        <v>1651</v>
      </c>
      <c r="BF1524">
        <v>351</v>
      </c>
      <c r="BG1524">
        <v>1</v>
      </c>
      <c r="BH1524">
        <v>53</v>
      </c>
      <c r="BI1524">
        <v>35</v>
      </c>
      <c r="BJ1524">
        <v>52</v>
      </c>
      <c r="BK1524">
        <v>58</v>
      </c>
      <c r="BL1524">
        <v>77</v>
      </c>
    </row>
    <row r="1525" spans="1:64" ht="45" x14ac:dyDescent="0.25">
      <c r="A1525" t="s">
        <v>3813</v>
      </c>
      <c r="B1525">
        <v>23</v>
      </c>
      <c r="C1525">
        <v>71</v>
      </c>
      <c r="D1525">
        <v>79</v>
      </c>
      <c r="E1525" s="1" t="s">
        <v>3814</v>
      </c>
      <c r="F1525">
        <v>240987</v>
      </c>
      <c r="G1525" t="s">
        <v>337</v>
      </c>
      <c r="H1525" t="s">
        <v>125</v>
      </c>
      <c r="I1525" t="s">
        <v>68</v>
      </c>
      <c r="J1525">
        <v>71</v>
      </c>
      <c r="K1525" t="s">
        <v>508</v>
      </c>
      <c r="L1525">
        <v>8</v>
      </c>
      <c r="M1525" t="s">
        <v>431</v>
      </c>
      <c r="N1525" t="s">
        <v>519</v>
      </c>
      <c r="O1525" t="s">
        <v>1993</v>
      </c>
      <c r="P1525">
        <v>92</v>
      </c>
      <c r="Q1525">
        <v>10</v>
      </c>
      <c r="R1525">
        <v>8</v>
      </c>
      <c r="S1525">
        <v>14</v>
      </c>
      <c r="T1525">
        <v>54</v>
      </c>
      <c r="U1525">
        <v>6</v>
      </c>
      <c r="V1525">
        <v>115</v>
      </c>
      <c r="W1525">
        <v>13</v>
      </c>
      <c r="X1525">
        <v>12</v>
      </c>
      <c r="Y1525">
        <v>11</v>
      </c>
      <c r="Z1525">
        <v>56</v>
      </c>
      <c r="AA1525">
        <v>23</v>
      </c>
      <c r="AB1525">
        <v>204</v>
      </c>
      <c r="AC1525">
        <v>30</v>
      </c>
      <c r="AD1525">
        <v>36</v>
      </c>
      <c r="AE1525">
        <v>28</v>
      </c>
      <c r="AF1525">
        <v>67</v>
      </c>
      <c r="AG1525">
        <v>43</v>
      </c>
      <c r="AH1525">
        <v>182</v>
      </c>
      <c r="AI1525">
        <v>50</v>
      </c>
      <c r="AJ1525">
        <v>49</v>
      </c>
      <c r="AK1525">
        <v>28</v>
      </c>
      <c r="AL1525">
        <v>46</v>
      </c>
      <c r="AM1525">
        <v>9</v>
      </c>
      <c r="AN1525">
        <v>112</v>
      </c>
      <c r="AO1525">
        <v>24</v>
      </c>
      <c r="AP1525">
        <v>12</v>
      </c>
      <c r="AQ1525">
        <v>7</v>
      </c>
      <c r="AR1525">
        <v>58</v>
      </c>
      <c r="AS1525">
        <v>11</v>
      </c>
      <c r="AT1525">
        <v>32</v>
      </c>
      <c r="AU1525">
        <v>40</v>
      </c>
      <c r="AV1525">
        <v>14</v>
      </c>
      <c r="AW1525">
        <v>14</v>
      </c>
      <c r="AX1525">
        <v>12</v>
      </c>
      <c r="AY1525">
        <v>347</v>
      </c>
      <c r="AZ1525">
        <v>70</v>
      </c>
      <c r="BA1525">
        <v>69</v>
      </c>
      <c r="BB1525">
        <v>67</v>
      </c>
      <c r="BC1525">
        <v>69</v>
      </c>
      <c r="BD1525">
        <v>72</v>
      </c>
      <c r="BE1525">
        <v>1092</v>
      </c>
      <c r="BF1525">
        <v>379</v>
      </c>
      <c r="BG1525">
        <v>1</v>
      </c>
      <c r="BH1525">
        <v>70</v>
      </c>
      <c r="BI1525">
        <v>69</v>
      </c>
      <c r="BJ1525">
        <v>67</v>
      </c>
      <c r="BK1525">
        <v>72</v>
      </c>
      <c r="BL1525">
        <v>32</v>
      </c>
    </row>
    <row r="1526" spans="1:64" ht="30" x14ac:dyDescent="0.25">
      <c r="A1526" t="s">
        <v>3815</v>
      </c>
      <c r="B1526">
        <v>25</v>
      </c>
      <c r="C1526">
        <v>79</v>
      </c>
      <c r="D1526">
        <v>81</v>
      </c>
      <c r="E1526" s="1" t="s">
        <v>1663</v>
      </c>
      <c r="F1526">
        <v>241095</v>
      </c>
      <c r="G1526" t="s">
        <v>112</v>
      </c>
      <c r="H1526" t="s">
        <v>235</v>
      </c>
      <c r="I1526" t="s">
        <v>68</v>
      </c>
      <c r="J1526">
        <v>81</v>
      </c>
      <c r="K1526" t="s">
        <v>69</v>
      </c>
      <c r="L1526">
        <v>2</v>
      </c>
      <c r="M1526" t="s">
        <v>113</v>
      </c>
      <c r="N1526" t="s">
        <v>1137</v>
      </c>
      <c r="O1526" t="s">
        <v>732</v>
      </c>
      <c r="P1526">
        <v>361</v>
      </c>
      <c r="Q1526">
        <v>71</v>
      </c>
      <c r="R1526">
        <v>74</v>
      </c>
      <c r="S1526">
        <v>65</v>
      </c>
      <c r="T1526">
        <v>80</v>
      </c>
      <c r="U1526">
        <v>71</v>
      </c>
      <c r="V1526">
        <v>382</v>
      </c>
      <c r="W1526">
        <v>83</v>
      </c>
      <c r="X1526">
        <v>70</v>
      </c>
      <c r="Y1526">
        <v>72</v>
      </c>
      <c r="Z1526">
        <v>74</v>
      </c>
      <c r="AA1526">
        <v>83</v>
      </c>
      <c r="AB1526">
        <v>398</v>
      </c>
      <c r="AC1526">
        <v>79</v>
      </c>
      <c r="AD1526">
        <v>76</v>
      </c>
      <c r="AE1526">
        <v>78</v>
      </c>
      <c r="AF1526">
        <v>77</v>
      </c>
      <c r="AG1526">
        <v>88</v>
      </c>
      <c r="AH1526">
        <v>384</v>
      </c>
      <c r="AI1526">
        <v>80</v>
      </c>
      <c r="AJ1526">
        <v>77</v>
      </c>
      <c r="AK1526">
        <v>77</v>
      </c>
      <c r="AL1526">
        <v>70</v>
      </c>
      <c r="AM1526">
        <v>80</v>
      </c>
      <c r="AN1526">
        <v>360</v>
      </c>
      <c r="AO1526">
        <v>75</v>
      </c>
      <c r="AP1526">
        <v>65</v>
      </c>
      <c r="AQ1526">
        <v>76</v>
      </c>
      <c r="AR1526">
        <v>78</v>
      </c>
      <c r="AS1526">
        <v>66</v>
      </c>
      <c r="AT1526">
        <v>77</v>
      </c>
      <c r="AU1526">
        <v>153</v>
      </c>
      <c r="AV1526">
        <v>54</v>
      </c>
      <c r="AW1526">
        <v>62</v>
      </c>
      <c r="AX1526">
        <v>37</v>
      </c>
      <c r="AY1526">
        <v>58</v>
      </c>
      <c r="AZ1526">
        <v>6</v>
      </c>
      <c r="BA1526">
        <v>14</v>
      </c>
      <c r="BB1526">
        <v>15</v>
      </c>
      <c r="BC1526">
        <v>9</v>
      </c>
      <c r="BD1526">
        <v>14</v>
      </c>
      <c r="BE1526">
        <v>2096</v>
      </c>
      <c r="BF1526">
        <v>442</v>
      </c>
      <c r="BG1526">
        <v>2</v>
      </c>
      <c r="BH1526">
        <v>77</v>
      </c>
      <c r="BI1526">
        <v>76</v>
      </c>
      <c r="BJ1526">
        <v>76</v>
      </c>
      <c r="BK1526">
        <v>82</v>
      </c>
      <c r="BL1526">
        <v>58</v>
      </c>
    </row>
    <row r="1527" spans="1:64" ht="30" x14ac:dyDescent="0.25">
      <c r="A1527" t="s">
        <v>3816</v>
      </c>
      <c r="B1527">
        <v>22</v>
      </c>
      <c r="C1527" t="s">
        <v>1965</v>
      </c>
      <c r="D1527" t="s">
        <v>218</v>
      </c>
      <c r="E1527" s="1" t="s">
        <v>2170</v>
      </c>
      <c r="F1527">
        <v>241173</v>
      </c>
      <c r="G1527" t="s">
        <v>337</v>
      </c>
      <c r="H1527" t="s">
        <v>98</v>
      </c>
      <c r="I1527" t="s">
        <v>68</v>
      </c>
      <c r="J1527">
        <v>73</v>
      </c>
      <c r="K1527" t="s">
        <v>106</v>
      </c>
      <c r="L1527">
        <v>9</v>
      </c>
      <c r="M1527" t="s">
        <v>2254</v>
      </c>
      <c r="N1527" t="s">
        <v>1151</v>
      </c>
      <c r="O1527" t="s">
        <v>3094</v>
      </c>
      <c r="P1527">
        <v>330</v>
      </c>
      <c r="Q1527" t="s">
        <v>1251</v>
      </c>
      <c r="R1527" t="s">
        <v>1965</v>
      </c>
      <c r="S1527" t="s">
        <v>2180</v>
      </c>
      <c r="T1527" t="s">
        <v>368</v>
      </c>
      <c r="U1527" t="s">
        <v>3310</v>
      </c>
      <c r="V1527">
        <v>293</v>
      </c>
      <c r="W1527" t="s">
        <v>203</v>
      </c>
      <c r="X1527" t="s">
        <v>827</v>
      </c>
      <c r="Y1527" t="s">
        <v>3817</v>
      </c>
      <c r="Z1527" t="s">
        <v>1514</v>
      </c>
      <c r="AA1527" t="s">
        <v>402</v>
      </c>
      <c r="AB1527">
        <v>359</v>
      </c>
      <c r="AC1527">
        <v>78</v>
      </c>
      <c r="AD1527">
        <v>83</v>
      </c>
      <c r="AE1527" t="s">
        <v>1537</v>
      </c>
      <c r="AF1527" t="s">
        <v>3649</v>
      </c>
      <c r="AG1527" t="s">
        <v>198</v>
      </c>
      <c r="AH1527">
        <v>368</v>
      </c>
      <c r="AI1527">
        <v>76</v>
      </c>
      <c r="AJ1527" t="s">
        <v>264</v>
      </c>
      <c r="AK1527" t="s">
        <v>370</v>
      </c>
      <c r="AL1527" t="s">
        <v>201</v>
      </c>
      <c r="AM1527" t="s">
        <v>1537</v>
      </c>
      <c r="AN1527">
        <v>289</v>
      </c>
      <c r="AO1527" t="s">
        <v>2000</v>
      </c>
      <c r="AP1527">
        <v>24</v>
      </c>
      <c r="AQ1527" t="s">
        <v>1965</v>
      </c>
      <c r="AR1527" t="s">
        <v>559</v>
      </c>
      <c r="AS1527">
        <v>65</v>
      </c>
      <c r="AT1527">
        <v>67</v>
      </c>
      <c r="AU1527">
        <v>100</v>
      </c>
      <c r="AV1527">
        <v>36</v>
      </c>
      <c r="AW1527">
        <v>33</v>
      </c>
      <c r="AX1527">
        <v>31</v>
      </c>
      <c r="AY1527">
        <v>42</v>
      </c>
      <c r="AZ1527">
        <v>5</v>
      </c>
      <c r="BA1527">
        <v>6</v>
      </c>
      <c r="BB1527">
        <v>10</v>
      </c>
      <c r="BC1527">
        <v>9</v>
      </c>
      <c r="BD1527">
        <v>12</v>
      </c>
      <c r="BE1527">
        <v>1781</v>
      </c>
      <c r="BF1527">
        <v>389</v>
      </c>
      <c r="BG1527">
        <v>1</v>
      </c>
      <c r="BH1527">
        <v>81</v>
      </c>
      <c r="BI1527">
        <v>70</v>
      </c>
      <c r="BJ1527">
        <v>61</v>
      </c>
      <c r="BK1527">
        <v>69</v>
      </c>
      <c r="BL1527">
        <v>35</v>
      </c>
    </row>
    <row r="1528" spans="1:64" ht="45" x14ac:dyDescent="0.25">
      <c r="A1528" t="s">
        <v>3818</v>
      </c>
      <c r="B1528">
        <v>24</v>
      </c>
      <c r="C1528">
        <v>70</v>
      </c>
      <c r="D1528">
        <v>73</v>
      </c>
      <c r="E1528" s="1" t="s">
        <v>3819</v>
      </c>
      <c r="F1528">
        <v>241497</v>
      </c>
      <c r="G1528" t="s">
        <v>83</v>
      </c>
      <c r="H1528" t="s">
        <v>549</v>
      </c>
      <c r="I1528" t="s">
        <v>68</v>
      </c>
      <c r="J1528">
        <v>71</v>
      </c>
      <c r="K1528" t="s">
        <v>415</v>
      </c>
      <c r="L1528">
        <v>3</v>
      </c>
      <c r="M1528" t="s">
        <v>1025</v>
      </c>
      <c r="N1528" t="s">
        <v>1151</v>
      </c>
      <c r="O1528" t="s">
        <v>72</v>
      </c>
      <c r="P1528">
        <v>279</v>
      </c>
      <c r="Q1528">
        <v>68</v>
      </c>
      <c r="R1528">
        <v>48</v>
      </c>
      <c r="S1528">
        <v>54</v>
      </c>
      <c r="T1528">
        <v>70</v>
      </c>
      <c r="U1528">
        <v>39</v>
      </c>
      <c r="V1528">
        <v>307</v>
      </c>
      <c r="W1528">
        <v>67</v>
      </c>
      <c r="X1528">
        <v>63</v>
      </c>
      <c r="Y1528">
        <v>41</v>
      </c>
      <c r="Z1528">
        <v>65</v>
      </c>
      <c r="AA1528">
        <v>71</v>
      </c>
      <c r="AB1528">
        <v>380</v>
      </c>
      <c r="AC1528">
        <v>75</v>
      </c>
      <c r="AD1528">
        <v>72</v>
      </c>
      <c r="AE1528">
        <v>81</v>
      </c>
      <c r="AF1528">
        <v>66</v>
      </c>
      <c r="AG1528">
        <v>86</v>
      </c>
      <c r="AH1528">
        <v>295</v>
      </c>
      <c r="AI1528">
        <v>67</v>
      </c>
      <c r="AJ1528">
        <v>59</v>
      </c>
      <c r="AK1528">
        <v>62</v>
      </c>
      <c r="AL1528">
        <v>49</v>
      </c>
      <c r="AM1528">
        <v>58</v>
      </c>
      <c r="AN1528">
        <v>314</v>
      </c>
      <c r="AO1528">
        <v>68</v>
      </c>
      <c r="AP1528">
        <v>68</v>
      </c>
      <c r="AQ1528">
        <v>69</v>
      </c>
      <c r="AR1528">
        <v>65</v>
      </c>
      <c r="AS1528">
        <v>44</v>
      </c>
      <c r="AT1528">
        <v>70</v>
      </c>
      <c r="AU1528">
        <v>208</v>
      </c>
      <c r="AV1528">
        <v>68</v>
      </c>
      <c r="AW1528">
        <v>70</v>
      </c>
      <c r="AX1528">
        <v>70</v>
      </c>
      <c r="AY1528">
        <v>44</v>
      </c>
      <c r="AZ1528">
        <v>7</v>
      </c>
      <c r="BA1528">
        <v>6</v>
      </c>
      <c r="BB1528">
        <v>9</v>
      </c>
      <c r="BC1528">
        <v>11</v>
      </c>
      <c r="BD1528">
        <v>11</v>
      </c>
      <c r="BE1528">
        <v>1827</v>
      </c>
      <c r="BF1528">
        <v>388</v>
      </c>
      <c r="BG1528">
        <v>1</v>
      </c>
      <c r="BH1528">
        <v>73</v>
      </c>
      <c r="BI1528">
        <v>54</v>
      </c>
      <c r="BJ1528">
        <v>66</v>
      </c>
      <c r="BK1528">
        <v>71</v>
      </c>
      <c r="BL1528">
        <v>67</v>
      </c>
    </row>
    <row r="1529" spans="1:64" ht="45" x14ac:dyDescent="0.25">
      <c r="A1529" t="s">
        <v>3820</v>
      </c>
      <c r="B1529">
        <v>23</v>
      </c>
      <c r="C1529">
        <v>74</v>
      </c>
      <c r="D1529">
        <v>79</v>
      </c>
      <c r="E1529" s="1" t="s">
        <v>3821</v>
      </c>
      <c r="F1529">
        <v>241842</v>
      </c>
      <c r="G1529" t="s">
        <v>146</v>
      </c>
      <c r="H1529" t="s">
        <v>105</v>
      </c>
      <c r="I1529" t="s">
        <v>68</v>
      </c>
      <c r="J1529">
        <v>74</v>
      </c>
      <c r="K1529" t="s">
        <v>406</v>
      </c>
      <c r="L1529">
        <v>5</v>
      </c>
      <c r="M1529" t="s">
        <v>131</v>
      </c>
      <c r="N1529" t="s">
        <v>279</v>
      </c>
      <c r="O1529" t="s">
        <v>1354</v>
      </c>
      <c r="P1529">
        <v>269</v>
      </c>
      <c r="Q1529">
        <v>71</v>
      </c>
      <c r="R1529">
        <v>34</v>
      </c>
      <c r="S1529">
        <v>65</v>
      </c>
      <c r="T1529">
        <v>69</v>
      </c>
      <c r="U1529">
        <v>30</v>
      </c>
      <c r="V1529">
        <v>296</v>
      </c>
      <c r="W1529">
        <v>68</v>
      </c>
      <c r="X1529">
        <v>60</v>
      </c>
      <c r="Y1529">
        <v>39</v>
      </c>
      <c r="Z1529">
        <v>60</v>
      </c>
      <c r="AA1529">
        <v>69</v>
      </c>
      <c r="AB1529">
        <v>350</v>
      </c>
      <c r="AC1529">
        <v>73</v>
      </c>
      <c r="AD1529">
        <v>76</v>
      </c>
      <c r="AE1529">
        <v>66</v>
      </c>
      <c r="AF1529">
        <v>66</v>
      </c>
      <c r="AG1529">
        <v>69</v>
      </c>
      <c r="AH1529">
        <v>310</v>
      </c>
      <c r="AI1529">
        <v>50</v>
      </c>
      <c r="AJ1529">
        <v>75</v>
      </c>
      <c r="AK1529">
        <v>75</v>
      </c>
      <c r="AL1529">
        <v>70</v>
      </c>
      <c r="AM1529">
        <v>40</v>
      </c>
      <c r="AN1529">
        <v>287</v>
      </c>
      <c r="AO1529">
        <v>67</v>
      </c>
      <c r="AP1529">
        <v>72</v>
      </c>
      <c r="AQ1529">
        <v>57</v>
      </c>
      <c r="AR1529">
        <v>52</v>
      </c>
      <c r="AS1529">
        <v>39</v>
      </c>
      <c r="AT1529">
        <v>65</v>
      </c>
      <c r="AU1529">
        <v>220</v>
      </c>
      <c r="AV1529">
        <v>74</v>
      </c>
      <c r="AW1529">
        <v>74</v>
      </c>
      <c r="AX1529">
        <v>72</v>
      </c>
      <c r="AY1529">
        <v>56</v>
      </c>
      <c r="AZ1529">
        <v>10</v>
      </c>
      <c r="BA1529">
        <v>10</v>
      </c>
      <c r="BB1529">
        <v>15</v>
      </c>
      <c r="BC1529">
        <v>12</v>
      </c>
      <c r="BD1529">
        <v>9</v>
      </c>
      <c r="BE1529">
        <v>1788</v>
      </c>
      <c r="BF1529">
        <v>390</v>
      </c>
      <c r="BG1529">
        <v>1</v>
      </c>
      <c r="BH1529">
        <v>75</v>
      </c>
      <c r="BI1529">
        <v>40</v>
      </c>
      <c r="BJ1529">
        <v>63</v>
      </c>
      <c r="BK1529">
        <v>68</v>
      </c>
      <c r="BL1529">
        <v>73</v>
      </c>
    </row>
    <row r="1530" spans="1:64" ht="30" x14ac:dyDescent="0.25">
      <c r="A1530" t="s">
        <v>3822</v>
      </c>
      <c r="B1530">
        <v>24</v>
      </c>
      <c r="C1530">
        <v>77</v>
      </c>
      <c r="D1530">
        <v>82</v>
      </c>
      <c r="E1530" s="1" t="s">
        <v>3823</v>
      </c>
      <c r="F1530">
        <v>242374</v>
      </c>
      <c r="G1530" t="s">
        <v>283</v>
      </c>
      <c r="H1530" t="s">
        <v>98</v>
      </c>
      <c r="I1530" t="s">
        <v>68</v>
      </c>
      <c r="J1530">
        <v>78</v>
      </c>
      <c r="K1530" t="s">
        <v>69</v>
      </c>
      <c r="L1530">
        <v>5</v>
      </c>
      <c r="M1530" t="s">
        <v>411</v>
      </c>
      <c r="N1530" t="s">
        <v>575</v>
      </c>
      <c r="O1530" t="s">
        <v>1391</v>
      </c>
      <c r="P1530">
        <v>339</v>
      </c>
      <c r="Q1530">
        <v>65</v>
      </c>
      <c r="R1530">
        <v>76</v>
      </c>
      <c r="S1530">
        <v>63</v>
      </c>
      <c r="T1530">
        <v>75</v>
      </c>
      <c r="U1530">
        <v>60</v>
      </c>
      <c r="V1530">
        <v>331</v>
      </c>
      <c r="W1530">
        <v>79</v>
      </c>
      <c r="X1530">
        <v>60</v>
      </c>
      <c r="Y1530">
        <v>56</v>
      </c>
      <c r="Z1530">
        <v>58</v>
      </c>
      <c r="AA1530">
        <v>78</v>
      </c>
      <c r="AB1530">
        <v>376</v>
      </c>
      <c r="AC1530">
        <v>82</v>
      </c>
      <c r="AD1530">
        <v>85</v>
      </c>
      <c r="AE1530">
        <v>78</v>
      </c>
      <c r="AF1530">
        <v>74</v>
      </c>
      <c r="AG1530">
        <v>57</v>
      </c>
      <c r="AH1530">
        <v>368</v>
      </c>
      <c r="AI1530">
        <v>76</v>
      </c>
      <c r="AJ1530">
        <v>77</v>
      </c>
      <c r="AK1530">
        <v>72</v>
      </c>
      <c r="AL1530">
        <v>68</v>
      </c>
      <c r="AM1530">
        <v>75</v>
      </c>
      <c r="AN1530">
        <v>266</v>
      </c>
      <c r="AO1530">
        <v>40</v>
      </c>
      <c r="AP1530">
        <v>20</v>
      </c>
      <c r="AQ1530">
        <v>76</v>
      </c>
      <c r="AR1530">
        <v>72</v>
      </c>
      <c r="AS1530">
        <v>58</v>
      </c>
      <c r="AT1530">
        <v>70</v>
      </c>
      <c r="AU1530">
        <v>81</v>
      </c>
      <c r="AV1530">
        <v>45</v>
      </c>
      <c r="AW1530">
        <v>20</v>
      </c>
      <c r="AX1530">
        <v>16</v>
      </c>
      <c r="AY1530">
        <v>54</v>
      </c>
      <c r="AZ1530">
        <v>8</v>
      </c>
      <c r="BA1530">
        <v>6</v>
      </c>
      <c r="BB1530">
        <v>14</v>
      </c>
      <c r="BC1530">
        <v>14</v>
      </c>
      <c r="BD1530">
        <v>12</v>
      </c>
      <c r="BE1530">
        <v>1815</v>
      </c>
      <c r="BF1530">
        <v>398</v>
      </c>
      <c r="BG1530">
        <v>1</v>
      </c>
      <c r="BH1530">
        <v>84</v>
      </c>
      <c r="BI1530">
        <v>74</v>
      </c>
      <c r="BJ1530">
        <v>68</v>
      </c>
      <c r="BK1530">
        <v>77</v>
      </c>
      <c r="BL1530">
        <v>31</v>
      </c>
    </row>
    <row r="1531" spans="1:64" ht="30" x14ac:dyDescent="0.25">
      <c r="A1531" t="s">
        <v>3824</v>
      </c>
      <c r="B1531">
        <v>24</v>
      </c>
      <c r="C1531">
        <v>70</v>
      </c>
      <c r="D1531">
        <v>74</v>
      </c>
      <c r="E1531" s="1" t="s">
        <v>3825</v>
      </c>
      <c r="F1531">
        <v>243019</v>
      </c>
      <c r="G1531" t="s">
        <v>138</v>
      </c>
      <c r="H1531" t="s">
        <v>290</v>
      </c>
      <c r="I1531" t="s">
        <v>68</v>
      </c>
      <c r="J1531">
        <v>71</v>
      </c>
      <c r="K1531" t="s">
        <v>229</v>
      </c>
      <c r="L1531">
        <v>4</v>
      </c>
      <c r="M1531" t="s">
        <v>184</v>
      </c>
      <c r="N1531" t="s">
        <v>886</v>
      </c>
      <c r="O1531" t="s">
        <v>597</v>
      </c>
      <c r="P1531">
        <v>277</v>
      </c>
      <c r="Q1531">
        <v>55</v>
      </c>
      <c r="R1531">
        <v>50</v>
      </c>
      <c r="S1531">
        <v>63</v>
      </c>
      <c r="T1531">
        <v>73</v>
      </c>
      <c r="U1531">
        <v>36</v>
      </c>
      <c r="V1531">
        <v>312</v>
      </c>
      <c r="W1531">
        <v>52</v>
      </c>
      <c r="X1531">
        <v>56</v>
      </c>
      <c r="Y1531">
        <v>64</v>
      </c>
      <c r="Z1531">
        <v>73</v>
      </c>
      <c r="AA1531">
        <v>67</v>
      </c>
      <c r="AB1531">
        <v>304</v>
      </c>
      <c r="AC1531">
        <v>64</v>
      </c>
      <c r="AD1531">
        <v>63</v>
      </c>
      <c r="AE1531">
        <v>65</v>
      </c>
      <c r="AF1531">
        <v>67</v>
      </c>
      <c r="AG1531">
        <v>45</v>
      </c>
      <c r="AH1531">
        <v>370</v>
      </c>
      <c r="AI1531">
        <v>74</v>
      </c>
      <c r="AJ1531">
        <v>78</v>
      </c>
      <c r="AK1531">
        <v>68</v>
      </c>
      <c r="AL1531">
        <v>83</v>
      </c>
      <c r="AM1531">
        <v>67</v>
      </c>
      <c r="AN1531">
        <v>285</v>
      </c>
      <c r="AO1531">
        <v>62</v>
      </c>
      <c r="AP1531">
        <v>67</v>
      </c>
      <c r="AQ1531">
        <v>55</v>
      </c>
      <c r="AR1531">
        <v>71</v>
      </c>
      <c r="AS1531">
        <v>30</v>
      </c>
      <c r="AT1531">
        <v>71</v>
      </c>
      <c r="AU1531">
        <v>196</v>
      </c>
      <c r="AV1531">
        <v>68</v>
      </c>
      <c r="AW1531">
        <v>65</v>
      </c>
      <c r="AX1531">
        <v>63</v>
      </c>
      <c r="AY1531">
        <v>38</v>
      </c>
      <c r="AZ1531">
        <v>7</v>
      </c>
      <c r="BA1531">
        <v>5</v>
      </c>
      <c r="BB1531">
        <v>10</v>
      </c>
      <c r="BC1531">
        <v>6</v>
      </c>
      <c r="BD1531">
        <v>10</v>
      </c>
      <c r="BE1531">
        <v>1782</v>
      </c>
      <c r="BF1531">
        <v>388</v>
      </c>
      <c r="BG1531">
        <v>1</v>
      </c>
      <c r="BH1531">
        <v>63</v>
      </c>
      <c r="BI1531">
        <v>57</v>
      </c>
      <c r="BJ1531">
        <v>68</v>
      </c>
      <c r="BK1531">
        <v>59</v>
      </c>
      <c r="BL1531">
        <v>66</v>
      </c>
    </row>
    <row r="1532" spans="1:64" ht="30" x14ac:dyDescent="0.25">
      <c r="A1532" t="s">
        <v>3826</v>
      </c>
      <c r="B1532">
        <v>23</v>
      </c>
      <c r="C1532">
        <v>72</v>
      </c>
      <c r="D1532">
        <v>77</v>
      </c>
      <c r="E1532" s="1" t="s">
        <v>3827</v>
      </c>
      <c r="F1532">
        <v>243249</v>
      </c>
      <c r="G1532" t="s">
        <v>494</v>
      </c>
      <c r="H1532" t="s">
        <v>156</v>
      </c>
      <c r="I1532" t="s">
        <v>68</v>
      </c>
      <c r="J1532">
        <v>74</v>
      </c>
      <c r="K1532" t="s">
        <v>69</v>
      </c>
      <c r="L1532">
        <v>5</v>
      </c>
      <c r="M1532" t="s">
        <v>1164</v>
      </c>
      <c r="N1532" t="s">
        <v>114</v>
      </c>
      <c r="O1532" t="s">
        <v>247</v>
      </c>
      <c r="P1532">
        <v>338</v>
      </c>
      <c r="Q1532">
        <v>66</v>
      </c>
      <c r="R1532">
        <v>68</v>
      </c>
      <c r="S1532">
        <v>66</v>
      </c>
      <c r="T1532">
        <v>74</v>
      </c>
      <c r="U1532">
        <v>64</v>
      </c>
      <c r="V1532">
        <v>354</v>
      </c>
      <c r="W1532">
        <v>74</v>
      </c>
      <c r="X1532">
        <v>70</v>
      </c>
      <c r="Y1532">
        <v>68</v>
      </c>
      <c r="Z1532">
        <v>70</v>
      </c>
      <c r="AA1532">
        <v>72</v>
      </c>
      <c r="AB1532">
        <v>331</v>
      </c>
      <c r="AC1532">
        <v>70</v>
      </c>
      <c r="AD1532">
        <v>62</v>
      </c>
      <c r="AE1532">
        <v>69</v>
      </c>
      <c r="AF1532">
        <v>73</v>
      </c>
      <c r="AG1532">
        <v>57</v>
      </c>
      <c r="AH1532">
        <v>379</v>
      </c>
      <c r="AI1532">
        <v>73</v>
      </c>
      <c r="AJ1532">
        <v>76</v>
      </c>
      <c r="AK1532">
        <v>87</v>
      </c>
      <c r="AL1532">
        <v>75</v>
      </c>
      <c r="AM1532">
        <v>68</v>
      </c>
      <c r="AN1532">
        <v>332</v>
      </c>
      <c r="AO1532">
        <v>70</v>
      </c>
      <c r="AP1532">
        <v>59</v>
      </c>
      <c r="AQ1532">
        <v>77</v>
      </c>
      <c r="AR1532">
        <v>71</v>
      </c>
      <c r="AS1532">
        <v>55</v>
      </c>
      <c r="AT1532">
        <v>70</v>
      </c>
      <c r="AU1532">
        <v>190</v>
      </c>
      <c r="AV1532">
        <v>62</v>
      </c>
      <c r="AW1532">
        <v>63</v>
      </c>
      <c r="AX1532">
        <v>65</v>
      </c>
      <c r="AY1532">
        <v>51</v>
      </c>
      <c r="AZ1532">
        <v>13</v>
      </c>
      <c r="BA1532">
        <v>6</v>
      </c>
      <c r="BB1532">
        <v>12</v>
      </c>
      <c r="BC1532">
        <v>14</v>
      </c>
      <c r="BD1532">
        <v>6</v>
      </c>
      <c r="BE1532">
        <v>1975</v>
      </c>
      <c r="BF1532">
        <v>417</v>
      </c>
      <c r="BG1532">
        <v>1</v>
      </c>
      <c r="BH1532">
        <v>66</v>
      </c>
      <c r="BI1532">
        <v>69</v>
      </c>
      <c r="BJ1532">
        <v>71</v>
      </c>
      <c r="BK1532">
        <v>72</v>
      </c>
      <c r="BL1532">
        <v>62</v>
      </c>
    </row>
    <row r="1533" spans="1:64" ht="60" x14ac:dyDescent="0.25">
      <c r="A1533" t="s">
        <v>3828</v>
      </c>
      <c r="B1533">
        <v>23</v>
      </c>
      <c r="C1533">
        <v>69</v>
      </c>
      <c r="D1533">
        <v>74</v>
      </c>
      <c r="E1533" s="1" t="s">
        <v>3829</v>
      </c>
      <c r="F1533">
        <v>243390</v>
      </c>
      <c r="G1533" t="s">
        <v>1320</v>
      </c>
      <c r="H1533" t="s">
        <v>278</v>
      </c>
      <c r="I1533" t="s">
        <v>77</v>
      </c>
      <c r="J1533">
        <v>70</v>
      </c>
      <c r="K1533" t="s">
        <v>294</v>
      </c>
      <c r="L1533">
        <v>5</v>
      </c>
      <c r="M1533" t="s">
        <v>184</v>
      </c>
      <c r="N1533" t="s">
        <v>373</v>
      </c>
      <c r="O1533" t="s">
        <v>72</v>
      </c>
      <c r="P1533">
        <v>262</v>
      </c>
      <c r="Q1533">
        <v>67</v>
      </c>
      <c r="R1533">
        <v>59</v>
      </c>
      <c r="S1533">
        <v>27</v>
      </c>
      <c r="T1533">
        <v>64</v>
      </c>
      <c r="U1533">
        <v>45</v>
      </c>
      <c r="V1533">
        <v>281</v>
      </c>
      <c r="W1533">
        <v>75</v>
      </c>
      <c r="X1533">
        <v>49</v>
      </c>
      <c r="Y1533">
        <v>36</v>
      </c>
      <c r="Z1533">
        <v>48</v>
      </c>
      <c r="AA1533">
        <v>73</v>
      </c>
      <c r="AB1533">
        <v>392</v>
      </c>
      <c r="AC1533">
        <v>84</v>
      </c>
      <c r="AD1533">
        <v>71</v>
      </c>
      <c r="AE1533">
        <v>82</v>
      </c>
      <c r="AF1533">
        <v>67</v>
      </c>
      <c r="AG1533">
        <v>88</v>
      </c>
      <c r="AH1533">
        <v>274</v>
      </c>
      <c r="AI1533">
        <v>53</v>
      </c>
      <c r="AJ1533">
        <v>57</v>
      </c>
      <c r="AK1533">
        <v>60</v>
      </c>
      <c r="AL1533">
        <v>55</v>
      </c>
      <c r="AM1533">
        <v>49</v>
      </c>
      <c r="AN1533">
        <v>241</v>
      </c>
      <c r="AO1533">
        <v>41</v>
      </c>
      <c r="AP1533">
        <v>27</v>
      </c>
      <c r="AQ1533">
        <v>62</v>
      </c>
      <c r="AR1533">
        <v>64</v>
      </c>
      <c r="AS1533">
        <v>47</v>
      </c>
      <c r="AT1533">
        <v>65</v>
      </c>
      <c r="AU1533">
        <v>102</v>
      </c>
      <c r="AV1533">
        <v>35</v>
      </c>
      <c r="AW1533">
        <v>36</v>
      </c>
      <c r="AX1533">
        <v>31</v>
      </c>
      <c r="AY1533">
        <v>42</v>
      </c>
      <c r="AZ1533">
        <v>7</v>
      </c>
      <c r="BA1533">
        <v>9</v>
      </c>
      <c r="BB1533">
        <v>7</v>
      </c>
      <c r="BC1533">
        <v>8</v>
      </c>
      <c r="BD1533">
        <v>11</v>
      </c>
      <c r="BE1533">
        <v>1594</v>
      </c>
      <c r="BF1533">
        <v>354</v>
      </c>
      <c r="BG1533">
        <v>1</v>
      </c>
      <c r="BH1533">
        <v>77</v>
      </c>
      <c r="BI1533">
        <v>55</v>
      </c>
      <c r="BJ1533">
        <v>60</v>
      </c>
      <c r="BK1533">
        <v>75</v>
      </c>
      <c r="BL1533">
        <v>33</v>
      </c>
    </row>
    <row r="1534" spans="1:64" ht="30" x14ac:dyDescent="0.25">
      <c r="A1534" t="s">
        <v>3830</v>
      </c>
      <c r="B1534">
        <v>22</v>
      </c>
      <c r="C1534">
        <v>71</v>
      </c>
      <c r="D1534">
        <v>73</v>
      </c>
      <c r="E1534" s="1" t="s">
        <v>3831</v>
      </c>
      <c r="F1534">
        <v>243392</v>
      </c>
      <c r="G1534" t="s">
        <v>97</v>
      </c>
      <c r="H1534" t="s">
        <v>308</v>
      </c>
      <c r="I1534" t="s">
        <v>68</v>
      </c>
      <c r="J1534">
        <v>72</v>
      </c>
      <c r="K1534" t="s">
        <v>206</v>
      </c>
      <c r="L1534">
        <v>2</v>
      </c>
      <c r="M1534" t="s">
        <v>673</v>
      </c>
      <c r="N1534" t="s">
        <v>719</v>
      </c>
      <c r="O1534" t="s">
        <v>2042</v>
      </c>
      <c r="P1534">
        <v>296</v>
      </c>
      <c r="Q1534">
        <v>64</v>
      </c>
      <c r="R1534">
        <v>64</v>
      </c>
      <c r="S1534">
        <v>42</v>
      </c>
      <c r="T1534">
        <v>66</v>
      </c>
      <c r="U1534">
        <v>60</v>
      </c>
      <c r="V1534">
        <v>328</v>
      </c>
      <c r="W1534">
        <v>71</v>
      </c>
      <c r="X1534">
        <v>69</v>
      </c>
      <c r="Y1534">
        <v>67</v>
      </c>
      <c r="Z1534">
        <v>53</v>
      </c>
      <c r="AA1534">
        <v>68</v>
      </c>
      <c r="AB1534">
        <v>421</v>
      </c>
      <c r="AC1534">
        <v>94</v>
      </c>
      <c r="AD1534">
        <v>91</v>
      </c>
      <c r="AE1534">
        <v>89</v>
      </c>
      <c r="AF1534">
        <v>66</v>
      </c>
      <c r="AG1534">
        <v>81</v>
      </c>
      <c r="AH1534">
        <v>316</v>
      </c>
      <c r="AI1534">
        <v>73</v>
      </c>
      <c r="AJ1534">
        <v>59</v>
      </c>
      <c r="AK1534">
        <v>68</v>
      </c>
      <c r="AL1534">
        <v>47</v>
      </c>
      <c r="AM1534">
        <v>69</v>
      </c>
      <c r="AN1534">
        <v>255</v>
      </c>
      <c r="AO1534">
        <v>41</v>
      </c>
      <c r="AP1534">
        <v>27</v>
      </c>
      <c r="AQ1534">
        <v>68</v>
      </c>
      <c r="AR1534">
        <v>63</v>
      </c>
      <c r="AS1534">
        <v>56</v>
      </c>
      <c r="AT1534">
        <v>58</v>
      </c>
      <c r="AU1534">
        <v>118</v>
      </c>
      <c r="AV1534">
        <v>38</v>
      </c>
      <c r="AW1534">
        <v>46</v>
      </c>
      <c r="AX1534">
        <v>34</v>
      </c>
      <c r="AY1534">
        <v>44</v>
      </c>
      <c r="AZ1534">
        <v>8</v>
      </c>
      <c r="BA1534">
        <v>5</v>
      </c>
      <c r="BB1534">
        <v>6</v>
      </c>
      <c r="BC1534">
        <v>12</v>
      </c>
      <c r="BD1534">
        <v>13</v>
      </c>
      <c r="BE1534">
        <v>1778</v>
      </c>
      <c r="BF1534">
        <v>383</v>
      </c>
      <c r="BG1534">
        <v>1</v>
      </c>
      <c r="BH1534">
        <v>92</v>
      </c>
      <c r="BI1534">
        <v>66</v>
      </c>
      <c r="BJ1534">
        <v>63</v>
      </c>
      <c r="BK1534">
        <v>72</v>
      </c>
      <c r="BL1534">
        <v>38</v>
      </c>
    </row>
    <row r="1535" spans="1:64" ht="60" x14ac:dyDescent="0.25">
      <c r="A1535" t="s">
        <v>3832</v>
      </c>
      <c r="B1535">
        <v>22</v>
      </c>
      <c r="C1535">
        <v>67</v>
      </c>
      <c r="D1535">
        <v>75</v>
      </c>
      <c r="E1535" s="1" t="s">
        <v>3833</v>
      </c>
      <c r="F1535">
        <v>243442</v>
      </c>
      <c r="G1535" t="s">
        <v>337</v>
      </c>
      <c r="H1535" t="s">
        <v>139</v>
      </c>
      <c r="I1535" t="s">
        <v>68</v>
      </c>
      <c r="J1535">
        <v>69</v>
      </c>
      <c r="K1535" t="s">
        <v>189</v>
      </c>
      <c r="L1535">
        <v>8</v>
      </c>
      <c r="M1535" t="s">
        <v>184</v>
      </c>
      <c r="N1535" t="s">
        <v>185</v>
      </c>
      <c r="O1535" t="s">
        <v>72</v>
      </c>
      <c r="P1535">
        <v>252</v>
      </c>
      <c r="Q1535">
        <v>50</v>
      </c>
      <c r="R1535">
        <v>38</v>
      </c>
      <c r="S1535">
        <v>66</v>
      </c>
      <c r="T1535">
        <v>64</v>
      </c>
      <c r="U1535">
        <v>34</v>
      </c>
      <c r="V1535">
        <v>230</v>
      </c>
      <c r="W1535">
        <v>48</v>
      </c>
      <c r="X1535">
        <v>30</v>
      </c>
      <c r="Y1535">
        <v>31</v>
      </c>
      <c r="Z1535">
        <v>59</v>
      </c>
      <c r="AA1535">
        <v>62</v>
      </c>
      <c r="AB1535">
        <v>335</v>
      </c>
      <c r="AC1535">
        <v>68</v>
      </c>
      <c r="AD1535">
        <v>72</v>
      </c>
      <c r="AE1535">
        <v>69</v>
      </c>
      <c r="AF1535">
        <v>64</v>
      </c>
      <c r="AG1535">
        <v>62</v>
      </c>
      <c r="AH1535">
        <v>323</v>
      </c>
      <c r="AI1535">
        <v>55</v>
      </c>
      <c r="AJ1535">
        <v>78</v>
      </c>
      <c r="AK1535">
        <v>73</v>
      </c>
      <c r="AL1535">
        <v>78</v>
      </c>
      <c r="AM1535">
        <v>39</v>
      </c>
      <c r="AN1535">
        <v>259</v>
      </c>
      <c r="AO1535">
        <v>70</v>
      </c>
      <c r="AP1535">
        <v>63</v>
      </c>
      <c r="AQ1535">
        <v>44</v>
      </c>
      <c r="AR1535">
        <v>48</v>
      </c>
      <c r="AS1535">
        <v>34</v>
      </c>
      <c r="AT1535">
        <v>58</v>
      </c>
      <c r="AU1535">
        <v>198</v>
      </c>
      <c r="AV1535">
        <v>60</v>
      </c>
      <c r="AW1535">
        <v>70</v>
      </c>
      <c r="AX1535">
        <v>68</v>
      </c>
      <c r="AY1535">
        <v>57</v>
      </c>
      <c r="AZ1535">
        <v>9</v>
      </c>
      <c r="BA1535">
        <v>14</v>
      </c>
      <c r="BB1535">
        <v>13</v>
      </c>
      <c r="BC1535">
        <v>14</v>
      </c>
      <c r="BD1535">
        <v>7</v>
      </c>
      <c r="BE1535">
        <v>1654</v>
      </c>
      <c r="BF1535">
        <v>362</v>
      </c>
      <c r="BG1535">
        <v>1</v>
      </c>
      <c r="BH1535">
        <v>70</v>
      </c>
      <c r="BI1535">
        <v>42</v>
      </c>
      <c r="BJ1535">
        <v>54</v>
      </c>
      <c r="BK1535">
        <v>56</v>
      </c>
      <c r="BL1535">
        <v>65</v>
      </c>
    </row>
    <row r="1536" spans="1:64" ht="60" x14ac:dyDescent="0.25">
      <c r="A1536" t="s">
        <v>3834</v>
      </c>
      <c r="B1536">
        <v>23</v>
      </c>
      <c r="C1536">
        <v>73</v>
      </c>
      <c r="D1536">
        <v>78</v>
      </c>
      <c r="E1536" s="1" t="s">
        <v>3835</v>
      </c>
      <c r="F1536">
        <v>243669</v>
      </c>
      <c r="G1536" t="s">
        <v>283</v>
      </c>
      <c r="H1536" t="s">
        <v>91</v>
      </c>
      <c r="I1536" t="s">
        <v>68</v>
      </c>
      <c r="J1536">
        <v>74</v>
      </c>
      <c r="K1536" t="s">
        <v>206</v>
      </c>
      <c r="L1536">
        <v>5</v>
      </c>
      <c r="M1536" t="s">
        <v>509</v>
      </c>
      <c r="N1536" t="s">
        <v>355</v>
      </c>
      <c r="O1536" t="s">
        <v>72</v>
      </c>
      <c r="P1536">
        <v>323</v>
      </c>
      <c r="Q1536">
        <v>72</v>
      </c>
      <c r="R1536">
        <v>70</v>
      </c>
      <c r="S1536">
        <v>52</v>
      </c>
      <c r="T1536">
        <v>68</v>
      </c>
      <c r="U1536">
        <v>61</v>
      </c>
      <c r="V1536">
        <v>344</v>
      </c>
      <c r="W1536">
        <v>76</v>
      </c>
      <c r="X1536">
        <v>72</v>
      </c>
      <c r="Y1536">
        <v>61</v>
      </c>
      <c r="Z1536">
        <v>60</v>
      </c>
      <c r="AA1536">
        <v>75</v>
      </c>
      <c r="AB1536">
        <v>362</v>
      </c>
      <c r="AC1536">
        <v>75</v>
      </c>
      <c r="AD1536">
        <v>79</v>
      </c>
      <c r="AE1536">
        <v>71</v>
      </c>
      <c r="AF1536">
        <v>66</v>
      </c>
      <c r="AG1536">
        <v>71</v>
      </c>
      <c r="AH1536">
        <v>329</v>
      </c>
      <c r="AI1536">
        <v>63</v>
      </c>
      <c r="AJ1536">
        <v>67</v>
      </c>
      <c r="AK1536">
        <v>71</v>
      </c>
      <c r="AL1536">
        <v>64</v>
      </c>
      <c r="AM1536">
        <v>64</v>
      </c>
      <c r="AN1536">
        <v>281</v>
      </c>
      <c r="AO1536">
        <v>48</v>
      </c>
      <c r="AP1536">
        <v>29</v>
      </c>
      <c r="AQ1536">
        <v>67</v>
      </c>
      <c r="AR1536">
        <v>72</v>
      </c>
      <c r="AS1536">
        <v>65</v>
      </c>
      <c r="AT1536">
        <v>73</v>
      </c>
      <c r="AU1536">
        <v>110</v>
      </c>
      <c r="AV1536">
        <v>38</v>
      </c>
      <c r="AW1536">
        <v>48</v>
      </c>
      <c r="AX1536">
        <v>24</v>
      </c>
      <c r="AY1536">
        <v>52</v>
      </c>
      <c r="AZ1536">
        <v>8</v>
      </c>
      <c r="BA1536">
        <v>9</v>
      </c>
      <c r="BB1536">
        <v>7</v>
      </c>
      <c r="BC1536">
        <v>13</v>
      </c>
      <c r="BD1536">
        <v>15</v>
      </c>
      <c r="BE1536">
        <v>1801</v>
      </c>
      <c r="BF1536">
        <v>388</v>
      </c>
      <c r="BG1536">
        <v>1</v>
      </c>
      <c r="BH1536">
        <v>77</v>
      </c>
      <c r="BI1536">
        <v>67</v>
      </c>
      <c r="BJ1536">
        <v>68</v>
      </c>
      <c r="BK1536">
        <v>74</v>
      </c>
      <c r="BL1536">
        <v>39</v>
      </c>
    </row>
    <row r="1537" spans="1:64" ht="45" x14ac:dyDescent="0.25">
      <c r="A1537" t="s">
        <v>3836</v>
      </c>
      <c r="B1537">
        <v>25</v>
      </c>
      <c r="C1537">
        <v>75</v>
      </c>
      <c r="D1537">
        <v>76</v>
      </c>
      <c r="E1537" s="1" t="s">
        <v>3837</v>
      </c>
      <c r="F1537">
        <v>243792</v>
      </c>
      <c r="G1537" t="s">
        <v>90</v>
      </c>
      <c r="H1537" t="s">
        <v>105</v>
      </c>
      <c r="I1537" t="s">
        <v>68</v>
      </c>
      <c r="J1537">
        <v>75</v>
      </c>
      <c r="K1537" t="s">
        <v>294</v>
      </c>
      <c r="L1537">
        <v>1</v>
      </c>
      <c r="M1537" t="s">
        <v>230</v>
      </c>
      <c r="N1537" t="s">
        <v>967</v>
      </c>
      <c r="O1537" t="s">
        <v>3838</v>
      </c>
      <c r="P1537">
        <v>311</v>
      </c>
      <c r="Q1537">
        <v>76</v>
      </c>
      <c r="R1537">
        <v>72</v>
      </c>
      <c r="S1537">
        <v>44</v>
      </c>
      <c r="T1537">
        <v>75</v>
      </c>
      <c r="U1537">
        <v>44</v>
      </c>
      <c r="V1537">
        <v>372</v>
      </c>
      <c r="W1537">
        <v>78</v>
      </c>
      <c r="X1537">
        <v>71</v>
      </c>
      <c r="Y1537">
        <v>72</v>
      </c>
      <c r="Z1537">
        <v>74</v>
      </c>
      <c r="AA1537">
        <v>77</v>
      </c>
      <c r="AB1537">
        <v>373</v>
      </c>
      <c r="AC1537">
        <v>76</v>
      </c>
      <c r="AD1537">
        <v>74</v>
      </c>
      <c r="AE1537">
        <v>77</v>
      </c>
      <c r="AF1537">
        <v>70</v>
      </c>
      <c r="AG1537">
        <v>76</v>
      </c>
      <c r="AH1537">
        <v>307</v>
      </c>
      <c r="AI1537">
        <v>66</v>
      </c>
      <c r="AJ1537">
        <v>60</v>
      </c>
      <c r="AK1537">
        <v>54</v>
      </c>
      <c r="AL1537">
        <v>57</v>
      </c>
      <c r="AM1537">
        <v>70</v>
      </c>
      <c r="AN1537">
        <v>320</v>
      </c>
      <c r="AO1537">
        <v>53</v>
      </c>
      <c r="AP1537">
        <v>53</v>
      </c>
      <c r="AQ1537">
        <v>69</v>
      </c>
      <c r="AR1537">
        <v>75</v>
      </c>
      <c r="AS1537">
        <v>70</v>
      </c>
      <c r="AT1537">
        <v>69</v>
      </c>
      <c r="AU1537">
        <v>135</v>
      </c>
      <c r="AV1537">
        <v>38</v>
      </c>
      <c r="AW1537">
        <v>53</v>
      </c>
      <c r="AX1537">
        <v>44</v>
      </c>
      <c r="AY1537">
        <v>55</v>
      </c>
      <c r="AZ1537">
        <v>7</v>
      </c>
      <c r="BA1537">
        <v>7</v>
      </c>
      <c r="BB1537">
        <v>11</v>
      </c>
      <c r="BC1537">
        <v>15</v>
      </c>
      <c r="BD1537">
        <v>15</v>
      </c>
      <c r="BE1537">
        <v>1873</v>
      </c>
      <c r="BF1537">
        <v>399</v>
      </c>
      <c r="BG1537">
        <v>1</v>
      </c>
      <c r="BH1537">
        <v>75</v>
      </c>
      <c r="BI1537">
        <v>69</v>
      </c>
      <c r="BJ1537">
        <v>75</v>
      </c>
      <c r="BK1537">
        <v>77</v>
      </c>
      <c r="BL1537">
        <v>47</v>
      </c>
    </row>
    <row r="1538" spans="1:64" ht="45" x14ac:dyDescent="0.25">
      <c r="A1538" t="s">
        <v>3839</v>
      </c>
      <c r="B1538">
        <v>22</v>
      </c>
      <c r="C1538">
        <v>74</v>
      </c>
      <c r="D1538">
        <v>82</v>
      </c>
      <c r="E1538" s="1" t="s">
        <v>3840</v>
      </c>
      <c r="F1538">
        <v>244257</v>
      </c>
      <c r="G1538" t="s">
        <v>426</v>
      </c>
      <c r="H1538" t="s">
        <v>235</v>
      </c>
      <c r="I1538" t="s">
        <v>68</v>
      </c>
      <c r="J1538">
        <v>76</v>
      </c>
      <c r="K1538" t="s">
        <v>106</v>
      </c>
      <c r="L1538">
        <v>8</v>
      </c>
      <c r="M1538" t="s">
        <v>998</v>
      </c>
      <c r="N1538" t="s">
        <v>323</v>
      </c>
      <c r="O1538" t="s">
        <v>593</v>
      </c>
      <c r="P1538">
        <v>346</v>
      </c>
      <c r="Q1538">
        <v>62</v>
      </c>
      <c r="R1538">
        <v>74</v>
      </c>
      <c r="S1538">
        <v>66</v>
      </c>
      <c r="T1538">
        <v>74</v>
      </c>
      <c r="U1538">
        <v>70</v>
      </c>
      <c r="V1538">
        <v>320</v>
      </c>
      <c r="W1538">
        <v>80</v>
      </c>
      <c r="X1538">
        <v>60</v>
      </c>
      <c r="Y1538">
        <v>44</v>
      </c>
      <c r="Z1538">
        <v>60</v>
      </c>
      <c r="AA1538">
        <v>76</v>
      </c>
      <c r="AB1538">
        <v>385</v>
      </c>
      <c r="AC1538">
        <v>83</v>
      </c>
      <c r="AD1538">
        <v>76</v>
      </c>
      <c r="AE1538">
        <v>76</v>
      </c>
      <c r="AF1538">
        <v>74</v>
      </c>
      <c r="AG1538">
        <v>76</v>
      </c>
      <c r="AH1538">
        <v>378</v>
      </c>
      <c r="AI1538">
        <v>76</v>
      </c>
      <c r="AJ1538">
        <v>83</v>
      </c>
      <c r="AK1538">
        <v>77</v>
      </c>
      <c r="AL1538">
        <v>75</v>
      </c>
      <c r="AM1538">
        <v>67</v>
      </c>
      <c r="AN1538">
        <v>325</v>
      </c>
      <c r="AO1538">
        <v>70</v>
      </c>
      <c r="AP1538">
        <v>40</v>
      </c>
      <c r="AQ1538">
        <v>75</v>
      </c>
      <c r="AR1538">
        <v>71</v>
      </c>
      <c r="AS1538">
        <v>69</v>
      </c>
      <c r="AT1538">
        <v>68</v>
      </c>
      <c r="AU1538">
        <v>116</v>
      </c>
      <c r="AV1538">
        <v>45</v>
      </c>
      <c r="AW1538">
        <v>38</v>
      </c>
      <c r="AX1538">
        <v>33</v>
      </c>
      <c r="AY1538">
        <v>52</v>
      </c>
      <c r="AZ1538">
        <v>14</v>
      </c>
      <c r="BA1538">
        <v>9</v>
      </c>
      <c r="BB1538">
        <v>9</v>
      </c>
      <c r="BC1538">
        <v>6</v>
      </c>
      <c r="BD1538">
        <v>14</v>
      </c>
      <c r="BE1538">
        <v>1922</v>
      </c>
      <c r="BF1538">
        <v>414</v>
      </c>
      <c r="BG1538">
        <v>1</v>
      </c>
      <c r="BH1538">
        <v>79</v>
      </c>
      <c r="BI1538">
        <v>73</v>
      </c>
      <c r="BJ1538">
        <v>67</v>
      </c>
      <c r="BK1538">
        <v>77</v>
      </c>
      <c r="BL1538">
        <v>43</v>
      </c>
    </row>
    <row r="1539" spans="1:64" ht="30" x14ac:dyDescent="0.25">
      <c r="A1539" t="s">
        <v>3841</v>
      </c>
      <c r="B1539">
        <v>24</v>
      </c>
      <c r="C1539">
        <v>73</v>
      </c>
      <c r="D1539">
        <v>78</v>
      </c>
      <c r="E1539" s="1" t="s">
        <v>1696</v>
      </c>
      <c r="F1539">
        <v>244389</v>
      </c>
      <c r="G1539" t="s">
        <v>259</v>
      </c>
      <c r="H1539" t="s">
        <v>125</v>
      </c>
      <c r="I1539" t="s">
        <v>68</v>
      </c>
      <c r="J1539">
        <v>77</v>
      </c>
      <c r="K1539" t="s">
        <v>69</v>
      </c>
      <c r="L1539">
        <v>5</v>
      </c>
      <c r="M1539" t="s">
        <v>2042</v>
      </c>
      <c r="N1539" t="s">
        <v>132</v>
      </c>
      <c r="O1539" t="s">
        <v>1993</v>
      </c>
      <c r="P1539">
        <v>322</v>
      </c>
      <c r="Q1539">
        <v>57</v>
      </c>
      <c r="R1539">
        <v>74</v>
      </c>
      <c r="S1539">
        <v>49</v>
      </c>
      <c r="T1539">
        <v>73</v>
      </c>
      <c r="U1539">
        <v>69</v>
      </c>
      <c r="V1539">
        <v>338</v>
      </c>
      <c r="W1539">
        <v>78</v>
      </c>
      <c r="X1539">
        <v>70</v>
      </c>
      <c r="Y1539">
        <v>55</v>
      </c>
      <c r="Z1539">
        <v>59</v>
      </c>
      <c r="AA1539">
        <v>76</v>
      </c>
      <c r="AB1539">
        <v>411</v>
      </c>
      <c r="AC1539">
        <v>87</v>
      </c>
      <c r="AD1539">
        <v>88</v>
      </c>
      <c r="AE1539">
        <v>86</v>
      </c>
      <c r="AF1539">
        <v>74</v>
      </c>
      <c r="AG1539">
        <v>76</v>
      </c>
      <c r="AH1539">
        <v>349</v>
      </c>
      <c r="AI1539">
        <v>76</v>
      </c>
      <c r="AJ1539">
        <v>70</v>
      </c>
      <c r="AK1539">
        <v>66</v>
      </c>
      <c r="AL1539">
        <v>62</v>
      </c>
      <c r="AM1539">
        <v>75</v>
      </c>
      <c r="AN1539">
        <v>293</v>
      </c>
      <c r="AO1539">
        <v>66</v>
      </c>
      <c r="AP1539">
        <v>22</v>
      </c>
      <c r="AQ1539">
        <v>73</v>
      </c>
      <c r="AR1539">
        <v>69</v>
      </c>
      <c r="AS1539">
        <v>63</v>
      </c>
      <c r="AT1539">
        <v>71</v>
      </c>
      <c r="AU1539">
        <v>116</v>
      </c>
      <c r="AV1539">
        <v>38</v>
      </c>
      <c r="AW1539">
        <v>42</v>
      </c>
      <c r="AX1539">
        <v>36</v>
      </c>
      <c r="AY1539">
        <v>37</v>
      </c>
      <c r="AZ1539">
        <v>5</v>
      </c>
      <c r="BA1539">
        <v>9</v>
      </c>
      <c r="BB1539">
        <v>8</v>
      </c>
      <c r="BC1539">
        <v>8</v>
      </c>
      <c r="BD1539">
        <v>7</v>
      </c>
      <c r="BE1539">
        <v>1866</v>
      </c>
      <c r="BF1539">
        <v>407</v>
      </c>
      <c r="BG1539">
        <v>1</v>
      </c>
      <c r="BH1539">
        <v>88</v>
      </c>
      <c r="BI1539">
        <v>74</v>
      </c>
      <c r="BJ1539">
        <v>66</v>
      </c>
      <c r="BK1539">
        <v>78</v>
      </c>
      <c r="BL1539">
        <v>37</v>
      </c>
    </row>
    <row r="1540" spans="1:64" ht="45" x14ac:dyDescent="0.25">
      <c r="A1540" t="s">
        <v>3370</v>
      </c>
      <c r="B1540">
        <v>21</v>
      </c>
      <c r="C1540">
        <v>73</v>
      </c>
      <c r="D1540">
        <v>83</v>
      </c>
      <c r="E1540" s="1" t="s">
        <v>3371</v>
      </c>
      <c r="F1540">
        <v>244603</v>
      </c>
      <c r="G1540" t="s">
        <v>212</v>
      </c>
      <c r="H1540" t="s">
        <v>156</v>
      </c>
      <c r="I1540" t="s">
        <v>68</v>
      </c>
      <c r="J1540">
        <v>75</v>
      </c>
      <c r="K1540" t="s">
        <v>189</v>
      </c>
      <c r="L1540">
        <v>10</v>
      </c>
      <c r="M1540" t="s">
        <v>230</v>
      </c>
      <c r="N1540" t="s">
        <v>333</v>
      </c>
      <c r="O1540" t="s">
        <v>1116</v>
      </c>
      <c r="P1540">
        <v>268</v>
      </c>
      <c r="Q1540">
        <v>57</v>
      </c>
      <c r="R1540">
        <v>28</v>
      </c>
      <c r="S1540">
        <v>71</v>
      </c>
      <c r="T1540">
        <v>73</v>
      </c>
      <c r="U1540">
        <v>39</v>
      </c>
      <c r="V1540">
        <v>281</v>
      </c>
      <c r="W1540">
        <v>60</v>
      </c>
      <c r="X1540">
        <v>49</v>
      </c>
      <c r="Y1540">
        <v>31</v>
      </c>
      <c r="Z1540">
        <v>72</v>
      </c>
      <c r="AA1540">
        <v>69</v>
      </c>
      <c r="AB1540">
        <v>350</v>
      </c>
      <c r="AC1540">
        <v>72</v>
      </c>
      <c r="AD1540">
        <v>78</v>
      </c>
      <c r="AE1540">
        <v>68</v>
      </c>
      <c r="AF1540">
        <v>71</v>
      </c>
      <c r="AG1540">
        <v>61</v>
      </c>
      <c r="AH1540">
        <v>325</v>
      </c>
      <c r="AI1540">
        <v>47</v>
      </c>
      <c r="AJ1540">
        <v>82</v>
      </c>
      <c r="AK1540">
        <v>68</v>
      </c>
      <c r="AL1540">
        <v>74</v>
      </c>
      <c r="AM1540">
        <v>54</v>
      </c>
      <c r="AN1540">
        <v>299</v>
      </c>
      <c r="AO1540">
        <v>74</v>
      </c>
      <c r="AP1540">
        <v>72</v>
      </c>
      <c r="AQ1540">
        <v>58</v>
      </c>
      <c r="AR1540">
        <v>54</v>
      </c>
      <c r="AS1540">
        <v>41</v>
      </c>
      <c r="AT1540">
        <v>71</v>
      </c>
      <c r="AU1540">
        <v>216</v>
      </c>
      <c r="AV1540">
        <v>69</v>
      </c>
      <c r="AW1540">
        <v>75</v>
      </c>
      <c r="AX1540">
        <v>72</v>
      </c>
      <c r="AY1540">
        <v>62</v>
      </c>
      <c r="AZ1540">
        <v>13</v>
      </c>
      <c r="BA1540">
        <v>14</v>
      </c>
      <c r="BB1540">
        <v>15</v>
      </c>
      <c r="BC1540">
        <v>10</v>
      </c>
      <c r="BD1540">
        <v>10</v>
      </c>
      <c r="BE1540">
        <v>1801</v>
      </c>
      <c r="BF1540">
        <v>388</v>
      </c>
      <c r="BG1540">
        <v>1</v>
      </c>
      <c r="BH1540">
        <v>75</v>
      </c>
      <c r="BI1540">
        <v>40</v>
      </c>
      <c r="BJ1540">
        <v>63</v>
      </c>
      <c r="BK1540">
        <v>65</v>
      </c>
      <c r="BL1540">
        <v>72</v>
      </c>
    </row>
    <row r="1541" spans="1:64" ht="60" x14ac:dyDescent="0.25">
      <c r="A1541" t="s">
        <v>3842</v>
      </c>
      <c r="B1541">
        <v>23</v>
      </c>
      <c r="C1541">
        <v>68</v>
      </c>
      <c r="D1541">
        <v>73</v>
      </c>
      <c r="E1541" s="1" t="s">
        <v>3843</v>
      </c>
      <c r="F1541">
        <v>244859</v>
      </c>
      <c r="G1541" t="s">
        <v>359</v>
      </c>
      <c r="H1541" t="s">
        <v>271</v>
      </c>
      <c r="I1541" t="s">
        <v>68</v>
      </c>
      <c r="J1541">
        <v>70</v>
      </c>
      <c r="K1541" t="s">
        <v>189</v>
      </c>
      <c r="L1541">
        <v>5</v>
      </c>
      <c r="M1541" t="s">
        <v>2984</v>
      </c>
      <c r="N1541" t="s">
        <v>1292</v>
      </c>
      <c r="O1541" t="s">
        <v>72</v>
      </c>
      <c r="P1541">
        <v>236</v>
      </c>
      <c r="Q1541">
        <v>42</v>
      </c>
      <c r="R1541">
        <v>29</v>
      </c>
      <c r="S1541">
        <v>63</v>
      </c>
      <c r="T1541">
        <v>70</v>
      </c>
      <c r="U1541">
        <v>32</v>
      </c>
      <c r="V1541">
        <v>285</v>
      </c>
      <c r="W1541">
        <v>64</v>
      </c>
      <c r="X1541">
        <v>49</v>
      </c>
      <c r="Y1541">
        <v>38</v>
      </c>
      <c r="Z1541">
        <v>67</v>
      </c>
      <c r="AA1541">
        <v>67</v>
      </c>
      <c r="AB1541">
        <v>315</v>
      </c>
      <c r="AC1541">
        <v>64</v>
      </c>
      <c r="AD1541">
        <v>77</v>
      </c>
      <c r="AE1541">
        <v>58</v>
      </c>
      <c r="AF1541">
        <v>61</v>
      </c>
      <c r="AG1541">
        <v>55</v>
      </c>
      <c r="AH1541">
        <v>313</v>
      </c>
      <c r="AI1541">
        <v>50</v>
      </c>
      <c r="AJ1541">
        <v>77</v>
      </c>
      <c r="AK1541">
        <v>58</v>
      </c>
      <c r="AL1541">
        <v>81</v>
      </c>
      <c r="AM1541">
        <v>47</v>
      </c>
      <c r="AN1541">
        <v>252</v>
      </c>
      <c r="AO1541">
        <v>68</v>
      </c>
      <c r="AP1541">
        <v>65</v>
      </c>
      <c r="AQ1541">
        <v>35</v>
      </c>
      <c r="AR1541">
        <v>53</v>
      </c>
      <c r="AS1541">
        <v>31</v>
      </c>
      <c r="AT1541">
        <v>50</v>
      </c>
      <c r="AU1541">
        <v>202</v>
      </c>
      <c r="AV1541">
        <v>66</v>
      </c>
      <c r="AW1541">
        <v>70</v>
      </c>
      <c r="AX1541">
        <v>66</v>
      </c>
      <c r="AY1541">
        <v>64</v>
      </c>
      <c r="AZ1541">
        <v>14</v>
      </c>
      <c r="BA1541">
        <v>11</v>
      </c>
      <c r="BB1541">
        <v>12</v>
      </c>
      <c r="BC1541">
        <v>14</v>
      </c>
      <c r="BD1541">
        <v>13</v>
      </c>
      <c r="BE1541">
        <v>1667</v>
      </c>
      <c r="BF1541">
        <v>368</v>
      </c>
      <c r="BG1541">
        <v>1</v>
      </c>
      <c r="BH1541">
        <v>71</v>
      </c>
      <c r="BI1541">
        <v>37</v>
      </c>
      <c r="BJ1541">
        <v>58</v>
      </c>
      <c r="BK1541">
        <v>63</v>
      </c>
      <c r="BL1541">
        <v>67</v>
      </c>
    </row>
    <row r="1542" spans="1:64" ht="30" x14ac:dyDescent="0.25">
      <c r="A1542" t="s">
        <v>3844</v>
      </c>
      <c r="B1542">
        <v>24</v>
      </c>
      <c r="C1542">
        <v>76</v>
      </c>
      <c r="D1542">
        <v>81</v>
      </c>
      <c r="E1542" s="1" t="s">
        <v>715</v>
      </c>
      <c r="F1542">
        <v>244915</v>
      </c>
      <c r="G1542" t="s">
        <v>183</v>
      </c>
      <c r="H1542" t="s">
        <v>327</v>
      </c>
      <c r="I1542" t="s">
        <v>77</v>
      </c>
      <c r="J1542">
        <v>78</v>
      </c>
      <c r="K1542" t="s">
        <v>189</v>
      </c>
      <c r="L1542">
        <v>5</v>
      </c>
      <c r="M1542" t="s">
        <v>592</v>
      </c>
      <c r="N1542" t="s">
        <v>273</v>
      </c>
      <c r="O1542" t="s">
        <v>1122</v>
      </c>
      <c r="P1542">
        <v>235</v>
      </c>
      <c r="Q1542">
        <v>40</v>
      </c>
      <c r="R1542">
        <v>30</v>
      </c>
      <c r="S1542">
        <v>72</v>
      </c>
      <c r="T1542">
        <v>71</v>
      </c>
      <c r="U1542">
        <v>22</v>
      </c>
      <c r="V1542">
        <v>249</v>
      </c>
      <c r="W1542">
        <v>47</v>
      </c>
      <c r="X1542">
        <v>50</v>
      </c>
      <c r="Y1542">
        <v>32</v>
      </c>
      <c r="Z1542">
        <v>58</v>
      </c>
      <c r="AA1542">
        <v>62</v>
      </c>
      <c r="AB1542">
        <v>297</v>
      </c>
      <c r="AC1542">
        <v>63</v>
      </c>
      <c r="AD1542">
        <v>72</v>
      </c>
      <c r="AE1542">
        <v>50</v>
      </c>
      <c r="AF1542">
        <v>63</v>
      </c>
      <c r="AG1542">
        <v>49</v>
      </c>
      <c r="AH1542">
        <v>322</v>
      </c>
      <c r="AI1542">
        <v>60</v>
      </c>
      <c r="AJ1542">
        <v>82</v>
      </c>
      <c r="AK1542">
        <v>67</v>
      </c>
      <c r="AL1542">
        <v>85</v>
      </c>
      <c r="AM1542">
        <v>28</v>
      </c>
      <c r="AN1542">
        <v>257</v>
      </c>
      <c r="AO1542">
        <v>79</v>
      </c>
      <c r="AP1542">
        <v>79</v>
      </c>
      <c r="AQ1542">
        <v>35</v>
      </c>
      <c r="AR1542">
        <v>24</v>
      </c>
      <c r="AS1542">
        <v>40</v>
      </c>
      <c r="AT1542">
        <v>56</v>
      </c>
      <c r="AU1542">
        <v>228</v>
      </c>
      <c r="AV1542">
        <v>77</v>
      </c>
      <c r="AW1542">
        <v>77</v>
      </c>
      <c r="AX1542">
        <v>74</v>
      </c>
      <c r="AY1542">
        <v>41</v>
      </c>
      <c r="AZ1542">
        <v>7</v>
      </c>
      <c r="BA1542">
        <v>7</v>
      </c>
      <c r="BB1542">
        <v>11</v>
      </c>
      <c r="BC1542">
        <v>10</v>
      </c>
      <c r="BD1542">
        <v>6</v>
      </c>
      <c r="BE1542">
        <v>1629</v>
      </c>
      <c r="BF1542">
        <v>363</v>
      </c>
      <c r="BG1542">
        <v>1</v>
      </c>
      <c r="BH1542">
        <v>68</v>
      </c>
      <c r="BI1542">
        <v>36</v>
      </c>
      <c r="BJ1542">
        <v>50</v>
      </c>
      <c r="BK1542">
        <v>53</v>
      </c>
      <c r="BL1542">
        <v>77</v>
      </c>
    </row>
    <row r="1543" spans="1:64" ht="45" x14ac:dyDescent="0.25">
      <c r="A1543" t="s">
        <v>3845</v>
      </c>
      <c r="B1543">
        <v>24</v>
      </c>
      <c r="C1543">
        <v>74</v>
      </c>
      <c r="D1543">
        <v>81</v>
      </c>
      <c r="E1543" s="1" t="s">
        <v>3846</v>
      </c>
      <c r="F1543">
        <v>245132</v>
      </c>
      <c r="G1543" t="s">
        <v>337</v>
      </c>
      <c r="H1543" t="s">
        <v>483</v>
      </c>
      <c r="I1543" t="s">
        <v>68</v>
      </c>
      <c r="J1543">
        <v>76</v>
      </c>
      <c r="K1543" t="s">
        <v>189</v>
      </c>
      <c r="L1543">
        <v>7</v>
      </c>
      <c r="M1543" t="s">
        <v>1532</v>
      </c>
      <c r="N1543" t="s">
        <v>1192</v>
      </c>
      <c r="O1543" t="s">
        <v>1927</v>
      </c>
      <c r="P1543">
        <v>244</v>
      </c>
      <c r="Q1543">
        <v>29</v>
      </c>
      <c r="R1543">
        <v>38</v>
      </c>
      <c r="S1543">
        <v>80</v>
      </c>
      <c r="T1543" t="s">
        <v>203</v>
      </c>
      <c r="U1543">
        <v>28</v>
      </c>
      <c r="V1543">
        <v>224</v>
      </c>
      <c r="W1543" t="s">
        <v>2270</v>
      </c>
      <c r="X1543">
        <v>22</v>
      </c>
      <c r="Y1543">
        <v>21</v>
      </c>
      <c r="Z1543" t="s">
        <v>386</v>
      </c>
      <c r="AA1543">
        <v>57</v>
      </c>
      <c r="AB1543">
        <v>308</v>
      </c>
      <c r="AC1543">
        <v>60</v>
      </c>
      <c r="AD1543">
        <v>66</v>
      </c>
      <c r="AE1543">
        <v>53</v>
      </c>
      <c r="AF1543">
        <v>70</v>
      </c>
      <c r="AG1543">
        <v>59</v>
      </c>
      <c r="AH1543">
        <v>308</v>
      </c>
      <c r="AI1543">
        <v>42</v>
      </c>
      <c r="AJ1543">
        <v>83</v>
      </c>
      <c r="AK1543" t="s">
        <v>737</v>
      </c>
      <c r="AL1543">
        <v>77</v>
      </c>
      <c r="AM1543">
        <v>40</v>
      </c>
      <c r="AN1543">
        <v>246</v>
      </c>
      <c r="AO1543">
        <v>80</v>
      </c>
      <c r="AP1543">
        <v>70</v>
      </c>
      <c r="AQ1543">
        <v>25</v>
      </c>
      <c r="AR1543">
        <v>34</v>
      </c>
      <c r="AS1543">
        <v>37</v>
      </c>
      <c r="AT1543">
        <v>64</v>
      </c>
      <c r="AU1543">
        <v>223</v>
      </c>
      <c r="AV1543">
        <v>73</v>
      </c>
      <c r="AW1543">
        <v>76</v>
      </c>
      <c r="AX1543">
        <v>74</v>
      </c>
      <c r="AY1543">
        <v>51</v>
      </c>
      <c r="AZ1543">
        <v>7</v>
      </c>
      <c r="BA1543">
        <v>15</v>
      </c>
      <c r="BB1543">
        <v>7</v>
      </c>
      <c r="BC1543">
        <v>13</v>
      </c>
      <c r="BD1543">
        <v>9</v>
      </c>
      <c r="BE1543">
        <v>1604</v>
      </c>
      <c r="BF1543">
        <v>358</v>
      </c>
      <c r="BG1543">
        <v>1</v>
      </c>
      <c r="BH1543">
        <v>63</v>
      </c>
      <c r="BI1543">
        <v>38</v>
      </c>
      <c r="BJ1543">
        <v>49</v>
      </c>
      <c r="BK1543">
        <v>59</v>
      </c>
      <c r="BL1543">
        <v>74</v>
      </c>
    </row>
    <row r="1544" spans="1:64" ht="45" x14ac:dyDescent="0.25">
      <c r="A1544" t="s">
        <v>3847</v>
      </c>
      <c r="B1544">
        <v>24</v>
      </c>
      <c r="C1544">
        <v>73</v>
      </c>
      <c r="D1544">
        <v>79</v>
      </c>
      <c r="E1544" s="1" t="s">
        <v>1142</v>
      </c>
      <c r="F1544">
        <v>246139</v>
      </c>
      <c r="G1544" t="s">
        <v>289</v>
      </c>
      <c r="H1544" t="s">
        <v>253</v>
      </c>
      <c r="I1544" t="s">
        <v>68</v>
      </c>
      <c r="J1544">
        <v>73</v>
      </c>
      <c r="K1544" t="s">
        <v>508</v>
      </c>
      <c r="L1544">
        <v>6</v>
      </c>
      <c r="M1544" t="s">
        <v>2368</v>
      </c>
      <c r="N1544" t="s">
        <v>2198</v>
      </c>
      <c r="O1544" t="s">
        <v>2722</v>
      </c>
      <c r="P1544">
        <v>65</v>
      </c>
      <c r="Q1544">
        <v>10</v>
      </c>
      <c r="R1544">
        <v>6</v>
      </c>
      <c r="S1544">
        <v>11</v>
      </c>
      <c r="T1544">
        <v>33</v>
      </c>
      <c r="U1544">
        <v>5</v>
      </c>
      <c r="V1544">
        <v>114</v>
      </c>
      <c r="W1544">
        <v>12</v>
      </c>
      <c r="X1544">
        <v>12</v>
      </c>
      <c r="Y1544">
        <v>12</v>
      </c>
      <c r="Z1544">
        <v>57</v>
      </c>
      <c r="AA1544">
        <v>21</v>
      </c>
      <c r="AB1544">
        <v>244</v>
      </c>
      <c r="AC1544">
        <v>33</v>
      </c>
      <c r="AD1544">
        <v>38</v>
      </c>
      <c r="AE1544">
        <v>49</v>
      </c>
      <c r="AF1544">
        <v>73</v>
      </c>
      <c r="AG1544">
        <v>51</v>
      </c>
      <c r="AH1544">
        <v>201</v>
      </c>
      <c r="AI1544">
        <v>58</v>
      </c>
      <c r="AJ1544">
        <v>54</v>
      </c>
      <c r="AK1544">
        <v>27</v>
      </c>
      <c r="AL1544">
        <v>54</v>
      </c>
      <c r="AM1544">
        <v>8</v>
      </c>
      <c r="AN1544">
        <v>84</v>
      </c>
      <c r="AO1544">
        <v>17</v>
      </c>
      <c r="AP1544">
        <v>6</v>
      </c>
      <c r="AQ1544">
        <v>5</v>
      </c>
      <c r="AR1544">
        <v>39</v>
      </c>
      <c r="AS1544">
        <v>17</v>
      </c>
      <c r="AT1544">
        <v>38</v>
      </c>
      <c r="AU1544">
        <v>30</v>
      </c>
      <c r="AV1544">
        <v>9</v>
      </c>
      <c r="AW1544">
        <v>10</v>
      </c>
      <c r="AX1544">
        <v>11</v>
      </c>
      <c r="AY1544">
        <v>362</v>
      </c>
      <c r="AZ1544">
        <v>72</v>
      </c>
      <c r="BA1544">
        <v>68</v>
      </c>
      <c r="BB1544">
        <v>77</v>
      </c>
      <c r="BC1544">
        <v>72</v>
      </c>
      <c r="BD1544">
        <v>73</v>
      </c>
      <c r="BE1544">
        <v>1100</v>
      </c>
      <c r="BF1544">
        <v>397</v>
      </c>
      <c r="BG1544">
        <v>1</v>
      </c>
      <c r="BH1544">
        <v>72</v>
      </c>
      <c r="BI1544">
        <v>68</v>
      </c>
      <c r="BJ1544">
        <v>77</v>
      </c>
      <c r="BK1544">
        <v>73</v>
      </c>
      <c r="BL1544">
        <v>35</v>
      </c>
    </row>
    <row r="1545" spans="1:64" ht="30" x14ac:dyDescent="0.25">
      <c r="A1545" t="s">
        <v>3848</v>
      </c>
      <c r="B1545">
        <v>22</v>
      </c>
      <c r="C1545">
        <v>73</v>
      </c>
      <c r="D1545">
        <v>80</v>
      </c>
      <c r="E1545" s="1" t="s">
        <v>2958</v>
      </c>
      <c r="F1545">
        <v>246402</v>
      </c>
      <c r="G1545" t="s">
        <v>97</v>
      </c>
      <c r="H1545" t="s">
        <v>156</v>
      </c>
      <c r="I1545" t="s">
        <v>68</v>
      </c>
      <c r="J1545">
        <v>74</v>
      </c>
      <c r="K1545" t="s">
        <v>229</v>
      </c>
      <c r="L1545">
        <v>7</v>
      </c>
      <c r="M1545" t="s">
        <v>131</v>
      </c>
      <c r="N1545" t="s">
        <v>333</v>
      </c>
      <c r="O1545" t="s">
        <v>1951</v>
      </c>
      <c r="P1545">
        <v>309</v>
      </c>
      <c r="Q1545">
        <v>63</v>
      </c>
      <c r="R1545">
        <v>54</v>
      </c>
      <c r="S1545">
        <v>67</v>
      </c>
      <c r="T1545">
        <v>73</v>
      </c>
      <c r="U1545">
        <v>52</v>
      </c>
      <c r="V1545">
        <v>306</v>
      </c>
      <c r="W1545">
        <v>67</v>
      </c>
      <c r="X1545">
        <v>55</v>
      </c>
      <c r="Y1545">
        <v>44</v>
      </c>
      <c r="Z1545">
        <v>68</v>
      </c>
      <c r="AA1545">
        <v>72</v>
      </c>
      <c r="AB1545">
        <v>361</v>
      </c>
      <c r="AC1545">
        <v>66</v>
      </c>
      <c r="AD1545">
        <v>72</v>
      </c>
      <c r="AE1545">
        <v>69</v>
      </c>
      <c r="AF1545">
        <v>67</v>
      </c>
      <c r="AG1545">
        <v>87</v>
      </c>
      <c r="AH1545">
        <v>339</v>
      </c>
      <c r="AI1545">
        <v>57</v>
      </c>
      <c r="AJ1545">
        <v>74</v>
      </c>
      <c r="AK1545">
        <v>85</v>
      </c>
      <c r="AL1545">
        <v>72</v>
      </c>
      <c r="AM1545">
        <v>51</v>
      </c>
      <c r="AN1545">
        <v>313</v>
      </c>
      <c r="AO1545">
        <v>68</v>
      </c>
      <c r="AP1545">
        <v>72</v>
      </c>
      <c r="AQ1545">
        <v>61</v>
      </c>
      <c r="AR1545">
        <v>70</v>
      </c>
      <c r="AS1545">
        <v>42</v>
      </c>
      <c r="AT1545">
        <v>71</v>
      </c>
      <c r="AU1545">
        <v>210</v>
      </c>
      <c r="AV1545">
        <v>73</v>
      </c>
      <c r="AW1545">
        <v>72</v>
      </c>
      <c r="AX1545">
        <v>65</v>
      </c>
      <c r="AY1545">
        <v>55</v>
      </c>
      <c r="AZ1545">
        <v>11</v>
      </c>
      <c r="BA1545">
        <v>14</v>
      </c>
      <c r="BB1545">
        <v>11</v>
      </c>
      <c r="BC1545">
        <v>6</v>
      </c>
      <c r="BD1545">
        <v>13</v>
      </c>
      <c r="BE1545">
        <v>1893</v>
      </c>
      <c r="BF1545">
        <v>406</v>
      </c>
      <c r="BG1545">
        <v>1</v>
      </c>
      <c r="BH1545">
        <v>69</v>
      </c>
      <c r="BI1545">
        <v>54</v>
      </c>
      <c r="BJ1545">
        <v>67</v>
      </c>
      <c r="BK1545">
        <v>70</v>
      </c>
      <c r="BL1545">
        <v>71</v>
      </c>
    </row>
    <row r="1546" spans="1:64" ht="30" x14ac:dyDescent="0.25">
      <c r="A1546" t="s">
        <v>3849</v>
      </c>
      <c r="B1546">
        <v>24</v>
      </c>
      <c r="C1546">
        <v>73</v>
      </c>
      <c r="D1546">
        <v>78</v>
      </c>
      <c r="E1546" s="1" t="s">
        <v>3850</v>
      </c>
      <c r="F1546">
        <v>246608</v>
      </c>
      <c r="G1546" t="s">
        <v>252</v>
      </c>
      <c r="H1546" t="s">
        <v>98</v>
      </c>
      <c r="I1546" t="s">
        <v>68</v>
      </c>
      <c r="J1546">
        <v>75</v>
      </c>
      <c r="K1546" t="s">
        <v>69</v>
      </c>
      <c r="L1546">
        <v>5</v>
      </c>
      <c r="M1546" t="s">
        <v>509</v>
      </c>
      <c r="N1546" t="s">
        <v>927</v>
      </c>
      <c r="O1546" t="s">
        <v>2324</v>
      </c>
      <c r="P1546">
        <v>324</v>
      </c>
      <c r="Q1546">
        <v>65</v>
      </c>
      <c r="R1546">
        <v>65</v>
      </c>
      <c r="S1546">
        <v>58</v>
      </c>
      <c r="T1546">
        <v>77</v>
      </c>
      <c r="U1546">
        <v>59</v>
      </c>
      <c r="V1546">
        <v>360</v>
      </c>
      <c r="W1546">
        <v>76</v>
      </c>
      <c r="X1546">
        <v>71</v>
      </c>
      <c r="Y1546">
        <v>67</v>
      </c>
      <c r="Z1546">
        <v>69</v>
      </c>
      <c r="AA1546">
        <v>77</v>
      </c>
      <c r="AB1546">
        <v>390</v>
      </c>
      <c r="AC1546">
        <v>77</v>
      </c>
      <c r="AD1546">
        <v>80</v>
      </c>
      <c r="AE1546">
        <v>83</v>
      </c>
      <c r="AF1546">
        <v>68</v>
      </c>
      <c r="AG1546">
        <v>82</v>
      </c>
      <c r="AH1546">
        <v>334</v>
      </c>
      <c r="AI1546">
        <v>65</v>
      </c>
      <c r="AJ1546">
        <v>63</v>
      </c>
      <c r="AK1546">
        <v>83</v>
      </c>
      <c r="AL1546">
        <v>58</v>
      </c>
      <c r="AM1546">
        <v>65</v>
      </c>
      <c r="AN1546">
        <v>319</v>
      </c>
      <c r="AO1546">
        <v>59</v>
      </c>
      <c r="AP1546">
        <v>55</v>
      </c>
      <c r="AQ1546">
        <v>65</v>
      </c>
      <c r="AR1546">
        <v>71</v>
      </c>
      <c r="AS1546">
        <v>69</v>
      </c>
      <c r="AT1546">
        <v>70</v>
      </c>
      <c r="AU1546">
        <v>149</v>
      </c>
      <c r="AV1546">
        <v>46</v>
      </c>
      <c r="AW1546">
        <v>54</v>
      </c>
      <c r="AX1546">
        <v>49</v>
      </c>
      <c r="AY1546">
        <v>49</v>
      </c>
      <c r="AZ1546">
        <v>10</v>
      </c>
      <c r="BA1546">
        <v>9</v>
      </c>
      <c r="BB1546">
        <v>10</v>
      </c>
      <c r="BC1546">
        <v>11</v>
      </c>
      <c r="BD1546">
        <v>9</v>
      </c>
      <c r="BE1546">
        <v>1925</v>
      </c>
      <c r="BF1546">
        <v>409</v>
      </c>
      <c r="BG1546">
        <v>1</v>
      </c>
      <c r="BH1546">
        <v>79</v>
      </c>
      <c r="BI1546">
        <v>65</v>
      </c>
      <c r="BJ1546">
        <v>71</v>
      </c>
      <c r="BK1546">
        <v>77</v>
      </c>
      <c r="BL1546">
        <v>52</v>
      </c>
    </row>
    <row r="1547" spans="1:64" ht="30" x14ac:dyDescent="0.25">
      <c r="A1547" t="s">
        <v>3851</v>
      </c>
      <c r="B1547">
        <v>23</v>
      </c>
      <c r="C1547">
        <v>76</v>
      </c>
      <c r="D1547">
        <v>81</v>
      </c>
      <c r="E1547" s="1" t="s">
        <v>3852</v>
      </c>
      <c r="F1547">
        <v>246688</v>
      </c>
      <c r="G1547" t="s">
        <v>97</v>
      </c>
      <c r="H1547" t="s">
        <v>98</v>
      </c>
      <c r="I1547" t="s">
        <v>68</v>
      </c>
      <c r="J1547">
        <v>77</v>
      </c>
      <c r="K1547" t="s">
        <v>415</v>
      </c>
      <c r="L1547">
        <v>5</v>
      </c>
      <c r="M1547" t="s">
        <v>613</v>
      </c>
      <c r="N1547" t="s">
        <v>719</v>
      </c>
      <c r="O1547" t="s">
        <v>3853</v>
      </c>
      <c r="P1547">
        <v>274</v>
      </c>
      <c r="Q1547">
        <v>73</v>
      </c>
      <c r="R1547">
        <v>38</v>
      </c>
      <c r="S1547">
        <v>60</v>
      </c>
      <c r="T1547">
        <v>68</v>
      </c>
      <c r="U1547">
        <v>35</v>
      </c>
      <c r="V1547">
        <v>303</v>
      </c>
      <c r="W1547">
        <v>72</v>
      </c>
      <c r="X1547">
        <v>60</v>
      </c>
      <c r="Y1547">
        <v>43</v>
      </c>
      <c r="Z1547">
        <v>64</v>
      </c>
      <c r="AA1547">
        <v>64</v>
      </c>
      <c r="AB1547">
        <v>422</v>
      </c>
      <c r="AC1547">
        <v>91</v>
      </c>
      <c r="AD1547">
        <v>92</v>
      </c>
      <c r="AE1547">
        <v>82</v>
      </c>
      <c r="AF1547">
        <v>71</v>
      </c>
      <c r="AG1547">
        <v>86</v>
      </c>
      <c r="AH1547">
        <v>331</v>
      </c>
      <c r="AI1547">
        <v>52</v>
      </c>
      <c r="AJ1547">
        <v>73</v>
      </c>
      <c r="AK1547">
        <v>92</v>
      </c>
      <c r="AL1547">
        <v>69</v>
      </c>
      <c r="AM1547">
        <v>45</v>
      </c>
      <c r="AN1547">
        <v>326</v>
      </c>
      <c r="AO1547">
        <v>74</v>
      </c>
      <c r="AP1547">
        <v>73</v>
      </c>
      <c r="AQ1547">
        <v>73</v>
      </c>
      <c r="AR1547">
        <v>58</v>
      </c>
      <c r="AS1547">
        <v>48</v>
      </c>
      <c r="AT1547">
        <v>62</v>
      </c>
      <c r="AU1547">
        <v>213</v>
      </c>
      <c r="AV1547">
        <v>69</v>
      </c>
      <c r="AW1547">
        <v>75</v>
      </c>
      <c r="AX1547">
        <v>69</v>
      </c>
      <c r="AY1547">
        <v>46</v>
      </c>
      <c r="AZ1547">
        <v>5</v>
      </c>
      <c r="BA1547">
        <v>9</v>
      </c>
      <c r="BB1547">
        <v>6</v>
      </c>
      <c r="BC1547">
        <v>12</v>
      </c>
      <c r="BD1547">
        <v>14</v>
      </c>
      <c r="BE1547">
        <v>1915</v>
      </c>
      <c r="BF1547">
        <v>419</v>
      </c>
      <c r="BG1547">
        <v>1</v>
      </c>
      <c r="BH1547">
        <v>92</v>
      </c>
      <c r="BI1547">
        <v>44</v>
      </c>
      <c r="BJ1547">
        <v>65</v>
      </c>
      <c r="BK1547">
        <v>71</v>
      </c>
      <c r="BL1547">
        <v>71</v>
      </c>
    </row>
    <row r="1548" spans="1:64" ht="30" x14ac:dyDescent="0.25">
      <c r="A1548" t="s">
        <v>3854</v>
      </c>
      <c r="B1548">
        <v>23</v>
      </c>
      <c r="C1548">
        <v>77</v>
      </c>
      <c r="D1548">
        <v>82</v>
      </c>
      <c r="E1548" s="1" t="s">
        <v>883</v>
      </c>
      <c r="F1548">
        <v>246764</v>
      </c>
      <c r="G1548" t="s">
        <v>277</v>
      </c>
      <c r="H1548" t="s">
        <v>76</v>
      </c>
      <c r="I1548" t="s">
        <v>68</v>
      </c>
      <c r="J1548">
        <v>78</v>
      </c>
      <c r="K1548" t="s">
        <v>229</v>
      </c>
      <c r="L1548">
        <v>5</v>
      </c>
      <c r="M1548" t="s">
        <v>148</v>
      </c>
      <c r="N1548" t="s">
        <v>366</v>
      </c>
      <c r="O1548" t="s">
        <v>2193</v>
      </c>
      <c r="P1548">
        <v>293</v>
      </c>
      <c r="Q1548">
        <v>53</v>
      </c>
      <c r="R1548">
        <v>56</v>
      </c>
      <c r="S1548">
        <v>53</v>
      </c>
      <c r="T1548">
        <v>78</v>
      </c>
      <c r="U1548">
        <v>53</v>
      </c>
      <c r="V1548">
        <v>339</v>
      </c>
      <c r="W1548">
        <v>75</v>
      </c>
      <c r="X1548">
        <v>63</v>
      </c>
      <c r="Y1548">
        <v>51</v>
      </c>
      <c r="Z1548">
        <v>73</v>
      </c>
      <c r="AA1548">
        <v>77</v>
      </c>
      <c r="AB1548">
        <v>414</v>
      </c>
      <c r="AC1548">
        <v>81</v>
      </c>
      <c r="AD1548">
        <v>77</v>
      </c>
      <c r="AE1548">
        <v>88</v>
      </c>
      <c r="AF1548">
        <v>77</v>
      </c>
      <c r="AG1548">
        <v>91</v>
      </c>
      <c r="AH1548">
        <v>367</v>
      </c>
      <c r="AI1548">
        <v>70</v>
      </c>
      <c r="AJ1548">
        <v>73</v>
      </c>
      <c r="AK1548">
        <v>87</v>
      </c>
      <c r="AL1548">
        <v>69</v>
      </c>
      <c r="AM1548">
        <v>68</v>
      </c>
      <c r="AN1548">
        <v>348</v>
      </c>
      <c r="AO1548">
        <v>82</v>
      </c>
      <c r="AP1548">
        <v>74</v>
      </c>
      <c r="AQ1548">
        <v>63</v>
      </c>
      <c r="AR1548">
        <v>72</v>
      </c>
      <c r="AS1548">
        <v>57</v>
      </c>
      <c r="AT1548">
        <v>77</v>
      </c>
      <c r="AU1548">
        <v>225</v>
      </c>
      <c r="AV1548">
        <v>73</v>
      </c>
      <c r="AW1548">
        <v>78</v>
      </c>
      <c r="AX1548">
        <v>74</v>
      </c>
      <c r="AY1548">
        <v>36</v>
      </c>
      <c r="AZ1548">
        <v>7</v>
      </c>
      <c r="BA1548">
        <v>5</v>
      </c>
      <c r="BB1548">
        <v>5</v>
      </c>
      <c r="BC1548">
        <v>8</v>
      </c>
      <c r="BD1548">
        <v>11</v>
      </c>
      <c r="BE1548">
        <v>2022</v>
      </c>
      <c r="BF1548">
        <v>436</v>
      </c>
      <c r="BG1548">
        <v>2</v>
      </c>
      <c r="BH1548">
        <v>79</v>
      </c>
      <c r="BI1548">
        <v>61</v>
      </c>
      <c r="BJ1548">
        <v>69</v>
      </c>
      <c r="BK1548">
        <v>78</v>
      </c>
      <c r="BL1548">
        <v>73</v>
      </c>
    </row>
    <row r="1549" spans="1:64" ht="45" x14ac:dyDescent="0.25">
      <c r="A1549" t="s">
        <v>3388</v>
      </c>
      <c r="B1549">
        <v>23</v>
      </c>
      <c r="C1549">
        <v>77</v>
      </c>
      <c r="D1549">
        <v>82</v>
      </c>
      <c r="E1549" s="1" t="s">
        <v>1133</v>
      </c>
      <c r="F1549">
        <v>246791</v>
      </c>
      <c r="G1549" t="s">
        <v>83</v>
      </c>
      <c r="H1549" t="s">
        <v>76</v>
      </c>
      <c r="I1549" t="s">
        <v>68</v>
      </c>
      <c r="J1549">
        <v>78</v>
      </c>
      <c r="K1549" t="s">
        <v>69</v>
      </c>
      <c r="L1549">
        <v>5</v>
      </c>
      <c r="M1549" t="s">
        <v>411</v>
      </c>
      <c r="N1549" t="s">
        <v>708</v>
      </c>
      <c r="O1549" t="s">
        <v>2572</v>
      </c>
      <c r="P1549">
        <v>310</v>
      </c>
      <c r="Q1549">
        <v>73</v>
      </c>
      <c r="R1549">
        <v>75</v>
      </c>
      <c r="S1549">
        <v>38</v>
      </c>
      <c r="T1549">
        <v>78</v>
      </c>
      <c r="U1549">
        <v>46</v>
      </c>
      <c r="V1549">
        <v>384</v>
      </c>
      <c r="W1549">
        <v>85</v>
      </c>
      <c r="X1549">
        <v>79</v>
      </c>
      <c r="Y1549">
        <v>72</v>
      </c>
      <c r="Z1549">
        <v>72</v>
      </c>
      <c r="AA1549">
        <v>76</v>
      </c>
      <c r="AB1549">
        <v>398</v>
      </c>
      <c r="AC1549">
        <v>84</v>
      </c>
      <c r="AD1549">
        <v>82</v>
      </c>
      <c r="AE1549">
        <v>84</v>
      </c>
      <c r="AF1549">
        <v>66</v>
      </c>
      <c r="AG1549">
        <v>82</v>
      </c>
      <c r="AH1549">
        <v>342</v>
      </c>
      <c r="AI1549">
        <v>76</v>
      </c>
      <c r="AJ1549">
        <v>65</v>
      </c>
      <c r="AK1549">
        <v>66</v>
      </c>
      <c r="AL1549">
        <v>64</v>
      </c>
      <c r="AM1549">
        <v>71</v>
      </c>
      <c r="AN1549">
        <v>270</v>
      </c>
      <c r="AO1549">
        <v>30</v>
      </c>
      <c r="AP1549">
        <v>35</v>
      </c>
      <c r="AQ1549">
        <v>74</v>
      </c>
      <c r="AR1549">
        <v>73</v>
      </c>
      <c r="AS1549">
        <v>58</v>
      </c>
      <c r="AT1549">
        <v>78</v>
      </c>
      <c r="AU1549">
        <v>132</v>
      </c>
      <c r="AV1549">
        <v>50</v>
      </c>
      <c r="AW1549">
        <v>47</v>
      </c>
      <c r="AX1549">
        <v>35</v>
      </c>
      <c r="AY1549">
        <v>55</v>
      </c>
      <c r="AZ1549">
        <v>12</v>
      </c>
      <c r="BA1549">
        <v>11</v>
      </c>
      <c r="BB1549">
        <v>9</v>
      </c>
      <c r="BC1549">
        <v>13</v>
      </c>
      <c r="BD1549">
        <v>10</v>
      </c>
      <c r="BE1549">
        <v>1891</v>
      </c>
      <c r="BF1549">
        <v>412</v>
      </c>
      <c r="BG1549">
        <v>1</v>
      </c>
      <c r="BH1549">
        <v>83</v>
      </c>
      <c r="BI1549">
        <v>72</v>
      </c>
      <c r="BJ1549">
        <v>75</v>
      </c>
      <c r="BK1549">
        <v>81</v>
      </c>
      <c r="BL1549">
        <v>43</v>
      </c>
    </row>
    <row r="1550" spans="1:64" ht="45" x14ac:dyDescent="0.25">
      <c r="A1550" t="s">
        <v>3855</v>
      </c>
      <c r="B1550">
        <v>25</v>
      </c>
      <c r="C1550">
        <v>75</v>
      </c>
      <c r="D1550">
        <v>80</v>
      </c>
      <c r="E1550" s="1" t="s">
        <v>3856</v>
      </c>
      <c r="F1550">
        <v>247028</v>
      </c>
      <c r="G1550" t="s">
        <v>124</v>
      </c>
      <c r="H1550" t="s">
        <v>67</v>
      </c>
      <c r="I1550" t="s">
        <v>68</v>
      </c>
      <c r="J1550">
        <v>76</v>
      </c>
      <c r="K1550" t="s">
        <v>229</v>
      </c>
      <c r="L1550">
        <v>5</v>
      </c>
      <c r="M1550" t="s">
        <v>455</v>
      </c>
      <c r="N1550" t="s">
        <v>1151</v>
      </c>
      <c r="O1550" t="s">
        <v>1459</v>
      </c>
      <c r="P1550">
        <v>345</v>
      </c>
      <c r="Q1550">
        <v>68</v>
      </c>
      <c r="R1550">
        <v>66</v>
      </c>
      <c r="S1550">
        <v>72</v>
      </c>
      <c r="T1550">
        <v>74</v>
      </c>
      <c r="U1550">
        <v>65</v>
      </c>
      <c r="V1550">
        <v>338</v>
      </c>
      <c r="W1550">
        <v>76</v>
      </c>
      <c r="X1550">
        <v>65</v>
      </c>
      <c r="Y1550">
        <v>51</v>
      </c>
      <c r="Z1550">
        <v>70</v>
      </c>
      <c r="AA1550">
        <v>76</v>
      </c>
      <c r="AB1550">
        <v>361</v>
      </c>
      <c r="AC1550">
        <v>67</v>
      </c>
      <c r="AD1550">
        <v>70</v>
      </c>
      <c r="AE1550">
        <v>76</v>
      </c>
      <c r="AF1550">
        <v>71</v>
      </c>
      <c r="AG1550">
        <v>77</v>
      </c>
      <c r="AH1550">
        <v>392</v>
      </c>
      <c r="AI1550">
        <v>79</v>
      </c>
      <c r="AJ1550">
        <v>80</v>
      </c>
      <c r="AK1550">
        <v>84</v>
      </c>
      <c r="AL1550">
        <v>76</v>
      </c>
      <c r="AM1550">
        <v>73</v>
      </c>
      <c r="AN1550">
        <v>351</v>
      </c>
      <c r="AO1550">
        <v>78</v>
      </c>
      <c r="AP1550">
        <v>74</v>
      </c>
      <c r="AQ1550">
        <v>69</v>
      </c>
      <c r="AR1550">
        <v>71</v>
      </c>
      <c r="AS1550">
        <v>59</v>
      </c>
      <c r="AT1550">
        <v>71</v>
      </c>
      <c r="AU1550">
        <v>218</v>
      </c>
      <c r="AV1550">
        <v>74</v>
      </c>
      <c r="AW1550">
        <v>75</v>
      </c>
      <c r="AX1550">
        <v>69</v>
      </c>
      <c r="AY1550">
        <v>57</v>
      </c>
      <c r="AZ1550">
        <v>11</v>
      </c>
      <c r="BA1550">
        <v>13</v>
      </c>
      <c r="BB1550">
        <v>10</v>
      </c>
      <c r="BC1550">
        <v>11</v>
      </c>
      <c r="BD1550">
        <v>12</v>
      </c>
      <c r="BE1550">
        <v>2062</v>
      </c>
      <c r="BF1550">
        <v>438</v>
      </c>
      <c r="BG1550">
        <v>2</v>
      </c>
      <c r="BH1550">
        <v>69</v>
      </c>
      <c r="BI1550">
        <v>70</v>
      </c>
      <c r="BJ1550">
        <v>70</v>
      </c>
      <c r="BK1550">
        <v>76</v>
      </c>
      <c r="BL1550">
        <v>74</v>
      </c>
    </row>
    <row r="1551" spans="1:64" ht="30" x14ac:dyDescent="0.25">
      <c r="A1551" t="s">
        <v>3857</v>
      </c>
      <c r="B1551">
        <v>26</v>
      </c>
      <c r="C1551">
        <v>77</v>
      </c>
      <c r="D1551">
        <v>80</v>
      </c>
      <c r="E1551" s="1" t="s">
        <v>3200</v>
      </c>
      <c r="F1551">
        <v>247500</v>
      </c>
      <c r="G1551" t="s">
        <v>118</v>
      </c>
      <c r="H1551" t="s">
        <v>253</v>
      </c>
      <c r="I1551" t="s">
        <v>68</v>
      </c>
      <c r="J1551">
        <v>79</v>
      </c>
      <c r="K1551" t="s">
        <v>189</v>
      </c>
      <c r="L1551">
        <v>3</v>
      </c>
      <c r="M1551" t="s">
        <v>530</v>
      </c>
      <c r="N1551" t="s">
        <v>869</v>
      </c>
      <c r="O1551" t="s">
        <v>3201</v>
      </c>
      <c r="P1551">
        <v>285</v>
      </c>
      <c r="Q1551">
        <v>50</v>
      </c>
      <c r="R1551">
        <v>52</v>
      </c>
      <c r="S1551">
        <v>71</v>
      </c>
      <c r="T1551">
        <v>75</v>
      </c>
      <c r="U1551">
        <v>37</v>
      </c>
      <c r="V1551">
        <v>275</v>
      </c>
      <c r="W1551">
        <v>60</v>
      </c>
      <c r="X1551">
        <v>32</v>
      </c>
      <c r="Y1551">
        <v>43</v>
      </c>
      <c r="Z1551">
        <v>73</v>
      </c>
      <c r="AA1551">
        <v>67</v>
      </c>
      <c r="AB1551">
        <v>301</v>
      </c>
      <c r="AC1551">
        <v>63</v>
      </c>
      <c r="AD1551">
        <v>67</v>
      </c>
      <c r="AE1551">
        <v>51</v>
      </c>
      <c r="AF1551">
        <v>76</v>
      </c>
      <c r="AG1551">
        <v>44</v>
      </c>
      <c r="AH1551">
        <v>352</v>
      </c>
      <c r="AI1551">
        <v>58</v>
      </c>
      <c r="AJ1551">
        <v>79</v>
      </c>
      <c r="AK1551">
        <v>79</v>
      </c>
      <c r="AL1551">
        <v>77</v>
      </c>
      <c r="AM1551">
        <v>59</v>
      </c>
      <c r="AN1551">
        <v>317</v>
      </c>
      <c r="AO1551">
        <v>82</v>
      </c>
      <c r="AP1551">
        <v>79</v>
      </c>
      <c r="AQ1551">
        <v>52</v>
      </c>
      <c r="AR1551">
        <v>72</v>
      </c>
      <c r="AS1551">
        <v>32</v>
      </c>
      <c r="AT1551">
        <v>70</v>
      </c>
      <c r="AU1551">
        <v>234</v>
      </c>
      <c r="AV1551">
        <v>79</v>
      </c>
      <c r="AW1551">
        <v>80</v>
      </c>
      <c r="AX1551">
        <v>75</v>
      </c>
      <c r="AY1551">
        <v>48</v>
      </c>
      <c r="AZ1551">
        <v>7</v>
      </c>
      <c r="BA1551">
        <v>14</v>
      </c>
      <c r="BB1551">
        <v>7</v>
      </c>
      <c r="BC1551">
        <v>12</v>
      </c>
      <c r="BD1551">
        <v>8</v>
      </c>
      <c r="BE1551">
        <v>1812</v>
      </c>
      <c r="BF1551">
        <v>402</v>
      </c>
      <c r="BG1551">
        <v>1</v>
      </c>
      <c r="BH1551">
        <v>65</v>
      </c>
      <c r="BI1551">
        <v>53</v>
      </c>
      <c r="BJ1551">
        <v>65</v>
      </c>
      <c r="BK1551">
        <v>62</v>
      </c>
      <c r="BL1551">
        <v>78</v>
      </c>
    </row>
    <row r="1552" spans="1:64" ht="45" x14ac:dyDescent="0.25">
      <c r="A1552" t="s">
        <v>3858</v>
      </c>
      <c r="B1552">
        <v>20</v>
      </c>
      <c r="C1552">
        <v>69</v>
      </c>
      <c r="D1552">
        <v>78</v>
      </c>
      <c r="E1552" s="1" t="s">
        <v>3859</v>
      </c>
      <c r="F1552">
        <v>247888</v>
      </c>
      <c r="G1552" t="s">
        <v>124</v>
      </c>
      <c r="H1552" t="s">
        <v>67</v>
      </c>
      <c r="I1552" t="s">
        <v>68</v>
      </c>
      <c r="J1552">
        <v>72</v>
      </c>
      <c r="K1552" t="s">
        <v>69</v>
      </c>
      <c r="L1552">
        <v>9</v>
      </c>
      <c r="M1552" t="s">
        <v>1534</v>
      </c>
      <c r="N1552" t="s">
        <v>1015</v>
      </c>
      <c r="O1552" t="s">
        <v>72</v>
      </c>
      <c r="P1552">
        <v>341</v>
      </c>
      <c r="Q1552">
        <v>70</v>
      </c>
      <c r="R1552">
        <v>70</v>
      </c>
      <c r="S1552">
        <v>64</v>
      </c>
      <c r="T1552">
        <v>71</v>
      </c>
      <c r="U1552">
        <v>66</v>
      </c>
      <c r="V1552">
        <v>368</v>
      </c>
      <c r="W1552">
        <v>73</v>
      </c>
      <c r="X1552">
        <v>75</v>
      </c>
      <c r="Y1552">
        <v>75</v>
      </c>
      <c r="Z1552">
        <v>70</v>
      </c>
      <c r="AA1552">
        <v>75</v>
      </c>
      <c r="AB1552">
        <v>340</v>
      </c>
      <c r="AC1552">
        <v>71</v>
      </c>
      <c r="AD1552">
        <v>71</v>
      </c>
      <c r="AE1552">
        <v>71</v>
      </c>
      <c r="AF1552">
        <v>59</v>
      </c>
      <c r="AG1552">
        <v>68</v>
      </c>
      <c r="AH1552">
        <v>342</v>
      </c>
      <c r="AI1552">
        <v>72</v>
      </c>
      <c r="AJ1552">
        <v>73</v>
      </c>
      <c r="AK1552">
        <v>63</v>
      </c>
      <c r="AL1552">
        <v>65</v>
      </c>
      <c r="AM1552">
        <v>69</v>
      </c>
      <c r="AN1552">
        <v>275</v>
      </c>
      <c r="AO1552">
        <v>45</v>
      </c>
      <c r="AP1552">
        <v>30</v>
      </c>
      <c r="AQ1552">
        <v>66</v>
      </c>
      <c r="AR1552">
        <v>65</v>
      </c>
      <c r="AS1552">
        <v>69</v>
      </c>
      <c r="AT1552">
        <v>64</v>
      </c>
      <c r="AU1552">
        <v>99</v>
      </c>
      <c r="AV1552">
        <v>24</v>
      </c>
      <c r="AW1552">
        <v>40</v>
      </c>
      <c r="AX1552">
        <v>35</v>
      </c>
      <c r="AY1552">
        <v>59</v>
      </c>
      <c r="AZ1552">
        <v>15</v>
      </c>
      <c r="BA1552">
        <v>12</v>
      </c>
      <c r="BB1552">
        <v>12</v>
      </c>
      <c r="BC1552">
        <v>10</v>
      </c>
      <c r="BD1552">
        <v>10</v>
      </c>
      <c r="BE1552">
        <v>1824</v>
      </c>
      <c r="BF1552">
        <v>379</v>
      </c>
      <c r="BG1552">
        <v>1</v>
      </c>
      <c r="BH1552">
        <v>71</v>
      </c>
      <c r="BI1552">
        <v>70</v>
      </c>
      <c r="BJ1552">
        <v>70</v>
      </c>
      <c r="BK1552">
        <v>72</v>
      </c>
      <c r="BL1552">
        <v>35</v>
      </c>
    </row>
    <row r="1553" spans="1:64" ht="45" x14ac:dyDescent="0.25">
      <c r="A1553" t="s">
        <v>3860</v>
      </c>
      <c r="B1553">
        <v>23</v>
      </c>
      <c r="C1553">
        <v>73</v>
      </c>
      <c r="D1553">
        <v>80</v>
      </c>
      <c r="E1553" s="1" t="s">
        <v>1639</v>
      </c>
      <c r="F1553">
        <v>248384</v>
      </c>
      <c r="G1553" t="s">
        <v>337</v>
      </c>
      <c r="H1553" t="s">
        <v>139</v>
      </c>
      <c r="I1553" t="s">
        <v>77</v>
      </c>
      <c r="J1553">
        <v>74</v>
      </c>
      <c r="K1553" t="s">
        <v>229</v>
      </c>
      <c r="L1553">
        <v>7</v>
      </c>
      <c r="M1553" t="s">
        <v>247</v>
      </c>
      <c r="N1553" t="s">
        <v>1151</v>
      </c>
      <c r="O1553" t="s">
        <v>1297</v>
      </c>
      <c r="P1553">
        <v>280</v>
      </c>
      <c r="Q1553">
        <v>61</v>
      </c>
      <c r="R1553">
        <v>44</v>
      </c>
      <c r="S1553">
        <v>55</v>
      </c>
      <c r="T1553">
        <v>77</v>
      </c>
      <c r="U1553">
        <v>43</v>
      </c>
      <c r="V1553">
        <v>300</v>
      </c>
      <c r="W1553">
        <v>70</v>
      </c>
      <c r="X1553">
        <v>41</v>
      </c>
      <c r="Y1553">
        <v>42</v>
      </c>
      <c r="Z1553">
        <v>73</v>
      </c>
      <c r="AA1553">
        <v>74</v>
      </c>
      <c r="AB1553">
        <v>336</v>
      </c>
      <c r="AC1553">
        <v>62</v>
      </c>
      <c r="AD1553">
        <v>72</v>
      </c>
      <c r="AE1553">
        <v>63</v>
      </c>
      <c r="AF1553">
        <v>73</v>
      </c>
      <c r="AG1553">
        <v>66</v>
      </c>
      <c r="AH1553">
        <v>308</v>
      </c>
      <c r="AI1553">
        <v>57</v>
      </c>
      <c r="AJ1553">
        <v>65</v>
      </c>
      <c r="AK1553">
        <v>73</v>
      </c>
      <c r="AL1553">
        <v>65</v>
      </c>
      <c r="AM1553">
        <v>48</v>
      </c>
      <c r="AN1553">
        <v>308</v>
      </c>
      <c r="AO1553">
        <v>65</v>
      </c>
      <c r="AP1553">
        <v>71</v>
      </c>
      <c r="AQ1553">
        <v>59</v>
      </c>
      <c r="AR1553">
        <v>70</v>
      </c>
      <c r="AS1553">
        <v>43</v>
      </c>
      <c r="AT1553">
        <v>74</v>
      </c>
      <c r="AU1553">
        <v>217</v>
      </c>
      <c r="AV1553">
        <v>71</v>
      </c>
      <c r="AW1553">
        <v>72</v>
      </c>
      <c r="AX1553">
        <v>74</v>
      </c>
      <c r="AY1553">
        <v>47</v>
      </c>
      <c r="AZ1553">
        <v>9</v>
      </c>
      <c r="BA1553">
        <v>13</v>
      </c>
      <c r="BB1553">
        <v>9</v>
      </c>
      <c r="BC1553">
        <v>5</v>
      </c>
      <c r="BD1553">
        <v>11</v>
      </c>
      <c r="BE1553">
        <v>1796</v>
      </c>
      <c r="BF1553">
        <v>392</v>
      </c>
      <c r="BG1553">
        <v>1</v>
      </c>
      <c r="BH1553">
        <v>68</v>
      </c>
      <c r="BI1553">
        <v>48</v>
      </c>
      <c r="BJ1553">
        <v>68</v>
      </c>
      <c r="BK1553">
        <v>71</v>
      </c>
      <c r="BL1553">
        <v>70</v>
      </c>
    </row>
    <row r="1554" spans="1:64" ht="45" x14ac:dyDescent="0.25">
      <c r="A1554" t="s">
        <v>3861</v>
      </c>
      <c r="B1554">
        <v>22</v>
      </c>
      <c r="C1554">
        <v>70</v>
      </c>
      <c r="D1554">
        <v>79</v>
      </c>
      <c r="E1554" s="1" t="s">
        <v>3862</v>
      </c>
      <c r="F1554">
        <v>248385</v>
      </c>
      <c r="G1554" t="s">
        <v>359</v>
      </c>
      <c r="H1554" t="s">
        <v>617</v>
      </c>
      <c r="I1554" t="s">
        <v>68</v>
      </c>
      <c r="J1554">
        <v>72</v>
      </c>
      <c r="K1554" t="s">
        <v>106</v>
      </c>
      <c r="L1554">
        <v>9</v>
      </c>
      <c r="M1554" t="s">
        <v>431</v>
      </c>
      <c r="N1554" t="s">
        <v>215</v>
      </c>
      <c r="O1554" t="s">
        <v>72</v>
      </c>
      <c r="P1554">
        <v>307</v>
      </c>
      <c r="Q1554">
        <v>42</v>
      </c>
      <c r="R1554">
        <v>71</v>
      </c>
      <c r="S1554">
        <v>72</v>
      </c>
      <c r="T1554">
        <v>59</v>
      </c>
      <c r="U1554">
        <v>63</v>
      </c>
      <c r="V1554">
        <v>255</v>
      </c>
      <c r="W1554">
        <v>62</v>
      </c>
      <c r="X1554">
        <v>41</v>
      </c>
      <c r="Y1554">
        <v>45</v>
      </c>
      <c r="Z1554">
        <v>40</v>
      </c>
      <c r="AA1554">
        <v>67</v>
      </c>
      <c r="AB1554">
        <v>328</v>
      </c>
      <c r="AC1554">
        <v>66</v>
      </c>
      <c r="AD1554">
        <v>75</v>
      </c>
      <c r="AE1554">
        <v>56</v>
      </c>
      <c r="AF1554">
        <v>75</v>
      </c>
      <c r="AG1554">
        <v>56</v>
      </c>
      <c r="AH1554">
        <v>350</v>
      </c>
      <c r="AI1554">
        <v>70</v>
      </c>
      <c r="AJ1554">
        <v>79</v>
      </c>
      <c r="AK1554">
        <v>61</v>
      </c>
      <c r="AL1554">
        <v>72</v>
      </c>
      <c r="AM1554">
        <v>68</v>
      </c>
      <c r="AN1554">
        <v>271</v>
      </c>
      <c r="AO1554">
        <v>65</v>
      </c>
      <c r="AP1554">
        <v>25</v>
      </c>
      <c r="AQ1554">
        <v>73</v>
      </c>
      <c r="AR1554">
        <v>51</v>
      </c>
      <c r="AS1554">
        <v>57</v>
      </c>
      <c r="AT1554">
        <v>64</v>
      </c>
      <c r="AU1554">
        <v>95</v>
      </c>
      <c r="AV1554">
        <v>23</v>
      </c>
      <c r="AW1554">
        <v>38</v>
      </c>
      <c r="AX1554">
        <v>34</v>
      </c>
      <c r="AY1554">
        <v>61</v>
      </c>
      <c r="AZ1554">
        <v>14</v>
      </c>
      <c r="BA1554">
        <v>13</v>
      </c>
      <c r="BB1554">
        <v>13</v>
      </c>
      <c r="BC1554">
        <v>10</v>
      </c>
      <c r="BD1554">
        <v>11</v>
      </c>
      <c r="BE1554">
        <v>1667</v>
      </c>
      <c r="BF1554">
        <v>355</v>
      </c>
      <c r="BG1554">
        <v>1</v>
      </c>
      <c r="BH1554">
        <v>71</v>
      </c>
      <c r="BI1554">
        <v>69</v>
      </c>
      <c r="BJ1554">
        <v>50</v>
      </c>
      <c r="BK1554">
        <v>63</v>
      </c>
      <c r="BL1554">
        <v>34</v>
      </c>
    </row>
    <row r="1555" spans="1:64" ht="30" x14ac:dyDescent="0.25">
      <c r="A1555" t="s">
        <v>3863</v>
      </c>
      <c r="B1555">
        <v>24</v>
      </c>
      <c r="C1555">
        <v>74</v>
      </c>
      <c r="D1555">
        <v>79</v>
      </c>
      <c r="E1555" s="1" t="s">
        <v>3864</v>
      </c>
      <c r="F1555">
        <v>250941</v>
      </c>
      <c r="G1555" t="s">
        <v>146</v>
      </c>
      <c r="H1555" t="s">
        <v>260</v>
      </c>
      <c r="I1555" t="s">
        <v>77</v>
      </c>
      <c r="J1555">
        <v>74</v>
      </c>
      <c r="K1555" t="s">
        <v>478</v>
      </c>
      <c r="L1555">
        <v>5</v>
      </c>
      <c r="M1555" t="s">
        <v>131</v>
      </c>
      <c r="N1555" t="s">
        <v>575</v>
      </c>
      <c r="O1555" t="s">
        <v>1354</v>
      </c>
      <c r="P1555">
        <v>326</v>
      </c>
      <c r="Q1555">
        <v>75</v>
      </c>
      <c r="R1555">
        <v>64</v>
      </c>
      <c r="S1555">
        <v>58</v>
      </c>
      <c r="T1555">
        <v>72</v>
      </c>
      <c r="U1555">
        <v>57</v>
      </c>
      <c r="V1555">
        <v>362</v>
      </c>
      <c r="W1555">
        <v>74</v>
      </c>
      <c r="X1555">
        <v>74</v>
      </c>
      <c r="Y1555">
        <v>69</v>
      </c>
      <c r="Z1555">
        <v>70</v>
      </c>
      <c r="AA1555">
        <v>75</v>
      </c>
      <c r="AB1555">
        <v>391</v>
      </c>
      <c r="AC1555">
        <v>87</v>
      </c>
      <c r="AD1555">
        <v>86</v>
      </c>
      <c r="AE1555">
        <v>84</v>
      </c>
      <c r="AF1555">
        <v>67</v>
      </c>
      <c r="AG1555">
        <v>67</v>
      </c>
      <c r="AH1555">
        <v>373</v>
      </c>
      <c r="AI1555">
        <v>78</v>
      </c>
      <c r="AJ1555">
        <v>79</v>
      </c>
      <c r="AK1555">
        <v>72</v>
      </c>
      <c r="AL1555">
        <v>71</v>
      </c>
      <c r="AM1555">
        <v>73</v>
      </c>
      <c r="AN1555">
        <v>293</v>
      </c>
      <c r="AO1555">
        <v>65</v>
      </c>
      <c r="AP1555">
        <v>65</v>
      </c>
      <c r="AQ1555">
        <v>57</v>
      </c>
      <c r="AR1555">
        <v>65</v>
      </c>
      <c r="AS1555">
        <v>41</v>
      </c>
      <c r="AT1555">
        <v>61</v>
      </c>
      <c r="AU1555">
        <v>206</v>
      </c>
      <c r="AV1555">
        <v>63</v>
      </c>
      <c r="AW1555">
        <v>71</v>
      </c>
      <c r="AX1555">
        <v>72</v>
      </c>
      <c r="AY1555">
        <v>52</v>
      </c>
      <c r="AZ1555">
        <v>9</v>
      </c>
      <c r="BA1555">
        <v>14</v>
      </c>
      <c r="BB1555">
        <v>7</v>
      </c>
      <c r="BC1555">
        <v>9</v>
      </c>
      <c r="BD1555">
        <v>13</v>
      </c>
      <c r="BE1555">
        <v>2003</v>
      </c>
      <c r="BF1555">
        <v>434</v>
      </c>
      <c r="BG1555">
        <v>1</v>
      </c>
      <c r="BH1555">
        <v>86</v>
      </c>
      <c r="BI1555">
        <v>67</v>
      </c>
      <c r="BJ1555">
        <v>71</v>
      </c>
      <c r="BK1555">
        <v>74</v>
      </c>
      <c r="BL1555">
        <v>66</v>
      </c>
    </row>
    <row r="1556" spans="1:64" ht="45" x14ac:dyDescent="0.25">
      <c r="A1556" t="s">
        <v>3865</v>
      </c>
      <c r="B1556">
        <v>23</v>
      </c>
      <c r="C1556">
        <v>76</v>
      </c>
      <c r="D1556">
        <v>82</v>
      </c>
      <c r="E1556" s="1" t="s">
        <v>3866</v>
      </c>
      <c r="F1556">
        <v>251380</v>
      </c>
      <c r="G1556" t="s">
        <v>124</v>
      </c>
      <c r="H1556" t="s">
        <v>253</v>
      </c>
      <c r="I1556" t="s">
        <v>77</v>
      </c>
      <c r="J1556">
        <v>78</v>
      </c>
      <c r="K1556" t="s">
        <v>189</v>
      </c>
      <c r="L1556">
        <v>6</v>
      </c>
      <c r="M1556" t="s">
        <v>1300</v>
      </c>
      <c r="N1556" t="s">
        <v>132</v>
      </c>
      <c r="O1556" t="s">
        <v>534</v>
      </c>
      <c r="P1556">
        <v>271</v>
      </c>
      <c r="Q1556">
        <v>61</v>
      </c>
      <c r="R1556">
        <v>32</v>
      </c>
      <c r="S1556">
        <v>77</v>
      </c>
      <c r="T1556">
        <v>74</v>
      </c>
      <c r="U1556">
        <v>27</v>
      </c>
      <c r="V1556">
        <v>300</v>
      </c>
      <c r="W1556">
        <v>68</v>
      </c>
      <c r="X1556">
        <v>55</v>
      </c>
      <c r="Y1556">
        <v>40</v>
      </c>
      <c r="Z1556">
        <v>63</v>
      </c>
      <c r="AA1556">
        <v>74</v>
      </c>
      <c r="AB1556">
        <v>324</v>
      </c>
      <c r="AC1556">
        <v>66</v>
      </c>
      <c r="AD1556">
        <v>72</v>
      </c>
      <c r="AE1556">
        <v>60</v>
      </c>
      <c r="AF1556">
        <v>70</v>
      </c>
      <c r="AG1556">
        <v>56</v>
      </c>
      <c r="AH1556">
        <v>317</v>
      </c>
      <c r="AI1556">
        <v>56</v>
      </c>
      <c r="AJ1556">
        <v>84</v>
      </c>
      <c r="AK1556">
        <v>71</v>
      </c>
      <c r="AL1556">
        <v>78</v>
      </c>
      <c r="AM1556">
        <v>28</v>
      </c>
      <c r="AN1556">
        <v>303</v>
      </c>
      <c r="AO1556">
        <v>71</v>
      </c>
      <c r="AP1556">
        <v>73</v>
      </c>
      <c r="AQ1556">
        <v>53</v>
      </c>
      <c r="AR1556">
        <v>61</v>
      </c>
      <c r="AS1556">
        <v>45</v>
      </c>
      <c r="AT1556">
        <v>69</v>
      </c>
      <c r="AU1556">
        <v>232</v>
      </c>
      <c r="AV1556">
        <v>76</v>
      </c>
      <c r="AW1556">
        <v>79</v>
      </c>
      <c r="AX1556">
        <v>77</v>
      </c>
      <c r="AY1556">
        <v>36</v>
      </c>
      <c r="AZ1556">
        <v>8</v>
      </c>
      <c r="BA1556">
        <v>6</v>
      </c>
      <c r="BB1556">
        <v>7</v>
      </c>
      <c r="BC1556">
        <v>9</v>
      </c>
      <c r="BD1556">
        <v>6</v>
      </c>
      <c r="BE1556">
        <v>1783</v>
      </c>
      <c r="BF1556">
        <v>392</v>
      </c>
      <c r="BG1556">
        <v>1</v>
      </c>
      <c r="BH1556">
        <v>69</v>
      </c>
      <c r="BI1556">
        <v>37</v>
      </c>
      <c r="BJ1556">
        <v>65</v>
      </c>
      <c r="BK1556">
        <v>69</v>
      </c>
      <c r="BL1556">
        <v>77</v>
      </c>
    </row>
    <row r="1557" spans="1:64" ht="45" x14ac:dyDescent="0.25">
      <c r="A1557" t="s">
        <v>3867</v>
      </c>
      <c r="B1557">
        <v>22</v>
      </c>
      <c r="C1557">
        <v>74</v>
      </c>
      <c r="D1557">
        <v>80</v>
      </c>
      <c r="E1557" s="1" t="s">
        <v>3868</v>
      </c>
      <c r="F1557">
        <v>251479</v>
      </c>
      <c r="G1557" t="s">
        <v>283</v>
      </c>
      <c r="H1557" t="s">
        <v>91</v>
      </c>
      <c r="I1557" t="s">
        <v>77</v>
      </c>
      <c r="J1557">
        <v>77</v>
      </c>
      <c r="K1557" t="s">
        <v>294</v>
      </c>
      <c r="L1557">
        <v>6</v>
      </c>
      <c r="M1557" t="s">
        <v>230</v>
      </c>
      <c r="N1557" t="s">
        <v>291</v>
      </c>
      <c r="O1557" t="s">
        <v>792</v>
      </c>
      <c r="P1557">
        <v>352</v>
      </c>
      <c r="Q1557">
        <v>80</v>
      </c>
      <c r="R1557">
        <v>68</v>
      </c>
      <c r="S1557">
        <v>62</v>
      </c>
      <c r="T1557">
        <v>76</v>
      </c>
      <c r="U1557">
        <v>66</v>
      </c>
      <c r="V1557">
        <v>368</v>
      </c>
      <c r="W1557">
        <v>75</v>
      </c>
      <c r="X1557">
        <v>72</v>
      </c>
      <c r="Y1557">
        <v>72</v>
      </c>
      <c r="Z1557">
        <v>75</v>
      </c>
      <c r="AA1557">
        <v>74</v>
      </c>
      <c r="AB1557">
        <v>378</v>
      </c>
      <c r="AC1557">
        <v>77</v>
      </c>
      <c r="AD1557">
        <v>76</v>
      </c>
      <c r="AE1557">
        <v>78</v>
      </c>
      <c r="AF1557">
        <v>71</v>
      </c>
      <c r="AG1557">
        <v>76</v>
      </c>
      <c r="AH1557">
        <v>370</v>
      </c>
      <c r="AI1557">
        <v>77</v>
      </c>
      <c r="AJ1557">
        <v>73</v>
      </c>
      <c r="AK1557">
        <v>85</v>
      </c>
      <c r="AL1557">
        <v>62</v>
      </c>
      <c r="AM1557">
        <v>73</v>
      </c>
      <c r="AN1557">
        <v>356</v>
      </c>
      <c r="AO1557">
        <v>69</v>
      </c>
      <c r="AP1557">
        <v>65</v>
      </c>
      <c r="AQ1557">
        <v>70</v>
      </c>
      <c r="AR1557">
        <v>74</v>
      </c>
      <c r="AS1557">
        <v>78</v>
      </c>
      <c r="AT1557">
        <v>72</v>
      </c>
      <c r="AU1557">
        <v>202</v>
      </c>
      <c r="AV1557">
        <v>65</v>
      </c>
      <c r="AW1557">
        <v>69</v>
      </c>
      <c r="AX1557">
        <v>68</v>
      </c>
      <c r="AY1557">
        <v>41</v>
      </c>
      <c r="AZ1557">
        <v>11</v>
      </c>
      <c r="BA1557">
        <v>8</v>
      </c>
      <c r="BB1557">
        <v>7</v>
      </c>
      <c r="BC1557">
        <v>7</v>
      </c>
      <c r="BD1557">
        <v>8</v>
      </c>
      <c r="BE1557">
        <v>2067</v>
      </c>
      <c r="BF1557">
        <v>434</v>
      </c>
      <c r="BG1557">
        <v>1</v>
      </c>
      <c r="BH1557">
        <v>76</v>
      </c>
      <c r="BI1557">
        <v>71</v>
      </c>
      <c r="BJ1557">
        <v>76</v>
      </c>
      <c r="BK1557">
        <v>75</v>
      </c>
      <c r="BL1557">
        <v>66</v>
      </c>
    </row>
    <row r="1558" spans="1:64" ht="30" x14ac:dyDescent="0.25">
      <c r="A1558" t="s">
        <v>3869</v>
      </c>
      <c r="B1558">
        <v>22</v>
      </c>
      <c r="C1558">
        <v>70</v>
      </c>
      <c r="D1558">
        <v>77</v>
      </c>
      <c r="E1558" s="1" t="s">
        <v>3870</v>
      </c>
      <c r="F1558">
        <v>251651</v>
      </c>
      <c r="G1558" t="s">
        <v>359</v>
      </c>
      <c r="H1558" t="s">
        <v>327</v>
      </c>
      <c r="I1558" t="s">
        <v>68</v>
      </c>
      <c r="J1558">
        <v>72</v>
      </c>
      <c r="K1558" t="s">
        <v>106</v>
      </c>
      <c r="L1558">
        <v>7</v>
      </c>
      <c r="M1558" t="s">
        <v>190</v>
      </c>
      <c r="N1558" t="s">
        <v>807</v>
      </c>
      <c r="O1558" t="s">
        <v>1694</v>
      </c>
      <c r="P1558">
        <v>312</v>
      </c>
      <c r="Q1558">
        <v>51</v>
      </c>
      <c r="R1558">
        <v>70</v>
      </c>
      <c r="S1558">
        <v>75</v>
      </c>
      <c r="T1558">
        <v>64</v>
      </c>
      <c r="U1558">
        <v>52</v>
      </c>
      <c r="V1558">
        <v>298</v>
      </c>
      <c r="W1558">
        <v>65</v>
      </c>
      <c r="X1558">
        <v>60</v>
      </c>
      <c r="Y1558">
        <v>47</v>
      </c>
      <c r="Z1558">
        <v>56</v>
      </c>
      <c r="AA1558">
        <v>70</v>
      </c>
      <c r="AB1558">
        <v>330</v>
      </c>
      <c r="AC1558">
        <v>70</v>
      </c>
      <c r="AD1558">
        <v>70</v>
      </c>
      <c r="AE1558">
        <v>68</v>
      </c>
      <c r="AF1558">
        <v>67</v>
      </c>
      <c r="AG1558">
        <v>55</v>
      </c>
      <c r="AH1558">
        <v>369</v>
      </c>
      <c r="AI1558">
        <v>72</v>
      </c>
      <c r="AJ1558">
        <v>84</v>
      </c>
      <c r="AK1558">
        <v>68</v>
      </c>
      <c r="AL1558">
        <v>78</v>
      </c>
      <c r="AM1558">
        <v>67</v>
      </c>
      <c r="AN1558">
        <v>295</v>
      </c>
      <c r="AO1558">
        <v>66</v>
      </c>
      <c r="AP1558">
        <v>24</v>
      </c>
      <c r="AQ1558">
        <v>72</v>
      </c>
      <c r="AR1558">
        <v>65</v>
      </c>
      <c r="AS1558">
        <v>68</v>
      </c>
      <c r="AT1558">
        <v>68</v>
      </c>
      <c r="AU1558">
        <v>87</v>
      </c>
      <c r="AV1558">
        <v>43</v>
      </c>
      <c r="AW1558">
        <v>24</v>
      </c>
      <c r="AX1558">
        <v>20</v>
      </c>
      <c r="AY1558">
        <v>36</v>
      </c>
      <c r="AZ1558">
        <v>12</v>
      </c>
      <c r="BA1558">
        <v>5</v>
      </c>
      <c r="BB1558">
        <v>5</v>
      </c>
      <c r="BC1558">
        <v>6</v>
      </c>
      <c r="BD1558">
        <v>8</v>
      </c>
      <c r="BE1558">
        <v>1727</v>
      </c>
      <c r="BF1558">
        <v>372</v>
      </c>
      <c r="BG1558">
        <v>1</v>
      </c>
      <c r="BH1558">
        <v>70</v>
      </c>
      <c r="BI1558">
        <v>69</v>
      </c>
      <c r="BJ1558">
        <v>59</v>
      </c>
      <c r="BK1558">
        <v>67</v>
      </c>
      <c r="BL1558">
        <v>34</v>
      </c>
    </row>
    <row r="1559" spans="1:64" ht="45" x14ac:dyDescent="0.25">
      <c r="A1559" t="s">
        <v>3871</v>
      </c>
      <c r="B1559">
        <v>20</v>
      </c>
      <c r="C1559">
        <v>68</v>
      </c>
      <c r="D1559">
        <v>76</v>
      </c>
      <c r="E1559" s="1" t="s">
        <v>3872</v>
      </c>
      <c r="F1559">
        <v>251873</v>
      </c>
      <c r="G1559" t="s">
        <v>537</v>
      </c>
      <c r="H1559" t="s">
        <v>76</v>
      </c>
      <c r="I1559" t="s">
        <v>77</v>
      </c>
      <c r="J1559">
        <v>70</v>
      </c>
      <c r="K1559" t="s">
        <v>69</v>
      </c>
      <c r="L1559">
        <v>8</v>
      </c>
      <c r="M1559" t="s">
        <v>1157</v>
      </c>
      <c r="N1559" t="s">
        <v>196</v>
      </c>
      <c r="O1559" t="s">
        <v>72</v>
      </c>
      <c r="P1559">
        <v>286</v>
      </c>
      <c r="Q1559">
        <v>61</v>
      </c>
      <c r="R1559">
        <v>60</v>
      </c>
      <c r="S1559">
        <v>43</v>
      </c>
      <c r="T1559">
        <v>66</v>
      </c>
      <c r="U1559">
        <v>56</v>
      </c>
      <c r="V1559">
        <v>335</v>
      </c>
      <c r="W1559">
        <v>77</v>
      </c>
      <c r="X1559">
        <v>66</v>
      </c>
      <c r="Y1559">
        <v>58</v>
      </c>
      <c r="Z1559">
        <v>58</v>
      </c>
      <c r="AA1559">
        <v>76</v>
      </c>
      <c r="AB1559">
        <v>393</v>
      </c>
      <c r="AC1559">
        <v>81</v>
      </c>
      <c r="AD1559">
        <v>77</v>
      </c>
      <c r="AE1559">
        <v>87</v>
      </c>
      <c r="AF1559">
        <v>62</v>
      </c>
      <c r="AG1559">
        <v>86</v>
      </c>
      <c r="AH1559">
        <v>270</v>
      </c>
      <c r="AI1559">
        <v>63</v>
      </c>
      <c r="AJ1559">
        <v>51</v>
      </c>
      <c r="AK1559">
        <v>52</v>
      </c>
      <c r="AL1559">
        <v>42</v>
      </c>
      <c r="AM1559">
        <v>62</v>
      </c>
      <c r="AN1559">
        <v>247</v>
      </c>
      <c r="AO1559">
        <v>54</v>
      </c>
      <c r="AP1559">
        <v>19</v>
      </c>
      <c r="AQ1559">
        <v>55</v>
      </c>
      <c r="AR1559">
        <v>63</v>
      </c>
      <c r="AS1559">
        <v>56</v>
      </c>
      <c r="AT1559">
        <v>68</v>
      </c>
      <c r="AU1559">
        <v>44</v>
      </c>
      <c r="AV1559">
        <v>15</v>
      </c>
      <c r="AW1559">
        <v>18</v>
      </c>
      <c r="AX1559">
        <v>11</v>
      </c>
      <c r="AY1559">
        <v>50</v>
      </c>
      <c r="AZ1559">
        <v>12</v>
      </c>
      <c r="BA1559">
        <v>11</v>
      </c>
      <c r="BB1559">
        <v>6</v>
      </c>
      <c r="BC1559">
        <v>6</v>
      </c>
      <c r="BD1559">
        <v>15</v>
      </c>
      <c r="BE1559">
        <v>1625</v>
      </c>
      <c r="BF1559">
        <v>345</v>
      </c>
      <c r="BG1559">
        <v>1</v>
      </c>
      <c r="BH1559">
        <v>79</v>
      </c>
      <c r="BI1559">
        <v>60</v>
      </c>
      <c r="BJ1559">
        <v>63</v>
      </c>
      <c r="BK1559">
        <v>77</v>
      </c>
      <c r="BL1559">
        <v>19</v>
      </c>
    </row>
    <row r="1560" spans="1:64" ht="30" x14ac:dyDescent="0.25">
      <c r="A1560" t="s">
        <v>3873</v>
      </c>
      <c r="B1560">
        <v>21</v>
      </c>
      <c r="C1560" t="s">
        <v>832</v>
      </c>
      <c r="D1560" t="s">
        <v>830</v>
      </c>
      <c r="E1560" s="1" t="s">
        <v>3874</v>
      </c>
      <c r="F1560">
        <v>252134</v>
      </c>
      <c r="G1560" t="s">
        <v>97</v>
      </c>
      <c r="H1560" t="s">
        <v>308</v>
      </c>
      <c r="I1560" t="s">
        <v>68</v>
      </c>
      <c r="J1560">
        <v>73</v>
      </c>
      <c r="K1560" t="s">
        <v>195</v>
      </c>
      <c r="L1560">
        <v>10</v>
      </c>
      <c r="M1560" t="s">
        <v>2254</v>
      </c>
      <c r="N1560" t="s">
        <v>191</v>
      </c>
      <c r="O1560" t="s">
        <v>2324</v>
      </c>
      <c r="P1560">
        <v>313</v>
      </c>
      <c r="Q1560">
        <v>66</v>
      </c>
      <c r="R1560">
        <v>61</v>
      </c>
      <c r="S1560">
        <v>46</v>
      </c>
      <c r="T1560" t="s">
        <v>736</v>
      </c>
      <c r="U1560">
        <v>66</v>
      </c>
      <c r="V1560">
        <v>354</v>
      </c>
      <c r="W1560" t="s">
        <v>3875</v>
      </c>
      <c r="X1560">
        <v>71</v>
      </c>
      <c r="Y1560">
        <v>71</v>
      </c>
      <c r="Z1560" t="s">
        <v>598</v>
      </c>
      <c r="AA1560" t="s">
        <v>3090</v>
      </c>
      <c r="AB1560">
        <v>365</v>
      </c>
      <c r="AC1560">
        <v>71</v>
      </c>
      <c r="AD1560">
        <v>64</v>
      </c>
      <c r="AE1560">
        <v>79</v>
      </c>
      <c r="AF1560">
        <v>69</v>
      </c>
      <c r="AG1560">
        <v>82</v>
      </c>
      <c r="AH1560">
        <v>309</v>
      </c>
      <c r="AI1560">
        <v>72</v>
      </c>
      <c r="AJ1560">
        <v>54</v>
      </c>
      <c r="AK1560">
        <v>70</v>
      </c>
      <c r="AL1560">
        <v>48</v>
      </c>
      <c r="AM1560" t="s">
        <v>3876</v>
      </c>
      <c r="AN1560">
        <v>310</v>
      </c>
      <c r="AO1560">
        <v>57</v>
      </c>
      <c r="AP1560">
        <v>61</v>
      </c>
      <c r="AQ1560" t="s">
        <v>3877</v>
      </c>
      <c r="AR1560" t="s">
        <v>446</v>
      </c>
      <c r="AS1560">
        <v>50</v>
      </c>
      <c r="AT1560">
        <v>74</v>
      </c>
      <c r="AU1560">
        <v>186</v>
      </c>
      <c r="AV1560">
        <v>59</v>
      </c>
      <c r="AW1560">
        <v>65</v>
      </c>
      <c r="AX1560">
        <v>62</v>
      </c>
      <c r="AY1560">
        <v>59</v>
      </c>
      <c r="AZ1560">
        <v>14</v>
      </c>
      <c r="BA1560">
        <v>15</v>
      </c>
      <c r="BB1560">
        <v>14</v>
      </c>
      <c r="BC1560">
        <v>7</v>
      </c>
      <c r="BD1560">
        <v>9</v>
      </c>
      <c r="BE1560">
        <v>1896</v>
      </c>
      <c r="BF1560">
        <v>390</v>
      </c>
      <c r="BG1560">
        <v>1</v>
      </c>
      <c r="BH1560">
        <v>67</v>
      </c>
      <c r="BI1560">
        <v>64</v>
      </c>
      <c r="BJ1560">
        <v>72</v>
      </c>
      <c r="BK1560">
        <v>71</v>
      </c>
      <c r="BL1560">
        <v>60</v>
      </c>
    </row>
    <row r="1561" spans="1:64" ht="45" x14ac:dyDescent="0.25">
      <c r="A1561" t="s">
        <v>3878</v>
      </c>
      <c r="B1561">
        <v>21</v>
      </c>
      <c r="C1561">
        <v>73</v>
      </c>
      <c r="D1561">
        <v>82</v>
      </c>
      <c r="E1561" s="1" t="s">
        <v>1810</v>
      </c>
      <c r="F1561">
        <v>252495</v>
      </c>
      <c r="G1561" t="s">
        <v>112</v>
      </c>
      <c r="H1561" t="s">
        <v>84</v>
      </c>
      <c r="I1561" t="s">
        <v>68</v>
      </c>
      <c r="J1561">
        <v>74</v>
      </c>
      <c r="K1561" t="s">
        <v>69</v>
      </c>
      <c r="L1561">
        <v>9</v>
      </c>
      <c r="M1561" t="s">
        <v>464</v>
      </c>
      <c r="N1561" t="s">
        <v>1015</v>
      </c>
      <c r="O1561" t="s">
        <v>1459</v>
      </c>
      <c r="P1561">
        <v>317</v>
      </c>
      <c r="Q1561">
        <v>68</v>
      </c>
      <c r="R1561">
        <v>67</v>
      </c>
      <c r="S1561">
        <v>68</v>
      </c>
      <c r="T1561">
        <v>68</v>
      </c>
      <c r="U1561">
        <v>46</v>
      </c>
      <c r="V1561">
        <v>330</v>
      </c>
      <c r="W1561">
        <v>79</v>
      </c>
      <c r="X1561">
        <v>68</v>
      </c>
      <c r="Y1561">
        <v>48</v>
      </c>
      <c r="Z1561">
        <v>59</v>
      </c>
      <c r="AA1561">
        <v>76</v>
      </c>
      <c r="AB1561">
        <v>388</v>
      </c>
      <c r="AC1561">
        <v>86</v>
      </c>
      <c r="AD1561">
        <v>83</v>
      </c>
      <c r="AE1561">
        <v>85</v>
      </c>
      <c r="AF1561">
        <v>63</v>
      </c>
      <c r="AG1561">
        <v>71</v>
      </c>
      <c r="AH1561">
        <v>331</v>
      </c>
      <c r="AI1561">
        <v>64</v>
      </c>
      <c r="AJ1561">
        <v>74</v>
      </c>
      <c r="AK1561">
        <v>74</v>
      </c>
      <c r="AL1561">
        <v>54</v>
      </c>
      <c r="AM1561">
        <v>65</v>
      </c>
      <c r="AN1561">
        <v>281</v>
      </c>
      <c r="AO1561">
        <v>44</v>
      </c>
      <c r="AP1561">
        <v>47</v>
      </c>
      <c r="AQ1561">
        <v>70</v>
      </c>
      <c r="AR1561">
        <v>68</v>
      </c>
      <c r="AS1561">
        <v>52</v>
      </c>
      <c r="AT1561">
        <v>63</v>
      </c>
      <c r="AU1561">
        <v>134</v>
      </c>
      <c r="AV1561">
        <v>43</v>
      </c>
      <c r="AW1561">
        <v>49</v>
      </c>
      <c r="AX1561">
        <v>42</v>
      </c>
      <c r="AY1561">
        <v>50</v>
      </c>
      <c r="AZ1561">
        <v>5</v>
      </c>
      <c r="BA1561">
        <v>10</v>
      </c>
      <c r="BB1561">
        <v>13</v>
      </c>
      <c r="BC1561">
        <v>8</v>
      </c>
      <c r="BD1561">
        <v>14</v>
      </c>
      <c r="BE1561">
        <v>1831</v>
      </c>
      <c r="BF1561">
        <v>397</v>
      </c>
      <c r="BG1561">
        <v>1</v>
      </c>
      <c r="BH1561">
        <v>84</v>
      </c>
      <c r="BI1561">
        <v>64</v>
      </c>
      <c r="BJ1561">
        <v>66</v>
      </c>
      <c r="BK1561">
        <v>77</v>
      </c>
      <c r="BL1561">
        <v>48</v>
      </c>
    </row>
    <row r="1562" spans="1:64" ht="30" x14ac:dyDescent="0.25">
      <c r="A1562" t="s">
        <v>3879</v>
      </c>
      <c r="B1562">
        <v>27</v>
      </c>
      <c r="C1562">
        <v>76</v>
      </c>
      <c r="D1562">
        <v>76</v>
      </c>
      <c r="E1562" s="1" t="s">
        <v>3880</v>
      </c>
      <c r="F1562">
        <v>224574</v>
      </c>
      <c r="G1562" t="s">
        <v>320</v>
      </c>
      <c r="H1562" t="s">
        <v>816</v>
      </c>
      <c r="I1562" t="s">
        <v>68</v>
      </c>
      <c r="J1562">
        <v>77</v>
      </c>
      <c r="K1562" t="s">
        <v>206</v>
      </c>
      <c r="L1562">
        <v>0</v>
      </c>
      <c r="M1562" t="s">
        <v>1532</v>
      </c>
      <c r="N1562" t="s">
        <v>185</v>
      </c>
      <c r="O1562" t="s">
        <v>1722</v>
      </c>
      <c r="P1562">
        <v>350</v>
      </c>
      <c r="Q1562">
        <v>73</v>
      </c>
      <c r="R1562">
        <v>74</v>
      </c>
      <c r="S1562">
        <v>60</v>
      </c>
      <c r="T1562">
        <v>73</v>
      </c>
      <c r="U1562">
        <v>70</v>
      </c>
      <c r="V1562">
        <v>360</v>
      </c>
      <c r="W1562">
        <v>81</v>
      </c>
      <c r="X1562">
        <v>70</v>
      </c>
      <c r="Y1562">
        <v>56</v>
      </c>
      <c r="Z1562">
        <v>73</v>
      </c>
      <c r="AA1562">
        <v>80</v>
      </c>
      <c r="AB1562">
        <v>406</v>
      </c>
      <c r="AC1562">
        <v>82</v>
      </c>
      <c r="AD1562">
        <v>80</v>
      </c>
      <c r="AE1562">
        <v>88</v>
      </c>
      <c r="AF1562">
        <v>78</v>
      </c>
      <c r="AG1562">
        <v>78</v>
      </c>
      <c r="AH1562">
        <v>361</v>
      </c>
      <c r="AI1562">
        <v>76</v>
      </c>
      <c r="AJ1562">
        <v>72</v>
      </c>
      <c r="AK1562">
        <v>81</v>
      </c>
      <c r="AL1562">
        <v>57</v>
      </c>
      <c r="AM1562">
        <v>75</v>
      </c>
      <c r="AN1562">
        <v>355</v>
      </c>
      <c r="AO1562">
        <v>70</v>
      </c>
      <c r="AP1562">
        <v>66</v>
      </c>
      <c r="AQ1562">
        <v>73</v>
      </c>
      <c r="AR1562">
        <v>71</v>
      </c>
      <c r="AS1562">
        <v>75</v>
      </c>
      <c r="AT1562">
        <v>70</v>
      </c>
      <c r="AU1562">
        <v>195</v>
      </c>
      <c r="AV1562">
        <v>65</v>
      </c>
      <c r="AW1562">
        <v>65</v>
      </c>
      <c r="AX1562">
        <v>65</v>
      </c>
      <c r="AY1562">
        <v>56</v>
      </c>
      <c r="AZ1562">
        <v>15</v>
      </c>
      <c r="BA1562">
        <v>14</v>
      </c>
      <c r="BB1562">
        <v>7</v>
      </c>
      <c r="BC1562">
        <v>10</v>
      </c>
      <c r="BD1562">
        <v>10</v>
      </c>
      <c r="BE1562">
        <v>2083</v>
      </c>
      <c r="BF1562">
        <v>439</v>
      </c>
      <c r="BG1562">
        <v>1</v>
      </c>
      <c r="BH1562">
        <v>81</v>
      </c>
      <c r="BI1562">
        <v>74</v>
      </c>
      <c r="BJ1562">
        <v>72</v>
      </c>
      <c r="BK1562">
        <v>81</v>
      </c>
      <c r="BL1562">
        <v>65</v>
      </c>
    </row>
    <row r="1563" spans="1:64" ht="60" x14ac:dyDescent="0.25">
      <c r="A1563" t="s">
        <v>3881</v>
      </c>
      <c r="B1563">
        <v>26</v>
      </c>
      <c r="C1563" t="s">
        <v>2266</v>
      </c>
      <c r="D1563" t="s">
        <v>736</v>
      </c>
      <c r="E1563" s="1" t="s">
        <v>1581</v>
      </c>
      <c r="F1563">
        <v>225024</v>
      </c>
      <c r="G1563" t="s">
        <v>289</v>
      </c>
      <c r="H1563" t="s">
        <v>125</v>
      </c>
      <c r="I1563" t="s">
        <v>68</v>
      </c>
      <c r="J1563">
        <v>74</v>
      </c>
      <c r="K1563" t="s">
        <v>189</v>
      </c>
      <c r="L1563">
        <v>1</v>
      </c>
      <c r="M1563" t="s">
        <v>1534</v>
      </c>
      <c r="N1563" t="s">
        <v>696</v>
      </c>
      <c r="O1563" t="s">
        <v>72</v>
      </c>
      <c r="P1563">
        <v>291</v>
      </c>
      <c r="Q1563" t="s">
        <v>3882</v>
      </c>
      <c r="R1563">
        <v>37</v>
      </c>
      <c r="S1563">
        <v>74</v>
      </c>
      <c r="T1563">
        <v>75</v>
      </c>
      <c r="U1563">
        <v>40</v>
      </c>
      <c r="V1563">
        <v>290</v>
      </c>
      <c r="W1563" t="s">
        <v>1175</v>
      </c>
      <c r="X1563">
        <v>53</v>
      </c>
      <c r="Y1563">
        <v>35</v>
      </c>
      <c r="Z1563">
        <v>76</v>
      </c>
      <c r="AA1563">
        <v>66</v>
      </c>
      <c r="AB1563">
        <v>337</v>
      </c>
      <c r="AC1563">
        <v>66</v>
      </c>
      <c r="AD1563">
        <v>72</v>
      </c>
      <c r="AE1563">
        <v>67</v>
      </c>
      <c r="AF1563" t="s">
        <v>2516</v>
      </c>
      <c r="AG1563">
        <v>64</v>
      </c>
      <c r="AH1563">
        <v>307</v>
      </c>
      <c r="AI1563">
        <v>55</v>
      </c>
      <c r="AJ1563">
        <v>79</v>
      </c>
      <c r="AK1563">
        <v>59</v>
      </c>
      <c r="AL1563" t="s">
        <v>598</v>
      </c>
      <c r="AM1563">
        <v>42</v>
      </c>
      <c r="AN1563">
        <v>305</v>
      </c>
      <c r="AO1563" t="s">
        <v>218</v>
      </c>
      <c r="AP1563">
        <v>72</v>
      </c>
      <c r="AQ1563">
        <v>52</v>
      </c>
      <c r="AR1563">
        <v>61</v>
      </c>
      <c r="AS1563">
        <v>40</v>
      </c>
      <c r="AT1563">
        <v>68</v>
      </c>
      <c r="AU1563">
        <v>220</v>
      </c>
      <c r="AV1563" t="s">
        <v>2267</v>
      </c>
      <c r="AW1563">
        <v>75</v>
      </c>
      <c r="AX1563">
        <v>74</v>
      </c>
      <c r="AY1563">
        <v>58</v>
      </c>
      <c r="AZ1563">
        <v>13</v>
      </c>
      <c r="BA1563">
        <v>12</v>
      </c>
      <c r="BB1563">
        <v>9</v>
      </c>
      <c r="BC1563">
        <v>8</v>
      </c>
      <c r="BD1563">
        <v>16</v>
      </c>
      <c r="BE1563">
        <v>1808</v>
      </c>
      <c r="BF1563">
        <v>387</v>
      </c>
      <c r="BG1563">
        <v>1</v>
      </c>
      <c r="BH1563">
        <v>69</v>
      </c>
      <c r="BI1563">
        <v>43</v>
      </c>
      <c r="BJ1563">
        <v>67</v>
      </c>
      <c r="BK1563">
        <v>64</v>
      </c>
      <c r="BL1563">
        <v>73</v>
      </c>
    </row>
    <row r="1564" spans="1:64" ht="45" x14ac:dyDescent="0.25">
      <c r="A1564" t="s">
        <v>3883</v>
      </c>
      <c r="B1564">
        <v>27</v>
      </c>
      <c r="C1564">
        <v>72</v>
      </c>
      <c r="D1564">
        <v>72</v>
      </c>
      <c r="E1564" s="1" t="s">
        <v>3884</v>
      </c>
      <c r="F1564">
        <v>225533</v>
      </c>
      <c r="G1564" t="s">
        <v>359</v>
      </c>
      <c r="H1564" t="s">
        <v>327</v>
      </c>
      <c r="I1564" t="s">
        <v>77</v>
      </c>
      <c r="J1564">
        <v>72</v>
      </c>
      <c r="K1564" t="s">
        <v>106</v>
      </c>
      <c r="L1564">
        <v>0</v>
      </c>
      <c r="M1564" t="s">
        <v>673</v>
      </c>
      <c r="N1564" t="s">
        <v>869</v>
      </c>
      <c r="O1564" t="s">
        <v>992</v>
      </c>
      <c r="P1564">
        <v>300</v>
      </c>
      <c r="Q1564">
        <v>39</v>
      </c>
      <c r="R1564">
        <v>76</v>
      </c>
      <c r="S1564">
        <v>69</v>
      </c>
      <c r="T1564">
        <v>62</v>
      </c>
      <c r="U1564">
        <v>54</v>
      </c>
      <c r="V1564">
        <v>288</v>
      </c>
      <c r="W1564">
        <v>66</v>
      </c>
      <c r="X1564">
        <v>55</v>
      </c>
      <c r="Y1564">
        <v>53</v>
      </c>
      <c r="Z1564">
        <v>45</v>
      </c>
      <c r="AA1564">
        <v>69</v>
      </c>
      <c r="AB1564">
        <v>346</v>
      </c>
      <c r="AC1564">
        <v>67</v>
      </c>
      <c r="AD1564">
        <v>78</v>
      </c>
      <c r="AE1564">
        <v>69</v>
      </c>
      <c r="AF1564">
        <v>72</v>
      </c>
      <c r="AG1564">
        <v>60</v>
      </c>
      <c r="AH1564">
        <v>364</v>
      </c>
      <c r="AI1564">
        <v>73</v>
      </c>
      <c r="AJ1564">
        <v>80</v>
      </c>
      <c r="AK1564">
        <v>67</v>
      </c>
      <c r="AL1564">
        <v>82</v>
      </c>
      <c r="AM1564">
        <v>62</v>
      </c>
      <c r="AN1564">
        <v>323</v>
      </c>
      <c r="AO1564">
        <v>81</v>
      </c>
      <c r="AP1564">
        <v>32</v>
      </c>
      <c r="AQ1564">
        <v>81</v>
      </c>
      <c r="AR1564">
        <v>61</v>
      </c>
      <c r="AS1564">
        <v>68</v>
      </c>
      <c r="AT1564">
        <v>70</v>
      </c>
      <c r="AU1564">
        <v>82</v>
      </c>
      <c r="AV1564">
        <v>19</v>
      </c>
      <c r="AW1564">
        <v>36</v>
      </c>
      <c r="AX1564">
        <v>27</v>
      </c>
      <c r="AY1564">
        <v>49</v>
      </c>
      <c r="AZ1564">
        <v>13</v>
      </c>
      <c r="BA1564">
        <v>10</v>
      </c>
      <c r="BB1564">
        <v>9</v>
      </c>
      <c r="BC1564">
        <v>6</v>
      </c>
      <c r="BD1564">
        <v>11</v>
      </c>
      <c r="BE1564">
        <v>1752</v>
      </c>
      <c r="BF1564">
        <v>376</v>
      </c>
      <c r="BG1564">
        <v>1</v>
      </c>
      <c r="BH1564">
        <v>73</v>
      </c>
      <c r="BI1564">
        <v>71</v>
      </c>
      <c r="BJ1564">
        <v>54</v>
      </c>
      <c r="BK1564">
        <v>67</v>
      </c>
      <c r="BL1564">
        <v>33</v>
      </c>
    </row>
    <row r="1565" spans="1:64" ht="30" x14ac:dyDescent="0.25">
      <c r="A1565" t="s">
        <v>3885</v>
      </c>
      <c r="B1565">
        <v>28</v>
      </c>
      <c r="C1565">
        <v>83</v>
      </c>
      <c r="D1565">
        <v>83</v>
      </c>
      <c r="E1565" s="1" t="s">
        <v>3886</v>
      </c>
      <c r="F1565">
        <v>225659</v>
      </c>
      <c r="G1565" t="s">
        <v>337</v>
      </c>
      <c r="H1565" t="s">
        <v>290</v>
      </c>
      <c r="I1565" t="s">
        <v>68</v>
      </c>
      <c r="J1565">
        <v>83</v>
      </c>
      <c r="K1565" t="s">
        <v>229</v>
      </c>
      <c r="L1565">
        <v>0</v>
      </c>
      <c r="M1565" t="s">
        <v>272</v>
      </c>
      <c r="N1565" t="s">
        <v>366</v>
      </c>
      <c r="O1565" t="s">
        <v>3887</v>
      </c>
      <c r="P1565">
        <v>305</v>
      </c>
      <c r="Q1565">
        <v>59</v>
      </c>
      <c r="R1565">
        <v>43</v>
      </c>
      <c r="S1565">
        <v>74</v>
      </c>
      <c r="T1565">
        <v>82</v>
      </c>
      <c r="U1565">
        <v>47</v>
      </c>
      <c r="V1565">
        <v>340</v>
      </c>
      <c r="W1565">
        <v>72</v>
      </c>
      <c r="X1565">
        <v>55</v>
      </c>
      <c r="Y1565">
        <v>62</v>
      </c>
      <c r="Z1565">
        <v>75</v>
      </c>
      <c r="AA1565">
        <v>76</v>
      </c>
      <c r="AB1565">
        <v>272</v>
      </c>
      <c r="AC1565">
        <v>55</v>
      </c>
      <c r="AD1565">
        <v>47</v>
      </c>
      <c r="AE1565">
        <v>47</v>
      </c>
      <c r="AF1565">
        <v>78</v>
      </c>
      <c r="AG1565">
        <v>45</v>
      </c>
      <c r="AH1565">
        <v>382</v>
      </c>
      <c r="AI1565">
        <v>80</v>
      </c>
      <c r="AJ1565">
        <v>77</v>
      </c>
      <c r="AK1565">
        <v>76</v>
      </c>
      <c r="AL1565">
        <v>80</v>
      </c>
      <c r="AM1565">
        <v>69</v>
      </c>
      <c r="AN1565">
        <v>364</v>
      </c>
      <c r="AO1565">
        <v>84</v>
      </c>
      <c r="AP1565">
        <v>86</v>
      </c>
      <c r="AQ1565">
        <v>68</v>
      </c>
      <c r="AR1565">
        <v>73</v>
      </c>
      <c r="AS1565">
        <v>53</v>
      </c>
      <c r="AT1565">
        <v>71</v>
      </c>
      <c r="AU1565">
        <v>259</v>
      </c>
      <c r="AV1565">
        <v>86</v>
      </c>
      <c r="AW1565">
        <v>88</v>
      </c>
      <c r="AX1565">
        <v>85</v>
      </c>
      <c r="AY1565">
        <v>59</v>
      </c>
      <c r="AZ1565">
        <v>12</v>
      </c>
      <c r="BA1565">
        <v>11</v>
      </c>
      <c r="BB1565">
        <v>14</v>
      </c>
      <c r="BC1565">
        <v>16</v>
      </c>
      <c r="BD1565">
        <v>6</v>
      </c>
      <c r="BE1565">
        <v>1981</v>
      </c>
      <c r="BF1565">
        <v>416</v>
      </c>
      <c r="BG1565">
        <v>2</v>
      </c>
      <c r="BH1565">
        <v>51</v>
      </c>
      <c r="BI1565">
        <v>58</v>
      </c>
      <c r="BJ1565">
        <v>72</v>
      </c>
      <c r="BK1565">
        <v>70</v>
      </c>
      <c r="BL1565">
        <v>85</v>
      </c>
    </row>
    <row r="1566" spans="1:64" ht="45" x14ac:dyDescent="0.25">
      <c r="A1566" t="s">
        <v>3888</v>
      </c>
      <c r="B1566">
        <v>27</v>
      </c>
      <c r="C1566" t="s">
        <v>445</v>
      </c>
      <c r="D1566" t="s">
        <v>448</v>
      </c>
      <c r="E1566" s="1" t="s">
        <v>3137</v>
      </c>
      <c r="F1566">
        <v>225711</v>
      </c>
      <c r="G1566" t="s">
        <v>212</v>
      </c>
      <c r="H1566" t="s">
        <v>235</v>
      </c>
      <c r="I1566" t="s">
        <v>77</v>
      </c>
      <c r="J1566">
        <v>78</v>
      </c>
      <c r="K1566" t="s">
        <v>189</v>
      </c>
      <c r="L1566">
        <v>1</v>
      </c>
      <c r="M1566" t="s">
        <v>613</v>
      </c>
      <c r="N1566" t="s">
        <v>957</v>
      </c>
      <c r="O1566" t="s">
        <v>3889</v>
      </c>
      <c r="P1566">
        <v>299</v>
      </c>
      <c r="Q1566">
        <v>68</v>
      </c>
      <c r="R1566">
        <v>38</v>
      </c>
      <c r="S1566" t="s">
        <v>445</v>
      </c>
      <c r="T1566" t="s">
        <v>445</v>
      </c>
      <c r="U1566">
        <v>39</v>
      </c>
      <c r="V1566">
        <v>315</v>
      </c>
      <c r="W1566" t="s">
        <v>833</v>
      </c>
      <c r="X1566">
        <v>58</v>
      </c>
      <c r="Y1566">
        <v>32</v>
      </c>
      <c r="Z1566" t="s">
        <v>527</v>
      </c>
      <c r="AA1566">
        <v>76</v>
      </c>
      <c r="AB1566">
        <v>356</v>
      </c>
      <c r="AC1566">
        <v>69</v>
      </c>
      <c r="AD1566" t="s">
        <v>3890</v>
      </c>
      <c r="AE1566">
        <v>71</v>
      </c>
      <c r="AF1566" t="s">
        <v>527</v>
      </c>
      <c r="AG1566" t="s">
        <v>736</v>
      </c>
      <c r="AH1566">
        <v>308</v>
      </c>
      <c r="AI1566">
        <v>51</v>
      </c>
      <c r="AJ1566">
        <v>84</v>
      </c>
      <c r="AK1566" t="s">
        <v>598</v>
      </c>
      <c r="AL1566">
        <v>77</v>
      </c>
      <c r="AM1566">
        <v>24</v>
      </c>
      <c r="AN1566">
        <v>322</v>
      </c>
      <c r="AO1566">
        <v>74</v>
      </c>
      <c r="AP1566">
        <v>77</v>
      </c>
      <c r="AQ1566">
        <v>61</v>
      </c>
      <c r="AR1566">
        <v>69</v>
      </c>
      <c r="AS1566">
        <v>41</v>
      </c>
      <c r="AT1566">
        <v>78</v>
      </c>
      <c r="AU1566">
        <v>234</v>
      </c>
      <c r="AV1566" t="s">
        <v>445</v>
      </c>
      <c r="AW1566">
        <v>78</v>
      </c>
      <c r="AX1566" t="s">
        <v>521</v>
      </c>
      <c r="AY1566">
        <v>41</v>
      </c>
      <c r="AZ1566">
        <v>12</v>
      </c>
      <c r="BA1566">
        <v>7</v>
      </c>
      <c r="BB1566">
        <v>7</v>
      </c>
      <c r="BC1566">
        <v>7</v>
      </c>
      <c r="BD1566">
        <v>8</v>
      </c>
      <c r="BE1566">
        <v>1875</v>
      </c>
      <c r="BF1566">
        <v>406</v>
      </c>
      <c r="BG1566">
        <v>2</v>
      </c>
      <c r="BH1566">
        <v>68</v>
      </c>
      <c r="BI1566">
        <v>39</v>
      </c>
      <c r="BJ1566">
        <v>70</v>
      </c>
      <c r="BK1566">
        <v>75</v>
      </c>
      <c r="BL1566">
        <v>78</v>
      </c>
    </row>
    <row r="1567" spans="1:64" ht="45" x14ac:dyDescent="0.25">
      <c r="A1567" t="s">
        <v>3497</v>
      </c>
      <c r="B1567">
        <v>25</v>
      </c>
      <c r="C1567">
        <v>76</v>
      </c>
      <c r="D1567">
        <v>78</v>
      </c>
      <c r="E1567" s="1" t="s">
        <v>2765</v>
      </c>
      <c r="F1567">
        <v>225783</v>
      </c>
      <c r="G1567" t="s">
        <v>66</v>
      </c>
      <c r="H1567" t="s">
        <v>147</v>
      </c>
      <c r="I1567" t="s">
        <v>68</v>
      </c>
      <c r="J1567">
        <v>78</v>
      </c>
      <c r="K1567" t="s">
        <v>106</v>
      </c>
      <c r="L1567">
        <v>2</v>
      </c>
      <c r="M1567" t="s">
        <v>998</v>
      </c>
      <c r="N1567" t="s">
        <v>2079</v>
      </c>
      <c r="O1567" t="s">
        <v>3498</v>
      </c>
      <c r="P1567">
        <v>358</v>
      </c>
      <c r="Q1567">
        <v>71</v>
      </c>
      <c r="R1567">
        <v>76</v>
      </c>
      <c r="S1567">
        <v>70</v>
      </c>
      <c r="T1567">
        <v>72</v>
      </c>
      <c r="U1567">
        <v>69</v>
      </c>
      <c r="V1567">
        <v>341</v>
      </c>
      <c r="W1567">
        <v>78</v>
      </c>
      <c r="X1567">
        <v>63</v>
      </c>
      <c r="Y1567">
        <v>56</v>
      </c>
      <c r="Z1567">
        <v>68</v>
      </c>
      <c r="AA1567">
        <v>76</v>
      </c>
      <c r="AB1567">
        <v>395</v>
      </c>
      <c r="AC1567">
        <v>89</v>
      </c>
      <c r="AD1567">
        <v>86</v>
      </c>
      <c r="AE1567">
        <v>74</v>
      </c>
      <c r="AF1567">
        <v>74</v>
      </c>
      <c r="AG1567">
        <v>72</v>
      </c>
      <c r="AH1567">
        <v>383</v>
      </c>
      <c r="AI1567">
        <v>78</v>
      </c>
      <c r="AJ1567">
        <v>85</v>
      </c>
      <c r="AK1567">
        <v>72</v>
      </c>
      <c r="AL1567">
        <v>74</v>
      </c>
      <c r="AM1567">
        <v>74</v>
      </c>
      <c r="AN1567">
        <v>275</v>
      </c>
      <c r="AO1567">
        <v>48</v>
      </c>
      <c r="AP1567">
        <v>24</v>
      </c>
      <c r="AQ1567">
        <v>75</v>
      </c>
      <c r="AR1567">
        <v>69</v>
      </c>
      <c r="AS1567">
        <v>59</v>
      </c>
      <c r="AT1567">
        <v>73</v>
      </c>
      <c r="AU1567">
        <v>68</v>
      </c>
      <c r="AV1567">
        <v>30</v>
      </c>
      <c r="AW1567">
        <v>18</v>
      </c>
      <c r="AX1567">
        <v>20</v>
      </c>
      <c r="AY1567">
        <v>46</v>
      </c>
      <c r="AZ1567">
        <v>6</v>
      </c>
      <c r="BA1567">
        <v>10</v>
      </c>
      <c r="BB1567">
        <v>6</v>
      </c>
      <c r="BC1567">
        <v>8</v>
      </c>
      <c r="BD1567">
        <v>16</v>
      </c>
      <c r="BE1567">
        <v>1866</v>
      </c>
      <c r="BF1567">
        <v>404</v>
      </c>
      <c r="BG1567">
        <v>1</v>
      </c>
      <c r="BH1567">
        <v>87</v>
      </c>
      <c r="BI1567">
        <v>75</v>
      </c>
      <c r="BJ1567">
        <v>69</v>
      </c>
      <c r="BK1567">
        <v>76</v>
      </c>
      <c r="BL1567">
        <v>28</v>
      </c>
    </row>
    <row r="1568" spans="1:64" ht="30" x14ac:dyDescent="0.25">
      <c r="A1568" t="s">
        <v>3891</v>
      </c>
      <c r="B1568">
        <v>25</v>
      </c>
      <c r="C1568">
        <v>78</v>
      </c>
      <c r="D1568">
        <v>79</v>
      </c>
      <c r="E1568" s="1" t="s">
        <v>1084</v>
      </c>
      <c r="F1568">
        <v>225953</v>
      </c>
      <c r="G1568" t="s">
        <v>90</v>
      </c>
      <c r="H1568" t="s">
        <v>253</v>
      </c>
      <c r="I1568" t="s">
        <v>68</v>
      </c>
      <c r="J1568">
        <v>79</v>
      </c>
      <c r="K1568" t="s">
        <v>69</v>
      </c>
      <c r="L1568">
        <v>1</v>
      </c>
      <c r="M1568" t="s">
        <v>354</v>
      </c>
      <c r="N1568" t="s">
        <v>108</v>
      </c>
      <c r="O1568" t="s">
        <v>3892</v>
      </c>
      <c r="P1568">
        <v>361</v>
      </c>
      <c r="Q1568">
        <v>73</v>
      </c>
      <c r="R1568">
        <v>74</v>
      </c>
      <c r="S1568">
        <v>60</v>
      </c>
      <c r="T1568">
        <v>79</v>
      </c>
      <c r="U1568">
        <v>75</v>
      </c>
      <c r="V1568">
        <v>372</v>
      </c>
      <c r="W1568">
        <v>82</v>
      </c>
      <c r="X1568">
        <v>79</v>
      </c>
      <c r="Y1568">
        <v>65</v>
      </c>
      <c r="Z1568">
        <v>64</v>
      </c>
      <c r="AA1568">
        <v>82</v>
      </c>
      <c r="AB1568">
        <v>403</v>
      </c>
      <c r="AC1568">
        <v>82</v>
      </c>
      <c r="AD1568">
        <v>79</v>
      </c>
      <c r="AE1568">
        <v>76</v>
      </c>
      <c r="AF1568">
        <v>76</v>
      </c>
      <c r="AG1568">
        <v>90</v>
      </c>
      <c r="AH1568">
        <v>383</v>
      </c>
      <c r="AI1568">
        <v>83</v>
      </c>
      <c r="AJ1568">
        <v>74</v>
      </c>
      <c r="AK1568">
        <v>70</v>
      </c>
      <c r="AL1568">
        <v>78</v>
      </c>
      <c r="AM1568">
        <v>78</v>
      </c>
      <c r="AN1568">
        <v>306</v>
      </c>
      <c r="AO1568">
        <v>54</v>
      </c>
      <c r="AP1568">
        <v>33</v>
      </c>
      <c r="AQ1568">
        <v>75</v>
      </c>
      <c r="AR1568">
        <v>76</v>
      </c>
      <c r="AS1568">
        <v>68</v>
      </c>
      <c r="AT1568">
        <v>77</v>
      </c>
      <c r="AU1568">
        <v>115</v>
      </c>
      <c r="AV1568">
        <v>47</v>
      </c>
      <c r="AW1568">
        <v>36</v>
      </c>
      <c r="AX1568">
        <v>32</v>
      </c>
      <c r="AY1568">
        <v>64</v>
      </c>
      <c r="AZ1568">
        <v>11</v>
      </c>
      <c r="BA1568">
        <v>14</v>
      </c>
      <c r="BB1568">
        <v>12</v>
      </c>
      <c r="BC1568">
        <v>14</v>
      </c>
      <c r="BD1568">
        <v>13</v>
      </c>
      <c r="BE1568">
        <v>2004</v>
      </c>
      <c r="BF1568">
        <v>423</v>
      </c>
      <c r="BG1568">
        <v>3</v>
      </c>
      <c r="BH1568">
        <v>80</v>
      </c>
      <c r="BI1568">
        <v>76</v>
      </c>
      <c r="BJ1568">
        <v>74</v>
      </c>
      <c r="BK1568">
        <v>81</v>
      </c>
      <c r="BL1568">
        <v>41</v>
      </c>
    </row>
    <row r="1569" spans="1:64" ht="60" x14ac:dyDescent="0.25">
      <c r="A1569" t="s">
        <v>3893</v>
      </c>
      <c r="B1569">
        <v>26</v>
      </c>
      <c r="C1569">
        <v>73</v>
      </c>
      <c r="D1569">
        <v>76</v>
      </c>
      <c r="E1569" s="1" t="s">
        <v>3894</v>
      </c>
      <c r="F1569">
        <v>225974</v>
      </c>
      <c r="G1569" t="s">
        <v>155</v>
      </c>
      <c r="H1569" t="s">
        <v>290</v>
      </c>
      <c r="I1569" t="s">
        <v>77</v>
      </c>
      <c r="J1569">
        <v>75</v>
      </c>
      <c r="K1569" t="s">
        <v>189</v>
      </c>
      <c r="L1569">
        <v>3</v>
      </c>
      <c r="M1569" t="s">
        <v>1164</v>
      </c>
      <c r="N1569" t="s">
        <v>100</v>
      </c>
      <c r="O1569" t="s">
        <v>72</v>
      </c>
      <c r="P1569">
        <v>221</v>
      </c>
      <c r="Q1569">
        <v>41</v>
      </c>
      <c r="R1569">
        <v>22</v>
      </c>
      <c r="S1569">
        <v>74</v>
      </c>
      <c r="T1569">
        <v>58</v>
      </c>
      <c r="U1569">
        <v>26</v>
      </c>
      <c r="V1569">
        <v>219</v>
      </c>
      <c r="W1569">
        <v>45</v>
      </c>
      <c r="X1569">
        <v>28</v>
      </c>
      <c r="Y1569">
        <v>31</v>
      </c>
      <c r="Z1569">
        <v>57</v>
      </c>
      <c r="AA1569">
        <v>58</v>
      </c>
      <c r="AB1569">
        <v>269</v>
      </c>
      <c r="AC1569">
        <v>51</v>
      </c>
      <c r="AD1569">
        <v>51</v>
      </c>
      <c r="AE1569">
        <v>42</v>
      </c>
      <c r="AF1569">
        <v>69</v>
      </c>
      <c r="AG1569">
        <v>56</v>
      </c>
      <c r="AH1569">
        <v>322</v>
      </c>
      <c r="AI1569">
        <v>59</v>
      </c>
      <c r="AJ1569">
        <v>80</v>
      </c>
      <c r="AK1569">
        <v>65</v>
      </c>
      <c r="AL1569">
        <v>86</v>
      </c>
      <c r="AM1569">
        <v>32</v>
      </c>
      <c r="AN1569">
        <v>239</v>
      </c>
      <c r="AO1569">
        <v>86</v>
      </c>
      <c r="AP1569">
        <v>70</v>
      </c>
      <c r="AQ1569">
        <v>16</v>
      </c>
      <c r="AR1569">
        <v>31</v>
      </c>
      <c r="AS1569">
        <v>36</v>
      </c>
      <c r="AT1569">
        <v>60</v>
      </c>
      <c r="AU1569">
        <v>214</v>
      </c>
      <c r="AV1569">
        <v>73</v>
      </c>
      <c r="AW1569">
        <v>73</v>
      </c>
      <c r="AX1569">
        <v>68</v>
      </c>
      <c r="AY1569">
        <v>44</v>
      </c>
      <c r="AZ1569">
        <v>11</v>
      </c>
      <c r="BA1569">
        <v>7</v>
      </c>
      <c r="BB1569">
        <v>11</v>
      </c>
      <c r="BC1569">
        <v>6</v>
      </c>
      <c r="BD1569">
        <v>9</v>
      </c>
      <c r="BE1569">
        <v>1528</v>
      </c>
      <c r="BF1569">
        <v>332</v>
      </c>
      <c r="BG1569">
        <v>1</v>
      </c>
      <c r="BH1569">
        <v>51</v>
      </c>
      <c r="BI1569">
        <v>32</v>
      </c>
      <c r="BJ1569">
        <v>46</v>
      </c>
      <c r="BK1569">
        <v>51</v>
      </c>
      <c r="BL1569">
        <v>72</v>
      </c>
    </row>
    <row r="1570" spans="1:64" ht="30" x14ac:dyDescent="0.25">
      <c r="A1570" t="s">
        <v>3895</v>
      </c>
      <c r="B1570">
        <v>26</v>
      </c>
      <c r="C1570">
        <v>79</v>
      </c>
      <c r="D1570">
        <v>79</v>
      </c>
      <c r="E1570" s="1" t="s">
        <v>3278</v>
      </c>
      <c r="F1570">
        <v>226162</v>
      </c>
      <c r="G1570" t="s">
        <v>252</v>
      </c>
      <c r="H1570" t="s">
        <v>91</v>
      </c>
      <c r="I1570" t="s">
        <v>68</v>
      </c>
      <c r="J1570">
        <v>80</v>
      </c>
      <c r="K1570" t="s">
        <v>69</v>
      </c>
      <c r="L1570">
        <v>0</v>
      </c>
      <c r="M1570" t="s">
        <v>593</v>
      </c>
      <c r="N1570" t="s">
        <v>1096</v>
      </c>
      <c r="O1570" t="s">
        <v>3896</v>
      </c>
      <c r="P1570">
        <v>378</v>
      </c>
      <c r="Q1570">
        <v>78</v>
      </c>
      <c r="R1570">
        <v>74</v>
      </c>
      <c r="S1570">
        <v>75</v>
      </c>
      <c r="T1570">
        <v>83</v>
      </c>
      <c r="U1570">
        <v>68</v>
      </c>
      <c r="V1570">
        <v>401</v>
      </c>
      <c r="W1570">
        <v>83</v>
      </c>
      <c r="X1570">
        <v>81</v>
      </c>
      <c r="Y1570">
        <v>74</v>
      </c>
      <c r="Z1570">
        <v>79</v>
      </c>
      <c r="AA1570">
        <v>84</v>
      </c>
      <c r="AB1570">
        <v>380</v>
      </c>
      <c r="AC1570">
        <v>74</v>
      </c>
      <c r="AD1570">
        <v>65</v>
      </c>
      <c r="AE1570">
        <v>80</v>
      </c>
      <c r="AF1570">
        <v>74</v>
      </c>
      <c r="AG1570">
        <v>87</v>
      </c>
      <c r="AH1570">
        <v>359</v>
      </c>
      <c r="AI1570">
        <v>77</v>
      </c>
      <c r="AJ1570">
        <v>78</v>
      </c>
      <c r="AK1570">
        <v>68</v>
      </c>
      <c r="AL1570">
        <v>63</v>
      </c>
      <c r="AM1570">
        <v>73</v>
      </c>
      <c r="AN1570">
        <v>365</v>
      </c>
      <c r="AO1570">
        <v>83</v>
      </c>
      <c r="AP1570">
        <v>60</v>
      </c>
      <c r="AQ1570">
        <v>75</v>
      </c>
      <c r="AR1570">
        <v>85</v>
      </c>
      <c r="AS1570">
        <v>62</v>
      </c>
      <c r="AT1570">
        <v>77</v>
      </c>
      <c r="AU1570">
        <v>196</v>
      </c>
      <c r="AV1570">
        <v>67</v>
      </c>
      <c r="AW1570">
        <v>68</v>
      </c>
      <c r="AX1570">
        <v>61</v>
      </c>
      <c r="AY1570">
        <v>50</v>
      </c>
      <c r="AZ1570">
        <v>11</v>
      </c>
      <c r="BA1570">
        <v>10</v>
      </c>
      <c r="BB1570">
        <v>13</v>
      </c>
      <c r="BC1570">
        <v>7</v>
      </c>
      <c r="BD1570">
        <v>9</v>
      </c>
      <c r="BE1570">
        <v>2129</v>
      </c>
      <c r="BF1570">
        <v>441</v>
      </c>
      <c r="BG1570">
        <v>2</v>
      </c>
      <c r="BH1570">
        <v>69</v>
      </c>
      <c r="BI1570">
        <v>74</v>
      </c>
      <c r="BJ1570">
        <v>81</v>
      </c>
      <c r="BK1570">
        <v>82</v>
      </c>
      <c r="BL1570">
        <v>66</v>
      </c>
    </row>
    <row r="1571" spans="1:64" ht="45" x14ac:dyDescent="0.25">
      <c r="A1571" t="s">
        <v>3897</v>
      </c>
      <c r="B1571">
        <v>25</v>
      </c>
      <c r="C1571">
        <v>70</v>
      </c>
      <c r="D1571">
        <v>74</v>
      </c>
      <c r="E1571" s="1" t="s">
        <v>3898</v>
      </c>
      <c r="F1571">
        <v>226677</v>
      </c>
      <c r="G1571" t="s">
        <v>90</v>
      </c>
      <c r="H1571" t="s">
        <v>156</v>
      </c>
      <c r="I1571" t="s">
        <v>68</v>
      </c>
      <c r="J1571">
        <v>73</v>
      </c>
      <c r="K1571" t="s">
        <v>69</v>
      </c>
      <c r="L1571">
        <v>4</v>
      </c>
      <c r="M1571" t="s">
        <v>1025</v>
      </c>
      <c r="N1571" t="s">
        <v>1292</v>
      </c>
      <c r="O1571" t="s">
        <v>566</v>
      </c>
      <c r="P1571">
        <v>324</v>
      </c>
      <c r="Q1571">
        <v>70</v>
      </c>
      <c r="R1571">
        <v>62</v>
      </c>
      <c r="S1571">
        <v>61</v>
      </c>
      <c r="T1571">
        <v>70</v>
      </c>
      <c r="U1571">
        <v>61</v>
      </c>
      <c r="V1571">
        <v>355</v>
      </c>
      <c r="W1571">
        <v>74</v>
      </c>
      <c r="X1571">
        <v>69</v>
      </c>
      <c r="Y1571">
        <v>67</v>
      </c>
      <c r="Z1571">
        <v>71</v>
      </c>
      <c r="AA1571">
        <v>74</v>
      </c>
      <c r="AB1571">
        <v>358</v>
      </c>
      <c r="AC1571">
        <v>76</v>
      </c>
      <c r="AD1571">
        <v>71</v>
      </c>
      <c r="AE1571">
        <v>73</v>
      </c>
      <c r="AF1571">
        <v>67</v>
      </c>
      <c r="AG1571">
        <v>71</v>
      </c>
      <c r="AH1571">
        <v>379</v>
      </c>
      <c r="AI1571">
        <v>80</v>
      </c>
      <c r="AJ1571">
        <v>79</v>
      </c>
      <c r="AK1571">
        <v>75</v>
      </c>
      <c r="AL1571">
        <v>74</v>
      </c>
      <c r="AM1571">
        <v>71</v>
      </c>
      <c r="AN1571">
        <v>344</v>
      </c>
      <c r="AO1571">
        <v>84</v>
      </c>
      <c r="AP1571">
        <v>63</v>
      </c>
      <c r="AQ1571">
        <v>68</v>
      </c>
      <c r="AR1571">
        <v>70</v>
      </c>
      <c r="AS1571">
        <v>59</v>
      </c>
      <c r="AT1571">
        <v>65</v>
      </c>
      <c r="AU1571">
        <v>194</v>
      </c>
      <c r="AV1571">
        <v>67</v>
      </c>
      <c r="AW1571">
        <v>68</v>
      </c>
      <c r="AX1571">
        <v>59</v>
      </c>
      <c r="AY1571">
        <v>49</v>
      </c>
      <c r="AZ1571">
        <v>6</v>
      </c>
      <c r="BA1571">
        <v>11</v>
      </c>
      <c r="BB1571">
        <v>8</v>
      </c>
      <c r="BC1571">
        <v>14</v>
      </c>
      <c r="BD1571">
        <v>10</v>
      </c>
      <c r="BE1571">
        <v>2003</v>
      </c>
      <c r="BF1571">
        <v>426</v>
      </c>
      <c r="BG1571">
        <v>1</v>
      </c>
      <c r="BH1571">
        <v>73</v>
      </c>
      <c r="BI1571">
        <v>68</v>
      </c>
      <c r="BJ1571">
        <v>70</v>
      </c>
      <c r="BK1571">
        <v>73</v>
      </c>
      <c r="BL1571">
        <v>65</v>
      </c>
    </row>
    <row r="1572" spans="1:64" ht="30" x14ac:dyDescent="0.25">
      <c r="A1572" t="s">
        <v>3899</v>
      </c>
      <c r="B1572">
        <v>28</v>
      </c>
      <c r="C1572">
        <v>80</v>
      </c>
      <c r="D1572">
        <v>80</v>
      </c>
      <c r="E1572" s="1" t="s">
        <v>1330</v>
      </c>
      <c r="F1572">
        <v>227890</v>
      </c>
      <c r="G1572" t="s">
        <v>241</v>
      </c>
      <c r="H1572" t="s">
        <v>91</v>
      </c>
      <c r="I1572" t="s">
        <v>77</v>
      </c>
      <c r="J1572">
        <v>80</v>
      </c>
      <c r="K1572" t="s">
        <v>495</v>
      </c>
      <c r="L1572">
        <v>0</v>
      </c>
      <c r="M1572" t="s">
        <v>731</v>
      </c>
      <c r="N1572" t="s">
        <v>285</v>
      </c>
      <c r="O1572" t="s">
        <v>1244</v>
      </c>
      <c r="P1572">
        <v>377</v>
      </c>
      <c r="Q1572">
        <v>79</v>
      </c>
      <c r="R1572">
        <v>79</v>
      </c>
      <c r="S1572">
        <v>59</v>
      </c>
      <c r="T1572">
        <v>76</v>
      </c>
      <c r="U1572">
        <v>84</v>
      </c>
      <c r="V1572">
        <v>385</v>
      </c>
      <c r="W1572">
        <v>81</v>
      </c>
      <c r="X1572">
        <v>79</v>
      </c>
      <c r="Y1572">
        <v>72</v>
      </c>
      <c r="Z1572">
        <v>73</v>
      </c>
      <c r="AA1572">
        <v>80</v>
      </c>
      <c r="AB1572">
        <v>398</v>
      </c>
      <c r="AC1572">
        <v>84</v>
      </c>
      <c r="AD1572">
        <v>82</v>
      </c>
      <c r="AE1572">
        <v>81</v>
      </c>
      <c r="AF1572">
        <v>79</v>
      </c>
      <c r="AG1572">
        <v>72</v>
      </c>
      <c r="AH1572">
        <v>395</v>
      </c>
      <c r="AI1572">
        <v>86</v>
      </c>
      <c r="AJ1572" t="s">
        <v>1148</v>
      </c>
      <c r="AK1572" t="s">
        <v>3306</v>
      </c>
      <c r="AL1572" t="s">
        <v>1889</v>
      </c>
      <c r="AM1572">
        <v>81</v>
      </c>
      <c r="AN1572">
        <v>378</v>
      </c>
      <c r="AO1572" t="s">
        <v>3900</v>
      </c>
      <c r="AP1572">
        <v>70</v>
      </c>
      <c r="AQ1572">
        <v>81</v>
      </c>
      <c r="AR1572">
        <v>76</v>
      </c>
      <c r="AS1572">
        <v>71</v>
      </c>
      <c r="AT1572">
        <v>75</v>
      </c>
      <c r="AU1572">
        <v>202</v>
      </c>
      <c r="AV1572">
        <v>73</v>
      </c>
      <c r="AW1572" t="s">
        <v>740</v>
      </c>
      <c r="AX1572" t="s">
        <v>1541</v>
      </c>
      <c r="AY1572">
        <v>53</v>
      </c>
      <c r="AZ1572">
        <v>14</v>
      </c>
      <c r="BA1572">
        <v>7</v>
      </c>
      <c r="BB1572">
        <v>8</v>
      </c>
      <c r="BC1572">
        <v>9</v>
      </c>
      <c r="BD1572">
        <v>15</v>
      </c>
      <c r="BE1572">
        <v>2188</v>
      </c>
      <c r="BF1572">
        <v>462</v>
      </c>
      <c r="BG1572">
        <v>1</v>
      </c>
      <c r="BH1572">
        <v>83</v>
      </c>
      <c r="BI1572">
        <v>81</v>
      </c>
      <c r="BJ1572">
        <v>76</v>
      </c>
      <c r="BK1572">
        <v>80</v>
      </c>
      <c r="BL1572">
        <v>68</v>
      </c>
    </row>
    <row r="1573" spans="1:64" ht="45" x14ac:dyDescent="0.25">
      <c r="A1573" t="s">
        <v>3901</v>
      </c>
      <c r="B1573">
        <v>24</v>
      </c>
      <c r="C1573">
        <v>75</v>
      </c>
      <c r="D1573">
        <v>81</v>
      </c>
      <c r="E1573" s="1" t="s">
        <v>3902</v>
      </c>
      <c r="F1573">
        <v>228383</v>
      </c>
      <c r="G1573" t="s">
        <v>419</v>
      </c>
      <c r="H1573" t="s">
        <v>327</v>
      </c>
      <c r="I1573" t="s">
        <v>68</v>
      </c>
      <c r="J1573">
        <v>75</v>
      </c>
      <c r="K1573" t="s">
        <v>508</v>
      </c>
      <c r="L1573">
        <v>6</v>
      </c>
      <c r="M1573" t="s">
        <v>464</v>
      </c>
      <c r="N1573" t="s">
        <v>510</v>
      </c>
      <c r="O1573" t="s">
        <v>613</v>
      </c>
      <c r="P1573">
        <v>120</v>
      </c>
      <c r="Q1573">
        <v>18</v>
      </c>
      <c r="R1573">
        <v>15</v>
      </c>
      <c r="S1573">
        <v>24</v>
      </c>
      <c r="T1573">
        <v>48</v>
      </c>
      <c r="U1573">
        <v>15</v>
      </c>
      <c r="V1573">
        <v>145</v>
      </c>
      <c r="W1573">
        <v>20</v>
      </c>
      <c r="X1573">
        <v>20</v>
      </c>
      <c r="Y1573">
        <v>24</v>
      </c>
      <c r="Z1573">
        <v>46</v>
      </c>
      <c r="AA1573">
        <v>35</v>
      </c>
      <c r="AB1573">
        <v>243</v>
      </c>
      <c r="AC1573">
        <v>42</v>
      </c>
      <c r="AD1573">
        <v>42</v>
      </c>
      <c r="AE1573">
        <v>45</v>
      </c>
      <c r="AF1573">
        <v>66</v>
      </c>
      <c r="AG1573">
        <v>48</v>
      </c>
      <c r="AH1573">
        <v>249</v>
      </c>
      <c r="AI1573">
        <v>54</v>
      </c>
      <c r="AJ1573">
        <v>70</v>
      </c>
      <c r="AK1573">
        <v>38</v>
      </c>
      <c r="AL1573">
        <v>71</v>
      </c>
      <c r="AM1573">
        <v>16</v>
      </c>
      <c r="AN1573">
        <v>156</v>
      </c>
      <c r="AO1573">
        <v>36</v>
      </c>
      <c r="AP1573">
        <v>23</v>
      </c>
      <c r="AQ1573">
        <v>16</v>
      </c>
      <c r="AR1573">
        <v>57</v>
      </c>
      <c r="AS1573">
        <v>24</v>
      </c>
      <c r="AT1573">
        <v>56</v>
      </c>
      <c r="AU1573">
        <v>62</v>
      </c>
      <c r="AV1573">
        <v>25</v>
      </c>
      <c r="AW1573">
        <v>19</v>
      </c>
      <c r="AX1573">
        <v>18</v>
      </c>
      <c r="AY1573">
        <v>374</v>
      </c>
      <c r="AZ1573">
        <v>76</v>
      </c>
      <c r="BA1573">
        <v>75</v>
      </c>
      <c r="BB1573">
        <v>72</v>
      </c>
      <c r="BC1573">
        <v>75</v>
      </c>
      <c r="BD1573">
        <v>76</v>
      </c>
      <c r="BE1573">
        <v>1349</v>
      </c>
      <c r="BF1573">
        <v>416</v>
      </c>
      <c r="BG1573">
        <v>1</v>
      </c>
      <c r="BH1573">
        <v>76</v>
      </c>
      <c r="BI1573">
        <v>75</v>
      </c>
      <c r="BJ1573">
        <v>72</v>
      </c>
      <c r="BK1573">
        <v>76</v>
      </c>
      <c r="BL1573">
        <v>42</v>
      </c>
    </row>
    <row r="1574" spans="1:64" ht="30" x14ac:dyDescent="0.25">
      <c r="A1574" t="s">
        <v>3903</v>
      </c>
      <c r="B1574">
        <v>27</v>
      </c>
      <c r="C1574">
        <v>77</v>
      </c>
      <c r="D1574">
        <v>80</v>
      </c>
      <c r="E1574" s="1" t="s">
        <v>3904</v>
      </c>
      <c r="F1574">
        <v>228708</v>
      </c>
      <c r="G1574" t="s">
        <v>283</v>
      </c>
      <c r="H1574" t="s">
        <v>253</v>
      </c>
      <c r="I1574" t="s">
        <v>68</v>
      </c>
      <c r="J1574">
        <v>79</v>
      </c>
      <c r="K1574" t="s">
        <v>189</v>
      </c>
      <c r="L1574">
        <v>3</v>
      </c>
      <c r="M1574" t="s">
        <v>530</v>
      </c>
      <c r="N1574" t="s">
        <v>71</v>
      </c>
      <c r="O1574" t="s">
        <v>1486</v>
      </c>
      <c r="P1574">
        <v>321</v>
      </c>
      <c r="Q1574">
        <v>64</v>
      </c>
      <c r="R1574">
        <v>50</v>
      </c>
      <c r="S1574">
        <v>80</v>
      </c>
      <c r="T1574">
        <v>76</v>
      </c>
      <c r="U1574">
        <v>51</v>
      </c>
      <c r="V1574">
        <v>320</v>
      </c>
      <c r="W1574">
        <v>68</v>
      </c>
      <c r="X1574">
        <v>57</v>
      </c>
      <c r="Y1574">
        <v>49</v>
      </c>
      <c r="Z1574">
        <v>74</v>
      </c>
      <c r="AA1574">
        <v>72</v>
      </c>
      <c r="AB1574">
        <v>335</v>
      </c>
      <c r="AC1574">
        <v>56</v>
      </c>
      <c r="AD1574">
        <v>68</v>
      </c>
      <c r="AE1574">
        <v>73</v>
      </c>
      <c r="AF1574">
        <v>73</v>
      </c>
      <c r="AG1574">
        <v>65</v>
      </c>
      <c r="AH1574">
        <v>357</v>
      </c>
      <c r="AI1574">
        <v>65</v>
      </c>
      <c r="AJ1574">
        <v>81</v>
      </c>
      <c r="AK1574">
        <v>73</v>
      </c>
      <c r="AL1574">
        <v>79</v>
      </c>
      <c r="AM1574">
        <v>59</v>
      </c>
      <c r="AN1574">
        <v>347</v>
      </c>
      <c r="AO1574">
        <v>86</v>
      </c>
      <c r="AP1574">
        <v>75</v>
      </c>
      <c r="AQ1574">
        <v>52</v>
      </c>
      <c r="AR1574">
        <v>68</v>
      </c>
      <c r="AS1574">
        <v>66</v>
      </c>
      <c r="AT1574">
        <v>79</v>
      </c>
      <c r="AU1574">
        <v>226</v>
      </c>
      <c r="AV1574">
        <v>72</v>
      </c>
      <c r="AW1574">
        <v>79</v>
      </c>
      <c r="AX1574">
        <v>75</v>
      </c>
      <c r="AY1574">
        <v>62</v>
      </c>
      <c r="AZ1574">
        <v>10</v>
      </c>
      <c r="BA1574">
        <v>15</v>
      </c>
      <c r="BB1574">
        <v>12</v>
      </c>
      <c r="BC1574">
        <v>10</v>
      </c>
      <c r="BD1574">
        <v>15</v>
      </c>
      <c r="BE1574">
        <v>1968</v>
      </c>
      <c r="BF1574">
        <v>413</v>
      </c>
      <c r="BG1574">
        <v>2</v>
      </c>
      <c r="BH1574">
        <v>63</v>
      </c>
      <c r="BI1574">
        <v>56</v>
      </c>
      <c r="BJ1574">
        <v>69</v>
      </c>
      <c r="BK1574">
        <v>70</v>
      </c>
      <c r="BL1574">
        <v>76</v>
      </c>
    </row>
    <row r="1575" spans="1:64" ht="45" x14ac:dyDescent="0.25">
      <c r="A1575" t="s">
        <v>3905</v>
      </c>
      <c r="B1575">
        <v>24</v>
      </c>
      <c r="C1575">
        <v>68</v>
      </c>
      <c r="D1575">
        <v>71</v>
      </c>
      <c r="E1575" s="1" t="s">
        <v>3906</v>
      </c>
      <c r="F1575">
        <v>228815</v>
      </c>
      <c r="G1575" t="s">
        <v>146</v>
      </c>
      <c r="H1575" t="s">
        <v>125</v>
      </c>
      <c r="I1575" t="s">
        <v>68</v>
      </c>
      <c r="J1575">
        <v>70</v>
      </c>
      <c r="K1575" t="s">
        <v>106</v>
      </c>
      <c r="L1575">
        <v>3</v>
      </c>
      <c r="M1575" t="s">
        <v>2984</v>
      </c>
      <c r="N1575" t="s">
        <v>519</v>
      </c>
      <c r="O1575" t="s">
        <v>2124</v>
      </c>
      <c r="P1575">
        <v>315</v>
      </c>
      <c r="Q1575">
        <v>63</v>
      </c>
      <c r="R1575">
        <v>64</v>
      </c>
      <c r="S1575">
        <v>65</v>
      </c>
      <c r="T1575">
        <v>66</v>
      </c>
      <c r="U1575">
        <v>57</v>
      </c>
      <c r="V1575">
        <v>305</v>
      </c>
      <c r="W1575">
        <v>73</v>
      </c>
      <c r="X1575">
        <v>57</v>
      </c>
      <c r="Y1575">
        <v>42</v>
      </c>
      <c r="Z1575">
        <v>62</v>
      </c>
      <c r="AA1575">
        <v>71</v>
      </c>
      <c r="AB1575">
        <v>359</v>
      </c>
      <c r="AC1575">
        <v>71</v>
      </c>
      <c r="AD1575">
        <v>72</v>
      </c>
      <c r="AE1575">
        <v>79</v>
      </c>
      <c r="AF1575">
        <v>63</v>
      </c>
      <c r="AG1575">
        <v>74</v>
      </c>
      <c r="AH1575">
        <v>353</v>
      </c>
      <c r="AI1575">
        <v>70</v>
      </c>
      <c r="AJ1575">
        <v>77</v>
      </c>
      <c r="AK1575">
        <v>71</v>
      </c>
      <c r="AL1575">
        <v>73</v>
      </c>
      <c r="AM1575">
        <v>62</v>
      </c>
      <c r="AN1575">
        <v>300</v>
      </c>
      <c r="AO1575">
        <v>57</v>
      </c>
      <c r="AP1575">
        <v>37</v>
      </c>
      <c r="AQ1575">
        <v>70</v>
      </c>
      <c r="AR1575">
        <v>66</v>
      </c>
      <c r="AS1575">
        <v>70</v>
      </c>
      <c r="AT1575">
        <v>68</v>
      </c>
      <c r="AU1575">
        <v>97</v>
      </c>
      <c r="AV1575">
        <v>31</v>
      </c>
      <c r="AW1575">
        <v>39</v>
      </c>
      <c r="AX1575">
        <v>27</v>
      </c>
      <c r="AY1575">
        <v>55</v>
      </c>
      <c r="AZ1575">
        <v>12</v>
      </c>
      <c r="BA1575">
        <v>8</v>
      </c>
      <c r="BB1575">
        <v>13</v>
      </c>
      <c r="BC1575">
        <v>9</v>
      </c>
      <c r="BD1575">
        <v>13</v>
      </c>
      <c r="BE1575">
        <v>1784</v>
      </c>
      <c r="BF1575">
        <v>380</v>
      </c>
      <c r="BG1575">
        <v>1</v>
      </c>
      <c r="BH1575">
        <v>72</v>
      </c>
      <c r="BI1575">
        <v>65</v>
      </c>
      <c r="BJ1575">
        <v>63</v>
      </c>
      <c r="BK1575">
        <v>72</v>
      </c>
      <c r="BL1575">
        <v>38</v>
      </c>
    </row>
    <row r="1576" spans="1:64" ht="30" x14ac:dyDescent="0.25">
      <c r="A1576" t="s">
        <v>3907</v>
      </c>
      <c r="B1576">
        <v>26</v>
      </c>
      <c r="C1576">
        <v>80</v>
      </c>
      <c r="D1576">
        <v>81</v>
      </c>
      <c r="E1576" s="1" t="s">
        <v>3908</v>
      </c>
      <c r="F1576">
        <v>228881</v>
      </c>
      <c r="G1576" t="s">
        <v>241</v>
      </c>
      <c r="H1576" t="s">
        <v>98</v>
      </c>
      <c r="I1576" t="s">
        <v>68</v>
      </c>
      <c r="J1576">
        <v>80</v>
      </c>
      <c r="K1576" t="s">
        <v>406</v>
      </c>
      <c r="L1576">
        <v>1</v>
      </c>
      <c r="M1576" t="s">
        <v>113</v>
      </c>
      <c r="N1576" t="s">
        <v>665</v>
      </c>
      <c r="O1576" t="s">
        <v>732</v>
      </c>
      <c r="P1576">
        <v>322</v>
      </c>
      <c r="Q1576">
        <v>76</v>
      </c>
      <c r="R1576">
        <v>48</v>
      </c>
      <c r="S1576">
        <v>64</v>
      </c>
      <c r="T1576">
        <v>74</v>
      </c>
      <c r="U1576">
        <v>60</v>
      </c>
      <c r="V1576">
        <v>340</v>
      </c>
      <c r="W1576">
        <v>73</v>
      </c>
      <c r="X1576">
        <v>73</v>
      </c>
      <c r="Y1576">
        <v>48</v>
      </c>
      <c r="Z1576">
        <v>69</v>
      </c>
      <c r="AA1576">
        <v>77</v>
      </c>
      <c r="AB1576">
        <v>399</v>
      </c>
      <c r="AC1576">
        <v>80</v>
      </c>
      <c r="AD1576">
        <v>79</v>
      </c>
      <c r="AE1576">
        <v>81</v>
      </c>
      <c r="AF1576">
        <v>78</v>
      </c>
      <c r="AG1576">
        <v>81</v>
      </c>
      <c r="AH1576">
        <v>361</v>
      </c>
      <c r="AI1576">
        <v>68</v>
      </c>
      <c r="AJ1576">
        <v>75</v>
      </c>
      <c r="AK1576">
        <v>82</v>
      </c>
      <c r="AL1576">
        <v>65</v>
      </c>
      <c r="AM1576">
        <v>71</v>
      </c>
      <c r="AN1576">
        <v>323</v>
      </c>
      <c r="AO1576">
        <v>80</v>
      </c>
      <c r="AP1576">
        <v>80</v>
      </c>
      <c r="AQ1576">
        <v>51</v>
      </c>
      <c r="AR1576">
        <v>64</v>
      </c>
      <c r="AS1576">
        <v>48</v>
      </c>
      <c r="AT1576">
        <v>78</v>
      </c>
      <c r="AU1576">
        <v>242</v>
      </c>
      <c r="AV1576">
        <v>81</v>
      </c>
      <c r="AW1576">
        <v>81</v>
      </c>
      <c r="AX1576">
        <v>80</v>
      </c>
      <c r="AY1576">
        <v>56</v>
      </c>
      <c r="AZ1576">
        <v>8</v>
      </c>
      <c r="BA1576">
        <v>14</v>
      </c>
      <c r="BB1576">
        <v>15</v>
      </c>
      <c r="BC1576">
        <v>12</v>
      </c>
      <c r="BD1576">
        <v>7</v>
      </c>
      <c r="BE1576">
        <v>2043</v>
      </c>
      <c r="BF1576">
        <v>434</v>
      </c>
      <c r="BG1576">
        <v>2</v>
      </c>
      <c r="BH1576">
        <v>79</v>
      </c>
      <c r="BI1576">
        <v>57</v>
      </c>
      <c r="BJ1576">
        <v>70</v>
      </c>
      <c r="BK1576">
        <v>76</v>
      </c>
      <c r="BL1576">
        <v>79</v>
      </c>
    </row>
    <row r="1577" spans="1:64" ht="45" x14ac:dyDescent="0.25">
      <c r="A1577" t="s">
        <v>3909</v>
      </c>
      <c r="B1577">
        <v>25</v>
      </c>
      <c r="C1577">
        <v>68</v>
      </c>
      <c r="D1577">
        <v>72</v>
      </c>
      <c r="E1577" s="1" t="s">
        <v>2046</v>
      </c>
      <c r="F1577">
        <v>228888</v>
      </c>
      <c r="G1577" t="s">
        <v>359</v>
      </c>
      <c r="H1577" t="s">
        <v>290</v>
      </c>
      <c r="I1577" t="s">
        <v>68</v>
      </c>
      <c r="J1577">
        <v>70</v>
      </c>
      <c r="K1577" t="s">
        <v>189</v>
      </c>
      <c r="L1577">
        <v>4</v>
      </c>
      <c r="M1577" t="s">
        <v>2121</v>
      </c>
      <c r="N1577" t="s">
        <v>519</v>
      </c>
      <c r="O1577" t="s">
        <v>597</v>
      </c>
      <c r="P1577">
        <v>206</v>
      </c>
      <c r="Q1577">
        <v>29</v>
      </c>
      <c r="R1577">
        <v>26</v>
      </c>
      <c r="S1577">
        <v>66</v>
      </c>
      <c r="T1577">
        <v>60</v>
      </c>
      <c r="U1577">
        <v>25</v>
      </c>
      <c r="V1577">
        <v>242</v>
      </c>
      <c r="W1577">
        <v>48</v>
      </c>
      <c r="X1577">
        <v>50</v>
      </c>
      <c r="Y1577">
        <v>29</v>
      </c>
      <c r="Z1577">
        <v>57</v>
      </c>
      <c r="AA1577">
        <v>58</v>
      </c>
      <c r="AB1577">
        <v>301</v>
      </c>
      <c r="AC1577">
        <v>67</v>
      </c>
      <c r="AD1577">
        <v>66</v>
      </c>
      <c r="AE1577">
        <v>51</v>
      </c>
      <c r="AF1577">
        <v>62</v>
      </c>
      <c r="AG1577">
        <v>55</v>
      </c>
      <c r="AH1577">
        <v>312</v>
      </c>
      <c r="AI1577">
        <v>50</v>
      </c>
      <c r="AJ1577">
        <v>73</v>
      </c>
      <c r="AK1577">
        <v>70</v>
      </c>
      <c r="AL1577">
        <v>87</v>
      </c>
      <c r="AM1577">
        <v>32</v>
      </c>
      <c r="AN1577">
        <v>262</v>
      </c>
      <c r="AO1577">
        <v>66</v>
      </c>
      <c r="AP1577">
        <v>68</v>
      </c>
      <c r="AQ1577">
        <v>39</v>
      </c>
      <c r="AR1577">
        <v>50</v>
      </c>
      <c r="AS1577">
        <v>39</v>
      </c>
      <c r="AT1577">
        <v>60</v>
      </c>
      <c r="AU1577">
        <v>201</v>
      </c>
      <c r="AV1577">
        <v>66</v>
      </c>
      <c r="AW1577">
        <v>69</v>
      </c>
      <c r="AX1577">
        <v>66</v>
      </c>
      <c r="AY1577">
        <v>60</v>
      </c>
      <c r="AZ1577">
        <v>14</v>
      </c>
      <c r="BA1577">
        <v>9</v>
      </c>
      <c r="BB1577">
        <v>8</v>
      </c>
      <c r="BC1577">
        <v>14</v>
      </c>
      <c r="BD1577">
        <v>15</v>
      </c>
      <c r="BE1577">
        <v>1584</v>
      </c>
      <c r="BF1577">
        <v>346</v>
      </c>
      <c r="BG1577">
        <v>1</v>
      </c>
      <c r="BH1577">
        <v>66</v>
      </c>
      <c r="BI1577">
        <v>33</v>
      </c>
      <c r="BJ1577">
        <v>49</v>
      </c>
      <c r="BK1577">
        <v>53</v>
      </c>
      <c r="BL1577">
        <v>67</v>
      </c>
    </row>
    <row r="1578" spans="1:64" ht="60" x14ac:dyDescent="0.25">
      <c r="A1578" t="s">
        <v>3910</v>
      </c>
      <c r="B1578">
        <v>25</v>
      </c>
      <c r="C1578">
        <v>76</v>
      </c>
      <c r="D1578">
        <v>80</v>
      </c>
      <c r="E1578" s="1" t="s">
        <v>3835</v>
      </c>
      <c r="F1578">
        <v>229266</v>
      </c>
      <c r="G1578" t="s">
        <v>118</v>
      </c>
      <c r="H1578" t="s">
        <v>913</v>
      </c>
      <c r="I1578" t="s">
        <v>68</v>
      </c>
      <c r="J1578">
        <v>78</v>
      </c>
      <c r="K1578" t="s">
        <v>189</v>
      </c>
      <c r="L1578">
        <v>4</v>
      </c>
      <c r="M1578" t="s">
        <v>998</v>
      </c>
      <c r="N1578" t="s">
        <v>1121</v>
      </c>
      <c r="O1578" t="s">
        <v>72</v>
      </c>
      <c r="P1578">
        <v>237</v>
      </c>
      <c r="Q1578">
        <v>34</v>
      </c>
      <c r="R1578">
        <v>23</v>
      </c>
      <c r="S1578">
        <v>73</v>
      </c>
      <c r="T1578">
        <v>73</v>
      </c>
      <c r="U1578">
        <v>34</v>
      </c>
      <c r="V1578">
        <v>246</v>
      </c>
      <c r="W1578">
        <v>53</v>
      </c>
      <c r="X1578">
        <v>34</v>
      </c>
      <c r="Y1578">
        <v>32</v>
      </c>
      <c r="Z1578">
        <v>63</v>
      </c>
      <c r="AA1578">
        <v>64</v>
      </c>
      <c r="AB1578">
        <v>333</v>
      </c>
      <c r="AC1578">
        <v>67</v>
      </c>
      <c r="AD1578">
        <v>75</v>
      </c>
      <c r="AE1578">
        <v>55</v>
      </c>
      <c r="AF1578">
        <v>77</v>
      </c>
      <c r="AG1578">
        <v>59</v>
      </c>
      <c r="AH1578">
        <v>319</v>
      </c>
      <c r="AI1578">
        <v>61</v>
      </c>
      <c r="AJ1578">
        <v>81</v>
      </c>
      <c r="AK1578">
        <v>74</v>
      </c>
      <c r="AL1578">
        <v>79</v>
      </c>
      <c r="AM1578">
        <v>24</v>
      </c>
      <c r="AN1578">
        <v>245</v>
      </c>
      <c r="AO1578">
        <v>71</v>
      </c>
      <c r="AP1578">
        <v>80</v>
      </c>
      <c r="AQ1578">
        <v>23</v>
      </c>
      <c r="AR1578">
        <v>31</v>
      </c>
      <c r="AS1578">
        <v>40</v>
      </c>
      <c r="AT1578">
        <v>70</v>
      </c>
      <c r="AU1578">
        <v>229</v>
      </c>
      <c r="AV1578">
        <v>77</v>
      </c>
      <c r="AW1578">
        <v>76</v>
      </c>
      <c r="AX1578">
        <v>76</v>
      </c>
      <c r="AY1578">
        <v>49</v>
      </c>
      <c r="AZ1578">
        <v>10</v>
      </c>
      <c r="BA1578">
        <v>13</v>
      </c>
      <c r="BB1578">
        <v>7</v>
      </c>
      <c r="BC1578">
        <v>11</v>
      </c>
      <c r="BD1578">
        <v>8</v>
      </c>
      <c r="BE1578">
        <v>1658</v>
      </c>
      <c r="BF1578">
        <v>366</v>
      </c>
      <c r="BG1578">
        <v>1</v>
      </c>
      <c r="BH1578">
        <v>71</v>
      </c>
      <c r="BI1578">
        <v>32</v>
      </c>
      <c r="BJ1578">
        <v>51</v>
      </c>
      <c r="BK1578">
        <v>59</v>
      </c>
      <c r="BL1578">
        <v>77</v>
      </c>
    </row>
    <row r="1579" spans="1:64" ht="30" x14ac:dyDescent="0.25">
      <c r="A1579" t="s">
        <v>3911</v>
      </c>
      <c r="B1579">
        <v>27</v>
      </c>
      <c r="C1579">
        <v>77</v>
      </c>
      <c r="D1579">
        <v>77</v>
      </c>
      <c r="E1579" s="1" t="s">
        <v>2100</v>
      </c>
      <c r="F1579">
        <v>229723</v>
      </c>
      <c r="G1579" t="s">
        <v>146</v>
      </c>
      <c r="H1579" t="s">
        <v>84</v>
      </c>
      <c r="I1579" t="s">
        <v>68</v>
      </c>
      <c r="J1579">
        <v>77</v>
      </c>
      <c r="K1579" t="s">
        <v>195</v>
      </c>
      <c r="L1579">
        <v>0</v>
      </c>
      <c r="M1579" t="s">
        <v>1300</v>
      </c>
      <c r="N1579" t="s">
        <v>1137</v>
      </c>
      <c r="O1579" t="s">
        <v>1502</v>
      </c>
      <c r="P1579">
        <v>322</v>
      </c>
      <c r="Q1579">
        <v>79</v>
      </c>
      <c r="R1579">
        <v>64</v>
      </c>
      <c r="S1579">
        <v>50</v>
      </c>
      <c r="T1579">
        <v>79</v>
      </c>
      <c r="U1579">
        <v>50</v>
      </c>
      <c r="V1579">
        <v>370</v>
      </c>
      <c r="W1579">
        <v>73</v>
      </c>
      <c r="X1579">
        <v>72</v>
      </c>
      <c r="Y1579">
        <v>68</v>
      </c>
      <c r="Z1579">
        <v>81</v>
      </c>
      <c r="AA1579">
        <v>76</v>
      </c>
      <c r="AB1579">
        <v>365</v>
      </c>
      <c r="AC1579">
        <v>67</v>
      </c>
      <c r="AD1579">
        <v>68</v>
      </c>
      <c r="AE1579">
        <v>77</v>
      </c>
      <c r="AF1579">
        <v>76</v>
      </c>
      <c r="AG1579">
        <v>77</v>
      </c>
      <c r="AH1579">
        <v>346</v>
      </c>
      <c r="AI1579">
        <v>63</v>
      </c>
      <c r="AJ1579">
        <v>65</v>
      </c>
      <c r="AK1579">
        <v>80</v>
      </c>
      <c r="AL1579">
        <v>70</v>
      </c>
      <c r="AM1579">
        <v>68</v>
      </c>
      <c r="AN1579">
        <v>372</v>
      </c>
      <c r="AO1579">
        <v>77</v>
      </c>
      <c r="AP1579">
        <v>75</v>
      </c>
      <c r="AQ1579">
        <v>70</v>
      </c>
      <c r="AR1579">
        <v>81</v>
      </c>
      <c r="AS1579">
        <v>69</v>
      </c>
      <c r="AT1579">
        <v>81</v>
      </c>
      <c r="AU1579">
        <v>204</v>
      </c>
      <c r="AV1579">
        <v>73</v>
      </c>
      <c r="AW1579">
        <v>69</v>
      </c>
      <c r="AX1579">
        <v>62</v>
      </c>
      <c r="AY1579">
        <v>48</v>
      </c>
      <c r="AZ1579">
        <v>5</v>
      </c>
      <c r="BA1579">
        <v>13</v>
      </c>
      <c r="BB1579">
        <v>10</v>
      </c>
      <c r="BC1579">
        <v>8</v>
      </c>
      <c r="BD1579">
        <v>12</v>
      </c>
      <c r="BE1579">
        <v>2027</v>
      </c>
      <c r="BF1579">
        <v>429</v>
      </c>
      <c r="BG1579">
        <v>1</v>
      </c>
      <c r="BH1579">
        <v>68</v>
      </c>
      <c r="BI1579">
        <v>64</v>
      </c>
      <c r="BJ1579">
        <v>79</v>
      </c>
      <c r="BK1579">
        <v>75</v>
      </c>
      <c r="BL1579">
        <v>69</v>
      </c>
    </row>
    <row r="1580" spans="1:64" ht="60" x14ac:dyDescent="0.25">
      <c r="A1580" t="s">
        <v>3912</v>
      </c>
      <c r="B1580">
        <v>29</v>
      </c>
      <c r="C1580">
        <v>79</v>
      </c>
      <c r="D1580">
        <v>79</v>
      </c>
      <c r="E1580" s="1" t="s">
        <v>3913</v>
      </c>
      <c r="F1580">
        <v>229758</v>
      </c>
      <c r="G1580" t="s">
        <v>289</v>
      </c>
      <c r="H1580" t="s">
        <v>156</v>
      </c>
      <c r="I1580" t="s">
        <v>68</v>
      </c>
      <c r="J1580">
        <v>79</v>
      </c>
      <c r="K1580" t="s">
        <v>195</v>
      </c>
      <c r="L1580">
        <v>0</v>
      </c>
      <c r="M1580" t="s">
        <v>354</v>
      </c>
      <c r="N1580" t="s">
        <v>708</v>
      </c>
      <c r="O1580" t="s">
        <v>72</v>
      </c>
      <c r="P1580">
        <v>359</v>
      </c>
      <c r="Q1580">
        <v>71</v>
      </c>
      <c r="R1580">
        <v>72</v>
      </c>
      <c r="S1580">
        <v>66</v>
      </c>
      <c r="T1580">
        <v>84</v>
      </c>
      <c r="U1580">
        <v>66</v>
      </c>
      <c r="V1580">
        <v>384</v>
      </c>
      <c r="W1580">
        <v>80</v>
      </c>
      <c r="X1580">
        <v>70</v>
      </c>
      <c r="Y1580">
        <v>71</v>
      </c>
      <c r="Z1580">
        <v>80</v>
      </c>
      <c r="AA1580">
        <v>83</v>
      </c>
      <c r="AB1580">
        <v>357</v>
      </c>
      <c r="AC1580">
        <v>71</v>
      </c>
      <c r="AD1580">
        <v>64</v>
      </c>
      <c r="AE1580">
        <v>73</v>
      </c>
      <c r="AF1580">
        <v>79</v>
      </c>
      <c r="AG1580">
        <v>70</v>
      </c>
      <c r="AH1580">
        <v>377</v>
      </c>
      <c r="AI1580">
        <v>77</v>
      </c>
      <c r="AJ1580">
        <v>76</v>
      </c>
      <c r="AK1580">
        <v>76</v>
      </c>
      <c r="AL1580">
        <v>72</v>
      </c>
      <c r="AM1580">
        <v>76</v>
      </c>
      <c r="AN1580">
        <v>362</v>
      </c>
      <c r="AO1580">
        <v>69</v>
      </c>
      <c r="AP1580">
        <v>74</v>
      </c>
      <c r="AQ1580">
        <v>76</v>
      </c>
      <c r="AR1580">
        <v>77</v>
      </c>
      <c r="AS1580">
        <v>66</v>
      </c>
      <c r="AT1580">
        <v>75</v>
      </c>
      <c r="AU1580">
        <v>224</v>
      </c>
      <c r="AV1580">
        <v>74</v>
      </c>
      <c r="AW1580">
        <v>75</v>
      </c>
      <c r="AX1580">
        <v>75</v>
      </c>
      <c r="AY1580">
        <v>59</v>
      </c>
      <c r="AZ1580">
        <v>14</v>
      </c>
      <c r="BA1580">
        <v>9</v>
      </c>
      <c r="BB1580">
        <v>12</v>
      </c>
      <c r="BC1580">
        <v>10</v>
      </c>
      <c r="BD1580">
        <v>14</v>
      </c>
      <c r="BE1580">
        <v>2122</v>
      </c>
      <c r="BF1580">
        <v>444</v>
      </c>
      <c r="BG1580">
        <v>1</v>
      </c>
      <c r="BH1580">
        <v>67</v>
      </c>
      <c r="BI1580">
        <v>73</v>
      </c>
      <c r="BJ1580">
        <v>78</v>
      </c>
      <c r="BK1580">
        <v>79</v>
      </c>
      <c r="BL1580">
        <v>74</v>
      </c>
    </row>
    <row r="1581" spans="1:64" ht="30" x14ac:dyDescent="0.25">
      <c r="A1581" t="s">
        <v>3914</v>
      </c>
      <c r="B1581">
        <v>25</v>
      </c>
      <c r="C1581">
        <v>68</v>
      </c>
      <c r="D1581">
        <v>71</v>
      </c>
      <c r="E1581" s="1" t="s">
        <v>3915</v>
      </c>
      <c r="F1581">
        <v>229973</v>
      </c>
      <c r="G1581" t="s">
        <v>494</v>
      </c>
      <c r="H1581" t="s">
        <v>483</v>
      </c>
      <c r="I1581" t="s">
        <v>68</v>
      </c>
      <c r="J1581">
        <v>70</v>
      </c>
      <c r="K1581" t="s">
        <v>195</v>
      </c>
      <c r="L1581">
        <v>3</v>
      </c>
      <c r="M1581" t="s">
        <v>72</v>
      </c>
      <c r="N1581" t="s">
        <v>72</v>
      </c>
      <c r="O1581" t="s">
        <v>72</v>
      </c>
      <c r="P1581">
        <v>296</v>
      </c>
      <c r="Q1581">
        <v>63</v>
      </c>
      <c r="R1581">
        <v>60</v>
      </c>
      <c r="S1581">
        <v>63</v>
      </c>
      <c r="T1581">
        <v>71</v>
      </c>
      <c r="U1581">
        <v>39</v>
      </c>
      <c r="V1581">
        <v>324</v>
      </c>
      <c r="W1581">
        <v>69</v>
      </c>
      <c r="X1581">
        <v>54</v>
      </c>
      <c r="Y1581">
        <v>63</v>
      </c>
      <c r="Z1581">
        <v>67</v>
      </c>
      <c r="AA1581">
        <v>71</v>
      </c>
      <c r="AB1581">
        <v>327</v>
      </c>
      <c r="AC1581">
        <v>67</v>
      </c>
      <c r="AD1581">
        <v>73</v>
      </c>
      <c r="AE1581">
        <v>66</v>
      </c>
      <c r="AF1581">
        <v>62</v>
      </c>
      <c r="AG1581">
        <v>59</v>
      </c>
      <c r="AH1581">
        <v>357</v>
      </c>
      <c r="AI1581">
        <v>71</v>
      </c>
      <c r="AJ1581">
        <v>74</v>
      </c>
      <c r="AK1581">
        <v>73</v>
      </c>
      <c r="AL1581">
        <v>74</v>
      </c>
      <c r="AM1581">
        <v>65</v>
      </c>
      <c r="AN1581">
        <v>314</v>
      </c>
      <c r="AO1581">
        <v>71</v>
      </c>
      <c r="AP1581">
        <v>65</v>
      </c>
      <c r="AQ1581">
        <v>60</v>
      </c>
      <c r="AR1581">
        <v>67</v>
      </c>
      <c r="AS1581">
        <v>51</v>
      </c>
      <c r="AT1581">
        <v>67</v>
      </c>
      <c r="AU1581">
        <v>196</v>
      </c>
      <c r="AV1581">
        <v>64</v>
      </c>
      <c r="AW1581">
        <v>69</v>
      </c>
      <c r="AX1581">
        <v>63</v>
      </c>
      <c r="AY1581">
        <v>34</v>
      </c>
      <c r="AZ1581">
        <v>8</v>
      </c>
      <c r="BA1581">
        <v>5</v>
      </c>
      <c r="BB1581">
        <v>6</v>
      </c>
      <c r="BC1581">
        <v>8</v>
      </c>
      <c r="BD1581">
        <v>7</v>
      </c>
      <c r="BE1581">
        <v>1848</v>
      </c>
      <c r="BF1581">
        <v>406</v>
      </c>
      <c r="BG1581">
        <v>1</v>
      </c>
      <c r="BH1581">
        <v>70</v>
      </c>
      <c r="BI1581">
        <v>62</v>
      </c>
      <c r="BJ1581">
        <v>67</v>
      </c>
      <c r="BK1581">
        <v>68</v>
      </c>
      <c r="BL1581">
        <v>66</v>
      </c>
    </row>
    <row r="1582" spans="1:64" ht="45" x14ac:dyDescent="0.25">
      <c r="A1582" t="s">
        <v>3517</v>
      </c>
      <c r="B1582">
        <v>27</v>
      </c>
      <c r="C1582">
        <v>78</v>
      </c>
      <c r="D1582">
        <v>80</v>
      </c>
      <c r="E1582" s="1" t="s">
        <v>3518</v>
      </c>
      <c r="F1582">
        <v>230021</v>
      </c>
      <c r="G1582" t="s">
        <v>426</v>
      </c>
      <c r="H1582" t="s">
        <v>290</v>
      </c>
      <c r="I1582" t="s">
        <v>68</v>
      </c>
      <c r="J1582">
        <v>80</v>
      </c>
      <c r="K1582" t="s">
        <v>189</v>
      </c>
      <c r="L1582">
        <v>2</v>
      </c>
      <c r="M1582" t="s">
        <v>734</v>
      </c>
      <c r="N1582" t="s">
        <v>1015</v>
      </c>
      <c r="O1582" t="s">
        <v>670</v>
      </c>
      <c r="P1582">
        <v>222</v>
      </c>
      <c r="Q1582">
        <v>34</v>
      </c>
      <c r="R1582">
        <v>18</v>
      </c>
      <c r="S1582">
        <v>77</v>
      </c>
      <c r="T1582">
        <v>72</v>
      </c>
      <c r="U1582">
        <v>21</v>
      </c>
      <c r="V1582">
        <v>195</v>
      </c>
      <c r="W1582">
        <v>35</v>
      </c>
      <c r="X1582">
        <v>24</v>
      </c>
      <c r="Y1582">
        <v>28</v>
      </c>
      <c r="Z1582">
        <v>50</v>
      </c>
      <c r="AA1582">
        <v>58</v>
      </c>
      <c r="AB1582">
        <v>357</v>
      </c>
      <c r="AC1582">
        <v>69</v>
      </c>
      <c r="AD1582">
        <v>79</v>
      </c>
      <c r="AE1582">
        <v>68</v>
      </c>
      <c r="AF1582">
        <v>73</v>
      </c>
      <c r="AG1582">
        <v>68</v>
      </c>
      <c r="AH1582">
        <v>334</v>
      </c>
      <c r="AI1582">
        <v>50</v>
      </c>
      <c r="AJ1582">
        <v>89</v>
      </c>
      <c r="AK1582">
        <v>81</v>
      </c>
      <c r="AL1582">
        <v>91</v>
      </c>
      <c r="AM1582">
        <v>23</v>
      </c>
      <c r="AN1582">
        <v>247</v>
      </c>
      <c r="AO1582">
        <v>87</v>
      </c>
      <c r="AP1582">
        <v>81</v>
      </c>
      <c r="AQ1582">
        <v>25</v>
      </c>
      <c r="AR1582">
        <v>23</v>
      </c>
      <c r="AS1582">
        <v>31</v>
      </c>
      <c r="AT1582">
        <v>63</v>
      </c>
      <c r="AU1582">
        <v>228</v>
      </c>
      <c r="AV1582">
        <v>74</v>
      </c>
      <c r="AW1582">
        <v>78</v>
      </c>
      <c r="AX1582">
        <v>76</v>
      </c>
      <c r="AY1582">
        <v>45</v>
      </c>
      <c r="AZ1582">
        <v>11</v>
      </c>
      <c r="BA1582">
        <v>6</v>
      </c>
      <c r="BB1582">
        <v>9</v>
      </c>
      <c r="BC1582">
        <v>13</v>
      </c>
      <c r="BD1582">
        <v>6</v>
      </c>
      <c r="BE1582">
        <v>1628</v>
      </c>
      <c r="BF1582">
        <v>364</v>
      </c>
      <c r="BG1582">
        <v>1</v>
      </c>
      <c r="BH1582">
        <v>75</v>
      </c>
      <c r="BI1582">
        <v>27</v>
      </c>
      <c r="BJ1582">
        <v>47</v>
      </c>
      <c r="BK1582">
        <v>50</v>
      </c>
      <c r="BL1582">
        <v>77</v>
      </c>
    </row>
    <row r="1583" spans="1:64" ht="30" x14ac:dyDescent="0.25">
      <c r="A1583" t="s">
        <v>3916</v>
      </c>
      <c r="B1583">
        <v>31</v>
      </c>
      <c r="C1583">
        <v>81</v>
      </c>
      <c r="D1583">
        <v>81</v>
      </c>
      <c r="E1583" s="1" t="s">
        <v>3917</v>
      </c>
      <c r="F1583">
        <v>230256</v>
      </c>
      <c r="G1583" t="s">
        <v>252</v>
      </c>
      <c r="H1583" t="s">
        <v>84</v>
      </c>
      <c r="I1583" t="s">
        <v>77</v>
      </c>
      <c r="J1583">
        <v>81</v>
      </c>
      <c r="K1583" t="s">
        <v>130</v>
      </c>
      <c r="L1583">
        <v>0</v>
      </c>
      <c r="M1583" t="s">
        <v>1277</v>
      </c>
      <c r="N1583" t="s">
        <v>323</v>
      </c>
      <c r="O1583" t="s">
        <v>3918</v>
      </c>
      <c r="P1583">
        <v>351</v>
      </c>
      <c r="Q1583">
        <v>81</v>
      </c>
      <c r="R1583">
        <v>59</v>
      </c>
      <c r="S1583">
        <v>66</v>
      </c>
      <c r="T1583">
        <v>81</v>
      </c>
      <c r="U1583">
        <v>64</v>
      </c>
      <c r="V1583">
        <v>356</v>
      </c>
      <c r="W1583">
        <v>77</v>
      </c>
      <c r="X1583">
        <v>70</v>
      </c>
      <c r="Y1583">
        <v>66</v>
      </c>
      <c r="Z1583">
        <v>71</v>
      </c>
      <c r="AA1583">
        <v>72</v>
      </c>
      <c r="AB1583">
        <v>426</v>
      </c>
      <c r="AC1583">
        <v>92</v>
      </c>
      <c r="AD1583">
        <v>93</v>
      </c>
      <c r="AE1583">
        <v>81</v>
      </c>
      <c r="AF1583">
        <v>82</v>
      </c>
      <c r="AG1583">
        <v>78</v>
      </c>
      <c r="AH1583">
        <v>394</v>
      </c>
      <c r="AI1583">
        <v>73</v>
      </c>
      <c r="AJ1583">
        <v>84</v>
      </c>
      <c r="AK1583">
        <v>91</v>
      </c>
      <c r="AL1583">
        <v>73</v>
      </c>
      <c r="AM1583">
        <v>73</v>
      </c>
      <c r="AN1583">
        <v>341</v>
      </c>
      <c r="AO1583">
        <v>69</v>
      </c>
      <c r="AP1583">
        <v>74</v>
      </c>
      <c r="AQ1583">
        <v>69</v>
      </c>
      <c r="AR1583">
        <v>64</v>
      </c>
      <c r="AS1583">
        <v>65</v>
      </c>
      <c r="AT1583">
        <v>74</v>
      </c>
      <c r="AU1583">
        <v>214</v>
      </c>
      <c r="AV1583">
        <v>73</v>
      </c>
      <c r="AW1583">
        <v>72</v>
      </c>
      <c r="AX1583">
        <v>69</v>
      </c>
      <c r="AY1583">
        <v>60</v>
      </c>
      <c r="AZ1583">
        <v>12</v>
      </c>
      <c r="BA1583">
        <v>15</v>
      </c>
      <c r="BB1583">
        <v>9</v>
      </c>
      <c r="BC1583">
        <v>10</v>
      </c>
      <c r="BD1583">
        <v>14</v>
      </c>
      <c r="BE1583">
        <v>2142</v>
      </c>
      <c r="BF1583">
        <v>459</v>
      </c>
      <c r="BG1583">
        <v>1</v>
      </c>
      <c r="BH1583">
        <v>93</v>
      </c>
      <c r="BI1583">
        <v>66</v>
      </c>
      <c r="BJ1583">
        <v>75</v>
      </c>
      <c r="BK1583">
        <v>76</v>
      </c>
      <c r="BL1583">
        <v>72</v>
      </c>
    </row>
    <row r="1584" spans="1:64" ht="30" x14ac:dyDescent="0.25">
      <c r="A1584" t="s">
        <v>3919</v>
      </c>
      <c r="B1584">
        <v>28</v>
      </c>
      <c r="C1584">
        <v>78</v>
      </c>
      <c r="D1584">
        <v>79</v>
      </c>
      <c r="E1584" s="1" t="s">
        <v>3920</v>
      </c>
      <c r="F1584">
        <v>230625</v>
      </c>
      <c r="G1584" t="s">
        <v>289</v>
      </c>
      <c r="H1584" t="s">
        <v>290</v>
      </c>
      <c r="I1584" t="s">
        <v>77</v>
      </c>
      <c r="J1584">
        <v>79</v>
      </c>
      <c r="K1584" t="s">
        <v>189</v>
      </c>
      <c r="L1584">
        <v>1</v>
      </c>
      <c r="M1584" t="s">
        <v>639</v>
      </c>
      <c r="N1584" t="s">
        <v>132</v>
      </c>
      <c r="O1584" t="s">
        <v>500</v>
      </c>
      <c r="P1584">
        <v>318</v>
      </c>
      <c r="Q1584" t="s">
        <v>166</v>
      </c>
      <c r="R1584">
        <v>50</v>
      </c>
      <c r="S1584">
        <v>70</v>
      </c>
      <c r="T1584" t="s">
        <v>959</v>
      </c>
      <c r="U1584">
        <v>45</v>
      </c>
      <c r="V1584">
        <v>339</v>
      </c>
      <c r="W1584" t="s">
        <v>3921</v>
      </c>
      <c r="X1584">
        <v>72</v>
      </c>
      <c r="Y1584">
        <v>47</v>
      </c>
      <c r="Z1584" t="s">
        <v>974</v>
      </c>
      <c r="AA1584" t="s">
        <v>316</v>
      </c>
      <c r="AB1584">
        <v>365</v>
      </c>
      <c r="AC1584" t="s">
        <v>2829</v>
      </c>
      <c r="AD1584" t="s">
        <v>1052</v>
      </c>
      <c r="AE1584" t="s">
        <v>2829</v>
      </c>
      <c r="AF1584">
        <v>76</v>
      </c>
      <c r="AG1584">
        <v>59</v>
      </c>
      <c r="AH1584">
        <v>371</v>
      </c>
      <c r="AI1584" t="s">
        <v>1889</v>
      </c>
      <c r="AJ1584" t="s">
        <v>562</v>
      </c>
      <c r="AK1584">
        <v>82</v>
      </c>
      <c r="AL1584">
        <v>83</v>
      </c>
      <c r="AM1584" t="s">
        <v>1512</v>
      </c>
      <c r="AN1584">
        <v>333</v>
      </c>
      <c r="AO1584">
        <v>82</v>
      </c>
      <c r="AP1584">
        <v>79</v>
      </c>
      <c r="AQ1584">
        <v>62</v>
      </c>
      <c r="AR1584">
        <v>60</v>
      </c>
      <c r="AS1584">
        <v>50</v>
      </c>
      <c r="AT1584">
        <v>76</v>
      </c>
      <c r="AU1584">
        <v>236</v>
      </c>
      <c r="AV1584">
        <v>80</v>
      </c>
      <c r="AW1584">
        <v>78</v>
      </c>
      <c r="AX1584">
        <v>78</v>
      </c>
      <c r="AY1584">
        <v>51</v>
      </c>
      <c r="AZ1584">
        <v>6</v>
      </c>
      <c r="BA1584">
        <v>14</v>
      </c>
      <c r="BB1584">
        <v>10</v>
      </c>
      <c r="BC1584">
        <v>7</v>
      </c>
      <c r="BD1584">
        <v>14</v>
      </c>
      <c r="BE1584">
        <v>2013</v>
      </c>
      <c r="BF1584">
        <v>440</v>
      </c>
      <c r="BG1584">
        <v>1</v>
      </c>
      <c r="BH1584">
        <v>77</v>
      </c>
      <c r="BI1584">
        <v>55</v>
      </c>
      <c r="BJ1584">
        <v>70</v>
      </c>
      <c r="BK1584">
        <v>77</v>
      </c>
      <c r="BL1584">
        <v>78</v>
      </c>
    </row>
    <row r="1585" spans="1:64" ht="45" x14ac:dyDescent="0.25">
      <c r="A1585" t="s">
        <v>3922</v>
      </c>
      <c r="B1585">
        <v>26</v>
      </c>
      <c r="C1585">
        <v>74</v>
      </c>
      <c r="D1585">
        <v>76</v>
      </c>
      <c r="E1585" s="1" t="s">
        <v>1758</v>
      </c>
      <c r="F1585">
        <v>230708</v>
      </c>
      <c r="G1585" t="s">
        <v>359</v>
      </c>
      <c r="H1585" t="s">
        <v>213</v>
      </c>
      <c r="I1585" t="s">
        <v>68</v>
      </c>
      <c r="J1585">
        <v>76</v>
      </c>
      <c r="K1585" t="s">
        <v>189</v>
      </c>
      <c r="L1585">
        <v>2</v>
      </c>
      <c r="M1585" t="s">
        <v>509</v>
      </c>
      <c r="N1585" t="s">
        <v>71</v>
      </c>
      <c r="O1585" t="s">
        <v>72</v>
      </c>
      <c r="P1585">
        <v>233</v>
      </c>
      <c r="Q1585">
        <v>39</v>
      </c>
      <c r="R1585">
        <v>20</v>
      </c>
      <c r="S1585">
        <v>76</v>
      </c>
      <c r="T1585">
        <v>68</v>
      </c>
      <c r="U1585">
        <v>30</v>
      </c>
      <c r="V1585">
        <v>213</v>
      </c>
      <c r="W1585">
        <v>35</v>
      </c>
      <c r="X1585">
        <v>27</v>
      </c>
      <c r="Y1585">
        <v>29</v>
      </c>
      <c r="Z1585">
        <v>68</v>
      </c>
      <c r="AA1585">
        <v>54</v>
      </c>
      <c r="AB1585">
        <v>257</v>
      </c>
      <c r="AC1585">
        <v>48</v>
      </c>
      <c r="AD1585">
        <v>52</v>
      </c>
      <c r="AE1585">
        <v>43</v>
      </c>
      <c r="AF1585">
        <v>68</v>
      </c>
      <c r="AG1585">
        <v>46</v>
      </c>
      <c r="AH1585">
        <v>283</v>
      </c>
      <c r="AI1585">
        <v>34</v>
      </c>
      <c r="AJ1585">
        <v>80</v>
      </c>
      <c r="AK1585">
        <v>65</v>
      </c>
      <c r="AL1585">
        <v>82</v>
      </c>
      <c r="AM1585">
        <v>22</v>
      </c>
      <c r="AN1585">
        <v>237</v>
      </c>
      <c r="AO1585">
        <v>72</v>
      </c>
      <c r="AP1585">
        <v>73</v>
      </c>
      <c r="AQ1585">
        <v>27</v>
      </c>
      <c r="AR1585">
        <v>30</v>
      </c>
      <c r="AS1585">
        <v>35</v>
      </c>
      <c r="AT1585">
        <v>63</v>
      </c>
      <c r="AU1585">
        <v>227</v>
      </c>
      <c r="AV1585">
        <v>76</v>
      </c>
      <c r="AW1585">
        <v>75</v>
      </c>
      <c r="AX1585">
        <v>76</v>
      </c>
      <c r="AY1585">
        <v>50</v>
      </c>
      <c r="AZ1585">
        <v>11</v>
      </c>
      <c r="BA1585">
        <v>11</v>
      </c>
      <c r="BB1585">
        <v>5</v>
      </c>
      <c r="BC1585">
        <v>9</v>
      </c>
      <c r="BD1585">
        <v>14</v>
      </c>
      <c r="BE1585">
        <v>1500</v>
      </c>
      <c r="BF1585">
        <v>322</v>
      </c>
      <c r="BG1585">
        <v>1</v>
      </c>
      <c r="BH1585">
        <v>50</v>
      </c>
      <c r="BI1585">
        <v>25</v>
      </c>
      <c r="BJ1585">
        <v>51</v>
      </c>
      <c r="BK1585">
        <v>45</v>
      </c>
      <c r="BL1585">
        <v>75</v>
      </c>
    </row>
    <row r="1586" spans="1:64" ht="30" x14ac:dyDescent="0.25">
      <c r="A1586" t="s">
        <v>3923</v>
      </c>
      <c r="B1586">
        <v>27</v>
      </c>
      <c r="C1586">
        <v>75</v>
      </c>
      <c r="D1586">
        <v>75</v>
      </c>
      <c r="E1586" s="1" t="s">
        <v>3924</v>
      </c>
      <c r="F1586">
        <v>230965</v>
      </c>
      <c r="G1586" t="s">
        <v>252</v>
      </c>
      <c r="H1586" t="s">
        <v>98</v>
      </c>
      <c r="I1586" t="s">
        <v>68</v>
      </c>
      <c r="J1586">
        <v>75</v>
      </c>
      <c r="K1586" t="s">
        <v>206</v>
      </c>
      <c r="L1586">
        <v>0</v>
      </c>
      <c r="M1586" t="s">
        <v>131</v>
      </c>
      <c r="N1586" t="s">
        <v>323</v>
      </c>
      <c r="O1586" t="s">
        <v>1449</v>
      </c>
      <c r="P1586">
        <v>326</v>
      </c>
      <c r="Q1586">
        <v>72</v>
      </c>
      <c r="R1586">
        <v>59</v>
      </c>
      <c r="S1586">
        <v>58</v>
      </c>
      <c r="T1586">
        <v>73</v>
      </c>
      <c r="U1586">
        <v>64</v>
      </c>
      <c r="V1586">
        <v>347</v>
      </c>
      <c r="W1586">
        <v>76</v>
      </c>
      <c r="X1586">
        <v>73</v>
      </c>
      <c r="Y1586">
        <v>54</v>
      </c>
      <c r="Z1586">
        <v>70</v>
      </c>
      <c r="AA1586">
        <v>74</v>
      </c>
      <c r="AB1586">
        <v>417</v>
      </c>
      <c r="AC1586">
        <v>86</v>
      </c>
      <c r="AD1586">
        <v>80</v>
      </c>
      <c r="AE1586">
        <v>87</v>
      </c>
      <c r="AF1586">
        <v>76</v>
      </c>
      <c r="AG1586">
        <v>88</v>
      </c>
      <c r="AH1586">
        <v>362</v>
      </c>
      <c r="AI1586">
        <v>65</v>
      </c>
      <c r="AJ1586">
        <v>79</v>
      </c>
      <c r="AK1586">
        <v>88</v>
      </c>
      <c r="AL1586">
        <v>72</v>
      </c>
      <c r="AM1586">
        <v>58</v>
      </c>
      <c r="AN1586">
        <v>365</v>
      </c>
      <c r="AO1586">
        <v>90</v>
      </c>
      <c r="AP1586">
        <v>74</v>
      </c>
      <c r="AQ1586">
        <v>72</v>
      </c>
      <c r="AR1586">
        <v>69</v>
      </c>
      <c r="AS1586">
        <v>60</v>
      </c>
      <c r="AT1586">
        <v>69</v>
      </c>
      <c r="AU1586">
        <v>207</v>
      </c>
      <c r="AV1586">
        <v>64</v>
      </c>
      <c r="AW1586">
        <v>71</v>
      </c>
      <c r="AX1586">
        <v>72</v>
      </c>
      <c r="AY1586">
        <v>50</v>
      </c>
      <c r="AZ1586">
        <v>8</v>
      </c>
      <c r="BA1586">
        <v>8</v>
      </c>
      <c r="BB1586">
        <v>14</v>
      </c>
      <c r="BC1586">
        <v>5</v>
      </c>
      <c r="BD1586">
        <v>15</v>
      </c>
      <c r="BE1586">
        <v>2074</v>
      </c>
      <c r="BF1586">
        <v>440</v>
      </c>
      <c r="BG1586">
        <v>2</v>
      </c>
      <c r="BH1586">
        <v>83</v>
      </c>
      <c r="BI1586">
        <v>61</v>
      </c>
      <c r="BJ1586">
        <v>71</v>
      </c>
      <c r="BK1586">
        <v>77</v>
      </c>
      <c r="BL1586">
        <v>68</v>
      </c>
    </row>
    <row r="1587" spans="1:64" ht="30" x14ac:dyDescent="0.25">
      <c r="A1587" t="s">
        <v>3925</v>
      </c>
      <c r="B1587">
        <v>25</v>
      </c>
      <c r="C1587">
        <v>68</v>
      </c>
      <c r="D1587">
        <v>72</v>
      </c>
      <c r="E1587" s="1" t="s">
        <v>3926</v>
      </c>
      <c r="F1587">
        <v>231028</v>
      </c>
      <c r="G1587" t="s">
        <v>419</v>
      </c>
      <c r="H1587" t="s">
        <v>67</v>
      </c>
      <c r="I1587" t="s">
        <v>68</v>
      </c>
      <c r="J1587">
        <v>68</v>
      </c>
      <c r="K1587" t="s">
        <v>508</v>
      </c>
      <c r="L1587">
        <v>4</v>
      </c>
      <c r="M1587" t="s">
        <v>1456</v>
      </c>
      <c r="N1587" t="s">
        <v>443</v>
      </c>
      <c r="O1587" t="s">
        <v>1157</v>
      </c>
      <c r="P1587">
        <v>82</v>
      </c>
      <c r="Q1587">
        <v>11</v>
      </c>
      <c r="R1587">
        <v>13</v>
      </c>
      <c r="S1587">
        <v>18</v>
      </c>
      <c r="T1587">
        <v>27</v>
      </c>
      <c r="U1587">
        <v>13</v>
      </c>
      <c r="V1587">
        <v>97</v>
      </c>
      <c r="W1587">
        <v>12</v>
      </c>
      <c r="X1587">
        <v>18</v>
      </c>
      <c r="Y1587">
        <v>12</v>
      </c>
      <c r="Z1587">
        <v>30</v>
      </c>
      <c r="AA1587">
        <v>25</v>
      </c>
      <c r="AB1587">
        <v>200</v>
      </c>
      <c r="AC1587">
        <v>40</v>
      </c>
      <c r="AD1587">
        <v>33</v>
      </c>
      <c r="AE1587">
        <v>33</v>
      </c>
      <c r="AF1587">
        <v>66</v>
      </c>
      <c r="AG1587">
        <v>28</v>
      </c>
      <c r="AH1587">
        <v>177</v>
      </c>
      <c r="AI1587">
        <v>50</v>
      </c>
      <c r="AJ1587">
        <v>48</v>
      </c>
      <c r="AK1587">
        <v>20</v>
      </c>
      <c r="AL1587">
        <v>42</v>
      </c>
      <c r="AM1587">
        <v>17</v>
      </c>
      <c r="AN1587">
        <v>80</v>
      </c>
      <c r="AO1587">
        <v>20</v>
      </c>
      <c r="AP1587">
        <v>6</v>
      </c>
      <c r="AQ1587">
        <v>6</v>
      </c>
      <c r="AR1587">
        <v>22</v>
      </c>
      <c r="AS1587">
        <v>26</v>
      </c>
      <c r="AT1587">
        <v>27</v>
      </c>
      <c r="AU1587">
        <v>44</v>
      </c>
      <c r="AV1587">
        <v>11</v>
      </c>
      <c r="AW1587">
        <v>19</v>
      </c>
      <c r="AX1587">
        <v>14</v>
      </c>
      <c r="AY1587">
        <v>337</v>
      </c>
      <c r="AZ1587">
        <v>68</v>
      </c>
      <c r="BA1587">
        <v>66</v>
      </c>
      <c r="BB1587">
        <v>67</v>
      </c>
      <c r="BC1587">
        <v>68</v>
      </c>
      <c r="BD1587">
        <v>68</v>
      </c>
      <c r="BE1587">
        <v>1017</v>
      </c>
      <c r="BF1587">
        <v>374</v>
      </c>
      <c r="BG1587">
        <v>1</v>
      </c>
      <c r="BH1587">
        <v>68</v>
      </c>
      <c r="BI1587">
        <v>66</v>
      </c>
      <c r="BJ1587">
        <v>67</v>
      </c>
      <c r="BK1587">
        <v>68</v>
      </c>
      <c r="BL1587">
        <v>37</v>
      </c>
    </row>
    <row r="1588" spans="1:64" ht="45" x14ac:dyDescent="0.25">
      <c r="A1588" t="s">
        <v>3927</v>
      </c>
      <c r="B1588">
        <v>26</v>
      </c>
      <c r="C1588">
        <v>79</v>
      </c>
      <c r="D1588">
        <v>80</v>
      </c>
      <c r="E1588" s="1" t="s">
        <v>3928</v>
      </c>
      <c r="F1588">
        <v>231184</v>
      </c>
      <c r="G1588" t="s">
        <v>494</v>
      </c>
      <c r="H1588" t="s">
        <v>290</v>
      </c>
      <c r="I1588" t="s">
        <v>68</v>
      </c>
      <c r="J1588">
        <v>80</v>
      </c>
      <c r="K1588" t="s">
        <v>106</v>
      </c>
      <c r="L1588">
        <v>1</v>
      </c>
      <c r="M1588" t="s">
        <v>731</v>
      </c>
      <c r="N1588" t="s">
        <v>273</v>
      </c>
      <c r="O1588" t="s">
        <v>2471</v>
      </c>
      <c r="P1588">
        <v>388</v>
      </c>
      <c r="Q1588">
        <v>69</v>
      </c>
      <c r="R1588">
        <v>81</v>
      </c>
      <c r="S1588">
        <v>80</v>
      </c>
      <c r="T1588">
        <v>78</v>
      </c>
      <c r="U1588">
        <v>80</v>
      </c>
      <c r="V1588">
        <v>345</v>
      </c>
      <c r="W1588">
        <v>78</v>
      </c>
      <c r="X1588">
        <v>72</v>
      </c>
      <c r="Y1588">
        <v>52</v>
      </c>
      <c r="Z1588">
        <v>62</v>
      </c>
      <c r="AA1588">
        <v>81</v>
      </c>
      <c r="AB1588">
        <v>379</v>
      </c>
      <c r="AC1588">
        <v>75</v>
      </c>
      <c r="AD1588">
        <v>75</v>
      </c>
      <c r="AE1588">
        <v>77</v>
      </c>
      <c r="AF1588">
        <v>79</v>
      </c>
      <c r="AG1588">
        <v>73</v>
      </c>
      <c r="AH1588">
        <v>402</v>
      </c>
      <c r="AI1588">
        <v>82</v>
      </c>
      <c r="AJ1588">
        <v>88</v>
      </c>
      <c r="AK1588">
        <v>80</v>
      </c>
      <c r="AL1588">
        <v>80</v>
      </c>
      <c r="AM1588">
        <v>72</v>
      </c>
      <c r="AN1588">
        <v>333</v>
      </c>
      <c r="AO1588">
        <v>72</v>
      </c>
      <c r="AP1588">
        <v>37</v>
      </c>
      <c r="AQ1588">
        <v>79</v>
      </c>
      <c r="AR1588">
        <v>74</v>
      </c>
      <c r="AS1588">
        <v>71</v>
      </c>
      <c r="AT1588">
        <v>75</v>
      </c>
      <c r="AU1588">
        <v>113</v>
      </c>
      <c r="AV1588">
        <v>42</v>
      </c>
      <c r="AW1588">
        <v>35</v>
      </c>
      <c r="AX1588">
        <v>36</v>
      </c>
      <c r="AY1588">
        <v>52</v>
      </c>
      <c r="AZ1588">
        <v>12</v>
      </c>
      <c r="BA1588">
        <v>14</v>
      </c>
      <c r="BB1588">
        <v>11</v>
      </c>
      <c r="BC1588">
        <v>10</v>
      </c>
      <c r="BD1588">
        <v>5</v>
      </c>
      <c r="BE1588">
        <v>2012</v>
      </c>
      <c r="BF1588">
        <v>424</v>
      </c>
      <c r="BG1588">
        <v>1</v>
      </c>
      <c r="BH1588">
        <v>75</v>
      </c>
      <c r="BI1588">
        <v>79</v>
      </c>
      <c r="BJ1588">
        <v>71</v>
      </c>
      <c r="BK1588">
        <v>78</v>
      </c>
      <c r="BL1588">
        <v>42</v>
      </c>
    </row>
    <row r="1589" spans="1:64" ht="45" x14ac:dyDescent="0.25">
      <c r="A1589" t="s">
        <v>3929</v>
      </c>
      <c r="B1589">
        <v>25</v>
      </c>
      <c r="C1589">
        <v>74</v>
      </c>
      <c r="D1589">
        <v>77</v>
      </c>
      <c r="E1589" s="1" t="s">
        <v>3930</v>
      </c>
      <c r="F1589">
        <v>231318</v>
      </c>
      <c r="G1589" t="s">
        <v>277</v>
      </c>
      <c r="H1589" t="s">
        <v>84</v>
      </c>
      <c r="I1589" t="s">
        <v>77</v>
      </c>
      <c r="J1589">
        <v>75</v>
      </c>
      <c r="K1589" t="s">
        <v>69</v>
      </c>
      <c r="L1589">
        <v>3</v>
      </c>
      <c r="M1589" t="s">
        <v>107</v>
      </c>
      <c r="N1589" t="s">
        <v>465</v>
      </c>
      <c r="O1589" t="s">
        <v>72</v>
      </c>
      <c r="P1589">
        <v>344</v>
      </c>
      <c r="Q1589">
        <v>72</v>
      </c>
      <c r="R1589">
        <v>65</v>
      </c>
      <c r="S1589">
        <v>62</v>
      </c>
      <c r="T1589">
        <v>75</v>
      </c>
      <c r="U1589">
        <v>70</v>
      </c>
      <c r="V1589">
        <v>362</v>
      </c>
      <c r="W1589">
        <v>75</v>
      </c>
      <c r="X1589">
        <v>70</v>
      </c>
      <c r="Y1589">
        <v>71</v>
      </c>
      <c r="Z1589">
        <v>72</v>
      </c>
      <c r="AA1589">
        <v>74</v>
      </c>
      <c r="AB1589">
        <v>367</v>
      </c>
      <c r="AC1589">
        <v>74</v>
      </c>
      <c r="AD1589">
        <v>67</v>
      </c>
      <c r="AE1589">
        <v>73</v>
      </c>
      <c r="AF1589">
        <v>73</v>
      </c>
      <c r="AG1589">
        <v>80</v>
      </c>
      <c r="AH1589">
        <v>370</v>
      </c>
      <c r="AI1589">
        <v>84</v>
      </c>
      <c r="AJ1589">
        <v>72</v>
      </c>
      <c r="AK1589">
        <v>74</v>
      </c>
      <c r="AL1589">
        <v>64</v>
      </c>
      <c r="AM1589">
        <v>76</v>
      </c>
      <c r="AN1589">
        <v>366</v>
      </c>
      <c r="AO1589">
        <v>85</v>
      </c>
      <c r="AP1589">
        <v>74</v>
      </c>
      <c r="AQ1589">
        <v>76</v>
      </c>
      <c r="AR1589">
        <v>71</v>
      </c>
      <c r="AS1589">
        <v>60</v>
      </c>
      <c r="AT1589">
        <v>69</v>
      </c>
      <c r="AU1589">
        <v>211</v>
      </c>
      <c r="AV1589">
        <v>71</v>
      </c>
      <c r="AW1589">
        <v>72</v>
      </c>
      <c r="AX1589">
        <v>68</v>
      </c>
      <c r="AY1589">
        <v>47</v>
      </c>
      <c r="AZ1589">
        <v>6</v>
      </c>
      <c r="BA1589">
        <v>7</v>
      </c>
      <c r="BB1589">
        <v>10</v>
      </c>
      <c r="BC1589">
        <v>11</v>
      </c>
      <c r="BD1589">
        <v>13</v>
      </c>
      <c r="BE1589">
        <v>2067</v>
      </c>
      <c r="BF1589">
        <v>431</v>
      </c>
      <c r="BG1589">
        <v>1</v>
      </c>
      <c r="BH1589">
        <v>70</v>
      </c>
      <c r="BI1589">
        <v>72</v>
      </c>
      <c r="BJ1589">
        <v>73</v>
      </c>
      <c r="BK1589">
        <v>74</v>
      </c>
      <c r="BL1589">
        <v>71</v>
      </c>
    </row>
    <row r="1590" spans="1:64" ht="60" x14ac:dyDescent="0.25">
      <c r="A1590" t="s">
        <v>3525</v>
      </c>
      <c r="B1590">
        <v>28</v>
      </c>
      <c r="C1590">
        <v>80</v>
      </c>
      <c r="D1590">
        <v>80</v>
      </c>
      <c r="E1590" s="1" t="s">
        <v>2954</v>
      </c>
      <c r="F1590">
        <v>231591</v>
      </c>
      <c r="G1590" t="s">
        <v>252</v>
      </c>
      <c r="H1590" t="s">
        <v>98</v>
      </c>
      <c r="I1590" t="s">
        <v>77</v>
      </c>
      <c r="J1590">
        <v>80</v>
      </c>
      <c r="K1590" t="s">
        <v>478</v>
      </c>
      <c r="L1590">
        <v>0</v>
      </c>
      <c r="M1590" t="s">
        <v>593</v>
      </c>
      <c r="N1590" t="s">
        <v>1390</v>
      </c>
      <c r="O1590" t="s">
        <v>72</v>
      </c>
      <c r="P1590">
        <v>333</v>
      </c>
      <c r="Q1590">
        <v>79</v>
      </c>
      <c r="R1590">
        <v>50</v>
      </c>
      <c r="S1590">
        <v>74</v>
      </c>
      <c r="T1590">
        <v>79</v>
      </c>
      <c r="U1590">
        <v>51</v>
      </c>
      <c r="V1590">
        <v>381</v>
      </c>
      <c r="W1590">
        <v>81</v>
      </c>
      <c r="X1590">
        <v>72</v>
      </c>
      <c r="Y1590">
        <v>70</v>
      </c>
      <c r="Z1590">
        <v>78</v>
      </c>
      <c r="AA1590">
        <v>80</v>
      </c>
      <c r="AB1590">
        <v>385</v>
      </c>
      <c r="AC1590">
        <v>81</v>
      </c>
      <c r="AD1590">
        <v>77</v>
      </c>
      <c r="AE1590">
        <v>75</v>
      </c>
      <c r="AF1590">
        <v>76</v>
      </c>
      <c r="AG1590">
        <v>76</v>
      </c>
      <c r="AH1590">
        <v>350</v>
      </c>
      <c r="AI1590">
        <v>72</v>
      </c>
      <c r="AJ1590">
        <v>81</v>
      </c>
      <c r="AK1590">
        <v>77</v>
      </c>
      <c r="AL1590">
        <v>64</v>
      </c>
      <c r="AM1590">
        <v>56</v>
      </c>
      <c r="AN1590">
        <v>330</v>
      </c>
      <c r="AO1590">
        <v>82</v>
      </c>
      <c r="AP1590">
        <v>74</v>
      </c>
      <c r="AQ1590">
        <v>66</v>
      </c>
      <c r="AR1590">
        <v>60</v>
      </c>
      <c r="AS1590">
        <v>48</v>
      </c>
      <c r="AT1590">
        <v>68</v>
      </c>
      <c r="AU1590">
        <v>238</v>
      </c>
      <c r="AV1590">
        <v>77</v>
      </c>
      <c r="AW1590">
        <v>80</v>
      </c>
      <c r="AX1590">
        <v>81</v>
      </c>
      <c r="AY1590">
        <v>52</v>
      </c>
      <c r="AZ1590">
        <v>14</v>
      </c>
      <c r="BA1590">
        <v>14</v>
      </c>
      <c r="BB1590">
        <v>10</v>
      </c>
      <c r="BC1590">
        <v>6</v>
      </c>
      <c r="BD1590">
        <v>8</v>
      </c>
      <c r="BE1590">
        <v>2069</v>
      </c>
      <c r="BF1590">
        <v>437</v>
      </c>
      <c r="BG1590">
        <v>1</v>
      </c>
      <c r="BH1590">
        <v>79</v>
      </c>
      <c r="BI1590">
        <v>56</v>
      </c>
      <c r="BJ1590">
        <v>74</v>
      </c>
      <c r="BK1590">
        <v>79</v>
      </c>
      <c r="BL1590">
        <v>77</v>
      </c>
    </row>
    <row r="1591" spans="1:64" ht="30" x14ac:dyDescent="0.25">
      <c r="A1591" t="s">
        <v>3931</v>
      </c>
      <c r="B1591">
        <v>24</v>
      </c>
      <c r="C1591">
        <v>78</v>
      </c>
      <c r="D1591">
        <v>81</v>
      </c>
      <c r="E1591" s="1" t="s">
        <v>3932</v>
      </c>
      <c r="F1591">
        <v>231691</v>
      </c>
      <c r="G1591" t="s">
        <v>852</v>
      </c>
      <c r="H1591" t="s">
        <v>213</v>
      </c>
      <c r="I1591" t="s">
        <v>68</v>
      </c>
      <c r="J1591">
        <v>78</v>
      </c>
      <c r="K1591" t="s">
        <v>508</v>
      </c>
      <c r="L1591">
        <v>3</v>
      </c>
      <c r="M1591" t="s">
        <v>734</v>
      </c>
      <c r="N1591" t="s">
        <v>291</v>
      </c>
      <c r="O1591" t="s">
        <v>2379</v>
      </c>
      <c r="P1591">
        <v>95</v>
      </c>
      <c r="Q1591">
        <v>13</v>
      </c>
      <c r="R1591">
        <v>6</v>
      </c>
      <c r="S1591">
        <v>13</v>
      </c>
      <c r="T1591">
        <v>54</v>
      </c>
      <c r="U1591">
        <v>9</v>
      </c>
      <c r="V1591">
        <v>100</v>
      </c>
      <c r="W1591">
        <v>14</v>
      </c>
      <c r="X1591">
        <v>13</v>
      </c>
      <c r="Y1591">
        <v>12</v>
      </c>
      <c r="Z1591">
        <v>51</v>
      </c>
      <c r="AA1591">
        <v>10</v>
      </c>
      <c r="AB1591">
        <v>277</v>
      </c>
      <c r="AC1591">
        <v>48</v>
      </c>
      <c r="AD1591">
        <v>45</v>
      </c>
      <c r="AE1591">
        <v>60</v>
      </c>
      <c r="AF1591">
        <v>71</v>
      </c>
      <c r="AG1591">
        <v>53</v>
      </c>
      <c r="AH1591">
        <v>238</v>
      </c>
      <c r="AI1591">
        <v>52</v>
      </c>
      <c r="AJ1591">
        <v>67</v>
      </c>
      <c r="AK1591">
        <v>40</v>
      </c>
      <c r="AL1591">
        <v>70</v>
      </c>
      <c r="AM1591">
        <v>9</v>
      </c>
      <c r="AN1591">
        <v>107</v>
      </c>
      <c r="AO1591">
        <v>20</v>
      </c>
      <c r="AP1591">
        <v>11</v>
      </c>
      <c r="AQ1591">
        <v>4</v>
      </c>
      <c r="AR1591">
        <v>56</v>
      </c>
      <c r="AS1591">
        <v>16</v>
      </c>
      <c r="AT1591">
        <v>61</v>
      </c>
      <c r="AU1591">
        <v>46</v>
      </c>
      <c r="AV1591">
        <v>20</v>
      </c>
      <c r="AW1591">
        <v>14</v>
      </c>
      <c r="AX1591">
        <v>12</v>
      </c>
      <c r="AY1591">
        <v>380</v>
      </c>
      <c r="AZ1591">
        <v>77</v>
      </c>
      <c r="BA1591">
        <v>75</v>
      </c>
      <c r="BB1591">
        <v>69</v>
      </c>
      <c r="BC1591">
        <v>78</v>
      </c>
      <c r="BD1591">
        <v>81</v>
      </c>
      <c r="BE1591">
        <v>1243</v>
      </c>
      <c r="BF1591">
        <v>427</v>
      </c>
      <c r="BG1591">
        <v>2</v>
      </c>
      <c r="BH1591">
        <v>77</v>
      </c>
      <c r="BI1591">
        <v>75</v>
      </c>
      <c r="BJ1591">
        <v>69</v>
      </c>
      <c r="BK1591">
        <v>81</v>
      </c>
      <c r="BL1591">
        <v>47</v>
      </c>
    </row>
    <row r="1592" spans="1:64" ht="30" x14ac:dyDescent="0.25">
      <c r="A1592" t="s">
        <v>3933</v>
      </c>
      <c r="B1592">
        <v>27</v>
      </c>
      <c r="C1592">
        <v>80</v>
      </c>
      <c r="D1592">
        <v>80</v>
      </c>
      <c r="E1592" s="1" t="s">
        <v>441</v>
      </c>
      <c r="F1592">
        <v>231913</v>
      </c>
      <c r="G1592" t="s">
        <v>112</v>
      </c>
      <c r="H1592" t="s">
        <v>147</v>
      </c>
      <c r="I1592" t="s">
        <v>68</v>
      </c>
      <c r="J1592">
        <v>80</v>
      </c>
      <c r="K1592" t="s">
        <v>406</v>
      </c>
      <c r="L1592">
        <v>0</v>
      </c>
      <c r="M1592" t="s">
        <v>983</v>
      </c>
      <c r="N1592" t="s">
        <v>373</v>
      </c>
      <c r="O1592" t="s">
        <v>322</v>
      </c>
      <c r="P1592">
        <v>346</v>
      </c>
      <c r="Q1592">
        <v>76</v>
      </c>
      <c r="R1592">
        <v>65</v>
      </c>
      <c r="S1592">
        <v>65</v>
      </c>
      <c r="T1592">
        <v>81</v>
      </c>
      <c r="U1592">
        <v>59</v>
      </c>
      <c r="V1592">
        <v>373</v>
      </c>
      <c r="W1592">
        <v>77</v>
      </c>
      <c r="X1592">
        <v>72</v>
      </c>
      <c r="Y1592">
        <v>63</v>
      </c>
      <c r="Z1592">
        <v>79</v>
      </c>
      <c r="AA1592">
        <v>82</v>
      </c>
      <c r="AB1592">
        <v>394</v>
      </c>
      <c r="AC1592">
        <v>75</v>
      </c>
      <c r="AD1592">
        <v>76</v>
      </c>
      <c r="AE1592">
        <v>82</v>
      </c>
      <c r="AF1592">
        <v>84</v>
      </c>
      <c r="AG1592">
        <v>77</v>
      </c>
      <c r="AH1592">
        <v>383</v>
      </c>
      <c r="AI1592">
        <v>69</v>
      </c>
      <c r="AJ1592">
        <v>79</v>
      </c>
      <c r="AK1592">
        <v>91</v>
      </c>
      <c r="AL1592">
        <v>78</v>
      </c>
      <c r="AM1592">
        <v>66</v>
      </c>
      <c r="AN1592">
        <v>378</v>
      </c>
      <c r="AO1592">
        <v>80</v>
      </c>
      <c r="AP1592">
        <v>76</v>
      </c>
      <c r="AQ1592">
        <v>78</v>
      </c>
      <c r="AR1592">
        <v>78</v>
      </c>
      <c r="AS1592">
        <v>66</v>
      </c>
      <c r="AT1592">
        <v>82</v>
      </c>
      <c r="AU1592">
        <v>232</v>
      </c>
      <c r="AV1592">
        <v>78</v>
      </c>
      <c r="AW1592">
        <v>79</v>
      </c>
      <c r="AX1592">
        <v>75</v>
      </c>
      <c r="AY1592">
        <v>61</v>
      </c>
      <c r="AZ1592">
        <v>12</v>
      </c>
      <c r="BA1592">
        <v>14</v>
      </c>
      <c r="BB1592">
        <v>14</v>
      </c>
      <c r="BC1592">
        <v>8</v>
      </c>
      <c r="BD1592">
        <v>13</v>
      </c>
      <c r="BE1592">
        <v>2167</v>
      </c>
      <c r="BF1592">
        <v>458</v>
      </c>
      <c r="BG1592">
        <v>2</v>
      </c>
      <c r="BH1592">
        <v>76</v>
      </c>
      <c r="BI1592">
        <v>66</v>
      </c>
      <c r="BJ1592">
        <v>78</v>
      </c>
      <c r="BK1592">
        <v>80</v>
      </c>
      <c r="BL1592">
        <v>76</v>
      </c>
    </row>
    <row r="1593" spans="1:64" ht="45" x14ac:dyDescent="0.25">
      <c r="A1593" t="s">
        <v>3934</v>
      </c>
      <c r="B1593">
        <v>26</v>
      </c>
      <c r="C1593">
        <v>76</v>
      </c>
      <c r="D1593">
        <v>76</v>
      </c>
      <c r="E1593" s="1" t="s">
        <v>3935</v>
      </c>
      <c r="F1593">
        <v>232080</v>
      </c>
      <c r="G1593" t="s">
        <v>97</v>
      </c>
      <c r="H1593" t="s">
        <v>98</v>
      </c>
      <c r="I1593" t="s">
        <v>77</v>
      </c>
      <c r="J1593">
        <v>76</v>
      </c>
      <c r="K1593" t="s">
        <v>206</v>
      </c>
      <c r="L1593">
        <v>0</v>
      </c>
      <c r="M1593" t="s">
        <v>1532</v>
      </c>
      <c r="N1593" t="s">
        <v>640</v>
      </c>
      <c r="O1593" t="s">
        <v>72</v>
      </c>
      <c r="P1593">
        <v>326</v>
      </c>
      <c r="Q1593">
        <v>77</v>
      </c>
      <c r="R1593">
        <v>69</v>
      </c>
      <c r="S1593">
        <v>45</v>
      </c>
      <c r="T1593">
        <v>73</v>
      </c>
      <c r="U1593">
        <v>62</v>
      </c>
      <c r="V1593">
        <v>338</v>
      </c>
      <c r="W1593">
        <v>79</v>
      </c>
      <c r="X1593">
        <v>72</v>
      </c>
      <c r="Y1593">
        <v>56</v>
      </c>
      <c r="Z1593">
        <v>54</v>
      </c>
      <c r="AA1593">
        <v>77</v>
      </c>
      <c r="AB1593">
        <v>395</v>
      </c>
      <c r="AC1593">
        <v>82</v>
      </c>
      <c r="AD1593">
        <v>78</v>
      </c>
      <c r="AE1593">
        <v>81</v>
      </c>
      <c r="AF1593">
        <v>74</v>
      </c>
      <c r="AG1593">
        <v>80</v>
      </c>
      <c r="AH1593">
        <v>362</v>
      </c>
      <c r="AI1593">
        <v>78</v>
      </c>
      <c r="AJ1593">
        <v>68</v>
      </c>
      <c r="AK1593">
        <v>82</v>
      </c>
      <c r="AL1593">
        <v>64</v>
      </c>
      <c r="AM1593">
        <v>70</v>
      </c>
      <c r="AN1593">
        <v>324</v>
      </c>
      <c r="AO1593">
        <v>65</v>
      </c>
      <c r="AP1593">
        <v>44</v>
      </c>
      <c r="AQ1593">
        <v>75</v>
      </c>
      <c r="AR1593">
        <v>76</v>
      </c>
      <c r="AS1593">
        <v>64</v>
      </c>
      <c r="AT1593">
        <v>73</v>
      </c>
      <c r="AU1593">
        <v>147</v>
      </c>
      <c r="AV1593">
        <v>60</v>
      </c>
      <c r="AW1593">
        <v>43</v>
      </c>
      <c r="AX1593">
        <v>44</v>
      </c>
      <c r="AY1593">
        <v>46</v>
      </c>
      <c r="AZ1593">
        <v>11</v>
      </c>
      <c r="BA1593">
        <v>8</v>
      </c>
      <c r="BB1593">
        <v>10</v>
      </c>
      <c r="BC1593">
        <v>6</v>
      </c>
      <c r="BD1593">
        <v>11</v>
      </c>
      <c r="BE1593">
        <v>1938</v>
      </c>
      <c r="BF1593">
        <v>418</v>
      </c>
      <c r="BG1593">
        <v>1</v>
      </c>
      <c r="BH1593">
        <v>80</v>
      </c>
      <c r="BI1593">
        <v>71</v>
      </c>
      <c r="BJ1593">
        <v>71</v>
      </c>
      <c r="BK1593">
        <v>78</v>
      </c>
      <c r="BL1593">
        <v>49</v>
      </c>
    </row>
    <row r="1594" spans="1:64" ht="45" x14ac:dyDescent="0.25">
      <c r="A1594" t="s">
        <v>3533</v>
      </c>
      <c r="B1594">
        <v>25</v>
      </c>
      <c r="C1594">
        <v>72</v>
      </c>
      <c r="D1594">
        <v>75</v>
      </c>
      <c r="E1594" s="1" t="s">
        <v>3534</v>
      </c>
      <c r="F1594">
        <v>232270</v>
      </c>
      <c r="G1594" t="s">
        <v>337</v>
      </c>
      <c r="H1594" t="s">
        <v>327</v>
      </c>
      <c r="I1594" t="s">
        <v>68</v>
      </c>
      <c r="J1594">
        <v>76</v>
      </c>
      <c r="K1594" t="s">
        <v>189</v>
      </c>
      <c r="L1594">
        <v>3</v>
      </c>
      <c r="M1594" t="s">
        <v>995</v>
      </c>
      <c r="N1594" t="s">
        <v>1151</v>
      </c>
      <c r="O1594" t="s">
        <v>2397</v>
      </c>
      <c r="P1594">
        <v>319</v>
      </c>
      <c r="Q1594">
        <v>63</v>
      </c>
      <c r="R1594">
        <v>57</v>
      </c>
      <c r="S1594">
        <v>72</v>
      </c>
      <c r="T1594">
        <v>72</v>
      </c>
      <c r="U1594">
        <v>55</v>
      </c>
      <c r="V1594">
        <v>288</v>
      </c>
      <c r="W1594">
        <v>63</v>
      </c>
      <c r="X1594">
        <v>60</v>
      </c>
      <c r="Y1594">
        <v>35</v>
      </c>
      <c r="Z1594">
        <v>63</v>
      </c>
      <c r="AA1594">
        <v>67</v>
      </c>
      <c r="AB1594">
        <v>346</v>
      </c>
      <c r="AC1594">
        <v>68</v>
      </c>
      <c r="AD1594">
        <v>78</v>
      </c>
      <c r="AE1594">
        <v>67</v>
      </c>
      <c r="AF1594">
        <v>71</v>
      </c>
      <c r="AG1594">
        <v>62</v>
      </c>
      <c r="AH1594">
        <v>358</v>
      </c>
      <c r="AI1594">
        <v>69</v>
      </c>
      <c r="AJ1594">
        <v>82</v>
      </c>
      <c r="AK1594">
        <v>68</v>
      </c>
      <c r="AL1594">
        <v>79</v>
      </c>
      <c r="AM1594">
        <v>60</v>
      </c>
      <c r="AN1594">
        <v>319</v>
      </c>
      <c r="AO1594">
        <v>78</v>
      </c>
      <c r="AP1594">
        <v>73</v>
      </c>
      <c r="AQ1594">
        <v>59</v>
      </c>
      <c r="AR1594">
        <v>61</v>
      </c>
      <c r="AS1594">
        <v>48</v>
      </c>
      <c r="AT1594">
        <v>67</v>
      </c>
      <c r="AU1594">
        <v>220</v>
      </c>
      <c r="AV1594">
        <v>73</v>
      </c>
      <c r="AW1594">
        <v>74</v>
      </c>
      <c r="AX1594">
        <v>73</v>
      </c>
      <c r="AY1594">
        <v>45</v>
      </c>
      <c r="AZ1594">
        <v>11</v>
      </c>
      <c r="BA1594">
        <v>8</v>
      </c>
      <c r="BB1594">
        <v>8</v>
      </c>
      <c r="BC1594">
        <v>7</v>
      </c>
      <c r="BD1594">
        <v>11</v>
      </c>
      <c r="BE1594">
        <v>1895</v>
      </c>
      <c r="BF1594">
        <v>412</v>
      </c>
      <c r="BG1594">
        <v>1</v>
      </c>
      <c r="BH1594">
        <v>74</v>
      </c>
      <c r="BI1594">
        <v>60</v>
      </c>
      <c r="BJ1594">
        <v>64</v>
      </c>
      <c r="BK1594">
        <v>65</v>
      </c>
      <c r="BL1594">
        <v>73</v>
      </c>
    </row>
    <row r="1595" spans="1:64" ht="30" x14ac:dyDescent="0.25">
      <c r="A1595" t="s">
        <v>3936</v>
      </c>
      <c r="B1595">
        <v>25</v>
      </c>
      <c r="C1595">
        <v>78</v>
      </c>
      <c r="D1595">
        <v>81</v>
      </c>
      <c r="E1595" s="1" t="s">
        <v>3937</v>
      </c>
      <c r="F1595">
        <v>232440</v>
      </c>
      <c r="G1595" t="s">
        <v>90</v>
      </c>
      <c r="H1595" t="s">
        <v>98</v>
      </c>
      <c r="I1595" t="s">
        <v>77</v>
      </c>
      <c r="J1595">
        <v>79</v>
      </c>
      <c r="K1595" t="s">
        <v>294</v>
      </c>
      <c r="L1595">
        <v>3</v>
      </c>
      <c r="M1595" t="s">
        <v>354</v>
      </c>
      <c r="N1595" t="s">
        <v>2079</v>
      </c>
      <c r="O1595" t="s">
        <v>412</v>
      </c>
      <c r="P1595">
        <v>330</v>
      </c>
      <c r="Q1595">
        <v>84</v>
      </c>
      <c r="R1595">
        <v>54</v>
      </c>
      <c r="S1595">
        <v>62</v>
      </c>
      <c r="T1595">
        <v>78</v>
      </c>
      <c r="U1595">
        <v>52</v>
      </c>
      <c r="V1595">
        <v>381</v>
      </c>
      <c r="W1595">
        <v>78</v>
      </c>
      <c r="X1595">
        <v>80</v>
      </c>
      <c r="Y1595">
        <v>72</v>
      </c>
      <c r="Z1595">
        <v>70</v>
      </c>
      <c r="AA1595">
        <v>81</v>
      </c>
      <c r="AB1595">
        <v>377</v>
      </c>
      <c r="AC1595">
        <v>77</v>
      </c>
      <c r="AD1595">
        <v>80</v>
      </c>
      <c r="AE1595">
        <v>72</v>
      </c>
      <c r="AF1595">
        <v>74</v>
      </c>
      <c r="AG1595">
        <v>74</v>
      </c>
      <c r="AH1595">
        <v>331</v>
      </c>
      <c r="AI1595">
        <v>64</v>
      </c>
      <c r="AJ1595">
        <v>71</v>
      </c>
      <c r="AK1595">
        <v>78</v>
      </c>
      <c r="AL1595">
        <v>58</v>
      </c>
      <c r="AM1595">
        <v>60</v>
      </c>
      <c r="AN1595">
        <v>342</v>
      </c>
      <c r="AO1595">
        <v>69</v>
      </c>
      <c r="AP1595">
        <v>73</v>
      </c>
      <c r="AQ1595">
        <v>75</v>
      </c>
      <c r="AR1595">
        <v>77</v>
      </c>
      <c r="AS1595">
        <v>48</v>
      </c>
      <c r="AT1595">
        <v>80</v>
      </c>
      <c r="AU1595">
        <v>220</v>
      </c>
      <c r="AV1595">
        <v>72</v>
      </c>
      <c r="AW1595">
        <v>75</v>
      </c>
      <c r="AX1595">
        <v>73</v>
      </c>
      <c r="AY1595">
        <v>49</v>
      </c>
      <c r="AZ1595">
        <v>11</v>
      </c>
      <c r="BA1595">
        <v>15</v>
      </c>
      <c r="BB1595">
        <v>9</v>
      </c>
      <c r="BC1595">
        <v>6</v>
      </c>
      <c r="BD1595">
        <v>8</v>
      </c>
      <c r="BE1595">
        <v>2030</v>
      </c>
      <c r="BF1595">
        <v>431</v>
      </c>
      <c r="BG1595">
        <v>2</v>
      </c>
      <c r="BH1595">
        <v>79</v>
      </c>
      <c r="BI1595">
        <v>58</v>
      </c>
      <c r="BJ1595">
        <v>78</v>
      </c>
      <c r="BK1595">
        <v>78</v>
      </c>
      <c r="BL1595">
        <v>72</v>
      </c>
    </row>
    <row r="1596" spans="1:64" ht="30" x14ac:dyDescent="0.25">
      <c r="A1596" t="s">
        <v>3938</v>
      </c>
      <c r="B1596">
        <v>30</v>
      </c>
      <c r="C1596">
        <v>80</v>
      </c>
      <c r="D1596">
        <v>80</v>
      </c>
      <c r="E1596" s="1" t="s">
        <v>3939</v>
      </c>
      <c r="F1596">
        <v>232487</v>
      </c>
      <c r="G1596" t="s">
        <v>90</v>
      </c>
      <c r="H1596" t="s">
        <v>139</v>
      </c>
      <c r="I1596" t="s">
        <v>68</v>
      </c>
      <c r="J1596">
        <v>80</v>
      </c>
      <c r="K1596" t="s">
        <v>229</v>
      </c>
      <c r="L1596">
        <v>0</v>
      </c>
      <c r="M1596" t="s">
        <v>254</v>
      </c>
      <c r="N1596" t="s">
        <v>649</v>
      </c>
      <c r="O1596" t="s">
        <v>3940</v>
      </c>
      <c r="P1596">
        <v>320</v>
      </c>
      <c r="Q1596">
        <v>58</v>
      </c>
      <c r="R1596">
        <v>67</v>
      </c>
      <c r="S1596">
        <v>79</v>
      </c>
      <c r="T1596">
        <v>80</v>
      </c>
      <c r="U1596">
        <v>36</v>
      </c>
      <c r="V1596">
        <v>330</v>
      </c>
      <c r="W1596">
        <v>78</v>
      </c>
      <c r="X1596">
        <v>45</v>
      </c>
      <c r="Y1596">
        <v>49</v>
      </c>
      <c r="Z1596">
        <v>78</v>
      </c>
      <c r="AA1596">
        <v>80</v>
      </c>
      <c r="AB1596">
        <v>368</v>
      </c>
      <c r="AC1596">
        <v>73</v>
      </c>
      <c r="AD1596">
        <v>62</v>
      </c>
      <c r="AE1596">
        <v>74</v>
      </c>
      <c r="AF1596">
        <v>78</v>
      </c>
      <c r="AG1596">
        <v>81</v>
      </c>
      <c r="AH1596">
        <v>384</v>
      </c>
      <c r="AI1596">
        <v>76</v>
      </c>
      <c r="AJ1596">
        <v>81</v>
      </c>
      <c r="AK1596">
        <v>87</v>
      </c>
      <c r="AL1596">
        <v>67</v>
      </c>
      <c r="AM1596">
        <v>73</v>
      </c>
      <c r="AN1596">
        <v>367</v>
      </c>
      <c r="AO1596">
        <v>81</v>
      </c>
      <c r="AP1596">
        <v>78</v>
      </c>
      <c r="AQ1596">
        <v>69</v>
      </c>
      <c r="AR1596">
        <v>77</v>
      </c>
      <c r="AS1596">
        <v>62</v>
      </c>
      <c r="AT1596">
        <v>81</v>
      </c>
      <c r="AU1596">
        <v>235</v>
      </c>
      <c r="AV1596">
        <v>80</v>
      </c>
      <c r="AW1596">
        <v>80</v>
      </c>
      <c r="AX1596">
        <v>75</v>
      </c>
      <c r="AY1596">
        <v>45</v>
      </c>
      <c r="AZ1596">
        <v>9</v>
      </c>
      <c r="BA1596">
        <v>13</v>
      </c>
      <c r="BB1596">
        <v>7</v>
      </c>
      <c r="BC1596">
        <v>11</v>
      </c>
      <c r="BD1596">
        <v>5</v>
      </c>
      <c r="BE1596">
        <v>2049</v>
      </c>
      <c r="BF1596">
        <v>440</v>
      </c>
      <c r="BG1596">
        <v>2</v>
      </c>
      <c r="BH1596">
        <v>67</v>
      </c>
      <c r="BI1596">
        <v>68</v>
      </c>
      <c r="BJ1596">
        <v>71</v>
      </c>
      <c r="BK1596">
        <v>79</v>
      </c>
      <c r="BL1596">
        <v>79</v>
      </c>
    </row>
    <row r="1597" spans="1:64" ht="30" x14ac:dyDescent="0.25">
      <c r="A1597" t="s">
        <v>3941</v>
      </c>
      <c r="B1597">
        <v>25</v>
      </c>
      <c r="C1597">
        <v>77</v>
      </c>
      <c r="D1597" t="s">
        <v>1031</v>
      </c>
      <c r="E1597" s="1" t="s">
        <v>3942</v>
      </c>
      <c r="F1597">
        <v>232639</v>
      </c>
      <c r="G1597" t="s">
        <v>252</v>
      </c>
      <c r="H1597" t="s">
        <v>98</v>
      </c>
      <c r="I1597" t="s">
        <v>77</v>
      </c>
      <c r="J1597">
        <v>77</v>
      </c>
      <c r="K1597" t="s">
        <v>206</v>
      </c>
      <c r="L1597">
        <v>1</v>
      </c>
      <c r="M1597" t="s">
        <v>1091</v>
      </c>
      <c r="N1597" t="s">
        <v>1151</v>
      </c>
      <c r="O1597" t="s">
        <v>1334</v>
      </c>
      <c r="P1597">
        <v>316</v>
      </c>
      <c r="Q1597">
        <v>72</v>
      </c>
      <c r="R1597" t="s">
        <v>3943</v>
      </c>
      <c r="S1597">
        <v>45</v>
      </c>
      <c r="T1597">
        <v>75</v>
      </c>
      <c r="U1597">
        <v>59</v>
      </c>
      <c r="V1597">
        <v>376</v>
      </c>
      <c r="W1597">
        <v>83</v>
      </c>
      <c r="X1597">
        <v>75</v>
      </c>
      <c r="Y1597">
        <v>68</v>
      </c>
      <c r="Z1597">
        <v>68</v>
      </c>
      <c r="AA1597">
        <v>82</v>
      </c>
      <c r="AB1597">
        <v>417</v>
      </c>
      <c r="AC1597">
        <v>84</v>
      </c>
      <c r="AD1597">
        <v>78</v>
      </c>
      <c r="AE1597">
        <v>89</v>
      </c>
      <c r="AF1597">
        <v>73</v>
      </c>
      <c r="AG1597">
        <v>93</v>
      </c>
      <c r="AH1597">
        <v>330</v>
      </c>
      <c r="AI1597" t="s">
        <v>2821</v>
      </c>
      <c r="AJ1597">
        <v>66</v>
      </c>
      <c r="AK1597" t="s">
        <v>445</v>
      </c>
      <c r="AL1597">
        <v>59</v>
      </c>
      <c r="AM1597" t="s">
        <v>3877</v>
      </c>
      <c r="AN1597">
        <v>291</v>
      </c>
      <c r="AO1597">
        <v>41</v>
      </c>
      <c r="AP1597">
        <v>44</v>
      </c>
      <c r="AQ1597" t="s">
        <v>168</v>
      </c>
      <c r="AR1597">
        <v>76</v>
      </c>
      <c r="AS1597">
        <v>58</v>
      </c>
      <c r="AT1597">
        <v>74</v>
      </c>
      <c r="AU1597">
        <v>117</v>
      </c>
      <c r="AV1597">
        <v>39</v>
      </c>
      <c r="AW1597">
        <v>36</v>
      </c>
      <c r="AX1597">
        <v>42</v>
      </c>
      <c r="AY1597">
        <v>46</v>
      </c>
      <c r="AZ1597">
        <v>8</v>
      </c>
      <c r="BA1597">
        <v>5</v>
      </c>
      <c r="BB1597">
        <v>6</v>
      </c>
      <c r="BC1597">
        <v>13</v>
      </c>
      <c r="BD1597">
        <v>14</v>
      </c>
      <c r="BE1597">
        <v>1893</v>
      </c>
      <c r="BF1597">
        <v>401</v>
      </c>
      <c r="BG1597">
        <v>2</v>
      </c>
      <c r="BH1597">
        <v>81</v>
      </c>
      <c r="BI1597">
        <v>64</v>
      </c>
      <c r="BJ1597">
        <v>73</v>
      </c>
      <c r="BK1597">
        <v>83</v>
      </c>
      <c r="BL1597">
        <v>40</v>
      </c>
    </row>
    <row r="1598" spans="1:64" ht="45" x14ac:dyDescent="0.25">
      <c r="A1598" t="s">
        <v>3944</v>
      </c>
      <c r="B1598">
        <v>28</v>
      </c>
      <c r="C1598">
        <v>73</v>
      </c>
      <c r="D1598">
        <v>73</v>
      </c>
      <c r="E1598" s="1" t="s">
        <v>3945</v>
      </c>
      <c r="F1598">
        <v>232805</v>
      </c>
      <c r="G1598" t="s">
        <v>124</v>
      </c>
      <c r="H1598" t="s">
        <v>67</v>
      </c>
      <c r="I1598" t="s">
        <v>77</v>
      </c>
      <c r="J1598">
        <v>73</v>
      </c>
      <c r="K1598" t="s">
        <v>478</v>
      </c>
      <c r="L1598">
        <v>0</v>
      </c>
      <c r="M1598" t="s">
        <v>706</v>
      </c>
      <c r="N1598" t="s">
        <v>108</v>
      </c>
      <c r="O1598" t="s">
        <v>107</v>
      </c>
      <c r="P1598">
        <v>290</v>
      </c>
      <c r="Q1598">
        <v>63</v>
      </c>
      <c r="R1598">
        <v>38</v>
      </c>
      <c r="S1598">
        <v>68</v>
      </c>
      <c r="T1598">
        <v>68</v>
      </c>
      <c r="U1598">
        <v>53</v>
      </c>
      <c r="V1598">
        <v>314</v>
      </c>
      <c r="W1598">
        <v>67</v>
      </c>
      <c r="X1598">
        <v>58</v>
      </c>
      <c r="Y1598">
        <v>60</v>
      </c>
      <c r="Z1598">
        <v>59</v>
      </c>
      <c r="AA1598">
        <v>70</v>
      </c>
      <c r="AB1598">
        <v>347</v>
      </c>
      <c r="AC1598">
        <v>67</v>
      </c>
      <c r="AD1598">
        <v>74</v>
      </c>
      <c r="AE1598">
        <v>65</v>
      </c>
      <c r="AF1598">
        <v>72</v>
      </c>
      <c r="AG1598">
        <v>69</v>
      </c>
      <c r="AH1598">
        <v>362</v>
      </c>
      <c r="AI1598">
        <v>72</v>
      </c>
      <c r="AJ1598">
        <v>75</v>
      </c>
      <c r="AK1598">
        <v>74</v>
      </c>
      <c r="AL1598">
        <v>73</v>
      </c>
      <c r="AM1598">
        <v>68</v>
      </c>
      <c r="AN1598">
        <v>307</v>
      </c>
      <c r="AO1598">
        <v>70</v>
      </c>
      <c r="AP1598">
        <v>72</v>
      </c>
      <c r="AQ1598">
        <v>64</v>
      </c>
      <c r="AR1598">
        <v>58</v>
      </c>
      <c r="AS1598">
        <v>43</v>
      </c>
      <c r="AT1598">
        <v>69</v>
      </c>
      <c r="AU1598">
        <v>220</v>
      </c>
      <c r="AV1598">
        <v>74</v>
      </c>
      <c r="AW1598">
        <v>74</v>
      </c>
      <c r="AX1598">
        <v>72</v>
      </c>
      <c r="AY1598">
        <v>66</v>
      </c>
      <c r="AZ1598">
        <v>15</v>
      </c>
      <c r="BA1598">
        <v>12</v>
      </c>
      <c r="BB1598">
        <v>13</v>
      </c>
      <c r="BC1598">
        <v>14</v>
      </c>
      <c r="BD1598">
        <v>12</v>
      </c>
      <c r="BE1598">
        <v>1906</v>
      </c>
      <c r="BF1598">
        <v>401</v>
      </c>
      <c r="BG1598">
        <v>1</v>
      </c>
      <c r="BH1598">
        <v>71</v>
      </c>
      <c r="BI1598">
        <v>53</v>
      </c>
      <c r="BJ1598">
        <v>63</v>
      </c>
      <c r="BK1598">
        <v>68</v>
      </c>
      <c r="BL1598">
        <v>73</v>
      </c>
    </row>
    <row r="1599" spans="1:64" ht="45" x14ac:dyDescent="0.25">
      <c r="A1599" t="s">
        <v>3538</v>
      </c>
      <c r="B1599">
        <v>29</v>
      </c>
      <c r="C1599">
        <v>76</v>
      </c>
      <c r="D1599">
        <v>78</v>
      </c>
      <c r="E1599" s="1" t="s">
        <v>3455</v>
      </c>
      <c r="F1599">
        <v>233267</v>
      </c>
      <c r="G1599" t="s">
        <v>359</v>
      </c>
      <c r="H1599" t="s">
        <v>235</v>
      </c>
      <c r="I1599" t="s">
        <v>68</v>
      </c>
      <c r="J1599">
        <v>76</v>
      </c>
      <c r="K1599" t="s">
        <v>508</v>
      </c>
      <c r="L1599">
        <v>2</v>
      </c>
      <c r="M1599" t="s">
        <v>131</v>
      </c>
      <c r="N1599" t="s">
        <v>255</v>
      </c>
      <c r="O1599" t="s">
        <v>1354</v>
      </c>
      <c r="P1599">
        <v>82</v>
      </c>
      <c r="Q1599">
        <v>13</v>
      </c>
      <c r="R1599">
        <v>15</v>
      </c>
      <c r="S1599">
        <v>14</v>
      </c>
      <c r="T1599">
        <v>24</v>
      </c>
      <c r="U1599">
        <v>16</v>
      </c>
      <c r="V1599">
        <v>96</v>
      </c>
      <c r="W1599">
        <v>16</v>
      </c>
      <c r="X1599">
        <v>13</v>
      </c>
      <c r="Y1599">
        <v>14</v>
      </c>
      <c r="Z1599">
        <v>29</v>
      </c>
      <c r="AA1599">
        <v>24</v>
      </c>
      <c r="AB1599">
        <v>244</v>
      </c>
      <c r="AC1599">
        <v>38</v>
      </c>
      <c r="AD1599">
        <v>42</v>
      </c>
      <c r="AE1599">
        <v>48</v>
      </c>
      <c r="AF1599">
        <v>74</v>
      </c>
      <c r="AG1599">
        <v>42</v>
      </c>
      <c r="AH1599">
        <v>229</v>
      </c>
      <c r="AI1599">
        <v>50</v>
      </c>
      <c r="AJ1599">
        <v>62</v>
      </c>
      <c r="AK1599">
        <v>35</v>
      </c>
      <c r="AL1599">
        <v>64</v>
      </c>
      <c r="AM1599">
        <v>18</v>
      </c>
      <c r="AN1599">
        <v>136</v>
      </c>
      <c r="AO1599">
        <v>25</v>
      </c>
      <c r="AP1599">
        <v>27</v>
      </c>
      <c r="AQ1599">
        <v>15</v>
      </c>
      <c r="AR1599">
        <v>55</v>
      </c>
      <c r="AS1599">
        <v>14</v>
      </c>
      <c r="AT1599">
        <v>59</v>
      </c>
      <c r="AU1599">
        <v>33</v>
      </c>
      <c r="AV1599">
        <v>11</v>
      </c>
      <c r="AW1599">
        <v>11</v>
      </c>
      <c r="AX1599">
        <v>11</v>
      </c>
      <c r="AY1599">
        <v>371</v>
      </c>
      <c r="AZ1599">
        <v>76</v>
      </c>
      <c r="BA1599">
        <v>74</v>
      </c>
      <c r="BB1599">
        <v>67</v>
      </c>
      <c r="BC1599">
        <v>78</v>
      </c>
      <c r="BD1599">
        <v>76</v>
      </c>
      <c r="BE1599">
        <v>1191</v>
      </c>
      <c r="BF1599">
        <v>411</v>
      </c>
      <c r="BG1599">
        <v>1</v>
      </c>
      <c r="BH1599">
        <v>76</v>
      </c>
      <c r="BI1599">
        <v>74</v>
      </c>
      <c r="BJ1599">
        <v>67</v>
      </c>
      <c r="BK1599">
        <v>76</v>
      </c>
      <c r="BL1599">
        <v>40</v>
      </c>
    </row>
    <row r="1600" spans="1:64" ht="45" x14ac:dyDescent="0.25">
      <c r="A1600" t="s">
        <v>3946</v>
      </c>
      <c r="B1600">
        <v>25</v>
      </c>
      <c r="C1600">
        <v>74</v>
      </c>
      <c r="D1600">
        <v>76</v>
      </c>
      <c r="E1600" s="1" t="s">
        <v>1768</v>
      </c>
      <c r="F1600">
        <v>233493</v>
      </c>
      <c r="G1600" t="s">
        <v>97</v>
      </c>
      <c r="H1600" t="s">
        <v>147</v>
      </c>
      <c r="I1600" t="s">
        <v>68</v>
      </c>
      <c r="J1600">
        <v>74</v>
      </c>
      <c r="K1600" t="s">
        <v>406</v>
      </c>
      <c r="L1600">
        <v>2</v>
      </c>
      <c r="M1600" t="s">
        <v>1448</v>
      </c>
      <c r="N1600" t="s">
        <v>333</v>
      </c>
      <c r="O1600" t="s">
        <v>72</v>
      </c>
      <c r="P1600">
        <v>278</v>
      </c>
      <c r="Q1600">
        <v>64</v>
      </c>
      <c r="R1600">
        <v>44</v>
      </c>
      <c r="S1600">
        <v>64</v>
      </c>
      <c r="T1600">
        <v>66</v>
      </c>
      <c r="U1600">
        <v>40</v>
      </c>
      <c r="V1600">
        <v>306</v>
      </c>
      <c r="W1600">
        <v>71</v>
      </c>
      <c r="X1600">
        <v>65</v>
      </c>
      <c r="Y1600">
        <v>40</v>
      </c>
      <c r="Z1600">
        <v>62</v>
      </c>
      <c r="AA1600">
        <v>68</v>
      </c>
      <c r="AB1600">
        <v>404</v>
      </c>
      <c r="AC1600">
        <v>84</v>
      </c>
      <c r="AD1600">
        <v>84</v>
      </c>
      <c r="AE1600">
        <v>82</v>
      </c>
      <c r="AF1600">
        <v>70</v>
      </c>
      <c r="AG1600">
        <v>84</v>
      </c>
      <c r="AH1600">
        <v>353</v>
      </c>
      <c r="AI1600">
        <v>67</v>
      </c>
      <c r="AJ1600">
        <v>82</v>
      </c>
      <c r="AK1600">
        <v>84</v>
      </c>
      <c r="AL1600">
        <v>75</v>
      </c>
      <c r="AM1600">
        <v>45</v>
      </c>
      <c r="AN1600">
        <v>321</v>
      </c>
      <c r="AO1600">
        <v>76</v>
      </c>
      <c r="AP1600">
        <v>71</v>
      </c>
      <c r="AQ1600">
        <v>60</v>
      </c>
      <c r="AR1600">
        <v>64</v>
      </c>
      <c r="AS1600">
        <v>50</v>
      </c>
      <c r="AT1600">
        <v>66</v>
      </c>
      <c r="AU1600">
        <v>209</v>
      </c>
      <c r="AV1600">
        <v>69</v>
      </c>
      <c r="AW1600">
        <v>71</v>
      </c>
      <c r="AX1600">
        <v>69</v>
      </c>
      <c r="AY1600">
        <v>51</v>
      </c>
      <c r="AZ1600">
        <v>10</v>
      </c>
      <c r="BA1600">
        <v>10</v>
      </c>
      <c r="BB1600">
        <v>12</v>
      </c>
      <c r="BC1600">
        <v>12</v>
      </c>
      <c r="BD1600">
        <v>7</v>
      </c>
      <c r="BE1600">
        <v>1922</v>
      </c>
      <c r="BF1600">
        <v>417</v>
      </c>
      <c r="BG1600">
        <v>1</v>
      </c>
      <c r="BH1600">
        <v>84</v>
      </c>
      <c r="BI1600">
        <v>50</v>
      </c>
      <c r="BJ1600">
        <v>63</v>
      </c>
      <c r="BK1600">
        <v>72</v>
      </c>
      <c r="BL1600">
        <v>70</v>
      </c>
    </row>
    <row r="1601" spans="1:64" ht="30" x14ac:dyDescent="0.25">
      <c r="A1601" t="s">
        <v>3947</v>
      </c>
      <c r="B1601">
        <v>23</v>
      </c>
      <c r="C1601">
        <v>71</v>
      </c>
      <c r="D1601">
        <v>76</v>
      </c>
      <c r="E1601" s="1" t="s">
        <v>1447</v>
      </c>
      <c r="F1601">
        <v>233510</v>
      </c>
      <c r="G1601" t="s">
        <v>337</v>
      </c>
      <c r="H1601" t="s">
        <v>125</v>
      </c>
      <c r="I1601" t="s">
        <v>77</v>
      </c>
      <c r="J1601">
        <v>72</v>
      </c>
      <c r="K1601" t="s">
        <v>294</v>
      </c>
      <c r="L1601">
        <v>5</v>
      </c>
      <c r="M1601" t="s">
        <v>706</v>
      </c>
      <c r="N1601" t="s">
        <v>1015</v>
      </c>
      <c r="O1601" t="s">
        <v>1980</v>
      </c>
      <c r="P1601">
        <v>314</v>
      </c>
      <c r="Q1601">
        <v>70</v>
      </c>
      <c r="R1601">
        <v>63</v>
      </c>
      <c r="S1601">
        <v>53</v>
      </c>
      <c r="T1601">
        <v>69</v>
      </c>
      <c r="U1601">
        <v>59</v>
      </c>
      <c r="V1601">
        <v>339</v>
      </c>
      <c r="W1601">
        <v>74</v>
      </c>
      <c r="X1601">
        <v>68</v>
      </c>
      <c r="Y1601">
        <v>62</v>
      </c>
      <c r="Z1601">
        <v>64</v>
      </c>
      <c r="AA1601">
        <v>71</v>
      </c>
      <c r="AB1601">
        <v>358</v>
      </c>
      <c r="AC1601">
        <v>79</v>
      </c>
      <c r="AD1601">
        <v>83</v>
      </c>
      <c r="AE1601">
        <v>74</v>
      </c>
      <c r="AF1601">
        <v>64</v>
      </c>
      <c r="AG1601">
        <v>58</v>
      </c>
      <c r="AH1601">
        <v>325</v>
      </c>
      <c r="AI1601">
        <v>70</v>
      </c>
      <c r="AJ1601">
        <v>67</v>
      </c>
      <c r="AK1601">
        <v>69</v>
      </c>
      <c r="AL1601">
        <v>59</v>
      </c>
      <c r="AM1601">
        <v>60</v>
      </c>
      <c r="AN1601">
        <v>293</v>
      </c>
      <c r="AO1601">
        <v>65</v>
      </c>
      <c r="AP1601">
        <v>42</v>
      </c>
      <c r="AQ1601">
        <v>67</v>
      </c>
      <c r="AR1601">
        <v>68</v>
      </c>
      <c r="AS1601">
        <v>51</v>
      </c>
      <c r="AT1601">
        <v>69</v>
      </c>
      <c r="AU1601">
        <v>150</v>
      </c>
      <c r="AV1601">
        <v>48</v>
      </c>
      <c r="AW1601">
        <v>57</v>
      </c>
      <c r="AX1601">
        <v>45</v>
      </c>
      <c r="AY1601">
        <v>53</v>
      </c>
      <c r="AZ1601">
        <v>13</v>
      </c>
      <c r="BA1601">
        <v>7</v>
      </c>
      <c r="BB1601">
        <v>14</v>
      </c>
      <c r="BC1601">
        <v>8</v>
      </c>
      <c r="BD1601">
        <v>11</v>
      </c>
      <c r="BE1601">
        <v>1832</v>
      </c>
      <c r="BF1601">
        <v>397</v>
      </c>
      <c r="BG1601">
        <v>1</v>
      </c>
      <c r="BH1601">
        <v>81</v>
      </c>
      <c r="BI1601">
        <v>63</v>
      </c>
      <c r="BJ1601">
        <v>68</v>
      </c>
      <c r="BK1601">
        <v>72</v>
      </c>
      <c r="BL1601">
        <v>50</v>
      </c>
    </row>
    <row r="1602" spans="1:64" ht="45" x14ac:dyDescent="0.25">
      <c r="A1602" t="s">
        <v>3948</v>
      </c>
      <c r="B1602">
        <v>25</v>
      </c>
      <c r="C1602">
        <v>69</v>
      </c>
      <c r="D1602">
        <v>74</v>
      </c>
      <c r="E1602" s="1" t="s">
        <v>705</v>
      </c>
      <c r="F1602">
        <v>233851</v>
      </c>
      <c r="G1602" t="s">
        <v>337</v>
      </c>
      <c r="H1602" t="s">
        <v>98</v>
      </c>
      <c r="I1602" t="s">
        <v>68</v>
      </c>
      <c r="J1602">
        <v>71</v>
      </c>
      <c r="K1602" t="s">
        <v>195</v>
      </c>
      <c r="L1602">
        <v>5</v>
      </c>
      <c r="M1602" t="s">
        <v>990</v>
      </c>
      <c r="N1602" t="s">
        <v>1292</v>
      </c>
      <c r="O1602" t="s">
        <v>454</v>
      </c>
      <c r="P1602">
        <v>313</v>
      </c>
      <c r="Q1602">
        <v>56</v>
      </c>
      <c r="R1602">
        <v>63</v>
      </c>
      <c r="S1602">
        <v>67</v>
      </c>
      <c r="T1602">
        <v>71</v>
      </c>
      <c r="U1602">
        <v>56</v>
      </c>
      <c r="V1602">
        <v>316</v>
      </c>
      <c r="W1602">
        <v>68</v>
      </c>
      <c r="X1602">
        <v>58</v>
      </c>
      <c r="Y1602">
        <v>52</v>
      </c>
      <c r="Z1602">
        <v>69</v>
      </c>
      <c r="AA1602">
        <v>69</v>
      </c>
      <c r="AB1602">
        <v>355</v>
      </c>
      <c r="AC1602">
        <v>72</v>
      </c>
      <c r="AD1602">
        <v>73</v>
      </c>
      <c r="AE1602">
        <v>71</v>
      </c>
      <c r="AF1602">
        <v>68</v>
      </c>
      <c r="AG1602">
        <v>71</v>
      </c>
      <c r="AH1602">
        <v>367</v>
      </c>
      <c r="AI1602">
        <v>76</v>
      </c>
      <c r="AJ1602">
        <v>73</v>
      </c>
      <c r="AK1602">
        <v>84</v>
      </c>
      <c r="AL1602">
        <v>64</v>
      </c>
      <c r="AM1602">
        <v>70</v>
      </c>
      <c r="AN1602">
        <v>314</v>
      </c>
      <c r="AO1602">
        <v>74</v>
      </c>
      <c r="AP1602">
        <v>64</v>
      </c>
      <c r="AQ1602">
        <v>63</v>
      </c>
      <c r="AR1602">
        <v>67</v>
      </c>
      <c r="AS1602">
        <v>46</v>
      </c>
      <c r="AT1602">
        <v>65</v>
      </c>
      <c r="AU1602">
        <v>193</v>
      </c>
      <c r="AV1602">
        <v>64</v>
      </c>
      <c r="AW1602">
        <v>65</v>
      </c>
      <c r="AX1602">
        <v>64</v>
      </c>
      <c r="AY1602">
        <v>61</v>
      </c>
      <c r="AZ1602">
        <v>15</v>
      </c>
      <c r="BA1602">
        <v>8</v>
      </c>
      <c r="BB1602">
        <v>14</v>
      </c>
      <c r="BC1602">
        <v>10</v>
      </c>
      <c r="BD1602">
        <v>14</v>
      </c>
      <c r="BE1602">
        <v>1919</v>
      </c>
      <c r="BF1602">
        <v>409</v>
      </c>
      <c r="BG1602">
        <v>1</v>
      </c>
      <c r="BH1602">
        <v>73</v>
      </c>
      <c r="BI1602">
        <v>66</v>
      </c>
      <c r="BJ1602">
        <v>65</v>
      </c>
      <c r="BK1602">
        <v>69</v>
      </c>
      <c r="BL1602">
        <v>65</v>
      </c>
    </row>
    <row r="1603" spans="1:64" ht="30" x14ac:dyDescent="0.25">
      <c r="A1603" t="s">
        <v>3949</v>
      </c>
      <c r="B1603">
        <v>24</v>
      </c>
      <c r="C1603" t="s">
        <v>445</v>
      </c>
      <c r="D1603" t="s">
        <v>526</v>
      </c>
      <c r="E1603" s="1" t="s">
        <v>3950</v>
      </c>
      <c r="F1603">
        <v>234568</v>
      </c>
      <c r="G1603" t="s">
        <v>283</v>
      </c>
      <c r="H1603" t="s">
        <v>816</v>
      </c>
      <c r="I1603" t="s">
        <v>68</v>
      </c>
      <c r="J1603">
        <v>80</v>
      </c>
      <c r="K1603" t="s">
        <v>415</v>
      </c>
      <c r="L1603">
        <v>5</v>
      </c>
      <c r="M1603" t="s">
        <v>411</v>
      </c>
      <c r="N1603" t="s">
        <v>323</v>
      </c>
      <c r="O1603" t="s">
        <v>2572</v>
      </c>
      <c r="P1603">
        <v>343</v>
      </c>
      <c r="Q1603">
        <v>73</v>
      </c>
      <c r="R1603">
        <v>71</v>
      </c>
      <c r="S1603">
        <v>61</v>
      </c>
      <c r="T1603" t="s">
        <v>3671</v>
      </c>
      <c r="U1603">
        <v>64</v>
      </c>
      <c r="V1603">
        <v>386</v>
      </c>
      <c r="W1603">
        <v>81</v>
      </c>
      <c r="X1603">
        <v>79</v>
      </c>
      <c r="Y1603">
        <v>73</v>
      </c>
      <c r="Z1603">
        <v>75</v>
      </c>
      <c r="AA1603">
        <v>78</v>
      </c>
      <c r="AB1603">
        <v>401</v>
      </c>
      <c r="AC1603">
        <v>80</v>
      </c>
      <c r="AD1603">
        <v>79</v>
      </c>
      <c r="AE1603">
        <v>83</v>
      </c>
      <c r="AF1603">
        <v>80</v>
      </c>
      <c r="AG1603">
        <v>79</v>
      </c>
      <c r="AH1603">
        <v>399</v>
      </c>
      <c r="AI1603">
        <v>79</v>
      </c>
      <c r="AJ1603">
        <v>80</v>
      </c>
      <c r="AK1603">
        <v>88</v>
      </c>
      <c r="AL1603">
        <v>77</v>
      </c>
      <c r="AM1603">
        <v>75</v>
      </c>
      <c r="AN1603">
        <v>362</v>
      </c>
      <c r="AO1603">
        <v>81</v>
      </c>
      <c r="AP1603">
        <v>75</v>
      </c>
      <c r="AQ1603">
        <v>74</v>
      </c>
      <c r="AR1603" t="s">
        <v>3951</v>
      </c>
      <c r="AS1603">
        <v>60</v>
      </c>
      <c r="AT1603">
        <v>79</v>
      </c>
      <c r="AU1603">
        <v>229</v>
      </c>
      <c r="AV1603">
        <v>75</v>
      </c>
      <c r="AW1603">
        <v>79</v>
      </c>
      <c r="AX1603">
        <v>75</v>
      </c>
      <c r="AY1603">
        <v>45</v>
      </c>
      <c r="AZ1603">
        <v>9</v>
      </c>
      <c r="BA1603">
        <v>15</v>
      </c>
      <c r="BB1603">
        <v>7</v>
      </c>
      <c r="BC1603">
        <v>9</v>
      </c>
      <c r="BD1603">
        <v>5</v>
      </c>
      <c r="BE1603">
        <v>2165</v>
      </c>
      <c r="BF1603">
        <v>462</v>
      </c>
      <c r="BG1603">
        <v>1</v>
      </c>
      <c r="BH1603">
        <v>79</v>
      </c>
      <c r="BI1603">
        <v>73</v>
      </c>
      <c r="BJ1603">
        <v>74</v>
      </c>
      <c r="BK1603">
        <v>80</v>
      </c>
      <c r="BL1603">
        <v>75</v>
      </c>
    </row>
    <row r="1604" spans="1:64" ht="45" x14ac:dyDescent="0.25">
      <c r="A1604" t="s">
        <v>3952</v>
      </c>
      <c r="B1604">
        <v>26</v>
      </c>
      <c r="C1604">
        <v>77</v>
      </c>
      <c r="D1604">
        <v>79</v>
      </c>
      <c r="E1604" s="1" t="s">
        <v>2351</v>
      </c>
      <c r="F1604">
        <v>234678</v>
      </c>
      <c r="G1604" t="s">
        <v>337</v>
      </c>
      <c r="H1604" t="s">
        <v>235</v>
      </c>
      <c r="I1604" t="s">
        <v>68</v>
      </c>
      <c r="J1604">
        <v>78</v>
      </c>
      <c r="K1604" t="s">
        <v>415</v>
      </c>
      <c r="L1604">
        <v>2</v>
      </c>
      <c r="M1604" t="s">
        <v>530</v>
      </c>
      <c r="N1604" t="s">
        <v>764</v>
      </c>
      <c r="O1604" t="s">
        <v>1486</v>
      </c>
      <c r="P1604">
        <v>323</v>
      </c>
      <c r="Q1604">
        <v>76</v>
      </c>
      <c r="R1604">
        <v>50</v>
      </c>
      <c r="S1604">
        <v>59</v>
      </c>
      <c r="T1604">
        <v>75</v>
      </c>
      <c r="U1604">
        <v>63</v>
      </c>
      <c r="V1604">
        <v>318</v>
      </c>
      <c r="W1604">
        <v>71</v>
      </c>
      <c r="X1604">
        <v>63</v>
      </c>
      <c r="Y1604">
        <v>40</v>
      </c>
      <c r="Z1604">
        <v>68</v>
      </c>
      <c r="AA1604">
        <v>76</v>
      </c>
      <c r="AB1604">
        <v>369</v>
      </c>
      <c r="AC1604">
        <v>78</v>
      </c>
      <c r="AD1604">
        <v>84</v>
      </c>
      <c r="AE1604">
        <v>67</v>
      </c>
      <c r="AF1604">
        <v>76</v>
      </c>
      <c r="AG1604">
        <v>64</v>
      </c>
      <c r="AH1604">
        <v>365</v>
      </c>
      <c r="AI1604">
        <v>65</v>
      </c>
      <c r="AJ1604">
        <v>77</v>
      </c>
      <c r="AK1604">
        <v>87</v>
      </c>
      <c r="AL1604">
        <v>74</v>
      </c>
      <c r="AM1604">
        <v>62</v>
      </c>
      <c r="AN1604">
        <v>320</v>
      </c>
      <c r="AO1604">
        <v>73</v>
      </c>
      <c r="AP1604">
        <v>72</v>
      </c>
      <c r="AQ1604">
        <v>76</v>
      </c>
      <c r="AR1604">
        <v>66</v>
      </c>
      <c r="AS1604">
        <v>33</v>
      </c>
      <c r="AT1604">
        <v>73</v>
      </c>
      <c r="AU1604">
        <v>213</v>
      </c>
      <c r="AV1604">
        <v>70</v>
      </c>
      <c r="AW1604">
        <v>73</v>
      </c>
      <c r="AX1604">
        <v>70</v>
      </c>
      <c r="AY1604">
        <v>50</v>
      </c>
      <c r="AZ1604">
        <v>12</v>
      </c>
      <c r="BA1604">
        <v>8</v>
      </c>
      <c r="BB1604">
        <v>12</v>
      </c>
      <c r="BC1604">
        <v>10</v>
      </c>
      <c r="BD1604">
        <v>8</v>
      </c>
      <c r="BE1604">
        <v>1958</v>
      </c>
      <c r="BF1604">
        <v>427</v>
      </c>
      <c r="BG1604">
        <v>2</v>
      </c>
      <c r="BH1604">
        <v>81</v>
      </c>
      <c r="BI1604">
        <v>57</v>
      </c>
      <c r="BJ1604">
        <v>70</v>
      </c>
      <c r="BK1604">
        <v>72</v>
      </c>
      <c r="BL1604">
        <v>70</v>
      </c>
    </row>
    <row r="1605" spans="1:64" ht="45" x14ac:dyDescent="0.25">
      <c r="A1605" t="s">
        <v>3953</v>
      </c>
      <c r="B1605">
        <v>25</v>
      </c>
      <c r="C1605">
        <v>75</v>
      </c>
      <c r="D1605">
        <v>78</v>
      </c>
      <c r="E1605" s="1" t="s">
        <v>3954</v>
      </c>
      <c r="F1605">
        <v>234711</v>
      </c>
      <c r="G1605" t="s">
        <v>97</v>
      </c>
      <c r="H1605" t="s">
        <v>98</v>
      </c>
      <c r="I1605" t="s">
        <v>68</v>
      </c>
      <c r="J1605">
        <v>78</v>
      </c>
      <c r="K1605" t="s">
        <v>69</v>
      </c>
      <c r="L1605">
        <v>3</v>
      </c>
      <c r="M1605" t="s">
        <v>455</v>
      </c>
      <c r="N1605" t="s">
        <v>185</v>
      </c>
      <c r="O1605" t="s">
        <v>1907</v>
      </c>
      <c r="P1605">
        <v>335</v>
      </c>
      <c r="Q1605">
        <v>75</v>
      </c>
      <c r="R1605">
        <v>72</v>
      </c>
      <c r="S1605">
        <v>45</v>
      </c>
      <c r="T1605">
        <v>75</v>
      </c>
      <c r="U1605">
        <v>68</v>
      </c>
      <c r="V1605">
        <v>389</v>
      </c>
      <c r="W1605">
        <v>80</v>
      </c>
      <c r="X1605">
        <v>80</v>
      </c>
      <c r="Y1605">
        <v>77</v>
      </c>
      <c r="Z1605">
        <v>71</v>
      </c>
      <c r="AA1605">
        <v>81</v>
      </c>
      <c r="AB1605">
        <v>395</v>
      </c>
      <c r="AC1605">
        <v>78</v>
      </c>
      <c r="AD1605">
        <v>76</v>
      </c>
      <c r="AE1605">
        <v>86</v>
      </c>
      <c r="AF1605">
        <v>72</v>
      </c>
      <c r="AG1605">
        <v>83</v>
      </c>
      <c r="AH1605">
        <v>332</v>
      </c>
      <c r="AI1605">
        <v>78</v>
      </c>
      <c r="AJ1605">
        <v>59</v>
      </c>
      <c r="AK1605">
        <v>70</v>
      </c>
      <c r="AL1605">
        <v>50</v>
      </c>
      <c r="AM1605">
        <v>75</v>
      </c>
      <c r="AN1605">
        <v>280</v>
      </c>
      <c r="AO1605">
        <v>41</v>
      </c>
      <c r="AP1605">
        <v>30</v>
      </c>
      <c r="AQ1605">
        <v>73</v>
      </c>
      <c r="AR1605">
        <v>72</v>
      </c>
      <c r="AS1605">
        <v>64</v>
      </c>
      <c r="AT1605">
        <v>77</v>
      </c>
      <c r="AU1605">
        <v>117</v>
      </c>
      <c r="AV1605">
        <v>35</v>
      </c>
      <c r="AW1605">
        <v>42</v>
      </c>
      <c r="AX1605">
        <v>40</v>
      </c>
      <c r="AY1605">
        <v>41</v>
      </c>
      <c r="AZ1605">
        <v>9</v>
      </c>
      <c r="BA1605">
        <v>7</v>
      </c>
      <c r="BB1605">
        <v>5</v>
      </c>
      <c r="BC1605">
        <v>6</v>
      </c>
      <c r="BD1605">
        <v>14</v>
      </c>
      <c r="BE1605">
        <v>1889</v>
      </c>
      <c r="BF1605">
        <v>397</v>
      </c>
      <c r="BG1605">
        <v>2</v>
      </c>
      <c r="BH1605">
        <v>77</v>
      </c>
      <c r="BI1605">
        <v>73</v>
      </c>
      <c r="BJ1605">
        <v>74</v>
      </c>
      <c r="BK1605">
        <v>81</v>
      </c>
      <c r="BL1605">
        <v>38</v>
      </c>
    </row>
    <row r="1606" spans="1:64" ht="30" x14ac:dyDescent="0.25">
      <c r="A1606" t="s">
        <v>3548</v>
      </c>
      <c r="B1606">
        <v>25</v>
      </c>
      <c r="C1606">
        <v>75</v>
      </c>
      <c r="D1606">
        <v>79</v>
      </c>
      <c r="E1606" s="1" t="s">
        <v>2811</v>
      </c>
      <c r="F1606">
        <v>234906</v>
      </c>
      <c r="G1606" t="s">
        <v>97</v>
      </c>
      <c r="H1606" t="s">
        <v>98</v>
      </c>
      <c r="I1606" t="s">
        <v>68</v>
      </c>
      <c r="J1606">
        <v>78</v>
      </c>
      <c r="K1606" t="s">
        <v>69</v>
      </c>
      <c r="L1606">
        <v>4</v>
      </c>
      <c r="M1606" t="s">
        <v>1532</v>
      </c>
      <c r="N1606" t="s">
        <v>462</v>
      </c>
      <c r="O1606" t="s">
        <v>1762</v>
      </c>
      <c r="P1606">
        <v>337</v>
      </c>
      <c r="Q1606">
        <v>65</v>
      </c>
      <c r="R1606">
        <v>66</v>
      </c>
      <c r="S1606">
        <v>59</v>
      </c>
      <c r="T1606">
        <v>79</v>
      </c>
      <c r="U1606">
        <v>68</v>
      </c>
      <c r="V1606">
        <v>386</v>
      </c>
      <c r="W1606">
        <v>80</v>
      </c>
      <c r="X1606">
        <v>80</v>
      </c>
      <c r="Y1606">
        <v>70</v>
      </c>
      <c r="Z1606">
        <v>76</v>
      </c>
      <c r="AA1606">
        <v>80</v>
      </c>
      <c r="AB1606">
        <v>373</v>
      </c>
      <c r="AC1606">
        <v>69</v>
      </c>
      <c r="AD1606">
        <v>69</v>
      </c>
      <c r="AE1606">
        <v>79</v>
      </c>
      <c r="AF1606">
        <v>75</v>
      </c>
      <c r="AG1606">
        <v>81</v>
      </c>
      <c r="AH1606">
        <v>343</v>
      </c>
      <c r="AI1606">
        <v>69</v>
      </c>
      <c r="AJ1606">
        <v>68</v>
      </c>
      <c r="AK1606">
        <v>69</v>
      </c>
      <c r="AL1606">
        <v>66</v>
      </c>
      <c r="AM1606">
        <v>71</v>
      </c>
      <c r="AN1606">
        <v>360</v>
      </c>
      <c r="AO1606">
        <v>68</v>
      </c>
      <c r="AP1606">
        <v>68</v>
      </c>
      <c r="AQ1606">
        <v>72</v>
      </c>
      <c r="AR1606">
        <v>78</v>
      </c>
      <c r="AS1606">
        <v>74</v>
      </c>
      <c r="AT1606">
        <v>75</v>
      </c>
      <c r="AU1606">
        <v>188</v>
      </c>
      <c r="AV1606">
        <v>66</v>
      </c>
      <c r="AW1606">
        <v>64</v>
      </c>
      <c r="AX1606">
        <v>58</v>
      </c>
      <c r="AY1606">
        <v>48</v>
      </c>
      <c r="AZ1606">
        <v>14</v>
      </c>
      <c r="BA1606">
        <v>6</v>
      </c>
      <c r="BB1606">
        <v>11</v>
      </c>
      <c r="BC1606">
        <v>7</v>
      </c>
      <c r="BD1606">
        <v>10</v>
      </c>
      <c r="BE1606">
        <v>2035</v>
      </c>
      <c r="BF1606">
        <v>422</v>
      </c>
      <c r="BG1606">
        <v>2</v>
      </c>
      <c r="BH1606">
        <v>69</v>
      </c>
      <c r="BI1606">
        <v>68</v>
      </c>
      <c r="BJ1606">
        <v>75</v>
      </c>
      <c r="BK1606">
        <v>79</v>
      </c>
      <c r="BL1606">
        <v>64</v>
      </c>
    </row>
    <row r="1607" spans="1:64" ht="45" x14ac:dyDescent="0.25">
      <c r="A1607" t="s">
        <v>3955</v>
      </c>
      <c r="B1607">
        <v>25</v>
      </c>
      <c r="C1607">
        <v>73</v>
      </c>
      <c r="D1607">
        <v>76</v>
      </c>
      <c r="E1607" s="1" t="s">
        <v>3956</v>
      </c>
      <c r="F1607">
        <v>234948</v>
      </c>
      <c r="G1607" t="s">
        <v>252</v>
      </c>
      <c r="H1607" t="s">
        <v>76</v>
      </c>
      <c r="I1607" t="s">
        <v>68</v>
      </c>
      <c r="J1607">
        <v>75</v>
      </c>
      <c r="K1607" t="s">
        <v>69</v>
      </c>
      <c r="L1607">
        <v>3</v>
      </c>
      <c r="M1607" t="s">
        <v>566</v>
      </c>
      <c r="N1607" t="s">
        <v>807</v>
      </c>
      <c r="O1607" t="s">
        <v>2276</v>
      </c>
      <c r="P1607">
        <v>301</v>
      </c>
      <c r="Q1607">
        <v>66</v>
      </c>
      <c r="R1607">
        <v>62</v>
      </c>
      <c r="S1607">
        <v>45</v>
      </c>
      <c r="T1607">
        <v>73</v>
      </c>
      <c r="U1607">
        <v>55</v>
      </c>
      <c r="V1607">
        <v>348</v>
      </c>
      <c r="W1607">
        <v>78</v>
      </c>
      <c r="X1607">
        <v>66</v>
      </c>
      <c r="Y1607">
        <v>58</v>
      </c>
      <c r="Z1607">
        <v>68</v>
      </c>
      <c r="AA1607">
        <v>78</v>
      </c>
      <c r="AB1607">
        <v>400</v>
      </c>
      <c r="AC1607">
        <v>83</v>
      </c>
      <c r="AD1607">
        <v>72</v>
      </c>
      <c r="AE1607">
        <v>88</v>
      </c>
      <c r="AF1607">
        <v>73</v>
      </c>
      <c r="AG1607">
        <v>84</v>
      </c>
      <c r="AH1607">
        <v>356</v>
      </c>
      <c r="AI1607">
        <v>73</v>
      </c>
      <c r="AJ1607">
        <v>67</v>
      </c>
      <c r="AK1607">
        <v>83</v>
      </c>
      <c r="AL1607">
        <v>61</v>
      </c>
      <c r="AM1607">
        <v>72</v>
      </c>
      <c r="AN1607">
        <v>321</v>
      </c>
      <c r="AO1607">
        <v>78</v>
      </c>
      <c r="AP1607">
        <v>65</v>
      </c>
      <c r="AQ1607">
        <v>66</v>
      </c>
      <c r="AR1607">
        <v>72</v>
      </c>
      <c r="AS1607">
        <v>40</v>
      </c>
      <c r="AT1607">
        <v>71</v>
      </c>
      <c r="AU1607">
        <v>207</v>
      </c>
      <c r="AV1607">
        <v>66</v>
      </c>
      <c r="AW1607">
        <v>73</v>
      </c>
      <c r="AX1607">
        <v>68</v>
      </c>
      <c r="AY1607">
        <v>43</v>
      </c>
      <c r="AZ1607">
        <v>7</v>
      </c>
      <c r="BA1607">
        <v>8</v>
      </c>
      <c r="BB1607">
        <v>8</v>
      </c>
      <c r="BC1607">
        <v>9</v>
      </c>
      <c r="BD1607">
        <v>11</v>
      </c>
      <c r="BE1607">
        <v>1976</v>
      </c>
      <c r="BF1607">
        <v>427</v>
      </c>
      <c r="BG1607">
        <v>1</v>
      </c>
      <c r="BH1607">
        <v>77</v>
      </c>
      <c r="BI1607">
        <v>65</v>
      </c>
      <c r="BJ1607">
        <v>70</v>
      </c>
      <c r="BK1607">
        <v>79</v>
      </c>
      <c r="BL1607">
        <v>66</v>
      </c>
    </row>
    <row r="1608" spans="1:64" ht="30" x14ac:dyDescent="0.25">
      <c r="A1608" t="s">
        <v>3957</v>
      </c>
      <c r="B1608">
        <v>25</v>
      </c>
      <c r="C1608">
        <v>76</v>
      </c>
      <c r="D1608">
        <v>80</v>
      </c>
      <c r="E1608" s="1" t="s">
        <v>3958</v>
      </c>
      <c r="F1608">
        <v>235167</v>
      </c>
      <c r="G1608" t="s">
        <v>289</v>
      </c>
      <c r="H1608" t="s">
        <v>235</v>
      </c>
      <c r="I1608" t="s">
        <v>77</v>
      </c>
      <c r="J1608">
        <v>77</v>
      </c>
      <c r="K1608" t="s">
        <v>229</v>
      </c>
      <c r="L1608">
        <v>4</v>
      </c>
      <c r="M1608" t="s">
        <v>998</v>
      </c>
      <c r="N1608" t="s">
        <v>640</v>
      </c>
      <c r="O1608" t="s">
        <v>1882</v>
      </c>
      <c r="P1608">
        <v>337</v>
      </c>
      <c r="Q1608">
        <v>68</v>
      </c>
      <c r="R1608">
        <v>67</v>
      </c>
      <c r="S1608">
        <v>55</v>
      </c>
      <c r="T1608">
        <v>75</v>
      </c>
      <c r="U1608">
        <v>72</v>
      </c>
      <c r="V1608">
        <v>324</v>
      </c>
      <c r="W1608">
        <v>72</v>
      </c>
      <c r="X1608">
        <v>48</v>
      </c>
      <c r="Y1608">
        <v>54</v>
      </c>
      <c r="Z1608">
        <v>76</v>
      </c>
      <c r="AA1608">
        <v>74</v>
      </c>
      <c r="AB1608">
        <v>347</v>
      </c>
      <c r="AC1608">
        <v>67</v>
      </c>
      <c r="AD1608">
        <v>67</v>
      </c>
      <c r="AE1608">
        <v>68</v>
      </c>
      <c r="AF1608">
        <v>75</v>
      </c>
      <c r="AG1608">
        <v>70</v>
      </c>
      <c r="AH1608">
        <v>373</v>
      </c>
      <c r="AI1608">
        <v>76</v>
      </c>
      <c r="AJ1608">
        <v>72</v>
      </c>
      <c r="AK1608">
        <v>80</v>
      </c>
      <c r="AL1608">
        <v>76</v>
      </c>
      <c r="AM1608">
        <v>69</v>
      </c>
      <c r="AN1608">
        <v>347</v>
      </c>
      <c r="AO1608">
        <v>76</v>
      </c>
      <c r="AP1608">
        <v>75</v>
      </c>
      <c r="AQ1608">
        <v>71</v>
      </c>
      <c r="AR1608">
        <v>73</v>
      </c>
      <c r="AS1608">
        <v>52</v>
      </c>
      <c r="AT1608">
        <v>75</v>
      </c>
      <c r="AU1608">
        <v>222</v>
      </c>
      <c r="AV1608">
        <v>74</v>
      </c>
      <c r="AW1608">
        <v>76</v>
      </c>
      <c r="AX1608">
        <v>72</v>
      </c>
      <c r="AY1608">
        <v>40</v>
      </c>
      <c r="AZ1608">
        <v>6</v>
      </c>
      <c r="BA1608">
        <v>8</v>
      </c>
      <c r="BB1608">
        <v>6</v>
      </c>
      <c r="BC1608">
        <v>6</v>
      </c>
      <c r="BD1608">
        <v>14</v>
      </c>
      <c r="BE1608">
        <v>1990</v>
      </c>
      <c r="BF1608">
        <v>429</v>
      </c>
      <c r="BG1608">
        <v>1</v>
      </c>
      <c r="BH1608">
        <v>67</v>
      </c>
      <c r="BI1608">
        <v>69</v>
      </c>
      <c r="BJ1608">
        <v>71</v>
      </c>
      <c r="BK1608">
        <v>72</v>
      </c>
      <c r="BL1608">
        <v>73</v>
      </c>
    </row>
    <row r="1609" spans="1:64" ht="60" x14ac:dyDescent="0.25">
      <c r="A1609" t="s">
        <v>3959</v>
      </c>
      <c r="B1609">
        <v>25</v>
      </c>
      <c r="C1609">
        <v>76</v>
      </c>
      <c r="D1609">
        <v>77</v>
      </c>
      <c r="E1609" s="1" t="s">
        <v>3273</v>
      </c>
      <c r="F1609">
        <v>235353</v>
      </c>
      <c r="G1609" t="s">
        <v>337</v>
      </c>
      <c r="H1609" t="s">
        <v>67</v>
      </c>
      <c r="I1609" t="s">
        <v>68</v>
      </c>
      <c r="J1609">
        <v>76</v>
      </c>
      <c r="K1609" t="s">
        <v>206</v>
      </c>
      <c r="L1609">
        <v>1</v>
      </c>
      <c r="M1609" t="s">
        <v>579</v>
      </c>
      <c r="N1609" t="s">
        <v>273</v>
      </c>
      <c r="O1609" t="s">
        <v>3498</v>
      </c>
      <c r="P1609">
        <v>332</v>
      </c>
      <c r="Q1609">
        <v>68</v>
      </c>
      <c r="R1609">
        <v>75</v>
      </c>
      <c r="S1609">
        <v>44</v>
      </c>
      <c r="T1609">
        <v>69</v>
      </c>
      <c r="U1609">
        <v>76</v>
      </c>
      <c r="V1609">
        <v>353</v>
      </c>
      <c r="W1609">
        <v>81</v>
      </c>
      <c r="X1609">
        <v>78</v>
      </c>
      <c r="Y1609">
        <v>60</v>
      </c>
      <c r="Z1609">
        <v>57</v>
      </c>
      <c r="AA1609">
        <v>77</v>
      </c>
      <c r="AB1609">
        <v>406</v>
      </c>
      <c r="AC1609">
        <v>88</v>
      </c>
      <c r="AD1609">
        <v>93</v>
      </c>
      <c r="AE1609">
        <v>78</v>
      </c>
      <c r="AF1609">
        <v>73</v>
      </c>
      <c r="AG1609">
        <v>74</v>
      </c>
      <c r="AH1609">
        <v>375</v>
      </c>
      <c r="AI1609">
        <v>82</v>
      </c>
      <c r="AJ1609">
        <v>71</v>
      </c>
      <c r="AK1609">
        <v>73</v>
      </c>
      <c r="AL1609">
        <v>71</v>
      </c>
      <c r="AM1609">
        <v>78</v>
      </c>
      <c r="AN1609">
        <v>275</v>
      </c>
      <c r="AO1609">
        <v>57</v>
      </c>
      <c r="AP1609">
        <v>17</v>
      </c>
      <c r="AQ1609">
        <v>72</v>
      </c>
      <c r="AR1609">
        <v>66</v>
      </c>
      <c r="AS1609">
        <v>63</v>
      </c>
      <c r="AT1609">
        <v>76</v>
      </c>
      <c r="AU1609">
        <v>62</v>
      </c>
      <c r="AV1609">
        <v>25</v>
      </c>
      <c r="AW1609">
        <v>16</v>
      </c>
      <c r="AX1609">
        <v>21</v>
      </c>
      <c r="AY1609">
        <v>49</v>
      </c>
      <c r="AZ1609">
        <v>14</v>
      </c>
      <c r="BA1609">
        <v>13</v>
      </c>
      <c r="BB1609">
        <v>7</v>
      </c>
      <c r="BC1609">
        <v>6</v>
      </c>
      <c r="BD1609">
        <v>9</v>
      </c>
      <c r="BE1609">
        <v>1852</v>
      </c>
      <c r="BF1609">
        <v>403</v>
      </c>
      <c r="BG1609">
        <v>1</v>
      </c>
      <c r="BH1609">
        <v>91</v>
      </c>
      <c r="BI1609">
        <v>76</v>
      </c>
      <c r="BJ1609">
        <v>66</v>
      </c>
      <c r="BK1609">
        <v>79</v>
      </c>
      <c r="BL1609">
        <v>22</v>
      </c>
    </row>
    <row r="1610" spans="1:64" ht="30" x14ac:dyDescent="0.25">
      <c r="A1610" t="s">
        <v>3960</v>
      </c>
      <c r="B1610">
        <v>29</v>
      </c>
      <c r="C1610">
        <v>79</v>
      </c>
      <c r="D1610">
        <v>79</v>
      </c>
      <c r="E1610" s="1" t="s">
        <v>3961</v>
      </c>
      <c r="F1610">
        <v>235374</v>
      </c>
      <c r="G1610" t="s">
        <v>75</v>
      </c>
      <c r="H1610" t="s">
        <v>321</v>
      </c>
      <c r="I1610" t="s">
        <v>68</v>
      </c>
      <c r="J1610">
        <v>80</v>
      </c>
      <c r="K1610" t="s">
        <v>206</v>
      </c>
      <c r="L1610">
        <v>0</v>
      </c>
      <c r="M1610" t="s">
        <v>669</v>
      </c>
      <c r="N1610" t="s">
        <v>614</v>
      </c>
      <c r="O1610" t="s">
        <v>1843</v>
      </c>
      <c r="P1610">
        <v>331</v>
      </c>
      <c r="Q1610">
        <v>83</v>
      </c>
      <c r="R1610">
        <v>67</v>
      </c>
      <c r="S1610">
        <v>44</v>
      </c>
      <c r="T1610">
        <v>78</v>
      </c>
      <c r="U1610">
        <v>59</v>
      </c>
      <c r="V1610">
        <v>364</v>
      </c>
      <c r="W1610">
        <v>82</v>
      </c>
      <c r="X1610">
        <v>68</v>
      </c>
      <c r="Y1610">
        <v>58</v>
      </c>
      <c r="Z1610">
        <v>75</v>
      </c>
      <c r="AA1610">
        <v>81</v>
      </c>
      <c r="AB1610">
        <v>441</v>
      </c>
      <c r="AC1610">
        <v>93</v>
      </c>
      <c r="AD1610">
        <v>92</v>
      </c>
      <c r="AE1610">
        <v>89</v>
      </c>
      <c r="AF1610">
        <v>78</v>
      </c>
      <c r="AG1610">
        <v>89</v>
      </c>
      <c r="AH1610">
        <v>318</v>
      </c>
      <c r="AI1610">
        <v>53</v>
      </c>
      <c r="AJ1610">
        <v>66</v>
      </c>
      <c r="AK1610">
        <v>86</v>
      </c>
      <c r="AL1610">
        <v>56</v>
      </c>
      <c r="AM1610">
        <v>57</v>
      </c>
      <c r="AN1610">
        <v>342</v>
      </c>
      <c r="AO1610">
        <v>66</v>
      </c>
      <c r="AP1610">
        <v>73</v>
      </c>
      <c r="AQ1610">
        <v>74</v>
      </c>
      <c r="AR1610">
        <v>74</v>
      </c>
      <c r="AS1610">
        <v>55</v>
      </c>
      <c r="AT1610">
        <v>76</v>
      </c>
      <c r="AU1610">
        <v>216</v>
      </c>
      <c r="AV1610">
        <v>72</v>
      </c>
      <c r="AW1610">
        <v>75</v>
      </c>
      <c r="AX1610">
        <v>69</v>
      </c>
      <c r="AY1610">
        <v>47</v>
      </c>
      <c r="AZ1610">
        <v>14</v>
      </c>
      <c r="BA1610">
        <v>6</v>
      </c>
      <c r="BB1610">
        <v>11</v>
      </c>
      <c r="BC1610">
        <v>5</v>
      </c>
      <c r="BD1610">
        <v>11</v>
      </c>
      <c r="BE1610">
        <v>2059</v>
      </c>
      <c r="BF1610">
        <v>448</v>
      </c>
      <c r="BG1610">
        <v>2</v>
      </c>
      <c r="BH1610">
        <v>92</v>
      </c>
      <c r="BI1610">
        <v>62</v>
      </c>
      <c r="BJ1610">
        <v>76</v>
      </c>
      <c r="BK1610">
        <v>82</v>
      </c>
      <c r="BL1610">
        <v>70</v>
      </c>
    </row>
    <row r="1611" spans="1:64" ht="45" x14ac:dyDescent="0.25">
      <c r="A1611" t="s">
        <v>3962</v>
      </c>
      <c r="B1611">
        <v>23</v>
      </c>
      <c r="C1611">
        <v>67</v>
      </c>
      <c r="D1611">
        <v>74</v>
      </c>
      <c r="E1611" s="1" t="s">
        <v>3963</v>
      </c>
      <c r="F1611">
        <v>235618</v>
      </c>
      <c r="G1611" t="s">
        <v>90</v>
      </c>
      <c r="H1611" t="s">
        <v>147</v>
      </c>
      <c r="I1611" t="s">
        <v>68</v>
      </c>
      <c r="J1611">
        <v>69</v>
      </c>
      <c r="K1611" t="s">
        <v>206</v>
      </c>
      <c r="L1611">
        <v>7</v>
      </c>
      <c r="M1611" t="s">
        <v>990</v>
      </c>
      <c r="N1611" t="s">
        <v>248</v>
      </c>
      <c r="O1611" t="s">
        <v>459</v>
      </c>
      <c r="P1611">
        <v>264</v>
      </c>
      <c r="Q1611">
        <v>64</v>
      </c>
      <c r="R1611">
        <v>50</v>
      </c>
      <c r="S1611">
        <v>52</v>
      </c>
      <c r="T1611">
        <v>57</v>
      </c>
      <c r="U1611">
        <v>41</v>
      </c>
      <c r="V1611">
        <v>306</v>
      </c>
      <c r="W1611">
        <v>70</v>
      </c>
      <c r="X1611">
        <v>62</v>
      </c>
      <c r="Y1611">
        <v>52</v>
      </c>
      <c r="Z1611">
        <v>55</v>
      </c>
      <c r="AA1611">
        <v>67</v>
      </c>
      <c r="AB1611">
        <v>382</v>
      </c>
      <c r="AC1611">
        <v>86</v>
      </c>
      <c r="AD1611">
        <v>84</v>
      </c>
      <c r="AE1611">
        <v>80</v>
      </c>
      <c r="AF1611">
        <v>58</v>
      </c>
      <c r="AG1611">
        <v>74</v>
      </c>
      <c r="AH1611">
        <v>336</v>
      </c>
      <c r="AI1611">
        <v>52</v>
      </c>
      <c r="AJ1611">
        <v>73</v>
      </c>
      <c r="AK1611">
        <v>88</v>
      </c>
      <c r="AL1611">
        <v>65</v>
      </c>
      <c r="AM1611">
        <v>58</v>
      </c>
      <c r="AN1611">
        <v>293</v>
      </c>
      <c r="AO1611">
        <v>58</v>
      </c>
      <c r="AP1611">
        <v>55</v>
      </c>
      <c r="AQ1611">
        <v>63</v>
      </c>
      <c r="AR1611">
        <v>66</v>
      </c>
      <c r="AS1611">
        <v>51</v>
      </c>
      <c r="AT1611">
        <v>62</v>
      </c>
      <c r="AU1611">
        <v>171</v>
      </c>
      <c r="AV1611">
        <v>57</v>
      </c>
      <c r="AW1611">
        <v>58</v>
      </c>
      <c r="AX1611">
        <v>56</v>
      </c>
      <c r="AY1611">
        <v>56</v>
      </c>
      <c r="AZ1611">
        <v>8</v>
      </c>
      <c r="BA1611">
        <v>14</v>
      </c>
      <c r="BB1611">
        <v>11</v>
      </c>
      <c r="BC1611">
        <v>14</v>
      </c>
      <c r="BD1611">
        <v>9</v>
      </c>
      <c r="BE1611">
        <v>1808</v>
      </c>
      <c r="BF1611">
        <v>392</v>
      </c>
      <c r="BG1611">
        <v>1</v>
      </c>
      <c r="BH1611">
        <v>85</v>
      </c>
      <c r="BI1611">
        <v>52</v>
      </c>
      <c r="BJ1611">
        <v>60</v>
      </c>
      <c r="BK1611">
        <v>69</v>
      </c>
      <c r="BL1611">
        <v>56</v>
      </c>
    </row>
    <row r="1612" spans="1:64" ht="60" x14ac:dyDescent="0.25">
      <c r="A1612" t="s">
        <v>3964</v>
      </c>
      <c r="B1612">
        <v>25</v>
      </c>
      <c r="C1612">
        <v>72</v>
      </c>
      <c r="D1612">
        <v>75</v>
      </c>
      <c r="E1612" s="1" t="s">
        <v>3965</v>
      </c>
      <c r="F1612">
        <v>235717</v>
      </c>
      <c r="G1612" t="s">
        <v>90</v>
      </c>
      <c r="H1612" t="s">
        <v>91</v>
      </c>
      <c r="I1612" t="s">
        <v>68</v>
      </c>
      <c r="J1612">
        <v>74</v>
      </c>
      <c r="K1612" t="s">
        <v>69</v>
      </c>
      <c r="L1612">
        <v>3</v>
      </c>
      <c r="M1612" t="s">
        <v>1534</v>
      </c>
      <c r="N1612" t="s">
        <v>373</v>
      </c>
      <c r="O1612" t="s">
        <v>2628</v>
      </c>
      <c r="P1612">
        <v>302</v>
      </c>
      <c r="Q1612">
        <v>67</v>
      </c>
      <c r="R1612">
        <v>64</v>
      </c>
      <c r="S1612">
        <v>43</v>
      </c>
      <c r="T1612">
        <v>75</v>
      </c>
      <c r="U1612">
        <v>53</v>
      </c>
      <c r="V1612">
        <v>359</v>
      </c>
      <c r="W1612">
        <v>75</v>
      </c>
      <c r="X1612">
        <v>73</v>
      </c>
      <c r="Y1612">
        <v>62</v>
      </c>
      <c r="Z1612">
        <v>73</v>
      </c>
      <c r="AA1612">
        <v>76</v>
      </c>
      <c r="AB1612">
        <v>359</v>
      </c>
      <c r="AC1612">
        <v>72</v>
      </c>
      <c r="AD1612">
        <v>68</v>
      </c>
      <c r="AE1612">
        <v>74</v>
      </c>
      <c r="AF1612">
        <v>70</v>
      </c>
      <c r="AG1612">
        <v>75</v>
      </c>
      <c r="AH1612">
        <v>338</v>
      </c>
      <c r="AI1612">
        <v>68</v>
      </c>
      <c r="AJ1612">
        <v>62</v>
      </c>
      <c r="AK1612">
        <v>74</v>
      </c>
      <c r="AL1612">
        <v>69</v>
      </c>
      <c r="AM1612">
        <v>65</v>
      </c>
      <c r="AN1612">
        <v>319</v>
      </c>
      <c r="AO1612">
        <v>59</v>
      </c>
      <c r="AP1612">
        <v>60</v>
      </c>
      <c r="AQ1612">
        <v>68</v>
      </c>
      <c r="AR1612">
        <v>74</v>
      </c>
      <c r="AS1612">
        <v>58</v>
      </c>
      <c r="AT1612">
        <v>72</v>
      </c>
      <c r="AU1612">
        <v>159</v>
      </c>
      <c r="AV1612">
        <v>54</v>
      </c>
      <c r="AW1612">
        <v>58</v>
      </c>
      <c r="AX1612">
        <v>47</v>
      </c>
      <c r="AY1612">
        <v>60</v>
      </c>
      <c r="AZ1612">
        <v>11</v>
      </c>
      <c r="BA1612">
        <v>12</v>
      </c>
      <c r="BB1612">
        <v>11</v>
      </c>
      <c r="BC1612">
        <v>13</v>
      </c>
      <c r="BD1612">
        <v>13</v>
      </c>
      <c r="BE1612">
        <v>1896</v>
      </c>
      <c r="BF1612">
        <v>404</v>
      </c>
      <c r="BG1612">
        <v>1</v>
      </c>
      <c r="BH1612">
        <v>70</v>
      </c>
      <c r="BI1612">
        <v>64</v>
      </c>
      <c r="BJ1612">
        <v>72</v>
      </c>
      <c r="BK1612">
        <v>75</v>
      </c>
      <c r="BL1612">
        <v>55</v>
      </c>
    </row>
    <row r="1613" spans="1:64" ht="45" x14ac:dyDescent="0.25">
      <c r="A1613" t="s">
        <v>3966</v>
      </c>
      <c r="B1613">
        <v>24</v>
      </c>
      <c r="C1613">
        <v>72</v>
      </c>
      <c r="D1613">
        <v>78</v>
      </c>
      <c r="E1613" s="1" t="s">
        <v>1357</v>
      </c>
      <c r="F1613">
        <v>235755</v>
      </c>
      <c r="G1613" t="s">
        <v>183</v>
      </c>
      <c r="H1613" t="s">
        <v>327</v>
      </c>
      <c r="I1613" t="s">
        <v>77</v>
      </c>
      <c r="J1613">
        <v>74</v>
      </c>
      <c r="K1613" t="s">
        <v>189</v>
      </c>
      <c r="L1613">
        <v>6</v>
      </c>
      <c r="M1613" t="s">
        <v>918</v>
      </c>
      <c r="N1613" t="s">
        <v>108</v>
      </c>
      <c r="O1613" t="s">
        <v>455</v>
      </c>
      <c r="P1613">
        <v>271</v>
      </c>
      <c r="Q1613">
        <v>54</v>
      </c>
      <c r="R1613">
        <v>42</v>
      </c>
      <c r="S1613">
        <v>71</v>
      </c>
      <c r="T1613">
        <v>65</v>
      </c>
      <c r="U1613">
        <v>39</v>
      </c>
      <c r="V1613">
        <v>264</v>
      </c>
      <c r="W1613">
        <v>61</v>
      </c>
      <c r="X1613">
        <v>48</v>
      </c>
      <c r="Y1613">
        <v>29</v>
      </c>
      <c r="Z1613">
        <v>63</v>
      </c>
      <c r="AA1613">
        <v>63</v>
      </c>
      <c r="AB1613">
        <v>339</v>
      </c>
      <c r="AC1613">
        <v>77</v>
      </c>
      <c r="AD1613">
        <v>81</v>
      </c>
      <c r="AE1613">
        <v>57</v>
      </c>
      <c r="AF1613">
        <v>71</v>
      </c>
      <c r="AG1613">
        <v>53</v>
      </c>
      <c r="AH1613">
        <v>353</v>
      </c>
      <c r="AI1613">
        <v>56</v>
      </c>
      <c r="AJ1613">
        <v>88</v>
      </c>
      <c r="AK1613">
        <v>78</v>
      </c>
      <c r="AL1613">
        <v>82</v>
      </c>
      <c r="AM1613">
        <v>49</v>
      </c>
      <c r="AN1613">
        <v>294</v>
      </c>
      <c r="AO1613">
        <v>78</v>
      </c>
      <c r="AP1613">
        <v>69</v>
      </c>
      <c r="AQ1613">
        <v>47</v>
      </c>
      <c r="AR1613">
        <v>48</v>
      </c>
      <c r="AS1613">
        <v>52</v>
      </c>
      <c r="AT1613">
        <v>68</v>
      </c>
      <c r="AU1613">
        <v>209</v>
      </c>
      <c r="AV1613">
        <v>71</v>
      </c>
      <c r="AW1613">
        <v>71</v>
      </c>
      <c r="AX1613">
        <v>67</v>
      </c>
      <c r="AY1613">
        <v>60</v>
      </c>
      <c r="AZ1613">
        <v>13</v>
      </c>
      <c r="BA1613">
        <v>14</v>
      </c>
      <c r="BB1613">
        <v>11</v>
      </c>
      <c r="BC1613">
        <v>10</v>
      </c>
      <c r="BD1613">
        <v>12</v>
      </c>
      <c r="BE1613">
        <v>1790</v>
      </c>
      <c r="BF1613">
        <v>395</v>
      </c>
      <c r="BG1613">
        <v>1</v>
      </c>
      <c r="BH1613">
        <v>79</v>
      </c>
      <c r="BI1613">
        <v>47</v>
      </c>
      <c r="BJ1613">
        <v>56</v>
      </c>
      <c r="BK1613">
        <v>62</v>
      </c>
      <c r="BL1613">
        <v>70</v>
      </c>
    </row>
    <row r="1614" spans="1:64" ht="30" x14ac:dyDescent="0.25">
      <c r="A1614" t="s">
        <v>3967</v>
      </c>
      <c r="B1614">
        <v>26</v>
      </c>
      <c r="C1614" t="s">
        <v>1736</v>
      </c>
      <c r="D1614" t="s">
        <v>446</v>
      </c>
      <c r="E1614" s="1" t="s">
        <v>3968</v>
      </c>
      <c r="F1614">
        <v>235781</v>
      </c>
      <c r="G1614" t="s">
        <v>289</v>
      </c>
      <c r="H1614" t="s">
        <v>125</v>
      </c>
      <c r="I1614" t="s">
        <v>68</v>
      </c>
      <c r="J1614">
        <v>77</v>
      </c>
      <c r="K1614" t="s">
        <v>229</v>
      </c>
      <c r="L1614">
        <v>1</v>
      </c>
      <c r="M1614" t="s">
        <v>230</v>
      </c>
      <c r="N1614" t="s">
        <v>696</v>
      </c>
      <c r="O1614" t="s">
        <v>2545</v>
      </c>
      <c r="P1614">
        <v>314</v>
      </c>
      <c r="Q1614">
        <v>49</v>
      </c>
      <c r="R1614">
        <v>72</v>
      </c>
      <c r="S1614">
        <v>66</v>
      </c>
      <c r="T1614">
        <v>78</v>
      </c>
      <c r="U1614">
        <v>49</v>
      </c>
      <c r="V1614">
        <v>331</v>
      </c>
      <c r="W1614">
        <v>75</v>
      </c>
      <c r="X1614">
        <v>48</v>
      </c>
      <c r="Y1614">
        <v>55</v>
      </c>
      <c r="Z1614">
        <v>77</v>
      </c>
      <c r="AA1614">
        <v>76</v>
      </c>
      <c r="AB1614">
        <v>309</v>
      </c>
      <c r="AC1614">
        <v>59</v>
      </c>
      <c r="AD1614">
        <v>57</v>
      </c>
      <c r="AE1614">
        <v>61</v>
      </c>
      <c r="AF1614" t="s">
        <v>316</v>
      </c>
      <c r="AG1614">
        <v>55</v>
      </c>
      <c r="AH1614">
        <v>364</v>
      </c>
      <c r="AI1614">
        <v>69</v>
      </c>
      <c r="AJ1614">
        <v>72</v>
      </c>
      <c r="AK1614">
        <v>76</v>
      </c>
      <c r="AL1614">
        <v>75</v>
      </c>
      <c r="AM1614">
        <v>72</v>
      </c>
      <c r="AN1614">
        <v>330</v>
      </c>
      <c r="AO1614">
        <v>70</v>
      </c>
      <c r="AP1614">
        <v>73</v>
      </c>
      <c r="AQ1614">
        <v>68</v>
      </c>
      <c r="AR1614">
        <v>69</v>
      </c>
      <c r="AS1614">
        <v>50</v>
      </c>
      <c r="AT1614" t="s">
        <v>621</v>
      </c>
      <c r="AU1614">
        <v>235</v>
      </c>
      <c r="AV1614">
        <v>77</v>
      </c>
      <c r="AW1614">
        <v>80</v>
      </c>
      <c r="AX1614">
        <v>78</v>
      </c>
      <c r="AY1614">
        <v>45</v>
      </c>
      <c r="AZ1614">
        <v>8</v>
      </c>
      <c r="BA1614">
        <v>11</v>
      </c>
      <c r="BB1614">
        <v>11</v>
      </c>
      <c r="BC1614">
        <v>6</v>
      </c>
      <c r="BD1614">
        <v>9</v>
      </c>
      <c r="BE1614">
        <v>1928</v>
      </c>
      <c r="BF1614">
        <v>418</v>
      </c>
      <c r="BG1614">
        <v>1</v>
      </c>
      <c r="BH1614">
        <v>58</v>
      </c>
      <c r="BI1614">
        <v>69</v>
      </c>
      <c r="BJ1614">
        <v>68</v>
      </c>
      <c r="BK1614">
        <v>73</v>
      </c>
      <c r="BL1614">
        <v>76</v>
      </c>
    </row>
    <row r="1615" spans="1:64" ht="30" x14ac:dyDescent="0.25">
      <c r="A1615" t="s">
        <v>3969</v>
      </c>
      <c r="B1615">
        <v>24</v>
      </c>
      <c r="C1615">
        <v>74</v>
      </c>
      <c r="D1615">
        <v>78</v>
      </c>
      <c r="E1615" s="1" t="s">
        <v>1749</v>
      </c>
      <c r="F1615">
        <v>235842</v>
      </c>
      <c r="G1615" t="s">
        <v>494</v>
      </c>
      <c r="H1615" t="s">
        <v>91</v>
      </c>
      <c r="I1615" t="s">
        <v>68</v>
      </c>
      <c r="J1615">
        <v>76</v>
      </c>
      <c r="K1615" t="s">
        <v>106</v>
      </c>
      <c r="L1615">
        <v>4</v>
      </c>
      <c r="M1615" t="s">
        <v>131</v>
      </c>
      <c r="N1615" t="s">
        <v>132</v>
      </c>
      <c r="O1615" t="s">
        <v>692</v>
      </c>
      <c r="P1615">
        <v>337</v>
      </c>
      <c r="Q1615">
        <v>48</v>
      </c>
      <c r="R1615">
        <v>76</v>
      </c>
      <c r="S1615">
        <v>75</v>
      </c>
      <c r="T1615">
        <v>64</v>
      </c>
      <c r="U1615">
        <v>74</v>
      </c>
      <c r="V1615">
        <v>306</v>
      </c>
      <c r="W1615">
        <v>70</v>
      </c>
      <c r="X1615">
        <v>65</v>
      </c>
      <c r="Y1615">
        <v>54</v>
      </c>
      <c r="Z1615">
        <v>42</v>
      </c>
      <c r="AA1615">
        <v>75</v>
      </c>
      <c r="AB1615">
        <v>364</v>
      </c>
      <c r="AC1615">
        <v>74</v>
      </c>
      <c r="AD1615">
        <v>74</v>
      </c>
      <c r="AE1615">
        <v>69</v>
      </c>
      <c r="AF1615">
        <v>73</v>
      </c>
      <c r="AG1615">
        <v>74</v>
      </c>
      <c r="AH1615">
        <v>392</v>
      </c>
      <c r="AI1615">
        <v>79</v>
      </c>
      <c r="AJ1615">
        <v>84</v>
      </c>
      <c r="AK1615">
        <v>81</v>
      </c>
      <c r="AL1615">
        <v>75</v>
      </c>
      <c r="AM1615">
        <v>73</v>
      </c>
      <c r="AN1615">
        <v>270</v>
      </c>
      <c r="AO1615">
        <v>55</v>
      </c>
      <c r="AP1615">
        <v>16</v>
      </c>
      <c r="AQ1615">
        <v>76</v>
      </c>
      <c r="AR1615">
        <v>45</v>
      </c>
      <c r="AS1615">
        <v>78</v>
      </c>
      <c r="AT1615">
        <v>62</v>
      </c>
      <c r="AU1615">
        <v>69</v>
      </c>
      <c r="AV1615">
        <v>15</v>
      </c>
      <c r="AW1615">
        <v>30</v>
      </c>
      <c r="AX1615">
        <v>24</v>
      </c>
      <c r="AY1615">
        <v>57</v>
      </c>
      <c r="AZ1615">
        <v>14</v>
      </c>
      <c r="BA1615">
        <v>10</v>
      </c>
      <c r="BB1615">
        <v>15</v>
      </c>
      <c r="BC1615">
        <v>7</v>
      </c>
      <c r="BD1615">
        <v>11</v>
      </c>
      <c r="BE1615">
        <v>1795</v>
      </c>
      <c r="BF1615">
        <v>374</v>
      </c>
      <c r="BG1615">
        <v>1</v>
      </c>
      <c r="BH1615">
        <v>74</v>
      </c>
      <c r="BI1615">
        <v>76</v>
      </c>
      <c r="BJ1615">
        <v>53</v>
      </c>
      <c r="BK1615">
        <v>71</v>
      </c>
      <c r="BL1615">
        <v>27</v>
      </c>
    </row>
    <row r="1616" spans="1:64" ht="30" x14ac:dyDescent="0.25">
      <c r="A1616" t="s">
        <v>3777</v>
      </c>
      <c r="B1616">
        <v>24</v>
      </c>
      <c r="C1616">
        <v>71</v>
      </c>
      <c r="D1616">
        <v>76</v>
      </c>
      <c r="E1616" s="1" t="s">
        <v>3778</v>
      </c>
      <c r="F1616">
        <v>235983</v>
      </c>
      <c r="G1616" t="s">
        <v>277</v>
      </c>
      <c r="H1616" t="s">
        <v>278</v>
      </c>
      <c r="I1616" t="s">
        <v>68</v>
      </c>
      <c r="J1616">
        <v>72</v>
      </c>
      <c r="K1616" t="s">
        <v>406</v>
      </c>
      <c r="L1616">
        <v>5</v>
      </c>
      <c r="M1616" t="s">
        <v>1157</v>
      </c>
      <c r="N1616" t="s">
        <v>807</v>
      </c>
      <c r="O1616" t="s">
        <v>896</v>
      </c>
      <c r="P1616">
        <v>334</v>
      </c>
      <c r="Q1616">
        <v>70</v>
      </c>
      <c r="R1616">
        <v>62</v>
      </c>
      <c r="S1616">
        <v>67</v>
      </c>
      <c r="T1616">
        <v>71</v>
      </c>
      <c r="U1616">
        <v>64</v>
      </c>
      <c r="V1616">
        <v>325</v>
      </c>
      <c r="W1616">
        <v>73</v>
      </c>
      <c r="X1616">
        <v>59</v>
      </c>
      <c r="Y1616">
        <v>54</v>
      </c>
      <c r="Z1616">
        <v>64</v>
      </c>
      <c r="AA1616">
        <v>75</v>
      </c>
      <c r="AB1616">
        <v>384</v>
      </c>
      <c r="AC1616">
        <v>75</v>
      </c>
      <c r="AD1616">
        <v>72</v>
      </c>
      <c r="AE1616">
        <v>86</v>
      </c>
      <c r="AF1616">
        <v>68</v>
      </c>
      <c r="AG1616">
        <v>83</v>
      </c>
      <c r="AH1616">
        <v>295</v>
      </c>
      <c r="AI1616">
        <v>69</v>
      </c>
      <c r="AJ1616">
        <v>58</v>
      </c>
      <c r="AK1616">
        <v>73</v>
      </c>
      <c r="AL1616">
        <v>31</v>
      </c>
      <c r="AM1616">
        <v>64</v>
      </c>
      <c r="AN1616">
        <v>291</v>
      </c>
      <c r="AO1616">
        <v>43</v>
      </c>
      <c r="AP1616">
        <v>62</v>
      </c>
      <c r="AQ1616">
        <v>65</v>
      </c>
      <c r="AR1616">
        <v>63</v>
      </c>
      <c r="AS1616">
        <v>58</v>
      </c>
      <c r="AT1616">
        <v>55</v>
      </c>
      <c r="AU1616">
        <v>206</v>
      </c>
      <c r="AV1616">
        <v>66</v>
      </c>
      <c r="AW1616">
        <v>72</v>
      </c>
      <c r="AX1616">
        <v>68</v>
      </c>
      <c r="AY1616">
        <v>57</v>
      </c>
      <c r="AZ1616">
        <v>10</v>
      </c>
      <c r="BA1616">
        <v>13</v>
      </c>
      <c r="BB1616">
        <v>7</v>
      </c>
      <c r="BC1616">
        <v>12</v>
      </c>
      <c r="BD1616">
        <v>15</v>
      </c>
      <c r="BE1616">
        <v>1892</v>
      </c>
      <c r="BF1616">
        <v>390</v>
      </c>
      <c r="BG1616">
        <v>1</v>
      </c>
      <c r="BH1616">
        <v>73</v>
      </c>
      <c r="BI1616">
        <v>64</v>
      </c>
      <c r="BJ1616">
        <v>67</v>
      </c>
      <c r="BK1616">
        <v>74</v>
      </c>
      <c r="BL1616">
        <v>67</v>
      </c>
    </row>
    <row r="1617" spans="1:64" ht="30" x14ac:dyDescent="0.25">
      <c r="A1617" t="s">
        <v>3970</v>
      </c>
      <c r="B1617">
        <v>24</v>
      </c>
      <c r="C1617">
        <v>71</v>
      </c>
      <c r="D1617" t="s">
        <v>736</v>
      </c>
      <c r="E1617" s="1" t="s">
        <v>3971</v>
      </c>
      <c r="F1617">
        <v>236316</v>
      </c>
      <c r="G1617" t="s">
        <v>337</v>
      </c>
      <c r="H1617" t="s">
        <v>327</v>
      </c>
      <c r="I1617" t="s">
        <v>68</v>
      </c>
      <c r="J1617">
        <v>72</v>
      </c>
      <c r="K1617" t="s">
        <v>189</v>
      </c>
      <c r="L1617">
        <v>3</v>
      </c>
      <c r="M1617" t="s">
        <v>1831</v>
      </c>
      <c r="N1617" t="s">
        <v>191</v>
      </c>
      <c r="O1617" t="s">
        <v>80</v>
      </c>
      <c r="P1617">
        <v>278</v>
      </c>
      <c r="Q1617">
        <v>67</v>
      </c>
      <c r="R1617">
        <v>42</v>
      </c>
      <c r="S1617">
        <v>68</v>
      </c>
      <c r="T1617">
        <v>67</v>
      </c>
      <c r="U1617">
        <v>34</v>
      </c>
      <c r="V1617">
        <v>293</v>
      </c>
      <c r="W1617">
        <v>68</v>
      </c>
      <c r="X1617">
        <v>55</v>
      </c>
      <c r="Y1617">
        <v>41</v>
      </c>
      <c r="Z1617">
        <v>63</v>
      </c>
      <c r="AA1617">
        <v>66</v>
      </c>
      <c r="AB1617">
        <v>335</v>
      </c>
      <c r="AC1617">
        <v>68</v>
      </c>
      <c r="AD1617">
        <v>64</v>
      </c>
      <c r="AE1617">
        <v>65</v>
      </c>
      <c r="AF1617">
        <v>71</v>
      </c>
      <c r="AG1617">
        <v>67</v>
      </c>
      <c r="AH1617">
        <v>342</v>
      </c>
      <c r="AI1617">
        <v>67</v>
      </c>
      <c r="AJ1617">
        <v>73</v>
      </c>
      <c r="AK1617">
        <v>69</v>
      </c>
      <c r="AL1617">
        <v>70</v>
      </c>
      <c r="AM1617">
        <v>63</v>
      </c>
      <c r="AN1617">
        <v>302</v>
      </c>
      <c r="AO1617">
        <v>73</v>
      </c>
      <c r="AP1617">
        <v>70</v>
      </c>
      <c r="AQ1617">
        <v>59</v>
      </c>
      <c r="AR1617">
        <v>59</v>
      </c>
      <c r="AS1617">
        <v>41</v>
      </c>
      <c r="AT1617">
        <v>69</v>
      </c>
      <c r="AU1617">
        <v>209</v>
      </c>
      <c r="AV1617">
        <v>69</v>
      </c>
      <c r="AW1617">
        <v>72</v>
      </c>
      <c r="AX1617">
        <v>68</v>
      </c>
      <c r="AY1617">
        <v>58</v>
      </c>
      <c r="AZ1617">
        <v>12</v>
      </c>
      <c r="BA1617">
        <v>14</v>
      </c>
      <c r="BB1617">
        <v>7</v>
      </c>
      <c r="BC1617">
        <v>11</v>
      </c>
      <c r="BD1617">
        <v>14</v>
      </c>
      <c r="BE1617">
        <v>1817</v>
      </c>
      <c r="BF1617">
        <v>389</v>
      </c>
      <c r="BG1617">
        <v>1</v>
      </c>
      <c r="BH1617">
        <v>66</v>
      </c>
      <c r="BI1617">
        <v>52</v>
      </c>
      <c r="BJ1617">
        <v>63</v>
      </c>
      <c r="BK1617">
        <v>67</v>
      </c>
      <c r="BL1617">
        <v>70</v>
      </c>
    </row>
    <row r="1618" spans="1:64" ht="45" x14ac:dyDescent="0.25">
      <c r="A1618" t="s">
        <v>3779</v>
      </c>
      <c r="B1618">
        <v>27</v>
      </c>
      <c r="C1618">
        <v>72</v>
      </c>
      <c r="D1618">
        <v>72</v>
      </c>
      <c r="E1618" s="1" t="s">
        <v>3780</v>
      </c>
      <c r="F1618">
        <v>236457</v>
      </c>
      <c r="G1618" t="s">
        <v>97</v>
      </c>
      <c r="H1618" t="s">
        <v>147</v>
      </c>
      <c r="I1618" t="s">
        <v>77</v>
      </c>
      <c r="J1618">
        <v>72</v>
      </c>
      <c r="K1618" t="s">
        <v>478</v>
      </c>
      <c r="L1618">
        <v>0</v>
      </c>
      <c r="M1618" t="s">
        <v>94</v>
      </c>
      <c r="N1618" t="s">
        <v>215</v>
      </c>
      <c r="O1618" t="s">
        <v>1026</v>
      </c>
      <c r="P1618">
        <v>267</v>
      </c>
      <c r="Q1618">
        <v>66</v>
      </c>
      <c r="R1618">
        <v>32</v>
      </c>
      <c r="S1618">
        <v>60</v>
      </c>
      <c r="T1618">
        <v>65</v>
      </c>
      <c r="U1618">
        <v>44</v>
      </c>
      <c r="V1618">
        <v>305</v>
      </c>
      <c r="W1618">
        <v>72</v>
      </c>
      <c r="X1618">
        <v>69</v>
      </c>
      <c r="Y1618">
        <v>40</v>
      </c>
      <c r="Z1618">
        <v>54</v>
      </c>
      <c r="AA1618">
        <v>70</v>
      </c>
      <c r="AB1618">
        <v>383</v>
      </c>
      <c r="AC1618">
        <v>80</v>
      </c>
      <c r="AD1618">
        <v>84</v>
      </c>
      <c r="AE1618">
        <v>76</v>
      </c>
      <c r="AF1618">
        <v>70</v>
      </c>
      <c r="AG1618">
        <v>73</v>
      </c>
      <c r="AH1618">
        <v>294</v>
      </c>
      <c r="AI1618">
        <v>68</v>
      </c>
      <c r="AJ1618">
        <v>68</v>
      </c>
      <c r="AK1618">
        <v>73</v>
      </c>
      <c r="AL1618">
        <v>52</v>
      </c>
      <c r="AM1618">
        <v>33</v>
      </c>
      <c r="AN1618">
        <v>300</v>
      </c>
      <c r="AO1618">
        <v>66</v>
      </c>
      <c r="AP1618">
        <v>70</v>
      </c>
      <c r="AQ1618">
        <v>64</v>
      </c>
      <c r="AR1618">
        <v>61</v>
      </c>
      <c r="AS1618">
        <v>39</v>
      </c>
      <c r="AT1618">
        <v>65</v>
      </c>
      <c r="AU1618">
        <v>202</v>
      </c>
      <c r="AV1618">
        <v>65</v>
      </c>
      <c r="AW1618">
        <v>69</v>
      </c>
      <c r="AX1618">
        <v>68</v>
      </c>
      <c r="AY1618">
        <v>53</v>
      </c>
      <c r="AZ1618">
        <v>14</v>
      </c>
      <c r="BA1618">
        <v>5</v>
      </c>
      <c r="BB1618">
        <v>13</v>
      </c>
      <c r="BC1618">
        <v>9</v>
      </c>
      <c r="BD1618">
        <v>12</v>
      </c>
      <c r="BE1618">
        <v>1804</v>
      </c>
      <c r="BF1618">
        <v>385</v>
      </c>
      <c r="BG1618">
        <v>1</v>
      </c>
      <c r="BH1618">
        <v>82</v>
      </c>
      <c r="BI1618">
        <v>42</v>
      </c>
      <c r="BJ1618">
        <v>62</v>
      </c>
      <c r="BK1618">
        <v>71</v>
      </c>
      <c r="BL1618">
        <v>67</v>
      </c>
    </row>
    <row r="1619" spans="1:64" ht="30" x14ac:dyDescent="0.25">
      <c r="A1619" t="s">
        <v>3781</v>
      </c>
      <c r="B1619">
        <v>24</v>
      </c>
      <c r="C1619">
        <v>77</v>
      </c>
      <c r="D1619">
        <v>81</v>
      </c>
      <c r="E1619" s="1" t="s">
        <v>3782</v>
      </c>
      <c r="F1619">
        <v>236593</v>
      </c>
      <c r="G1619" t="s">
        <v>212</v>
      </c>
      <c r="H1619" t="s">
        <v>84</v>
      </c>
      <c r="I1619" t="s">
        <v>77</v>
      </c>
      <c r="J1619">
        <v>79</v>
      </c>
      <c r="K1619" t="s">
        <v>69</v>
      </c>
      <c r="L1619">
        <v>4</v>
      </c>
      <c r="M1619" t="s">
        <v>734</v>
      </c>
      <c r="N1619" t="s">
        <v>291</v>
      </c>
      <c r="O1619" t="s">
        <v>928</v>
      </c>
      <c r="P1619">
        <v>334</v>
      </c>
      <c r="Q1619">
        <v>75</v>
      </c>
      <c r="R1619">
        <v>63</v>
      </c>
      <c r="S1619">
        <v>44</v>
      </c>
      <c r="T1619">
        <v>81</v>
      </c>
      <c r="U1619">
        <v>71</v>
      </c>
      <c r="V1619">
        <v>372</v>
      </c>
      <c r="W1619">
        <v>80</v>
      </c>
      <c r="X1619">
        <v>74</v>
      </c>
      <c r="Y1619">
        <v>65</v>
      </c>
      <c r="Z1619">
        <v>76</v>
      </c>
      <c r="AA1619">
        <v>77</v>
      </c>
      <c r="AB1619">
        <v>364</v>
      </c>
      <c r="AC1619">
        <v>73</v>
      </c>
      <c r="AD1619">
        <v>72</v>
      </c>
      <c r="AE1619">
        <v>79</v>
      </c>
      <c r="AF1619">
        <v>73</v>
      </c>
      <c r="AG1619">
        <v>67</v>
      </c>
      <c r="AH1619">
        <v>342</v>
      </c>
      <c r="AI1619">
        <v>75</v>
      </c>
      <c r="AJ1619">
        <v>61</v>
      </c>
      <c r="AK1619">
        <v>74</v>
      </c>
      <c r="AL1619">
        <v>62</v>
      </c>
      <c r="AM1619">
        <v>70</v>
      </c>
      <c r="AN1619">
        <v>325</v>
      </c>
      <c r="AO1619">
        <v>58</v>
      </c>
      <c r="AP1619">
        <v>58</v>
      </c>
      <c r="AQ1619">
        <v>74</v>
      </c>
      <c r="AR1619">
        <v>83</v>
      </c>
      <c r="AS1619">
        <v>52</v>
      </c>
      <c r="AT1619">
        <v>73</v>
      </c>
      <c r="AU1619">
        <v>158</v>
      </c>
      <c r="AV1619">
        <v>42</v>
      </c>
      <c r="AW1619">
        <v>64</v>
      </c>
      <c r="AX1619">
        <v>52</v>
      </c>
      <c r="AY1619">
        <v>47</v>
      </c>
      <c r="AZ1619">
        <v>14</v>
      </c>
      <c r="BA1619">
        <v>11</v>
      </c>
      <c r="BB1619">
        <v>7</v>
      </c>
      <c r="BC1619">
        <v>5</v>
      </c>
      <c r="BD1619">
        <v>10</v>
      </c>
      <c r="BE1619">
        <v>1942</v>
      </c>
      <c r="BF1619">
        <v>412</v>
      </c>
      <c r="BG1619">
        <v>2</v>
      </c>
      <c r="BH1619">
        <v>72</v>
      </c>
      <c r="BI1619">
        <v>67</v>
      </c>
      <c r="BJ1619">
        <v>78</v>
      </c>
      <c r="BK1619">
        <v>78</v>
      </c>
      <c r="BL1619">
        <v>53</v>
      </c>
    </row>
    <row r="1620" spans="1:64" ht="45" x14ac:dyDescent="0.25">
      <c r="A1620" t="s">
        <v>3783</v>
      </c>
      <c r="B1620">
        <v>28</v>
      </c>
      <c r="C1620">
        <v>79</v>
      </c>
      <c r="D1620">
        <v>79</v>
      </c>
      <c r="E1620" s="1" t="s">
        <v>3784</v>
      </c>
      <c r="F1620">
        <v>236792</v>
      </c>
      <c r="G1620" t="s">
        <v>138</v>
      </c>
      <c r="H1620" t="s">
        <v>377</v>
      </c>
      <c r="I1620" t="s">
        <v>68</v>
      </c>
      <c r="J1620">
        <v>80</v>
      </c>
      <c r="K1620" t="s">
        <v>189</v>
      </c>
      <c r="L1620">
        <v>0</v>
      </c>
      <c r="M1620" t="s">
        <v>669</v>
      </c>
      <c r="N1620" t="s">
        <v>484</v>
      </c>
      <c r="O1620" t="s">
        <v>956</v>
      </c>
      <c r="P1620">
        <v>356</v>
      </c>
      <c r="Q1620">
        <v>68</v>
      </c>
      <c r="R1620">
        <v>72</v>
      </c>
      <c r="S1620">
        <v>82</v>
      </c>
      <c r="T1620">
        <v>75</v>
      </c>
      <c r="U1620">
        <v>59</v>
      </c>
      <c r="V1620">
        <v>337</v>
      </c>
      <c r="W1620">
        <v>71</v>
      </c>
      <c r="X1620">
        <v>63</v>
      </c>
      <c r="Y1620">
        <v>53</v>
      </c>
      <c r="Z1620">
        <v>75</v>
      </c>
      <c r="AA1620">
        <v>75</v>
      </c>
      <c r="AB1620">
        <v>284</v>
      </c>
      <c r="AC1620">
        <v>51</v>
      </c>
      <c r="AD1620">
        <v>58</v>
      </c>
      <c r="AE1620">
        <v>49</v>
      </c>
      <c r="AF1620">
        <v>78</v>
      </c>
      <c r="AG1620">
        <v>48</v>
      </c>
      <c r="AH1620">
        <v>396</v>
      </c>
      <c r="AI1620">
        <v>73</v>
      </c>
      <c r="AJ1620">
        <v>83</v>
      </c>
      <c r="AK1620">
        <v>87</v>
      </c>
      <c r="AL1620">
        <v>83</v>
      </c>
      <c r="AM1620">
        <v>70</v>
      </c>
      <c r="AN1620">
        <v>374</v>
      </c>
      <c r="AO1620">
        <v>79</v>
      </c>
      <c r="AP1620">
        <v>81</v>
      </c>
      <c r="AQ1620">
        <v>74</v>
      </c>
      <c r="AR1620">
        <v>70</v>
      </c>
      <c r="AS1620">
        <v>70</v>
      </c>
      <c r="AT1620">
        <v>73</v>
      </c>
      <c r="AU1620">
        <v>238</v>
      </c>
      <c r="AV1620">
        <v>79</v>
      </c>
      <c r="AW1620">
        <v>82</v>
      </c>
      <c r="AX1620">
        <v>77</v>
      </c>
      <c r="AY1620">
        <v>43</v>
      </c>
      <c r="AZ1620">
        <v>11</v>
      </c>
      <c r="BA1620">
        <v>13</v>
      </c>
      <c r="BB1620">
        <v>5</v>
      </c>
      <c r="BC1620">
        <v>6</v>
      </c>
      <c r="BD1620">
        <v>8</v>
      </c>
      <c r="BE1620">
        <v>2028</v>
      </c>
      <c r="BF1620">
        <v>429</v>
      </c>
      <c r="BG1620">
        <v>2</v>
      </c>
      <c r="BH1620">
        <v>55</v>
      </c>
      <c r="BI1620">
        <v>71</v>
      </c>
      <c r="BJ1620">
        <v>71</v>
      </c>
      <c r="BK1620">
        <v>69</v>
      </c>
      <c r="BL1620">
        <v>80</v>
      </c>
    </row>
    <row r="1621" spans="1:64" ht="30" x14ac:dyDescent="0.25">
      <c r="A1621" t="s">
        <v>3785</v>
      </c>
      <c r="B1621">
        <v>26</v>
      </c>
      <c r="C1621">
        <v>75</v>
      </c>
      <c r="D1621">
        <v>76</v>
      </c>
      <c r="E1621" s="1" t="s">
        <v>270</v>
      </c>
      <c r="F1621">
        <v>236898</v>
      </c>
      <c r="G1621" t="s">
        <v>283</v>
      </c>
      <c r="H1621" t="s">
        <v>67</v>
      </c>
      <c r="I1621" t="s">
        <v>68</v>
      </c>
      <c r="J1621">
        <v>75</v>
      </c>
      <c r="K1621" t="s">
        <v>229</v>
      </c>
      <c r="L1621">
        <v>1</v>
      </c>
      <c r="M1621" t="s">
        <v>131</v>
      </c>
      <c r="N1621" t="s">
        <v>1151</v>
      </c>
      <c r="O1621" t="s">
        <v>692</v>
      </c>
      <c r="P1621">
        <v>330</v>
      </c>
      <c r="Q1621">
        <v>68</v>
      </c>
      <c r="R1621">
        <v>66</v>
      </c>
      <c r="S1621">
        <v>62</v>
      </c>
      <c r="T1621">
        <v>77</v>
      </c>
      <c r="U1621">
        <v>57</v>
      </c>
      <c r="V1621">
        <v>354</v>
      </c>
      <c r="W1621">
        <v>73</v>
      </c>
      <c r="X1621">
        <v>67</v>
      </c>
      <c r="Y1621">
        <v>65</v>
      </c>
      <c r="Z1621">
        <v>75</v>
      </c>
      <c r="AA1621">
        <v>74</v>
      </c>
      <c r="AB1621">
        <v>358</v>
      </c>
      <c r="AC1621">
        <v>73</v>
      </c>
      <c r="AD1621">
        <v>67</v>
      </c>
      <c r="AE1621">
        <v>75</v>
      </c>
      <c r="AF1621">
        <v>71</v>
      </c>
      <c r="AG1621">
        <v>72</v>
      </c>
      <c r="AH1621">
        <v>375</v>
      </c>
      <c r="AI1621">
        <v>73</v>
      </c>
      <c r="AJ1621">
        <v>76</v>
      </c>
      <c r="AK1621">
        <v>85</v>
      </c>
      <c r="AL1621">
        <v>72</v>
      </c>
      <c r="AM1621">
        <v>69</v>
      </c>
      <c r="AN1621">
        <v>331</v>
      </c>
      <c r="AO1621">
        <v>65</v>
      </c>
      <c r="AP1621">
        <v>73</v>
      </c>
      <c r="AQ1621">
        <v>68</v>
      </c>
      <c r="AR1621">
        <v>74</v>
      </c>
      <c r="AS1621">
        <v>51</v>
      </c>
      <c r="AT1621">
        <v>70</v>
      </c>
      <c r="AU1621">
        <v>215</v>
      </c>
      <c r="AV1621">
        <v>71</v>
      </c>
      <c r="AW1621">
        <v>73</v>
      </c>
      <c r="AX1621">
        <v>71</v>
      </c>
      <c r="AY1621">
        <v>58</v>
      </c>
      <c r="AZ1621">
        <v>10</v>
      </c>
      <c r="BA1621">
        <v>9</v>
      </c>
      <c r="BB1621">
        <v>15</v>
      </c>
      <c r="BC1621">
        <v>9</v>
      </c>
      <c r="BD1621">
        <v>15</v>
      </c>
      <c r="BE1621">
        <v>2021</v>
      </c>
      <c r="BF1621">
        <v>428</v>
      </c>
      <c r="BG1621">
        <v>1</v>
      </c>
      <c r="BH1621">
        <v>70</v>
      </c>
      <c r="BI1621">
        <v>67</v>
      </c>
      <c r="BJ1621">
        <v>73</v>
      </c>
      <c r="BK1621">
        <v>73</v>
      </c>
      <c r="BL1621">
        <v>71</v>
      </c>
    </row>
    <row r="1622" spans="1:64" ht="45" x14ac:dyDescent="0.25">
      <c r="A1622" t="s">
        <v>3972</v>
      </c>
      <c r="B1622">
        <v>29</v>
      </c>
      <c r="C1622">
        <v>71</v>
      </c>
      <c r="D1622">
        <v>71</v>
      </c>
      <c r="E1622" s="1" t="s">
        <v>2819</v>
      </c>
      <c r="F1622">
        <v>199027</v>
      </c>
      <c r="G1622" t="s">
        <v>146</v>
      </c>
      <c r="H1622" t="s">
        <v>321</v>
      </c>
      <c r="I1622" t="s">
        <v>77</v>
      </c>
      <c r="J1622">
        <v>71</v>
      </c>
      <c r="K1622" t="s">
        <v>189</v>
      </c>
      <c r="L1622">
        <v>0</v>
      </c>
      <c r="M1622" t="s">
        <v>2984</v>
      </c>
      <c r="N1622" t="s">
        <v>580</v>
      </c>
      <c r="O1622" t="s">
        <v>2124</v>
      </c>
      <c r="P1622">
        <v>261</v>
      </c>
      <c r="Q1622">
        <v>58</v>
      </c>
      <c r="R1622">
        <v>40</v>
      </c>
      <c r="S1622">
        <v>66</v>
      </c>
      <c r="T1622">
        <v>65</v>
      </c>
      <c r="U1622">
        <v>32</v>
      </c>
      <c r="V1622">
        <v>278</v>
      </c>
      <c r="W1622">
        <v>55</v>
      </c>
      <c r="X1622">
        <v>60</v>
      </c>
      <c r="Y1622">
        <v>40</v>
      </c>
      <c r="Z1622">
        <v>59</v>
      </c>
      <c r="AA1622">
        <v>64</v>
      </c>
      <c r="AB1622">
        <v>348</v>
      </c>
      <c r="AC1622">
        <v>70</v>
      </c>
      <c r="AD1622">
        <v>68</v>
      </c>
      <c r="AE1622">
        <v>72</v>
      </c>
      <c r="AF1622">
        <v>68</v>
      </c>
      <c r="AG1622">
        <v>70</v>
      </c>
      <c r="AH1622">
        <v>299</v>
      </c>
      <c r="AI1622">
        <v>43</v>
      </c>
      <c r="AJ1622">
        <v>75</v>
      </c>
      <c r="AK1622">
        <v>71</v>
      </c>
      <c r="AL1622">
        <v>72</v>
      </c>
      <c r="AM1622">
        <v>38</v>
      </c>
      <c r="AN1622">
        <v>303</v>
      </c>
      <c r="AO1622">
        <v>81</v>
      </c>
      <c r="AP1622">
        <v>70</v>
      </c>
      <c r="AQ1622">
        <v>52</v>
      </c>
      <c r="AR1622">
        <v>57</v>
      </c>
      <c r="AS1622">
        <v>43</v>
      </c>
      <c r="AT1622">
        <v>59</v>
      </c>
      <c r="AU1622">
        <v>218</v>
      </c>
      <c r="AV1622">
        <v>72</v>
      </c>
      <c r="AW1622">
        <v>74</v>
      </c>
      <c r="AX1622">
        <v>72</v>
      </c>
      <c r="AY1622">
        <v>57</v>
      </c>
      <c r="AZ1622">
        <v>14</v>
      </c>
      <c r="BA1622">
        <v>14</v>
      </c>
      <c r="BB1622">
        <v>13</v>
      </c>
      <c r="BC1622">
        <v>10</v>
      </c>
      <c r="BD1622">
        <v>6</v>
      </c>
      <c r="BE1622">
        <v>1764</v>
      </c>
      <c r="BF1622">
        <v>377</v>
      </c>
      <c r="BG1622">
        <v>1</v>
      </c>
      <c r="BH1622">
        <v>69</v>
      </c>
      <c r="BI1622">
        <v>41</v>
      </c>
      <c r="BJ1622">
        <v>60</v>
      </c>
      <c r="BK1622">
        <v>61</v>
      </c>
      <c r="BL1622">
        <v>72</v>
      </c>
    </row>
    <row r="1623" spans="1:64" ht="45" x14ac:dyDescent="0.25">
      <c r="A1623" t="s">
        <v>3973</v>
      </c>
      <c r="B1623">
        <v>32</v>
      </c>
      <c r="C1623">
        <v>79</v>
      </c>
      <c r="D1623">
        <v>79</v>
      </c>
      <c r="E1623" s="1" t="s">
        <v>3974</v>
      </c>
      <c r="F1623">
        <v>199110</v>
      </c>
      <c r="G1623" t="s">
        <v>112</v>
      </c>
      <c r="H1623" t="s">
        <v>235</v>
      </c>
      <c r="I1623" t="s">
        <v>68</v>
      </c>
      <c r="J1623">
        <v>81</v>
      </c>
      <c r="K1623" t="s">
        <v>106</v>
      </c>
      <c r="L1623">
        <v>0</v>
      </c>
      <c r="M1623" t="s">
        <v>934</v>
      </c>
      <c r="N1623" t="s">
        <v>807</v>
      </c>
      <c r="O1623" t="s">
        <v>731</v>
      </c>
      <c r="P1623">
        <v>375</v>
      </c>
      <c r="Q1623">
        <v>70</v>
      </c>
      <c r="R1623">
        <v>80</v>
      </c>
      <c r="S1623">
        <v>69</v>
      </c>
      <c r="T1623">
        <v>78</v>
      </c>
      <c r="U1623">
        <v>78</v>
      </c>
      <c r="V1623">
        <v>385</v>
      </c>
      <c r="W1623">
        <v>87</v>
      </c>
      <c r="X1623">
        <v>79</v>
      </c>
      <c r="Y1623">
        <v>78</v>
      </c>
      <c r="Z1623">
        <v>58</v>
      </c>
      <c r="AA1623">
        <v>83</v>
      </c>
      <c r="AB1623">
        <v>417</v>
      </c>
      <c r="AC1623">
        <v>84</v>
      </c>
      <c r="AD1623">
        <v>86</v>
      </c>
      <c r="AE1623">
        <v>84</v>
      </c>
      <c r="AF1623">
        <v>78</v>
      </c>
      <c r="AG1623">
        <v>85</v>
      </c>
      <c r="AH1623">
        <v>384</v>
      </c>
      <c r="AI1623">
        <v>80</v>
      </c>
      <c r="AJ1623">
        <v>82</v>
      </c>
      <c r="AK1623">
        <v>70</v>
      </c>
      <c r="AL1623">
        <v>72</v>
      </c>
      <c r="AM1623">
        <v>80</v>
      </c>
      <c r="AN1623">
        <v>309</v>
      </c>
      <c r="AO1623">
        <v>50</v>
      </c>
      <c r="AP1623">
        <v>16</v>
      </c>
      <c r="AQ1623">
        <v>78</v>
      </c>
      <c r="AR1623">
        <v>76</v>
      </c>
      <c r="AS1623">
        <v>89</v>
      </c>
      <c r="AT1623">
        <v>82</v>
      </c>
      <c r="AU1623">
        <v>72</v>
      </c>
      <c r="AV1623">
        <v>26</v>
      </c>
      <c r="AW1623">
        <v>24</v>
      </c>
      <c r="AX1623">
        <v>22</v>
      </c>
      <c r="AY1623">
        <v>48</v>
      </c>
      <c r="AZ1623">
        <v>8</v>
      </c>
      <c r="BA1623">
        <v>10</v>
      </c>
      <c r="BB1623">
        <v>10</v>
      </c>
      <c r="BC1623">
        <v>14</v>
      </c>
      <c r="BD1623">
        <v>6</v>
      </c>
      <c r="BE1623">
        <v>1990</v>
      </c>
      <c r="BF1623">
        <v>418</v>
      </c>
      <c r="BG1623">
        <v>2</v>
      </c>
      <c r="BH1623">
        <v>85</v>
      </c>
      <c r="BI1623">
        <v>80</v>
      </c>
      <c r="BJ1623">
        <v>73</v>
      </c>
      <c r="BK1623">
        <v>85</v>
      </c>
      <c r="BL1623">
        <v>27</v>
      </c>
    </row>
    <row r="1624" spans="1:64" ht="30" x14ac:dyDescent="0.25">
      <c r="A1624" t="s">
        <v>3975</v>
      </c>
      <c r="B1624">
        <v>32</v>
      </c>
      <c r="C1624">
        <v>80</v>
      </c>
      <c r="D1624">
        <v>80</v>
      </c>
      <c r="E1624" s="1" t="s">
        <v>3976</v>
      </c>
      <c r="F1624">
        <v>199833</v>
      </c>
      <c r="G1624" t="s">
        <v>2883</v>
      </c>
      <c r="H1624" t="s">
        <v>3977</v>
      </c>
      <c r="I1624" t="s">
        <v>68</v>
      </c>
      <c r="J1624">
        <v>80</v>
      </c>
      <c r="K1624" t="s">
        <v>508</v>
      </c>
      <c r="L1624">
        <v>0</v>
      </c>
      <c r="M1624" t="s">
        <v>613</v>
      </c>
      <c r="N1624" t="s">
        <v>807</v>
      </c>
      <c r="O1624" t="s">
        <v>1622</v>
      </c>
      <c r="P1624">
        <v>74</v>
      </c>
      <c r="Q1624">
        <v>10</v>
      </c>
      <c r="R1624">
        <v>13</v>
      </c>
      <c r="S1624">
        <v>10</v>
      </c>
      <c r="T1624">
        <v>26</v>
      </c>
      <c r="U1624">
        <v>15</v>
      </c>
      <c r="V1624">
        <v>83</v>
      </c>
      <c r="W1624">
        <v>16</v>
      </c>
      <c r="X1624">
        <v>13</v>
      </c>
      <c r="Y1624">
        <v>11</v>
      </c>
      <c r="Z1624">
        <v>24</v>
      </c>
      <c r="AA1624">
        <v>19</v>
      </c>
      <c r="AB1624">
        <v>173</v>
      </c>
      <c r="AC1624">
        <v>30</v>
      </c>
      <c r="AD1624">
        <v>34</v>
      </c>
      <c r="AE1624">
        <v>20</v>
      </c>
      <c r="AF1624">
        <v>69</v>
      </c>
      <c r="AG1624">
        <v>20</v>
      </c>
      <c r="AH1624">
        <v>239</v>
      </c>
      <c r="AI1624">
        <v>50</v>
      </c>
      <c r="AJ1624">
        <v>60</v>
      </c>
      <c r="AK1624">
        <v>35</v>
      </c>
      <c r="AL1624">
        <v>82</v>
      </c>
      <c r="AM1624">
        <v>12</v>
      </c>
      <c r="AN1624">
        <v>128</v>
      </c>
      <c r="AO1624">
        <v>36</v>
      </c>
      <c r="AP1624">
        <v>21</v>
      </c>
      <c r="AQ1624">
        <v>13</v>
      </c>
      <c r="AR1624">
        <v>42</v>
      </c>
      <c r="AS1624">
        <v>16</v>
      </c>
      <c r="AT1624">
        <v>58</v>
      </c>
      <c r="AU1624">
        <v>43</v>
      </c>
      <c r="AV1624">
        <v>11</v>
      </c>
      <c r="AW1624">
        <v>17</v>
      </c>
      <c r="AX1624">
        <v>15</v>
      </c>
      <c r="AY1624">
        <v>389</v>
      </c>
      <c r="AZ1624">
        <v>80</v>
      </c>
      <c r="BA1624">
        <v>80</v>
      </c>
      <c r="BB1624">
        <v>66</v>
      </c>
      <c r="BC1624">
        <v>80</v>
      </c>
      <c r="BD1624">
        <v>83</v>
      </c>
      <c r="BE1624">
        <v>1129</v>
      </c>
      <c r="BF1624">
        <v>421</v>
      </c>
      <c r="BG1624">
        <v>1</v>
      </c>
      <c r="BH1624">
        <v>80</v>
      </c>
      <c r="BI1624">
        <v>80</v>
      </c>
      <c r="BJ1624">
        <v>66</v>
      </c>
      <c r="BK1624">
        <v>83</v>
      </c>
      <c r="BL1624">
        <v>32</v>
      </c>
    </row>
    <row r="1625" spans="1:64" ht="30" x14ac:dyDescent="0.25">
      <c r="A1625" t="s">
        <v>3978</v>
      </c>
      <c r="B1625">
        <v>35</v>
      </c>
      <c r="C1625">
        <v>83</v>
      </c>
      <c r="D1625">
        <v>83</v>
      </c>
      <c r="E1625" s="1" t="s">
        <v>3979</v>
      </c>
      <c r="F1625">
        <v>199845</v>
      </c>
      <c r="G1625" t="s">
        <v>138</v>
      </c>
      <c r="H1625" t="s">
        <v>913</v>
      </c>
      <c r="I1625" t="s">
        <v>77</v>
      </c>
      <c r="J1625">
        <v>83</v>
      </c>
      <c r="K1625" t="s">
        <v>189</v>
      </c>
      <c r="L1625">
        <v>0</v>
      </c>
      <c r="M1625" t="s">
        <v>998</v>
      </c>
      <c r="N1625" t="s">
        <v>823</v>
      </c>
      <c r="O1625" t="s">
        <v>1956</v>
      </c>
      <c r="P1625">
        <v>270</v>
      </c>
      <c r="Q1625">
        <v>34</v>
      </c>
      <c r="R1625">
        <v>37</v>
      </c>
      <c r="S1625">
        <v>84</v>
      </c>
      <c r="T1625">
        <v>76</v>
      </c>
      <c r="U1625">
        <v>39</v>
      </c>
      <c r="V1625">
        <v>329</v>
      </c>
      <c r="W1625">
        <v>65</v>
      </c>
      <c r="X1625">
        <v>58</v>
      </c>
      <c r="Y1625">
        <v>56</v>
      </c>
      <c r="Z1625">
        <v>79</v>
      </c>
      <c r="AA1625">
        <v>71</v>
      </c>
      <c r="AB1625">
        <v>273</v>
      </c>
      <c r="AC1625">
        <v>61</v>
      </c>
      <c r="AD1625">
        <v>59</v>
      </c>
      <c r="AE1625">
        <v>38</v>
      </c>
      <c r="AF1625">
        <v>82</v>
      </c>
      <c r="AG1625">
        <v>33</v>
      </c>
      <c r="AH1625">
        <v>374</v>
      </c>
      <c r="AI1625">
        <v>75</v>
      </c>
      <c r="AJ1625">
        <v>86</v>
      </c>
      <c r="AK1625">
        <v>68</v>
      </c>
      <c r="AL1625">
        <v>85</v>
      </c>
      <c r="AM1625">
        <v>60</v>
      </c>
      <c r="AN1625">
        <v>310</v>
      </c>
      <c r="AO1625">
        <v>80</v>
      </c>
      <c r="AP1625">
        <v>84</v>
      </c>
      <c r="AQ1625">
        <v>20</v>
      </c>
      <c r="AR1625">
        <v>65</v>
      </c>
      <c r="AS1625">
        <v>61</v>
      </c>
      <c r="AT1625">
        <v>86</v>
      </c>
      <c r="AU1625">
        <v>258</v>
      </c>
      <c r="AV1625">
        <v>87</v>
      </c>
      <c r="AW1625">
        <v>89</v>
      </c>
      <c r="AX1625">
        <v>82</v>
      </c>
      <c r="AY1625">
        <v>53</v>
      </c>
      <c r="AZ1625">
        <v>11</v>
      </c>
      <c r="BA1625">
        <v>9</v>
      </c>
      <c r="BB1625">
        <v>9</v>
      </c>
      <c r="BC1625">
        <v>13</v>
      </c>
      <c r="BD1625">
        <v>11</v>
      </c>
      <c r="BE1625">
        <v>1867</v>
      </c>
      <c r="BF1625">
        <v>404</v>
      </c>
      <c r="BG1625">
        <v>3</v>
      </c>
      <c r="BH1625">
        <v>60</v>
      </c>
      <c r="BI1625">
        <v>50</v>
      </c>
      <c r="BJ1625">
        <v>64</v>
      </c>
      <c r="BK1625">
        <v>64</v>
      </c>
      <c r="BL1625">
        <v>86</v>
      </c>
    </row>
    <row r="1626" spans="1:64" ht="45" x14ac:dyDescent="0.25">
      <c r="A1626" t="s">
        <v>3980</v>
      </c>
      <c r="B1626">
        <v>30</v>
      </c>
      <c r="C1626">
        <v>79</v>
      </c>
      <c r="D1626">
        <v>79</v>
      </c>
      <c r="E1626" s="1" t="s">
        <v>3981</v>
      </c>
      <c r="F1626">
        <v>200159</v>
      </c>
      <c r="G1626" t="s">
        <v>337</v>
      </c>
      <c r="H1626" t="s">
        <v>913</v>
      </c>
      <c r="I1626" t="s">
        <v>68</v>
      </c>
      <c r="J1626">
        <v>79</v>
      </c>
      <c r="K1626" t="s">
        <v>508</v>
      </c>
      <c r="L1626">
        <v>0</v>
      </c>
      <c r="M1626" t="s">
        <v>207</v>
      </c>
      <c r="N1626" t="s">
        <v>1551</v>
      </c>
      <c r="O1626" t="s">
        <v>1486</v>
      </c>
      <c r="P1626">
        <v>106</v>
      </c>
      <c r="Q1626">
        <v>18</v>
      </c>
      <c r="R1626">
        <v>15</v>
      </c>
      <c r="S1626">
        <v>20</v>
      </c>
      <c r="T1626">
        <v>40</v>
      </c>
      <c r="U1626">
        <v>13</v>
      </c>
      <c r="V1626">
        <v>141</v>
      </c>
      <c r="W1626">
        <v>20</v>
      </c>
      <c r="X1626">
        <v>16</v>
      </c>
      <c r="Y1626">
        <v>12</v>
      </c>
      <c r="Z1626">
        <v>55</v>
      </c>
      <c r="AA1626">
        <v>38</v>
      </c>
      <c r="AB1626">
        <v>278</v>
      </c>
      <c r="AC1626">
        <v>51</v>
      </c>
      <c r="AD1626">
        <v>53</v>
      </c>
      <c r="AE1626">
        <v>42</v>
      </c>
      <c r="AF1626">
        <v>78</v>
      </c>
      <c r="AG1626">
        <v>54</v>
      </c>
      <c r="AH1626">
        <v>256</v>
      </c>
      <c r="AI1626">
        <v>65</v>
      </c>
      <c r="AJ1626">
        <v>73</v>
      </c>
      <c r="AK1626">
        <v>33</v>
      </c>
      <c r="AL1626">
        <v>73</v>
      </c>
      <c r="AM1626">
        <v>12</v>
      </c>
      <c r="AN1626">
        <v>156</v>
      </c>
      <c r="AO1626">
        <v>29</v>
      </c>
      <c r="AP1626">
        <v>27</v>
      </c>
      <c r="AQ1626">
        <v>10</v>
      </c>
      <c r="AR1626">
        <v>66</v>
      </c>
      <c r="AS1626">
        <v>24</v>
      </c>
      <c r="AT1626">
        <v>56</v>
      </c>
      <c r="AU1626">
        <v>56</v>
      </c>
      <c r="AV1626">
        <v>29</v>
      </c>
      <c r="AW1626">
        <v>12</v>
      </c>
      <c r="AX1626">
        <v>15</v>
      </c>
      <c r="AY1626">
        <v>398</v>
      </c>
      <c r="AZ1626">
        <v>76</v>
      </c>
      <c r="BA1626">
        <v>73</v>
      </c>
      <c r="BB1626">
        <v>86</v>
      </c>
      <c r="BC1626">
        <v>79</v>
      </c>
      <c r="BD1626">
        <v>84</v>
      </c>
      <c r="BE1626">
        <v>1391</v>
      </c>
      <c r="BF1626">
        <v>450</v>
      </c>
      <c r="BG1626">
        <v>1</v>
      </c>
      <c r="BH1626">
        <v>76</v>
      </c>
      <c r="BI1626">
        <v>73</v>
      </c>
      <c r="BJ1626">
        <v>86</v>
      </c>
      <c r="BK1626">
        <v>84</v>
      </c>
      <c r="BL1626">
        <v>52</v>
      </c>
    </row>
    <row r="1627" spans="1:64" ht="30" x14ac:dyDescent="0.25">
      <c r="A1627" t="s">
        <v>3571</v>
      </c>
      <c r="B1627">
        <v>30</v>
      </c>
      <c r="C1627">
        <v>73</v>
      </c>
      <c r="D1627">
        <v>74</v>
      </c>
      <c r="E1627" s="1" t="s">
        <v>3572</v>
      </c>
      <c r="F1627">
        <v>200316</v>
      </c>
      <c r="G1627" t="s">
        <v>138</v>
      </c>
      <c r="H1627" t="s">
        <v>213</v>
      </c>
      <c r="I1627" t="s">
        <v>77</v>
      </c>
      <c r="J1627">
        <v>73</v>
      </c>
      <c r="K1627" t="s">
        <v>508</v>
      </c>
      <c r="L1627">
        <v>1</v>
      </c>
      <c r="M1627" t="s">
        <v>94</v>
      </c>
      <c r="N1627" t="s">
        <v>333</v>
      </c>
      <c r="O1627" t="s">
        <v>431</v>
      </c>
      <c r="P1627">
        <v>90</v>
      </c>
      <c r="Q1627">
        <v>19</v>
      </c>
      <c r="R1627">
        <v>13</v>
      </c>
      <c r="S1627">
        <v>14</v>
      </c>
      <c r="T1627">
        <v>30</v>
      </c>
      <c r="U1627">
        <v>14</v>
      </c>
      <c r="V1627">
        <v>98</v>
      </c>
      <c r="W1627">
        <v>20</v>
      </c>
      <c r="X1627">
        <v>12</v>
      </c>
      <c r="Y1627">
        <v>15</v>
      </c>
      <c r="Z1627">
        <v>29</v>
      </c>
      <c r="AA1627">
        <v>22</v>
      </c>
      <c r="AB1627">
        <v>253</v>
      </c>
      <c r="AC1627">
        <v>45</v>
      </c>
      <c r="AD1627">
        <v>51</v>
      </c>
      <c r="AE1627">
        <v>50</v>
      </c>
      <c r="AF1627">
        <v>76</v>
      </c>
      <c r="AG1627">
        <v>31</v>
      </c>
      <c r="AH1627">
        <v>224</v>
      </c>
      <c r="AI1627">
        <v>44</v>
      </c>
      <c r="AJ1627">
        <v>65</v>
      </c>
      <c r="AK1627">
        <v>31</v>
      </c>
      <c r="AL1627">
        <v>67</v>
      </c>
      <c r="AM1627">
        <v>17</v>
      </c>
      <c r="AN1627">
        <v>144</v>
      </c>
      <c r="AO1627">
        <v>41</v>
      </c>
      <c r="AP1627">
        <v>22</v>
      </c>
      <c r="AQ1627">
        <v>15</v>
      </c>
      <c r="AR1627">
        <v>45</v>
      </c>
      <c r="AS1627">
        <v>21</v>
      </c>
      <c r="AT1627">
        <v>25</v>
      </c>
      <c r="AU1627">
        <v>39</v>
      </c>
      <c r="AV1627">
        <v>14</v>
      </c>
      <c r="AW1627">
        <v>13</v>
      </c>
      <c r="AX1627">
        <v>12</v>
      </c>
      <c r="AY1627">
        <v>348</v>
      </c>
      <c r="AZ1627">
        <v>74</v>
      </c>
      <c r="BA1627">
        <v>75</v>
      </c>
      <c r="BB1627">
        <v>58</v>
      </c>
      <c r="BC1627">
        <v>68</v>
      </c>
      <c r="BD1627">
        <v>73</v>
      </c>
      <c r="BE1627">
        <v>1196</v>
      </c>
      <c r="BF1627">
        <v>395</v>
      </c>
      <c r="BG1627">
        <v>2</v>
      </c>
      <c r="BH1627">
        <v>74</v>
      </c>
      <c r="BI1627">
        <v>75</v>
      </c>
      <c r="BJ1627">
        <v>58</v>
      </c>
      <c r="BK1627">
        <v>73</v>
      </c>
      <c r="BL1627">
        <v>47</v>
      </c>
    </row>
    <row r="1628" spans="1:64" ht="45" x14ac:dyDescent="0.25">
      <c r="A1628" t="s">
        <v>3982</v>
      </c>
      <c r="B1628">
        <v>30</v>
      </c>
      <c r="C1628">
        <v>73</v>
      </c>
      <c r="D1628">
        <v>73</v>
      </c>
      <c r="E1628" s="1" t="s">
        <v>3983</v>
      </c>
      <c r="F1628">
        <v>200759</v>
      </c>
      <c r="G1628" t="s">
        <v>90</v>
      </c>
      <c r="H1628" t="s">
        <v>91</v>
      </c>
      <c r="I1628" t="s">
        <v>77</v>
      </c>
      <c r="J1628">
        <v>74</v>
      </c>
      <c r="K1628" t="s">
        <v>495</v>
      </c>
      <c r="L1628">
        <v>0</v>
      </c>
      <c r="M1628" t="s">
        <v>995</v>
      </c>
      <c r="N1628" t="s">
        <v>927</v>
      </c>
      <c r="O1628" t="s">
        <v>247</v>
      </c>
      <c r="P1628">
        <v>334</v>
      </c>
      <c r="Q1628">
        <v>66</v>
      </c>
      <c r="R1628">
        <v>69</v>
      </c>
      <c r="S1628">
        <v>61</v>
      </c>
      <c r="T1628">
        <v>73</v>
      </c>
      <c r="U1628">
        <v>65</v>
      </c>
      <c r="V1628">
        <v>330</v>
      </c>
      <c r="W1628">
        <v>76</v>
      </c>
      <c r="X1628">
        <v>62</v>
      </c>
      <c r="Y1628">
        <v>48</v>
      </c>
      <c r="Z1628">
        <v>70</v>
      </c>
      <c r="AA1628">
        <v>74</v>
      </c>
      <c r="AB1628">
        <v>386</v>
      </c>
      <c r="AC1628">
        <v>79</v>
      </c>
      <c r="AD1628">
        <v>81</v>
      </c>
      <c r="AE1628">
        <v>73</v>
      </c>
      <c r="AF1628">
        <v>78</v>
      </c>
      <c r="AG1628">
        <v>75</v>
      </c>
      <c r="AH1628">
        <v>374</v>
      </c>
      <c r="AI1628">
        <v>78</v>
      </c>
      <c r="AJ1628">
        <v>79</v>
      </c>
      <c r="AK1628">
        <v>77</v>
      </c>
      <c r="AL1628">
        <v>73</v>
      </c>
      <c r="AM1628">
        <v>67</v>
      </c>
      <c r="AN1628">
        <v>363</v>
      </c>
      <c r="AO1628">
        <v>75</v>
      </c>
      <c r="AP1628">
        <v>74</v>
      </c>
      <c r="AQ1628">
        <v>75</v>
      </c>
      <c r="AR1628">
        <v>72</v>
      </c>
      <c r="AS1628">
        <v>67</v>
      </c>
      <c r="AT1628">
        <v>69</v>
      </c>
      <c r="AU1628">
        <v>223</v>
      </c>
      <c r="AV1628">
        <v>74</v>
      </c>
      <c r="AW1628">
        <v>75</v>
      </c>
      <c r="AX1628">
        <v>74</v>
      </c>
      <c r="AY1628">
        <v>43</v>
      </c>
      <c r="AZ1628">
        <v>9</v>
      </c>
      <c r="BA1628">
        <v>7</v>
      </c>
      <c r="BB1628">
        <v>8</v>
      </c>
      <c r="BC1628">
        <v>10</v>
      </c>
      <c r="BD1628">
        <v>9</v>
      </c>
      <c r="BE1628">
        <v>2053</v>
      </c>
      <c r="BF1628">
        <v>442</v>
      </c>
      <c r="BG1628">
        <v>1</v>
      </c>
      <c r="BH1628">
        <v>80</v>
      </c>
      <c r="BI1628">
        <v>70</v>
      </c>
      <c r="BJ1628">
        <v>69</v>
      </c>
      <c r="BK1628">
        <v>75</v>
      </c>
      <c r="BL1628">
        <v>73</v>
      </c>
    </row>
    <row r="1629" spans="1:64" ht="45" x14ac:dyDescent="0.25">
      <c r="A1629" t="s">
        <v>3984</v>
      </c>
      <c r="B1629">
        <v>31</v>
      </c>
      <c r="C1629">
        <v>80</v>
      </c>
      <c r="D1629">
        <v>80</v>
      </c>
      <c r="E1629" s="1" t="s">
        <v>695</v>
      </c>
      <c r="F1629">
        <v>201942</v>
      </c>
      <c r="G1629" t="s">
        <v>426</v>
      </c>
      <c r="H1629" t="s">
        <v>67</v>
      </c>
      <c r="I1629" t="s">
        <v>68</v>
      </c>
      <c r="J1629">
        <v>81</v>
      </c>
      <c r="K1629" t="s">
        <v>69</v>
      </c>
      <c r="L1629">
        <v>0</v>
      </c>
      <c r="M1629" t="s">
        <v>1879</v>
      </c>
      <c r="N1629" t="s">
        <v>658</v>
      </c>
      <c r="O1629" t="s">
        <v>2474</v>
      </c>
      <c r="P1629">
        <v>387</v>
      </c>
      <c r="Q1629">
        <v>73</v>
      </c>
      <c r="R1629">
        <v>73</v>
      </c>
      <c r="S1629">
        <v>78</v>
      </c>
      <c r="T1629">
        <v>84</v>
      </c>
      <c r="U1629">
        <v>79</v>
      </c>
      <c r="V1629">
        <v>393</v>
      </c>
      <c r="W1629">
        <v>85</v>
      </c>
      <c r="X1629">
        <v>81</v>
      </c>
      <c r="Y1629">
        <v>65</v>
      </c>
      <c r="Z1629">
        <v>76</v>
      </c>
      <c r="AA1629">
        <v>86</v>
      </c>
      <c r="AB1629">
        <v>386</v>
      </c>
      <c r="AC1629">
        <v>70</v>
      </c>
      <c r="AD1629">
        <v>67</v>
      </c>
      <c r="AE1629">
        <v>83</v>
      </c>
      <c r="AF1629">
        <v>82</v>
      </c>
      <c r="AG1629">
        <v>84</v>
      </c>
      <c r="AH1629">
        <v>389</v>
      </c>
      <c r="AI1629">
        <v>77</v>
      </c>
      <c r="AJ1629">
        <v>82</v>
      </c>
      <c r="AK1629">
        <v>81</v>
      </c>
      <c r="AL1629">
        <v>73</v>
      </c>
      <c r="AM1629">
        <v>76</v>
      </c>
      <c r="AN1629">
        <v>366</v>
      </c>
      <c r="AO1629">
        <v>75</v>
      </c>
      <c r="AP1629">
        <v>58</v>
      </c>
      <c r="AQ1629">
        <v>80</v>
      </c>
      <c r="AR1629">
        <v>81</v>
      </c>
      <c r="AS1629">
        <v>72</v>
      </c>
      <c r="AT1629">
        <v>86</v>
      </c>
      <c r="AU1629">
        <v>158</v>
      </c>
      <c r="AV1629">
        <v>52</v>
      </c>
      <c r="AW1629">
        <v>64</v>
      </c>
      <c r="AX1629">
        <v>42</v>
      </c>
      <c r="AY1629">
        <v>44</v>
      </c>
      <c r="AZ1629">
        <v>8</v>
      </c>
      <c r="BA1629">
        <v>11</v>
      </c>
      <c r="BB1629">
        <v>9</v>
      </c>
      <c r="BC1629">
        <v>6</v>
      </c>
      <c r="BD1629">
        <v>10</v>
      </c>
      <c r="BE1629">
        <v>2123</v>
      </c>
      <c r="BF1629">
        <v>441</v>
      </c>
      <c r="BG1629">
        <v>3</v>
      </c>
      <c r="BH1629">
        <v>68</v>
      </c>
      <c r="BI1629">
        <v>75</v>
      </c>
      <c r="BJ1629">
        <v>79</v>
      </c>
      <c r="BK1629">
        <v>85</v>
      </c>
      <c r="BL1629">
        <v>58</v>
      </c>
    </row>
    <row r="1630" spans="1:64" ht="45" x14ac:dyDescent="0.25">
      <c r="A1630" t="s">
        <v>3985</v>
      </c>
      <c r="B1630">
        <v>31</v>
      </c>
      <c r="C1630">
        <v>73</v>
      </c>
      <c r="D1630">
        <v>73</v>
      </c>
      <c r="E1630" s="1" t="s">
        <v>3986</v>
      </c>
      <c r="F1630">
        <v>202282</v>
      </c>
      <c r="G1630" t="s">
        <v>283</v>
      </c>
      <c r="H1630" t="s">
        <v>125</v>
      </c>
      <c r="I1630" t="s">
        <v>68</v>
      </c>
      <c r="J1630">
        <v>74</v>
      </c>
      <c r="K1630" t="s">
        <v>69</v>
      </c>
      <c r="L1630">
        <v>0</v>
      </c>
      <c r="M1630" t="s">
        <v>673</v>
      </c>
      <c r="N1630" t="s">
        <v>273</v>
      </c>
      <c r="O1630" t="s">
        <v>1961</v>
      </c>
      <c r="P1630">
        <v>347</v>
      </c>
      <c r="Q1630">
        <v>72</v>
      </c>
      <c r="R1630">
        <v>73</v>
      </c>
      <c r="S1630">
        <v>66</v>
      </c>
      <c r="T1630">
        <v>74</v>
      </c>
      <c r="U1630">
        <v>62</v>
      </c>
      <c r="V1630">
        <v>372</v>
      </c>
      <c r="W1630">
        <v>75</v>
      </c>
      <c r="X1630">
        <v>78</v>
      </c>
      <c r="Y1630">
        <v>74</v>
      </c>
      <c r="Z1630">
        <v>71</v>
      </c>
      <c r="AA1630">
        <v>74</v>
      </c>
      <c r="AB1630">
        <v>340</v>
      </c>
      <c r="AC1630">
        <v>66</v>
      </c>
      <c r="AD1630">
        <v>65</v>
      </c>
      <c r="AE1630">
        <v>70</v>
      </c>
      <c r="AF1630">
        <v>77</v>
      </c>
      <c r="AG1630">
        <v>62</v>
      </c>
      <c r="AH1630">
        <v>348</v>
      </c>
      <c r="AI1630">
        <v>75</v>
      </c>
      <c r="AJ1630">
        <v>67</v>
      </c>
      <c r="AK1630">
        <v>68</v>
      </c>
      <c r="AL1630">
        <v>59</v>
      </c>
      <c r="AM1630">
        <v>79</v>
      </c>
      <c r="AN1630">
        <v>350</v>
      </c>
      <c r="AO1630">
        <v>69</v>
      </c>
      <c r="AP1630">
        <v>69</v>
      </c>
      <c r="AQ1630">
        <v>76</v>
      </c>
      <c r="AR1630">
        <v>72</v>
      </c>
      <c r="AS1630">
        <v>64</v>
      </c>
      <c r="AT1630">
        <v>70</v>
      </c>
      <c r="AU1630">
        <v>191</v>
      </c>
      <c r="AV1630">
        <v>63</v>
      </c>
      <c r="AW1630">
        <v>68</v>
      </c>
      <c r="AX1630">
        <v>60</v>
      </c>
      <c r="AY1630">
        <v>59</v>
      </c>
      <c r="AZ1630">
        <v>14</v>
      </c>
      <c r="BA1630">
        <v>8</v>
      </c>
      <c r="BB1630">
        <v>13</v>
      </c>
      <c r="BC1630">
        <v>11</v>
      </c>
      <c r="BD1630">
        <v>13</v>
      </c>
      <c r="BE1630">
        <v>2007</v>
      </c>
      <c r="BF1630">
        <v>415</v>
      </c>
      <c r="BG1630">
        <v>1</v>
      </c>
      <c r="BH1630">
        <v>65</v>
      </c>
      <c r="BI1630">
        <v>74</v>
      </c>
      <c r="BJ1630">
        <v>73</v>
      </c>
      <c r="BK1630">
        <v>73</v>
      </c>
      <c r="BL1630">
        <v>66</v>
      </c>
    </row>
    <row r="1631" spans="1:64" ht="30" x14ac:dyDescent="0.25">
      <c r="A1631" t="s">
        <v>3987</v>
      </c>
      <c r="B1631">
        <v>29</v>
      </c>
      <c r="C1631">
        <v>82</v>
      </c>
      <c r="D1631">
        <v>82</v>
      </c>
      <c r="E1631" s="1" t="s">
        <v>3680</v>
      </c>
      <c r="F1631">
        <v>202648</v>
      </c>
      <c r="G1631" t="s">
        <v>146</v>
      </c>
      <c r="H1631" t="s">
        <v>147</v>
      </c>
      <c r="I1631" t="s">
        <v>68</v>
      </c>
      <c r="J1631">
        <v>82</v>
      </c>
      <c r="K1631" t="s">
        <v>195</v>
      </c>
      <c r="L1631">
        <v>0</v>
      </c>
      <c r="M1631" t="s">
        <v>956</v>
      </c>
      <c r="N1631" t="s">
        <v>279</v>
      </c>
      <c r="O1631" t="s">
        <v>958</v>
      </c>
      <c r="P1631">
        <v>372</v>
      </c>
      <c r="Q1631">
        <v>75</v>
      </c>
      <c r="R1631">
        <v>78</v>
      </c>
      <c r="S1631">
        <v>60</v>
      </c>
      <c r="T1631">
        <v>85</v>
      </c>
      <c r="U1631">
        <v>74</v>
      </c>
      <c r="V1631">
        <v>405</v>
      </c>
      <c r="W1631">
        <v>84</v>
      </c>
      <c r="X1631">
        <v>83</v>
      </c>
      <c r="Y1631">
        <v>72</v>
      </c>
      <c r="Z1631">
        <v>84</v>
      </c>
      <c r="AA1631">
        <v>82</v>
      </c>
      <c r="AB1631">
        <v>403</v>
      </c>
      <c r="AC1631">
        <v>81</v>
      </c>
      <c r="AD1631">
        <v>83</v>
      </c>
      <c r="AE1631">
        <v>84</v>
      </c>
      <c r="AF1631">
        <v>80</v>
      </c>
      <c r="AG1631">
        <v>75</v>
      </c>
      <c r="AH1631">
        <v>398</v>
      </c>
      <c r="AI1631">
        <v>83</v>
      </c>
      <c r="AJ1631">
        <v>79</v>
      </c>
      <c r="AK1631">
        <v>84</v>
      </c>
      <c r="AL1631">
        <v>75</v>
      </c>
      <c r="AM1631">
        <v>77</v>
      </c>
      <c r="AN1631">
        <v>376</v>
      </c>
      <c r="AO1631">
        <v>75</v>
      </c>
      <c r="AP1631">
        <v>76</v>
      </c>
      <c r="AQ1631">
        <v>80</v>
      </c>
      <c r="AR1631">
        <v>85</v>
      </c>
      <c r="AS1631">
        <v>60</v>
      </c>
      <c r="AT1631">
        <v>87</v>
      </c>
      <c r="AU1631">
        <v>226</v>
      </c>
      <c r="AV1631">
        <v>75</v>
      </c>
      <c r="AW1631">
        <v>76</v>
      </c>
      <c r="AX1631">
        <v>75</v>
      </c>
      <c r="AY1631">
        <v>46</v>
      </c>
      <c r="AZ1631">
        <v>8</v>
      </c>
      <c r="BA1631">
        <v>9</v>
      </c>
      <c r="BB1631">
        <v>9</v>
      </c>
      <c r="BC1631">
        <v>8</v>
      </c>
      <c r="BD1631">
        <v>12</v>
      </c>
      <c r="BE1631">
        <v>2226</v>
      </c>
      <c r="BF1631">
        <v>476</v>
      </c>
      <c r="BG1631">
        <v>2</v>
      </c>
      <c r="BH1631">
        <v>82</v>
      </c>
      <c r="BI1631">
        <v>78</v>
      </c>
      <c r="BJ1631">
        <v>82</v>
      </c>
      <c r="BK1631">
        <v>83</v>
      </c>
      <c r="BL1631">
        <v>74</v>
      </c>
    </row>
    <row r="1632" spans="1:64" ht="45" x14ac:dyDescent="0.25">
      <c r="A1632" t="s">
        <v>3988</v>
      </c>
      <c r="B1632">
        <v>30</v>
      </c>
      <c r="C1632">
        <v>75</v>
      </c>
      <c r="D1632">
        <v>75</v>
      </c>
      <c r="E1632" s="1" t="s">
        <v>3989</v>
      </c>
      <c r="F1632">
        <v>202849</v>
      </c>
      <c r="G1632" t="s">
        <v>1670</v>
      </c>
      <c r="H1632" t="s">
        <v>891</v>
      </c>
      <c r="I1632" t="s">
        <v>68</v>
      </c>
      <c r="J1632">
        <v>75</v>
      </c>
      <c r="K1632" t="s">
        <v>189</v>
      </c>
      <c r="L1632">
        <v>0</v>
      </c>
      <c r="M1632" t="s">
        <v>509</v>
      </c>
      <c r="N1632" t="s">
        <v>501</v>
      </c>
      <c r="O1632" t="s">
        <v>1107</v>
      </c>
      <c r="P1632">
        <v>262</v>
      </c>
      <c r="Q1632">
        <v>48</v>
      </c>
      <c r="R1632">
        <v>34</v>
      </c>
      <c r="S1632">
        <v>81</v>
      </c>
      <c r="T1632">
        <v>70</v>
      </c>
      <c r="U1632">
        <v>29</v>
      </c>
      <c r="V1632">
        <v>274</v>
      </c>
      <c r="W1632">
        <v>47</v>
      </c>
      <c r="X1632">
        <v>41</v>
      </c>
      <c r="Y1632">
        <v>52</v>
      </c>
      <c r="Z1632">
        <v>75</v>
      </c>
      <c r="AA1632">
        <v>59</v>
      </c>
      <c r="AB1632">
        <v>194</v>
      </c>
      <c r="AC1632">
        <v>29</v>
      </c>
      <c r="AD1632">
        <v>36</v>
      </c>
      <c r="AE1632">
        <v>29</v>
      </c>
      <c r="AF1632">
        <v>72</v>
      </c>
      <c r="AG1632">
        <v>28</v>
      </c>
      <c r="AH1632">
        <v>347</v>
      </c>
      <c r="AI1632">
        <v>83</v>
      </c>
      <c r="AJ1632">
        <v>71</v>
      </c>
      <c r="AK1632">
        <v>58</v>
      </c>
      <c r="AL1632">
        <v>88</v>
      </c>
      <c r="AM1632">
        <v>47</v>
      </c>
      <c r="AN1632">
        <v>316</v>
      </c>
      <c r="AO1632">
        <v>85</v>
      </c>
      <c r="AP1632">
        <v>73</v>
      </c>
      <c r="AQ1632">
        <v>41</v>
      </c>
      <c r="AR1632">
        <v>58</v>
      </c>
      <c r="AS1632">
        <v>59</v>
      </c>
      <c r="AT1632">
        <v>71</v>
      </c>
      <c r="AU1632">
        <v>222</v>
      </c>
      <c r="AV1632">
        <v>75</v>
      </c>
      <c r="AW1632">
        <v>75</v>
      </c>
      <c r="AX1632">
        <v>72</v>
      </c>
      <c r="AY1632">
        <v>63</v>
      </c>
      <c r="AZ1632">
        <v>16</v>
      </c>
      <c r="BA1632">
        <v>11</v>
      </c>
      <c r="BB1632">
        <v>11</v>
      </c>
      <c r="BC1632">
        <v>15</v>
      </c>
      <c r="BD1632">
        <v>10</v>
      </c>
      <c r="BE1632">
        <v>1678</v>
      </c>
      <c r="BF1632">
        <v>347</v>
      </c>
      <c r="BG1632">
        <v>1</v>
      </c>
      <c r="BH1632">
        <v>33</v>
      </c>
      <c r="BI1632">
        <v>48</v>
      </c>
      <c r="BJ1632">
        <v>62</v>
      </c>
      <c r="BK1632">
        <v>50</v>
      </c>
      <c r="BL1632">
        <v>75</v>
      </c>
    </row>
    <row r="1633" spans="1:64" ht="30" x14ac:dyDescent="0.25">
      <c r="A1633" t="s">
        <v>3990</v>
      </c>
      <c r="B1633">
        <v>30</v>
      </c>
      <c r="C1633">
        <v>76</v>
      </c>
      <c r="D1633">
        <v>76</v>
      </c>
      <c r="E1633" s="1" t="s">
        <v>2544</v>
      </c>
      <c r="F1633">
        <v>203042</v>
      </c>
      <c r="G1633" t="s">
        <v>852</v>
      </c>
      <c r="H1633" t="s">
        <v>3184</v>
      </c>
      <c r="I1633" t="s">
        <v>68</v>
      </c>
      <c r="J1633">
        <v>76</v>
      </c>
      <c r="K1633" t="s">
        <v>508</v>
      </c>
      <c r="L1633">
        <v>0</v>
      </c>
      <c r="M1633" t="s">
        <v>107</v>
      </c>
      <c r="N1633" t="s">
        <v>501</v>
      </c>
      <c r="O1633" t="s">
        <v>579</v>
      </c>
      <c r="P1633">
        <v>101</v>
      </c>
      <c r="Q1633">
        <v>11</v>
      </c>
      <c r="R1633">
        <v>16</v>
      </c>
      <c r="S1633">
        <v>12</v>
      </c>
      <c r="T1633">
        <v>50</v>
      </c>
      <c r="U1633">
        <v>12</v>
      </c>
      <c r="V1633">
        <v>136</v>
      </c>
      <c r="W1633">
        <v>21</v>
      </c>
      <c r="X1633">
        <v>12</v>
      </c>
      <c r="Y1633">
        <v>14</v>
      </c>
      <c r="Z1633">
        <v>53</v>
      </c>
      <c r="AA1633">
        <v>36</v>
      </c>
      <c r="AB1633">
        <v>270</v>
      </c>
      <c r="AC1633">
        <v>53</v>
      </c>
      <c r="AD1633">
        <v>50</v>
      </c>
      <c r="AE1633">
        <v>49</v>
      </c>
      <c r="AF1633">
        <v>70</v>
      </c>
      <c r="AG1633">
        <v>48</v>
      </c>
      <c r="AH1633">
        <v>243</v>
      </c>
      <c r="AI1633">
        <v>55</v>
      </c>
      <c r="AJ1633">
        <v>71</v>
      </c>
      <c r="AK1633">
        <v>29</v>
      </c>
      <c r="AL1633">
        <v>75</v>
      </c>
      <c r="AM1633">
        <v>13</v>
      </c>
      <c r="AN1633">
        <v>167</v>
      </c>
      <c r="AO1633">
        <v>39</v>
      </c>
      <c r="AP1633">
        <v>20</v>
      </c>
      <c r="AQ1633">
        <v>13</v>
      </c>
      <c r="AR1633">
        <v>53</v>
      </c>
      <c r="AS1633">
        <v>42</v>
      </c>
      <c r="AT1633">
        <v>60</v>
      </c>
      <c r="AU1633">
        <v>39</v>
      </c>
      <c r="AV1633">
        <v>15</v>
      </c>
      <c r="AW1633">
        <v>13</v>
      </c>
      <c r="AX1633">
        <v>11</v>
      </c>
      <c r="AY1633">
        <v>376</v>
      </c>
      <c r="AZ1633">
        <v>77</v>
      </c>
      <c r="BA1633">
        <v>75</v>
      </c>
      <c r="BB1633">
        <v>73</v>
      </c>
      <c r="BC1633">
        <v>75</v>
      </c>
      <c r="BD1633">
        <v>76</v>
      </c>
      <c r="BE1633">
        <v>1332</v>
      </c>
      <c r="BF1633">
        <v>428</v>
      </c>
      <c r="BG1633">
        <v>2</v>
      </c>
      <c r="BH1633">
        <v>77</v>
      </c>
      <c r="BI1633">
        <v>75</v>
      </c>
      <c r="BJ1633">
        <v>73</v>
      </c>
      <c r="BK1633">
        <v>76</v>
      </c>
      <c r="BL1633">
        <v>52</v>
      </c>
    </row>
    <row r="1634" spans="1:64" ht="30" x14ac:dyDescent="0.25">
      <c r="A1634" t="s">
        <v>3991</v>
      </c>
      <c r="B1634">
        <v>30</v>
      </c>
      <c r="C1634">
        <v>77</v>
      </c>
      <c r="D1634">
        <v>77</v>
      </c>
      <c r="E1634" s="1" t="s">
        <v>3992</v>
      </c>
      <c r="F1634">
        <v>203486</v>
      </c>
      <c r="G1634" t="s">
        <v>97</v>
      </c>
      <c r="H1634" t="s">
        <v>147</v>
      </c>
      <c r="I1634" t="s">
        <v>68</v>
      </c>
      <c r="J1634">
        <v>78</v>
      </c>
      <c r="K1634" t="s">
        <v>69</v>
      </c>
      <c r="L1634">
        <v>0</v>
      </c>
      <c r="M1634" t="s">
        <v>592</v>
      </c>
      <c r="N1634" t="s">
        <v>719</v>
      </c>
      <c r="O1634" t="s">
        <v>734</v>
      </c>
      <c r="P1634">
        <v>345</v>
      </c>
      <c r="Q1634">
        <v>77</v>
      </c>
      <c r="R1634">
        <v>71</v>
      </c>
      <c r="S1634">
        <v>42</v>
      </c>
      <c r="T1634">
        <v>79</v>
      </c>
      <c r="U1634">
        <v>76</v>
      </c>
      <c r="V1634">
        <v>398</v>
      </c>
      <c r="W1634">
        <v>82</v>
      </c>
      <c r="X1634">
        <v>81</v>
      </c>
      <c r="Y1634">
        <v>79</v>
      </c>
      <c r="Z1634">
        <v>74</v>
      </c>
      <c r="AA1634">
        <v>82</v>
      </c>
      <c r="AB1634">
        <v>393</v>
      </c>
      <c r="AC1634">
        <v>78</v>
      </c>
      <c r="AD1634">
        <v>65</v>
      </c>
      <c r="AE1634">
        <v>85</v>
      </c>
      <c r="AF1634">
        <v>78</v>
      </c>
      <c r="AG1634">
        <v>87</v>
      </c>
      <c r="AH1634">
        <v>354</v>
      </c>
      <c r="AI1634">
        <v>77</v>
      </c>
      <c r="AJ1634">
        <v>64</v>
      </c>
      <c r="AK1634">
        <v>75</v>
      </c>
      <c r="AL1634">
        <v>64</v>
      </c>
      <c r="AM1634">
        <v>74</v>
      </c>
      <c r="AN1634">
        <v>351</v>
      </c>
      <c r="AO1634">
        <v>57</v>
      </c>
      <c r="AP1634">
        <v>63</v>
      </c>
      <c r="AQ1634">
        <v>75</v>
      </c>
      <c r="AR1634">
        <v>77</v>
      </c>
      <c r="AS1634">
        <v>79</v>
      </c>
      <c r="AT1634">
        <v>78</v>
      </c>
      <c r="AU1634">
        <v>156</v>
      </c>
      <c r="AV1634">
        <v>58</v>
      </c>
      <c r="AW1634">
        <v>45</v>
      </c>
      <c r="AX1634">
        <v>53</v>
      </c>
      <c r="AY1634">
        <v>37</v>
      </c>
      <c r="AZ1634">
        <v>6</v>
      </c>
      <c r="BA1634">
        <v>9</v>
      </c>
      <c r="BB1634">
        <v>7</v>
      </c>
      <c r="BC1634">
        <v>7</v>
      </c>
      <c r="BD1634">
        <v>8</v>
      </c>
      <c r="BE1634">
        <v>2034</v>
      </c>
      <c r="BF1634">
        <v>423</v>
      </c>
      <c r="BG1634">
        <v>2</v>
      </c>
      <c r="BH1634">
        <v>71</v>
      </c>
      <c r="BI1634">
        <v>74</v>
      </c>
      <c r="BJ1634">
        <v>78</v>
      </c>
      <c r="BK1634">
        <v>82</v>
      </c>
      <c r="BL1634">
        <v>53</v>
      </c>
    </row>
    <row r="1635" spans="1:64" ht="30" x14ac:dyDescent="0.25">
      <c r="A1635" t="s">
        <v>3993</v>
      </c>
      <c r="B1635">
        <v>28</v>
      </c>
      <c r="C1635">
        <v>77</v>
      </c>
      <c r="D1635">
        <v>77</v>
      </c>
      <c r="E1635" s="1" t="s">
        <v>3994</v>
      </c>
      <c r="F1635">
        <v>203747</v>
      </c>
      <c r="G1635" t="s">
        <v>90</v>
      </c>
      <c r="H1635" t="s">
        <v>156</v>
      </c>
      <c r="I1635" t="s">
        <v>68</v>
      </c>
      <c r="J1635">
        <v>77</v>
      </c>
      <c r="K1635" t="s">
        <v>406</v>
      </c>
      <c r="L1635">
        <v>0</v>
      </c>
      <c r="M1635" t="s">
        <v>998</v>
      </c>
      <c r="N1635" t="s">
        <v>323</v>
      </c>
      <c r="O1635" t="s">
        <v>802</v>
      </c>
      <c r="P1635">
        <v>300</v>
      </c>
      <c r="Q1635">
        <v>75</v>
      </c>
      <c r="R1635">
        <v>52</v>
      </c>
      <c r="S1635">
        <v>58</v>
      </c>
      <c r="T1635">
        <v>74</v>
      </c>
      <c r="U1635">
        <v>41</v>
      </c>
      <c r="V1635">
        <v>324</v>
      </c>
      <c r="W1635">
        <v>76</v>
      </c>
      <c r="X1635">
        <v>63</v>
      </c>
      <c r="Y1635">
        <v>50</v>
      </c>
      <c r="Z1635">
        <v>59</v>
      </c>
      <c r="AA1635">
        <v>76</v>
      </c>
      <c r="AB1635">
        <v>390</v>
      </c>
      <c r="AC1635">
        <v>79</v>
      </c>
      <c r="AD1635">
        <v>82</v>
      </c>
      <c r="AE1635">
        <v>75</v>
      </c>
      <c r="AF1635">
        <v>76</v>
      </c>
      <c r="AG1635">
        <v>78</v>
      </c>
      <c r="AH1635">
        <v>293</v>
      </c>
      <c r="AI1635">
        <v>52</v>
      </c>
      <c r="AJ1635">
        <v>69</v>
      </c>
      <c r="AK1635">
        <v>72</v>
      </c>
      <c r="AL1635">
        <v>57</v>
      </c>
      <c r="AM1635">
        <v>43</v>
      </c>
      <c r="AN1635">
        <v>340</v>
      </c>
      <c r="AO1635">
        <v>71</v>
      </c>
      <c r="AP1635">
        <v>74</v>
      </c>
      <c r="AQ1635">
        <v>67</v>
      </c>
      <c r="AR1635">
        <v>66</v>
      </c>
      <c r="AS1635">
        <v>62</v>
      </c>
      <c r="AT1635">
        <v>70</v>
      </c>
      <c r="AU1635">
        <v>223</v>
      </c>
      <c r="AV1635">
        <v>72</v>
      </c>
      <c r="AW1635">
        <v>75</v>
      </c>
      <c r="AX1635">
        <v>76</v>
      </c>
      <c r="AY1635">
        <v>61</v>
      </c>
      <c r="AZ1635">
        <v>8</v>
      </c>
      <c r="BA1635">
        <v>14</v>
      </c>
      <c r="BB1635">
        <v>14</v>
      </c>
      <c r="BC1635">
        <v>13</v>
      </c>
      <c r="BD1635">
        <v>12</v>
      </c>
      <c r="BE1635">
        <v>1931</v>
      </c>
      <c r="BF1635">
        <v>413</v>
      </c>
      <c r="BG1635">
        <v>3</v>
      </c>
      <c r="BH1635">
        <v>81</v>
      </c>
      <c r="BI1635">
        <v>51</v>
      </c>
      <c r="BJ1635">
        <v>69</v>
      </c>
      <c r="BK1635">
        <v>76</v>
      </c>
      <c r="BL1635">
        <v>72</v>
      </c>
    </row>
    <row r="1636" spans="1:64" ht="45" x14ac:dyDescent="0.25">
      <c r="A1636" t="s">
        <v>3995</v>
      </c>
      <c r="B1636">
        <v>30</v>
      </c>
      <c r="C1636">
        <v>72</v>
      </c>
      <c r="D1636">
        <v>72</v>
      </c>
      <c r="E1636" s="1" t="s">
        <v>3317</v>
      </c>
      <c r="F1636">
        <v>203775</v>
      </c>
      <c r="G1636" t="s">
        <v>155</v>
      </c>
      <c r="H1636" t="s">
        <v>853</v>
      </c>
      <c r="I1636" t="s">
        <v>68</v>
      </c>
      <c r="J1636">
        <v>72</v>
      </c>
      <c r="K1636" t="s">
        <v>508</v>
      </c>
      <c r="L1636">
        <v>0</v>
      </c>
      <c r="M1636" t="s">
        <v>2984</v>
      </c>
      <c r="N1636" t="s">
        <v>2079</v>
      </c>
      <c r="O1636" t="s">
        <v>597</v>
      </c>
      <c r="P1636">
        <v>98</v>
      </c>
      <c r="Q1636">
        <v>14</v>
      </c>
      <c r="R1636">
        <v>18</v>
      </c>
      <c r="S1636">
        <v>14</v>
      </c>
      <c r="T1636">
        <v>38</v>
      </c>
      <c r="U1636">
        <v>14</v>
      </c>
      <c r="V1636">
        <v>106</v>
      </c>
      <c r="W1636">
        <v>16</v>
      </c>
      <c r="X1636">
        <v>12</v>
      </c>
      <c r="Y1636">
        <v>14</v>
      </c>
      <c r="Z1636">
        <v>41</v>
      </c>
      <c r="AA1636">
        <v>23</v>
      </c>
      <c r="AB1636">
        <v>272</v>
      </c>
      <c r="AC1636">
        <v>55</v>
      </c>
      <c r="AD1636">
        <v>54</v>
      </c>
      <c r="AE1636">
        <v>51</v>
      </c>
      <c r="AF1636">
        <v>69</v>
      </c>
      <c r="AG1636">
        <v>43</v>
      </c>
      <c r="AH1636">
        <v>253</v>
      </c>
      <c r="AI1636">
        <v>54</v>
      </c>
      <c r="AJ1636">
        <v>72</v>
      </c>
      <c r="AK1636">
        <v>36</v>
      </c>
      <c r="AL1636">
        <v>75</v>
      </c>
      <c r="AM1636">
        <v>16</v>
      </c>
      <c r="AN1636">
        <v>111</v>
      </c>
      <c r="AO1636">
        <v>21</v>
      </c>
      <c r="AP1636">
        <v>13</v>
      </c>
      <c r="AQ1636">
        <v>8</v>
      </c>
      <c r="AR1636">
        <v>50</v>
      </c>
      <c r="AS1636">
        <v>19</v>
      </c>
      <c r="AT1636">
        <v>60</v>
      </c>
      <c r="AU1636">
        <v>33</v>
      </c>
      <c r="AV1636">
        <v>9</v>
      </c>
      <c r="AW1636">
        <v>11</v>
      </c>
      <c r="AX1636">
        <v>13</v>
      </c>
      <c r="AY1636">
        <v>358</v>
      </c>
      <c r="AZ1636">
        <v>75</v>
      </c>
      <c r="BA1636">
        <v>66</v>
      </c>
      <c r="BB1636">
        <v>72</v>
      </c>
      <c r="BC1636">
        <v>70</v>
      </c>
      <c r="BD1636">
        <v>75</v>
      </c>
      <c r="BE1636">
        <v>1231</v>
      </c>
      <c r="BF1636">
        <v>413</v>
      </c>
      <c r="BG1636">
        <v>2</v>
      </c>
      <c r="BH1636">
        <v>75</v>
      </c>
      <c r="BI1636">
        <v>66</v>
      </c>
      <c r="BJ1636">
        <v>72</v>
      </c>
      <c r="BK1636">
        <v>75</v>
      </c>
      <c r="BL1636">
        <v>55</v>
      </c>
    </row>
    <row r="1637" spans="1:64" ht="45" x14ac:dyDescent="0.25">
      <c r="A1637" t="s">
        <v>3996</v>
      </c>
      <c r="B1637">
        <v>28</v>
      </c>
      <c r="C1637">
        <v>79</v>
      </c>
      <c r="D1637">
        <v>80</v>
      </c>
      <c r="E1637" s="1" t="s">
        <v>3997</v>
      </c>
      <c r="F1637">
        <v>204311</v>
      </c>
      <c r="G1637" t="s">
        <v>359</v>
      </c>
      <c r="H1637" t="s">
        <v>3184</v>
      </c>
      <c r="I1637" t="s">
        <v>68</v>
      </c>
      <c r="J1637">
        <v>80</v>
      </c>
      <c r="K1637" t="s">
        <v>189</v>
      </c>
      <c r="L1637">
        <v>1</v>
      </c>
      <c r="M1637" t="s">
        <v>1160</v>
      </c>
      <c r="N1637" t="s">
        <v>484</v>
      </c>
      <c r="O1637" t="s">
        <v>670</v>
      </c>
      <c r="P1637">
        <v>293</v>
      </c>
      <c r="Q1637">
        <v>49</v>
      </c>
      <c r="R1637">
        <v>47</v>
      </c>
      <c r="S1637">
        <v>83</v>
      </c>
      <c r="T1637">
        <v>67</v>
      </c>
      <c r="U1637">
        <v>47</v>
      </c>
      <c r="V1637">
        <v>298</v>
      </c>
      <c r="W1637">
        <v>50</v>
      </c>
      <c r="X1637">
        <v>60</v>
      </c>
      <c r="Y1637">
        <v>59</v>
      </c>
      <c r="Z1637">
        <v>67</v>
      </c>
      <c r="AA1637">
        <v>62</v>
      </c>
      <c r="AB1637">
        <v>280</v>
      </c>
      <c r="AC1637">
        <v>50</v>
      </c>
      <c r="AD1637">
        <v>58</v>
      </c>
      <c r="AE1637">
        <v>47</v>
      </c>
      <c r="AF1637">
        <v>76</v>
      </c>
      <c r="AG1637">
        <v>49</v>
      </c>
      <c r="AH1637">
        <v>352</v>
      </c>
      <c r="AI1637">
        <v>63</v>
      </c>
      <c r="AJ1637">
        <v>86</v>
      </c>
      <c r="AK1637">
        <v>62</v>
      </c>
      <c r="AL1637">
        <v>92</v>
      </c>
      <c r="AM1637">
        <v>49</v>
      </c>
      <c r="AN1637">
        <v>330</v>
      </c>
      <c r="AO1637">
        <v>84</v>
      </c>
      <c r="AP1637">
        <v>78</v>
      </c>
      <c r="AQ1637">
        <v>49</v>
      </c>
      <c r="AR1637">
        <v>60</v>
      </c>
      <c r="AS1637">
        <v>59</v>
      </c>
      <c r="AT1637">
        <v>73</v>
      </c>
      <c r="AU1637">
        <v>236</v>
      </c>
      <c r="AV1637">
        <v>80</v>
      </c>
      <c r="AW1637">
        <v>79</v>
      </c>
      <c r="AX1637">
        <v>77</v>
      </c>
      <c r="AY1637">
        <v>59</v>
      </c>
      <c r="AZ1637">
        <v>14</v>
      </c>
      <c r="BA1637">
        <v>14</v>
      </c>
      <c r="BB1637">
        <v>7</v>
      </c>
      <c r="BC1637">
        <v>9</v>
      </c>
      <c r="BD1637">
        <v>15</v>
      </c>
      <c r="BE1637">
        <v>1848</v>
      </c>
      <c r="BF1637">
        <v>384</v>
      </c>
      <c r="BG1637">
        <v>2</v>
      </c>
      <c r="BH1637">
        <v>54</v>
      </c>
      <c r="BI1637">
        <v>51</v>
      </c>
      <c r="BJ1637">
        <v>61</v>
      </c>
      <c r="BK1637">
        <v>56</v>
      </c>
      <c r="BL1637">
        <v>79</v>
      </c>
    </row>
    <row r="1638" spans="1:64" ht="45" x14ac:dyDescent="0.25">
      <c r="A1638" t="s">
        <v>3998</v>
      </c>
      <c r="B1638">
        <v>32</v>
      </c>
      <c r="C1638">
        <v>82</v>
      </c>
      <c r="D1638">
        <v>82</v>
      </c>
      <c r="E1638" s="1" t="s">
        <v>3126</v>
      </c>
      <c r="F1638">
        <v>204525</v>
      </c>
      <c r="G1638" t="s">
        <v>66</v>
      </c>
      <c r="H1638" t="s">
        <v>67</v>
      </c>
      <c r="I1638" t="s">
        <v>77</v>
      </c>
      <c r="J1638">
        <v>82</v>
      </c>
      <c r="K1638" t="s">
        <v>189</v>
      </c>
      <c r="L1638">
        <v>0</v>
      </c>
      <c r="M1638" t="s">
        <v>802</v>
      </c>
      <c r="N1638" t="s">
        <v>86</v>
      </c>
      <c r="O1638" t="s">
        <v>322</v>
      </c>
      <c r="P1638">
        <v>288</v>
      </c>
      <c r="Q1638">
        <v>53</v>
      </c>
      <c r="R1638">
        <v>42</v>
      </c>
      <c r="S1638">
        <v>81</v>
      </c>
      <c r="T1638">
        <v>75</v>
      </c>
      <c r="U1638">
        <v>37</v>
      </c>
      <c r="V1638">
        <v>345</v>
      </c>
      <c r="W1638">
        <v>48</v>
      </c>
      <c r="X1638">
        <v>72</v>
      </c>
      <c r="Y1638">
        <v>71</v>
      </c>
      <c r="Z1638">
        <v>80</v>
      </c>
      <c r="AA1638">
        <v>74</v>
      </c>
      <c r="AB1638">
        <v>349</v>
      </c>
      <c r="AC1638">
        <v>70</v>
      </c>
      <c r="AD1638">
        <v>72</v>
      </c>
      <c r="AE1638">
        <v>66</v>
      </c>
      <c r="AF1638">
        <v>81</v>
      </c>
      <c r="AG1638">
        <v>60</v>
      </c>
      <c r="AH1638">
        <v>393</v>
      </c>
      <c r="AI1638">
        <v>81</v>
      </c>
      <c r="AJ1638">
        <v>87</v>
      </c>
      <c r="AK1638">
        <v>69</v>
      </c>
      <c r="AL1638">
        <v>82</v>
      </c>
      <c r="AM1638">
        <v>74</v>
      </c>
      <c r="AN1638">
        <v>315</v>
      </c>
      <c r="AO1638">
        <v>86</v>
      </c>
      <c r="AP1638">
        <v>83</v>
      </c>
      <c r="AQ1638">
        <v>52</v>
      </c>
      <c r="AR1638">
        <v>55</v>
      </c>
      <c r="AS1638">
        <v>39</v>
      </c>
      <c r="AT1638">
        <v>70</v>
      </c>
      <c r="AU1638">
        <v>249</v>
      </c>
      <c r="AV1638">
        <v>82</v>
      </c>
      <c r="AW1638">
        <v>82</v>
      </c>
      <c r="AX1638">
        <v>85</v>
      </c>
      <c r="AY1638">
        <v>63</v>
      </c>
      <c r="AZ1638">
        <v>12</v>
      </c>
      <c r="BA1638">
        <v>16</v>
      </c>
      <c r="BB1638">
        <v>11</v>
      </c>
      <c r="BC1638">
        <v>13</v>
      </c>
      <c r="BD1638">
        <v>11</v>
      </c>
      <c r="BE1638">
        <v>2002</v>
      </c>
      <c r="BF1638">
        <v>417</v>
      </c>
      <c r="BG1638">
        <v>2</v>
      </c>
      <c r="BH1638">
        <v>71</v>
      </c>
      <c r="BI1638">
        <v>56</v>
      </c>
      <c r="BJ1638">
        <v>67</v>
      </c>
      <c r="BK1638">
        <v>61</v>
      </c>
      <c r="BL1638">
        <v>82</v>
      </c>
    </row>
    <row r="1639" spans="1:64" ht="30" x14ac:dyDescent="0.25">
      <c r="A1639" t="s">
        <v>3584</v>
      </c>
      <c r="B1639">
        <v>30</v>
      </c>
      <c r="C1639">
        <v>83</v>
      </c>
      <c r="D1639">
        <v>83</v>
      </c>
      <c r="E1639" s="1" t="s">
        <v>3585</v>
      </c>
      <c r="F1639">
        <v>204638</v>
      </c>
      <c r="G1639" t="s">
        <v>124</v>
      </c>
      <c r="H1639" t="s">
        <v>853</v>
      </c>
      <c r="I1639" t="s">
        <v>68</v>
      </c>
      <c r="J1639">
        <v>83</v>
      </c>
      <c r="K1639" t="s">
        <v>189</v>
      </c>
      <c r="L1639">
        <v>0</v>
      </c>
      <c r="M1639" t="s">
        <v>1018</v>
      </c>
      <c r="N1639" t="s">
        <v>823</v>
      </c>
      <c r="O1639" t="s">
        <v>1938</v>
      </c>
      <c r="P1639">
        <v>267</v>
      </c>
      <c r="Q1639">
        <v>39</v>
      </c>
      <c r="R1639">
        <v>38</v>
      </c>
      <c r="S1639">
        <v>85</v>
      </c>
      <c r="T1639">
        <v>74</v>
      </c>
      <c r="U1639">
        <v>31</v>
      </c>
      <c r="V1639">
        <v>239</v>
      </c>
      <c r="W1639">
        <v>52</v>
      </c>
      <c r="X1639">
        <v>28</v>
      </c>
      <c r="Y1639">
        <v>32</v>
      </c>
      <c r="Z1639">
        <v>68</v>
      </c>
      <c r="AA1639">
        <v>59</v>
      </c>
      <c r="AB1639">
        <v>301</v>
      </c>
      <c r="AC1639">
        <v>50</v>
      </c>
      <c r="AD1639">
        <v>65</v>
      </c>
      <c r="AE1639">
        <v>48</v>
      </c>
      <c r="AF1639">
        <v>82</v>
      </c>
      <c r="AG1639">
        <v>56</v>
      </c>
      <c r="AH1639">
        <v>309</v>
      </c>
      <c r="AI1639">
        <v>37</v>
      </c>
      <c r="AJ1639">
        <v>90</v>
      </c>
      <c r="AK1639">
        <v>68</v>
      </c>
      <c r="AL1639">
        <v>85</v>
      </c>
      <c r="AM1639">
        <v>29</v>
      </c>
      <c r="AN1639">
        <v>293</v>
      </c>
      <c r="AO1639">
        <v>83</v>
      </c>
      <c r="AP1639">
        <v>83</v>
      </c>
      <c r="AQ1639">
        <v>42</v>
      </c>
      <c r="AR1639">
        <v>44</v>
      </c>
      <c r="AS1639">
        <v>41</v>
      </c>
      <c r="AT1639">
        <v>72</v>
      </c>
      <c r="AU1639">
        <v>253</v>
      </c>
      <c r="AV1639">
        <v>86</v>
      </c>
      <c r="AW1639">
        <v>86</v>
      </c>
      <c r="AX1639">
        <v>81</v>
      </c>
      <c r="AY1639">
        <v>58</v>
      </c>
      <c r="AZ1639">
        <v>15</v>
      </c>
      <c r="BA1639">
        <v>12</v>
      </c>
      <c r="BB1639">
        <v>15</v>
      </c>
      <c r="BC1639">
        <v>10</v>
      </c>
      <c r="BD1639">
        <v>6</v>
      </c>
      <c r="BE1639">
        <v>1720</v>
      </c>
      <c r="BF1639">
        <v>372</v>
      </c>
      <c r="BG1639">
        <v>3</v>
      </c>
      <c r="BH1639">
        <v>58</v>
      </c>
      <c r="BI1639">
        <v>36</v>
      </c>
      <c r="BJ1639">
        <v>56</v>
      </c>
      <c r="BK1639">
        <v>56</v>
      </c>
      <c r="BL1639">
        <v>85</v>
      </c>
    </row>
    <row r="1640" spans="1:64" ht="30" x14ac:dyDescent="0.25">
      <c r="A1640" t="s">
        <v>3999</v>
      </c>
      <c r="B1640">
        <v>29</v>
      </c>
      <c r="C1640">
        <v>82</v>
      </c>
      <c r="D1640" t="s">
        <v>1892</v>
      </c>
      <c r="E1640" s="1" t="s">
        <v>3068</v>
      </c>
      <c r="F1640">
        <v>204883</v>
      </c>
      <c r="G1640" t="s">
        <v>212</v>
      </c>
      <c r="H1640" t="s">
        <v>213</v>
      </c>
      <c r="I1640" t="s">
        <v>77</v>
      </c>
      <c r="J1640">
        <v>82</v>
      </c>
      <c r="K1640" t="s">
        <v>508</v>
      </c>
      <c r="L1640">
        <v>1</v>
      </c>
      <c r="M1640" t="s">
        <v>786</v>
      </c>
      <c r="N1640" t="s">
        <v>279</v>
      </c>
      <c r="O1640" t="s">
        <v>1733</v>
      </c>
      <c r="P1640">
        <v>95</v>
      </c>
      <c r="Q1640">
        <v>10</v>
      </c>
      <c r="R1640">
        <v>9</v>
      </c>
      <c r="S1640">
        <v>15</v>
      </c>
      <c r="T1640">
        <v>48</v>
      </c>
      <c r="U1640">
        <v>13</v>
      </c>
      <c r="V1640">
        <v>97</v>
      </c>
      <c r="W1640">
        <v>12</v>
      </c>
      <c r="X1640">
        <v>14</v>
      </c>
      <c r="Y1640">
        <v>13</v>
      </c>
      <c r="Z1640">
        <v>36</v>
      </c>
      <c r="AA1640">
        <v>22</v>
      </c>
      <c r="AB1640">
        <v>282</v>
      </c>
      <c r="AC1640">
        <v>49</v>
      </c>
      <c r="AD1640">
        <v>60</v>
      </c>
      <c r="AE1640">
        <v>39</v>
      </c>
      <c r="AF1640">
        <v>80</v>
      </c>
      <c r="AG1640">
        <v>54</v>
      </c>
      <c r="AH1640">
        <v>258</v>
      </c>
      <c r="AI1640">
        <v>60</v>
      </c>
      <c r="AJ1640">
        <v>73</v>
      </c>
      <c r="AK1640">
        <v>37</v>
      </c>
      <c r="AL1640">
        <v>78</v>
      </c>
      <c r="AM1640">
        <v>10</v>
      </c>
      <c r="AN1640">
        <v>118</v>
      </c>
      <c r="AO1640">
        <v>26</v>
      </c>
      <c r="AP1640">
        <v>18</v>
      </c>
      <c r="AQ1640">
        <v>11</v>
      </c>
      <c r="AR1640">
        <v>48</v>
      </c>
      <c r="AS1640">
        <v>15</v>
      </c>
      <c r="AT1640">
        <v>66</v>
      </c>
      <c r="AU1640">
        <v>38</v>
      </c>
      <c r="AV1640">
        <v>12</v>
      </c>
      <c r="AW1640">
        <v>14</v>
      </c>
      <c r="AX1640">
        <v>12</v>
      </c>
      <c r="AY1640">
        <v>407</v>
      </c>
      <c r="AZ1640">
        <v>79</v>
      </c>
      <c r="BA1640">
        <v>83</v>
      </c>
      <c r="BB1640">
        <v>80</v>
      </c>
      <c r="BC1640">
        <v>81</v>
      </c>
      <c r="BD1640">
        <v>84</v>
      </c>
      <c r="BE1640">
        <v>1295</v>
      </c>
      <c r="BF1640">
        <v>460</v>
      </c>
      <c r="BG1640">
        <v>1</v>
      </c>
      <c r="BH1640">
        <v>79</v>
      </c>
      <c r="BI1640">
        <v>83</v>
      </c>
      <c r="BJ1640">
        <v>80</v>
      </c>
      <c r="BK1640">
        <v>84</v>
      </c>
      <c r="BL1640">
        <v>53</v>
      </c>
    </row>
    <row r="1641" spans="1:64" ht="30" x14ac:dyDescent="0.25">
      <c r="A1641" t="s">
        <v>4000</v>
      </c>
      <c r="B1641">
        <v>30</v>
      </c>
      <c r="C1641">
        <v>74</v>
      </c>
      <c r="D1641">
        <v>74</v>
      </c>
      <c r="E1641" s="1" t="s">
        <v>4001</v>
      </c>
      <c r="F1641">
        <v>204970</v>
      </c>
      <c r="G1641" t="s">
        <v>426</v>
      </c>
      <c r="H1641" t="s">
        <v>139</v>
      </c>
      <c r="I1641" t="s">
        <v>77</v>
      </c>
      <c r="J1641">
        <v>74</v>
      </c>
      <c r="K1641" t="s">
        <v>538</v>
      </c>
      <c r="L1641">
        <v>0</v>
      </c>
      <c r="M1641" t="s">
        <v>70</v>
      </c>
      <c r="N1641" t="s">
        <v>373</v>
      </c>
      <c r="O1641" t="s">
        <v>1993</v>
      </c>
      <c r="P1641">
        <v>359</v>
      </c>
      <c r="Q1641">
        <v>72</v>
      </c>
      <c r="R1641">
        <v>70</v>
      </c>
      <c r="S1641">
        <v>68</v>
      </c>
      <c r="T1641">
        <v>74</v>
      </c>
      <c r="U1641">
        <v>75</v>
      </c>
      <c r="V1641">
        <v>375</v>
      </c>
      <c r="W1641">
        <v>77</v>
      </c>
      <c r="X1641">
        <v>84</v>
      </c>
      <c r="Y1641">
        <v>69</v>
      </c>
      <c r="Z1641">
        <v>67</v>
      </c>
      <c r="AA1641">
        <v>78</v>
      </c>
      <c r="AB1641">
        <v>362</v>
      </c>
      <c r="AC1641">
        <v>74</v>
      </c>
      <c r="AD1641">
        <v>65</v>
      </c>
      <c r="AE1641">
        <v>82</v>
      </c>
      <c r="AF1641">
        <v>69</v>
      </c>
      <c r="AG1641">
        <v>72</v>
      </c>
      <c r="AH1641">
        <v>377</v>
      </c>
      <c r="AI1641">
        <v>82</v>
      </c>
      <c r="AJ1641">
        <v>76</v>
      </c>
      <c r="AK1641">
        <v>70</v>
      </c>
      <c r="AL1641">
        <v>69</v>
      </c>
      <c r="AM1641">
        <v>80</v>
      </c>
      <c r="AN1641">
        <v>326</v>
      </c>
      <c r="AO1641">
        <v>56</v>
      </c>
      <c r="AP1641">
        <v>48</v>
      </c>
      <c r="AQ1641">
        <v>71</v>
      </c>
      <c r="AR1641">
        <v>73</v>
      </c>
      <c r="AS1641">
        <v>78</v>
      </c>
      <c r="AT1641">
        <v>80</v>
      </c>
      <c r="AU1641">
        <v>121</v>
      </c>
      <c r="AV1641">
        <v>43</v>
      </c>
      <c r="AW1641">
        <v>40</v>
      </c>
      <c r="AX1641">
        <v>38</v>
      </c>
      <c r="AY1641">
        <v>52</v>
      </c>
      <c r="AZ1641">
        <v>8</v>
      </c>
      <c r="BA1641">
        <v>11</v>
      </c>
      <c r="BB1641">
        <v>14</v>
      </c>
      <c r="BC1641">
        <v>10</v>
      </c>
      <c r="BD1641">
        <v>9</v>
      </c>
      <c r="BE1641">
        <v>1972</v>
      </c>
      <c r="BF1641">
        <v>406</v>
      </c>
      <c r="BG1641">
        <v>1</v>
      </c>
      <c r="BH1641">
        <v>69</v>
      </c>
      <c r="BI1641">
        <v>75</v>
      </c>
      <c r="BJ1641">
        <v>73</v>
      </c>
      <c r="BK1641">
        <v>77</v>
      </c>
      <c r="BL1641">
        <v>45</v>
      </c>
    </row>
    <row r="1642" spans="1:64" ht="45" x14ac:dyDescent="0.25">
      <c r="A1642" t="s">
        <v>4002</v>
      </c>
      <c r="B1642">
        <v>27</v>
      </c>
      <c r="C1642">
        <v>68</v>
      </c>
      <c r="D1642">
        <v>71</v>
      </c>
      <c r="E1642" s="1" t="s">
        <v>4003</v>
      </c>
      <c r="F1642">
        <v>206561</v>
      </c>
      <c r="G1642" t="s">
        <v>419</v>
      </c>
      <c r="H1642" t="s">
        <v>91</v>
      </c>
      <c r="I1642" t="s">
        <v>77</v>
      </c>
      <c r="J1642">
        <v>68</v>
      </c>
      <c r="K1642" t="s">
        <v>508</v>
      </c>
      <c r="L1642">
        <v>3</v>
      </c>
      <c r="M1642" t="s">
        <v>1854</v>
      </c>
      <c r="N1642" t="s">
        <v>886</v>
      </c>
      <c r="O1642" t="s">
        <v>1831</v>
      </c>
      <c r="P1642">
        <v>112</v>
      </c>
      <c r="Q1642">
        <v>13</v>
      </c>
      <c r="R1642">
        <v>17</v>
      </c>
      <c r="S1642">
        <v>15</v>
      </c>
      <c r="T1642">
        <v>49</v>
      </c>
      <c r="U1642">
        <v>18</v>
      </c>
      <c r="V1642">
        <v>109</v>
      </c>
      <c r="W1642">
        <v>19</v>
      </c>
      <c r="X1642">
        <v>11</v>
      </c>
      <c r="Y1642">
        <v>11</v>
      </c>
      <c r="Z1642">
        <v>46</v>
      </c>
      <c r="AA1642">
        <v>22</v>
      </c>
      <c r="AB1642">
        <v>208</v>
      </c>
      <c r="AC1642">
        <v>37</v>
      </c>
      <c r="AD1642">
        <v>33</v>
      </c>
      <c r="AE1642">
        <v>32</v>
      </c>
      <c r="AF1642">
        <v>65</v>
      </c>
      <c r="AG1642">
        <v>41</v>
      </c>
      <c r="AH1642">
        <v>204</v>
      </c>
      <c r="AI1642">
        <v>48</v>
      </c>
      <c r="AJ1642">
        <v>56</v>
      </c>
      <c r="AK1642">
        <v>30</v>
      </c>
      <c r="AL1642">
        <v>56</v>
      </c>
      <c r="AM1642">
        <v>14</v>
      </c>
      <c r="AN1642">
        <v>122</v>
      </c>
      <c r="AO1642">
        <v>22</v>
      </c>
      <c r="AP1642">
        <v>12</v>
      </c>
      <c r="AQ1642">
        <v>8</v>
      </c>
      <c r="AR1642">
        <v>57</v>
      </c>
      <c r="AS1642">
        <v>23</v>
      </c>
      <c r="AT1642">
        <v>43</v>
      </c>
      <c r="AU1642">
        <v>38</v>
      </c>
      <c r="AV1642">
        <v>13</v>
      </c>
      <c r="AW1642">
        <v>11</v>
      </c>
      <c r="AX1642">
        <v>14</v>
      </c>
      <c r="AY1642">
        <v>336</v>
      </c>
      <c r="AZ1642">
        <v>69</v>
      </c>
      <c r="BA1642">
        <v>68</v>
      </c>
      <c r="BB1642">
        <v>64</v>
      </c>
      <c r="BC1642">
        <v>66</v>
      </c>
      <c r="BD1642">
        <v>69</v>
      </c>
      <c r="BE1642">
        <v>1129</v>
      </c>
      <c r="BF1642">
        <v>371</v>
      </c>
      <c r="BG1642">
        <v>1</v>
      </c>
      <c r="BH1642">
        <v>69</v>
      </c>
      <c r="BI1642">
        <v>68</v>
      </c>
      <c r="BJ1642">
        <v>64</v>
      </c>
      <c r="BK1642">
        <v>69</v>
      </c>
      <c r="BL1642">
        <v>35</v>
      </c>
    </row>
    <row r="1643" spans="1:64" ht="30" x14ac:dyDescent="0.25">
      <c r="A1643" t="s">
        <v>4004</v>
      </c>
      <c r="B1643">
        <v>29</v>
      </c>
      <c r="C1643">
        <v>83</v>
      </c>
      <c r="D1643">
        <v>83</v>
      </c>
      <c r="E1643" s="1" t="s">
        <v>3942</v>
      </c>
      <c r="F1643">
        <v>207862</v>
      </c>
      <c r="G1643" t="s">
        <v>155</v>
      </c>
      <c r="H1643" t="s">
        <v>853</v>
      </c>
      <c r="I1643" t="s">
        <v>68</v>
      </c>
      <c r="J1643">
        <v>83</v>
      </c>
      <c r="K1643" t="s">
        <v>189</v>
      </c>
      <c r="L1643">
        <v>0</v>
      </c>
      <c r="M1643" t="s">
        <v>407</v>
      </c>
      <c r="N1643" t="s">
        <v>2079</v>
      </c>
      <c r="O1643" t="s">
        <v>2300</v>
      </c>
      <c r="P1643">
        <v>338</v>
      </c>
      <c r="Q1643">
        <v>68</v>
      </c>
      <c r="R1643">
        <v>55</v>
      </c>
      <c r="S1643">
        <v>83</v>
      </c>
      <c r="T1643">
        <v>79</v>
      </c>
      <c r="U1643">
        <v>53</v>
      </c>
      <c r="V1643">
        <v>296</v>
      </c>
      <c r="W1643">
        <v>61</v>
      </c>
      <c r="X1643">
        <v>44</v>
      </c>
      <c r="Y1643">
        <v>42</v>
      </c>
      <c r="Z1643">
        <v>74</v>
      </c>
      <c r="AA1643">
        <v>75</v>
      </c>
      <c r="AB1643">
        <v>308</v>
      </c>
      <c r="AC1643">
        <v>54</v>
      </c>
      <c r="AD1643">
        <v>65</v>
      </c>
      <c r="AE1643">
        <v>55</v>
      </c>
      <c r="AF1643">
        <v>85</v>
      </c>
      <c r="AG1643">
        <v>49</v>
      </c>
      <c r="AH1643">
        <v>367</v>
      </c>
      <c r="AI1643">
        <v>79</v>
      </c>
      <c r="AJ1643">
        <v>83</v>
      </c>
      <c r="AK1643">
        <v>75</v>
      </c>
      <c r="AL1643">
        <v>84</v>
      </c>
      <c r="AM1643">
        <v>46</v>
      </c>
      <c r="AN1643">
        <v>353</v>
      </c>
      <c r="AO1643">
        <v>74</v>
      </c>
      <c r="AP1643">
        <v>85</v>
      </c>
      <c r="AQ1643">
        <v>55</v>
      </c>
      <c r="AR1643">
        <v>72</v>
      </c>
      <c r="AS1643">
        <v>67</v>
      </c>
      <c r="AT1643">
        <v>77</v>
      </c>
      <c r="AU1643">
        <v>251</v>
      </c>
      <c r="AV1643">
        <v>87</v>
      </c>
      <c r="AW1643">
        <v>86</v>
      </c>
      <c r="AX1643">
        <v>78</v>
      </c>
      <c r="AY1643">
        <v>46</v>
      </c>
      <c r="AZ1643">
        <v>12</v>
      </c>
      <c r="BA1643">
        <v>10</v>
      </c>
      <c r="BB1643">
        <v>6</v>
      </c>
      <c r="BC1643">
        <v>8</v>
      </c>
      <c r="BD1643">
        <v>10</v>
      </c>
      <c r="BE1643">
        <v>1959</v>
      </c>
      <c r="BF1643">
        <v>421</v>
      </c>
      <c r="BG1643">
        <v>3</v>
      </c>
      <c r="BH1643">
        <v>60</v>
      </c>
      <c r="BI1643">
        <v>59</v>
      </c>
      <c r="BJ1643">
        <v>71</v>
      </c>
      <c r="BK1643">
        <v>66</v>
      </c>
      <c r="BL1643">
        <v>85</v>
      </c>
    </row>
    <row r="1644" spans="1:64" ht="30" x14ac:dyDescent="0.25">
      <c r="A1644" t="s">
        <v>4005</v>
      </c>
      <c r="B1644">
        <v>30</v>
      </c>
      <c r="C1644">
        <v>79</v>
      </c>
      <c r="D1644">
        <v>79</v>
      </c>
      <c r="E1644" s="1" t="s">
        <v>4006</v>
      </c>
      <c r="F1644">
        <v>207993</v>
      </c>
      <c r="G1644" t="s">
        <v>283</v>
      </c>
      <c r="H1644" t="s">
        <v>327</v>
      </c>
      <c r="I1644" t="s">
        <v>77</v>
      </c>
      <c r="J1644">
        <v>79</v>
      </c>
      <c r="K1644" t="s">
        <v>189</v>
      </c>
      <c r="L1644">
        <v>0</v>
      </c>
      <c r="M1644" t="s">
        <v>148</v>
      </c>
      <c r="N1644" t="s">
        <v>658</v>
      </c>
      <c r="O1644" t="s">
        <v>150</v>
      </c>
      <c r="P1644">
        <v>333</v>
      </c>
      <c r="Q1644">
        <v>73</v>
      </c>
      <c r="R1644">
        <v>60</v>
      </c>
      <c r="S1644">
        <v>73</v>
      </c>
      <c r="T1644">
        <v>72</v>
      </c>
      <c r="U1644">
        <v>55</v>
      </c>
      <c r="V1644">
        <v>305</v>
      </c>
      <c r="W1644">
        <v>67</v>
      </c>
      <c r="X1644">
        <v>61</v>
      </c>
      <c r="Y1644">
        <v>42</v>
      </c>
      <c r="Z1644">
        <v>63</v>
      </c>
      <c r="AA1644">
        <v>72</v>
      </c>
      <c r="AB1644">
        <v>330</v>
      </c>
      <c r="AC1644">
        <v>65</v>
      </c>
      <c r="AD1644">
        <v>73</v>
      </c>
      <c r="AE1644">
        <v>59</v>
      </c>
      <c r="AF1644">
        <v>79</v>
      </c>
      <c r="AG1644">
        <v>54</v>
      </c>
      <c r="AH1644">
        <v>378</v>
      </c>
      <c r="AI1644">
        <v>75</v>
      </c>
      <c r="AJ1644">
        <v>84</v>
      </c>
      <c r="AK1644">
        <v>73</v>
      </c>
      <c r="AL1644">
        <v>88</v>
      </c>
      <c r="AM1644">
        <v>58</v>
      </c>
      <c r="AN1644">
        <v>352</v>
      </c>
      <c r="AO1644">
        <v>87</v>
      </c>
      <c r="AP1644">
        <v>77</v>
      </c>
      <c r="AQ1644">
        <v>69</v>
      </c>
      <c r="AR1644">
        <v>65</v>
      </c>
      <c r="AS1644">
        <v>54</v>
      </c>
      <c r="AT1644">
        <v>70</v>
      </c>
      <c r="AU1644">
        <v>234</v>
      </c>
      <c r="AV1644">
        <v>78</v>
      </c>
      <c r="AW1644">
        <v>79</v>
      </c>
      <c r="AX1644">
        <v>77</v>
      </c>
      <c r="AY1644">
        <v>56</v>
      </c>
      <c r="AZ1644">
        <v>15</v>
      </c>
      <c r="BA1644">
        <v>9</v>
      </c>
      <c r="BB1644">
        <v>16</v>
      </c>
      <c r="BC1644">
        <v>7</v>
      </c>
      <c r="BD1644">
        <v>9</v>
      </c>
      <c r="BE1644">
        <v>1988</v>
      </c>
      <c r="BF1644">
        <v>429</v>
      </c>
      <c r="BG1644">
        <v>2</v>
      </c>
      <c r="BH1644">
        <v>69</v>
      </c>
      <c r="BI1644">
        <v>63</v>
      </c>
      <c r="BJ1644">
        <v>67</v>
      </c>
      <c r="BK1644">
        <v>68</v>
      </c>
      <c r="BL1644">
        <v>78</v>
      </c>
    </row>
    <row r="1645" spans="1:64" ht="30" x14ac:dyDescent="0.25">
      <c r="A1645" t="s">
        <v>4007</v>
      </c>
      <c r="B1645">
        <v>28</v>
      </c>
      <c r="C1645">
        <v>77</v>
      </c>
      <c r="D1645">
        <v>77</v>
      </c>
      <c r="E1645" s="1" t="s">
        <v>4008</v>
      </c>
      <c r="F1645">
        <v>208330</v>
      </c>
      <c r="G1645" t="s">
        <v>124</v>
      </c>
      <c r="H1645" t="s">
        <v>67</v>
      </c>
      <c r="I1645" t="s">
        <v>77</v>
      </c>
      <c r="J1645">
        <v>77</v>
      </c>
      <c r="K1645" t="s">
        <v>791</v>
      </c>
      <c r="L1645">
        <v>0</v>
      </c>
      <c r="M1645" t="s">
        <v>613</v>
      </c>
      <c r="N1645" t="s">
        <v>927</v>
      </c>
      <c r="O1645" t="s">
        <v>928</v>
      </c>
      <c r="P1645">
        <v>338</v>
      </c>
      <c r="Q1645">
        <v>78</v>
      </c>
      <c r="R1645">
        <v>69</v>
      </c>
      <c r="S1645">
        <v>42</v>
      </c>
      <c r="T1645">
        <v>80</v>
      </c>
      <c r="U1645">
        <v>69</v>
      </c>
      <c r="V1645">
        <v>393</v>
      </c>
      <c r="W1645">
        <v>84</v>
      </c>
      <c r="X1645">
        <v>80</v>
      </c>
      <c r="Y1645">
        <v>74</v>
      </c>
      <c r="Z1645">
        <v>74</v>
      </c>
      <c r="AA1645">
        <v>81</v>
      </c>
      <c r="AB1645">
        <v>382</v>
      </c>
      <c r="AC1645">
        <v>78</v>
      </c>
      <c r="AD1645">
        <v>75</v>
      </c>
      <c r="AE1645">
        <v>84</v>
      </c>
      <c r="AF1645">
        <v>70</v>
      </c>
      <c r="AG1645">
        <v>75</v>
      </c>
      <c r="AH1645">
        <v>337</v>
      </c>
      <c r="AI1645">
        <v>75</v>
      </c>
      <c r="AJ1645">
        <v>63</v>
      </c>
      <c r="AK1645">
        <v>64</v>
      </c>
      <c r="AL1645">
        <v>62</v>
      </c>
      <c r="AM1645">
        <v>73</v>
      </c>
      <c r="AN1645">
        <v>286</v>
      </c>
      <c r="AO1645">
        <v>41</v>
      </c>
      <c r="AP1645">
        <v>36</v>
      </c>
      <c r="AQ1645">
        <v>74</v>
      </c>
      <c r="AR1645">
        <v>75</v>
      </c>
      <c r="AS1645">
        <v>60</v>
      </c>
      <c r="AT1645">
        <v>75</v>
      </c>
      <c r="AU1645">
        <v>75</v>
      </c>
      <c r="AV1645">
        <v>30</v>
      </c>
      <c r="AW1645">
        <v>23</v>
      </c>
      <c r="AX1645">
        <v>22</v>
      </c>
      <c r="AY1645">
        <v>55</v>
      </c>
      <c r="AZ1645">
        <v>15</v>
      </c>
      <c r="BA1645">
        <v>10</v>
      </c>
      <c r="BB1645">
        <v>11</v>
      </c>
      <c r="BC1645">
        <v>12</v>
      </c>
      <c r="BD1645">
        <v>7</v>
      </c>
      <c r="BE1645">
        <v>1866</v>
      </c>
      <c r="BF1645">
        <v>394</v>
      </c>
      <c r="BG1645">
        <v>2</v>
      </c>
      <c r="BH1645">
        <v>76</v>
      </c>
      <c r="BI1645">
        <v>71</v>
      </c>
      <c r="BJ1645">
        <v>77</v>
      </c>
      <c r="BK1645">
        <v>82</v>
      </c>
      <c r="BL1645">
        <v>30</v>
      </c>
    </row>
    <row r="1646" spans="1:64" ht="45" x14ac:dyDescent="0.25">
      <c r="A1646" t="s">
        <v>4009</v>
      </c>
      <c r="B1646">
        <v>30</v>
      </c>
      <c r="C1646">
        <v>80</v>
      </c>
      <c r="D1646">
        <v>80</v>
      </c>
      <c r="E1646" s="1" t="s">
        <v>3215</v>
      </c>
      <c r="F1646">
        <v>208670</v>
      </c>
      <c r="G1646" t="s">
        <v>426</v>
      </c>
      <c r="H1646" t="s">
        <v>76</v>
      </c>
      <c r="I1646" t="s">
        <v>77</v>
      </c>
      <c r="J1646">
        <v>80</v>
      </c>
      <c r="K1646" t="s">
        <v>206</v>
      </c>
      <c r="L1646">
        <v>0</v>
      </c>
      <c r="M1646" t="s">
        <v>983</v>
      </c>
      <c r="N1646" t="s">
        <v>121</v>
      </c>
      <c r="O1646" t="s">
        <v>72</v>
      </c>
      <c r="P1646">
        <v>362</v>
      </c>
      <c r="Q1646">
        <v>82</v>
      </c>
      <c r="R1646">
        <v>72</v>
      </c>
      <c r="S1646">
        <v>52</v>
      </c>
      <c r="T1646">
        <v>82</v>
      </c>
      <c r="U1646">
        <v>74</v>
      </c>
      <c r="V1646">
        <v>411</v>
      </c>
      <c r="W1646">
        <v>80</v>
      </c>
      <c r="X1646">
        <v>88</v>
      </c>
      <c r="Y1646">
        <v>78</v>
      </c>
      <c r="Z1646">
        <v>84</v>
      </c>
      <c r="AA1646">
        <v>81</v>
      </c>
      <c r="AB1646">
        <v>383</v>
      </c>
      <c r="AC1646">
        <v>74</v>
      </c>
      <c r="AD1646">
        <v>73</v>
      </c>
      <c r="AE1646">
        <v>82</v>
      </c>
      <c r="AF1646">
        <v>76</v>
      </c>
      <c r="AG1646">
        <v>78</v>
      </c>
      <c r="AH1646">
        <v>333</v>
      </c>
      <c r="AI1646">
        <v>81</v>
      </c>
      <c r="AJ1646">
        <v>55</v>
      </c>
      <c r="AK1646">
        <v>67</v>
      </c>
      <c r="AL1646">
        <v>51</v>
      </c>
      <c r="AM1646">
        <v>79</v>
      </c>
      <c r="AN1646">
        <v>351</v>
      </c>
      <c r="AO1646">
        <v>73</v>
      </c>
      <c r="AP1646">
        <v>51</v>
      </c>
      <c r="AQ1646">
        <v>76</v>
      </c>
      <c r="AR1646">
        <v>84</v>
      </c>
      <c r="AS1646">
        <v>67</v>
      </c>
      <c r="AT1646">
        <v>79</v>
      </c>
      <c r="AU1646">
        <v>142</v>
      </c>
      <c r="AV1646">
        <v>44</v>
      </c>
      <c r="AW1646">
        <v>57</v>
      </c>
      <c r="AX1646">
        <v>41</v>
      </c>
      <c r="AY1646">
        <v>51</v>
      </c>
      <c r="AZ1646">
        <v>11</v>
      </c>
      <c r="BA1646">
        <v>7</v>
      </c>
      <c r="BB1646">
        <v>11</v>
      </c>
      <c r="BC1646">
        <v>8</v>
      </c>
      <c r="BD1646">
        <v>14</v>
      </c>
      <c r="BE1646">
        <v>2033</v>
      </c>
      <c r="BF1646">
        <v>421</v>
      </c>
      <c r="BG1646">
        <v>3</v>
      </c>
      <c r="BH1646">
        <v>73</v>
      </c>
      <c r="BI1646">
        <v>75</v>
      </c>
      <c r="BJ1646">
        <v>83</v>
      </c>
      <c r="BK1646">
        <v>80</v>
      </c>
      <c r="BL1646">
        <v>50</v>
      </c>
    </row>
    <row r="1647" spans="1:64" ht="30" x14ac:dyDescent="0.25">
      <c r="A1647" t="s">
        <v>4010</v>
      </c>
      <c r="B1647">
        <v>29</v>
      </c>
      <c r="C1647">
        <v>83</v>
      </c>
      <c r="D1647">
        <v>83</v>
      </c>
      <c r="E1647" s="1" t="s">
        <v>1549</v>
      </c>
      <c r="F1647">
        <v>209499</v>
      </c>
      <c r="G1647" t="s">
        <v>494</v>
      </c>
      <c r="H1647" t="s">
        <v>253</v>
      </c>
      <c r="I1647" t="s">
        <v>68</v>
      </c>
      <c r="J1647">
        <v>83</v>
      </c>
      <c r="K1647" t="s">
        <v>229</v>
      </c>
      <c r="L1647">
        <v>0</v>
      </c>
      <c r="M1647" t="s">
        <v>236</v>
      </c>
      <c r="N1647" t="s">
        <v>653</v>
      </c>
      <c r="O1647" t="s">
        <v>374</v>
      </c>
      <c r="P1647">
        <v>344</v>
      </c>
      <c r="Q1647">
        <v>75</v>
      </c>
      <c r="R1647">
        <v>63</v>
      </c>
      <c r="S1647">
        <v>75</v>
      </c>
      <c r="T1647">
        <v>84</v>
      </c>
      <c r="U1647">
        <v>47</v>
      </c>
      <c r="V1647">
        <v>365</v>
      </c>
      <c r="W1647">
        <v>78</v>
      </c>
      <c r="X1647">
        <v>71</v>
      </c>
      <c r="Y1647">
        <v>53</v>
      </c>
      <c r="Z1647">
        <v>82</v>
      </c>
      <c r="AA1647">
        <v>81</v>
      </c>
      <c r="AB1647">
        <v>320</v>
      </c>
      <c r="AC1647">
        <v>53</v>
      </c>
      <c r="AD1647">
        <v>64</v>
      </c>
      <c r="AE1647">
        <v>61</v>
      </c>
      <c r="AF1647">
        <v>80</v>
      </c>
      <c r="AG1647">
        <v>62</v>
      </c>
      <c r="AH1647">
        <v>390</v>
      </c>
      <c r="AI1647">
        <v>81</v>
      </c>
      <c r="AJ1647">
        <v>76</v>
      </c>
      <c r="AK1647">
        <v>85</v>
      </c>
      <c r="AL1647">
        <v>78</v>
      </c>
      <c r="AM1647">
        <v>70</v>
      </c>
      <c r="AN1647">
        <v>402</v>
      </c>
      <c r="AO1647">
        <v>84</v>
      </c>
      <c r="AP1647">
        <v>82</v>
      </c>
      <c r="AQ1647">
        <v>70</v>
      </c>
      <c r="AR1647">
        <v>76</v>
      </c>
      <c r="AS1647">
        <v>90</v>
      </c>
      <c r="AT1647">
        <v>85</v>
      </c>
      <c r="AU1647">
        <v>247</v>
      </c>
      <c r="AV1647">
        <v>81</v>
      </c>
      <c r="AW1647">
        <v>84</v>
      </c>
      <c r="AX1647">
        <v>82</v>
      </c>
      <c r="AY1647">
        <v>47</v>
      </c>
      <c r="AZ1647">
        <v>13</v>
      </c>
      <c r="BA1647">
        <v>12</v>
      </c>
      <c r="BB1647">
        <v>6</v>
      </c>
      <c r="BC1647">
        <v>8</v>
      </c>
      <c r="BD1647">
        <v>8</v>
      </c>
      <c r="BE1647">
        <v>2115</v>
      </c>
      <c r="BF1647">
        <v>446</v>
      </c>
      <c r="BG1647">
        <v>3</v>
      </c>
      <c r="BH1647">
        <v>59</v>
      </c>
      <c r="BI1647">
        <v>69</v>
      </c>
      <c r="BJ1647">
        <v>78</v>
      </c>
      <c r="BK1647">
        <v>77</v>
      </c>
      <c r="BL1647">
        <v>82</v>
      </c>
    </row>
    <row r="1648" spans="1:64" ht="45" x14ac:dyDescent="0.25">
      <c r="A1648" t="s">
        <v>4011</v>
      </c>
      <c r="B1648">
        <v>28</v>
      </c>
      <c r="C1648">
        <v>80</v>
      </c>
      <c r="D1648">
        <v>80</v>
      </c>
      <c r="E1648" s="1" t="s">
        <v>4012</v>
      </c>
      <c r="F1648">
        <v>210021</v>
      </c>
      <c r="G1648" t="s">
        <v>277</v>
      </c>
      <c r="H1648" t="s">
        <v>147</v>
      </c>
      <c r="I1648" t="s">
        <v>68</v>
      </c>
      <c r="J1648">
        <v>81</v>
      </c>
      <c r="K1648" t="s">
        <v>69</v>
      </c>
      <c r="L1648">
        <v>0</v>
      </c>
      <c r="M1648" t="s">
        <v>382</v>
      </c>
      <c r="N1648" t="s">
        <v>510</v>
      </c>
      <c r="O1648" t="s">
        <v>1287</v>
      </c>
      <c r="P1648">
        <v>336</v>
      </c>
      <c r="Q1648">
        <v>73</v>
      </c>
      <c r="R1648">
        <v>78</v>
      </c>
      <c r="S1648">
        <v>47</v>
      </c>
      <c r="T1648">
        <v>83</v>
      </c>
      <c r="U1648">
        <v>55</v>
      </c>
      <c r="V1648">
        <v>389</v>
      </c>
      <c r="W1648">
        <v>78</v>
      </c>
      <c r="X1648">
        <v>75</v>
      </c>
      <c r="Y1648">
        <v>77</v>
      </c>
      <c r="Z1648">
        <v>75</v>
      </c>
      <c r="AA1648">
        <v>84</v>
      </c>
      <c r="AB1648">
        <v>415</v>
      </c>
      <c r="AC1648">
        <v>82</v>
      </c>
      <c r="AD1648">
        <v>82</v>
      </c>
      <c r="AE1648">
        <v>87</v>
      </c>
      <c r="AF1648">
        <v>79</v>
      </c>
      <c r="AG1648">
        <v>85</v>
      </c>
      <c r="AH1648">
        <v>363</v>
      </c>
      <c r="AI1648">
        <v>75</v>
      </c>
      <c r="AJ1648">
        <v>67</v>
      </c>
      <c r="AK1648">
        <v>87</v>
      </c>
      <c r="AL1648">
        <v>60</v>
      </c>
      <c r="AM1648">
        <v>74</v>
      </c>
      <c r="AN1648">
        <v>321</v>
      </c>
      <c r="AO1648">
        <v>42</v>
      </c>
      <c r="AP1648">
        <v>43</v>
      </c>
      <c r="AQ1648">
        <v>80</v>
      </c>
      <c r="AR1648" t="s">
        <v>1892</v>
      </c>
      <c r="AS1648">
        <v>73</v>
      </c>
      <c r="AT1648">
        <v>79</v>
      </c>
      <c r="AU1648">
        <v>131</v>
      </c>
      <c r="AV1648">
        <v>43</v>
      </c>
      <c r="AW1648">
        <v>44</v>
      </c>
      <c r="AX1648">
        <v>44</v>
      </c>
      <c r="AY1648">
        <v>55</v>
      </c>
      <c r="AZ1648">
        <v>15</v>
      </c>
      <c r="BA1648">
        <v>10</v>
      </c>
      <c r="BB1648">
        <v>9</v>
      </c>
      <c r="BC1648">
        <v>9</v>
      </c>
      <c r="BD1648">
        <v>12</v>
      </c>
      <c r="BE1648">
        <v>2010</v>
      </c>
      <c r="BF1648">
        <v>425</v>
      </c>
      <c r="BG1648">
        <v>2</v>
      </c>
      <c r="BH1648">
        <v>82</v>
      </c>
      <c r="BI1648">
        <v>75</v>
      </c>
      <c r="BJ1648">
        <v>79</v>
      </c>
      <c r="BK1648">
        <v>81</v>
      </c>
      <c r="BL1648">
        <v>44</v>
      </c>
    </row>
    <row r="1649" spans="1:64" ht="45" x14ac:dyDescent="0.25">
      <c r="A1649" t="s">
        <v>4013</v>
      </c>
      <c r="B1649">
        <v>29</v>
      </c>
      <c r="C1649">
        <v>79</v>
      </c>
      <c r="D1649">
        <v>79</v>
      </c>
      <c r="E1649" s="1" t="s">
        <v>4014</v>
      </c>
      <c r="F1649">
        <v>210243</v>
      </c>
      <c r="G1649" t="s">
        <v>97</v>
      </c>
      <c r="H1649" t="s">
        <v>98</v>
      </c>
      <c r="I1649" t="s">
        <v>68</v>
      </c>
      <c r="J1649">
        <v>79</v>
      </c>
      <c r="K1649" t="s">
        <v>406</v>
      </c>
      <c r="L1649">
        <v>0</v>
      </c>
      <c r="M1649" t="s">
        <v>669</v>
      </c>
      <c r="N1649" t="s">
        <v>2198</v>
      </c>
      <c r="O1649" t="s">
        <v>4015</v>
      </c>
      <c r="P1649">
        <v>350</v>
      </c>
      <c r="Q1649">
        <v>79</v>
      </c>
      <c r="R1649">
        <v>64</v>
      </c>
      <c r="S1649">
        <v>69</v>
      </c>
      <c r="T1649">
        <v>79</v>
      </c>
      <c r="U1649">
        <v>59</v>
      </c>
      <c r="V1649">
        <v>361</v>
      </c>
      <c r="W1649">
        <v>76</v>
      </c>
      <c r="X1649">
        <v>77</v>
      </c>
      <c r="Y1649">
        <v>52</v>
      </c>
      <c r="Z1649">
        <v>77</v>
      </c>
      <c r="AA1649">
        <v>79</v>
      </c>
      <c r="AB1649">
        <v>382</v>
      </c>
      <c r="AC1649">
        <v>76</v>
      </c>
      <c r="AD1649">
        <v>72</v>
      </c>
      <c r="AE1649">
        <v>76</v>
      </c>
      <c r="AF1649">
        <v>80</v>
      </c>
      <c r="AG1649">
        <v>78</v>
      </c>
      <c r="AH1649">
        <v>347</v>
      </c>
      <c r="AI1649">
        <v>72</v>
      </c>
      <c r="AJ1649">
        <v>76</v>
      </c>
      <c r="AK1649">
        <v>68</v>
      </c>
      <c r="AL1649">
        <v>67</v>
      </c>
      <c r="AM1649">
        <v>64</v>
      </c>
      <c r="AN1649">
        <v>372</v>
      </c>
      <c r="AO1649">
        <v>79</v>
      </c>
      <c r="AP1649">
        <v>78</v>
      </c>
      <c r="AQ1649">
        <v>77</v>
      </c>
      <c r="AR1649">
        <v>77</v>
      </c>
      <c r="AS1649">
        <v>61</v>
      </c>
      <c r="AT1649">
        <v>81</v>
      </c>
      <c r="AU1649">
        <v>241</v>
      </c>
      <c r="AV1649">
        <v>80</v>
      </c>
      <c r="AW1649">
        <v>81</v>
      </c>
      <c r="AX1649">
        <v>80</v>
      </c>
      <c r="AY1649">
        <v>65</v>
      </c>
      <c r="AZ1649">
        <v>16</v>
      </c>
      <c r="BA1649">
        <v>12</v>
      </c>
      <c r="BB1649">
        <v>15</v>
      </c>
      <c r="BC1649">
        <v>11</v>
      </c>
      <c r="BD1649">
        <v>11</v>
      </c>
      <c r="BE1649">
        <v>2118</v>
      </c>
      <c r="BF1649">
        <v>443</v>
      </c>
      <c r="BG1649">
        <v>3</v>
      </c>
      <c r="BH1649">
        <v>74</v>
      </c>
      <c r="BI1649">
        <v>66</v>
      </c>
      <c r="BJ1649">
        <v>77</v>
      </c>
      <c r="BK1649">
        <v>77</v>
      </c>
      <c r="BL1649">
        <v>79</v>
      </c>
    </row>
    <row r="1650" spans="1:64" ht="45" x14ac:dyDescent="0.25">
      <c r="A1650" t="s">
        <v>3444</v>
      </c>
      <c r="B1650">
        <v>28</v>
      </c>
      <c r="C1650">
        <v>77</v>
      </c>
      <c r="D1650">
        <v>77</v>
      </c>
      <c r="E1650" s="1" t="s">
        <v>3445</v>
      </c>
      <c r="F1650">
        <v>210315</v>
      </c>
      <c r="G1650" t="s">
        <v>146</v>
      </c>
      <c r="H1650" t="s">
        <v>91</v>
      </c>
      <c r="I1650" t="s">
        <v>68</v>
      </c>
      <c r="J1650">
        <v>78</v>
      </c>
      <c r="K1650" t="s">
        <v>69</v>
      </c>
      <c r="L1650">
        <v>0</v>
      </c>
      <c r="M1650" t="s">
        <v>1300</v>
      </c>
      <c r="N1650" t="s">
        <v>1015</v>
      </c>
      <c r="O1650" t="s">
        <v>1301</v>
      </c>
      <c r="P1650">
        <v>377</v>
      </c>
      <c r="Q1650">
        <v>66</v>
      </c>
      <c r="R1650">
        <v>76</v>
      </c>
      <c r="S1650">
        <v>80</v>
      </c>
      <c r="T1650">
        <v>80</v>
      </c>
      <c r="U1650">
        <v>75</v>
      </c>
      <c r="V1650">
        <v>384</v>
      </c>
      <c r="W1650">
        <v>77</v>
      </c>
      <c r="X1650">
        <v>73</v>
      </c>
      <c r="Y1650">
        <v>80</v>
      </c>
      <c r="Z1650">
        <v>76</v>
      </c>
      <c r="AA1650">
        <v>78</v>
      </c>
      <c r="AB1650">
        <v>384</v>
      </c>
      <c r="AC1650">
        <v>75</v>
      </c>
      <c r="AD1650">
        <v>73</v>
      </c>
      <c r="AE1650">
        <v>80</v>
      </c>
      <c r="AF1650">
        <v>81</v>
      </c>
      <c r="AG1650">
        <v>75</v>
      </c>
      <c r="AH1650">
        <v>376</v>
      </c>
      <c r="AI1650">
        <v>77</v>
      </c>
      <c r="AJ1650">
        <v>85</v>
      </c>
      <c r="AK1650">
        <v>68</v>
      </c>
      <c r="AL1650">
        <v>72</v>
      </c>
      <c r="AM1650">
        <v>74</v>
      </c>
      <c r="AN1650">
        <v>349</v>
      </c>
      <c r="AO1650">
        <v>77</v>
      </c>
      <c r="AP1650">
        <v>35</v>
      </c>
      <c r="AQ1650">
        <v>78</v>
      </c>
      <c r="AR1650">
        <v>78</v>
      </c>
      <c r="AS1650">
        <v>81</v>
      </c>
      <c r="AT1650">
        <v>74</v>
      </c>
      <c r="AU1650">
        <v>103</v>
      </c>
      <c r="AV1650">
        <v>36</v>
      </c>
      <c r="AW1650">
        <v>35</v>
      </c>
      <c r="AX1650">
        <v>32</v>
      </c>
      <c r="AY1650">
        <v>51</v>
      </c>
      <c r="AZ1650">
        <v>6</v>
      </c>
      <c r="BA1650">
        <v>11</v>
      </c>
      <c r="BB1650">
        <v>13</v>
      </c>
      <c r="BC1650">
        <v>7</v>
      </c>
      <c r="BD1650">
        <v>14</v>
      </c>
      <c r="BE1650">
        <v>2024</v>
      </c>
      <c r="BF1650">
        <v>417</v>
      </c>
      <c r="BG1650">
        <v>2</v>
      </c>
      <c r="BH1650">
        <v>74</v>
      </c>
      <c r="BI1650">
        <v>76</v>
      </c>
      <c r="BJ1650">
        <v>76</v>
      </c>
      <c r="BK1650">
        <v>78</v>
      </c>
      <c r="BL1650">
        <v>40</v>
      </c>
    </row>
    <row r="1651" spans="1:64" ht="30" x14ac:dyDescent="0.25">
      <c r="A1651" t="s">
        <v>4016</v>
      </c>
      <c r="B1651">
        <v>29</v>
      </c>
      <c r="C1651">
        <v>81</v>
      </c>
      <c r="D1651">
        <v>81</v>
      </c>
      <c r="E1651" s="1" t="s">
        <v>4017</v>
      </c>
      <c r="F1651">
        <v>210385</v>
      </c>
      <c r="G1651" t="s">
        <v>183</v>
      </c>
      <c r="H1651" t="s">
        <v>396</v>
      </c>
      <c r="I1651" t="s">
        <v>68</v>
      </c>
      <c r="J1651">
        <v>81</v>
      </c>
      <c r="K1651" t="s">
        <v>508</v>
      </c>
      <c r="L1651">
        <v>0</v>
      </c>
      <c r="M1651" t="s">
        <v>254</v>
      </c>
      <c r="N1651" t="s">
        <v>869</v>
      </c>
      <c r="O1651" t="s">
        <v>330</v>
      </c>
      <c r="P1651">
        <v>96</v>
      </c>
      <c r="Q1651">
        <v>13</v>
      </c>
      <c r="R1651">
        <v>20</v>
      </c>
      <c r="S1651">
        <v>14</v>
      </c>
      <c r="T1651">
        <v>29</v>
      </c>
      <c r="U1651">
        <v>20</v>
      </c>
      <c r="V1651">
        <v>111</v>
      </c>
      <c r="W1651">
        <v>18</v>
      </c>
      <c r="X1651">
        <v>19</v>
      </c>
      <c r="Y1651">
        <v>20</v>
      </c>
      <c r="Z1651">
        <v>30</v>
      </c>
      <c r="AA1651">
        <v>24</v>
      </c>
      <c r="AB1651">
        <v>192</v>
      </c>
      <c r="AC1651">
        <v>31</v>
      </c>
      <c r="AD1651">
        <v>30</v>
      </c>
      <c r="AE1651">
        <v>34</v>
      </c>
      <c r="AF1651">
        <v>73</v>
      </c>
      <c r="AG1651">
        <v>24</v>
      </c>
      <c r="AH1651">
        <v>227</v>
      </c>
      <c r="AI1651">
        <v>58</v>
      </c>
      <c r="AJ1651">
        <v>62</v>
      </c>
      <c r="AK1651">
        <v>27</v>
      </c>
      <c r="AL1651">
        <v>66</v>
      </c>
      <c r="AM1651">
        <v>14</v>
      </c>
      <c r="AN1651">
        <v>151</v>
      </c>
      <c r="AO1651">
        <v>19</v>
      </c>
      <c r="AP1651">
        <v>27</v>
      </c>
      <c r="AQ1651">
        <v>20</v>
      </c>
      <c r="AR1651">
        <v>55</v>
      </c>
      <c r="AS1651">
        <v>30</v>
      </c>
      <c r="AT1651">
        <v>49</v>
      </c>
      <c r="AU1651">
        <v>54</v>
      </c>
      <c r="AV1651">
        <v>25</v>
      </c>
      <c r="AW1651">
        <v>10</v>
      </c>
      <c r="AX1651">
        <v>19</v>
      </c>
      <c r="AY1651">
        <v>400</v>
      </c>
      <c r="AZ1651">
        <v>82</v>
      </c>
      <c r="BA1651">
        <v>76</v>
      </c>
      <c r="BB1651">
        <v>77</v>
      </c>
      <c r="BC1651">
        <v>81</v>
      </c>
      <c r="BD1651">
        <v>84</v>
      </c>
      <c r="BE1651">
        <v>1231</v>
      </c>
      <c r="BF1651">
        <v>431</v>
      </c>
      <c r="BG1651">
        <v>1</v>
      </c>
      <c r="BH1651">
        <v>82</v>
      </c>
      <c r="BI1651">
        <v>76</v>
      </c>
      <c r="BJ1651">
        <v>77</v>
      </c>
      <c r="BK1651">
        <v>84</v>
      </c>
      <c r="BL1651">
        <v>31</v>
      </c>
    </row>
    <row r="1652" spans="1:64" ht="30" x14ac:dyDescent="0.25">
      <c r="A1652" t="s">
        <v>4018</v>
      </c>
      <c r="B1652">
        <v>31</v>
      </c>
      <c r="C1652">
        <v>79</v>
      </c>
      <c r="D1652">
        <v>79</v>
      </c>
      <c r="E1652" s="1" t="s">
        <v>4019</v>
      </c>
      <c r="F1652">
        <v>210602</v>
      </c>
      <c r="G1652" t="s">
        <v>277</v>
      </c>
      <c r="H1652" t="s">
        <v>147</v>
      </c>
      <c r="I1652" t="s">
        <v>68</v>
      </c>
      <c r="J1652">
        <v>79</v>
      </c>
      <c r="K1652" t="s">
        <v>294</v>
      </c>
      <c r="L1652">
        <v>0</v>
      </c>
      <c r="M1652" t="s">
        <v>148</v>
      </c>
      <c r="N1652" t="s">
        <v>712</v>
      </c>
      <c r="O1652" t="s">
        <v>4020</v>
      </c>
      <c r="P1652">
        <v>342</v>
      </c>
      <c r="Q1652">
        <v>67</v>
      </c>
      <c r="R1652">
        <v>74</v>
      </c>
      <c r="S1652">
        <v>51</v>
      </c>
      <c r="T1652">
        <v>74</v>
      </c>
      <c r="U1652">
        <v>76</v>
      </c>
      <c r="V1652">
        <v>362</v>
      </c>
      <c r="W1652">
        <v>84</v>
      </c>
      <c r="X1652">
        <v>67</v>
      </c>
      <c r="Y1652">
        <v>60</v>
      </c>
      <c r="Z1652" t="s">
        <v>1965</v>
      </c>
      <c r="AA1652">
        <v>80</v>
      </c>
      <c r="AB1652">
        <v>420</v>
      </c>
      <c r="AC1652">
        <v>84</v>
      </c>
      <c r="AD1652">
        <v>85</v>
      </c>
      <c r="AE1652">
        <v>84</v>
      </c>
      <c r="AF1652">
        <v>79</v>
      </c>
      <c r="AG1652">
        <v>88</v>
      </c>
      <c r="AH1652">
        <v>381</v>
      </c>
      <c r="AI1652">
        <v>74</v>
      </c>
      <c r="AJ1652">
        <v>70</v>
      </c>
      <c r="AK1652">
        <v>86</v>
      </c>
      <c r="AL1652">
        <v>77</v>
      </c>
      <c r="AM1652">
        <v>74</v>
      </c>
      <c r="AN1652">
        <v>333</v>
      </c>
      <c r="AO1652">
        <v>81</v>
      </c>
      <c r="AP1652">
        <v>50</v>
      </c>
      <c r="AQ1652">
        <v>75</v>
      </c>
      <c r="AR1652">
        <v>72</v>
      </c>
      <c r="AS1652">
        <v>55</v>
      </c>
      <c r="AT1652">
        <v>78</v>
      </c>
      <c r="AU1652">
        <v>154</v>
      </c>
      <c r="AV1652">
        <v>62</v>
      </c>
      <c r="AW1652">
        <v>41</v>
      </c>
      <c r="AX1652">
        <v>51</v>
      </c>
      <c r="AY1652">
        <v>56</v>
      </c>
      <c r="AZ1652">
        <v>7</v>
      </c>
      <c r="BA1652">
        <v>12</v>
      </c>
      <c r="BB1652">
        <v>13</v>
      </c>
      <c r="BC1652">
        <v>14</v>
      </c>
      <c r="BD1652">
        <v>10</v>
      </c>
      <c r="BE1652">
        <v>2048</v>
      </c>
      <c r="BF1652">
        <v>442</v>
      </c>
      <c r="BG1652">
        <v>2</v>
      </c>
      <c r="BH1652">
        <v>85</v>
      </c>
      <c r="BI1652">
        <v>73</v>
      </c>
      <c r="BJ1652">
        <v>71</v>
      </c>
      <c r="BK1652">
        <v>82</v>
      </c>
      <c r="BL1652">
        <v>51</v>
      </c>
    </row>
    <row r="1653" spans="1:64" ht="30" x14ac:dyDescent="0.25">
      <c r="A1653" t="s">
        <v>4021</v>
      </c>
      <c r="B1653">
        <v>29</v>
      </c>
      <c r="C1653">
        <v>76</v>
      </c>
      <c r="D1653">
        <v>76</v>
      </c>
      <c r="E1653" s="1" t="s">
        <v>4022</v>
      </c>
      <c r="F1653">
        <v>210864</v>
      </c>
      <c r="G1653" t="s">
        <v>66</v>
      </c>
      <c r="H1653" t="s">
        <v>125</v>
      </c>
      <c r="I1653" t="s">
        <v>68</v>
      </c>
      <c r="J1653">
        <v>76</v>
      </c>
      <c r="K1653" t="s">
        <v>478</v>
      </c>
      <c r="L1653">
        <v>0</v>
      </c>
      <c r="M1653" t="s">
        <v>230</v>
      </c>
      <c r="N1653" t="s">
        <v>279</v>
      </c>
      <c r="O1653" t="s">
        <v>792</v>
      </c>
      <c r="P1653">
        <v>298</v>
      </c>
      <c r="Q1653">
        <v>73</v>
      </c>
      <c r="R1653">
        <v>47</v>
      </c>
      <c r="S1653">
        <v>65</v>
      </c>
      <c r="T1653">
        <v>73</v>
      </c>
      <c r="U1653">
        <v>40</v>
      </c>
      <c r="V1653">
        <v>299</v>
      </c>
      <c r="W1653">
        <v>72</v>
      </c>
      <c r="X1653">
        <v>54</v>
      </c>
      <c r="Y1653">
        <v>30</v>
      </c>
      <c r="Z1653">
        <v>68</v>
      </c>
      <c r="AA1653">
        <v>75</v>
      </c>
      <c r="AB1653">
        <v>367</v>
      </c>
      <c r="AC1653">
        <v>73</v>
      </c>
      <c r="AD1653">
        <v>77</v>
      </c>
      <c r="AE1653">
        <v>74</v>
      </c>
      <c r="AF1653">
        <v>74</v>
      </c>
      <c r="AG1653">
        <v>69</v>
      </c>
      <c r="AH1653">
        <v>323</v>
      </c>
      <c r="AI1653">
        <v>68</v>
      </c>
      <c r="AJ1653">
        <v>73</v>
      </c>
      <c r="AK1653">
        <v>74</v>
      </c>
      <c r="AL1653">
        <v>65</v>
      </c>
      <c r="AM1653">
        <v>43</v>
      </c>
      <c r="AN1653">
        <v>315</v>
      </c>
      <c r="AO1653">
        <v>79</v>
      </c>
      <c r="AP1653">
        <v>74</v>
      </c>
      <c r="AQ1653">
        <v>63</v>
      </c>
      <c r="AR1653">
        <v>59</v>
      </c>
      <c r="AS1653">
        <v>40</v>
      </c>
      <c r="AT1653">
        <v>74</v>
      </c>
      <c r="AU1653">
        <v>223</v>
      </c>
      <c r="AV1653">
        <v>74</v>
      </c>
      <c r="AW1653">
        <v>75</v>
      </c>
      <c r="AX1653">
        <v>74</v>
      </c>
      <c r="AY1653">
        <v>52</v>
      </c>
      <c r="AZ1653">
        <v>12</v>
      </c>
      <c r="BA1653">
        <v>6</v>
      </c>
      <c r="BB1653">
        <v>14</v>
      </c>
      <c r="BC1653">
        <v>9</v>
      </c>
      <c r="BD1653">
        <v>11</v>
      </c>
      <c r="BE1653">
        <v>1877</v>
      </c>
      <c r="BF1653">
        <v>408</v>
      </c>
      <c r="BG1653">
        <v>2</v>
      </c>
      <c r="BH1653">
        <v>75</v>
      </c>
      <c r="BI1653">
        <v>51</v>
      </c>
      <c r="BJ1653">
        <v>66</v>
      </c>
      <c r="BK1653">
        <v>73</v>
      </c>
      <c r="BL1653">
        <v>73</v>
      </c>
    </row>
    <row r="1654" spans="1:64" ht="60" x14ac:dyDescent="0.25">
      <c r="A1654" t="s">
        <v>4023</v>
      </c>
      <c r="B1654">
        <v>28</v>
      </c>
      <c r="C1654">
        <v>79</v>
      </c>
      <c r="D1654">
        <v>80</v>
      </c>
      <c r="E1654" s="1" t="s">
        <v>2078</v>
      </c>
      <c r="F1654">
        <v>210897</v>
      </c>
      <c r="G1654" t="s">
        <v>66</v>
      </c>
      <c r="H1654" t="s">
        <v>483</v>
      </c>
      <c r="I1654" t="s">
        <v>68</v>
      </c>
      <c r="J1654">
        <v>80</v>
      </c>
      <c r="K1654" t="s">
        <v>189</v>
      </c>
      <c r="L1654">
        <v>1</v>
      </c>
      <c r="M1654" t="s">
        <v>1160</v>
      </c>
      <c r="N1654" t="s">
        <v>640</v>
      </c>
      <c r="O1654" t="s">
        <v>670</v>
      </c>
      <c r="P1654">
        <v>309</v>
      </c>
      <c r="Q1654">
        <v>64</v>
      </c>
      <c r="R1654">
        <v>55</v>
      </c>
      <c r="S1654">
        <v>79</v>
      </c>
      <c r="T1654">
        <v>74</v>
      </c>
      <c r="U1654">
        <v>37</v>
      </c>
      <c r="V1654">
        <v>269</v>
      </c>
      <c r="W1654">
        <v>65</v>
      </c>
      <c r="X1654">
        <v>39</v>
      </c>
      <c r="Y1654">
        <v>28</v>
      </c>
      <c r="Z1654">
        <v>68</v>
      </c>
      <c r="AA1654">
        <v>69</v>
      </c>
      <c r="AB1654">
        <v>354</v>
      </c>
      <c r="AC1654">
        <v>71</v>
      </c>
      <c r="AD1654">
        <v>75</v>
      </c>
      <c r="AE1654">
        <v>67</v>
      </c>
      <c r="AF1654" t="s">
        <v>1248</v>
      </c>
      <c r="AG1654">
        <v>64</v>
      </c>
      <c r="AH1654">
        <v>365</v>
      </c>
      <c r="AI1654">
        <v>76</v>
      </c>
      <c r="AJ1654">
        <v>88</v>
      </c>
      <c r="AK1654">
        <v>77</v>
      </c>
      <c r="AL1654">
        <v>82</v>
      </c>
      <c r="AM1654">
        <v>42</v>
      </c>
      <c r="AN1654">
        <v>327</v>
      </c>
      <c r="AO1654">
        <v>81</v>
      </c>
      <c r="AP1654">
        <v>78</v>
      </c>
      <c r="AQ1654">
        <v>64</v>
      </c>
      <c r="AR1654">
        <v>63</v>
      </c>
      <c r="AS1654">
        <v>41</v>
      </c>
      <c r="AT1654">
        <v>73</v>
      </c>
      <c r="AU1654">
        <v>241</v>
      </c>
      <c r="AV1654" t="s">
        <v>200</v>
      </c>
      <c r="AW1654">
        <v>82</v>
      </c>
      <c r="AX1654">
        <v>80</v>
      </c>
      <c r="AY1654">
        <v>53</v>
      </c>
      <c r="AZ1654">
        <v>9</v>
      </c>
      <c r="BA1654">
        <v>14</v>
      </c>
      <c r="BB1654">
        <v>16</v>
      </c>
      <c r="BC1654">
        <v>7</v>
      </c>
      <c r="BD1654">
        <v>7</v>
      </c>
      <c r="BE1654">
        <v>1918</v>
      </c>
      <c r="BF1654">
        <v>421</v>
      </c>
      <c r="BG1654">
        <v>2</v>
      </c>
      <c r="BH1654">
        <v>73</v>
      </c>
      <c r="BI1654">
        <v>55</v>
      </c>
      <c r="BJ1654">
        <v>65</v>
      </c>
      <c r="BK1654">
        <v>67</v>
      </c>
      <c r="BL1654">
        <v>80</v>
      </c>
    </row>
    <row r="1655" spans="1:64" ht="30" x14ac:dyDescent="0.25">
      <c r="A1655" t="s">
        <v>4024</v>
      </c>
      <c r="B1655">
        <v>29</v>
      </c>
      <c r="C1655">
        <v>76</v>
      </c>
      <c r="D1655">
        <v>76</v>
      </c>
      <c r="E1655" s="1" t="s">
        <v>2103</v>
      </c>
      <c r="F1655">
        <v>211381</v>
      </c>
      <c r="G1655" t="s">
        <v>97</v>
      </c>
      <c r="H1655" t="s">
        <v>321</v>
      </c>
      <c r="I1655" t="s">
        <v>68</v>
      </c>
      <c r="J1655">
        <v>78</v>
      </c>
      <c r="K1655" t="s">
        <v>69</v>
      </c>
      <c r="L1655">
        <v>0</v>
      </c>
      <c r="M1655" t="s">
        <v>72</v>
      </c>
      <c r="N1655" t="s">
        <v>72</v>
      </c>
      <c r="O1655" t="s">
        <v>72</v>
      </c>
      <c r="P1655">
        <v>332</v>
      </c>
      <c r="Q1655">
        <v>72</v>
      </c>
      <c r="R1655">
        <v>71</v>
      </c>
      <c r="S1655">
        <v>38</v>
      </c>
      <c r="T1655">
        <v>79</v>
      </c>
      <c r="U1655">
        <v>72</v>
      </c>
      <c r="V1655">
        <v>375</v>
      </c>
      <c r="W1655">
        <v>85</v>
      </c>
      <c r="X1655">
        <v>76</v>
      </c>
      <c r="Y1655">
        <v>64</v>
      </c>
      <c r="Z1655">
        <v>70</v>
      </c>
      <c r="AA1655">
        <v>80</v>
      </c>
      <c r="AB1655">
        <v>397</v>
      </c>
      <c r="AC1655">
        <v>81</v>
      </c>
      <c r="AD1655">
        <v>77</v>
      </c>
      <c r="AE1655">
        <v>86</v>
      </c>
      <c r="AF1655">
        <v>69</v>
      </c>
      <c r="AG1655">
        <v>84</v>
      </c>
      <c r="AH1655">
        <v>317</v>
      </c>
      <c r="AI1655">
        <v>71</v>
      </c>
      <c r="AJ1655">
        <v>61</v>
      </c>
      <c r="AK1655">
        <v>60</v>
      </c>
      <c r="AL1655">
        <v>57</v>
      </c>
      <c r="AM1655">
        <v>68</v>
      </c>
      <c r="AN1655">
        <v>301</v>
      </c>
      <c r="AO1655">
        <v>51</v>
      </c>
      <c r="AP1655">
        <v>23</v>
      </c>
      <c r="AQ1655">
        <v>76</v>
      </c>
      <c r="AR1655">
        <v>79</v>
      </c>
      <c r="AS1655">
        <v>72</v>
      </c>
      <c r="AT1655">
        <v>73</v>
      </c>
      <c r="AU1655">
        <v>95</v>
      </c>
      <c r="AV1655">
        <v>18</v>
      </c>
      <c r="AW1655">
        <v>42</v>
      </c>
      <c r="AX1655">
        <v>35</v>
      </c>
      <c r="AY1655">
        <v>56</v>
      </c>
      <c r="AZ1655">
        <v>9</v>
      </c>
      <c r="BA1655">
        <v>16</v>
      </c>
      <c r="BB1655">
        <v>10</v>
      </c>
      <c r="BC1655">
        <v>14</v>
      </c>
      <c r="BD1655">
        <v>7</v>
      </c>
      <c r="BE1655">
        <v>1873</v>
      </c>
      <c r="BF1655">
        <v>394</v>
      </c>
      <c r="BG1655">
        <v>2</v>
      </c>
      <c r="BH1655">
        <v>79</v>
      </c>
      <c r="BI1655">
        <v>71</v>
      </c>
      <c r="BJ1655">
        <v>75</v>
      </c>
      <c r="BK1655">
        <v>82</v>
      </c>
      <c r="BL1655">
        <v>30</v>
      </c>
    </row>
    <row r="1656" spans="1:64" ht="30" x14ac:dyDescent="0.25">
      <c r="A1656" t="s">
        <v>4025</v>
      </c>
      <c r="B1656">
        <v>29</v>
      </c>
      <c r="C1656">
        <v>78</v>
      </c>
      <c r="D1656">
        <v>78</v>
      </c>
      <c r="E1656" s="1" t="s">
        <v>1606</v>
      </c>
      <c r="F1656">
        <v>211748</v>
      </c>
      <c r="G1656" t="s">
        <v>283</v>
      </c>
      <c r="H1656" t="s">
        <v>125</v>
      </c>
      <c r="I1656" t="s">
        <v>77</v>
      </c>
      <c r="J1656">
        <v>78</v>
      </c>
      <c r="K1656" t="s">
        <v>195</v>
      </c>
      <c r="L1656">
        <v>0</v>
      </c>
      <c r="M1656" t="s">
        <v>639</v>
      </c>
      <c r="N1656" t="s">
        <v>255</v>
      </c>
      <c r="O1656" t="s">
        <v>1931</v>
      </c>
      <c r="P1656">
        <v>335</v>
      </c>
      <c r="Q1656">
        <v>74</v>
      </c>
      <c r="R1656">
        <v>74</v>
      </c>
      <c r="S1656">
        <v>48</v>
      </c>
      <c r="T1656">
        <v>80</v>
      </c>
      <c r="U1656">
        <v>59</v>
      </c>
      <c r="V1656">
        <v>407</v>
      </c>
      <c r="W1656">
        <v>79</v>
      </c>
      <c r="X1656">
        <v>85</v>
      </c>
      <c r="Y1656">
        <v>80</v>
      </c>
      <c r="Z1656">
        <v>80</v>
      </c>
      <c r="AA1656">
        <v>83</v>
      </c>
      <c r="AB1656">
        <v>346</v>
      </c>
      <c r="AC1656">
        <v>62</v>
      </c>
      <c r="AD1656">
        <v>56</v>
      </c>
      <c r="AE1656">
        <v>76</v>
      </c>
      <c r="AF1656">
        <v>75</v>
      </c>
      <c r="AG1656">
        <v>77</v>
      </c>
      <c r="AH1656">
        <v>363</v>
      </c>
      <c r="AI1656">
        <v>80</v>
      </c>
      <c r="AJ1656">
        <v>61</v>
      </c>
      <c r="AK1656">
        <v>77</v>
      </c>
      <c r="AL1656">
        <v>67</v>
      </c>
      <c r="AM1656">
        <v>78</v>
      </c>
      <c r="AN1656">
        <v>369</v>
      </c>
      <c r="AO1656">
        <v>75</v>
      </c>
      <c r="AP1656">
        <v>67</v>
      </c>
      <c r="AQ1656">
        <v>77</v>
      </c>
      <c r="AR1656">
        <v>82</v>
      </c>
      <c r="AS1656">
        <v>68</v>
      </c>
      <c r="AT1656">
        <v>78</v>
      </c>
      <c r="AU1656">
        <v>214</v>
      </c>
      <c r="AV1656">
        <v>74</v>
      </c>
      <c r="AW1656">
        <v>69</v>
      </c>
      <c r="AX1656">
        <v>71</v>
      </c>
      <c r="AY1656">
        <v>68</v>
      </c>
      <c r="AZ1656">
        <v>14</v>
      </c>
      <c r="BA1656">
        <v>15</v>
      </c>
      <c r="BB1656">
        <v>11</v>
      </c>
      <c r="BC1656">
        <v>14</v>
      </c>
      <c r="BD1656">
        <v>14</v>
      </c>
      <c r="BE1656">
        <v>2102</v>
      </c>
      <c r="BF1656">
        <v>432</v>
      </c>
      <c r="BG1656">
        <v>2</v>
      </c>
      <c r="BH1656">
        <v>59</v>
      </c>
      <c r="BI1656">
        <v>75</v>
      </c>
      <c r="BJ1656">
        <v>79</v>
      </c>
      <c r="BK1656">
        <v>80</v>
      </c>
      <c r="BL1656">
        <v>68</v>
      </c>
    </row>
    <row r="1657" spans="1:64" ht="45" x14ac:dyDescent="0.25">
      <c r="A1657" t="s">
        <v>4026</v>
      </c>
      <c r="B1657">
        <v>28</v>
      </c>
      <c r="C1657">
        <v>79</v>
      </c>
      <c r="D1657">
        <v>79</v>
      </c>
      <c r="E1657" s="1" t="s">
        <v>994</v>
      </c>
      <c r="F1657">
        <v>213955</v>
      </c>
      <c r="G1657" t="s">
        <v>124</v>
      </c>
      <c r="H1657" t="s">
        <v>119</v>
      </c>
      <c r="I1657" t="s">
        <v>68</v>
      </c>
      <c r="J1657">
        <v>79</v>
      </c>
      <c r="K1657" t="s">
        <v>106</v>
      </c>
      <c r="L1657">
        <v>0</v>
      </c>
      <c r="M1657" t="s">
        <v>1879</v>
      </c>
      <c r="N1657" t="s">
        <v>479</v>
      </c>
      <c r="O1657" t="s">
        <v>72</v>
      </c>
      <c r="P1657">
        <v>381</v>
      </c>
      <c r="Q1657">
        <v>64</v>
      </c>
      <c r="R1657">
        <v>78</v>
      </c>
      <c r="S1657">
        <v>82</v>
      </c>
      <c r="T1657">
        <v>77</v>
      </c>
      <c r="U1657">
        <v>80</v>
      </c>
      <c r="V1657">
        <v>346</v>
      </c>
      <c r="W1657">
        <v>76</v>
      </c>
      <c r="X1657">
        <v>74</v>
      </c>
      <c r="Y1657">
        <v>50</v>
      </c>
      <c r="Z1657">
        <v>66</v>
      </c>
      <c r="AA1657">
        <v>80</v>
      </c>
      <c r="AB1657">
        <v>395</v>
      </c>
      <c r="AC1657">
        <v>79</v>
      </c>
      <c r="AD1657">
        <v>85</v>
      </c>
      <c r="AE1657">
        <v>75</v>
      </c>
      <c r="AF1657">
        <v>80</v>
      </c>
      <c r="AG1657">
        <v>76</v>
      </c>
      <c r="AH1657">
        <v>377</v>
      </c>
      <c r="AI1657">
        <v>77</v>
      </c>
      <c r="AJ1657">
        <v>89</v>
      </c>
      <c r="AK1657">
        <v>68</v>
      </c>
      <c r="AL1657">
        <v>73</v>
      </c>
      <c r="AM1657">
        <v>70</v>
      </c>
      <c r="AN1657">
        <v>318</v>
      </c>
      <c r="AO1657">
        <v>67</v>
      </c>
      <c r="AP1657">
        <v>34</v>
      </c>
      <c r="AQ1657">
        <v>82</v>
      </c>
      <c r="AR1657">
        <v>77</v>
      </c>
      <c r="AS1657">
        <v>58</v>
      </c>
      <c r="AT1657">
        <v>79</v>
      </c>
      <c r="AU1657">
        <v>104</v>
      </c>
      <c r="AV1657">
        <v>39</v>
      </c>
      <c r="AW1657">
        <v>33</v>
      </c>
      <c r="AX1657">
        <v>32</v>
      </c>
      <c r="AY1657">
        <v>54</v>
      </c>
      <c r="AZ1657">
        <v>6</v>
      </c>
      <c r="BA1657">
        <v>10</v>
      </c>
      <c r="BB1657">
        <v>14</v>
      </c>
      <c r="BC1657">
        <v>9</v>
      </c>
      <c r="BD1657">
        <v>15</v>
      </c>
      <c r="BE1657">
        <v>1975</v>
      </c>
      <c r="BF1657">
        <v>417</v>
      </c>
      <c r="BG1657">
        <v>2</v>
      </c>
      <c r="BH1657">
        <v>82</v>
      </c>
      <c r="BI1657">
        <v>76</v>
      </c>
      <c r="BJ1657">
        <v>71</v>
      </c>
      <c r="BK1657">
        <v>77</v>
      </c>
      <c r="BL1657">
        <v>40</v>
      </c>
    </row>
    <row r="1658" spans="1:64" ht="30" x14ac:dyDescent="0.25">
      <c r="A1658" t="s">
        <v>4027</v>
      </c>
      <c r="B1658">
        <v>29</v>
      </c>
      <c r="C1658">
        <v>80</v>
      </c>
      <c r="D1658">
        <v>80</v>
      </c>
      <c r="E1658" s="1" t="s">
        <v>4028</v>
      </c>
      <c r="F1658">
        <v>214097</v>
      </c>
      <c r="G1658" t="s">
        <v>90</v>
      </c>
      <c r="H1658" t="s">
        <v>98</v>
      </c>
      <c r="I1658" t="s">
        <v>68</v>
      </c>
      <c r="J1658">
        <v>80</v>
      </c>
      <c r="K1658" t="s">
        <v>195</v>
      </c>
      <c r="L1658">
        <v>0</v>
      </c>
      <c r="M1658" t="s">
        <v>983</v>
      </c>
      <c r="N1658" t="s">
        <v>514</v>
      </c>
      <c r="O1658" t="s">
        <v>1550</v>
      </c>
      <c r="P1658">
        <v>387</v>
      </c>
      <c r="Q1658">
        <v>83</v>
      </c>
      <c r="R1658">
        <v>77</v>
      </c>
      <c r="S1658">
        <v>66</v>
      </c>
      <c r="T1658">
        <v>83</v>
      </c>
      <c r="U1658">
        <v>78</v>
      </c>
      <c r="V1658">
        <v>404</v>
      </c>
      <c r="W1658">
        <v>79</v>
      </c>
      <c r="X1658">
        <v>80</v>
      </c>
      <c r="Y1658">
        <v>82</v>
      </c>
      <c r="Z1658">
        <v>80</v>
      </c>
      <c r="AA1658">
        <v>83</v>
      </c>
      <c r="AB1658">
        <v>372</v>
      </c>
      <c r="AC1658">
        <v>73</v>
      </c>
      <c r="AD1658">
        <v>73</v>
      </c>
      <c r="AE1658">
        <v>72</v>
      </c>
      <c r="AF1658">
        <v>81</v>
      </c>
      <c r="AG1658">
        <v>73</v>
      </c>
      <c r="AH1658">
        <v>391</v>
      </c>
      <c r="AI1658">
        <v>77</v>
      </c>
      <c r="AJ1658">
        <v>76</v>
      </c>
      <c r="AK1658">
        <v>87</v>
      </c>
      <c r="AL1658">
        <v>72</v>
      </c>
      <c r="AM1658">
        <v>79</v>
      </c>
      <c r="AN1658">
        <v>387</v>
      </c>
      <c r="AO1658">
        <v>74</v>
      </c>
      <c r="AP1658">
        <v>73</v>
      </c>
      <c r="AQ1658">
        <v>78</v>
      </c>
      <c r="AR1658">
        <v>81</v>
      </c>
      <c r="AS1658">
        <v>81</v>
      </c>
      <c r="AT1658">
        <v>78</v>
      </c>
      <c r="AU1658">
        <v>195</v>
      </c>
      <c r="AV1658">
        <v>67</v>
      </c>
      <c r="AW1658">
        <v>69</v>
      </c>
      <c r="AX1658">
        <v>59</v>
      </c>
      <c r="AY1658">
        <v>62</v>
      </c>
      <c r="AZ1658">
        <v>14</v>
      </c>
      <c r="BA1658">
        <v>7</v>
      </c>
      <c r="BB1658">
        <v>15</v>
      </c>
      <c r="BC1658">
        <v>11</v>
      </c>
      <c r="BD1658">
        <v>15</v>
      </c>
      <c r="BE1658">
        <v>2198</v>
      </c>
      <c r="BF1658">
        <v>456</v>
      </c>
      <c r="BG1658">
        <v>2</v>
      </c>
      <c r="BH1658">
        <v>73</v>
      </c>
      <c r="BI1658">
        <v>78</v>
      </c>
      <c r="BJ1658">
        <v>82</v>
      </c>
      <c r="BK1658">
        <v>79</v>
      </c>
      <c r="BL1658">
        <v>68</v>
      </c>
    </row>
    <row r="1659" spans="1:64" ht="45" x14ac:dyDescent="0.25">
      <c r="A1659" t="s">
        <v>4029</v>
      </c>
      <c r="B1659">
        <v>25</v>
      </c>
      <c r="C1659">
        <v>75</v>
      </c>
      <c r="D1659">
        <v>78</v>
      </c>
      <c r="E1659" s="1" t="s">
        <v>4030</v>
      </c>
      <c r="F1659">
        <v>215502</v>
      </c>
      <c r="G1659" t="s">
        <v>183</v>
      </c>
      <c r="H1659" t="s">
        <v>156</v>
      </c>
      <c r="I1659" t="s">
        <v>68</v>
      </c>
      <c r="J1659">
        <v>75</v>
      </c>
      <c r="K1659" t="s">
        <v>508</v>
      </c>
      <c r="L1659">
        <v>3</v>
      </c>
      <c r="M1659" t="s">
        <v>131</v>
      </c>
      <c r="N1659" t="s">
        <v>4031</v>
      </c>
      <c r="O1659" t="s">
        <v>1499</v>
      </c>
      <c r="P1659">
        <v>91</v>
      </c>
      <c r="Q1659">
        <v>19</v>
      </c>
      <c r="R1659">
        <v>12</v>
      </c>
      <c r="S1659">
        <v>13</v>
      </c>
      <c r="T1659">
        <v>35</v>
      </c>
      <c r="U1659">
        <v>12</v>
      </c>
      <c r="V1659">
        <v>102</v>
      </c>
      <c r="W1659">
        <v>20</v>
      </c>
      <c r="X1659">
        <v>12</v>
      </c>
      <c r="Y1659">
        <v>20</v>
      </c>
      <c r="Z1659">
        <v>32</v>
      </c>
      <c r="AA1659">
        <v>18</v>
      </c>
      <c r="AB1659">
        <v>248</v>
      </c>
      <c r="AC1659">
        <v>46</v>
      </c>
      <c r="AD1659">
        <v>42</v>
      </c>
      <c r="AE1659">
        <v>33</v>
      </c>
      <c r="AF1659">
        <v>73</v>
      </c>
      <c r="AG1659">
        <v>54</v>
      </c>
      <c r="AH1659">
        <v>222</v>
      </c>
      <c r="AI1659">
        <v>53</v>
      </c>
      <c r="AJ1659">
        <v>61</v>
      </c>
      <c r="AK1659">
        <v>34</v>
      </c>
      <c r="AL1659">
        <v>56</v>
      </c>
      <c r="AM1659">
        <v>18</v>
      </c>
      <c r="AN1659">
        <v>138</v>
      </c>
      <c r="AO1659">
        <v>19</v>
      </c>
      <c r="AP1659">
        <v>21</v>
      </c>
      <c r="AQ1659">
        <v>15</v>
      </c>
      <c r="AR1659">
        <v>62</v>
      </c>
      <c r="AS1659">
        <v>21</v>
      </c>
      <c r="AT1659">
        <v>65</v>
      </c>
      <c r="AU1659">
        <v>52</v>
      </c>
      <c r="AV1659">
        <v>20</v>
      </c>
      <c r="AW1659">
        <v>16</v>
      </c>
      <c r="AX1659">
        <v>16</v>
      </c>
      <c r="AY1659">
        <v>367</v>
      </c>
      <c r="AZ1659">
        <v>77</v>
      </c>
      <c r="BA1659">
        <v>71</v>
      </c>
      <c r="BB1659">
        <v>70</v>
      </c>
      <c r="BC1659">
        <v>72</v>
      </c>
      <c r="BD1659">
        <v>77</v>
      </c>
      <c r="BE1659">
        <v>1220</v>
      </c>
      <c r="BF1659">
        <v>411</v>
      </c>
      <c r="BG1659">
        <v>1</v>
      </c>
      <c r="BH1659">
        <v>77</v>
      </c>
      <c r="BI1659">
        <v>71</v>
      </c>
      <c r="BJ1659">
        <v>70</v>
      </c>
      <c r="BK1659">
        <v>77</v>
      </c>
      <c r="BL1659">
        <v>44</v>
      </c>
    </row>
    <row r="1660" spans="1:64" ht="30" x14ac:dyDescent="0.25">
      <c r="A1660" t="s">
        <v>4032</v>
      </c>
      <c r="B1660">
        <v>30</v>
      </c>
      <c r="C1660">
        <v>73</v>
      </c>
      <c r="D1660">
        <v>73</v>
      </c>
      <c r="E1660" s="1" t="s">
        <v>4033</v>
      </c>
      <c r="F1660">
        <v>217007</v>
      </c>
      <c r="G1660" t="s">
        <v>337</v>
      </c>
      <c r="H1660" t="s">
        <v>235</v>
      </c>
      <c r="I1660" t="s">
        <v>68</v>
      </c>
      <c r="J1660">
        <v>73</v>
      </c>
      <c r="K1660" t="s">
        <v>106</v>
      </c>
      <c r="L1660">
        <v>0</v>
      </c>
      <c r="M1660" t="s">
        <v>597</v>
      </c>
      <c r="N1660" t="s">
        <v>510</v>
      </c>
      <c r="O1660" t="s">
        <v>131</v>
      </c>
      <c r="P1660">
        <v>348</v>
      </c>
      <c r="Q1660">
        <v>65</v>
      </c>
      <c r="R1660">
        <v>74</v>
      </c>
      <c r="S1660">
        <v>75</v>
      </c>
      <c r="T1660">
        <v>66</v>
      </c>
      <c r="U1660">
        <v>68</v>
      </c>
      <c r="V1660">
        <v>318</v>
      </c>
      <c r="W1660">
        <v>73</v>
      </c>
      <c r="X1660">
        <v>64</v>
      </c>
      <c r="Y1660">
        <v>53</v>
      </c>
      <c r="Z1660">
        <v>56</v>
      </c>
      <c r="AA1660">
        <v>72</v>
      </c>
      <c r="AB1660">
        <v>353</v>
      </c>
      <c r="AC1660">
        <v>72</v>
      </c>
      <c r="AD1660">
        <v>76</v>
      </c>
      <c r="AE1660">
        <v>74</v>
      </c>
      <c r="AF1660">
        <v>67</v>
      </c>
      <c r="AG1660">
        <v>64</v>
      </c>
      <c r="AH1660">
        <v>361</v>
      </c>
      <c r="AI1660">
        <v>73</v>
      </c>
      <c r="AJ1660">
        <v>77</v>
      </c>
      <c r="AK1660">
        <v>66</v>
      </c>
      <c r="AL1660">
        <v>77</v>
      </c>
      <c r="AM1660">
        <v>68</v>
      </c>
      <c r="AN1660">
        <v>301</v>
      </c>
      <c r="AO1660">
        <v>64</v>
      </c>
      <c r="AP1660">
        <v>16</v>
      </c>
      <c r="AQ1660">
        <v>76</v>
      </c>
      <c r="AR1660">
        <v>72</v>
      </c>
      <c r="AS1660">
        <v>73</v>
      </c>
      <c r="AT1660">
        <v>71</v>
      </c>
      <c r="AU1660">
        <v>68</v>
      </c>
      <c r="AV1660">
        <v>26</v>
      </c>
      <c r="AW1660">
        <v>20</v>
      </c>
      <c r="AX1660">
        <v>22</v>
      </c>
      <c r="AY1660">
        <v>56</v>
      </c>
      <c r="AZ1660">
        <v>11</v>
      </c>
      <c r="BA1660">
        <v>9</v>
      </c>
      <c r="BB1660">
        <v>7</v>
      </c>
      <c r="BC1660">
        <v>15</v>
      </c>
      <c r="BD1660">
        <v>14</v>
      </c>
      <c r="BE1660">
        <v>1805</v>
      </c>
      <c r="BF1660">
        <v>382</v>
      </c>
      <c r="BG1660">
        <v>1</v>
      </c>
      <c r="BH1660">
        <v>74</v>
      </c>
      <c r="BI1660">
        <v>72</v>
      </c>
      <c r="BJ1660">
        <v>65</v>
      </c>
      <c r="BK1660">
        <v>72</v>
      </c>
      <c r="BL1660">
        <v>27</v>
      </c>
    </row>
    <row r="1661" spans="1:64" ht="30" x14ac:dyDescent="0.25">
      <c r="A1661" t="s">
        <v>4034</v>
      </c>
      <c r="B1661">
        <v>30</v>
      </c>
      <c r="C1661">
        <v>77</v>
      </c>
      <c r="D1661">
        <v>77</v>
      </c>
      <c r="E1661" s="1" t="s">
        <v>4035</v>
      </c>
      <c r="F1661">
        <v>219391</v>
      </c>
      <c r="G1661" t="s">
        <v>66</v>
      </c>
      <c r="H1661" t="s">
        <v>67</v>
      </c>
      <c r="I1661" t="s">
        <v>68</v>
      </c>
      <c r="J1661">
        <v>77</v>
      </c>
      <c r="K1661" t="s">
        <v>195</v>
      </c>
      <c r="L1661">
        <v>0</v>
      </c>
      <c r="M1661" t="s">
        <v>592</v>
      </c>
      <c r="N1661" t="s">
        <v>927</v>
      </c>
      <c r="O1661" t="s">
        <v>731</v>
      </c>
      <c r="P1661">
        <v>343</v>
      </c>
      <c r="Q1661">
        <v>68</v>
      </c>
      <c r="R1661">
        <v>73</v>
      </c>
      <c r="S1661">
        <v>63</v>
      </c>
      <c r="T1661">
        <v>80</v>
      </c>
      <c r="U1661">
        <v>59</v>
      </c>
      <c r="V1661">
        <v>345</v>
      </c>
      <c r="W1661">
        <v>75</v>
      </c>
      <c r="X1661">
        <v>63</v>
      </c>
      <c r="Y1661">
        <v>52</v>
      </c>
      <c r="Z1661">
        <v>78</v>
      </c>
      <c r="AA1661">
        <v>77</v>
      </c>
      <c r="AB1661">
        <v>327</v>
      </c>
      <c r="AC1661">
        <v>61</v>
      </c>
      <c r="AD1661">
        <v>60</v>
      </c>
      <c r="AE1661">
        <v>62</v>
      </c>
      <c r="AF1661">
        <v>76</v>
      </c>
      <c r="AG1661">
        <v>68</v>
      </c>
      <c r="AH1661">
        <v>370</v>
      </c>
      <c r="AI1661">
        <v>79</v>
      </c>
      <c r="AJ1661">
        <v>71</v>
      </c>
      <c r="AK1661">
        <v>78</v>
      </c>
      <c r="AL1661">
        <v>71</v>
      </c>
      <c r="AM1661">
        <v>71</v>
      </c>
      <c r="AN1661">
        <v>373</v>
      </c>
      <c r="AO1661">
        <v>82</v>
      </c>
      <c r="AP1661">
        <v>77</v>
      </c>
      <c r="AQ1661">
        <v>74</v>
      </c>
      <c r="AR1661">
        <v>76</v>
      </c>
      <c r="AS1661">
        <v>64</v>
      </c>
      <c r="AT1661">
        <v>80</v>
      </c>
      <c r="AU1661">
        <v>229</v>
      </c>
      <c r="AV1661">
        <v>75</v>
      </c>
      <c r="AW1661">
        <v>78</v>
      </c>
      <c r="AX1661">
        <v>76</v>
      </c>
      <c r="AY1661">
        <v>52</v>
      </c>
      <c r="AZ1661">
        <v>10</v>
      </c>
      <c r="BA1661">
        <v>12</v>
      </c>
      <c r="BB1661">
        <v>7</v>
      </c>
      <c r="BC1661">
        <v>12</v>
      </c>
      <c r="BD1661">
        <v>11</v>
      </c>
      <c r="BE1661">
        <v>2039</v>
      </c>
      <c r="BF1661">
        <v>431</v>
      </c>
      <c r="BG1661">
        <v>1</v>
      </c>
      <c r="BH1661">
        <v>60</v>
      </c>
      <c r="BI1661">
        <v>73</v>
      </c>
      <c r="BJ1661">
        <v>74</v>
      </c>
      <c r="BK1661">
        <v>74</v>
      </c>
      <c r="BL1661">
        <v>75</v>
      </c>
    </row>
    <row r="1662" spans="1:64" ht="45" x14ac:dyDescent="0.25">
      <c r="A1662" t="s">
        <v>4036</v>
      </c>
      <c r="B1662">
        <v>27</v>
      </c>
      <c r="C1662">
        <v>67</v>
      </c>
      <c r="D1662">
        <v>67</v>
      </c>
      <c r="E1662" s="1" t="s">
        <v>74</v>
      </c>
      <c r="F1662">
        <v>220019</v>
      </c>
      <c r="G1662" t="s">
        <v>66</v>
      </c>
      <c r="H1662" t="s">
        <v>98</v>
      </c>
      <c r="I1662" t="s">
        <v>68</v>
      </c>
      <c r="J1662">
        <v>67</v>
      </c>
      <c r="K1662" t="s">
        <v>294</v>
      </c>
      <c r="L1662">
        <v>0</v>
      </c>
      <c r="M1662" t="s">
        <v>1971</v>
      </c>
      <c r="N1662" t="s">
        <v>519</v>
      </c>
      <c r="O1662" t="s">
        <v>184</v>
      </c>
      <c r="P1662">
        <v>290</v>
      </c>
      <c r="Q1662">
        <v>60</v>
      </c>
      <c r="R1662">
        <v>63</v>
      </c>
      <c r="S1662">
        <v>43</v>
      </c>
      <c r="T1662">
        <v>63</v>
      </c>
      <c r="U1662">
        <v>61</v>
      </c>
      <c r="V1662">
        <v>306</v>
      </c>
      <c r="W1662">
        <v>65</v>
      </c>
      <c r="X1662">
        <v>62</v>
      </c>
      <c r="Y1662">
        <v>56</v>
      </c>
      <c r="Z1662">
        <v>58</v>
      </c>
      <c r="AA1662">
        <v>65</v>
      </c>
      <c r="AB1662">
        <v>393</v>
      </c>
      <c r="AC1662">
        <v>85</v>
      </c>
      <c r="AD1662">
        <v>85</v>
      </c>
      <c r="AE1662">
        <v>85</v>
      </c>
      <c r="AF1662">
        <v>60</v>
      </c>
      <c r="AG1662">
        <v>78</v>
      </c>
      <c r="AH1662">
        <v>310</v>
      </c>
      <c r="AI1662">
        <v>64</v>
      </c>
      <c r="AJ1662">
        <v>60</v>
      </c>
      <c r="AK1662">
        <v>70</v>
      </c>
      <c r="AL1662">
        <v>54</v>
      </c>
      <c r="AM1662">
        <v>62</v>
      </c>
      <c r="AN1662">
        <v>248</v>
      </c>
      <c r="AO1662">
        <v>40</v>
      </c>
      <c r="AP1662">
        <v>31</v>
      </c>
      <c r="AQ1662">
        <v>62</v>
      </c>
      <c r="AR1662">
        <v>61</v>
      </c>
      <c r="AS1662">
        <v>54</v>
      </c>
      <c r="AT1662">
        <v>63</v>
      </c>
      <c r="AU1662">
        <v>117</v>
      </c>
      <c r="AV1662">
        <v>41</v>
      </c>
      <c r="AW1662">
        <v>40</v>
      </c>
      <c r="AX1662">
        <v>36</v>
      </c>
      <c r="AY1662">
        <v>47</v>
      </c>
      <c r="AZ1662">
        <v>12</v>
      </c>
      <c r="BA1662">
        <v>10</v>
      </c>
      <c r="BB1662">
        <v>8</v>
      </c>
      <c r="BC1662">
        <v>11</v>
      </c>
      <c r="BD1662">
        <v>6</v>
      </c>
      <c r="BE1662">
        <v>1711</v>
      </c>
      <c r="BF1662">
        <v>369</v>
      </c>
      <c r="BG1662">
        <v>1</v>
      </c>
      <c r="BH1662">
        <v>85</v>
      </c>
      <c r="BI1662">
        <v>62</v>
      </c>
      <c r="BJ1662">
        <v>61</v>
      </c>
      <c r="BK1662">
        <v>67</v>
      </c>
      <c r="BL1662">
        <v>38</v>
      </c>
    </row>
    <row r="1663" spans="1:64" ht="30" x14ac:dyDescent="0.25">
      <c r="A1663" t="s">
        <v>4037</v>
      </c>
      <c r="B1663">
        <v>28</v>
      </c>
      <c r="C1663">
        <v>75</v>
      </c>
      <c r="D1663">
        <v>75</v>
      </c>
      <c r="E1663" s="1" t="s">
        <v>4038</v>
      </c>
      <c r="F1663">
        <v>220165</v>
      </c>
      <c r="G1663" t="s">
        <v>124</v>
      </c>
      <c r="H1663" t="s">
        <v>377</v>
      </c>
      <c r="I1663" t="s">
        <v>68</v>
      </c>
      <c r="J1663">
        <v>75</v>
      </c>
      <c r="K1663" t="s">
        <v>106</v>
      </c>
      <c r="L1663">
        <v>0</v>
      </c>
      <c r="M1663" t="s">
        <v>131</v>
      </c>
      <c r="N1663" t="s">
        <v>886</v>
      </c>
      <c r="O1663" t="s">
        <v>4039</v>
      </c>
      <c r="P1663">
        <v>352</v>
      </c>
      <c r="Q1663">
        <v>54</v>
      </c>
      <c r="R1663">
        <v>78</v>
      </c>
      <c r="S1663">
        <v>76</v>
      </c>
      <c r="T1663">
        <v>70</v>
      </c>
      <c r="U1663">
        <v>74</v>
      </c>
      <c r="V1663">
        <v>314</v>
      </c>
      <c r="W1663">
        <v>71</v>
      </c>
      <c r="X1663">
        <v>69</v>
      </c>
      <c r="Y1663">
        <v>47</v>
      </c>
      <c r="Z1663">
        <v>55</v>
      </c>
      <c r="AA1663">
        <v>72</v>
      </c>
      <c r="AB1663">
        <v>343</v>
      </c>
      <c r="AC1663">
        <v>64</v>
      </c>
      <c r="AD1663">
        <v>71</v>
      </c>
      <c r="AE1663">
        <v>67</v>
      </c>
      <c r="AF1663">
        <v>74</v>
      </c>
      <c r="AG1663">
        <v>67</v>
      </c>
      <c r="AH1663">
        <v>381</v>
      </c>
      <c r="AI1663">
        <v>79</v>
      </c>
      <c r="AJ1663">
        <v>83</v>
      </c>
      <c r="AK1663">
        <v>69</v>
      </c>
      <c r="AL1663">
        <v>79</v>
      </c>
      <c r="AM1663">
        <v>71</v>
      </c>
      <c r="AN1663">
        <v>312</v>
      </c>
      <c r="AO1663">
        <v>63</v>
      </c>
      <c r="AP1663">
        <v>32</v>
      </c>
      <c r="AQ1663">
        <v>78</v>
      </c>
      <c r="AR1663">
        <v>67</v>
      </c>
      <c r="AS1663">
        <v>72</v>
      </c>
      <c r="AT1663">
        <v>73</v>
      </c>
      <c r="AU1663">
        <v>97</v>
      </c>
      <c r="AV1663">
        <v>29</v>
      </c>
      <c r="AW1663">
        <v>40</v>
      </c>
      <c r="AX1663">
        <v>28</v>
      </c>
      <c r="AY1663">
        <v>51</v>
      </c>
      <c r="AZ1663">
        <v>9</v>
      </c>
      <c r="BA1663">
        <v>13</v>
      </c>
      <c r="BB1663">
        <v>7</v>
      </c>
      <c r="BC1663">
        <v>16</v>
      </c>
      <c r="BD1663">
        <v>6</v>
      </c>
      <c r="BE1663">
        <v>1850</v>
      </c>
      <c r="BF1663">
        <v>390</v>
      </c>
      <c r="BG1663">
        <v>1</v>
      </c>
      <c r="BH1663">
        <v>68</v>
      </c>
      <c r="BI1663">
        <v>76</v>
      </c>
      <c r="BJ1663">
        <v>63</v>
      </c>
      <c r="BK1663">
        <v>71</v>
      </c>
      <c r="BL1663">
        <v>38</v>
      </c>
    </row>
    <row r="1664" spans="1:64" ht="60" x14ac:dyDescent="0.25">
      <c r="A1664" t="s">
        <v>4040</v>
      </c>
      <c r="B1664">
        <v>25</v>
      </c>
      <c r="C1664">
        <v>75</v>
      </c>
      <c r="D1664">
        <v>76</v>
      </c>
      <c r="E1664" s="1" t="s">
        <v>3596</v>
      </c>
      <c r="F1664">
        <v>220196</v>
      </c>
      <c r="G1664" t="s">
        <v>146</v>
      </c>
      <c r="H1664" t="s">
        <v>549</v>
      </c>
      <c r="I1664" t="s">
        <v>77</v>
      </c>
      <c r="J1664">
        <v>76</v>
      </c>
      <c r="K1664" t="s">
        <v>69</v>
      </c>
      <c r="L1664">
        <v>1</v>
      </c>
      <c r="M1664" t="s">
        <v>230</v>
      </c>
      <c r="N1664" t="s">
        <v>255</v>
      </c>
      <c r="O1664" t="s">
        <v>72</v>
      </c>
      <c r="P1664">
        <v>347</v>
      </c>
      <c r="Q1664">
        <v>76</v>
      </c>
      <c r="R1664">
        <v>71</v>
      </c>
      <c r="S1664">
        <v>61</v>
      </c>
      <c r="T1664">
        <v>78</v>
      </c>
      <c r="U1664">
        <v>61</v>
      </c>
      <c r="V1664">
        <v>365</v>
      </c>
      <c r="W1664">
        <v>80</v>
      </c>
      <c r="X1664">
        <v>73</v>
      </c>
      <c r="Y1664">
        <v>66</v>
      </c>
      <c r="Z1664">
        <v>67</v>
      </c>
      <c r="AA1664">
        <v>79</v>
      </c>
      <c r="AB1664">
        <v>355</v>
      </c>
      <c r="AC1664">
        <v>69</v>
      </c>
      <c r="AD1664">
        <v>63</v>
      </c>
      <c r="AE1664">
        <v>74</v>
      </c>
      <c r="AF1664">
        <v>72</v>
      </c>
      <c r="AG1664">
        <v>77</v>
      </c>
      <c r="AH1664">
        <v>324</v>
      </c>
      <c r="AI1664">
        <v>70</v>
      </c>
      <c r="AJ1664">
        <v>67</v>
      </c>
      <c r="AK1664">
        <v>55</v>
      </c>
      <c r="AL1664">
        <v>59</v>
      </c>
      <c r="AM1664">
        <v>73</v>
      </c>
      <c r="AN1664">
        <v>322</v>
      </c>
      <c r="AO1664">
        <v>62</v>
      </c>
      <c r="AP1664">
        <v>43</v>
      </c>
      <c r="AQ1664">
        <v>75</v>
      </c>
      <c r="AR1664">
        <v>77</v>
      </c>
      <c r="AS1664">
        <v>65</v>
      </c>
      <c r="AT1664">
        <v>78</v>
      </c>
      <c r="AU1664">
        <v>140</v>
      </c>
      <c r="AV1664">
        <v>47</v>
      </c>
      <c r="AW1664">
        <v>49</v>
      </c>
      <c r="AX1664">
        <v>44</v>
      </c>
      <c r="AY1664">
        <v>51</v>
      </c>
      <c r="AZ1664">
        <v>8</v>
      </c>
      <c r="BA1664">
        <v>14</v>
      </c>
      <c r="BB1664">
        <v>9</v>
      </c>
      <c r="BC1664">
        <v>13</v>
      </c>
      <c r="BD1664">
        <v>7</v>
      </c>
      <c r="BE1664">
        <v>1904</v>
      </c>
      <c r="BF1664">
        <v>397</v>
      </c>
      <c r="BG1664">
        <v>1</v>
      </c>
      <c r="BH1664">
        <v>66</v>
      </c>
      <c r="BI1664">
        <v>71</v>
      </c>
      <c r="BJ1664">
        <v>75</v>
      </c>
      <c r="BK1664">
        <v>78</v>
      </c>
      <c r="BL1664">
        <v>48</v>
      </c>
    </row>
    <row r="1665" spans="1:64" ht="30" x14ac:dyDescent="0.25">
      <c r="A1665" t="s">
        <v>4041</v>
      </c>
      <c r="B1665">
        <v>28</v>
      </c>
      <c r="C1665">
        <v>75</v>
      </c>
      <c r="D1665">
        <v>75</v>
      </c>
      <c r="E1665" s="1" t="s">
        <v>4042</v>
      </c>
      <c r="F1665">
        <v>220523</v>
      </c>
      <c r="G1665" t="s">
        <v>419</v>
      </c>
      <c r="H1665" t="s">
        <v>420</v>
      </c>
      <c r="I1665" t="s">
        <v>68</v>
      </c>
      <c r="J1665">
        <v>75</v>
      </c>
      <c r="K1665" t="s">
        <v>189</v>
      </c>
      <c r="L1665">
        <v>0</v>
      </c>
      <c r="M1665" t="s">
        <v>1961</v>
      </c>
      <c r="N1665" t="s">
        <v>215</v>
      </c>
      <c r="O1665" t="s">
        <v>1790</v>
      </c>
      <c r="P1665">
        <v>274</v>
      </c>
      <c r="Q1665">
        <v>43</v>
      </c>
      <c r="R1665">
        <v>44</v>
      </c>
      <c r="S1665">
        <v>80</v>
      </c>
      <c r="T1665">
        <v>67</v>
      </c>
      <c r="U1665">
        <v>40</v>
      </c>
      <c r="V1665">
        <v>253</v>
      </c>
      <c r="W1665">
        <v>57</v>
      </c>
      <c r="X1665">
        <v>39</v>
      </c>
      <c r="Y1665">
        <v>32</v>
      </c>
      <c r="Z1665">
        <v>65</v>
      </c>
      <c r="AA1665">
        <v>60</v>
      </c>
      <c r="AB1665">
        <v>211</v>
      </c>
      <c r="AC1665">
        <v>36</v>
      </c>
      <c r="AD1665">
        <v>42</v>
      </c>
      <c r="AE1665">
        <v>34</v>
      </c>
      <c r="AF1665">
        <v>68</v>
      </c>
      <c r="AG1665">
        <v>31</v>
      </c>
      <c r="AH1665">
        <v>322</v>
      </c>
      <c r="AI1665">
        <v>65</v>
      </c>
      <c r="AJ1665">
        <v>79</v>
      </c>
      <c r="AK1665">
        <v>45</v>
      </c>
      <c r="AL1665">
        <v>88</v>
      </c>
      <c r="AM1665">
        <v>45</v>
      </c>
      <c r="AN1665">
        <v>306</v>
      </c>
      <c r="AO1665">
        <v>83</v>
      </c>
      <c r="AP1665">
        <v>72</v>
      </c>
      <c r="AQ1665">
        <v>45</v>
      </c>
      <c r="AR1665">
        <v>50</v>
      </c>
      <c r="AS1665">
        <v>56</v>
      </c>
      <c r="AT1665">
        <v>74</v>
      </c>
      <c r="AU1665">
        <v>227</v>
      </c>
      <c r="AV1665">
        <v>76</v>
      </c>
      <c r="AW1665">
        <v>77</v>
      </c>
      <c r="AX1665">
        <v>74</v>
      </c>
      <c r="AY1665">
        <v>51</v>
      </c>
      <c r="AZ1665">
        <v>10</v>
      </c>
      <c r="BA1665">
        <v>8</v>
      </c>
      <c r="BB1665">
        <v>12</v>
      </c>
      <c r="BC1665">
        <v>9</v>
      </c>
      <c r="BD1665">
        <v>12</v>
      </c>
      <c r="BE1665">
        <v>1644</v>
      </c>
      <c r="BF1665">
        <v>351</v>
      </c>
      <c r="BG1665">
        <v>2</v>
      </c>
      <c r="BH1665">
        <v>39</v>
      </c>
      <c r="BI1665">
        <v>49</v>
      </c>
      <c r="BJ1665">
        <v>55</v>
      </c>
      <c r="BK1665">
        <v>56</v>
      </c>
      <c r="BL1665">
        <v>76</v>
      </c>
    </row>
    <row r="1666" spans="1:64" ht="60" x14ac:dyDescent="0.25">
      <c r="A1666" t="s">
        <v>4043</v>
      </c>
      <c r="B1666">
        <v>27</v>
      </c>
      <c r="C1666">
        <v>78</v>
      </c>
      <c r="D1666">
        <v>78</v>
      </c>
      <c r="E1666" s="1" t="s">
        <v>1510</v>
      </c>
      <c r="F1666">
        <v>220621</v>
      </c>
      <c r="G1666" t="s">
        <v>252</v>
      </c>
      <c r="H1666" t="s">
        <v>321</v>
      </c>
      <c r="I1666" t="s">
        <v>68</v>
      </c>
      <c r="J1666">
        <v>78</v>
      </c>
      <c r="K1666" t="s">
        <v>495</v>
      </c>
      <c r="L1666">
        <v>0</v>
      </c>
      <c r="M1666" t="s">
        <v>734</v>
      </c>
      <c r="N1666" t="s">
        <v>475</v>
      </c>
      <c r="O1666" t="s">
        <v>72</v>
      </c>
      <c r="P1666">
        <v>334</v>
      </c>
      <c r="Q1666">
        <v>74</v>
      </c>
      <c r="R1666">
        <v>72</v>
      </c>
      <c r="S1666">
        <v>47</v>
      </c>
      <c r="T1666">
        <v>77</v>
      </c>
      <c r="U1666">
        <v>64</v>
      </c>
      <c r="V1666">
        <v>375</v>
      </c>
      <c r="W1666">
        <v>83</v>
      </c>
      <c r="X1666">
        <v>73</v>
      </c>
      <c r="Y1666">
        <v>69</v>
      </c>
      <c r="Z1666">
        <v>68</v>
      </c>
      <c r="AA1666">
        <v>82</v>
      </c>
      <c r="AB1666">
        <v>391</v>
      </c>
      <c r="AC1666">
        <v>78</v>
      </c>
      <c r="AD1666">
        <v>70</v>
      </c>
      <c r="AE1666">
        <v>85</v>
      </c>
      <c r="AF1666">
        <v>75</v>
      </c>
      <c r="AG1666">
        <v>83</v>
      </c>
      <c r="AH1666">
        <v>345</v>
      </c>
      <c r="AI1666">
        <v>85</v>
      </c>
      <c r="AJ1666">
        <v>61</v>
      </c>
      <c r="AK1666">
        <v>70</v>
      </c>
      <c r="AL1666">
        <v>53</v>
      </c>
      <c r="AM1666">
        <v>76</v>
      </c>
      <c r="AN1666">
        <v>321</v>
      </c>
      <c r="AO1666">
        <v>52</v>
      </c>
      <c r="AP1666">
        <v>40</v>
      </c>
      <c r="AQ1666">
        <v>76</v>
      </c>
      <c r="AR1666">
        <v>78</v>
      </c>
      <c r="AS1666">
        <v>75</v>
      </c>
      <c r="AT1666">
        <v>76</v>
      </c>
      <c r="AU1666">
        <v>116</v>
      </c>
      <c r="AV1666">
        <v>45</v>
      </c>
      <c r="AW1666">
        <v>35</v>
      </c>
      <c r="AX1666">
        <v>36</v>
      </c>
      <c r="AY1666">
        <v>53</v>
      </c>
      <c r="AZ1666">
        <v>16</v>
      </c>
      <c r="BA1666">
        <v>7</v>
      </c>
      <c r="BB1666">
        <v>8</v>
      </c>
      <c r="BC1666">
        <v>11</v>
      </c>
      <c r="BD1666">
        <v>11</v>
      </c>
      <c r="BE1666">
        <v>1935</v>
      </c>
      <c r="BF1666">
        <v>403</v>
      </c>
      <c r="BG1666">
        <v>2</v>
      </c>
      <c r="BH1666">
        <v>74</v>
      </c>
      <c r="BI1666">
        <v>75</v>
      </c>
      <c r="BJ1666">
        <v>75</v>
      </c>
      <c r="BK1666">
        <v>82</v>
      </c>
      <c r="BL1666">
        <v>40</v>
      </c>
    </row>
    <row r="1667" spans="1:64" ht="30" x14ac:dyDescent="0.25">
      <c r="A1667" t="s">
        <v>4044</v>
      </c>
      <c r="B1667">
        <v>27</v>
      </c>
      <c r="C1667">
        <v>78</v>
      </c>
      <c r="D1667">
        <v>79</v>
      </c>
      <c r="E1667" s="1" t="s">
        <v>2621</v>
      </c>
      <c r="F1667">
        <v>220793</v>
      </c>
      <c r="G1667" t="s">
        <v>212</v>
      </c>
      <c r="H1667" t="s">
        <v>483</v>
      </c>
      <c r="I1667" t="s">
        <v>68</v>
      </c>
      <c r="J1667">
        <v>79</v>
      </c>
      <c r="K1667" t="s">
        <v>189</v>
      </c>
      <c r="L1667">
        <v>1</v>
      </c>
      <c r="M1667" t="s">
        <v>934</v>
      </c>
      <c r="N1667" t="s">
        <v>764</v>
      </c>
      <c r="O1667" t="s">
        <v>2557</v>
      </c>
      <c r="P1667">
        <v>259</v>
      </c>
      <c r="Q1667">
        <v>36</v>
      </c>
      <c r="R1667">
        <v>44</v>
      </c>
      <c r="S1667">
        <v>77</v>
      </c>
      <c r="T1667">
        <v>70</v>
      </c>
      <c r="U1667">
        <v>32</v>
      </c>
      <c r="V1667">
        <v>255</v>
      </c>
      <c r="W1667">
        <v>62</v>
      </c>
      <c r="X1667">
        <v>31</v>
      </c>
      <c r="Y1667">
        <v>27</v>
      </c>
      <c r="Z1667">
        <v>66</v>
      </c>
      <c r="AA1667">
        <v>69</v>
      </c>
      <c r="AB1667">
        <v>338</v>
      </c>
      <c r="AC1667">
        <v>65</v>
      </c>
      <c r="AD1667">
        <v>79</v>
      </c>
      <c r="AE1667">
        <v>61</v>
      </c>
      <c r="AF1667">
        <v>78</v>
      </c>
      <c r="AG1667">
        <v>55</v>
      </c>
      <c r="AH1667">
        <v>340</v>
      </c>
      <c r="AI1667">
        <v>66</v>
      </c>
      <c r="AJ1667">
        <v>83</v>
      </c>
      <c r="AK1667">
        <v>68</v>
      </c>
      <c r="AL1667">
        <v>79</v>
      </c>
      <c r="AM1667">
        <v>44</v>
      </c>
      <c r="AN1667">
        <v>288</v>
      </c>
      <c r="AO1667">
        <v>85</v>
      </c>
      <c r="AP1667">
        <v>77</v>
      </c>
      <c r="AQ1667">
        <v>34</v>
      </c>
      <c r="AR1667">
        <v>48</v>
      </c>
      <c r="AS1667">
        <v>44</v>
      </c>
      <c r="AT1667">
        <v>63</v>
      </c>
      <c r="AU1667">
        <v>234</v>
      </c>
      <c r="AV1667">
        <v>75</v>
      </c>
      <c r="AW1667">
        <v>77</v>
      </c>
      <c r="AX1667">
        <v>82</v>
      </c>
      <c r="AY1667">
        <v>47</v>
      </c>
      <c r="AZ1667">
        <v>9</v>
      </c>
      <c r="BA1667">
        <v>7</v>
      </c>
      <c r="BB1667">
        <v>10</v>
      </c>
      <c r="BC1667">
        <v>6</v>
      </c>
      <c r="BD1667">
        <v>15</v>
      </c>
      <c r="BE1667">
        <v>1761</v>
      </c>
      <c r="BF1667">
        <v>394</v>
      </c>
      <c r="BG1667">
        <v>2</v>
      </c>
      <c r="BH1667">
        <v>73</v>
      </c>
      <c r="BI1667">
        <v>47</v>
      </c>
      <c r="BJ1667">
        <v>54</v>
      </c>
      <c r="BK1667">
        <v>65</v>
      </c>
      <c r="BL1667">
        <v>77</v>
      </c>
    </row>
    <row r="1668" spans="1:64" ht="45" x14ac:dyDescent="0.25">
      <c r="A1668" t="s">
        <v>4045</v>
      </c>
      <c r="B1668">
        <v>30</v>
      </c>
      <c r="C1668">
        <v>74</v>
      </c>
      <c r="D1668">
        <v>74</v>
      </c>
      <c r="E1668" s="1" t="s">
        <v>4046</v>
      </c>
      <c r="F1668">
        <v>221174</v>
      </c>
      <c r="G1668" t="s">
        <v>112</v>
      </c>
      <c r="H1668" t="s">
        <v>105</v>
      </c>
      <c r="I1668" t="s">
        <v>68</v>
      </c>
      <c r="J1668">
        <v>75</v>
      </c>
      <c r="K1668" t="s">
        <v>294</v>
      </c>
      <c r="L1668">
        <v>0</v>
      </c>
      <c r="M1668" t="s">
        <v>70</v>
      </c>
      <c r="N1668" t="s">
        <v>764</v>
      </c>
      <c r="O1668" t="s">
        <v>2324</v>
      </c>
      <c r="P1668">
        <v>361</v>
      </c>
      <c r="Q1668">
        <v>78</v>
      </c>
      <c r="R1668">
        <v>80</v>
      </c>
      <c r="S1668">
        <v>57</v>
      </c>
      <c r="T1668">
        <v>70</v>
      </c>
      <c r="U1668">
        <v>76</v>
      </c>
      <c r="V1668">
        <v>375</v>
      </c>
      <c r="W1668">
        <v>72</v>
      </c>
      <c r="X1668">
        <v>86</v>
      </c>
      <c r="Y1668">
        <v>80</v>
      </c>
      <c r="Z1668">
        <v>64</v>
      </c>
      <c r="AA1668">
        <v>73</v>
      </c>
      <c r="AB1668">
        <v>393</v>
      </c>
      <c r="AC1668">
        <v>75</v>
      </c>
      <c r="AD1668">
        <v>81</v>
      </c>
      <c r="AE1668">
        <v>83</v>
      </c>
      <c r="AF1668">
        <v>74</v>
      </c>
      <c r="AG1668">
        <v>80</v>
      </c>
      <c r="AH1668">
        <v>359</v>
      </c>
      <c r="AI1668">
        <v>80</v>
      </c>
      <c r="AJ1668">
        <v>69</v>
      </c>
      <c r="AK1668">
        <v>65</v>
      </c>
      <c r="AL1668">
        <v>61</v>
      </c>
      <c r="AM1668">
        <v>84</v>
      </c>
      <c r="AN1668">
        <v>334</v>
      </c>
      <c r="AO1668">
        <v>47</v>
      </c>
      <c r="AP1668">
        <v>59</v>
      </c>
      <c r="AQ1668">
        <v>78</v>
      </c>
      <c r="AR1668">
        <v>69</v>
      </c>
      <c r="AS1668">
        <v>81</v>
      </c>
      <c r="AT1668">
        <v>74</v>
      </c>
      <c r="AU1668">
        <v>174</v>
      </c>
      <c r="AV1668">
        <v>59</v>
      </c>
      <c r="AW1668">
        <v>59</v>
      </c>
      <c r="AX1668">
        <v>56</v>
      </c>
      <c r="AY1668">
        <v>56</v>
      </c>
      <c r="AZ1668">
        <v>8</v>
      </c>
      <c r="BA1668">
        <v>13</v>
      </c>
      <c r="BB1668">
        <v>6</v>
      </c>
      <c r="BC1668">
        <v>15</v>
      </c>
      <c r="BD1668">
        <v>14</v>
      </c>
      <c r="BE1668">
        <v>2052</v>
      </c>
      <c r="BF1668">
        <v>424</v>
      </c>
      <c r="BG1668">
        <v>2</v>
      </c>
      <c r="BH1668">
        <v>78</v>
      </c>
      <c r="BI1668">
        <v>81</v>
      </c>
      <c r="BJ1668">
        <v>72</v>
      </c>
      <c r="BK1668">
        <v>74</v>
      </c>
      <c r="BL1668">
        <v>59</v>
      </c>
    </row>
    <row r="1669" spans="1:64" ht="30" x14ac:dyDescent="0.25">
      <c r="A1669" t="s">
        <v>4047</v>
      </c>
      <c r="B1669">
        <v>29</v>
      </c>
      <c r="C1669">
        <v>79</v>
      </c>
      <c r="D1669">
        <v>79</v>
      </c>
      <c r="E1669" s="1" t="s">
        <v>4048</v>
      </c>
      <c r="F1669">
        <v>221634</v>
      </c>
      <c r="G1669" t="s">
        <v>4049</v>
      </c>
      <c r="H1669" t="s">
        <v>2005</v>
      </c>
      <c r="I1669" t="s">
        <v>68</v>
      </c>
      <c r="J1669">
        <v>79</v>
      </c>
      <c r="K1669" t="s">
        <v>69</v>
      </c>
      <c r="L1669">
        <v>0</v>
      </c>
      <c r="M1669" t="s">
        <v>354</v>
      </c>
      <c r="N1669" t="s">
        <v>333</v>
      </c>
      <c r="O1669" t="s">
        <v>618</v>
      </c>
      <c r="P1669">
        <v>332</v>
      </c>
      <c r="Q1669">
        <v>64</v>
      </c>
      <c r="R1669">
        <v>67</v>
      </c>
      <c r="S1669">
        <v>53</v>
      </c>
      <c r="T1669">
        <v>79</v>
      </c>
      <c r="U1669">
        <v>69</v>
      </c>
      <c r="V1669">
        <v>374</v>
      </c>
      <c r="W1669">
        <v>85</v>
      </c>
      <c r="X1669">
        <v>72</v>
      </c>
      <c r="Y1669">
        <v>62</v>
      </c>
      <c r="Z1669">
        <v>71</v>
      </c>
      <c r="AA1669">
        <v>84</v>
      </c>
      <c r="AB1669">
        <v>417</v>
      </c>
      <c r="AC1669">
        <v>87</v>
      </c>
      <c r="AD1669">
        <v>73</v>
      </c>
      <c r="AE1669">
        <v>88</v>
      </c>
      <c r="AF1669">
        <v>77</v>
      </c>
      <c r="AG1669">
        <v>92</v>
      </c>
      <c r="AH1669">
        <v>319</v>
      </c>
      <c r="AI1669">
        <v>71</v>
      </c>
      <c r="AJ1669">
        <v>61</v>
      </c>
      <c r="AK1669">
        <v>77</v>
      </c>
      <c r="AL1669">
        <v>40</v>
      </c>
      <c r="AM1669">
        <v>70</v>
      </c>
      <c r="AN1669">
        <v>324</v>
      </c>
      <c r="AO1669">
        <v>69</v>
      </c>
      <c r="AP1669">
        <v>45</v>
      </c>
      <c r="AQ1669">
        <v>81</v>
      </c>
      <c r="AR1669">
        <v>75</v>
      </c>
      <c r="AS1669">
        <v>54</v>
      </c>
      <c r="AT1669">
        <v>78</v>
      </c>
      <c r="AU1669">
        <v>128</v>
      </c>
      <c r="AV1669">
        <v>47</v>
      </c>
      <c r="AW1669">
        <v>49</v>
      </c>
      <c r="AX1669">
        <v>32</v>
      </c>
      <c r="AY1669">
        <v>50</v>
      </c>
      <c r="AZ1669">
        <v>13</v>
      </c>
      <c r="BA1669">
        <v>9</v>
      </c>
      <c r="BB1669">
        <v>6</v>
      </c>
      <c r="BC1669">
        <v>12</v>
      </c>
      <c r="BD1669">
        <v>10</v>
      </c>
      <c r="BE1669">
        <v>1944</v>
      </c>
      <c r="BF1669">
        <v>408</v>
      </c>
      <c r="BG1669">
        <v>1</v>
      </c>
      <c r="BH1669">
        <v>79</v>
      </c>
      <c r="BI1669">
        <v>69</v>
      </c>
      <c r="BJ1669">
        <v>73</v>
      </c>
      <c r="BK1669">
        <v>85</v>
      </c>
      <c r="BL1669">
        <v>46</v>
      </c>
    </row>
    <row r="1670" spans="1:64" ht="45" x14ac:dyDescent="0.25">
      <c r="A1670" t="s">
        <v>4050</v>
      </c>
      <c r="B1670">
        <v>30</v>
      </c>
      <c r="C1670">
        <v>76</v>
      </c>
      <c r="D1670">
        <v>76</v>
      </c>
      <c r="E1670" s="1" t="s">
        <v>4051</v>
      </c>
      <c r="F1670">
        <v>221671</v>
      </c>
      <c r="G1670" t="s">
        <v>426</v>
      </c>
      <c r="H1670" t="s">
        <v>156</v>
      </c>
      <c r="I1670" t="s">
        <v>77</v>
      </c>
      <c r="J1670">
        <v>76</v>
      </c>
      <c r="K1670" t="s">
        <v>69</v>
      </c>
      <c r="L1670">
        <v>0</v>
      </c>
      <c r="M1670" t="s">
        <v>464</v>
      </c>
      <c r="N1670" t="s">
        <v>1151</v>
      </c>
      <c r="O1670" t="s">
        <v>133</v>
      </c>
      <c r="P1670">
        <v>362</v>
      </c>
      <c r="Q1670">
        <v>68</v>
      </c>
      <c r="R1670">
        <v>71</v>
      </c>
      <c r="S1670">
        <v>74</v>
      </c>
      <c r="T1670">
        <v>77</v>
      </c>
      <c r="U1670">
        <v>72</v>
      </c>
      <c r="V1670">
        <v>355</v>
      </c>
      <c r="W1670">
        <v>80</v>
      </c>
      <c r="X1670">
        <v>71</v>
      </c>
      <c r="Y1670">
        <v>54</v>
      </c>
      <c r="Z1670">
        <v>71</v>
      </c>
      <c r="AA1670">
        <v>79</v>
      </c>
      <c r="AB1670">
        <v>376</v>
      </c>
      <c r="AC1670">
        <v>74</v>
      </c>
      <c r="AD1670">
        <v>58</v>
      </c>
      <c r="AE1670">
        <v>85</v>
      </c>
      <c r="AF1670">
        <v>77</v>
      </c>
      <c r="AG1670">
        <v>82</v>
      </c>
      <c r="AH1670">
        <v>347</v>
      </c>
      <c r="AI1670">
        <v>71</v>
      </c>
      <c r="AJ1670">
        <v>70</v>
      </c>
      <c r="AK1670">
        <v>85</v>
      </c>
      <c r="AL1670">
        <v>48</v>
      </c>
      <c r="AM1670">
        <v>73</v>
      </c>
      <c r="AN1670">
        <v>330</v>
      </c>
      <c r="AO1670">
        <v>62</v>
      </c>
      <c r="AP1670">
        <v>65</v>
      </c>
      <c r="AQ1670">
        <v>77</v>
      </c>
      <c r="AR1670">
        <v>76</v>
      </c>
      <c r="AS1670">
        <v>50</v>
      </c>
      <c r="AT1670">
        <v>78</v>
      </c>
      <c r="AU1670">
        <v>164</v>
      </c>
      <c r="AV1670">
        <v>53</v>
      </c>
      <c r="AW1670">
        <v>59</v>
      </c>
      <c r="AX1670">
        <v>52</v>
      </c>
      <c r="AY1670">
        <v>50</v>
      </c>
      <c r="AZ1670">
        <v>14</v>
      </c>
      <c r="BA1670">
        <v>7</v>
      </c>
      <c r="BB1670">
        <v>15</v>
      </c>
      <c r="BC1670">
        <v>6</v>
      </c>
      <c r="BD1670">
        <v>8</v>
      </c>
      <c r="BE1670">
        <v>1984</v>
      </c>
      <c r="BF1670">
        <v>409</v>
      </c>
      <c r="BG1670">
        <v>2</v>
      </c>
      <c r="BH1670">
        <v>65</v>
      </c>
      <c r="BI1670">
        <v>71</v>
      </c>
      <c r="BJ1670">
        <v>73</v>
      </c>
      <c r="BK1670">
        <v>80</v>
      </c>
      <c r="BL1670">
        <v>59</v>
      </c>
    </row>
    <row r="1671" spans="1:64" ht="45" x14ac:dyDescent="0.25">
      <c r="A1671" t="s">
        <v>3479</v>
      </c>
      <c r="B1671">
        <v>29</v>
      </c>
      <c r="C1671">
        <v>71</v>
      </c>
      <c r="D1671">
        <v>71</v>
      </c>
      <c r="E1671" s="1" t="s">
        <v>3480</v>
      </c>
      <c r="F1671">
        <v>221890</v>
      </c>
      <c r="G1671" t="s">
        <v>124</v>
      </c>
      <c r="H1671" t="s">
        <v>290</v>
      </c>
      <c r="I1671" t="s">
        <v>68</v>
      </c>
      <c r="J1671">
        <v>72</v>
      </c>
      <c r="K1671" t="s">
        <v>189</v>
      </c>
      <c r="L1671">
        <v>0</v>
      </c>
      <c r="M1671" t="s">
        <v>2984</v>
      </c>
      <c r="N1671" t="s">
        <v>114</v>
      </c>
      <c r="O1671" t="s">
        <v>597</v>
      </c>
      <c r="P1671">
        <v>289</v>
      </c>
      <c r="Q1671">
        <v>54</v>
      </c>
      <c r="R1671">
        <v>53</v>
      </c>
      <c r="S1671">
        <v>69</v>
      </c>
      <c r="T1671">
        <v>68</v>
      </c>
      <c r="U1671">
        <v>45</v>
      </c>
      <c r="V1671">
        <v>317</v>
      </c>
      <c r="W1671">
        <v>65</v>
      </c>
      <c r="X1671">
        <v>59</v>
      </c>
      <c r="Y1671">
        <v>58</v>
      </c>
      <c r="Z1671">
        <v>66</v>
      </c>
      <c r="AA1671">
        <v>69</v>
      </c>
      <c r="AB1671">
        <v>327</v>
      </c>
      <c r="AC1671">
        <v>63</v>
      </c>
      <c r="AD1671">
        <v>62</v>
      </c>
      <c r="AE1671">
        <v>69</v>
      </c>
      <c r="AF1671">
        <v>66</v>
      </c>
      <c r="AG1671">
        <v>67</v>
      </c>
      <c r="AH1671">
        <v>336</v>
      </c>
      <c r="AI1671">
        <v>66</v>
      </c>
      <c r="AJ1671">
        <v>74</v>
      </c>
      <c r="AK1671">
        <v>69</v>
      </c>
      <c r="AL1671">
        <v>73</v>
      </c>
      <c r="AM1671">
        <v>54</v>
      </c>
      <c r="AN1671">
        <v>321</v>
      </c>
      <c r="AO1671">
        <v>82</v>
      </c>
      <c r="AP1671">
        <v>69</v>
      </c>
      <c r="AQ1671">
        <v>57</v>
      </c>
      <c r="AR1671">
        <v>62</v>
      </c>
      <c r="AS1671">
        <v>51</v>
      </c>
      <c r="AT1671">
        <v>67</v>
      </c>
      <c r="AU1671">
        <v>217</v>
      </c>
      <c r="AV1671">
        <v>70</v>
      </c>
      <c r="AW1671">
        <v>74</v>
      </c>
      <c r="AX1671">
        <v>73</v>
      </c>
      <c r="AY1671">
        <v>48</v>
      </c>
      <c r="AZ1671">
        <v>11</v>
      </c>
      <c r="BA1671">
        <v>11</v>
      </c>
      <c r="BB1671">
        <v>8</v>
      </c>
      <c r="BC1671">
        <v>11</v>
      </c>
      <c r="BD1671">
        <v>7</v>
      </c>
      <c r="BE1671">
        <v>1855</v>
      </c>
      <c r="BF1671">
        <v>393</v>
      </c>
      <c r="BG1671">
        <v>1</v>
      </c>
      <c r="BH1671">
        <v>62</v>
      </c>
      <c r="BI1671">
        <v>56</v>
      </c>
      <c r="BJ1671">
        <v>63</v>
      </c>
      <c r="BK1671">
        <v>67</v>
      </c>
      <c r="BL1671">
        <v>71</v>
      </c>
    </row>
    <row r="1672" spans="1:64" ht="30" x14ac:dyDescent="0.25">
      <c r="A1672" t="s">
        <v>4052</v>
      </c>
      <c r="B1672">
        <v>26</v>
      </c>
      <c r="C1672">
        <v>71</v>
      </c>
      <c r="D1672">
        <v>71</v>
      </c>
      <c r="E1672" s="1" t="s">
        <v>1336</v>
      </c>
      <c r="F1672">
        <v>221982</v>
      </c>
      <c r="G1672" t="s">
        <v>1320</v>
      </c>
      <c r="H1672" t="s">
        <v>308</v>
      </c>
      <c r="I1672" t="s">
        <v>77</v>
      </c>
      <c r="J1672">
        <v>72</v>
      </c>
      <c r="K1672" t="s">
        <v>495</v>
      </c>
      <c r="L1672">
        <v>0</v>
      </c>
      <c r="M1672" t="s">
        <v>1025</v>
      </c>
      <c r="N1672" t="s">
        <v>215</v>
      </c>
      <c r="O1672" t="s">
        <v>454</v>
      </c>
      <c r="P1672">
        <v>292</v>
      </c>
      <c r="Q1672">
        <v>64</v>
      </c>
      <c r="R1672">
        <v>65</v>
      </c>
      <c r="S1672">
        <v>43</v>
      </c>
      <c r="T1672">
        <v>68</v>
      </c>
      <c r="U1672">
        <v>52</v>
      </c>
      <c r="V1672">
        <v>337</v>
      </c>
      <c r="W1672">
        <v>77</v>
      </c>
      <c r="X1672">
        <v>66</v>
      </c>
      <c r="Y1672">
        <v>58</v>
      </c>
      <c r="Z1672">
        <v>61</v>
      </c>
      <c r="AA1672">
        <v>75</v>
      </c>
      <c r="AB1672">
        <v>402</v>
      </c>
      <c r="AC1672">
        <v>85</v>
      </c>
      <c r="AD1672">
        <v>79</v>
      </c>
      <c r="AE1672">
        <v>91</v>
      </c>
      <c r="AF1672">
        <v>59</v>
      </c>
      <c r="AG1672">
        <v>88</v>
      </c>
      <c r="AH1672">
        <v>271</v>
      </c>
      <c r="AI1672">
        <v>64</v>
      </c>
      <c r="AJ1672">
        <v>50</v>
      </c>
      <c r="AK1672">
        <v>55</v>
      </c>
      <c r="AL1672">
        <v>33</v>
      </c>
      <c r="AM1672">
        <v>69</v>
      </c>
      <c r="AN1672">
        <v>258</v>
      </c>
      <c r="AO1672">
        <v>38</v>
      </c>
      <c r="AP1672">
        <v>21</v>
      </c>
      <c r="AQ1672">
        <v>66</v>
      </c>
      <c r="AR1672">
        <v>71</v>
      </c>
      <c r="AS1672">
        <v>62</v>
      </c>
      <c r="AT1672">
        <v>74</v>
      </c>
      <c r="AU1672">
        <v>78</v>
      </c>
      <c r="AV1672">
        <v>37</v>
      </c>
      <c r="AW1672">
        <v>22</v>
      </c>
      <c r="AX1672">
        <v>19</v>
      </c>
      <c r="AY1672">
        <v>46</v>
      </c>
      <c r="AZ1672">
        <v>12</v>
      </c>
      <c r="BA1672">
        <v>7</v>
      </c>
      <c r="BB1672">
        <v>8</v>
      </c>
      <c r="BC1672">
        <v>7</v>
      </c>
      <c r="BD1672">
        <v>12</v>
      </c>
      <c r="BE1672">
        <v>1684</v>
      </c>
      <c r="BF1672">
        <v>358</v>
      </c>
      <c r="BG1672">
        <v>1</v>
      </c>
      <c r="BH1672">
        <v>82</v>
      </c>
      <c r="BI1672">
        <v>65</v>
      </c>
      <c r="BJ1672">
        <v>66</v>
      </c>
      <c r="BK1672">
        <v>77</v>
      </c>
      <c r="BL1672">
        <v>28</v>
      </c>
    </row>
    <row r="1673" spans="1:64" ht="30" x14ac:dyDescent="0.25">
      <c r="A1673" t="s">
        <v>4053</v>
      </c>
      <c r="B1673">
        <v>27</v>
      </c>
      <c r="C1673" t="s">
        <v>738</v>
      </c>
      <c r="D1673" t="s">
        <v>738</v>
      </c>
      <c r="E1673" s="1" t="s">
        <v>2084</v>
      </c>
      <c r="F1673">
        <v>221992</v>
      </c>
      <c r="G1673" t="s">
        <v>97</v>
      </c>
      <c r="H1673" t="s">
        <v>98</v>
      </c>
      <c r="I1673" t="s">
        <v>68</v>
      </c>
      <c r="J1673">
        <v>80</v>
      </c>
      <c r="K1673" t="s">
        <v>791</v>
      </c>
      <c r="L1673">
        <v>0</v>
      </c>
      <c r="M1673" t="s">
        <v>113</v>
      </c>
      <c r="N1673" t="s">
        <v>575</v>
      </c>
      <c r="O1673" t="s">
        <v>657</v>
      </c>
      <c r="P1673">
        <v>359</v>
      </c>
      <c r="Q1673">
        <v>73</v>
      </c>
      <c r="R1673" t="s">
        <v>1253</v>
      </c>
      <c r="S1673">
        <v>62</v>
      </c>
      <c r="T1673">
        <v>74</v>
      </c>
      <c r="U1673">
        <v>74</v>
      </c>
      <c r="V1673">
        <v>365</v>
      </c>
      <c r="W1673">
        <v>83</v>
      </c>
      <c r="X1673">
        <v>72</v>
      </c>
      <c r="Y1673">
        <v>65</v>
      </c>
      <c r="Z1673">
        <v>65</v>
      </c>
      <c r="AA1673">
        <v>80</v>
      </c>
      <c r="AB1673">
        <v>435</v>
      </c>
      <c r="AC1673">
        <v>92</v>
      </c>
      <c r="AD1673">
        <v>93</v>
      </c>
      <c r="AE1673" t="s">
        <v>694</v>
      </c>
      <c r="AF1673">
        <v>81</v>
      </c>
      <c r="AG1673">
        <v>82</v>
      </c>
      <c r="AH1673">
        <v>352</v>
      </c>
      <c r="AI1673">
        <v>76</v>
      </c>
      <c r="AJ1673">
        <v>73</v>
      </c>
      <c r="AK1673">
        <v>76</v>
      </c>
      <c r="AL1673">
        <v>52</v>
      </c>
      <c r="AM1673">
        <v>75</v>
      </c>
      <c r="AN1673">
        <v>336</v>
      </c>
      <c r="AO1673">
        <v>64</v>
      </c>
      <c r="AP1673">
        <v>45</v>
      </c>
      <c r="AQ1673" t="s">
        <v>830</v>
      </c>
      <c r="AR1673" t="s">
        <v>2266</v>
      </c>
      <c r="AS1673">
        <v>73</v>
      </c>
      <c r="AT1673" t="s">
        <v>736</v>
      </c>
      <c r="AU1673">
        <v>106</v>
      </c>
      <c r="AV1673">
        <v>42</v>
      </c>
      <c r="AW1673">
        <v>35</v>
      </c>
      <c r="AX1673">
        <v>29</v>
      </c>
      <c r="AY1673">
        <v>59</v>
      </c>
      <c r="AZ1673">
        <v>11</v>
      </c>
      <c r="BA1673">
        <v>10</v>
      </c>
      <c r="BB1673">
        <v>14</v>
      </c>
      <c r="BC1673">
        <v>14</v>
      </c>
      <c r="BD1673">
        <v>10</v>
      </c>
      <c r="BE1673">
        <v>2012</v>
      </c>
      <c r="BF1673">
        <v>425</v>
      </c>
      <c r="BG1673">
        <v>3</v>
      </c>
      <c r="BH1673">
        <v>93</v>
      </c>
      <c r="BI1673">
        <v>76</v>
      </c>
      <c r="BJ1673">
        <v>72</v>
      </c>
      <c r="BK1673">
        <v>82</v>
      </c>
      <c r="BL1673">
        <v>41</v>
      </c>
    </row>
    <row r="1674" spans="1:64" ht="30" x14ac:dyDescent="0.25">
      <c r="A1674" t="s">
        <v>4054</v>
      </c>
      <c r="B1674">
        <v>27</v>
      </c>
      <c r="C1674">
        <v>76</v>
      </c>
      <c r="D1674">
        <v>76</v>
      </c>
      <c r="E1674" s="1" t="s">
        <v>4055</v>
      </c>
      <c r="F1674">
        <v>222041</v>
      </c>
      <c r="G1674" t="s">
        <v>283</v>
      </c>
      <c r="H1674" t="s">
        <v>235</v>
      </c>
      <c r="I1674" t="s">
        <v>68</v>
      </c>
      <c r="J1674">
        <v>76</v>
      </c>
      <c r="K1674" t="s">
        <v>106</v>
      </c>
      <c r="L1674">
        <v>0</v>
      </c>
      <c r="M1674" t="s">
        <v>1532</v>
      </c>
      <c r="N1674" t="s">
        <v>215</v>
      </c>
      <c r="O1674" t="s">
        <v>3853</v>
      </c>
      <c r="P1674">
        <v>349</v>
      </c>
      <c r="Q1674">
        <v>60</v>
      </c>
      <c r="R1674">
        <v>77</v>
      </c>
      <c r="S1674">
        <v>77</v>
      </c>
      <c r="T1674">
        <v>70</v>
      </c>
      <c r="U1674">
        <v>65</v>
      </c>
      <c r="V1674">
        <v>338</v>
      </c>
      <c r="W1674">
        <v>81</v>
      </c>
      <c r="X1674">
        <v>65</v>
      </c>
      <c r="Y1674">
        <v>55</v>
      </c>
      <c r="Z1674">
        <v>57</v>
      </c>
      <c r="AA1674">
        <v>80</v>
      </c>
      <c r="AB1674">
        <v>352</v>
      </c>
      <c r="AC1674">
        <v>68</v>
      </c>
      <c r="AD1674">
        <v>70</v>
      </c>
      <c r="AE1674">
        <v>71</v>
      </c>
      <c r="AF1674">
        <v>75</v>
      </c>
      <c r="AG1674">
        <v>68</v>
      </c>
      <c r="AH1674">
        <v>393</v>
      </c>
      <c r="AI1674">
        <v>75</v>
      </c>
      <c r="AJ1674">
        <v>88</v>
      </c>
      <c r="AK1674">
        <v>69</v>
      </c>
      <c r="AL1674">
        <v>88</v>
      </c>
      <c r="AM1674">
        <v>73</v>
      </c>
      <c r="AN1674">
        <v>342</v>
      </c>
      <c r="AO1674">
        <v>77</v>
      </c>
      <c r="AP1674">
        <v>52</v>
      </c>
      <c r="AQ1674">
        <v>76</v>
      </c>
      <c r="AR1674">
        <v>67</v>
      </c>
      <c r="AS1674">
        <v>70</v>
      </c>
      <c r="AT1674">
        <v>67</v>
      </c>
      <c r="AU1674">
        <v>131</v>
      </c>
      <c r="AV1674">
        <v>45</v>
      </c>
      <c r="AW1674">
        <v>45</v>
      </c>
      <c r="AX1674">
        <v>41</v>
      </c>
      <c r="AY1674">
        <v>54</v>
      </c>
      <c r="AZ1674">
        <v>14</v>
      </c>
      <c r="BA1674">
        <v>7</v>
      </c>
      <c r="BB1674">
        <v>11</v>
      </c>
      <c r="BC1674">
        <v>15</v>
      </c>
      <c r="BD1674">
        <v>7</v>
      </c>
      <c r="BE1674">
        <v>1959</v>
      </c>
      <c r="BF1674">
        <v>416</v>
      </c>
      <c r="BG1674">
        <v>1</v>
      </c>
      <c r="BH1674">
        <v>69</v>
      </c>
      <c r="BI1674">
        <v>75</v>
      </c>
      <c r="BJ1674">
        <v>64</v>
      </c>
      <c r="BK1674">
        <v>78</v>
      </c>
      <c r="BL1674">
        <v>49</v>
      </c>
    </row>
    <row r="1675" spans="1:64" ht="45" x14ac:dyDescent="0.25">
      <c r="A1675" t="s">
        <v>4056</v>
      </c>
      <c r="B1675">
        <v>27</v>
      </c>
      <c r="C1675">
        <v>74</v>
      </c>
      <c r="D1675">
        <v>75</v>
      </c>
      <c r="E1675" s="1" t="s">
        <v>2399</v>
      </c>
      <c r="F1675">
        <v>222390</v>
      </c>
      <c r="G1675" t="s">
        <v>83</v>
      </c>
      <c r="H1675" t="s">
        <v>84</v>
      </c>
      <c r="I1675" t="s">
        <v>68</v>
      </c>
      <c r="J1675">
        <v>76</v>
      </c>
      <c r="K1675" t="s">
        <v>69</v>
      </c>
      <c r="L1675">
        <v>1</v>
      </c>
      <c r="M1675" t="s">
        <v>992</v>
      </c>
      <c r="N1675" t="s">
        <v>291</v>
      </c>
      <c r="O1675" t="s">
        <v>2825</v>
      </c>
      <c r="P1675">
        <v>332</v>
      </c>
      <c r="Q1675">
        <v>73</v>
      </c>
      <c r="R1675">
        <v>71</v>
      </c>
      <c r="S1675">
        <v>51</v>
      </c>
      <c r="T1675">
        <v>82</v>
      </c>
      <c r="U1675">
        <v>55</v>
      </c>
      <c r="V1675">
        <v>380</v>
      </c>
      <c r="W1675">
        <v>72</v>
      </c>
      <c r="X1675">
        <v>75</v>
      </c>
      <c r="Y1675">
        <v>79</v>
      </c>
      <c r="Z1675">
        <v>76</v>
      </c>
      <c r="AA1675">
        <v>78</v>
      </c>
      <c r="AB1675">
        <v>387</v>
      </c>
      <c r="AC1675">
        <v>71</v>
      </c>
      <c r="AD1675">
        <v>69</v>
      </c>
      <c r="AE1675">
        <v>84</v>
      </c>
      <c r="AF1675">
        <v>75</v>
      </c>
      <c r="AG1675">
        <v>88</v>
      </c>
      <c r="AH1675">
        <v>350</v>
      </c>
      <c r="AI1675">
        <v>76</v>
      </c>
      <c r="AJ1675">
        <v>65</v>
      </c>
      <c r="AK1675">
        <v>78</v>
      </c>
      <c r="AL1675">
        <v>61</v>
      </c>
      <c r="AM1675">
        <v>70</v>
      </c>
      <c r="AN1675">
        <v>339</v>
      </c>
      <c r="AO1675">
        <v>72</v>
      </c>
      <c r="AP1675">
        <v>71</v>
      </c>
      <c r="AQ1675">
        <v>68</v>
      </c>
      <c r="AR1675">
        <v>74</v>
      </c>
      <c r="AS1675">
        <v>54</v>
      </c>
      <c r="AT1675">
        <v>73</v>
      </c>
      <c r="AU1675">
        <v>198</v>
      </c>
      <c r="AV1675">
        <v>69</v>
      </c>
      <c r="AW1675">
        <v>70</v>
      </c>
      <c r="AX1675">
        <v>59</v>
      </c>
      <c r="AY1675">
        <v>62</v>
      </c>
      <c r="AZ1675">
        <v>9</v>
      </c>
      <c r="BA1675">
        <v>13</v>
      </c>
      <c r="BB1675">
        <v>12</v>
      </c>
      <c r="BC1675">
        <v>13</v>
      </c>
      <c r="BD1675">
        <v>15</v>
      </c>
      <c r="BE1675">
        <v>2048</v>
      </c>
      <c r="BF1675">
        <v>428</v>
      </c>
      <c r="BG1675">
        <v>1</v>
      </c>
      <c r="BH1675">
        <v>70</v>
      </c>
      <c r="BI1675">
        <v>70</v>
      </c>
      <c r="BJ1675">
        <v>77</v>
      </c>
      <c r="BK1675">
        <v>76</v>
      </c>
      <c r="BL1675">
        <v>67</v>
      </c>
    </row>
    <row r="1676" spans="1:64" ht="45" x14ac:dyDescent="0.25">
      <c r="A1676" t="s">
        <v>4057</v>
      </c>
      <c r="B1676">
        <v>28</v>
      </c>
      <c r="C1676">
        <v>60</v>
      </c>
      <c r="D1676">
        <v>61</v>
      </c>
      <c r="E1676" s="1" t="s">
        <v>4058</v>
      </c>
      <c r="F1676">
        <v>222864</v>
      </c>
      <c r="G1676" t="s">
        <v>183</v>
      </c>
      <c r="H1676" t="s">
        <v>612</v>
      </c>
      <c r="I1676" t="s">
        <v>68</v>
      </c>
      <c r="J1676">
        <v>60</v>
      </c>
      <c r="K1676" t="s">
        <v>508</v>
      </c>
      <c r="L1676">
        <v>1</v>
      </c>
      <c r="M1676" t="s">
        <v>1564</v>
      </c>
      <c r="N1676" t="s">
        <v>185</v>
      </c>
      <c r="O1676" t="s">
        <v>4059</v>
      </c>
      <c r="P1676">
        <v>88</v>
      </c>
      <c r="Q1676">
        <v>15</v>
      </c>
      <c r="R1676">
        <v>14</v>
      </c>
      <c r="S1676">
        <v>15</v>
      </c>
      <c r="T1676">
        <v>29</v>
      </c>
      <c r="U1676">
        <v>15</v>
      </c>
      <c r="V1676">
        <v>107</v>
      </c>
      <c r="W1676">
        <v>18</v>
      </c>
      <c r="X1676">
        <v>11</v>
      </c>
      <c r="Y1676">
        <v>19</v>
      </c>
      <c r="Z1676">
        <v>39</v>
      </c>
      <c r="AA1676">
        <v>20</v>
      </c>
      <c r="AB1676">
        <v>208</v>
      </c>
      <c r="AC1676">
        <v>41</v>
      </c>
      <c r="AD1676">
        <v>43</v>
      </c>
      <c r="AE1676">
        <v>32</v>
      </c>
      <c r="AF1676">
        <v>57</v>
      </c>
      <c r="AG1676">
        <v>35</v>
      </c>
      <c r="AH1676">
        <v>184</v>
      </c>
      <c r="AI1676">
        <v>44</v>
      </c>
      <c r="AJ1676">
        <v>48</v>
      </c>
      <c r="AK1676">
        <v>29</v>
      </c>
      <c r="AL1676">
        <v>45</v>
      </c>
      <c r="AM1676">
        <v>18</v>
      </c>
      <c r="AN1676">
        <v>121</v>
      </c>
      <c r="AO1676">
        <v>25</v>
      </c>
      <c r="AP1676">
        <v>15</v>
      </c>
      <c r="AQ1676">
        <v>10</v>
      </c>
      <c r="AR1676">
        <v>42</v>
      </c>
      <c r="AS1676">
        <v>29</v>
      </c>
      <c r="AT1676">
        <v>49</v>
      </c>
      <c r="AU1676">
        <v>48</v>
      </c>
      <c r="AV1676">
        <v>11</v>
      </c>
      <c r="AW1676">
        <v>18</v>
      </c>
      <c r="AX1676">
        <v>19</v>
      </c>
      <c r="AY1676">
        <v>297</v>
      </c>
      <c r="AZ1676">
        <v>60</v>
      </c>
      <c r="BA1676">
        <v>58</v>
      </c>
      <c r="BB1676">
        <v>59</v>
      </c>
      <c r="BC1676">
        <v>60</v>
      </c>
      <c r="BD1676">
        <v>60</v>
      </c>
      <c r="BE1676">
        <v>1053</v>
      </c>
      <c r="BF1676">
        <v>339</v>
      </c>
      <c r="BG1676">
        <v>1</v>
      </c>
      <c r="BH1676">
        <v>60</v>
      </c>
      <c r="BI1676">
        <v>58</v>
      </c>
      <c r="BJ1676">
        <v>59</v>
      </c>
      <c r="BK1676">
        <v>60</v>
      </c>
      <c r="BL1676">
        <v>42</v>
      </c>
    </row>
    <row r="1677" spans="1:64" ht="75" x14ac:dyDescent="0.25">
      <c r="A1677" t="s">
        <v>4060</v>
      </c>
      <c r="B1677">
        <v>26</v>
      </c>
      <c r="C1677">
        <v>81</v>
      </c>
      <c r="D1677">
        <v>83</v>
      </c>
      <c r="E1677" s="1" t="s">
        <v>4061</v>
      </c>
      <c r="F1677">
        <v>223197</v>
      </c>
      <c r="G1677" t="s">
        <v>212</v>
      </c>
      <c r="H1677" t="s">
        <v>253</v>
      </c>
      <c r="I1677" t="s">
        <v>68</v>
      </c>
      <c r="J1677">
        <v>83</v>
      </c>
      <c r="K1677" t="s">
        <v>106</v>
      </c>
      <c r="L1677">
        <v>2</v>
      </c>
      <c r="M1677" t="s">
        <v>768</v>
      </c>
      <c r="N1677" t="s">
        <v>100</v>
      </c>
      <c r="O1677" t="s">
        <v>72</v>
      </c>
      <c r="P1677">
        <v>388</v>
      </c>
      <c r="Q1677">
        <v>60</v>
      </c>
      <c r="R1677">
        <v>87</v>
      </c>
      <c r="S1677">
        <v>81</v>
      </c>
      <c r="T1677">
        <v>78</v>
      </c>
      <c r="U1677">
        <v>82</v>
      </c>
      <c r="V1677">
        <v>379</v>
      </c>
      <c r="W1677">
        <v>83</v>
      </c>
      <c r="X1677">
        <v>74</v>
      </c>
      <c r="Y1677">
        <v>78</v>
      </c>
      <c r="Z1677">
        <v>62</v>
      </c>
      <c r="AA1677">
        <v>82</v>
      </c>
      <c r="AB1677">
        <v>375</v>
      </c>
      <c r="AC1677">
        <v>72</v>
      </c>
      <c r="AD1677">
        <v>71</v>
      </c>
      <c r="AE1677">
        <v>80</v>
      </c>
      <c r="AF1677">
        <v>80</v>
      </c>
      <c r="AG1677">
        <v>72</v>
      </c>
      <c r="AH1677">
        <v>413</v>
      </c>
      <c r="AI1677">
        <v>83</v>
      </c>
      <c r="AJ1677">
        <v>89</v>
      </c>
      <c r="AK1677">
        <v>77</v>
      </c>
      <c r="AL1677">
        <v>82</v>
      </c>
      <c r="AM1677">
        <v>82</v>
      </c>
      <c r="AN1677">
        <v>338</v>
      </c>
      <c r="AO1677">
        <v>75</v>
      </c>
      <c r="AP1677">
        <v>29</v>
      </c>
      <c r="AQ1677">
        <v>80</v>
      </c>
      <c r="AR1677">
        <v>70</v>
      </c>
      <c r="AS1677">
        <v>84</v>
      </c>
      <c r="AT1677">
        <v>76</v>
      </c>
      <c r="AU1677">
        <v>111</v>
      </c>
      <c r="AV1677">
        <v>34</v>
      </c>
      <c r="AW1677">
        <v>43</v>
      </c>
      <c r="AX1677">
        <v>34</v>
      </c>
      <c r="AY1677">
        <v>56</v>
      </c>
      <c r="AZ1677">
        <v>8</v>
      </c>
      <c r="BA1677">
        <v>14</v>
      </c>
      <c r="BB1677">
        <v>8</v>
      </c>
      <c r="BC1677">
        <v>13</v>
      </c>
      <c r="BD1677">
        <v>13</v>
      </c>
      <c r="BE1677">
        <v>2060</v>
      </c>
      <c r="BF1677">
        <v>426</v>
      </c>
      <c r="BG1677">
        <v>2</v>
      </c>
      <c r="BH1677">
        <v>71</v>
      </c>
      <c r="BI1677">
        <v>84</v>
      </c>
      <c r="BJ1677">
        <v>70</v>
      </c>
      <c r="BK1677">
        <v>81</v>
      </c>
      <c r="BL1677">
        <v>40</v>
      </c>
    </row>
    <row r="1678" spans="1:64" ht="30" x14ac:dyDescent="0.25">
      <c r="A1678" t="s">
        <v>4062</v>
      </c>
      <c r="B1678">
        <v>25</v>
      </c>
      <c r="C1678">
        <v>76</v>
      </c>
      <c r="D1678">
        <v>81</v>
      </c>
      <c r="E1678" s="1" t="s">
        <v>4063</v>
      </c>
      <c r="F1678">
        <v>224258</v>
      </c>
      <c r="G1678" t="s">
        <v>852</v>
      </c>
      <c r="H1678" t="s">
        <v>612</v>
      </c>
      <c r="I1678" t="s">
        <v>68</v>
      </c>
      <c r="J1678">
        <v>78</v>
      </c>
      <c r="K1678" t="s">
        <v>189</v>
      </c>
      <c r="L1678">
        <v>5</v>
      </c>
      <c r="M1678" t="s">
        <v>592</v>
      </c>
      <c r="N1678" t="s">
        <v>640</v>
      </c>
      <c r="O1678" t="s">
        <v>1122</v>
      </c>
      <c r="P1678">
        <v>307</v>
      </c>
      <c r="Q1678">
        <v>64</v>
      </c>
      <c r="R1678">
        <v>58</v>
      </c>
      <c r="S1678">
        <v>73</v>
      </c>
      <c r="T1678">
        <v>71</v>
      </c>
      <c r="U1678">
        <v>41</v>
      </c>
      <c r="V1678">
        <v>313</v>
      </c>
      <c r="W1678">
        <v>75</v>
      </c>
      <c r="X1678">
        <v>58</v>
      </c>
      <c r="Y1678">
        <v>42</v>
      </c>
      <c r="Z1678">
        <v>64</v>
      </c>
      <c r="AA1678">
        <v>74</v>
      </c>
      <c r="AB1678">
        <v>313</v>
      </c>
      <c r="AC1678">
        <v>56</v>
      </c>
      <c r="AD1678">
        <v>78</v>
      </c>
      <c r="AE1678">
        <v>58</v>
      </c>
      <c r="AF1678">
        <v>67</v>
      </c>
      <c r="AG1678">
        <v>54</v>
      </c>
      <c r="AH1678">
        <v>344</v>
      </c>
      <c r="AI1678">
        <v>64</v>
      </c>
      <c r="AJ1678">
        <v>75</v>
      </c>
      <c r="AK1678">
        <v>68</v>
      </c>
      <c r="AL1678">
        <v>90</v>
      </c>
      <c r="AM1678">
        <v>47</v>
      </c>
      <c r="AN1678">
        <v>312</v>
      </c>
      <c r="AO1678">
        <v>79</v>
      </c>
      <c r="AP1678">
        <v>72</v>
      </c>
      <c r="AQ1678">
        <v>58</v>
      </c>
      <c r="AR1678">
        <v>54</v>
      </c>
      <c r="AS1678">
        <v>49</v>
      </c>
      <c r="AT1678">
        <v>76</v>
      </c>
      <c r="AU1678">
        <v>226</v>
      </c>
      <c r="AV1678">
        <v>73</v>
      </c>
      <c r="AW1678">
        <v>76</v>
      </c>
      <c r="AX1678">
        <v>77</v>
      </c>
      <c r="AY1678">
        <v>49</v>
      </c>
      <c r="AZ1678">
        <v>9</v>
      </c>
      <c r="BA1678">
        <v>9</v>
      </c>
      <c r="BB1678">
        <v>14</v>
      </c>
      <c r="BC1678">
        <v>7</v>
      </c>
      <c r="BD1678">
        <v>10</v>
      </c>
      <c r="BE1678">
        <v>1864</v>
      </c>
      <c r="BF1678">
        <v>415</v>
      </c>
      <c r="BG1678">
        <v>1</v>
      </c>
      <c r="BH1678">
        <v>68</v>
      </c>
      <c r="BI1678">
        <v>56</v>
      </c>
      <c r="BJ1678">
        <v>63</v>
      </c>
      <c r="BK1678">
        <v>72</v>
      </c>
      <c r="BL1678">
        <v>74</v>
      </c>
    </row>
    <row r="1679" spans="1:64" ht="60" x14ac:dyDescent="0.25">
      <c r="A1679" t="s">
        <v>4064</v>
      </c>
      <c r="B1679">
        <v>26</v>
      </c>
      <c r="C1679">
        <v>74</v>
      </c>
      <c r="D1679">
        <v>75</v>
      </c>
      <c r="E1679" s="1" t="s">
        <v>4065</v>
      </c>
      <c r="F1679">
        <v>224294</v>
      </c>
      <c r="G1679" t="s">
        <v>97</v>
      </c>
      <c r="H1679" t="s">
        <v>147</v>
      </c>
      <c r="I1679" t="s">
        <v>68</v>
      </c>
      <c r="J1679">
        <v>75</v>
      </c>
      <c r="K1679" t="s">
        <v>195</v>
      </c>
      <c r="L1679">
        <v>1</v>
      </c>
      <c r="M1679" t="s">
        <v>1026</v>
      </c>
      <c r="N1679" t="s">
        <v>501</v>
      </c>
      <c r="O1679" t="s">
        <v>2650</v>
      </c>
      <c r="P1679">
        <v>315</v>
      </c>
      <c r="Q1679">
        <v>70</v>
      </c>
      <c r="R1679">
        <v>61</v>
      </c>
      <c r="S1679">
        <v>50</v>
      </c>
      <c r="T1679">
        <v>77</v>
      </c>
      <c r="U1679">
        <v>57</v>
      </c>
      <c r="V1679">
        <v>368</v>
      </c>
      <c r="W1679">
        <v>77</v>
      </c>
      <c r="X1679">
        <v>71</v>
      </c>
      <c r="Y1679">
        <v>65</v>
      </c>
      <c r="Z1679">
        <v>77</v>
      </c>
      <c r="AA1679">
        <v>78</v>
      </c>
      <c r="AB1679">
        <v>352</v>
      </c>
      <c r="AC1679">
        <v>66</v>
      </c>
      <c r="AD1679">
        <v>54</v>
      </c>
      <c r="AE1679">
        <v>75</v>
      </c>
      <c r="AF1679" t="s">
        <v>660</v>
      </c>
      <c r="AG1679">
        <v>83</v>
      </c>
      <c r="AH1679">
        <v>323</v>
      </c>
      <c r="AI1679">
        <v>66</v>
      </c>
      <c r="AJ1679">
        <v>62</v>
      </c>
      <c r="AK1679" t="s">
        <v>203</v>
      </c>
      <c r="AL1679">
        <v>61</v>
      </c>
      <c r="AM1679">
        <v>65</v>
      </c>
      <c r="AN1679">
        <v>347</v>
      </c>
      <c r="AO1679">
        <v>77</v>
      </c>
      <c r="AP1679" t="s">
        <v>304</v>
      </c>
      <c r="AQ1679">
        <v>65</v>
      </c>
      <c r="AR1679">
        <v>74</v>
      </c>
      <c r="AS1679">
        <v>61</v>
      </c>
      <c r="AT1679">
        <v>73</v>
      </c>
      <c r="AU1679">
        <v>207</v>
      </c>
      <c r="AV1679" t="s">
        <v>737</v>
      </c>
      <c r="AW1679" t="s">
        <v>265</v>
      </c>
      <c r="AX1679">
        <v>68</v>
      </c>
      <c r="AY1679">
        <v>61</v>
      </c>
      <c r="AZ1679">
        <v>6</v>
      </c>
      <c r="BA1679">
        <v>15</v>
      </c>
      <c r="BB1679">
        <v>12</v>
      </c>
      <c r="BC1679">
        <v>15</v>
      </c>
      <c r="BD1679">
        <v>13</v>
      </c>
      <c r="BE1679">
        <v>1973</v>
      </c>
      <c r="BF1679">
        <v>407</v>
      </c>
      <c r="BG1679">
        <v>1</v>
      </c>
      <c r="BH1679">
        <v>59</v>
      </c>
      <c r="BI1679">
        <v>63</v>
      </c>
      <c r="BJ1679">
        <v>74</v>
      </c>
      <c r="BK1679">
        <v>77</v>
      </c>
      <c r="BL1679">
        <v>68</v>
      </c>
    </row>
    <row r="1680" spans="1:64" ht="45" x14ac:dyDescent="0.25">
      <c r="A1680" t="s">
        <v>4066</v>
      </c>
      <c r="B1680">
        <v>26</v>
      </c>
      <c r="C1680">
        <v>76</v>
      </c>
      <c r="D1680">
        <v>76</v>
      </c>
      <c r="E1680" s="1" t="s">
        <v>1727</v>
      </c>
      <c r="F1680">
        <v>224520</v>
      </c>
      <c r="G1680" t="s">
        <v>252</v>
      </c>
      <c r="H1680" t="s">
        <v>76</v>
      </c>
      <c r="I1680" t="s">
        <v>68</v>
      </c>
      <c r="J1680">
        <v>76</v>
      </c>
      <c r="K1680" t="s">
        <v>495</v>
      </c>
      <c r="L1680">
        <v>0</v>
      </c>
      <c r="M1680" t="s">
        <v>1532</v>
      </c>
      <c r="N1680" t="s">
        <v>273</v>
      </c>
      <c r="O1680" t="s">
        <v>1942</v>
      </c>
      <c r="P1680">
        <v>325</v>
      </c>
      <c r="Q1680">
        <v>71</v>
      </c>
      <c r="R1680">
        <v>65</v>
      </c>
      <c r="S1680">
        <v>51</v>
      </c>
      <c r="T1680">
        <v>73</v>
      </c>
      <c r="U1680">
        <v>65</v>
      </c>
      <c r="V1680">
        <v>365</v>
      </c>
      <c r="W1680">
        <v>83</v>
      </c>
      <c r="X1680">
        <v>75</v>
      </c>
      <c r="Y1680">
        <v>61</v>
      </c>
      <c r="Z1680">
        <v>69</v>
      </c>
      <c r="AA1680">
        <v>77</v>
      </c>
      <c r="AB1680">
        <v>427</v>
      </c>
      <c r="AC1680">
        <v>90</v>
      </c>
      <c r="AD1680">
        <v>88</v>
      </c>
      <c r="AE1680">
        <v>91</v>
      </c>
      <c r="AF1680">
        <v>71</v>
      </c>
      <c r="AG1680">
        <v>87</v>
      </c>
      <c r="AH1680">
        <v>367</v>
      </c>
      <c r="AI1680">
        <v>79</v>
      </c>
      <c r="AJ1680">
        <v>73</v>
      </c>
      <c r="AK1680">
        <v>81</v>
      </c>
      <c r="AL1680">
        <v>62</v>
      </c>
      <c r="AM1680">
        <v>72</v>
      </c>
      <c r="AN1680">
        <v>309</v>
      </c>
      <c r="AO1680">
        <v>70</v>
      </c>
      <c r="AP1680">
        <v>43</v>
      </c>
      <c r="AQ1680">
        <v>70</v>
      </c>
      <c r="AR1680">
        <v>74</v>
      </c>
      <c r="AS1680">
        <v>52</v>
      </c>
      <c r="AT1680">
        <v>70</v>
      </c>
      <c r="AU1680">
        <v>115</v>
      </c>
      <c r="AV1680">
        <v>41</v>
      </c>
      <c r="AW1680">
        <v>41</v>
      </c>
      <c r="AX1680">
        <v>33</v>
      </c>
      <c r="AY1680">
        <v>43</v>
      </c>
      <c r="AZ1680">
        <v>9</v>
      </c>
      <c r="BA1680">
        <v>8</v>
      </c>
      <c r="BB1680">
        <v>6</v>
      </c>
      <c r="BC1680">
        <v>13</v>
      </c>
      <c r="BD1680">
        <v>7</v>
      </c>
      <c r="BE1680">
        <v>1951</v>
      </c>
      <c r="BF1680">
        <v>422</v>
      </c>
      <c r="BG1680">
        <v>1</v>
      </c>
      <c r="BH1680">
        <v>89</v>
      </c>
      <c r="BI1680">
        <v>69</v>
      </c>
      <c r="BJ1680">
        <v>72</v>
      </c>
      <c r="BK1680">
        <v>81</v>
      </c>
      <c r="BL1680">
        <v>42</v>
      </c>
    </row>
    <row r="1681" spans="1:64" ht="30" x14ac:dyDescent="0.25">
      <c r="A1681" t="s">
        <v>3879</v>
      </c>
      <c r="B1681">
        <v>27</v>
      </c>
      <c r="C1681">
        <v>76</v>
      </c>
      <c r="D1681">
        <v>76</v>
      </c>
      <c r="E1681" s="1" t="s">
        <v>3880</v>
      </c>
      <c r="F1681">
        <v>224574</v>
      </c>
      <c r="G1681" t="s">
        <v>320</v>
      </c>
      <c r="H1681" t="s">
        <v>816</v>
      </c>
      <c r="I1681" t="s">
        <v>68</v>
      </c>
      <c r="J1681">
        <v>77</v>
      </c>
      <c r="K1681" t="s">
        <v>206</v>
      </c>
      <c r="L1681">
        <v>0</v>
      </c>
      <c r="M1681" t="s">
        <v>1532</v>
      </c>
      <c r="N1681" t="s">
        <v>185</v>
      </c>
      <c r="O1681" t="s">
        <v>1722</v>
      </c>
      <c r="P1681">
        <v>350</v>
      </c>
      <c r="Q1681">
        <v>73</v>
      </c>
      <c r="R1681">
        <v>74</v>
      </c>
      <c r="S1681">
        <v>60</v>
      </c>
      <c r="T1681">
        <v>73</v>
      </c>
      <c r="U1681">
        <v>70</v>
      </c>
      <c r="V1681">
        <v>360</v>
      </c>
      <c r="W1681">
        <v>81</v>
      </c>
      <c r="X1681">
        <v>70</v>
      </c>
      <c r="Y1681">
        <v>56</v>
      </c>
      <c r="Z1681">
        <v>73</v>
      </c>
      <c r="AA1681">
        <v>80</v>
      </c>
      <c r="AB1681">
        <v>406</v>
      </c>
      <c r="AC1681">
        <v>82</v>
      </c>
      <c r="AD1681">
        <v>80</v>
      </c>
      <c r="AE1681">
        <v>88</v>
      </c>
      <c r="AF1681">
        <v>78</v>
      </c>
      <c r="AG1681">
        <v>78</v>
      </c>
      <c r="AH1681">
        <v>361</v>
      </c>
      <c r="AI1681">
        <v>76</v>
      </c>
      <c r="AJ1681">
        <v>72</v>
      </c>
      <c r="AK1681">
        <v>81</v>
      </c>
      <c r="AL1681">
        <v>57</v>
      </c>
      <c r="AM1681">
        <v>75</v>
      </c>
      <c r="AN1681">
        <v>355</v>
      </c>
      <c r="AO1681">
        <v>70</v>
      </c>
      <c r="AP1681">
        <v>66</v>
      </c>
      <c r="AQ1681">
        <v>73</v>
      </c>
      <c r="AR1681">
        <v>71</v>
      </c>
      <c r="AS1681">
        <v>75</v>
      </c>
      <c r="AT1681">
        <v>70</v>
      </c>
      <c r="AU1681">
        <v>195</v>
      </c>
      <c r="AV1681">
        <v>65</v>
      </c>
      <c r="AW1681">
        <v>65</v>
      </c>
      <c r="AX1681">
        <v>65</v>
      </c>
      <c r="AY1681">
        <v>56</v>
      </c>
      <c r="AZ1681">
        <v>15</v>
      </c>
      <c r="BA1681">
        <v>14</v>
      </c>
      <c r="BB1681">
        <v>7</v>
      </c>
      <c r="BC1681">
        <v>10</v>
      </c>
      <c r="BD1681">
        <v>10</v>
      </c>
      <c r="BE1681">
        <v>2083</v>
      </c>
      <c r="BF1681">
        <v>439</v>
      </c>
      <c r="BG1681">
        <v>1</v>
      </c>
      <c r="BH1681">
        <v>81</v>
      </c>
      <c r="BI1681">
        <v>74</v>
      </c>
      <c r="BJ1681">
        <v>72</v>
      </c>
      <c r="BK1681">
        <v>81</v>
      </c>
      <c r="BL1681">
        <v>65</v>
      </c>
    </row>
    <row r="1682" spans="1:64" ht="45" x14ac:dyDescent="0.25">
      <c r="A1682" t="s">
        <v>4067</v>
      </c>
      <c r="B1682">
        <v>36</v>
      </c>
      <c r="C1682">
        <v>79</v>
      </c>
      <c r="D1682">
        <v>79</v>
      </c>
      <c r="E1682" s="1" t="s">
        <v>4068</v>
      </c>
      <c r="F1682">
        <v>9014</v>
      </c>
      <c r="G1682" t="s">
        <v>146</v>
      </c>
      <c r="H1682" t="s">
        <v>290</v>
      </c>
      <c r="I1682" t="s">
        <v>77</v>
      </c>
      <c r="J1682">
        <v>80</v>
      </c>
      <c r="K1682" t="s">
        <v>69</v>
      </c>
      <c r="L1682">
        <v>0</v>
      </c>
      <c r="M1682" t="s">
        <v>247</v>
      </c>
      <c r="N1682" t="s">
        <v>196</v>
      </c>
      <c r="O1682" t="s">
        <v>1107</v>
      </c>
      <c r="P1682">
        <v>363</v>
      </c>
      <c r="Q1682">
        <v>75</v>
      </c>
      <c r="R1682">
        <v>78</v>
      </c>
      <c r="S1682">
        <v>48</v>
      </c>
      <c r="T1682">
        <v>79</v>
      </c>
      <c r="U1682">
        <v>83</v>
      </c>
      <c r="V1682">
        <v>411</v>
      </c>
      <c r="W1682">
        <v>86</v>
      </c>
      <c r="X1682">
        <v>88</v>
      </c>
      <c r="Y1682">
        <v>79</v>
      </c>
      <c r="Z1682">
        <v>72</v>
      </c>
      <c r="AA1682">
        <v>86</v>
      </c>
      <c r="AB1682">
        <v>382</v>
      </c>
      <c r="AC1682">
        <v>74</v>
      </c>
      <c r="AD1682">
        <v>73</v>
      </c>
      <c r="AE1682">
        <v>78</v>
      </c>
      <c r="AF1682">
        <v>73</v>
      </c>
      <c r="AG1682">
        <v>84</v>
      </c>
      <c r="AH1682">
        <v>330</v>
      </c>
      <c r="AI1682">
        <v>80</v>
      </c>
      <c r="AJ1682">
        <v>51</v>
      </c>
      <c r="AK1682">
        <v>50</v>
      </c>
      <c r="AL1682">
        <v>65</v>
      </c>
      <c r="AM1682">
        <v>84</v>
      </c>
      <c r="AN1682">
        <v>318</v>
      </c>
      <c r="AO1682">
        <v>44</v>
      </c>
      <c r="AP1682">
        <v>35</v>
      </c>
      <c r="AQ1682">
        <v>84</v>
      </c>
      <c r="AR1682">
        <v>77</v>
      </c>
      <c r="AS1682">
        <v>78</v>
      </c>
      <c r="AT1682">
        <v>85</v>
      </c>
      <c r="AU1682">
        <v>78</v>
      </c>
      <c r="AV1682">
        <v>30</v>
      </c>
      <c r="AW1682">
        <v>24</v>
      </c>
      <c r="AX1682">
        <v>24</v>
      </c>
      <c r="AY1682">
        <v>65</v>
      </c>
      <c r="AZ1682">
        <v>17</v>
      </c>
      <c r="BA1682">
        <v>14</v>
      </c>
      <c r="BB1682">
        <v>14</v>
      </c>
      <c r="BC1682">
        <v>8</v>
      </c>
      <c r="BD1682">
        <v>12</v>
      </c>
      <c r="BE1682">
        <v>1947</v>
      </c>
      <c r="BF1682">
        <v>400</v>
      </c>
      <c r="BG1682">
        <v>3</v>
      </c>
      <c r="BH1682">
        <v>73</v>
      </c>
      <c r="BI1682">
        <v>80</v>
      </c>
      <c r="BJ1682">
        <v>77</v>
      </c>
      <c r="BK1682">
        <v>84</v>
      </c>
      <c r="BL1682">
        <v>30</v>
      </c>
    </row>
    <row r="1683" spans="1:64" ht="45" x14ac:dyDescent="0.25">
      <c r="A1683" t="s">
        <v>4069</v>
      </c>
      <c r="B1683">
        <v>34</v>
      </c>
      <c r="C1683">
        <v>86</v>
      </c>
      <c r="D1683">
        <v>86</v>
      </c>
      <c r="E1683" s="1" t="s">
        <v>4070</v>
      </c>
      <c r="F1683">
        <v>10535</v>
      </c>
      <c r="G1683" t="s">
        <v>83</v>
      </c>
      <c r="H1683" t="s">
        <v>321</v>
      </c>
      <c r="I1683" t="s">
        <v>68</v>
      </c>
      <c r="J1683">
        <v>85</v>
      </c>
      <c r="K1683" t="s">
        <v>69</v>
      </c>
      <c r="L1683">
        <v>0</v>
      </c>
      <c r="M1683" t="s">
        <v>669</v>
      </c>
      <c r="N1683" t="s">
        <v>812</v>
      </c>
      <c r="O1683" t="s">
        <v>72</v>
      </c>
      <c r="P1683">
        <v>369</v>
      </c>
      <c r="Q1683">
        <v>85</v>
      </c>
      <c r="R1683">
        <v>74</v>
      </c>
      <c r="S1683">
        <v>51</v>
      </c>
      <c r="T1683">
        <v>93</v>
      </c>
      <c r="U1683">
        <v>66</v>
      </c>
      <c r="V1683">
        <v>435</v>
      </c>
      <c r="W1683">
        <v>80</v>
      </c>
      <c r="X1683">
        <v>85</v>
      </c>
      <c r="Y1683">
        <v>87</v>
      </c>
      <c r="Z1683">
        <v>90</v>
      </c>
      <c r="AA1683">
        <v>93</v>
      </c>
      <c r="AB1683">
        <v>391</v>
      </c>
      <c r="AC1683">
        <v>67</v>
      </c>
      <c r="AD1683">
        <v>65</v>
      </c>
      <c r="AE1683">
        <v>79</v>
      </c>
      <c r="AF1683">
        <v>90</v>
      </c>
      <c r="AG1683">
        <v>90</v>
      </c>
      <c r="AH1683">
        <v>312</v>
      </c>
      <c r="AI1683">
        <v>67</v>
      </c>
      <c r="AJ1683">
        <v>53</v>
      </c>
      <c r="AK1683">
        <v>60</v>
      </c>
      <c r="AL1683">
        <v>60</v>
      </c>
      <c r="AM1683">
        <v>72</v>
      </c>
      <c r="AN1683">
        <v>376</v>
      </c>
      <c r="AO1683">
        <v>53</v>
      </c>
      <c r="AP1683">
        <v>71</v>
      </c>
      <c r="AQ1683">
        <v>83</v>
      </c>
      <c r="AR1683">
        <v>94</v>
      </c>
      <c r="AS1683">
        <v>75</v>
      </c>
      <c r="AT1683">
        <v>0</v>
      </c>
      <c r="AU1683">
        <v>175</v>
      </c>
      <c r="AV1683">
        <v>55</v>
      </c>
      <c r="AW1683">
        <v>61</v>
      </c>
      <c r="AX1683">
        <v>59</v>
      </c>
      <c r="AY1683">
        <v>46</v>
      </c>
      <c r="AZ1683">
        <v>5</v>
      </c>
      <c r="BA1683">
        <v>15</v>
      </c>
      <c r="BB1683">
        <v>12</v>
      </c>
      <c r="BC1683">
        <v>5</v>
      </c>
      <c r="BD1683">
        <v>9</v>
      </c>
      <c r="BE1683">
        <v>2104</v>
      </c>
      <c r="BF1683">
        <v>431</v>
      </c>
      <c r="BG1683">
        <v>4</v>
      </c>
      <c r="BH1683">
        <v>66</v>
      </c>
      <c r="BI1683">
        <v>72</v>
      </c>
      <c r="BJ1683">
        <v>90</v>
      </c>
      <c r="BK1683">
        <v>85</v>
      </c>
      <c r="BL1683">
        <v>60</v>
      </c>
    </row>
    <row r="1684" spans="1:64" ht="30" x14ac:dyDescent="0.25">
      <c r="A1684" t="s">
        <v>4071</v>
      </c>
      <c r="B1684">
        <v>17</v>
      </c>
      <c r="C1684">
        <v>62</v>
      </c>
      <c r="D1684">
        <v>84</v>
      </c>
      <c r="E1684" s="1" t="s">
        <v>4072</v>
      </c>
      <c r="F1684">
        <v>70038</v>
      </c>
      <c r="G1684" t="s">
        <v>118</v>
      </c>
      <c r="H1684" t="s">
        <v>612</v>
      </c>
      <c r="I1684" t="s">
        <v>77</v>
      </c>
      <c r="J1684">
        <v>64</v>
      </c>
      <c r="K1684" t="s">
        <v>106</v>
      </c>
      <c r="L1684">
        <v>22</v>
      </c>
      <c r="M1684" t="s">
        <v>1456</v>
      </c>
      <c r="N1684" t="s">
        <v>338</v>
      </c>
      <c r="O1684" t="s">
        <v>1164</v>
      </c>
      <c r="P1684">
        <v>300</v>
      </c>
      <c r="Q1684">
        <v>55</v>
      </c>
      <c r="R1684">
        <v>64</v>
      </c>
      <c r="S1684">
        <v>70</v>
      </c>
      <c r="T1684">
        <v>53</v>
      </c>
      <c r="U1684">
        <v>58</v>
      </c>
      <c r="V1684">
        <v>238</v>
      </c>
      <c r="W1684">
        <v>59</v>
      </c>
      <c r="X1684">
        <v>40</v>
      </c>
      <c r="Y1684">
        <v>38</v>
      </c>
      <c r="Z1684">
        <v>42</v>
      </c>
      <c r="AA1684">
        <v>59</v>
      </c>
      <c r="AB1684">
        <v>285</v>
      </c>
      <c r="AC1684">
        <v>68</v>
      </c>
      <c r="AD1684">
        <v>68</v>
      </c>
      <c r="AE1684">
        <v>52</v>
      </c>
      <c r="AF1684">
        <v>52</v>
      </c>
      <c r="AG1684">
        <v>45</v>
      </c>
      <c r="AH1684">
        <v>335</v>
      </c>
      <c r="AI1684">
        <v>64</v>
      </c>
      <c r="AJ1684">
        <v>77</v>
      </c>
      <c r="AK1684">
        <v>62</v>
      </c>
      <c r="AL1684">
        <v>74</v>
      </c>
      <c r="AM1684">
        <v>58</v>
      </c>
      <c r="AN1684">
        <v>262</v>
      </c>
      <c r="AO1684">
        <v>60</v>
      </c>
      <c r="AP1684">
        <v>25</v>
      </c>
      <c r="AQ1684">
        <v>61</v>
      </c>
      <c r="AR1684">
        <v>51</v>
      </c>
      <c r="AS1684">
        <v>65</v>
      </c>
      <c r="AT1684">
        <v>55</v>
      </c>
      <c r="AU1684">
        <v>82</v>
      </c>
      <c r="AV1684">
        <v>30</v>
      </c>
      <c r="AW1684">
        <v>30</v>
      </c>
      <c r="AX1684">
        <v>22</v>
      </c>
      <c r="AY1684">
        <v>54</v>
      </c>
      <c r="AZ1684">
        <v>8</v>
      </c>
      <c r="BA1684">
        <v>12</v>
      </c>
      <c r="BB1684">
        <v>10</v>
      </c>
      <c r="BC1684">
        <v>13</v>
      </c>
      <c r="BD1684">
        <v>11</v>
      </c>
      <c r="BE1684">
        <v>1556</v>
      </c>
      <c r="BF1684">
        <v>337</v>
      </c>
      <c r="BG1684">
        <v>1</v>
      </c>
      <c r="BH1684">
        <v>68</v>
      </c>
      <c r="BI1684">
        <v>62</v>
      </c>
      <c r="BJ1684">
        <v>50</v>
      </c>
      <c r="BK1684">
        <v>57</v>
      </c>
      <c r="BL1684">
        <v>32</v>
      </c>
    </row>
    <row r="1685" spans="1:64" ht="30" x14ac:dyDescent="0.25">
      <c r="A1685" t="s">
        <v>4073</v>
      </c>
      <c r="B1685">
        <v>16</v>
      </c>
      <c r="C1685">
        <v>47</v>
      </c>
      <c r="D1685">
        <v>61</v>
      </c>
      <c r="E1685" s="1" t="s">
        <v>4074</v>
      </c>
      <c r="F1685">
        <v>70659</v>
      </c>
      <c r="G1685" t="s">
        <v>1320</v>
      </c>
      <c r="H1685" t="s">
        <v>76</v>
      </c>
      <c r="I1685" t="s">
        <v>68</v>
      </c>
      <c r="J1685">
        <v>49</v>
      </c>
      <c r="K1685" t="s">
        <v>69</v>
      </c>
      <c r="L1685">
        <v>14</v>
      </c>
      <c r="M1685" t="s">
        <v>121</v>
      </c>
      <c r="N1685" t="s">
        <v>991</v>
      </c>
      <c r="O1685" t="s">
        <v>4075</v>
      </c>
      <c r="P1685">
        <v>197</v>
      </c>
      <c r="Q1685">
        <v>30</v>
      </c>
      <c r="R1685">
        <v>45</v>
      </c>
      <c r="S1685">
        <v>37</v>
      </c>
      <c r="T1685">
        <v>40</v>
      </c>
      <c r="U1685">
        <v>45</v>
      </c>
      <c r="V1685">
        <v>203</v>
      </c>
      <c r="W1685">
        <v>52</v>
      </c>
      <c r="X1685">
        <v>48</v>
      </c>
      <c r="Y1685">
        <v>27</v>
      </c>
      <c r="Z1685">
        <v>32</v>
      </c>
      <c r="AA1685">
        <v>44</v>
      </c>
      <c r="AB1685">
        <v>298</v>
      </c>
      <c r="AC1685">
        <v>65</v>
      </c>
      <c r="AD1685">
        <v>55</v>
      </c>
      <c r="AE1685">
        <v>55</v>
      </c>
      <c r="AF1685">
        <v>51</v>
      </c>
      <c r="AG1685">
        <v>72</v>
      </c>
      <c r="AH1685">
        <v>218</v>
      </c>
      <c r="AI1685">
        <v>47</v>
      </c>
      <c r="AJ1685">
        <v>31</v>
      </c>
      <c r="AK1685">
        <v>55</v>
      </c>
      <c r="AL1685">
        <v>39</v>
      </c>
      <c r="AM1685">
        <v>46</v>
      </c>
      <c r="AN1685">
        <v>196</v>
      </c>
      <c r="AO1685">
        <v>29</v>
      </c>
      <c r="AP1685">
        <v>15</v>
      </c>
      <c r="AQ1685">
        <v>50</v>
      </c>
      <c r="AR1685">
        <v>49</v>
      </c>
      <c r="AS1685">
        <v>53</v>
      </c>
      <c r="AT1685">
        <v>49</v>
      </c>
      <c r="AU1685">
        <v>43</v>
      </c>
      <c r="AV1685">
        <v>10</v>
      </c>
      <c r="AW1685">
        <v>18</v>
      </c>
      <c r="AX1685">
        <v>15</v>
      </c>
      <c r="AY1685">
        <v>54</v>
      </c>
      <c r="AZ1685">
        <v>11</v>
      </c>
      <c r="BA1685">
        <v>14</v>
      </c>
      <c r="BB1685">
        <v>8</v>
      </c>
      <c r="BC1685">
        <v>10</v>
      </c>
      <c r="BD1685">
        <v>11</v>
      </c>
      <c r="BE1685">
        <v>1209</v>
      </c>
      <c r="BF1685">
        <v>253</v>
      </c>
      <c r="BG1685">
        <v>1</v>
      </c>
      <c r="BH1685">
        <v>60</v>
      </c>
      <c r="BI1685">
        <v>46</v>
      </c>
      <c r="BJ1685">
        <v>38</v>
      </c>
      <c r="BK1685">
        <v>51</v>
      </c>
      <c r="BL1685">
        <v>17</v>
      </c>
    </row>
    <row r="1686" spans="1:64" ht="30" x14ac:dyDescent="0.25">
      <c r="A1686" t="s">
        <v>4076</v>
      </c>
      <c r="B1686">
        <v>35</v>
      </c>
      <c r="C1686">
        <v>80</v>
      </c>
      <c r="D1686">
        <v>80</v>
      </c>
      <c r="E1686" s="1" t="s">
        <v>4077</v>
      </c>
      <c r="F1686">
        <v>135460</v>
      </c>
      <c r="G1686" t="s">
        <v>97</v>
      </c>
      <c r="H1686" t="s">
        <v>260</v>
      </c>
      <c r="I1686" t="s">
        <v>77</v>
      </c>
      <c r="J1686">
        <v>80</v>
      </c>
      <c r="K1686" t="s">
        <v>69</v>
      </c>
      <c r="L1686">
        <v>0</v>
      </c>
      <c r="M1686" t="s">
        <v>431</v>
      </c>
      <c r="N1686" t="s">
        <v>71</v>
      </c>
      <c r="O1686" t="s">
        <v>72</v>
      </c>
      <c r="P1686">
        <v>385</v>
      </c>
      <c r="Q1686">
        <v>79</v>
      </c>
      <c r="R1686">
        <v>77</v>
      </c>
      <c r="S1686">
        <v>69</v>
      </c>
      <c r="T1686">
        <v>85</v>
      </c>
      <c r="U1686">
        <v>75</v>
      </c>
      <c r="V1686">
        <v>421</v>
      </c>
      <c r="W1686">
        <v>83</v>
      </c>
      <c r="X1686">
        <v>84</v>
      </c>
      <c r="Y1686">
        <v>86</v>
      </c>
      <c r="Z1686">
        <v>82</v>
      </c>
      <c r="AA1686">
        <v>86</v>
      </c>
      <c r="AB1686">
        <v>305</v>
      </c>
      <c r="AC1686">
        <v>50</v>
      </c>
      <c r="AD1686">
        <v>43</v>
      </c>
      <c r="AE1686">
        <v>62</v>
      </c>
      <c r="AF1686">
        <v>78</v>
      </c>
      <c r="AG1686">
        <v>72</v>
      </c>
      <c r="AH1686">
        <v>339</v>
      </c>
      <c r="AI1686">
        <v>80</v>
      </c>
      <c r="AJ1686">
        <v>57</v>
      </c>
      <c r="AK1686">
        <v>53</v>
      </c>
      <c r="AL1686">
        <v>65</v>
      </c>
      <c r="AM1686">
        <v>84</v>
      </c>
      <c r="AN1686">
        <v>343</v>
      </c>
      <c r="AO1686">
        <v>57</v>
      </c>
      <c r="AP1686">
        <v>33</v>
      </c>
      <c r="AQ1686">
        <v>78</v>
      </c>
      <c r="AR1686">
        <v>85</v>
      </c>
      <c r="AS1686">
        <v>90</v>
      </c>
      <c r="AT1686">
        <v>0</v>
      </c>
      <c r="AU1686">
        <v>70</v>
      </c>
      <c r="AV1686">
        <v>25</v>
      </c>
      <c r="AW1686">
        <v>22</v>
      </c>
      <c r="AX1686">
        <v>23</v>
      </c>
      <c r="AY1686">
        <v>46</v>
      </c>
      <c r="AZ1686">
        <v>11</v>
      </c>
      <c r="BA1686">
        <v>13</v>
      </c>
      <c r="BB1686">
        <v>6</v>
      </c>
      <c r="BC1686">
        <v>10</v>
      </c>
      <c r="BD1686">
        <v>6</v>
      </c>
      <c r="BE1686">
        <v>1909</v>
      </c>
      <c r="BF1686">
        <v>380</v>
      </c>
      <c r="BG1686">
        <v>2</v>
      </c>
      <c r="BH1686">
        <v>46</v>
      </c>
      <c r="BI1686">
        <v>80</v>
      </c>
      <c r="BJ1686">
        <v>83</v>
      </c>
      <c r="BK1686">
        <v>81</v>
      </c>
      <c r="BL1686">
        <v>30</v>
      </c>
    </row>
    <row r="1687" spans="1:64" ht="30" x14ac:dyDescent="0.25">
      <c r="A1687" t="s">
        <v>4078</v>
      </c>
      <c r="B1687">
        <v>35</v>
      </c>
      <c r="C1687">
        <v>80</v>
      </c>
      <c r="D1687">
        <v>80</v>
      </c>
      <c r="E1687" s="1" t="s">
        <v>4079</v>
      </c>
      <c r="F1687">
        <v>138449</v>
      </c>
      <c r="G1687" t="s">
        <v>124</v>
      </c>
      <c r="H1687" t="s">
        <v>617</v>
      </c>
      <c r="I1687" t="s">
        <v>68</v>
      </c>
      <c r="J1687">
        <v>78</v>
      </c>
      <c r="K1687" t="s">
        <v>69</v>
      </c>
      <c r="L1687">
        <v>0</v>
      </c>
      <c r="M1687" t="s">
        <v>72</v>
      </c>
      <c r="N1687" t="s">
        <v>72</v>
      </c>
      <c r="O1687" t="s">
        <v>72</v>
      </c>
      <c r="P1687">
        <v>365</v>
      </c>
      <c r="Q1687">
        <v>74</v>
      </c>
      <c r="R1687">
        <v>74</v>
      </c>
      <c r="S1687">
        <v>52</v>
      </c>
      <c r="T1687">
        <v>81</v>
      </c>
      <c r="U1687">
        <v>84</v>
      </c>
      <c r="V1687">
        <v>389</v>
      </c>
      <c r="W1687">
        <v>79</v>
      </c>
      <c r="X1687">
        <v>84</v>
      </c>
      <c r="Y1687">
        <v>70</v>
      </c>
      <c r="Z1687">
        <v>73</v>
      </c>
      <c r="AA1687">
        <v>83</v>
      </c>
      <c r="AB1687">
        <v>332</v>
      </c>
      <c r="AC1687">
        <v>63</v>
      </c>
      <c r="AD1687">
        <v>61</v>
      </c>
      <c r="AE1687">
        <v>68</v>
      </c>
      <c r="AF1687">
        <v>76</v>
      </c>
      <c r="AG1687">
        <v>64</v>
      </c>
      <c r="AH1687">
        <v>319</v>
      </c>
      <c r="AI1687">
        <v>76</v>
      </c>
      <c r="AJ1687">
        <v>53</v>
      </c>
      <c r="AK1687">
        <v>44</v>
      </c>
      <c r="AL1687">
        <v>70</v>
      </c>
      <c r="AM1687">
        <v>76</v>
      </c>
      <c r="AN1687">
        <v>332</v>
      </c>
      <c r="AO1687">
        <v>45</v>
      </c>
      <c r="AP1687">
        <v>42</v>
      </c>
      <c r="AQ1687">
        <v>77</v>
      </c>
      <c r="AR1687">
        <v>84</v>
      </c>
      <c r="AS1687">
        <v>84</v>
      </c>
      <c r="AT1687">
        <v>85</v>
      </c>
      <c r="AU1687">
        <v>76</v>
      </c>
      <c r="AV1687">
        <v>14</v>
      </c>
      <c r="AW1687">
        <v>31</v>
      </c>
      <c r="AX1687">
        <v>31</v>
      </c>
      <c r="AY1687">
        <v>19</v>
      </c>
      <c r="AZ1687">
        <v>3</v>
      </c>
      <c r="BA1687">
        <v>5</v>
      </c>
      <c r="BB1687">
        <v>5</v>
      </c>
      <c r="BC1687">
        <v>3</v>
      </c>
      <c r="BD1687">
        <v>3</v>
      </c>
      <c r="BE1687">
        <v>1832</v>
      </c>
      <c r="BF1687">
        <v>383</v>
      </c>
      <c r="BG1687">
        <v>3</v>
      </c>
      <c r="BH1687">
        <v>62</v>
      </c>
      <c r="BI1687">
        <v>76</v>
      </c>
      <c r="BJ1687">
        <v>79</v>
      </c>
      <c r="BK1687">
        <v>78</v>
      </c>
      <c r="BL1687">
        <v>30</v>
      </c>
    </row>
    <row r="1688" spans="1:64" ht="45" x14ac:dyDescent="0.25">
      <c r="A1688" t="s">
        <v>4080</v>
      </c>
      <c r="B1688">
        <v>36</v>
      </c>
      <c r="C1688">
        <v>73</v>
      </c>
      <c r="D1688">
        <v>73</v>
      </c>
      <c r="E1688" s="1" t="s">
        <v>4081</v>
      </c>
      <c r="F1688">
        <v>139068</v>
      </c>
      <c r="G1688" t="s">
        <v>241</v>
      </c>
      <c r="H1688" t="s">
        <v>91</v>
      </c>
      <c r="I1688" t="s">
        <v>68</v>
      </c>
      <c r="J1688">
        <v>73</v>
      </c>
      <c r="K1688" t="s">
        <v>294</v>
      </c>
      <c r="L1688">
        <v>0</v>
      </c>
      <c r="M1688" t="s">
        <v>92</v>
      </c>
      <c r="N1688" t="s">
        <v>1292</v>
      </c>
      <c r="O1688" t="s">
        <v>1025</v>
      </c>
      <c r="P1688">
        <v>363</v>
      </c>
      <c r="Q1688">
        <v>75</v>
      </c>
      <c r="R1688">
        <v>70</v>
      </c>
      <c r="S1688">
        <v>68</v>
      </c>
      <c r="T1688">
        <v>73</v>
      </c>
      <c r="U1688">
        <v>77</v>
      </c>
      <c r="V1688">
        <v>387</v>
      </c>
      <c r="W1688">
        <v>79</v>
      </c>
      <c r="X1688">
        <v>83</v>
      </c>
      <c r="Y1688">
        <v>78</v>
      </c>
      <c r="Z1688">
        <v>72</v>
      </c>
      <c r="AA1688">
        <v>75</v>
      </c>
      <c r="AB1688">
        <v>348</v>
      </c>
      <c r="AC1688">
        <v>68</v>
      </c>
      <c r="AD1688">
        <v>64</v>
      </c>
      <c r="AE1688">
        <v>77</v>
      </c>
      <c r="AF1688">
        <v>60</v>
      </c>
      <c r="AG1688">
        <v>79</v>
      </c>
      <c r="AH1688">
        <v>364</v>
      </c>
      <c r="AI1688">
        <v>79</v>
      </c>
      <c r="AJ1688">
        <v>76</v>
      </c>
      <c r="AK1688">
        <v>60</v>
      </c>
      <c r="AL1688">
        <v>74</v>
      </c>
      <c r="AM1688">
        <v>75</v>
      </c>
      <c r="AN1688">
        <v>316</v>
      </c>
      <c r="AO1688">
        <v>69</v>
      </c>
      <c r="AP1688">
        <v>31</v>
      </c>
      <c r="AQ1688">
        <v>69</v>
      </c>
      <c r="AR1688">
        <v>77</v>
      </c>
      <c r="AS1688">
        <v>70</v>
      </c>
      <c r="AT1688">
        <v>79</v>
      </c>
      <c r="AU1688">
        <v>83</v>
      </c>
      <c r="AV1688">
        <v>41</v>
      </c>
      <c r="AW1688">
        <v>22</v>
      </c>
      <c r="AX1688">
        <v>20</v>
      </c>
      <c r="AY1688">
        <v>40</v>
      </c>
      <c r="AZ1688">
        <v>5</v>
      </c>
      <c r="BA1688">
        <v>10</v>
      </c>
      <c r="BB1688">
        <v>13</v>
      </c>
      <c r="BC1688">
        <v>6</v>
      </c>
      <c r="BD1688">
        <v>6</v>
      </c>
      <c r="BE1688">
        <v>1901</v>
      </c>
      <c r="BF1688">
        <v>395</v>
      </c>
      <c r="BG1688">
        <v>3</v>
      </c>
      <c r="BH1688">
        <v>66</v>
      </c>
      <c r="BI1688">
        <v>73</v>
      </c>
      <c r="BJ1688">
        <v>75</v>
      </c>
      <c r="BK1688">
        <v>77</v>
      </c>
      <c r="BL1688">
        <v>34</v>
      </c>
    </row>
    <row r="1689" spans="1:64" ht="45" x14ac:dyDescent="0.25">
      <c r="A1689" t="s">
        <v>4082</v>
      </c>
      <c r="B1689">
        <v>37</v>
      </c>
      <c r="C1689">
        <v>65</v>
      </c>
      <c r="D1689">
        <v>65</v>
      </c>
      <c r="E1689" s="1" t="s">
        <v>4083</v>
      </c>
      <c r="F1689">
        <v>157804</v>
      </c>
      <c r="G1689" t="s">
        <v>494</v>
      </c>
      <c r="H1689" t="s">
        <v>377</v>
      </c>
      <c r="I1689" t="s">
        <v>68</v>
      </c>
      <c r="J1689">
        <v>65</v>
      </c>
      <c r="K1689" t="s">
        <v>508</v>
      </c>
      <c r="L1689">
        <v>0</v>
      </c>
      <c r="M1689" t="s">
        <v>1134</v>
      </c>
      <c r="N1689" t="s">
        <v>196</v>
      </c>
      <c r="O1689" t="s">
        <v>4084</v>
      </c>
      <c r="P1689">
        <v>89</v>
      </c>
      <c r="Q1689">
        <v>14</v>
      </c>
      <c r="R1689">
        <v>19</v>
      </c>
      <c r="S1689">
        <v>18</v>
      </c>
      <c r="T1689">
        <v>25</v>
      </c>
      <c r="U1689">
        <v>13</v>
      </c>
      <c r="V1689">
        <v>88</v>
      </c>
      <c r="W1689">
        <v>17</v>
      </c>
      <c r="X1689">
        <v>18</v>
      </c>
      <c r="Y1689">
        <v>16</v>
      </c>
      <c r="Z1689">
        <v>17</v>
      </c>
      <c r="AA1689">
        <v>20</v>
      </c>
      <c r="AB1689">
        <v>211</v>
      </c>
      <c r="AC1689">
        <v>33</v>
      </c>
      <c r="AD1689">
        <v>37</v>
      </c>
      <c r="AE1689">
        <v>38</v>
      </c>
      <c r="AF1689">
        <v>61</v>
      </c>
      <c r="AG1689">
        <v>42</v>
      </c>
      <c r="AH1689">
        <v>216</v>
      </c>
      <c r="AI1689">
        <v>47</v>
      </c>
      <c r="AJ1689">
        <v>61</v>
      </c>
      <c r="AK1689">
        <v>18</v>
      </c>
      <c r="AL1689">
        <v>70</v>
      </c>
      <c r="AM1689">
        <v>20</v>
      </c>
      <c r="AN1689">
        <v>117</v>
      </c>
      <c r="AO1689">
        <v>23</v>
      </c>
      <c r="AP1689">
        <v>19</v>
      </c>
      <c r="AQ1689">
        <v>11</v>
      </c>
      <c r="AR1689">
        <v>44</v>
      </c>
      <c r="AS1689">
        <v>20</v>
      </c>
      <c r="AT1689">
        <v>38</v>
      </c>
      <c r="AU1689">
        <v>45</v>
      </c>
      <c r="AV1689">
        <v>10</v>
      </c>
      <c r="AW1689">
        <v>15</v>
      </c>
      <c r="AX1689">
        <v>20</v>
      </c>
      <c r="AY1689">
        <v>322</v>
      </c>
      <c r="AZ1689">
        <v>63</v>
      </c>
      <c r="BA1689">
        <v>65</v>
      </c>
      <c r="BB1689">
        <v>62</v>
      </c>
      <c r="BC1689">
        <v>69</v>
      </c>
      <c r="BD1689">
        <v>63</v>
      </c>
      <c r="BE1689">
        <v>1088</v>
      </c>
      <c r="BF1689">
        <v>357</v>
      </c>
      <c r="BG1689">
        <v>1</v>
      </c>
      <c r="BH1689">
        <v>63</v>
      </c>
      <c r="BI1689">
        <v>65</v>
      </c>
      <c r="BJ1689">
        <v>62</v>
      </c>
      <c r="BK1689">
        <v>63</v>
      </c>
      <c r="BL1689">
        <v>35</v>
      </c>
    </row>
    <row r="1690" spans="1:64" ht="45" x14ac:dyDescent="0.25">
      <c r="A1690" t="s">
        <v>4085</v>
      </c>
      <c r="B1690">
        <v>36</v>
      </c>
      <c r="C1690">
        <v>76</v>
      </c>
      <c r="D1690">
        <v>76</v>
      </c>
      <c r="E1690" s="1" t="s">
        <v>4086</v>
      </c>
      <c r="F1690">
        <v>162347</v>
      </c>
      <c r="G1690" t="s">
        <v>83</v>
      </c>
      <c r="H1690" t="s">
        <v>381</v>
      </c>
      <c r="I1690" t="s">
        <v>68</v>
      </c>
      <c r="J1690">
        <v>76</v>
      </c>
      <c r="K1690" t="s">
        <v>195</v>
      </c>
      <c r="L1690">
        <v>0</v>
      </c>
      <c r="M1690" t="s">
        <v>1831</v>
      </c>
      <c r="N1690" t="s">
        <v>196</v>
      </c>
      <c r="O1690" t="s">
        <v>1961</v>
      </c>
      <c r="P1690">
        <v>358</v>
      </c>
      <c r="Q1690">
        <v>75</v>
      </c>
      <c r="R1690">
        <v>62</v>
      </c>
      <c r="S1690">
        <v>62</v>
      </c>
      <c r="T1690">
        <v>85</v>
      </c>
      <c r="U1690">
        <v>74</v>
      </c>
      <c r="V1690">
        <v>395</v>
      </c>
      <c r="W1690">
        <v>73</v>
      </c>
      <c r="X1690">
        <v>80</v>
      </c>
      <c r="Y1690">
        <v>80</v>
      </c>
      <c r="Z1690">
        <v>83</v>
      </c>
      <c r="AA1690">
        <v>79</v>
      </c>
      <c r="AB1690">
        <v>287</v>
      </c>
      <c r="AC1690">
        <v>50</v>
      </c>
      <c r="AD1690">
        <v>33</v>
      </c>
      <c r="AE1690">
        <v>60</v>
      </c>
      <c r="AF1690">
        <v>69</v>
      </c>
      <c r="AG1690">
        <v>75</v>
      </c>
      <c r="AH1690">
        <v>333</v>
      </c>
      <c r="AI1690">
        <v>75</v>
      </c>
      <c r="AJ1690">
        <v>60</v>
      </c>
      <c r="AK1690">
        <v>75</v>
      </c>
      <c r="AL1690">
        <v>55</v>
      </c>
      <c r="AM1690">
        <v>68</v>
      </c>
      <c r="AN1690">
        <v>357</v>
      </c>
      <c r="AO1690">
        <v>70</v>
      </c>
      <c r="AP1690">
        <v>70</v>
      </c>
      <c r="AQ1690">
        <v>73</v>
      </c>
      <c r="AR1690">
        <v>74</v>
      </c>
      <c r="AS1690">
        <v>70</v>
      </c>
      <c r="AT1690">
        <v>88</v>
      </c>
      <c r="AU1690">
        <v>201</v>
      </c>
      <c r="AV1690">
        <v>70</v>
      </c>
      <c r="AW1690">
        <v>66</v>
      </c>
      <c r="AX1690">
        <v>65</v>
      </c>
      <c r="AY1690">
        <v>69</v>
      </c>
      <c r="AZ1690">
        <v>13</v>
      </c>
      <c r="BA1690">
        <v>15</v>
      </c>
      <c r="BB1690">
        <v>15</v>
      </c>
      <c r="BC1690">
        <v>13</v>
      </c>
      <c r="BD1690">
        <v>13</v>
      </c>
      <c r="BE1690">
        <v>2000</v>
      </c>
      <c r="BF1690">
        <v>393</v>
      </c>
      <c r="BG1690">
        <v>3</v>
      </c>
      <c r="BH1690">
        <v>41</v>
      </c>
      <c r="BI1690">
        <v>67</v>
      </c>
      <c r="BJ1690">
        <v>80</v>
      </c>
      <c r="BK1690">
        <v>74</v>
      </c>
      <c r="BL1690">
        <v>68</v>
      </c>
    </row>
    <row r="1691" spans="1:64" ht="45" x14ac:dyDescent="0.25">
      <c r="A1691" t="s">
        <v>4087</v>
      </c>
      <c r="B1691">
        <v>33</v>
      </c>
      <c r="C1691">
        <v>71</v>
      </c>
      <c r="D1691">
        <v>71</v>
      </c>
      <c r="E1691" s="1" t="s">
        <v>4088</v>
      </c>
      <c r="F1691">
        <v>164859</v>
      </c>
      <c r="G1691" t="s">
        <v>259</v>
      </c>
      <c r="H1691" t="s">
        <v>84</v>
      </c>
      <c r="I1691" t="s">
        <v>68</v>
      </c>
      <c r="J1691">
        <v>72</v>
      </c>
      <c r="K1691" t="s">
        <v>206</v>
      </c>
      <c r="L1691">
        <v>0</v>
      </c>
      <c r="M1691" t="s">
        <v>1854</v>
      </c>
      <c r="N1691" t="s">
        <v>355</v>
      </c>
      <c r="O1691" t="s">
        <v>94</v>
      </c>
      <c r="P1691">
        <v>340</v>
      </c>
      <c r="Q1691">
        <v>72</v>
      </c>
      <c r="R1691">
        <v>67</v>
      </c>
      <c r="S1691">
        <v>58</v>
      </c>
      <c r="T1691">
        <v>72</v>
      </c>
      <c r="U1691">
        <v>71</v>
      </c>
      <c r="V1691">
        <v>350</v>
      </c>
      <c r="W1691">
        <v>73</v>
      </c>
      <c r="X1691">
        <v>70</v>
      </c>
      <c r="Y1691">
        <v>69</v>
      </c>
      <c r="Z1691">
        <v>63</v>
      </c>
      <c r="AA1691">
        <v>75</v>
      </c>
      <c r="AB1691">
        <v>367</v>
      </c>
      <c r="AC1691">
        <v>76</v>
      </c>
      <c r="AD1691">
        <v>69</v>
      </c>
      <c r="AE1691">
        <v>73</v>
      </c>
      <c r="AF1691">
        <v>74</v>
      </c>
      <c r="AG1691">
        <v>75</v>
      </c>
      <c r="AH1691">
        <v>282</v>
      </c>
      <c r="AI1691">
        <v>72</v>
      </c>
      <c r="AJ1691">
        <v>59</v>
      </c>
      <c r="AK1691">
        <v>34</v>
      </c>
      <c r="AL1691">
        <v>55</v>
      </c>
      <c r="AM1691">
        <v>62</v>
      </c>
      <c r="AN1691">
        <v>311</v>
      </c>
      <c r="AO1691">
        <v>65</v>
      </c>
      <c r="AP1691">
        <v>35</v>
      </c>
      <c r="AQ1691">
        <v>75</v>
      </c>
      <c r="AR1691">
        <v>67</v>
      </c>
      <c r="AS1691">
        <v>69</v>
      </c>
      <c r="AT1691">
        <v>74</v>
      </c>
      <c r="AU1691">
        <v>112</v>
      </c>
      <c r="AV1691">
        <v>37</v>
      </c>
      <c r="AW1691">
        <v>39</v>
      </c>
      <c r="AX1691">
        <v>36</v>
      </c>
      <c r="AY1691">
        <v>45</v>
      </c>
      <c r="AZ1691">
        <v>11</v>
      </c>
      <c r="BA1691">
        <v>8</v>
      </c>
      <c r="BB1691">
        <v>9</v>
      </c>
      <c r="BC1691">
        <v>9</v>
      </c>
      <c r="BD1691">
        <v>8</v>
      </c>
      <c r="BE1691">
        <v>1807</v>
      </c>
      <c r="BF1691">
        <v>374</v>
      </c>
      <c r="BG1691">
        <v>3</v>
      </c>
      <c r="BH1691">
        <v>72</v>
      </c>
      <c r="BI1691">
        <v>68</v>
      </c>
      <c r="BJ1691">
        <v>69</v>
      </c>
      <c r="BK1691">
        <v>74</v>
      </c>
      <c r="BL1691">
        <v>39</v>
      </c>
    </row>
    <row r="1692" spans="1:64" ht="30" x14ac:dyDescent="0.25">
      <c r="A1692" t="s">
        <v>4089</v>
      </c>
      <c r="B1692">
        <v>35</v>
      </c>
      <c r="C1692">
        <v>81</v>
      </c>
      <c r="D1692">
        <v>81</v>
      </c>
      <c r="E1692" s="1" t="s">
        <v>4090</v>
      </c>
      <c r="F1692">
        <v>168651</v>
      </c>
      <c r="G1692" t="s">
        <v>289</v>
      </c>
      <c r="H1692" t="s">
        <v>253</v>
      </c>
      <c r="I1692" t="s">
        <v>68</v>
      </c>
      <c r="J1692">
        <v>81</v>
      </c>
      <c r="K1692" t="s">
        <v>195</v>
      </c>
      <c r="L1692">
        <v>0</v>
      </c>
      <c r="M1692" t="s">
        <v>613</v>
      </c>
      <c r="N1692" t="s">
        <v>2020</v>
      </c>
      <c r="O1692" t="s">
        <v>1492</v>
      </c>
      <c r="P1692">
        <v>383</v>
      </c>
      <c r="Q1692">
        <v>83</v>
      </c>
      <c r="R1692">
        <v>76</v>
      </c>
      <c r="S1692">
        <v>59</v>
      </c>
      <c r="T1692">
        <v>85</v>
      </c>
      <c r="U1692">
        <v>80</v>
      </c>
      <c r="V1692">
        <v>415</v>
      </c>
      <c r="W1692">
        <v>80</v>
      </c>
      <c r="X1692">
        <v>86</v>
      </c>
      <c r="Y1692">
        <v>82</v>
      </c>
      <c r="Z1692">
        <v>84</v>
      </c>
      <c r="AA1692">
        <v>83</v>
      </c>
      <c r="AB1692">
        <v>303</v>
      </c>
      <c r="AC1692">
        <v>53</v>
      </c>
      <c r="AD1692">
        <v>47</v>
      </c>
      <c r="AE1692">
        <v>67</v>
      </c>
      <c r="AF1692">
        <v>78</v>
      </c>
      <c r="AG1692">
        <v>58</v>
      </c>
      <c r="AH1692">
        <v>372</v>
      </c>
      <c r="AI1692">
        <v>85</v>
      </c>
      <c r="AJ1692">
        <v>65</v>
      </c>
      <c r="AK1692">
        <v>72</v>
      </c>
      <c r="AL1692">
        <v>70</v>
      </c>
      <c r="AM1692">
        <v>80</v>
      </c>
      <c r="AN1692">
        <v>388</v>
      </c>
      <c r="AO1692">
        <v>67</v>
      </c>
      <c r="AP1692">
        <v>76</v>
      </c>
      <c r="AQ1692">
        <v>78</v>
      </c>
      <c r="AR1692">
        <v>85</v>
      </c>
      <c r="AS1692">
        <v>82</v>
      </c>
      <c r="AT1692">
        <v>80</v>
      </c>
      <c r="AU1692">
        <v>227</v>
      </c>
      <c r="AV1692">
        <v>76</v>
      </c>
      <c r="AW1692">
        <v>77</v>
      </c>
      <c r="AX1692">
        <v>74</v>
      </c>
      <c r="AY1692">
        <v>51</v>
      </c>
      <c r="AZ1692">
        <v>14</v>
      </c>
      <c r="BA1692">
        <v>11</v>
      </c>
      <c r="BB1692">
        <v>12</v>
      </c>
      <c r="BC1692">
        <v>5</v>
      </c>
      <c r="BD1692">
        <v>9</v>
      </c>
      <c r="BE1692">
        <v>2139</v>
      </c>
      <c r="BF1692">
        <v>435</v>
      </c>
      <c r="BG1692">
        <v>3</v>
      </c>
      <c r="BH1692">
        <v>50</v>
      </c>
      <c r="BI1692">
        <v>79</v>
      </c>
      <c r="BJ1692">
        <v>84</v>
      </c>
      <c r="BK1692">
        <v>78</v>
      </c>
      <c r="BL1692">
        <v>74</v>
      </c>
    </row>
    <row r="1693" spans="1:64" ht="30" x14ac:dyDescent="0.25">
      <c r="A1693" t="s">
        <v>4091</v>
      </c>
      <c r="B1693">
        <v>35</v>
      </c>
      <c r="C1693">
        <v>74</v>
      </c>
      <c r="D1693">
        <v>74</v>
      </c>
      <c r="E1693" s="1" t="s">
        <v>4092</v>
      </c>
      <c r="F1693">
        <v>172879</v>
      </c>
      <c r="G1693" t="s">
        <v>124</v>
      </c>
      <c r="H1693" t="s">
        <v>119</v>
      </c>
      <c r="I1693" t="s">
        <v>68</v>
      </c>
      <c r="J1693">
        <v>74</v>
      </c>
      <c r="K1693" t="s">
        <v>189</v>
      </c>
      <c r="L1693">
        <v>0</v>
      </c>
      <c r="M1693" t="s">
        <v>1971</v>
      </c>
      <c r="N1693" t="s">
        <v>807</v>
      </c>
      <c r="O1693" t="s">
        <v>94</v>
      </c>
      <c r="P1693">
        <v>282</v>
      </c>
      <c r="Q1693">
        <v>47</v>
      </c>
      <c r="R1693">
        <v>47</v>
      </c>
      <c r="S1693">
        <v>73</v>
      </c>
      <c r="T1693">
        <v>65</v>
      </c>
      <c r="U1693">
        <v>50</v>
      </c>
      <c r="V1693">
        <v>241</v>
      </c>
      <c r="W1693">
        <v>58</v>
      </c>
      <c r="X1693">
        <v>29</v>
      </c>
      <c r="Y1693">
        <v>35</v>
      </c>
      <c r="Z1693">
        <v>59</v>
      </c>
      <c r="AA1693">
        <v>60</v>
      </c>
      <c r="AB1693">
        <v>308</v>
      </c>
      <c r="AC1693">
        <v>60</v>
      </c>
      <c r="AD1693">
        <v>64</v>
      </c>
      <c r="AE1693">
        <v>52</v>
      </c>
      <c r="AF1693">
        <v>73</v>
      </c>
      <c r="AG1693">
        <v>59</v>
      </c>
      <c r="AH1693">
        <v>347</v>
      </c>
      <c r="AI1693">
        <v>77</v>
      </c>
      <c r="AJ1693">
        <v>80</v>
      </c>
      <c r="AK1693">
        <v>62</v>
      </c>
      <c r="AL1693">
        <v>80</v>
      </c>
      <c r="AM1693">
        <v>48</v>
      </c>
      <c r="AN1693">
        <v>289</v>
      </c>
      <c r="AO1693">
        <v>83</v>
      </c>
      <c r="AP1693">
        <v>74</v>
      </c>
      <c r="AQ1693">
        <v>49</v>
      </c>
      <c r="AR1693">
        <v>45</v>
      </c>
      <c r="AS1693">
        <v>38</v>
      </c>
      <c r="AT1693">
        <v>74</v>
      </c>
      <c r="AU1693">
        <v>223</v>
      </c>
      <c r="AV1693">
        <v>75</v>
      </c>
      <c r="AW1693">
        <v>75</v>
      </c>
      <c r="AX1693">
        <v>73</v>
      </c>
      <c r="AY1693">
        <v>36</v>
      </c>
      <c r="AZ1693">
        <v>6</v>
      </c>
      <c r="BA1693">
        <v>8</v>
      </c>
      <c r="BB1693">
        <v>5</v>
      </c>
      <c r="BC1693">
        <v>12</v>
      </c>
      <c r="BD1693">
        <v>5</v>
      </c>
      <c r="BE1693">
        <v>1726</v>
      </c>
      <c r="BF1693">
        <v>378</v>
      </c>
      <c r="BG1693">
        <v>3</v>
      </c>
      <c r="BH1693">
        <v>62</v>
      </c>
      <c r="BI1693">
        <v>53</v>
      </c>
      <c r="BJ1693">
        <v>53</v>
      </c>
      <c r="BK1693">
        <v>60</v>
      </c>
      <c r="BL1693">
        <v>74</v>
      </c>
    </row>
    <row r="1694" spans="1:64" ht="30" x14ac:dyDescent="0.25">
      <c r="A1694" t="s">
        <v>4093</v>
      </c>
      <c r="B1694">
        <v>35</v>
      </c>
      <c r="C1694">
        <v>84</v>
      </c>
      <c r="D1694">
        <v>84</v>
      </c>
      <c r="E1694" s="1" t="s">
        <v>4094</v>
      </c>
      <c r="F1694">
        <v>183898</v>
      </c>
      <c r="G1694" t="s">
        <v>146</v>
      </c>
      <c r="H1694" t="s">
        <v>105</v>
      </c>
      <c r="I1694" t="s">
        <v>77</v>
      </c>
      <c r="J1694">
        <v>85</v>
      </c>
      <c r="K1694" t="s">
        <v>69</v>
      </c>
      <c r="L1694">
        <v>0</v>
      </c>
      <c r="M1694" t="s">
        <v>254</v>
      </c>
      <c r="N1694" t="s">
        <v>108</v>
      </c>
      <c r="O1694" t="s">
        <v>676</v>
      </c>
      <c r="P1694">
        <v>379</v>
      </c>
      <c r="Q1694">
        <v>84</v>
      </c>
      <c r="R1694">
        <v>77</v>
      </c>
      <c r="S1694">
        <v>53</v>
      </c>
      <c r="T1694">
        <v>87</v>
      </c>
      <c r="U1694">
        <v>78</v>
      </c>
      <c r="V1694">
        <v>442</v>
      </c>
      <c r="W1694">
        <v>90</v>
      </c>
      <c r="X1694">
        <v>92</v>
      </c>
      <c r="Y1694">
        <v>88</v>
      </c>
      <c r="Z1694">
        <v>81</v>
      </c>
      <c r="AA1694">
        <v>91</v>
      </c>
      <c r="AB1694">
        <v>392</v>
      </c>
      <c r="AC1694">
        <v>78</v>
      </c>
      <c r="AD1694">
        <v>74</v>
      </c>
      <c r="AE1694">
        <v>88</v>
      </c>
      <c r="AF1694">
        <v>77</v>
      </c>
      <c r="AG1694">
        <v>75</v>
      </c>
      <c r="AH1694">
        <v>368</v>
      </c>
      <c r="AI1694">
        <v>82</v>
      </c>
      <c r="AJ1694">
        <v>69</v>
      </c>
      <c r="AK1694">
        <v>70</v>
      </c>
      <c r="AL1694">
        <v>61</v>
      </c>
      <c r="AM1694">
        <v>86</v>
      </c>
      <c r="AN1694">
        <v>366</v>
      </c>
      <c r="AO1694">
        <v>72</v>
      </c>
      <c r="AP1694">
        <v>42</v>
      </c>
      <c r="AQ1694">
        <v>80</v>
      </c>
      <c r="AR1694">
        <v>89</v>
      </c>
      <c r="AS1694">
        <v>83</v>
      </c>
      <c r="AT1694">
        <v>89</v>
      </c>
      <c r="AU1694">
        <v>148</v>
      </c>
      <c r="AV1694">
        <v>41</v>
      </c>
      <c r="AW1694">
        <v>55</v>
      </c>
      <c r="AX1694">
        <v>52</v>
      </c>
      <c r="AY1694">
        <v>51</v>
      </c>
      <c r="AZ1694">
        <v>10</v>
      </c>
      <c r="BA1694">
        <v>7</v>
      </c>
      <c r="BB1694">
        <v>11</v>
      </c>
      <c r="BC1694">
        <v>12</v>
      </c>
      <c r="BD1694">
        <v>11</v>
      </c>
      <c r="BE1694">
        <v>2146</v>
      </c>
      <c r="BF1694">
        <v>445</v>
      </c>
      <c r="BG1694">
        <v>4</v>
      </c>
      <c r="BH1694">
        <v>76</v>
      </c>
      <c r="BI1694">
        <v>80</v>
      </c>
      <c r="BJ1694">
        <v>86</v>
      </c>
      <c r="BK1694">
        <v>89</v>
      </c>
      <c r="BL1694">
        <v>48</v>
      </c>
    </row>
    <row r="1695" spans="1:64" ht="30" x14ac:dyDescent="0.25">
      <c r="A1695" t="s">
        <v>4095</v>
      </c>
      <c r="B1695">
        <v>32</v>
      </c>
      <c r="C1695">
        <v>74</v>
      </c>
      <c r="D1695">
        <v>74</v>
      </c>
      <c r="E1695" s="1" t="s">
        <v>4096</v>
      </c>
      <c r="F1695">
        <v>184111</v>
      </c>
      <c r="G1695" t="s">
        <v>359</v>
      </c>
      <c r="H1695" t="s">
        <v>617</v>
      </c>
      <c r="I1695" t="s">
        <v>68</v>
      </c>
      <c r="J1695">
        <v>74</v>
      </c>
      <c r="K1695" t="s">
        <v>106</v>
      </c>
      <c r="L1695">
        <v>0</v>
      </c>
      <c r="M1695" t="s">
        <v>918</v>
      </c>
      <c r="N1695" t="s">
        <v>1292</v>
      </c>
      <c r="O1695" t="s">
        <v>1448</v>
      </c>
      <c r="P1695">
        <v>358</v>
      </c>
      <c r="Q1695">
        <v>58</v>
      </c>
      <c r="R1695">
        <v>76</v>
      </c>
      <c r="S1695">
        <v>85</v>
      </c>
      <c r="T1695">
        <v>66</v>
      </c>
      <c r="U1695">
        <v>73</v>
      </c>
      <c r="V1695">
        <v>316</v>
      </c>
      <c r="W1695">
        <v>65</v>
      </c>
      <c r="X1695">
        <v>62</v>
      </c>
      <c r="Y1695">
        <v>64</v>
      </c>
      <c r="Z1695">
        <v>51</v>
      </c>
      <c r="AA1695">
        <v>74</v>
      </c>
      <c r="AB1695">
        <v>269</v>
      </c>
      <c r="AC1695">
        <v>49</v>
      </c>
      <c r="AD1695">
        <v>44</v>
      </c>
      <c r="AE1695">
        <v>59</v>
      </c>
      <c r="AF1695">
        <v>74</v>
      </c>
      <c r="AG1695">
        <v>43</v>
      </c>
      <c r="AH1695">
        <v>373</v>
      </c>
      <c r="AI1695">
        <v>80</v>
      </c>
      <c r="AJ1695">
        <v>86</v>
      </c>
      <c r="AK1695">
        <v>52</v>
      </c>
      <c r="AL1695">
        <v>87</v>
      </c>
      <c r="AM1695">
        <v>68</v>
      </c>
      <c r="AN1695">
        <v>319</v>
      </c>
      <c r="AO1695">
        <v>71</v>
      </c>
      <c r="AP1695">
        <v>29</v>
      </c>
      <c r="AQ1695">
        <v>79</v>
      </c>
      <c r="AR1695">
        <v>69</v>
      </c>
      <c r="AS1695">
        <v>71</v>
      </c>
      <c r="AT1695">
        <v>72</v>
      </c>
      <c r="AU1695">
        <v>71</v>
      </c>
      <c r="AV1695">
        <v>28</v>
      </c>
      <c r="AW1695">
        <v>25</v>
      </c>
      <c r="AX1695">
        <v>18</v>
      </c>
      <c r="AY1695">
        <v>44</v>
      </c>
      <c r="AZ1695">
        <v>14</v>
      </c>
      <c r="BA1695">
        <v>5</v>
      </c>
      <c r="BB1695">
        <v>12</v>
      </c>
      <c r="BC1695">
        <v>8</v>
      </c>
      <c r="BD1695">
        <v>5</v>
      </c>
      <c r="BE1695">
        <v>1750</v>
      </c>
      <c r="BF1695">
        <v>357</v>
      </c>
      <c r="BG1695">
        <v>2</v>
      </c>
      <c r="BH1695">
        <v>46</v>
      </c>
      <c r="BI1695">
        <v>75</v>
      </c>
      <c r="BJ1695">
        <v>62</v>
      </c>
      <c r="BK1695">
        <v>67</v>
      </c>
      <c r="BL1695">
        <v>32</v>
      </c>
    </row>
    <row r="1696" spans="1:64" ht="45" x14ac:dyDescent="0.25">
      <c r="A1696" t="s">
        <v>4097</v>
      </c>
      <c r="B1696">
        <v>34</v>
      </c>
      <c r="C1696">
        <v>80</v>
      </c>
      <c r="D1696">
        <v>80</v>
      </c>
      <c r="E1696" s="1" t="s">
        <v>2479</v>
      </c>
      <c r="F1696">
        <v>184200</v>
      </c>
      <c r="G1696" t="s">
        <v>138</v>
      </c>
      <c r="H1696" t="s">
        <v>617</v>
      </c>
      <c r="I1696" t="s">
        <v>68</v>
      </c>
      <c r="J1696">
        <v>80</v>
      </c>
      <c r="K1696" t="s">
        <v>106</v>
      </c>
      <c r="L1696">
        <v>0</v>
      </c>
      <c r="M1696" t="s">
        <v>613</v>
      </c>
      <c r="N1696" t="s">
        <v>255</v>
      </c>
      <c r="O1696" t="s">
        <v>72</v>
      </c>
      <c r="P1696">
        <v>393</v>
      </c>
      <c r="Q1696">
        <v>77</v>
      </c>
      <c r="R1696">
        <v>79</v>
      </c>
      <c r="S1696">
        <v>79</v>
      </c>
      <c r="T1696">
        <v>81</v>
      </c>
      <c r="U1696">
        <v>77</v>
      </c>
      <c r="V1696">
        <v>385</v>
      </c>
      <c r="W1696">
        <v>77</v>
      </c>
      <c r="X1696">
        <v>78</v>
      </c>
      <c r="Y1696">
        <v>72</v>
      </c>
      <c r="Z1696">
        <v>74</v>
      </c>
      <c r="AA1696">
        <v>84</v>
      </c>
      <c r="AB1696">
        <v>371</v>
      </c>
      <c r="AC1696">
        <v>73</v>
      </c>
      <c r="AD1696">
        <v>74</v>
      </c>
      <c r="AE1696">
        <v>70</v>
      </c>
      <c r="AF1696">
        <v>77</v>
      </c>
      <c r="AG1696">
        <v>77</v>
      </c>
      <c r="AH1696">
        <v>406</v>
      </c>
      <c r="AI1696">
        <v>80</v>
      </c>
      <c r="AJ1696">
        <v>88</v>
      </c>
      <c r="AK1696">
        <v>75</v>
      </c>
      <c r="AL1696">
        <v>83</v>
      </c>
      <c r="AM1696">
        <v>80</v>
      </c>
      <c r="AN1696">
        <v>350</v>
      </c>
      <c r="AO1696">
        <v>77</v>
      </c>
      <c r="AP1696">
        <v>38</v>
      </c>
      <c r="AQ1696">
        <v>79</v>
      </c>
      <c r="AR1696">
        <v>79</v>
      </c>
      <c r="AS1696">
        <v>77</v>
      </c>
      <c r="AT1696">
        <v>79</v>
      </c>
      <c r="AU1696">
        <v>121</v>
      </c>
      <c r="AV1696">
        <v>40</v>
      </c>
      <c r="AW1696">
        <v>42</v>
      </c>
      <c r="AX1696">
        <v>39</v>
      </c>
      <c r="AY1696">
        <v>64</v>
      </c>
      <c r="AZ1696">
        <v>14</v>
      </c>
      <c r="BA1696">
        <v>15</v>
      </c>
      <c r="BB1696">
        <v>10</v>
      </c>
      <c r="BC1696">
        <v>10</v>
      </c>
      <c r="BD1696">
        <v>15</v>
      </c>
      <c r="BE1696">
        <v>2090</v>
      </c>
      <c r="BF1696">
        <v>434</v>
      </c>
      <c r="BG1696">
        <v>3</v>
      </c>
      <c r="BH1696">
        <v>74</v>
      </c>
      <c r="BI1696">
        <v>79</v>
      </c>
      <c r="BJ1696">
        <v>78</v>
      </c>
      <c r="BK1696">
        <v>79</v>
      </c>
      <c r="BL1696">
        <v>44</v>
      </c>
    </row>
    <row r="1697" spans="1:64" ht="30" x14ac:dyDescent="0.25">
      <c r="A1697" t="s">
        <v>4098</v>
      </c>
      <c r="B1697">
        <v>33</v>
      </c>
      <c r="C1697">
        <v>80</v>
      </c>
      <c r="D1697">
        <v>80</v>
      </c>
      <c r="E1697" s="1" t="s">
        <v>4099</v>
      </c>
      <c r="F1697">
        <v>184392</v>
      </c>
      <c r="G1697" t="s">
        <v>283</v>
      </c>
      <c r="H1697" t="s">
        <v>98</v>
      </c>
      <c r="I1697" t="s">
        <v>68</v>
      </c>
      <c r="J1697">
        <v>80</v>
      </c>
      <c r="K1697" t="s">
        <v>189</v>
      </c>
      <c r="L1697">
        <v>0</v>
      </c>
      <c r="M1697" t="s">
        <v>592</v>
      </c>
      <c r="N1697" t="s">
        <v>1555</v>
      </c>
      <c r="O1697" t="s">
        <v>354</v>
      </c>
      <c r="P1697">
        <v>346</v>
      </c>
      <c r="Q1697">
        <v>72</v>
      </c>
      <c r="R1697">
        <v>55</v>
      </c>
      <c r="S1697">
        <v>76</v>
      </c>
      <c r="T1697">
        <v>84</v>
      </c>
      <c r="U1697">
        <v>59</v>
      </c>
      <c r="V1697">
        <v>328</v>
      </c>
      <c r="W1697">
        <v>72</v>
      </c>
      <c r="X1697">
        <v>70</v>
      </c>
      <c r="Y1697">
        <v>35</v>
      </c>
      <c r="Z1697">
        <v>71</v>
      </c>
      <c r="AA1697">
        <v>80</v>
      </c>
      <c r="AB1697">
        <v>385</v>
      </c>
      <c r="AC1697">
        <v>70</v>
      </c>
      <c r="AD1697">
        <v>75</v>
      </c>
      <c r="AE1697">
        <v>77</v>
      </c>
      <c r="AF1697">
        <v>83</v>
      </c>
      <c r="AG1697">
        <v>80</v>
      </c>
      <c r="AH1697">
        <v>347</v>
      </c>
      <c r="AI1697">
        <v>69</v>
      </c>
      <c r="AJ1697">
        <v>78</v>
      </c>
      <c r="AK1697">
        <v>79</v>
      </c>
      <c r="AL1697">
        <v>65</v>
      </c>
      <c r="AM1697">
        <v>56</v>
      </c>
      <c r="AN1697">
        <v>351</v>
      </c>
      <c r="AO1697">
        <v>80</v>
      </c>
      <c r="AP1697">
        <v>83</v>
      </c>
      <c r="AQ1697">
        <v>78</v>
      </c>
      <c r="AR1697">
        <v>65</v>
      </c>
      <c r="AS1697">
        <v>45</v>
      </c>
      <c r="AT1697">
        <v>79</v>
      </c>
      <c r="AU1697">
        <v>249</v>
      </c>
      <c r="AV1697">
        <v>83</v>
      </c>
      <c r="AW1697">
        <v>84</v>
      </c>
      <c r="AX1697">
        <v>82</v>
      </c>
      <c r="AY1697">
        <v>39</v>
      </c>
      <c r="AZ1697">
        <v>6</v>
      </c>
      <c r="BA1697">
        <v>7</v>
      </c>
      <c r="BB1697">
        <v>7</v>
      </c>
      <c r="BC1697">
        <v>12</v>
      </c>
      <c r="BD1697">
        <v>7</v>
      </c>
      <c r="BE1697">
        <v>2045</v>
      </c>
      <c r="BF1697">
        <v>436</v>
      </c>
      <c r="BG1697">
        <v>2</v>
      </c>
      <c r="BH1697">
        <v>73</v>
      </c>
      <c r="BI1697">
        <v>59</v>
      </c>
      <c r="BJ1697">
        <v>73</v>
      </c>
      <c r="BK1697">
        <v>76</v>
      </c>
      <c r="BL1697">
        <v>83</v>
      </c>
    </row>
    <row r="1698" spans="1:64" ht="30" x14ac:dyDescent="0.25">
      <c r="A1698" t="s">
        <v>4100</v>
      </c>
      <c r="B1698">
        <v>33</v>
      </c>
      <c r="C1698">
        <v>72</v>
      </c>
      <c r="D1698">
        <v>72</v>
      </c>
      <c r="E1698" s="1" t="s">
        <v>4101</v>
      </c>
      <c r="F1698">
        <v>184484</v>
      </c>
      <c r="G1698" t="s">
        <v>124</v>
      </c>
      <c r="H1698" t="s">
        <v>139</v>
      </c>
      <c r="I1698" t="s">
        <v>68</v>
      </c>
      <c r="J1698">
        <v>72</v>
      </c>
      <c r="K1698" t="s">
        <v>69</v>
      </c>
      <c r="L1698">
        <v>0</v>
      </c>
      <c r="M1698" t="s">
        <v>72</v>
      </c>
      <c r="N1698" t="s">
        <v>72</v>
      </c>
      <c r="O1698" t="s">
        <v>72</v>
      </c>
      <c r="P1698">
        <v>352</v>
      </c>
      <c r="Q1698">
        <v>78</v>
      </c>
      <c r="R1698">
        <v>69</v>
      </c>
      <c r="S1698">
        <v>60</v>
      </c>
      <c r="T1698">
        <v>74</v>
      </c>
      <c r="U1698">
        <v>71</v>
      </c>
      <c r="V1698">
        <v>374</v>
      </c>
      <c r="W1698">
        <v>72</v>
      </c>
      <c r="X1698">
        <v>79</v>
      </c>
      <c r="Y1698">
        <v>77</v>
      </c>
      <c r="Z1698">
        <v>71</v>
      </c>
      <c r="AA1698">
        <v>75</v>
      </c>
      <c r="AB1698">
        <v>296</v>
      </c>
      <c r="AC1698">
        <v>50</v>
      </c>
      <c r="AD1698">
        <v>50</v>
      </c>
      <c r="AE1698">
        <v>65</v>
      </c>
      <c r="AF1698">
        <v>70</v>
      </c>
      <c r="AG1698">
        <v>61</v>
      </c>
      <c r="AH1698">
        <v>333</v>
      </c>
      <c r="AI1698">
        <v>74</v>
      </c>
      <c r="AJ1698">
        <v>63</v>
      </c>
      <c r="AK1698">
        <v>58</v>
      </c>
      <c r="AL1698">
        <v>64</v>
      </c>
      <c r="AM1698">
        <v>74</v>
      </c>
      <c r="AN1698">
        <v>338</v>
      </c>
      <c r="AO1698">
        <v>57</v>
      </c>
      <c r="AP1698">
        <v>58</v>
      </c>
      <c r="AQ1698">
        <v>73</v>
      </c>
      <c r="AR1698">
        <v>75</v>
      </c>
      <c r="AS1698">
        <v>75</v>
      </c>
      <c r="AT1698">
        <v>74</v>
      </c>
      <c r="AU1698">
        <v>171</v>
      </c>
      <c r="AV1698">
        <v>57</v>
      </c>
      <c r="AW1698">
        <v>59</v>
      </c>
      <c r="AX1698">
        <v>55</v>
      </c>
      <c r="AY1698">
        <v>58</v>
      </c>
      <c r="AZ1698">
        <v>13</v>
      </c>
      <c r="BA1698">
        <v>8</v>
      </c>
      <c r="BB1698">
        <v>10</v>
      </c>
      <c r="BC1698">
        <v>15</v>
      </c>
      <c r="BD1698">
        <v>12</v>
      </c>
      <c r="BE1698">
        <v>1922</v>
      </c>
      <c r="BF1698">
        <v>388</v>
      </c>
      <c r="BG1698">
        <v>3</v>
      </c>
      <c r="BH1698">
        <v>50</v>
      </c>
      <c r="BI1698">
        <v>72</v>
      </c>
      <c r="BJ1698">
        <v>75</v>
      </c>
      <c r="BK1698">
        <v>72</v>
      </c>
      <c r="BL1698">
        <v>58</v>
      </c>
    </row>
    <row r="1699" spans="1:64" ht="45" x14ac:dyDescent="0.25">
      <c r="A1699" t="s">
        <v>4102</v>
      </c>
      <c r="B1699">
        <v>32</v>
      </c>
      <c r="C1699">
        <v>83</v>
      </c>
      <c r="D1699">
        <v>83</v>
      </c>
      <c r="E1699" s="1" t="s">
        <v>4103</v>
      </c>
      <c r="F1699">
        <v>187961</v>
      </c>
      <c r="G1699" t="s">
        <v>283</v>
      </c>
      <c r="H1699" t="s">
        <v>290</v>
      </c>
      <c r="I1699" t="s">
        <v>68</v>
      </c>
      <c r="J1699">
        <v>83</v>
      </c>
      <c r="K1699" t="s">
        <v>195</v>
      </c>
      <c r="L1699">
        <v>0</v>
      </c>
      <c r="M1699" t="s">
        <v>427</v>
      </c>
      <c r="N1699" t="s">
        <v>957</v>
      </c>
      <c r="O1699" t="s">
        <v>1080</v>
      </c>
      <c r="P1699">
        <v>392</v>
      </c>
      <c r="Q1699">
        <v>67</v>
      </c>
      <c r="R1699">
        <v>83</v>
      </c>
      <c r="S1699">
        <v>85</v>
      </c>
      <c r="T1699">
        <v>82</v>
      </c>
      <c r="U1699">
        <v>75</v>
      </c>
      <c r="V1699">
        <v>382</v>
      </c>
      <c r="W1699">
        <v>82</v>
      </c>
      <c r="X1699">
        <v>66</v>
      </c>
      <c r="Y1699">
        <v>75</v>
      </c>
      <c r="Z1699">
        <v>76</v>
      </c>
      <c r="AA1699">
        <v>83</v>
      </c>
      <c r="AB1699">
        <v>383</v>
      </c>
      <c r="AC1699">
        <v>73</v>
      </c>
      <c r="AD1699">
        <v>71</v>
      </c>
      <c r="AE1699">
        <v>72</v>
      </c>
      <c r="AF1699">
        <v>82</v>
      </c>
      <c r="AG1699">
        <v>85</v>
      </c>
      <c r="AH1699">
        <v>428</v>
      </c>
      <c r="AI1699">
        <v>83</v>
      </c>
      <c r="AJ1699">
        <v>92</v>
      </c>
      <c r="AK1699">
        <v>91</v>
      </c>
      <c r="AL1699">
        <v>82</v>
      </c>
      <c r="AM1699">
        <v>80</v>
      </c>
      <c r="AN1699">
        <v>397</v>
      </c>
      <c r="AO1699">
        <v>81</v>
      </c>
      <c r="AP1699">
        <v>80</v>
      </c>
      <c r="AQ1699">
        <v>83</v>
      </c>
      <c r="AR1699">
        <v>82</v>
      </c>
      <c r="AS1699">
        <v>71</v>
      </c>
      <c r="AT1699">
        <v>81</v>
      </c>
      <c r="AU1699">
        <v>234</v>
      </c>
      <c r="AV1699">
        <v>80</v>
      </c>
      <c r="AW1699">
        <v>79</v>
      </c>
      <c r="AX1699">
        <v>75</v>
      </c>
      <c r="AY1699">
        <v>57</v>
      </c>
      <c r="AZ1699">
        <v>16</v>
      </c>
      <c r="BA1699">
        <v>16</v>
      </c>
      <c r="BB1699">
        <v>11</v>
      </c>
      <c r="BC1699">
        <v>6</v>
      </c>
      <c r="BD1699">
        <v>8</v>
      </c>
      <c r="BE1699">
        <v>2273</v>
      </c>
      <c r="BF1699">
        <v>476</v>
      </c>
      <c r="BG1699">
        <v>3</v>
      </c>
      <c r="BH1699">
        <v>72</v>
      </c>
      <c r="BI1699">
        <v>81</v>
      </c>
      <c r="BJ1699">
        <v>77</v>
      </c>
      <c r="BK1699">
        <v>81</v>
      </c>
      <c r="BL1699">
        <v>80</v>
      </c>
    </row>
    <row r="1700" spans="1:64" ht="45" x14ac:dyDescent="0.25">
      <c r="A1700" t="s">
        <v>4104</v>
      </c>
      <c r="B1700">
        <v>33</v>
      </c>
      <c r="C1700">
        <v>71</v>
      </c>
      <c r="D1700">
        <v>71</v>
      </c>
      <c r="E1700" s="1" t="s">
        <v>4105</v>
      </c>
      <c r="F1700">
        <v>189358</v>
      </c>
      <c r="G1700" t="s">
        <v>97</v>
      </c>
      <c r="H1700" t="s">
        <v>84</v>
      </c>
      <c r="I1700" t="s">
        <v>68</v>
      </c>
      <c r="J1700">
        <v>71</v>
      </c>
      <c r="K1700" t="s">
        <v>69</v>
      </c>
      <c r="L1700">
        <v>0</v>
      </c>
      <c r="M1700" t="s">
        <v>1854</v>
      </c>
      <c r="N1700" t="s">
        <v>967</v>
      </c>
      <c r="O1700" t="s">
        <v>932</v>
      </c>
      <c r="P1700">
        <v>327</v>
      </c>
      <c r="Q1700">
        <v>68</v>
      </c>
      <c r="R1700">
        <v>67</v>
      </c>
      <c r="S1700">
        <v>48</v>
      </c>
      <c r="T1700">
        <v>77</v>
      </c>
      <c r="U1700">
        <v>67</v>
      </c>
      <c r="V1700">
        <v>363</v>
      </c>
      <c r="W1700">
        <v>72</v>
      </c>
      <c r="X1700">
        <v>74</v>
      </c>
      <c r="Y1700">
        <v>68</v>
      </c>
      <c r="Z1700">
        <v>73</v>
      </c>
      <c r="AA1700">
        <v>76</v>
      </c>
      <c r="AB1700">
        <v>324</v>
      </c>
      <c r="AC1700">
        <v>60</v>
      </c>
      <c r="AD1700">
        <v>50</v>
      </c>
      <c r="AE1700">
        <v>75</v>
      </c>
      <c r="AF1700">
        <v>65</v>
      </c>
      <c r="AG1700">
        <v>74</v>
      </c>
      <c r="AH1700">
        <v>262</v>
      </c>
      <c r="AI1700">
        <v>59</v>
      </c>
      <c r="AJ1700">
        <v>55</v>
      </c>
      <c r="AK1700">
        <v>52</v>
      </c>
      <c r="AL1700">
        <v>34</v>
      </c>
      <c r="AM1700">
        <v>62</v>
      </c>
      <c r="AN1700">
        <v>305</v>
      </c>
      <c r="AO1700">
        <v>29</v>
      </c>
      <c r="AP1700">
        <v>57</v>
      </c>
      <c r="AQ1700">
        <v>75</v>
      </c>
      <c r="AR1700">
        <v>73</v>
      </c>
      <c r="AS1700">
        <v>71</v>
      </c>
      <c r="AT1700">
        <v>79</v>
      </c>
      <c r="AU1700">
        <v>148</v>
      </c>
      <c r="AV1700">
        <v>52</v>
      </c>
      <c r="AW1700">
        <v>51</v>
      </c>
      <c r="AX1700">
        <v>45</v>
      </c>
      <c r="AY1700">
        <v>50</v>
      </c>
      <c r="AZ1700">
        <v>11</v>
      </c>
      <c r="BA1700">
        <v>9</v>
      </c>
      <c r="BB1700">
        <v>8</v>
      </c>
      <c r="BC1700">
        <v>9</v>
      </c>
      <c r="BD1700">
        <v>13</v>
      </c>
      <c r="BE1700">
        <v>1779</v>
      </c>
      <c r="BF1700">
        <v>358</v>
      </c>
      <c r="BG1700">
        <v>3</v>
      </c>
      <c r="BH1700">
        <v>55</v>
      </c>
      <c r="BI1700">
        <v>65</v>
      </c>
      <c r="BJ1700">
        <v>73</v>
      </c>
      <c r="BK1700">
        <v>74</v>
      </c>
      <c r="BL1700">
        <v>52</v>
      </c>
    </row>
    <row r="1701" spans="1:64" ht="45" x14ac:dyDescent="0.25">
      <c r="A1701" t="s">
        <v>4106</v>
      </c>
      <c r="B1701">
        <v>33</v>
      </c>
      <c r="C1701">
        <v>80</v>
      </c>
      <c r="D1701">
        <v>80</v>
      </c>
      <c r="E1701" s="1" t="s">
        <v>4107</v>
      </c>
      <c r="F1701">
        <v>189362</v>
      </c>
      <c r="G1701" t="s">
        <v>146</v>
      </c>
      <c r="H1701" t="s">
        <v>327</v>
      </c>
      <c r="I1701" t="s">
        <v>77</v>
      </c>
      <c r="J1701">
        <v>81</v>
      </c>
      <c r="K1701" t="s">
        <v>495</v>
      </c>
      <c r="L1701">
        <v>0</v>
      </c>
      <c r="M1701" t="s">
        <v>284</v>
      </c>
      <c r="N1701" t="s">
        <v>285</v>
      </c>
      <c r="O1701" t="s">
        <v>4108</v>
      </c>
      <c r="P1701">
        <v>376</v>
      </c>
      <c r="Q1701">
        <v>75</v>
      </c>
      <c r="R1701">
        <v>79</v>
      </c>
      <c r="S1701">
        <v>71</v>
      </c>
      <c r="T1701">
        <v>78</v>
      </c>
      <c r="U1701">
        <v>73</v>
      </c>
      <c r="V1701">
        <v>395</v>
      </c>
      <c r="W1701">
        <v>85</v>
      </c>
      <c r="X1701">
        <v>78</v>
      </c>
      <c r="Y1701">
        <v>81</v>
      </c>
      <c r="Z1701">
        <v>74</v>
      </c>
      <c r="AA1701">
        <v>77</v>
      </c>
      <c r="AB1701">
        <v>402</v>
      </c>
      <c r="AC1701">
        <v>83</v>
      </c>
      <c r="AD1701">
        <v>78</v>
      </c>
      <c r="AE1701">
        <v>70</v>
      </c>
      <c r="AF1701">
        <v>80</v>
      </c>
      <c r="AG1701">
        <v>91</v>
      </c>
      <c r="AH1701">
        <v>424</v>
      </c>
      <c r="AI1701">
        <v>94</v>
      </c>
      <c r="AJ1701">
        <v>74</v>
      </c>
      <c r="AK1701">
        <v>85</v>
      </c>
      <c r="AL1701">
        <v>89</v>
      </c>
      <c r="AM1701">
        <v>82</v>
      </c>
      <c r="AN1701">
        <v>368</v>
      </c>
      <c r="AO1701">
        <v>83</v>
      </c>
      <c r="AP1701">
        <v>48</v>
      </c>
      <c r="AQ1701">
        <v>81</v>
      </c>
      <c r="AR1701">
        <v>78</v>
      </c>
      <c r="AS1701">
        <v>78</v>
      </c>
      <c r="AT1701">
        <v>76</v>
      </c>
      <c r="AU1701">
        <v>123</v>
      </c>
      <c r="AV1701">
        <v>46</v>
      </c>
      <c r="AW1701">
        <v>41</v>
      </c>
      <c r="AX1701">
        <v>36</v>
      </c>
      <c r="AY1701">
        <v>46</v>
      </c>
      <c r="AZ1701">
        <v>6</v>
      </c>
      <c r="BA1701">
        <v>10</v>
      </c>
      <c r="BB1701">
        <v>7</v>
      </c>
      <c r="BC1701">
        <v>11</v>
      </c>
      <c r="BD1701">
        <v>12</v>
      </c>
      <c r="BE1701">
        <v>2134</v>
      </c>
      <c r="BF1701">
        <v>452</v>
      </c>
      <c r="BG1701">
        <v>4</v>
      </c>
      <c r="BH1701">
        <v>80</v>
      </c>
      <c r="BI1701">
        <v>82</v>
      </c>
      <c r="BJ1701">
        <v>77</v>
      </c>
      <c r="BK1701">
        <v>81</v>
      </c>
      <c r="BL1701">
        <v>46</v>
      </c>
    </row>
    <row r="1702" spans="1:64" ht="30" x14ac:dyDescent="0.25">
      <c r="A1702" t="s">
        <v>3562</v>
      </c>
      <c r="B1702">
        <v>32</v>
      </c>
      <c r="C1702">
        <v>80</v>
      </c>
      <c r="D1702">
        <v>80</v>
      </c>
      <c r="E1702" s="1" t="s">
        <v>3563</v>
      </c>
      <c r="F1702">
        <v>189805</v>
      </c>
      <c r="G1702" t="s">
        <v>155</v>
      </c>
      <c r="H1702" t="s">
        <v>377</v>
      </c>
      <c r="I1702" t="s">
        <v>68</v>
      </c>
      <c r="J1702">
        <v>80</v>
      </c>
      <c r="K1702" t="s">
        <v>106</v>
      </c>
      <c r="L1702">
        <v>0</v>
      </c>
      <c r="M1702" t="s">
        <v>354</v>
      </c>
      <c r="N1702" t="s">
        <v>575</v>
      </c>
      <c r="O1702" t="s">
        <v>1092</v>
      </c>
      <c r="P1702">
        <v>404</v>
      </c>
      <c r="Q1702">
        <v>67</v>
      </c>
      <c r="R1702">
        <v>81</v>
      </c>
      <c r="S1702">
        <v>93</v>
      </c>
      <c r="T1702">
        <v>80</v>
      </c>
      <c r="U1702">
        <v>83</v>
      </c>
      <c r="V1702">
        <v>349</v>
      </c>
      <c r="W1702">
        <v>70</v>
      </c>
      <c r="X1702">
        <v>63</v>
      </c>
      <c r="Y1702">
        <v>69</v>
      </c>
      <c r="Z1702">
        <v>65</v>
      </c>
      <c r="AA1702">
        <v>82</v>
      </c>
      <c r="AB1702">
        <v>266</v>
      </c>
      <c r="AC1702">
        <v>34</v>
      </c>
      <c r="AD1702">
        <v>42</v>
      </c>
      <c r="AE1702">
        <v>52</v>
      </c>
      <c r="AF1702">
        <v>83</v>
      </c>
      <c r="AG1702">
        <v>55</v>
      </c>
      <c r="AH1702">
        <v>411</v>
      </c>
      <c r="AI1702">
        <v>83</v>
      </c>
      <c r="AJ1702">
        <v>89</v>
      </c>
      <c r="AK1702">
        <v>80</v>
      </c>
      <c r="AL1702">
        <v>86</v>
      </c>
      <c r="AM1702">
        <v>73</v>
      </c>
      <c r="AN1702">
        <v>340</v>
      </c>
      <c r="AO1702">
        <v>66</v>
      </c>
      <c r="AP1702">
        <v>45</v>
      </c>
      <c r="AQ1702">
        <v>87</v>
      </c>
      <c r="AR1702">
        <v>74</v>
      </c>
      <c r="AS1702">
        <v>68</v>
      </c>
      <c r="AT1702">
        <v>78</v>
      </c>
      <c r="AU1702">
        <v>159</v>
      </c>
      <c r="AV1702">
        <v>59</v>
      </c>
      <c r="AW1702">
        <v>53</v>
      </c>
      <c r="AX1702">
        <v>47</v>
      </c>
      <c r="AY1702">
        <v>53</v>
      </c>
      <c r="AZ1702">
        <v>16</v>
      </c>
      <c r="BA1702">
        <v>10</v>
      </c>
      <c r="BB1702">
        <v>8</v>
      </c>
      <c r="BC1702">
        <v>8</v>
      </c>
      <c r="BD1702">
        <v>11</v>
      </c>
      <c r="BE1702">
        <v>1982</v>
      </c>
      <c r="BF1702">
        <v>401</v>
      </c>
      <c r="BG1702">
        <v>3</v>
      </c>
      <c r="BH1702">
        <v>38</v>
      </c>
      <c r="BI1702">
        <v>80</v>
      </c>
      <c r="BJ1702">
        <v>73</v>
      </c>
      <c r="BK1702">
        <v>72</v>
      </c>
      <c r="BL1702">
        <v>57</v>
      </c>
    </row>
    <row r="1703" spans="1:64" ht="30" x14ac:dyDescent="0.25">
      <c r="A1703" t="s">
        <v>4109</v>
      </c>
      <c r="B1703">
        <v>32</v>
      </c>
      <c r="C1703">
        <v>77</v>
      </c>
      <c r="D1703">
        <v>77</v>
      </c>
      <c r="E1703" s="1" t="s">
        <v>4110</v>
      </c>
      <c r="F1703">
        <v>191043</v>
      </c>
      <c r="G1703" t="s">
        <v>146</v>
      </c>
      <c r="H1703" t="s">
        <v>290</v>
      </c>
      <c r="I1703" t="s">
        <v>77</v>
      </c>
      <c r="J1703">
        <v>77</v>
      </c>
      <c r="K1703" t="s">
        <v>189</v>
      </c>
      <c r="L1703">
        <v>0</v>
      </c>
      <c r="M1703" t="s">
        <v>464</v>
      </c>
      <c r="N1703" t="s">
        <v>243</v>
      </c>
      <c r="O1703" t="s">
        <v>1354</v>
      </c>
      <c r="P1703">
        <v>351</v>
      </c>
      <c r="Q1703">
        <v>80</v>
      </c>
      <c r="R1703">
        <v>55</v>
      </c>
      <c r="S1703">
        <v>72</v>
      </c>
      <c r="T1703">
        <v>76</v>
      </c>
      <c r="U1703">
        <v>68</v>
      </c>
      <c r="V1703">
        <v>358</v>
      </c>
      <c r="W1703">
        <v>78</v>
      </c>
      <c r="X1703">
        <v>78</v>
      </c>
      <c r="Y1703">
        <v>56</v>
      </c>
      <c r="Z1703">
        <v>66</v>
      </c>
      <c r="AA1703">
        <v>80</v>
      </c>
      <c r="AB1703">
        <v>364</v>
      </c>
      <c r="AC1703">
        <v>71</v>
      </c>
      <c r="AD1703">
        <v>74</v>
      </c>
      <c r="AE1703">
        <v>69</v>
      </c>
      <c r="AF1703">
        <v>74</v>
      </c>
      <c r="AG1703">
        <v>76</v>
      </c>
      <c r="AH1703">
        <v>386</v>
      </c>
      <c r="AI1703">
        <v>78</v>
      </c>
      <c r="AJ1703">
        <v>83</v>
      </c>
      <c r="AK1703">
        <v>76</v>
      </c>
      <c r="AL1703">
        <v>77</v>
      </c>
      <c r="AM1703">
        <v>72</v>
      </c>
      <c r="AN1703">
        <v>356</v>
      </c>
      <c r="AO1703">
        <v>79</v>
      </c>
      <c r="AP1703">
        <v>76</v>
      </c>
      <c r="AQ1703">
        <v>69</v>
      </c>
      <c r="AR1703">
        <v>72</v>
      </c>
      <c r="AS1703">
        <v>60</v>
      </c>
      <c r="AT1703">
        <v>78</v>
      </c>
      <c r="AU1703">
        <v>230</v>
      </c>
      <c r="AV1703">
        <v>75</v>
      </c>
      <c r="AW1703">
        <v>79</v>
      </c>
      <c r="AX1703">
        <v>76</v>
      </c>
      <c r="AY1703">
        <v>40</v>
      </c>
      <c r="AZ1703">
        <v>7</v>
      </c>
      <c r="BA1703">
        <v>7</v>
      </c>
      <c r="BB1703">
        <v>9</v>
      </c>
      <c r="BC1703">
        <v>12</v>
      </c>
      <c r="BD1703">
        <v>5</v>
      </c>
      <c r="BE1703">
        <v>2085</v>
      </c>
      <c r="BF1703">
        <v>442</v>
      </c>
      <c r="BG1703">
        <v>3</v>
      </c>
      <c r="BH1703">
        <v>73</v>
      </c>
      <c r="BI1703">
        <v>65</v>
      </c>
      <c r="BJ1703">
        <v>74</v>
      </c>
      <c r="BK1703">
        <v>77</v>
      </c>
      <c r="BL1703">
        <v>76</v>
      </c>
    </row>
    <row r="1704" spans="1:64" ht="45" x14ac:dyDescent="0.25">
      <c r="A1704" t="s">
        <v>4111</v>
      </c>
      <c r="B1704">
        <v>31</v>
      </c>
      <c r="C1704">
        <v>75</v>
      </c>
      <c r="D1704">
        <v>75</v>
      </c>
      <c r="E1704" s="1" t="s">
        <v>4112</v>
      </c>
      <c r="F1704">
        <v>192123</v>
      </c>
      <c r="G1704" t="s">
        <v>183</v>
      </c>
      <c r="H1704" t="s">
        <v>2295</v>
      </c>
      <c r="I1704" t="s">
        <v>68</v>
      </c>
      <c r="J1704">
        <v>75</v>
      </c>
      <c r="K1704" t="s">
        <v>106</v>
      </c>
      <c r="L1704">
        <v>0</v>
      </c>
      <c r="M1704" t="s">
        <v>1961</v>
      </c>
      <c r="N1704" t="s">
        <v>1121</v>
      </c>
      <c r="O1704" t="s">
        <v>887</v>
      </c>
      <c r="P1704">
        <v>349</v>
      </c>
      <c r="Q1704">
        <v>46</v>
      </c>
      <c r="R1704">
        <v>76</v>
      </c>
      <c r="S1704">
        <v>84</v>
      </c>
      <c r="T1704">
        <v>69</v>
      </c>
      <c r="U1704">
        <v>74</v>
      </c>
      <c r="V1704">
        <v>327</v>
      </c>
      <c r="W1704">
        <v>69</v>
      </c>
      <c r="X1704">
        <v>69</v>
      </c>
      <c r="Y1704">
        <v>64</v>
      </c>
      <c r="Z1704">
        <v>48</v>
      </c>
      <c r="AA1704">
        <v>77</v>
      </c>
      <c r="AB1704">
        <v>278</v>
      </c>
      <c r="AC1704">
        <v>49</v>
      </c>
      <c r="AD1704">
        <v>58</v>
      </c>
      <c r="AE1704">
        <v>49</v>
      </c>
      <c r="AF1704">
        <v>75</v>
      </c>
      <c r="AG1704">
        <v>47</v>
      </c>
      <c r="AH1704">
        <v>382</v>
      </c>
      <c r="AI1704">
        <v>80</v>
      </c>
      <c r="AJ1704">
        <v>84</v>
      </c>
      <c r="AK1704">
        <v>63</v>
      </c>
      <c r="AL1704">
        <v>85</v>
      </c>
      <c r="AM1704">
        <v>70</v>
      </c>
      <c r="AN1704">
        <v>338</v>
      </c>
      <c r="AO1704">
        <v>77</v>
      </c>
      <c r="AP1704">
        <v>40</v>
      </c>
      <c r="AQ1704">
        <v>76</v>
      </c>
      <c r="AR1704">
        <v>64</v>
      </c>
      <c r="AS1704">
        <v>81</v>
      </c>
      <c r="AT1704">
        <v>75</v>
      </c>
      <c r="AU1704">
        <v>98</v>
      </c>
      <c r="AV1704">
        <v>39</v>
      </c>
      <c r="AW1704">
        <v>30</v>
      </c>
      <c r="AX1704">
        <v>29</v>
      </c>
      <c r="AY1704">
        <v>69</v>
      </c>
      <c r="AZ1704">
        <v>14</v>
      </c>
      <c r="BA1704">
        <v>16</v>
      </c>
      <c r="BB1704">
        <v>16</v>
      </c>
      <c r="BC1704">
        <v>7</v>
      </c>
      <c r="BD1704">
        <v>16</v>
      </c>
      <c r="BE1704">
        <v>1841</v>
      </c>
      <c r="BF1704">
        <v>377</v>
      </c>
      <c r="BG1704">
        <v>1</v>
      </c>
      <c r="BH1704">
        <v>54</v>
      </c>
      <c r="BI1704">
        <v>76</v>
      </c>
      <c r="BJ1704">
        <v>60</v>
      </c>
      <c r="BK1704">
        <v>69</v>
      </c>
      <c r="BL1704">
        <v>40</v>
      </c>
    </row>
    <row r="1705" spans="1:64" ht="45" x14ac:dyDescent="0.25">
      <c r="A1705" t="s">
        <v>4113</v>
      </c>
      <c r="B1705">
        <v>32</v>
      </c>
      <c r="C1705">
        <v>81</v>
      </c>
      <c r="D1705">
        <v>81</v>
      </c>
      <c r="E1705" s="1" t="s">
        <v>4114</v>
      </c>
      <c r="F1705">
        <v>193301</v>
      </c>
      <c r="G1705" t="s">
        <v>97</v>
      </c>
      <c r="H1705" t="s">
        <v>260</v>
      </c>
      <c r="I1705" t="s">
        <v>68</v>
      </c>
      <c r="J1705">
        <v>81</v>
      </c>
      <c r="K1705" t="s">
        <v>106</v>
      </c>
      <c r="L1705">
        <v>0</v>
      </c>
      <c r="M1705" t="s">
        <v>731</v>
      </c>
      <c r="N1705" t="s">
        <v>614</v>
      </c>
      <c r="O1705" t="s">
        <v>732</v>
      </c>
      <c r="P1705">
        <v>389</v>
      </c>
      <c r="Q1705">
        <v>70</v>
      </c>
      <c r="R1705">
        <v>84</v>
      </c>
      <c r="S1705">
        <v>76</v>
      </c>
      <c r="T1705">
        <v>80</v>
      </c>
      <c r="U1705">
        <v>79</v>
      </c>
      <c r="V1705">
        <v>384</v>
      </c>
      <c r="W1705">
        <v>82</v>
      </c>
      <c r="X1705">
        <v>74</v>
      </c>
      <c r="Y1705">
        <v>74</v>
      </c>
      <c r="Z1705">
        <v>72</v>
      </c>
      <c r="AA1705">
        <v>82</v>
      </c>
      <c r="AB1705">
        <v>392</v>
      </c>
      <c r="AC1705">
        <v>71</v>
      </c>
      <c r="AD1705">
        <v>73</v>
      </c>
      <c r="AE1705">
        <v>82</v>
      </c>
      <c r="AF1705">
        <v>83</v>
      </c>
      <c r="AG1705">
        <v>83</v>
      </c>
      <c r="AH1705">
        <v>395</v>
      </c>
      <c r="AI1705">
        <v>85</v>
      </c>
      <c r="AJ1705">
        <v>85</v>
      </c>
      <c r="AK1705">
        <v>68</v>
      </c>
      <c r="AL1705">
        <v>79</v>
      </c>
      <c r="AM1705">
        <v>78</v>
      </c>
      <c r="AN1705">
        <v>362</v>
      </c>
      <c r="AO1705">
        <v>74</v>
      </c>
      <c r="AP1705">
        <v>42</v>
      </c>
      <c r="AQ1705">
        <v>83</v>
      </c>
      <c r="AR1705">
        <v>80</v>
      </c>
      <c r="AS1705">
        <v>83</v>
      </c>
      <c r="AT1705">
        <v>83</v>
      </c>
      <c r="AU1705">
        <v>116</v>
      </c>
      <c r="AV1705">
        <v>39</v>
      </c>
      <c r="AW1705">
        <v>45</v>
      </c>
      <c r="AX1705">
        <v>32</v>
      </c>
      <c r="AY1705">
        <v>37</v>
      </c>
      <c r="AZ1705">
        <v>11</v>
      </c>
      <c r="BA1705">
        <v>6</v>
      </c>
      <c r="BB1705">
        <v>9</v>
      </c>
      <c r="BC1705">
        <v>5</v>
      </c>
      <c r="BD1705">
        <v>6</v>
      </c>
      <c r="BE1705">
        <v>2075</v>
      </c>
      <c r="BF1705">
        <v>433</v>
      </c>
      <c r="BG1705">
        <v>3</v>
      </c>
      <c r="BH1705">
        <v>72</v>
      </c>
      <c r="BI1705">
        <v>83</v>
      </c>
      <c r="BJ1705">
        <v>76</v>
      </c>
      <c r="BK1705">
        <v>82</v>
      </c>
      <c r="BL1705">
        <v>44</v>
      </c>
    </row>
    <row r="1706" spans="1:64" ht="45" x14ac:dyDescent="0.25">
      <c r="A1706" t="s">
        <v>4115</v>
      </c>
      <c r="B1706">
        <v>32</v>
      </c>
      <c r="C1706">
        <v>74</v>
      </c>
      <c r="D1706">
        <v>74</v>
      </c>
      <c r="E1706" s="1" t="s">
        <v>4116</v>
      </c>
      <c r="F1706">
        <v>198118</v>
      </c>
      <c r="G1706" t="s">
        <v>494</v>
      </c>
      <c r="H1706" t="s">
        <v>139</v>
      </c>
      <c r="I1706" t="s">
        <v>68</v>
      </c>
      <c r="J1706">
        <v>74</v>
      </c>
      <c r="K1706" t="s">
        <v>189</v>
      </c>
      <c r="L1706">
        <v>0</v>
      </c>
      <c r="M1706" t="s">
        <v>726</v>
      </c>
      <c r="N1706" t="s">
        <v>215</v>
      </c>
      <c r="O1706" t="s">
        <v>1448</v>
      </c>
      <c r="P1706">
        <v>299</v>
      </c>
      <c r="Q1706">
        <v>52</v>
      </c>
      <c r="R1706">
        <v>49</v>
      </c>
      <c r="S1706">
        <v>76</v>
      </c>
      <c r="T1706">
        <v>73</v>
      </c>
      <c r="U1706">
        <v>49</v>
      </c>
      <c r="V1706">
        <v>297</v>
      </c>
      <c r="W1706">
        <v>63</v>
      </c>
      <c r="X1706">
        <v>42</v>
      </c>
      <c r="Y1706">
        <v>53</v>
      </c>
      <c r="Z1706">
        <v>70</v>
      </c>
      <c r="AA1706">
        <v>69</v>
      </c>
      <c r="AB1706">
        <v>304</v>
      </c>
      <c r="AC1706">
        <v>61</v>
      </c>
      <c r="AD1706">
        <v>66</v>
      </c>
      <c r="AE1706">
        <v>55</v>
      </c>
      <c r="AF1706">
        <v>70</v>
      </c>
      <c r="AG1706">
        <v>52</v>
      </c>
      <c r="AH1706">
        <v>374</v>
      </c>
      <c r="AI1706">
        <v>77</v>
      </c>
      <c r="AJ1706">
        <v>83</v>
      </c>
      <c r="AK1706">
        <v>69</v>
      </c>
      <c r="AL1706">
        <v>79</v>
      </c>
      <c r="AM1706">
        <v>66</v>
      </c>
      <c r="AN1706">
        <v>327</v>
      </c>
      <c r="AO1706">
        <v>74</v>
      </c>
      <c r="AP1706">
        <v>77</v>
      </c>
      <c r="AQ1706">
        <v>61</v>
      </c>
      <c r="AR1706">
        <v>65</v>
      </c>
      <c r="AS1706">
        <v>50</v>
      </c>
      <c r="AT1706">
        <v>73</v>
      </c>
      <c r="AU1706">
        <v>219</v>
      </c>
      <c r="AV1706">
        <v>76</v>
      </c>
      <c r="AW1706">
        <v>73</v>
      </c>
      <c r="AX1706">
        <v>70</v>
      </c>
      <c r="AY1706">
        <v>61</v>
      </c>
      <c r="AZ1706">
        <v>14</v>
      </c>
      <c r="BA1706">
        <v>8</v>
      </c>
      <c r="BB1706">
        <v>14</v>
      </c>
      <c r="BC1706">
        <v>10</v>
      </c>
      <c r="BD1706">
        <v>15</v>
      </c>
      <c r="BE1706">
        <v>1881</v>
      </c>
      <c r="BF1706">
        <v>402</v>
      </c>
      <c r="BG1706">
        <v>2</v>
      </c>
      <c r="BH1706">
        <v>64</v>
      </c>
      <c r="BI1706">
        <v>59</v>
      </c>
      <c r="BJ1706">
        <v>64</v>
      </c>
      <c r="BK1706">
        <v>64</v>
      </c>
      <c r="BL1706">
        <v>75</v>
      </c>
    </row>
    <row r="1707" spans="1:64" ht="30" x14ac:dyDescent="0.25">
      <c r="A1707" t="s">
        <v>4117</v>
      </c>
      <c r="B1707">
        <v>33</v>
      </c>
      <c r="C1707">
        <v>80</v>
      </c>
      <c r="D1707">
        <v>80</v>
      </c>
      <c r="E1707" s="1" t="s">
        <v>4118</v>
      </c>
      <c r="F1707">
        <v>198164</v>
      </c>
      <c r="G1707" t="s">
        <v>537</v>
      </c>
      <c r="H1707" t="s">
        <v>321</v>
      </c>
      <c r="I1707" t="s">
        <v>68</v>
      </c>
      <c r="J1707">
        <v>80</v>
      </c>
      <c r="K1707" t="s">
        <v>69</v>
      </c>
      <c r="L1707">
        <v>0</v>
      </c>
      <c r="M1707" t="s">
        <v>284</v>
      </c>
      <c r="N1707" t="s">
        <v>951</v>
      </c>
      <c r="O1707" t="s">
        <v>4119</v>
      </c>
      <c r="P1707">
        <v>358</v>
      </c>
      <c r="Q1707">
        <v>73</v>
      </c>
      <c r="R1707">
        <v>75</v>
      </c>
      <c r="S1707">
        <v>65</v>
      </c>
      <c r="T1707">
        <v>80</v>
      </c>
      <c r="U1707">
        <v>65</v>
      </c>
      <c r="V1707">
        <v>387</v>
      </c>
      <c r="W1707">
        <v>80</v>
      </c>
      <c r="X1707">
        <v>77</v>
      </c>
      <c r="Y1707">
        <v>73</v>
      </c>
      <c r="Z1707">
        <v>78</v>
      </c>
      <c r="AA1707">
        <v>79</v>
      </c>
      <c r="AB1707">
        <v>395</v>
      </c>
      <c r="AC1707">
        <v>82</v>
      </c>
      <c r="AD1707">
        <v>76</v>
      </c>
      <c r="AE1707">
        <v>87</v>
      </c>
      <c r="AF1707">
        <v>74</v>
      </c>
      <c r="AG1707">
        <v>76</v>
      </c>
      <c r="AH1707">
        <v>371</v>
      </c>
      <c r="AI1707">
        <v>70</v>
      </c>
      <c r="AJ1707">
        <v>78</v>
      </c>
      <c r="AK1707">
        <v>81</v>
      </c>
      <c r="AL1707">
        <v>68</v>
      </c>
      <c r="AM1707">
        <v>74</v>
      </c>
      <c r="AN1707">
        <v>369</v>
      </c>
      <c r="AO1707">
        <v>63</v>
      </c>
      <c r="AP1707">
        <v>66</v>
      </c>
      <c r="AQ1707">
        <v>80</v>
      </c>
      <c r="AR1707">
        <v>85</v>
      </c>
      <c r="AS1707">
        <v>75</v>
      </c>
      <c r="AT1707">
        <v>77</v>
      </c>
      <c r="AU1707">
        <v>181</v>
      </c>
      <c r="AV1707">
        <v>63</v>
      </c>
      <c r="AW1707">
        <v>63</v>
      </c>
      <c r="AX1707">
        <v>55</v>
      </c>
      <c r="AY1707">
        <v>64</v>
      </c>
      <c r="AZ1707">
        <v>16</v>
      </c>
      <c r="BA1707">
        <v>16</v>
      </c>
      <c r="BB1707">
        <v>9</v>
      </c>
      <c r="BC1707">
        <v>14</v>
      </c>
      <c r="BD1707">
        <v>9</v>
      </c>
      <c r="BE1707">
        <v>2125</v>
      </c>
      <c r="BF1707">
        <v>446</v>
      </c>
      <c r="BG1707">
        <v>2</v>
      </c>
      <c r="BH1707">
        <v>79</v>
      </c>
      <c r="BI1707">
        <v>74</v>
      </c>
      <c r="BJ1707">
        <v>79</v>
      </c>
      <c r="BK1707">
        <v>80</v>
      </c>
      <c r="BL1707">
        <v>63</v>
      </c>
    </row>
    <row r="1708" spans="1:64" ht="30" x14ac:dyDescent="0.25">
      <c r="A1708" t="s">
        <v>4120</v>
      </c>
      <c r="B1708">
        <v>32</v>
      </c>
      <c r="C1708">
        <v>80</v>
      </c>
      <c r="D1708">
        <v>80</v>
      </c>
      <c r="E1708" s="1" t="s">
        <v>3464</v>
      </c>
      <c r="F1708">
        <v>198219</v>
      </c>
      <c r="G1708" t="s">
        <v>1924</v>
      </c>
      <c r="H1708" t="s">
        <v>2005</v>
      </c>
      <c r="I1708" t="s">
        <v>68</v>
      </c>
      <c r="J1708">
        <v>80</v>
      </c>
      <c r="K1708" t="s">
        <v>495</v>
      </c>
      <c r="L1708">
        <v>0</v>
      </c>
      <c r="M1708" t="s">
        <v>1160</v>
      </c>
      <c r="N1708" t="s">
        <v>807</v>
      </c>
      <c r="O1708" t="s">
        <v>4121</v>
      </c>
      <c r="P1708">
        <v>366</v>
      </c>
      <c r="Q1708">
        <v>75</v>
      </c>
      <c r="R1708">
        <v>77</v>
      </c>
      <c r="S1708">
        <v>59</v>
      </c>
      <c r="T1708">
        <v>79</v>
      </c>
      <c r="U1708">
        <v>76</v>
      </c>
      <c r="V1708">
        <v>425</v>
      </c>
      <c r="W1708">
        <v>84</v>
      </c>
      <c r="X1708">
        <v>89</v>
      </c>
      <c r="Y1708">
        <v>84</v>
      </c>
      <c r="Z1708">
        <v>83</v>
      </c>
      <c r="AA1708">
        <v>85</v>
      </c>
      <c r="AB1708">
        <v>406</v>
      </c>
      <c r="AC1708">
        <v>83</v>
      </c>
      <c r="AD1708">
        <v>76</v>
      </c>
      <c r="AE1708">
        <v>84</v>
      </c>
      <c r="AF1708">
        <v>73</v>
      </c>
      <c r="AG1708">
        <v>90</v>
      </c>
      <c r="AH1708">
        <v>321</v>
      </c>
      <c r="AI1708">
        <v>79</v>
      </c>
      <c r="AJ1708">
        <v>61</v>
      </c>
      <c r="AK1708">
        <v>67</v>
      </c>
      <c r="AL1708">
        <v>34</v>
      </c>
      <c r="AM1708">
        <v>80</v>
      </c>
      <c r="AN1708">
        <v>299</v>
      </c>
      <c r="AO1708">
        <v>34</v>
      </c>
      <c r="AP1708">
        <v>30</v>
      </c>
      <c r="AQ1708">
        <v>79</v>
      </c>
      <c r="AR1708">
        <v>79</v>
      </c>
      <c r="AS1708">
        <v>77</v>
      </c>
      <c r="AT1708">
        <v>81</v>
      </c>
      <c r="AU1708">
        <v>94</v>
      </c>
      <c r="AV1708">
        <v>52</v>
      </c>
      <c r="AW1708">
        <v>20</v>
      </c>
      <c r="AX1708">
        <v>22</v>
      </c>
      <c r="AY1708">
        <v>45</v>
      </c>
      <c r="AZ1708">
        <v>8</v>
      </c>
      <c r="BA1708">
        <v>4</v>
      </c>
      <c r="BB1708">
        <v>14</v>
      </c>
      <c r="BC1708">
        <v>9</v>
      </c>
      <c r="BD1708">
        <v>10</v>
      </c>
      <c r="BE1708">
        <v>1956</v>
      </c>
      <c r="BF1708">
        <v>401</v>
      </c>
      <c r="BG1708">
        <v>4</v>
      </c>
      <c r="BH1708">
        <v>79</v>
      </c>
      <c r="BI1708">
        <v>78</v>
      </c>
      <c r="BJ1708">
        <v>80</v>
      </c>
      <c r="BK1708">
        <v>84</v>
      </c>
      <c r="BL1708">
        <v>36</v>
      </c>
    </row>
    <row r="1709" spans="1:64" ht="45" x14ac:dyDescent="0.25">
      <c r="A1709" t="s">
        <v>3973</v>
      </c>
      <c r="B1709">
        <v>32</v>
      </c>
      <c r="C1709">
        <v>79</v>
      </c>
      <c r="D1709">
        <v>79</v>
      </c>
      <c r="E1709" s="1" t="s">
        <v>3974</v>
      </c>
      <c r="F1709">
        <v>199110</v>
      </c>
      <c r="G1709" t="s">
        <v>112</v>
      </c>
      <c r="H1709" t="s">
        <v>235</v>
      </c>
      <c r="I1709" t="s">
        <v>68</v>
      </c>
      <c r="J1709">
        <v>81</v>
      </c>
      <c r="K1709" t="s">
        <v>106</v>
      </c>
      <c r="L1709">
        <v>0</v>
      </c>
      <c r="M1709" t="s">
        <v>934</v>
      </c>
      <c r="N1709" t="s">
        <v>807</v>
      </c>
      <c r="O1709" t="s">
        <v>731</v>
      </c>
      <c r="P1709">
        <v>375</v>
      </c>
      <c r="Q1709">
        <v>70</v>
      </c>
      <c r="R1709">
        <v>80</v>
      </c>
      <c r="S1709">
        <v>69</v>
      </c>
      <c r="T1709">
        <v>78</v>
      </c>
      <c r="U1709">
        <v>78</v>
      </c>
      <c r="V1709">
        <v>385</v>
      </c>
      <c r="W1709">
        <v>87</v>
      </c>
      <c r="X1709">
        <v>79</v>
      </c>
      <c r="Y1709">
        <v>78</v>
      </c>
      <c r="Z1709">
        <v>58</v>
      </c>
      <c r="AA1709">
        <v>83</v>
      </c>
      <c r="AB1709">
        <v>417</v>
      </c>
      <c r="AC1709">
        <v>84</v>
      </c>
      <c r="AD1709">
        <v>86</v>
      </c>
      <c r="AE1709">
        <v>84</v>
      </c>
      <c r="AF1709">
        <v>78</v>
      </c>
      <c r="AG1709">
        <v>85</v>
      </c>
      <c r="AH1709">
        <v>384</v>
      </c>
      <c r="AI1709">
        <v>80</v>
      </c>
      <c r="AJ1709">
        <v>82</v>
      </c>
      <c r="AK1709">
        <v>70</v>
      </c>
      <c r="AL1709">
        <v>72</v>
      </c>
      <c r="AM1709">
        <v>80</v>
      </c>
      <c r="AN1709">
        <v>309</v>
      </c>
      <c r="AO1709">
        <v>50</v>
      </c>
      <c r="AP1709">
        <v>16</v>
      </c>
      <c r="AQ1709">
        <v>78</v>
      </c>
      <c r="AR1709">
        <v>76</v>
      </c>
      <c r="AS1709">
        <v>89</v>
      </c>
      <c r="AT1709">
        <v>82</v>
      </c>
      <c r="AU1709">
        <v>72</v>
      </c>
      <c r="AV1709">
        <v>26</v>
      </c>
      <c r="AW1709">
        <v>24</v>
      </c>
      <c r="AX1709">
        <v>22</v>
      </c>
      <c r="AY1709">
        <v>48</v>
      </c>
      <c r="AZ1709">
        <v>8</v>
      </c>
      <c r="BA1709">
        <v>10</v>
      </c>
      <c r="BB1709">
        <v>10</v>
      </c>
      <c r="BC1709">
        <v>14</v>
      </c>
      <c r="BD1709">
        <v>6</v>
      </c>
      <c r="BE1709">
        <v>1990</v>
      </c>
      <c r="BF1709">
        <v>418</v>
      </c>
      <c r="BG1709">
        <v>2</v>
      </c>
      <c r="BH1709">
        <v>85</v>
      </c>
      <c r="BI1709">
        <v>80</v>
      </c>
      <c r="BJ1709">
        <v>73</v>
      </c>
      <c r="BK1709">
        <v>85</v>
      </c>
      <c r="BL1709">
        <v>27</v>
      </c>
    </row>
    <row r="1710" spans="1:64" ht="30" x14ac:dyDescent="0.25">
      <c r="A1710" t="s">
        <v>3975</v>
      </c>
      <c r="B1710">
        <v>32</v>
      </c>
      <c r="C1710">
        <v>80</v>
      </c>
      <c r="D1710">
        <v>80</v>
      </c>
      <c r="E1710" s="1" t="s">
        <v>3976</v>
      </c>
      <c r="F1710">
        <v>199833</v>
      </c>
      <c r="G1710" t="s">
        <v>2883</v>
      </c>
      <c r="H1710" t="s">
        <v>3977</v>
      </c>
      <c r="I1710" t="s">
        <v>68</v>
      </c>
      <c r="J1710">
        <v>80</v>
      </c>
      <c r="K1710" t="s">
        <v>508</v>
      </c>
      <c r="L1710">
        <v>0</v>
      </c>
      <c r="M1710" t="s">
        <v>613</v>
      </c>
      <c r="N1710" t="s">
        <v>807</v>
      </c>
      <c r="O1710" t="s">
        <v>1622</v>
      </c>
      <c r="P1710">
        <v>74</v>
      </c>
      <c r="Q1710">
        <v>10</v>
      </c>
      <c r="R1710">
        <v>13</v>
      </c>
      <c r="S1710">
        <v>10</v>
      </c>
      <c r="T1710">
        <v>26</v>
      </c>
      <c r="U1710">
        <v>15</v>
      </c>
      <c r="V1710">
        <v>83</v>
      </c>
      <c r="W1710">
        <v>16</v>
      </c>
      <c r="X1710">
        <v>13</v>
      </c>
      <c r="Y1710">
        <v>11</v>
      </c>
      <c r="Z1710">
        <v>24</v>
      </c>
      <c r="AA1710">
        <v>19</v>
      </c>
      <c r="AB1710">
        <v>173</v>
      </c>
      <c r="AC1710">
        <v>30</v>
      </c>
      <c r="AD1710">
        <v>34</v>
      </c>
      <c r="AE1710">
        <v>20</v>
      </c>
      <c r="AF1710">
        <v>69</v>
      </c>
      <c r="AG1710">
        <v>20</v>
      </c>
      <c r="AH1710">
        <v>239</v>
      </c>
      <c r="AI1710">
        <v>50</v>
      </c>
      <c r="AJ1710">
        <v>60</v>
      </c>
      <c r="AK1710">
        <v>35</v>
      </c>
      <c r="AL1710">
        <v>82</v>
      </c>
      <c r="AM1710">
        <v>12</v>
      </c>
      <c r="AN1710">
        <v>128</v>
      </c>
      <c r="AO1710">
        <v>36</v>
      </c>
      <c r="AP1710">
        <v>21</v>
      </c>
      <c r="AQ1710">
        <v>13</v>
      </c>
      <c r="AR1710">
        <v>42</v>
      </c>
      <c r="AS1710">
        <v>16</v>
      </c>
      <c r="AT1710">
        <v>58</v>
      </c>
      <c r="AU1710">
        <v>43</v>
      </c>
      <c r="AV1710">
        <v>11</v>
      </c>
      <c r="AW1710">
        <v>17</v>
      </c>
      <c r="AX1710">
        <v>15</v>
      </c>
      <c r="AY1710">
        <v>389</v>
      </c>
      <c r="AZ1710">
        <v>80</v>
      </c>
      <c r="BA1710">
        <v>80</v>
      </c>
      <c r="BB1710">
        <v>66</v>
      </c>
      <c r="BC1710">
        <v>80</v>
      </c>
      <c r="BD1710">
        <v>83</v>
      </c>
      <c r="BE1710">
        <v>1129</v>
      </c>
      <c r="BF1710">
        <v>421</v>
      </c>
      <c r="BG1710">
        <v>1</v>
      </c>
      <c r="BH1710">
        <v>80</v>
      </c>
      <c r="BI1710">
        <v>80</v>
      </c>
      <c r="BJ1710">
        <v>66</v>
      </c>
      <c r="BK1710">
        <v>83</v>
      </c>
      <c r="BL1710">
        <v>32</v>
      </c>
    </row>
    <row r="1711" spans="1:64" ht="45" x14ac:dyDescent="0.25">
      <c r="A1711" t="s">
        <v>4122</v>
      </c>
      <c r="B1711">
        <v>21</v>
      </c>
      <c r="C1711" t="s">
        <v>168</v>
      </c>
      <c r="D1711" t="s">
        <v>1398</v>
      </c>
      <c r="E1711" s="1" t="s">
        <v>3282</v>
      </c>
      <c r="F1711">
        <v>272350</v>
      </c>
      <c r="G1711" t="s">
        <v>66</v>
      </c>
      <c r="H1711" t="s">
        <v>321</v>
      </c>
      <c r="I1711" t="s">
        <v>77</v>
      </c>
      <c r="J1711">
        <v>74</v>
      </c>
      <c r="K1711" t="s">
        <v>69</v>
      </c>
      <c r="L1711">
        <v>10</v>
      </c>
      <c r="M1711" t="s">
        <v>107</v>
      </c>
      <c r="N1711" t="s">
        <v>443</v>
      </c>
      <c r="O1711" t="s">
        <v>567</v>
      </c>
      <c r="P1711">
        <v>336</v>
      </c>
      <c r="Q1711">
        <v>66</v>
      </c>
      <c r="R1711">
        <v>68</v>
      </c>
      <c r="S1711">
        <v>59</v>
      </c>
      <c r="T1711" t="s">
        <v>660</v>
      </c>
      <c r="U1711">
        <v>69</v>
      </c>
      <c r="V1711">
        <v>366</v>
      </c>
      <c r="W1711" t="s">
        <v>402</v>
      </c>
      <c r="X1711">
        <v>73</v>
      </c>
      <c r="Y1711" t="s">
        <v>660</v>
      </c>
      <c r="Z1711">
        <v>70</v>
      </c>
      <c r="AA1711" t="s">
        <v>199</v>
      </c>
      <c r="AB1711">
        <v>342</v>
      </c>
      <c r="AC1711">
        <v>66</v>
      </c>
      <c r="AD1711">
        <v>65</v>
      </c>
      <c r="AE1711" t="s">
        <v>1496</v>
      </c>
      <c r="AF1711">
        <v>70</v>
      </c>
      <c r="AG1711">
        <v>69</v>
      </c>
      <c r="AH1711">
        <v>352</v>
      </c>
      <c r="AI1711">
        <v>73</v>
      </c>
      <c r="AJ1711">
        <v>68</v>
      </c>
      <c r="AK1711">
        <v>72</v>
      </c>
      <c r="AL1711">
        <v>67</v>
      </c>
      <c r="AM1711" t="s">
        <v>168</v>
      </c>
      <c r="AN1711">
        <v>339</v>
      </c>
      <c r="AO1711">
        <v>68</v>
      </c>
      <c r="AP1711">
        <v>62</v>
      </c>
      <c r="AQ1711">
        <v>70</v>
      </c>
      <c r="AR1711" t="s">
        <v>1148</v>
      </c>
      <c r="AS1711">
        <v>64</v>
      </c>
      <c r="AT1711">
        <v>67</v>
      </c>
      <c r="AU1711">
        <v>187</v>
      </c>
      <c r="AV1711">
        <v>57</v>
      </c>
      <c r="AW1711">
        <v>67</v>
      </c>
      <c r="AX1711">
        <v>63</v>
      </c>
      <c r="AY1711">
        <v>47</v>
      </c>
      <c r="AZ1711">
        <v>11</v>
      </c>
      <c r="BA1711">
        <v>6</v>
      </c>
      <c r="BB1711">
        <v>8</v>
      </c>
      <c r="BC1711">
        <v>11</v>
      </c>
      <c r="BD1711">
        <v>11</v>
      </c>
      <c r="BE1711">
        <v>1969</v>
      </c>
      <c r="BF1711">
        <v>411</v>
      </c>
      <c r="BG1711">
        <v>1</v>
      </c>
      <c r="BH1711">
        <v>65</v>
      </c>
      <c r="BI1711">
        <v>70</v>
      </c>
      <c r="BJ1711">
        <v>72</v>
      </c>
      <c r="BK1711">
        <v>73</v>
      </c>
      <c r="BL1711">
        <v>62</v>
      </c>
    </row>
    <row r="1712" spans="1:64" ht="45" x14ac:dyDescent="0.25">
      <c r="A1712" t="s">
        <v>4123</v>
      </c>
      <c r="B1712">
        <v>18</v>
      </c>
      <c r="C1712">
        <v>64</v>
      </c>
      <c r="D1712">
        <v>84</v>
      </c>
      <c r="E1712" s="1" t="s">
        <v>2698</v>
      </c>
      <c r="F1712">
        <v>272602</v>
      </c>
      <c r="G1712" t="s">
        <v>337</v>
      </c>
      <c r="H1712" t="s">
        <v>253</v>
      </c>
      <c r="I1712" t="s">
        <v>77</v>
      </c>
      <c r="J1712">
        <v>66</v>
      </c>
      <c r="K1712" t="s">
        <v>69</v>
      </c>
      <c r="L1712">
        <v>20</v>
      </c>
      <c r="M1712" t="s">
        <v>2984</v>
      </c>
      <c r="N1712" t="s">
        <v>191</v>
      </c>
      <c r="O1712" t="s">
        <v>72</v>
      </c>
      <c r="P1712">
        <v>272</v>
      </c>
      <c r="Q1712">
        <v>56</v>
      </c>
      <c r="R1712">
        <v>45</v>
      </c>
      <c r="S1712">
        <v>56</v>
      </c>
      <c r="T1712">
        <v>70</v>
      </c>
      <c r="U1712">
        <v>45</v>
      </c>
      <c r="V1712">
        <v>321</v>
      </c>
      <c r="W1712">
        <v>65</v>
      </c>
      <c r="X1712">
        <v>65</v>
      </c>
      <c r="Y1712">
        <v>55</v>
      </c>
      <c r="Z1712">
        <v>69</v>
      </c>
      <c r="AA1712">
        <v>67</v>
      </c>
      <c r="AB1712">
        <v>330</v>
      </c>
      <c r="AC1712">
        <v>65</v>
      </c>
      <c r="AD1712">
        <v>68</v>
      </c>
      <c r="AE1712">
        <v>64</v>
      </c>
      <c r="AF1712">
        <v>64</v>
      </c>
      <c r="AG1712">
        <v>69</v>
      </c>
      <c r="AH1712">
        <v>275</v>
      </c>
      <c r="AI1712">
        <v>66</v>
      </c>
      <c r="AJ1712">
        <v>56</v>
      </c>
      <c r="AK1712">
        <v>60</v>
      </c>
      <c r="AL1712">
        <v>49</v>
      </c>
      <c r="AM1712">
        <v>44</v>
      </c>
      <c r="AN1712">
        <v>267</v>
      </c>
      <c r="AO1712">
        <v>51</v>
      </c>
      <c r="AP1712">
        <v>26</v>
      </c>
      <c r="AQ1712">
        <v>64</v>
      </c>
      <c r="AR1712">
        <v>67</v>
      </c>
      <c r="AS1712">
        <v>59</v>
      </c>
      <c r="AT1712">
        <v>63</v>
      </c>
      <c r="AU1712">
        <v>152</v>
      </c>
      <c r="AV1712">
        <v>41</v>
      </c>
      <c r="AW1712">
        <v>54</v>
      </c>
      <c r="AX1712">
        <v>57</v>
      </c>
      <c r="AY1712">
        <v>52</v>
      </c>
      <c r="AZ1712">
        <v>13</v>
      </c>
      <c r="BA1712">
        <v>8</v>
      </c>
      <c r="BB1712">
        <v>11</v>
      </c>
      <c r="BC1712">
        <v>13</v>
      </c>
      <c r="BD1712">
        <v>7</v>
      </c>
      <c r="BE1712">
        <v>1669</v>
      </c>
      <c r="BF1712">
        <v>347</v>
      </c>
      <c r="BG1712">
        <v>1</v>
      </c>
      <c r="BH1712">
        <v>67</v>
      </c>
      <c r="BI1712">
        <v>51</v>
      </c>
      <c r="BJ1712">
        <v>65</v>
      </c>
      <c r="BK1712">
        <v>66</v>
      </c>
      <c r="BL1712">
        <v>45</v>
      </c>
    </row>
    <row r="1713" spans="1:64" ht="60" x14ac:dyDescent="0.25">
      <c r="A1713" t="s">
        <v>4124</v>
      </c>
      <c r="B1713">
        <v>20</v>
      </c>
      <c r="C1713">
        <v>67</v>
      </c>
      <c r="D1713">
        <v>80</v>
      </c>
      <c r="E1713" s="1" t="s">
        <v>2356</v>
      </c>
      <c r="F1713">
        <v>272777</v>
      </c>
      <c r="G1713" t="s">
        <v>212</v>
      </c>
      <c r="H1713" t="s">
        <v>235</v>
      </c>
      <c r="I1713" t="s">
        <v>77</v>
      </c>
      <c r="J1713">
        <v>69</v>
      </c>
      <c r="K1713" t="s">
        <v>189</v>
      </c>
      <c r="L1713">
        <v>13</v>
      </c>
      <c r="M1713" t="s">
        <v>94</v>
      </c>
      <c r="N1713" t="s">
        <v>114</v>
      </c>
      <c r="O1713" t="s">
        <v>72</v>
      </c>
      <c r="P1713">
        <v>227</v>
      </c>
      <c r="Q1713">
        <v>43</v>
      </c>
      <c r="R1713">
        <v>23</v>
      </c>
      <c r="S1713">
        <v>64</v>
      </c>
      <c r="T1713">
        <v>65</v>
      </c>
      <c r="U1713">
        <v>32</v>
      </c>
      <c r="V1713">
        <v>227</v>
      </c>
      <c r="W1713">
        <v>51</v>
      </c>
      <c r="X1713">
        <v>39</v>
      </c>
      <c r="Y1713">
        <v>36</v>
      </c>
      <c r="Z1713">
        <v>48</v>
      </c>
      <c r="AA1713">
        <v>53</v>
      </c>
      <c r="AB1713">
        <v>330</v>
      </c>
      <c r="AC1713">
        <v>67</v>
      </c>
      <c r="AD1713">
        <v>63</v>
      </c>
      <c r="AE1713">
        <v>63</v>
      </c>
      <c r="AF1713">
        <v>65</v>
      </c>
      <c r="AG1713">
        <v>72</v>
      </c>
      <c r="AH1713">
        <v>277</v>
      </c>
      <c r="AI1713">
        <v>45</v>
      </c>
      <c r="AJ1713">
        <v>73</v>
      </c>
      <c r="AK1713">
        <v>56</v>
      </c>
      <c r="AL1713">
        <v>71</v>
      </c>
      <c r="AM1713">
        <v>32</v>
      </c>
      <c r="AN1713">
        <v>251</v>
      </c>
      <c r="AO1713">
        <v>68</v>
      </c>
      <c r="AP1713">
        <v>64</v>
      </c>
      <c r="AQ1713">
        <v>32</v>
      </c>
      <c r="AR1713">
        <v>44</v>
      </c>
      <c r="AS1713">
        <v>43</v>
      </c>
      <c r="AT1713">
        <v>53</v>
      </c>
      <c r="AU1713">
        <v>205</v>
      </c>
      <c r="AV1713">
        <v>67</v>
      </c>
      <c r="AW1713">
        <v>71</v>
      </c>
      <c r="AX1713">
        <v>67</v>
      </c>
      <c r="AY1713">
        <v>59</v>
      </c>
      <c r="AZ1713">
        <v>13</v>
      </c>
      <c r="BA1713">
        <v>7</v>
      </c>
      <c r="BB1713">
        <v>12</v>
      </c>
      <c r="BC1713">
        <v>13</v>
      </c>
      <c r="BD1713">
        <v>14</v>
      </c>
      <c r="BE1713">
        <v>1576</v>
      </c>
      <c r="BF1713">
        <v>336</v>
      </c>
      <c r="BG1713">
        <v>1</v>
      </c>
      <c r="BH1713">
        <v>65</v>
      </c>
      <c r="BI1713">
        <v>31</v>
      </c>
      <c r="BJ1713">
        <v>51</v>
      </c>
      <c r="BK1713">
        <v>55</v>
      </c>
      <c r="BL1713">
        <v>67</v>
      </c>
    </row>
    <row r="1714" spans="1:64" ht="45" x14ac:dyDescent="0.25">
      <c r="A1714" t="s">
        <v>4125</v>
      </c>
      <c r="B1714">
        <v>18</v>
      </c>
      <c r="C1714">
        <v>71</v>
      </c>
      <c r="D1714">
        <v>83</v>
      </c>
      <c r="E1714" s="1" t="s">
        <v>2132</v>
      </c>
      <c r="F1714">
        <v>272829</v>
      </c>
      <c r="G1714" t="s">
        <v>146</v>
      </c>
      <c r="H1714" t="s">
        <v>308</v>
      </c>
      <c r="I1714" t="s">
        <v>77</v>
      </c>
      <c r="J1714">
        <v>72</v>
      </c>
      <c r="K1714" t="s">
        <v>294</v>
      </c>
      <c r="L1714">
        <v>12</v>
      </c>
      <c r="M1714" t="s">
        <v>1026</v>
      </c>
      <c r="N1714" t="s">
        <v>114</v>
      </c>
      <c r="O1714" t="s">
        <v>72</v>
      </c>
      <c r="P1714">
        <v>290</v>
      </c>
      <c r="Q1714">
        <v>69</v>
      </c>
      <c r="R1714">
        <v>59</v>
      </c>
      <c r="S1714">
        <v>41</v>
      </c>
      <c r="T1714">
        <v>67</v>
      </c>
      <c r="U1714">
        <v>54</v>
      </c>
      <c r="V1714">
        <v>337</v>
      </c>
      <c r="W1714">
        <v>78</v>
      </c>
      <c r="X1714">
        <v>74</v>
      </c>
      <c r="Y1714">
        <v>45</v>
      </c>
      <c r="Z1714">
        <v>64</v>
      </c>
      <c r="AA1714">
        <v>76</v>
      </c>
      <c r="AB1714">
        <v>394</v>
      </c>
      <c r="AC1714">
        <v>85</v>
      </c>
      <c r="AD1714">
        <v>83</v>
      </c>
      <c r="AE1714">
        <v>89</v>
      </c>
      <c r="AF1714">
        <v>59</v>
      </c>
      <c r="AG1714">
        <v>78</v>
      </c>
      <c r="AH1714">
        <v>266</v>
      </c>
      <c r="AI1714">
        <v>59</v>
      </c>
      <c r="AJ1714">
        <v>55</v>
      </c>
      <c r="AK1714">
        <v>64</v>
      </c>
      <c r="AL1714">
        <v>45</v>
      </c>
      <c r="AM1714">
        <v>43</v>
      </c>
      <c r="AN1714">
        <v>240</v>
      </c>
      <c r="AO1714">
        <v>26</v>
      </c>
      <c r="AP1714">
        <v>23</v>
      </c>
      <c r="AQ1714">
        <v>60</v>
      </c>
      <c r="AR1714">
        <v>68</v>
      </c>
      <c r="AS1714">
        <v>63</v>
      </c>
      <c r="AT1714">
        <v>73</v>
      </c>
      <c r="AU1714">
        <v>93</v>
      </c>
      <c r="AV1714">
        <v>28</v>
      </c>
      <c r="AW1714">
        <v>35</v>
      </c>
      <c r="AX1714">
        <v>30</v>
      </c>
      <c r="AY1714">
        <v>45</v>
      </c>
      <c r="AZ1714">
        <v>8</v>
      </c>
      <c r="BA1714">
        <v>9</v>
      </c>
      <c r="BB1714">
        <v>5</v>
      </c>
      <c r="BC1714">
        <v>13</v>
      </c>
      <c r="BD1714">
        <v>10</v>
      </c>
      <c r="BE1714">
        <v>1665</v>
      </c>
      <c r="BF1714">
        <v>360</v>
      </c>
      <c r="BG1714">
        <v>1</v>
      </c>
      <c r="BH1714">
        <v>84</v>
      </c>
      <c r="BI1714">
        <v>56</v>
      </c>
      <c r="BJ1714">
        <v>66</v>
      </c>
      <c r="BK1714">
        <v>77</v>
      </c>
      <c r="BL1714">
        <v>31</v>
      </c>
    </row>
    <row r="1715" spans="1:64" ht="45" x14ac:dyDescent="0.25">
      <c r="A1715" t="s">
        <v>4126</v>
      </c>
      <c r="B1715">
        <v>18</v>
      </c>
      <c r="C1715">
        <v>62</v>
      </c>
      <c r="D1715">
        <v>80</v>
      </c>
      <c r="E1715" s="1" t="s">
        <v>4127</v>
      </c>
      <c r="F1715">
        <v>272943</v>
      </c>
      <c r="G1715" t="s">
        <v>146</v>
      </c>
      <c r="H1715" t="s">
        <v>147</v>
      </c>
      <c r="I1715" t="s">
        <v>68</v>
      </c>
      <c r="J1715">
        <v>63</v>
      </c>
      <c r="K1715" t="s">
        <v>415</v>
      </c>
      <c r="L1715">
        <v>18</v>
      </c>
      <c r="M1715" t="s">
        <v>3338</v>
      </c>
      <c r="N1715" t="s">
        <v>991</v>
      </c>
      <c r="O1715" t="s">
        <v>1025</v>
      </c>
      <c r="P1715">
        <v>233</v>
      </c>
      <c r="Q1715">
        <v>61</v>
      </c>
      <c r="R1715">
        <v>41</v>
      </c>
      <c r="S1715">
        <v>43</v>
      </c>
      <c r="T1715">
        <v>57</v>
      </c>
      <c r="U1715">
        <v>31</v>
      </c>
      <c r="V1715">
        <v>250</v>
      </c>
      <c r="W1715">
        <v>65</v>
      </c>
      <c r="X1715">
        <v>44</v>
      </c>
      <c r="Y1715">
        <v>30</v>
      </c>
      <c r="Z1715">
        <v>47</v>
      </c>
      <c r="AA1715">
        <v>64</v>
      </c>
      <c r="AB1715">
        <v>360</v>
      </c>
      <c r="AC1715">
        <v>78</v>
      </c>
      <c r="AD1715">
        <v>81</v>
      </c>
      <c r="AE1715">
        <v>71</v>
      </c>
      <c r="AF1715">
        <v>58</v>
      </c>
      <c r="AG1715">
        <v>72</v>
      </c>
      <c r="AH1715">
        <v>251</v>
      </c>
      <c r="AI1715">
        <v>39</v>
      </c>
      <c r="AJ1715">
        <v>58</v>
      </c>
      <c r="AK1715">
        <v>64</v>
      </c>
      <c r="AL1715">
        <v>55</v>
      </c>
      <c r="AM1715">
        <v>35</v>
      </c>
      <c r="AN1715">
        <v>252</v>
      </c>
      <c r="AO1715">
        <v>51</v>
      </c>
      <c r="AP1715">
        <v>55</v>
      </c>
      <c r="AQ1715">
        <v>51</v>
      </c>
      <c r="AR1715">
        <v>50</v>
      </c>
      <c r="AS1715">
        <v>45</v>
      </c>
      <c r="AT1715">
        <v>48</v>
      </c>
      <c r="AU1715">
        <v>163</v>
      </c>
      <c r="AV1715">
        <v>49</v>
      </c>
      <c r="AW1715">
        <v>58</v>
      </c>
      <c r="AX1715">
        <v>56</v>
      </c>
      <c r="AY1715">
        <v>58</v>
      </c>
      <c r="AZ1715">
        <v>9</v>
      </c>
      <c r="BA1715">
        <v>15</v>
      </c>
      <c r="BB1715">
        <v>12</v>
      </c>
      <c r="BC1715">
        <v>15</v>
      </c>
      <c r="BD1715">
        <v>7</v>
      </c>
      <c r="BE1715">
        <v>1567</v>
      </c>
      <c r="BF1715">
        <v>347</v>
      </c>
      <c r="BG1715">
        <v>1</v>
      </c>
      <c r="BH1715">
        <v>80</v>
      </c>
      <c r="BI1715">
        <v>40</v>
      </c>
      <c r="BJ1715">
        <v>53</v>
      </c>
      <c r="BK1715">
        <v>64</v>
      </c>
      <c r="BL1715">
        <v>53</v>
      </c>
    </row>
    <row r="1716" spans="1:64" ht="30" x14ac:dyDescent="0.25">
      <c r="A1716" t="s">
        <v>4128</v>
      </c>
      <c r="B1716">
        <v>18</v>
      </c>
      <c r="C1716">
        <v>60</v>
      </c>
      <c r="D1716">
        <v>82</v>
      </c>
      <c r="E1716" s="1" t="s">
        <v>4129</v>
      </c>
      <c r="F1716">
        <v>273616</v>
      </c>
      <c r="G1716" t="s">
        <v>90</v>
      </c>
      <c r="H1716" t="s">
        <v>76</v>
      </c>
      <c r="I1716" t="s">
        <v>77</v>
      </c>
      <c r="J1716">
        <v>62</v>
      </c>
      <c r="K1716" t="s">
        <v>69</v>
      </c>
      <c r="L1716">
        <v>22</v>
      </c>
      <c r="M1716" t="s">
        <v>2978</v>
      </c>
      <c r="N1716" t="s">
        <v>338</v>
      </c>
      <c r="O1716" t="s">
        <v>1666</v>
      </c>
      <c r="P1716">
        <v>243</v>
      </c>
      <c r="Q1716">
        <v>50</v>
      </c>
      <c r="R1716">
        <v>51</v>
      </c>
      <c r="S1716">
        <v>40</v>
      </c>
      <c r="T1716">
        <v>57</v>
      </c>
      <c r="U1716">
        <v>45</v>
      </c>
      <c r="V1716">
        <v>302</v>
      </c>
      <c r="W1716">
        <v>67</v>
      </c>
      <c r="X1716">
        <v>56</v>
      </c>
      <c r="Y1716">
        <v>57</v>
      </c>
      <c r="Z1716">
        <v>55</v>
      </c>
      <c r="AA1716">
        <v>67</v>
      </c>
      <c r="AB1716">
        <v>352</v>
      </c>
      <c r="AC1716">
        <v>77</v>
      </c>
      <c r="AD1716">
        <v>71</v>
      </c>
      <c r="AE1716">
        <v>69</v>
      </c>
      <c r="AF1716">
        <v>56</v>
      </c>
      <c r="AG1716">
        <v>79</v>
      </c>
      <c r="AH1716">
        <v>249</v>
      </c>
      <c r="AI1716">
        <v>52</v>
      </c>
      <c r="AJ1716">
        <v>54</v>
      </c>
      <c r="AK1716">
        <v>49</v>
      </c>
      <c r="AL1716">
        <v>53</v>
      </c>
      <c r="AM1716">
        <v>41</v>
      </c>
      <c r="AN1716">
        <v>266</v>
      </c>
      <c r="AO1716">
        <v>55</v>
      </c>
      <c r="AP1716">
        <v>54</v>
      </c>
      <c r="AQ1716">
        <v>49</v>
      </c>
      <c r="AR1716">
        <v>63</v>
      </c>
      <c r="AS1716">
        <v>45</v>
      </c>
      <c r="AT1716">
        <v>58</v>
      </c>
      <c r="AU1716">
        <v>136</v>
      </c>
      <c r="AV1716">
        <v>45</v>
      </c>
      <c r="AW1716">
        <v>47</v>
      </c>
      <c r="AX1716">
        <v>44</v>
      </c>
      <c r="AY1716">
        <v>51</v>
      </c>
      <c r="AZ1716">
        <v>10</v>
      </c>
      <c r="BA1716">
        <v>14</v>
      </c>
      <c r="BB1716">
        <v>5</v>
      </c>
      <c r="BC1716">
        <v>13</v>
      </c>
      <c r="BD1716">
        <v>9</v>
      </c>
      <c r="BE1716">
        <v>1599</v>
      </c>
      <c r="BF1716">
        <v>345</v>
      </c>
      <c r="BG1716">
        <v>1</v>
      </c>
      <c r="BH1716">
        <v>74</v>
      </c>
      <c r="BI1716">
        <v>49</v>
      </c>
      <c r="BJ1716">
        <v>56</v>
      </c>
      <c r="BK1716">
        <v>67</v>
      </c>
      <c r="BL1716">
        <v>47</v>
      </c>
    </row>
    <row r="1717" spans="1:64" ht="30" x14ac:dyDescent="0.25">
      <c r="A1717" t="s">
        <v>4130</v>
      </c>
      <c r="B1717">
        <v>20</v>
      </c>
      <c r="C1717">
        <v>72</v>
      </c>
      <c r="D1717">
        <v>82</v>
      </c>
      <c r="E1717" s="1" t="s">
        <v>1899</v>
      </c>
      <c r="F1717">
        <v>273850</v>
      </c>
      <c r="G1717" t="s">
        <v>283</v>
      </c>
      <c r="H1717" t="s">
        <v>119</v>
      </c>
      <c r="I1717" t="s">
        <v>68</v>
      </c>
      <c r="J1717">
        <v>74</v>
      </c>
      <c r="K1717" t="s">
        <v>189</v>
      </c>
      <c r="L1717">
        <v>10</v>
      </c>
      <c r="M1717" t="s">
        <v>1961</v>
      </c>
      <c r="N1717" t="s">
        <v>1292</v>
      </c>
      <c r="O1717" t="s">
        <v>2966</v>
      </c>
      <c r="P1717">
        <v>288</v>
      </c>
      <c r="Q1717">
        <v>64</v>
      </c>
      <c r="R1717">
        <v>48</v>
      </c>
      <c r="S1717">
        <v>72</v>
      </c>
      <c r="T1717">
        <v>71</v>
      </c>
      <c r="U1717">
        <v>33</v>
      </c>
      <c r="V1717">
        <v>300</v>
      </c>
      <c r="W1717">
        <v>62</v>
      </c>
      <c r="X1717">
        <v>40</v>
      </c>
      <c r="Y1717">
        <v>57</v>
      </c>
      <c r="Z1717">
        <v>70</v>
      </c>
      <c r="AA1717">
        <v>71</v>
      </c>
      <c r="AB1717">
        <v>350</v>
      </c>
      <c r="AC1717">
        <v>70</v>
      </c>
      <c r="AD1717">
        <v>79</v>
      </c>
      <c r="AE1717">
        <v>68</v>
      </c>
      <c r="AF1717">
        <v>66</v>
      </c>
      <c r="AG1717">
        <v>67</v>
      </c>
      <c r="AH1717">
        <v>354</v>
      </c>
      <c r="AI1717">
        <v>59</v>
      </c>
      <c r="AJ1717">
        <v>82</v>
      </c>
      <c r="AK1717">
        <v>75</v>
      </c>
      <c r="AL1717">
        <v>78</v>
      </c>
      <c r="AM1717">
        <v>60</v>
      </c>
      <c r="AN1717">
        <v>329</v>
      </c>
      <c r="AO1717">
        <v>75</v>
      </c>
      <c r="AP1717">
        <v>71</v>
      </c>
      <c r="AQ1717">
        <v>67</v>
      </c>
      <c r="AR1717">
        <v>67</v>
      </c>
      <c r="AS1717">
        <v>49</v>
      </c>
      <c r="AT1717">
        <v>65</v>
      </c>
      <c r="AU1717">
        <v>209</v>
      </c>
      <c r="AV1717">
        <v>68</v>
      </c>
      <c r="AW1717">
        <v>70</v>
      </c>
      <c r="AX1717">
        <v>71</v>
      </c>
      <c r="AY1717">
        <v>39</v>
      </c>
      <c r="AZ1717">
        <v>8</v>
      </c>
      <c r="BA1717">
        <v>6</v>
      </c>
      <c r="BB1717">
        <v>8</v>
      </c>
      <c r="BC1717">
        <v>9</v>
      </c>
      <c r="BD1717">
        <v>8</v>
      </c>
      <c r="BE1717">
        <v>1869</v>
      </c>
      <c r="BF1717">
        <v>407</v>
      </c>
      <c r="BG1717">
        <v>1</v>
      </c>
      <c r="BH1717">
        <v>75</v>
      </c>
      <c r="BI1717">
        <v>53</v>
      </c>
      <c r="BJ1717">
        <v>66</v>
      </c>
      <c r="BK1717">
        <v>66</v>
      </c>
      <c r="BL1717">
        <v>70</v>
      </c>
    </row>
    <row r="1718" spans="1:64" ht="45" x14ac:dyDescent="0.25">
      <c r="A1718" t="s">
        <v>4131</v>
      </c>
      <c r="B1718">
        <v>19</v>
      </c>
      <c r="C1718">
        <v>68</v>
      </c>
      <c r="D1718">
        <v>78</v>
      </c>
      <c r="E1718" s="1" t="s">
        <v>4132</v>
      </c>
      <c r="F1718">
        <v>273875</v>
      </c>
      <c r="G1718" t="s">
        <v>283</v>
      </c>
      <c r="H1718" t="s">
        <v>630</v>
      </c>
      <c r="I1718" t="s">
        <v>77</v>
      </c>
      <c r="J1718">
        <v>68</v>
      </c>
      <c r="K1718" t="s">
        <v>478</v>
      </c>
      <c r="L1718">
        <v>10</v>
      </c>
      <c r="M1718" t="s">
        <v>673</v>
      </c>
      <c r="N1718" t="s">
        <v>108</v>
      </c>
      <c r="O1718" t="s">
        <v>72</v>
      </c>
      <c r="P1718">
        <v>285</v>
      </c>
      <c r="Q1718">
        <v>62</v>
      </c>
      <c r="R1718">
        <v>38</v>
      </c>
      <c r="S1718">
        <v>59</v>
      </c>
      <c r="T1718">
        <v>68</v>
      </c>
      <c r="U1718">
        <v>58</v>
      </c>
      <c r="V1718">
        <v>310</v>
      </c>
      <c r="W1718">
        <v>67</v>
      </c>
      <c r="X1718">
        <v>63</v>
      </c>
      <c r="Y1718">
        <v>43</v>
      </c>
      <c r="Z1718">
        <v>64</v>
      </c>
      <c r="AA1718">
        <v>73</v>
      </c>
      <c r="AB1718">
        <v>340</v>
      </c>
      <c r="AC1718">
        <v>72</v>
      </c>
      <c r="AD1718">
        <v>72</v>
      </c>
      <c r="AE1718">
        <v>72</v>
      </c>
      <c r="AF1718">
        <v>65</v>
      </c>
      <c r="AG1718">
        <v>59</v>
      </c>
      <c r="AH1718">
        <v>312</v>
      </c>
      <c r="AI1718">
        <v>55</v>
      </c>
      <c r="AJ1718">
        <v>70</v>
      </c>
      <c r="AK1718">
        <v>75</v>
      </c>
      <c r="AL1718">
        <v>65</v>
      </c>
      <c r="AM1718">
        <v>47</v>
      </c>
      <c r="AN1718">
        <v>302</v>
      </c>
      <c r="AO1718">
        <v>59</v>
      </c>
      <c r="AP1718">
        <v>62</v>
      </c>
      <c r="AQ1718">
        <v>62</v>
      </c>
      <c r="AR1718">
        <v>64</v>
      </c>
      <c r="AS1718">
        <v>55</v>
      </c>
      <c r="AT1718">
        <v>58</v>
      </c>
      <c r="AU1718">
        <v>186</v>
      </c>
      <c r="AV1718">
        <v>62</v>
      </c>
      <c r="AW1718">
        <v>62</v>
      </c>
      <c r="AX1718">
        <v>62</v>
      </c>
      <c r="AY1718">
        <v>52</v>
      </c>
      <c r="AZ1718">
        <v>6</v>
      </c>
      <c r="BA1718">
        <v>14</v>
      </c>
      <c r="BB1718">
        <v>10</v>
      </c>
      <c r="BC1718">
        <v>12</v>
      </c>
      <c r="BD1718">
        <v>10</v>
      </c>
      <c r="BE1718">
        <v>1787</v>
      </c>
      <c r="BF1718">
        <v>379</v>
      </c>
      <c r="BG1718">
        <v>1</v>
      </c>
      <c r="BH1718">
        <v>72</v>
      </c>
      <c r="BI1718">
        <v>46</v>
      </c>
      <c r="BJ1718">
        <v>64</v>
      </c>
      <c r="BK1718">
        <v>68</v>
      </c>
      <c r="BL1718">
        <v>62</v>
      </c>
    </row>
    <row r="1719" spans="1:64" ht="30" x14ac:dyDescent="0.25">
      <c r="A1719" t="s">
        <v>4133</v>
      </c>
      <c r="B1719">
        <v>20</v>
      </c>
      <c r="C1719">
        <v>59</v>
      </c>
      <c r="D1719">
        <v>68</v>
      </c>
      <c r="E1719" s="1" t="s">
        <v>4134</v>
      </c>
      <c r="F1719">
        <v>273926</v>
      </c>
      <c r="G1719" t="s">
        <v>241</v>
      </c>
      <c r="H1719" t="s">
        <v>156</v>
      </c>
      <c r="I1719" t="s">
        <v>68</v>
      </c>
      <c r="J1719">
        <v>61</v>
      </c>
      <c r="K1719" t="s">
        <v>106</v>
      </c>
      <c r="L1719">
        <v>9</v>
      </c>
      <c r="M1719" t="s">
        <v>4135</v>
      </c>
      <c r="N1719" t="s">
        <v>196</v>
      </c>
      <c r="O1719" t="s">
        <v>92</v>
      </c>
      <c r="P1719">
        <v>275</v>
      </c>
      <c r="Q1719">
        <v>55</v>
      </c>
      <c r="R1719">
        <v>60</v>
      </c>
      <c r="S1719">
        <v>56</v>
      </c>
      <c r="T1719">
        <v>55</v>
      </c>
      <c r="U1719">
        <v>49</v>
      </c>
      <c r="V1719">
        <v>263</v>
      </c>
      <c r="W1719">
        <v>62</v>
      </c>
      <c r="X1719">
        <v>55</v>
      </c>
      <c r="Y1719">
        <v>42</v>
      </c>
      <c r="Z1719">
        <v>45</v>
      </c>
      <c r="AA1719">
        <v>59</v>
      </c>
      <c r="AB1719">
        <v>352</v>
      </c>
      <c r="AC1719">
        <v>77</v>
      </c>
      <c r="AD1719">
        <v>76</v>
      </c>
      <c r="AE1719">
        <v>73</v>
      </c>
      <c r="AF1719">
        <v>53</v>
      </c>
      <c r="AG1719">
        <v>73</v>
      </c>
      <c r="AH1719">
        <v>278</v>
      </c>
      <c r="AI1719">
        <v>57</v>
      </c>
      <c r="AJ1719">
        <v>66</v>
      </c>
      <c r="AK1719">
        <v>48</v>
      </c>
      <c r="AL1719">
        <v>54</v>
      </c>
      <c r="AM1719">
        <v>53</v>
      </c>
      <c r="AN1719">
        <v>236</v>
      </c>
      <c r="AO1719">
        <v>48</v>
      </c>
      <c r="AP1719">
        <v>15</v>
      </c>
      <c r="AQ1719">
        <v>57</v>
      </c>
      <c r="AR1719">
        <v>54</v>
      </c>
      <c r="AS1719">
        <v>62</v>
      </c>
      <c r="AT1719">
        <v>55</v>
      </c>
      <c r="AU1719">
        <v>48</v>
      </c>
      <c r="AV1719">
        <v>14</v>
      </c>
      <c r="AW1719">
        <v>14</v>
      </c>
      <c r="AX1719">
        <v>20</v>
      </c>
      <c r="AY1719">
        <v>48</v>
      </c>
      <c r="AZ1719">
        <v>6</v>
      </c>
      <c r="BA1719">
        <v>10</v>
      </c>
      <c r="BB1719">
        <v>13</v>
      </c>
      <c r="BC1719">
        <v>14</v>
      </c>
      <c r="BD1719">
        <v>5</v>
      </c>
      <c r="BE1719">
        <v>1500</v>
      </c>
      <c r="BF1719">
        <v>319</v>
      </c>
      <c r="BG1719">
        <v>1</v>
      </c>
      <c r="BH1719">
        <v>76</v>
      </c>
      <c r="BI1719">
        <v>57</v>
      </c>
      <c r="BJ1719">
        <v>53</v>
      </c>
      <c r="BK1719">
        <v>62</v>
      </c>
      <c r="BL1719">
        <v>19</v>
      </c>
    </row>
    <row r="1720" spans="1:64" ht="45" x14ac:dyDescent="0.25">
      <c r="A1720" t="s">
        <v>4136</v>
      </c>
      <c r="B1720">
        <v>19</v>
      </c>
      <c r="C1720">
        <v>67</v>
      </c>
      <c r="D1720">
        <v>81</v>
      </c>
      <c r="E1720" s="1" t="s">
        <v>4137</v>
      </c>
      <c r="F1720">
        <v>274357</v>
      </c>
      <c r="G1720" t="s">
        <v>97</v>
      </c>
      <c r="H1720" t="s">
        <v>98</v>
      </c>
      <c r="I1720" t="s">
        <v>68</v>
      </c>
      <c r="J1720">
        <v>69</v>
      </c>
      <c r="K1720" t="s">
        <v>106</v>
      </c>
      <c r="L1720">
        <v>14</v>
      </c>
      <c r="M1720" t="s">
        <v>1831</v>
      </c>
      <c r="N1720" t="s">
        <v>215</v>
      </c>
      <c r="O1720" t="s">
        <v>2628</v>
      </c>
      <c r="P1720">
        <v>328</v>
      </c>
      <c r="Q1720">
        <v>67</v>
      </c>
      <c r="R1720">
        <v>71</v>
      </c>
      <c r="S1720">
        <v>64</v>
      </c>
      <c r="T1720">
        <v>62</v>
      </c>
      <c r="U1720">
        <v>64</v>
      </c>
      <c r="V1720">
        <v>295</v>
      </c>
      <c r="W1720">
        <v>68</v>
      </c>
      <c r="X1720">
        <v>58</v>
      </c>
      <c r="Y1720">
        <v>52</v>
      </c>
      <c r="Z1720">
        <v>44</v>
      </c>
      <c r="AA1720">
        <v>73</v>
      </c>
      <c r="AB1720">
        <v>329</v>
      </c>
      <c r="AC1720">
        <v>67</v>
      </c>
      <c r="AD1720">
        <v>69</v>
      </c>
      <c r="AE1720">
        <v>54</v>
      </c>
      <c r="AF1720">
        <v>69</v>
      </c>
      <c r="AG1720">
        <v>70</v>
      </c>
      <c r="AH1720">
        <v>310</v>
      </c>
      <c r="AI1720">
        <v>66</v>
      </c>
      <c r="AJ1720">
        <v>67</v>
      </c>
      <c r="AK1720">
        <v>59</v>
      </c>
      <c r="AL1720">
        <v>58</v>
      </c>
      <c r="AM1720">
        <v>60</v>
      </c>
      <c r="AN1720">
        <v>236</v>
      </c>
      <c r="AO1720">
        <v>38</v>
      </c>
      <c r="AP1720">
        <v>14</v>
      </c>
      <c r="AQ1720">
        <v>68</v>
      </c>
      <c r="AR1720">
        <v>55</v>
      </c>
      <c r="AS1720">
        <v>61</v>
      </c>
      <c r="AT1720">
        <v>63</v>
      </c>
      <c r="AU1720">
        <v>46</v>
      </c>
      <c r="AV1720">
        <v>12</v>
      </c>
      <c r="AW1720">
        <v>16</v>
      </c>
      <c r="AX1720">
        <v>18</v>
      </c>
      <c r="AY1720">
        <v>53</v>
      </c>
      <c r="AZ1720">
        <v>14</v>
      </c>
      <c r="BA1720">
        <v>7</v>
      </c>
      <c r="BB1720">
        <v>13</v>
      </c>
      <c r="BC1720">
        <v>11</v>
      </c>
      <c r="BD1720">
        <v>8</v>
      </c>
      <c r="BE1720">
        <v>1597</v>
      </c>
      <c r="BF1720">
        <v>335</v>
      </c>
      <c r="BG1720">
        <v>1</v>
      </c>
      <c r="BH1720">
        <v>68</v>
      </c>
      <c r="BI1720">
        <v>67</v>
      </c>
      <c r="BJ1720">
        <v>58</v>
      </c>
      <c r="BK1720">
        <v>68</v>
      </c>
      <c r="BL1720">
        <v>19</v>
      </c>
    </row>
    <row r="1721" spans="1:64" ht="30" x14ac:dyDescent="0.25">
      <c r="A1721" t="s">
        <v>4138</v>
      </c>
      <c r="B1721">
        <v>21</v>
      </c>
      <c r="C1721">
        <v>71</v>
      </c>
      <c r="D1721" t="s">
        <v>2907</v>
      </c>
      <c r="E1721" s="1" t="s">
        <v>4139</v>
      </c>
      <c r="F1721">
        <v>275371</v>
      </c>
      <c r="G1721" t="s">
        <v>146</v>
      </c>
      <c r="H1721" t="s">
        <v>290</v>
      </c>
      <c r="I1721" t="s">
        <v>68</v>
      </c>
      <c r="J1721">
        <v>73</v>
      </c>
      <c r="K1721" t="s">
        <v>189</v>
      </c>
      <c r="L1721">
        <v>11</v>
      </c>
      <c r="M1721" t="s">
        <v>2368</v>
      </c>
      <c r="N1721" t="s">
        <v>886</v>
      </c>
      <c r="O1721" t="s">
        <v>339</v>
      </c>
      <c r="P1721">
        <v>194</v>
      </c>
      <c r="Q1721">
        <v>26</v>
      </c>
      <c r="R1721">
        <v>18</v>
      </c>
      <c r="S1721" t="s">
        <v>4140</v>
      </c>
      <c r="T1721">
        <v>60</v>
      </c>
      <c r="U1721">
        <v>26</v>
      </c>
      <c r="V1721">
        <v>216</v>
      </c>
      <c r="W1721">
        <v>48</v>
      </c>
      <c r="X1721">
        <v>27</v>
      </c>
      <c r="Y1721">
        <v>26</v>
      </c>
      <c r="Z1721">
        <v>55</v>
      </c>
      <c r="AA1721">
        <v>60</v>
      </c>
      <c r="AB1721">
        <v>345</v>
      </c>
      <c r="AC1721" t="s">
        <v>3877</v>
      </c>
      <c r="AD1721">
        <v>75</v>
      </c>
      <c r="AE1721">
        <v>64</v>
      </c>
      <c r="AF1721">
        <v>69</v>
      </c>
      <c r="AG1721">
        <v>71</v>
      </c>
      <c r="AH1721">
        <v>289</v>
      </c>
      <c r="AI1721">
        <v>34</v>
      </c>
      <c r="AJ1721" t="s">
        <v>1253</v>
      </c>
      <c r="AK1721">
        <v>78</v>
      </c>
      <c r="AL1721" t="s">
        <v>152</v>
      </c>
      <c r="AM1721">
        <v>22</v>
      </c>
      <c r="AN1721">
        <v>269</v>
      </c>
      <c r="AO1721" t="s">
        <v>314</v>
      </c>
      <c r="AP1721">
        <v>68</v>
      </c>
      <c r="AQ1721">
        <v>45</v>
      </c>
      <c r="AR1721">
        <v>43</v>
      </c>
      <c r="AS1721">
        <v>34</v>
      </c>
      <c r="AT1721">
        <v>63</v>
      </c>
      <c r="AU1721">
        <v>215</v>
      </c>
      <c r="AV1721">
        <v>70</v>
      </c>
      <c r="AW1721">
        <v>74</v>
      </c>
      <c r="AX1721">
        <v>71</v>
      </c>
      <c r="AY1721">
        <v>45</v>
      </c>
      <c r="AZ1721">
        <v>10</v>
      </c>
      <c r="BA1721">
        <v>7</v>
      </c>
      <c r="BB1721">
        <v>12</v>
      </c>
      <c r="BC1721">
        <v>7</v>
      </c>
      <c r="BD1721">
        <v>9</v>
      </c>
      <c r="BE1721">
        <v>1573</v>
      </c>
      <c r="BF1721">
        <v>347</v>
      </c>
      <c r="BG1721">
        <v>1</v>
      </c>
      <c r="BH1721">
        <v>71</v>
      </c>
      <c r="BI1721">
        <v>25</v>
      </c>
      <c r="BJ1721">
        <v>46</v>
      </c>
      <c r="BK1721">
        <v>56</v>
      </c>
      <c r="BL1721">
        <v>70</v>
      </c>
    </row>
    <row r="1722" spans="1:64" ht="30" x14ac:dyDescent="0.25">
      <c r="A1722" t="s">
        <v>4141</v>
      </c>
      <c r="B1722">
        <v>17</v>
      </c>
      <c r="C1722">
        <v>62</v>
      </c>
      <c r="D1722">
        <v>84</v>
      </c>
      <c r="E1722" s="1" t="s">
        <v>3563</v>
      </c>
      <c r="F1722">
        <v>275411</v>
      </c>
      <c r="G1722" t="s">
        <v>97</v>
      </c>
      <c r="H1722" t="s">
        <v>76</v>
      </c>
      <c r="I1722" t="s">
        <v>68</v>
      </c>
      <c r="J1722">
        <v>66</v>
      </c>
      <c r="K1722" t="s">
        <v>69</v>
      </c>
      <c r="L1722">
        <v>22</v>
      </c>
      <c r="M1722" t="s">
        <v>1854</v>
      </c>
      <c r="N1722" t="s">
        <v>991</v>
      </c>
      <c r="O1722" t="s">
        <v>995</v>
      </c>
      <c r="P1722">
        <v>282</v>
      </c>
      <c r="Q1722">
        <v>57</v>
      </c>
      <c r="R1722">
        <v>48</v>
      </c>
      <c r="S1722">
        <v>50</v>
      </c>
      <c r="T1722">
        <v>67</v>
      </c>
      <c r="U1722">
        <v>60</v>
      </c>
      <c r="V1722">
        <v>342</v>
      </c>
      <c r="W1722">
        <v>70</v>
      </c>
      <c r="X1722">
        <v>72</v>
      </c>
      <c r="Y1722">
        <v>62</v>
      </c>
      <c r="Z1722">
        <v>65</v>
      </c>
      <c r="AA1722">
        <v>73</v>
      </c>
      <c r="AB1722">
        <v>349</v>
      </c>
      <c r="AC1722">
        <v>72</v>
      </c>
      <c r="AD1722">
        <v>75</v>
      </c>
      <c r="AE1722">
        <v>78</v>
      </c>
      <c r="AF1722">
        <v>62</v>
      </c>
      <c r="AG1722">
        <v>62</v>
      </c>
      <c r="AH1722">
        <v>240</v>
      </c>
      <c r="AI1722">
        <v>58</v>
      </c>
      <c r="AJ1722">
        <v>59</v>
      </c>
      <c r="AK1722">
        <v>42</v>
      </c>
      <c r="AL1722">
        <v>39</v>
      </c>
      <c r="AM1722">
        <v>42</v>
      </c>
      <c r="AN1722">
        <v>266</v>
      </c>
      <c r="AO1722">
        <v>50</v>
      </c>
      <c r="AP1722">
        <v>56</v>
      </c>
      <c r="AQ1722">
        <v>55</v>
      </c>
      <c r="AR1722">
        <v>62</v>
      </c>
      <c r="AS1722">
        <v>43</v>
      </c>
      <c r="AT1722">
        <v>64</v>
      </c>
      <c r="AU1722">
        <v>155</v>
      </c>
      <c r="AV1722">
        <v>50</v>
      </c>
      <c r="AW1722">
        <v>50</v>
      </c>
      <c r="AX1722">
        <v>55</v>
      </c>
      <c r="AY1722">
        <v>57</v>
      </c>
      <c r="AZ1722">
        <v>11</v>
      </c>
      <c r="BA1722">
        <v>6</v>
      </c>
      <c r="BB1722">
        <v>15</v>
      </c>
      <c r="BC1722">
        <v>11</v>
      </c>
      <c r="BD1722">
        <v>14</v>
      </c>
      <c r="BE1722">
        <v>1691</v>
      </c>
      <c r="BF1722">
        <v>354</v>
      </c>
      <c r="BG1722">
        <v>1</v>
      </c>
      <c r="BH1722">
        <v>74</v>
      </c>
      <c r="BI1722">
        <v>50</v>
      </c>
      <c r="BJ1722">
        <v>64</v>
      </c>
      <c r="BK1722">
        <v>71</v>
      </c>
      <c r="BL1722">
        <v>52</v>
      </c>
    </row>
    <row r="1723" spans="1:64" ht="30" x14ac:dyDescent="0.25">
      <c r="A1723" t="s">
        <v>3653</v>
      </c>
      <c r="B1723">
        <v>18</v>
      </c>
      <c r="C1723">
        <v>66</v>
      </c>
      <c r="D1723">
        <v>83</v>
      </c>
      <c r="E1723" s="1" t="s">
        <v>3654</v>
      </c>
      <c r="F1723">
        <v>275592</v>
      </c>
      <c r="G1723" t="s">
        <v>337</v>
      </c>
      <c r="H1723" t="s">
        <v>617</v>
      </c>
      <c r="I1723" t="s">
        <v>68</v>
      </c>
      <c r="J1723">
        <v>66</v>
      </c>
      <c r="K1723" t="s">
        <v>495</v>
      </c>
      <c r="L1723">
        <v>17</v>
      </c>
      <c r="M1723" t="s">
        <v>1666</v>
      </c>
      <c r="N1723" t="s">
        <v>185</v>
      </c>
      <c r="O1723" t="s">
        <v>2042</v>
      </c>
      <c r="P1723">
        <v>282</v>
      </c>
      <c r="Q1723">
        <v>58</v>
      </c>
      <c r="R1723">
        <v>73</v>
      </c>
      <c r="S1723">
        <v>36</v>
      </c>
      <c r="T1723">
        <v>61</v>
      </c>
      <c r="U1723">
        <v>54</v>
      </c>
      <c r="V1723">
        <v>286</v>
      </c>
      <c r="W1723">
        <v>66</v>
      </c>
      <c r="X1723">
        <v>57</v>
      </c>
      <c r="Y1723">
        <v>40</v>
      </c>
      <c r="Z1723">
        <v>54</v>
      </c>
      <c r="AA1723">
        <v>69</v>
      </c>
      <c r="AB1723">
        <v>361</v>
      </c>
      <c r="AC1723">
        <v>84</v>
      </c>
      <c r="AD1723">
        <v>86</v>
      </c>
      <c r="AE1723">
        <v>77</v>
      </c>
      <c r="AF1723">
        <v>50</v>
      </c>
      <c r="AG1723">
        <v>64</v>
      </c>
      <c r="AH1723">
        <v>284</v>
      </c>
      <c r="AI1723">
        <v>62</v>
      </c>
      <c r="AJ1723">
        <v>57</v>
      </c>
      <c r="AK1723">
        <v>48</v>
      </c>
      <c r="AL1723">
        <v>70</v>
      </c>
      <c r="AM1723">
        <v>47</v>
      </c>
      <c r="AN1723">
        <v>230</v>
      </c>
      <c r="AO1723">
        <v>38</v>
      </c>
      <c r="AP1723">
        <v>23</v>
      </c>
      <c r="AQ1723">
        <v>61</v>
      </c>
      <c r="AR1723">
        <v>53</v>
      </c>
      <c r="AS1723">
        <v>55</v>
      </c>
      <c r="AT1723">
        <v>48</v>
      </c>
      <c r="AU1723">
        <v>76</v>
      </c>
      <c r="AV1723">
        <v>20</v>
      </c>
      <c r="AW1723">
        <v>26</v>
      </c>
      <c r="AX1723">
        <v>30</v>
      </c>
      <c r="AY1723">
        <v>44</v>
      </c>
      <c r="AZ1723">
        <v>5</v>
      </c>
      <c r="BA1723">
        <v>13</v>
      </c>
      <c r="BB1723">
        <v>9</v>
      </c>
      <c r="BC1723">
        <v>11</v>
      </c>
      <c r="BD1723">
        <v>6</v>
      </c>
      <c r="BE1723">
        <v>1563</v>
      </c>
      <c r="BF1723">
        <v>353</v>
      </c>
      <c r="BG1723">
        <v>1</v>
      </c>
      <c r="BH1723">
        <v>85</v>
      </c>
      <c r="BI1723">
        <v>63</v>
      </c>
      <c r="BJ1723">
        <v>57</v>
      </c>
      <c r="BK1723">
        <v>66</v>
      </c>
      <c r="BL1723">
        <v>25</v>
      </c>
    </row>
    <row r="1724" spans="1:64" ht="30" x14ac:dyDescent="0.25">
      <c r="A1724" t="s">
        <v>4142</v>
      </c>
      <c r="B1724">
        <v>18</v>
      </c>
      <c r="C1724">
        <v>63</v>
      </c>
      <c r="D1724">
        <v>79</v>
      </c>
      <c r="E1724" s="1" t="s">
        <v>4143</v>
      </c>
      <c r="F1724">
        <v>276052</v>
      </c>
      <c r="G1724" t="s">
        <v>359</v>
      </c>
      <c r="H1724" t="s">
        <v>139</v>
      </c>
      <c r="I1724" t="s">
        <v>77</v>
      </c>
      <c r="J1724">
        <v>65</v>
      </c>
      <c r="K1724" t="s">
        <v>189</v>
      </c>
      <c r="L1724">
        <v>16</v>
      </c>
      <c r="M1724" t="s">
        <v>1971</v>
      </c>
      <c r="N1724" t="s">
        <v>185</v>
      </c>
      <c r="O1724" t="s">
        <v>94</v>
      </c>
      <c r="P1724">
        <v>228</v>
      </c>
      <c r="Q1724">
        <v>52</v>
      </c>
      <c r="R1724">
        <v>30</v>
      </c>
      <c r="S1724">
        <v>63</v>
      </c>
      <c r="T1724">
        <v>54</v>
      </c>
      <c r="U1724">
        <v>29</v>
      </c>
      <c r="V1724">
        <v>222</v>
      </c>
      <c r="W1724">
        <v>51</v>
      </c>
      <c r="X1724">
        <v>46</v>
      </c>
      <c r="Y1724">
        <v>25</v>
      </c>
      <c r="Z1724">
        <v>47</v>
      </c>
      <c r="AA1724">
        <v>53</v>
      </c>
      <c r="AB1724">
        <v>322</v>
      </c>
      <c r="AC1724">
        <v>67</v>
      </c>
      <c r="AD1724">
        <v>69</v>
      </c>
      <c r="AE1724">
        <v>64</v>
      </c>
      <c r="AF1724">
        <v>59</v>
      </c>
      <c r="AG1724">
        <v>63</v>
      </c>
      <c r="AH1724">
        <v>264</v>
      </c>
      <c r="AI1724">
        <v>40</v>
      </c>
      <c r="AJ1724">
        <v>70</v>
      </c>
      <c r="AK1724">
        <v>54</v>
      </c>
      <c r="AL1724">
        <v>67</v>
      </c>
      <c r="AM1724">
        <v>33</v>
      </c>
      <c r="AN1724">
        <v>213</v>
      </c>
      <c r="AO1724">
        <v>59</v>
      </c>
      <c r="AP1724">
        <v>67</v>
      </c>
      <c r="AQ1724">
        <v>29</v>
      </c>
      <c r="AR1724">
        <v>28</v>
      </c>
      <c r="AS1724">
        <v>30</v>
      </c>
      <c r="AT1724">
        <v>56</v>
      </c>
      <c r="AU1724">
        <v>190</v>
      </c>
      <c r="AV1724">
        <v>61</v>
      </c>
      <c r="AW1724">
        <v>65</v>
      </c>
      <c r="AX1724">
        <v>64</v>
      </c>
      <c r="AY1724">
        <v>46</v>
      </c>
      <c r="AZ1724">
        <v>7</v>
      </c>
      <c r="BA1724">
        <v>6</v>
      </c>
      <c r="BB1724">
        <v>9</v>
      </c>
      <c r="BC1724">
        <v>14</v>
      </c>
      <c r="BD1724">
        <v>10</v>
      </c>
      <c r="BE1724">
        <v>1485</v>
      </c>
      <c r="BF1724">
        <v>327</v>
      </c>
      <c r="BG1724">
        <v>1</v>
      </c>
      <c r="BH1724">
        <v>68</v>
      </c>
      <c r="BI1724">
        <v>33</v>
      </c>
      <c r="BJ1724">
        <v>46</v>
      </c>
      <c r="BK1724">
        <v>54</v>
      </c>
      <c r="BL1724">
        <v>64</v>
      </c>
    </row>
    <row r="1725" spans="1:64" ht="30" x14ac:dyDescent="0.25">
      <c r="A1725" t="s">
        <v>4144</v>
      </c>
      <c r="B1725">
        <v>18</v>
      </c>
      <c r="C1725">
        <v>66</v>
      </c>
      <c r="D1725">
        <v>80</v>
      </c>
      <c r="E1725" s="1" t="s">
        <v>4145</v>
      </c>
      <c r="F1725">
        <v>276216</v>
      </c>
      <c r="G1725" t="s">
        <v>183</v>
      </c>
      <c r="H1725" t="s">
        <v>156</v>
      </c>
      <c r="I1725" t="s">
        <v>68</v>
      </c>
      <c r="J1725">
        <v>68</v>
      </c>
      <c r="K1725" t="s">
        <v>195</v>
      </c>
      <c r="L1725">
        <v>14</v>
      </c>
      <c r="M1725" t="s">
        <v>1025</v>
      </c>
      <c r="N1725" t="s">
        <v>338</v>
      </c>
      <c r="O1725" t="s">
        <v>2254</v>
      </c>
      <c r="P1725">
        <v>285</v>
      </c>
      <c r="Q1725">
        <v>48</v>
      </c>
      <c r="R1725">
        <v>57</v>
      </c>
      <c r="S1725">
        <v>69</v>
      </c>
      <c r="T1725">
        <v>74</v>
      </c>
      <c r="U1725">
        <v>37</v>
      </c>
      <c r="V1725">
        <v>288</v>
      </c>
      <c r="W1725">
        <v>64</v>
      </c>
      <c r="X1725">
        <v>47</v>
      </c>
      <c r="Y1725">
        <v>42</v>
      </c>
      <c r="Z1725">
        <v>69</v>
      </c>
      <c r="AA1725">
        <v>66</v>
      </c>
      <c r="AB1725">
        <v>309</v>
      </c>
      <c r="AC1725">
        <v>65</v>
      </c>
      <c r="AD1725">
        <v>70</v>
      </c>
      <c r="AE1725">
        <v>55</v>
      </c>
      <c r="AF1725">
        <v>67</v>
      </c>
      <c r="AG1725">
        <v>52</v>
      </c>
      <c r="AH1725">
        <v>347</v>
      </c>
      <c r="AI1725">
        <v>71</v>
      </c>
      <c r="AJ1725">
        <v>75</v>
      </c>
      <c r="AK1725">
        <v>72</v>
      </c>
      <c r="AL1725">
        <v>72</v>
      </c>
      <c r="AM1725">
        <v>57</v>
      </c>
      <c r="AN1725">
        <v>292</v>
      </c>
      <c r="AO1725">
        <v>65</v>
      </c>
      <c r="AP1725">
        <v>62</v>
      </c>
      <c r="AQ1725">
        <v>62</v>
      </c>
      <c r="AR1725">
        <v>57</v>
      </c>
      <c r="AS1725">
        <v>46</v>
      </c>
      <c r="AT1725">
        <v>58</v>
      </c>
      <c r="AU1725">
        <v>168</v>
      </c>
      <c r="AV1725">
        <v>50</v>
      </c>
      <c r="AW1725">
        <v>64</v>
      </c>
      <c r="AX1725">
        <v>54</v>
      </c>
      <c r="AY1725">
        <v>51</v>
      </c>
      <c r="AZ1725">
        <v>14</v>
      </c>
      <c r="BA1725">
        <v>5</v>
      </c>
      <c r="BB1725">
        <v>14</v>
      </c>
      <c r="BC1725">
        <v>6</v>
      </c>
      <c r="BD1725">
        <v>12</v>
      </c>
      <c r="BE1725">
        <v>1740</v>
      </c>
      <c r="BF1725">
        <v>382</v>
      </c>
      <c r="BG1725">
        <v>1</v>
      </c>
      <c r="BH1725">
        <v>68</v>
      </c>
      <c r="BI1725">
        <v>59</v>
      </c>
      <c r="BJ1725">
        <v>62</v>
      </c>
      <c r="BK1725">
        <v>63</v>
      </c>
      <c r="BL1725">
        <v>59</v>
      </c>
    </row>
    <row r="1726" spans="1:64" ht="30" x14ac:dyDescent="0.25">
      <c r="A1726" t="s">
        <v>4146</v>
      </c>
      <c r="B1726">
        <v>17</v>
      </c>
      <c r="C1726">
        <v>56</v>
      </c>
      <c r="D1726">
        <v>77</v>
      </c>
      <c r="E1726" s="1" t="s">
        <v>4147</v>
      </c>
      <c r="F1726">
        <v>276694</v>
      </c>
      <c r="G1726" t="s">
        <v>337</v>
      </c>
      <c r="H1726" t="s">
        <v>91</v>
      </c>
      <c r="I1726" t="s">
        <v>68</v>
      </c>
      <c r="J1726">
        <v>60</v>
      </c>
      <c r="K1726" t="s">
        <v>206</v>
      </c>
      <c r="L1726">
        <v>21</v>
      </c>
      <c r="M1726" t="s">
        <v>4148</v>
      </c>
      <c r="N1726" t="s">
        <v>991</v>
      </c>
      <c r="O1726" t="s">
        <v>1971</v>
      </c>
      <c r="P1726">
        <v>251</v>
      </c>
      <c r="Q1726">
        <v>50</v>
      </c>
      <c r="R1726">
        <v>46</v>
      </c>
      <c r="S1726">
        <v>53</v>
      </c>
      <c r="T1726">
        <v>60</v>
      </c>
      <c r="U1726">
        <v>42</v>
      </c>
      <c r="V1726">
        <v>257</v>
      </c>
      <c r="W1726">
        <v>59</v>
      </c>
      <c r="X1726">
        <v>44</v>
      </c>
      <c r="Y1726">
        <v>37</v>
      </c>
      <c r="Z1726">
        <v>58</v>
      </c>
      <c r="AA1726">
        <v>59</v>
      </c>
      <c r="AB1726">
        <v>338</v>
      </c>
      <c r="AC1726">
        <v>67</v>
      </c>
      <c r="AD1726">
        <v>70</v>
      </c>
      <c r="AE1726">
        <v>71</v>
      </c>
      <c r="AF1726">
        <v>60</v>
      </c>
      <c r="AG1726">
        <v>70</v>
      </c>
      <c r="AH1726">
        <v>274</v>
      </c>
      <c r="AI1726">
        <v>54</v>
      </c>
      <c r="AJ1726">
        <v>63</v>
      </c>
      <c r="AK1726">
        <v>60</v>
      </c>
      <c r="AL1726">
        <v>64</v>
      </c>
      <c r="AM1726">
        <v>33</v>
      </c>
      <c r="AN1726">
        <v>249</v>
      </c>
      <c r="AO1726">
        <v>55</v>
      </c>
      <c r="AP1726">
        <v>49</v>
      </c>
      <c r="AQ1726">
        <v>49</v>
      </c>
      <c r="AR1726">
        <v>54</v>
      </c>
      <c r="AS1726">
        <v>42</v>
      </c>
      <c r="AT1726">
        <v>55</v>
      </c>
      <c r="AU1726">
        <v>161</v>
      </c>
      <c r="AV1726">
        <v>58</v>
      </c>
      <c r="AW1726">
        <v>53</v>
      </c>
      <c r="AX1726">
        <v>50</v>
      </c>
      <c r="AY1726">
        <v>48</v>
      </c>
      <c r="AZ1726">
        <v>8</v>
      </c>
      <c r="BA1726">
        <v>10</v>
      </c>
      <c r="BB1726">
        <v>8</v>
      </c>
      <c r="BC1726">
        <v>13</v>
      </c>
      <c r="BD1726">
        <v>9</v>
      </c>
      <c r="BE1726">
        <v>1578</v>
      </c>
      <c r="BF1726">
        <v>344</v>
      </c>
      <c r="BG1726">
        <v>1</v>
      </c>
      <c r="BH1726">
        <v>69</v>
      </c>
      <c r="BI1726">
        <v>45</v>
      </c>
      <c r="BJ1726">
        <v>55</v>
      </c>
      <c r="BK1726">
        <v>61</v>
      </c>
      <c r="BL1726">
        <v>53</v>
      </c>
    </row>
    <row r="1727" spans="1:64" ht="30" x14ac:dyDescent="0.25">
      <c r="A1727" t="s">
        <v>4149</v>
      </c>
      <c r="B1727">
        <v>18</v>
      </c>
      <c r="C1727">
        <v>68</v>
      </c>
      <c r="D1727">
        <v>80</v>
      </c>
      <c r="E1727" s="1" t="s">
        <v>4150</v>
      </c>
      <c r="F1727">
        <v>276819</v>
      </c>
      <c r="G1727" t="s">
        <v>241</v>
      </c>
      <c r="H1727" t="s">
        <v>147</v>
      </c>
      <c r="I1727" t="s">
        <v>68</v>
      </c>
      <c r="J1727">
        <v>70</v>
      </c>
      <c r="K1727" t="s">
        <v>189</v>
      </c>
      <c r="L1727">
        <v>12</v>
      </c>
      <c r="M1727" t="s">
        <v>1157</v>
      </c>
      <c r="N1727" t="s">
        <v>338</v>
      </c>
      <c r="O1727" t="s">
        <v>1026</v>
      </c>
      <c r="P1727">
        <v>252</v>
      </c>
      <c r="Q1727">
        <v>57</v>
      </c>
      <c r="R1727">
        <v>33</v>
      </c>
      <c r="S1727">
        <v>59</v>
      </c>
      <c r="T1727">
        <v>70</v>
      </c>
      <c r="U1727">
        <v>33</v>
      </c>
      <c r="V1727">
        <v>276</v>
      </c>
      <c r="W1727">
        <v>69</v>
      </c>
      <c r="X1727">
        <v>41</v>
      </c>
      <c r="Y1727">
        <v>37</v>
      </c>
      <c r="Z1727">
        <v>59</v>
      </c>
      <c r="AA1727">
        <v>70</v>
      </c>
      <c r="AB1727">
        <v>365</v>
      </c>
      <c r="AC1727">
        <v>78</v>
      </c>
      <c r="AD1727">
        <v>75</v>
      </c>
      <c r="AE1727">
        <v>75</v>
      </c>
      <c r="AF1727">
        <v>64</v>
      </c>
      <c r="AG1727">
        <v>73</v>
      </c>
      <c r="AH1727">
        <v>318</v>
      </c>
      <c r="AI1727">
        <v>56</v>
      </c>
      <c r="AJ1727">
        <v>78</v>
      </c>
      <c r="AK1727">
        <v>68</v>
      </c>
      <c r="AL1727">
        <v>74</v>
      </c>
      <c r="AM1727">
        <v>42</v>
      </c>
      <c r="AN1727">
        <v>286</v>
      </c>
      <c r="AO1727">
        <v>75</v>
      </c>
      <c r="AP1727">
        <v>65</v>
      </c>
      <c r="AQ1727">
        <v>64</v>
      </c>
      <c r="AR1727">
        <v>45</v>
      </c>
      <c r="AS1727">
        <v>37</v>
      </c>
      <c r="AT1727">
        <v>60</v>
      </c>
      <c r="AU1727">
        <v>200</v>
      </c>
      <c r="AV1727">
        <v>65</v>
      </c>
      <c r="AW1727">
        <v>68</v>
      </c>
      <c r="AX1727">
        <v>67</v>
      </c>
      <c r="AY1727">
        <v>53</v>
      </c>
      <c r="AZ1727">
        <v>14</v>
      </c>
      <c r="BA1727">
        <v>13</v>
      </c>
      <c r="BB1727">
        <v>10</v>
      </c>
      <c r="BC1727">
        <v>8</v>
      </c>
      <c r="BD1727">
        <v>8</v>
      </c>
      <c r="BE1727">
        <v>1750</v>
      </c>
      <c r="BF1727">
        <v>383</v>
      </c>
      <c r="BG1727">
        <v>1</v>
      </c>
      <c r="BH1727">
        <v>76</v>
      </c>
      <c r="BI1727">
        <v>41</v>
      </c>
      <c r="BJ1727">
        <v>58</v>
      </c>
      <c r="BK1727">
        <v>69</v>
      </c>
      <c r="BL1727">
        <v>66</v>
      </c>
    </row>
    <row r="1728" spans="1:64" ht="30" x14ac:dyDescent="0.25">
      <c r="A1728" t="s">
        <v>4151</v>
      </c>
      <c r="B1728">
        <v>19</v>
      </c>
      <c r="C1728">
        <v>70</v>
      </c>
      <c r="D1728">
        <v>80</v>
      </c>
      <c r="E1728" s="1" t="s">
        <v>4152</v>
      </c>
      <c r="F1728">
        <v>277031</v>
      </c>
      <c r="G1728" t="s">
        <v>124</v>
      </c>
      <c r="H1728" t="s">
        <v>612</v>
      </c>
      <c r="I1728" t="s">
        <v>68</v>
      </c>
      <c r="J1728">
        <v>72</v>
      </c>
      <c r="K1728" t="s">
        <v>189</v>
      </c>
      <c r="L1728">
        <v>10</v>
      </c>
      <c r="M1728" t="s">
        <v>2124</v>
      </c>
      <c r="N1728" t="s">
        <v>1292</v>
      </c>
      <c r="O1728" t="s">
        <v>2384</v>
      </c>
      <c r="P1728">
        <v>244</v>
      </c>
      <c r="Q1728">
        <v>47</v>
      </c>
      <c r="R1728">
        <v>34</v>
      </c>
      <c r="S1728">
        <v>67</v>
      </c>
      <c r="T1728">
        <v>59</v>
      </c>
      <c r="U1728">
        <v>37</v>
      </c>
      <c r="V1728">
        <v>243</v>
      </c>
      <c r="W1728">
        <v>47</v>
      </c>
      <c r="X1728">
        <v>48</v>
      </c>
      <c r="Y1728">
        <v>40</v>
      </c>
      <c r="Z1728">
        <v>51</v>
      </c>
      <c r="AA1728">
        <v>57</v>
      </c>
      <c r="AB1728">
        <v>319</v>
      </c>
      <c r="AC1728" t="s">
        <v>623</v>
      </c>
      <c r="AD1728" t="s">
        <v>226</v>
      </c>
      <c r="AE1728">
        <v>59</v>
      </c>
      <c r="AF1728">
        <v>68</v>
      </c>
      <c r="AG1728">
        <v>51</v>
      </c>
      <c r="AH1728">
        <v>292</v>
      </c>
      <c r="AI1728">
        <v>49</v>
      </c>
      <c r="AJ1728" t="s">
        <v>169</v>
      </c>
      <c r="AK1728">
        <v>50</v>
      </c>
      <c r="AL1728">
        <v>80</v>
      </c>
      <c r="AM1728">
        <v>36</v>
      </c>
      <c r="AN1728">
        <v>283</v>
      </c>
      <c r="AO1728">
        <v>74</v>
      </c>
      <c r="AP1728">
        <v>68</v>
      </c>
      <c r="AQ1728">
        <v>44</v>
      </c>
      <c r="AR1728">
        <v>51</v>
      </c>
      <c r="AS1728">
        <v>46</v>
      </c>
      <c r="AT1728">
        <v>64</v>
      </c>
      <c r="AU1728">
        <v>208</v>
      </c>
      <c r="AV1728">
        <v>67</v>
      </c>
      <c r="AW1728">
        <v>71</v>
      </c>
      <c r="AX1728">
        <v>70</v>
      </c>
      <c r="AY1728">
        <v>41</v>
      </c>
      <c r="AZ1728">
        <v>12</v>
      </c>
      <c r="BA1728">
        <v>7</v>
      </c>
      <c r="BB1728">
        <v>9</v>
      </c>
      <c r="BC1728">
        <v>8</v>
      </c>
      <c r="BD1728">
        <v>5</v>
      </c>
      <c r="BE1728">
        <v>1630</v>
      </c>
      <c r="BF1728">
        <v>355</v>
      </c>
      <c r="BG1728">
        <v>1</v>
      </c>
      <c r="BH1728">
        <v>71</v>
      </c>
      <c r="BI1728">
        <v>39</v>
      </c>
      <c r="BJ1728">
        <v>52</v>
      </c>
      <c r="BK1728">
        <v>53</v>
      </c>
      <c r="BL1728">
        <v>69</v>
      </c>
    </row>
    <row r="1729" spans="1:64" ht="30" x14ac:dyDescent="0.25">
      <c r="A1729" t="s">
        <v>4153</v>
      </c>
      <c r="B1729">
        <v>19</v>
      </c>
      <c r="C1729">
        <v>64</v>
      </c>
      <c r="D1729">
        <v>78</v>
      </c>
      <c r="E1729" s="1" t="s">
        <v>4154</v>
      </c>
      <c r="F1729">
        <v>277065</v>
      </c>
      <c r="G1729" t="s">
        <v>283</v>
      </c>
      <c r="H1729" t="s">
        <v>67</v>
      </c>
      <c r="I1729" t="s">
        <v>77</v>
      </c>
      <c r="J1729">
        <v>64</v>
      </c>
      <c r="K1729" t="s">
        <v>478</v>
      </c>
      <c r="L1729">
        <v>14</v>
      </c>
      <c r="M1729" t="s">
        <v>1456</v>
      </c>
      <c r="N1729" t="s">
        <v>991</v>
      </c>
      <c r="O1729" t="s">
        <v>459</v>
      </c>
      <c r="P1729">
        <v>255</v>
      </c>
      <c r="Q1729">
        <v>65</v>
      </c>
      <c r="R1729">
        <v>43</v>
      </c>
      <c r="S1729">
        <v>58</v>
      </c>
      <c r="T1729">
        <v>62</v>
      </c>
      <c r="U1729">
        <v>27</v>
      </c>
      <c r="V1729">
        <v>268</v>
      </c>
      <c r="W1729">
        <v>65</v>
      </c>
      <c r="X1729">
        <v>62</v>
      </c>
      <c r="Y1729">
        <v>34</v>
      </c>
      <c r="Z1729">
        <v>51</v>
      </c>
      <c r="AA1729">
        <v>56</v>
      </c>
      <c r="AB1729">
        <v>359</v>
      </c>
      <c r="AC1729">
        <v>84</v>
      </c>
      <c r="AD1729">
        <v>81</v>
      </c>
      <c r="AE1729">
        <v>67</v>
      </c>
      <c r="AF1729">
        <v>54</v>
      </c>
      <c r="AG1729">
        <v>73</v>
      </c>
      <c r="AH1729">
        <v>300</v>
      </c>
      <c r="AI1729">
        <v>57</v>
      </c>
      <c r="AJ1729">
        <v>75</v>
      </c>
      <c r="AK1729">
        <v>68</v>
      </c>
      <c r="AL1729">
        <v>62</v>
      </c>
      <c r="AM1729">
        <v>38</v>
      </c>
      <c r="AN1729">
        <v>254</v>
      </c>
      <c r="AO1729">
        <v>62</v>
      </c>
      <c r="AP1729">
        <v>52</v>
      </c>
      <c r="AQ1729">
        <v>54</v>
      </c>
      <c r="AR1729">
        <v>48</v>
      </c>
      <c r="AS1729">
        <v>38</v>
      </c>
      <c r="AT1729">
        <v>49</v>
      </c>
      <c r="AU1729">
        <v>174</v>
      </c>
      <c r="AV1729">
        <v>51</v>
      </c>
      <c r="AW1729">
        <v>63</v>
      </c>
      <c r="AX1729">
        <v>60</v>
      </c>
      <c r="AY1729">
        <v>49</v>
      </c>
      <c r="AZ1729">
        <v>15</v>
      </c>
      <c r="BA1729">
        <v>11</v>
      </c>
      <c r="BB1729">
        <v>7</v>
      </c>
      <c r="BC1729">
        <v>8</v>
      </c>
      <c r="BD1729">
        <v>8</v>
      </c>
      <c r="BE1729">
        <v>1659</v>
      </c>
      <c r="BF1729">
        <v>365</v>
      </c>
      <c r="BG1729">
        <v>1</v>
      </c>
      <c r="BH1729">
        <v>82</v>
      </c>
      <c r="BI1729">
        <v>44</v>
      </c>
      <c r="BJ1729">
        <v>57</v>
      </c>
      <c r="BK1729">
        <v>62</v>
      </c>
      <c r="BL1729">
        <v>56</v>
      </c>
    </row>
    <row r="1730" spans="1:64" ht="45" x14ac:dyDescent="0.25">
      <c r="A1730" t="s">
        <v>4155</v>
      </c>
      <c r="B1730">
        <v>19</v>
      </c>
      <c r="C1730">
        <v>71</v>
      </c>
      <c r="D1730">
        <v>81</v>
      </c>
      <c r="E1730" s="1" t="s">
        <v>2608</v>
      </c>
      <c r="F1730">
        <v>277178</v>
      </c>
      <c r="G1730" t="s">
        <v>66</v>
      </c>
      <c r="H1730" t="s">
        <v>125</v>
      </c>
      <c r="I1730" t="s">
        <v>68</v>
      </c>
      <c r="J1730">
        <v>73</v>
      </c>
      <c r="K1730" t="s">
        <v>106</v>
      </c>
      <c r="L1730">
        <v>10</v>
      </c>
      <c r="M1730" t="s">
        <v>70</v>
      </c>
      <c r="N1730" t="s">
        <v>967</v>
      </c>
      <c r="O1730" t="s">
        <v>579</v>
      </c>
      <c r="P1730">
        <v>324</v>
      </c>
      <c r="Q1730">
        <v>58</v>
      </c>
      <c r="R1730">
        <v>71</v>
      </c>
      <c r="S1730">
        <v>68</v>
      </c>
      <c r="T1730">
        <v>63</v>
      </c>
      <c r="U1730">
        <v>64</v>
      </c>
      <c r="V1730">
        <v>286</v>
      </c>
      <c r="W1730">
        <v>71</v>
      </c>
      <c r="X1730">
        <v>55</v>
      </c>
      <c r="Y1730">
        <v>46</v>
      </c>
      <c r="Z1730">
        <v>44</v>
      </c>
      <c r="AA1730">
        <v>70</v>
      </c>
      <c r="AB1730">
        <v>361</v>
      </c>
      <c r="AC1730">
        <v>77</v>
      </c>
      <c r="AD1730">
        <v>81</v>
      </c>
      <c r="AE1730">
        <v>68</v>
      </c>
      <c r="AF1730">
        <v>67</v>
      </c>
      <c r="AG1730">
        <v>68</v>
      </c>
      <c r="AH1730">
        <v>352</v>
      </c>
      <c r="AI1730">
        <v>75</v>
      </c>
      <c r="AJ1730">
        <v>80</v>
      </c>
      <c r="AK1730">
        <v>59</v>
      </c>
      <c r="AL1730">
        <v>72</v>
      </c>
      <c r="AM1730">
        <v>66</v>
      </c>
      <c r="AN1730">
        <v>271</v>
      </c>
      <c r="AO1730">
        <v>61</v>
      </c>
      <c r="AP1730">
        <v>15</v>
      </c>
      <c r="AQ1730">
        <v>71</v>
      </c>
      <c r="AR1730">
        <v>58</v>
      </c>
      <c r="AS1730">
        <v>66</v>
      </c>
      <c r="AT1730">
        <v>66</v>
      </c>
      <c r="AU1730">
        <v>44</v>
      </c>
      <c r="AV1730">
        <v>13</v>
      </c>
      <c r="AW1730">
        <v>19</v>
      </c>
      <c r="AX1730">
        <v>12</v>
      </c>
      <c r="AY1730">
        <v>57</v>
      </c>
      <c r="AZ1730">
        <v>12</v>
      </c>
      <c r="BA1730">
        <v>11</v>
      </c>
      <c r="BB1730">
        <v>8</v>
      </c>
      <c r="BC1730">
        <v>12</v>
      </c>
      <c r="BD1730">
        <v>14</v>
      </c>
      <c r="BE1730">
        <v>1695</v>
      </c>
      <c r="BF1730">
        <v>364</v>
      </c>
      <c r="BG1730">
        <v>1</v>
      </c>
      <c r="BH1730">
        <v>79</v>
      </c>
      <c r="BI1730">
        <v>70</v>
      </c>
      <c r="BJ1730">
        <v>57</v>
      </c>
      <c r="BK1730">
        <v>70</v>
      </c>
      <c r="BL1730">
        <v>21</v>
      </c>
    </row>
    <row r="1731" spans="1:64" ht="45" x14ac:dyDescent="0.25">
      <c r="A1731" t="s">
        <v>4156</v>
      </c>
      <c r="B1731">
        <v>18</v>
      </c>
      <c r="C1731">
        <v>61</v>
      </c>
      <c r="D1731">
        <v>80</v>
      </c>
      <c r="E1731" s="1" t="s">
        <v>4083</v>
      </c>
      <c r="F1731">
        <v>277427</v>
      </c>
      <c r="G1731" t="s">
        <v>118</v>
      </c>
      <c r="H1731" t="s">
        <v>119</v>
      </c>
      <c r="I1731" t="s">
        <v>77</v>
      </c>
      <c r="J1731">
        <v>63</v>
      </c>
      <c r="K1731" t="s">
        <v>69</v>
      </c>
      <c r="L1731">
        <v>19</v>
      </c>
      <c r="M1731" t="s">
        <v>3077</v>
      </c>
      <c r="N1731" t="s">
        <v>886</v>
      </c>
      <c r="O1731" t="s">
        <v>1025</v>
      </c>
      <c r="P1731">
        <v>270</v>
      </c>
      <c r="Q1731">
        <v>54</v>
      </c>
      <c r="R1731">
        <v>55</v>
      </c>
      <c r="S1731">
        <v>48</v>
      </c>
      <c r="T1731">
        <v>60</v>
      </c>
      <c r="U1731">
        <v>53</v>
      </c>
      <c r="V1731">
        <v>305</v>
      </c>
      <c r="W1731">
        <v>65</v>
      </c>
      <c r="X1731">
        <v>55</v>
      </c>
      <c r="Y1731">
        <v>56</v>
      </c>
      <c r="Z1731">
        <v>62</v>
      </c>
      <c r="AA1731">
        <v>67</v>
      </c>
      <c r="AB1731">
        <v>316</v>
      </c>
      <c r="AC1731">
        <v>64</v>
      </c>
      <c r="AD1731">
        <v>73</v>
      </c>
      <c r="AE1731">
        <v>73</v>
      </c>
      <c r="AF1731">
        <v>55</v>
      </c>
      <c r="AG1731">
        <v>51</v>
      </c>
      <c r="AH1731">
        <v>288</v>
      </c>
      <c r="AI1731">
        <v>59</v>
      </c>
      <c r="AJ1731">
        <v>60</v>
      </c>
      <c r="AK1731">
        <v>48</v>
      </c>
      <c r="AL1731">
        <v>67</v>
      </c>
      <c r="AM1731">
        <v>54</v>
      </c>
      <c r="AN1731">
        <v>266</v>
      </c>
      <c r="AO1731">
        <v>52</v>
      </c>
      <c r="AP1731">
        <v>41</v>
      </c>
      <c r="AQ1731">
        <v>57</v>
      </c>
      <c r="AR1731">
        <v>58</v>
      </c>
      <c r="AS1731">
        <v>58</v>
      </c>
      <c r="AT1731">
        <v>60</v>
      </c>
      <c r="AU1731">
        <v>133</v>
      </c>
      <c r="AV1731">
        <v>46</v>
      </c>
      <c r="AW1731">
        <v>46</v>
      </c>
      <c r="AX1731">
        <v>41</v>
      </c>
      <c r="AY1731">
        <v>47</v>
      </c>
      <c r="AZ1731">
        <v>7</v>
      </c>
      <c r="BA1731">
        <v>13</v>
      </c>
      <c r="BB1731">
        <v>8</v>
      </c>
      <c r="BC1731">
        <v>7</v>
      </c>
      <c r="BD1731">
        <v>12</v>
      </c>
      <c r="BE1731">
        <v>1625</v>
      </c>
      <c r="BF1731">
        <v>352</v>
      </c>
      <c r="BG1731">
        <v>1</v>
      </c>
      <c r="BH1731">
        <v>69</v>
      </c>
      <c r="BI1731">
        <v>56</v>
      </c>
      <c r="BJ1731">
        <v>58</v>
      </c>
      <c r="BK1731">
        <v>65</v>
      </c>
      <c r="BL1731">
        <v>45</v>
      </c>
    </row>
    <row r="1732" spans="1:64" ht="30" x14ac:dyDescent="0.25">
      <c r="A1732" t="s">
        <v>2995</v>
      </c>
      <c r="B1732">
        <v>16</v>
      </c>
      <c r="C1732" t="s">
        <v>2010</v>
      </c>
      <c r="D1732">
        <v>84</v>
      </c>
      <c r="E1732" s="1" t="s">
        <v>2996</v>
      </c>
      <c r="F1732">
        <v>277466</v>
      </c>
      <c r="G1732" t="s">
        <v>289</v>
      </c>
      <c r="H1732" t="s">
        <v>156</v>
      </c>
      <c r="I1732" t="s">
        <v>68</v>
      </c>
      <c r="J1732">
        <v>60</v>
      </c>
      <c r="K1732" t="s">
        <v>508</v>
      </c>
      <c r="L1732">
        <v>24</v>
      </c>
      <c r="M1732" t="s">
        <v>2026</v>
      </c>
      <c r="N1732" t="s">
        <v>991</v>
      </c>
      <c r="O1732" t="s">
        <v>1666</v>
      </c>
      <c r="P1732">
        <v>59</v>
      </c>
      <c r="Q1732">
        <v>11</v>
      </c>
      <c r="R1732">
        <v>4</v>
      </c>
      <c r="S1732">
        <v>11</v>
      </c>
      <c r="T1732">
        <v>25</v>
      </c>
      <c r="U1732">
        <v>8</v>
      </c>
      <c r="V1732">
        <v>63</v>
      </c>
      <c r="W1732">
        <v>7</v>
      </c>
      <c r="X1732">
        <v>12</v>
      </c>
      <c r="Y1732">
        <v>11</v>
      </c>
      <c r="Z1732">
        <v>21</v>
      </c>
      <c r="AA1732">
        <v>12</v>
      </c>
      <c r="AB1732">
        <v>183</v>
      </c>
      <c r="AC1732">
        <v>27</v>
      </c>
      <c r="AD1732" t="s">
        <v>744</v>
      </c>
      <c r="AE1732">
        <v>22</v>
      </c>
      <c r="AF1732">
        <v>55</v>
      </c>
      <c r="AG1732">
        <v>44</v>
      </c>
      <c r="AH1732">
        <v>175</v>
      </c>
      <c r="AI1732">
        <v>46</v>
      </c>
      <c r="AJ1732" t="s">
        <v>1887</v>
      </c>
      <c r="AK1732" t="s">
        <v>387</v>
      </c>
      <c r="AL1732">
        <v>48</v>
      </c>
      <c r="AM1732">
        <v>7</v>
      </c>
      <c r="AN1732">
        <v>81</v>
      </c>
      <c r="AO1732">
        <v>26</v>
      </c>
      <c r="AP1732">
        <v>8</v>
      </c>
      <c r="AQ1732">
        <v>6</v>
      </c>
      <c r="AR1732" t="s">
        <v>2997</v>
      </c>
      <c r="AS1732">
        <v>12</v>
      </c>
      <c r="AT1732">
        <v>31</v>
      </c>
      <c r="AU1732">
        <v>32</v>
      </c>
      <c r="AV1732">
        <v>7</v>
      </c>
      <c r="AW1732">
        <v>12</v>
      </c>
      <c r="AX1732">
        <v>13</v>
      </c>
      <c r="AY1732">
        <v>298</v>
      </c>
      <c r="AZ1732" t="s">
        <v>622</v>
      </c>
      <c r="BA1732" t="s">
        <v>1883</v>
      </c>
      <c r="BB1732">
        <v>61</v>
      </c>
      <c r="BC1732">
        <v>59</v>
      </c>
      <c r="BD1732" t="s">
        <v>198</v>
      </c>
      <c r="BE1732">
        <v>891</v>
      </c>
      <c r="BF1732">
        <v>328</v>
      </c>
      <c r="BG1732">
        <v>1</v>
      </c>
      <c r="BH1732">
        <v>57</v>
      </c>
      <c r="BI1732">
        <v>55</v>
      </c>
      <c r="BJ1732">
        <v>61</v>
      </c>
      <c r="BK1732">
        <v>66</v>
      </c>
      <c r="BL1732">
        <v>30</v>
      </c>
    </row>
    <row r="1733" spans="1:64" ht="30" x14ac:dyDescent="0.25">
      <c r="A1733" t="s">
        <v>4157</v>
      </c>
      <c r="B1733">
        <v>17</v>
      </c>
      <c r="C1733">
        <v>65</v>
      </c>
      <c r="D1733">
        <v>83</v>
      </c>
      <c r="E1733" s="1" t="s">
        <v>4158</v>
      </c>
      <c r="F1733">
        <v>277482</v>
      </c>
      <c r="G1733" t="s">
        <v>289</v>
      </c>
      <c r="H1733" t="s">
        <v>253</v>
      </c>
      <c r="I1733" t="s">
        <v>68</v>
      </c>
      <c r="J1733">
        <v>65</v>
      </c>
      <c r="K1733" t="s">
        <v>495</v>
      </c>
      <c r="L1733">
        <v>18</v>
      </c>
      <c r="M1733" t="s">
        <v>78</v>
      </c>
      <c r="N1733" t="s">
        <v>93</v>
      </c>
      <c r="O1733" t="s">
        <v>431</v>
      </c>
      <c r="P1733">
        <v>277</v>
      </c>
      <c r="Q1733">
        <v>65</v>
      </c>
      <c r="R1733">
        <v>58</v>
      </c>
      <c r="S1733">
        <v>39</v>
      </c>
      <c r="T1733">
        <v>62</v>
      </c>
      <c r="U1733">
        <v>53</v>
      </c>
      <c r="V1733">
        <v>303</v>
      </c>
      <c r="W1733">
        <v>70</v>
      </c>
      <c r="X1733">
        <v>58</v>
      </c>
      <c r="Y1733">
        <v>49</v>
      </c>
      <c r="Z1733">
        <v>58</v>
      </c>
      <c r="AA1733">
        <v>68</v>
      </c>
      <c r="AB1733">
        <v>376</v>
      </c>
      <c r="AC1733">
        <v>84</v>
      </c>
      <c r="AD1733">
        <v>78</v>
      </c>
      <c r="AE1733">
        <v>82</v>
      </c>
      <c r="AF1733">
        <v>55</v>
      </c>
      <c r="AG1733">
        <v>77</v>
      </c>
      <c r="AH1733">
        <v>274</v>
      </c>
      <c r="AI1733">
        <v>64</v>
      </c>
      <c r="AJ1733">
        <v>58</v>
      </c>
      <c r="AK1733">
        <v>43</v>
      </c>
      <c r="AL1733">
        <v>54</v>
      </c>
      <c r="AM1733">
        <v>55</v>
      </c>
      <c r="AN1733">
        <v>231</v>
      </c>
      <c r="AO1733">
        <v>38</v>
      </c>
      <c r="AP1733">
        <v>34</v>
      </c>
      <c r="AQ1733">
        <v>50</v>
      </c>
      <c r="AR1733">
        <v>55</v>
      </c>
      <c r="AS1733">
        <v>54</v>
      </c>
      <c r="AT1733">
        <v>59</v>
      </c>
      <c r="AU1733">
        <v>117</v>
      </c>
      <c r="AV1733">
        <v>36</v>
      </c>
      <c r="AW1733">
        <v>46</v>
      </c>
      <c r="AX1733">
        <v>35</v>
      </c>
      <c r="AY1733">
        <v>49</v>
      </c>
      <c r="AZ1733">
        <v>8</v>
      </c>
      <c r="BA1733">
        <v>6</v>
      </c>
      <c r="BB1733">
        <v>9</v>
      </c>
      <c r="BC1733">
        <v>14</v>
      </c>
      <c r="BD1733">
        <v>12</v>
      </c>
      <c r="BE1733">
        <v>1627</v>
      </c>
      <c r="BF1733">
        <v>356</v>
      </c>
      <c r="BG1733">
        <v>1</v>
      </c>
      <c r="BH1733">
        <v>81</v>
      </c>
      <c r="BI1733">
        <v>58</v>
      </c>
      <c r="BJ1733">
        <v>60</v>
      </c>
      <c r="BK1733">
        <v>70</v>
      </c>
      <c r="BL1733">
        <v>39</v>
      </c>
    </row>
    <row r="1734" spans="1:64" ht="30" x14ac:dyDescent="0.25">
      <c r="A1734" t="s">
        <v>4159</v>
      </c>
      <c r="B1734">
        <v>18</v>
      </c>
      <c r="C1734">
        <v>66</v>
      </c>
      <c r="D1734">
        <v>82</v>
      </c>
      <c r="E1734" s="1" t="s">
        <v>211</v>
      </c>
      <c r="F1734">
        <v>277500</v>
      </c>
      <c r="G1734" t="s">
        <v>212</v>
      </c>
      <c r="H1734" t="s">
        <v>260</v>
      </c>
      <c r="I1734" t="s">
        <v>77</v>
      </c>
      <c r="J1734">
        <v>68</v>
      </c>
      <c r="K1734" t="s">
        <v>189</v>
      </c>
      <c r="L1734">
        <v>16</v>
      </c>
      <c r="M1734" t="s">
        <v>1025</v>
      </c>
      <c r="N1734" t="s">
        <v>185</v>
      </c>
      <c r="O1734" t="s">
        <v>186</v>
      </c>
      <c r="P1734">
        <v>218</v>
      </c>
      <c r="Q1734">
        <v>48</v>
      </c>
      <c r="R1734">
        <v>23</v>
      </c>
      <c r="S1734">
        <v>65</v>
      </c>
      <c r="T1734">
        <v>49</v>
      </c>
      <c r="U1734">
        <v>33</v>
      </c>
      <c r="V1734">
        <v>203</v>
      </c>
      <c r="W1734">
        <v>35</v>
      </c>
      <c r="X1734">
        <v>48</v>
      </c>
      <c r="Y1734">
        <v>30</v>
      </c>
      <c r="Z1734">
        <v>42</v>
      </c>
      <c r="AA1734">
        <v>48</v>
      </c>
      <c r="AB1734">
        <v>306</v>
      </c>
      <c r="AC1734">
        <v>71</v>
      </c>
      <c r="AD1734">
        <v>68</v>
      </c>
      <c r="AE1734">
        <v>47</v>
      </c>
      <c r="AF1734">
        <v>60</v>
      </c>
      <c r="AG1734">
        <v>60</v>
      </c>
      <c r="AH1734">
        <v>277</v>
      </c>
      <c r="AI1734">
        <v>54</v>
      </c>
      <c r="AJ1734">
        <v>73</v>
      </c>
      <c r="AK1734">
        <v>58</v>
      </c>
      <c r="AL1734">
        <v>66</v>
      </c>
      <c r="AM1734">
        <v>26</v>
      </c>
      <c r="AN1734">
        <v>255</v>
      </c>
      <c r="AO1734">
        <v>70</v>
      </c>
      <c r="AP1734">
        <v>68</v>
      </c>
      <c r="AQ1734">
        <v>32</v>
      </c>
      <c r="AR1734">
        <v>40</v>
      </c>
      <c r="AS1734">
        <v>45</v>
      </c>
      <c r="AT1734">
        <v>61</v>
      </c>
      <c r="AU1734">
        <v>208</v>
      </c>
      <c r="AV1734">
        <v>68</v>
      </c>
      <c r="AW1734">
        <v>72</v>
      </c>
      <c r="AX1734">
        <v>68</v>
      </c>
      <c r="AY1734">
        <v>57</v>
      </c>
      <c r="AZ1734">
        <v>7</v>
      </c>
      <c r="BA1734">
        <v>15</v>
      </c>
      <c r="BB1734">
        <v>14</v>
      </c>
      <c r="BC1734">
        <v>11</v>
      </c>
      <c r="BD1734">
        <v>10</v>
      </c>
      <c r="BE1734">
        <v>1524</v>
      </c>
      <c r="BF1734">
        <v>324</v>
      </c>
      <c r="BG1734">
        <v>1</v>
      </c>
      <c r="BH1734">
        <v>69</v>
      </c>
      <c r="BI1734">
        <v>32</v>
      </c>
      <c r="BJ1734">
        <v>45</v>
      </c>
      <c r="BK1734">
        <v>44</v>
      </c>
      <c r="BL1734">
        <v>69</v>
      </c>
    </row>
    <row r="1735" spans="1:64" ht="45" x14ac:dyDescent="0.25">
      <c r="A1735" t="s">
        <v>4160</v>
      </c>
      <c r="B1735">
        <v>16</v>
      </c>
      <c r="C1735">
        <v>60</v>
      </c>
      <c r="D1735">
        <v>80</v>
      </c>
      <c r="E1735" s="1" t="s">
        <v>4161</v>
      </c>
      <c r="F1735">
        <v>277561</v>
      </c>
      <c r="G1735" t="s">
        <v>578</v>
      </c>
      <c r="H1735" t="s">
        <v>381</v>
      </c>
      <c r="I1735" t="s">
        <v>77</v>
      </c>
      <c r="J1735">
        <v>62</v>
      </c>
      <c r="K1735" t="s">
        <v>294</v>
      </c>
      <c r="L1735">
        <v>20</v>
      </c>
      <c r="M1735" t="s">
        <v>2359</v>
      </c>
      <c r="N1735" t="s">
        <v>185</v>
      </c>
      <c r="O1735" t="s">
        <v>1025</v>
      </c>
      <c r="P1735">
        <v>251</v>
      </c>
      <c r="Q1735">
        <v>55</v>
      </c>
      <c r="R1735">
        <v>54</v>
      </c>
      <c r="S1735">
        <v>44</v>
      </c>
      <c r="T1735">
        <v>55</v>
      </c>
      <c r="U1735">
        <v>43</v>
      </c>
      <c r="V1735">
        <v>278</v>
      </c>
      <c r="W1735">
        <v>64</v>
      </c>
      <c r="X1735">
        <v>59</v>
      </c>
      <c r="Y1735">
        <v>46</v>
      </c>
      <c r="Z1735">
        <v>48</v>
      </c>
      <c r="AA1735">
        <v>61</v>
      </c>
      <c r="AB1735">
        <v>374</v>
      </c>
      <c r="AC1735">
        <v>78</v>
      </c>
      <c r="AD1735">
        <v>76</v>
      </c>
      <c r="AE1735">
        <v>81</v>
      </c>
      <c r="AF1735">
        <v>55</v>
      </c>
      <c r="AG1735">
        <v>84</v>
      </c>
      <c r="AH1735">
        <v>251</v>
      </c>
      <c r="AI1735">
        <v>58</v>
      </c>
      <c r="AJ1735">
        <v>45</v>
      </c>
      <c r="AK1735">
        <v>59</v>
      </c>
      <c r="AL1735">
        <v>37</v>
      </c>
      <c r="AM1735">
        <v>52</v>
      </c>
      <c r="AN1735">
        <v>219</v>
      </c>
      <c r="AO1735">
        <v>36</v>
      </c>
      <c r="AP1735">
        <v>26</v>
      </c>
      <c r="AQ1735">
        <v>54</v>
      </c>
      <c r="AR1735">
        <v>52</v>
      </c>
      <c r="AS1735">
        <v>51</v>
      </c>
      <c r="AT1735">
        <v>59</v>
      </c>
      <c r="AU1735">
        <v>77</v>
      </c>
      <c r="AV1735">
        <v>23</v>
      </c>
      <c r="AW1735">
        <v>28</v>
      </c>
      <c r="AX1735">
        <v>26</v>
      </c>
      <c r="AY1735">
        <v>43</v>
      </c>
      <c r="AZ1735">
        <v>9</v>
      </c>
      <c r="BA1735">
        <v>8</v>
      </c>
      <c r="BB1735">
        <v>9</v>
      </c>
      <c r="BC1735">
        <v>11</v>
      </c>
      <c r="BD1735">
        <v>6</v>
      </c>
      <c r="BE1735">
        <v>1493</v>
      </c>
      <c r="BF1735">
        <v>320</v>
      </c>
      <c r="BG1735">
        <v>1</v>
      </c>
      <c r="BH1735">
        <v>77</v>
      </c>
      <c r="BI1735">
        <v>54</v>
      </c>
      <c r="BJ1735">
        <v>53</v>
      </c>
      <c r="BK1735">
        <v>65</v>
      </c>
      <c r="BL1735">
        <v>28</v>
      </c>
    </row>
    <row r="1736" spans="1:64" ht="30" x14ac:dyDescent="0.25">
      <c r="A1736" t="s">
        <v>4162</v>
      </c>
      <c r="B1736">
        <v>19</v>
      </c>
      <c r="C1736">
        <v>66</v>
      </c>
      <c r="D1736">
        <v>79</v>
      </c>
      <c r="E1736" s="1" t="s">
        <v>4163</v>
      </c>
      <c r="F1736">
        <v>277887</v>
      </c>
      <c r="G1736" t="s">
        <v>283</v>
      </c>
      <c r="H1736" t="s">
        <v>147</v>
      </c>
      <c r="I1736" t="s">
        <v>77</v>
      </c>
      <c r="J1736">
        <v>66</v>
      </c>
      <c r="K1736" t="s">
        <v>478</v>
      </c>
      <c r="L1736">
        <v>13</v>
      </c>
      <c r="M1736" t="s">
        <v>990</v>
      </c>
      <c r="N1736" t="s">
        <v>248</v>
      </c>
      <c r="O1736" t="s">
        <v>509</v>
      </c>
      <c r="P1736">
        <v>241</v>
      </c>
      <c r="Q1736">
        <v>62</v>
      </c>
      <c r="R1736">
        <v>31</v>
      </c>
      <c r="S1736">
        <v>53</v>
      </c>
      <c r="T1736">
        <v>63</v>
      </c>
      <c r="U1736">
        <v>32</v>
      </c>
      <c r="V1736">
        <v>300</v>
      </c>
      <c r="W1736">
        <v>69</v>
      </c>
      <c r="X1736">
        <v>55</v>
      </c>
      <c r="Y1736">
        <v>59</v>
      </c>
      <c r="Z1736">
        <v>49</v>
      </c>
      <c r="AA1736">
        <v>68</v>
      </c>
      <c r="AB1736">
        <v>336</v>
      </c>
      <c r="AC1736">
        <v>73</v>
      </c>
      <c r="AD1736">
        <v>67</v>
      </c>
      <c r="AE1736">
        <v>66</v>
      </c>
      <c r="AF1736">
        <v>65</v>
      </c>
      <c r="AG1736">
        <v>65</v>
      </c>
      <c r="AH1736">
        <v>264</v>
      </c>
      <c r="AI1736">
        <v>45</v>
      </c>
      <c r="AJ1736">
        <v>67</v>
      </c>
      <c r="AK1736">
        <v>55</v>
      </c>
      <c r="AL1736">
        <v>63</v>
      </c>
      <c r="AM1736">
        <v>34</v>
      </c>
      <c r="AN1736">
        <v>255</v>
      </c>
      <c r="AO1736">
        <v>59</v>
      </c>
      <c r="AP1736">
        <v>58</v>
      </c>
      <c r="AQ1736">
        <v>53</v>
      </c>
      <c r="AR1736">
        <v>47</v>
      </c>
      <c r="AS1736">
        <v>38</v>
      </c>
      <c r="AT1736">
        <v>52</v>
      </c>
      <c r="AU1736">
        <v>198</v>
      </c>
      <c r="AV1736">
        <v>61</v>
      </c>
      <c r="AW1736">
        <v>67</v>
      </c>
      <c r="AX1736">
        <v>70</v>
      </c>
      <c r="AY1736">
        <v>47</v>
      </c>
      <c r="AZ1736">
        <v>14</v>
      </c>
      <c r="BA1736">
        <v>11</v>
      </c>
      <c r="BB1736">
        <v>10</v>
      </c>
      <c r="BC1736">
        <v>6</v>
      </c>
      <c r="BD1736">
        <v>6</v>
      </c>
      <c r="BE1736">
        <v>1641</v>
      </c>
      <c r="BF1736">
        <v>352</v>
      </c>
      <c r="BG1736">
        <v>1</v>
      </c>
      <c r="BH1736">
        <v>70</v>
      </c>
      <c r="BI1736">
        <v>36</v>
      </c>
      <c r="BJ1736">
        <v>57</v>
      </c>
      <c r="BK1736">
        <v>67</v>
      </c>
      <c r="BL1736">
        <v>62</v>
      </c>
    </row>
    <row r="1737" spans="1:64" ht="30" x14ac:dyDescent="0.25">
      <c r="A1737" t="s">
        <v>3339</v>
      </c>
      <c r="B1737">
        <v>17</v>
      </c>
      <c r="C1737">
        <v>61</v>
      </c>
      <c r="D1737">
        <v>81</v>
      </c>
      <c r="E1737" s="1" t="s">
        <v>1447</v>
      </c>
      <c r="F1737">
        <v>278193</v>
      </c>
      <c r="G1737" t="s">
        <v>252</v>
      </c>
      <c r="H1737" t="s">
        <v>84</v>
      </c>
      <c r="I1737" t="s">
        <v>77</v>
      </c>
      <c r="J1737">
        <v>61</v>
      </c>
      <c r="K1737" t="s">
        <v>130</v>
      </c>
      <c r="L1737">
        <v>20</v>
      </c>
      <c r="M1737" t="s">
        <v>3330</v>
      </c>
      <c r="N1737" t="s">
        <v>991</v>
      </c>
      <c r="O1737" t="s">
        <v>1157</v>
      </c>
      <c r="P1737">
        <v>235</v>
      </c>
      <c r="Q1737">
        <v>59</v>
      </c>
      <c r="R1737">
        <v>34</v>
      </c>
      <c r="S1737">
        <v>53</v>
      </c>
      <c r="T1737">
        <v>57</v>
      </c>
      <c r="U1737">
        <v>32</v>
      </c>
      <c r="V1737">
        <v>237</v>
      </c>
      <c r="W1737">
        <v>59</v>
      </c>
      <c r="X1737">
        <v>40</v>
      </c>
      <c r="Y1737">
        <v>37</v>
      </c>
      <c r="Z1737">
        <v>49</v>
      </c>
      <c r="AA1737">
        <v>52</v>
      </c>
      <c r="AB1737">
        <v>330</v>
      </c>
      <c r="AC1737">
        <v>69</v>
      </c>
      <c r="AD1737">
        <v>66</v>
      </c>
      <c r="AE1737">
        <v>61</v>
      </c>
      <c r="AF1737">
        <v>54</v>
      </c>
      <c r="AG1737">
        <v>80</v>
      </c>
      <c r="AH1737">
        <v>251</v>
      </c>
      <c r="AI1737">
        <v>37</v>
      </c>
      <c r="AJ1737">
        <v>60</v>
      </c>
      <c r="AK1737">
        <v>60</v>
      </c>
      <c r="AL1737">
        <v>58</v>
      </c>
      <c r="AM1737">
        <v>36</v>
      </c>
      <c r="AN1737">
        <v>260</v>
      </c>
      <c r="AO1737">
        <v>58</v>
      </c>
      <c r="AP1737">
        <v>59</v>
      </c>
      <c r="AQ1737">
        <v>48</v>
      </c>
      <c r="AR1737">
        <v>45</v>
      </c>
      <c r="AS1737">
        <v>50</v>
      </c>
      <c r="AT1737">
        <v>47</v>
      </c>
      <c r="AU1737">
        <v>176</v>
      </c>
      <c r="AV1737">
        <v>53</v>
      </c>
      <c r="AW1737">
        <v>63</v>
      </c>
      <c r="AX1737">
        <v>60</v>
      </c>
      <c r="AY1737">
        <v>49</v>
      </c>
      <c r="AZ1737">
        <v>8</v>
      </c>
      <c r="BA1737">
        <v>7</v>
      </c>
      <c r="BB1737">
        <v>11</v>
      </c>
      <c r="BC1737">
        <v>12</v>
      </c>
      <c r="BD1737">
        <v>11</v>
      </c>
      <c r="BE1737">
        <v>1538</v>
      </c>
      <c r="BF1737">
        <v>329</v>
      </c>
      <c r="BG1737">
        <v>1</v>
      </c>
      <c r="BH1737">
        <v>67</v>
      </c>
      <c r="BI1737">
        <v>36</v>
      </c>
      <c r="BJ1737">
        <v>52</v>
      </c>
      <c r="BK1737">
        <v>57</v>
      </c>
      <c r="BL1737">
        <v>58</v>
      </c>
    </row>
    <row r="1738" spans="1:64" ht="30" x14ac:dyDescent="0.25">
      <c r="A1738" t="s">
        <v>4164</v>
      </c>
      <c r="B1738">
        <v>19</v>
      </c>
      <c r="C1738">
        <v>63</v>
      </c>
      <c r="D1738">
        <v>80</v>
      </c>
      <c r="E1738" s="1" t="s">
        <v>4165</v>
      </c>
      <c r="F1738">
        <v>278286</v>
      </c>
      <c r="G1738" t="s">
        <v>289</v>
      </c>
      <c r="H1738" t="s">
        <v>253</v>
      </c>
      <c r="I1738" t="s">
        <v>68</v>
      </c>
      <c r="J1738">
        <v>65</v>
      </c>
      <c r="K1738" t="s">
        <v>189</v>
      </c>
      <c r="L1738">
        <v>17</v>
      </c>
      <c r="M1738" t="s">
        <v>1854</v>
      </c>
      <c r="N1738" t="s">
        <v>443</v>
      </c>
      <c r="O1738" t="s">
        <v>597</v>
      </c>
      <c r="P1738">
        <v>240</v>
      </c>
      <c r="Q1738">
        <v>45</v>
      </c>
      <c r="R1738" t="s">
        <v>4166</v>
      </c>
      <c r="S1738" t="s">
        <v>1495</v>
      </c>
      <c r="T1738" t="s">
        <v>622</v>
      </c>
      <c r="U1738" t="s">
        <v>2783</v>
      </c>
      <c r="V1738">
        <v>226</v>
      </c>
      <c r="W1738">
        <v>45</v>
      </c>
      <c r="X1738" t="s">
        <v>4167</v>
      </c>
      <c r="Y1738" t="s">
        <v>4168</v>
      </c>
      <c r="Z1738" t="s">
        <v>1515</v>
      </c>
      <c r="AA1738" t="s">
        <v>1886</v>
      </c>
      <c r="AB1738">
        <v>286</v>
      </c>
      <c r="AC1738">
        <v>58</v>
      </c>
      <c r="AD1738" t="s">
        <v>2002</v>
      </c>
      <c r="AE1738" t="s">
        <v>4169</v>
      </c>
      <c r="AF1738" t="s">
        <v>173</v>
      </c>
      <c r="AG1738">
        <v>52</v>
      </c>
      <c r="AH1738">
        <v>258</v>
      </c>
      <c r="AI1738" t="s">
        <v>1054</v>
      </c>
      <c r="AJ1738">
        <v>60</v>
      </c>
      <c r="AK1738">
        <v>60</v>
      </c>
      <c r="AL1738" t="s">
        <v>2516</v>
      </c>
      <c r="AM1738" t="s">
        <v>4170</v>
      </c>
      <c r="AN1738">
        <v>258</v>
      </c>
      <c r="AO1738" t="s">
        <v>595</v>
      </c>
      <c r="AP1738">
        <v>62</v>
      </c>
      <c r="AQ1738" t="s">
        <v>4171</v>
      </c>
      <c r="AR1738" t="s">
        <v>1885</v>
      </c>
      <c r="AS1738" t="s">
        <v>4172</v>
      </c>
      <c r="AT1738" t="s">
        <v>828</v>
      </c>
      <c r="AU1738">
        <v>192</v>
      </c>
      <c r="AV1738" t="s">
        <v>1251</v>
      </c>
      <c r="AW1738" t="s">
        <v>3943</v>
      </c>
      <c r="AX1738">
        <v>65</v>
      </c>
      <c r="AY1738">
        <v>37</v>
      </c>
      <c r="AZ1738">
        <v>6</v>
      </c>
      <c r="BA1738">
        <v>9</v>
      </c>
      <c r="BB1738">
        <v>7</v>
      </c>
      <c r="BC1738">
        <v>7</v>
      </c>
      <c r="BD1738">
        <v>8</v>
      </c>
      <c r="BE1738">
        <v>1497</v>
      </c>
      <c r="BF1738">
        <v>325</v>
      </c>
      <c r="BG1738">
        <v>1</v>
      </c>
      <c r="BH1738">
        <v>61</v>
      </c>
      <c r="BI1738">
        <v>34</v>
      </c>
      <c r="BJ1738">
        <v>50</v>
      </c>
      <c r="BK1738">
        <v>50</v>
      </c>
      <c r="BL1738">
        <v>64</v>
      </c>
    </row>
    <row r="1739" spans="1:64" ht="30" x14ac:dyDescent="0.25">
      <c r="A1739" t="s">
        <v>4173</v>
      </c>
      <c r="B1739">
        <v>18</v>
      </c>
      <c r="C1739">
        <v>67</v>
      </c>
      <c r="D1739">
        <v>83</v>
      </c>
      <c r="E1739" s="1" t="s">
        <v>4174</v>
      </c>
      <c r="F1739">
        <v>278661</v>
      </c>
      <c r="G1739" t="s">
        <v>359</v>
      </c>
      <c r="H1739" t="s">
        <v>125</v>
      </c>
      <c r="I1739" t="s">
        <v>77</v>
      </c>
      <c r="J1739">
        <v>69</v>
      </c>
      <c r="K1739" t="s">
        <v>189</v>
      </c>
      <c r="L1739">
        <v>16</v>
      </c>
      <c r="M1739" t="s">
        <v>1831</v>
      </c>
      <c r="N1739" t="s">
        <v>79</v>
      </c>
      <c r="O1739" t="s">
        <v>230</v>
      </c>
      <c r="P1739">
        <v>275</v>
      </c>
      <c r="Q1739">
        <v>48</v>
      </c>
      <c r="R1739">
        <v>50</v>
      </c>
      <c r="S1739">
        <v>75</v>
      </c>
      <c r="T1739">
        <v>61</v>
      </c>
      <c r="U1739">
        <v>41</v>
      </c>
      <c r="V1739">
        <v>240</v>
      </c>
      <c r="W1739">
        <v>42</v>
      </c>
      <c r="X1739">
        <v>45</v>
      </c>
      <c r="Y1739">
        <v>34</v>
      </c>
      <c r="Z1739">
        <v>59</v>
      </c>
      <c r="AA1739">
        <v>60</v>
      </c>
      <c r="AB1739">
        <v>327</v>
      </c>
      <c r="AC1739">
        <v>66</v>
      </c>
      <c r="AD1739">
        <v>68</v>
      </c>
      <c r="AE1739">
        <v>69</v>
      </c>
      <c r="AF1739">
        <v>59</v>
      </c>
      <c r="AG1739">
        <v>65</v>
      </c>
      <c r="AH1739">
        <v>311</v>
      </c>
      <c r="AI1739">
        <v>56</v>
      </c>
      <c r="AJ1739">
        <v>75</v>
      </c>
      <c r="AK1739">
        <v>70</v>
      </c>
      <c r="AL1739">
        <v>63</v>
      </c>
      <c r="AM1739">
        <v>47</v>
      </c>
      <c r="AN1739">
        <v>285</v>
      </c>
      <c r="AO1739">
        <v>65</v>
      </c>
      <c r="AP1739">
        <v>69</v>
      </c>
      <c r="AQ1739">
        <v>40</v>
      </c>
      <c r="AR1739">
        <v>58</v>
      </c>
      <c r="AS1739">
        <v>53</v>
      </c>
      <c r="AT1739">
        <v>52</v>
      </c>
      <c r="AU1739">
        <v>204</v>
      </c>
      <c r="AV1739">
        <v>70</v>
      </c>
      <c r="AW1739">
        <v>68</v>
      </c>
      <c r="AX1739">
        <v>66</v>
      </c>
      <c r="AY1739">
        <v>44</v>
      </c>
      <c r="AZ1739">
        <v>9</v>
      </c>
      <c r="BA1739">
        <v>8</v>
      </c>
      <c r="BB1739">
        <v>10</v>
      </c>
      <c r="BC1739">
        <v>6</v>
      </c>
      <c r="BD1739">
        <v>11</v>
      </c>
      <c r="BE1739">
        <v>1686</v>
      </c>
      <c r="BF1739">
        <v>360</v>
      </c>
      <c r="BG1739">
        <v>1</v>
      </c>
      <c r="BH1739">
        <v>67</v>
      </c>
      <c r="BI1739">
        <v>50</v>
      </c>
      <c r="BJ1739">
        <v>55</v>
      </c>
      <c r="BK1739">
        <v>53</v>
      </c>
      <c r="BL1739">
        <v>69</v>
      </c>
    </row>
    <row r="1740" spans="1:64" ht="45" x14ac:dyDescent="0.25">
      <c r="A1740" t="s">
        <v>4175</v>
      </c>
      <c r="B1740">
        <v>18</v>
      </c>
      <c r="C1740">
        <v>67</v>
      </c>
      <c r="D1740">
        <v>81</v>
      </c>
      <c r="E1740" s="1" t="s">
        <v>2057</v>
      </c>
      <c r="F1740">
        <v>278789</v>
      </c>
      <c r="G1740" t="s">
        <v>212</v>
      </c>
      <c r="H1740" t="s">
        <v>253</v>
      </c>
      <c r="I1740" t="s">
        <v>77</v>
      </c>
      <c r="J1740">
        <v>69</v>
      </c>
      <c r="K1740" t="s">
        <v>195</v>
      </c>
      <c r="L1740">
        <v>14</v>
      </c>
      <c r="M1740" t="s">
        <v>1831</v>
      </c>
      <c r="N1740" t="s">
        <v>248</v>
      </c>
      <c r="O1740" t="s">
        <v>1832</v>
      </c>
      <c r="P1740">
        <v>278</v>
      </c>
      <c r="Q1740">
        <v>50</v>
      </c>
      <c r="R1740">
        <v>51</v>
      </c>
      <c r="S1740">
        <v>58</v>
      </c>
      <c r="T1740">
        <v>74</v>
      </c>
      <c r="U1740">
        <v>45</v>
      </c>
      <c r="V1740">
        <v>306</v>
      </c>
      <c r="W1740">
        <v>68</v>
      </c>
      <c r="X1740">
        <v>54</v>
      </c>
      <c r="Y1740">
        <v>43</v>
      </c>
      <c r="Z1740">
        <v>70</v>
      </c>
      <c r="AA1740">
        <v>71</v>
      </c>
      <c r="AB1740">
        <v>316</v>
      </c>
      <c r="AC1740">
        <v>66</v>
      </c>
      <c r="AD1740">
        <v>72</v>
      </c>
      <c r="AE1740">
        <v>58</v>
      </c>
      <c r="AF1740">
        <v>64</v>
      </c>
      <c r="AG1740">
        <v>56</v>
      </c>
      <c r="AH1740">
        <v>331</v>
      </c>
      <c r="AI1740">
        <v>66</v>
      </c>
      <c r="AJ1740">
        <v>71</v>
      </c>
      <c r="AK1740">
        <v>65</v>
      </c>
      <c r="AL1740">
        <v>74</v>
      </c>
      <c r="AM1740">
        <v>55</v>
      </c>
      <c r="AN1740">
        <v>298</v>
      </c>
      <c r="AO1740">
        <v>61</v>
      </c>
      <c r="AP1740">
        <v>59</v>
      </c>
      <c r="AQ1740">
        <v>60</v>
      </c>
      <c r="AR1740">
        <v>68</v>
      </c>
      <c r="AS1740">
        <v>50</v>
      </c>
      <c r="AT1740">
        <v>60</v>
      </c>
      <c r="AU1740">
        <v>186</v>
      </c>
      <c r="AV1740">
        <v>61</v>
      </c>
      <c r="AW1740">
        <v>64</v>
      </c>
      <c r="AX1740">
        <v>61</v>
      </c>
      <c r="AY1740">
        <v>37</v>
      </c>
      <c r="AZ1740">
        <v>10</v>
      </c>
      <c r="BA1740">
        <v>6</v>
      </c>
      <c r="BB1740">
        <v>5</v>
      </c>
      <c r="BC1740">
        <v>8</v>
      </c>
      <c r="BD1740">
        <v>8</v>
      </c>
      <c r="BE1740">
        <v>1752</v>
      </c>
      <c r="BF1740">
        <v>386</v>
      </c>
      <c r="BG1740">
        <v>1</v>
      </c>
      <c r="BH1740">
        <v>69</v>
      </c>
      <c r="BI1740">
        <v>55</v>
      </c>
      <c r="BJ1740">
        <v>65</v>
      </c>
      <c r="BK1740">
        <v>67</v>
      </c>
      <c r="BL1740">
        <v>61</v>
      </c>
    </row>
    <row r="1741" spans="1:64" ht="60" x14ac:dyDescent="0.25">
      <c r="A1741" t="s">
        <v>4176</v>
      </c>
      <c r="B1741">
        <v>17</v>
      </c>
      <c r="C1741" t="s">
        <v>401</v>
      </c>
      <c r="D1741" t="s">
        <v>266</v>
      </c>
      <c r="E1741" s="1" t="s">
        <v>4177</v>
      </c>
      <c r="F1741">
        <v>279485</v>
      </c>
      <c r="G1741" t="s">
        <v>259</v>
      </c>
      <c r="H1741" t="s">
        <v>84</v>
      </c>
      <c r="I1741" t="s">
        <v>77</v>
      </c>
      <c r="J1741">
        <v>61</v>
      </c>
      <c r="K1741" t="s">
        <v>106</v>
      </c>
      <c r="L1741">
        <v>23</v>
      </c>
      <c r="M1741" t="s">
        <v>2978</v>
      </c>
      <c r="N1741" t="s">
        <v>991</v>
      </c>
      <c r="O1741" t="s">
        <v>673</v>
      </c>
      <c r="P1741">
        <v>256</v>
      </c>
      <c r="Q1741">
        <v>58</v>
      </c>
      <c r="R1741" t="s">
        <v>1507</v>
      </c>
      <c r="S1741">
        <v>36</v>
      </c>
      <c r="T1741">
        <v>55</v>
      </c>
      <c r="U1741">
        <v>48</v>
      </c>
      <c r="V1741">
        <v>250</v>
      </c>
      <c r="W1741">
        <v>60</v>
      </c>
      <c r="X1741">
        <v>42</v>
      </c>
      <c r="Y1741" t="s">
        <v>1523</v>
      </c>
      <c r="Z1741">
        <v>49</v>
      </c>
      <c r="AA1741" t="s">
        <v>2007</v>
      </c>
      <c r="AB1741">
        <v>330</v>
      </c>
      <c r="AC1741">
        <v>72</v>
      </c>
      <c r="AD1741">
        <v>69</v>
      </c>
      <c r="AE1741">
        <v>65</v>
      </c>
      <c r="AF1741" t="s">
        <v>4178</v>
      </c>
      <c r="AG1741">
        <v>66</v>
      </c>
      <c r="AH1741">
        <v>291</v>
      </c>
      <c r="AI1741">
        <v>70</v>
      </c>
      <c r="AJ1741" t="s">
        <v>1771</v>
      </c>
      <c r="AK1741">
        <v>55</v>
      </c>
      <c r="AL1741">
        <v>56</v>
      </c>
      <c r="AM1741" t="s">
        <v>4179</v>
      </c>
      <c r="AN1741">
        <v>229</v>
      </c>
      <c r="AO1741">
        <v>30</v>
      </c>
      <c r="AP1741">
        <v>20</v>
      </c>
      <c r="AQ1741" t="s">
        <v>4180</v>
      </c>
      <c r="AR1741" t="s">
        <v>4181</v>
      </c>
      <c r="AS1741">
        <v>64</v>
      </c>
      <c r="AT1741">
        <v>51</v>
      </c>
      <c r="AU1741">
        <v>63</v>
      </c>
      <c r="AV1741">
        <v>16</v>
      </c>
      <c r="AW1741">
        <v>21</v>
      </c>
      <c r="AX1741">
        <v>26</v>
      </c>
      <c r="AY1741">
        <v>59</v>
      </c>
      <c r="AZ1741">
        <v>15</v>
      </c>
      <c r="BA1741">
        <v>7</v>
      </c>
      <c r="BB1741">
        <v>11</v>
      </c>
      <c r="BC1741">
        <v>13</v>
      </c>
      <c r="BD1741">
        <v>13</v>
      </c>
      <c r="BE1741">
        <v>1478</v>
      </c>
      <c r="BF1741">
        <v>316</v>
      </c>
      <c r="BG1741">
        <v>1</v>
      </c>
      <c r="BH1741">
        <v>70</v>
      </c>
      <c r="BI1741">
        <v>61</v>
      </c>
      <c r="BJ1741">
        <v>53</v>
      </c>
      <c r="BK1741">
        <v>61</v>
      </c>
      <c r="BL1741">
        <v>21</v>
      </c>
    </row>
    <row r="1742" spans="1:64" ht="30" x14ac:dyDescent="0.25">
      <c r="A1742" t="s">
        <v>4182</v>
      </c>
      <c r="B1742">
        <v>22</v>
      </c>
      <c r="C1742" t="s">
        <v>735</v>
      </c>
      <c r="D1742" t="s">
        <v>316</v>
      </c>
      <c r="E1742" s="1" t="s">
        <v>4183</v>
      </c>
      <c r="F1742">
        <v>261195</v>
      </c>
      <c r="G1742" t="s">
        <v>146</v>
      </c>
      <c r="H1742" t="s">
        <v>125</v>
      </c>
      <c r="I1742" t="s">
        <v>68</v>
      </c>
      <c r="J1742">
        <v>70</v>
      </c>
      <c r="K1742" t="s">
        <v>69</v>
      </c>
      <c r="L1742">
        <v>9</v>
      </c>
      <c r="M1742" t="s">
        <v>726</v>
      </c>
      <c r="N1742" t="s">
        <v>1292</v>
      </c>
      <c r="O1742" t="s">
        <v>896</v>
      </c>
      <c r="P1742">
        <v>291</v>
      </c>
      <c r="Q1742">
        <v>58</v>
      </c>
      <c r="R1742">
        <v>66</v>
      </c>
      <c r="S1742">
        <v>48</v>
      </c>
      <c r="T1742" t="s">
        <v>961</v>
      </c>
      <c r="U1742">
        <v>55</v>
      </c>
      <c r="V1742">
        <v>318</v>
      </c>
      <c r="W1742" t="s">
        <v>168</v>
      </c>
      <c r="X1742">
        <v>60</v>
      </c>
      <c r="Y1742">
        <v>57</v>
      </c>
      <c r="Z1742" t="s">
        <v>4184</v>
      </c>
      <c r="AA1742" t="s">
        <v>402</v>
      </c>
      <c r="AB1742">
        <v>376</v>
      </c>
      <c r="AC1742">
        <v>80</v>
      </c>
      <c r="AD1742">
        <v>78</v>
      </c>
      <c r="AE1742">
        <v>76</v>
      </c>
      <c r="AF1742">
        <v>64</v>
      </c>
      <c r="AG1742" t="s">
        <v>4185</v>
      </c>
      <c r="AH1742">
        <v>335</v>
      </c>
      <c r="AI1742">
        <v>72</v>
      </c>
      <c r="AJ1742" t="s">
        <v>607</v>
      </c>
      <c r="AK1742">
        <v>64</v>
      </c>
      <c r="AL1742">
        <v>62</v>
      </c>
      <c r="AM1742" t="s">
        <v>447</v>
      </c>
      <c r="AN1742">
        <v>239</v>
      </c>
      <c r="AO1742">
        <v>33</v>
      </c>
      <c r="AP1742">
        <v>14</v>
      </c>
      <c r="AQ1742">
        <v>66</v>
      </c>
      <c r="AR1742" t="s">
        <v>386</v>
      </c>
      <c r="AS1742">
        <v>61</v>
      </c>
      <c r="AT1742">
        <v>67</v>
      </c>
      <c r="AU1742">
        <v>51</v>
      </c>
      <c r="AV1742">
        <v>17</v>
      </c>
      <c r="AW1742">
        <v>17</v>
      </c>
      <c r="AX1742">
        <v>17</v>
      </c>
      <c r="AY1742">
        <v>57</v>
      </c>
      <c r="AZ1742">
        <v>14</v>
      </c>
      <c r="BA1742">
        <v>10</v>
      </c>
      <c r="BB1742">
        <v>10</v>
      </c>
      <c r="BC1742">
        <v>9</v>
      </c>
      <c r="BD1742">
        <v>14</v>
      </c>
      <c r="BE1742">
        <v>1667</v>
      </c>
      <c r="BF1742">
        <v>357</v>
      </c>
      <c r="BG1742">
        <v>1</v>
      </c>
      <c r="BH1742">
        <v>79</v>
      </c>
      <c r="BI1742">
        <v>67</v>
      </c>
      <c r="BJ1742">
        <v>62</v>
      </c>
      <c r="BK1742">
        <v>72</v>
      </c>
      <c r="BL1742">
        <v>20</v>
      </c>
    </row>
    <row r="1743" spans="1:64" ht="30" x14ac:dyDescent="0.25">
      <c r="A1743" t="s">
        <v>4186</v>
      </c>
      <c r="B1743">
        <v>28</v>
      </c>
      <c r="C1743">
        <v>77</v>
      </c>
      <c r="D1743">
        <v>77</v>
      </c>
      <c r="E1743" s="1" t="s">
        <v>4187</v>
      </c>
      <c r="F1743">
        <v>261204</v>
      </c>
      <c r="G1743" t="s">
        <v>90</v>
      </c>
      <c r="H1743" t="s">
        <v>278</v>
      </c>
      <c r="I1743" t="s">
        <v>68</v>
      </c>
      <c r="J1743">
        <v>78</v>
      </c>
      <c r="K1743" t="s">
        <v>791</v>
      </c>
      <c r="L1743">
        <v>0</v>
      </c>
      <c r="M1743" t="s">
        <v>1300</v>
      </c>
      <c r="N1743" t="s">
        <v>1015</v>
      </c>
      <c r="O1743" t="s">
        <v>534</v>
      </c>
      <c r="P1743">
        <v>358</v>
      </c>
      <c r="Q1743" t="s">
        <v>660</v>
      </c>
      <c r="R1743">
        <v>81</v>
      </c>
      <c r="S1743" t="s">
        <v>736</v>
      </c>
      <c r="T1743">
        <v>72</v>
      </c>
      <c r="U1743">
        <v>57</v>
      </c>
      <c r="V1743">
        <v>358</v>
      </c>
      <c r="W1743">
        <v>82</v>
      </c>
      <c r="X1743">
        <v>66</v>
      </c>
      <c r="Y1743">
        <v>67</v>
      </c>
      <c r="Z1743">
        <v>63</v>
      </c>
      <c r="AA1743">
        <v>80</v>
      </c>
      <c r="AB1743">
        <v>393</v>
      </c>
      <c r="AC1743">
        <v>80</v>
      </c>
      <c r="AD1743">
        <v>82</v>
      </c>
      <c r="AE1743">
        <v>82</v>
      </c>
      <c r="AF1743">
        <v>75</v>
      </c>
      <c r="AG1743">
        <v>74</v>
      </c>
      <c r="AH1743">
        <v>363</v>
      </c>
      <c r="AI1743">
        <v>77</v>
      </c>
      <c r="AJ1743" t="s">
        <v>738</v>
      </c>
      <c r="AK1743">
        <v>67</v>
      </c>
      <c r="AL1743">
        <v>63</v>
      </c>
      <c r="AM1743">
        <v>76</v>
      </c>
      <c r="AN1743">
        <v>347</v>
      </c>
      <c r="AO1743">
        <v>71</v>
      </c>
      <c r="AP1743">
        <v>49</v>
      </c>
      <c r="AQ1743">
        <v>76</v>
      </c>
      <c r="AR1743">
        <v>72</v>
      </c>
      <c r="AS1743">
        <v>79</v>
      </c>
      <c r="AT1743">
        <v>80</v>
      </c>
      <c r="AU1743">
        <v>63</v>
      </c>
      <c r="AV1743">
        <v>22</v>
      </c>
      <c r="AW1743">
        <v>22</v>
      </c>
      <c r="AX1743">
        <v>19</v>
      </c>
      <c r="AY1743">
        <v>52</v>
      </c>
      <c r="AZ1743">
        <v>7</v>
      </c>
      <c r="BA1743">
        <v>8</v>
      </c>
      <c r="BB1743">
        <v>9</v>
      </c>
      <c r="BC1743">
        <v>15</v>
      </c>
      <c r="BD1743">
        <v>13</v>
      </c>
      <c r="BE1743">
        <v>1934</v>
      </c>
      <c r="BF1743">
        <v>409</v>
      </c>
      <c r="BG1743">
        <v>1</v>
      </c>
      <c r="BH1743">
        <v>81</v>
      </c>
      <c r="BI1743">
        <v>78</v>
      </c>
      <c r="BJ1743">
        <v>71</v>
      </c>
      <c r="BK1743">
        <v>81</v>
      </c>
      <c r="BL1743">
        <v>32</v>
      </c>
    </row>
    <row r="1744" spans="1:64" ht="60" x14ac:dyDescent="0.25">
      <c r="A1744" t="s">
        <v>4188</v>
      </c>
      <c r="B1744">
        <v>21</v>
      </c>
      <c r="C1744">
        <v>69</v>
      </c>
      <c r="D1744">
        <v>76</v>
      </c>
      <c r="E1744" s="1" t="s">
        <v>2439</v>
      </c>
      <c r="F1744">
        <v>261446</v>
      </c>
      <c r="G1744" t="s">
        <v>112</v>
      </c>
      <c r="H1744" t="s">
        <v>67</v>
      </c>
      <c r="I1744" t="s">
        <v>68</v>
      </c>
      <c r="J1744">
        <v>70</v>
      </c>
      <c r="K1744" t="s">
        <v>206</v>
      </c>
      <c r="L1744">
        <v>7</v>
      </c>
      <c r="M1744" t="s">
        <v>726</v>
      </c>
      <c r="N1744" t="s">
        <v>248</v>
      </c>
      <c r="O1744" t="s">
        <v>72</v>
      </c>
      <c r="P1744">
        <v>294</v>
      </c>
      <c r="Q1744">
        <v>64</v>
      </c>
      <c r="R1744">
        <v>56</v>
      </c>
      <c r="S1744">
        <v>50</v>
      </c>
      <c r="T1744">
        <v>68</v>
      </c>
      <c r="U1744">
        <v>56</v>
      </c>
      <c r="V1744">
        <v>322</v>
      </c>
      <c r="W1744">
        <v>74</v>
      </c>
      <c r="X1744">
        <v>66</v>
      </c>
      <c r="Y1744">
        <v>52</v>
      </c>
      <c r="Z1744">
        <v>60</v>
      </c>
      <c r="AA1744">
        <v>70</v>
      </c>
      <c r="AB1744">
        <v>379</v>
      </c>
      <c r="AC1744">
        <v>79</v>
      </c>
      <c r="AD1744">
        <v>75</v>
      </c>
      <c r="AE1744">
        <v>79</v>
      </c>
      <c r="AF1744">
        <v>68</v>
      </c>
      <c r="AG1744">
        <v>78</v>
      </c>
      <c r="AH1744">
        <v>304</v>
      </c>
      <c r="AI1744">
        <v>65</v>
      </c>
      <c r="AJ1744">
        <v>63</v>
      </c>
      <c r="AK1744">
        <v>68</v>
      </c>
      <c r="AL1744">
        <v>54</v>
      </c>
      <c r="AM1744">
        <v>54</v>
      </c>
      <c r="AN1744">
        <v>317</v>
      </c>
      <c r="AO1744">
        <v>71</v>
      </c>
      <c r="AP1744">
        <v>67</v>
      </c>
      <c r="AQ1744">
        <v>64</v>
      </c>
      <c r="AR1744">
        <v>62</v>
      </c>
      <c r="AS1744">
        <v>53</v>
      </c>
      <c r="AT1744">
        <v>68</v>
      </c>
      <c r="AU1744">
        <v>198</v>
      </c>
      <c r="AV1744">
        <v>65</v>
      </c>
      <c r="AW1744">
        <v>68</v>
      </c>
      <c r="AX1744">
        <v>65</v>
      </c>
      <c r="AY1744">
        <v>56</v>
      </c>
      <c r="AZ1744">
        <v>11</v>
      </c>
      <c r="BA1744">
        <v>14</v>
      </c>
      <c r="BB1744">
        <v>10</v>
      </c>
      <c r="BC1744">
        <v>11</v>
      </c>
      <c r="BD1744">
        <v>10</v>
      </c>
      <c r="BE1744">
        <v>1870</v>
      </c>
      <c r="BF1744">
        <v>398</v>
      </c>
      <c r="BG1744">
        <v>1</v>
      </c>
      <c r="BH1744">
        <v>77</v>
      </c>
      <c r="BI1744">
        <v>58</v>
      </c>
      <c r="BJ1744">
        <v>64</v>
      </c>
      <c r="BK1744">
        <v>73</v>
      </c>
      <c r="BL1744">
        <v>65</v>
      </c>
    </row>
    <row r="1745" spans="1:64" ht="60" x14ac:dyDescent="0.25">
      <c r="A1745" t="s">
        <v>4189</v>
      </c>
      <c r="B1745">
        <v>20</v>
      </c>
      <c r="C1745">
        <v>64</v>
      </c>
      <c r="D1745">
        <v>77</v>
      </c>
      <c r="E1745" s="1" t="s">
        <v>4190</v>
      </c>
      <c r="F1745">
        <v>261745</v>
      </c>
      <c r="G1745" t="s">
        <v>426</v>
      </c>
      <c r="H1745" t="s">
        <v>617</v>
      </c>
      <c r="I1745" t="s">
        <v>77</v>
      </c>
      <c r="J1745">
        <v>66</v>
      </c>
      <c r="K1745" t="s">
        <v>294</v>
      </c>
      <c r="L1745">
        <v>13</v>
      </c>
      <c r="M1745" t="s">
        <v>1456</v>
      </c>
      <c r="N1745" t="s">
        <v>248</v>
      </c>
      <c r="O1745" t="s">
        <v>72</v>
      </c>
      <c r="P1745">
        <v>303</v>
      </c>
      <c r="Q1745">
        <v>66</v>
      </c>
      <c r="R1745">
        <v>57</v>
      </c>
      <c r="S1745">
        <v>51</v>
      </c>
      <c r="T1745">
        <v>65</v>
      </c>
      <c r="U1745">
        <v>64</v>
      </c>
      <c r="V1745">
        <v>292</v>
      </c>
      <c r="W1745">
        <v>67</v>
      </c>
      <c r="X1745">
        <v>60</v>
      </c>
      <c r="Y1745">
        <v>43</v>
      </c>
      <c r="Z1745">
        <v>54</v>
      </c>
      <c r="AA1745">
        <v>68</v>
      </c>
      <c r="AB1745">
        <v>352</v>
      </c>
      <c r="AC1745">
        <v>72</v>
      </c>
      <c r="AD1745">
        <v>82</v>
      </c>
      <c r="AE1745">
        <v>71</v>
      </c>
      <c r="AF1745">
        <v>61</v>
      </c>
      <c r="AG1745">
        <v>66</v>
      </c>
      <c r="AH1745">
        <v>314</v>
      </c>
      <c r="AI1745">
        <v>67</v>
      </c>
      <c r="AJ1745">
        <v>66</v>
      </c>
      <c r="AK1745">
        <v>62</v>
      </c>
      <c r="AL1745">
        <v>63</v>
      </c>
      <c r="AM1745">
        <v>56</v>
      </c>
      <c r="AN1745">
        <v>268</v>
      </c>
      <c r="AO1745">
        <v>48</v>
      </c>
      <c r="AP1745">
        <v>52</v>
      </c>
      <c r="AQ1745">
        <v>55</v>
      </c>
      <c r="AR1745">
        <v>57</v>
      </c>
      <c r="AS1745">
        <v>56</v>
      </c>
      <c r="AT1745">
        <v>59</v>
      </c>
      <c r="AU1745">
        <v>163</v>
      </c>
      <c r="AV1745">
        <v>53</v>
      </c>
      <c r="AW1745">
        <v>56</v>
      </c>
      <c r="AX1745">
        <v>54</v>
      </c>
      <c r="AY1745">
        <v>60</v>
      </c>
      <c r="AZ1745">
        <v>13</v>
      </c>
      <c r="BA1745">
        <v>13</v>
      </c>
      <c r="BB1745">
        <v>14</v>
      </c>
      <c r="BC1745">
        <v>9</v>
      </c>
      <c r="BD1745">
        <v>11</v>
      </c>
      <c r="BE1745">
        <v>1752</v>
      </c>
      <c r="BF1745">
        <v>379</v>
      </c>
      <c r="BG1745">
        <v>1</v>
      </c>
      <c r="BH1745">
        <v>78</v>
      </c>
      <c r="BI1745">
        <v>59</v>
      </c>
      <c r="BJ1745">
        <v>61</v>
      </c>
      <c r="BK1745">
        <v>67</v>
      </c>
      <c r="BL1745">
        <v>54</v>
      </c>
    </row>
    <row r="1746" spans="1:64" ht="30" x14ac:dyDescent="0.25">
      <c r="A1746" t="s">
        <v>4191</v>
      </c>
      <c r="B1746">
        <v>21</v>
      </c>
      <c r="C1746">
        <v>70</v>
      </c>
      <c r="D1746">
        <v>78</v>
      </c>
      <c r="E1746" s="1" t="s">
        <v>4192</v>
      </c>
      <c r="F1746">
        <v>262135</v>
      </c>
      <c r="G1746" t="s">
        <v>337</v>
      </c>
      <c r="H1746" t="s">
        <v>235</v>
      </c>
      <c r="I1746" t="s">
        <v>77</v>
      </c>
      <c r="J1746">
        <v>70</v>
      </c>
      <c r="K1746" t="s">
        <v>478</v>
      </c>
      <c r="L1746">
        <v>8</v>
      </c>
      <c r="M1746" t="s">
        <v>918</v>
      </c>
      <c r="N1746" t="s">
        <v>248</v>
      </c>
      <c r="O1746" t="s">
        <v>1980</v>
      </c>
      <c r="P1746">
        <v>278</v>
      </c>
      <c r="Q1746">
        <v>64</v>
      </c>
      <c r="R1746">
        <v>52</v>
      </c>
      <c r="S1746">
        <v>52</v>
      </c>
      <c r="T1746">
        <v>63</v>
      </c>
      <c r="U1746">
        <v>47</v>
      </c>
      <c r="V1746">
        <v>292</v>
      </c>
      <c r="W1746">
        <v>67</v>
      </c>
      <c r="X1746">
        <v>53</v>
      </c>
      <c r="Y1746">
        <v>43</v>
      </c>
      <c r="Z1746">
        <v>57</v>
      </c>
      <c r="AA1746">
        <v>72</v>
      </c>
      <c r="AB1746">
        <v>352</v>
      </c>
      <c r="AC1746">
        <v>75</v>
      </c>
      <c r="AD1746">
        <v>82</v>
      </c>
      <c r="AE1746">
        <v>67</v>
      </c>
      <c r="AF1746">
        <v>63</v>
      </c>
      <c r="AG1746">
        <v>65</v>
      </c>
      <c r="AH1746">
        <v>323</v>
      </c>
      <c r="AI1746">
        <v>56</v>
      </c>
      <c r="AJ1746">
        <v>68</v>
      </c>
      <c r="AK1746">
        <v>83</v>
      </c>
      <c r="AL1746">
        <v>66</v>
      </c>
      <c r="AM1746">
        <v>50</v>
      </c>
      <c r="AN1746">
        <v>282</v>
      </c>
      <c r="AO1746">
        <v>60</v>
      </c>
      <c r="AP1746">
        <v>65</v>
      </c>
      <c r="AQ1746">
        <v>56</v>
      </c>
      <c r="AR1746">
        <v>53</v>
      </c>
      <c r="AS1746">
        <v>48</v>
      </c>
      <c r="AT1746">
        <v>57</v>
      </c>
      <c r="AU1746">
        <v>196</v>
      </c>
      <c r="AV1746">
        <v>64</v>
      </c>
      <c r="AW1746">
        <v>67</v>
      </c>
      <c r="AX1746">
        <v>65</v>
      </c>
      <c r="AY1746">
        <v>52</v>
      </c>
      <c r="AZ1746">
        <v>8</v>
      </c>
      <c r="BA1746">
        <v>9</v>
      </c>
      <c r="BB1746">
        <v>14</v>
      </c>
      <c r="BC1746">
        <v>10</v>
      </c>
      <c r="BD1746">
        <v>11</v>
      </c>
      <c r="BE1746">
        <v>1775</v>
      </c>
      <c r="BF1746">
        <v>391</v>
      </c>
      <c r="BG1746">
        <v>1</v>
      </c>
      <c r="BH1746">
        <v>79</v>
      </c>
      <c r="BI1746">
        <v>52</v>
      </c>
      <c r="BJ1746">
        <v>59</v>
      </c>
      <c r="BK1746">
        <v>68</v>
      </c>
      <c r="BL1746">
        <v>64</v>
      </c>
    </row>
    <row r="1747" spans="1:64" ht="45" x14ac:dyDescent="0.25">
      <c r="A1747" t="s">
        <v>4193</v>
      </c>
      <c r="B1747">
        <v>22</v>
      </c>
      <c r="C1747">
        <v>68</v>
      </c>
      <c r="D1747">
        <v>78</v>
      </c>
      <c r="E1747" s="1" t="s">
        <v>4194</v>
      </c>
      <c r="F1747">
        <v>262298</v>
      </c>
      <c r="G1747" t="s">
        <v>183</v>
      </c>
      <c r="H1747" t="s">
        <v>327</v>
      </c>
      <c r="I1747" t="s">
        <v>68</v>
      </c>
      <c r="J1747">
        <v>68</v>
      </c>
      <c r="K1747" t="s">
        <v>508</v>
      </c>
      <c r="L1747">
        <v>10</v>
      </c>
      <c r="M1747" t="s">
        <v>94</v>
      </c>
      <c r="N1747" t="s">
        <v>1292</v>
      </c>
      <c r="O1747" t="s">
        <v>1026</v>
      </c>
      <c r="P1747">
        <v>62</v>
      </c>
      <c r="Q1747">
        <v>12</v>
      </c>
      <c r="R1747">
        <v>11</v>
      </c>
      <c r="S1747">
        <v>11</v>
      </c>
      <c r="T1747">
        <v>20</v>
      </c>
      <c r="U1747">
        <v>8</v>
      </c>
      <c r="V1747">
        <v>63</v>
      </c>
      <c r="W1747">
        <v>9</v>
      </c>
      <c r="X1747">
        <v>12</v>
      </c>
      <c r="Y1747">
        <v>7</v>
      </c>
      <c r="Z1747">
        <v>23</v>
      </c>
      <c r="AA1747">
        <v>12</v>
      </c>
      <c r="AB1747">
        <v>166</v>
      </c>
      <c r="AC1747">
        <v>24</v>
      </c>
      <c r="AD1747">
        <v>21</v>
      </c>
      <c r="AE1747">
        <v>26</v>
      </c>
      <c r="AF1747">
        <v>66</v>
      </c>
      <c r="AG1747">
        <v>29</v>
      </c>
      <c r="AH1747">
        <v>201</v>
      </c>
      <c r="AI1747">
        <v>42</v>
      </c>
      <c r="AJ1747">
        <v>56</v>
      </c>
      <c r="AK1747">
        <v>29</v>
      </c>
      <c r="AL1747">
        <v>66</v>
      </c>
      <c r="AM1747">
        <v>8</v>
      </c>
      <c r="AN1747">
        <v>72</v>
      </c>
      <c r="AO1747">
        <v>22</v>
      </c>
      <c r="AP1747">
        <v>10</v>
      </c>
      <c r="AQ1747">
        <v>7</v>
      </c>
      <c r="AR1747">
        <v>23</v>
      </c>
      <c r="AS1747">
        <v>10</v>
      </c>
      <c r="AT1747">
        <v>30</v>
      </c>
      <c r="AU1747">
        <v>27</v>
      </c>
      <c r="AV1747">
        <v>8</v>
      </c>
      <c r="AW1747">
        <v>10</v>
      </c>
      <c r="AX1747">
        <v>9</v>
      </c>
      <c r="AY1747">
        <v>328</v>
      </c>
      <c r="AZ1747">
        <v>68</v>
      </c>
      <c r="BA1747">
        <v>65</v>
      </c>
      <c r="BB1747">
        <v>56</v>
      </c>
      <c r="BC1747">
        <v>69</v>
      </c>
      <c r="BD1747">
        <v>70</v>
      </c>
      <c r="BE1747">
        <v>919</v>
      </c>
      <c r="BF1747">
        <v>351</v>
      </c>
      <c r="BG1747">
        <v>1</v>
      </c>
      <c r="BH1747">
        <v>68</v>
      </c>
      <c r="BI1747">
        <v>65</v>
      </c>
      <c r="BJ1747">
        <v>56</v>
      </c>
      <c r="BK1747">
        <v>70</v>
      </c>
      <c r="BL1747">
        <v>23</v>
      </c>
    </row>
    <row r="1748" spans="1:64" ht="45" x14ac:dyDescent="0.25">
      <c r="A1748" t="s">
        <v>4195</v>
      </c>
      <c r="B1748">
        <v>21</v>
      </c>
      <c r="C1748">
        <v>68</v>
      </c>
      <c r="D1748">
        <v>79</v>
      </c>
      <c r="E1748" s="1" t="s">
        <v>4196</v>
      </c>
      <c r="F1748">
        <v>262510</v>
      </c>
      <c r="G1748" t="s">
        <v>426</v>
      </c>
      <c r="H1748" t="s">
        <v>98</v>
      </c>
      <c r="I1748" t="s">
        <v>68</v>
      </c>
      <c r="J1748">
        <v>70</v>
      </c>
      <c r="K1748" t="s">
        <v>195</v>
      </c>
      <c r="L1748">
        <v>11</v>
      </c>
      <c r="M1748" t="s">
        <v>726</v>
      </c>
      <c r="N1748" t="s">
        <v>1292</v>
      </c>
      <c r="O1748" t="s">
        <v>339</v>
      </c>
      <c r="P1748">
        <v>276</v>
      </c>
      <c r="Q1748">
        <v>60</v>
      </c>
      <c r="R1748">
        <v>43</v>
      </c>
      <c r="S1748">
        <v>56</v>
      </c>
      <c r="T1748">
        <v>74</v>
      </c>
      <c r="U1748">
        <v>43</v>
      </c>
      <c r="V1748">
        <v>341</v>
      </c>
      <c r="W1748">
        <v>64</v>
      </c>
      <c r="X1748">
        <v>62</v>
      </c>
      <c r="Y1748">
        <v>71</v>
      </c>
      <c r="Z1748">
        <v>74</v>
      </c>
      <c r="AA1748">
        <v>70</v>
      </c>
      <c r="AB1748">
        <v>348</v>
      </c>
      <c r="AC1748">
        <v>68</v>
      </c>
      <c r="AD1748">
        <v>64</v>
      </c>
      <c r="AE1748">
        <v>68</v>
      </c>
      <c r="AF1748">
        <v>66</v>
      </c>
      <c r="AG1748">
        <v>82</v>
      </c>
      <c r="AH1748">
        <v>278</v>
      </c>
      <c r="AI1748">
        <v>62</v>
      </c>
      <c r="AJ1748">
        <v>51</v>
      </c>
      <c r="AK1748">
        <v>76</v>
      </c>
      <c r="AL1748">
        <v>35</v>
      </c>
      <c r="AM1748">
        <v>54</v>
      </c>
      <c r="AN1748">
        <v>313</v>
      </c>
      <c r="AO1748">
        <v>69</v>
      </c>
      <c r="AP1748">
        <v>59</v>
      </c>
      <c r="AQ1748">
        <v>62</v>
      </c>
      <c r="AR1748">
        <v>67</v>
      </c>
      <c r="AS1748">
        <v>56</v>
      </c>
      <c r="AT1748">
        <v>68</v>
      </c>
      <c r="AU1748">
        <v>184</v>
      </c>
      <c r="AV1748">
        <v>57</v>
      </c>
      <c r="AW1748">
        <v>62</v>
      </c>
      <c r="AX1748">
        <v>65</v>
      </c>
      <c r="AY1748">
        <v>45</v>
      </c>
      <c r="AZ1748">
        <v>7</v>
      </c>
      <c r="BA1748">
        <v>11</v>
      </c>
      <c r="BB1748">
        <v>7</v>
      </c>
      <c r="BC1748">
        <v>12</v>
      </c>
      <c r="BD1748">
        <v>8</v>
      </c>
      <c r="BE1748">
        <v>1785</v>
      </c>
      <c r="BF1748">
        <v>366</v>
      </c>
      <c r="BG1748">
        <v>1</v>
      </c>
      <c r="BH1748">
        <v>66</v>
      </c>
      <c r="BI1748">
        <v>51</v>
      </c>
      <c r="BJ1748">
        <v>69</v>
      </c>
      <c r="BK1748">
        <v>67</v>
      </c>
      <c r="BL1748">
        <v>60</v>
      </c>
    </row>
    <row r="1749" spans="1:64" ht="30" x14ac:dyDescent="0.25">
      <c r="A1749" t="s">
        <v>4197</v>
      </c>
      <c r="B1749">
        <v>21</v>
      </c>
      <c r="C1749">
        <v>72</v>
      </c>
      <c r="D1749">
        <v>77</v>
      </c>
      <c r="E1749" s="1" t="s">
        <v>1838</v>
      </c>
      <c r="F1749">
        <v>262672</v>
      </c>
      <c r="G1749" t="s">
        <v>426</v>
      </c>
      <c r="H1749" t="s">
        <v>67</v>
      </c>
      <c r="I1749" t="s">
        <v>68</v>
      </c>
      <c r="J1749">
        <v>73</v>
      </c>
      <c r="K1749" t="s">
        <v>206</v>
      </c>
      <c r="L1749">
        <v>5</v>
      </c>
      <c r="M1749" t="s">
        <v>431</v>
      </c>
      <c r="N1749" t="s">
        <v>510</v>
      </c>
      <c r="O1749" t="s">
        <v>2628</v>
      </c>
      <c r="P1749">
        <v>292</v>
      </c>
      <c r="Q1749">
        <v>69</v>
      </c>
      <c r="R1749">
        <v>62</v>
      </c>
      <c r="S1749">
        <v>39</v>
      </c>
      <c r="T1749">
        <v>70</v>
      </c>
      <c r="U1749">
        <v>52</v>
      </c>
      <c r="V1749">
        <v>325</v>
      </c>
      <c r="W1749">
        <v>75</v>
      </c>
      <c r="X1749">
        <v>60</v>
      </c>
      <c r="Y1749">
        <v>59</v>
      </c>
      <c r="Z1749">
        <v>58</v>
      </c>
      <c r="AA1749">
        <v>73</v>
      </c>
      <c r="AB1749">
        <v>377</v>
      </c>
      <c r="AC1749">
        <v>81</v>
      </c>
      <c r="AD1749">
        <v>76</v>
      </c>
      <c r="AE1749">
        <v>77</v>
      </c>
      <c r="AF1749">
        <v>68</v>
      </c>
      <c r="AG1749">
        <v>75</v>
      </c>
      <c r="AH1749">
        <v>288</v>
      </c>
      <c r="AI1749">
        <v>60</v>
      </c>
      <c r="AJ1749">
        <v>58</v>
      </c>
      <c r="AK1749">
        <v>62</v>
      </c>
      <c r="AL1749">
        <v>54</v>
      </c>
      <c r="AM1749">
        <v>54</v>
      </c>
      <c r="AN1749">
        <v>300</v>
      </c>
      <c r="AO1749">
        <v>55</v>
      </c>
      <c r="AP1749">
        <v>51</v>
      </c>
      <c r="AQ1749">
        <v>71</v>
      </c>
      <c r="AR1749">
        <v>70</v>
      </c>
      <c r="AS1749">
        <v>53</v>
      </c>
      <c r="AT1749">
        <v>60</v>
      </c>
      <c r="AU1749">
        <v>138</v>
      </c>
      <c r="AV1749">
        <v>45</v>
      </c>
      <c r="AW1749">
        <v>46</v>
      </c>
      <c r="AX1749">
        <v>47</v>
      </c>
      <c r="AY1749">
        <v>47</v>
      </c>
      <c r="AZ1749">
        <v>10</v>
      </c>
      <c r="BA1749">
        <v>15</v>
      </c>
      <c r="BB1749">
        <v>9</v>
      </c>
      <c r="BC1749">
        <v>8</v>
      </c>
      <c r="BD1749">
        <v>5</v>
      </c>
      <c r="BE1749">
        <v>1767</v>
      </c>
      <c r="BF1749">
        <v>381</v>
      </c>
      <c r="BG1749">
        <v>1</v>
      </c>
      <c r="BH1749">
        <v>78</v>
      </c>
      <c r="BI1749">
        <v>60</v>
      </c>
      <c r="BJ1749">
        <v>67</v>
      </c>
      <c r="BK1749">
        <v>74</v>
      </c>
      <c r="BL1749">
        <v>46</v>
      </c>
    </row>
    <row r="1750" spans="1:64" ht="30" x14ac:dyDescent="0.25">
      <c r="A1750" t="s">
        <v>4198</v>
      </c>
      <c r="B1750">
        <v>21</v>
      </c>
      <c r="C1750">
        <v>74</v>
      </c>
      <c r="D1750">
        <v>84</v>
      </c>
      <c r="E1750" s="1" t="s">
        <v>2726</v>
      </c>
      <c r="F1750">
        <v>262858</v>
      </c>
      <c r="G1750" t="s">
        <v>277</v>
      </c>
      <c r="H1750" t="s">
        <v>84</v>
      </c>
      <c r="I1750" t="s">
        <v>68</v>
      </c>
      <c r="J1750">
        <v>76</v>
      </c>
      <c r="K1750" t="s">
        <v>106</v>
      </c>
      <c r="L1750">
        <v>10</v>
      </c>
      <c r="M1750" t="s">
        <v>998</v>
      </c>
      <c r="N1750" t="s">
        <v>967</v>
      </c>
      <c r="O1750" t="s">
        <v>1956</v>
      </c>
      <c r="P1750">
        <v>350</v>
      </c>
      <c r="Q1750">
        <v>53</v>
      </c>
      <c r="R1750">
        <v>79</v>
      </c>
      <c r="S1750" t="s">
        <v>1249</v>
      </c>
      <c r="T1750">
        <v>74</v>
      </c>
      <c r="U1750">
        <v>67</v>
      </c>
      <c r="V1750">
        <v>320</v>
      </c>
      <c r="W1750">
        <v>70</v>
      </c>
      <c r="X1750">
        <v>69</v>
      </c>
      <c r="Y1750">
        <v>49</v>
      </c>
      <c r="Z1750">
        <v>55</v>
      </c>
      <c r="AA1750">
        <v>77</v>
      </c>
      <c r="AB1750">
        <v>390</v>
      </c>
      <c r="AC1750">
        <v>82</v>
      </c>
      <c r="AD1750">
        <v>74</v>
      </c>
      <c r="AE1750">
        <v>80</v>
      </c>
      <c r="AF1750">
        <v>69</v>
      </c>
      <c r="AG1750">
        <v>85</v>
      </c>
      <c r="AH1750">
        <v>344</v>
      </c>
      <c r="AI1750">
        <v>72</v>
      </c>
      <c r="AJ1750" t="s">
        <v>4199</v>
      </c>
      <c r="AK1750">
        <v>75</v>
      </c>
      <c r="AL1750">
        <v>51</v>
      </c>
      <c r="AM1750">
        <v>67</v>
      </c>
      <c r="AN1750">
        <v>304</v>
      </c>
      <c r="AO1750">
        <v>54</v>
      </c>
      <c r="AP1750">
        <v>35</v>
      </c>
      <c r="AQ1750">
        <v>76</v>
      </c>
      <c r="AR1750">
        <v>74</v>
      </c>
      <c r="AS1750">
        <v>65</v>
      </c>
      <c r="AT1750">
        <v>77</v>
      </c>
      <c r="AU1750">
        <v>116</v>
      </c>
      <c r="AV1750">
        <v>44</v>
      </c>
      <c r="AW1750">
        <v>37</v>
      </c>
      <c r="AX1750">
        <v>35</v>
      </c>
      <c r="AY1750">
        <v>43</v>
      </c>
      <c r="AZ1750">
        <v>6</v>
      </c>
      <c r="BA1750">
        <v>12</v>
      </c>
      <c r="BB1750">
        <v>6</v>
      </c>
      <c r="BC1750">
        <v>12</v>
      </c>
      <c r="BD1750">
        <v>7</v>
      </c>
      <c r="BE1750">
        <v>1867</v>
      </c>
      <c r="BF1750">
        <v>393</v>
      </c>
      <c r="BG1750">
        <v>1</v>
      </c>
      <c r="BH1750">
        <v>78</v>
      </c>
      <c r="BI1750">
        <v>74</v>
      </c>
      <c r="BJ1750">
        <v>65</v>
      </c>
      <c r="BK1750">
        <v>74</v>
      </c>
      <c r="BL1750">
        <v>43</v>
      </c>
    </row>
    <row r="1751" spans="1:64" ht="45" x14ac:dyDescent="0.25">
      <c r="A1751" t="s">
        <v>4200</v>
      </c>
      <c r="B1751">
        <v>23</v>
      </c>
      <c r="C1751">
        <v>75</v>
      </c>
      <c r="D1751">
        <v>80</v>
      </c>
      <c r="E1751" s="1" t="s">
        <v>4201</v>
      </c>
      <c r="F1751">
        <v>262925</v>
      </c>
      <c r="G1751" t="s">
        <v>289</v>
      </c>
      <c r="H1751" t="s">
        <v>139</v>
      </c>
      <c r="I1751" t="s">
        <v>68</v>
      </c>
      <c r="J1751">
        <v>77</v>
      </c>
      <c r="K1751" t="s">
        <v>195</v>
      </c>
      <c r="L1751">
        <v>5</v>
      </c>
      <c r="M1751" t="s">
        <v>567</v>
      </c>
      <c r="N1751" t="s">
        <v>807</v>
      </c>
      <c r="O1751" t="s">
        <v>4202</v>
      </c>
      <c r="P1751">
        <v>337</v>
      </c>
      <c r="Q1751">
        <v>70</v>
      </c>
      <c r="R1751">
        <v>69</v>
      </c>
      <c r="S1751">
        <v>62</v>
      </c>
      <c r="T1751">
        <v>78</v>
      </c>
      <c r="U1751">
        <v>58</v>
      </c>
      <c r="V1751">
        <v>358</v>
      </c>
      <c r="W1751">
        <v>75</v>
      </c>
      <c r="X1751">
        <v>68</v>
      </c>
      <c r="Y1751">
        <v>63</v>
      </c>
      <c r="Z1751">
        <v>75</v>
      </c>
      <c r="AA1751">
        <v>77</v>
      </c>
      <c r="AB1751">
        <v>312</v>
      </c>
      <c r="AC1751">
        <v>59</v>
      </c>
      <c r="AD1751">
        <v>55</v>
      </c>
      <c r="AE1751">
        <v>64</v>
      </c>
      <c r="AF1751">
        <v>73</v>
      </c>
      <c r="AG1751">
        <v>61</v>
      </c>
      <c r="AH1751">
        <v>399</v>
      </c>
      <c r="AI1751">
        <v>79</v>
      </c>
      <c r="AJ1751">
        <v>74</v>
      </c>
      <c r="AK1751">
        <v>91</v>
      </c>
      <c r="AL1751">
        <v>81</v>
      </c>
      <c r="AM1751">
        <v>74</v>
      </c>
      <c r="AN1751">
        <v>349</v>
      </c>
      <c r="AO1751">
        <v>74</v>
      </c>
      <c r="AP1751">
        <v>68</v>
      </c>
      <c r="AQ1751">
        <v>66</v>
      </c>
      <c r="AR1751">
        <v>75</v>
      </c>
      <c r="AS1751">
        <v>66</v>
      </c>
      <c r="AT1751">
        <v>72</v>
      </c>
      <c r="AU1751">
        <v>205</v>
      </c>
      <c r="AV1751">
        <v>65</v>
      </c>
      <c r="AW1751">
        <v>72</v>
      </c>
      <c r="AX1751">
        <v>68</v>
      </c>
      <c r="AY1751">
        <v>53</v>
      </c>
      <c r="AZ1751">
        <v>14</v>
      </c>
      <c r="BA1751">
        <v>11</v>
      </c>
      <c r="BB1751">
        <v>7</v>
      </c>
      <c r="BC1751">
        <v>9</v>
      </c>
      <c r="BD1751">
        <v>12</v>
      </c>
      <c r="BE1751">
        <v>2013</v>
      </c>
      <c r="BF1751">
        <v>426</v>
      </c>
      <c r="BG1751">
        <v>1</v>
      </c>
      <c r="BH1751">
        <v>57</v>
      </c>
      <c r="BI1751">
        <v>71</v>
      </c>
      <c r="BJ1751">
        <v>74</v>
      </c>
      <c r="BK1751">
        <v>74</v>
      </c>
      <c r="BL1751">
        <v>68</v>
      </c>
    </row>
    <row r="1752" spans="1:64" ht="45" x14ac:dyDescent="0.25">
      <c r="A1752" t="s">
        <v>4203</v>
      </c>
      <c r="B1752">
        <v>22</v>
      </c>
      <c r="C1752">
        <v>68</v>
      </c>
      <c r="D1752">
        <v>74</v>
      </c>
      <c r="E1752" s="1" t="s">
        <v>336</v>
      </c>
      <c r="F1752">
        <v>263279</v>
      </c>
      <c r="G1752" t="s">
        <v>283</v>
      </c>
      <c r="H1752" t="s">
        <v>290</v>
      </c>
      <c r="I1752" t="s">
        <v>68</v>
      </c>
      <c r="J1752">
        <v>71</v>
      </c>
      <c r="K1752" t="s">
        <v>69</v>
      </c>
      <c r="L1752">
        <v>6</v>
      </c>
      <c r="M1752" t="s">
        <v>990</v>
      </c>
      <c r="N1752" t="s">
        <v>807</v>
      </c>
      <c r="O1752" t="s">
        <v>431</v>
      </c>
      <c r="P1752">
        <v>289</v>
      </c>
      <c r="Q1752">
        <v>59</v>
      </c>
      <c r="R1752">
        <v>63</v>
      </c>
      <c r="S1752">
        <v>41</v>
      </c>
      <c r="T1752">
        <v>69</v>
      </c>
      <c r="U1752">
        <v>57</v>
      </c>
      <c r="V1752">
        <v>345</v>
      </c>
      <c r="W1752">
        <v>73</v>
      </c>
      <c r="X1752">
        <v>67</v>
      </c>
      <c r="Y1752">
        <v>67</v>
      </c>
      <c r="Z1752">
        <v>66</v>
      </c>
      <c r="AA1752">
        <v>72</v>
      </c>
      <c r="AB1752">
        <v>360</v>
      </c>
      <c r="AC1752">
        <v>76</v>
      </c>
      <c r="AD1752">
        <v>67</v>
      </c>
      <c r="AE1752">
        <v>75</v>
      </c>
      <c r="AF1752">
        <v>69</v>
      </c>
      <c r="AG1752">
        <v>73</v>
      </c>
      <c r="AH1752">
        <v>336</v>
      </c>
      <c r="AI1752">
        <v>61</v>
      </c>
      <c r="AJ1752">
        <v>66</v>
      </c>
      <c r="AK1752">
        <v>77</v>
      </c>
      <c r="AL1752">
        <v>73</v>
      </c>
      <c r="AM1752">
        <v>59</v>
      </c>
      <c r="AN1752">
        <v>298</v>
      </c>
      <c r="AO1752">
        <v>52</v>
      </c>
      <c r="AP1752">
        <v>57</v>
      </c>
      <c r="AQ1752">
        <v>66</v>
      </c>
      <c r="AR1752">
        <v>68</v>
      </c>
      <c r="AS1752">
        <v>55</v>
      </c>
      <c r="AT1752">
        <v>65</v>
      </c>
      <c r="AU1752">
        <v>147</v>
      </c>
      <c r="AV1752">
        <v>45</v>
      </c>
      <c r="AW1752">
        <v>54</v>
      </c>
      <c r="AX1752">
        <v>48</v>
      </c>
      <c r="AY1752">
        <v>58</v>
      </c>
      <c r="AZ1752">
        <v>11</v>
      </c>
      <c r="BA1752">
        <v>15</v>
      </c>
      <c r="BB1752">
        <v>8</v>
      </c>
      <c r="BC1752">
        <v>15</v>
      </c>
      <c r="BD1752">
        <v>9</v>
      </c>
      <c r="BE1752">
        <v>1833</v>
      </c>
      <c r="BF1752">
        <v>389</v>
      </c>
      <c r="BG1752">
        <v>1</v>
      </c>
      <c r="BH1752">
        <v>71</v>
      </c>
      <c r="BI1752">
        <v>61</v>
      </c>
      <c r="BJ1752">
        <v>66</v>
      </c>
      <c r="BK1752">
        <v>72</v>
      </c>
      <c r="BL1752">
        <v>50</v>
      </c>
    </row>
    <row r="1753" spans="1:64" ht="60" x14ac:dyDescent="0.25">
      <c r="A1753" t="s">
        <v>4204</v>
      </c>
      <c r="B1753">
        <v>21</v>
      </c>
      <c r="C1753">
        <v>70</v>
      </c>
      <c r="D1753" t="s">
        <v>165</v>
      </c>
      <c r="E1753" s="1" t="s">
        <v>2356</v>
      </c>
      <c r="F1753">
        <v>263339</v>
      </c>
      <c r="G1753" t="s">
        <v>494</v>
      </c>
      <c r="H1753" t="s">
        <v>377</v>
      </c>
      <c r="I1753" t="s">
        <v>77</v>
      </c>
      <c r="J1753">
        <v>70</v>
      </c>
      <c r="K1753" t="s">
        <v>508</v>
      </c>
      <c r="L1753">
        <v>11</v>
      </c>
      <c r="M1753" t="s">
        <v>1534</v>
      </c>
      <c r="N1753" t="s">
        <v>114</v>
      </c>
      <c r="O1753" t="s">
        <v>72</v>
      </c>
      <c r="P1753">
        <v>80</v>
      </c>
      <c r="Q1753">
        <v>13</v>
      </c>
      <c r="R1753">
        <v>6</v>
      </c>
      <c r="S1753">
        <v>14</v>
      </c>
      <c r="T1753">
        <v>40</v>
      </c>
      <c r="U1753">
        <v>7</v>
      </c>
      <c r="V1753">
        <v>128</v>
      </c>
      <c r="W1753">
        <v>24</v>
      </c>
      <c r="X1753">
        <v>13</v>
      </c>
      <c r="Y1753">
        <v>22</v>
      </c>
      <c r="Z1753">
        <v>39</v>
      </c>
      <c r="AA1753">
        <v>30</v>
      </c>
      <c r="AB1753">
        <v>280</v>
      </c>
      <c r="AC1753">
        <v>56</v>
      </c>
      <c r="AD1753">
        <v>54</v>
      </c>
      <c r="AE1753">
        <v>55</v>
      </c>
      <c r="AF1753">
        <v>63</v>
      </c>
      <c r="AG1753">
        <v>52</v>
      </c>
      <c r="AH1753">
        <v>213</v>
      </c>
      <c r="AI1753">
        <v>53</v>
      </c>
      <c r="AJ1753">
        <v>64</v>
      </c>
      <c r="AK1753">
        <v>29</v>
      </c>
      <c r="AL1753">
        <v>58</v>
      </c>
      <c r="AM1753">
        <v>9</v>
      </c>
      <c r="AN1753">
        <v>101</v>
      </c>
      <c r="AO1753">
        <v>20</v>
      </c>
      <c r="AP1753">
        <v>15</v>
      </c>
      <c r="AQ1753">
        <v>7</v>
      </c>
      <c r="AR1753">
        <v>49</v>
      </c>
      <c r="AS1753">
        <v>10</v>
      </c>
      <c r="AT1753">
        <v>45</v>
      </c>
      <c r="AU1753">
        <v>42</v>
      </c>
      <c r="AV1753">
        <v>16</v>
      </c>
      <c r="AW1753">
        <v>14</v>
      </c>
      <c r="AX1753">
        <v>12</v>
      </c>
      <c r="AY1753">
        <v>351</v>
      </c>
      <c r="AZ1753">
        <v>71</v>
      </c>
      <c r="BA1753">
        <v>69</v>
      </c>
      <c r="BB1753">
        <v>70</v>
      </c>
      <c r="BC1753">
        <v>69</v>
      </c>
      <c r="BD1753">
        <v>72</v>
      </c>
      <c r="BE1753">
        <v>1195</v>
      </c>
      <c r="BF1753">
        <v>406</v>
      </c>
      <c r="BG1753">
        <v>1</v>
      </c>
      <c r="BH1753">
        <v>71</v>
      </c>
      <c r="BI1753">
        <v>69</v>
      </c>
      <c r="BJ1753">
        <v>70</v>
      </c>
      <c r="BK1753">
        <v>72</v>
      </c>
      <c r="BL1753">
        <v>55</v>
      </c>
    </row>
    <row r="1754" spans="1:64" ht="30" x14ac:dyDescent="0.25">
      <c r="A1754" t="s">
        <v>4205</v>
      </c>
      <c r="B1754">
        <v>21</v>
      </c>
      <c r="C1754">
        <v>74</v>
      </c>
      <c r="D1754">
        <v>82</v>
      </c>
      <c r="E1754" s="1" t="s">
        <v>4206</v>
      </c>
      <c r="F1754">
        <v>263377</v>
      </c>
      <c r="G1754" t="s">
        <v>104</v>
      </c>
      <c r="H1754" t="s">
        <v>321</v>
      </c>
      <c r="I1754" t="s">
        <v>68</v>
      </c>
      <c r="J1754">
        <v>74</v>
      </c>
      <c r="K1754" t="s">
        <v>791</v>
      </c>
      <c r="L1754">
        <v>8</v>
      </c>
      <c r="M1754" t="s">
        <v>998</v>
      </c>
      <c r="N1754" t="s">
        <v>519</v>
      </c>
      <c r="O1754" t="s">
        <v>4207</v>
      </c>
      <c r="P1754">
        <v>344</v>
      </c>
      <c r="Q1754">
        <v>68</v>
      </c>
      <c r="R1754">
        <v>72</v>
      </c>
      <c r="S1754">
        <v>69</v>
      </c>
      <c r="T1754">
        <v>69</v>
      </c>
      <c r="U1754">
        <v>66</v>
      </c>
      <c r="V1754">
        <v>323</v>
      </c>
      <c r="W1754">
        <v>68</v>
      </c>
      <c r="X1754">
        <v>64</v>
      </c>
      <c r="Y1754">
        <v>62</v>
      </c>
      <c r="Z1754">
        <v>57</v>
      </c>
      <c r="AA1754">
        <v>72</v>
      </c>
      <c r="AB1754">
        <v>431</v>
      </c>
      <c r="AC1754">
        <v>89</v>
      </c>
      <c r="AD1754">
        <v>85</v>
      </c>
      <c r="AE1754">
        <v>92</v>
      </c>
      <c r="AF1754">
        <v>74</v>
      </c>
      <c r="AG1754">
        <v>91</v>
      </c>
      <c r="AH1754">
        <v>339</v>
      </c>
      <c r="AI1754">
        <v>74</v>
      </c>
      <c r="AJ1754">
        <v>73</v>
      </c>
      <c r="AK1754">
        <v>72</v>
      </c>
      <c r="AL1754">
        <v>49</v>
      </c>
      <c r="AM1754">
        <v>71</v>
      </c>
      <c r="AN1754">
        <v>293</v>
      </c>
      <c r="AO1754">
        <v>64</v>
      </c>
      <c r="AP1754">
        <v>22</v>
      </c>
      <c r="AQ1754">
        <v>75</v>
      </c>
      <c r="AR1754">
        <v>72</v>
      </c>
      <c r="AS1754">
        <v>60</v>
      </c>
      <c r="AT1754">
        <v>68</v>
      </c>
      <c r="AU1754">
        <v>127</v>
      </c>
      <c r="AV1754">
        <v>40</v>
      </c>
      <c r="AW1754">
        <v>46</v>
      </c>
      <c r="AX1754">
        <v>41</v>
      </c>
      <c r="AY1754">
        <v>50</v>
      </c>
      <c r="AZ1754">
        <v>7</v>
      </c>
      <c r="BA1754">
        <v>12</v>
      </c>
      <c r="BB1754">
        <v>10</v>
      </c>
      <c r="BC1754">
        <v>8</v>
      </c>
      <c r="BD1754">
        <v>13</v>
      </c>
      <c r="BE1754">
        <v>1907</v>
      </c>
      <c r="BF1754">
        <v>398</v>
      </c>
      <c r="BG1754">
        <v>1</v>
      </c>
      <c r="BH1754">
        <v>87</v>
      </c>
      <c r="BI1754">
        <v>71</v>
      </c>
      <c r="BJ1754">
        <v>67</v>
      </c>
      <c r="BK1754">
        <v>73</v>
      </c>
      <c r="BL1754">
        <v>41</v>
      </c>
    </row>
    <row r="1755" spans="1:64" ht="30" x14ac:dyDescent="0.25">
      <c r="A1755" t="s">
        <v>3737</v>
      </c>
      <c r="B1755">
        <v>21</v>
      </c>
      <c r="C1755">
        <v>71</v>
      </c>
      <c r="D1755">
        <v>79</v>
      </c>
      <c r="E1755" s="1" t="s">
        <v>3738</v>
      </c>
      <c r="F1755">
        <v>263468</v>
      </c>
      <c r="G1755" t="s">
        <v>75</v>
      </c>
      <c r="H1755" t="s">
        <v>84</v>
      </c>
      <c r="I1755" t="s">
        <v>77</v>
      </c>
      <c r="J1755">
        <v>73</v>
      </c>
      <c r="K1755" t="s">
        <v>195</v>
      </c>
      <c r="L1755">
        <v>8</v>
      </c>
      <c r="M1755" t="s">
        <v>2254</v>
      </c>
      <c r="N1755" t="s">
        <v>1292</v>
      </c>
      <c r="O1755" t="s">
        <v>3094</v>
      </c>
      <c r="P1755">
        <v>292</v>
      </c>
      <c r="Q1755">
        <v>62</v>
      </c>
      <c r="R1755">
        <v>58</v>
      </c>
      <c r="S1755">
        <v>49</v>
      </c>
      <c r="T1755">
        <v>74</v>
      </c>
      <c r="U1755">
        <v>49</v>
      </c>
      <c r="V1755">
        <v>342</v>
      </c>
      <c r="W1755">
        <v>73</v>
      </c>
      <c r="X1755">
        <v>62</v>
      </c>
      <c r="Y1755">
        <v>61</v>
      </c>
      <c r="Z1755">
        <v>72</v>
      </c>
      <c r="AA1755">
        <v>74</v>
      </c>
      <c r="AB1755">
        <v>338</v>
      </c>
      <c r="AC1755">
        <v>62</v>
      </c>
      <c r="AD1755">
        <v>57</v>
      </c>
      <c r="AE1755">
        <v>75</v>
      </c>
      <c r="AF1755">
        <v>66</v>
      </c>
      <c r="AG1755">
        <v>78</v>
      </c>
      <c r="AH1755">
        <v>308</v>
      </c>
      <c r="AI1755">
        <v>64</v>
      </c>
      <c r="AJ1755">
        <v>54</v>
      </c>
      <c r="AK1755">
        <v>79</v>
      </c>
      <c r="AL1755">
        <v>53</v>
      </c>
      <c r="AM1755">
        <v>58</v>
      </c>
      <c r="AN1755">
        <v>317</v>
      </c>
      <c r="AO1755">
        <v>69</v>
      </c>
      <c r="AP1755">
        <v>66</v>
      </c>
      <c r="AQ1755">
        <v>64</v>
      </c>
      <c r="AR1755">
        <v>70</v>
      </c>
      <c r="AS1755">
        <v>48</v>
      </c>
      <c r="AT1755">
        <v>70</v>
      </c>
      <c r="AU1755">
        <v>194</v>
      </c>
      <c r="AV1755">
        <v>62</v>
      </c>
      <c r="AW1755">
        <v>68</v>
      </c>
      <c r="AX1755">
        <v>64</v>
      </c>
      <c r="AY1755">
        <v>48</v>
      </c>
      <c r="AZ1755">
        <v>7</v>
      </c>
      <c r="BA1755">
        <v>6</v>
      </c>
      <c r="BB1755">
        <v>15</v>
      </c>
      <c r="BC1755">
        <v>12</v>
      </c>
      <c r="BD1755">
        <v>8</v>
      </c>
      <c r="BE1755">
        <v>1839</v>
      </c>
      <c r="BF1755">
        <v>387</v>
      </c>
      <c r="BG1755">
        <v>1</v>
      </c>
      <c r="BH1755">
        <v>59</v>
      </c>
      <c r="BI1755">
        <v>59</v>
      </c>
      <c r="BJ1755">
        <v>69</v>
      </c>
      <c r="BK1755">
        <v>73</v>
      </c>
      <c r="BL1755">
        <v>64</v>
      </c>
    </row>
    <row r="1756" spans="1:64" ht="45" x14ac:dyDescent="0.25">
      <c r="A1756" t="s">
        <v>4208</v>
      </c>
      <c r="B1756">
        <v>22</v>
      </c>
      <c r="C1756" t="s">
        <v>833</v>
      </c>
      <c r="D1756" t="s">
        <v>163</v>
      </c>
      <c r="E1756" s="1" t="s">
        <v>4209</v>
      </c>
      <c r="F1756">
        <v>263617</v>
      </c>
      <c r="G1756" t="s">
        <v>146</v>
      </c>
      <c r="H1756" t="s">
        <v>91</v>
      </c>
      <c r="I1756" t="s">
        <v>68</v>
      </c>
      <c r="J1756">
        <v>77</v>
      </c>
      <c r="K1756" t="s">
        <v>229</v>
      </c>
      <c r="L1756">
        <v>8</v>
      </c>
      <c r="M1756" t="s">
        <v>998</v>
      </c>
      <c r="N1756" t="s">
        <v>108</v>
      </c>
      <c r="O1756" t="s">
        <v>1238</v>
      </c>
      <c r="P1756">
        <v>320</v>
      </c>
      <c r="Q1756">
        <v>65</v>
      </c>
      <c r="R1756">
        <v>61</v>
      </c>
      <c r="S1756">
        <v>65</v>
      </c>
      <c r="T1756" t="s">
        <v>316</v>
      </c>
      <c r="U1756">
        <v>52</v>
      </c>
      <c r="V1756">
        <v>329</v>
      </c>
      <c r="W1756" t="s">
        <v>503</v>
      </c>
      <c r="X1756">
        <v>60</v>
      </c>
      <c r="Y1756">
        <v>49</v>
      </c>
      <c r="Z1756" t="s">
        <v>303</v>
      </c>
      <c r="AA1756" t="s">
        <v>201</v>
      </c>
      <c r="AB1756">
        <v>375</v>
      </c>
      <c r="AC1756">
        <v>71</v>
      </c>
      <c r="AD1756">
        <v>66</v>
      </c>
      <c r="AE1756">
        <v>77</v>
      </c>
      <c r="AF1756" t="s">
        <v>314</v>
      </c>
      <c r="AG1756" t="s">
        <v>264</v>
      </c>
      <c r="AH1756">
        <v>349</v>
      </c>
      <c r="AI1756">
        <v>70</v>
      </c>
      <c r="AJ1756">
        <v>73</v>
      </c>
      <c r="AK1756" t="s">
        <v>314</v>
      </c>
      <c r="AL1756">
        <v>65</v>
      </c>
      <c r="AM1756">
        <v>62</v>
      </c>
      <c r="AN1756">
        <v>336</v>
      </c>
      <c r="AO1756" t="s">
        <v>316</v>
      </c>
      <c r="AP1756">
        <v>74</v>
      </c>
      <c r="AQ1756">
        <v>64</v>
      </c>
      <c r="AR1756">
        <v>74</v>
      </c>
      <c r="AS1756">
        <v>47</v>
      </c>
      <c r="AT1756">
        <v>78</v>
      </c>
      <c r="AU1756">
        <v>219</v>
      </c>
      <c r="AV1756" t="s">
        <v>1148</v>
      </c>
      <c r="AW1756" t="s">
        <v>201</v>
      </c>
      <c r="AX1756">
        <v>68</v>
      </c>
      <c r="AY1756">
        <v>53</v>
      </c>
      <c r="AZ1756">
        <v>15</v>
      </c>
      <c r="BA1756">
        <v>8</v>
      </c>
      <c r="BB1756">
        <v>13</v>
      </c>
      <c r="BC1756">
        <v>9</v>
      </c>
      <c r="BD1756">
        <v>8</v>
      </c>
      <c r="BE1756">
        <v>1981</v>
      </c>
      <c r="BF1756">
        <v>419</v>
      </c>
      <c r="BG1756">
        <v>1</v>
      </c>
      <c r="BH1756">
        <v>68</v>
      </c>
      <c r="BI1756">
        <v>62</v>
      </c>
      <c r="BJ1756">
        <v>71</v>
      </c>
      <c r="BK1756">
        <v>74</v>
      </c>
      <c r="BL1756">
        <v>73</v>
      </c>
    </row>
    <row r="1757" spans="1:64" ht="45" x14ac:dyDescent="0.25">
      <c r="A1757" t="s">
        <v>4210</v>
      </c>
      <c r="B1757">
        <v>22</v>
      </c>
      <c r="C1757">
        <v>70</v>
      </c>
      <c r="D1757">
        <v>81</v>
      </c>
      <c r="E1757" s="1" t="s">
        <v>4211</v>
      </c>
      <c r="F1757">
        <v>263693</v>
      </c>
      <c r="G1757" t="s">
        <v>97</v>
      </c>
      <c r="H1757" t="s">
        <v>147</v>
      </c>
      <c r="I1757" t="s">
        <v>68</v>
      </c>
      <c r="J1757">
        <v>72</v>
      </c>
      <c r="K1757" t="s">
        <v>69</v>
      </c>
      <c r="L1757">
        <v>11</v>
      </c>
      <c r="M1757" t="s">
        <v>431</v>
      </c>
      <c r="N1757" t="s">
        <v>1292</v>
      </c>
      <c r="O1757" t="s">
        <v>1832</v>
      </c>
      <c r="P1757">
        <v>328</v>
      </c>
      <c r="Q1757">
        <v>62</v>
      </c>
      <c r="R1757">
        <v>72</v>
      </c>
      <c r="S1757">
        <v>62</v>
      </c>
      <c r="T1757">
        <v>72</v>
      </c>
      <c r="U1757">
        <v>60</v>
      </c>
      <c r="V1757">
        <v>317</v>
      </c>
      <c r="W1757">
        <v>70</v>
      </c>
      <c r="X1757">
        <v>62</v>
      </c>
      <c r="Y1757">
        <v>50</v>
      </c>
      <c r="Z1757">
        <v>66</v>
      </c>
      <c r="AA1757">
        <v>69</v>
      </c>
      <c r="AB1757">
        <v>345</v>
      </c>
      <c r="AC1757">
        <v>70</v>
      </c>
      <c r="AD1757">
        <v>72</v>
      </c>
      <c r="AE1757">
        <v>70</v>
      </c>
      <c r="AF1757">
        <v>66</v>
      </c>
      <c r="AG1757">
        <v>67</v>
      </c>
      <c r="AH1757">
        <v>341</v>
      </c>
      <c r="AI1757">
        <v>69</v>
      </c>
      <c r="AJ1757">
        <v>70</v>
      </c>
      <c r="AK1757">
        <v>71</v>
      </c>
      <c r="AL1757">
        <v>65</v>
      </c>
      <c r="AM1757">
        <v>66</v>
      </c>
      <c r="AN1757">
        <v>300</v>
      </c>
      <c r="AO1757">
        <v>50</v>
      </c>
      <c r="AP1757">
        <v>54</v>
      </c>
      <c r="AQ1757">
        <v>71</v>
      </c>
      <c r="AR1757">
        <v>70</v>
      </c>
      <c r="AS1757">
        <v>55</v>
      </c>
      <c r="AT1757">
        <v>66</v>
      </c>
      <c r="AU1757">
        <v>138</v>
      </c>
      <c r="AV1757">
        <v>53</v>
      </c>
      <c r="AW1757">
        <v>55</v>
      </c>
      <c r="AX1757">
        <v>30</v>
      </c>
      <c r="AY1757">
        <v>46</v>
      </c>
      <c r="AZ1757">
        <v>11</v>
      </c>
      <c r="BA1757">
        <v>11</v>
      </c>
      <c r="BB1757">
        <v>6</v>
      </c>
      <c r="BC1757">
        <v>11</v>
      </c>
      <c r="BD1757">
        <v>7</v>
      </c>
      <c r="BE1757">
        <v>1815</v>
      </c>
      <c r="BF1757">
        <v>392</v>
      </c>
      <c r="BG1757">
        <v>1</v>
      </c>
      <c r="BH1757">
        <v>71</v>
      </c>
      <c r="BI1757">
        <v>69</v>
      </c>
      <c r="BJ1757">
        <v>67</v>
      </c>
      <c r="BK1757">
        <v>69</v>
      </c>
      <c r="BL1757">
        <v>52</v>
      </c>
    </row>
    <row r="1758" spans="1:64" ht="30" x14ac:dyDescent="0.25">
      <c r="A1758" t="s">
        <v>4212</v>
      </c>
      <c r="B1758">
        <v>22</v>
      </c>
      <c r="C1758">
        <v>73</v>
      </c>
      <c r="D1758">
        <v>82</v>
      </c>
      <c r="E1758" s="1" t="s">
        <v>4213</v>
      </c>
      <c r="F1758">
        <v>263810</v>
      </c>
      <c r="G1758" t="s">
        <v>112</v>
      </c>
      <c r="H1758" t="s">
        <v>91</v>
      </c>
      <c r="I1758" t="s">
        <v>68</v>
      </c>
      <c r="J1758">
        <v>74</v>
      </c>
      <c r="K1758" t="s">
        <v>415</v>
      </c>
      <c r="L1758">
        <v>9</v>
      </c>
      <c r="M1758" t="s">
        <v>230</v>
      </c>
      <c r="N1758" t="s">
        <v>967</v>
      </c>
      <c r="O1758" t="s">
        <v>734</v>
      </c>
      <c r="P1758">
        <v>309</v>
      </c>
      <c r="Q1758">
        <v>75</v>
      </c>
      <c r="R1758">
        <v>62</v>
      </c>
      <c r="S1758">
        <v>53</v>
      </c>
      <c r="T1758">
        <v>69</v>
      </c>
      <c r="U1758">
        <v>50</v>
      </c>
      <c r="V1758">
        <v>320</v>
      </c>
      <c r="W1758">
        <v>74</v>
      </c>
      <c r="X1758">
        <v>72</v>
      </c>
      <c r="Y1758">
        <v>39</v>
      </c>
      <c r="Z1758">
        <v>58</v>
      </c>
      <c r="AA1758">
        <v>77</v>
      </c>
      <c r="AB1758">
        <v>365</v>
      </c>
      <c r="AC1758">
        <v>75</v>
      </c>
      <c r="AD1758">
        <v>78</v>
      </c>
      <c r="AE1758">
        <v>70</v>
      </c>
      <c r="AF1758">
        <v>71</v>
      </c>
      <c r="AG1758">
        <v>71</v>
      </c>
      <c r="AH1758">
        <v>325</v>
      </c>
      <c r="AI1758">
        <v>68</v>
      </c>
      <c r="AJ1758">
        <v>65</v>
      </c>
      <c r="AK1758">
        <v>75</v>
      </c>
      <c r="AL1758">
        <v>57</v>
      </c>
      <c r="AM1758">
        <v>60</v>
      </c>
      <c r="AN1758">
        <v>290</v>
      </c>
      <c r="AO1758">
        <v>50</v>
      </c>
      <c r="AP1758">
        <v>69</v>
      </c>
      <c r="AQ1758">
        <v>60</v>
      </c>
      <c r="AR1758">
        <v>56</v>
      </c>
      <c r="AS1758">
        <v>55</v>
      </c>
      <c r="AT1758">
        <v>53</v>
      </c>
      <c r="AU1758">
        <v>206</v>
      </c>
      <c r="AV1758">
        <v>69</v>
      </c>
      <c r="AW1758">
        <v>69</v>
      </c>
      <c r="AX1758">
        <v>68</v>
      </c>
      <c r="AY1758">
        <v>57</v>
      </c>
      <c r="AZ1758">
        <v>14</v>
      </c>
      <c r="BA1758">
        <v>8</v>
      </c>
      <c r="BB1758">
        <v>15</v>
      </c>
      <c r="BC1758">
        <v>13</v>
      </c>
      <c r="BD1758">
        <v>7</v>
      </c>
      <c r="BE1758">
        <v>1872</v>
      </c>
      <c r="BF1758">
        <v>405</v>
      </c>
      <c r="BG1758">
        <v>1</v>
      </c>
      <c r="BH1758">
        <v>77</v>
      </c>
      <c r="BI1758">
        <v>62</v>
      </c>
      <c r="BJ1758">
        <v>65</v>
      </c>
      <c r="BK1758">
        <v>73</v>
      </c>
      <c r="BL1758">
        <v>67</v>
      </c>
    </row>
    <row r="1759" spans="1:64" ht="45" x14ac:dyDescent="0.25">
      <c r="A1759" t="s">
        <v>4214</v>
      </c>
      <c r="B1759">
        <v>20</v>
      </c>
      <c r="C1759" t="s">
        <v>304</v>
      </c>
      <c r="D1759" t="s">
        <v>200</v>
      </c>
      <c r="E1759" s="1" t="s">
        <v>2230</v>
      </c>
      <c r="F1759">
        <v>263854</v>
      </c>
      <c r="G1759" t="s">
        <v>241</v>
      </c>
      <c r="H1759" t="s">
        <v>105</v>
      </c>
      <c r="I1759" t="s">
        <v>68</v>
      </c>
      <c r="J1759">
        <v>71</v>
      </c>
      <c r="K1759" t="s">
        <v>415</v>
      </c>
      <c r="L1759">
        <v>9</v>
      </c>
      <c r="M1759" t="s">
        <v>190</v>
      </c>
      <c r="N1759" t="s">
        <v>191</v>
      </c>
      <c r="O1759" t="s">
        <v>727</v>
      </c>
      <c r="P1759">
        <v>247</v>
      </c>
      <c r="Q1759">
        <v>64</v>
      </c>
      <c r="R1759">
        <v>35</v>
      </c>
      <c r="S1759">
        <v>47</v>
      </c>
      <c r="T1759">
        <v>62</v>
      </c>
      <c r="U1759">
        <v>39</v>
      </c>
      <c r="V1759">
        <v>290</v>
      </c>
      <c r="W1759">
        <v>73</v>
      </c>
      <c r="X1759">
        <v>56</v>
      </c>
      <c r="Y1759">
        <v>26</v>
      </c>
      <c r="Z1759">
        <v>64</v>
      </c>
      <c r="AA1759">
        <v>71</v>
      </c>
      <c r="AB1759">
        <v>389</v>
      </c>
      <c r="AC1759">
        <v>83</v>
      </c>
      <c r="AD1759">
        <v>86</v>
      </c>
      <c r="AE1759">
        <v>78</v>
      </c>
      <c r="AF1759" t="s">
        <v>170</v>
      </c>
      <c r="AG1759">
        <v>72</v>
      </c>
      <c r="AH1759">
        <v>280</v>
      </c>
      <c r="AI1759">
        <v>43</v>
      </c>
      <c r="AJ1759" t="s">
        <v>2002</v>
      </c>
      <c r="AK1759">
        <v>76</v>
      </c>
      <c r="AL1759">
        <v>53</v>
      </c>
      <c r="AM1759">
        <v>45</v>
      </c>
      <c r="AN1759">
        <v>283</v>
      </c>
      <c r="AO1759" t="s">
        <v>4215</v>
      </c>
      <c r="AP1759" t="s">
        <v>361</v>
      </c>
      <c r="AQ1759">
        <v>59</v>
      </c>
      <c r="AR1759">
        <v>59</v>
      </c>
      <c r="AS1759">
        <v>40</v>
      </c>
      <c r="AT1759" t="s">
        <v>1966</v>
      </c>
      <c r="AU1759">
        <v>198</v>
      </c>
      <c r="AV1759" t="s">
        <v>1792</v>
      </c>
      <c r="AW1759">
        <v>66</v>
      </c>
      <c r="AX1759">
        <v>64</v>
      </c>
      <c r="AY1759">
        <v>52</v>
      </c>
      <c r="AZ1759">
        <v>10</v>
      </c>
      <c r="BA1759">
        <v>10</v>
      </c>
      <c r="BB1759">
        <v>13</v>
      </c>
      <c r="BC1759">
        <v>10</v>
      </c>
      <c r="BD1759">
        <v>9</v>
      </c>
      <c r="BE1759">
        <v>1739</v>
      </c>
      <c r="BF1759">
        <v>382</v>
      </c>
      <c r="BG1759">
        <v>1</v>
      </c>
      <c r="BH1759">
        <v>85</v>
      </c>
      <c r="BI1759">
        <v>40</v>
      </c>
      <c r="BJ1759">
        <v>60</v>
      </c>
      <c r="BK1759">
        <v>72</v>
      </c>
      <c r="BL1759">
        <v>64</v>
      </c>
    </row>
    <row r="1760" spans="1:64" ht="60" x14ac:dyDescent="0.25">
      <c r="A1760" t="s">
        <v>4216</v>
      </c>
      <c r="B1760">
        <v>20</v>
      </c>
      <c r="C1760">
        <v>62</v>
      </c>
      <c r="D1760">
        <v>70</v>
      </c>
      <c r="E1760" s="1" t="s">
        <v>4217</v>
      </c>
      <c r="F1760">
        <v>263951</v>
      </c>
      <c r="G1760" t="s">
        <v>494</v>
      </c>
      <c r="H1760" t="s">
        <v>235</v>
      </c>
      <c r="I1760" t="s">
        <v>68</v>
      </c>
      <c r="J1760">
        <v>62</v>
      </c>
      <c r="K1760" t="s">
        <v>415</v>
      </c>
      <c r="L1760">
        <v>8</v>
      </c>
      <c r="M1760" t="s">
        <v>3077</v>
      </c>
      <c r="N1760" t="s">
        <v>519</v>
      </c>
      <c r="O1760" t="s">
        <v>72</v>
      </c>
      <c r="P1760">
        <v>231</v>
      </c>
      <c r="Q1760">
        <v>57</v>
      </c>
      <c r="R1760">
        <v>29</v>
      </c>
      <c r="S1760">
        <v>53</v>
      </c>
      <c r="T1760">
        <v>61</v>
      </c>
      <c r="U1760">
        <v>31</v>
      </c>
      <c r="V1760">
        <v>244</v>
      </c>
      <c r="W1760">
        <v>57</v>
      </c>
      <c r="X1760">
        <v>39</v>
      </c>
      <c r="Y1760">
        <v>36</v>
      </c>
      <c r="Z1760">
        <v>52</v>
      </c>
      <c r="AA1760">
        <v>60</v>
      </c>
      <c r="AB1760">
        <v>315</v>
      </c>
      <c r="AC1760">
        <v>64</v>
      </c>
      <c r="AD1760">
        <v>70</v>
      </c>
      <c r="AE1760">
        <v>67</v>
      </c>
      <c r="AF1760">
        <v>54</v>
      </c>
      <c r="AG1760">
        <v>60</v>
      </c>
      <c r="AH1760">
        <v>267</v>
      </c>
      <c r="AI1760">
        <v>46</v>
      </c>
      <c r="AJ1760">
        <v>61</v>
      </c>
      <c r="AK1760">
        <v>70</v>
      </c>
      <c r="AL1760">
        <v>61</v>
      </c>
      <c r="AM1760">
        <v>29</v>
      </c>
      <c r="AN1760">
        <v>239</v>
      </c>
      <c r="AO1760">
        <v>58</v>
      </c>
      <c r="AP1760">
        <v>54</v>
      </c>
      <c r="AQ1760">
        <v>41</v>
      </c>
      <c r="AR1760">
        <v>43</v>
      </c>
      <c r="AS1760">
        <v>43</v>
      </c>
      <c r="AT1760">
        <v>60</v>
      </c>
      <c r="AU1760">
        <v>174</v>
      </c>
      <c r="AV1760">
        <v>56</v>
      </c>
      <c r="AW1760">
        <v>59</v>
      </c>
      <c r="AX1760">
        <v>59</v>
      </c>
      <c r="AY1760">
        <v>55</v>
      </c>
      <c r="AZ1760">
        <v>13</v>
      </c>
      <c r="BA1760">
        <v>15</v>
      </c>
      <c r="BB1760">
        <v>5</v>
      </c>
      <c r="BC1760">
        <v>13</v>
      </c>
      <c r="BD1760">
        <v>9</v>
      </c>
      <c r="BE1760">
        <v>1525</v>
      </c>
      <c r="BF1760">
        <v>333</v>
      </c>
      <c r="BG1760">
        <v>1</v>
      </c>
      <c r="BH1760">
        <v>67</v>
      </c>
      <c r="BI1760">
        <v>34</v>
      </c>
      <c r="BJ1760">
        <v>53</v>
      </c>
      <c r="BK1760">
        <v>59</v>
      </c>
      <c r="BL1760">
        <v>57</v>
      </c>
    </row>
    <row r="1761" spans="1:64" ht="45" x14ac:dyDescent="0.25">
      <c r="A1761" t="s">
        <v>4218</v>
      </c>
      <c r="B1761">
        <v>20</v>
      </c>
      <c r="C1761">
        <v>71</v>
      </c>
      <c r="D1761">
        <v>79</v>
      </c>
      <c r="E1761" s="1" t="s">
        <v>364</v>
      </c>
      <c r="F1761">
        <v>264035</v>
      </c>
      <c r="G1761" t="s">
        <v>90</v>
      </c>
      <c r="H1761" t="s">
        <v>260</v>
      </c>
      <c r="I1761" t="s">
        <v>77</v>
      </c>
      <c r="J1761">
        <v>72</v>
      </c>
      <c r="K1761" t="s">
        <v>294</v>
      </c>
      <c r="L1761">
        <v>8</v>
      </c>
      <c r="M1761" t="s">
        <v>70</v>
      </c>
      <c r="N1761" t="s">
        <v>114</v>
      </c>
      <c r="O1761" t="s">
        <v>1790</v>
      </c>
      <c r="P1761">
        <v>300</v>
      </c>
      <c r="Q1761">
        <v>64</v>
      </c>
      <c r="R1761">
        <v>69</v>
      </c>
      <c r="S1761">
        <v>42</v>
      </c>
      <c r="T1761">
        <v>63</v>
      </c>
      <c r="U1761">
        <v>62</v>
      </c>
      <c r="V1761">
        <v>329</v>
      </c>
      <c r="W1761">
        <v>74</v>
      </c>
      <c r="X1761">
        <v>69</v>
      </c>
      <c r="Y1761">
        <v>58</v>
      </c>
      <c r="Z1761">
        <v>53</v>
      </c>
      <c r="AA1761">
        <v>75</v>
      </c>
      <c r="AB1761">
        <v>398</v>
      </c>
      <c r="AC1761">
        <v>82</v>
      </c>
      <c r="AD1761">
        <v>85</v>
      </c>
      <c r="AE1761">
        <v>82</v>
      </c>
      <c r="AF1761">
        <v>65</v>
      </c>
      <c r="AG1761">
        <v>84</v>
      </c>
      <c r="AH1761">
        <v>305</v>
      </c>
      <c r="AI1761">
        <v>65</v>
      </c>
      <c r="AJ1761">
        <v>56</v>
      </c>
      <c r="AK1761">
        <v>71</v>
      </c>
      <c r="AL1761">
        <v>49</v>
      </c>
      <c r="AM1761">
        <v>64</v>
      </c>
      <c r="AN1761">
        <v>251</v>
      </c>
      <c r="AO1761">
        <v>35</v>
      </c>
      <c r="AP1761">
        <v>21</v>
      </c>
      <c r="AQ1761">
        <v>68</v>
      </c>
      <c r="AR1761">
        <v>66</v>
      </c>
      <c r="AS1761">
        <v>61</v>
      </c>
      <c r="AT1761">
        <v>74</v>
      </c>
      <c r="AU1761">
        <v>65</v>
      </c>
      <c r="AV1761">
        <v>22</v>
      </c>
      <c r="AW1761">
        <v>22</v>
      </c>
      <c r="AX1761">
        <v>21</v>
      </c>
      <c r="AY1761">
        <v>53</v>
      </c>
      <c r="AZ1761">
        <v>13</v>
      </c>
      <c r="BA1761">
        <v>9</v>
      </c>
      <c r="BB1761">
        <v>5</v>
      </c>
      <c r="BC1761">
        <v>12</v>
      </c>
      <c r="BD1761">
        <v>14</v>
      </c>
      <c r="BE1761">
        <v>1701</v>
      </c>
      <c r="BF1761">
        <v>363</v>
      </c>
      <c r="BG1761">
        <v>1</v>
      </c>
      <c r="BH1761">
        <v>84</v>
      </c>
      <c r="BI1761">
        <v>66</v>
      </c>
      <c r="BJ1761">
        <v>62</v>
      </c>
      <c r="BK1761">
        <v>75</v>
      </c>
      <c r="BL1761">
        <v>24</v>
      </c>
    </row>
    <row r="1762" spans="1:64" ht="30" x14ac:dyDescent="0.25">
      <c r="A1762" t="s">
        <v>4219</v>
      </c>
      <c r="B1762">
        <v>20</v>
      </c>
      <c r="C1762">
        <v>64</v>
      </c>
      <c r="D1762">
        <v>75</v>
      </c>
      <c r="E1762" s="1" t="s">
        <v>574</v>
      </c>
      <c r="F1762">
        <v>264039</v>
      </c>
      <c r="G1762" t="s">
        <v>426</v>
      </c>
      <c r="H1762" t="s">
        <v>147</v>
      </c>
      <c r="I1762" t="s">
        <v>68</v>
      </c>
      <c r="J1762">
        <v>65</v>
      </c>
      <c r="K1762" t="s">
        <v>106</v>
      </c>
      <c r="L1762">
        <v>11</v>
      </c>
      <c r="M1762" t="s">
        <v>1456</v>
      </c>
      <c r="N1762" t="s">
        <v>886</v>
      </c>
      <c r="O1762" t="s">
        <v>726</v>
      </c>
      <c r="P1762">
        <v>285</v>
      </c>
      <c r="Q1762">
        <v>53</v>
      </c>
      <c r="R1762">
        <v>63</v>
      </c>
      <c r="S1762">
        <v>53</v>
      </c>
      <c r="T1762">
        <v>60</v>
      </c>
      <c r="U1762">
        <v>56</v>
      </c>
      <c r="V1762">
        <v>273</v>
      </c>
      <c r="W1762">
        <v>68</v>
      </c>
      <c r="X1762">
        <v>58</v>
      </c>
      <c r="Y1762">
        <v>38</v>
      </c>
      <c r="Z1762">
        <v>44</v>
      </c>
      <c r="AA1762">
        <v>65</v>
      </c>
      <c r="AB1762">
        <v>369</v>
      </c>
      <c r="AC1762">
        <v>77</v>
      </c>
      <c r="AD1762">
        <v>82</v>
      </c>
      <c r="AE1762">
        <v>76</v>
      </c>
      <c r="AF1762">
        <v>60</v>
      </c>
      <c r="AG1762">
        <v>74</v>
      </c>
      <c r="AH1762">
        <v>297</v>
      </c>
      <c r="AI1762">
        <v>64</v>
      </c>
      <c r="AJ1762">
        <v>63</v>
      </c>
      <c r="AK1762">
        <v>61</v>
      </c>
      <c r="AL1762">
        <v>53</v>
      </c>
      <c r="AM1762">
        <v>56</v>
      </c>
      <c r="AN1762">
        <v>252</v>
      </c>
      <c r="AO1762">
        <v>36</v>
      </c>
      <c r="AP1762">
        <v>30</v>
      </c>
      <c r="AQ1762">
        <v>64</v>
      </c>
      <c r="AR1762">
        <v>59</v>
      </c>
      <c r="AS1762">
        <v>63</v>
      </c>
      <c r="AT1762">
        <v>60</v>
      </c>
      <c r="AU1762">
        <v>124</v>
      </c>
      <c r="AV1762">
        <v>40</v>
      </c>
      <c r="AW1762">
        <v>44</v>
      </c>
      <c r="AX1762">
        <v>40</v>
      </c>
      <c r="AY1762">
        <v>38</v>
      </c>
      <c r="AZ1762">
        <v>7</v>
      </c>
      <c r="BA1762">
        <v>13</v>
      </c>
      <c r="BB1762">
        <v>6</v>
      </c>
      <c r="BC1762">
        <v>6</v>
      </c>
      <c r="BD1762">
        <v>6</v>
      </c>
      <c r="BE1762">
        <v>1638</v>
      </c>
      <c r="BF1762">
        <v>357</v>
      </c>
      <c r="BG1762">
        <v>1</v>
      </c>
      <c r="BH1762">
        <v>80</v>
      </c>
      <c r="BI1762">
        <v>62</v>
      </c>
      <c r="BJ1762">
        <v>55</v>
      </c>
      <c r="BK1762">
        <v>67</v>
      </c>
      <c r="BL1762">
        <v>41</v>
      </c>
    </row>
    <row r="1763" spans="1:64" ht="45" x14ac:dyDescent="0.25">
      <c r="A1763" t="s">
        <v>4220</v>
      </c>
      <c r="B1763">
        <v>19</v>
      </c>
      <c r="C1763">
        <v>66</v>
      </c>
      <c r="D1763">
        <v>78</v>
      </c>
      <c r="E1763" s="1" t="s">
        <v>4221</v>
      </c>
      <c r="F1763">
        <v>264116</v>
      </c>
      <c r="G1763" t="s">
        <v>124</v>
      </c>
      <c r="H1763" t="s">
        <v>125</v>
      </c>
      <c r="I1763" t="s">
        <v>68</v>
      </c>
      <c r="J1763">
        <v>66</v>
      </c>
      <c r="K1763" t="s">
        <v>508</v>
      </c>
      <c r="L1763">
        <v>12</v>
      </c>
      <c r="M1763" t="s">
        <v>78</v>
      </c>
      <c r="N1763" t="s">
        <v>248</v>
      </c>
      <c r="O1763" t="s">
        <v>70</v>
      </c>
      <c r="P1763">
        <v>77</v>
      </c>
      <c r="Q1763">
        <v>14</v>
      </c>
      <c r="R1763">
        <v>11</v>
      </c>
      <c r="S1763">
        <v>12</v>
      </c>
      <c r="T1763">
        <v>32</v>
      </c>
      <c r="U1763">
        <v>8</v>
      </c>
      <c r="V1763">
        <v>90</v>
      </c>
      <c r="W1763">
        <v>13</v>
      </c>
      <c r="X1763">
        <v>14</v>
      </c>
      <c r="Y1763">
        <v>13</v>
      </c>
      <c r="Z1763">
        <v>30</v>
      </c>
      <c r="AA1763">
        <v>20</v>
      </c>
      <c r="AB1763">
        <v>260</v>
      </c>
      <c r="AC1763">
        <v>52</v>
      </c>
      <c r="AD1763">
        <v>46</v>
      </c>
      <c r="AE1763">
        <v>51</v>
      </c>
      <c r="AF1763">
        <v>61</v>
      </c>
      <c r="AG1763">
        <v>50</v>
      </c>
      <c r="AH1763">
        <v>207</v>
      </c>
      <c r="AI1763">
        <v>50</v>
      </c>
      <c r="AJ1763">
        <v>60</v>
      </c>
      <c r="AK1763">
        <v>32</v>
      </c>
      <c r="AL1763">
        <v>56</v>
      </c>
      <c r="AM1763">
        <v>9</v>
      </c>
      <c r="AN1763">
        <v>99</v>
      </c>
      <c r="AO1763">
        <v>23</v>
      </c>
      <c r="AP1763">
        <v>10</v>
      </c>
      <c r="AQ1763">
        <v>6</v>
      </c>
      <c r="AR1763">
        <v>40</v>
      </c>
      <c r="AS1763">
        <v>20</v>
      </c>
      <c r="AT1763">
        <v>36</v>
      </c>
      <c r="AU1763">
        <v>32</v>
      </c>
      <c r="AV1763">
        <v>8</v>
      </c>
      <c r="AW1763">
        <v>11</v>
      </c>
      <c r="AX1763">
        <v>13</v>
      </c>
      <c r="AY1763">
        <v>330</v>
      </c>
      <c r="AZ1763">
        <v>66</v>
      </c>
      <c r="BA1763">
        <v>64</v>
      </c>
      <c r="BB1763">
        <v>66</v>
      </c>
      <c r="BC1763">
        <v>65</v>
      </c>
      <c r="BD1763">
        <v>69</v>
      </c>
      <c r="BE1763">
        <v>1095</v>
      </c>
      <c r="BF1763">
        <v>380</v>
      </c>
      <c r="BG1763">
        <v>1</v>
      </c>
      <c r="BH1763">
        <v>66</v>
      </c>
      <c r="BI1763">
        <v>64</v>
      </c>
      <c r="BJ1763">
        <v>66</v>
      </c>
      <c r="BK1763">
        <v>69</v>
      </c>
      <c r="BL1763">
        <v>50</v>
      </c>
    </row>
    <row r="1764" spans="1:64" ht="30" x14ac:dyDescent="0.25">
      <c r="A1764" t="s">
        <v>4222</v>
      </c>
      <c r="B1764">
        <v>19</v>
      </c>
      <c r="C1764">
        <v>67</v>
      </c>
      <c r="D1764">
        <v>84</v>
      </c>
      <c r="E1764" s="1" t="s">
        <v>4223</v>
      </c>
      <c r="F1764">
        <v>264219</v>
      </c>
      <c r="G1764" t="s">
        <v>277</v>
      </c>
      <c r="H1764" t="s">
        <v>816</v>
      </c>
      <c r="I1764" t="s">
        <v>68</v>
      </c>
      <c r="J1764">
        <v>67</v>
      </c>
      <c r="K1764" t="s">
        <v>791</v>
      </c>
      <c r="L1764">
        <v>17</v>
      </c>
      <c r="M1764" t="s">
        <v>1157</v>
      </c>
      <c r="N1764" t="s">
        <v>338</v>
      </c>
      <c r="O1764" t="s">
        <v>247</v>
      </c>
      <c r="P1764">
        <v>272</v>
      </c>
      <c r="Q1764">
        <v>58</v>
      </c>
      <c r="R1764">
        <v>55</v>
      </c>
      <c r="S1764">
        <v>45</v>
      </c>
      <c r="T1764">
        <v>58</v>
      </c>
      <c r="U1764">
        <v>56</v>
      </c>
      <c r="V1764">
        <v>302</v>
      </c>
      <c r="W1764">
        <v>72</v>
      </c>
      <c r="X1764">
        <v>65</v>
      </c>
      <c r="Y1764">
        <v>48</v>
      </c>
      <c r="Z1764">
        <v>48</v>
      </c>
      <c r="AA1764">
        <v>69</v>
      </c>
      <c r="AB1764">
        <v>412</v>
      </c>
      <c r="AC1764">
        <v>91</v>
      </c>
      <c r="AD1764">
        <v>93</v>
      </c>
      <c r="AE1764">
        <v>85</v>
      </c>
      <c r="AF1764">
        <v>62</v>
      </c>
      <c r="AG1764">
        <v>81</v>
      </c>
      <c r="AH1764">
        <v>306</v>
      </c>
      <c r="AI1764">
        <v>75</v>
      </c>
      <c r="AJ1764">
        <v>61</v>
      </c>
      <c r="AK1764">
        <v>64</v>
      </c>
      <c r="AL1764">
        <v>48</v>
      </c>
      <c r="AM1764">
        <v>58</v>
      </c>
      <c r="AN1764">
        <v>239</v>
      </c>
      <c r="AO1764">
        <v>52</v>
      </c>
      <c r="AP1764">
        <v>21</v>
      </c>
      <c r="AQ1764">
        <v>55</v>
      </c>
      <c r="AR1764">
        <v>55</v>
      </c>
      <c r="AS1764">
        <v>56</v>
      </c>
      <c r="AT1764">
        <v>65</v>
      </c>
      <c r="AU1764">
        <v>86</v>
      </c>
      <c r="AV1764">
        <v>24</v>
      </c>
      <c r="AW1764">
        <v>35</v>
      </c>
      <c r="AX1764">
        <v>27</v>
      </c>
      <c r="AY1764">
        <v>49</v>
      </c>
      <c r="AZ1764">
        <v>8</v>
      </c>
      <c r="BA1764">
        <v>10</v>
      </c>
      <c r="BB1764">
        <v>11</v>
      </c>
      <c r="BC1764">
        <v>12</v>
      </c>
      <c r="BD1764">
        <v>8</v>
      </c>
      <c r="BE1764">
        <v>1666</v>
      </c>
      <c r="BF1764">
        <v>362</v>
      </c>
      <c r="BG1764">
        <v>1</v>
      </c>
      <c r="BH1764">
        <v>92</v>
      </c>
      <c r="BI1764">
        <v>60</v>
      </c>
      <c r="BJ1764">
        <v>56</v>
      </c>
      <c r="BK1764">
        <v>72</v>
      </c>
      <c r="BL1764">
        <v>29</v>
      </c>
    </row>
    <row r="1765" spans="1:64" ht="30" x14ac:dyDescent="0.25">
      <c r="A1765" t="s">
        <v>4224</v>
      </c>
      <c r="B1765">
        <v>21</v>
      </c>
      <c r="C1765">
        <v>76</v>
      </c>
      <c r="D1765">
        <v>84</v>
      </c>
      <c r="E1765" s="1" t="s">
        <v>2114</v>
      </c>
      <c r="F1765">
        <v>264238</v>
      </c>
      <c r="G1765" t="s">
        <v>252</v>
      </c>
      <c r="H1765" t="s">
        <v>816</v>
      </c>
      <c r="I1765" t="s">
        <v>68</v>
      </c>
      <c r="J1765">
        <v>77</v>
      </c>
      <c r="K1765" t="s">
        <v>294</v>
      </c>
      <c r="L1765">
        <v>8</v>
      </c>
      <c r="M1765" t="s">
        <v>354</v>
      </c>
      <c r="N1765" t="s">
        <v>323</v>
      </c>
      <c r="O1765" t="s">
        <v>2085</v>
      </c>
      <c r="P1765">
        <v>345</v>
      </c>
      <c r="Q1765">
        <v>70</v>
      </c>
      <c r="R1765">
        <v>75</v>
      </c>
      <c r="S1765">
        <v>59</v>
      </c>
      <c r="T1765">
        <v>76</v>
      </c>
      <c r="U1765">
        <v>65</v>
      </c>
      <c r="V1765">
        <v>339</v>
      </c>
      <c r="W1765">
        <v>76</v>
      </c>
      <c r="X1765">
        <v>65</v>
      </c>
      <c r="Y1765">
        <v>52</v>
      </c>
      <c r="Z1765">
        <v>69</v>
      </c>
      <c r="AA1765">
        <v>77</v>
      </c>
      <c r="AB1765">
        <v>375</v>
      </c>
      <c r="AC1765">
        <v>79</v>
      </c>
      <c r="AD1765">
        <v>79</v>
      </c>
      <c r="AE1765">
        <v>74</v>
      </c>
      <c r="AF1765">
        <v>72</v>
      </c>
      <c r="AG1765">
        <v>71</v>
      </c>
      <c r="AH1765">
        <v>329</v>
      </c>
      <c r="AI1765">
        <v>68</v>
      </c>
      <c r="AJ1765">
        <v>70</v>
      </c>
      <c r="AK1765">
        <v>69</v>
      </c>
      <c r="AL1765">
        <v>59</v>
      </c>
      <c r="AM1765">
        <v>63</v>
      </c>
      <c r="AN1765">
        <v>298</v>
      </c>
      <c r="AO1765">
        <v>47</v>
      </c>
      <c r="AP1765">
        <v>35</v>
      </c>
      <c r="AQ1765">
        <v>78</v>
      </c>
      <c r="AR1765">
        <v>73</v>
      </c>
      <c r="AS1765">
        <v>65</v>
      </c>
      <c r="AT1765">
        <v>63</v>
      </c>
      <c r="AU1765">
        <v>101</v>
      </c>
      <c r="AV1765">
        <v>41</v>
      </c>
      <c r="AW1765">
        <v>30</v>
      </c>
      <c r="AX1765">
        <v>30</v>
      </c>
      <c r="AY1765">
        <v>68</v>
      </c>
      <c r="AZ1765">
        <v>14</v>
      </c>
      <c r="BA1765">
        <v>15</v>
      </c>
      <c r="BB1765">
        <v>13</v>
      </c>
      <c r="BC1765">
        <v>14</v>
      </c>
      <c r="BD1765">
        <v>12</v>
      </c>
      <c r="BE1765">
        <v>1855</v>
      </c>
      <c r="BF1765">
        <v>392</v>
      </c>
      <c r="BG1765">
        <v>1</v>
      </c>
      <c r="BH1765">
        <v>79</v>
      </c>
      <c r="BI1765">
        <v>70</v>
      </c>
      <c r="BJ1765">
        <v>71</v>
      </c>
      <c r="BK1765">
        <v>75</v>
      </c>
      <c r="BL1765">
        <v>37</v>
      </c>
    </row>
    <row r="1766" spans="1:64" ht="45" x14ac:dyDescent="0.25">
      <c r="A1766" t="s">
        <v>4225</v>
      </c>
      <c r="B1766">
        <v>21</v>
      </c>
      <c r="C1766">
        <v>69</v>
      </c>
      <c r="D1766">
        <v>78</v>
      </c>
      <c r="E1766" s="1" t="s">
        <v>4226</v>
      </c>
      <c r="F1766">
        <v>264409</v>
      </c>
      <c r="G1766" t="s">
        <v>124</v>
      </c>
      <c r="H1766" t="s">
        <v>612</v>
      </c>
      <c r="I1766" t="s">
        <v>68</v>
      </c>
      <c r="J1766">
        <v>70</v>
      </c>
      <c r="K1766" t="s">
        <v>206</v>
      </c>
      <c r="L1766">
        <v>9</v>
      </c>
      <c r="M1766" t="s">
        <v>1534</v>
      </c>
      <c r="N1766" t="s">
        <v>333</v>
      </c>
      <c r="O1766" t="s">
        <v>72</v>
      </c>
      <c r="P1766">
        <v>276</v>
      </c>
      <c r="Q1766">
        <v>64</v>
      </c>
      <c r="R1766">
        <v>62</v>
      </c>
      <c r="S1766">
        <v>37</v>
      </c>
      <c r="T1766">
        <v>63</v>
      </c>
      <c r="U1766">
        <v>50</v>
      </c>
      <c r="V1766">
        <v>302</v>
      </c>
      <c r="W1766">
        <v>77</v>
      </c>
      <c r="X1766">
        <v>55</v>
      </c>
      <c r="Y1766">
        <v>42</v>
      </c>
      <c r="Z1766">
        <v>55</v>
      </c>
      <c r="AA1766">
        <v>73</v>
      </c>
      <c r="AB1766">
        <v>368</v>
      </c>
      <c r="AC1766">
        <v>86</v>
      </c>
      <c r="AD1766">
        <v>85</v>
      </c>
      <c r="AE1766">
        <v>70</v>
      </c>
      <c r="AF1766">
        <v>55</v>
      </c>
      <c r="AG1766">
        <v>72</v>
      </c>
      <c r="AH1766">
        <v>300</v>
      </c>
      <c r="AI1766">
        <v>63</v>
      </c>
      <c r="AJ1766">
        <v>64</v>
      </c>
      <c r="AK1766">
        <v>56</v>
      </c>
      <c r="AL1766">
        <v>64</v>
      </c>
      <c r="AM1766">
        <v>53</v>
      </c>
      <c r="AN1766">
        <v>250</v>
      </c>
      <c r="AO1766">
        <v>49</v>
      </c>
      <c r="AP1766">
        <v>25</v>
      </c>
      <c r="AQ1766">
        <v>65</v>
      </c>
      <c r="AR1766">
        <v>61</v>
      </c>
      <c r="AS1766">
        <v>50</v>
      </c>
      <c r="AT1766">
        <v>56</v>
      </c>
      <c r="AU1766">
        <v>78</v>
      </c>
      <c r="AV1766">
        <v>28</v>
      </c>
      <c r="AW1766">
        <v>28</v>
      </c>
      <c r="AX1766">
        <v>22</v>
      </c>
      <c r="AY1766">
        <v>36</v>
      </c>
      <c r="AZ1766">
        <v>8</v>
      </c>
      <c r="BA1766">
        <v>7</v>
      </c>
      <c r="BB1766">
        <v>7</v>
      </c>
      <c r="BC1766">
        <v>9</v>
      </c>
      <c r="BD1766">
        <v>5</v>
      </c>
      <c r="BE1766">
        <v>1610</v>
      </c>
      <c r="BF1766">
        <v>364</v>
      </c>
      <c r="BG1766">
        <v>1</v>
      </c>
      <c r="BH1766">
        <v>85</v>
      </c>
      <c r="BI1766">
        <v>59</v>
      </c>
      <c r="BJ1766">
        <v>60</v>
      </c>
      <c r="BK1766">
        <v>73</v>
      </c>
      <c r="BL1766">
        <v>28</v>
      </c>
    </row>
    <row r="1767" spans="1:64" ht="45" x14ac:dyDescent="0.25">
      <c r="A1767" t="s">
        <v>4227</v>
      </c>
      <c r="B1767">
        <v>20</v>
      </c>
      <c r="C1767">
        <v>62</v>
      </c>
      <c r="D1767">
        <v>76</v>
      </c>
      <c r="E1767" s="1" t="s">
        <v>1867</v>
      </c>
      <c r="F1767">
        <v>264490</v>
      </c>
      <c r="G1767" t="s">
        <v>66</v>
      </c>
      <c r="H1767" t="s">
        <v>84</v>
      </c>
      <c r="I1767" t="s">
        <v>68</v>
      </c>
      <c r="J1767">
        <v>64</v>
      </c>
      <c r="K1767" t="s">
        <v>106</v>
      </c>
      <c r="L1767">
        <v>14</v>
      </c>
      <c r="M1767" t="s">
        <v>3338</v>
      </c>
      <c r="N1767" t="s">
        <v>291</v>
      </c>
      <c r="O1767" t="s">
        <v>1157</v>
      </c>
      <c r="P1767">
        <v>292</v>
      </c>
      <c r="Q1767">
        <v>50</v>
      </c>
      <c r="R1767">
        <v>64</v>
      </c>
      <c r="S1767">
        <v>59</v>
      </c>
      <c r="T1767">
        <v>61</v>
      </c>
      <c r="U1767">
        <v>58</v>
      </c>
      <c r="V1767">
        <v>281</v>
      </c>
      <c r="W1767">
        <v>62</v>
      </c>
      <c r="X1767">
        <v>59</v>
      </c>
      <c r="Y1767">
        <v>51</v>
      </c>
      <c r="Z1767">
        <v>42</v>
      </c>
      <c r="AA1767">
        <v>67</v>
      </c>
      <c r="AB1767">
        <v>309</v>
      </c>
      <c r="AC1767">
        <v>63</v>
      </c>
      <c r="AD1767">
        <v>68</v>
      </c>
      <c r="AE1767">
        <v>56</v>
      </c>
      <c r="AF1767">
        <v>64</v>
      </c>
      <c r="AG1767">
        <v>58</v>
      </c>
      <c r="AH1767">
        <v>272</v>
      </c>
      <c r="AI1767">
        <v>65</v>
      </c>
      <c r="AJ1767">
        <v>55</v>
      </c>
      <c r="AK1767">
        <v>47</v>
      </c>
      <c r="AL1767">
        <v>46</v>
      </c>
      <c r="AM1767">
        <v>59</v>
      </c>
      <c r="AN1767">
        <v>242</v>
      </c>
      <c r="AO1767">
        <v>40</v>
      </c>
      <c r="AP1767">
        <v>24</v>
      </c>
      <c r="AQ1767">
        <v>63</v>
      </c>
      <c r="AR1767">
        <v>59</v>
      </c>
      <c r="AS1767">
        <v>56</v>
      </c>
      <c r="AT1767">
        <v>57</v>
      </c>
      <c r="AU1767">
        <v>69</v>
      </c>
      <c r="AV1767">
        <v>35</v>
      </c>
      <c r="AW1767">
        <v>18</v>
      </c>
      <c r="AX1767">
        <v>16</v>
      </c>
      <c r="AY1767">
        <v>59</v>
      </c>
      <c r="AZ1767">
        <v>13</v>
      </c>
      <c r="BA1767">
        <v>13</v>
      </c>
      <c r="BB1767">
        <v>11</v>
      </c>
      <c r="BC1767">
        <v>14</v>
      </c>
      <c r="BD1767">
        <v>8</v>
      </c>
      <c r="BE1767">
        <v>1524</v>
      </c>
      <c r="BF1767">
        <v>320</v>
      </c>
      <c r="BG1767">
        <v>1</v>
      </c>
      <c r="BH1767">
        <v>66</v>
      </c>
      <c r="BI1767">
        <v>62</v>
      </c>
      <c r="BJ1767">
        <v>55</v>
      </c>
      <c r="BK1767">
        <v>63</v>
      </c>
      <c r="BL1767">
        <v>28</v>
      </c>
    </row>
    <row r="1768" spans="1:64" ht="45" x14ac:dyDescent="0.25">
      <c r="A1768" t="s">
        <v>4228</v>
      </c>
      <c r="B1768">
        <v>20</v>
      </c>
      <c r="C1768">
        <v>58</v>
      </c>
      <c r="D1768">
        <v>71</v>
      </c>
      <c r="E1768" s="1" t="s">
        <v>705</v>
      </c>
      <c r="F1768">
        <v>264645</v>
      </c>
      <c r="G1768" t="s">
        <v>183</v>
      </c>
      <c r="H1768" t="s">
        <v>119</v>
      </c>
      <c r="I1768" t="s">
        <v>68</v>
      </c>
      <c r="J1768">
        <v>58</v>
      </c>
      <c r="K1768" t="s">
        <v>508</v>
      </c>
      <c r="L1768">
        <v>13</v>
      </c>
      <c r="M1768" t="s">
        <v>4229</v>
      </c>
      <c r="N1768" t="s">
        <v>338</v>
      </c>
      <c r="O1768" t="s">
        <v>1971</v>
      </c>
      <c r="P1768">
        <v>81</v>
      </c>
      <c r="Q1768">
        <v>12</v>
      </c>
      <c r="R1768">
        <v>10</v>
      </c>
      <c r="S1768">
        <v>10</v>
      </c>
      <c r="T1768">
        <v>40</v>
      </c>
      <c r="U1768">
        <v>9</v>
      </c>
      <c r="V1768">
        <v>117</v>
      </c>
      <c r="W1768">
        <v>20</v>
      </c>
      <c r="X1768">
        <v>10</v>
      </c>
      <c r="Y1768">
        <v>12</v>
      </c>
      <c r="Z1768">
        <v>35</v>
      </c>
      <c r="AA1768">
        <v>40</v>
      </c>
      <c r="AB1768">
        <v>148</v>
      </c>
      <c r="AC1768">
        <v>30</v>
      </c>
      <c r="AD1768">
        <v>22</v>
      </c>
      <c r="AE1768">
        <v>21</v>
      </c>
      <c r="AF1768">
        <v>53</v>
      </c>
      <c r="AG1768">
        <v>22</v>
      </c>
      <c r="AH1768">
        <v>174</v>
      </c>
      <c r="AI1768">
        <v>43</v>
      </c>
      <c r="AJ1768">
        <v>46</v>
      </c>
      <c r="AK1768">
        <v>24</v>
      </c>
      <c r="AL1768">
        <v>51</v>
      </c>
      <c r="AM1768">
        <v>10</v>
      </c>
      <c r="AN1768">
        <v>130</v>
      </c>
      <c r="AO1768">
        <v>35</v>
      </c>
      <c r="AP1768">
        <v>19</v>
      </c>
      <c r="AQ1768">
        <v>5</v>
      </c>
      <c r="AR1768">
        <v>52</v>
      </c>
      <c r="AS1768">
        <v>19</v>
      </c>
      <c r="AT1768">
        <v>46</v>
      </c>
      <c r="AU1768">
        <v>57</v>
      </c>
      <c r="AV1768">
        <v>27</v>
      </c>
      <c r="AW1768">
        <v>15</v>
      </c>
      <c r="AX1768">
        <v>15</v>
      </c>
      <c r="AY1768">
        <v>286</v>
      </c>
      <c r="AZ1768">
        <v>56</v>
      </c>
      <c r="BA1768">
        <v>60</v>
      </c>
      <c r="BB1768">
        <v>57</v>
      </c>
      <c r="BC1768">
        <v>53</v>
      </c>
      <c r="BD1768">
        <v>60</v>
      </c>
      <c r="BE1768">
        <v>993</v>
      </c>
      <c r="BF1768">
        <v>313</v>
      </c>
      <c r="BG1768">
        <v>1</v>
      </c>
      <c r="BH1768">
        <v>56</v>
      </c>
      <c r="BI1768">
        <v>60</v>
      </c>
      <c r="BJ1768">
        <v>57</v>
      </c>
      <c r="BK1768">
        <v>60</v>
      </c>
      <c r="BL1768">
        <v>27</v>
      </c>
    </row>
    <row r="1769" spans="1:64" ht="30" x14ac:dyDescent="0.25">
      <c r="A1769" t="s">
        <v>4230</v>
      </c>
      <c r="B1769">
        <v>24</v>
      </c>
      <c r="C1769">
        <v>75</v>
      </c>
      <c r="D1769">
        <v>82</v>
      </c>
      <c r="E1769" s="1" t="s">
        <v>1338</v>
      </c>
      <c r="F1769">
        <v>265650</v>
      </c>
      <c r="G1769" t="s">
        <v>494</v>
      </c>
      <c r="H1769" t="s">
        <v>67</v>
      </c>
      <c r="I1769" t="s">
        <v>68</v>
      </c>
      <c r="J1769">
        <v>77</v>
      </c>
      <c r="K1769" t="s">
        <v>189</v>
      </c>
      <c r="L1769">
        <v>7</v>
      </c>
      <c r="M1769" t="s">
        <v>613</v>
      </c>
      <c r="N1769" t="s">
        <v>132</v>
      </c>
      <c r="O1769" t="s">
        <v>534</v>
      </c>
      <c r="P1769">
        <v>242</v>
      </c>
      <c r="Q1769">
        <v>34</v>
      </c>
      <c r="R1769">
        <v>40</v>
      </c>
      <c r="S1769">
        <v>70</v>
      </c>
      <c r="T1769">
        <v>69</v>
      </c>
      <c r="U1769">
        <v>29</v>
      </c>
      <c r="V1769">
        <v>299</v>
      </c>
      <c r="W1769">
        <v>59</v>
      </c>
      <c r="X1769">
        <v>38</v>
      </c>
      <c r="Y1769">
        <v>72</v>
      </c>
      <c r="Z1769">
        <v>67</v>
      </c>
      <c r="AA1769">
        <v>63</v>
      </c>
      <c r="AB1769">
        <v>343</v>
      </c>
      <c r="AC1769">
        <v>80</v>
      </c>
      <c r="AD1769">
        <v>89</v>
      </c>
      <c r="AE1769">
        <v>61</v>
      </c>
      <c r="AF1769">
        <v>60</v>
      </c>
      <c r="AG1769">
        <v>53</v>
      </c>
      <c r="AH1769">
        <v>398</v>
      </c>
      <c r="AI1769">
        <v>85</v>
      </c>
      <c r="AJ1769">
        <v>86</v>
      </c>
      <c r="AK1769">
        <v>65</v>
      </c>
      <c r="AL1769">
        <v>84</v>
      </c>
      <c r="AM1769">
        <v>78</v>
      </c>
      <c r="AN1769">
        <v>293</v>
      </c>
      <c r="AO1769">
        <v>77</v>
      </c>
      <c r="AP1769">
        <v>77</v>
      </c>
      <c r="AQ1769">
        <v>30</v>
      </c>
      <c r="AR1769">
        <v>58</v>
      </c>
      <c r="AS1769">
        <v>51</v>
      </c>
      <c r="AT1769">
        <v>60</v>
      </c>
      <c r="AU1769">
        <v>228</v>
      </c>
      <c r="AV1769">
        <v>79</v>
      </c>
      <c r="AW1769">
        <v>76</v>
      </c>
      <c r="AX1769">
        <v>73</v>
      </c>
      <c r="AY1769">
        <v>42</v>
      </c>
      <c r="AZ1769">
        <v>5</v>
      </c>
      <c r="BA1769">
        <v>8</v>
      </c>
      <c r="BB1769">
        <v>7</v>
      </c>
      <c r="BC1769">
        <v>13</v>
      </c>
      <c r="BD1769">
        <v>9</v>
      </c>
      <c r="BE1769">
        <v>1845</v>
      </c>
      <c r="BF1769">
        <v>413</v>
      </c>
      <c r="BG1769">
        <v>1</v>
      </c>
      <c r="BH1769">
        <v>85</v>
      </c>
      <c r="BI1769">
        <v>56</v>
      </c>
      <c r="BJ1769">
        <v>58</v>
      </c>
      <c r="BK1769">
        <v>60</v>
      </c>
      <c r="BL1769">
        <v>76</v>
      </c>
    </row>
    <row r="1770" spans="1:64" ht="45" x14ac:dyDescent="0.25">
      <c r="A1770" t="s">
        <v>4231</v>
      </c>
      <c r="B1770">
        <v>19</v>
      </c>
      <c r="C1770">
        <v>60</v>
      </c>
      <c r="D1770">
        <v>78</v>
      </c>
      <c r="E1770" s="1" t="s">
        <v>4232</v>
      </c>
      <c r="F1770">
        <v>266074</v>
      </c>
      <c r="G1770" t="s">
        <v>90</v>
      </c>
      <c r="H1770" t="s">
        <v>260</v>
      </c>
      <c r="I1770" t="s">
        <v>77</v>
      </c>
      <c r="J1770">
        <v>64</v>
      </c>
      <c r="K1770" t="s">
        <v>106</v>
      </c>
      <c r="L1770">
        <v>18</v>
      </c>
      <c r="M1770" t="s">
        <v>3342</v>
      </c>
      <c r="N1770" t="s">
        <v>248</v>
      </c>
      <c r="O1770" t="s">
        <v>2984</v>
      </c>
      <c r="P1770">
        <v>274</v>
      </c>
      <c r="Q1770">
        <v>43</v>
      </c>
      <c r="R1770">
        <v>61</v>
      </c>
      <c r="S1770">
        <v>55</v>
      </c>
      <c r="T1770">
        <v>58</v>
      </c>
      <c r="U1770">
        <v>57</v>
      </c>
      <c r="V1770">
        <v>270</v>
      </c>
      <c r="W1770">
        <v>61</v>
      </c>
      <c r="X1770">
        <v>54</v>
      </c>
      <c r="Y1770">
        <v>42</v>
      </c>
      <c r="Z1770">
        <v>50</v>
      </c>
      <c r="AA1770">
        <v>63</v>
      </c>
      <c r="AB1770">
        <v>325</v>
      </c>
      <c r="AC1770">
        <v>66</v>
      </c>
      <c r="AD1770">
        <v>71</v>
      </c>
      <c r="AE1770">
        <v>65</v>
      </c>
      <c r="AF1770">
        <v>59</v>
      </c>
      <c r="AG1770">
        <v>64</v>
      </c>
      <c r="AH1770">
        <v>320</v>
      </c>
      <c r="AI1770">
        <v>67</v>
      </c>
      <c r="AJ1770">
        <v>66</v>
      </c>
      <c r="AK1770">
        <v>61</v>
      </c>
      <c r="AL1770">
        <v>67</v>
      </c>
      <c r="AM1770">
        <v>59</v>
      </c>
      <c r="AN1770">
        <v>248</v>
      </c>
      <c r="AO1770">
        <v>49</v>
      </c>
      <c r="AP1770">
        <v>20</v>
      </c>
      <c r="AQ1770">
        <v>61</v>
      </c>
      <c r="AR1770">
        <v>60</v>
      </c>
      <c r="AS1770">
        <v>58</v>
      </c>
      <c r="AT1770">
        <v>60</v>
      </c>
      <c r="AU1770">
        <v>61</v>
      </c>
      <c r="AV1770">
        <v>21</v>
      </c>
      <c r="AW1770">
        <v>20</v>
      </c>
      <c r="AX1770">
        <v>20</v>
      </c>
      <c r="AY1770">
        <v>56</v>
      </c>
      <c r="AZ1770">
        <v>13</v>
      </c>
      <c r="BA1770">
        <v>14</v>
      </c>
      <c r="BB1770">
        <v>6</v>
      </c>
      <c r="BC1770">
        <v>12</v>
      </c>
      <c r="BD1770">
        <v>11</v>
      </c>
      <c r="BE1770">
        <v>1554</v>
      </c>
      <c r="BF1770">
        <v>331</v>
      </c>
      <c r="BG1770">
        <v>1</v>
      </c>
      <c r="BH1770">
        <v>69</v>
      </c>
      <c r="BI1770">
        <v>61</v>
      </c>
      <c r="BJ1770">
        <v>53</v>
      </c>
      <c r="BK1770">
        <v>62</v>
      </c>
      <c r="BL1770">
        <v>24</v>
      </c>
    </row>
    <row r="1771" spans="1:64" ht="45" x14ac:dyDescent="0.25">
      <c r="A1771" t="s">
        <v>4233</v>
      </c>
      <c r="B1771">
        <v>17</v>
      </c>
      <c r="C1771">
        <v>62</v>
      </c>
      <c r="D1771">
        <v>81</v>
      </c>
      <c r="E1771" s="1" t="s">
        <v>1361</v>
      </c>
      <c r="F1771">
        <v>266236</v>
      </c>
      <c r="G1771" t="s">
        <v>259</v>
      </c>
      <c r="H1771" t="s">
        <v>105</v>
      </c>
      <c r="I1771" t="s">
        <v>68</v>
      </c>
      <c r="J1771">
        <v>64</v>
      </c>
      <c r="K1771" t="s">
        <v>69</v>
      </c>
      <c r="L1771">
        <v>19</v>
      </c>
      <c r="M1771" t="s">
        <v>92</v>
      </c>
      <c r="N1771" t="s">
        <v>338</v>
      </c>
      <c r="O1771" t="s">
        <v>72</v>
      </c>
      <c r="P1771">
        <v>296</v>
      </c>
      <c r="Q1771">
        <v>55</v>
      </c>
      <c r="R1771">
        <v>60</v>
      </c>
      <c r="S1771">
        <v>57</v>
      </c>
      <c r="T1771">
        <v>59</v>
      </c>
      <c r="U1771">
        <v>65</v>
      </c>
      <c r="V1771">
        <v>301</v>
      </c>
      <c r="W1771">
        <v>68</v>
      </c>
      <c r="X1771">
        <v>64</v>
      </c>
      <c r="Y1771">
        <v>55</v>
      </c>
      <c r="Z1771">
        <v>46</v>
      </c>
      <c r="AA1771">
        <v>68</v>
      </c>
      <c r="AB1771">
        <v>331</v>
      </c>
      <c r="AC1771">
        <v>68</v>
      </c>
      <c r="AD1771">
        <v>63</v>
      </c>
      <c r="AE1771">
        <v>72</v>
      </c>
      <c r="AF1771">
        <v>52</v>
      </c>
      <c r="AG1771">
        <v>76</v>
      </c>
      <c r="AH1771">
        <v>277</v>
      </c>
      <c r="AI1771">
        <v>65</v>
      </c>
      <c r="AJ1771">
        <v>56</v>
      </c>
      <c r="AK1771">
        <v>47</v>
      </c>
      <c r="AL1771">
        <v>48</v>
      </c>
      <c r="AM1771">
        <v>61</v>
      </c>
      <c r="AN1771">
        <v>252</v>
      </c>
      <c r="AO1771">
        <v>48</v>
      </c>
      <c r="AP1771">
        <v>24</v>
      </c>
      <c r="AQ1771">
        <v>61</v>
      </c>
      <c r="AR1771">
        <v>59</v>
      </c>
      <c r="AS1771">
        <v>60</v>
      </c>
      <c r="AT1771">
        <v>57</v>
      </c>
      <c r="AU1771">
        <v>70</v>
      </c>
      <c r="AV1771">
        <v>19</v>
      </c>
      <c r="AW1771">
        <v>23</v>
      </c>
      <c r="AX1771">
        <v>28</v>
      </c>
      <c r="AY1771">
        <v>52</v>
      </c>
      <c r="AZ1771">
        <v>12</v>
      </c>
      <c r="BA1771">
        <v>12</v>
      </c>
      <c r="BB1771">
        <v>10</v>
      </c>
      <c r="BC1771">
        <v>10</v>
      </c>
      <c r="BD1771">
        <v>8</v>
      </c>
      <c r="BE1771">
        <v>1579</v>
      </c>
      <c r="BF1771">
        <v>324</v>
      </c>
      <c r="BG1771">
        <v>1</v>
      </c>
      <c r="BH1771">
        <v>65</v>
      </c>
      <c r="BI1771">
        <v>62</v>
      </c>
      <c r="BJ1771">
        <v>56</v>
      </c>
      <c r="BK1771">
        <v>67</v>
      </c>
      <c r="BL1771">
        <v>26</v>
      </c>
    </row>
    <row r="1772" spans="1:64" ht="30" x14ac:dyDescent="0.25">
      <c r="A1772" t="s">
        <v>4234</v>
      </c>
      <c r="B1772">
        <v>20</v>
      </c>
      <c r="C1772">
        <v>67</v>
      </c>
      <c r="D1772">
        <v>78</v>
      </c>
      <c r="E1772" s="1" t="s">
        <v>4235</v>
      </c>
      <c r="F1772">
        <v>266581</v>
      </c>
      <c r="G1772" t="s">
        <v>337</v>
      </c>
      <c r="H1772" t="s">
        <v>67</v>
      </c>
      <c r="I1772" t="s">
        <v>68</v>
      </c>
      <c r="J1772">
        <v>69</v>
      </c>
      <c r="K1772" t="s">
        <v>189</v>
      </c>
      <c r="L1772">
        <v>11</v>
      </c>
      <c r="M1772" t="s">
        <v>184</v>
      </c>
      <c r="N1772" t="s">
        <v>79</v>
      </c>
      <c r="O1772" t="s">
        <v>1164</v>
      </c>
      <c r="P1772">
        <v>242</v>
      </c>
      <c r="Q1772">
        <v>41</v>
      </c>
      <c r="R1772">
        <v>32</v>
      </c>
      <c r="S1772">
        <v>68</v>
      </c>
      <c r="T1772">
        <v>62</v>
      </c>
      <c r="U1772">
        <v>39</v>
      </c>
      <c r="V1772">
        <v>258</v>
      </c>
      <c r="W1772">
        <v>57</v>
      </c>
      <c r="X1772">
        <v>41</v>
      </c>
      <c r="Y1772">
        <v>31</v>
      </c>
      <c r="Z1772">
        <v>69</v>
      </c>
      <c r="AA1772">
        <v>60</v>
      </c>
      <c r="AB1772">
        <v>318</v>
      </c>
      <c r="AC1772">
        <v>67</v>
      </c>
      <c r="AD1772">
        <v>68</v>
      </c>
      <c r="AE1772">
        <v>57</v>
      </c>
      <c r="AF1772">
        <v>65</v>
      </c>
      <c r="AG1772">
        <v>61</v>
      </c>
      <c r="AH1772">
        <v>309</v>
      </c>
      <c r="AI1772">
        <v>57</v>
      </c>
      <c r="AJ1772">
        <v>75</v>
      </c>
      <c r="AK1772">
        <v>64</v>
      </c>
      <c r="AL1772">
        <v>73</v>
      </c>
      <c r="AM1772">
        <v>40</v>
      </c>
      <c r="AN1772">
        <v>270</v>
      </c>
      <c r="AO1772">
        <v>69</v>
      </c>
      <c r="AP1772">
        <v>65</v>
      </c>
      <c r="AQ1772">
        <v>43</v>
      </c>
      <c r="AR1772">
        <v>53</v>
      </c>
      <c r="AS1772">
        <v>40</v>
      </c>
      <c r="AT1772">
        <v>58</v>
      </c>
      <c r="AU1772">
        <v>197</v>
      </c>
      <c r="AV1772">
        <v>66</v>
      </c>
      <c r="AW1772">
        <v>67</v>
      </c>
      <c r="AX1772">
        <v>64</v>
      </c>
      <c r="AY1772">
        <v>54</v>
      </c>
      <c r="AZ1772">
        <v>11</v>
      </c>
      <c r="BA1772">
        <v>10</v>
      </c>
      <c r="BB1772">
        <v>7</v>
      </c>
      <c r="BC1772">
        <v>13</v>
      </c>
      <c r="BD1772">
        <v>13</v>
      </c>
      <c r="BE1772">
        <v>1648</v>
      </c>
      <c r="BF1772">
        <v>357</v>
      </c>
      <c r="BG1772">
        <v>1</v>
      </c>
      <c r="BH1772">
        <v>68</v>
      </c>
      <c r="BI1772">
        <v>40</v>
      </c>
      <c r="BJ1772">
        <v>54</v>
      </c>
      <c r="BK1772">
        <v>59</v>
      </c>
      <c r="BL1772">
        <v>66</v>
      </c>
    </row>
    <row r="1773" spans="1:64" ht="45" x14ac:dyDescent="0.25">
      <c r="A1773" t="s">
        <v>4236</v>
      </c>
      <c r="B1773">
        <v>17</v>
      </c>
      <c r="C1773">
        <v>58</v>
      </c>
      <c r="D1773" t="s">
        <v>521</v>
      </c>
      <c r="E1773" s="1" t="s">
        <v>4237</v>
      </c>
      <c r="F1773">
        <v>267796</v>
      </c>
      <c r="G1773" t="s">
        <v>90</v>
      </c>
      <c r="H1773" t="s">
        <v>125</v>
      </c>
      <c r="I1773" t="s">
        <v>68</v>
      </c>
      <c r="J1773">
        <v>59</v>
      </c>
      <c r="K1773" t="s">
        <v>206</v>
      </c>
      <c r="L1773">
        <v>21</v>
      </c>
      <c r="M1773" t="s">
        <v>4238</v>
      </c>
      <c r="N1773" t="s">
        <v>991</v>
      </c>
      <c r="O1773" t="s">
        <v>2984</v>
      </c>
      <c r="P1773">
        <v>221</v>
      </c>
      <c r="Q1773">
        <v>49</v>
      </c>
      <c r="R1773">
        <v>47</v>
      </c>
      <c r="S1773">
        <v>37</v>
      </c>
      <c r="T1773">
        <v>48</v>
      </c>
      <c r="U1773">
        <v>40</v>
      </c>
      <c r="V1773">
        <v>244</v>
      </c>
      <c r="W1773">
        <v>63</v>
      </c>
      <c r="X1773">
        <v>42</v>
      </c>
      <c r="Y1773">
        <v>38</v>
      </c>
      <c r="Z1773">
        <v>43</v>
      </c>
      <c r="AA1773">
        <v>58</v>
      </c>
      <c r="AB1773">
        <v>376</v>
      </c>
      <c r="AC1773">
        <v>90</v>
      </c>
      <c r="AD1773">
        <v>90</v>
      </c>
      <c r="AE1773">
        <v>87</v>
      </c>
      <c r="AF1773">
        <v>39</v>
      </c>
      <c r="AG1773">
        <v>70</v>
      </c>
      <c r="AH1773">
        <v>275</v>
      </c>
      <c r="AI1773">
        <v>52</v>
      </c>
      <c r="AJ1773">
        <v>62</v>
      </c>
      <c r="AK1773">
        <v>61</v>
      </c>
      <c r="AL1773">
        <v>59</v>
      </c>
      <c r="AM1773">
        <v>41</v>
      </c>
      <c r="AN1773">
        <v>231</v>
      </c>
      <c r="AO1773">
        <v>44</v>
      </c>
      <c r="AP1773">
        <v>38</v>
      </c>
      <c r="AQ1773">
        <v>51</v>
      </c>
      <c r="AR1773">
        <v>50</v>
      </c>
      <c r="AS1773">
        <v>48</v>
      </c>
      <c r="AT1773">
        <v>46</v>
      </c>
      <c r="AU1773">
        <v>110</v>
      </c>
      <c r="AV1773">
        <v>38</v>
      </c>
      <c r="AW1773">
        <v>38</v>
      </c>
      <c r="AX1773">
        <v>34</v>
      </c>
      <c r="AY1773">
        <v>52</v>
      </c>
      <c r="AZ1773">
        <v>13</v>
      </c>
      <c r="BA1773">
        <v>12</v>
      </c>
      <c r="BB1773">
        <v>10</v>
      </c>
      <c r="BC1773">
        <v>7</v>
      </c>
      <c r="BD1773">
        <v>10</v>
      </c>
      <c r="BE1773">
        <v>1509</v>
      </c>
      <c r="BF1773">
        <v>341</v>
      </c>
      <c r="BG1773">
        <v>1</v>
      </c>
      <c r="BH1773">
        <v>90</v>
      </c>
      <c r="BI1773">
        <v>47</v>
      </c>
      <c r="BJ1773">
        <v>47</v>
      </c>
      <c r="BK1773">
        <v>62</v>
      </c>
      <c r="BL1773">
        <v>38</v>
      </c>
    </row>
    <row r="1774" spans="1:64" ht="45" x14ac:dyDescent="0.25">
      <c r="A1774" t="s">
        <v>3765</v>
      </c>
      <c r="B1774">
        <v>18</v>
      </c>
      <c r="C1774">
        <v>61</v>
      </c>
      <c r="D1774">
        <v>78</v>
      </c>
      <c r="E1774" s="1" t="s">
        <v>1760</v>
      </c>
      <c r="F1774">
        <v>268414</v>
      </c>
      <c r="G1774" t="s">
        <v>138</v>
      </c>
      <c r="H1774" t="s">
        <v>139</v>
      </c>
      <c r="I1774" t="s">
        <v>68</v>
      </c>
      <c r="J1774">
        <v>63</v>
      </c>
      <c r="K1774" t="s">
        <v>189</v>
      </c>
      <c r="L1774">
        <v>17</v>
      </c>
      <c r="M1774" t="s">
        <v>2978</v>
      </c>
      <c r="N1774" t="s">
        <v>248</v>
      </c>
      <c r="O1774" t="s">
        <v>1025</v>
      </c>
      <c r="P1774">
        <v>215</v>
      </c>
      <c r="Q1774">
        <v>45</v>
      </c>
      <c r="R1774">
        <v>25</v>
      </c>
      <c r="S1774">
        <v>60</v>
      </c>
      <c r="T1774">
        <v>57</v>
      </c>
      <c r="U1774">
        <v>28</v>
      </c>
      <c r="V1774">
        <v>230</v>
      </c>
      <c r="W1774">
        <v>57</v>
      </c>
      <c r="X1774">
        <v>44</v>
      </c>
      <c r="Y1774">
        <v>22</v>
      </c>
      <c r="Z1774">
        <v>53</v>
      </c>
      <c r="AA1774">
        <v>54</v>
      </c>
      <c r="AB1774">
        <v>317</v>
      </c>
      <c r="AC1774">
        <v>73</v>
      </c>
      <c r="AD1774">
        <v>77</v>
      </c>
      <c r="AE1774">
        <v>63</v>
      </c>
      <c r="AF1774">
        <v>56</v>
      </c>
      <c r="AG1774">
        <v>48</v>
      </c>
      <c r="AH1774">
        <v>252</v>
      </c>
      <c r="AI1774">
        <v>46</v>
      </c>
      <c r="AJ1774">
        <v>77</v>
      </c>
      <c r="AK1774">
        <v>35</v>
      </c>
      <c r="AL1774">
        <v>73</v>
      </c>
      <c r="AM1774">
        <v>21</v>
      </c>
      <c r="AN1774">
        <v>242</v>
      </c>
      <c r="AO1774">
        <v>62</v>
      </c>
      <c r="AP1774">
        <v>56</v>
      </c>
      <c r="AQ1774">
        <v>47</v>
      </c>
      <c r="AR1774">
        <v>47</v>
      </c>
      <c r="AS1774">
        <v>30</v>
      </c>
      <c r="AT1774">
        <v>64</v>
      </c>
      <c r="AU1774">
        <v>175</v>
      </c>
      <c r="AV1774">
        <v>61</v>
      </c>
      <c r="AW1774">
        <v>59</v>
      </c>
      <c r="AX1774">
        <v>55</v>
      </c>
      <c r="AY1774">
        <v>45</v>
      </c>
      <c r="AZ1774">
        <v>11</v>
      </c>
      <c r="BA1774">
        <v>5</v>
      </c>
      <c r="BB1774">
        <v>7</v>
      </c>
      <c r="BC1774">
        <v>13</v>
      </c>
      <c r="BD1774">
        <v>9</v>
      </c>
      <c r="BE1774">
        <v>1476</v>
      </c>
      <c r="BF1774">
        <v>333</v>
      </c>
      <c r="BG1774">
        <v>1</v>
      </c>
      <c r="BH1774">
        <v>75</v>
      </c>
      <c r="BI1774">
        <v>30</v>
      </c>
      <c r="BJ1774">
        <v>50</v>
      </c>
      <c r="BK1774">
        <v>57</v>
      </c>
      <c r="BL1774">
        <v>59</v>
      </c>
    </row>
    <row r="1775" spans="1:64" ht="45" x14ac:dyDescent="0.25">
      <c r="A1775" t="s">
        <v>4239</v>
      </c>
      <c r="B1775">
        <v>19</v>
      </c>
      <c r="C1775">
        <v>61</v>
      </c>
      <c r="D1775">
        <v>74</v>
      </c>
      <c r="E1775" s="1" t="s">
        <v>2292</v>
      </c>
      <c r="F1775">
        <v>268435</v>
      </c>
      <c r="G1775" t="s">
        <v>66</v>
      </c>
      <c r="H1775" t="s">
        <v>98</v>
      </c>
      <c r="I1775" t="s">
        <v>68</v>
      </c>
      <c r="J1775">
        <v>63</v>
      </c>
      <c r="K1775" t="s">
        <v>106</v>
      </c>
      <c r="L1775">
        <v>13</v>
      </c>
      <c r="M1775" t="s">
        <v>2978</v>
      </c>
      <c r="N1775" t="s">
        <v>967</v>
      </c>
      <c r="O1775" t="s">
        <v>1025</v>
      </c>
      <c r="P1775">
        <v>288</v>
      </c>
      <c r="Q1775">
        <v>60</v>
      </c>
      <c r="R1775">
        <v>62</v>
      </c>
      <c r="S1775">
        <v>50</v>
      </c>
      <c r="T1775">
        <v>58</v>
      </c>
      <c r="U1775">
        <v>58</v>
      </c>
      <c r="V1775">
        <v>260</v>
      </c>
      <c r="W1775">
        <v>57</v>
      </c>
      <c r="X1775">
        <v>61</v>
      </c>
      <c r="Y1775">
        <v>33</v>
      </c>
      <c r="Z1775">
        <v>47</v>
      </c>
      <c r="AA1775">
        <v>62</v>
      </c>
      <c r="AB1775">
        <v>351</v>
      </c>
      <c r="AC1775">
        <v>74</v>
      </c>
      <c r="AD1775">
        <v>72</v>
      </c>
      <c r="AE1775">
        <v>72</v>
      </c>
      <c r="AF1775">
        <v>58</v>
      </c>
      <c r="AG1775">
        <v>75</v>
      </c>
      <c r="AH1775">
        <v>311</v>
      </c>
      <c r="AI1775">
        <v>65</v>
      </c>
      <c r="AJ1775">
        <v>66</v>
      </c>
      <c r="AK1775">
        <v>63</v>
      </c>
      <c r="AL1775">
        <v>63</v>
      </c>
      <c r="AM1775">
        <v>54</v>
      </c>
      <c r="AN1775">
        <v>243</v>
      </c>
      <c r="AO1775">
        <v>48</v>
      </c>
      <c r="AP1775">
        <v>23</v>
      </c>
      <c r="AQ1775">
        <v>61</v>
      </c>
      <c r="AR1775">
        <v>57</v>
      </c>
      <c r="AS1775">
        <v>54</v>
      </c>
      <c r="AT1775">
        <v>62</v>
      </c>
      <c r="AU1775">
        <v>52</v>
      </c>
      <c r="AV1775">
        <v>15</v>
      </c>
      <c r="AW1775">
        <v>20</v>
      </c>
      <c r="AX1775">
        <v>17</v>
      </c>
      <c r="AY1775">
        <v>56</v>
      </c>
      <c r="AZ1775">
        <v>10</v>
      </c>
      <c r="BA1775">
        <v>12</v>
      </c>
      <c r="BB1775">
        <v>13</v>
      </c>
      <c r="BC1775">
        <v>7</v>
      </c>
      <c r="BD1775">
        <v>14</v>
      </c>
      <c r="BE1775">
        <v>1561</v>
      </c>
      <c r="BF1775">
        <v>331</v>
      </c>
      <c r="BG1775">
        <v>1</v>
      </c>
      <c r="BH1775">
        <v>73</v>
      </c>
      <c r="BI1775">
        <v>60</v>
      </c>
      <c r="BJ1775">
        <v>55</v>
      </c>
      <c r="BK1775">
        <v>61</v>
      </c>
      <c r="BL1775">
        <v>22</v>
      </c>
    </row>
    <row r="1776" spans="1:64" ht="30" x14ac:dyDescent="0.25">
      <c r="A1776" t="s">
        <v>4240</v>
      </c>
      <c r="B1776">
        <v>18</v>
      </c>
      <c r="C1776">
        <v>61</v>
      </c>
      <c r="D1776">
        <v>81</v>
      </c>
      <c r="E1776" s="1" t="s">
        <v>4241</v>
      </c>
      <c r="F1776">
        <v>268443</v>
      </c>
      <c r="G1776" t="s">
        <v>277</v>
      </c>
      <c r="H1776" t="s">
        <v>76</v>
      </c>
      <c r="I1776" t="s">
        <v>68</v>
      </c>
      <c r="J1776">
        <v>65</v>
      </c>
      <c r="K1776" t="s">
        <v>69</v>
      </c>
      <c r="L1776">
        <v>20</v>
      </c>
      <c r="M1776" t="s">
        <v>2525</v>
      </c>
      <c r="N1776" t="s">
        <v>3345</v>
      </c>
      <c r="O1776" t="s">
        <v>673</v>
      </c>
      <c r="P1776">
        <v>238</v>
      </c>
      <c r="Q1776">
        <v>52</v>
      </c>
      <c r="R1776">
        <v>48</v>
      </c>
      <c r="S1776">
        <v>27</v>
      </c>
      <c r="T1776">
        <v>65</v>
      </c>
      <c r="U1776">
        <v>46</v>
      </c>
      <c r="V1776">
        <v>296</v>
      </c>
      <c r="W1776">
        <v>65</v>
      </c>
      <c r="X1776">
        <v>60</v>
      </c>
      <c r="Y1776">
        <v>45</v>
      </c>
      <c r="Z1776">
        <v>62</v>
      </c>
      <c r="AA1776">
        <v>64</v>
      </c>
      <c r="AB1776">
        <v>371</v>
      </c>
      <c r="AC1776">
        <v>75</v>
      </c>
      <c r="AD1776">
        <v>69</v>
      </c>
      <c r="AE1776">
        <v>80</v>
      </c>
      <c r="AF1776">
        <v>63</v>
      </c>
      <c r="AG1776">
        <v>84</v>
      </c>
      <c r="AH1776">
        <v>256</v>
      </c>
      <c r="AI1776">
        <v>56</v>
      </c>
      <c r="AJ1776">
        <v>44</v>
      </c>
      <c r="AK1776">
        <v>62</v>
      </c>
      <c r="AL1776">
        <v>45</v>
      </c>
      <c r="AM1776">
        <v>49</v>
      </c>
      <c r="AN1776">
        <v>281</v>
      </c>
      <c r="AO1776">
        <v>70</v>
      </c>
      <c r="AP1776">
        <v>49</v>
      </c>
      <c r="AQ1776">
        <v>58</v>
      </c>
      <c r="AR1776">
        <v>62</v>
      </c>
      <c r="AS1776">
        <v>42</v>
      </c>
      <c r="AT1776">
        <v>64</v>
      </c>
      <c r="AU1776">
        <v>155</v>
      </c>
      <c r="AV1776">
        <v>47</v>
      </c>
      <c r="AW1776">
        <v>53</v>
      </c>
      <c r="AX1776">
        <v>55</v>
      </c>
      <c r="AY1776">
        <v>51</v>
      </c>
      <c r="AZ1776">
        <v>8</v>
      </c>
      <c r="BA1776">
        <v>9</v>
      </c>
      <c r="BB1776">
        <v>12</v>
      </c>
      <c r="BC1776">
        <v>12</v>
      </c>
      <c r="BD1776">
        <v>10</v>
      </c>
      <c r="BE1776">
        <v>1648</v>
      </c>
      <c r="BF1776">
        <v>351</v>
      </c>
      <c r="BG1776">
        <v>1</v>
      </c>
      <c r="BH1776">
        <v>72</v>
      </c>
      <c r="BI1776">
        <v>50</v>
      </c>
      <c r="BJ1776">
        <v>60</v>
      </c>
      <c r="BK1776">
        <v>67</v>
      </c>
      <c r="BL1776">
        <v>48</v>
      </c>
    </row>
    <row r="1777" spans="1:64" ht="30" x14ac:dyDescent="0.25">
      <c r="A1777" t="s">
        <v>4242</v>
      </c>
      <c r="B1777">
        <v>26</v>
      </c>
      <c r="C1777">
        <v>75</v>
      </c>
      <c r="D1777">
        <v>77</v>
      </c>
      <c r="E1777" s="1" t="s">
        <v>3621</v>
      </c>
      <c r="F1777">
        <v>268573</v>
      </c>
      <c r="G1777" t="s">
        <v>289</v>
      </c>
      <c r="H1777" t="s">
        <v>139</v>
      </c>
      <c r="I1777" t="s">
        <v>68</v>
      </c>
      <c r="J1777">
        <v>77</v>
      </c>
      <c r="K1777" t="s">
        <v>189</v>
      </c>
      <c r="L1777">
        <v>2</v>
      </c>
      <c r="M1777" t="s">
        <v>131</v>
      </c>
      <c r="N1777" t="s">
        <v>132</v>
      </c>
      <c r="O1777" t="s">
        <v>2594</v>
      </c>
      <c r="P1777">
        <v>288</v>
      </c>
      <c r="Q1777">
        <v>60</v>
      </c>
      <c r="R1777">
        <v>52</v>
      </c>
      <c r="S1777">
        <v>69</v>
      </c>
      <c r="T1777">
        <v>63</v>
      </c>
      <c r="U1777">
        <v>44</v>
      </c>
      <c r="V1777">
        <v>264</v>
      </c>
      <c r="W1777">
        <v>49</v>
      </c>
      <c r="X1777">
        <v>56</v>
      </c>
      <c r="Y1777">
        <v>48</v>
      </c>
      <c r="Z1777">
        <v>57</v>
      </c>
      <c r="AA1777">
        <v>54</v>
      </c>
      <c r="AB1777">
        <v>340</v>
      </c>
      <c r="AC1777">
        <v>71</v>
      </c>
      <c r="AD1777">
        <v>77</v>
      </c>
      <c r="AE1777">
        <v>70</v>
      </c>
      <c r="AF1777">
        <v>70</v>
      </c>
      <c r="AG1777">
        <v>52</v>
      </c>
      <c r="AH1777">
        <v>362</v>
      </c>
      <c r="AI1777">
        <v>53</v>
      </c>
      <c r="AJ1777">
        <v>85</v>
      </c>
      <c r="AK1777">
        <v>76</v>
      </c>
      <c r="AL1777">
        <v>92</v>
      </c>
      <c r="AM1777">
        <v>56</v>
      </c>
      <c r="AN1777">
        <v>330</v>
      </c>
      <c r="AO1777">
        <v>88</v>
      </c>
      <c r="AP1777">
        <v>73</v>
      </c>
      <c r="AQ1777">
        <v>57</v>
      </c>
      <c r="AR1777">
        <v>63</v>
      </c>
      <c r="AS1777">
        <v>49</v>
      </c>
      <c r="AT1777">
        <v>69</v>
      </c>
      <c r="AU1777">
        <v>224</v>
      </c>
      <c r="AV1777">
        <v>80</v>
      </c>
      <c r="AW1777">
        <v>73</v>
      </c>
      <c r="AX1777">
        <v>71</v>
      </c>
      <c r="AY1777">
        <v>53</v>
      </c>
      <c r="AZ1777">
        <v>14</v>
      </c>
      <c r="BA1777">
        <v>11</v>
      </c>
      <c r="BB1777">
        <v>10</v>
      </c>
      <c r="BC1777">
        <v>6</v>
      </c>
      <c r="BD1777">
        <v>12</v>
      </c>
      <c r="BE1777">
        <v>1861</v>
      </c>
      <c r="BF1777">
        <v>404</v>
      </c>
      <c r="BG1777">
        <v>1</v>
      </c>
      <c r="BH1777">
        <v>74</v>
      </c>
      <c r="BI1777">
        <v>53</v>
      </c>
      <c r="BJ1777">
        <v>60</v>
      </c>
      <c r="BK1777">
        <v>55</v>
      </c>
      <c r="BL1777">
        <v>75</v>
      </c>
    </row>
    <row r="1778" spans="1:64" ht="30" x14ac:dyDescent="0.25">
      <c r="A1778" t="s">
        <v>4243</v>
      </c>
      <c r="B1778">
        <v>26</v>
      </c>
      <c r="C1778">
        <v>71</v>
      </c>
      <c r="D1778">
        <v>72</v>
      </c>
      <c r="E1778" s="1" t="s">
        <v>1720</v>
      </c>
      <c r="F1778">
        <v>268772</v>
      </c>
      <c r="G1778" t="s">
        <v>146</v>
      </c>
      <c r="H1778" t="s">
        <v>105</v>
      </c>
      <c r="I1778" t="s">
        <v>68</v>
      </c>
      <c r="J1778">
        <v>72</v>
      </c>
      <c r="K1778" t="s">
        <v>106</v>
      </c>
      <c r="L1778">
        <v>1</v>
      </c>
      <c r="M1778" t="s">
        <v>72</v>
      </c>
      <c r="N1778" t="s">
        <v>72</v>
      </c>
      <c r="O1778" t="s">
        <v>72</v>
      </c>
      <c r="P1778">
        <v>326</v>
      </c>
      <c r="Q1778">
        <v>45</v>
      </c>
      <c r="R1778">
        <v>74</v>
      </c>
      <c r="S1778">
        <v>76</v>
      </c>
      <c r="T1778">
        <v>58</v>
      </c>
      <c r="U1778">
        <v>73</v>
      </c>
      <c r="V1778">
        <v>283</v>
      </c>
      <c r="W1778">
        <v>68</v>
      </c>
      <c r="X1778">
        <v>53</v>
      </c>
      <c r="Y1778">
        <v>49</v>
      </c>
      <c r="Z1778">
        <v>49</v>
      </c>
      <c r="AA1778">
        <v>64</v>
      </c>
      <c r="AB1778">
        <v>316</v>
      </c>
      <c r="AC1778">
        <v>67</v>
      </c>
      <c r="AD1778">
        <v>82</v>
      </c>
      <c r="AE1778">
        <v>60</v>
      </c>
      <c r="AF1778">
        <v>65</v>
      </c>
      <c r="AG1778">
        <v>42</v>
      </c>
      <c r="AH1778">
        <v>374</v>
      </c>
      <c r="AI1778">
        <v>77</v>
      </c>
      <c r="AJ1778">
        <v>84</v>
      </c>
      <c r="AK1778">
        <v>69</v>
      </c>
      <c r="AL1778">
        <v>76</v>
      </c>
      <c r="AM1778">
        <v>68</v>
      </c>
      <c r="AN1778">
        <v>277</v>
      </c>
      <c r="AO1778">
        <v>55</v>
      </c>
      <c r="AP1778">
        <v>19</v>
      </c>
      <c r="AQ1778">
        <v>70</v>
      </c>
      <c r="AR1778">
        <v>59</v>
      </c>
      <c r="AS1778">
        <v>74</v>
      </c>
      <c r="AT1778">
        <v>62</v>
      </c>
      <c r="AU1778">
        <v>51</v>
      </c>
      <c r="AV1778">
        <v>21</v>
      </c>
      <c r="AW1778">
        <v>12</v>
      </c>
      <c r="AX1778">
        <v>18</v>
      </c>
      <c r="AY1778">
        <v>59</v>
      </c>
      <c r="AZ1778">
        <v>12</v>
      </c>
      <c r="BA1778">
        <v>14</v>
      </c>
      <c r="BB1778">
        <v>15</v>
      </c>
      <c r="BC1778">
        <v>6</v>
      </c>
      <c r="BD1778">
        <v>12</v>
      </c>
      <c r="BE1778">
        <v>1686</v>
      </c>
      <c r="BF1778">
        <v>359</v>
      </c>
      <c r="BG1778">
        <v>1</v>
      </c>
      <c r="BH1778">
        <v>75</v>
      </c>
      <c r="BI1778">
        <v>73</v>
      </c>
      <c r="BJ1778">
        <v>54</v>
      </c>
      <c r="BK1778">
        <v>64</v>
      </c>
      <c r="BL1778">
        <v>23</v>
      </c>
    </row>
    <row r="1779" spans="1:64" ht="30" x14ac:dyDescent="0.25">
      <c r="A1779" t="s">
        <v>3770</v>
      </c>
      <c r="B1779">
        <v>25</v>
      </c>
      <c r="C1779">
        <v>68</v>
      </c>
      <c r="D1779">
        <v>73</v>
      </c>
      <c r="E1779" s="1" t="s">
        <v>1720</v>
      </c>
      <c r="F1779">
        <v>268783</v>
      </c>
      <c r="G1779" t="s">
        <v>146</v>
      </c>
      <c r="H1779" t="s">
        <v>91</v>
      </c>
      <c r="I1779" t="s">
        <v>68</v>
      </c>
      <c r="J1779">
        <v>68</v>
      </c>
      <c r="K1779" t="s">
        <v>508</v>
      </c>
      <c r="L1779">
        <v>5</v>
      </c>
      <c r="M1779" t="s">
        <v>72</v>
      </c>
      <c r="N1779" t="s">
        <v>72</v>
      </c>
      <c r="O1779" t="s">
        <v>72</v>
      </c>
      <c r="P1779">
        <v>52</v>
      </c>
      <c r="Q1779">
        <v>13</v>
      </c>
      <c r="R1779">
        <v>5</v>
      </c>
      <c r="S1779">
        <v>12</v>
      </c>
      <c r="T1779">
        <v>17</v>
      </c>
      <c r="U1779">
        <v>5</v>
      </c>
      <c r="V1779">
        <v>64</v>
      </c>
      <c r="W1779">
        <v>5</v>
      </c>
      <c r="X1779">
        <v>10</v>
      </c>
      <c r="Y1779">
        <v>13</v>
      </c>
      <c r="Z1779">
        <v>22</v>
      </c>
      <c r="AA1779">
        <v>14</v>
      </c>
      <c r="AB1779">
        <v>287</v>
      </c>
      <c r="AC1779">
        <v>56</v>
      </c>
      <c r="AD1779">
        <v>48</v>
      </c>
      <c r="AE1779">
        <v>56</v>
      </c>
      <c r="AF1779">
        <v>65</v>
      </c>
      <c r="AG1779">
        <v>62</v>
      </c>
      <c r="AH1779">
        <v>174</v>
      </c>
      <c r="AI1779">
        <v>41</v>
      </c>
      <c r="AJ1779">
        <v>53</v>
      </c>
      <c r="AK1779">
        <v>28</v>
      </c>
      <c r="AL1779">
        <v>44</v>
      </c>
      <c r="AM1779">
        <v>8</v>
      </c>
      <c r="AN1779">
        <v>83</v>
      </c>
      <c r="AO1779">
        <v>16</v>
      </c>
      <c r="AP1779">
        <v>12</v>
      </c>
      <c r="AQ1779">
        <v>6</v>
      </c>
      <c r="AR1779">
        <v>39</v>
      </c>
      <c r="AS1779">
        <v>10</v>
      </c>
      <c r="AT1779">
        <v>48</v>
      </c>
      <c r="AU1779">
        <v>33</v>
      </c>
      <c r="AV1779">
        <v>9</v>
      </c>
      <c r="AW1779">
        <v>13</v>
      </c>
      <c r="AX1779">
        <v>11</v>
      </c>
      <c r="AY1779">
        <v>326</v>
      </c>
      <c r="AZ1779">
        <v>69</v>
      </c>
      <c r="BA1779">
        <v>65</v>
      </c>
      <c r="BB1779">
        <v>55</v>
      </c>
      <c r="BC1779">
        <v>68</v>
      </c>
      <c r="BD1779">
        <v>69</v>
      </c>
      <c r="BE1779">
        <v>1019</v>
      </c>
      <c r="BF1779">
        <v>379</v>
      </c>
      <c r="BG1779">
        <v>1</v>
      </c>
      <c r="BH1779">
        <v>69</v>
      </c>
      <c r="BI1779">
        <v>65</v>
      </c>
      <c r="BJ1779">
        <v>55</v>
      </c>
      <c r="BK1779">
        <v>69</v>
      </c>
      <c r="BL1779">
        <v>53</v>
      </c>
    </row>
    <row r="1780" spans="1:64" ht="30" x14ac:dyDescent="0.25">
      <c r="A1780" t="s">
        <v>3771</v>
      </c>
      <c r="B1780">
        <v>22</v>
      </c>
      <c r="C1780">
        <v>74</v>
      </c>
      <c r="D1780" t="s">
        <v>1892</v>
      </c>
      <c r="E1780" s="1" t="s">
        <v>3772</v>
      </c>
      <c r="F1780">
        <v>268868</v>
      </c>
      <c r="G1780" t="s">
        <v>259</v>
      </c>
      <c r="H1780" t="s">
        <v>91</v>
      </c>
      <c r="I1780" t="s">
        <v>68</v>
      </c>
      <c r="J1780">
        <v>75</v>
      </c>
      <c r="K1780" t="s">
        <v>69</v>
      </c>
      <c r="L1780">
        <v>9</v>
      </c>
      <c r="M1780" t="s">
        <v>998</v>
      </c>
      <c r="N1780" t="s">
        <v>196</v>
      </c>
      <c r="O1780" t="s">
        <v>1502</v>
      </c>
      <c r="P1780">
        <v>296</v>
      </c>
      <c r="Q1780" t="s">
        <v>468</v>
      </c>
      <c r="R1780">
        <v>71</v>
      </c>
      <c r="S1780">
        <v>28</v>
      </c>
      <c r="T1780">
        <v>68</v>
      </c>
      <c r="U1780">
        <v>62</v>
      </c>
      <c r="V1780">
        <v>327</v>
      </c>
      <c r="W1780">
        <v>77</v>
      </c>
      <c r="X1780" t="s">
        <v>3773</v>
      </c>
      <c r="Y1780">
        <v>47</v>
      </c>
      <c r="Z1780">
        <v>63</v>
      </c>
      <c r="AA1780" t="s">
        <v>369</v>
      </c>
      <c r="AB1780">
        <v>391</v>
      </c>
      <c r="AC1780">
        <v>86</v>
      </c>
      <c r="AD1780">
        <v>84</v>
      </c>
      <c r="AE1780">
        <v>82</v>
      </c>
      <c r="AF1780">
        <v>68</v>
      </c>
      <c r="AG1780">
        <v>71</v>
      </c>
      <c r="AH1780">
        <v>324</v>
      </c>
      <c r="AI1780">
        <v>67</v>
      </c>
      <c r="AJ1780">
        <v>56</v>
      </c>
      <c r="AK1780">
        <v>83</v>
      </c>
      <c r="AL1780">
        <v>50</v>
      </c>
      <c r="AM1780">
        <v>68</v>
      </c>
      <c r="AN1780">
        <v>284</v>
      </c>
      <c r="AO1780" t="s">
        <v>3774</v>
      </c>
      <c r="AP1780" t="s">
        <v>3775</v>
      </c>
      <c r="AQ1780">
        <v>66</v>
      </c>
      <c r="AR1780" t="s">
        <v>369</v>
      </c>
      <c r="AS1780">
        <v>57</v>
      </c>
      <c r="AT1780" t="s">
        <v>1053</v>
      </c>
      <c r="AU1780">
        <v>100</v>
      </c>
      <c r="AV1780" t="s">
        <v>3776</v>
      </c>
      <c r="AW1780">
        <v>36</v>
      </c>
      <c r="AX1780">
        <v>29</v>
      </c>
      <c r="AY1780">
        <v>62</v>
      </c>
      <c r="AZ1780">
        <v>12</v>
      </c>
      <c r="BA1780">
        <v>13</v>
      </c>
      <c r="BB1780">
        <v>14</v>
      </c>
      <c r="BC1780">
        <v>8</v>
      </c>
      <c r="BD1780">
        <v>15</v>
      </c>
      <c r="BE1780">
        <v>1784</v>
      </c>
      <c r="BF1780">
        <v>389</v>
      </c>
      <c r="BG1780">
        <v>1</v>
      </c>
      <c r="BH1780">
        <v>85</v>
      </c>
      <c r="BI1780">
        <v>68</v>
      </c>
      <c r="BJ1780">
        <v>67</v>
      </c>
      <c r="BK1780">
        <v>76</v>
      </c>
      <c r="BL1780">
        <v>32</v>
      </c>
    </row>
    <row r="1781" spans="1:64" ht="30" x14ac:dyDescent="0.25">
      <c r="A1781" t="s">
        <v>4244</v>
      </c>
      <c r="B1781">
        <v>19</v>
      </c>
      <c r="C1781">
        <v>69</v>
      </c>
      <c r="D1781">
        <v>81</v>
      </c>
      <c r="E1781" s="1" t="s">
        <v>4245</v>
      </c>
      <c r="F1781">
        <v>269159</v>
      </c>
      <c r="G1781" t="s">
        <v>75</v>
      </c>
      <c r="H1781" t="s">
        <v>722</v>
      </c>
      <c r="I1781" t="s">
        <v>68</v>
      </c>
      <c r="J1781">
        <v>71</v>
      </c>
      <c r="K1781" t="s">
        <v>69</v>
      </c>
      <c r="L1781">
        <v>12</v>
      </c>
      <c r="M1781" t="s">
        <v>190</v>
      </c>
      <c r="N1781" t="s">
        <v>248</v>
      </c>
      <c r="O1781" t="s">
        <v>1694</v>
      </c>
      <c r="P1781">
        <v>274</v>
      </c>
      <c r="Q1781">
        <v>58</v>
      </c>
      <c r="R1781">
        <v>63</v>
      </c>
      <c r="S1781">
        <v>42</v>
      </c>
      <c r="T1781">
        <v>64</v>
      </c>
      <c r="U1781">
        <v>47</v>
      </c>
      <c r="V1781">
        <v>322</v>
      </c>
      <c r="W1781">
        <v>82</v>
      </c>
      <c r="X1781">
        <v>65</v>
      </c>
      <c r="Y1781">
        <v>43</v>
      </c>
      <c r="Z1781">
        <v>54</v>
      </c>
      <c r="AA1781">
        <v>78</v>
      </c>
      <c r="AB1781">
        <v>363</v>
      </c>
      <c r="AC1781">
        <v>84</v>
      </c>
      <c r="AD1781">
        <v>55</v>
      </c>
      <c r="AE1781">
        <v>84</v>
      </c>
      <c r="AF1781">
        <v>65</v>
      </c>
      <c r="AG1781">
        <v>75</v>
      </c>
      <c r="AH1781">
        <v>281</v>
      </c>
      <c r="AI1781">
        <v>60</v>
      </c>
      <c r="AJ1781">
        <v>56</v>
      </c>
      <c r="AK1781">
        <v>68</v>
      </c>
      <c r="AL1781">
        <v>47</v>
      </c>
      <c r="AM1781">
        <v>50</v>
      </c>
      <c r="AN1781">
        <v>259</v>
      </c>
      <c r="AO1781">
        <v>54</v>
      </c>
      <c r="AP1781">
        <v>30</v>
      </c>
      <c r="AQ1781">
        <v>66</v>
      </c>
      <c r="AR1781">
        <v>64</v>
      </c>
      <c r="AS1781">
        <v>45</v>
      </c>
      <c r="AT1781">
        <v>62</v>
      </c>
      <c r="AU1781">
        <v>90</v>
      </c>
      <c r="AV1781">
        <v>24</v>
      </c>
      <c r="AW1781">
        <v>40</v>
      </c>
      <c r="AX1781">
        <v>26</v>
      </c>
      <c r="AY1781">
        <v>53</v>
      </c>
      <c r="AZ1781">
        <v>7</v>
      </c>
      <c r="BA1781">
        <v>8</v>
      </c>
      <c r="BB1781">
        <v>15</v>
      </c>
      <c r="BC1781">
        <v>9</v>
      </c>
      <c r="BD1781">
        <v>14</v>
      </c>
      <c r="BE1781">
        <v>1642</v>
      </c>
      <c r="BF1781">
        <v>351</v>
      </c>
      <c r="BG1781">
        <v>1</v>
      </c>
      <c r="BH1781">
        <v>68</v>
      </c>
      <c r="BI1781">
        <v>58</v>
      </c>
      <c r="BJ1781">
        <v>60</v>
      </c>
      <c r="BK1781">
        <v>79</v>
      </c>
      <c r="BL1781">
        <v>32</v>
      </c>
    </row>
    <row r="1782" spans="1:64" ht="45" x14ac:dyDescent="0.25">
      <c r="A1782" t="s">
        <v>4246</v>
      </c>
      <c r="B1782">
        <v>19</v>
      </c>
      <c r="C1782">
        <v>71</v>
      </c>
      <c r="D1782">
        <v>80</v>
      </c>
      <c r="E1782" s="1" t="s">
        <v>4247</v>
      </c>
      <c r="F1782">
        <v>269181</v>
      </c>
      <c r="G1782" t="s">
        <v>138</v>
      </c>
      <c r="H1782" t="s">
        <v>253</v>
      </c>
      <c r="I1782" t="s">
        <v>68</v>
      </c>
      <c r="J1782">
        <v>73</v>
      </c>
      <c r="K1782" t="s">
        <v>189</v>
      </c>
      <c r="L1782">
        <v>9</v>
      </c>
      <c r="M1782" t="s">
        <v>454</v>
      </c>
      <c r="N1782" t="s">
        <v>443</v>
      </c>
      <c r="O1782" t="s">
        <v>1995</v>
      </c>
      <c r="P1782">
        <v>240</v>
      </c>
      <c r="Q1782">
        <v>40</v>
      </c>
      <c r="R1782">
        <v>36</v>
      </c>
      <c r="S1782">
        <v>69</v>
      </c>
      <c r="T1782">
        <v>66</v>
      </c>
      <c r="U1782">
        <v>29</v>
      </c>
      <c r="V1782">
        <v>249</v>
      </c>
      <c r="W1782">
        <v>50</v>
      </c>
      <c r="X1782">
        <v>47</v>
      </c>
      <c r="Y1782">
        <v>36</v>
      </c>
      <c r="Z1782">
        <v>62</v>
      </c>
      <c r="AA1782">
        <v>54</v>
      </c>
      <c r="AB1782">
        <v>270</v>
      </c>
      <c r="AC1782">
        <v>61</v>
      </c>
      <c r="AD1782">
        <v>60</v>
      </c>
      <c r="AE1782">
        <v>37</v>
      </c>
      <c r="AF1782">
        <v>69</v>
      </c>
      <c r="AG1782">
        <v>43</v>
      </c>
      <c r="AH1782">
        <v>293</v>
      </c>
      <c r="AI1782">
        <v>59</v>
      </c>
      <c r="AJ1782">
        <v>74</v>
      </c>
      <c r="AK1782">
        <v>55</v>
      </c>
      <c r="AL1782">
        <v>74</v>
      </c>
      <c r="AM1782">
        <v>31</v>
      </c>
      <c r="AN1782">
        <v>272</v>
      </c>
      <c r="AO1782">
        <v>71</v>
      </c>
      <c r="AP1782">
        <v>70</v>
      </c>
      <c r="AQ1782">
        <v>35</v>
      </c>
      <c r="AR1782">
        <v>52</v>
      </c>
      <c r="AS1782">
        <v>44</v>
      </c>
      <c r="AT1782">
        <v>58</v>
      </c>
      <c r="AU1782">
        <v>217</v>
      </c>
      <c r="AV1782">
        <v>75</v>
      </c>
      <c r="AW1782">
        <v>73</v>
      </c>
      <c r="AX1782">
        <v>69</v>
      </c>
      <c r="AY1782">
        <v>44</v>
      </c>
      <c r="AZ1782">
        <v>10</v>
      </c>
      <c r="BA1782">
        <v>8</v>
      </c>
      <c r="BB1782">
        <v>7</v>
      </c>
      <c r="BC1782">
        <v>14</v>
      </c>
      <c r="BD1782">
        <v>5</v>
      </c>
      <c r="BE1782">
        <v>1585</v>
      </c>
      <c r="BF1782">
        <v>347</v>
      </c>
      <c r="BG1782">
        <v>1</v>
      </c>
      <c r="BH1782">
        <v>60</v>
      </c>
      <c r="BI1782">
        <v>40</v>
      </c>
      <c r="BJ1782">
        <v>55</v>
      </c>
      <c r="BK1782">
        <v>51</v>
      </c>
      <c r="BL1782">
        <v>72</v>
      </c>
    </row>
    <row r="1783" spans="1:64" ht="45" x14ac:dyDescent="0.25">
      <c r="A1783" t="s">
        <v>4248</v>
      </c>
      <c r="B1783">
        <v>17</v>
      </c>
      <c r="C1783">
        <v>61</v>
      </c>
      <c r="D1783">
        <v>78</v>
      </c>
      <c r="E1783" s="1" t="s">
        <v>4249</v>
      </c>
      <c r="F1783">
        <v>269187</v>
      </c>
      <c r="G1783" t="s">
        <v>337</v>
      </c>
      <c r="H1783" t="s">
        <v>156</v>
      </c>
      <c r="I1783" t="s">
        <v>77</v>
      </c>
      <c r="J1783">
        <v>63</v>
      </c>
      <c r="K1783" t="s">
        <v>189</v>
      </c>
      <c r="L1783">
        <v>17</v>
      </c>
      <c r="M1783" t="s">
        <v>2978</v>
      </c>
      <c r="N1783" t="s">
        <v>991</v>
      </c>
      <c r="O1783" t="s">
        <v>78</v>
      </c>
      <c r="P1783">
        <v>209</v>
      </c>
      <c r="Q1783">
        <v>44</v>
      </c>
      <c r="R1783">
        <v>28</v>
      </c>
      <c r="S1783">
        <v>58</v>
      </c>
      <c r="T1783">
        <v>52</v>
      </c>
      <c r="U1783">
        <v>27</v>
      </c>
      <c r="V1783">
        <v>244</v>
      </c>
      <c r="W1783">
        <v>52</v>
      </c>
      <c r="X1783">
        <v>56</v>
      </c>
      <c r="Y1783">
        <v>32</v>
      </c>
      <c r="Z1783">
        <v>48</v>
      </c>
      <c r="AA1783">
        <v>56</v>
      </c>
      <c r="AB1783">
        <v>304</v>
      </c>
      <c r="AC1783">
        <v>65</v>
      </c>
      <c r="AD1783">
        <v>78</v>
      </c>
      <c r="AE1783">
        <v>53</v>
      </c>
      <c r="AF1783">
        <v>53</v>
      </c>
      <c r="AG1783">
        <v>55</v>
      </c>
      <c r="AH1783">
        <v>297</v>
      </c>
      <c r="AI1783">
        <v>38</v>
      </c>
      <c r="AJ1783">
        <v>74</v>
      </c>
      <c r="AK1783">
        <v>74</v>
      </c>
      <c r="AL1783">
        <v>78</v>
      </c>
      <c r="AM1783">
        <v>33</v>
      </c>
      <c r="AN1783">
        <v>232</v>
      </c>
      <c r="AO1783">
        <v>64</v>
      </c>
      <c r="AP1783">
        <v>52</v>
      </c>
      <c r="AQ1783">
        <v>34</v>
      </c>
      <c r="AR1783">
        <v>37</v>
      </c>
      <c r="AS1783">
        <v>45</v>
      </c>
      <c r="AT1783">
        <v>57</v>
      </c>
      <c r="AU1783">
        <v>177</v>
      </c>
      <c r="AV1783">
        <v>54</v>
      </c>
      <c r="AW1783">
        <v>65</v>
      </c>
      <c r="AX1783">
        <v>58</v>
      </c>
      <c r="AY1783">
        <v>53</v>
      </c>
      <c r="AZ1783">
        <v>10</v>
      </c>
      <c r="BA1783">
        <v>11</v>
      </c>
      <c r="BB1783">
        <v>10</v>
      </c>
      <c r="BC1783">
        <v>8</v>
      </c>
      <c r="BD1783">
        <v>14</v>
      </c>
      <c r="BE1783">
        <v>1516</v>
      </c>
      <c r="BF1783">
        <v>336</v>
      </c>
      <c r="BG1783">
        <v>1</v>
      </c>
      <c r="BH1783">
        <v>72</v>
      </c>
      <c r="BI1783">
        <v>32</v>
      </c>
      <c r="BJ1783">
        <v>46</v>
      </c>
      <c r="BK1783">
        <v>54</v>
      </c>
      <c r="BL1783">
        <v>58</v>
      </c>
    </row>
    <row r="1784" spans="1:64" ht="30" x14ac:dyDescent="0.25">
      <c r="A1784" t="s">
        <v>4250</v>
      </c>
      <c r="B1784">
        <v>18</v>
      </c>
      <c r="C1784">
        <v>64</v>
      </c>
      <c r="D1784">
        <v>78</v>
      </c>
      <c r="E1784" s="1" t="s">
        <v>4251</v>
      </c>
      <c r="F1784">
        <v>269259</v>
      </c>
      <c r="G1784" t="s">
        <v>138</v>
      </c>
      <c r="H1784" t="s">
        <v>290</v>
      </c>
      <c r="I1784" t="s">
        <v>68</v>
      </c>
      <c r="J1784">
        <v>66</v>
      </c>
      <c r="K1784" t="s">
        <v>106</v>
      </c>
      <c r="L1784">
        <v>14</v>
      </c>
      <c r="M1784" t="s">
        <v>458</v>
      </c>
      <c r="N1784" t="s">
        <v>185</v>
      </c>
      <c r="O1784" t="s">
        <v>597</v>
      </c>
      <c r="P1784">
        <v>268</v>
      </c>
      <c r="Q1784">
        <v>45</v>
      </c>
      <c r="R1784">
        <v>62</v>
      </c>
      <c r="S1784">
        <v>60</v>
      </c>
      <c r="T1784">
        <v>53</v>
      </c>
      <c r="U1784">
        <v>48</v>
      </c>
      <c r="V1784">
        <v>246</v>
      </c>
      <c r="W1784">
        <v>65</v>
      </c>
      <c r="X1784">
        <v>43</v>
      </c>
      <c r="Y1784">
        <v>31</v>
      </c>
      <c r="Z1784">
        <v>45</v>
      </c>
      <c r="AA1784">
        <v>62</v>
      </c>
      <c r="AB1784">
        <v>352</v>
      </c>
      <c r="AC1784">
        <v>78</v>
      </c>
      <c r="AD1784">
        <v>82</v>
      </c>
      <c r="AE1784">
        <v>69</v>
      </c>
      <c r="AF1784">
        <v>60</v>
      </c>
      <c r="AG1784">
        <v>63</v>
      </c>
      <c r="AH1784">
        <v>358</v>
      </c>
      <c r="AI1784">
        <v>71</v>
      </c>
      <c r="AJ1784">
        <v>91</v>
      </c>
      <c r="AK1784">
        <v>66</v>
      </c>
      <c r="AL1784">
        <v>79</v>
      </c>
      <c r="AM1784">
        <v>51</v>
      </c>
      <c r="AN1784">
        <v>244</v>
      </c>
      <c r="AO1784">
        <v>62</v>
      </c>
      <c r="AP1784">
        <v>21</v>
      </c>
      <c r="AQ1784">
        <v>59</v>
      </c>
      <c r="AR1784">
        <v>52</v>
      </c>
      <c r="AS1784">
        <v>50</v>
      </c>
      <c r="AT1784">
        <v>56</v>
      </c>
      <c r="AU1784">
        <v>66</v>
      </c>
      <c r="AV1784">
        <v>22</v>
      </c>
      <c r="AW1784">
        <v>24</v>
      </c>
      <c r="AX1784">
        <v>20</v>
      </c>
      <c r="AY1784">
        <v>46</v>
      </c>
      <c r="AZ1784">
        <v>6</v>
      </c>
      <c r="BA1784">
        <v>11</v>
      </c>
      <c r="BB1784">
        <v>10</v>
      </c>
      <c r="BC1784">
        <v>6</v>
      </c>
      <c r="BD1784">
        <v>13</v>
      </c>
      <c r="BE1784">
        <v>1580</v>
      </c>
      <c r="BF1784">
        <v>351</v>
      </c>
      <c r="BG1784">
        <v>1</v>
      </c>
      <c r="BH1784">
        <v>80</v>
      </c>
      <c r="BI1784">
        <v>60</v>
      </c>
      <c r="BJ1784">
        <v>48</v>
      </c>
      <c r="BK1784">
        <v>64</v>
      </c>
      <c r="BL1784">
        <v>26</v>
      </c>
    </row>
    <row r="1785" spans="1:64" ht="45" x14ac:dyDescent="0.25">
      <c r="A1785" t="s">
        <v>4252</v>
      </c>
      <c r="B1785">
        <v>20</v>
      </c>
      <c r="C1785">
        <v>71</v>
      </c>
      <c r="D1785">
        <v>84</v>
      </c>
      <c r="E1785" s="1" t="s">
        <v>4253</v>
      </c>
      <c r="F1785">
        <v>269276</v>
      </c>
      <c r="G1785" t="s">
        <v>75</v>
      </c>
      <c r="H1785" t="s">
        <v>549</v>
      </c>
      <c r="I1785" t="s">
        <v>77</v>
      </c>
      <c r="J1785">
        <v>74</v>
      </c>
      <c r="K1785" t="s">
        <v>69</v>
      </c>
      <c r="L1785">
        <v>13</v>
      </c>
      <c r="M1785" t="s">
        <v>80</v>
      </c>
      <c r="N1785" t="s">
        <v>465</v>
      </c>
      <c r="O1785" t="s">
        <v>72</v>
      </c>
      <c r="P1785">
        <v>315</v>
      </c>
      <c r="Q1785">
        <v>67</v>
      </c>
      <c r="R1785">
        <v>65</v>
      </c>
      <c r="S1785">
        <v>50</v>
      </c>
      <c r="T1785">
        <v>70</v>
      </c>
      <c r="U1785">
        <v>63</v>
      </c>
      <c r="V1785">
        <v>358</v>
      </c>
      <c r="W1785">
        <v>77</v>
      </c>
      <c r="X1785">
        <v>73</v>
      </c>
      <c r="Y1785">
        <v>66</v>
      </c>
      <c r="Z1785">
        <v>67</v>
      </c>
      <c r="AA1785">
        <v>75</v>
      </c>
      <c r="AB1785">
        <v>400</v>
      </c>
      <c r="AC1785">
        <v>85</v>
      </c>
      <c r="AD1785">
        <v>88</v>
      </c>
      <c r="AE1785">
        <v>88</v>
      </c>
      <c r="AF1785">
        <v>66</v>
      </c>
      <c r="AG1785">
        <v>73</v>
      </c>
      <c r="AH1785">
        <v>315</v>
      </c>
      <c r="AI1785">
        <v>66</v>
      </c>
      <c r="AJ1785">
        <v>63</v>
      </c>
      <c r="AK1785">
        <v>69</v>
      </c>
      <c r="AL1785">
        <v>49</v>
      </c>
      <c r="AM1785">
        <v>68</v>
      </c>
      <c r="AN1785">
        <v>326</v>
      </c>
      <c r="AO1785">
        <v>74</v>
      </c>
      <c r="AP1785">
        <v>53</v>
      </c>
      <c r="AQ1785">
        <v>68</v>
      </c>
      <c r="AR1785">
        <v>68</v>
      </c>
      <c r="AS1785">
        <v>63</v>
      </c>
      <c r="AT1785">
        <v>71</v>
      </c>
      <c r="AU1785">
        <v>141</v>
      </c>
      <c r="AV1785">
        <v>45</v>
      </c>
      <c r="AW1785">
        <v>49</v>
      </c>
      <c r="AX1785">
        <v>47</v>
      </c>
      <c r="AY1785">
        <v>41</v>
      </c>
      <c r="AZ1785">
        <v>6</v>
      </c>
      <c r="BA1785">
        <v>8</v>
      </c>
      <c r="BB1785">
        <v>9</v>
      </c>
      <c r="BC1785">
        <v>8</v>
      </c>
      <c r="BD1785">
        <v>10</v>
      </c>
      <c r="BE1785">
        <v>1896</v>
      </c>
      <c r="BF1785">
        <v>407</v>
      </c>
      <c r="BG1785">
        <v>1</v>
      </c>
      <c r="BH1785">
        <v>87</v>
      </c>
      <c r="BI1785">
        <v>66</v>
      </c>
      <c r="BJ1785">
        <v>69</v>
      </c>
      <c r="BK1785">
        <v>76</v>
      </c>
      <c r="BL1785">
        <v>49</v>
      </c>
    </row>
    <row r="1786" spans="1:64" ht="45" x14ac:dyDescent="0.25">
      <c r="A1786" t="s">
        <v>4254</v>
      </c>
      <c r="B1786">
        <v>19</v>
      </c>
      <c r="C1786">
        <v>66</v>
      </c>
      <c r="D1786">
        <v>81</v>
      </c>
      <c r="E1786" s="1" t="s">
        <v>4114</v>
      </c>
      <c r="F1786">
        <v>269852</v>
      </c>
      <c r="G1786" t="s">
        <v>578</v>
      </c>
      <c r="H1786" t="s">
        <v>278</v>
      </c>
      <c r="I1786" t="s">
        <v>68</v>
      </c>
      <c r="J1786">
        <v>68</v>
      </c>
      <c r="K1786" t="s">
        <v>69</v>
      </c>
      <c r="L1786">
        <v>15</v>
      </c>
      <c r="M1786" t="s">
        <v>1025</v>
      </c>
      <c r="N1786" t="s">
        <v>191</v>
      </c>
      <c r="O1786" t="s">
        <v>2397</v>
      </c>
      <c r="P1786">
        <v>269</v>
      </c>
      <c r="Q1786">
        <v>58</v>
      </c>
      <c r="R1786">
        <v>56</v>
      </c>
      <c r="S1786">
        <v>32</v>
      </c>
      <c r="T1786">
        <v>67</v>
      </c>
      <c r="U1786">
        <v>56</v>
      </c>
      <c r="V1786">
        <v>336</v>
      </c>
      <c r="W1786">
        <v>73</v>
      </c>
      <c r="X1786">
        <v>65</v>
      </c>
      <c r="Y1786">
        <v>62</v>
      </c>
      <c r="Z1786">
        <v>64</v>
      </c>
      <c r="AA1786">
        <v>72</v>
      </c>
      <c r="AB1786">
        <v>382</v>
      </c>
      <c r="AC1786">
        <v>77</v>
      </c>
      <c r="AD1786">
        <v>71</v>
      </c>
      <c r="AE1786">
        <v>88</v>
      </c>
      <c r="AF1786">
        <v>58</v>
      </c>
      <c r="AG1786">
        <v>88</v>
      </c>
      <c r="AH1786">
        <v>285</v>
      </c>
      <c r="AI1786">
        <v>63</v>
      </c>
      <c r="AJ1786">
        <v>55</v>
      </c>
      <c r="AK1786">
        <v>53</v>
      </c>
      <c r="AL1786">
        <v>56</v>
      </c>
      <c r="AM1786">
        <v>58</v>
      </c>
      <c r="AN1786">
        <v>285</v>
      </c>
      <c r="AO1786">
        <v>49</v>
      </c>
      <c r="AP1786">
        <v>48</v>
      </c>
      <c r="AQ1786">
        <v>58</v>
      </c>
      <c r="AR1786">
        <v>64</v>
      </c>
      <c r="AS1786">
        <v>66</v>
      </c>
      <c r="AT1786">
        <v>70</v>
      </c>
      <c r="AU1786">
        <v>161</v>
      </c>
      <c r="AV1786">
        <v>52</v>
      </c>
      <c r="AW1786">
        <v>57</v>
      </c>
      <c r="AX1786">
        <v>52</v>
      </c>
      <c r="AY1786">
        <v>59</v>
      </c>
      <c r="AZ1786">
        <v>11</v>
      </c>
      <c r="BA1786">
        <v>12</v>
      </c>
      <c r="BB1786">
        <v>11</v>
      </c>
      <c r="BC1786">
        <v>14</v>
      </c>
      <c r="BD1786">
        <v>11</v>
      </c>
      <c r="BE1786">
        <v>1777</v>
      </c>
      <c r="BF1786">
        <v>375</v>
      </c>
      <c r="BG1786">
        <v>1</v>
      </c>
      <c r="BH1786">
        <v>74</v>
      </c>
      <c r="BI1786">
        <v>58</v>
      </c>
      <c r="BJ1786">
        <v>64</v>
      </c>
      <c r="BK1786">
        <v>74</v>
      </c>
      <c r="BL1786">
        <v>51</v>
      </c>
    </row>
    <row r="1787" spans="1:64" ht="45" x14ac:dyDescent="0.25">
      <c r="A1787" t="s">
        <v>4255</v>
      </c>
      <c r="B1787">
        <v>18</v>
      </c>
      <c r="C1787">
        <v>64</v>
      </c>
      <c r="D1787">
        <v>82</v>
      </c>
      <c r="E1787" s="1" t="s">
        <v>4114</v>
      </c>
      <c r="F1787">
        <v>269853</v>
      </c>
      <c r="G1787" t="s">
        <v>277</v>
      </c>
      <c r="H1787" t="s">
        <v>98</v>
      </c>
      <c r="I1787" t="s">
        <v>68</v>
      </c>
      <c r="J1787">
        <v>66</v>
      </c>
      <c r="K1787" t="s">
        <v>106</v>
      </c>
      <c r="L1787">
        <v>18</v>
      </c>
      <c r="M1787" t="s">
        <v>2121</v>
      </c>
      <c r="N1787" t="s">
        <v>191</v>
      </c>
      <c r="O1787" t="s">
        <v>454</v>
      </c>
      <c r="P1787">
        <v>283</v>
      </c>
      <c r="Q1787">
        <v>36</v>
      </c>
      <c r="R1787">
        <v>67</v>
      </c>
      <c r="S1787">
        <v>63</v>
      </c>
      <c r="T1787">
        <v>58</v>
      </c>
      <c r="U1787">
        <v>59</v>
      </c>
      <c r="V1787">
        <v>264</v>
      </c>
      <c r="W1787">
        <v>63</v>
      </c>
      <c r="X1787">
        <v>54</v>
      </c>
      <c r="Y1787">
        <v>45</v>
      </c>
      <c r="Z1787">
        <v>40</v>
      </c>
      <c r="AA1787">
        <v>62</v>
      </c>
      <c r="AB1787">
        <v>332</v>
      </c>
      <c r="AC1787">
        <v>67</v>
      </c>
      <c r="AD1787">
        <v>73</v>
      </c>
      <c r="AE1787">
        <v>68</v>
      </c>
      <c r="AF1787">
        <v>59</v>
      </c>
      <c r="AG1787">
        <v>65</v>
      </c>
      <c r="AH1787">
        <v>312</v>
      </c>
      <c r="AI1787">
        <v>65</v>
      </c>
      <c r="AJ1787">
        <v>64</v>
      </c>
      <c r="AK1787">
        <v>55</v>
      </c>
      <c r="AL1787">
        <v>69</v>
      </c>
      <c r="AM1787">
        <v>59</v>
      </c>
      <c r="AN1787">
        <v>240</v>
      </c>
      <c r="AO1787">
        <v>43</v>
      </c>
      <c r="AP1787">
        <v>19</v>
      </c>
      <c r="AQ1787">
        <v>62</v>
      </c>
      <c r="AR1787">
        <v>52</v>
      </c>
      <c r="AS1787">
        <v>64</v>
      </c>
      <c r="AT1787">
        <v>55</v>
      </c>
      <c r="AU1787">
        <v>56</v>
      </c>
      <c r="AV1787">
        <v>17</v>
      </c>
      <c r="AW1787">
        <v>12</v>
      </c>
      <c r="AX1787">
        <v>27</v>
      </c>
      <c r="AY1787">
        <v>49</v>
      </c>
      <c r="AZ1787">
        <v>11</v>
      </c>
      <c r="BA1787">
        <v>5</v>
      </c>
      <c r="BB1787">
        <v>5</v>
      </c>
      <c r="BC1787">
        <v>13</v>
      </c>
      <c r="BD1787">
        <v>15</v>
      </c>
      <c r="BE1787">
        <v>1536</v>
      </c>
      <c r="BF1787">
        <v>328</v>
      </c>
      <c r="BG1787">
        <v>1</v>
      </c>
      <c r="BH1787">
        <v>70</v>
      </c>
      <c r="BI1787">
        <v>64</v>
      </c>
      <c r="BJ1787">
        <v>49</v>
      </c>
      <c r="BK1787">
        <v>63</v>
      </c>
      <c r="BL1787">
        <v>22</v>
      </c>
    </row>
    <row r="1788" spans="1:64" ht="30" x14ac:dyDescent="0.25">
      <c r="A1788" t="s">
        <v>4256</v>
      </c>
      <c r="B1788">
        <v>24</v>
      </c>
      <c r="C1788">
        <v>74</v>
      </c>
      <c r="D1788">
        <v>80</v>
      </c>
      <c r="E1788" s="1" t="s">
        <v>4257</v>
      </c>
      <c r="F1788">
        <v>269953</v>
      </c>
      <c r="G1788" t="s">
        <v>155</v>
      </c>
      <c r="H1788" t="s">
        <v>119</v>
      </c>
      <c r="I1788" t="s">
        <v>77</v>
      </c>
      <c r="J1788">
        <v>76</v>
      </c>
      <c r="K1788" t="s">
        <v>106</v>
      </c>
      <c r="L1788">
        <v>6</v>
      </c>
      <c r="M1788" t="s">
        <v>230</v>
      </c>
      <c r="N1788" t="s">
        <v>443</v>
      </c>
      <c r="O1788" t="s">
        <v>4258</v>
      </c>
      <c r="P1788">
        <v>315</v>
      </c>
      <c r="Q1788">
        <v>38</v>
      </c>
      <c r="R1788">
        <v>81</v>
      </c>
      <c r="S1788">
        <v>77</v>
      </c>
      <c r="T1788">
        <v>63</v>
      </c>
      <c r="U1788">
        <v>56</v>
      </c>
      <c r="V1788">
        <v>283</v>
      </c>
      <c r="W1788">
        <v>72</v>
      </c>
      <c r="X1788">
        <v>62</v>
      </c>
      <c r="Y1788">
        <v>33</v>
      </c>
      <c r="Z1788">
        <v>43</v>
      </c>
      <c r="AA1788">
        <v>73</v>
      </c>
      <c r="AB1788">
        <v>347</v>
      </c>
      <c r="AC1788">
        <v>67</v>
      </c>
      <c r="AD1788">
        <v>73</v>
      </c>
      <c r="AE1788">
        <v>65</v>
      </c>
      <c r="AF1788">
        <v>70</v>
      </c>
      <c r="AG1788">
        <v>72</v>
      </c>
      <c r="AH1788">
        <v>363</v>
      </c>
      <c r="AI1788">
        <v>78</v>
      </c>
      <c r="AJ1788">
        <v>82</v>
      </c>
      <c r="AK1788">
        <v>72</v>
      </c>
      <c r="AL1788">
        <v>73</v>
      </c>
      <c r="AM1788">
        <v>58</v>
      </c>
      <c r="AN1788">
        <v>282</v>
      </c>
      <c r="AO1788">
        <v>57</v>
      </c>
      <c r="AP1788">
        <v>24</v>
      </c>
      <c r="AQ1788">
        <v>77</v>
      </c>
      <c r="AR1788">
        <v>44</v>
      </c>
      <c r="AS1788">
        <v>80</v>
      </c>
      <c r="AT1788">
        <v>77</v>
      </c>
      <c r="AU1788">
        <v>68</v>
      </c>
      <c r="AV1788">
        <v>21</v>
      </c>
      <c r="AW1788">
        <v>26</v>
      </c>
      <c r="AX1788">
        <v>21</v>
      </c>
      <c r="AY1788">
        <v>55</v>
      </c>
      <c r="AZ1788">
        <v>10</v>
      </c>
      <c r="BA1788">
        <v>12</v>
      </c>
      <c r="BB1788">
        <v>7</v>
      </c>
      <c r="BC1788">
        <v>13</v>
      </c>
      <c r="BD1788">
        <v>13</v>
      </c>
      <c r="BE1788">
        <v>1713</v>
      </c>
      <c r="BF1788">
        <v>365</v>
      </c>
      <c r="BG1788">
        <v>1</v>
      </c>
      <c r="BH1788">
        <v>70</v>
      </c>
      <c r="BI1788">
        <v>74</v>
      </c>
      <c r="BJ1788">
        <v>50</v>
      </c>
      <c r="BK1788">
        <v>72</v>
      </c>
      <c r="BL1788">
        <v>29</v>
      </c>
    </row>
    <row r="1789" spans="1:64" ht="45" x14ac:dyDescent="0.25">
      <c r="A1789" t="s">
        <v>4259</v>
      </c>
      <c r="B1789">
        <v>20</v>
      </c>
      <c r="C1789">
        <v>64</v>
      </c>
      <c r="D1789">
        <v>75</v>
      </c>
      <c r="E1789" s="1" t="s">
        <v>4260</v>
      </c>
      <c r="F1789">
        <v>270032</v>
      </c>
      <c r="G1789" t="s">
        <v>337</v>
      </c>
      <c r="H1789" t="s">
        <v>125</v>
      </c>
      <c r="I1789" t="s">
        <v>68</v>
      </c>
      <c r="J1789">
        <v>65</v>
      </c>
      <c r="K1789" t="s">
        <v>229</v>
      </c>
      <c r="L1789">
        <v>11</v>
      </c>
      <c r="M1789" t="s">
        <v>1854</v>
      </c>
      <c r="N1789" t="s">
        <v>338</v>
      </c>
      <c r="O1789" t="s">
        <v>1025</v>
      </c>
      <c r="P1789">
        <v>268</v>
      </c>
      <c r="Q1789">
        <v>53</v>
      </c>
      <c r="R1789">
        <v>40</v>
      </c>
      <c r="S1789">
        <v>61</v>
      </c>
      <c r="T1789">
        <v>65</v>
      </c>
      <c r="U1789">
        <v>49</v>
      </c>
      <c r="V1789">
        <v>320</v>
      </c>
      <c r="W1789">
        <v>62</v>
      </c>
      <c r="X1789">
        <v>66</v>
      </c>
      <c r="Y1789">
        <v>64</v>
      </c>
      <c r="Z1789">
        <v>63</v>
      </c>
      <c r="AA1789">
        <v>65</v>
      </c>
      <c r="AB1789">
        <v>306</v>
      </c>
      <c r="AC1789">
        <v>61</v>
      </c>
      <c r="AD1789">
        <v>66</v>
      </c>
      <c r="AE1789">
        <v>62</v>
      </c>
      <c r="AF1789">
        <v>60</v>
      </c>
      <c r="AG1789">
        <v>57</v>
      </c>
      <c r="AH1789">
        <v>335</v>
      </c>
      <c r="AI1789">
        <v>65</v>
      </c>
      <c r="AJ1789">
        <v>68</v>
      </c>
      <c r="AK1789">
        <v>72</v>
      </c>
      <c r="AL1789">
        <v>69</v>
      </c>
      <c r="AM1789">
        <v>61</v>
      </c>
      <c r="AN1789">
        <v>284</v>
      </c>
      <c r="AO1789">
        <v>66</v>
      </c>
      <c r="AP1789">
        <v>57</v>
      </c>
      <c r="AQ1789">
        <v>58</v>
      </c>
      <c r="AR1789">
        <v>61</v>
      </c>
      <c r="AS1789">
        <v>42</v>
      </c>
      <c r="AT1789">
        <v>64</v>
      </c>
      <c r="AU1789">
        <v>181</v>
      </c>
      <c r="AV1789">
        <v>60</v>
      </c>
      <c r="AW1789">
        <v>63</v>
      </c>
      <c r="AX1789">
        <v>58</v>
      </c>
      <c r="AY1789">
        <v>52</v>
      </c>
      <c r="AZ1789">
        <v>8</v>
      </c>
      <c r="BA1789">
        <v>13</v>
      </c>
      <c r="BB1789">
        <v>12</v>
      </c>
      <c r="BC1789">
        <v>7</v>
      </c>
      <c r="BD1789">
        <v>12</v>
      </c>
      <c r="BE1789">
        <v>1746</v>
      </c>
      <c r="BF1789">
        <v>369</v>
      </c>
      <c r="BG1789">
        <v>1</v>
      </c>
      <c r="BH1789">
        <v>64</v>
      </c>
      <c r="BI1789">
        <v>51</v>
      </c>
      <c r="BJ1789">
        <v>62</v>
      </c>
      <c r="BK1789">
        <v>63</v>
      </c>
      <c r="BL1789">
        <v>60</v>
      </c>
    </row>
    <row r="1790" spans="1:64" ht="45" x14ac:dyDescent="0.25">
      <c r="A1790" t="s">
        <v>4261</v>
      </c>
      <c r="B1790">
        <v>19</v>
      </c>
      <c r="C1790">
        <v>66</v>
      </c>
      <c r="D1790">
        <v>78</v>
      </c>
      <c r="E1790" s="1" t="s">
        <v>4262</v>
      </c>
      <c r="F1790">
        <v>270206</v>
      </c>
      <c r="G1790" t="s">
        <v>337</v>
      </c>
      <c r="H1790" t="s">
        <v>125</v>
      </c>
      <c r="I1790" t="s">
        <v>68</v>
      </c>
      <c r="J1790">
        <v>68</v>
      </c>
      <c r="K1790" t="s">
        <v>106</v>
      </c>
      <c r="L1790">
        <v>12</v>
      </c>
      <c r="M1790" t="s">
        <v>1025</v>
      </c>
      <c r="N1790" t="s">
        <v>443</v>
      </c>
      <c r="O1790" t="s">
        <v>2254</v>
      </c>
      <c r="P1790">
        <v>284</v>
      </c>
      <c r="Q1790">
        <v>39</v>
      </c>
      <c r="R1790">
        <v>65</v>
      </c>
      <c r="S1790">
        <v>68</v>
      </c>
      <c r="T1790">
        <v>57</v>
      </c>
      <c r="U1790">
        <v>55</v>
      </c>
      <c r="V1790">
        <v>260</v>
      </c>
      <c r="W1790">
        <v>65</v>
      </c>
      <c r="X1790">
        <v>52</v>
      </c>
      <c r="Y1790">
        <v>36</v>
      </c>
      <c r="Z1790">
        <v>42</v>
      </c>
      <c r="AA1790">
        <v>65</v>
      </c>
      <c r="AB1790">
        <v>375</v>
      </c>
      <c r="AC1790">
        <v>80</v>
      </c>
      <c r="AD1790">
        <v>84</v>
      </c>
      <c r="AE1790">
        <v>74</v>
      </c>
      <c r="AF1790">
        <v>62</v>
      </c>
      <c r="AG1790">
        <v>75</v>
      </c>
      <c r="AH1790">
        <v>339</v>
      </c>
      <c r="AI1790">
        <v>68</v>
      </c>
      <c r="AJ1790">
        <v>78</v>
      </c>
      <c r="AK1790">
        <v>65</v>
      </c>
      <c r="AL1790">
        <v>67</v>
      </c>
      <c r="AM1790">
        <v>61</v>
      </c>
      <c r="AN1790">
        <v>236</v>
      </c>
      <c r="AO1790">
        <v>37</v>
      </c>
      <c r="AP1790">
        <v>15</v>
      </c>
      <c r="AQ1790">
        <v>65</v>
      </c>
      <c r="AR1790">
        <v>50</v>
      </c>
      <c r="AS1790">
        <v>69</v>
      </c>
      <c r="AT1790">
        <v>62</v>
      </c>
      <c r="AU1790">
        <v>70</v>
      </c>
      <c r="AV1790">
        <v>24</v>
      </c>
      <c r="AW1790">
        <v>23</v>
      </c>
      <c r="AX1790">
        <v>23</v>
      </c>
      <c r="AY1790">
        <v>39</v>
      </c>
      <c r="AZ1790">
        <v>6</v>
      </c>
      <c r="BA1790">
        <v>14</v>
      </c>
      <c r="BB1790">
        <v>6</v>
      </c>
      <c r="BC1790">
        <v>8</v>
      </c>
      <c r="BD1790">
        <v>5</v>
      </c>
      <c r="BE1790">
        <v>1603</v>
      </c>
      <c r="BF1790">
        <v>348</v>
      </c>
      <c r="BG1790">
        <v>1</v>
      </c>
      <c r="BH1790">
        <v>82</v>
      </c>
      <c r="BI1790">
        <v>65</v>
      </c>
      <c r="BJ1790">
        <v>48</v>
      </c>
      <c r="BK1790">
        <v>66</v>
      </c>
      <c r="BL1790">
        <v>26</v>
      </c>
    </row>
    <row r="1791" spans="1:64" ht="30" x14ac:dyDescent="0.25">
      <c r="A1791" t="s">
        <v>4263</v>
      </c>
      <c r="B1791">
        <v>18</v>
      </c>
      <c r="C1791">
        <v>66</v>
      </c>
      <c r="D1791">
        <v>78</v>
      </c>
      <c r="E1791" s="1" t="s">
        <v>4264</v>
      </c>
      <c r="F1791">
        <v>270371</v>
      </c>
      <c r="G1791" t="s">
        <v>97</v>
      </c>
      <c r="H1791" t="s">
        <v>76</v>
      </c>
      <c r="I1791" t="s">
        <v>68</v>
      </c>
      <c r="J1791">
        <v>66</v>
      </c>
      <c r="K1791" t="s">
        <v>406</v>
      </c>
      <c r="L1791">
        <v>12</v>
      </c>
      <c r="M1791" t="s">
        <v>990</v>
      </c>
      <c r="N1791" t="s">
        <v>79</v>
      </c>
      <c r="O1791" t="s">
        <v>566</v>
      </c>
      <c r="P1791">
        <v>230</v>
      </c>
      <c r="Q1791">
        <v>57</v>
      </c>
      <c r="R1791">
        <v>33</v>
      </c>
      <c r="S1791">
        <v>43</v>
      </c>
      <c r="T1791">
        <v>62</v>
      </c>
      <c r="U1791">
        <v>35</v>
      </c>
      <c r="V1791">
        <v>265</v>
      </c>
      <c r="W1791">
        <v>67</v>
      </c>
      <c r="X1791">
        <v>52</v>
      </c>
      <c r="Y1791">
        <v>29</v>
      </c>
      <c r="Z1791">
        <v>54</v>
      </c>
      <c r="AA1791">
        <v>63</v>
      </c>
      <c r="AB1791">
        <v>387</v>
      </c>
      <c r="AC1791">
        <v>83</v>
      </c>
      <c r="AD1791">
        <v>86</v>
      </c>
      <c r="AE1791">
        <v>74</v>
      </c>
      <c r="AF1791">
        <v>60</v>
      </c>
      <c r="AG1791">
        <v>84</v>
      </c>
      <c r="AH1791">
        <v>259</v>
      </c>
      <c r="AI1791">
        <v>58</v>
      </c>
      <c r="AJ1791">
        <v>55</v>
      </c>
      <c r="AK1791">
        <v>68</v>
      </c>
      <c r="AL1791">
        <v>48</v>
      </c>
      <c r="AM1791">
        <v>30</v>
      </c>
      <c r="AN1791">
        <v>260</v>
      </c>
      <c r="AO1791">
        <v>58</v>
      </c>
      <c r="AP1791">
        <v>62</v>
      </c>
      <c r="AQ1791">
        <v>55</v>
      </c>
      <c r="AR1791">
        <v>50</v>
      </c>
      <c r="AS1791">
        <v>35</v>
      </c>
      <c r="AT1791">
        <v>61</v>
      </c>
      <c r="AU1791">
        <v>182</v>
      </c>
      <c r="AV1791">
        <v>59</v>
      </c>
      <c r="AW1791">
        <v>62</v>
      </c>
      <c r="AX1791">
        <v>61</v>
      </c>
      <c r="AY1791">
        <v>64</v>
      </c>
      <c r="AZ1791">
        <v>10</v>
      </c>
      <c r="BA1791">
        <v>14</v>
      </c>
      <c r="BB1791">
        <v>11</v>
      </c>
      <c r="BC1791">
        <v>14</v>
      </c>
      <c r="BD1791">
        <v>15</v>
      </c>
      <c r="BE1791">
        <v>1647</v>
      </c>
      <c r="BF1791">
        <v>360</v>
      </c>
      <c r="BG1791">
        <v>1</v>
      </c>
      <c r="BH1791">
        <v>85</v>
      </c>
      <c r="BI1791">
        <v>39</v>
      </c>
      <c r="BJ1791">
        <v>55</v>
      </c>
      <c r="BK1791">
        <v>67</v>
      </c>
      <c r="BL1791">
        <v>59</v>
      </c>
    </row>
    <row r="1792" spans="1:64" ht="30" x14ac:dyDescent="0.25">
      <c r="A1792" t="s">
        <v>4265</v>
      </c>
      <c r="B1792">
        <v>20</v>
      </c>
      <c r="C1792">
        <v>70</v>
      </c>
      <c r="D1792">
        <v>79</v>
      </c>
      <c r="E1792" s="1" t="s">
        <v>1575</v>
      </c>
      <c r="F1792">
        <v>270390</v>
      </c>
      <c r="G1792" t="s">
        <v>75</v>
      </c>
      <c r="H1792" t="s">
        <v>139</v>
      </c>
      <c r="I1792" t="s">
        <v>77</v>
      </c>
      <c r="J1792">
        <v>71</v>
      </c>
      <c r="K1792" t="s">
        <v>294</v>
      </c>
      <c r="L1792">
        <v>9</v>
      </c>
      <c r="M1792" t="s">
        <v>1164</v>
      </c>
      <c r="N1792" t="s">
        <v>951</v>
      </c>
      <c r="O1792" t="s">
        <v>2147</v>
      </c>
      <c r="P1792">
        <v>300</v>
      </c>
      <c r="Q1792">
        <v>71</v>
      </c>
      <c r="R1792">
        <v>58</v>
      </c>
      <c r="S1792">
        <v>50</v>
      </c>
      <c r="T1792">
        <v>66</v>
      </c>
      <c r="U1792">
        <v>55</v>
      </c>
      <c r="V1792">
        <v>313</v>
      </c>
      <c r="W1792">
        <v>73</v>
      </c>
      <c r="X1792">
        <v>67</v>
      </c>
      <c r="Y1792">
        <v>45</v>
      </c>
      <c r="Z1792">
        <v>55</v>
      </c>
      <c r="AA1792">
        <v>73</v>
      </c>
      <c r="AB1792">
        <v>383</v>
      </c>
      <c r="AC1792">
        <v>82</v>
      </c>
      <c r="AD1792">
        <v>77</v>
      </c>
      <c r="AE1792">
        <v>77</v>
      </c>
      <c r="AF1792">
        <v>66</v>
      </c>
      <c r="AG1792">
        <v>81</v>
      </c>
      <c r="AH1792">
        <v>304</v>
      </c>
      <c r="AI1792">
        <v>61</v>
      </c>
      <c r="AJ1792">
        <v>65</v>
      </c>
      <c r="AK1792">
        <v>65</v>
      </c>
      <c r="AL1792">
        <v>54</v>
      </c>
      <c r="AM1792">
        <v>59</v>
      </c>
      <c r="AN1792">
        <v>269</v>
      </c>
      <c r="AO1792">
        <v>45</v>
      </c>
      <c r="AP1792">
        <v>33</v>
      </c>
      <c r="AQ1792">
        <v>69</v>
      </c>
      <c r="AR1792">
        <v>66</v>
      </c>
      <c r="AS1792">
        <v>56</v>
      </c>
      <c r="AT1792">
        <v>66</v>
      </c>
      <c r="AU1792">
        <v>92</v>
      </c>
      <c r="AV1792">
        <v>30</v>
      </c>
      <c r="AW1792">
        <v>32</v>
      </c>
      <c r="AX1792">
        <v>30</v>
      </c>
      <c r="AY1792">
        <v>42</v>
      </c>
      <c r="AZ1792">
        <v>6</v>
      </c>
      <c r="BA1792">
        <v>6</v>
      </c>
      <c r="BB1792">
        <v>12</v>
      </c>
      <c r="BC1792">
        <v>6</v>
      </c>
      <c r="BD1792">
        <v>12</v>
      </c>
      <c r="BE1792">
        <v>1703</v>
      </c>
      <c r="BF1792">
        <v>364</v>
      </c>
      <c r="BG1792">
        <v>1</v>
      </c>
      <c r="BH1792">
        <v>79</v>
      </c>
      <c r="BI1792">
        <v>59</v>
      </c>
      <c r="BJ1792">
        <v>64</v>
      </c>
      <c r="BK1792">
        <v>73</v>
      </c>
      <c r="BL1792">
        <v>33</v>
      </c>
    </row>
    <row r="1793" spans="1:64" ht="45" x14ac:dyDescent="0.25">
      <c r="A1793" t="s">
        <v>4266</v>
      </c>
      <c r="B1793">
        <v>18</v>
      </c>
      <c r="C1793">
        <v>69</v>
      </c>
      <c r="D1793">
        <v>79</v>
      </c>
      <c r="E1793" s="1" t="s">
        <v>4267</v>
      </c>
      <c r="F1793">
        <v>270465</v>
      </c>
      <c r="G1793" t="s">
        <v>241</v>
      </c>
      <c r="H1793" t="s">
        <v>84</v>
      </c>
      <c r="I1793" t="s">
        <v>77</v>
      </c>
      <c r="J1793">
        <v>71</v>
      </c>
      <c r="K1793" t="s">
        <v>69</v>
      </c>
      <c r="L1793">
        <v>10</v>
      </c>
      <c r="M1793" t="s">
        <v>995</v>
      </c>
      <c r="N1793" t="s">
        <v>443</v>
      </c>
      <c r="O1793" t="s">
        <v>72</v>
      </c>
      <c r="P1793">
        <v>310</v>
      </c>
      <c r="Q1793">
        <v>69</v>
      </c>
      <c r="R1793">
        <v>66</v>
      </c>
      <c r="S1793">
        <v>45</v>
      </c>
      <c r="T1793">
        <v>72</v>
      </c>
      <c r="U1793">
        <v>58</v>
      </c>
      <c r="V1793">
        <v>328</v>
      </c>
      <c r="W1793">
        <v>72</v>
      </c>
      <c r="X1793">
        <v>65</v>
      </c>
      <c r="Y1793">
        <v>55</v>
      </c>
      <c r="Z1793">
        <v>65</v>
      </c>
      <c r="AA1793">
        <v>71</v>
      </c>
      <c r="AB1793">
        <v>350</v>
      </c>
      <c r="AC1793">
        <v>72</v>
      </c>
      <c r="AD1793">
        <v>71</v>
      </c>
      <c r="AE1793">
        <v>72</v>
      </c>
      <c r="AF1793">
        <v>58</v>
      </c>
      <c r="AG1793">
        <v>77</v>
      </c>
      <c r="AH1793">
        <v>290</v>
      </c>
      <c r="AI1793">
        <v>65</v>
      </c>
      <c r="AJ1793">
        <v>56</v>
      </c>
      <c r="AK1793">
        <v>60</v>
      </c>
      <c r="AL1793">
        <v>50</v>
      </c>
      <c r="AM1793">
        <v>59</v>
      </c>
      <c r="AN1793">
        <v>259</v>
      </c>
      <c r="AO1793">
        <v>38</v>
      </c>
      <c r="AP1793">
        <v>26</v>
      </c>
      <c r="AQ1793">
        <v>68</v>
      </c>
      <c r="AR1793">
        <v>68</v>
      </c>
      <c r="AS1793">
        <v>59</v>
      </c>
      <c r="AT1793">
        <v>67</v>
      </c>
      <c r="AU1793">
        <v>92</v>
      </c>
      <c r="AV1793">
        <v>28</v>
      </c>
      <c r="AW1793">
        <v>34</v>
      </c>
      <c r="AX1793">
        <v>30</v>
      </c>
      <c r="AY1793">
        <v>55</v>
      </c>
      <c r="AZ1793">
        <v>10</v>
      </c>
      <c r="BA1793">
        <v>7</v>
      </c>
      <c r="BB1793">
        <v>9</v>
      </c>
      <c r="BC1793">
        <v>14</v>
      </c>
      <c r="BD1793">
        <v>15</v>
      </c>
      <c r="BE1793">
        <v>1684</v>
      </c>
      <c r="BF1793">
        <v>355</v>
      </c>
      <c r="BG1793">
        <v>1</v>
      </c>
      <c r="BH1793">
        <v>71</v>
      </c>
      <c r="BI1793">
        <v>64</v>
      </c>
      <c r="BJ1793">
        <v>68</v>
      </c>
      <c r="BK1793">
        <v>71</v>
      </c>
      <c r="BL1793">
        <v>31</v>
      </c>
    </row>
    <row r="1794" spans="1:64" ht="30" x14ac:dyDescent="0.25">
      <c r="A1794" t="s">
        <v>4268</v>
      </c>
      <c r="B1794">
        <v>25</v>
      </c>
      <c r="C1794">
        <v>64</v>
      </c>
      <c r="D1794">
        <v>65</v>
      </c>
      <c r="E1794" s="1" t="s">
        <v>1720</v>
      </c>
      <c r="F1794">
        <v>270643</v>
      </c>
      <c r="G1794" t="s">
        <v>75</v>
      </c>
      <c r="H1794" t="s">
        <v>321</v>
      </c>
      <c r="I1794" t="s">
        <v>68</v>
      </c>
      <c r="J1794">
        <v>64</v>
      </c>
      <c r="K1794" t="s">
        <v>294</v>
      </c>
      <c r="L1794">
        <v>1</v>
      </c>
      <c r="M1794" t="s">
        <v>72</v>
      </c>
      <c r="N1794" t="s">
        <v>72</v>
      </c>
      <c r="O1794" t="s">
        <v>72</v>
      </c>
      <c r="P1794">
        <v>294</v>
      </c>
      <c r="Q1794">
        <v>54</v>
      </c>
      <c r="R1794">
        <v>63</v>
      </c>
      <c r="S1794">
        <v>61</v>
      </c>
      <c r="T1794">
        <v>53</v>
      </c>
      <c r="U1794">
        <v>63</v>
      </c>
      <c r="V1794">
        <v>287</v>
      </c>
      <c r="W1794">
        <v>67</v>
      </c>
      <c r="X1794">
        <v>57</v>
      </c>
      <c r="Y1794">
        <v>45</v>
      </c>
      <c r="Z1794">
        <v>51</v>
      </c>
      <c r="AA1794">
        <v>67</v>
      </c>
      <c r="AB1794">
        <v>394</v>
      </c>
      <c r="AC1794">
        <v>87</v>
      </c>
      <c r="AD1794">
        <v>80</v>
      </c>
      <c r="AE1794">
        <v>89</v>
      </c>
      <c r="AF1794">
        <v>54</v>
      </c>
      <c r="AG1794">
        <v>84</v>
      </c>
      <c r="AH1794">
        <v>297</v>
      </c>
      <c r="AI1794">
        <v>60</v>
      </c>
      <c r="AJ1794">
        <v>69</v>
      </c>
      <c r="AK1794">
        <v>70</v>
      </c>
      <c r="AL1794">
        <v>48</v>
      </c>
      <c r="AM1794">
        <v>50</v>
      </c>
      <c r="AN1794">
        <v>225</v>
      </c>
      <c r="AO1794">
        <v>40</v>
      </c>
      <c r="AP1794">
        <v>26</v>
      </c>
      <c r="AQ1794">
        <v>55</v>
      </c>
      <c r="AR1794">
        <v>54</v>
      </c>
      <c r="AS1794">
        <v>50</v>
      </c>
      <c r="AT1794">
        <v>61</v>
      </c>
      <c r="AU1794">
        <v>79</v>
      </c>
      <c r="AV1794">
        <v>24</v>
      </c>
      <c r="AW1794">
        <v>31</v>
      </c>
      <c r="AX1794">
        <v>24</v>
      </c>
      <c r="AY1794">
        <v>43</v>
      </c>
      <c r="AZ1794">
        <v>5</v>
      </c>
      <c r="BA1794">
        <v>12</v>
      </c>
      <c r="BB1794">
        <v>6</v>
      </c>
      <c r="BC1794">
        <v>5</v>
      </c>
      <c r="BD1794">
        <v>15</v>
      </c>
      <c r="BE1794">
        <v>1619</v>
      </c>
      <c r="BF1794">
        <v>347</v>
      </c>
      <c r="BG1794">
        <v>1</v>
      </c>
      <c r="BH1794">
        <v>83</v>
      </c>
      <c r="BI1794">
        <v>59</v>
      </c>
      <c r="BJ1794">
        <v>53</v>
      </c>
      <c r="BK1794">
        <v>69</v>
      </c>
      <c r="BL1794">
        <v>30</v>
      </c>
    </row>
    <row r="1795" spans="1:64" ht="30" x14ac:dyDescent="0.25">
      <c r="A1795" t="s">
        <v>4269</v>
      </c>
      <c r="B1795">
        <v>17</v>
      </c>
      <c r="C1795" t="s">
        <v>961</v>
      </c>
      <c r="D1795" t="s">
        <v>163</v>
      </c>
      <c r="E1795" s="1" t="s">
        <v>4270</v>
      </c>
      <c r="F1795">
        <v>270821</v>
      </c>
      <c r="G1795" t="s">
        <v>890</v>
      </c>
      <c r="H1795" t="s">
        <v>3184</v>
      </c>
      <c r="I1795" t="s">
        <v>77</v>
      </c>
      <c r="J1795">
        <v>64</v>
      </c>
      <c r="K1795" t="s">
        <v>508</v>
      </c>
      <c r="L1795">
        <v>18</v>
      </c>
      <c r="M1795" t="s">
        <v>1456</v>
      </c>
      <c r="N1795" t="s">
        <v>991</v>
      </c>
      <c r="O1795" t="s">
        <v>706</v>
      </c>
      <c r="P1795">
        <v>65</v>
      </c>
      <c r="Q1795">
        <v>12</v>
      </c>
      <c r="R1795">
        <v>8</v>
      </c>
      <c r="S1795">
        <v>12</v>
      </c>
      <c r="T1795">
        <v>24</v>
      </c>
      <c r="U1795">
        <v>9</v>
      </c>
      <c r="V1795">
        <v>78</v>
      </c>
      <c r="W1795">
        <v>11</v>
      </c>
      <c r="X1795">
        <v>13</v>
      </c>
      <c r="Y1795">
        <v>12</v>
      </c>
      <c r="Z1795">
        <v>25</v>
      </c>
      <c r="AA1795">
        <v>17</v>
      </c>
      <c r="AB1795">
        <v>155</v>
      </c>
      <c r="AC1795">
        <v>17</v>
      </c>
      <c r="AD1795">
        <v>25</v>
      </c>
      <c r="AE1795">
        <v>36</v>
      </c>
      <c r="AF1795">
        <v>50</v>
      </c>
      <c r="AG1795">
        <v>27</v>
      </c>
      <c r="AH1795">
        <v>210</v>
      </c>
      <c r="AI1795">
        <v>45</v>
      </c>
      <c r="AJ1795">
        <v>57</v>
      </c>
      <c r="AK1795">
        <v>26</v>
      </c>
      <c r="AL1795">
        <v>73</v>
      </c>
      <c r="AM1795">
        <v>9</v>
      </c>
      <c r="AN1795">
        <v>96</v>
      </c>
      <c r="AO1795">
        <v>27</v>
      </c>
      <c r="AP1795">
        <v>9</v>
      </c>
      <c r="AQ1795">
        <v>7</v>
      </c>
      <c r="AR1795">
        <v>38</v>
      </c>
      <c r="AS1795">
        <v>15</v>
      </c>
      <c r="AT1795">
        <v>31</v>
      </c>
      <c r="AU1795">
        <v>33</v>
      </c>
      <c r="AV1795">
        <v>9</v>
      </c>
      <c r="AW1795">
        <v>10</v>
      </c>
      <c r="AX1795">
        <v>14</v>
      </c>
      <c r="AY1795">
        <v>321</v>
      </c>
      <c r="AZ1795" t="s">
        <v>607</v>
      </c>
      <c r="BA1795" t="s">
        <v>2140</v>
      </c>
      <c r="BB1795">
        <v>60</v>
      </c>
      <c r="BC1795" t="s">
        <v>623</v>
      </c>
      <c r="BD1795">
        <v>68</v>
      </c>
      <c r="BE1795">
        <v>958</v>
      </c>
      <c r="BF1795">
        <v>341</v>
      </c>
      <c r="BG1795">
        <v>1</v>
      </c>
      <c r="BH1795">
        <v>67</v>
      </c>
      <c r="BI1795">
        <v>64</v>
      </c>
      <c r="BJ1795">
        <v>60</v>
      </c>
      <c r="BK1795">
        <v>68</v>
      </c>
      <c r="BL1795">
        <v>20</v>
      </c>
    </row>
    <row r="1796" spans="1:64" ht="45" x14ac:dyDescent="0.25">
      <c r="A1796" t="s">
        <v>4271</v>
      </c>
      <c r="B1796">
        <v>17</v>
      </c>
      <c r="C1796">
        <v>68</v>
      </c>
      <c r="D1796" t="s">
        <v>830</v>
      </c>
      <c r="E1796" s="1" t="s">
        <v>4272</v>
      </c>
      <c r="F1796">
        <v>270863</v>
      </c>
      <c r="G1796" t="s">
        <v>283</v>
      </c>
      <c r="H1796" t="s">
        <v>91</v>
      </c>
      <c r="I1796" t="s">
        <v>77</v>
      </c>
      <c r="J1796">
        <v>69</v>
      </c>
      <c r="K1796" t="s">
        <v>294</v>
      </c>
      <c r="L1796">
        <v>13</v>
      </c>
      <c r="M1796" t="s">
        <v>1157</v>
      </c>
      <c r="N1796" t="s">
        <v>991</v>
      </c>
      <c r="O1796" t="s">
        <v>2397</v>
      </c>
      <c r="P1796">
        <v>300</v>
      </c>
      <c r="Q1796">
        <v>66</v>
      </c>
      <c r="R1796">
        <v>58</v>
      </c>
      <c r="S1796">
        <v>50</v>
      </c>
      <c r="T1796">
        <v>69</v>
      </c>
      <c r="U1796">
        <v>57</v>
      </c>
      <c r="V1796">
        <v>312</v>
      </c>
      <c r="W1796">
        <v>65</v>
      </c>
      <c r="X1796">
        <v>64</v>
      </c>
      <c r="Y1796">
        <v>53</v>
      </c>
      <c r="Z1796">
        <v>62</v>
      </c>
      <c r="AA1796">
        <v>68</v>
      </c>
      <c r="AB1796">
        <v>370</v>
      </c>
      <c r="AC1796">
        <v>75</v>
      </c>
      <c r="AD1796" t="s">
        <v>152</v>
      </c>
      <c r="AE1796" t="s">
        <v>1148</v>
      </c>
      <c r="AF1796">
        <v>64</v>
      </c>
      <c r="AG1796">
        <v>77</v>
      </c>
      <c r="AH1796">
        <v>336</v>
      </c>
      <c r="AI1796">
        <v>68</v>
      </c>
      <c r="AJ1796">
        <v>67</v>
      </c>
      <c r="AK1796">
        <v>71</v>
      </c>
      <c r="AL1796">
        <v>64</v>
      </c>
      <c r="AM1796">
        <v>66</v>
      </c>
      <c r="AN1796">
        <v>289</v>
      </c>
      <c r="AO1796">
        <v>59</v>
      </c>
      <c r="AP1796">
        <v>63</v>
      </c>
      <c r="AQ1796">
        <v>59</v>
      </c>
      <c r="AR1796">
        <v>64</v>
      </c>
      <c r="AS1796">
        <v>44</v>
      </c>
      <c r="AT1796">
        <v>64</v>
      </c>
      <c r="AU1796">
        <v>193</v>
      </c>
      <c r="AV1796">
        <v>64</v>
      </c>
      <c r="AW1796">
        <v>65</v>
      </c>
      <c r="AX1796">
        <v>64</v>
      </c>
      <c r="AY1796">
        <v>42</v>
      </c>
      <c r="AZ1796">
        <v>9</v>
      </c>
      <c r="BA1796">
        <v>7</v>
      </c>
      <c r="BB1796">
        <v>8</v>
      </c>
      <c r="BC1796">
        <v>7</v>
      </c>
      <c r="BD1796">
        <v>11</v>
      </c>
      <c r="BE1796">
        <v>1842</v>
      </c>
      <c r="BF1796">
        <v>398</v>
      </c>
      <c r="BG1796">
        <v>1</v>
      </c>
      <c r="BH1796">
        <v>77</v>
      </c>
      <c r="BI1796">
        <v>61</v>
      </c>
      <c r="BJ1796">
        <v>65</v>
      </c>
      <c r="BK1796">
        <v>67</v>
      </c>
      <c r="BL1796">
        <v>63</v>
      </c>
    </row>
    <row r="1797" spans="1:64" ht="45" x14ac:dyDescent="0.25">
      <c r="A1797" t="s">
        <v>4273</v>
      </c>
      <c r="B1797">
        <v>19</v>
      </c>
      <c r="C1797">
        <v>62</v>
      </c>
      <c r="D1797">
        <v>76</v>
      </c>
      <c r="E1797" s="1" t="s">
        <v>4274</v>
      </c>
      <c r="F1797">
        <v>270944</v>
      </c>
      <c r="G1797" t="s">
        <v>212</v>
      </c>
      <c r="H1797" t="s">
        <v>156</v>
      </c>
      <c r="I1797" t="s">
        <v>68</v>
      </c>
      <c r="J1797">
        <v>64</v>
      </c>
      <c r="K1797" t="s">
        <v>189</v>
      </c>
      <c r="L1797">
        <v>14</v>
      </c>
      <c r="M1797" t="s">
        <v>3501</v>
      </c>
      <c r="N1797" t="s">
        <v>248</v>
      </c>
      <c r="O1797" t="s">
        <v>184</v>
      </c>
      <c r="P1797">
        <v>207</v>
      </c>
      <c r="Q1797">
        <v>35</v>
      </c>
      <c r="R1797">
        <v>29</v>
      </c>
      <c r="S1797">
        <v>62</v>
      </c>
      <c r="T1797">
        <v>53</v>
      </c>
      <c r="U1797">
        <v>28</v>
      </c>
      <c r="V1797">
        <v>222</v>
      </c>
      <c r="W1797">
        <v>46</v>
      </c>
      <c r="X1797">
        <v>39</v>
      </c>
      <c r="Y1797">
        <v>30</v>
      </c>
      <c r="Z1797">
        <v>49</v>
      </c>
      <c r="AA1797">
        <v>58</v>
      </c>
      <c r="AB1797">
        <v>323</v>
      </c>
      <c r="AC1797">
        <v>66</v>
      </c>
      <c r="AD1797">
        <v>70</v>
      </c>
      <c r="AE1797">
        <v>61</v>
      </c>
      <c r="AF1797">
        <v>59</v>
      </c>
      <c r="AG1797">
        <v>67</v>
      </c>
      <c r="AH1797">
        <v>287</v>
      </c>
      <c r="AI1797">
        <v>49</v>
      </c>
      <c r="AJ1797">
        <v>74</v>
      </c>
      <c r="AK1797">
        <v>62</v>
      </c>
      <c r="AL1797">
        <v>75</v>
      </c>
      <c r="AM1797">
        <v>27</v>
      </c>
      <c r="AN1797">
        <v>237</v>
      </c>
      <c r="AO1797">
        <v>63</v>
      </c>
      <c r="AP1797">
        <v>62</v>
      </c>
      <c r="AQ1797">
        <v>31</v>
      </c>
      <c r="AR1797">
        <v>42</v>
      </c>
      <c r="AS1797">
        <v>39</v>
      </c>
      <c r="AT1797">
        <v>53</v>
      </c>
      <c r="AU1797">
        <v>177</v>
      </c>
      <c r="AV1797">
        <v>60</v>
      </c>
      <c r="AW1797">
        <v>59</v>
      </c>
      <c r="AX1797">
        <v>58</v>
      </c>
      <c r="AY1797">
        <v>59</v>
      </c>
      <c r="AZ1797">
        <v>11</v>
      </c>
      <c r="BA1797">
        <v>12</v>
      </c>
      <c r="BB1797">
        <v>15</v>
      </c>
      <c r="BC1797">
        <v>7</v>
      </c>
      <c r="BD1797">
        <v>14</v>
      </c>
      <c r="BE1797">
        <v>1512</v>
      </c>
      <c r="BF1797">
        <v>328</v>
      </c>
      <c r="BG1797">
        <v>1</v>
      </c>
      <c r="BH1797">
        <v>68</v>
      </c>
      <c r="BI1797">
        <v>33</v>
      </c>
      <c r="BJ1797">
        <v>45</v>
      </c>
      <c r="BK1797">
        <v>53</v>
      </c>
      <c r="BL1797">
        <v>60</v>
      </c>
    </row>
    <row r="1798" spans="1:64" ht="30" x14ac:dyDescent="0.25">
      <c r="A1798" t="s">
        <v>4275</v>
      </c>
      <c r="B1798">
        <v>19</v>
      </c>
      <c r="C1798">
        <v>67</v>
      </c>
      <c r="D1798">
        <v>81</v>
      </c>
      <c r="E1798" s="1" t="s">
        <v>1696</v>
      </c>
      <c r="F1798">
        <v>270997</v>
      </c>
      <c r="G1798" t="s">
        <v>212</v>
      </c>
      <c r="H1798" t="s">
        <v>377</v>
      </c>
      <c r="I1798" t="s">
        <v>68</v>
      </c>
      <c r="J1798">
        <v>69</v>
      </c>
      <c r="K1798" t="s">
        <v>189</v>
      </c>
      <c r="L1798">
        <v>14</v>
      </c>
      <c r="M1798" t="s">
        <v>94</v>
      </c>
      <c r="N1798" t="s">
        <v>79</v>
      </c>
      <c r="O1798" t="s">
        <v>1448</v>
      </c>
      <c r="P1798">
        <v>205</v>
      </c>
      <c r="Q1798">
        <v>27</v>
      </c>
      <c r="R1798">
        <v>22</v>
      </c>
      <c r="S1798">
        <v>61</v>
      </c>
      <c r="T1798">
        <v>67</v>
      </c>
      <c r="U1798">
        <v>28</v>
      </c>
      <c r="V1798">
        <v>245</v>
      </c>
      <c r="W1798">
        <v>57</v>
      </c>
      <c r="X1798">
        <v>34</v>
      </c>
      <c r="Y1798">
        <v>25</v>
      </c>
      <c r="Z1798">
        <v>62</v>
      </c>
      <c r="AA1798">
        <v>67</v>
      </c>
      <c r="AB1798">
        <v>302</v>
      </c>
      <c r="AC1798">
        <v>69</v>
      </c>
      <c r="AD1798">
        <v>67</v>
      </c>
      <c r="AE1798">
        <v>53</v>
      </c>
      <c r="AF1798">
        <v>57</v>
      </c>
      <c r="AG1798">
        <v>56</v>
      </c>
      <c r="AH1798">
        <v>261</v>
      </c>
      <c r="AI1798">
        <v>39</v>
      </c>
      <c r="AJ1798">
        <v>74</v>
      </c>
      <c r="AK1798">
        <v>56</v>
      </c>
      <c r="AL1798">
        <v>74</v>
      </c>
      <c r="AM1798">
        <v>18</v>
      </c>
      <c r="AN1798">
        <v>221</v>
      </c>
      <c r="AO1798">
        <v>68</v>
      </c>
      <c r="AP1798">
        <v>60</v>
      </c>
      <c r="AQ1798">
        <v>23</v>
      </c>
      <c r="AR1798">
        <v>35</v>
      </c>
      <c r="AS1798">
        <v>35</v>
      </c>
      <c r="AT1798">
        <v>55</v>
      </c>
      <c r="AU1798">
        <v>206</v>
      </c>
      <c r="AV1798">
        <v>66</v>
      </c>
      <c r="AW1798">
        <v>70</v>
      </c>
      <c r="AX1798">
        <v>70</v>
      </c>
      <c r="AY1798">
        <v>48</v>
      </c>
      <c r="AZ1798">
        <v>10</v>
      </c>
      <c r="BA1798">
        <v>8</v>
      </c>
      <c r="BB1798">
        <v>11</v>
      </c>
      <c r="BC1798">
        <v>8</v>
      </c>
      <c r="BD1798">
        <v>11</v>
      </c>
      <c r="BE1798">
        <v>1488</v>
      </c>
      <c r="BF1798">
        <v>335</v>
      </c>
      <c r="BG1798">
        <v>1</v>
      </c>
      <c r="BH1798">
        <v>68</v>
      </c>
      <c r="BI1798">
        <v>26</v>
      </c>
      <c r="BJ1798">
        <v>48</v>
      </c>
      <c r="BK1798">
        <v>59</v>
      </c>
      <c r="BL1798">
        <v>66</v>
      </c>
    </row>
    <row r="1799" spans="1:64" ht="30" x14ac:dyDescent="0.25">
      <c r="A1799" t="s">
        <v>2979</v>
      </c>
      <c r="B1799">
        <v>18</v>
      </c>
      <c r="C1799" t="s">
        <v>304</v>
      </c>
      <c r="D1799" t="s">
        <v>217</v>
      </c>
      <c r="E1799" s="1" t="s">
        <v>2980</v>
      </c>
      <c r="F1799">
        <v>271057</v>
      </c>
      <c r="G1799" t="s">
        <v>124</v>
      </c>
      <c r="H1799" t="s">
        <v>290</v>
      </c>
      <c r="I1799" t="s">
        <v>68</v>
      </c>
      <c r="J1799">
        <v>74</v>
      </c>
      <c r="K1799" t="s">
        <v>69</v>
      </c>
      <c r="L1799">
        <v>15</v>
      </c>
      <c r="M1799" t="s">
        <v>459</v>
      </c>
      <c r="N1799" t="s">
        <v>338</v>
      </c>
      <c r="O1799" t="s">
        <v>2981</v>
      </c>
      <c r="P1799">
        <v>330</v>
      </c>
      <c r="Q1799">
        <v>64</v>
      </c>
      <c r="R1799">
        <v>66</v>
      </c>
      <c r="S1799">
        <v>66</v>
      </c>
      <c r="T1799">
        <v>74</v>
      </c>
      <c r="U1799">
        <v>60</v>
      </c>
      <c r="V1799">
        <v>348</v>
      </c>
      <c r="W1799" t="s">
        <v>879</v>
      </c>
      <c r="X1799">
        <v>69</v>
      </c>
      <c r="Y1799">
        <v>60</v>
      </c>
      <c r="Z1799">
        <v>70</v>
      </c>
      <c r="AA1799" t="s">
        <v>563</v>
      </c>
      <c r="AB1799">
        <v>359</v>
      </c>
      <c r="AC1799" t="s">
        <v>503</v>
      </c>
      <c r="AD1799" t="s">
        <v>908</v>
      </c>
      <c r="AE1799">
        <v>72</v>
      </c>
      <c r="AF1799">
        <v>72</v>
      </c>
      <c r="AG1799" t="s">
        <v>963</v>
      </c>
      <c r="AH1799">
        <v>322</v>
      </c>
      <c r="AI1799">
        <v>71</v>
      </c>
      <c r="AJ1799" t="s">
        <v>316</v>
      </c>
      <c r="AK1799">
        <v>34</v>
      </c>
      <c r="AL1799">
        <v>74</v>
      </c>
      <c r="AM1799">
        <v>66</v>
      </c>
      <c r="AN1799">
        <v>353</v>
      </c>
      <c r="AO1799" t="s">
        <v>1104</v>
      </c>
      <c r="AP1799" t="s">
        <v>203</v>
      </c>
      <c r="AQ1799">
        <v>69</v>
      </c>
      <c r="AR1799" t="s">
        <v>660</v>
      </c>
      <c r="AS1799">
        <v>68</v>
      </c>
      <c r="AT1799">
        <v>73</v>
      </c>
      <c r="AU1799">
        <v>200</v>
      </c>
      <c r="AV1799">
        <v>67</v>
      </c>
      <c r="AW1799">
        <v>69</v>
      </c>
      <c r="AX1799">
        <v>64</v>
      </c>
      <c r="AY1799">
        <v>48</v>
      </c>
      <c r="AZ1799">
        <v>12</v>
      </c>
      <c r="BA1799">
        <v>10</v>
      </c>
      <c r="BB1799">
        <v>13</v>
      </c>
      <c r="BC1799">
        <v>6</v>
      </c>
      <c r="BD1799">
        <v>7</v>
      </c>
      <c r="BE1799">
        <v>1960</v>
      </c>
      <c r="BF1799">
        <v>416</v>
      </c>
      <c r="BG1799">
        <v>1</v>
      </c>
      <c r="BH1799">
        <v>73</v>
      </c>
      <c r="BI1799">
        <v>67</v>
      </c>
      <c r="BJ1799">
        <v>70</v>
      </c>
      <c r="BK1799">
        <v>74</v>
      </c>
      <c r="BL1799">
        <v>68</v>
      </c>
    </row>
    <row r="1800" spans="1:64" ht="30" x14ac:dyDescent="0.25">
      <c r="A1800" t="s">
        <v>3620</v>
      </c>
      <c r="B1800">
        <v>22</v>
      </c>
      <c r="C1800">
        <v>72</v>
      </c>
      <c r="D1800">
        <v>80</v>
      </c>
      <c r="E1800" s="1" t="s">
        <v>3621</v>
      </c>
      <c r="F1800">
        <v>271197</v>
      </c>
      <c r="G1800" t="s">
        <v>3622</v>
      </c>
      <c r="H1800" t="s">
        <v>105</v>
      </c>
      <c r="I1800" t="s">
        <v>68</v>
      </c>
      <c r="J1800">
        <v>73</v>
      </c>
      <c r="K1800" t="s">
        <v>206</v>
      </c>
      <c r="L1800">
        <v>8</v>
      </c>
      <c r="M1800" t="s">
        <v>247</v>
      </c>
      <c r="N1800" t="s">
        <v>333</v>
      </c>
      <c r="O1800" t="s">
        <v>1300</v>
      </c>
      <c r="P1800">
        <v>313</v>
      </c>
      <c r="Q1800">
        <v>65</v>
      </c>
      <c r="R1800">
        <v>65</v>
      </c>
      <c r="S1800">
        <v>48</v>
      </c>
      <c r="T1800">
        <v>62</v>
      </c>
      <c r="U1800">
        <v>73</v>
      </c>
      <c r="V1800">
        <v>324</v>
      </c>
      <c r="W1800">
        <v>82</v>
      </c>
      <c r="X1800">
        <v>65</v>
      </c>
      <c r="Y1800">
        <v>49</v>
      </c>
      <c r="Z1800">
        <v>56</v>
      </c>
      <c r="AA1800">
        <v>72</v>
      </c>
      <c r="AB1800">
        <v>410</v>
      </c>
      <c r="AC1800">
        <v>88</v>
      </c>
      <c r="AD1800">
        <v>89</v>
      </c>
      <c r="AE1800">
        <v>77</v>
      </c>
      <c r="AF1800">
        <v>70</v>
      </c>
      <c r="AG1800">
        <v>86</v>
      </c>
      <c r="AH1800">
        <v>295</v>
      </c>
      <c r="AI1800">
        <v>66</v>
      </c>
      <c r="AJ1800">
        <v>59</v>
      </c>
      <c r="AK1800">
        <v>63</v>
      </c>
      <c r="AL1800">
        <v>44</v>
      </c>
      <c r="AM1800">
        <v>63</v>
      </c>
      <c r="AN1800">
        <v>257</v>
      </c>
      <c r="AO1800">
        <v>41</v>
      </c>
      <c r="AP1800">
        <v>25</v>
      </c>
      <c r="AQ1800">
        <v>70</v>
      </c>
      <c r="AR1800">
        <v>55</v>
      </c>
      <c r="AS1800">
        <v>66</v>
      </c>
      <c r="AT1800">
        <v>65</v>
      </c>
      <c r="AU1800">
        <v>85</v>
      </c>
      <c r="AV1800">
        <v>22</v>
      </c>
      <c r="AW1800">
        <v>35</v>
      </c>
      <c r="AX1800">
        <v>28</v>
      </c>
      <c r="AY1800">
        <v>52</v>
      </c>
      <c r="AZ1800">
        <v>8</v>
      </c>
      <c r="BA1800">
        <v>14</v>
      </c>
      <c r="BB1800">
        <v>6</v>
      </c>
      <c r="BC1800">
        <v>14</v>
      </c>
      <c r="BD1800">
        <v>10</v>
      </c>
      <c r="BE1800">
        <v>1736</v>
      </c>
      <c r="BF1800">
        <v>371</v>
      </c>
      <c r="BG1800">
        <v>1</v>
      </c>
      <c r="BH1800">
        <v>89</v>
      </c>
      <c r="BI1800">
        <v>66</v>
      </c>
      <c r="BJ1800">
        <v>60</v>
      </c>
      <c r="BK1800">
        <v>77</v>
      </c>
      <c r="BL1800">
        <v>30</v>
      </c>
    </row>
    <row r="1801" spans="1:64" ht="45" x14ac:dyDescent="0.25">
      <c r="A1801" t="s">
        <v>4276</v>
      </c>
      <c r="B1801">
        <v>19</v>
      </c>
      <c r="C1801">
        <v>73</v>
      </c>
      <c r="D1801">
        <v>81</v>
      </c>
      <c r="E1801" s="1" t="s">
        <v>4277</v>
      </c>
      <c r="F1801">
        <v>271296</v>
      </c>
      <c r="G1801" t="s">
        <v>426</v>
      </c>
      <c r="H1801" t="s">
        <v>260</v>
      </c>
      <c r="I1801" t="s">
        <v>77</v>
      </c>
      <c r="J1801">
        <v>74</v>
      </c>
      <c r="K1801" t="s">
        <v>294</v>
      </c>
      <c r="L1801">
        <v>8</v>
      </c>
      <c r="M1801" t="s">
        <v>230</v>
      </c>
      <c r="N1801" t="s">
        <v>2487</v>
      </c>
      <c r="O1801" t="s">
        <v>2171</v>
      </c>
      <c r="P1801">
        <v>327</v>
      </c>
      <c r="Q1801">
        <v>70</v>
      </c>
      <c r="R1801">
        <v>70</v>
      </c>
      <c r="S1801">
        <v>55</v>
      </c>
      <c r="T1801">
        <v>67</v>
      </c>
      <c r="U1801">
        <v>65</v>
      </c>
      <c r="V1801">
        <v>342</v>
      </c>
      <c r="W1801">
        <v>77</v>
      </c>
      <c r="X1801">
        <v>64</v>
      </c>
      <c r="Y1801">
        <v>65</v>
      </c>
      <c r="Z1801">
        <v>61</v>
      </c>
      <c r="AA1801">
        <v>75</v>
      </c>
      <c r="AB1801">
        <v>376</v>
      </c>
      <c r="AC1801">
        <v>78</v>
      </c>
      <c r="AD1801">
        <v>82</v>
      </c>
      <c r="AE1801">
        <v>76</v>
      </c>
      <c r="AF1801">
        <v>68</v>
      </c>
      <c r="AG1801">
        <v>72</v>
      </c>
      <c r="AH1801">
        <v>362</v>
      </c>
      <c r="AI1801">
        <v>74</v>
      </c>
      <c r="AJ1801">
        <v>73</v>
      </c>
      <c r="AK1801">
        <v>73</v>
      </c>
      <c r="AL1801">
        <v>70</v>
      </c>
      <c r="AM1801">
        <v>72</v>
      </c>
      <c r="AN1801">
        <v>315</v>
      </c>
      <c r="AO1801">
        <v>67</v>
      </c>
      <c r="AP1801">
        <v>51</v>
      </c>
      <c r="AQ1801">
        <v>69</v>
      </c>
      <c r="AR1801">
        <v>67</v>
      </c>
      <c r="AS1801">
        <v>61</v>
      </c>
      <c r="AT1801">
        <v>73</v>
      </c>
      <c r="AU1801">
        <v>160</v>
      </c>
      <c r="AV1801">
        <v>57</v>
      </c>
      <c r="AW1801">
        <v>53</v>
      </c>
      <c r="AX1801">
        <v>50</v>
      </c>
      <c r="AY1801">
        <v>48</v>
      </c>
      <c r="AZ1801">
        <v>9</v>
      </c>
      <c r="BA1801">
        <v>13</v>
      </c>
      <c r="BB1801">
        <v>7</v>
      </c>
      <c r="BC1801">
        <v>7</v>
      </c>
      <c r="BD1801">
        <v>12</v>
      </c>
      <c r="BE1801">
        <v>1930</v>
      </c>
      <c r="BF1801">
        <v>415</v>
      </c>
      <c r="BG1801">
        <v>1</v>
      </c>
      <c r="BH1801">
        <v>80</v>
      </c>
      <c r="BI1801">
        <v>70</v>
      </c>
      <c r="BJ1801">
        <v>66</v>
      </c>
      <c r="BK1801">
        <v>75</v>
      </c>
      <c r="BL1801">
        <v>54</v>
      </c>
    </row>
    <row r="1802" spans="1:64" ht="45" x14ac:dyDescent="0.25">
      <c r="A1802" t="s">
        <v>4278</v>
      </c>
      <c r="B1802">
        <v>23</v>
      </c>
      <c r="C1802">
        <v>75</v>
      </c>
      <c r="D1802">
        <v>79</v>
      </c>
      <c r="E1802" s="1" t="s">
        <v>4279</v>
      </c>
      <c r="F1802">
        <v>250954</v>
      </c>
      <c r="G1802" t="s">
        <v>494</v>
      </c>
      <c r="H1802" t="s">
        <v>853</v>
      </c>
      <c r="I1802" t="s">
        <v>68</v>
      </c>
      <c r="J1802">
        <v>77</v>
      </c>
      <c r="K1802" t="s">
        <v>189</v>
      </c>
      <c r="L1802">
        <v>4</v>
      </c>
      <c r="M1802" t="s">
        <v>464</v>
      </c>
      <c r="N1802" t="s">
        <v>696</v>
      </c>
      <c r="O1802" t="s">
        <v>2843</v>
      </c>
      <c r="P1802">
        <v>247</v>
      </c>
      <c r="Q1802">
        <v>49</v>
      </c>
      <c r="R1802">
        <v>23</v>
      </c>
      <c r="S1802">
        <v>78</v>
      </c>
      <c r="T1802">
        <v>71</v>
      </c>
      <c r="U1802">
        <v>26</v>
      </c>
      <c r="V1802">
        <v>242</v>
      </c>
      <c r="W1802">
        <v>54</v>
      </c>
      <c r="X1802">
        <v>35</v>
      </c>
      <c r="Y1802">
        <v>24</v>
      </c>
      <c r="Z1802">
        <v>65</v>
      </c>
      <c r="AA1802">
        <v>64</v>
      </c>
      <c r="AB1802">
        <v>333</v>
      </c>
      <c r="AC1802">
        <v>62</v>
      </c>
      <c r="AD1802">
        <v>78</v>
      </c>
      <c r="AE1802">
        <v>61</v>
      </c>
      <c r="AF1802">
        <v>74</v>
      </c>
      <c r="AG1802">
        <v>58</v>
      </c>
      <c r="AH1802">
        <v>281</v>
      </c>
      <c r="AI1802">
        <v>36</v>
      </c>
      <c r="AJ1802">
        <v>82</v>
      </c>
      <c r="AK1802">
        <v>65</v>
      </c>
      <c r="AL1802">
        <v>76</v>
      </c>
      <c r="AM1802">
        <v>22</v>
      </c>
      <c r="AN1802">
        <v>270</v>
      </c>
      <c r="AO1802">
        <v>70</v>
      </c>
      <c r="AP1802">
        <v>74</v>
      </c>
      <c r="AQ1802">
        <v>38</v>
      </c>
      <c r="AR1802">
        <v>51</v>
      </c>
      <c r="AS1802">
        <v>37</v>
      </c>
      <c r="AT1802">
        <v>64</v>
      </c>
      <c r="AU1802">
        <v>230</v>
      </c>
      <c r="AV1802">
        <v>75</v>
      </c>
      <c r="AW1802">
        <v>78</v>
      </c>
      <c r="AX1802">
        <v>77</v>
      </c>
      <c r="AY1802">
        <v>44</v>
      </c>
      <c r="AZ1802">
        <v>13</v>
      </c>
      <c r="BA1802">
        <v>5</v>
      </c>
      <c r="BB1802">
        <v>13</v>
      </c>
      <c r="BC1802">
        <v>7</v>
      </c>
      <c r="BD1802">
        <v>6</v>
      </c>
      <c r="BE1802">
        <v>1647</v>
      </c>
      <c r="BF1802">
        <v>363</v>
      </c>
      <c r="BG1802">
        <v>1</v>
      </c>
      <c r="BH1802">
        <v>71</v>
      </c>
      <c r="BI1802">
        <v>27</v>
      </c>
      <c r="BJ1802">
        <v>58</v>
      </c>
      <c r="BK1802">
        <v>59</v>
      </c>
      <c r="BL1802">
        <v>76</v>
      </c>
    </row>
    <row r="1803" spans="1:64" ht="45" x14ac:dyDescent="0.25">
      <c r="A1803" t="s">
        <v>4280</v>
      </c>
      <c r="B1803">
        <v>22</v>
      </c>
      <c r="C1803">
        <v>70</v>
      </c>
      <c r="D1803">
        <v>77</v>
      </c>
      <c r="E1803" s="1" t="s">
        <v>2505</v>
      </c>
      <c r="F1803">
        <v>251401</v>
      </c>
      <c r="G1803" t="s">
        <v>112</v>
      </c>
      <c r="H1803" t="s">
        <v>253</v>
      </c>
      <c r="I1803" t="s">
        <v>77</v>
      </c>
      <c r="J1803">
        <v>71</v>
      </c>
      <c r="K1803" t="s">
        <v>294</v>
      </c>
      <c r="L1803">
        <v>7</v>
      </c>
      <c r="M1803" t="s">
        <v>2124</v>
      </c>
      <c r="N1803" t="s">
        <v>196</v>
      </c>
      <c r="O1803" t="s">
        <v>464</v>
      </c>
      <c r="P1803">
        <v>296</v>
      </c>
      <c r="Q1803">
        <v>66</v>
      </c>
      <c r="R1803">
        <v>68</v>
      </c>
      <c r="S1803">
        <v>38</v>
      </c>
      <c r="T1803">
        <v>65</v>
      </c>
      <c r="U1803">
        <v>59</v>
      </c>
      <c r="V1803">
        <v>311</v>
      </c>
      <c r="W1803">
        <v>79</v>
      </c>
      <c r="X1803">
        <v>68</v>
      </c>
      <c r="Y1803">
        <v>41</v>
      </c>
      <c r="Z1803">
        <v>47</v>
      </c>
      <c r="AA1803">
        <v>76</v>
      </c>
      <c r="AB1803">
        <v>377</v>
      </c>
      <c r="AC1803">
        <v>81</v>
      </c>
      <c r="AD1803">
        <v>77</v>
      </c>
      <c r="AE1803">
        <v>85</v>
      </c>
      <c r="AF1803">
        <v>50</v>
      </c>
      <c r="AG1803">
        <v>84</v>
      </c>
      <c r="AH1803">
        <v>282</v>
      </c>
      <c r="AI1803">
        <v>61</v>
      </c>
      <c r="AJ1803">
        <v>62</v>
      </c>
      <c r="AK1803">
        <v>63</v>
      </c>
      <c r="AL1803">
        <v>60</v>
      </c>
      <c r="AM1803">
        <v>36</v>
      </c>
      <c r="AN1803">
        <v>295</v>
      </c>
      <c r="AO1803">
        <v>63</v>
      </c>
      <c r="AP1803">
        <v>38</v>
      </c>
      <c r="AQ1803">
        <v>66</v>
      </c>
      <c r="AR1803">
        <v>66</v>
      </c>
      <c r="AS1803">
        <v>62</v>
      </c>
      <c r="AT1803">
        <v>56</v>
      </c>
      <c r="AU1803">
        <v>127</v>
      </c>
      <c r="AV1803">
        <v>48</v>
      </c>
      <c r="AW1803">
        <v>42</v>
      </c>
      <c r="AX1803">
        <v>37</v>
      </c>
      <c r="AY1803">
        <v>45</v>
      </c>
      <c r="AZ1803">
        <v>8</v>
      </c>
      <c r="BA1803">
        <v>12</v>
      </c>
      <c r="BB1803">
        <v>5</v>
      </c>
      <c r="BC1803">
        <v>6</v>
      </c>
      <c r="BD1803">
        <v>14</v>
      </c>
      <c r="BE1803">
        <v>1733</v>
      </c>
      <c r="BF1803">
        <v>379</v>
      </c>
      <c r="BG1803">
        <v>1</v>
      </c>
      <c r="BH1803">
        <v>79</v>
      </c>
      <c r="BI1803">
        <v>59</v>
      </c>
      <c r="BJ1803">
        <v>62</v>
      </c>
      <c r="BK1803">
        <v>76</v>
      </c>
      <c r="BL1803">
        <v>42</v>
      </c>
    </row>
    <row r="1804" spans="1:64" ht="30" x14ac:dyDescent="0.25">
      <c r="A1804" t="s">
        <v>4281</v>
      </c>
      <c r="B1804">
        <v>22</v>
      </c>
      <c r="C1804">
        <v>65</v>
      </c>
      <c r="D1804">
        <v>73</v>
      </c>
      <c r="E1804" s="1" t="s">
        <v>3915</v>
      </c>
      <c r="F1804">
        <v>251411</v>
      </c>
      <c r="G1804" t="s">
        <v>252</v>
      </c>
      <c r="H1804" t="s">
        <v>308</v>
      </c>
      <c r="I1804" t="s">
        <v>68</v>
      </c>
      <c r="J1804">
        <v>67</v>
      </c>
      <c r="K1804" t="s">
        <v>69</v>
      </c>
      <c r="L1804">
        <v>8</v>
      </c>
      <c r="M1804" t="s">
        <v>72</v>
      </c>
      <c r="N1804" t="s">
        <v>72</v>
      </c>
      <c r="O1804" t="s">
        <v>72</v>
      </c>
      <c r="P1804">
        <v>264</v>
      </c>
      <c r="Q1804">
        <v>54</v>
      </c>
      <c r="R1804">
        <v>57</v>
      </c>
      <c r="S1804">
        <v>33</v>
      </c>
      <c r="T1804">
        <v>68</v>
      </c>
      <c r="U1804">
        <v>52</v>
      </c>
      <c r="V1804">
        <v>301</v>
      </c>
      <c r="W1804">
        <v>67</v>
      </c>
      <c r="X1804">
        <v>55</v>
      </c>
      <c r="Y1804">
        <v>51</v>
      </c>
      <c r="Z1804">
        <v>60</v>
      </c>
      <c r="AA1804">
        <v>68</v>
      </c>
      <c r="AB1804">
        <v>350</v>
      </c>
      <c r="AC1804">
        <v>71</v>
      </c>
      <c r="AD1804">
        <v>72</v>
      </c>
      <c r="AE1804">
        <v>72</v>
      </c>
      <c r="AF1804">
        <v>62</v>
      </c>
      <c r="AG1804">
        <v>73</v>
      </c>
      <c r="AH1804">
        <v>276</v>
      </c>
      <c r="AI1804">
        <v>57</v>
      </c>
      <c r="AJ1804">
        <v>45</v>
      </c>
      <c r="AK1804">
        <v>70</v>
      </c>
      <c r="AL1804">
        <v>45</v>
      </c>
      <c r="AM1804">
        <v>59</v>
      </c>
      <c r="AN1804">
        <v>260</v>
      </c>
      <c r="AO1804">
        <v>48</v>
      </c>
      <c r="AP1804">
        <v>38</v>
      </c>
      <c r="AQ1804">
        <v>65</v>
      </c>
      <c r="AR1804">
        <v>63</v>
      </c>
      <c r="AS1804">
        <v>46</v>
      </c>
      <c r="AT1804">
        <v>54</v>
      </c>
      <c r="AU1804">
        <v>124</v>
      </c>
      <c r="AV1804">
        <v>39</v>
      </c>
      <c r="AW1804">
        <v>44</v>
      </c>
      <c r="AX1804">
        <v>41</v>
      </c>
      <c r="AY1804">
        <v>55</v>
      </c>
      <c r="AZ1804">
        <v>14</v>
      </c>
      <c r="BA1804">
        <v>12</v>
      </c>
      <c r="BB1804">
        <v>10</v>
      </c>
      <c r="BC1804">
        <v>11</v>
      </c>
      <c r="BD1804">
        <v>8</v>
      </c>
      <c r="BE1804">
        <v>1630</v>
      </c>
      <c r="BF1804">
        <v>350</v>
      </c>
      <c r="BG1804">
        <v>1</v>
      </c>
      <c r="BH1804">
        <v>72</v>
      </c>
      <c r="BI1804">
        <v>57</v>
      </c>
      <c r="BJ1804">
        <v>62</v>
      </c>
      <c r="BK1804">
        <v>67</v>
      </c>
      <c r="BL1804">
        <v>40</v>
      </c>
    </row>
    <row r="1805" spans="1:64" ht="45" x14ac:dyDescent="0.25">
      <c r="A1805" t="s">
        <v>4282</v>
      </c>
      <c r="B1805">
        <v>22</v>
      </c>
      <c r="C1805">
        <v>69</v>
      </c>
      <c r="D1805">
        <v>76</v>
      </c>
      <c r="E1805" s="1" t="s">
        <v>4283</v>
      </c>
      <c r="F1805">
        <v>251545</v>
      </c>
      <c r="G1805" t="s">
        <v>146</v>
      </c>
      <c r="H1805" t="s">
        <v>260</v>
      </c>
      <c r="I1805" t="s">
        <v>68</v>
      </c>
      <c r="J1805">
        <v>71</v>
      </c>
      <c r="K1805" t="s">
        <v>69</v>
      </c>
      <c r="L1805">
        <v>7</v>
      </c>
      <c r="M1805" t="s">
        <v>706</v>
      </c>
      <c r="N1805" t="s">
        <v>114</v>
      </c>
      <c r="O1805" t="s">
        <v>72</v>
      </c>
      <c r="P1805">
        <v>311</v>
      </c>
      <c r="Q1805">
        <v>60</v>
      </c>
      <c r="R1805">
        <v>66</v>
      </c>
      <c r="S1805">
        <v>57</v>
      </c>
      <c r="T1805">
        <v>66</v>
      </c>
      <c r="U1805">
        <v>62</v>
      </c>
      <c r="V1805">
        <v>333</v>
      </c>
      <c r="W1805">
        <v>73</v>
      </c>
      <c r="X1805">
        <v>73</v>
      </c>
      <c r="Y1805">
        <v>60</v>
      </c>
      <c r="Z1805">
        <v>57</v>
      </c>
      <c r="AA1805">
        <v>70</v>
      </c>
      <c r="AB1805">
        <v>389</v>
      </c>
      <c r="AC1805">
        <v>82</v>
      </c>
      <c r="AD1805">
        <v>76</v>
      </c>
      <c r="AE1805">
        <v>83</v>
      </c>
      <c r="AF1805">
        <v>69</v>
      </c>
      <c r="AG1805">
        <v>79</v>
      </c>
      <c r="AH1805">
        <v>302</v>
      </c>
      <c r="AI1805">
        <v>66</v>
      </c>
      <c r="AJ1805">
        <v>65</v>
      </c>
      <c r="AK1805">
        <v>59</v>
      </c>
      <c r="AL1805">
        <v>47</v>
      </c>
      <c r="AM1805">
        <v>65</v>
      </c>
      <c r="AN1805">
        <v>308</v>
      </c>
      <c r="AO1805">
        <v>65</v>
      </c>
      <c r="AP1805">
        <v>48</v>
      </c>
      <c r="AQ1805">
        <v>67</v>
      </c>
      <c r="AR1805">
        <v>64</v>
      </c>
      <c r="AS1805">
        <v>64</v>
      </c>
      <c r="AT1805">
        <v>67</v>
      </c>
      <c r="AU1805">
        <v>151</v>
      </c>
      <c r="AV1805">
        <v>45</v>
      </c>
      <c r="AW1805">
        <v>56</v>
      </c>
      <c r="AX1805">
        <v>50</v>
      </c>
      <c r="AY1805">
        <v>52</v>
      </c>
      <c r="AZ1805">
        <v>13</v>
      </c>
      <c r="BA1805">
        <v>7</v>
      </c>
      <c r="BB1805">
        <v>7</v>
      </c>
      <c r="BC1805">
        <v>14</v>
      </c>
      <c r="BD1805">
        <v>11</v>
      </c>
      <c r="BE1805">
        <v>1846</v>
      </c>
      <c r="BF1805">
        <v>387</v>
      </c>
      <c r="BG1805">
        <v>1</v>
      </c>
      <c r="BH1805">
        <v>79</v>
      </c>
      <c r="BI1805">
        <v>66</v>
      </c>
      <c r="BJ1805">
        <v>63</v>
      </c>
      <c r="BK1805">
        <v>73</v>
      </c>
      <c r="BL1805">
        <v>51</v>
      </c>
    </row>
    <row r="1806" spans="1:64" ht="45" x14ac:dyDescent="0.25">
      <c r="A1806" t="s">
        <v>4284</v>
      </c>
      <c r="B1806">
        <v>22</v>
      </c>
      <c r="C1806">
        <v>67</v>
      </c>
      <c r="D1806">
        <v>77</v>
      </c>
      <c r="E1806" s="1" t="s">
        <v>4285</v>
      </c>
      <c r="F1806">
        <v>251690</v>
      </c>
      <c r="G1806" t="s">
        <v>337</v>
      </c>
      <c r="H1806" t="s">
        <v>139</v>
      </c>
      <c r="I1806" t="s">
        <v>77</v>
      </c>
      <c r="J1806">
        <v>69</v>
      </c>
      <c r="K1806" t="s">
        <v>69</v>
      </c>
      <c r="L1806">
        <v>10</v>
      </c>
      <c r="M1806" t="s">
        <v>94</v>
      </c>
      <c r="N1806" t="s">
        <v>79</v>
      </c>
      <c r="O1806" t="s">
        <v>2042</v>
      </c>
      <c r="P1806">
        <v>298</v>
      </c>
      <c r="Q1806">
        <v>59</v>
      </c>
      <c r="R1806">
        <v>55</v>
      </c>
      <c r="S1806">
        <v>60</v>
      </c>
      <c r="T1806">
        <v>69</v>
      </c>
      <c r="U1806">
        <v>55</v>
      </c>
      <c r="V1806">
        <v>322</v>
      </c>
      <c r="W1806">
        <v>68</v>
      </c>
      <c r="X1806">
        <v>62</v>
      </c>
      <c r="Y1806">
        <v>57</v>
      </c>
      <c r="Z1806">
        <v>64</v>
      </c>
      <c r="AA1806">
        <v>71</v>
      </c>
      <c r="AB1806">
        <v>351</v>
      </c>
      <c r="AC1806">
        <v>70</v>
      </c>
      <c r="AD1806">
        <v>73</v>
      </c>
      <c r="AE1806">
        <v>74</v>
      </c>
      <c r="AF1806">
        <v>63</v>
      </c>
      <c r="AG1806">
        <v>71</v>
      </c>
      <c r="AH1806">
        <v>350</v>
      </c>
      <c r="AI1806">
        <v>71</v>
      </c>
      <c r="AJ1806">
        <v>69</v>
      </c>
      <c r="AK1806">
        <v>86</v>
      </c>
      <c r="AL1806">
        <v>62</v>
      </c>
      <c r="AM1806">
        <v>62</v>
      </c>
      <c r="AN1806">
        <v>313</v>
      </c>
      <c r="AO1806">
        <v>64</v>
      </c>
      <c r="AP1806">
        <v>64</v>
      </c>
      <c r="AQ1806">
        <v>68</v>
      </c>
      <c r="AR1806">
        <v>64</v>
      </c>
      <c r="AS1806">
        <v>53</v>
      </c>
      <c r="AT1806">
        <v>57</v>
      </c>
      <c r="AU1806">
        <v>183</v>
      </c>
      <c r="AV1806">
        <v>60</v>
      </c>
      <c r="AW1806">
        <v>66</v>
      </c>
      <c r="AX1806">
        <v>57</v>
      </c>
      <c r="AY1806">
        <v>50</v>
      </c>
      <c r="AZ1806">
        <v>8</v>
      </c>
      <c r="BA1806">
        <v>8</v>
      </c>
      <c r="BB1806">
        <v>13</v>
      </c>
      <c r="BC1806">
        <v>11</v>
      </c>
      <c r="BD1806">
        <v>10</v>
      </c>
      <c r="BE1806">
        <v>1867</v>
      </c>
      <c r="BF1806">
        <v>396</v>
      </c>
      <c r="BG1806">
        <v>1</v>
      </c>
      <c r="BH1806">
        <v>72</v>
      </c>
      <c r="BI1806">
        <v>60</v>
      </c>
      <c r="BJ1806">
        <v>64</v>
      </c>
      <c r="BK1806">
        <v>69</v>
      </c>
      <c r="BL1806">
        <v>62</v>
      </c>
    </row>
    <row r="1807" spans="1:64" ht="45" x14ac:dyDescent="0.25">
      <c r="A1807" t="s">
        <v>4286</v>
      </c>
      <c r="B1807">
        <v>22</v>
      </c>
      <c r="C1807">
        <v>72</v>
      </c>
      <c r="D1807">
        <v>79</v>
      </c>
      <c r="E1807" s="1" t="s">
        <v>4287</v>
      </c>
      <c r="F1807">
        <v>251990</v>
      </c>
      <c r="G1807" t="s">
        <v>1320</v>
      </c>
      <c r="H1807" t="s">
        <v>76</v>
      </c>
      <c r="I1807" t="s">
        <v>68</v>
      </c>
      <c r="J1807">
        <v>74</v>
      </c>
      <c r="K1807" t="s">
        <v>69</v>
      </c>
      <c r="L1807">
        <v>7</v>
      </c>
      <c r="M1807" t="s">
        <v>1961</v>
      </c>
      <c r="N1807" t="s">
        <v>886</v>
      </c>
      <c r="O1807" t="s">
        <v>1300</v>
      </c>
      <c r="P1807">
        <v>300</v>
      </c>
      <c r="Q1807">
        <v>77</v>
      </c>
      <c r="R1807">
        <v>60</v>
      </c>
      <c r="S1807">
        <v>30</v>
      </c>
      <c r="T1807">
        <v>73</v>
      </c>
      <c r="U1807">
        <v>60</v>
      </c>
      <c r="V1807">
        <v>347</v>
      </c>
      <c r="W1807">
        <v>74</v>
      </c>
      <c r="X1807">
        <v>64</v>
      </c>
      <c r="Y1807">
        <v>65</v>
      </c>
      <c r="Z1807">
        <v>70</v>
      </c>
      <c r="AA1807">
        <v>74</v>
      </c>
      <c r="AB1807">
        <v>399</v>
      </c>
      <c r="AC1807">
        <v>79</v>
      </c>
      <c r="AD1807">
        <v>73</v>
      </c>
      <c r="AE1807">
        <v>91</v>
      </c>
      <c r="AF1807">
        <v>66</v>
      </c>
      <c r="AG1807">
        <v>90</v>
      </c>
      <c r="AH1807">
        <v>271</v>
      </c>
      <c r="AI1807">
        <v>67</v>
      </c>
      <c r="AJ1807">
        <v>46</v>
      </c>
      <c r="AK1807">
        <v>63</v>
      </c>
      <c r="AL1807">
        <v>39</v>
      </c>
      <c r="AM1807">
        <v>56</v>
      </c>
      <c r="AN1807">
        <v>269</v>
      </c>
      <c r="AO1807">
        <v>42</v>
      </c>
      <c r="AP1807">
        <v>24</v>
      </c>
      <c r="AQ1807">
        <v>66</v>
      </c>
      <c r="AR1807">
        <v>77</v>
      </c>
      <c r="AS1807">
        <v>60</v>
      </c>
      <c r="AT1807">
        <v>71</v>
      </c>
      <c r="AU1807">
        <v>108</v>
      </c>
      <c r="AV1807">
        <v>39</v>
      </c>
      <c r="AW1807">
        <v>37</v>
      </c>
      <c r="AX1807">
        <v>32</v>
      </c>
      <c r="AY1807">
        <v>41</v>
      </c>
      <c r="AZ1807">
        <v>6</v>
      </c>
      <c r="BA1807">
        <v>8</v>
      </c>
      <c r="BB1807">
        <v>15</v>
      </c>
      <c r="BC1807">
        <v>6</v>
      </c>
      <c r="BD1807">
        <v>6</v>
      </c>
      <c r="BE1807">
        <v>1735</v>
      </c>
      <c r="BF1807">
        <v>366</v>
      </c>
      <c r="BG1807">
        <v>1</v>
      </c>
      <c r="BH1807">
        <v>76</v>
      </c>
      <c r="BI1807">
        <v>61</v>
      </c>
      <c r="BJ1807">
        <v>73</v>
      </c>
      <c r="BK1807">
        <v>76</v>
      </c>
      <c r="BL1807">
        <v>34</v>
      </c>
    </row>
    <row r="1808" spans="1:64" ht="45" x14ac:dyDescent="0.25">
      <c r="A1808" t="s">
        <v>4288</v>
      </c>
      <c r="B1808">
        <v>23</v>
      </c>
      <c r="C1808">
        <v>73</v>
      </c>
      <c r="D1808">
        <v>78</v>
      </c>
      <c r="E1808" s="1" t="s">
        <v>2634</v>
      </c>
      <c r="F1808">
        <v>252018</v>
      </c>
      <c r="G1808" t="s">
        <v>183</v>
      </c>
      <c r="H1808" t="s">
        <v>853</v>
      </c>
      <c r="I1808" t="s">
        <v>68</v>
      </c>
      <c r="J1808">
        <v>75</v>
      </c>
      <c r="K1808" t="s">
        <v>189</v>
      </c>
      <c r="L1808">
        <v>5</v>
      </c>
      <c r="M1808" t="s">
        <v>2254</v>
      </c>
      <c r="N1808" t="s">
        <v>333</v>
      </c>
      <c r="O1808" t="s">
        <v>72</v>
      </c>
      <c r="P1808">
        <v>272</v>
      </c>
      <c r="Q1808">
        <v>65</v>
      </c>
      <c r="R1808">
        <v>41</v>
      </c>
      <c r="S1808">
        <v>70</v>
      </c>
      <c r="T1808">
        <v>71</v>
      </c>
      <c r="U1808">
        <v>25</v>
      </c>
      <c r="V1808">
        <v>299</v>
      </c>
      <c r="W1808">
        <v>67</v>
      </c>
      <c r="X1808">
        <v>58</v>
      </c>
      <c r="Y1808">
        <v>34</v>
      </c>
      <c r="Z1808">
        <v>70</v>
      </c>
      <c r="AA1808">
        <v>70</v>
      </c>
      <c r="AB1808">
        <v>375</v>
      </c>
      <c r="AC1808">
        <v>81</v>
      </c>
      <c r="AD1808">
        <v>80</v>
      </c>
      <c r="AE1808">
        <v>74</v>
      </c>
      <c r="AF1808">
        <v>68</v>
      </c>
      <c r="AG1808">
        <v>72</v>
      </c>
      <c r="AH1808">
        <v>369</v>
      </c>
      <c r="AI1808">
        <v>68</v>
      </c>
      <c r="AJ1808">
        <v>88</v>
      </c>
      <c r="AK1808">
        <v>82</v>
      </c>
      <c r="AL1808">
        <v>84</v>
      </c>
      <c r="AM1808">
        <v>47</v>
      </c>
      <c r="AN1808">
        <v>296</v>
      </c>
      <c r="AO1808">
        <v>70</v>
      </c>
      <c r="AP1808">
        <v>73</v>
      </c>
      <c r="AQ1808">
        <v>59</v>
      </c>
      <c r="AR1808">
        <v>58</v>
      </c>
      <c r="AS1808">
        <v>36</v>
      </c>
      <c r="AT1808">
        <v>68</v>
      </c>
      <c r="AU1808">
        <v>212</v>
      </c>
      <c r="AV1808">
        <v>70</v>
      </c>
      <c r="AW1808">
        <v>72</v>
      </c>
      <c r="AX1808">
        <v>70</v>
      </c>
      <c r="AY1808">
        <v>62</v>
      </c>
      <c r="AZ1808">
        <v>13</v>
      </c>
      <c r="BA1808">
        <v>15</v>
      </c>
      <c r="BB1808">
        <v>10</v>
      </c>
      <c r="BC1808">
        <v>12</v>
      </c>
      <c r="BD1808">
        <v>12</v>
      </c>
      <c r="BE1808">
        <v>1885</v>
      </c>
      <c r="BF1808">
        <v>413</v>
      </c>
      <c r="BG1808">
        <v>1</v>
      </c>
      <c r="BH1808">
        <v>80</v>
      </c>
      <c r="BI1808">
        <v>47</v>
      </c>
      <c r="BJ1808">
        <v>65</v>
      </c>
      <c r="BK1808">
        <v>69</v>
      </c>
      <c r="BL1808">
        <v>71</v>
      </c>
    </row>
    <row r="1809" spans="1:64" ht="30" x14ac:dyDescent="0.25">
      <c r="A1809" t="s">
        <v>4289</v>
      </c>
      <c r="B1809">
        <v>24</v>
      </c>
      <c r="C1809" t="s">
        <v>624</v>
      </c>
      <c r="D1809" t="s">
        <v>266</v>
      </c>
      <c r="E1809" s="1" t="s">
        <v>4290</v>
      </c>
      <c r="F1809">
        <v>252143</v>
      </c>
      <c r="G1809" t="s">
        <v>90</v>
      </c>
      <c r="H1809" t="s">
        <v>147</v>
      </c>
      <c r="I1809" t="s">
        <v>77</v>
      </c>
      <c r="J1809">
        <v>79</v>
      </c>
      <c r="K1809" t="s">
        <v>69</v>
      </c>
      <c r="L1809">
        <v>7</v>
      </c>
      <c r="M1809" t="s">
        <v>734</v>
      </c>
      <c r="N1809" t="s">
        <v>333</v>
      </c>
      <c r="O1809" t="s">
        <v>300</v>
      </c>
      <c r="P1809">
        <v>325</v>
      </c>
      <c r="Q1809" t="s">
        <v>3876</v>
      </c>
      <c r="R1809" t="s">
        <v>1540</v>
      </c>
      <c r="S1809">
        <v>49</v>
      </c>
      <c r="T1809" t="s">
        <v>169</v>
      </c>
      <c r="U1809">
        <v>63</v>
      </c>
      <c r="V1809">
        <v>379</v>
      </c>
      <c r="W1809" t="s">
        <v>504</v>
      </c>
      <c r="X1809">
        <v>76</v>
      </c>
      <c r="Y1809">
        <v>64</v>
      </c>
      <c r="Z1809">
        <v>78</v>
      </c>
      <c r="AA1809" t="s">
        <v>1827</v>
      </c>
      <c r="AB1809">
        <v>412</v>
      </c>
      <c r="AC1809">
        <v>77</v>
      </c>
      <c r="AD1809">
        <v>81</v>
      </c>
      <c r="AE1809">
        <v>92</v>
      </c>
      <c r="AF1809">
        <v>71</v>
      </c>
      <c r="AG1809">
        <v>91</v>
      </c>
      <c r="AH1809">
        <v>323</v>
      </c>
      <c r="AI1809">
        <v>66</v>
      </c>
      <c r="AJ1809" t="s">
        <v>4140</v>
      </c>
      <c r="AK1809">
        <v>67</v>
      </c>
      <c r="AL1809" t="s">
        <v>4291</v>
      </c>
      <c r="AM1809" t="s">
        <v>1792</v>
      </c>
      <c r="AN1809">
        <v>343</v>
      </c>
      <c r="AO1809">
        <v>59</v>
      </c>
      <c r="AP1809" t="s">
        <v>1537</v>
      </c>
      <c r="AQ1809">
        <v>71</v>
      </c>
      <c r="AR1809" t="s">
        <v>264</v>
      </c>
      <c r="AS1809">
        <v>66</v>
      </c>
      <c r="AT1809" t="s">
        <v>1264</v>
      </c>
      <c r="AU1809">
        <v>201</v>
      </c>
      <c r="AV1809">
        <v>64</v>
      </c>
      <c r="AW1809">
        <v>68</v>
      </c>
      <c r="AX1809">
        <v>69</v>
      </c>
      <c r="AY1809">
        <v>54</v>
      </c>
      <c r="AZ1809">
        <v>6</v>
      </c>
      <c r="BA1809">
        <v>12</v>
      </c>
      <c r="BB1809">
        <v>14</v>
      </c>
      <c r="BC1809">
        <v>11</v>
      </c>
      <c r="BD1809">
        <v>11</v>
      </c>
      <c r="BE1809">
        <v>2037</v>
      </c>
      <c r="BF1809">
        <v>429</v>
      </c>
      <c r="BG1809">
        <v>1</v>
      </c>
      <c r="BH1809">
        <v>79</v>
      </c>
      <c r="BI1809">
        <v>69</v>
      </c>
      <c r="BJ1809">
        <v>75</v>
      </c>
      <c r="BK1809">
        <v>81</v>
      </c>
      <c r="BL1809">
        <v>64</v>
      </c>
    </row>
    <row r="1810" spans="1:64" ht="30" x14ac:dyDescent="0.25">
      <c r="A1810" t="s">
        <v>4292</v>
      </c>
      <c r="B1810">
        <v>23</v>
      </c>
      <c r="C1810">
        <v>74</v>
      </c>
      <c r="D1810">
        <v>79</v>
      </c>
      <c r="E1810" s="1" t="s">
        <v>4293</v>
      </c>
      <c r="F1810">
        <v>252293</v>
      </c>
      <c r="G1810" t="s">
        <v>289</v>
      </c>
      <c r="H1810" t="s">
        <v>125</v>
      </c>
      <c r="I1810" t="s">
        <v>77</v>
      </c>
      <c r="J1810">
        <v>74</v>
      </c>
      <c r="K1810" t="s">
        <v>130</v>
      </c>
      <c r="L1810">
        <v>5</v>
      </c>
      <c r="M1810" t="s">
        <v>131</v>
      </c>
      <c r="N1810" t="s">
        <v>927</v>
      </c>
      <c r="O1810" t="s">
        <v>1354</v>
      </c>
      <c r="P1810">
        <v>303</v>
      </c>
      <c r="Q1810">
        <v>70</v>
      </c>
      <c r="R1810">
        <v>64</v>
      </c>
      <c r="S1810">
        <v>59</v>
      </c>
      <c r="T1810">
        <v>69</v>
      </c>
      <c r="U1810">
        <v>41</v>
      </c>
      <c r="V1810">
        <v>290</v>
      </c>
      <c r="W1810">
        <v>74</v>
      </c>
      <c r="X1810">
        <v>59</v>
      </c>
      <c r="Y1810">
        <v>30</v>
      </c>
      <c r="Z1810">
        <v>54</v>
      </c>
      <c r="AA1810">
        <v>73</v>
      </c>
      <c r="AB1810">
        <v>377</v>
      </c>
      <c r="AC1810">
        <v>83</v>
      </c>
      <c r="AD1810">
        <v>84</v>
      </c>
      <c r="AE1810">
        <v>72</v>
      </c>
      <c r="AF1810">
        <v>70</v>
      </c>
      <c r="AG1810">
        <v>68</v>
      </c>
      <c r="AH1810">
        <v>335</v>
      </c>
      <c r="AI1810">
        <v>65</v>
      </c>
      <c r="AJ1810">
        <v>75</v>
      </c>
      <c r="AK1810">
        <v>78</v>
      </c>
      <c r="AL1810">
        <v>65</v>
      </c>
      <c r="AM1810" t="s">
        <v>4294</v>
      </c>
      <c r="AN1810">
        <v>316</v>
      </c>
      <c r="AO1810">
        <v>66</v>
      </c>
      <c r="AP1810">
        <v>68</v>
      </c>
      <c r="AQ1810">
        <v>64</v>
      </c>
      <c r="AR1810" t="s">
        <v>559</v>
      </c>
      <c r="AS1810">
        <v>55</v>
      </c>
      <c r="AT1810">
        <v>68</v>
      </c>
      <c r="AU1810">
        <v>201</v>
      </c>
      <c r="AV1810">
        <v>65</v>
      </c>
      <c r="AW1810">
        <v>67</v>
      </c>
      <c r="AX1810">
        <v>69</v>
      </c>
      <c r="AY1810">
        <v>51</v>
      </c>
      <c r="AZ1810">
        <v>15</v>
      </c>
      <c r="BA1810">
        <v>8</v>
      </c>
      <c r="BB1810">
        <v>10</v>
      </c>
      <c r="BC1810">
        <v>7</v>
      </c>
      <c r="BD1810">
        <v>11</v>
      </c>
      <c r="BE1810">
        <v>1873</v>
      </c>
      <c r="BF1810">
        <v>415</v>
      </c>
      <c r="BG1810">
        <v>1</v>
      </c>
      <c r="BH1810">
        <v>84</v>
      </c>
      <c r="BI1810">
        <v>60</v>
      </c>
      <c r="BJ1810">
        <v>63</v>
      </c>
      <c r="BK1810">
        <v>73</v>
      </c>
      <c r="BL1810">
        <v>66</v>
      </c>
    </row>
    <row r="1811" spans="1:64" ht="60" x14ac:dyDescent="0.25">
      <c r="A1811" t="s">
        <v>4295</v>
      </c>
      <c r="B1811">
        <v>22</v>
      </c>
      <c r="C1811">
        <v>69</v>
      </c>
      <c r="D1811">
        <v>75</v>
      </c>
      <c r="E1811" s="1" t="s">
        <v>1581</v>
      </c>
      <c r="F1811">
        <v>252302</v>
      </c>
      <c r="G1811" t="s">
        <v>259</v>
      </c>
      <c r="H1811" t="s">
        <v>84</v>
      </c>
      <c r="I1811" t="s">
        <v>77</v>
      </c>
      <c r="J1811">
        <v>69</v>
      </c>
      <c r="K1811" t="s">
        <v>130</v>
      </c>
      <c r="L1811">
        <v>6</v>
      </c>
      <c r="M1811" t="s">
        <v>184</v>
      </c>
      <c r="N1811" t="s">
        <v>79</v>
      </c>
      <c r="O1811" t="s">
        <v>72</v>
      </c>
      <c r="P1811">
        <v>277</v>
      </c>
      <c r="Q1811">
        <v>66</v>
      </c>
      <c r="R1811">
        <v>45</v>
      </c>
      <c r="S1811">
        <v>59</v>
      </c>
      <c r="T1811">
        <v>65</v>
      </c>
      <c r="U1811">
        <v>42</v>
      </c>
      <c r="V1811">
        <v>280</v>
      </c>
      <c r="W1811">
        <v>71</v>
      </c>
      <c r="X1811">
        <v>50</v>
      </c>
      <c r="Y1811">
        <v>38</v>
      </c>
      <c r="Z1811">
        <v>52</v>
      </c>
      <c r="AA1811">
        <v>69</v>
      </c>
      <c r="AB1811">
        <v>344</v>
      </c>
      <c r="AC1811">
        <v>74</v>
      </c>
      <c r="AD1811">
        <v>72</v>
      </c>
      <c r="AE1811">
        <v>64</v>
      </c>
      <c r="AF1811">
        <v>65</v>
      </c>
      <c r="AG1811">
        <v>69</v>
      </c>
      <c r="AH1811">
        <v>301</v>
      </c>
      <c r="AI1811">
        <v>52</v>
      </c>
      <c r="AJ1811">
        <v>70</v>
      </c>
      <c r="AK1811">
        <v>69</v>
      </c>
      <c r="AL1811">
        <v>62</v>
      </c>
      <c r="AM1811">
        <v>48</v>
      </c>
      <c r="AN1811">
        <v>281</v>
      </c>
      <c r="AO1811">
        <v>61</v>
      </c>
      <c r="AP1811">
        <v>64</v>
      </c>
      <c r="AQ1811">
        <v>56</v>
      </c>
      <c r="AR1811">
        <v>54</v>
      </c>
      <c r="AS1811">
        <v>46</v>
      </c>
      <c r="AT1811">
        <v>59</v>
      </c>
      <c r="AU1811">
        <v>196</v>
      </c>
      <c r="AV1811">
        <v>66</v>
      </c>
      <c r="AW1811">
        <v>65</v>
      </c>
      <c r="AX1811">
        <v>65</v>
      </c>
      <c r="AY1811">
        <v>42</v>
      </c>
      <c r="AZ1811">
        <v>11</v>
      </c>
      <c r="BA1811">
        <v>10</v>
      </c>
      <c r="BB1811">
        <v>8</v>
      </c>
      <c r="BC1811">
        <v>6</v>
      </c>
      <c r="BD1811">
        <v>7</v>
      </c>
      <c r="BE1811">
        <v>1721</v>
      </c>
      <c r="BF1811">
        <v>377</v>
      </c>
      <c r="BG1811">
        <v>1</v>
      </c>
      <c r="BH1811">
        <v>73</v>
      </c>
      <c r="BI1811">
        <v>47</v>
      </c>
      <c r="BJ1811">
        <v>59</v>
      </c>
      <c r="BK1811">
        <v>69</v>
      </c>
      <c r="BL1811">
        <v>65</v>
      </c>
    </row>
    <row r="1812" spans="1:64" ht="30" x14ac:dyDescent="0.25">
      <c r="A1812" t="s">
        <v>4296</v>
      </c>
      <c r="B1812">
        <v>25</v>
      </c>
      <c r="C1812">
        <v>75</v>
      </c>
      <c r="D1812">
        <v>78</v>
      </c>
      <c r="E1812" s="1" t="s">
        <v>3782</v>
      </c>
      <c r="F1812">
        <v>252383</v>
      </c>
      <c r="G1812" t="s">
        <v>283</v>
      </c>
      <c r="H1812" t="s">
        <v>91</v>
      </c>
      <c r="I1812" t="s">
        <v>68</v>
      </c>
      <c r="J1812">
        <v>77</v>
      </c>
      <c r="K1812" t="s">
        <v>195</v>
      </c>
      <c r="L1812">
        <v>3</v>
      </c>
      <c r="M1812" t="s">
        <v>230</v>
      </c>
      <c r="N1812" t="s">
        <v>510</v>
      </c>
      <c r="O1812" t="s">
        <v>4039</v>
      </c>
      <c r="P1812">
        <v>307</v>
      </c>
      <c r="Q1812">
        <v>59</v>
      </c>
      <c r="R1812">
        <v>58</v>
      </c>
      <c r="S1812">
        <v>52</v>
      </c>
      <c r="T1812">
        <v>80</v>
      </c>
      <c r="U1812">
        <v>58</v>
      </c>
      <c r="V1812">
        <v>359</v>
      </c>
      <c r="W1812">
        <v>74</v>
      </c>
      <c r="X1812">
        <v>64</v>
      </c>
      <c r="Y1812">
        <v>67</v>
      </c>
      <c r="Z1812">
        <v>79</v>
      </c>
      <c r="AA1812">
        <v>75</v>
      </c>
      <c r="AB1812">
        <v>350</v>
      </c>
      <c r="AC1812">
        <v>70</v>
      </c>
      <c r="AD1812">
        <v>66</v>
      </c>
      <c r="AE1812">
        <v>73</v>
      </c>
      <c r="AF1812">
        <v>69</v>
      </c>
      <c r="AG1812">
        <v>72</v>
      </c>
      <c r="AH1812">
        <v>386</v>
      </c>
      <c r="AI1812">
        <v>76</v>
      </c>
      <c r="AJ1812">
        <v>72</v>
      </c>
      <c r="AK1812">
        <v>85</v>
      </c>
      <c r="AL1812">
        <v>79</v>
      </c>
      <c r="AM1812">
        <v>74</v>
      </c>
      <c r="AN1812">
        <v>350</v>
      </c>
      <c r="AO1812">
        <v>82</v>
      </c>
      <c r="AP1812">
        <v>71</v>
      </c>
      <c r="AQ1812">
        <v>68</v>
      </c>
      <c r="AR1812">
        <v>72</v>
      </c>
      <c r="AS1812">
        <v>57</v>
      </c>
      <c r="AT1812">
        <v>74</v>
      </c>
      <c r="AU1812">
        <v>206</v>
      </c>
      <c r="AV1812">
        <v>70</v>
      </c>
      <c r="AW1812">
        <v>68</v>
      </c>
      <c r="AX1812">
        <v>68</v>
      </c>
      <c r="AY1812">
        <v>49</v>
      </c>
      <c r="AZ1812">
        <v>6</v>
      </c>
      <c r="BA1812">
        <v>11</v>
      </c>
      <c r="BB1812">
        <v>14</v>
      </c>
      <c r="BC1812">
        <v>12</v>
      </c>
      <c r="BD1812">
        <v>6</v>
      </c>
      <c r="BE1812">
        <v>2007</v>
      </c>
      <c r="BF1812">
        <v>429</v>
      </c>
      <c r="BG1812">
        <v>1</v>
      </c>
      <c r="BH1812">
        <v>68</v>
      </c>
      <c r="BI1812">
        <v>65</v>
      </c>
      <c r="BJ1812">
        <v>73</v>
      </c>
      <c r="BK1812">
        <v>74</v>
      </c>
      <c r="BL1812">
        <v>68</v>
      </c>
    </row>
    <row r="1813" spans="1:64" ht="30" x14ac:dyDescent="0.25">
      <c r="A1813" t="s">
        <v>4297</v>
      </c>
      <c r="B1813">
        <v>24</v>
      </c>
      <c r="C1813">
        <v>76</v>
      </c>
      <c r="D1813">
        <v>79</v>
      </c>
      <c r="E1813" s="1" t="s">
        <v>4158</v>
      </c>
      <c r="F1813">
        <v>252931</v>
      </c>
      <c r="G1813" t="s">
        <v>97</v>
      </c>
      <c r="H1813" t="s">
        <v>67</v>
      </c>
      <c r="I1813" t="s">
        <v>68</v>
      </c>
      <c r="J1813">
        <v>78</v>
      </c>
      <c r="K1813" t="s">
        <v>69</v>
      </c>
      <c r="L1813">
        <v>3</v>
      </c>
      <c r="M1813" t="s">
        <v>592</v>
      </c>
      <c r="N1813" t="s">
        <v>291</v>
      </c>
      <c r="O1813" t="s">
        <v>2312</v>
      </c>
      <c r="P1813">
        <v>333</v>
      </c>
      <c r="Q1813">
        <v>66</v>
      </c>
      <c r="R1813">
        <v>70</v>
      </c>
      <c r="S1813">
        <v>53</v>
      </c>
      <c r="T1813">
        <v>72</v>
      </c>
      <c r="U1813">
        <v>72</v>
      </c>
      <c r="V1813">
        <v>375</v>
      </c>
      <c r="W1813">
        <v>85</v>
      </c>
      <c r="X1813">
        <v>70</v>
      </c>
      <c r="Y1813">
        <v>70</v>
      </c>
      <c r="Z1813">
        <v>71</v>
      </c>
      <c r="AA1813">
        <v>79</v>
      </c>
      <c r="AB1813">
        <v>414</v>
      </c>
      <c r="AC1813">
        <v>90</v>
      </c>
      <c r="AD1813">
        <v>75</v>
      </c>
      <c r="AE1813">
        <v>81</v>
      </c>
      <c r="AF1813">
        <v>77</v>
      </c>
      <c r="AG1813">
        <v>91</v>
      </c>
      <c r="AH1813">
        <v>368</v>
      </c>
      <c r="AI1813">
        <v>75</v>
      </c>
      <c r="AJ1813">
        <v>76</v>
      </c>
      <c r="AK1813">
        <v>74</v>
      </c>
      <c r="AL1813">
        <v>70</v>
      </c>
      <c r="AM1813">
        <v>73</v>
      </c>
      <c r="AN1813">
        <v>348</v>
      </c>
      <c r="AO1813">
        <v>72</v>
      </c>
      <c r="AP1813">
        <v>59</v>
      </c>
      <c r="AQ1813">
        <v>71</v>
      </c>
      <c r="AR1813">
        <v>72</v>
      </c>
      <c r="AS1813">
        <v>74</v>
      </c>
      <c r="AT1813">
        <v>76</v>
      </c>
      <c r="AU1813">
        <v>169</v>
      </c>
      <c r="AV1813">
        <v>60</v>
      </c>
      <c r="AW1813">
        <v>60</v>
      </c>
      <c r="AX1813">
        <v>49</v>
      </c>
      <c r="AY1813">
        <v>54</v>
      </c>
      <c r="AZ1813">
        <v>6</v>
      </c>
      <c r="BA1813">
        <v>11</v>
      </c>
      <c r="BB1813">
        <v>13</v>
      </c>
      <c r="BC1813">
        <v>10</v>
      </c>
      <c r="BD1813">
        <v>14</v>
      </c>
      <c r="BE1813">
        <v>2061</v>
      </c>
      <c r="BF1813">
        <v>436</v>
      </c>
      <c r="BG1813">
        <v>1</v>
      </c>
      <c r="BH1813">
        <v>82</v>
      </c>
      <c r="BI1813">
        <v>72</v>
      </c>
      <c r="BJ1813">
        <v>70</v>
      </c>
      <c r="BK1813">
        <v>82</v>
      </c>
      <c r="BL1813">
        <v>58</v>
      </c>
    </row>
    <row r="1814" spans="1:64" ht="45" x14ac:dyDescent="0.25">
      <c r="A1814" t="s">
        <v>4298</v>
      </c>
      <c r="B1814">
        <v>22</v>
      </c>
      <c r="C1814">
        <v>74</v>
      </c>
      <c r="D1814">
        <v>81</v>
      </c>
      <c r="E1814" s="1" t="s">
        <v>2057</v>
      </c>
      <c r="F1814">
        <v>253510</v>
      </c>
      <c r="G1814" t="s">
        <v>611</v>
      </c>
      <c r="H1814" t="s">
        <v>612</v>
      </c>
      <c r="I1814" t="s">
        <v>68</v>
      </c>
      <c r="J1814">
        <v>76</v>
      </c>
      <c r="K1814" t="s">
        <v>189</v>
      </c>
      <c r="L1814">
        <v>7</v>
      </c>
      <c r="M1814" t="s">
        <v>1532</v>
      </c>
      <c r="N1814" t="s">
        <v>323</v>
      </c>
      <c r="O1814" t="s">
        <v>1722</v>
      </c>
      <c r="P1814">
        <v>248</v>
      </c>
      <c r="Q1814">
        <v>26</v>
      </c>
      <c r="R1814">
        <v>38</v>
      </c>
      <c r="S1814">
        <v>78</v>
      </c>
      <c r="T1814">
        <v>67</v>
      </c>
      <c r="U1814">
        <v>39</v>
      </c>
      <c r="V1814">
        <v>246</v>
      </c>
      <c r="W1814">
        <v>44</v>
      </c>
      <c r="X1814">
        <v>38</v>
      </c>
      <c r="Y1814">
        <v>50</v>
      </c>
      <c r="Z1814">
        <v>54</v>
      </c>
      <c r="AA1814">
        <v>60</v>
      </c>
      <c r="AB1814">
        <v>305</v>
      </c>
      <c r="AC1814">
        <v>66</v>
      </c>
      <c r="AD1814">
        <v>85</v>
      </c>
      <c r="AE1814">
        <v>44</v>
      </c>
      <c r="AF1814">
        <v>69</v>
      </c>
      <c r="AG1814">
        <v>41</v>
      </c>
      <c r="AH1814">
        <v>327</v>
      </c>
      <c r="AI1814">
        <v>56</v>
      </c>
      <c r="AJ1814">
        <v>87</v>
      </c>
      <c r="AK1814">
        <v>65</v>
      </c>
      <c r="AL1814">
        <v>85</v>
      </c>
      <c r="AM1814">
        <v>34</v>
      </c>
      <c r="AN1814">
        <v>265</v>
      </c>
      <c r="AO1814">
        <v>68</v>
      </c>
      <c r="AP1814">
        <v>72</v>
      </c>
      <c r="AQ1814">
        <v>41</v>
      </c>
      <c r="AR1814">
        <v>48</v>
      </c>
      <c r="AS1814">
        <v>36</v>
      </c>
      <c r="AT1814">
        <v>58</v>
      </c>
      <c r="AU1814">
        <v>217</v>
      </c>
      <c r="AV1814">
        <v>70</v>
      </c>
      <c r="AW1814">
        <v>76</v>
      </c>
      <c r="AX1814">
        <v>71</v>
      </c>
      <c r="AY1814">
        <v>55</v>
      </c>
      <c r="AZ1814">
        <v>12</v>
      </c>
      <c r="BA1814">
        <v>11</v>
      </c>
      <c r="BB1814">
        <v>11</v>
      </c>
      <c r="BC1814">
        <v>9</v>
      </c>
      <c r="BD1814">
        <v>12</v>
      </c>
      <c r="BE1814">
        <v>1663</v>
      </c>
      <c r="BF1814">
        <v>369</v>
      </c>
      <c r="BG1814">
        <v>1</v>
      </c>
      <c r="BH1814">
        <v>76</v>
      </c>
      <c r="BI1814">
        <v>41</v>
      </c>
      <c r="BJ1814">
        <v>51</v>
      </c>
      <c r="BK1814">
        <v>51</v>
      </c>
      <c r="BL1814">
        <v>73</v>
      </c>
    </row>
    <row r="1815" spans="1:64" ht="45" x14ac:dyDescent="0.25">
      <c r="A1815" t="s">
        <v>4299</v>
      </c>
      <c r="B1815">
        <v>21</v>
      </c>
      <c r="C1815">
        <v>73</v>
      </c>
      <c r="D1815">
        <v>82</v>
      </c>
      <c r="E1815" s="1" t="s">
        <v>4300</v>
      </c>
      <c r="F1815">
        <v>253755</v>
      </c>
      <c r="G1815" t="s">
        <v>124</v>
      </c>
      <c r="H1815" t="s">
        <v>98</v>
      </c>
      <c r="I1815" t="s">
        <v>68</v>
      </c>
      <c r="J1815">
        <v>74</v>
      </c>
      <c r="K1815" t="s">
        <v>69</v>
      </c>
      <c r="L1815">
        <v>9</v>
      </c>
      <c r="M1815" t="s">
        <v>464</v>
      </c>
      <c r="N1815" t="s">
        <v>886</v>
      </c>
      <c r="O1815" t="s">
        <v>1297</v>
      </c>
      <c r="P1815">
        <v>301</v>
      </c>
      <c r="Q1815">
        <v>57</v>
      </c>
      <c r="R1815">
        <v>64</v>
      </c>
      <c r="S1815">
        <v>54</v>
      </c>
      <c r="T1815">
        <v>69</v>
      </c>
      <c r="U1815">
        <v>57</v>
      </c>
      <c r="V1815">
        <v>320</v>
      </c>
      <c r="W1815">
        <v>79</v>
      </c>
      <c r="X1815">
        <v>64</v>
      </c>
      <c r="Y1815">
        <v>44</v>
      </c>
      <c r="Z1815">
        <v>47</v>
      </c>
      <c r="AA1815">
        <v>86</v>
      </c>
      <c r="AB1815">
        <v>388</v>
      </c>
      <c r="AC1815">
        <v>85</v>
      </c>
      <c r="AD1815">
        <v>81</v>
      </c>
      <c r="AE1815">
        <v>81</v>
      </c>
      <c r="AF1815">
        <v>69</v>
      </c>
      <c r="AG1815">
        <v>72</v>
      </c>
      <c r="AH1815">
        <v>335</v>
      </c>
      <c r="AI1815">
        <v>65</v>
      </c>
      <c r="AJ1815">
        <v>74</v>
      </c>
      <c r="AK1815">
        <v>71</v>
      </c>
      <c r="AL1815">
        <v>69</v>
      </c>
      <c r="AM1815">
        <v>56</v>
      </c>
      <c r="AN1815">
        <v>259</v>
      </c>
      <c r="AO1815">
        <v>38</v>
      </c>
      <c r="AP1815">
        <v>24</v>
      </c>
      <c r="AQ1815">
        <v>70</v>
      </c>
      <c r="AR1815">
        <v>66</v>
      </c>
      <c r="AS1815">
        <v>61</v>
      </c>
      <c r="AT1815">
        <v>72</v>
      </c>
      <c r="AU1815">
        <v>118</v>
      </c>
      <c r="AV1815">
        <v>45</v>
      </c>
      <c r="AW1815">
        <v>48</v>
      </c>
      <c r="AX1815">
        <v>25</v>
      </c>
      <c r="AY1815">
        <v>48</v>
      </c>
      <c r="AZ1815">
        <v>8</v>
      </c>
      <c r="BA1815">
        <v>10</v>
      </c>
      <c r="BB1815">
        <v>12</v>
      </c>
      <c r="BC1815">
        <v>6</v>
      </c>
      <c r="BD1815">
        <v>12</v>
      </c>
      <c r="BE1815">
        <v>1769</v>
      </c>
      <c r="BF1815">
        <v>391</v>
      </c>
      <c r="BG1815">
        <v>1</v>
      </c>
      <c r="BH1815">
        <v>83</v>
      </c>
      <c r="BI1815">
        <v>62</v>
      </c>
      <c r="BJ1815">
        <v>61</v>
      </c>
      <c r="BK1815">
        <v>80</v>
      </c>
      <c r="BL1815">
        <v>41</v>
      </c>
    </row>
    <row r="1816" spans="1:64" ht="45" x14ac:dyDescent="0.25">
      <c r="A1816" t="s">
        <v>4301</v>
      </c>
      <c r="B1816">
        <v>21</v>
      </c>
      <c r="C1816">
        <v>73</v>
      </c>
      <c r="D1816">
        <v>82</v>
      </c>
      <c r="E1816" s="1" t="s">
        <v>1361</v>
      </c>
      <c r="F1816">
        <v>254502</v>
      </c>
      <c r="G1816" t="s">
        <v>494</v>
      </c>
      <c r="H1816" t="s">
        <v>327</v>
      </c>
      <c r="I1816" t="s">
        <v>68</v>
      </c>
      <c r="J1816">
        <v>73</v>
      </c>
      <c r="K1816" t="s">
        <v>508</v>
      </c>
      <c r="L1816">
        <v>9</v>
      </c>
      <c r="M1816" t="s">
        <v>131</v>
      </c>
      <c r="N1816" t="s">
        <v>519</v>
      </c>
      <c r="O1816" t="s">
        <v>72</v>
      </c>
      <c r="P1816">
        <v>65</v>
      </c>
      <c r="Q1816">
        <v>11</v>
      </c>
      <c r="R1816">
        <v>10</v>
      </c>
      <c r="S1816">
        <v>13</v>
      </c>
      <c r="T1816">
        <v>24</v>
      </c>
      <c r="U1816">
        <v>7</v>
      </c>
      <c r="V1816">
        <v>71</v>
      </c>
      <c r="W1816">
        <v>7</v>
      </c>
      <c r="X1816">
        <v>11</v>
      </c>
      <c r="Y1816">
        <v>13</v>
      </c>
      <c r="Z1816">
        <v>20</v>
      </c>
      <c r="AA1816">
        <v>20</v>
      </c>
      <c r="AB1816">
        <v>213</v>
      </c>
      <c r="AC1816">
        <v>37</v>
      </c>
      <c r="AD1816">
        <v>31</v>
      </c>
      <c r="AE1816">
        <v>46</v>
      </c>
      <c r="AF1816">
        <v>64</v>
      </c>
      <c r="AG1816">
        <v>35</v>
      </c>
      <c r="AH1816">
        <v>199</v>
      </c>
      <c r="AI1816">
        <v>53</v>
      </c>
      <c r="AJ1816">
        <v>55</v>
      </c>
      <c r="AK1816">
        <v>30</v>
      </c>
      <c r="AL1816">
        <v>54</v>
      </c>
      <c r="AM1816">
        <v>7</v>
      </c>
      <c r="AN1816">
        <v>110</v>
      </c>
      <c r="AO1816">
        <v>28</v>
      </c>
      <c r="AP1816">
        <v>12</v>
      </c>
      <c r="AQ1816">
        <v>8</v>
      </c>
      <c r="AR1816">
        <v>45</v>
      </c>
      <c r="AS1816">
        <v>17</v>
      </c>
      <c r="AT1816">
        <v>24</v>
      </c>
      <c r="AU1816">
        <v>38</v>
      </c>
      <c r="AV1816">
        <v>10</v>
      </c>
      <c r="AW1816">
        <v>14</v>
      </c>
      <c r="AX1816">
        <v>14</v>
      </c>
      <c r="AY1816">
        <v>364</v>
      </c>
      <c r="AZ1816">
        <v>74</v>
      </c>
      <c r="BA1816">
        <v>70</v>
      </c>
      <c r="BB1816">
        <v>70</v>
      </c>
      <c r="BC1816">
        <v>73</v>
      </c>
      <c r="BD1816">
        <v>77</v>
      </c>
      <c r="BE1816">
        <v>1060</v>
      </c>
      <c r="BF1816">
        <v>399</v>
      </c>
      <c r="BG1816">
        <v>1</v>
      </c>
      <c r="BH1816">
        <v>74</v>
      </c>
      <c r="BI1816">
        <v>70</v>
      </c>
      <c r="BJ1816">
        <v>70</v>
      </c>
      <c r="BK1816">
        <v>77</v>
      </c>
      <c r="BL1816">
        <v>35</v>
      </c>
    </row>
    <row r="1817" spans="1:64" ht="30" x14ac:dyDescent="0.25">
      <c r="A1817" t="s">
        <v>4302</v>
      </c>
      <c r="B1817">
        <v>22</v>
      </c>
      <c r="C1817">
        <v>72</v>
      </c>
      <c r="D1817">
        <v>77</v>
      </c>
      <c r="E1817" s="1" t="s">
        <v>4303</v>
      </c>
      <c r="F1817">
        <v>254579</v>
      </c>
      <c r="G1817" t="s">
        <v>259</v>
      </c>
      <c r="H1817" t="s">
        <v>105</v>
      </c>
      <c r="I1817" t="s">
        <v>77</v>
      </c>
      <c r="J1817">
        <v>74</v>
      </c>
      <c r="K1817" t="s">
        <v>69</v>
      </c>
      <c r="L1817">
        <v>5</v>
      </c>
      <c r="M1817" t="s">
        <v>431</v>
      </c>
      <c r="N1817" t="s">
        <v>79</v>
      </c>
      <c r="O1817" t="s">
        <v>131</v>
      </c>
      <c r="P1817">
        <v>314</v>
      </c>
      <c r="Q1817">
        <v>62</v>
      </c>
      <c r="R1817">
        <v>64</v>
      </c>
      <c r="S1817">
        <v>56</v>
      </c>
      <c r="T1817">
        <v>72</v>
      </c>
      <c r="U1817">
        <v>60</v>
      </c>
      <c r="V1817">
        <v>347</v>
      </c>
      <c r="W1817">
        <v>76</v>
      </c>
      <c r="X1817">
        <v>68</v>
      </c>
      <c r="Y1817">
        <v>57</v>
      </c>
      <c r="Z1817">
        <v>69</v>
      </c>
      <c r="AA1817">
        <v>77</v>
      </c>
      <c r="AB1817">
        <v>369</v>
      </c>
      <c r="AC1817">
        <v>78</v>
      </c>
      <c r="AD1817">
        <v>75</v>
      </c>
      <c r="AE1817">
        <v>80</v>
      </c>
      <c r="AF1817">
        <v>63</v>
      </c>
      <c r="AG1817">
        <v>73</v>
      </c>
      <c r="AH1817">
        <v>323</v>
      </c>
      <c r="AI1817">
        <v>71</v>
      </c>
      <c r="AJ1817">
        <v>66</v>
      </c>
      <c r="AK1817">
        <v>60</v>
      </c>
      <c r="AL1817">
        <v>54</v>
      </c>
      <c r="AM1817">
        <v>72</v>
      </c>
      <c r="AN1817">
        <v>282</v>
      </c>
      <c r="AO1817">
        <v>50</v>
      </c>
      <c r="AP1817">
        <v>33</v>
      </c>
      <c r="AQ1817">
        <v>70</v>
      </c>
      <c r="AR1817">
        <v>67</v>
      </c>
      <c r="AS1817">
        <v>62</v>
      </c>
      <c r="AT1817">
        <v>65</v>
      </c>
      <c r="AU1817">
        <v>117</v>
      </c>
      <c r="AV1817">
        <v>31</v>
      </c>
      <c r="AW1817">
        <v>44</v>
      </c>
      <c r="AX1817">
        <v>42</v>
      </c>
      <c r="AY1817">
        <v>60</v>
      </c>
      <c r="AZ1817">
        <v>8</v>
      </c>
      <c r="BA1817">
        <v>9</v>
      </c>
      <c r="BB1817">
        <v>14</v>
      </c>
      <c r="BC1817">
        <v>15</v>
      </c>
      <c r="BD1817">
        <v>14</v>
      </c>
      <c r="BE1817">
        <v>1812</v>
      </c>
      <c r="BF1817">
        <v>380</v>
      </c>
      <c r="BG1817">
        <v>1</v>
      </c>
      <c r="BH1817">
        <v>76</v>
      </c>
      <c r="BI1817">
        <v>67</v>
      </c>
      <c r="BJ1817">
        <v>68</v>
      </c>
      <c r="BK1817">
        <v>75</v>
      </c>
      <c r="BL1817">
        <v>39</v>
      </c>
    </row>
    <row r="1818" spans="1:64" ht="30" x14ac:dyDescent="0.25">
      <c r="A1818" t="s">
        <v>4304</v>
      </c>
      <c r="B1818">
        <v>20</v>
      </c>
      <c r="C1818" t="s">
        <v>832</v>
      </c>
      <c r="D1818" t="s">
        <v>830</v>
      </c>
      <c r="E1818" s="1" t="s">
        <v>4305</v>
      </c>
      <c r="F1818">
        <v>254653</v>
      </c>
      <c r="G1818" t="s">
        <v>97</v>
      </c>
      <c r="H1818" t="s">
        <v>67</v>
      </c>
      <c r="I1818" t="s">
        <v>68</v>
      </c>
      <c r="J1818">
        <v>73</v>
      </c>
      <c r="K1818" t="s">
        <v>106</v>
      </c>
      <c r="L1818">
        <v>10</v>
      </c>
      <c r="M1818" t="s">
        <v>70</v>
      </c>
      <c r="N1818" t="s">
        <v>196</v>
      </c>
      <c r="O1818" t="s">
        <v>2531</v>
      </c>
      <c r="P1818">
        <v>332</v>
      </c>
      <c r="Q1818">
        <v>59</v>
      </c>
      <c r="R1818" t="s">
        <v>2266</v>
      </c>
      <c r="S1818">
        <v>66</v>
      </c>
      <c r="T1818">
        <v>65</v>
      </c>
      <c r="U1818">
        <v>69</v>
      </c>
      <c r="V1818">
        <v>308</v>
      </c>
      <c r="W1818" t="s">
        <v>1519</v>
      </c>
      <c r="X1818">
        <v>58</v>
      </c>
      <c r="Y1818">
        <v>60</v>
      </c>
      <c r="Z1818">
        <v>49</v>
      </c>
      <c r="AA1818" t="s">
        <v>3090</v>
      </c>
      <c r="AB1818">
        <v>368</v>
      </c>
      <c r="AC1818">
        <v>75</v>
      </c>
      <c r="AD1818">
        <v>63</v>
      </c>
      <c r="AE1818">
        <v>79</v>
      </c>
      <c r="AF1818" t="s">
        <v>736</v>
      </c>
      <c r="AG1818">
        <v>77</v>
      </c>
      <c r="AH1818">
        <v>352</v>
      </c>
      <c r="AI1818">
        <v>78</v>
      </c>
      <c r="AJ1818">
        <v>75</v>
      </c>
      <c r="AK1818">
        <v>60</v>
      </c>
      <c r="AL1818">
        <v>67</v>
      </c>
      <c r="AM1818">
        <v>72</v>
      </c>
      <c r="AN1818">
        <v>321</v>
      </c>
      <c r="AO1818">
        <v>59</v>
      </c>
      <c r="AP1818">
        <v>49</v>
      </c>
      <c r="AQ1818" t="s">
        <v>2266</v>
      </c>
      <c r="AR1818">
        <v>67</v>
      </c>
      <c r="AS1818" t="s">
        <v>2266</v>
      </c>
      <c r="AT1818">
        <v>63</v>
      </c>
      <c r="AU1818">
        <v>115</v>
      </c>
      <c r="AV1818">
        <v>28</v>
      </c>
      <c r="AW1818">
        <v>44</v>
      </c>
      <c r="AX1818">
        <v>43</v>
      </c>
      <c r="AY1818">
        <v>45</v>
      </c>
      <c r="AZ1818">
        <v>8</v>
      </c>
      <c r="BA1818">
        <v>6</v>
      </c>
      <c r="BB1818">
        <v>12</v>
      </c>
      <c r="BC1818">
        <v>10</v>
      </c>
      <c r="BD1818">
        <v>9</v>
      </c>
      <c r="BE1818">
        <v>1841</v>
      </c>
      <c r="BF1818">
        <v>380</v>
      </c>
      <c r="BG1818">
        <v>1</v>
      </c>
      <c r="BH1818">
        <v>68</v>
      </c>
      <c r="BI1818">
        <v>74</v>
      </c>
      <c r="BJ1818">
        <v>61</v>
      </c>
      <c r="BK1818">
        <v>71</v>
      </c>
      <c r="BL1818">
        <v>42</v>
      </c>
    </row>
    <row r="1819" spans="1:64" ht="45" x14ac:dyDescent="0.25">
      <c r="A1819" t="s">
        <v>4306</v>
      </c>
      <c r="B1819">
        <v>24</v>
      </c>
      <c r="C1819">
        <v>77</v>
      </c>
      <c r="D1819">
        <v>81</v>
      </c>
      <c r="E1819" s="1" t="s">
        <v>4307</v>
      </c>
      <c r="F1819">
        <v>254909</v>
      </c>
      <c r="G1819" t="s">
        <v>75</v>
      </c>
      <c r="H1819" t="s">
        <v>308</v>
      </c>
      <c r="I1819" t="s">
        <v>77</v>
      </c>
      <c r="J1819">
        <v>79</v>
      </c>
      <c r="K1819" t="s">
        <v>130</v>
      </c>
      <c r="L1819">
        <v>4</v>
      </c>
      <c r="M1819" t="s">
        <v>934</v>
      </c>
      <c r="N1819" t="s">
        <v>185</v>
      </c>
      <c r="O1819" t="s">
        <v>4308</v>
      </c>
      <c r="P1819">
        <v>324</v>
      </c>
      <c r="Q1819">
        <v>74</v>
      </c>
      <c r="R1819" t="s">
        <v>4309</v>
      </c>
      <c r="S1819">
        <v>64</v>
      </c>
      <c r="T1819">
        <v>80</v>
      </c>
      <c r="U1819">
        <v>54</v>
      </c>
      <c r="V1819">
        <v>373</v>
      </c>
      <c r="W1819" t="s">
        <v>201</v>
      </c>
      <c r="X1819">
        <v>75</v>
      </c>
      <c r="Y1819">
        <v>67</v>
      </c>
      <c r="Z1819">
        <v>76</v>
      </c>
      <c r="AA1819">
        <v>79</v>
      </c>
      <c r="AB1819">
        <v>402</v>
      </c>
      <c r="AC1819">
        <v>80</v>
      </c>
      <c r="AD1819">
        <v>76</v>
      </c>
      <c r="AE1819">
        <v>86</v>
      </c>
      <c r="AF1819">
        <v>77</v>
      </c>
      <c r="AG1819">
        <v>83</v>
      </c>
      <c r="AH1819">
        <v>319</v>
      </c>
      <c r="AI1819" t="s">
        <v>4310</v>
      </c>
      <c r="AJ1819">
        <v>75</v>
      </c>
      <c r="AK1819">
        <v>86</v>
      </c>
      <c r="AL1819">
        <v>64</v>
      </c>
      <c r="AM1819" t="s">
        <v>4311</v>
      </c>
      <c r="AN1819">
        <v>348</v>
      </c>
      <c r="AO1819">
        <v>72</v>
      </c>
      <c r="AP1819">
        <v>76</v>
      </c>
      <c r="AQ1819" t="s">
        <v>1303</v>
      </c>
      <c r="AR1819" t="s">
        <v>2106</v>
      </c>
      <c r="AS1819">
        <v>62</v>
      </c>
      <c r="AT1819" t="s">
        <v>200</v>
      </c>
      <c r="AU1819">
        <v>224</v>
      </c>
      <c r="AV1819">
        <v>76</v>
      </c>
      <c r="AW1819" t="s">
        <v>833</v>
      </c>
      <c r="AX1819" t="s">
        <v>660</v>
      </c>
      <c r="AY1819">
        <v>43</v>
      </c>
      <c r="AZ1819">
        <v>11</v>
      </c>
      <c r="BA1819">
        <v>6</v>
      </c>
      <c r="BB1819">
        <v>8</v>
      </c>
      <c r="BC1819">
        <v>13</v>
      </c>
      <c r="BD1819">
        <v>5</v>
      </c>
      <c r="BE1819">
        <v>2033</v>
      </c>
      <c r="BF1819">
        <v>429</v>
      </c>
      <c r="BG1819">
        <v>1</v>
      </c>
      <c r="BH1819">
        <v>78</v>
      </c>
      <c r="BI1819">
        <v>51</v>
      </c>
      <c r="BJ1819">
        <v>76</v>
      </c>
      <c r="BK1819">
        <v>78</v>
      </c>
      <c r="BL1819">
        <v>74</v>
      </c>
    </row>
    <row r="1820" spans="1:64" ht="30" x14ac:dyDescent="0.25">
      <c r="A1820" t="s">
        <v>4312</v>
      </c>
      <c r="B1820">
        <v>19</v>
      </c>
      <c r="C1820">
        <v>60</v>
      </c>
      <c r="D1820">
        <v>75</v>
      </c>
      <c r="E1820" s="1" t="s">
        <v>4313</v>
      </c>
      <c r="F1820">
        <v>255335</v>
      </c>
      <c r="G1820" t="s">
        <v>83</v>
      </c>
      <c r="H1820" t="s">
        <v>105</v>
      </c>
      <c r="I1820" t="s">
        <v>68</v>
      </c>
      <c r="J1820">
        <v>64</v>
      </c>
      <c r="K1820" t="s">
        <v>206</v>
      </c>
      <c r="L1820">
        <v>15</v>
      </c>
      <c r="M1820" t="s">
        <v>4314</v>
      </c>
      <c r="N1820" t="s">
        <v>4031</v>
      </c>
      <c r="O1820" t="s">
        <v>1971</v>
      </c>
      <c r="P1820">
        <v>229</v>
      </c>
      <c r="Q1820">
        <v>54</v>
      </c>
      <c r="R1820">
        <v>49</v>
      </c>
      <c r="S1820">
        <v>30</v>
      </c>
      <c r="T1820">
        <v>59</v>
      </c>
      <c r="U1820">
        <v>37</v>
      </c>
      <c r="V1820">
        <v>277</v>
      </c>
      <c r="W1820">
        <v>68</v>
      </c>
      <c r="X1820">
        <v>50</v>
      </c>
      <c r="Y1820">
        <v>39</v>
      </c>
      <c r="Z1820">
        <v>54</v>
      </c>
      <c r="AA1820">
        <v>66</v>
      </c>
      <c r="AB1820">
        <v>382</v>
      </c>
      <c r="AC1820">
        <v>84</v>
      </c>
      <c r="AD1820">
        <v>78</v>
      </c>
      <c r="AE1820">
        <v>82</v>
      </c>
      <c r="AF1820">
        <v>57</v>
      </c>
      <c r="AG1820">
        <v>81</v>
      </c>
      <c r="AH1820">
        <v>238</v>
      </c>
      <c r="AI1820">
        <v>55</v>
      </c>
      <c r="AJ1820">
        <v>42</v>
      </c>
      <c r="AK1820">
        <v>60</v>
      </c>
      <c r="AL1820">
        <v>32</v>
      </c>
      <c r="AM1820">
        <v>49</v>
      </c>
      <c r="AN1820">
        <v>243</v>
      </c>
      <c r="AO1820">
        <v>39</v>
      </c>
      <c r="AP1820">
        <v>50</v>
      </c>
      <c r="AQ1820">
        <v>51</v>
      </c>
      <c r="AR1820">
        <v>52</v>
      </c>
      <c r="AS1820">
        <v>51</v>
      </c>
      <c r="AT1820">
        <v>63</v>
      </c>
      <c r="AU1820">
        <v>166</v>
      </c>
      <c r="AV1820">
        <v>54</v>
      </c>
      <c r="AW1820">
        <v>56</v>
      </c>
      <c r="AX1820">
        <v>56</v>
      </c>
      <c r="AY1820">
        <v>55</v>
      </c>
      <c r="AZ1820">
        <v>13</v>
      </c>
      <c r="BA1820">
        <v>13</v>
      </c>
      <c r="BB1820">
        <v>11</v>
      </c>
      <c r="BC1820">
        <v>8</v>
      </c>
      <c r="BD1820">
        <v>10</v>
      </c>
      <c r="BE1820">
        <v>1590</v>
      </c>
      <c r="BF1820">
        <v>347</v>
      </c>
      <c r="BG1820">
        <v>1</v>
      </c>
      <c r="BH1820">
        <v>81</v>
      </c>
      <c r="BI1820">
        <v>50</v>
      </c>
      <c r="BJ1820">
        <v>54</v>
      </c>
      <c r="BK1820">
        <v>69</v>
      </c>
      <c r="BL1820">
        <v>52</v>
      </c>
    </row>
    <row r="1821" spans="1:64" ht="30" x14ac:dyDescent="0.25">
      <c r="A1821" t="s">
        <v>3679</v>
      </c>
      <c r="B1821">
        <v>22</v>
      </c>
      <c r="C1821">
        <v>74</v>
      </c>
      <c r="D1821">
        <v>82</v>
      </c>
      <c r="E1821" s="1" t="s">
        <v>3680</v>
      </c>
      <c r="F1821">
        <v>255566</v>
      </c>
      <c r="G1821" t="s">
        <v>283</v>
      </c>
      <c r="H1821" t="s">
        <v>125</v>
      </c>
      <c r="I1821" t="s">
        <v>77</v>
      </c>
      <c r="J1821">
        <v>75</v>
      </c>
      <c r="K1821" t="s">
        <v>229</v>
      </c>
      <c r="L1821">
        <v>8</v>
      </c>
      <c r="M1821" t="s">
        <v>579</v>
      </c>
      <c r="N1821" t="s">
        <v>373</v>
      </c>
      <c r="O1821" t="s">
        <v>2092</v>
      </c>
      <c r="P1821">
        <v>293</v>
      </c>
      <c r="Q1821">
        <v>55</v>
      </c>
      <c r="R1821">
        <v>57</v>
      </c>
      <c r="S1821">
        <v>57</v>
      </c>
      <c r="T1821">
        <v>76</v>
      </c>
      <c r="U1821">
        <v>48</v>
      </c>
      <c r="V1821">
        <v>306</v>
      </c>
      <c r="W1821">
        <v>66</v>
      </c>
      <c r="X1821">
        <v>45</v>
      </c>
      <c r="Y1821">
        <v>50</v>
      </c>
      <c r="Z1821">
        <v>74</v>
      </c>
      <c r="AA1821">
        <v>71</v>
      </c>
      <c r="AB1821">
        <v>324</v>
      </c>
      <c r="AC1821">
        <v>66</v>
      </c>
      <c r="AD1821">
        <v>58</v>
      </c>
      <c r="AE1821">
        <v>67</v>
      </c>
      <c r="AF1821">
        <v>69</v>
      </c>
      <c r="AG1821">
        <v>64</v>
      </c>
      <c r="AH1821">
        <v>368</v>
      </c>
      <c r="AI1821">
        <v>78</v>
      </c>
      <c r="AJ1821">
        <v>70</v>
      </c>
      <c r="AK1821">
        <v>79</v>
      </c>
      <c r="AL1821">
        <v>71</v>
      </c>
      <c r="AM1821">
        <v>70</v>
      </c>
      <c r="AN1821">
        <v>329</v>
      </c>
      <c r="AO1821">
        <v>73</v>
      </c>
      <c r="AP1821">
        <v>75</v>
      </c>
      <c r="AQ1821">
        <v>61</v>
      </c>
      <c r="AR1821">
        <v>68</v>
      </c>
      <c r="AS1821">
        <v>52</v>
      </c>
      <c r="AT1821">
        <v>66</v>
      </c>
      <c r="AU1821">
        <v>212</v>
      </c>
      <c r="AV1821">
        <v>70</v>
      </c>
      <c r="AW1821">
        <v>72</v>
      </c>
      <c r="AX1821">
        <v>70</v>
      </c>
      <c r="AY1821">
        <v>48</v>
      </c>
      <c r="AZ1821">
        <v>6</v>
      </c>
      <c r="BA1821">
        <v>7</v>
      </c>
      <c r="BB1821">
        <v>12</v>
      </c>
      <c r="BC1821">
        <v>14</v>
      </c>
      <c r="BD1821">
        <v>9</v>
      </c>
      <c r="BE1821">
        <v>1880</v>
      </c>
      <c r="BF1821">
        <v>403</v>
      </c>
      <c r="BG1821">
        <v>1</v>
      </c>
      <c r="BH1821">
        <v>62</v>
      </c>
      <c r="BI1821">
        <v>63</v>
      </c>
      <c r="BJ1821">
        <v>67</v>
      </c>
      <c r="BK1821">
        <v>68</v>
      </c>
      <c r="BL1821">
        <v>70</v>
      </c>
    </row>
    <row r="1822" spans="1:64" ht="45" x14ac:dyDescent="0.25">
      <c r="A1822" t="s">
        <v>4315</v>
      </c>
      <c r="B1822">
        <v>23</v>
      </c>
      <c r="C1822">
        <v>75</v>
      </c>
      <c r="D1822">
        <v>81</v>
      </c>
      <c r="E1822" s="1" t="s">
        <v>4316</v>
      </c>
      <c r="F1822">
        <v>255718</v>
      </c>
      <c r="G1822" t="s">
        <v>90</v>
      </c>
      <c r="H1822" t="s">
        <v>67</v>
      </c>
      <c r="I1822" t="s">
        <v>68</v>
      </c>
      <c r="J1822">
        <v>76</v>
      </c>
      <c r="K1822" t="s">
        <v>206</v>
      </c>
      <c r="L1822">
        <v>6</v>
      </c>
      <c r="M1822" t="s">
        <v>579</v>
      </c>
      <c r="N1822" t="s">
        <v>807</v>
      </c>
      <c r="O1822" t="s">
        <v>4317</v>
      </c>
      <c r="P1822">
        <v>293</v>
      </c>
      <c r="Q1822">
        <v>67</v>
      </c>
      <c r="R1822">
        <v>69</v>
      </c>
      <c r="S1822">
        <v>41</v>
      </c>
      <c r="T1822">
        <v>72</v>
      </c>
      <c r="U1822">
        <v>44</v>
      </c>
      <c r="V1822">
        <v>324</v>
      </c>
      <c r="W1822">
        <v>79</v>
      </c>
      <c r="X1822">
        <v>63</v>
      </c>
      <c r="Y1822">
        <v>40</v>
      </c>
      <c r="Z1822">
        <v>68</v>
      </c>
      <c r="AA1822">
        <v>74</v>
      </c>
      <c r="AB1822">
        <v>378</v>
      </c>
      <c r="AC1822">
        <v>81</v>
      </c>
      <c r="AD1822">
        <v>82</v>
      </c>
      <c r="AE1822">
        <v>77</v>
      </c>
      <c r="AF1822">
        <v>70</v>
      </c>
      <c r="AG1822">
        <v>68</v>
      </c>
      <c r="AH1822">
        <v>322</v>
      </c>
      <c r="AI1822">
        <v>70</v>
      </c>
      <c r="AJ1822">
        <v>61</v>
      </c>
      <c r="AK1822">
        <v>74</v>
      </c>
      <c r="AL1822">
        <v>55</v>
      </c>
      <c r="AM1822">
        <v>62</v>
      </c>
      <c r="AN1822">
        <v>302</v>
      </c>
      <c r="AO1822">
        <v>62</v>
      </c>
      <c r="AP1822">
        <v>51</v>
      </c>
      <c r="AQ1822">
        <v>73</v>
      </c>
      <c r="AR1822">
        <v>72</v>
      </c>
      <c r="AS1822">
        <v>44</v>
      </c>
      <c r="AT1822">
        <v>64</v>
      </c>
      <c r="AU1822">
        <v>141</v>
      </c>
      <c r="AV1822">
        <v>42</v>
      </c>
      <c r="AW1822">
        <v>59</v>
      </c>
      <c r="AX1822">
        <v>40</v>
      </c>
      <c r="AY1822">
        <v>43</v>
      </c>
      <c r="AZ1822">
        <v>6</v>
      </c>
      <c r="BA1822">
        <v>8</v>
      </c>
      <c r="BB1822">
        <v>9</v>
      </c>
      <c r="BC1822">
        <v>14</v>
      </c>
      <c r="BD1822">
        <v>6</v>
      </c>
      <c r="BE1822">
        <v>1803</v>
      </c>
      <c r="BF1822">
        <v>402</v>
      </c>
      <c r="BG1822">
        <v>1</v>
      </c>
      <c r="BH1822">
        <v>82</v>
      </c>
      <c r="BI1822">
        <v>66</v>
      </c>
      <c r="BJ1822">
        <v>68</v>
      </c>
      <c r="BK1822">
        <v>76</v>
      </c>
      <c r="BL1822">
        <v>49</v>
      </c>
    </row>
    <row r="1823" spans="1:64" ht="45" x14ac:dyDescent="0.25">
      <c r="A1823" t="s">
        <v>3682</v>
      </c>
      <c r="B1823">
        <v>23</v>
      </c>
      <c r="C1823">
        <v>72</v>
      </c>
      <c r="D1823" t="s">
        <v>1031</v>
      </c>
      <c r="E1823" s="1" t="s">
        <v>3683</v>
      </c>
      <c r="F1823">
        <v>255862</v>
      </c>
      <c r="G1823" t="s">
        <v>252</v>
      </c>
      <c r="H1823" t="s">
        <v>549</v>
      </c>
      <c r="I1823" t="s">
        <v>68</v>
      </c>
      <c r="J1823">
        <v>74</v>
      </c>
      <c r="K1823" t="s">
        <v>69</v>
      </c>
      <c r="L1823">
        <v>6</v>
      </c>
      <c r="M1823" t="s">
        <v>459</v>
      </c>
      <c r="N1823" t="s">
        <v>886</v>
      </c>
      <c r="O1823" t="s">
        <v>1832</v>
      </c>
      <c r="P1823">
        <v>295</v>
      </c>
      <c r="Q1823">
        <v>66</v>
      </c>
      <c r="R1823">
        <v>70</v>
      </c>
      <c r="S1823">
        <v>36</v>
      </c>
      <c r="T1823">
        <v>72</v>
      </c>
      <c r="U1823">
        <v>51</v>
      </c>
      <c r="V1823">
        <v>321</v>
      </c>
      <c r="W1823">
        <v>74</v>
      </c>
      <c r="X1823">
        <v>57</v>
      </c>
      <c r="Y1823">
        <v>53</v>
      </c>
      <c r="Z1823">
        <v>64</v>
      </c>
      <c r="AA1823">
        <v>73</v>
      </c>
      <c r="AB1823">
        <v>380</v>
      </c>
      <c r="AC1823">
        <v>81</v>
      </c>
      <c r="AD1823">
        <v>73</v>
      </c>
      <c r="AE1823">
        <v>87</v>
      </c>
      <c r="AF1823">
        <v>70</v>
      </c>
      <c r="AG1823">
        <v>69</v>
      </c>
      <c r="AH1823">
        <v>297</v>
      </c>
      <c r="AI1823">
        <v>62</v>
      </c>
      <c r="AJ1823">
        <v>53</v>
      </c>
      <c r="AK1823">
        <v>76</v>
      </c>
      <c r="AL1823">
        <v>45</v>
      </c>
      <c r="AM1823">
        <v>61</v>
      </c>
      <c r="AN1823">
        <v>282</v>
      </c>
      <c r="AO1823">
        <v>41</v>
      </c>
      <c r="AP1823">
        <v>42</v>
      </c>
      <c r="AQ1823">
        <v>71</v>
      </c>
      <c r="AR1823">
        <v>72</v>
      </c>
      <c r="AS1823">
        <v>56</v>
      </c>
      <c r="AT1823">
        <v>70</v>
      </c>
      <c r="AU1823">
        <v>107</v>
      </c>
      <c r="AV1823">
        <v>34</v>
      </c>
      <c r="AW1823">
        <v>42</v>
      </c>
      <c r="AX1823">
        <v>31</v>
      </c>
      <c r="AY1823">
        <v>47</v>
      </c>
      <c r="AZ1823">
        <v>11</v>
      </c>
      <c r="BA1823">
        <v>8</v>
      </c>
      <c r="BB1823">
        <v>6</v>
      </c>
      <c r="BC1823">
        <v>10</v>
      </c>
      <c r="BD1823">
        <v>12</v>
      </c>
      <c r="BE1823">
        <v>1729</v>
      </c>
      <c r="BF1823">
        <v>374</v>
      </c>
      <c r="BG1823">
        <v>1</v>
      </c>
      <c r="BH1823">
        <v>77</v>
      </c>
      <c r="BI1823">
        <v>65</v>
      </c>
      <c r="BJ1823">
        <v>68</v>
      </c>
      <c r="BK1823">
        <v>74</v>
      </c>
      <c r="BL1823">
        <v>38</v>
      </c>
    </row>
    <row r="1824" spans="1:64" ht="45" x14ac:dyDescent="0.25">
      <c r="A1824" t="s">
        <v>4318</v>
      </c>
      <c r="B1824">
        <v>20</v>
      </c>
      <c r="C1824">
        <v>68</v>
      </c>
      <c r="D1824">
        <v>77</v>
      </c>
      <c r="E1824" s="1" t="s">
        <v>4319</v>
      </c>
      <c r="F1824">
        <v>255981</v>
      </c>
      <c r="G1824" t="s">
        <v>359</v>
      </c>
      <c r="H1824" t="s">
        <v>396</v>
      </c>
      <c r="I1824" t="s">
        <v>68</v>
      </c>
      <c r="J1824">
        <v>68</v>
      </c>
      <c r="K1824" t="s">
        <v>508</v>
      </c>
      <c r="L1824">
        <v>9</v>
      </c>
      <c r="M1824" t="s">
        <v>94</v>
      </c>
      <c r="N1824" t="s">
        <v>79</v>
      </c>
      <c r="O1824" t="s">
        <v>454</v>
      </c>
      <c r="P1824">
        <v>58</v>
      </c>
      <c r="Q1824">
        <v>12</v>
      </c>
      <c r="R1824">
        <v>6</v>
      </c>
      <c r="S1824">
        <v>12</v>
      </c>
      <c r="T1824">
        <v>21</v>
      </c>
      <c r="U1824">
        <v>7</v>
      </c>
      <c r="V1824">
        <v>72</v>
      </c>
      <c r="W1824">
        <v>14</v>
      </c>
      <c r="X1824">
        <v>13</v>
      </c>
      <c r="Y1824">
        <v>11</v>
      </c>
      <c r="Z1824">
        <v>23</v>
      </c>
      <c r="AA1824">
        <v>11</v>
      </c>
      <c r="AB1824">
        <v>269</v>
      </c>
      <c r="AC1824">
        <v>55</v>
      </c>
      <c r="AD1824">
        <v>58</v>
      </c>
      <c r="AE1824">
        <v>59</v>
      </c>
      <c r="AF1824">
        <v>64</v>
      </c>
      <c r="AG1824">
        <v>33</v>
      </c>
      <c r="AH1824">
        <v>235</v>
      </c>
      <c r="AI1824">
        <v>53</v>
      </c>
      <c r="AJ1824">
        <v>73</v>
      </c>
      <c r="AK1824">
        <v>23</v>
      </c>
      <c r="AL1824">
        <v>78</v>
      </c>
      <c r="AM1824">
        <v>8</v>
      </c>
      <c r="AN1824">
        <v>89</v>
      </c>
      <c r="AO1824">
        <v>26</v>
      </c>
      <c r="AP1824">
        <v>7</v>
      </c>
      <c r="AQ1824">
        <v>7</v>
      </c>
      <c r="AR1824">
        <v>31</v>
      </c>
      <c r="AS1824">
        <v>18</v>
      </c>
      <c r="AT1824">
        <v>29</v>
      </c>
      <c r="AU1824">
        <v>31</v>
      </c>
      <c r="AV1824">
        <v>8</v>
      </c>
      <c r="AW1824">
        <v>12</v>
      </c>
      <c r="AX1824">
        <v>11</v>
      </c>
      <c r="AY1824">
        <v>341</v>
      </c>
      <c r="AZ1824">
        <v>68</v>
      </c>
      <c r="BA1824">
        <v>65</v>
      </c>
      <c r="BB1824">
        <v>71</v>
      </c>
      <c r="BC1824">
        <v>65</v>
      </c>
      <c r="BD1824">
        <v>72</v>
      </c>
      <c r="BE1824">
        <v>1095</v>
      </c>
      <c r="BF1824">
        <v>397</v>
      </c>
      <c r="BG1824">
        <v>1</v>
      </c>
      <c r="BH1824">
        <v>68</v>
      </c>
      <c r="BI1824">
        <v>65</v>
      </c>
      <c r="BJ1824">
        <v>71</v>
      </c>
      <c r="BK1824">
        <v>72</v>
      </c>
      <c r="BL1824">
        <v>56</v>
      </c>
    </row>
    <row r="1825" spans="1:64" ht="45" x14ac:dyDescent="0.25">
      <c r="A1825" t="s">
        <v>3063</v>
      </c>
      <c r="B1825">
        <v>19</v>
      </c>
      <c r="C1825">
        <v>63</v>
      </c>
      <c r="D1825">
        <v>80</v>
      </c>
      <c r="E1825" s="1" t="s">
        <v>867</v>
      </c>
      <c r="F1825">
        <v>256500</v>
      </c>
      <c r="G1825" t="s">
        <v>183</v>
      </c>
      <c r="H1825" t="s">
        <v>612</v>
      </c>
      <c r="I1825" t="s">
        <v>68</v>
      </c>
      <c r="J1825">
        <v>65</v>
      </c>
      <c r="K1825" t="s">
        <v>189</v>
      </c>
      <c r="L1825">
        <v>17</v>
      </c>
      <c r="M1825" t="s">
        <v>1854</v>
      </c>
      <c r="N1825" t="s">
        <v>79</v>
      </c>
      <c r="O1825" t="s">
        <v>706</v>
      </c>
      <c r="P1825">
        <v>210</v>
      </c>
      <c r="Q1825">
        <v>44</v>
      </c>
      <c r="R1825">
        <v>22</v>
      </c>
      <c r="S1825">
        <v>62</v>
      </c>
      <c r="T1825">
        <v>58</v>
      </c>
      <c r="U1825">
        <v>24</v>
      </c>
      <c r="V1825">
        <v>187</v>
      </c>
      <c r="W1825">
        <v>44</v>
      </c>
      <c r="X1825">
        <v>23</v>
      </c>
      <c r="Y1825">
        <v>20</v>
      </c>
      <c r="Z1825">
        <v>47</v>
      </c>
      <c r="AA1825">
        <v>53</v>
      </c>
      <c r="AB1825">
        <v>347</v>
      </c>
      <c r="AC1825">
        <v>83</v>
      </c>
      <c r="AD1825">
        <v>86</v>
      </c>
      <c r="AE1825">
        <v>63</v>
      </c>
      <c r="AF1825">
        <v>58</v>
      </c>
      <c r="AG1825">
        <v>57</v>
      </c>
      <c r="AH1825">
        <v>270</v>
      </c>
      <c r="AI1825">
        <v>33</v>
      </c>
      <c r="AJ1825">
        <v>85</v>
      </c>
      <c r="AK1825">
        <v>53</v>
      </c>
      <c r="AL1825">
        <v>78</v>
      </c>
      <c r="AM1825">
        <v>21</v>
      </c>
      <c r="AN1825">
        <v>207</v>
      </c>
      <c r="AO1825">
        <v>59</v>
      </c>
      <c r="AP1825">
        <v>59</v>
      </c>
      <c r="AQ1825">
        <v>30</v>
      </c>
      <c r="AR1825">
        <v>34</v>
      </c>
      <c r="AS1825">
        <v>25</v>
      </c>
      <c r="AT1825">
        <v>46</v>
      </c>
      <c r="AU1825">
        <v>181</v>
      </c>
      <c r="AV1825">
        <v>58</v>
      </c>
      <c r="AW1825">
        <v>64</v>
      </c>
      <c r="AX1825">
        <v>59</v>
      </c>
      <c r="AY1825">
        <v>46</v>
      </c>
      <c r="AZ1825">
        <v>12</v>
      </c>
      <c r="BA1825">
        <v>8</v>
      </c>
      <c r="BB1825">
        <v>8</v>
      </c>
      <c r="BC1825">
        <v>10</v>
      </c>
      <c r="BD1825">
        <v>8</v>
      </c>
      <c r="BE1825">
        <v>1448</v>
      </c>
      <c r="BF1825">
        <v>334</v>
      </c>
      <c r="BG1825">
        <v>1</v>
      </c>
      <c r="BH1825">
        <v>85</v>
      </c>
      <c r="BI1825">
        <v>25</v>
      </c>
      <c r="BJ1825">
        <v>45</v>
      </c>
      <c r="BK1825">
        <v>50</v>
      </c>
      <c r="BL1825">
        <v>61</v>
      </c>
    </row>
    <row r="1826" spans="1:64" ht="45" x14ac:dyDescent="0.25">
      <c r="A1826" t="s">
        <v>3684</v>
      </c>
      <c r="B1826">
        <v>20</v>
      </c>
      <c r="C1826">
        <v>72</v>
      </c>
      <c r="D1826">
        <v>83</v>
      </c>
      <c r="E1826" s="1" t="s">
        <v>3685</v>
      </c>
      <c r="F1826">
        <v>256530</v>
      </c>
      <c r="G1826" t="s">
        <v>97</v>
      </c>
      <c r="H1826" t="s">
        <v>98</v>
      </c>
      <c r="I1826" t="s">
        <v>68</v>
      </c>
      <c r="J1826">
        <v>74</v>
      </c>
      <c r="K1826" t="s">
        <v>106</v>
      </c>
      <c r="L1826">
        <v>11</v>
      </c>
      <c r="M1826" t="s">
        <v>107</v>
      </c>
      <c r="N1826" t="s">
        <v>886</v>
      </c>
      <c r="O1826" t="s">
        <v>1532</v>
      </c>
      <c r="P1826">
        <v>323</v>
      </c>
      <c r="Q1826">
        <v>58</v>
      </c>
      <c r="R1826">
        <v>74</v>
      </c>
      <c r="S1826">
        <v>64</v>
      </c>
      <c r="T1826">
        <v>68</v>
      </c>
      <c r="U1826">
        <v>59</v>
      </c>
      <c r="V1826">
        <v>310</v>
      </c>
      <c r="W1826">
        <v>73</v>
      </c>
      <c r="X1826">
        <v>55</v>
      </c>
      <c r="Y1826">
        <v>46</v>
      </c>
      <c r="Z1826">
        <v>61</v>
      </c>
      <c r="AA1826">
        <v>75</v>
      </c>
      <c r="AB1826">
        <v>387</v>
      </c>
      <c r="AC1826">
        <v>86</v>
      </c>
      <c r="AD1826">
        <v>79</v>
      </c>
      <c r="AE1826">
        <v>82</v>
      </c>
      <c r="AF1826">
        <v>69</v>
      </c>
      <c r="AG1826">
        <v>71</v>
      </c>
      <c r="AH1826">
        <v>354</v>
      </c>
      <c r="AI1826">
        <v>70</v>
      </c>
      <c r="AJ1826">
        <v>79</v>
      </c>
      <c r="AK1826">
        <v>76</v>
      </c>
      <c r="AL1826">
        <v>67</v>
      </c>
      <c r="AM1826">
        <v>62</v>
      </c>
      <c r="AN1826">
        <v>288</v>
      </c>
      <c r="AO1826">
        <v>51</v>
      </c>
      <c r="AP1826">
        <v>31</v>
      </c>
      <c r="AQ1826">
        <v>73</v>
      </c>
      <c r="AR1826">
        <v>68</v>
      </c>
      <c r="AS1826">
        <v>65</v>
      </c>
      <c r="AT1826">
        <v>66</v>
      </c>
      <c r="AU1826">
        <v>47</v>
      </c>
      <c r="AV1826">
        <v>20</v>
      </c>
      <c r="AW1826">
        <v>13</v>
      </c>
      <c r="AX1826">
        <v>14</v>
      </c>
      <c r="AY1826">
        <v>44</v>
      </c>
      <c r="AZ1826">
        <v>8</v>
      </c>
      <c r="BA1826">
        <v>8</v>
      </c>
      <c r="BB1826">
        <v>14</v>
      </c>
      <c r="BC1826">
        <v>7</v>
      </c>
      <c r="BD1826">
        <v>7</v>
      </c>
      <c r="BE1826">
        <v>1753</v>
      </c>
      <c r="BF1826">
        <v>380</v>
      </c>
      <c r="BG1826">
        <v>1</v>
      </c>
      <c r="BH1826">
        <v>82</v>
      </c>
      <c r="BI1826">
        <v>70</v>
      </c>
      <c r="BJ1826">
        <v>63</v>
      </c>
      <c r="BK1826">
        <v>74</v>
      </c>
      <c r="BL1826">
        <v>24</v>
      </c>
    </row>
    <row r="1827" spans="1:64" ht="60" x14ac:dyDescent="0.25">
      <c r="A1827" t="s">
        <v>4320</v>
      </c>
      <c r="B1827">
        <v>19</v>
      </c>
      <c r="C1827">
        <v>65</v>
      </c>
      <c r="D1827">
        <v>77</v>
      </c>
      <c r="E1827" s="1" t="s">
        <v>3076</v>
      </c>
      <c r="F1827">
        <v>256556</v>
      </c>
      <c r="G1827" t="s">
        <v>283</v>
      </c>
      <c r="H1827" t="s">
        <v>290</v>
      </c>
      <c r="I1827" t="s">
        <v>77</v>
      </c>
      <c r="J1827">
        <v>65</v>
      </c>
      <c r="K1827" t="s">
        <v>130</v>
      </c>
      <c r="L1827">
        <v>12</v>
      </c>
      <c r="M1827" t="s">
        <v>2984</v>
      </c>
      <c r="N1827" t="s">
        <v>443</v>
      </c>
      <c r="O1827" t="s">
        <v>72</v>
      </c>
      <c r="P1827">
        <v>267</v>
      </c>
      <c r="Q1827">
        <v>65</v>
      </c>
      <c r="R1827">
        <v>54</v>
      </c>
      <c r="S1827">
        <v>44</v>
      </c>
      <c r="T1827">
        <v>64</v>
      </c>
      <c r="U1827">
        <v>40</v>
      </c>
      <c r="V1827">
        <v>286</v>
      </c>
      <c r="W1827">
        <v>65</v>
      </c>
      <c r="X1827">
        <v>61</v>
      </c>
      <c r="Y1827">
        <v>37</v>
      </c>
      <c r="Z1827">
        <v>59</v>
      </c>
      <c r="AA1827">
        <v>64</v>
      </c>
      <c r="AB1827">
        <v>336</v>
      </c>
      <c r="AC1827">
        <v>71</v>
      </c>
      <c r="AD1827">
        <v>73</v>
      </c>
      <c r="AE1827">
        <v>67</v>
      </c>
      <c r="AF1827">
        <v>60</v>
      </c>
      <c r="AG1827">
        <v>65</v>
      </c>
      <c r="AH1827">
        <v>281</v>
      </c>
      <c r="AI1827">
        <v>57</v>
      </c>
      <c r="AJ1827">
        <v>59</v>
      </c>
      <c r="AK1827">
        <v>63</v>
      </c>
      <c r="AL1827">
        <v>62</v>
      </c>
      <c r="AM1827">
        <v>40</v>
      </c>
      <c r="AN1827">
        <v>267</v>
      </c>
      <c r="AO1827">
        <v>56</v>
      </c>
      <c r="AP1827">
        <v>58</v>
      </c>
      <c r="AQ1827">
        <v>48</v>
      </c>
      <c r="AR1827">
        <v>57</v>
      </c>
      <c r="AS1827">
        <v>48</v>
      </c>
      <c r="AT1827">
        <v>54</v>
      </c>
      <c r="AU1827">
        <v>178</v>
      </c>
      <c r="AV1827">
        <v>56</v>
      </c>
      <c r="AW1827">
        <v>62</v>
      </c>
      <c r="AX1827">
        <v>60</v>
      </c>
      <c r="AY1827">
        <v>42</v>
      </c>
      <c r="AZ1827">
        <v>5</v>
      </c>
      <c r="BA1827">
        <v>6</v>
      </c>
      <c r="BB1827">
        <v>10</v>
      </c>
      <c r="BC1827">
        <v>9</v>
      </c>
      <c r="BD1827">
        <v>12</v>
      </c>
      <c r="BE1827">
        <v>1657</v>
      </c>
      <c r="BF1827">
        <v>366</v>
      </c>
      <c r="BG1827">
        <v>1</v>
      </c>
      <c r="BH1827">
        <v>72</v>
      </c>
      <c r="BI1827">
        <v>51</v>
      </c>
      <c r="BJ1827">
        <v>61</v>
      </c>
      <c r="BK1827">
        <v>64</v>
      </c>
      <c r="BL1827">
        <v>57</v>
      </c>
    </row>
    <row r="1828" spans="1:64" ht="45" x14ac:dyDescent="0.25">
      <c r="A1828" t="s">
        <v>4321</v>
      </c>
      <c r="B1828">
        <v>22</v>
      </c>
      <c r="C1828">
        <v>70</v>
      </c>
      <c r="D1828">
        <v>79</v>
      </c>
      <c r="E1828" s="1" t="s">
        <v>4322</v>
      </c>
      <c r="F1828">
        <v>256666</v>
      </c>
      <c r="G1828" t="s">
        <v>494</v>
      </c>
      <c r="H1828" t="s">
        <v>612</v>
      </c>
      <c r="I1828" t="s">
        <v>68</v>
      </c>
      <c r="J1828">
        <v>72</v>
      </c>
      <c r="K1828" t="s">
        <v>189</v>
      </c>
      <c r="L1828">
        <v>9</v>
      </c>
      <c r="M1828" t="s">
        <v>190</v>
      </c>
      <c r="N1828" t="s">
        <v>1015</v>
      </c>
      <c r="O1828" t="s">
        <v>72</v>
      </c>
      <c r="P1828">
        <v>216</v>
      </c>
      <c r="Q1828">
        <v>35</v>
      </c>
      <c r="R1828">
        <v>20</v>
      </c>
      <c r="S1828">
        <v>69</v>
      </c>
      <c r="T1828">
        <v>61</v>
      </c>
      <c r="U1828">
        <v>31</v>
      </c>
      <c r="V1828">
        <v>223</v>
      </c>
      <c r="W1828">
        <v>41</v>
      </c>
      <c r="X1828">
        <v>40</v>
      </c>
      <c r="Y1828">
        <v>29</v>
      </c>
      <c r="Z1828">
        <v>54</v>
      </c>
      <c r="AA1828">
        <v>59</v>
      </c>
      <c r="AB1828">
        <v>348</v>
      </c>
      <c r="AC1828">
        <v>76</v>
      </c>
      <c r="AD1828">
        <v>80</v>
      </c>
      <c r="AE1828">
        <v>69</v>
      </c>
      <c r="AF1828">
        <v>68</v>
      </c>
      <c r="AG1828">
        <v>55</v>
      </c>
      <c r="AH1828">
        <v>304</v>
      </c>
      <c r="AI1828">
        <v>45</v>
      </c>
      <c r="AJ1828">
        <v>81</v>
      </c>
      <c r="AK1828">
        <v>68</v>
      </c>
      <c r="AL1828">
        <v>75</v>
      </c>
      <c r="AM1828">
        <v>35</v>
      </c>
      <c r="AN1828">
        <v>257</v>
      </c>
      <c r="AO1828">
        <v>70</v>
      </c>
      <c r="AP1828">
        <v>70</v>
      </c>
      <c r="AQ1828">
        <v>35</v>
      </c>
      <c r="AR1828">
        <v>45</v>
      </c>
      <c r="AS1828">
        <v>37</v>
      </c>
      <c r="AT1828">
        <v>65</v>
      </c>
      <c r="AU1828">
        <v>207</v>
      </c>
      <c r="AV1828">
        <v>70</v>
      </c>
      <c r="AW1828">
        <v>69</v>
      </c>
      <c r="AX1828">
        <v>68</v>
      </c>
      <c r="AY1828">
        <v>41</v>
      </c>
      <c r="AZ1828">
        <v>8</v>
      </c>
      <c r="BA1828">
        <v>7</v>
      </c>
      <c r="BB1828">
        <v>8</v>
      </c>
      <c r="BC1828">
        <v>10</v>
      </c>
      <c r="BD1828">
        <v>8</v>
      </c>
      <c r="BE1828">
        <v>1596</v>
      </c>
      <c r="BF1828">
        <v>351</v>
      </c>
      <c r="BG1828">
        <v>1</v>
      </c>
      <c r="BH1828">
        <v>78</v>
      </c>
      <c r="BI1828">
        <v>30</v>
      </c>
      <c r="BJ1828">
        <v>49</v>
      </c>
      <c r="BK1828">
        <v>52</v>
      </c>
      <c r="BL1828">
        <v>69</v>
      </c>
    </row>
    <row r="1829" spans="1:64" ht="30" x14ac:dyDescent="0.25">
      <c r="A1829" t="s">
        <v>4323</v>
      </c>
      <c r="B1829">
        <v>21</v>
      </c>
      <c r="C1829">
        <v>68</v>
      </c>
      <c r="D1829">
        <v>80</v>
      </c>
      <c r="E1829" s="1" t="s">
        <v>4324</v>
      </c>
      <c r="F1829">
        <v>256933</v>
      </c>
      <c r="G1829" t="s">
        <v>241</v>
      </c>
      <c r="H1829" t="s">
        <v>147</v>
      </c>
      <c r="I1829" t="s">
        <v>68</v>
      </c>
      <c r="J1829">
        <v>70</v>
      </c>
      <c r="K1829" t="s">
        <v>69</v>
      </c>
      <c r="L1829">
        <v>12</v>
      </c>
      <c r="M1829" t="s">
        <v>597</v>
      </c>
      <c r="N1829" t="s">
        <v>1292</v>
      </c>
      <c r="O1829" t="s">
        <v>80</v>
      </c>
      <c r="P1829">
        <v>280</v>
      </c>
      <c r="Q1829">
        <v>54</v>
      </c>
      <c r="R1829">
        <v>65</v>
      </c>
      <c r="S1829">
        <v>38</v>
      </c>
      <c r="T1829">
        <v>67</v>
      </c>
      <c r="U1829">
        <v>56</v>
      </c>
      <c r="V1829">
        <v>313</v>
      </c>
      <c r="W1829">
        <v>72</v>
      </c>
      <c r="X1829">
        <v>61</v>
      </c>
      <c r="Y1829">
        <v>57</v>
      </c>
      <c r="Z1829">
        <v>55</v>
      </c>
      <c r="AA1829">
        <v>68</v>
      </c>
      <c r="AB1829">
        <v>384</v>
      </c>
      <c r="AC1829">
        <v>80</v>
      </c>
      <c r="AD1829">
        <v>74</v>
      </c>
      <c r="AE1829">
        <v>83</v>
      </c>
      <c r="AF1829">
        <v>64</v>
      </c>
      <c r="AG1829">
        <v>83</v>
      </c>
      <c r="AH1829">
        <v>312</v>
      </c>
      <c r="AI1829">
        <v>63</v>
      </c>
      <c r="AJ1829">
        <v>61</v>
      </c>
      <c r="AK1829">
        <v>70</v>
      </c>
      <c r="AL1829">
        <v>61</v>
      </c>
      <c r="AM1829">
        <v>57</v>
      </c>
      <c r="AN1829">
        <v>271</v>
      </c>
      <c r="AO1829">
        <v>47</v>
      </c>
      <c r="AP1829">
        <v>35</v>
      </c>
      <c r="AQ1829">
        <v>68</v>
      </c>
      <c r="AR1829">
        <v>68</v>
      </c>
      <c r="AS1829">
        <v>53</v>
      </c>
      <c r="AT1829">
        <v>66</v>
      </c>
      <c r="AU1829">
        <v>106</v>
      </c>
      <c r="AV1829">
        <v>35</v>
      </c>
      <c r="AW1829">
        <v>37</v>
      </c>
      <c r="AX1829">
        <v>34</v>
      </c>
      <c r="AY1829">
        <v>54</v>
      </c>
      <c r="AZ1829">
        <v>11</v>
      </c>
      <c r="BA1829">
        <v>11</v>
      </c>
      <c r="BB1829">
        <v>11</v>
      </c>
      <c r="BC1829">
        <v>13</v>
      </c>
      <c r="BD1829">
        <v>8</v>
      </c>
      <c r="BE1829">
        <v>1720</v>
      </c>
      <c r="BF1829">
        <v>369</v>
      </c>
      <c r="BG1829">
        <v>1</v>
      </c>
      <c r="BH1829">
        <v>77</v>
      </c>
      <c r="BI1829">
        <v>62</v>
      </c>
      <c r="BJ1829">
        <v>62</v>
      </c>
      <c r="BK1829">
        <v>72</v>
      </c>
      <c r="BL1829">
        <v>36</v>
      </c>
    </row>
    <row r="1830" spans="1:64" ht="45" x14ac:dyDescent="0.25">
      <c r="A1830" t="s">
        <v>4325</v>
      </c>
      <c r="B1830">
        <v>22</v>
      </c>
      <c r="C1830">
        <v>74</v>
      </c>
      <c r="D1830">
        <v>82</v>
      </c>
      <c r="E1830" s="1" t="s">
        <v>4326</v>
      </c>
      <c r="F1830">
        <v>256949</v>
      </c>
      <c r="G1830" t="s">
        <v>259</v>
      </c>
      <c r="H1830" t="s">
        <v>76</v>
      </c>
      <c r="I1830" t="s">
        <v>68</v>
      </c>
      <c r="J1830">
        <v>76</v>
      </c>
      <c r="K1830" t="s">
        <v>69</v>
      </c>
      <c r="L1830">
        <v>8</v>
      </c>
      <c r="M1830" t="s">
        <v>998</v>
      </c>
      <c r="N1830" t="s">
        <v>886</v>
      </c>
      <c r="O1830" t="s">
        <v>1116</v>
      </c>
      <c r="P1830">
        <v>327</v>
      </c>
      <c r="Q1830">
        <v>68</v>
      </c>
      <c r="R1830">
        <v>70</v>
      </c>
      <c r="S1830">
        <v>55</v>
      </c>
      <c r="T1830">
        <v>73</v>
      </c>
      <c r="U1830">
        <v>61</v>
      </c>
      <c r="V1830">
        <v>351</v>
      </c>
      <c r="W1830">
        <v>75</v>
      </c>
      <c r="X1830">
        <v>69</v>
      </c>
      <c r="Y1830">
        <v>62</v>
      </c>
      <c r="Z1830">
        <v>70</v>
      </c>
      <c r="AA1830">
        <v>75</v>
      </c>
      <c r="AB1830">
        <v>392</v>
      </c>
      <c r="AC1830">
        <v>78</v>
      </c>
      <c r="AD1830">
        <v>76</v>
      </c>
      <c r="AE1830">
        <v>85</v>
      </c>
      <c r="AF1830">
        <v>69</v>
      </c>
      <c r="AG1830">
        <v>84</v>
      </c>
      <c r="AH1830">
        <v>355</v>
      </c>
      <c r="AI1830">
        <v>67</v>
      </c>
      <c r="AJ1830">
        <v>72</v>
      </c>
      <c r="AK1830">
        <v>86</v>
      </c>
      <c r="AL1830">
        <v>65</v>
      </c>
      <c r="AM1830">
        <v>65</v>
      </c>
      <c r="AN1830">
        <v>336</v>
      </c>
      <c r="AO1830">
        <v>68</v>
      </c>
      <c r="AP1830">
        <v>64</v>
      </c>
      <c r="AQ1830">
        <v>72</v>
      </c>
      <c r="AR1830">
        <v>76</v>
      </c>
      <c r="AS1830">
        <v>56</v>
      </c>
      <c r="AT1830">
        <v>76</v>
      </c>
      <c r="AU1830">
        <v>188</v>
      </c>
      <c r="AV1830">
        <v>62</v>
      </c>
      <c r="AW1830">
        <v>64</v>
      </c>
      <c r="AX1830">
        <v>62</v>
      </c>
      <c r="AY1830">
        <v>48</v>
      </c>
      <c r="AZ1830">
        <v>8</v>
      </c>
      <c r="BA1830">
        <v>12</v>
      </c>
      <c r="BB1830">
        <v>13</v>
      </c>
      <c r="BC1830">
        <v>6</v>
      </c>
      <c r="BD1830">
        <v>9</v>
      </c>
      <c r="BE1830">
        <v>1997</v>
      </c>
      <c r="BF1830">
        <v>424</v>
      </c>
      <c r="BG1830">
        <v>1</v>
      </c>
      <c r="BH1830">
        <v>77</v>
      </c>
      <c r="BI1830">
        <v>67</v>
      </c>
      <c r="BJ1830">
        <v>71</v>
      </c>
      <c r="BK1830">
        <v>76</v>
      </c>
      <c r="BL1830">
        <v>62</v>
      </c>
    </row>
    <row r="1831" spans="1:64" ht="45" x14ac:dyDescent="0.25">
      <c r="A1831" t="s">
        <v>4327</v>
      </c>
      <c r="B1831">
        <v>19</v>
      </c>
      <c r="C1831">
        <v>71</v>
      </c>
      <c r="D1831">
        <v>79</v>
      </c>
      <c r="E1831" s="1" t="s">
        <v>4328</v>
      </c>
      <c r="F1831">
        <v>256970</v>
      </c>
      <c r="G1831" t="s">
        <v>337</v>
      </c>
      <c r="H1831" t="s">
        <v>156</v>
      </c>
      <c r="I1831" t="s">
        <v>77</v>
      </c>
      <c r="J1831">
        <v>73</v>
      </c>
      <c r="K1831" t="s">
        <v>69</v>
      </c>
      <c r="L1831">
        <v>8</v>
      </c>
      <c r="M1831" t="s">
        <v>566</v>
      </c>
      <c r="N1831" t="s">
        <v>991</v>
      </c>
      <c r="O1831" t="s">
        <v>4039</v>
      </c>
      <c r="P1831">
        <v>316</v>
      </c>
      <c r="Q1831">
        <v>65</v>
      </c>
      <c r="R1831">
        <v>64</v>
      </c>
      <c r="S1831">
        <v>49</v>
      </c>
      <c r="T1831">
        <v>73</v>
      </c>
      <c r="U1831">
        <v>65</v>
      </c>
      <c r="V1831">
        <v>335</v>
      </c>
      <c r="W1831">
        <v>75</v>
      </c>
      <c r="X1831">
        <v>63</v>
      </c>
      <c r="Y1831">
        <v>59</v>
      </c>
      <c r="Z1831">
        <v>66</v>
      </c>
      <c r="AA1831">
        <v>72</v>
      </c>
      <c r="AB1831">
        <v>366</v>
      </c>
      <c r="AC1831">
        <v>74</v>
      </c>
      <c r="AD1831">
        <v>73</v>
      </c>
      <c r="AE1831">
        <v>80</v>
      </c>
      <c r="AF1831">
        <v>68</v>
      </c>
      <c r="AG1831">
        <v>71</v>
      </c>
      <c r="AH1831">
        <v>325</v>
      </c>
      <c r="AI1831">
        <v>66</v>
      </c>
      <c r="AJ1831">
        <v>65</v>
      </c>
      <c r="AK1831">
        <v>67</v>
      </c>
      <c r="AL1831">
        <v>64</v>
      </c>
      <c r="AM1831">
        <v>63</v>
      </c>
      <c r="AN1831">
        <v>297</v>
      </c>
      <c r="AO1831">
        <v>51</v>
      </c>
      <c r="AP1831">
        <v>29</v>
      </c>
      <c r="AQ1831">
        <v>69</v>
      </c>
      <c r="AR1831">
        <v>73</v>
      </c>
      <c r="AS1831">
        <v>75</v>
      </c>
      <c r="AT1831">
        <v>74</v>
      </c>
      <c r="AU1831">
        <v>103</v>
      </c>
      <c r="AV1831">
        <v>33</v>
      </c>
      <c r="AW1831">
        <v>32</v>
      </c>
      <c r="AX1831">
        <v>38</v>
      </c>
      <c r="AY1831">
        <v>56</v>
      </c>
      <c r="AZ1831">
        <v>14</v>
      </c>
      <c r="BA1831">
        <v>14</v>
      </c>
      <c r="BB1831">
        <v>8</v>
      </c>
      <c r="BC1831">
        <v>7</v>
      </c>
      <c r="BD1831">
        <v>13</v>
      </c>
      <c r="BE1831">
        <v>1798</v>
      </c>
      <c r="BF1831">
        <v>377</v>
      </c>
      <c r="BG1831">
        <v>1</v>
      </c>
      <c r="BH1831">
        <v>73</v>
      </c>
      <c r="BI1831">
        <v>65</v>
      </c>
      <c r="BJ1831">
        <v>69</v>
      </c>
      <c r="BK1831">
        <v>74</v>
      </c>
      <c r="BL1831">
        <v>34</v>
      </c>
    </row>
    <row r="1832" spans="1:64" ht="45" x14ac:dyDescent="0.25">
      <c r="A1832" t="s">
        <v>4329</v>
      </c>
      <c r="B1832">
        <v>25</v>
      </c>
      <c r="C1832" t="s">
        <v>265</v>
      </c>
      <c r="D1832">
        <v>75</v>
      </c>
      <c r="E1832" s="1" t="s">
        <v>4330</v>
      </c>
      <c r="F1832">
        <v>257136</v>
      </c>
      <c r="G1832" t="s">
        <v>212</v>
      </c>
      <c r="H1832" t="s">
        <v>253</v>
      </c>
      <c r="I1832" t="s">
        <v>68</v>
      </c>
      <c r="J1832">
        <v>73</v>
      </c>
      <c r="K1832" t="s">
        <v>406</v>
      </c>
      <c r="L1832">
        <v>2</v>
      </c>
      <c r="M1832" t="s">
        <v>1164</v>
      </c>
      <c r="N1832" t="s">
        <v>580</v>
      </c>
      <c r="O1832" t="s">
        <v>1988</v>
      </c>
      <c r="P1832">
        <v>259</v>
      </c>
      <c r="Q1832">
        <v>67</v>
      </c>
      <c r="R1832">
        <v>44</v>
      </c>
      <c r="S1832">
        <v>55</v>
      </c>
      <c r="T1832">
        <v>64</v>
      </c>
      <c r="U1832">
        <v>29</v>
      </c>
      <c r="V1832">
        <v>289</v>
      </c>
      <c r="W1832" t="s">
        <v>160</v>
      </c>
      <c r="X1832">
        <v>61</v>
      </c>
      <c r="Y1832">
        <v>35</v>
      </c>
      <c r="Z1832">
        <v>54</v>
      </c>
      <c r="AA1832" t="s">
        <v>203</v>
      </c>
      <c r="AB1832">
        <v>376</v>
      </c>
      <c r="AC1832">
        <v>85</v>
      </c>
      <c r="AD1832">
        <v>88</v>
      </c>
      <c r="AE1832">
        <v>69</v>
      </c>
      <c r="AF1832">
        <v>60</v>
      </c>
      <c r="AG1832">
        <v>74</v>
      </c>
      <c r="AH1832">
        <v>341</v>
      </c>
      <c r="AI1832">
        <v>62</v>
      </c>
      <c r="AJ1832">
        <v>74</v>
      </c>
      <c r="AK1832">
        <v>85</v>
      </c>
      <c r="AL1832">
        <v>62</v>
      </c>
      <c r="AM1832">
        <v>58</v>
      </c>
      <c r="AN1832">
        <v>320</v>
      </c>
      <c r="AO1832" t="s">
        <v>369</v>
      </c>
      <c r="AP1832">
        <v>66</v>
      </c>
      <c r="AQ1832" t="s">
        <v>4331</v>
      </c>
      <c r="AR1832">
        <v>60</v>
      </c>
      <c r="AS1832">
        <v>51</v>
      </c>
      <c r="AT1832">
        <v>68</v>
      </c>
      <c r="AU1832">
        <v>211</v>
      </c>
      <c r="AV1832">
        <v>66</v>
      </c>
      <c r="AW1832" t="s">
        <v>833</v>
      </c>
      <c r="AX1832" t="s">
        <v>402</v>
      </c>
      <c r="AY1832">
        <v>52</v>
      </c>
      <c r="AZ1832">
        <v>10</v>
      </c>
      <c r="BA1832">
        <v>14</v>
      </c>
      <c r="BB1832">
        <v>6</v>
      </c>
      <c r="BC1832">
        <v>15</v>
      </c>
      <c r="BD1832">
        <v>7</v>
      </c>
      <c r="BE1832">
        <v>1848</v>
      </c>
      <c r="BF1832">
        <v>407</v>
      </c>
      <c r="BG1832">
        <v>1</v>
      </c>
      <c r="BH1832">
        <v>87</v>
      </c>
      <c r="BI1832">
        <v>51</v>
      </c>
      <c r="BJ1832">
        <v>61</v>
      </c>
      <c r="BK1832">
        <v>69</v>
      </c>
      <c r="BL1832">
        <v>68</v>
      </c>
    </row>
    <row r="1833" spans="1:64" ht="30" x14ac:dyDescent="0.25">
      <c r="A1833" t="s">
        <v>4332</v>
      </c>
      <c r="B1833">
        <v>21</v>
      </c>
      <c r="C1833">
        <v>68</v>
      </c>
      <c r="D1833">
        <v>78</v>
      </c>
      <c r="E1833" s="1" t="s">
        <v>4333</v>
      </c>
      <c r="F1833">
        <v>257167</v>
      </c>
      <c r="G1833" t="s">
        <v>97</v>
      </c>
      <c r="H1833" t="s">
        <v>84</v>
      </c>
      <c r="I1833" t="s">
        <v>68</v>
      </c>
      <c r="J1833">
        <v>70</v>
      </c>
      <c r="K1833" t="s">
        <v>106</v>
      </c>
      <c r="L1833">
        <v>10</v>
      </c>
      <c r="M1833" t="s">
        <v>726</v>
      </c>
      <c r="N1833" t="s">
        <v>191</v>
      </c>
      <c r="O1833" t="s">
        <v>70</v>
      </c>
      <c r="P1833">
        <v>305</v>
      </c>
      <c r="Q1833">
        <v>51</v>
      </c>
      <c r="R1833">
        <v>69</v>
      </c>
      <c r="S1833">
        <v>59</v>
      </c>
      <c r="T1833">
        <v>63</v>
      </c>
      <c r="U1833">
        <v>63</v>
      </c>
      <c r="V1833">
        <v>277</v>
      </c>
      <c r="W1833">
        <v>63</v>
      </c>
      <c r="X1833">
        <v>55</v>
      </c>
      <c r="Y1833">
        <v>41</v>
      </c>
      <c r="Z1833">
        <v>48</v>
      </c>
      <c r="AA1833">
        <v>70</v>
      </c>
      <c r="AB1833">
        <v>396</v>
      </c>
      <c r="AC1833">
        <v>82</v>
      </c>
      <c r="AD1833">
        <v>81</v>
      </c>
      <c r="AE1833">
        <v>81</v>
      </c>
      <c r="AF1833">
        <v>67</v>
      </c>
      <c r="AG1833">
        <v>85</v>
      </c>
      <c r="AH1833">
        <v>333</v>
      </c>
      <c r="AI1833">
        <v>70</v>
      </c>
      <c r="AJ1833">
        <v>75</v>
      </c>
      <c r="AK1833">
        <v>68</v>
      </c>
      <c r="AL1833">
        <v>64</v>
      </c>
      <c r="AM1833">
        <v>56</v>
      </c>
      <c r="AN1833">
        <v>295</v>
      </c>
      <c r="AO1833">
        <v>87</v>
      </c>
      <c r="AP1833">
        <v>34</v>
      </c>
      <c r="AQ1833">
        <v>69</v>
      </c>
      <c r="AR1833">
        <v>52</v>
      </c>
      <c r="AS1833">
        <v>53</v>
      </c>
      <c r="AT1833">
        <v>59</v>
      </c>
      <c r="AU1833">
        <v>121</v>
      </c>
      <c r="AV1833">
        <v>32</v>
      </c>
      <c r="AW1833">
        <v>44</v>
      </c>
      <c r="AX1833">
        <v>45</v>
      </c>
      <c r="AY1833">
        <v>60</v>
      </c>
      <c r="AZ1833">
        <v>14</v>
      </c>
      <c r="BA1833">
        <v>9</v>
      </c>
      <c r="BB1833">
        <v>12</v>
      </c>
      <c r="BC1833">
        <v>11</v>
      </c>
      <c r="BD1833">
        <v>14</v>
      </c>
      <c r="BE1833">
        <v>1787</v>
      </c>
      <c r="BF1833">
        <v>380</v>
      </c>
      <c r="BG1833">
        <v>1</v>
      </c>
      <c r="BH1833">
        <v>81</v>
      </c>
      <c r="BI1833">
        <v>66</v>
      </c>
      <c r="BJ1833">
        <v>55</v>
      </c>
      <c r="BK1833">
        <v>68</v>
      </c>
      <c r="BL1833">
        <v>40</v>
      </c>
    </row>
    <row r="1834" spans="1:64" ht="30" x14ac:dyDescent="0.25">
      <c r="A1834" t="s">
        <v>4334</v>
      </c>
      <c r="B1834">
        <v>23</v>
      </c>
      <c r="C1834">
        <v>71</v>
      </c>
      <c r="D1834">
        <v>77</v>
      </c>
      <c r="E1834" s="1" t="s">
        <v>4335</v>
      </c>
      <c r="F1834">
        <v>257288</v>
      </c>
      <c r="G1834" t="s">
        <v>2883</v>
      </c>
      <c r="H1834" t="s">
        <v>420</v>
      </c>
      <c r="I1834" t="s">
        <v>68</v>
      </c>
      <c r="J1834">
        <v>71</v>
      </c>
      <c r="K1834" t="s">
        <v>508</v>
      </c>
      <c r="L1834">
        <v>6</v>
      </c>
      <c r="M1834" t="s">
        <v>1831</v>
      </c>
      <c r="N1834" t="s">
        <v>519</v>
      </c>
      <c r="O1834" t="s">
        <v>1961</v>
      </c>
      <c r="P1834">
        <v>77</v>
      </c>
      <c r="Q1834">
        <v>15</v>
      </c>
      <c r="R1834">
        <v>6</v>
      </c>
      <c r="S1834">
        <v>11</v>
      </c>
      <c r="T1834">
        <v>39</v>
      </c>
      <c r="U1834">
        <v>6</v>
      </c>
      <c r="V1834">
        <v>101</v>
      </c>
      <c r="W1834">
        <v>14</v>
      </c>
      <c r="X1834">
        <v>13</v>
      </c>
      <c r="Y1834">
        <v>11</v>
      </c>
      <c r="Z1834">
        <v>45</v>
      </c>
      <c r="AA1834">
        <v>18</v>
      </c>
      <c r="AB1834">
        <v>186</v>
      </c>
      <c r="AC1834">
        <v>23</v>
      </c>
      <c r="AD1834">
        <v>26</v>
      </c>
      <c r="AE1834">
        <v>32</v>
      </c>
      <c r="AF1834">
        <v>64</v>
      </c>
      <c r="AG1834">
        <v>41</v>
      </c>
      <c r="AH1834">
        <v>224</v>
      </c>
      <c r="AI1834">
        <v>49</v>
      </c>
      <c r="AJ1834">
        <v>60</v>
      </c>
      <c r="AK1834">
        <v>34</v>
      </c>
      <c r="AL1834">
        <v>75</v>
      </c>
      <c r="AM1834">
        <v>6</v>
      </c>
      <c r="AN1834">
        <v>102</v>
      </c>
      <c r="AO1834">
        <v>26</v>
      </c>
      <c r="AP1834">
        <v>18</v>
      </c>
      <c r="AQ1834">
        <v>8</v>
      </c>
      <c r="AR1834">
        <v>36</v>
      </c>
      <c r="AS1834">
        <v>14</v>
      </c>
      <c r="AT1834">
        <v>37</v>
      </c>
      <c r="AU1834">
        <v>48</v>
      </c>
      <c r="AV1834">
        <v>16</v>
      </c>
      <c r="AW1834">
        <v>16</v>
      </c>
      <c r="AX1834">
        <v>16</v>
      </c>
      <c r="AY1834">
        <v>349</v>
      </c>
      <c r="AZ1834">
        <v>71</v>
      </c>
      <c r="BA1834">
        <v>69</v>
      </c>
      <c r="BB1834">
        <v>65</v>
      </c>
      <c r="BC1834">
        <v>70</v>
      </c>
      <c r="BD1834">
        <v>74</v>
      </c>
      <c r="BE1834">
        <v>1087</v>
      </c>
      <c r="BF1834">
        <v>373</v>
      </c>
      <c r="BG1834">
        <v>1</v>
      </c>
      <c r="BH1834">
        <v>71</v>
      </c>
      <c r="BI1834">
        <v>69</v>
      </c>
      <c r="BJ1834">
        <v>65</v>
      </c>
      <c r="BK1834">
        <v>74</v>
      </c>
      <c r="BL1834">
        <v>24</v>
      </c>
    </row>
    <row r="1835" spans="1:64" ht="45" x14ac:dyDescent="0.25">
      <c r="A1835" t="s">
        <v>4336</v>
      </c>
      <c r="B1835">
        <v>20</v>
      </c>
      <c r="C1835">
        <v>68</v>
      </c>
      <c r="D1835">
        <v>80</v>
      </c>
      <c r="E1835" s="1" t="s">
        <v>4337</v>
      </c>
      <c r="F1835">
        <v>257319</v>
      </c>
      <c r="G1835" t="s">
        <v>97</v>
      </c>
      <c r="H1835" t="s">
        <v>76</v>
      </c>
      <c r="I1835" t="s">
        <v>68</v>
      </c>
      <c r="J1835">
        <v>69</v>
      </c>
      <c r="K1835" t="s">
        <v>791</v>
      </c>
      <c r="L1835">
        <v>12</v>
      </c>
      <c r="M1835" t="s">
        <v>995</v>
      </c>
      <c r="N1835" t="s">
        <v>1292</v>
      </c>
      <c r="O1835" t="s">
        <v>72</v>
      </c>
      <c r="P1835">
        <v>284</v>
      </c>
      <c r="Q1835">
        <v>59</v>
      </c>
      <c r="R1835">
        <v>66</v>
      </c>
      <c r="S1835">
        <v>55</v>
      </c>
      <c r="T1835">
        <v>65</v>
      </c>
      <c r="U1835">
        <v>39</v>
      </c>
      <c r="V1835">
        <v>284</v>
      </c>
      <c r="W1835">
        <v>70</v>
      </c>
      <c r="X1835">
        <v>58</v>
      </c>
      <c r="Y1835">
        <v>33</v>
      </c>
      <c r="Z1835">
        <v>52</v>
      </c>
      <c r="AA1835">
        <v>71</v>
      </c>
      <c r="AB1835">
        <v>400</v>
      </c>
      <c r="AC1835">
        <v>90</v>
      </c>
      <c r="AD1835">
        <v>90</v>
      </c>
      <c r="AE1835">
        <v>87</v>
      </c>
      <c r="AF1835">
        <v>60</v>
      </c>
      <c r="AG1835">
        <v>73</v>
      </c>
      <c r="AH1835">
        <v>257</v>
      </c>
      <c r="AI1835">
        <v>61</v>
      </c>
      <c r="AJ1835">
        <v>61</v>
      </c>
      <c r="AK1835">
        <v>52</v>
      </c>
      <c r="AL1835">
        <v>35</v>
      </c>
      <c r="AM1835">
        <v>48</v>
      </c>
      <c r="AN1835">
        <v>232</v>
      </c>
      <c r="AO1835">
        <v>30</v>
      </c>
      <c r="AP1835">
        <v>22</v>
      </c>
      <c r="AQ1835">
        <v>65</v>
      </c>
      <c r="AR1835">
        <v>61</v>
      </c>
      <c r="AS1835">
        <v>54</v>
      </c>
      <c r="AT1835">
        <v>58</v>
      </c>
      <c r="AU1835">
        <v>70</v>
      </c>
      <c r="AV1835">
        <v>25</v>
      </c>
      <c r="AW1835">
        <v>25</v>
      </c>
      <c r="AX1835">
        <v>20</v>
      </c>
      <c r="AY1835">
        <v>59</v>
      </c>
      <c r="AZ1835">
        <v>13</v>
      </c>
      <c r="BA1835">
        <v>10</v>
      </c>
      <c r="BB1835">
        <v>14</v>
      </c>
      <c r="BC1835">
        <v>14</v>
      </c>
      <c r="BD1835">
        <v>8</v>
      </c>
      <c r="BE1835">
        <v>1586</v>
      </c>
      <c r="BF1835">
        <v>346</v>
      </c>
      <c r="BG1835">
        <v>1</v>
      </c>
      <c r="BH1835">
        <v>90</v>
      </c>
      <c r="BI1835">
        <v>59</v>
      </c>
      <c r="BJ1835">
        <v>59</v>
      </c>
      <c r="BK1835">
        <v>71</v>
      </c>
      <c r="BL1835">
        <v>27</v>
      </c>
    </row>
    <row r="1836" spans="1:64" ht="45" x14ac:dyDescent="0.25">
      <c r="A1836" t="s">
        <v>4338</v>
      </c>
      <c r="B1836">
        <v>21</v>
      </c>
      <c r="C1836" t="s">
        <v>607</v>
      </c>
      <c r="D1836" t="s">
        <v>660</v>
      </c>
      <c r="E1836" s="1" t="s">
        <v>4339</v>
      </c>
      <c r="F1836">
        <v>257438</v>
      </c>
      <c r="G1836" t="s">
        <v>97</v>
      </c>
      <c r="H1836" t="s">
        <v>76</v>
      </c>
      <c r="I1836" t="s">
        <v>68</v>
      </c>
      <c r="J1836">
        <v>69</v>
      </c>
      <c r="K1836" t="s">
        <v>106</v>
      </c>
      <c r="L1836">
        <v>7</v>
      </c>
      <c r="M1836" t="s">
        <v>184</v>
      </c>
      <c r="N1836" t="s">
        <v>191</v>
      </c>
      <c r="O1836" t="s">
        <v>72</v>
      </c>
      <c r="P1836">
        <v>299</v>
      </c>
      <c r="Q1836" t="s">
        <v>3293</v>
      </c>
      <c r="R1836" t="s">
        <v>1496</v>
      </c>
      <c r="S1836">
        <v>58</v>
      </c>
      <c r="T1836" t="s">
        <v>2010</v>
      </c>
      <c r="U1836">
        <v>56</v>
      </c>
      <c r="V1836">
        <v>247</v>
      </c>
      <c r="W1836" t="s">
        <v>737</v>
      </c>
      <c r="X1836">
        <v>48</v>
      </c>
      <c r="Y1836">
        <v>30</v>
      </c>
      <c r="Z1836" t="s">
        <v>4340</v>
      </c>
      <c r="AA1836">
        <v>67</v>
      </c>
      <c r="AB1836">
        <v>381</v>
      </c>
      <c r="AC1836">
        <v>82</v>
      </c>
      <c r="AD1836">
        <v>83</v>
      </c>
      <c r="AE1836" t="s">
        <v>199</v>
      </c>
      <c r="AF1836" t="s">
        <v>607</v>
      </c>
      <c r="AG1836" t="s">
        <v>402</v>
      </c>
      <c r="AH1836">
        <v>302</v>
      </c>
      <c r="AI1836" t="s">
        <v>2002</v>
      </c>
      <c r="AJ1836" t="s">
        <v>203</v>
      </c>
      <c r="AK1836" t="s">
        <v>2007</v>
      </c>
      <c r="AL1836" t="s">
        <v>3041</v>
      </c>
      <c r="AM1836" t="s">
        <v>829</v>
      </c>
      <c r="AN1836">
        <v>261</v>
      </c>
      <c r="AO1836">
        <v>52</v>
      </c>
      <c r="AP1836">
        <v>28</v>
      </c>
      <c r="AQ1836" t="s">
        <v>203</v>
      </c>
      <c r="AR1836" t="s">
        <v>2365</v>
      </c>
      <c r="AS1836">
        <v>64</v>
      </c>
      <c r="AT1836" t="s">
        <v>2010</v>
      </c>
      <c r="AU1836">
        <v>58</v>
      </c>
      <c r="AV1836">
        <v>13</v>
      </c>
      <c r="AW1836" t="s">
        <v>4341</v>
      </c>
      <c r="AX1836">
        <v>22</v>
      </c>
      <c r="AY1836">
        <v>48</v>
      </c>
      <c r="AZ1836">
        <v>14</v>
      </c>
      <c r="BA1836">
        <v>7</v>
      </c>
      <c r="BB1836">
        <v>7</v>
      </c>
      <c r="BC1836">
        <v>7</v>
      </c>
      <c r="BD1836">
        <v>13</v>
      </c>
      <c r="BE1836">
        <v>1596</v>
      </c>
      <c r="BF1836">
        <v>347</v>
      </c>
      <c r="BG1836">
        <v>1</v>
      </c>
      <c r="BH1836">
        <v>83</v>
      </c>
      <c r="BI1836">
        <v>65</v>
      </c>
      <c r="BJ1836">
        <v>51</v>
      </c>
      <c r="BK1836">
        <v>68</v>
      </c>
      <c r="BL1836">
        <v>24</v>
      </c>
    </row>
    <row r="1837" spans="1:64" ht="45" x14ac:dyDescent="0.25">
      <c r="A1837" t="s">
        <v>4342</v>
      </c>
      <c r="B1837">
        <v>23</v>
      </c>
      <c r="C1837">
        <v>75</v>
      </c>
      <c r="D1837">
        <v>80</v>
      </c>
      <c r="E1837" s="1" t="s">
        <v>4343</v>
      </c>
      <c r="F1837">
        <v>258015</v>
      </c>
      <c r="G1837" t="s">
        <v>124</v>
      </c>
      <c r="H1837" t="s">
        <v>290</v>
      </c>
      <c r="I1837" t="s">
        <v>68</v>
      </c>
      <c r="J1837">
        <v>77</v>
      </c>
      <c r="K1837" t="s">
        <v>106</v>
      </c>
      <c r="L1837">
        <v>5</v>
      </c>
      <c r="M1837" t="s">
        <v>567</v>
      </c>
      <c r="N1837" t="s">
        <v>2987</v>
      </c>
      <c r="O1837" t="s">
        <v>4344</v>
      </c>
      <c r="P1837">
        <v>326</v>
      </c>
      <c r="Q1837">
        <v>43</v>
      </c>
      <c r="R1837">
        <v>77</v>
      </c>
      <c r="S1837">
        <v>74</v>
      </c>
      <c r="T1837">
        <v>68</v>
      </c>
      <c r="U1837">
        <v>64</v>
      </c>
      <c r="V1837">
        <v>319</v>
      </c>
      <c r="W1837">
        <v>74</v>
      </c>
      <c r="X1837">
        <v>67</v>
      </c>
      <c r="Y1837">
        <v>50</v>
      </c>
      <c r="Z1837">
        <v>53</v>
      </c>
      <c r="AA1837">
        <v>75</v>
      </c>
      <c r="AB1837">
        <v>354</v>
      </c>
      <c r="AC1837">
        <v>72</v>
      </c>
      <c r="AD1837">
        <v>75</v>
      </c>
      <c r="AE1837">
        <v>69</v>
      </c>
      <c r="AF1837">
        <v>72</v>
      </c>
      <c r="AG1837">
        <v>66</v>
      </c>
      <c r="AH1837">
        <v>380</v>
      </c>
      <c r="AI1837">
        <v>74</v>
      </c>
      <c r="AJ1837">
        <v>85</v>
      </c>
      <c r="AK1837">
        <v>72</v>
      </c>
      <c r="AL1837">
        <v>79</v>
      </c>
      <c r="AM1837">
        <v>70</v>
      </c>
      <c r="AN1837">
        <v>295</v>
      </c>
      <c r="AO1837">
        <v>59</v>
      </c>
      <c r="AP1837">
        <v>19</v>
      </c>
      <c r="AQ1837">
        <v>78</v>
      </c>
      <c r="AR1837">
        <v>59</v>
      </c>
      <c r="AS1837">
        <v>80</v>
      </c>
      <c r="AT1837">
        <v>75</v>
      </c>
      <c r="AU1837">
        <v>60</v>
      </c>
      <c r="AV1837">
        <v>13</v>
      </c>
      <c r="AW1837">
        <v>23</v>
      </c>
      <c r="AX1837">
        <v>24</v>
      </c>
      <c r="AY1837">
        <v>39</v>
      </c>
      <c r="AZ1837">
        <v>6</v>
      </c>
      <c r="BA1837">
        <v>13</v>
      </c>
      <c r="BB1837">
        <v>10</v>
      </c>
      <c r="BC1837">
        <v>5</v>
      </c>
      <c r="BD1837">
        <v>5</v>
      </c>
      <c r="BE1837">
        <v>1773</v>
      </c>
      <c r="BF1837">
        <v>378</v>
      </c>
      <c r="BG1837">
        <v>1</v>
      </c>
      <c r="BH1837">
        <v>74</v>
      </c>
      <c r="BI1837">
        <v>75</v>
      </c>
      <c r="BJ1837">
        <v>58</v>
      </c>
      <c r="BK1837">
        <v>73</v>
      </c>
      <c r="BL1837">
        <v>24</v>
      </c>
    </row>
    <row r="1838" spans="1:64" ht="30" x14ac:dyDescent="0.25">
      <c r="A1838" t="s">
        <v>4345</v>
      </c>
      <c r="B1838">
        <v>19</v>
      </c>
      <c r="C1838">
        <v>65</v>
      </c>
      <c r="D1838">
        <v>75</v>
      </c>
      <c r="E1838" s="1" t="s">
        <v>4346</v>
      </c>
      <c r="F1838">
        <v>258036</v>
      </c>
      <c r="G1838" t="s">
        <v>337</v>
      </c>
      <c r="H1838" t="s">
        <v>67</v>
      </c>
      <c r="I1838" t="s">
        <v>68</v>
      </c>
      <c r="J1838">
        <v>65</v>
      </c>
      <c r="K1838" t="s">
        <v>415</v>
      </c>
      <c r="L1838">
        <v>10</v>
      </c>
      <c r="M1838" t="s">
        <v>2121</v>
      </c>
      <c r="N1838" t="s">
        <v>338</v>
      </c>
      <c r="O1838" t="s">
        <v>1157</v>
      </c>
      <c r="P1838">
        <v>243</v>
      </c>
      <c r="Q1838">
        <v>64</v>
      </c>
      <c r="R1838">
        <v>32</v>
      </c>
      <c r="S1838">
        <v>48</v>
      </c>
      <c r="T1838">
        <v>62</v>
      </c>
      <c r="U1838">
        <v>37</v>
      </c>
      <c r="V1838">
        <v>272</v>
      </c>
      <c r="W1838">
        <v>57</v>
      </c>
      <c r="X1838">
        <v>60</v>
      </c>
      <c r="Y1838">
        <v>38</v>
      </c>
      <c r="Z1838">
        <v>57</v>
      </c>
      <c r="AA1838">
        <v>60</v>
      </c>
      <c r="AB1838">
        <v>359</v>
      </c>
      <c r="AC1838">
        <v>80</v>
      </c>
      <c r="AD1838">
        <v>81</v>
      </c>
      <c r="AE1838">
        <v>69</v>
      </c>
      <c r="AF1838">
        <v>56</v>
      </c>
      <c r="AG1838">
        <v>73</v>
      </c>
      <c r="AH1838">
        <v>277</v>
      </c>
      <c r="AI1838">
        <v>39</v>
      </c>
      <c r="AJ1838">
        <v>67</v>
      </c>
      <c r="AK1838">
        <v>70</v>
      </c>
      <c r="AL1838">
        <v>64</v>
      </c>
      <c r="AM1838">
        <v>37</v>
      </c>
      <c r="AN1838">
        <v>251</v>
      </c>
      <c r="AO1838">
        <v>56</v>
      </c>
      <c r="AP1838">
        <v>57</v>
      </c>
      <c r="AQ1838">
        <v>52</v>
      </c>
      <c r="AR1838">
        <v>54</v>
      </c>
      <c r="AS1838">
        <v>32</v>
      </c>
      <c r="AT1838">
        <v>53</v>
      </c>
      <c r="AU1838">
        <v>185</v>
      </c>
      <c r="AV1838">
        <v>58</v>
      </c>
      <c r="AW1838">
        <v>64</v>
      </c>
      <c r="AX1838">
        <v>63</v>
      </c>
      <c r="AY1838">
        <v>57</v>
      </c>
      <c r="AZ1838">
        <v>13</v>
      </c>
      <c r="BA1838">
        <v>9</v>
      </c>
      <c r="BB1838">
        <v>11</v>
      </c>
      <c r="BC1838">
        <v>10</v>
      </c>
      <c r="BD1838">
        <v>14</v>
      </c>
      <c r="BE1838">
        <v>1644</v>
      </c>
      <c r="BF1838">
        <v>359</v>
      </c>
      <c r="BG1838">
        <v>1</v>
      </c>
      <c r="BH1838">
        <v>81</v>
      </c>
      <c r="BI1838">
        <v>36</v>
      </c>
      <c r="BJ1838">
        <v>59</v>
      </c>
      <c r="BK1838">
        <v>60</v>
      </c>
      <c r="BL1838">
        <v>59</v>
      </c>
    </row>
    <row r="1839" spans="1:64" ht="45" x14ac:dyDescent="0.25">
      <c r="A1839" t="s">
        <v>4347</v>
      </c>
      <c r="B1839">
        <v>27</v>
      </c>
      <c r="C1839">
        <v>75</v>
      </c>
      <c r="D1839">
        <v>78</v>
      </c>
      <c r="E1839" s="1" t="s">
        <v>3298</v>
      </c>
      <c r="F1839">
        <v>258390</v>
      </c>
      <c r="G1839" t="s">
        <v>419</v>
      </c>
      <c r="H1839" t="s">
        <v>1591</v>
      </c>
      <c r="I1839" t="s">
        <v>68</v>
      </c>
      <c r="J1839">
        <v>75</v>
      </c>
      <c r="K1839" t="s">
        <v>508</v>
      </c>
      <c r="L1839">
        <v>3</v>
      </c>
      <c r="M1839" t="s">
        <v>247</v>
      </c>
      <c r="N1839" t="s">
        <v>1015</v>
      </c>
      <c r="O1839" t="s">
        <v>602</v>
      </c>
      <c r="P1839">
        <v>77</v>
      </c>
      <c r="Q1839">
        <v>14</v>
      </c>
      <c r="R1839">
        <v>9</v>
      </c>
      <c r="S1839">
        <v>11</v>
      </c>
      <c r="T1839">
        <v>35</v>
      </c>
      <c r="U1839">
        <v>8</v>
      </c>
      <c r="V1839">
        <v>101</v>
      </c>
      <c r="W1839">
        <v>15</v>
      </c>
      <c r="X1839">
        <v>20</v>
      </c>
      <c r="Y1839">
        <v>13</v>
      </c>
      <c r="Z1839">
        <v>32</v>
      </c>
      <c r="AA1839">
        <v>21</v>
      </c>
      <c r="AB1839">
        <v>187</v>
      </c>
      <c r="AC1839">
        <v>34</v>
      </c>
      <c r="AD1839">
        <v>28</v>
      </c>
      <c r="AE1839">
        <v>30</v>
      </c>
      <c r="AF1839">
        <v>71</v>
      </c>
      <c r="AG1839">
        <v>24</v>
      </c>
      <c r="AH1839">
        <v>227</v>
      </c>
      <c r="AI1839">
        <v>56</v>
      </c>
      <c r="AJ1839">
        <v>64</v>
      </c>
      <c r="AK1839">
        <v>27</v>
      </c>
      <c r="AL1839">
        <v>73</v>
      </c>
      <c r="AM1839">
        <v>7</v>
      </c>
      <c r="AN1839">
        <v>112</v>
      </c>
      <c r="AO1839">
        <v>27</v>
      </c>
      <c r="AP1839">
        <v>15</v>
      </c>
      <c r="AQ1839">
        <v>9</v>
      </c>
      <c r="AR1839">
        <v>42</v>
      </c>
      <c r="AS1839">
        <v>19</v>
      </c>
      <c r="AT1839">
        <v>33</v>
      </c>
      <c r="AU1839">
        <v>38</v>
      </c>
      <c r="AV1839">
        <v>13</v>
      </c>
      <c r="AW1839">
        <v>13</v>
      </c>
      <c r="AX1839">
        <v>12</v>
      </c>
      <c r="AY1839">
        <v>370</v>
      </c>
      <c r="AZ1839">
        <v>76</v>
      </c>
      <c r="BA1839">
        <v>71</v>
      </c>
      <c r="BB1839">
        <v>74</v>
      </c>
      <c r="BC1839">
        <v>73</v>
      </c>
      <c r="BD1839">
        <v>76</v>
      </c>
      <c r="BE1839">
        <v>1112</v>
      </c>
      <c r="BF1839">
        <v>402</v>
      </c>
      <c r="BG1839">
        <v>1</v>
      </c>
      <c r="BH1839">
        <v>76</v>
      </c>
      <c r="BI1839">
        <v>71</v>
      </c>
      <c r="BJ1839">
        <v>74</v>
      </c>
      <c r="BK1839">
        <v>76</v>
      </c>
      <c r="BL1839">
        <v>32</v>
      </c>
    </row>
    <row r="1840" spans="1:64" ht="30" x14ac:dyDescent="0.25">
      <c r="A1840" t="s">
        <v>4348</v>
      </c>
      <c r="B1840">
        <v>21</v>
      </c>
      <c r="C1840">
        <v>73</v>
      </c>
      <c r="D1840">
        <v>80</v>
      </c>
      <c r="E1840" s="1" t="s">
        <v>4349</v>
      </c>
      <c r="F1840">
        <v>258485</v>
      </c>
      <c r="G1840" t="s">
        <v>155</v>
      </c>
      <c r="H1840" t="s">
        <v>139</v>
      </c>
      <c r="I1840" t="s">
        <v>68</v>
      </c>
      <c r="J1840">
        <v>73</v>
      </c>
      <c r="K1840" t="s">
        <v>508</v>
      </c>
      <c r="L1840">
        <v>7</v>
      </c>
      <c r="M1840" t="s">
        <v>247</v>
      </c>
      <c r="N1840" t="s">
        <v>333</v>
      </c>
      <c r="O1840" t="s">
        <v>4258</v>
      </c>
      <c r="P1840">
        <v>90</v>
      </c>
      <c r="Q1840">
        <v>16</v>
      </c>
      <c r="R1840">
        <v>5</v>
      </c>
      <c r="S1840">
        <v>11</v>
      </c>
      <c r="T1840">
        <v>38</v>
      </c>
      <c r="U1840">
        <v>20</v>
      </c>
      <c r="V1840">
        <v>80</v>
      </c>
      <c r="W1840">
        <v>8</v>
      </c>
      <c r="X1840">
        <v>14</v>
      </c>
      <c r="Y1840">
        <v>6</v>
      </c>
      <c r="Z1840">
        <v>36</v>
      </c>
      <c r="AA1840">
        <v>16</v>
      </c>
      <c r="AB1840">
        <v>234</v>
      </c>
      <c r="AC1840">
        <v>41</v>
      </c>
      <c r="AD1840">
        <v>41</v>
      </c>
      <c r="AE1840">
        <v>53</v>
      </c>
      <c r="AF1840">
        <v>60</v>
      </c>
      <c r="AG1840">
        <v>39</v>
      </c>
      <c r="AH1840">
        <v>230</v>
      </c>
      <c r="AI1840">
        <v>57</v>
      </c>
      <c r="AJ1840">
        <v>61</v>
      </c>
      <c r="AK1840">
        <v>35</v>
      </c>
      <c r="AL1840">
        <v>62</v>
      </c>
      <c r="AM1840">
        <v>15</v>
      </c>
      <c r="AN1840">
        <v>80</v>
      </c>
      <c r="AO1840">
        <v>20</v>
      </c>
      <c r="AP1840">
        <v>9</v>
      </c>
      <c r="AQ1840">
        <v>7</v>
      </c>
      <c r="AR1840">
        <v>36</v>
      </c>
      <c r="AS1840">
        <v>8</v>
      </c>
      <c r="AT1840">
        <v>27</v>
      </c>
      <c r="AU1840">
        <v>24</v>
      </c>
      <c r="AV1840">
        <v>7</v>
      </c>
      <c r="AW1840">
        <v>8</v>
      </c>
      <c r="AX1840">
        <v>9</v>
      </c>
      <c r="AY1840">
        <v>370</v>
      </c>
      <c r="AZ1840">
        <v>71</v>
      </c>
      <c r="BA1840">
        <v>75</v>
      </c>
      <c r="BB1840">
        <v>76</v>
      </c>
      <c r="BC1840">
        <v>73</v>
      </c>
      <c r="BD1840">
        <v>75</v>
      </c>
      <c r="BE1840">
        <v>1108</v>
      </c>
      <c r="BF1840">
        <v>411</v>
      </c>
      <c r="BG1840">
        <v>1</v>
      </c>
      <c r="BH1840">
        <v>71</v>
      </c>
      <c r="BI1840">
        <v>75</v>
      </c>
      <c r="BJ1840">
        <v>76</v>
      </c>
      <c r="BK1840">
        <v>75</v>
      </c>
      <c r="BL1840">
        <v>41</v>
      </c>
    </row>
    <row r="1841" spans="1:64" ht="45" x14ac:dyDescent="0.25">
      <c r="A1841" t="s">
        <v>4350</v>
      </c>
      <c r="B1841">
        <v>21</v>
      </c>
      <c r="C1841">
        <v>68</v>
      </c>
      <c r="D1841">
        <v>77</v>
      </c>
      <c r="E1841" s="1" t="s">
        <v>4351</v>
      </c>
      <c r="F1841">
        <v>258505</v>
      </c>
      <c r="G1841" t="s">
        <v>75</v>
      </c>
      <c r="H1841" t="s">
        <v>321</v>
      </c>
      <c r="I1841" t="s">
        <v>68</v>
      </c>
      <c r="J1841">
        <v>71</v>
      </c>
      <c r="K1841" t="s">
        <v>415</v>
      </c>
      <c r="L1841">
        <v>9</v>
      </c>
      <c r="M1841" t="s">
        <v>726</v>
      </c>
      <c r="N1841" t="s">
        <v>191</v>
      </c>
      <c r="O1841" t="s">
        <v>72</v>
      </c>
      <c r="P1841">
        <v>260</v>
      </c>
      <c r="Q1841">
        <v>67</v>
      </c>
      <c r="R1841">
        <v>35</v>
      </c>
      <c r="S1841">
        <v>46</v>
      </c>
      <c r="T1841">
        <v>72</v>
      </c>
      <c r="U1841">
        <v>40</v>
      </c>
      <c r="V1841">
        <v>329</v>
      </c>
      <c r="W1841">
        <v>68</v>
      </c>
      <c r="X1841">
        <v>69</v>
      </c>
      <c r="Y1841">
        <v>56</v>
      </c>
      <c r="Z1841">
        <v>67</v>
      </c>
      <c r="AA1841">
        <v>69</v>
      </c>
      <c r="AB1841">
        <v>399</v>
      </c>
      <c r="AC1841">
        <v>82</v>
      </c>
      <c r="AD1841">
        <v>74</v>
      </c>
      <c r="AE1841">
        <v>84</v>
      </c>
      <c r="AF1841">
        <v>73</v>
      </c>
      <c r="AG1841">
        <v>86</v>
      </c>
      <c r="AH1841">
        <v>311</v>
      </c>
      <c r="AI1841">
        <v>60</v>
      </c>
      <c r="AJ1841">
        <v>58</v>
      </c>
      <c r="AK1841">
        <v>83</v>
      </c>
      <c r="AL1841">
        <v>47</v>
      </c>
      <c r="AM1841">
        <v>63</v>
      </c>
      <c r="AN1841">
        <v>314</v>
      </c>
      <c r="AO1841">
        <v>71</v>
      </c>
      <c r="AP1841">
        <v>67</v>
      </c>
      <c r="AQ1841">
        <v>59</v>
      </c>
      <c r="AR1841">
        <v>69</v>
      </c>
      <c r="AS1841">
        <v>48</v>
      </c>
      <c r="AT1841">
        <v>66</v>
      </c>
      <c r="AU1841">
        <v>186</v>
      </c>
      <c r="AV1841">
        <v>66</v>
      </c>
      <c r="AW1841">
        <v>62</v>
      </c>
      <c r="AX1841">
        <v>58</v>
      </c>
      <c r="AY1841">
        <v>53</v>
      </c>
      <c r="AZ1841">
        <v>9</v>
      </c>
      <c r="BA1841">
        <v>14</v>
      </c>
      <c r="BB1841">
        <v>13</v>
      </c>
      <c r="BC1841">
        <v>7</v>
      </c>
      <c r="BD1841">
        <v>10</v>
      </c>
      <c r="BE1841">
        <v>1852</v>
      </c>
      <c r="BF1841">
        <v>389</v>
      </c>
      <c r="BG1841">
        <v>1</v>
      </c>
      <c r="BH1841">
        <v>78</v>
      </c>
      <c r="BI1841">
        <v>48</v>
      </c>
      <c r="BJ1841">
        <v>69</v>
      </c>
      <c r="BK1841">
        <v>71</v>
      </c>
      <c r="BL1841">
        <v>62</v>
      </c>
    </row>
    <row r="1842" spans="1:64" ht="45" x14ac:dyDescent="0.25">
      <c r="A1842" t="s">
        <v>4352</v>
      </c>
      <c r="B1842">
        <v>19</v>
      </c>
      <c r="C1842">
        <v>65</v>
      </c>
      <c r="D1842">
        <v>80</v>
      </c>
      <c r="E1842" s="1" t="s">
        <v>4353</v>
      </c>
      <c r="F1842">
        <v>258507</v>
      </c>
      <c r="G1842" t="s">
        <v>66</v>
      </c>
      <c r="H1842" t="s">
        <v>105</v>
      </c>
      <c r="I1842" t="s">
        <v>77</v>
      </c>
      <c r="J1842">
        <v>65</v>
      </c>
      <c r="K1842" t="s">
        <v>478</v>
      </c>
      <c r="L1842">
        <v>15</v>
      </c>
      <c r="M1842" t="s">
        <v>2984</v>
      </c>
      <c r="N1842" t="s">
        <v>807</v>
      </c>
      <c r="O1842" t="s">
        <v>992</v>
      </c>
      <c r="P1842">
        <v>227</v>
      </c>
      <c r="Q1842">
        <v>58</v>
      </c>
      <c r="R1842">
        <v>30</v>
      </c>
      <c r="S1842">
        <v>54</v>
      </c>
      <c r="T1842">
        <v>57</v>
      </c>
      <c r="U1842">
        <v>28</v>
      </c>
      <c r="V1842">
        <v>215</v>
      </c>
      <c r="W1842">
        <v>57</v>
      </c>
      <c r="X1842">
        <v>34</v>
      </c>
      <c r="Y1842">
        <v>34</v>
      </c>
      <c r="Z1842">
        <v>35</v>
      </c>
      <c r="AA1842">
        <v>55</v>
      </c>
      <c r="AB1842">
        <v>349</v>
      </c>
      <c r="AC1842">
        <v>78</v>
      </c>
      <c r="AD1842">
        <v>79</v>
      </c>
      <c r="AE1842">
        <v>65</v>
      </c>
      <c r="AF1842">
        <v>58</v>
      </c>
      <c r="AG1842">
        <v>69</v>
      </c>
      <c r="AH1842">
        <v>259</v>
      </c>
      <c r="AI1842">
        <v>26</v>
      </c>
      <c r="AJ1842">
        <v>69</v>
      </c>
      <c r="AK1842">
        <v>69</v>
      </c>
      <c r="AL1842">
        <v>62</v>
      </c>
      <c r="AM1842">
        <v>33</v>
      </c>
      <c r="AN1842">
        <v>237</v>
      </c>
      <c r="AO1842">
        <v>54</v>
      </c>
      <c r="AP1842">
        <v>59</v>
      </c>
      <c r="AQ1842">
        <v>42</v>
      </c>
      <c r="AR1842">
        <v>39</v>
      </c>
      <c r="AS1842">
        <v>43</v>
      </c>
      <c r="AT1842">
        <v>46</v>
      </c>
      <c r="AU1842">
        <v>188</v>
      </c>
      <c r="AV1842">
        <v>57</v>
      </c>
      <c r="AW1842">
        <v>66</v>
      </c>
      <c r="AX1842">
        <v>65</v>
      </c>
      <c r="AY1842">
        <v>43</v>
      </c>
      <c r="AZ1842">
        <v>5</v>
      </c>
      <c r="BA1842">
        <v>9</v>
      </c>
      <c r="BB1842">
        <v>8</v>
      </c>
      <c r="BC1842">
        <v>12</v>
      </c>
      <c r="BD1842">
        <v>9</v>
      </c>
      <c r="BE1842">
        <v>1518</v>
      </c>
      <c r="BF1842">
        <v>339</v>
      </c>
      <c r="BG1842">
        <v>1</v>
      </c>
      <c r="BH1842">
        <v>79</v>
      </c>
      <c r="BI1842">
        <v>31</v>
      </c>
      <c r="BJ1842">
        <v>48</v>
      </c>
      <c r="BK1842">
        <v>57</v>
      </c>
      <c r="BL1842">
        <v>61</v>
      </c>
    </row>
    <row r="1843" spans="1:64" ht="30" x14ac:dyDescent="0.25">
      <c r="A1843" t="s">
        <v>4354</v>
      </c>
      <c r="B1843">
        <v>24</v>
      </c>
      <c r="C1843">
        <v>76</v>
      </c>
      <c r="D1843">
        <v>79</v>
      </c>
      <c r="E1843" s="1" t="s">
        <v>4355</v>
      </c>
      <c r="F1843">
        <v>258580</v>
      </c>
      <c r="G1843" t="s">
        <v>277</v>
      </c>
      <c r="H1843" t="s">
        <v>147</v>
      </c>
      <c r="I1843" t="s">
        <v>68</v>
      </c>
      <c r="J1843">
        <v>77</v>
      </c>
      <c r="K1843" t="s">
        <v>69</v>
      </c>
      <c r="L1843">
        <v>3</v>
      </c>
      <c r="M1843" t="s">
        <v>592</v>
      </c>
      <c r="N1843" t="s">
        <v>951</v>
      </c>
      <c r="O1843" t="s">
        <v>1122</v>
      </c>
      <c r="P1843">
        <v>320</v>
      </c>
      <c r="Q1843">
        <v>70</v>
      </c>
      <c r="R1843">
        <v>74</v>
      </c>
      <c r="S1843">
        <v>52</v>
      </c>
      <c r="T1843">
        <v>69</v>
      </c>
      <c r="U1843">
        <v>55</v>
      </c>
      <c r="V1843">
        <v>368</v>
      </c>
      <c r="W1843">
        <v>79</v>
      </c>
      <c r="X1843">
        <v>77</v>
      </c>
      <c r="Y1843">
        <v>75</v>
      </c>
      <c r="Z1843">
        <v>66</v>
      </c>
      <c r="AA1843">
        <v>71</v>
      </c>
      <c r="AB1843">
        <v>414</v>
      </c>
      <c r="AC1843">
        <v>87</v>
      </c>
      <c r="AD1843">
        <v>82</v>
      </c>
      <c r="AE1843">
        <v>88</v>
      </c>
      <c r="AF1843">
        <v>77</v>
      </c>
      <c r="AG1843">
        <v>80</v>
      </c>
      <c r="AH1843">
        <v>341</v>
      </c>
      <c r="AI1843">
        <v>72</v>
      </c>
      <c r="AJ1843">
        <v>62</v>
      </c>
      <c r="AK1843">
        <v>86</v>
      </c>
      <c r="AL1843">
        <v>44</v>
      </c>
      <c r="AM1843">
        <v>77</v>
      </c>
      <c r="AN1843">
        <v>285</v>
      </c>
      <c r="AO1843">
        <v>46</v>
      </c>
      <c r="AP1843">
        <v>24</v>
      </c>
      <c r="AQ1843">
        <v>76</v>
      </c>
      <c r="AR1843">
        <v>75</v>
      </c>
      <c r="AS1843">
        <v>64</v>
      </c>
      <c r="AT1843">
        <v>68</v>
      </c>
      <c r="AU1843">
        <v>109</v>
      </c>
      <c r="AV1843">
        <v>25</v>
      </c>
      <c r="AW1843">
        <v>43</v>
      </c>
      <c r="AX1843">
        <v>41</v>
      </c>
      <c r="AY1843">
        <v>47</v>
      </c>
      <c r="AZ1843">
        <v>11</v>
      </c>
      <c r="BA1843">
        <v>7</v>
      </c>
      <c r="BB1843">
        <v>12</v>
      </c>
      <c r="BC1843">
        <v>9</v>
      </c>
      <c r="BD1843">
        <v>8</v>
      </c>
      <c r="BE1843">
        <v>1884</v>
      </c>
      <c r="BF1843">
        <v>396</v>
      </c>
      <c r="BG1843">
        <v>1</v>
      </c>
      <c r="BH1843">
        <v>84</v>
      </c>
      <c r="BI1843">
        <v>73</v>
      </c>
      <c r="BJ1843">
        <v>71</v>
      </c>
      <c r="BK1843">
        <v>77</v>
      </c>
      <c r="BL1843">
        <v>35</v>
      </c>
    </row>
    <row r="1844" spans="1:64" ht="45" x14ac:dyDescent="0.25">
      <c r="A1844" t="s">
        <v>4356</v>
      </c>
      <c r="B1844">
        <v>19</v>
      </c>
      <c r="C1844">
        <v>61</v>
      </c>
      <c r="D1844">
        <v>72</v>
      </c>
      <c r="E1844" s="1" t="s">
        <v>4357</v>
      </c>
      <c r="F1844">
        <v>258749</v>
      </c>
      <c r="G1844" t="s">
        <v>494</v>
      </c>
      <c r="H1844" t="s">
        <v>253</v>
      </c>
      <c r="I1844" t="s">
        <v>77</v>
      </c>
      <c r="J1844">
        <v>63</v>
      </c>
      <c r="K1844" t="s">
        <v>106</v>
      </c>
      <c r="L1844">
        <v>11</v>
      </c>
      <c r="M1844" t="s">
        <v>3124</v>
      </c>
      <c r="N1844" t="s">
        <v>185</v>
      </c>
      <c r="O1844" t="s">
        <v>458</v>
      </c>
      <c r="P1844">
        <v>264</v>
      </c>
      <c r="Q1844">
        <v>49</v>
      </c>
      <c r="R1844">
        <v>59</v>
      </c>
      <c r="S1844">
        <v>52</v>
      </c>
      <c r="T1844">
        <v>52</v>
      </c>
      <c r="U1844">
        <v>52</v>
      </c>
      <c r="V1844">
        <v>253</v>
      </c>
      <c r="W1844">
        <v>61</v>
      </c>
      <c r="X1844">
        <v>47</v>
      </c>
      <c r="Y1844">
        <v>45</v>
      </c>
      <c r="Z1844">
        <v>43</v>
      </c>
      <c r="AA1844">
        <v>57</v>
      </c>
      <c r="AB1844">
        <v>374</v>
      </c>
      <c r="AC1844">
        <v>84</v>
      </c>
      <c r="AD1844">
        <v>81</v>
      </c>
      <c r="AE1844">
        <v>76</v>
      </c>
      <c r="AF1844">
        <v>57</v>
      </c>
      <c r="AG1844">
        <v>76</v>
      </c>
      <c r="AH1844">
        <v>351</v>
      </c>
      <c r="AI1844">
        <v>59</v>
      </c>
      <c r="AJ1844">
        <v>80</v>
      </c>
      <c r="AK1844">
        <v>75</v>
      </c>
      <c r="AL1844">
        <v>79</v>
      </c>
      <c r="AM1844">
        <v>58</v>
      </c>
      <c r="AN1844">
        <v>294</v>
      </c>
      <c r="AO1844">
        <v>83</v>
      </c>
      <c r="AP1844">
        <v>39</v>
      </c>
      <c r="AQ1844">
        <v>60</v>
      </c>
      <c r="AR1844">
        <v>58</v>
      </c>
      <c r="AS1844">
        <v>54</v>
      </c>
      <c r="AT1844">
        <v>58</v>
      </c>
      <c r="AU1844">
        <v>112</v>
      </c>
      <c r="AV1844">
        <v>39</v>
      </c>
      <c r="AW1844">
        <v>41</v>
      </c>
      <c r="AX1844">
        <v>32</v>
      </c>
      <c r="AY1844">
        <v>47</v>
      </c>
      <c r="AZ1844">
        <v>9</v>
      </c>
      <c r="BA1844">
        <v>12</v>
      </c>
      <c r="BB1844">
        <v>10</v>
      </c>
      <c r="BC1844">
        <v>10</v>
      </c>
      <c r="BD1844">
        <v>6</v>
      </c>
      <c r="BE1844">
        <v>1695</v>
      </c>
      <c r="BF1844">
        <v>372</v>
      </c>
      <c r="BG1844">
        <v>1</v>
      </c>
      <c r="BH1844">
        <v>82</v>
      </c>
      <c r="BI1844">
        <v>58</v>
      </c>
      <c r="BJ1844">
        <v>51</v>
      </c>
      <c r="BK1844">
        <v>62</v>
      </c>
      <c r="BL1844">
        <v>40</v>
      </c>
    </row>
    <row r="1845" spans="1:64" ht="60" x14ac:dyDescent="0.25">
      <c r="A1845" t="s">
        <v>4358</v>
      </c>
      <c r="B1845">
        <v>20</v>
      </c>
      <c r="C1845">
        <v>67</v>
      </c>
      <c r="D1845">
        <v>74</v>
      </c>
      <c r="E1845" s="1" t="s">
        <v>4359</v>
      </c>
      <c r="F1845">
        <v>259022</v>
      </c>
      <c r="G1845" t="s">
        <v>283</v>
      </c>
      <c r="H1845" t="s">
        <v>290</v>
      </c>
      <c r="I1845" t="s">
        <v>77</v>
      </c>
      <c r="J1845">
        <v>67</v>
      </c>
      <c r="K1845" t="s">
        <v>130</v>
      </c>
      <c r="L1845">
        <v>7</v>
      </c>
      <c r="M1845" t="s">
        <v>990</v>
      </c>
      <c r="N1845" t="s">
        <v>79</v>
      </c>
      <c r="O1845" t="s">
        <v>918</v>
      </c>
      <c r="P1845">
        <v>282</v>
      </c>
      <c r="Q1845">
        <v>72</v>
      </c>
      <c r="R1845">
        <v>45</v>
      </c>
      <c r="S1845">
        <v>52</v>
      </c>
      <c r="T1845">
        <v>65</v>
      </c>
      <c r="U1845">
        <v>48</v>
      </c>
      <c r="V1845">
        <v>311</v>
      </c>
      <c r="W1845">
        <v>67</v>
      </c>
      <c r="X1845">
        <v>70</v>
      </c>
      <c r="Y1845">
        <v>54</v>
      </c>
      <c r="Z1845">
        <v>55</v>
      </c>
      <c r="AA1845">
        <v>65</v>
      </c>
      <c r="AB1845">
        <v>363</v>
      </c>
      <c r="AC1845">
        <v>77</v>
      </c>
      <c r="AD1845">
        <v>77</v>
      </c>
      <c r="AE1845">
        <v>76</v>
      </c>
      <c r="AF1845">
        <v>62</v>
      </c>
      <c r="AG1845">
        <v>71</v>
      </c>
      <c r="AH1845">
        <v>316</v>
      </c>
      <c r="AI1845">
        <v>62</v>
      </c>
      <c r="AJ1845">
        <v>69</v>
      </c>
      <c r="AK1845">
        <v>68</v>
      </c>
      <c r="AL1845">
        <v>64</v>
      </c>
      <c r="AM1845">
        <v>53</v>
      </c>
      <c r="AN1845">
        <v>289</v>
      </c>
      <c r="AO1845">
        <v>67</v>
      </c>
      <c r="AP1845">
        <v>58</v>
      </c>
      <c r="AQ1845">
        <v>59</v>
      </c>
      <c r="AR1845">
        <v>60</v>
      </c>
      <c r="AS1845">
        <v>45</v>
      </c>
      <c r="AT1845">
        <v>52</v>
      </c>
      <c r="AU1845">
        <v>181</v>
      </c>
      <c r="AV1845">
        <v>56</v>
      </c>
      <c r="AW1845">
        <v>64</v>
      </c>
      <c r="AX1845">
        <v>61</v>
      </c>
      <c r="AY1845">
        <v>60</v>
      </c>
      <c r="AZ1845">
        <v>11</v>
      </c>
      <c r="BA1845">
        <v>12</v>
      </c>
      <c r="BB1845">
        <v>14</v>
      </c>
      <c r="BC1845">
        <v>11</v>
      </c>
      <c r="BD1845">
        <v>12</v>
      </c>
      <c r="BE1845">
        <v>1802</v>
      </c>
      <c r="BF1845">
        <v>384</v>
      </c>
      <c r="BG1845">
        <v>1</v>
      </c>
      <c r="BH1845">
        <v>77</v>
      </c>
      <c r="BI1845">
        <v>51</v>
      </c>
      <c r="BJ1845">
        <v>64</v>
      </c>
      <c r="BK1845">
        <v>67</v>
      </c>
      <c r="BL1845">
        <v>59</v>
      </c>
    </row>
    <row r="1846" spans="1:64" ht="30" x14ac:dyDescent="0.25">
      <c r="A1846" t="s">
        <v>4360</v>
      </c>
      <c r="B1846">
        <v>21</v>
      </c>
      <c r="C1846">
        <v>72</v>
      </c>
      <c r="D1846">
        <v>81</v>
      </c>
      <c r="E1846" s="1" t="s">
        <v>4152</v>
      </c>
      <c r="F1846">
        <v>259027</v>
      </c>
      <c r="G1846" t="s">
        <v>66</v>
      </c>
      <c r="H1846" t="s">
        <v>91</v>
      </c>
      <c r="I1846" t="s">
        <v>77</v>
      </c>
      <c r="J1846">
        <v>72</v>
      </c>
      <c r="K1846" t="s">
        <v>130</v>
      </c>
      <c r="L1846">
        <v>9</v>
      </c>
      <c r="M1846" t="s">
        <v>107</v>
      </c>
      <c r="N1846" t="s">
        <v>132</v>
      </c>
      <c r="O1846" t="s">
        <v>613</v>
      </c>
      <c r="P1846">
        <v>290</v>
      </c>
      <c r="Q1846">
        <v>69</v>
      </c>
      <c r="R1846">
        <v>58</v>
      </c>
      <c r="S1846">
        <v>56</v>
      </c>
      <c r="T1846">
        <v>70</v>
      </c>
      <c r="U1846">
        <v>37</v>
      </c>
      <c r="V1846">
        <v>290</v>
      </c>
      <c r="W1846">
        <v>69</v>
      </c>
      <c r="X1846">
        <v>58</v>
      </c>
      <c r="Y1846">
        <v>38</v>
      </c>
      <c r="Z1846">
        <v>53</v>
      </c>
      <c r="AA1846">
        <v>72</v>
      </c>
      <c r="AB1846">
        <v>372</v>
      </c>
      <c r="AC1846">
        <v>85</v>
      </c>
      <c r="AD1846">
        <v>85</v>
      </c>
      <c r="AE1846">
        <v>73</v>
      </c>
      <c r="AF1846">
        <v>69</v>
      </c>
      <c r="AG1846">
        <v>60</v>
      </c>
      <c r="AH1846">
        <v>333</v>
      </c>
      <c r="AI1846">
        <v>71</v>
      </c>
      <c r="AJ1846">
        <v>75</v>
      </c>
      <c r="AK1846">
        <v>75</v>
      </c>
      <c r="AL1846">
        <v>64</v>
      </c>
      <c r="AM1846">
        <v>48</v>
      </c>
      <c r="AN1846">
        <v>315</v>
      </c>
      <c r="AO1846">
        <v>63</v>
      </c>
      <c r="AP1846">
        <v>63</v>
      </c>
      <c r="AQ1846">
        <v>68</v>
      </c>
      <c r="AR1846">
        <v>58</v>
      </c>
      <c r="AS1846">
        <v>63</v>
      </c>
      <c r="AT1846">
        <v>66</v>
      </c>
      <c r="AU1846">
        <v>196</v>
      </c>
      <c r="AV1846">
        <v>62</v>
      </c>
      <c r="AW1846">
        <v>70</v>
      </c>
      <c r="AX1846">
        <v>64</v>
      </c>
      <c r="AY1846">
        <v>59</v>
      </c>
      <c r="AZ1846">
        <v>15</v>
      </c>
      <c r="BA1846">
        <v>13</v>
      </c>
      <c r="BB1846">
        <v>9</v>
      </c>
      <c r="BC1846">
        <v>14</v>
      </c>
      <c r="BD1846">
        <v>8</v>
      </c>
      <c r="BE1846">
        <v>1855</v>
      </c>
      <c r="BF1846">
        <v>407</v>
      </c>
      <c r="BG1846">
        <v>1</v>
      </c>
      <c r="BH1846">
        <v>85</v>
      </c>
      <c r="BI1846">
        <v>58</v>
      </c>
      <c r="BJ1846">
        <v>63</v>
      </c>
      <c r="BK1846">
        <v>70</v>
      </c>
      <c r="BL1846">
        <v>64</v>
      </c>
    </row>
    <row r="1847" spans="1:64" ht="30" x14ac:dyDescent="0.25">
      <c r="A1847" t="s">
        <v>4361</v>
      </c>
      <c r="B1847">
        <v>22</v>
      </c>
      <c r="C1847">
        <v>74</v>
      </c>
      <c r="D1847">
        <v>83</v>
      </c>
      <c r="E1847" s="1" t="s">
        <v>4362</v>
      </c>
      <c r="F1847">
        <v>259163</v>
      </c>
      <c r="G1847" t="s">
        <v>124</v>
      </c>
      <c r="H1847" t="s">
        <v>253</v>
      </c>
      <c r="I1847" t="s">
        <v>68</v>
      </c>
      <c r="J1847">
        <v>76</v>
      </c>
      <c r="K1847" t="s">
        <v>189</v>
      </c>
      <c r="L1847">
        <v>9</v>
      </c>
      <c r="M1847" t="s">
        <v>579</v>
      </c>
      <c r="N1847" t="s">
        <v>1292</v>
      </c>
      <c r="O1847" t="s">
        <v>4317</v>
      </c>
      <c r="P1847">
        <v>239</v>
      </c>
      <c r="Q1847">
        <v>33</v>
      </c>
      <c r="R1847">
        <v>42</v>
      </c>
      <c r="S1847">
        <v>69</v>
      </c>
      <c r="T1847">
        <v>69</v>
      </c>
      <c r="U1847">
        <v>26</v>
      </c>
      <c r="V1847">
        <v>239</v>
      </c>
      <c r="W1847">
        <v>57</v>
      </c>
      <c r="X1847">
        <v>30</v>
      </c>
      <c r="Y1847">
        <v>27</v>
      </c>
      <c r="Z1847">
        <v>67</v>
      </c>
      <c r="AA1847">
        <v>58</v>
      </c>
      <c r="AB1847">
        <v>334</v>
      </c>
      <c r="AC1847">
        <v>74</v>
      </c>
      <c r="AD1847">
        <v>69</v>
      </c>
      <c r="AE1847">
        <v>62</v>
      </c>
      <c r="AF1847">
        <v>68</v>
      </c>
      <c r="AG1847">
        <v>61</v>
      </c>
      <c r="AH1847">
        <v>318</v>
      </c>
      <c r="AI1847">
        <v>62</v>
      </c>
      <c r="AJ1847">
        <v>79</v>
      </c>
      <c r="AK1847">
        <v>76</v>
      </c>
      <c r="AL1847">
        <v>75</v>
      </c>
      <c r="AM1847">
        <v>26</v>
      </c>
      <c r="AN1847">
        <v>295</v>
      </c>
      <c r="AO1847">
        <v>76</v>
      </c>
      <c r="AP1847">
        <v>75</v>
      </c>
      <c r="AQ1847">
        <v>35</v>
      </c>
      <c r="AR1847">
        <v>49</v>
      </c>
      <c r="AS1847">
        <v>60</v>
      </c>
      <c r="AT1847">
        <v>69</v>
      </c>
      <c r="AU1847">
        <v>228</v>
      </c>
      <c r="AV1847">
        <v>75</v>
      </c>
      <c r="AW1847">
        <v>78</v>
      </c>
      <c r="AX1847">
        <v>75</v>
      </c>
      <c r="AY1847">
        <v>55</v>
      </c>
      <c r="AZ1847">
        <v>9</v>
      </c>
      <c r="BA1847">
        <v>10</v>
      </c>
      <c r="BB1847">
        <v>14</v>
      </c>
      <c r="BC1847">
        <v>12</v>
      </c>
      <c r="BD1847">
        <v>10</v>
      </c>
      <c r="BE1847">
        <v>1708</v>
      </c>
      <c r="BF1847">
        <v>377</v>
      </c>
      <c r="BG1847">
        <v>1</v>
      </c>
      <c r="BH1847">
        <v>71</v>
      </c>
      <c r="BI1847">
        <v>43</v>
      </c>
      <c r="BJ1847">
        <v>53</v>
      </c>
      <c r="BK1847">
        <v>59</v>
      </c>
      <c r="BL1847">
        <v>75</v>
      </c>
    </row>
    <row r="1848" spans="1:64" ht="30" x14ac:dyDescent="0.25">
      <c r="A1848" t="s">
        <v>4363</v>
      </c>
      <c r="B1848">
        <v>21</v>
      </c>
      <c r="C1848">
        <v>74</v>
      </c>
      <c r="D1848">
        <v>82</v>
      </c>
      <c r="E1848" s="1" t="s">
        <v>2559</v>
      </c>
      <c r="F1848">
        <v>259306</v>
      </c>
      <c r="G1848" t="s">
        <v>112</v>
      </c>
      <c r="H1848" t="s">
        <v>156</v>
      </c>
      <c r="I1848" t="s">
        <v>77</v>
      </c>
      <c r="J1848">
        <v>76</v>
      </c>
      <c r="K1848" t="s">
        <v>69</v>
      </c>
      <c r="L1848">
        <v>8</v>
      </c>
      <c r="M1848" t="s">
        <v>998</v>
      </c>
      <c r="N1848" t="s">
        <v>1151</v>
      </c>
      <c r="O1848" t="s">
        <v>802</v>
      </c>
      <c r="P1848">
        <v>279</v>
      </c>
      <c r="Q1848">
        <v>54</v>
      </c>
      <c r="R1848">
        <v>70</v>
      </c>
      <c r="S1848">
        <v>38</v>
      </c>
      <c r="T1848">
        <v>75</v>
      </c>
      <c r="U1848">
        <v>42</v>
      </c>
      <c r="V1848">
        <v>372</v>
      </c>
      <c r="W1848">
        <v>74</v>
      </c>
      <c r="X1848">
        <v>75</v>
      </c>
      <c r="Y1848">
        <v>74</v>
      </c>
      <c r="Z1848">
        <v>74</v>
      </c>
      <c r="AA1848">
        <v>75</v>
      </c>
      <c r="AB1848">
        <v>386</v>
      </c>
      <c r="AC1848">
        <v>75</v>
      </c>
      <c r="AD1848">
        <v>74</v>
      </c>
      <c r="AE1848">
        <v>82</v>
      </c>
      <c r="AF1848">
        <v>67</v>
      </c>
      <c r="AG1848">
        <v>88</v>
      </c>
      <c r="AH1848">
        <v>343</v>
      </c>
      <c r="AI1848">
        <v>73</v>
      </c>
      <c r="AJ1848">
        <v>58</v>
      </c>
      <c r="AK1848">
        <v>80</v>
      </c>
      <c r="AL1848">
        <v>59</v>
      </c>
      <c r="AM1848">
        <v>73</v>
      </c>
      <c r="AN1848">
        <v>319</v>
      </c>
      <c r="AO1848">
        <v>53</v>
      </c>
      <c r="AP1848">
        <v>54</v>
      </c>
      <c r="AQ1848">
        <v>69</v>
      </c>
      <c r="AR1848">
        <v>79</v>
      </c>
      <c r="AS1848">
        <v>64</v>
      </c>
      <c r="AT1848">
        <v>74</v>
      </c>
      <c r="AU1848">
        <v>157</v>
      </c>
      <c r="AV1848">
        <v>45</v>
      </c>
      <c r="AW1848">
        <v>59</v>
      </c>
      <c r="AX1848">
        <v>53</v>
      </c>
      <c r="AY1848">
        <v>58</v>
      </c>
      <c r="AZ1848">
        <v>13</v>
      </c>
      <c r="BA1848">
        <v>9</v>
      </c>
      <c r="BB1848">
        <v>12</v>
      </c>
      <c r="BC1848">
        <v>13</v>
      </c>
      <c r="BD1848">
        <v>11</v>
      </c>
      <c r="BE1848">
        <v>1914</v>
      </c>
      <c r="BF1848">
        <v>403</v>
      </c>
      <c r="BG1848">
        <v>1</v>
      </c>
      <c r="BH1848">
        <v>74</v>
      </c>
      <c r="BI1848">
        <v>69</v>
      </c>
      <c r="BJ1848">
        <v>71</v>
      </c>
      <c r="BK1848">
        <v>75</v>
      </c>
      <c r="BL1848">
        <v>51</v>
      </c>
    </row>
    <row r="1849" spans="1:64" ht="45" x14ac:dyDescent="0.25">
      <c r="A1849" t="s">
        <v>4364</v>
      </c>
      <c r="B1849">
        <v>21</v>
      </c>
      <c r="C1849">
        <v>66</v>
      </c>
      <c r="D1849">
        <v>80</v>
      </c>
      <c r="E1849" s="1" t="s">
        <v>1599</v>
      </c>
      <c r="F1849">
        <v>259317</v>
      </c>
      <c r="G1849" t="s">
        <v>124</v>
      </c>
      <c r="H1849" t="s">
        <v>483</v>
      </c>
      <c r="I1849" t="s">
        <v>68</v>
      </c>
      <c r="J1849">
        <v>66</v>
      </c>
      <c r="K1849" t="s">
        <v>508</v>
      </c>
      <c r="L1849">
        <v>14</v>
      </c>
      <c r="M1849" t="s">
        <v>78</v>
      </c>
      <c r="N1849" t="s">
        <v>132</v>
      </c>
      <c r="O1849" t="s">
        <v>1961</v>
      </c>
      <c r="P1849">
        <v>99</v>
      </c>
      <c r="Q1849">
        <v>12</v>
      </c>
      <c r="R1849">
        <v>9</v>
      </c>
      <c r="S1849">
        <v>11</v>
      </c>
      <c r="T1849">
        <v>60</v>
      </c>
      <c r="U1849">
        <v>7</v>
      </c>
      <c r="V1849">
        <v>108</v>
      </c>
      <c r="W1849">
        <v>8</v>
      </c>
      <c r="X1849">
        <v>10</v>
      </c>
      <c r="Y1849">
        <v>13</v>
      </c>
      <c r="Z1849">
        <v>49</v>
      </c>
      <c r="AA1849">
        <v>28</v>
      </c>
      <c r="AB1849">
        <v>206</v>
      </c>
      <c r="AC1849">
        <v>27</v>
      </c>
      <c r="AD1849">
        <v>39</v>
      </c>
      <c r="AE1849">
        <v>45</v>
      </c>
      <c r="AF1849">
        <v>58</v>
      </c>
      <c r="AG1849">
        <v>37</v>
      </c>
      <c r="AH1849">
        <v>192</v>
      </c>
      <c r="AI1849">
        <v>50</v>
      </c>
      <c r="AJ1849">
        <v>49</v>
      </c>
      <c r="AK1849">
        <v>30</v>
      </c>
      <c r="AL1849">
        <v>54</v>
      </c>
      <c r="AM1849">
        <v>9</v>
      </c>
      <c r="AN1849">
        <v>79</v>
      </c>
      <c r="AO1849">
        <v>26</v>
      </c>
      <c r="AP1849">
        <v>7</v>
      </c>
      <c r="AQ1849">
        <v>6</v>
      </c>
      <c r="AR1849">
        <v>22</v>
      </c>
      <c r="AS1849">
        <v>18</v>
      </c>
      <c r="AT1849">
        <v>44</v>
      </c>
      <c r="AU1849">
        <v>32</v>
      </c>
      <c r="AV1849">
        <v>6</v>
      </c>
      <c r="AW1849">
        <v>14</v>
      </c>
      <c r="AX1849">
        <v>12</v>
      </c>
      <c r="AY1849">
        <v>328</v>
      </c>
      <c r="AZ1849">
        <v>66</v>
      </c>
      <c r="BA1849">
        <v>68</v>
      </c>
      <c r="BB1849">
        <v>67</v>
      </c>
      <c r="BC1849">
        <v>65</v>
      </c>
      <c r="BD1849">
        <v>62</v>
      </c>
      <c r="BE1849">
        <v>1044</v>
      </c>
      <c r="BF1849">
        <v>360</v>
      </c>
      <c r="BG1849">
        <v>1</v>
      </c>
      <c r="BH1849">
        <v>66</v>
      </c>
      <c r="BI1849">
        <v>68</v>
      </c>
      <c r="BJ1849">
        <v>67</v>
      </c>
      <c r="BK1849">
        <v>62</v>
      </c>
      <c r="BL1849">
        <v>32</v>
      </c>
    </row>
    <row r="1850" spans="1:64" ht="30" x14ac:dyDescent="0.25">
      <c r="A1850" t="s">
        <v>4365</v>
      </c>
      <c r="B1850">
        <v>20</v>
      </c>
      <c r="C1850">
        <v>72</v>
      </c>
      <c r="D1850">
        <v>82</v>
      </c>
      <c r="E1850" s="1" t="s">
        <v>4366</v>
      </c>
      <c r="F1850">
        <v>259584</v>
      </c>
      <c r="G1850" t="s">
        <v>212</v>
      </c>
      <c r="H1850" t="s">
        <v>235</v>
      </c>
      <c r="I1850" t="s">
        <v>77</v>
      </c>
      <c r="J1850">
        <v>72</v>
      </c>
      <c r="K1850" t="s">
        <v>130</v>
      </c>
      <c r="L1850">
        <v>10</v>
      </c>
      <c r="M1850" t="s">
        <v>1448</v>
      </c>
      <c r="N1850" t="s">
        <v>285</v>
      </c>
      <c r="O1850" t="s">
        <v>1991</v>
      </c>
      <c r="P1850">
        <v>306</v>
      </c>
      <c r="Q1850">
        <v>74</v>
      </c>
      <c r="R1850">
        <v>43</v>
      </c>
      <c r="S1850">
        <v>65</v>
      </c>
      <c r="T1850">
        <v>71</v>
      </c>
      <c r="U1850">
        <v>53</v>
      </c>
      <c r="V1850">
        <v>321</v>
      </c>
      <c r="W1850">
        <v>68</v>
      </c>
      <c r="X1850">
        <v>69</v>
      </c>
      <c r="Y1850">
        <v>50</v>
      </c>
      <c r="Z1850">
        <v>63</v>
      </c>
      <c r="AA1850">
        <v>71</v>
      </c>
      <c r="AB1850">
        <v>316</v>
      </c>
      <c r="AC1850">
        <v>64</v>
      </c>
      <c r="AD1850">
        <v>69</v>
      </c>
      <c r="AE1850">
        <v>54</v>
      </c>
      <c r="AF1850">
        <v>72</v>
      </c>
      <c r="AG1850">
        <v>57</v>
      </c>
      <c r="AH1850">
        <v>321</v>
      </c>
      <c r="AI1850">
        <v>69</v>
      </c>
      <c r="AJ1850">
        <v>71</v>
      </c>
      <c r="AK1850">
        <v>71</v>
      </c>
      <c r="AL1850">
        <v>70</v>
      </c>
      <c r="AM1850">
        <v>40</v>
      </c>
      <c r="AN1850">
        <v>304</v>
      </c>
      <c r="AO1850">
        <v>70</v>
      </c>
      <c r="AP1850">
        <v>69</v>
      </c>
      <c r="AQ1850">
        <v>71</v>
      </c>
      <c r="AR1850">
        <v>59</v>
      </c>
      <c r="AS1850">
        <v>35</v>
      </c>
      <c r="AT1850">
        <v>57</v>
      </c>
      <c r="AU1850">
        <v>210</v>
      </c>
      <c r="AV1850">
        <v>70</v>
      </c>
      <c r="AW1850">
        <v>71</v>
      </c>
      <c r="AX1850">
        <v>69</v>
      </c>
      <c r="AY1850">
        <v>56</v>
      </c>
      <c r="AZ1850">
        <v>11</v>
      </c>
      <c r="BA1850">
        <v>12</v>
      </c>
      <c r="BB1850">
        <v>11</v>
      </c>
      <c r="BC1850">
        <v>14</v>
      </c>
      <c r="BD1850">
        <v>8</v>
      </c>
      <c r="BE1850">
        <v>1834</v>
      </c>
      <c r="BF1850">
        <v>390</v>
      </c>
      <c r="BG1850">
        <v>1</v>
      </c>
      <c r="BH1850">
        <v>67</v>
      </c>
      <c r="BI1850">
        <v>49</v>
      </c>
      <c r="BJ1850">
        <v>67</v>
      </c>
      <c r="BK1850">
        <v>67</v>
      </c>
      <c r="BL1850">
        <v>70</v>
      </c>
    </row>
    <row r="1851" spans="1:64" ht="30" x14ac:dyDescent="0.25">
      <c r="A1851" t="s">
        <v>4367</v>
      </c>
      <c r="B1851">
        <v>22</v>
      </c>
      <c r="C1851">
        <v>67</v>
      </c>
      <c r="D1851">
        <v>72</v>
      </c>
      <c r="E1851" s="1" t="s">
        <v>4368</v>
      </c>
      <c r="F1851">
        <v>259612</v>
      </c>
      <c r="G1851" t="s">
        <v>289</v>
      </c>
      <c r="H1851" t="s">
        <v>290</v>
      </c>
      <c r="I1851" t="s">
        <v>68</v>
      </c>
      <c r="J1851">
        <v>68</v>
      </c>
      <c r="K1851" t="s">
        <v>229</v>
      </c>
      <c r="L1851">
        <v>5</v>
      </c>
      <c r="M1851" t="s">
        <v>458</v>
      </c>
      <c r="N1851" t="s">
        <v>79</v>
      </c>
      <c r="O1851" t="s">
        <v>597</v>
      </c>
      <c r="P1851">
        <v>254</v>
      </c>
      <c r="Q1851">
        <v>45</v>
      </c>
      <c r="R1851">
        <v>55</v>
      </c>
      <c r="S1851">
        <v>43</v>
      </c>
      <c r="T1851">
        <v>75</v>
      </c>
      <c r="U1851">
        <v>36</v>
      </c>
      <c r="V1851">
        <v>296</v>
      </c>
      <c r="W1851">
        <v>62</v>
      </c>
      <c r="X1851">
        <v>40</v>
      </c>
      <c r="Y1851">
        <v>58</v>
      </c>
      <c r="Z1851">
        <v>71</v>
      </c>
      <c r="AA1851">
        <v>65</v>
      </c>
      <c r="AB1851">
        <v>295</v>
      </c>
      <c r="AC1851">
        <v>61</v>
      </c>
      <c r="AD1851">
        <v>52</v>
      </c>
      <c r="AE1851">
        <v>60</v>
      </c>
      <c r="AF1851">
        <v>60</v>
      </c>
      <c r="AG1851">
        <v>62</v>
      </c>
      <c r="AH1851">
        <v>323</v>
      </c>
      <c r="AI1851">
        <v>67</v>
      </c>
      <c r="AJ1851">
        <v>59</v>
      </c>
      <c r="AK1851">
        <v>66</v>
      </c>
      <c r="AL1851">
        <v>73</v>
      </c>
      <c r="AM1851">
        <v>58</v>
      </c>
      <c r="AN1851">
        <v>298</v>
      </c>
      <c r="AO1851">
        <v>67</v>
      </c>
      <c r="AP1851">
        <v>62</v>
      </c>
      <c r="AQ1851">
        <v>50</v>
      </c>
      <c r="AR1851">
        <v>64</v>
      </c>
      <c r="AS1851">
        <v>55</v>
      </c>
      <c r="AT1851">
        <v>65</v>
      </c>
      <c r="AU1851">
        <v>189</v>
      </c>
      <c r="AV1851">
        <v>61</v>
      </c>
      <c r="AW1851">
        <v>66</v>
      </c>
      <c r="AX1851">
        <v>62</v>
      </c>
      <c r="AY1851">
        <v>47</v>
      </c>
      <c r="AZ1851">
        <v>13</v>
      </c>
      <c r="BA1851">
        <v>5</v>
      </c>
      <c r="BB1851">
        <v>11</v>
      </c>
      <c r="BC1851">
        <v>12</v>
      </c>
      <c r="BD1851">
        <v>6</v>
      </c>
      <c r="BE1851">
        <v>1702</v>
      </c>
      <c r="BF1851">
        <v>370</v>
      </c>
      <c r="BG1851">
        <v>1</v>
      </c>
      <c r="BH1851">
        <v>56</v>
      </c>
      <c r="BI1851">
        <v>57</v>
      </c>
      <c r="BJ1851">
        <v>64</v>
      </c>
      <c r="BK1851">
        <v>63</v>
      </c>
      <c r="BL1851">
        <v>61</v>
      </c>
    </row>
    <row r="1852" spans="1:64" ht="60" x14ac:dyDescent="0.25">
      <c r="A1852" t="s">
        <v>4369</v>
      </c>
      <c r="B1852">
        <v>20</v>
      </c>
      <c r="C1852">
        <v>67</v>
      </c>
      <c r="D1852">
        <v>77</v>
      </c>
      <c r="E1852" s="1" t="s">
        <v>4370</v>
      </c>
      <c r="F1852">
        <v>259627</v>
      </c>
      <c r="G1852" t="s">
        <v>289</v>
      </c>
      <c r="H1852" t="s">
        <v>91</v>
      </c>
      <c r="I1852" t="s">
        <v>68</v>
      </c>
      <c r="J1852">
        <v>68</v>
      </c>
      <c r="K1852" t="s">
        <v>206</v>
      </c>
      <c r="L1852">
        <v>10</v>
      </c>
      <c r="M1852" t="s">
        <v>1666</v>
      </c>
      <c r="N1852" t="s">
        <v>185</v>
      </c>
      <c r="O1852" t="s">
        <v>431</v>
      </c>
      <c r="P1852">
        <v>279</v>
      </c>
      <c r="Q1852">
        <v>53</v>
      </c>
      <c r="R1852">
        <v>68</v>
      </c>
      <c r="S1852">
        <v>49</v>
      </c>
      <c r="T1852">
        <v>62</v>
      </c>
      <c r="U1852">
        <v>47</v>
      </c>
      <c r="V1852">
        <v>272</v>
      </c>
      <c r="W1852">
        <v>67</v>
      </c>
      <c r="X1852">
        <v>49</v>
      </c>
      <c r="Y1852">
        <v>40</v>
      </c>
      <c r="Z1852">
        <v>49</v>
      </c>
      <c r="AA1852">
        <v>67</v>
      </c>
      <c r="AB1852">
        <v>397</v>
      </c>
      <c r="AC1852">
        <v>92</v>
      </c>
      <c r="AD1852">
        <v>88</v>
      </c>
      <c r="AE1852">
        <v>77</v>
      </c>
      <c r="AF1852">
        <v>61</v>
      </c>
      <c r="AG1852">
        <v>79</v>
      </c>
      <c r="AH1852">
        <v>321</v>
      </c>
      <c r="AI1852">
        <v>64</v>
      </c>
      <c r="AJ1852">
        <v>68</v>
      </c>
      <c r="AK1852">
        <v>70</v>
      </c>
      <c r="AL1852">
        <v>55</v>
      </c>
      <c r="AM1852">
        <v>64</v>
      </c>
      <c r="AN1852">
        <v>279</v>
      </c>
      <c r="AO1852">
        <v>69</v>
      </c>
      <c r="AP1852">
        <v>33</v>
      </c>
      <c r="AQ1852">
        <v>65</v>
      </c>
      <c r="AR1852">
        <v>55</v>
      </c>
      <c r="AS1852">
        <v>57</v>
      </c>
      <c r="AT1852">
        <v>60</v>
      </c>
      <c r="AU1852">
        <v>90</v>
      </c>
      <c r="AV1852">
        <v>33</v>
      </c>
      <c r="AW1852">
        <v>29</v>
      </c>
      <c r="AX1852">
        <v>28</v>
      </c>
      <c r="AY1852">
        <v>59</v>
      </c>
      <c r="AZ1852">
        <v>12</v>
      </c>
      <c r="BA1852">
        <v>14</v>
      </c>
      <c r="BB1852">
        <v>12</v>
      </c>
      <c r="BC1852">
        <v>14</v>
      </c>
      <c r="BD1852">
        <v>7</v>
      </c>
      <c r="BE1852">
        <v>1697</v>
      </c>
      <c r="BF1852">
        <v>373</v>
      </c>
      <c r="BG1852">
        <v>1</v>
      </c>
      <c r="BH1852">
        <v>90</v>
      </c>
      <c r="BI1852">
        <v>65</v>
      </c>
      <c r="BJ1852">
        <v>55</v>
      </c>
      <c r="BK1852">
        <v>68</v>
      </c>
      <c r="BL1852">
        <v>33</v>
      </c>
    </row>
    <row r="1853" spans="1:64" ht="30" x14ac:dyDescent="0.25">
      <c r="A1853" t="s">
        <v>4371</v>
      </c>
      <c r="B1853">
        <v>23</v>
      </c>
      <c r="C1853">
        <v>70</v>
      </c>
      <c r="D1853">
        <v>77</v>
      </c>
      <c r="E1853" s="1" t="s">
        <v>4335</v>
      </c>
      <c r="F1853">
        <v>259634</v>
      </c>
      <c r="G1853" t="s">
        <v>277</v>
      </c>
      <c r="H1853" t="s">
        <v>125</v>
      </c>
      <c r="I1853" t="s">
        <v>77</v>
      </c>
      <c r="J1853">
        <v>70</v>
      </c>
      <c r="K1853" t="s">
        <v>130</v>
      </c>
      <c r="L1853">
        <v>7</v>
      </c>
      <c r="M1853" t="s">
        <v>597</v>
      </c>
      <c r="N1853" t="s">
        <v>443</v>
      </c>
      <c r="O1853" t="s">
        <v>131</v>
      </c>
      <c r="P1853">
        <v>242</v>
      </c>
      <c r="Q1853">
        <v>64</v>
      </c>
      <c r="R1853">
        <v>41</v>
      </c>
      <c r="S1853">
        <v>44</v>
      </c>
      <c r="T1853">
        <v>67</v>
      </c>
      <c r="U1853">
        <v>26</v>
      </c>
      <c r="V1853">
        <v>270</v>
      </c>
      <c r="W1853">
        <v>66</v>
      </c>
      <c r="X1853">
        <v>56</v>
      </c>
      <c r="Y1853">
        <v>29</v>
      </c>
      <c r="Z1853">
        <v>52</v>
      </c>
      <c r="AA1853">
        <v>67</v>
      </c>
      <c r="AB1853">
        <v>363</v>
      </c>
      <c r="AC1853">
        <v>81</v>
      </c>
      <c r="AD1853">
        <v>72</v>
      </c>
      <c r="AE1853">
        <v>70</v>
      </c>
      <c r="AF1853">
        <v>68</v>
      </c>
      <c r="AG1853">
        <v>72</v>
      </c>
      <c r="AH1853">
        <v>264</v>
      </c>
      <c r="AI1853">
        <v>42</v>
      </c>
      <c r="AJ1853">
        <v>61</v>
      </c>
      <c r="AK1853">
        <v>75</v>
      </c>
      <c r="AL1853">
        <v>55</v>
      </c>
      <c r="AM1853">
        <v>31</v>
      </c>
      <c r="AN1853">
        <v>276</v>
      </c>
      <c r="AO1853">
        <v>58</v>
      </c>
      <c r="AP1853">
        <v>66</v>
      </c>
      <c r="AQ1853">
        <v>55</v>
      </c>
      <c r="AR1853">
        <v>55</v>
      </c>
      <c r="AS1853">
        <v>42</v>
      </c>
      <c r="AT1853">
        <v>60</v>
      </c>
      <c r="AU1853">
        <v>197</v>
      </c>
      <c r="AV1853">
        <v>65</v>
      </c>
      <c r="AW1853">
        <v>67</v>
      </c>
      <c r="AX1853">
        <v>65</v>
      </c>
      <c r="AY1853">
        <v>50</v>
      </c>
      <c r="AZ1853">
        <v>11</v>
      </c>
      <c r="BA1853">
        <v>10</v>
      </c>
      <c r="BB1853">
        <v>13</v>
      </c>
      <c r="BC1853">
        <v>8</v>
      </c>
      <c r="BD1853">
        <v>8</v>
      </c>
      <c r="BE1853">
        <v>1662</v>
      </c>
      <c r="BF1853">
        <v>366</v>
      </c>
      <c r="BG1853">
        <v>1</v>
      </c>
      <c r="BH1853">
        <v>76</v>
      </c>
      <c r="BI1853">
        <v>39</v>
      </c>
      <c r="BJ1853">
        <v>59</v>
      </c>
      <c r="BK1853">
        <v>67</v>
      </c>
      <c r="BL1853">
        <v>64</v>
      </c>
    </row>
    <row r="1854" spans="1:64" ht="30" x14ac:dyDescent="0.25">
      <c r="A1854" t="s">
        <v>4372</v>
      </c>
      <c r="B1854">
        <v>20</v>
      </c>
      <c r="C1854">
        <v>73</v>
      </c>
      <c r="D1854">
        <v>79</v>
      </c>
      <c r="E1854" s="1" t="s">
        <v>4373</v>
      </c>
      <c r="F1854">
        <v>259714</v>
      </c>
      <c r="G1854" t="s">
        <v>138</v>
      </c>
      <c r="H1854" t="s">
        <v>235</v>
      </c>
      <c r="I1854" t="s">
        <v>68</v>
      </c>
      <c r="J1854">
        <v>75</v>
      </c>
      <c r="K1854" t="s">
        <v>69</v>
      </c>
      <c r="L1854">
        <v>6</v>
      </c>
      <c r="M1854" t="s">
        <v>2042</v>
      </c>
      <c r="N1854" t="s">
        <v>291</v>
      </c>
      <c r="O1854" t="s">
        <v>3404</v>
      </c>
      <c r="P1854">
        <v>307</v>
      </c>
      <c r="Q1854">
        <v>59</v>
      </c>
      <c r="R1854">
        <v>61</v>
      </c>
      <c r="S1854">
        <v>57</v>
      </c>
      <c r="T1854">
        <v>76</v>
      </c>
      <c r="U1854">
        <v>54</v>
      </c>
      <c r="V1854">
        <v>304</v>
      </c>
      <c r="W1854">
        <v>74</v>
      </c>
      <c r="X1854">
        <v>49</v>
      </c>
      <c r="Y1854">
        <v>39</v>
      </c>
      <c r="Z1854">
        <v>67</v>
      </c>
      <c r="AA1854">
        <v>75</v>
      </c>
      <c r="AB1854">
        <v>359</v>
      </c>
      <c r="AC1854">
        <v>72</v>
      </c>
      <c r="AD1854">
        <v>81</v>
      </c>
      <c r="AE1854">
        <v>68</v>
      </c>
      <c r="AF1854">
        <v>72</v>
      </c>
      <c r="AG1854">
        <v>66</v>
      </c>
      <c r="AH1854">
        <v>338</v>
      </c>
      <c r="AI1854">
        <v>63</v>
      </c>
      <c r="AJ1854">
        <v>71</v>
      </c>
      <c r="AK1854">
        <v>78</v>
      </c>
      <c r="AL1854">
        <v>70</v>
      </c>
      <c r="AM1854">
        <v>56</v>
      </c>
      <c r="AN1854">
        <v>317</v>
      </c>
      <c r="AO1854">
        <v>56</v>
      </c>
      <c r="AP1854">
        <v>64</v>
      </c>
      <c r="AQ1854">
        <v>76</v>
      </c>
      <c r="AR1854">
        <v>75</v>
      </c>
      <c r="AS1854">
        <v>46</v>
      </c>
      <c r="AT1854">
        <v>66</v>
      </c>
      <c r="AU1854">
        <v>181</v>
      </c>
      <c r="AV1854">
        <v>58</v>
      </c>
      <c r="AW1854">
        <v>64</v>
      </c>
      <c r="AX1854">
        <v>59</v>
      </c>
      <c r="AY1854">
        <v>50</v>
      </c>
      <c r="AZ1854">
        <v>11</v>
      </c>
      <c r="BA1854">
        <v>14</v>
      </c>
      <c r="BB1854">
        <v>10</v>
      </c>
      <c r="BC1854">
        <v>7</v>
      </c>
      <c r="BD1854">
        <v>8</v>
      </c>
      <c r="BE1854">
        <v>1856</v>
      </c>
      <c r="BF1854">
        <v>408</v>
      </c>
      <c r="BG1854">
        <v>1</v>
      </c>
      <c r="BH1854">
        <v>77</v>
      </c>
      <c r="BI1854">
        <v>60</v>
      </c>
      <c r="BJ1854">
        <v>68</v>
      </c>
      <c r="BK1854">
        <v>73</v>
      </c>
      <c r="BL1854">
        <v>61</v>
      </c>
    </row>
    <row r="1855" spans="1:64" ht="60" x14ac:dyDescent="0.25">
      <c r="A1855" t="s">
        <v>4374</v>
      </c>
      <c r="B1855">
        <v>19</v>
      </c>
      <c r="C1855">
        <v>60</v>
      </c>
      <c r="D1855">
        <v>75</v>
      </c>
      <c r="E1855" s="1" t="s">
        <v>3205</v>
      </c>
      <c r="F1855">
        <v>260192</v>
      </c>
      <c r="G1855" t="s">
        <v>241</v>
      </c>
      <c r="H1855" t="s">
        <v>84</v>
      </c>
      <c r="I1855" t="s">
        <v>68</v>
      </c>
      <c r="J1855">
        <v>62</v>
      </c>
      <c r="K1855" t="s">
        <v>106</v>
      </c>
      <c r="L1855">
        <v>15</v>
      </c>
      <c r="M1855" t="s">
        <v>4375</v>
      </c>
      <c r="N1855" t="s">
        <v>248</v>
      </c>
      <c r="O1855" t="s">
        <v>72</v>
      </c>
      <c r="P1855">
        <v>228</v>
      </c>
      <c r="Q1855">
        <v>24</v>
      </c>
      <c r="R1855">
        <v>62</v>
      </c>
      <c r="S1855">
        <v>39</v>
      </c>
      <c r="T1855">
        <v>50</v>
      </c>
      <c r="U1855">
        <v>53</v>
      </c>
      <c r="V1855">
        <v>205</v>
      </c>
      <c r="W1855">
        <v>58</v>
      </c>
      <c r="X1855">
        <v>32</v>
      </c>
      <c r="Y1855">
        <v>29</v>
      </c>
      <c r="Z1855">
        <v>27</v>
      </c>
      <c r="AA1855">
        <v>59</v>
      </c>
      <c r="AB1855">
        <v>372</v>
      </c>
      <c r="AC1855">
        <v>88</v>
      </c>
      <c r="AD1855">
        <v>84</v>
      </c>
      <c r="AE1855">
        <v>70</v>
      </c>
      <c r="AF1855">
        <v>57</v>
      </c>
      <c r="AG1855">
        <v>73</v>
      </c>
      <c r="AH1855">
        <v>289</v>
      </c>
      <c r="AI1855">
        <v>60</v>
      </c>
      <c r="AJ1855">
        <v>64</v>
      </c>
      <c r="AK1855">
        <v>53</v>
      </c>
      <c r="AL1855">
        <v>62</v>
      </c>
      <c r="AM1855">
        <v>50</v>
      </c>
      <c r="AN1855">
        <v>222</v>
      </c>
      <c r="AO1855">
        <v>29</v>
      </c>
      <c r="AP1855">
        <v>19</v>
      </c>
      <c r="AQ1855">
        <v>64</v>
      </c>
      <c r="AR1855">
        <v>44</v>
      </c>
      <c r="AS1855">
        <v>66</v>
      </c>
      <c r="AT1855">
        <v>45</v>
      </c>
      <c r="AU1855">
        <v>40</v>
      </c>
      <c r="AV1855">
        <v>12</v>
      </c>
      <c r="AW1855">
        <v>17</v>
      </c>
      <c r="AX1855">
        <v>11</v>
      </c>
      <c r="AY1855">
        <v>48</v>
      </c>
      <c r="AZ1855">
        <v>7</v>
      </c>
      <c r="BA1855">
        <v>6</v>
      </c>
      <c r="BB1855">
        <v>9</v>
      </c>
      <c r="BC1855">
        <v>15</v>
      </c>
      <c r="BD1855">
        <v>11</v>
      </c>
      <c r="BE1855">
        <v>1404</v>
      </c>
      <c r="BF1855">
        <v>314</v>
      </c>
      <c r="BG1855">
        <v>1</v>
      </c>
      <c r="BH1855">
        <v>86</v>
      </c>
      <c r="BI1855">
        <v>59</v>
      </c>
      <c r="BJ1855">
        <v>38</v>
      </c>
      <c r="BK1855">
        <v>60</v>
      </c>
      <c r="BL1855">
        <v>18</v>
      </c>
    </row>
    <row r="1856" spans="1:64" ht="45" x14ac:dyDescent="0.25">
      <c r="A1856" t="s">
        <v>4376</v>
      </c>
      <c r="B1856">
        <v>21</v>
      </c>
      <c r="C1856">
        <v>69</v>
      </c>
      <c r="D1856">
        <v>79</v>
      </c>
      <c r="E1856" s="1" t="s">
        <v>1191</v>
      </c>
      <c r="F1856">
        <v>261143</v>
      </c>
      <c r="G1856" t="s">
        <v>112</v>
      </c>
      <c r="H1856" t="s">
        <v>84</v>
      </c>
      <c r="I1856" t="s">
        <v>68</v>
      </c>
      <c r="J1856">
        <v>73</v>
      </c>
      <c r="K1856" t="s">
        <v>206</v>
      </c>
      <c r="L1856">
        <v>10</v>
      </c>
      <c r="M1856" t="s">
        <v>1534</v>
      </c>
      <c r="N1856" t="s">
        <v>991</v>
      </c>
      <c r="O1856" t="s">
        <v>1993</v>
      </c>
      <c r="P1856">
        <v>342</v>
      </c>
      <c r="Q1856">
        <v>79</v>
      </c>
      <c r="R1856">
        <v>58</v>
      </c>
      <c r="S1856">
        <v>61</v>
      </c>
      <c r="T1856">
        <v>75</v>
      </c>
      <c r="U1856">
        <v>69</v>
      </c>
      <c r="V1856">
        <v>373</v>
      </c>
      <c r="W1856">
        <v>66</v>
      </c>
      <c r="X1856">
        <v>73</v>
      </c>
      <c r="Y1856">
        <v>81</v>
      </c>
      <c r="Z1856">
        <v>77</v>
      </c>
      <c r="AA1856">
        <v>76</v>
      </c>
      <c r="AB1856">
        <v>370</v>
      </c>
      <c r="AC1856">
        <v>78</v>
      </c>
      <c r="AD1856">
        <v>84</v>
      </c>
      <c r="AE1856">
        <v>77</v>
      </c>
      <c r="AF1856">
        <v>59</v>
      </c>
      <c r="AG1856">
        <v>72</v>
      </c>
      <c r="AH1856">
        <v>363</v>
      </c>
      <c r="AI1856">
        <v>86</v>
      </c>
      <c r="AJ1856">
        <v>72</v>
      </c>
      <c r="AK1856">
        <v>76</v>
      </c>
      <c r="AL1856">
        <v>58</v>
      </c>
      <c r="AM1856">
        <v>71</v>
      </c>
      <c r="AN1856">
        <v>312</v>
      </c>
      <c r="AO1856">
        <v>67</v>
      </c>
      <c r="AP1856">
        <v>55</v>
      </c>
      <c r="AQ1856">
        <v>54</v>
      </c>
      <c r="AR1856">
        <v>68</v>
      </c>
      <c r="AS1856">
        <v>68</v>
      </c>
      <c r="AT1856">
        <v>74</v>
      </c>
      <c r="AU1856">
        <v>181</v>
      </c>
      <c r="AV1856">
        <v>57</v>
      </c>
      <c r="AW1856">
        <v>67</v>
      </c>
      <c r="AX1856">
        <v>57</v>
      </c>
      <c r="AY1856">
        <v>55</v>
      </c>
      <c r="AZ1856">
        <v>13</v>
      </c>
      <c r="BA1856">
        <v>9</v>
      </c>
      <c r="BB1856">
        <v>14</v>
      </c>
      <c r="BC1856">
        <v>10</v>
      </c>
      <c r="BD1856">
        <v>9</v>
      </c>
      <c r="BE1856">
        <v>1996</v>
      </c>
      <c r="BF1856">
        <v>418</v>
      </c>
      <c r="BG1856">
        <v>1</v>
      </c>
      <c r="BH1856">
        <v>81</v>
      </c>
      <c r="BI1856">
        <v>67</v>
      </c>
      <c r="BJ1856">
        <v>75</v>
      </c>
      <c r="BK1856">
        <v>70</v>
      </c>
      <c r="BL1856">
        <v>60</v>
      </c>
    </row>
    <row r="1857" spans="1:64" ht="30" x14ac:dyDescent="0.25">
      <c r="A1857" t="s">
        <v>4182</v>
      </c>
      <c r="B1857">
        <v>22</v>
      </c>
      <c r="C1857" t="s">
        <v>735</v>
      </c>
      <c r="D1857" t="s">
        <v>316</v>
      </c>
      <c r="E1857" s="1" t="s">
        <v>4183</v>
      </c>
      <c r="F1857">
        <v>261195</v>
      </c>
      <c r="G1857" t="s">
        <v>146</v>
      </c>
      <c r="H1857" t="s">
        <v>125</v>
      </c>
      <c r="I1857" t="s">
        <v>68</v>
      </c>
      <c r="J1857">
        <v>70</v>
      </c>
      <c r="K1857" t="s">
        <v>69</v>
      </c>
      <c r="L1857">
        <v>9</v>
      </c>
      <c r="M1857" t="s">
        <v>726</v>
      </c>
      <c r="N1857" t="s">
        <v>1292</v>
      </c>
      <c r="O1857" t="s">
        <v>896</v>
      </c>
      <c r="P1857">
        <v>291</v>
      </c>
      <c r="Q1857">
        <v>58</v>
      </c>
      <c r="R1857">
        <v>66</v>
      </c>
      <c r="S1857">
        <v>48</v>
      </c>
      <c r="T1857" t="s">
        <v>961</v>
      </c>
      <c r="U1857">
        <v>55</v>
      </c>
      <c r="V1857">
        <v>318</v>
      </c>
      <c r="W1857" t="s">
        <v>168</v>
      </c>
      <c r="X1857">
        <v>60</v>
      </c>
      <c r="Y1857">
        <v>57</v>
      </c>
      <c r="Z1857" t="s">
        <v>4184</v>
      </c>
      <c r="AA1857" t="s">
        <v>402</v>
      </c>
      <c r="AB1857">
        <v>376</v>
      </c>
      <c r="AC1857">
        <v>80</v>
      </c>
      <c r="AD1857">
        <v>78</v>
      </c>
      <c r="AE1857">
        <v>76</v>
      </c>
      <c r="AF1857">
        <v>64</v>
      </c>
      <c r="AG1857" t="s">
        <v>4185</v>
      </c>
      <c r="AH1857">
        <v>335</v>
      </c>
      <c r="AI1857">
        <v>72</v>
      </c>
      <c r="AJ1857" t="s">
        <v>607</v>
      </c>
      <c r="AK1857">
        <v>64</v>
      </c>
      <c r="AL1857">
        <v>62</v>
      </c>
      <c r="AM1857" t="s">
        <v>447</v>
      </c>
      <c r="AN1857">
        <v>239</v>
      </c>
      <c r="AO1857">
        <v>33</v>
      </c>
      <c r="AP1857">
        <v>14</v>
      </c>
      <c r="AQ1857">
        <v>66</v>
      </c>
      <c r="AR1857" t="s">
        <v>386</v>
      </c>
      <c r="AS1857">
        <v>61</v>
      </c>
      <c r="AT1857">
        <v>67</v>
      </c>
      <c r="AU1857">
        <v>51</v>
      </c>
      <c r="AV1857">
        <v>17</v>
      </c>
      <c r="AW1857">
        <v>17</v>
      </c>
      <c r="AX1857">
        <v>17</v>
      </c>
      <c r="AY1857">
        <v>57</v>
      </c>
      <c r="AZ1857">
        <v>14</v>
      </c>
      <c r="BA1857">
        <v>10</v>
      </c>
      <c r="BB1857">
        <v>10</v>
      </c>
      <c r="BC1857">
        <v>9</v>
      </c>
      <c r="BD1857">
        <v>14</v>
      </c>
      <c r="BE1857">
        <v>1667</v>
      </c>
      <c r="BF1857">
        <v>357</v>
      </c>
      <c r="BG1857">
        <v>1</v>
      </c>
      <c r="BH1857">
        <v>79</v>
      </c>
      <c r="BI1857">
        <v>67</v>
      </c>
      <c r="BJ1857">
        <v>62</v>
      </c>
      <c r="BK1857">
        <v>72</v>
      </c>
      <c r="BL1857">
        <v>20</v>
      </c>
    </row>
    <row r="1858" spans="1:64" ht="30" x14ac:dyDescent="0.25">
      <c r="A1858" t="s">
        <v>4186</v>
      </c>
      <c r="B1858">
        <v>28</v>
      </c>
      <c r="C1858">
        <v>77</v>
      </c>
      <c r="D1858">
        <v>77</v>
      </c>
      <c r="E1858" s="1" t="s">
        <v>4187</v>
      </c>
      <c r="F1858">
        <v>261204</v>
      </c>
      <c r="G1858" t="s">
        <v>90</v>
      </c>
      <c r="H1858" t="s">
        <v>278</v>
      </c>
      <c r="I1858" t="s">
        <v>68</v>
      </c>
      <c r="J1858">
        <v>78</v>
      </c>
      <c r="K1858" t="s">
        <v>791</v>
      </c>
      <c r="L1858">
        <v>0</v>
      </c>
      <c r="M1858" t="s">
        <v>1300</v>
      </c>
      <c r="N1858" t="s">
        <v>1015</v>
      </c>
      <c r="O1858" t="s">
        <v>534</v>
      </c>
      <c r="P1858">
        <v>358</v>
      </c>
      <c r="Q1858" t="s">
        <v>660</v>
      </c>
      <c r="R1858">
        <v>81</v>
      </c>
      <c r="S1858" t="s">
        <v>736</v>
      </c>
      <c r="T1858">
        <v>72</v>
      </c>
      <c r="U1858">
        <v>57</v>
      </c>
      <c r="V1858">
        <v>358</v>
      </c>
      <c r="W1858">
        <v>82</v>
      </c>
      <c r="X1858">
        <v>66</v>
      </c>
      <c r="Y1858">
        <v>67</v>
      </c>
      <c r="Z1858">
        <v>63</v>
      </c>
      <c r="AA1858">
        <v>80</v>
      </c>
      <c r="AB1858">
        <v>393</v>
      </c>
      <c r="AC1858">
        <v>80</v>
      </c>
      <c r="AD1858">
        <v>82</v>
      </c>
      <c r="AE1858">
        <v>82</v>
      </c>
      <c r="AF1858">
        <v>75</v>
      </c>
      <c r="AG1858">
        <v>74</v>
      </c>
      <c r="AH1858">
        <v>363</v>
      </c>
      <c r="AI1858">
        <v>77</v>
      </c>
      <c r="AJ1858" t="s">
        <v>738</v>
      </c>
      <c r="AK1858">
        <v>67</v>
      </c>
      <c r="AL1858">
        <v>63</v>
      </c>
      <c r="AM1858">
        <v>76</v>
      </c>
      <c r="AN1858">
        <v>347</v>
      </c>
      <c r="AO1858">
        <v>71</v>
      </c>
      <c r="AP1858">
        <v>49</v>
      </c>
      <c r="AQ1858">
        <v>76</v>
      </c>
      <c r="AR1858">
        <v>72</v>
      </c>
      <c r="AS1858">
        <v>79</v>
      </c>
      <c r="AT1858">
        <v>80</v>
      </c>
      <c r="AU1858">
        <v>63</v>
      </c>
      <c r="AV1858">
        <v>22</v>
      </c>
      <c r="AW1858">
        <v>22</v>
      </c>
      <c r="AX1858">
        <v>19</v>
      </c>
      <c r="AY1858">
        <v>52</v>
      </c>
      <c r="AZ1858">
        <v>7</v>
      </c>
      <c r="BA1858">
        <v>8</v>
      </c>
      <c r="BB1858">
        <v>9</v>
      </c>
      <c r="BC1858">
        <v>15</v>
      </c>
      <c r="BD1858">
        <v>13</v>
      </c>
      <c r="BE1858">
        <v>1934</v>
      </c>
      <c r="BF1858">
        <v>409</v>
      </c>
      <c r="BG1858">
        <v>1</v>
      </c>
      <c r="BH1858">
        <v>81</v>
      </c>
      <c r="BI1858">
        <v>78</v>
      </c>
      <c r="BJ1858">
        <v>71</v>
      </c>
      <c r="BK1858">
        <v>81</v>
      </c>
      <c r="BL1858">
        <v>32</v>
      </c>
    </row>
    <row r="1859" spans="1:64" ht="60" x14ac:dyDescent="0.25">
      <c r="A1859" t="s">
        <v>4188</v>
      </c>
      <c r="B1859">
        <v>21</v>
      </c>
      <c r="C1859">
        <v>69</v>
      </c>
      <c r="D1859">
        <v>76</v>
      </c>
      <c r="E1859" s="1" t="s">
        <v>2439</v>
      </c>
      <c r="F1859">
        <v>261446</v>
      </c>
      <c r="G1859" t="s">
        <v>112</v>
      </c>
      <c r="H1859" t="s">
        <v>67</v>
      </c>
      <c r="I1859" t="s">
        <v>68</v>
      </c>
      <c r="J1859">
        <v>70</v>
      </c>
      <c r="K1859" t="s">
        <v>206</v>
      </c>
      <c r="L1859">
        <v>7</v>
      </c>
      <c r="M1859" t="s">
        <v>726</v>
      </c>
      <c r="N1859" t="s">
        <v>248</v>
      </c>
      <c r="O1859" t="s">
        <v>72</v>
      </c>
      <c r="P1859">
        <v>294</v>
      </c>
      <c r="Q1859">
        <v>64</v>
      </c>
      <c r="R1859">
        <v>56</v>
      </c>
      <c r="S1859">
        <v>50</v>
      </c>
      <c r="T1859">
        <v>68</v>
      </c>
      <c r="U1859">
        <v>56</v>
      </c>
      <c r="V1859">
        <v>322</v>
      </c>
      <c r="W1859">
        <v>74</v>
      </c>
      <c r="X1859">
        <v>66</v>
      </c>
      <c r="Y1859">
        <v>52</v>
      </c>
      <c r="Z1859">
        <v>60</v>
      </c>
      <c r="AA1859">
        <v>70</v>
      </c>
      <c r="AB1859">
        <v>379</v>
      </c>
      <c r="AC1859">
        <v>79</v>
      </c>
      <c r="AD1859">
        <v>75</v>
      </c>
      <c r="AE1859">
        <v>79</v>
      </c>
      <c r="AF1859">
        <v>68</v>
      </c>
      <c r="AG1859">
        <v>78</v>
      </c>
      <c r="AH1859">
        <v>304</v>
      </c>
      <c r="AI1859">
        <v>65</v>
      </c>
      <c r="AJ1859">
        <v>63</v>
      </c>
      <c r="AK1859">
        <v>68</v>
      </c>
      <c r="AL1859">
        <v>54</v>
      </c>
      <c r="AM1859">
        <v>54</v>
      </c>
      <c r="AN1859">
        <v>317</v>
      </c>
      <c r="AO1859">
        <v>71</v>
      </c>
      <c r="AP1859">
        <v>67</v>
      </c>
      <c r="AQ1859">
        <v>64</v>
      </c>
      <c r="AR1859">
        <v>62</v>
      </c>
      <c r="AS1859">
        <v>53</v>
      </c>
      <c r="AT1859">
        <v>68</v>
      </c>
      <c r="AU1859">
        <v>198</v>
      </c>
      <c r="AV1859">
        <v>65</v>
      </c>
      <c r="AW1859">
        <v>68</v>
      </c>
      <c r="AX1859">
        <v>65</v>
      </c>
      <c r="AY1859">
        <v>56</v>
      </c>
      <c r="AZ1859">
        <v>11</v>
      </c>
      <c r="BA1859">
        <v>14</v>
      </c>
      <c r="BB1859">
        <v>10</v>
      </c>
      <c r="BC1859">
        <v>11</v>
      </c>
      <c r="BD1859">
        <v>10</v>
      </c>
      <c r="BE1859">
        <v>1870</v>
      </c>
      <c r="BF1859">
        <v>398</v>
      </c>
      <c r="BG1859">
        <v>1</v>
      </c>
      <c r="BH1859">
        <v>77</v>
      </c>
      <c r="BI1859">
        <v>58</v>
      </c>
      <c r="BJ1859">
        <v>64</v>
      </c>
      <c r="BK1859">
        <v>73</v>
      </c>
      <c r="BL1859">
        <v>65</v>
      </c>
    </row>
    <row r="1860" spans="1:64" ht="60" x14ac:dyDescent="0.25">
      <c r="A1860" t="s">
        <v>4189</v>
      </c>
      <c r="B1860">
        <v>20</v>
      </c>
      <c r="C1860">
        <v>64</v>
      </c>
      <c r="D1860">
        <v>77</v>
      </c>
      <c r="E1860" s="1" t="s">
        <v>4190</v>
      </c>
      <c r="F1860">
        <v>261745</v>
      </c>
      <c r="G1860" t="s">
        <v>426</v>
      </c>
      <c r="H1860" t="s">
        <v>617</v>
      </c>
      <c r="I1860" t="s">
        <v>77</v>
      </c>
      <c r="J1860">
        <v>66</v>
      </c>
      <c r="K1860" t="s">
        <v>294</v>
      </c>
      <c r="L1860">
        <v>13</v>
      </c>
      <c r="M1860" t="s">
        <v>1456</v>
      </c>
      <c r="N1860" t="s">
        <v>248</v>
      </c>
      <c r="O1860" t="s">
        <v>72</v>
      </c>
      <c r="P1860">
        <v>303</v>
      </c>
      <c r="Q1860">
        <v>66</v>
      </c>
      <c r="R1860">
        <v>57</v>
      </c>
      <c r="S1860">
        <v>51</v>
      </c>
      <c r="T1860">
        <v>65</v>
      </c>
      <c r="U1860">
        <v>64</v>
      </c>
      <c r="V1860">
        <v>292</v>
      </c>
      <c r="W1860">
        <v>67</v>
      </c>
      <c r="X1860">
        <v>60</v>
      </c>
      <c r="Y1860">
        <v>43</v>
      </c>
      <c r="Z1860">
        <v>54</v>
      </c>
      <c r="AA1860">
        <v>68</v>
      </c>
      <c r="AB1860">
        <v>352</v>
      </c>
      <c r="AC1860">
        <v>72</v>
      </c>
      <c r="AD1860">
        <v>82</v>
      </c>
      <c r="AE1860">
        <v>71</v>
      </c>
      <c r="AF1860">
        <v>61</v>
      </c>
      <c r="AG1860">
        <v>66</v>
      </c>
      <c r="AH1860">
        <v>314</v>
      </c>
      <c r="AI1860">
        <v>67</v>
      </c>
      <c r="AJ1860">
        <v>66</v>
      </c>
      <c r="AK1860">
        <v>62</v>
      </c>
      <c r="AL1860">
        <v>63</v>
      </c>
      <c r="AM1860">
        <v>56</v>
      </c>
      <c r="AN1860">
        <v>268</v>
      </c>
      <c r="AO1860">
        <v>48</v>
      </c>
      <c r="AP1860">
        <v>52</v>
      </c>
      <c r="AQ1860">
        <v>55</v>
      </c>
      <c r="AR1860">
        <v>57</v>
      </c>
      <c r="AS1860">
        <v>56</v>
      </c>
      <c r="AT1860">
        <v>59</v>
      </c>
      <c r="AU1860">
        <v>163</v>
      </c>
      <c r="AV1860">
        <v>53</v>
      </c>
      <c r="AW1860">
        <v>56</v>
      </c>
      <c r="AX1860">
        <v>54</v>
      </c>
      <c r="AY1860">
        <v>60</v>
      </c>
      <c r="AZ1860">
        <v>13</v>
      </c>
      <c r="BA1860">
        <v>13</v>
      </c>
      <c r="BB1860">
        <v>14</v>
      </c>
      <c r="BC1860">
        <v>9</v>
      </c>
      <c r="BD1860">
        <v>11</v>
      </c>
      <c r="BE1860">
        <v>1752</v>
      </c>
      <c r="BF1860">
        <v>379</v>
      </c>
      <c r="BG1860">
        <v>1</v>
      </c>
      <c r="BH1860">
        <v>78</v>
      </c>
      <c r="BI1860">
        <v>59</v>
      </c>
      <c r="BJ1860">
        <v>61</v>
      </c>
      <c r="BK1860">
        <v>67</v>
      </c>
      <c r="BL1860">
        <v>54</v>
      </c>
    </row>
    <row r="1861" spans="1:64" ht="45" x14ac:dyDescent="0.25">
      <c r="A1861" t="s">
        <v>3735</v>
      </c>
      <c r="B1861">
        <v>20</v>
      </c>
      <c r="C1861">
        <v>69</v>
      </c>
      <c r="D1861">
        <v>80</v>
      </c>
      <c r="E1861" s="1" t="s">
        <v>3736</v>
      </c>
      <c r="F1861">
        <v>261991</v>
      </c>
      <c r="G1861" t="s">
        <v>90</v>
      </c>
      <c r="H1861" t="s">
        <v>105</v>
      </c>
      <c r="I1861" t="s">
        <v>68</v>
      </c>
      <c r="J1861">
        <v>69</v>
      </c>
      <c r="K1861" t="s">
        <v>406</v>
      </c>
      <c r="L1861">
        <v>11</v>
      </c>
      <c r="M1861" t="s">
        <v>995</v>
      </c>
      <c r="N1861" t="s">
        <v>191</v>
      </c>
      <c r="O1861" t="s">
        <v>1961</v>
      </c>
      <c r="P1861">
        <v>295</v>
      </c>
      <c r="Q1861">
        <v>64</v>
      </c>
      <c r="R1861">
        <v>57</v>
      </c>
      <c r="S1861">
        <v>60</v>
      </c>
      <c r="T1861">
        <v>64</v>
      </c>
      <c r="U1861">
        <v>50</v>
      </c>
      <c r="V1861">
        <v>319</v>
      </c>
      <c r="W1861">
        <v>65</v>
      </c>
      <c r="X1861">
        <v>62</v>
      </c>
      <c r="Y1861">
        <v>66</v>
      </c>
      <c r="Z1861">
        <v>61</v>
      </c>
      <c r="AA1861">
        <v>65</v>
      </c>
      <c r="AB1861">
        <v>361</v>
      </c>
      <c r="AC1861">
        <v>77</v>
      </c>
      <c r="AD1861">
        <v>74</v>
      </c>
      <c r="AE1861">
        <v>72</v>
      </c>
      <c r="AF1861">
        <v>64</v>
      </c>
      <c r="AG1861">
        <v>74</v>
      </c>
      <c r="AH1861">
        <v>348</v>
      </c>
      <c r="AI1861">
        <v>67</v>
      </c>
      <c r="AJ1861">
        <v>74</v>
      </c>
      <c r="AK1861">
        <v>82</v>
      </c>
      <c r="AL1861">
        <v>63</v>
      </c>
      <c r="AM1861">
        <v>62</v>
      </c>
      <c r="AN1861">
        <v>304</v>
      </c>
      <c r="AO1861">
        <v>70</v>
      </c>
      <c r="AP1861">
        <v>65</v>
      </c>
      <c r="AQ1861">
        <v>56</v>
      </c>
      <c r="AR1861">
        <v>66</v>
      </c>
      <c r="AS1861">
        <v>47</v>
      </c>
      <c r="AT1861">
        <v>60</v>
      </c>
      <c r="AU1861">
        <v>192</v>
      </c>
      <c r="AV1861">
        <v>60</v>
      </c>
      <c r="AW1861">
        <v>67</v>
      </c>
      <c r="AX1861">
        <v>65</v>
      </c>
      <c r="AY1861">
        <v>53</v>
      </c>
      <c r="AZ1861">
        <v>14</v>
      </c>
      <c r="BA1861">
        <v>13</v>
      </c>
      <c r="BB1861">
        <v>8</v>
      </c>
      <c r="BC1861">
        <v>11</v>
      </c>
      <c r="BD1861">
        <v>7</v>
      </c>
      <c r="BE1861">
        <v>1872</v>
      </c>
      <c r="BF1861">
        <v>398</v>
      </c>
      <c r="BG1861">
        <v>1</v>
      </c>
      <c r="BH1861">
        <v>75</v>
      </c>
      <c r="BI1861">
        <v>59</v>
      </c>
      <c r="BJ1861">
        <v>64</v>
      </c>
      <c r="BK1861">
        <v>66</v>
      </c>
      <c r="BL1861">
        <v>64</v>
      </c>
    </row>
    <row r="1862" spans="1:64" ht="45" x14ac:dyDescent="0.25">
      <c r="A1862" t="s">
        <v>4377</v>
      </c>
      <c r="B1862">
        <v>25</v>
      </c>
      <c r="C1862">
        <v>74</v>
      </c>
      <c r="D1862">
        <v>75</v>
      </c>
      <c r="E1862" s="1" t="s">
        <v>2340</v>
      </c>
      <c r="F1862">
        <v>238068</v>
      </c>
      <c r="G1862" t="s">
        <v>259</v>
      </c>
      <c r="H1862" t="s">
        <v>156</v>
      </c>
      <c r="I1862" t="s">
        <v>68</v>
      </c>
      <c r="J1862">
        <v>75</v>
      </c>
      <c r="K1862" t="s">
        <v>69</v>
      </c>
      <c r="L1862">
        <v>1</v>
      </c>
      <c r="M1862" t="s">
        <v>107</v>
      </c>
      <c r="N1862" t="s">
        <v>323</v>
      </c>
      <c r="O1862" t="s">
        <v>2825</v>
      </c>
      <c r="P1862">
        <v>352</v>
      </c>
      <c r="Q1862">
        <v>69</v>
      </c>
      <c r="R1862">
        <v>74</v>
      </c>
      <c r="S1862">
        <v>68</v>
      </c>
      <c r="T1862">
        <v>71</v>
      </c>
      <c r="U1862">
        <v>70</v>
      </c>
      <c r="V1862">
        <v>360</v>
      </c>
      <c r="W1862">
        <v>80</v>
      </c>
      <c r="X1862">
        <v>70</v>
      </c>
      <c r="Y1862">
        <v>69</v>
      </c>
      <c r="Z1862">
        <v>65</v>
      </c>
      <c r="AA1862">
        <v>76</v>
      </c>
      <c r="AB1862">
        <v>385</v>
      </c>
      <c r="AC1862">
        <v>85</v>
      </c>
      <c r="AD1862">
        <v>64</v>
      </c>
      <c r="AE1862" t="s">
        <v>1252</v>
      </c>
      <c r="AF1862">
        <v>75</v>
      </c>
      <c r="AG1862">
        <v>82</v>
      </c>
      <c r="AH1862">
        <v>369</v>
      </c>
      <c r="AI1862">
        <v>77</v>
      </c>
      <c r="AJ1862">
        <v>79</v>
      </c>
      <c r="AK1862">
        <v>69</v>
      </c>
      <c r="AL1862">
        <v>65</v>
      </c>
      <c r="AM1862">
        <v>79</v>
      </c>
      <c r="AN1862">
        <v>279</v>
      </c>
      <c r="AO1862">
        <v>41</v>
      </c>
      <c r="AP1862">
        <v>40</v>
      </c>
      <c r="AQ1862">
        <v>73</v>
      </c>
      <c r="AR1862">
        <v>69</v>
      </c>
      <c r="AS1862">
        <v>56</v>
      </c>
      <c r="AT1862">
        <v>76</v>
      </c>
      <c r="AU1862">
        <v>145</v>
      </c>
      <c r="AV1862">
        <v>38</v>
      </c>
      <c r="AW1862">
        <v>56</v>
      </c>
      <c r="AX1862">
        <v>51</v>
      </c>
      <c r="AY1862">
        <v>47</v>
      </c>
      <c r="AZ1862">
        <v>12</v>
      </c>
      <c r="BA1862">
        <v>13</v>
      </c>
      <c r="BB1862">
        <v>7</v>
      </c>
      <c r="BC1862">
        <v>5</v>
      </c>
      <c r="BD1862">
        <v>10</v>
      </c>
      <c r="BE1862">
        <v>1937</v>
      </c>
      <c r="BF1862">
        <v>404</v>
      </c>
      <c r="BG1862">
        <v>2</v>
      </c>
      <c r="BH1862">
        <v>73</v>
      </c>
      <c r="BI1862">
        <v>74</v>
      </c>
      <c r="BJ1862">
        <v>69</v>
      </c>
      <c r="BK1862">
        <v>78</v>
      </c>
      <c r="BL1862">
        <v>48</v>
      </c>
    </row>
    <row r="1863" spans="1:64" ht="45" x14ac:dyDescent="0.25">
      <c r="A1863" t="s">
        <v>4378</v>
      </c>
      <c r="B1863">
        <v>24</v>
      </c>
      <c r="C1863">
        <v>73</v>
      </c>
      <c r="D1863">
        <v>78</v>
      </c>
      <c r="E1863" s="1" t="s">
        <v>4379</v>
      </c>
      <c r="F1863">
        <v>238194</v>
      </c>
      <c r="G1863" t="s">
        <v>259</v>
      </c>
      <c r="H1863" t="s">
        <v>278</v>
      </c>
      <c r="I1863" t="s">
        <v>68</v>
      </c>
      <c r="J1863">
        <v>75</v>
      </c>
      <c r="K1863" t="s">
        <v>106</v>
      </c>
      <c r="L1863">
        <v>5</v>
      </c>
      <c r="M1863" t="s">
        <v>2042</v>
      </c>
      <c r="N1863" t="s">
        <v>807</v>
      </c>
      <c r="O1863" t="s">
        <v>1993</v>
      </c>
      <c r="P1863">
        <v>336</v>
      </c>
      <c r="Q1863">
        <v>65</v>
      </c>
      <c r="R1863">
        <v>74</v>
      </c>
      <c r="S1863">
        <v>63</v>
      </c>
      <c r="T1863">
        <v>71</v>
      </c>
      <c r="U1863">
        <v>63</v>
      </c>
      <c r="V1863">
        <v>349</v>
      </c>
      <c r="W1863">
        <v>75</v>
      </c>
      <c r="X1863">
        <v>73</v>
      </c>
      <c r="Y1863">
        <v>68</v>
      </c>
      <c r="Z1863">
        <v>60</v>
      </c>
      <c r="AA1863">
        <v>73</v>
      </c>
      <c r="AB1863">
        <v>403</v>
      </c>
      <c r="AC1863">
        <v>80</v>
      </c>
      <c r="AD1863">
        <v>82</v>
      </c>
      <c r="AE1863">
        <v>82</v>
      </c>
      <c r="AF1863">
        <v>73</v>
      </c>
      <c r="AG1863">
        <v>86</v>
      </c>
      <c r="AH1863">
        <v>369</v>
      </c>
      <c r="AI1863">
        <v>76</v>
      </c>
      <c r="AJ1863">
        <v>77</v>
      </c>
      <c r="AK1863">
        <v>76</v>
      </c>
      <c r="AL1863">
        <v>68</v>
      </c>
      <c r="AM1863">
        <v>72</v>
      </c>
      <c r="AN1863">
        <v>298</v>
      </c>
      <c r="AO1863">
        <v>62</v>
      </c>
      <c r="AP1863">
        <v>27</v>
      </c>
      <c r="AQ1863">
        <v>75</v>
      </c>
      <c r="AR1863">
        <v>63</v>
      </c>
      <c r="AS1863">
        <v>71</v>
      </c>
      <c r="AT1863">
        <v>75</v>
      </c>
      <c r="AU1863">
        <v>93</v>
      </c>
      <c r="AV1863">
        <v>33</v>
      </c>
      <c r="AW1863">
        <v>29</v>
      </c>
      <c r="AX1863">
        <v>31</v>
      </c>
      <c r="AY1863">
        <v>61</v>
      </c>
      <c r="AZ1863">
        <v>11</v>
      </c>
      <c r="BA1863">
        <v>14</v>
      </c>
      <c r="BB1863">
        <v>10</v>
      </c>
      <c r="BC1863">
        <v>14</v>
      </c>
      <c r="BD1863">
        <v>12</v>
      </c>
      <c r="BE1863">
        <v>1909</v>
      </c>
      <c r="BF1863">
        <v>399</v>
      </c>
      <c r="BG1863">
        <v>1</v>
      </c>
      <c r="BH1863">
        <v>81</v>
      </c>
      <c r="BI1863">
        <v>73</v>
      </c>
      <c r="BJ1863">
        <v>67</v>
      </c>
      <c r="BK1863">
        <v>76</v>
      </c>
      <c r="BL1863">
        <v>33</v>
      </c>
    </row>
    <row r="1864" spans="1:64" ht="45" x14ac:dyDescent="0.25">
      <c r="A1864" t="s">
        <v>4380</v>
      </c>
      <c r="B1864">
        <v>24</v>
      </c>
      <c r="C1864">
        <v>70</v>
      </c>
      <c r="D1864">
        <v>75</v>
      </c>
      <c r="E1864" s="1" t="s">
        <v>4381</v>
      </c>
      <c r="F1864">
        <v>238196</v>
      </c>
      <c r="G1864" t="s">
        <v>241</v>
      </c>
      <c r="H1864" t="s">
        <v>125</v>
      </c>
      <c r="I1864" t="s">
        <v>68</v>
      </c>
      <c r="J1864">
        <v>71</v>
      </c>
      <c r="K1864" t="s">
        <v>69</v>
      </c>
      <c r="L1864">
        <v>5</v>
      </c>
      <c r="M1864" t="s">
        <v>1831</v>
      </c>
      <c r="N1864" t="s">
        <v>285</v>
      </c>
      <c r="O1864" t="s">
        <v>2042</v>
      </c>
      <c r="P1864">
        <v>310</v>
      </c>
      <c r="Q1864">
        <v>67</v>
      </c>
      <c r="R1864">
        <v>70</v>
      </c>
      <c r="S1864">
        <v>39</v>
      </c>
      <c r="T1864">
        <v>68</v>
      </c>
      <c r="U1864">
        <v>66</v>
      </c>
      <c r="V1864">
        <v>322</v>
      </c>
      <c r="W1864">
        <v>71</v>
      </c>
      <c r="X1864">
        <v>62</v>
      </c>
      <c r="Y1864">
        <v>56</v>
      </c>
      <c r="Z1864">
        <v>62</v>
      </c>
      <c r="AA1864">
        <v>71</v>
      </c>
      <c r="AB1864">
        <v>370</v>
      </c>
      <c r="AC1864">
        <v>76</v>
      </c>
      <c r="AD1864">
        <v>76</v>
      </c>
      <c r="AE1864">
        <v>80</v>
      </c>
      <c r="AF1864">
        <v>64</v>
      </c>
      <c r="AG1864">
        <v>74</v>
      </c>
      <c r="AH1864">
        <v>322</v>
      </c>
      <c r="AI1864">
        <v>70</v>
      </c>
      <c r="AJ1864">
        <v>58</v>
      </c>
      <c r="AK1864">
        <v>69</v>
      </c>
      <c r="AL1864">
        <v>57</v>
      </c>
      <c r="AM1864">
        <v>68</v>
      </c>
      <c r="AN1864">
        <v>287</v>
      </c>
      <c r="AO1864">
        <v>48</v>
      </c>
      <c r="AP1864">
        <v>42</v>
      </c>
      <c r="AQ1864">
        <v>69</v>
      </c>
      <c r="AR1864">
        <v>68</v>
      </c>
      <c r="AS1864">
        <v>60</v>
      </c>
      <c r="AT1864">
        <v>66</v>
      </c>
      <c r="AU1864">
        <v>116</v>
      </c>
      <c r="AV1864">
        <v>45</v>
      </c>
      <c r="AW1864">
        <v>39</v>
      </c>
      <c r="AX1864">
        <v>32</v>
      </c>
      <c r="AY1864">
        <v>43</v>
      </c>
      <c r="AZ1864">
        <v>8</v>
      </c>
      <c r="BA1864">
        <v>7</v>
      </c>
      <c r="BB1864">
        <v>10</v>
      </c>
      <c r="BC1864">
        <v>7</v>
      </c>
      <c r="BD1864">
        <v>11</v>
      </c>
      <c r="BE1864">
        <v>1770</v>
      </c>
      <c r="BF1864">
        <v>381</v>
      </c>
      <c r="BG1864">
        <v>1</v>
      </c>
      <c r="BH1864">
        <v>76</v>
      </c>
      <c r="BI1864">
        <v>69</v>
      </c>
      <c r="BJ1864">
        <v>66</v>
      </c>
      <c r="BK1864">
        <v>71</v>
      </c>
      <c r="BL1864">
        <v>41</v>
      </c>
    </row>
    <row r="1865" spans="1:64" ht="30" x14ac:dyDescent="0.25">
      <c r="A1865" t="s">
        <v>3795</v>
      </c>
      <c r="B1865">
        <v>25</v>
      </c>
      <c r="C1865">
        <v>73</v>
      </c>
      <c r="D1865">
        <v>74</v>
      </c>
      <c r="E1865" s="1" t="s">
        <v>3796</v>
      </c>
      <c r="F1865">
        <v>238274</v>
      </c>
      <c r="G1865" t="s">
        <v>66</v>
      </c>
      <c r="H1865" t="s">
        <v>91</v>
      </c>
      <c r="I1865" t="s">
        <v>68</v>
      </c>
      <c r="J1865">
        <v>73</v>
      </c>
      <c r="K1865" t="s">
        <v>495</v>
      </c>
      <c r="L1865">
        <v>1</v>
      </c>
      <c r="M1865" t="s">
        <v>431</v>
      </c>
      <c r="N1865" t="s">
        <v>132</v>
      </c>
      <c r="O1865" t="s">
        <v>2397</v>
      </c>
      <c r="P1865">
        <v>323</v>
      </c>
      <c r="Q1865">
        <v>65</v>
      </c>
      <c r="R1865">
        <v>69</v>
      </c>
      <c r="S1865">
        <v>56</v>
      </c>
      <c r="T1865">
        <v>69</v>
      </c>
      <c r="U1865">
        <v>64</v>
      </c>
      <c r="V1865">
        <v>359</v>
      </c>
      <c r="W1865">
        <v>75</v>
      </c>
      <c r="X1865">
        <v>72</v>
      </c>
      <c r="Y1865">
        <v>70</v>
      </c>
      <c r="Z1865">
        <v>65</v>
      </c>
      <c r="AA1865">
        <v>77</v>
      </c>
      <c r="AB1865">
        <v>385</v>
      </c>
      <c r="AC1865">
        <v>85</v>
      </c>
      <c r="AD1865">
        <v>85</v>
      </c>
      <c r="AE1865">
        <v>81</v>
      </c>
      <c r="AF1865">
        <v>69</v>
      </c>
      <c r="AG1865">
        <v>65</v>
      </c>
      <c r="AH1865">
        <v>349</v>
      </c>
      <c r="AI1865">
        <v>74</v>
      </c>
      <c r="AJ1865">
        <v>75</v>
      </c>
      <c r="AK1865">
        <v>66</v>
      </c>
      <c r="AL1865">
        <v>65</v>
      </c>
      <c r="AM1865">
        <v>69</v>
      </c>
      <c r="AN1865">
        <v>298</v>
      </c>
      <c r="AO1865">
        <v>64</v>
      </c>
      <c r="AP1865">
        <v>33</v>
      </c>
      <c r="AQ1865">
        <v>70</v>
      </c>
      <c r="AR1865">
        <v>67</v>
      </c>
      <c r="AS1865">
        <v>64</v>
      </c>
      <c r="AT1865">
        <v>70</v>
      </c>
      <c r="AU1865">
        <v>88</v>
      </c>
      <c r="AV1865">
        <v>36</v>
      </c>
      <c r="AW1865">
        <v>27</v>
      </c>
      <c r="AX1865">
        <v>25</v>
      </c>
      <c r="AY1865">
        <v>60</v>
      </c>
      <c r="AZ1865">
        <v>15</v>
      </c>
      <c r="BA1865">
        <v>13</v>
      </c>
      <c r="BB1865">
        <v>13</v>
      </c>
      <c r="BC1865">
        <v>7</v>
      </c>
      <c r="BD1865">
        <v>12</v>
      </c>
      <c r="BE1865">
        <v>1862</v>
      </c>
      <c r="BF1865">
        <v>397</v>
      </c>
      <c r="BG1865">
        <v>1</v>
      </c>
      <c r="BH1865">
        <v>85</v>
      </c>
      <c r="BI1865">
        <v>70</v>
      </c>
      <c r="BJ1865">
        <v>67</v>
      </c>
      <c r="BK1865">
        <v>75</v>
      </c>
      <c r="BL1865">
        <v>34</v>
      </c>
    </row>
    <row r="1866" spans="1:64" ht="30" x14ac:dyDescent="0.25">
      <c r="A1866" t="s">
        <v>4382</v>
      </c>
      <c r="B1866">
        <v>25</v>
      </c>
      <c r="C1866">
        <v>76</v>
      </c>
      <c r="D1866">
        <v>80</v>
      </c>
      <c r="E1866" s="1" t="s">
        <v>4383</v>
      </c>
      <c r="F1866">
        <v>238370</v>
      </c>
      <c r="G1866" t="s">
        <v>118</v>
      </c>
      <c r="H1866" t="s">
        <v>327</v>
      </c>
      <c r="I1866" t="s">
        <v>68</v>
      </c>
      <c r="J1866">
        <v>78</v>
      </c>
      <c r="K1866" t="s">
        <v>189</v>
      </c>
      <c r="L1866">
        <v>4</v>
      </c>
      <c r="M1866" t="s">
        <v>998</v>
      </c>
      <c r="N1866" t="s">
        <v>132</v>
      </c>
      <c r="O1866" t="s">
        <v>3498</v>
      </c>
      <c r="P1866">
        <v>218</v>
      </c>
      <c r="Q1866">
        <v>27</v>
      </c>
      <c r="R1866">
        <v>21</v>
      </c>
      <c r="S1866">
        <v>78</v>
      </c>
      <c r="T1866">
        <v>67</v>
      </c>
      <c r="U1866">
        <v>25</v>
      </c>
      <c r="V1866">
        <v>245</v>
      </c>
      <c r="W1866">
        <v>59</v>
      </c>
      <c r="X1866">
        <v>34</v>
      </c>
      <c r="Y1866">
        <v>25</v>
      </c>
      <c r="Z1866">
        <v>63</v>
      </c>
      <c r="AA1866">
        <v>64</v>
      </c>
      <c r="AB1866">
        <v>320</v>
      </c>
      <c r="AC1866">
        <v>62</v>
      </c>
      <c r="AD1866">
        <v>70</v>
      </c>
      <c r="AE1866">
        <v>63</v>
      </c>
      <c r="AF1866">
        <v>72</v>
      </c>
      <c r="AG1866">
        <v>53</v>
      </c>
      <c r="AH1866">
        <v>293</v>
      </c>
      <c r="AI1866">
        <v>40</v>
      </c>
      <c r="AJ1866">
        <v>86</v>
      </c>
      <c r="AK1866">
        <v>60</v>
      </c>
      <c r="AL1866">
        <v>85</v>
      </c>
      <c r="AM1866">
        <v>22</v>
      </c>
      <c r="AN1866">
        <v>262</v>
      </c>
      <c r="AO1866">
        <v>78</v>
      </c>
      <c r="AP1866">
        <v>72</v>
      </c>
      <c r="AQ1866">
        <v>28</v>
      </c>
      <c r="AR1866">
        <v>54</v>
      </c>
      <c r="AS1866">
        <v>30</v>
      </c>
      <c r="AT1866">
        <v>69</v>
      </c>
      <c r="AU1866">
        <v>226</v>
      </c>
      <c r="AV1866">
        <v>74</v>
      </c>
      <c r="AW1866">
        <v>78</v>
      </c>
      <c r="AX1866">
        <v>74</v>
      </c>
      <c r="AY1866">
        <v>39</v>
      </c>
      <c r="AZ1866">
        <v>6</v>
      </c>
      <c r="BA1866">
        <v>6</v>
      </c>
      <c r="BB1866">
        <v>14</v>
      </c>
      <c r="BC1866">
        <v>8</v>
      </c>
      <c r="BD1866">
        <v>5</v>
      </c>
      <c r="BE1866">
        <v>1603</v>
      </c>
      <c r="BF1866">
        <v>358</v>
      </c>
      <c r="BG1866">
        <v>1</v>
      </c>
      <c r="BH1866">
        <v>66</v>
      </c>
      <c r="BI1866">
        <v>26</v>
      </c>
      <c r="BJ1866">
        <v>52</v>
      </c>
      <c r="BK1866">
        <v>62</v>
      </c>
      <c r="BL1866">
        <v>75</v>
      </c>
    </row>
    <row r="1867" spans="1:64" ht="30" x14ac:dyDescent="0.25">
      <c r="A1867" t="s">
        <v>4384</v>
      </c>
      <c r="B1867">
        <v>24</v>
      </c>
      <c r="C1867">
        <v>72</v>
      </c>
      <c r="D1867">
        <v>75</v>
      </c>
      <c r="E1867" s="1" t="s">
        <v>4385</v>
      </c>
      <c r="F1867">
        <v>238509</v>
      </c>
      <c r="G1867" t="s">
        <v>283</v>
      </c>
      <c r="H1867" t="s">
        <v>98</v>
      </c>
      <c r="I1867" t="s">
        <v>68</v>
      </c>
      <c r="J1867">
        <v>73</v>
      </c>
      <c r="K1867" t="s">
        <v>294</v>
      </c>
      <c r="L1867">
        <v>3</v>
      </c>
      <c r="M1867" t="s">
        <v>2124</v>
      </c>
      <c r="N1867" t="s">
        <v>886</v>
      </c>
      <c r="O1867" t="s">
        <v>1980</v>
      </c>
      <c r="P1867">
        <v>316</v>
      </c>
      <c r="Q1867">
        <v>62</v>
      </c>
      <c r="R1867">
        <v>70</v>
      </c>
      <c r="S1867">
        <v>57</v>
      </c>
      <c r="T1867">
        <v>64</v>
      </c>
      <c r="U1867">
        <v>63</v>
      </c>
      <c r="V1867">
        <v>310</v>
      </c>
      <c r="W1867">
        <v>76</v>
      </c>
      <c r="X1867">
        <v>68</v>
      </c>
      <c r="Y1867">
        <v>40</v>
      </c>
      <c r="Z1867">
        <v>55</v>
      </c>
      <c r="AA1867">
        <v>71</v>
      </c>
      <c r="AB1867">
        <v>411</v>
      </c>
      <c r="AC1867">
        <v>88</v>
      </c>
      <c r="AD1867">
        <v>85</v>
      </c>
      <c r="AE1867">
        <v>87</v>
      </c>
      <c r="AF1867">
        <v>70</v>
      </c>
      <c r="AG1867">
        <v>81</v>
      </c>
      <c r="AH1867">
        <v>342</v>
      </c>
      <c r="AI1867">
        <v>70</v>
      </c>
      <c r="AJ1867">
        <v>76</v>
      </c>
      <c r="AK1867">
        <v>69</v>
      </c>
      <c r="AL1867">
        <v>63</v>
      </c>
      <c r="AM1867">
        <v>64</v>
      </c>
      <c r="AN1867">
        <v>274</v>
      </c>
      <c r="AO1867">
        <v>49</v>
      </c>
      <c r="AP1867">
        <v>30</v>
      </c>
      <c r="AQ1867">
        <v>66</v>
      </c>
      <c r="AR1867">
        <v>71</v>
      </c>
      <c r="AS1867">
        <v>58</v>
      </c>
      <c r="AT1867">
        <v>64</v>
      </c>
      <c r="AU1867">
        <v>123</v>
      </c>
      <c r="AV1867">
        <v>28</v>
      </c>
      <c r="AW1867">
        <v>50</v>
      </c>
      <c r="AX1867">
        <v>45</v>
      </c>
      <c r="AY1867">
        <v>59</v>
      </c>
      <c r="AZ1867">
        <v>15</v>
      </c>
      <c r="BA1867">
        <v>10</v>
      </c>
      <c r="BB1867">
        <v>14</v>
      </c>
      <c r="BC1867">
        <v>14</v>
      </c>
      <c r="BD1867">
        <v>6</v>
      </c>
      <c r="BE1867">
        <v>1835</v>
      </c>
      <c r="BF1867">
        <v>394</v>
      </c>
      <c r="BG1867">
        <v>1</v>
      </c>
      <c r="BH1867">
        <v>86</v>
      </c>
      <c r="BI1867">
        <v>68</v>
      </c>
      <c r="BJ1867">
        <v>63</v>
      </c>
      <c r="BK1867">
        <v>75</v>
      </c>
      <c r="BL1867">
        <v>40</v>
      </c>
    </row>
    <row r="1868" spans="1:64" ht="30" x14ac:dyDescent="0.25">
      <c r="A1868" t="s">
        <v>4386</v>
      </c>
      <c r="B1868">
        <v>30</v>
      </c>
      <c r="C1868">
        <v>79</v>
      </c>
      <c r="D1868">
        <v>79</v>
      </c>
      <c r="E1868" s="1" t="s">
        <v>4387</v>
      </c>
      <c r="F1868">
        <v>238717</v>
      </c>
      <c r="G1868" t="s">
        <v>730</v>
      </c>
      <c r="H1868" t="s">
        <v>235</v>
      </c>
      <c r="I1868" t="s">
        <v>77</v>
      </c>
      <c r="J1868">
        <v>79</v>
      </c>
      <c r="K1868" t="s">
        <v>189</v>
      </c>
      <c r="L1868">
        <v>0</v>
      </c>
      <c r="M1868" t="s">
        <v>148</v>
      </c>
      <c r="N1868" t="s">
        <v>1390</v>
      </c>
      <c r="O1868" t="s">
        <v>1391</v>
      </c>
      <c r="P1868">
        <v>249</v>
      </c>
      <c r="Q1868">
        <v>42</v>
      </c>
      <c r="R1868">
        <v>33</v>
      </c>
      <c r="S1868">
        <v>77</v>
      </c>
      <c r="T1868">
        <v>64</v>
      </c>
      <c r="U1868">
        <v>33</v>
      </c>
      <c r="V1868">
        <v>271</v>
      </c>
      <c r="W1868">
        <v>63</v>
      </c>
      <c r="X1868">
        <v>40</v>
      </c>
      <c r="Y1868">
        <v>37</v>
      </c>
      <c r="Z1868">
        <v>65</v>
      </c>
      <c r="AA1868">
        <v>66</v>
      </c>
      <c r="AB1868">
        <v>327</v>
      </c>
      <c r="AC1868">
        <v>65</v>
      </c>
      <c r="AD1868">
        <v>74</v>
      </c>
      <c r="AE1868">
        <v>51</v>
      </c>
      <c r="AF1868">
        <v>77</v>
      </c>
      <c r="AG1868">
        <v>60</v>
      </c>
      <c r="AH1868">
        <v>333</v>
      </c>
      <c r="AI1868">
        <v>53</v>
      </c>
      <c r="AJ1868">
        <v>86</v>
      </c>
      <c r="AK1868">
        <v>77</v>
      </c>
      <c r="AL1868">
        <v>86</v>
      </c>
      <c r="AM1868">
        <v>31</v>
      </c>
      <c r="AN1868">
        <v>301</v>
      </c>
      <c r="AO1868">
        <v>81</v>
      </c>
      <c r="AP1868">
        <v>79</v>
      </c>
      <c r="AQ1868">
        <v>39</v>
      </c>
      <c r="AR1868">
        <v>58</v>
      </c>
      <c r="AS1868">
        <v>44</v>
      </c>
      <c r="AT1868">
        <v>71</v>
      </c>
      <c r="AU1868">
        <v>244</v>
      </c>
      <c r="AV1868">
        <v>83</v>
      </c>
      <c r="AW1868">
        <v>82</v>
      </c>
      <c r="AX1868">
        <v>79</v>
      </c>
      <c r="AY1868">
        <v>41</v>
      </c>
      <c r="AZ1868">
        <v>5</v>
      </c>
      <c r="BA1868">
        <v>9</v>
      </c>
      <c r="BB1868">
        <v>13</v>
      </c>
      <c r="BC1868">
        <v>6</v>
      </c>
      <c r="BD1868">
        <v>8</v>
      </c>
      <c r="BE1868">
        <v>1766</v>
      </c>
      <c r="BF1868">
        <v>391</v>
      </c>
      <c r="BG1868">
        <v>1</v>
      </c>
      <c r="BH1868">
        <v>70</v>
      </c>
      <c r="BI1868">
        <v>37</v>
      </c>
      <c r="BJ1868">
        <v>56</v>
      </c>
      <c r="BK1868">
        <v>64</v>
      </c>
      <c r="BL1868">
        <v>81</v>
      </c>
    </row>
    <row r="1869" spans="1:64" ht="45" x14ac:dyDescent="0.25">
      <c r="A1869" t="s">
        <v>4388</v>
      </c>
      <c r="B1869">
        <v>25</v>
      </c>
      <c r="C1869">
        <v>74</v>
      </c>
      <c r="D1869">
        <v>78</v>
      </c>
      <c r="E1869" s="1" t="s">
        <v>425</v>
      </c>
      <c r="F1869">
        <v>239335</v>
      </c>
      <c r="G1869" t="s">
        <v>75</v>
      </c>
      <c r="H1869" t="s">
        <v>321</v>
      </c>
      <c r="I1869" t="s">
        <v>68</v>
      </c>
      <c r="J1869">
        <v>77</v>
      </c>
      <c r="K1869" t="s">
        <v>69</v>
      </c>
      <c r="L1869">
        <v>4</v>
      </c>
      <c r="M1869" t="s">
        <v>131</v>
      </c>
      <c r="N1869" t="s">
        <v>580</v>
      </c>
      <c r="O1869" t="s">
        <v>72</v>
      </c>
      <c r="P1869">
        <v>329</v>
      </c>
      <c r="Q1869">
        <v>66</v>
      </c>
      <c r="R1869">
        <v>76</v>
      </c>
      <c r="S1869">
        <v>45</v>
      </c>
      <c r="T1869">
        <v>77</v>
      </c>
      <c r="U1869">
        <v>65</v>
      </c>
      <c r="V1869">
        <v>390</v>
      </c>
      <c r="W1869">
        <v>75</v>
      </c>
      <c r="X1869">
        <v>78</v>
      </c>
      <c r="Y1869">
        <v>85</v>
      </c>
      <c r="Z1869">
        <v>76</v>
      </c>
      <c r="AA1869">
        <v>76</v>
      </c>
      <c r="AB1869">
        <v>324</v>
      </c>
      <c r="AC1869">
        <v>58</v>
      </c>
      <c r="AD1869">
        <v>56</v>
      </c>
      <c r="AE1869">
        <v>64</v>
      </c>
      <c r="AF1869">
        <v>76</v>
      </c>
      <c r="AG1869">
        <v>70</v>
      </c>
      <c r="AH1869">
        <v>318</v>
      </c>
      <c r="AI1869">
        <v>72</v>
      </c>
      <c r="AJ1869">
        <v>54</v>
      </c>
      <c r="AK1869">
        <v>55</v>
      </c>
      <c r="AL1869">
        <v>56</v>
      </c>
      <c r="AM1869">
        <v>81</v>
      </c>
      <c r="AN1869">
        <v>325</v>
      </c>
      <c r="AO1869">
        <v>47</v>
      </c>
      <c r="AP1869">
        <v>70</v>
      </c>
      <c r="AQ1869">
        <v>73</v>
      </c>
      <c r="AR1869">
        <v>78</v>
      </c>
      <c r="AS1869">
        <v>57</v>
      </c>
      <c r="AT1869">
        <v>74</v>
      </c>
      <c r="AU1869">
        <v>157</v>
      </c>
      <c r="AV1869">
        <v>47</v>
      </c>
      <c r="AW1869">
        <v>62</v>
      </c>
      <c r="AX1869">
        <v>48</v>
      </c>
      <c r="AY1869">
        <v>46</v>
      </c>
      <c r="AZ1869">
        <v>12</v>
      </c>
      <c r="BA1869">
        <v>7</v>
      </c>
      <c r="BB1869">
        <v>9</v>
      </c>
      <c r="BC1869">
        <v>11</v>
      </c>
      <c r="BD1869">
        <v>7</v>
      </c>
      <c r="BE1869">
        <v>1889</v>
      </c>
      <c r="BF1869">
        <v>391</v>
      </c>
      <c r="BG1869">
        <v>1</v>
      </c>
      <c r="BH1869">
        <v>57</v>
      </c>
      <c r="BI1869">
        <v>75</v>
      </c>
      <c r="BJ1869">
        <v>75</v>
      </c>
      <c r="BK1869">
        <v>74</v>
      </c>
      <c r="BL1869">
        <v>56</v>
      </c>
    </row>
    <row r="1870" spans="1:64" ht="45" x14ac:dyDescent="0.25">
      <c r="A1870" t="s">
        <v>4389</v>
      </c>
      <c r="B1870">
        <v>23</v>
      </c>
      <c r="C1870">
        <v>74</v>
      </c>
      <c r="D1870">
        <v>79</v>
      </c>
      <c r="E1870" s="1" t="s">
        <v>4390</v>
      </c>
      <c r="F1870">
        <v>239360</v>
      </c>
      <c r="G1870" t="s">
        <v>359</v>
      </c>
      <c r="H1870" t="s">
        <v>235</v>
      </c>
      <c r="I1870" t="s">
        <v>77</v>
      </c>
      <c r="J1870">
        <v>76</v>
      </c>
      <c r="K1870" t="s">
        <v>189</v>
      </c>
      <c r="L1870">
        <v>5</v>
      </c>
      <c r="M1870" t="s">
        <v>131</v>
      </c>
      <c r="N1870" t="s">
        <v>719</v>
      </c>
      <c r="O1870" t="s">
        <v>1354</v>
      </c>
      <c r="P1870">
        <v>264</v>
      </c>
      <c r="Q1870">
        <v>42</v>
      </c>
      <c r="R1870">
        <v>42</v>
      </c>
      <c r="S1870">
        <v>73</v>
      </c>
      <c r="T1870">
        <v>73</v>
      </c>
      <c r="U1870">
        <v>34</v>
      </c>
      <c r="V1870">
        <v>275</v>
      </c>
      <c r="W1870">
        <v>62</v>
      </c>
      <c r="X1870">
        <v>42</v>
      </c>
      <c r="Y1870">
        <v>32</v>
      </c>
      <c r="Z1870">
        <v>69</v>
      </c>
      <c r="AA1870">
        <v>70</v>
      </c>
      <c r="AB1870">
        <v>295</v>
      </c>
      <c r="AC1870">
        <v>57</v>
      </c>
      <c r="AD1870">
        <v>58</v>
      </c>
      <c r="AE1870">
        <v>53</v>
      </c>
      <c r="AF1870">
        <v>73</v>
      </c>
      <c r="AG1870">
        <v>54</v>
      </c>
      <c r="AH1870">
        <v>329</v>
      </c>
      <c r="AI1870">
        <v>66</v>
      </c>
      <c r="AJ1870">
        <v>78</v>
      </c>
      <c r="AK1870">
        <v>74</v>
      </c>
      <c r="AL1870">
        <v>79</v>
      </c>
      <c r="AM1870">
        <v>32</v>
      </c>
      <c r="AN1870">
        <v>313</v>
      </c>
      <c r="AO1870">
        <v>74</v>
      </c>
      <c r="AP1870">
        <v>75</v>
      </c>
      <c r="AQ1870">
        <v>44</v>
      </c>
      <c r="AR1870">
        <v>56</v>
      </c>
      <c r="AS1870">
        <v>64</v>
      </c>
      <c r="AT1870">
        <v>75</v>
      </c>
      <c r="AU1870">
        <v>221</v>
      </c>
      <c r="AV1870">
        <v>74</v>
      </c>
      <c r="AW1870">
        <v>74</v>
      </c>
      <c r="AX1870">
        <v>73</v>
      </c>
      <c r="AY1870">
        <v>54</v>
      </c>
      <c r="AZ1870">
        <v>14</v>
      </c>
      <c r="BA1870">
        <v>8</v>
      </c>
      <c r="BB1870">
        <v>8</v>
      </c>
      <c r="BC1870">
        <v>10</v>
      </c>
      <c r="BD1870">
        <v>14</v>
      </c>
      <c r="BE1870">
        <v>1751</v>
      </c>
      <c r="BF1870">
        <v>378</v>
      </c>
      <c r="BG1870">
        <v>1</v>
      </c>
      <c r="BH1870">
        <v>58</v>
      </c>
      <c r="BI1870">
        <v>46</v>
      </c>
      <c r="BJ1870">
        <v>59</v>
      </c>
      <c r="BK1870">
        <v>64</v>
      </c>
      <c r="BL1870">
        <v>74</v>
      </c>
    </row>
    <row r="1871" spans="1:64" ht="30" x14ac:dyDescent="0.25">
      <c r="A1871" t="s">
        <v>4391</v>
      </c>
      <c r="B1871">
        <v>25</v>
      </c>
      <c r="C1871">
        <v>75</v>
      </c>
      <c r="D1871">
        <v>79</v>
      </c>
      <c r="E1871" s="1" t="s">
        <v>715</v>
      </c>
      <c r="F1871">
        <v>239364</v>
      </c>
      <c r="G1871" t="s">
        <v>359</v>
      </c>
      <c r="H1871" t="s">
        <v>290</v>
      </c>
      <c r="I1871" t="s">
        <v>68</v>
      </c>
      <c r="J1871">
        <v>75</v>
      </c>
      <c r="K1871" t="s">
        <v>508</v>
      </c>
      <c r="L1871">
        <v>4</v>
      </c>
      <c r="M1871" t="s">
        <v>131</v>
      </c>
      <c r="N1871" t="s">
        <v>719</v>
      </c>
      <c r="O1871" t="s">
        <v>1354</v>
      </c>
      <c r="P1871">
        <v>72</v>
      </c>
      <c r="Q1871">
        <v>11</v>
      </c>
      <c r="R1871">
        <v>8</v>
      </c>
      <c r="S1871">
        <v>12</v>
      </c>
      <c r="T1871">
        <v>35</v>
      </c>
      <c r="U1871">
        <v>6</v>
      </c>
      <c r="V1871">
        <v>105</v>
      </c>
      <c r="W1871">
        <v>23</v>
      </c>
      <c r="X1871">
        <v>10</v>
      </c>
      <c r="Y1871">
        <v>14</v>
      </c>
      <c r="Z1871">
        <v>30</v>
      </c>
      <c r="AA1871">
        <v>28</v>
      </c>
      <c r="AB1871">
        <v>245</v>
      </c>
      <c r="AC1871">
        <v>48</v>
      </c>
      <c r="AD1871">
        <v>43</v>
      </c>
      <c r="AE1871">
        <v>56</v>
      </c>
      <c r="AF1871">
        <v>72</v>
      </c>
      <c r="AG1871">
        <v>26</v>
      </c>
      <c r="AH1871">
        <v>213</v>
      </c>
      <c r="AI1871">
        <v>51</v>
      </c>
      <c r="AJ1871">
        <v>64</v>
      </c>
      <c r="AK1871">
        <v>28</v>
      </c>
      <c r="AL1871">
        <v>63</v>
      </c>
      <c r="AM1871">
        <v>7</v>
      </c>
      <c r="AN1871">
        <v>117</v>
      </c>
      <c r="AO1871">
        <v>28</v>
      </c>
      <c r="AP1871">
        <v>12</v>
      </c>
      <c r="AQ1871">
        <v>7</v>
      </c>
      <c r="AR1871">
        <v>54</v>
      </c>
      <c r="AS1871">
        <v>16</v>
      </c>
      <c r="AT1871">
        <v>32</v>
      </c>
      <c r="AU1871">
        <v>39</v>
      </c>
      <c r="AV1871">
        <v>12</v>
      </c>
      <c r="AW1871">
        <v>13</v>
      </c>
      <c r="AX1871">
        <v>14</v>
      </c>
      <c r="AY1871">
        <v>367</v>
      </c>
      <c r="AZ1871">
        <v>76</v>
      </c>
      <c r="BA1871">
        <v>73</v>
      </c>
      <c r="BB1871">
        <v>68</v>
      </c>
      <c r="BC1871">
        <v>74</v>
      </c>
      <c r="BD1871">
        <v>76</v>
      </c>
      <c r="BE1871">
        <v>1158</v>
      </c>
      <c r="BF1871">
        <v>413</v>
      </c>
      <c r="BG1871">
        <v>1</v>
      </c>
      <c r="BH1871">
        <v>76</v>
      </c>
      <c r="BI1871">
        <v>73</v>
      </c>
      <c r="BJ1871">
        <v>68</v>
      </c>
      <c r="BK1871">
        <v>76</v>
      </c>
      <c r="BL1871">
        <v>46</v>
      </c>
    </row>
    <row r="1872" spans="1:64" ht="30" x14ac:dyDescent="0.25">
      <c r="A1872" t="s">
        <v>4392</v>
      </c>
      <c r="B1872">
        <v>23</v>
      </c>
      <c r="C1872">
        <v>73</v>
      </c>
      <c r="D1872">
        <v>78</v>
      </c>
      <c r="E1872" s="1" t="s">
        <v>1711</v>
      </c>
      <c r="F1872">
        <v>239368</v>
      </c>
      <c r="G1872" t="s">
        <v>337</v>
      </c>
      <c r="H1872" t="s">
        <v>853</v>
      </c>
      <c r="I1872" t="s">
        <v>77</v>
      </c>
      <c r="J1872">
        <v>74</v>
      </c>
      <c r="K1872" t="s">
        <v>130</v>
      </c>
      <c r="L1872">
        <v>5</v>
      </c>
      <c r="M1872" t="s">
        <v>992</v>
      </c>
      <c r="N1872" t="s">
        <v>1151</v>
      </c>
      <c r="O1872" t="s">
        <v>1995</v>
      </c>
      <c r="P1872">
        <v>296</v>
      </c>
      <c r="Q1872">
        <v>65</v>
      </c>
      <c r="R1872">
        <v>50</v>
      </c>
      <c r="S1872">
        <v>70</v>
      </c>
      <c r="T1872">
        <v>73</v>
      </c>
      <c r="U1872">
        <v>38</v>
      </c>
      <c r="V1872">
        <v>310</v>
      </c>
      <c r="W1872">
        <v>71</v>
      </c>
      <c r="X1872">
        <v>59</v>
      </c>
      <c r="Y1872">
        <v>46</v>
      </c>
      <c r="Z1872">
        <v>65</v>
      </c>
      <c r="AA1872">
        <v>69</v>
      </c>
      <c r="AB1872">
        <v>361</v>
      </c>
      <c r="AC1872">
        <v>80</v>
      </c>
      <c r="AD1872">
        <v>83</v>
      </c>
      <c r="AE1872">
        <v>65</v>
      </c>
      <c r="AF1872">
        <v>69</v>
      </c>
      <c r="AG1872">
        <v>64</v>
      </c>
      <c r="AH1872">
        <v>357</v>
      </c>
      <c r="AI1872">
        <v>75</v>
      </c>
      <c r="AJ1872">
        <v>84</v>
      </c>
      <c r="AK1872">
        <v>75</v>
      </c>
      <c r="AL1872">
        <v>76</v>
      </c>
      <c r="AM1872">
        <v>47</v>
      </c>
      <c r="AN1872">
        <v>317</v>
      </c>
      <c r="AO1872">
        <v>79</v>
      </c>
      <c r="AP1872">
        <v>69</v>
      </c>
      <c r="AQ1872">
        <v>63</v>
      </c>
      <c r="AR1872">
        <v>58</v>
      </c>
      <c r="AS1872">
        <v>48</v>
      </c>
      <c r="AT1872">
        <v>63</v>
      </c>
      <c r="AU1872">
        <v>213</v>
      </c>
      <c r="AV1872">
        <v>71</v>
      </c>
      <c r="AW1872">
        <v>73</v>
      </c>
      <c r="AX1872">
        <v>69</v>
      </c>
      <c r="AY1872">
        <v>49</v>
      </c>
      <c r="AZ1872">
        <v>14</v>
      </c>
      <c r="BA1872">
        <v>7</v>
      </c>
      <c r="BB1872">
        <v>11</v>
      </c>
      <c r="BC1872">
        <v>8</v>
      </c>
      <c r="BD1872">
        <v>9</v>
      </c>
      <c r="BE1872">
        <v>1903</v>
      </c>
      <c r="BF1872">
        <v>418</v>
      </c>
      <c r="BG1872">
        <v>1</v>
      </c>
      <c r="BH1872">
        <v>82</v>
      </c>
      <c r="BI1872">
        <v>54</v>
      </c>
      <c r="BJ1872">
        <v>65</v>
      </c>
      <c r="BK1872">
        <v>69</v>
      </c>
      <c r="BL1872">
        <v>71</v>
      </c>
    </row>
    <row r="1873" spans="1:64" ht="30" x14ac:dyDescent="0.25">
      <c r="A1873" t="s">
        <v>4393</v>
      </c>
      <c r="B1873">
        <v>24</v>
      </c>
      <c r="C1873">
        <v>74</v>
      </c>
      <c r="D1873">
        <v>76</v>
      </c>
      <c r="E1873" s="1" t="s">
        <v>4394</v>
      </c>
      <c r="F1873">
        <v>239373</v>
      </c>
      <c r="G1873" t="s">
        <v>337</v>
      </c>
      <c r="H1873" t="s">
        <v>612</v>
      </c>
      <c r="I1873" t="s">
        <v>68</v>
      </c>
      <c r="J1873">
        <v>76</v>
      </c>
      <c r="K1873" t="s">
        <v>69</v>
      </c>
      <c r="L1873">
        <v>2</v>
      </c>
      <c r="M1873" t="s">
        <v>247</v>
      </c>
      <c r="N1873" t="s">
        <v>215</v>
      </c>
      <c r="O1873" t="s">
        <v>3838</v>
      </c>
      <c r="P1873">
        <v>355</v>
      </c>
      <c r="Q1873">
        <v>65</v>
      </c>
      <c r="R1873">
        <v>74</v>
      </c>
      <c r="S1873">
        <v>73</v>
      </c>
      <c r="T1873">
        <v>75</v>
      </c>
      <c r="U1873">
        <v>68</v>
      </c>
      <c r="V1873">
        <v>368</v>
      </c>
      <c r="W1873">
        <v>73</v>
      </c>
      <c r="X1873">
        <v>75</v>
      </c>
      <c r="Y1873">
        <v>75</v>
      </c>
      <c r="Z1873">
        <v>70</v>
      </c>
      <c r="AA1873">
        <v>75</v>
      </c>
      <c r="AB1873">
        <v>352</v>
      </c>
      <c r="AC1873">
        <v>67</v>
      </c>
      <c r="AD1873">
        <v>75</v>
      </c>
      <c r="AE1873">
        <v>67</v>
      </c>
      <c r="AF1873">
        <v>73</v>
      </c>
      <c r="AG1873">
        <v>70</v>
      </c>
      <c r="AH1873">
        <v>394</v>
      </c>
      <c r="AI1873">
        <v>78</v>
      </c>
      <c r="AJ1873">
        <v>81</v>
      </c>
      <c r="AK1873">
        <v>82</v>
      </c>
      <c r="AL1873">
        <v>77</v>
      </c>
      <c r="AM1873">
        <v>76</v>
      </c>
      <c r="AN1873">
        <v>342</v>
      </c>
      <c r="AO1873">
        <v>77</v>
      </c>
      <c r="AP1873">
        <v>49</v>
      </c>
      <c r="AQ1873">
        <v>75</v>
      </c>
      <c r="AR1873">
        <v>73</v>
      </c>
      <c r="AS1873">
        <v>68</v>
      </c>
      <c r="AT1873">
        <v>73</v>
      </c>
      <c r="AU1873">
        <v>168</v>
      </c>
      <c r="AV1873">
        <v>58</v>
      </c>
      <c r="AW1873">
        <v>59</v>
      </c>
      <c r="AX1873">
        <v>51</v>
      </c>
      <c r="AY1873">
        <v>44</v>
      </c>
      <c r="AZ1873">
        <v>13</v>
      </c>
      <c r="BA1873">
        <v>7</v>
      </c>
      <c r="BB1873">
        <v>7</v>
      </c>
      <c r="BC1873">
        <v>8</v>
      </c>
      <c r="BD1873">
        <v>9</v>
      </c>
      <c r="BE1873">
        <v>2023</v>
      </c>
      <c r="BF1873">
        <v>426</v>
      </c>
      <c r="BG1873">
        <v>1</v>
      </c>
      <c r="BH1873">
        <v>71</v>
      </c>
      <c r="BI1873">
        <v>75</v>
      </c>
      <c r="BJ1873">
        <v>72</v>
      </c>
      <c r="BK1873">
        <v>73</v>
      </c>
      <c r="BL1873">
        <v>57</v>
      </c>
    </row>
    <row r="1874" spans="1:64" ht="45" x14ac:dyDescent="0.25">
      <c r="A1874" t="s">
        <v>4395</v>
      </c>
      <c r="B1874">
        <v>26</v>
      </c>
      <c r="C1874">
        <v>70</v>
      </c>
      <c r="D1874">
        <v>71</v>
      </c>
      <c r="E1874" s="1" t="s">
        <v>4396</v>
      </c>
      <c r="F1874">
        <v>239397</v>
      </c>
      <c r="G1874" t="s">
        <v>83</v>
      </c>
      <c r="H1874" t="s">
        <v>98</v>
      </c>
      <c r="I1874" t="s">
        <v>68</v>
      </c>
      <c r="J1874">
        <v>74</v>
      </c>
      <c r="K1874" t="s">
        <v>791</v>
      </c>
      <c r="L1874">
        <v>1</v>
      </c>
      <c r="M1874" t="s">
        <v>990</v>
      </c>
      <c r="N1874" t="s">
        <v>132</v>
      </c>
      <c r="O1874" t="s">
        <v>431</v>
      </c>
      <c r="P1874">
        <v>310</v>
      </c>
      <c r="Q1874">
        <v>62</v>
      </c>
      <c r="R1874">
        <v>71</v>
      </c>
      <c r="S1874">
        <v>48</v>
      </c>
      <c r="T1874">
        <v>68</v>
      </c>
      <c r="U1874">
        <v>61</v>
      </c>
      <c r="V1874">
        <v>296</v>
      </c>
      <c r="W1874">
        <v>76</v>
      </c>
      <c r="X1874">
        <v>47</v>
      </c>
      <c r="Y1874">
        <v>37</v>
      </c>
      <c r="Z1874">
        <v>61</v>
      </c>
      <c r="AA1874">
        <v>75</v>
      </c>
      <c r="AB1874">
        <v>429</v>
      </c>
      <c r="AC1874">
        <v>92</v>
      </c>
      <c r="AD1874">
        <v>89</v>
      </c>
      <c r="AE1874">
        <v>88</v>
      </c>
      <c r="AF1874">
        <v>70</v>
      </c>
      <c r="AG1874">
        <v>90</v>
      </c>
      <c r="AH1874">
        <v>340</v>
      </c>
      <c r="AI1874">
        <v>70</v>
      </c>
      <c r="AJ1874">
        <v>73</v>
      </c>
      <c r="AK1874">
        <v>72</v>
      </c>
      <c r="AL1874">
        <v>69</v>
      </c>
      <c r="AM1874">
        <v>56</v>
      </c>
      <c r="AN1874">
        <v>297</v>
      </c>
      <c r="AO1874">
        <v>69</v>
      </c>
      <c r="AP1874">
        <v>35</v>
      </c>
      <c r="AQ1874">
        <v>73</v>
      </c>
      <c r="AR1874">
        <v>66</v>
      </c>
      <c r="AS1874">
        <v>54</v>
      </c>
      <c r="AT1874">
        <v>69</v>
      </c>
      <c r="AU1874">
        <v>106</v>
      </c>
      <c r="AV1874">
        <v>31</v>
      </c>
      <c r="AW1874">
        <v>42</v>
      </c>
      <c r="AX1874">
        <v>33</v>
      </c>
      <c r="AY1874">
        <v>50</v>
      </c>
      <c r="AZ1874">
        <v>8</v>
      </c>
      <c r="BA1874">
        <v>10</v>
      </c>
      <c r="BB1874">
        <v>14</v>
      </c>
      <c r="BC1874">
        <v>8</v>
      </c>
      <c r="BD1874">
        <v>10</v>
      </c>
      <c r="BE1874">
        <v>1828</v>
      </c>
      <c r="BF1874">
        <v>404</v>
      </c>
      <c r="BG1874">
        <v>1</v>
      </c>
      <c r="BH1874">
        <v>90</v>
      </c>
      <c r="BI1874">
        <v>67</v>
      </c>
      <c r="BJ1874">
        <v>63</v>
      </c>
      <c r="BK1874">
        <v>77</v>
      </c>
      <c r="BL1874">
        <v>37</v>
      </c>
    </row>
    <row r="1875" spans="1:64" ht="30" x14ac:dyDescent="0.25">
      <c r="A1875" t="s">
        <v>3804</v>
      </c>
      <c r="B1875">
        <v>24</v>
      </c>
      <c r="C1875">
        <v>72</v>
      </c>
      <c r="D1875">
        <v>77</v>
      </c>
      <c r="E1875" s="1" t="s">
        <v>3805</v>
      </c>
      <c r="F1875">
        <v>239464</v>
      </c>
      <c r="G1875" t="s">
        <v>66</v>
      </c>
      <c r="H1875" t="s">
        <v>91</v>
      </c>
      <c r="I1875" t="s">
        <v>77</v>
      </c>
      <c r="J1875">
        <v>73</v>
      </c>
      <c r="K1875" t="s">
        <v>130</v>
      </c>
      <c r="L1875">
        <v>5</v>
      </c>
      <c r="M1875" t="s">
        <v>190</v>
      </c>
      <c r="N1875" t="s">
        <v>519</v>
      </c>
      <c r="O1875" t="s">
        <v>3097</v>
      </c>
      <c r="P1875">
        <v>284</v>
      </c>
      <c r="Q1875">
        <v>73</v>
      </c>
      <c r="R1875">
        <v>44</v>
      </c>
      <c r="S1875">
        <v>66</v>
      </c>
      <c r="T1875">
        <v>72</v>
      </c>
      <c r="U1875">
        <v>29</v>
      </c>
      <c r="V1875">
        <v>346</v>
      </c>
      <c r="W1875" t="s">
        <v>198</v>
      </c>
      <c r="X1875" t="s">
        <v>201</v>
      </c>
      <c r="Y1875">
        <v>65</v>
      </c>
      <c r="Z1875">
        <v>71</v>
      </c>
      <c r="AA1875" t="s">
        <v>595</v>
      </c>
      <c r="AB1875">
        <v>357</v>
      </c>
      <c r="AC1875">
        <v>78</v>
      </c>
      <c r="AD1875">
        <v>80</v>
      </c>
      <c r="AE1875">
        <v>70</v>
      </c>
      <c r="AF1875">
        <v>62</v>
      </c>
      <c r="AG1875">
        <v>67</v>
      </c>
      <c r="AH1875">
        <v>374</v>
      </c>
      <c r="AI1875">
        <v>73</v>
      </c>
      <c r="AJ1875" t="s">
        <v>163</v>
      </c>
      <c r="AK1875">
        <v>83</v>
      </c>
      <c r="AL1875" t="s">
        <v>201</v>
      </c>
      <c r="AM1875">
        <v>60</v>
      </c>
      <c r="AN1875">
        <v>287</v>
      </c>
      <c r="AO1875">
        <v>81</v>
      </c>
      <c r="AP1875">
        <v>61</v>
      </c>
      <c r="AQ1875">
        <v>50</v>
      </c>
      <c r="AR1875">
        <v>53</v>
      </c>
      <c r="AS1875">
        <v>42</v>
      </c>
      <c r="AT1875">
        <v>54</v>
      </c>
      <c r="AU1875">
        <v>207</v>
      </c>
      <c r="AV1875">
        <v>70</v>
      </c>
      <c r="AW1875">
        <v>67</v>
      </c>
      <c r="AX1875">
        <v>70</v>
      </c>
      <c r="AY1875">
        <v>46</v>
      </c>
      <c r="AZ1875">
        <v>12</v>
      </c>
      <c r="BA1875">
        <v>9</v>
      </c>
      <c r="BB1875">
        <v>6</v>
      </c>
      <c r="BC1875">
        <v>6</v>
      </c>
      <c r="BD1875">
        <v>13</v>
      </c>
      <c r="BE1875">
        <v>1901</v>
      </c>
      <c r="BF1875">
        <v>411</v>
      </c>
      <c r="BG1875">
        <v>1</v>
      </c>
      <c r="BH1875">
        <v>79</v>
      </c>
      <c r="BI1875">
        <v>52</v>
      </c>
      <c r="BJ1875">
        <v>68</v>
      </c>
      <c r="BK1875">
        <v>66</v>
      </c>
      <c r="BL1875">
        <v>67</v>
      </c>
    </row>
    <row r="1876" spans="1:64" ht="45" x14ac:dyDescent="0.25">
      <c r="A1876" t="s">
        <v>4397</v>
      </c>
      <c r="B1876">
        <v>26</v>
      </c>
      <c r="C1876">
        <v>76</v>
      </c>
      <c r="D1876">
        <v>77</v>
      </c>
      <c r="E1876" s="1" t="s">
        <v>4398</v>
      </c>
      <c r="F1876">
        <v>239704</v>
      </c>
      <c r="G1876" t="s">
        <v>66</v>
      </c>
      <c r="H1876" t="s">
        <v>253</v>
      </c>
      <c r="I1876" t="s">
        <v>77</v>
      </c>
      <c r="J1876">
        <v>76</v>
      </c>
      <c r="K1876" t="s">
        <v>478</v>
      </c>
      <c r="L1876">
        <v>1</v>
      </c>
      <c r="M1876" t="s">
        <v>1532</v>
      </c>
      <c r="N1876" t="s">
        <v>1292</v>
      </c>
      <c r="O1876" t="s">
        <v>133</v>
      </c>
      <c r="P1876">
        <v>296</v>
      </c>
      <c r="Q1876">
        <v>78</v>
      </c>
      <c r="R1876">
        <v>36</v>
      </c>
      <c r="S1876">
        <v>66</v>
      </c>
      <c r="T1876">
        <v>74</v>
      </c>
      <c r="U1876">
        <v>42</v>
      </c>
      <c r="V1876">
        <v>338</v>
      </c>
      <c r="W1876">
        <v>70</v>
      </c>
      <c r="X1876">
        <v>62</v>
      </c>
      <c r="Y1876">
        <v>68</v>
      </c>
      <c r="Z1876">
        <v>68</v>
      </c>
      <c r="AA1876">
        <v>70</v>
      </c>
      <c r="AB1876">
        <v>361</v>
      </c>
      <c r="AC1876">
        <v>77</v>
      </c>
      <c r="AD1876">
        <v>78</v>
      </c>
      <c r="AE1876">
        <v>72</v>
      </c>
      <c r="AF1876">
        <v>65</v>
      </c>
      <c r="AG1876">
        <v>69</v>
      </c>
      <c r="AH1876">
        <v>374</v>
      </c>
      <c r="AI1876">
        <v>74</v>
      </c>
      <c r="AJ1876">
        <v>81</v>
      </c>
      <c r="AK1876">
        <v>90</v>
      </c>
      <c r="AL1876">
        <v>76</v>
      </c>
      <c r="AM1876">
        <v>53</v>
      </c>
      <c r="AN1876">
        <v>294</v>
      </c>
      <c r="AO1876">
        <v>76</v>
      </c>
      <c r="AP1876">
        <v>67</v>
      </c>
      <c r="AQ1876">
        <v>65</v>
      </c>
      <c r="AR1876">
        <v>56</v>
      </c>
      <c r="AS1876">
        <v>30</v>
      </c>
      <c r="AT1876">
        <v>69</v>
      </c>
      <c r="AU1876">
        <v>227</v>
      </c>
      <c r="AV1876">
        <v>76</v>
      </c>
      <c r="AW1876">
        <v>77</v>
      </c>
      <c r="AX1876">
        <v>74</v>
      </c>
      <c r="AY1876">
        <v>67</v>
      </c>
      <c r="AZ1876">
        <v>14</v>
      </c>
      <c r="BA1876">
        <v>13</v>
      </c>
      <c r="BB1876">
        <v>13</v>
      </c>
      <c r="BC1876">
        <v>13</v>
      </c>
      <c r="BD1876">
        <v>14</v>
      </c>
      <c r="BE1876">
        <v>1957</v>
      </c>
      <c r="BF1876">
        <v>418</v>
      </c>
      <c r="BG1876">
        <v>1</v>
      </c>
      <c r="BH1876">
        <v>78</v>
      </c>
      <c r="BI1876">
        <v>48</v>
      </c>
      <c r="BJ1876">
        <v>69</v>
      </c>
      <c r="BK1876">
        <v>70</v>
      </c>
      <c r="BL1876">
        <v>73</v>
      </c>
    </row>
    <row r="1877" spans="1:64" ht="45" x14ac:dyDescent="0.25">
      <c r="A1877" t="s">
        <v>3809</v>
      </c>
      <c r="B1877">
        <v>28</v>
      </c>
      <c r="C1877">
        <v>77</v>
      </c>
      <c r="D1877">
        <v>77</v>
      </c>
      <c r="E1877" s="1" t="s">
        <v>3810</v>
      </c>
      <c r="F1877">
        <v>239842</v>
      </c>
      <c r="G1877" t="s">
        <v>337</v>
      </c>
      <c r="H1877" t="s">
        <v>612</v>
      </c>
      <c r="I1877" t="s">
        <v>68</v>
      </c>
      <c r="J1877">
        <v>77</v>
      </c>
      <c r="K1877" t="s">
        <v>106</v>
      </c>
      <c r="L1877">
        <v>0</v>
      </c>
      <c r="M1877" t="s">
        <v>1300</v>
      </c>
      <c r="N1877" t="s">
        <v>196</v>
      </c>
      <c r="O1877" t="s">
        <v>1160</v>
      </c>
      <c r="P1877">
        <v>349</v>
      </c>
      <c r="Q1877">
        <v>36</v>
      </c>
      <c r="R1877">
        <v>83</v>
      </c>
      <c r="S1877">
        <v>81</v>
      </c>
      <c r="T1877">
        <v>70</v>
      </c>
      <c r="U1877">
        <v>79</v>
      </c>
      <c r="V1877">
        <v>286</v>
      </c>
      <c r="W1877">
        <v>62</v>
      </c>
      <c r="X1877">
        <v>60</v>
      </c>
      <c r="Y1877">
        <v>45</v>
      </c>
      <c r="Z1877">
        <v>46</v>
      </c>
      <c r="AA1877">
        <v>73</v>
      </c>
      <c r="AB1877">
        <v>351</v>
      </c>
      <c r="AC1877">
        <v>68</v>
      </c>
      <c r="AD1877">
        <v>75</v>
      </c>
      <c r="AE1877">
        <v>66</v>
      </c>
      <c r="AF1877">
        <v>79</v>
      </c>
      <c r="AG1877">
        <v>63</v>
      </c>
      <c r="AH1877">
        <v>384</v>
      </c>
      <c r="AI1877">
        <v>78</v>
      </c>
      <c r="AJ1877">
        <v>89</v>
      </c>
      <c r="AK1877">
        <v>69</v>
      </c>
      <c r="AL1877">
        <v>84</v>
      </c>
      <c r="AM1877">
        <v>64</v>
      </c>
      <c r="AN1877">
        <v>301</v>
      </c>
      <c r="AO1877">
        <v>72</v>
      </c>
      <c r="AP1877">
        <v>17</v>
      </c>
      <c r="AQ1877">
        <v>78</v>
      </c>
      <c r="AR1877">
        <v>58</v>
      </c>
      <c r="AS1877">
        <v>76</v>
      </c>
      <c r="AT1877">
        <v>70</v>
      </c>
      <c r="AU1877">
        <v>71</v>
      </c>
      <c r="AV1877">
        <v>27</v>
      </c>
      <c r="AW1877">
        <v>25</v>
      </c>
      <c r="AX1877">
        <v>19</v>
      </c>
      <c r="AY1877">
        <v>51</v>
      </c>
      <c r="AZ1877">
        <v>9</v>
      </c>
      <c r="BA1877">
        <v>8</v>
      </c>
      <c r="BB1877">
        <v>14</v>
      </c>
      <c r="BC1877">
        <v>7</v>
      </c>
      <c r="BD1877">
        <v>13</v>
      </c>
      <c r="BE1877">
        <v>1793</v>
      </c>
      <c r="BF1877">
        <v>378</v>
      </c>
      <c r="BG1877">
        <v>1</v>
      </c>
      <c r="BH1877">
        <v>72</v>
      </c>
      <c r="BI1877">
        <v>77</v>
      </c>
      <c r="BJ1877">
        <v>55</v>
      </c>
      <c r="BK1877">
        <v>67</v>
      </c>
      <c r="BL1877">
        <v>29</v>
      </c>
    </row>
    <row r="1878" spans="1:64" ht="30" x14ac:dyDescent="0.25">
      <c r="A1878" t="s">
        <v>4399</v>
      </c>
      <c r="B1878">
        <v>26</v>
      </c>
      <c r="C1878">
        <v>65</v>
      </c>
      <c r="D1878">
        <v>68</v>
      </c>
      <c r="E1878" s="1" t="s">
        <v>1720</v>
      </c>
      <c r="F1878">
        <v>239878</v>
      </c>
      <c r="G1878" t="s">
        <v>104</v>
      </c>
      <c r="H1878" t="s">
        <v>91</v>
      </c>
      <c r="I1878" t="s">
        <v>68</v>
      </c>
      <c r="J1878">
        <v>68</v>
      </c>
      <c r="K1878" t="s">
        <v>189</v>
      </c>
      <c r="L1878">
        <v>3</v>
      </c>
      <c r="M1878" t="s">
        <v>72</v>
      </c>
      <c r="N1878" t="s">
        <v>72</v>
      </c>
      <c r="O1878" t="s">
        <v>72</v>
      </c>
      <c r="P1878">
        <v>223</v>
      </c>
      <c r="Q1878">
        <v>45</v>
      </c>
      <c r="R1878">
        <v>35</v>
      </c>
      <c r="S1878">
        <v>51</v>
      </c>
      <c r="T1878">
        <v>61</v>
      </c>
      <c r="U1878">
        <v>31</v>
      </c>
      <c r="V1878">
        <v>250</v>
      </c>
      <c r="W1878">
        <v>57</v>
      </c>
      <c r="X1878">
        <v>42</v>
      </c>
      <c r="Y1878">
        <v>34</v>
      </c>
      <c r="Z1878">
        <v>57</v>
      </c>
      <c r="AA1878">
        <v>60</v>
      </c>
      <c r="AB1878">
        <v>376</v>
      </c>
      <c r="AC1878">
        <v>84</v>
      </c>
      <c r="AD1878">
        <v>80</v>
      </c>
      <c r="AE1878">
        <v>71</v>
      </c>
      <c r="AF1878">
        <v>58</v>
      </c>
      <c r="AG1878">
        <v>83</v>
      </c>
      <c r="AH1878">
        <v>304</v>
      </c>
      <c r="AI1878">
        <v>45</v>
      </c>
      <c r="AJ1878">
        <v>76</v>
      </c>
      <c r="AK1878">
        <v>75</v>
      </c>
      <c r="AL1878">
        <v>72</v>
      </c>
      <c r="AM1878">
        <v>36</v>
      </c>
      <c r="AN1878">
        <v>285</v>
      </c>
      <c r="AO1878">
        <v>80</v>
      </c>
      <c r="AP1878">
        <v>67</v>
      </c>
      <c r="AQ1878">
        <v>46</v>
      </c>
      <c r="AR1878">
        <v>51</v>
      </c>
      <c r="AS1878">
        <v>41</v>
      </c>
      <c r="AT1878">
        <v>56</v>
      </c>
      <c r="AU1878">
        <v>200</v>
      </c>
      <c r="AV1878">
        <v>65</v>
      </c>
      <c r="AW1878">
        <v>67</v>
      </c>
      <c r="AX1878">
        <v>68</v>
      </c>
      <c r="AY1878">
        <v>60</v>
      </c>
      <c r="AZ1878">
        <v>12</v>
      </c>
      <c r="BA1878">
        <v>11</v>
      </c>
      <c r="BB1878">
        <v>15</v>
      </c>
      <c r="BC1878">
        <v>7</v>
      </c>
      <c r="BD1878">
        <v>15</v>
      </c>
      <c r="BE1878">
        <v>1698</v>
      </c>
      <c r="BF1878">
        <v>374</v>
      </c>
      <c r="BG1878">
        <v>1</v>
      </c>
      <c r="BH1878">
        <v>82</v>
      </c>
      <c r="BI1878">
        <v>38</v>
      </c>
      <c r="BJ1878">
        <v>53</v>
      </c>
      <c r="BK1878">
        <v>61</v>
      </c>
      <c r="BL1878">
        <v>65</v>
      </c>
    </row>
    <row r="1879" spans="1:64" ht="30" x14ac:dyDescent="0.25">
      <c r="A1879" t="s">
        <v>4400</v>
      </c>
      <c r="B1879">
        <v>24</v>
      </c>
      <c r="C1879">
        <v>75</v>
      </c>
      <c r="D1879">
        <v>78</v>
      </c>
      <c r="E1879" s="1" t="s">
        <v>4401</v>
      </c>
      <c r="F1879">
        <v>239978</v>
      </c>
      <c r="G1879" t="s">
        <v>283</v>
      </c>
      <c r="H1879" t="s">
        <v>119</v>
      </c>
      <c r="I1879" t="s">
        <v>77</v>
      </c>
      <c r="J1879">
        <v>76</v>
      </c>
      <c r="K1879" t="s">
        <v>294</v>
      </c>
      <c r="L1879">
        <v>3</v>
      </c>
      <c r="M1879" t="s">
        <v>455</v>
      </c>
      <c r="N1879" t="s">
        <v>191</v>
      </c>
      <c r="O1879" t="s">
        <v>133</v>
      </c>
      <c r="P1879">
        <v>347</v>
      </c>
      <c r="Q1879">
        <v>69</v>
      </c>
      <c r="R1879">
        <v>72</v>
      </c>
      <c r="S1879">
        <v>68</v>
      </c>
      <c r="T1879">
        <v>73</v>
      </c>
      <c r="U1879">
        <v>65</v>
      </c>
      <c r="V1879">
        <v>355</v>
      </c>
      <c r="W1879">
        <v>78</v>
      </c>
      <c r="X1879">
        <v>71</v>
      </c>
      <c r="Y1879">
        <v>69</v>
      </c>
      <c r="Z1879">
        <v>62</v>
      </c>
      <c r="AA1879">
        <v>75</v>
      </c>
      <c r="AB1879">
        <v>393</v>
      </c>
      <c r="AC1879">
        <v>85</v>
      </c>
      <c r="AD1879">
        <v>86</v>
      </c>
      <c r="AE1879">
        <v>90</v>
      </c>
      <c r="AF1879">
        <v>67</v>
      </c>
      <c r="AG1879">
        <v>65</v>
      </c>
      <c r="AH1879">
        <v>382</v>
      </c>
      <c r="AI1879">
        <v>76</v>
      </c>
      <c r="AJ1879">
        <v>83</v>
      </c>
      <c r="AK1879">
        <v>76</v>
      </c>
      <c r="AL1879">
        <v>74</v>
      </c>
      <c r="AM1879">
        <v>73</v>
      </c>
      <c r="AN1879">
        <v>308</v>
      </c>
      <c r="AO1879">
        <v>61</v>
      </c>
      <c r="AP1879">
        <v>40</v>
      </c>
      <c r="AQ1879">
        <v>67</v>
      </c>
      <c r="AR1879">
        <v>68</v>
      </c>
      <c r="AS1879">
        <v>72</v>
      </c>
      <c r="AT1879">
        <v>69</v>
      </c>
      <c r="AU1879">
        <v>131</v>
      </c>
      <c r="AV1879">
        <v>38</v>
      </c>
      <c r="AW1879">
        <v>48</v>
      </c>
      <c r="AX1879">
        <v>45</v>
      </c>
      <c r="AY1879">
        <v>46</v>
      </c>
      <c r="AZ1879">
        <v>5</v>
      </c>
      <c r="BA1879">
        <v>13</v>
      </c>
      <c r="BB1879">
        <v>7</v>
      </c>
      <c r="BC1879">
        <v>8</v>
      </c>
      <c r="BD1879">
        <v>13</v>
      </c>
      <c r="BE1879">
        <v>1962</v>
      </c>
      <c r="BF1879">
        <v>421</v>
      </c>
      <c r="BG1879">
        <v>1</v>
      </c>
      <c r="BH1879">
        <v>86</v>
      </c>
      <c r="BI1879">
        <v>72</v>
      </c>
      <c r="BJ1879">
        <v>69</v>
      </c>
      <c r="BK1879">
        <v>77</v>
      </c>
      <c r="BL1879">
        <v>45</v>
      </c>
    </row>
    <row r="1880" spans="1:64" ht="30" x14ac:dyDescent="0.25">
      <c r="A1880" t="s">
        <v>4402</v>
      </c>
      <c r="B1880">
        <v>26</v>
      </c>
      <c r="C1880">
        <v>78</v>
      </c>
      <c r="D1880">
        <v>79</v>
      </c>
      <c r="E1880" s="1" t="s">
        <v>4403</v>
      </c>
      <c r="F1880">
        <v>240452</v>
      </c>
      <c r="G1880" t="s">
        <v>337</v>
      </c>
      <c r="H1880" t="s">
        <v>119</v>
      </c>
      <c r="I1880" t="s">
        <v>77</v>
      </c>
      <c r="J1880">
        <v>79</v>
      </c>
      <c r="K1880" t="s">
        <v>106</v>
      </c>
      <c r="L1880">
        <v>1</v>
      </c>
      <c r="M1880" t="s">
        <v>354</v>
      </c>
      <c r="N1880" t="s">
        <v>514</v>
      </c>
      <c r="O1880" t="s">
        <v>3014</v>
      </c>
      <c r="P1880">
        <v>333</v>
      </c>
      <c r="Q1880">
        <v>52</v>
      </c>
      <c r="R1880">
        <v>80</v>
      </c>
      <c r="S1880">
        <v>72</v>
      </c>
      <c r="T1880">
        <v>69</v>
      </c>
      <c r="U1880">
        <v>60</v>
      </c>
      <c r="V1880">
        <v>323</v>
      </c>
      <c r="W1880">
        <v>75</v>
      </c>
      <c r="X1880">
        <v>64</v>
      </c>
      <c r="Y1880">
        <v>44</v>
      </c>
      <c r="Z1880">
        <v>62</v>
      </c>
      <c r="AA1880">
        <v>78</v>
      </c>
      <c r="AB1880">
        <v>383</v>
      </c>
      <c r="AC1880">
        <v>87</v>
      </c>
      <c r="AD1880">
        <v>90</v>
      </c>
      <c r="AE1880">
        <v>66</v>
      </c>
      <c r="AF1880">
        <v>78</v>
      </c>
      <c r="AG1880">
        <v>62</v>
      </c>
      <c r="AH1880">
        <v>400</v>
      </c>
      <c r="AI1880">
        <v>78</v>
      </c>
      <c r="AJ1880">
        <v>93</v>
      </c>
      <c r="AK1880">
        <v>78</v>
      </c>
      <c r="AL1880">
        <v>89</v>
      </c>
      <c r="AM1880">
        <v>62</v>
      </c>
      <c r="AN1880">
        <v>302</v>
      </c>
      <c r="AO1880">
        <v>68</v>
      </c>
      <c r="AP1880">
        <v>29</v>
      </c>
      <c r="AQ1880">
        <v>78</v>
      </c>
      <c r="AR1880">
        <v>53</v>
      </c>
      <c r="AS1880">
        <v>74</v>
      </c>
      <c r="AT1880">
        <v>76</v>
      </c>
      <c r="AU1880">
        <v>72</v>
      </c>
      <c r="AV1880">
        <v>20</v>
      </c>
      <c r="AW1880">
        <v>24</v>
      </c>
      <c r="AX1880">
        <v>28</v>
      </c>
      <c r="AY1880">
        <v>60</v>
      </c>
      <c r="AZ1880">
        <v>12</v>
      </c>
      <c r="BA1880">
        <v>14</v>
      </c>
      <c r="BB1880">
        <v>6</v>
      </c>
      <c r="BC1880">
        <v>13</v>
      </c>
      <c r="BD1880">
        <v>15</v>
      </c>
      <c r="BE1880">
        <v>1873</v>
      </c>
      <c r="BF1880">
        <v>410</v>
      </c>
      <c r="BG1880">
        <v>1</v>
      </c>
      <c r="BH1880">
        <v>89</v>
      </c>
      <c r="BI1880">
        <v>75</v>
      </c>
      <c r="BJ1880">
        <v>60</v>
      </c>
      <c r="BK1880">
        <v>75</v>
      </c>
      <c r="BL1880">
        <v>29</v>
      </c>
    </row>
    <row r="1881" spans="1:64" ht="45" x14ac:dyDescent="0.25">
      <c r="A1881" t="s">
        <v>4404</v>
      </c>
      <c r="B1881">
        <v>25</v>
      </c>
      <c r="C1881">
        <v>75</v>
      </c>
      <c r="D1881">
        <v>78</v>
      </c>
      <c r="E1881" s="1" t="s">
        <v>3120</v>
      </c>
      <c r="F1881">
        <v>240458</v>
      </c>
      <c r="G1881" t="s">
        <v>146</v>
      </c>
      <c r="H1881" t="s">
        <v>260</v>
      </c>
      <c r="I1881" t="s">
        <v>68</v>
      </c>
      <c r="J1881">
        <v>77</v>
      </c>
      <c r="K1881" t="s">
        <v>195</v>
      </c>
      <c r="L1881">
        <v>3</v>
      </c>
      <c r="M1881" t="s">
        <v>455</v>
      </c>
      <c r="N1881" t="s">
        <v>580</v>
      </c>
      <c r="O1881" t="s">
        <v>1907</v>
      </c>
      <c r="P1881">
        <v>305</v>
      </c>
      <c r="Q1881">
        <v>60</v>
      </c>
      <c r="R1881">
        <v>69</v>
      </c>
      <c r="S1881">
        <v>54</v>
      </c>
      <c r="T1881">
        <v>78</v>
      </c>
      <c r="U1881">
        <v>44</v>
      </c>
      <c r="V1881">
        <v>340</v>
      </c>
      <c r="W1881">
        <v>68</v>
      </c>
      <c r="X1881">
        <v>61</v>
      </c>
      <c r="Y1881">
        <v>59</v>
      </c>
      <c r="Z1881">
        <v>76</v>
      </c>
      <c r="AA1881">
        <v>76</v>
      </c>
      <c r="AB1881">
        <v>304</v>
      </c>
      <c r="AC1881">
        <v>51</v>
      </c>
      <c r="AD1881">
        <v>41</v>
      </c>
      <c r="AE1881">
        <v>67</v>
      </c>
      <c r="AF1881">
        <v>76</v>
      </c>
      <c r="AG1881">
        <v>69</v>
      </c>
      <c r="AH1881">
        <v>325</v>
      </c>
      <c r="AI1881">
        <v>52</v>
      </c>
      <c r="AJ1881">
        <v>60</v>
      </c>
      <c r="AK1881">
        <v>79</v>
      </c>
      <c r="AL1881">
        <v>66</v>
      </c>
      <c r="AM1881">
        <v>68</v>
      </c>
      <c r="AN1881">
        <v>333</v>
      </c>
      <c r="AO1881">
        <v>68</v>
      </c>
      <c r="AP1881">
        <v>73</v>
      </c>
      <c r="AQ1881">
        <v>66</v>
      </c>
      <c r="AR1881">
        <v>75</v>
      </c>
      <c r="AS1881">
        <v>51</v>
      </c>
      <c r="AT1881">
        <v>76</v>
      </c>
      <c r="AU1881">
        <v>222</v>
      </c>
      <c r="AV1881">
        <v>72</v>
      </c>
      <c r="AW1881">
        <v>79</v>
      </c>
      <c r="AX1881">
        <v>71</v>
      </c>
      <c r="AY1881">
        <v>65</v>
      </c>
      <c r="AZ1881">
        <v>14</v>
      </c>
      <c r="BA1881">
        <v>12</v>
      </c>
      <c r="BB1881">
        <v>11</v>
      </c>
      <c r="BC1881">
        <v>14</v>
      </c>
      <c r="BD1881">
        <v>14</v>
      </c>
      <c r="BE1881">
        <v>1894</v>
      </c>
      <c r="BF1881">
        <v>393</v>
      </c>
      <c r="BG1881">
        <v>1</v>
      </c>
      <c r="BH1881">
        <v>46</v>
      </c>
      <c r="BI1881">
        <v>63</v>
      </c>
      <c r="BJ1881">
        <v>72</v>
      </c>
      <c r="BK1881">
        <v>71</v>
      </c>
      <c r="BL1881">
        <v>72</v>
      </c>
    </row>
    <row r="1882" spans="1:64" ht="45" x14ac:dyDescent="0.25">
      <c r="A1882" t="s">
        <v>4405</v>
      </c>
      <c r="B1882">
        <v>25</v>
      </c>
      <c r="C1882">
        <v>76</v>
      </c>
      <c r="D1882">
        <v>77</v>
      </c>
      <c r="E1882" s="1" t="s">
        <v>4406</v>
      </c>
      <c r="F1882">
        <v>240654</v>
      </c>
      <c r="G1882" t="s">
        <v>277</v>
      </c>
      <c r="H1882" t="s">
        <v>125</v>
      </c>
      <c r="I1882" t="s">
        <v>77</v>
      </c>
      <c r="J1882">
        <v>77</v>
      </c>
      <c r="K1882" t="s">
        <v>69</v>
      </c>
      <c r="L1882">
        <v>1</v>
      </c>
      <c r="M1882" t="s">
        <v>579</v>
      </c>
      <c r="N1882" t="s">
        <v>215</v>
      </c>
      <c r="O1882" t="s">
        <v>3283</v>
      </c>
      <c r="P1882">
        <v>343</v>
      </c>
      <c r="Q1882">
        <v>68</v>
      </c>
      <c r="R1882">
        <v>73</v>
      </c>
      <c r="S1882">
        <v>62</v>
      </c>
      <c r="T1882">
        <v>76</v>
      </c>
      <c r="U1882">
        <v>64</v>
      </c>
      <c r="V1882">
        <v>355</v>
      </c>
      <c r="W1882">
        <v>80</v>
      </c>
      <c r="X1882">
        <v>62</v>
      </c>
      <c r="Y1882">
        <v>65</v>
      </c>
      <c r="Z1882">
        <v>65</v>
      </c>
      <c r="AA1882">
        <v>83</v>
      </c>
      <c r="AB1882">
        <v>402</v>
      </c>
      <c r="AC1882">
        <v>81</v>
      </c>
      <c r="AD1882">
        <v>79</v>
      </c>
      <c r="AE1882">
        <v>81</v>
      </c>
      <c r="AF1882">
        <v>76</v>
      </c>
      <c r="AG1882">
        <v>85</v>
      </c>
      <c r="AH1882">
        <v>363</v>
      </c>
      <c r="AI1882">
        <v>85</v>
      </c>
      <c r="AJ1882">
        <v>76</v>
      </c>
      <c r="AK1882">
        <v>64</v>
      </c>
      <c r="AL1882">
        <v>64</v>
      </c>
      <c r="AM1882">
        <v>74</v>
      </c>
      <c r="AN1882">
        <v>277</v>
      </c>
      <c r="AO1882">
        <v>55</v>
      </c>
      <c r="AP1882">
        <v>23</v>
      </c>
      <c r="AQ1882">
        <v>74</v>
      </c>
      <c r="AR1882">
        <v>68</v>
      </c>
      <c r="AS1882">
        <v>57</v>
      </c>
      <c r="AT1882">
        <v>57</v>
      </c>
      <c r="AU1882">
        <v>109</v>
      </c>
      <c r="AV1882">
        <v>38</v>
      </c>
      <c r="AW1882">
        <v>37</v>
      </c>
      <c r="AX1882">
        <v>34</v>
      </c>
      <c r="AY1882">
        <v>48</v>
      </c>
      <c r="AZ1882">
        <v>11</v>
      </c>
      <c r="BA1882">
        <v>5</v>
      </c>
      <c r="BB1882">
        <v>13</v>
      </c>
      <c r="BC1882">
        <v>7</v>
      </c>
      <c r="BD1882">
        <v>12</v>
      </c>
      <c r="BE1882">
        <v>1897</v>
      </c>
      <c r="BF1882">
        <v>404</v>
      </c>
      <c r="BG1882">
        <v>1</v>
      </c>
      <c r="BH1882">
        <v>80</v>
      </c>
      <c r="BI1882">
        <v>74</v>
      </c>
      <c r="BJ1882">
        <v>70</v>
      </c>
      <c r="BK1882">
        <v>80</v>
      </c>
      <c r="BL1882">
        <v>37</v>
      </c>
    </row>
    <row r="1883" spans="1:64" ht="45" x14ac:dyDescent="0.25">
      <c r="A1883" t="s">
        <v>4407</v>
      </c>
      <c r="B1883">
        <v>27</v>
      </c>
      <c r="C1883">
        <v>76</v>
      </c>
      <c r="D1883">
        <v>76</v>
      </c>
      <c r="E1883" s="1" t="s">
        <v>4408</v>
      </c>
      <c r="F1883">
        <v>240663</v>
      </c>
      <c r="G1883" t="s">
        <v>97</v>
      </c>
      <c r="H1883" t="s">
        <v>98</v>
      </c>
      <c r="I1883" t="s">
        <v>68</v>
      </c>
      <c r="J1883">
        <v>76</v>
      </c>
      <c r="K1883" t="s">
        <v>106</v>
      </c>
      <c r="L1883">
        <v>0</v>
      </c>
      <c r="M1883" t="s">
        <v>1532</v>
      </c>
      <c r="N1883" t="s">
        <v>580</v>
      </c>
      <c r="O1883" t="s">
        <v>530</v>
      </c>
      <c r="P1883">
        <v>316</v>
      </c>
      <c r="Q1883">
        <v>26</v>
      </c>
      <c r="R1883">
        <v>79</v>
      </c>
      <c r="S1883">
        <v>71</v>
      </c>
      <c r="T1883">
        <v>73</v>
      </c>
      <c r="U1883">
        <v>67</v>
      </c>
      <c r="V1883">
        <v>302</v>
      </c>
      <c r="W1883">
        <v>73</v>
      </c>
      <c r="X1883">
        <v>46</v>
      </c>
      <c r="Y1883">
        <v>59</v>
      </c>
      <c r="Z1883">
        <v>51</v>
      </c>
      <c r="AA1883">
        <v>73</v>
      </c>
      <c r="AB1883">
        <v>380</v>
      </c>
      <c r="AC1883">
        <v>77</v>
      </c>
      <c r="AD1883">
        <v>77</v>
      </c>
      <c r="AE1883">
        <v>72</v>
      </c>
      <c r="AF1883">
        <v>77</v>
      </c>
      <c r="AG1883">
        <v>77</v>
      </c>
      <c r="AH1883">
        <v>381</v>
      </c>
      <c r="AI1883">
        <v>75</v>
      </c>
      <c r="AJ1883">
        <v>78</v>
      </c>
      <c r="AK1883">
        <v>81</v>
      </c>
      <c r="AL1883">
        <v>78</v>
      </c>
      <c r="AM1883">
        <v>69</v>
      </c>
      <c r="AN1883">
        <v>295</v>
      </c>
      <c r="AO1883">
        <v>68</v>
      </c>
      <c r="AP1883">
        <v>20</v>
      </c>
      <c r="AQ1883">
        <v>79</v>
      </c>
      <c r="AR1883">
        <v>64</v>
      </c>
      <c r="AS1883">
        <v>64</v>
      </c>
      <c r="AT1883">
        <v>75</v>
      </c>
      <c r="AU1883">
        <v>100</v>
      </c>
      <c r="AV1883">
        <v>44</v>
      </c>
      <c r="AW1883">
        <v>34</v>
      </c>
      <c r="AX1883">
        <v>22</v>
      </c>
      <c r="AY1883">
        <v>47</v>
      </c>
      <c r="AZ1883">
        <v>8</v>
      </c>
      <c r="BA1883">
        <v>14</v>
      </c>
      <c r="BB1883">
        <v>11</v>
      </c>
      <c r="BC1883">
        <v>9</v>
      </c>
      <c r="BD1883">
        <v>5</v>
      </c>
      <c r="BE1883">
        <v>1821</v>
      </c>
      <c r="BF1883">
        <v>395</v>
      </c>
      <c r="BG1883">
        <v>1</v>
      </c>
      <c r="BH1883">
        <v>77</v>
      </c>
      <c r="BI1883">
        <v>75</v>
      </c>
      <c r="BJ1883">
        <v>56</v>
      </c>
      <c r="BK1883">
        <v>73</v>
      </c>
      <c r="BL1883">
        <v>37</v>
      </c>
    </row>
    <row r="1884" spans="1:64" ht="45" x14ac:dyDescent="0.25">
      <c r="A1884" t="s">
        <v>4409</v>
      </c>
      <c r="B1884">
        <v>24</v>
      </c>
      <c r="C1884">
        <v>69</v>
      </c>
      <c r="D1884">
        <v>73</v>
      </c>
      <c r="E1884" s="1" t="s">
        <v>4410</v>
      </c>
      <c r="F1884">
        <v>240773</v>
      </c>
      <c r="G1884" t="s">
        <v>426</v>
      </c>
      <c r="H1884" t="s">
        <v>98</v>
      </c>
      <c r="I1884" t="s">
        <v>77</v>
      </c>
      <c r="J1884">
        <v>69</v>
      </c>
      <c r="K1884" t="s">
        <v>130</v>
      </c>
      <c r="L1884">
        <v>4</v>
      </c>
      <c r="M1884" t="s">
        <v>990</v>
      </c>
      <c r="N1884" t="s">
        <v>807</v>
      </c>
      <c r="O1884" t="s">
        <v>2368</v>
      </c>
      <c r="P1884">
        <v>266</v>
      </c>
      <c r="Q1884">
        <v>68</v>
      </c>
      <c r="R1884">
        <v>41</v>
      </c>
      <c r="S1884">
        <v>52</v>
      </c>
      <c r="T1884">
        <v>65</v>
      </c>
      <c r="U1884">
        <v>40</v>
      </c>
      <c r="V1884">
        <v>285</v>
      </c>
      <c r="W1884">
        <v>64</v>
      </c>
      <c r="X1884">
        <v>55</v>
      </c>
      <c r="Y1884">
        <v>46</v>
      </c>
      <c r="Z1884">
        <v>58</v>
      </c>
      <c r="AA1884">
        <v>62</v>
      </c>
      <c r="AB1884">
        <v>349</v>
      </c>
      <c r="AC1884">
        <v>74</v>
      </c>
      <c r="AD1884">
        <v>73</v>
      </c>
      <c r="AE1884">
        <v>66</v>
      </c>
      <c r="AF1884">
        <v>59</v>
      </c>
      <c r="AG1884">
        <v>77</v>
      </c>
      <c r="AH1884">
        <v>299</v>
      </c>
      <c r="AI1884">
        <v>48</v>
      </c>
      <c r="AJ1884">
        <v>67</v>
      </c>
      <c r="AK1884">
        <v>78</v>
      </c>
      <c r="AL1884">
        <v>63</v>
      </c>
      <c r="AM1884">
        <v>43</v>
      </c>
      <c r="AN1884">
        <v>269</v>
      </c>
      <c r="AO1884">
        <v>65</v>
      </c>
      <c r="AP1884">
        <v>63</v>
      </c>
      <c r="AQ1884">
        <v>51</v>
      </c>
      <c r="AR1884">
        <v>47</v>
      </c>
      <c r="AS1884">
        <v>43</v>
      </c>
      <c r="AT1884">
        <v>57</v>
      </c>
      <c r="AU1884">
        <v>199</v>
      </c>
      <c r="AV1884">
        <v>68</v>
      </c>
      <c r="AW1884">
        <v>68</v>
      </c>
      <c r="AX1884">
        <v>63</v>
      </c>
      <c r="AY1884">
        <v>60</v>
      </c>
      <c r="AZ1884">
        <v>14</v>
      </c>
      <c r="BA1884">
        <v>14</v>
      </c>
      <c r="BB1884">
        <v>12</v>
      </c>
      <c r="BC1884">
        <v>9</v>
      </c>
      <c r="BD1884">
        <v>11</v>
      </c>
      <c r="BE1884">
        <v>1727</v>
      </c>
      <c r="BF1884">
        <v>372</v>
      </c>
      <c r="BG1884">
        <v>1</v>
      </c>
      <c r="BH1884">
        <v>73</v>
      </c>
      <c r="BI1884">
        <v>43</v>
      </c>
      <c r="BJ1884">
        <v>60</v>
      </c>
      <c r="BK1884">
        <v>64</v>
      </c>
      <c r="BL1884">
        <v>65</v>
      </c>
    </row>
    <row r="1885" spans="1:64" ht="30" x14ac:dyDescent="0.25">
      <c r="A1885" t="s">
        <v>4411</v>
      </c>
      <c r="B1885">
        <v>23</v>
      </c>
      <c r="C1885" t="s">
        <v>2516</v>
      </c>
      <c r="D1885" t="s">
        <v>739</v>
      </c>
      <c r="E1885" s="1" t="s">
        <v>4412</v>
      </c>
      <c r="F1885">
        <v>240783</v>
      </c>
      <c r="G1885" t="s">
        <v>283</v>
      </c>
      <c r="H1885" t="s">
        <v>125</v>
      </c>
      <c r="I1885" t="s">
        <v>77</v>
      </c>
      <c r="J1885">
        <v>70</v>
      </c>
      <c r="K1885" t="s">
        <v>106</v>
      </c>
      <c r="L1885">
        <v>4</v>
      </c>
      <c r="M1885" t="s">
        <v>78</v>
      </c>
      <c r="N1885" t="s">
        <v>196</v>
      </c>
      <c r="O1885" t="s">
        <v>431</v>
      </c>
      <c r="P1885">
        <v>314</v>
      </c>
      <c r="Q1885">
        <v>59</v>
      </c>
      <c r="R1885" t="s">
        <v>3877</v>
      </c>
      <c r="S1885" t="s">
        <v>2416</v>
      </c>
      <c r="T1885" t="s">
        <v>3007</v>
      </c>
      <c r="U1885" t="s">
        <v>4413</v>
      </c>
      <c r="V1885">
        <v>296</v>
      </c>
      <c r="W1885">
        <v>71</v>
      </c>
      <c r="X1885">
        <v>56</v>
      </c>
      <c r="Y1885">
        <v>54</v>
      </c>
      <c r="Z1885">
        <v>46</v>
      </c>
      <c r="AA1885">
        <v>69</v>
      </c>
      <c r="AB1885">
        <v>368</v>
      </c>
      <c r="AC1885">
        <v>83</v>
      </c>
      <c r="AD1885">
        <v>80</v>
      </c>
      <c r="AE1885">
        <v>69</v>
      </c>
      <c r="AF1885">
        <v>69</v>
      </c>
      <c r="AG1885">
        <v>67</v>
      </c>
      <c r="AH1885">
        <v>342</v>
      </c>
      <c r="AI1885" t="s">
        <v>1822</v>
      </c>
      <c r="AJ1885">
        <v>82</v>
      </c>
      <c r="AK1885">
        <v>57</v>
      </c>
      <c r="AL1885">
        <v>72</v>
      </c>
      <c r="AM1885" t="s">
        <v>4140</v>
      </c>
      <c r="AN1885">
        <v>287</v>
      </c>
      <c r="AO1885">
        <v>58</v>
      </c>
      <c r="AP1885">
        <v>28</v>
      </c>
      <c r="AQ1885" t="s">
        <v>1822</v>
      </c>
      <c r="AR1885">
        <v>61</v>
      </c>
      <c r="AS1885">
        <v>73</v>
      </c>
      <c r="AT1885">
        <v>65</v>
      </c>
      <c r="AU1885">
        <v>86</v>
      </c>
      <c r="AV1885">
        <v>31</v>
      </c>
      <c r="AW1885">
        <v>31</v>
      </c>
      <c r="AX1885">
        <v>24</v>
      </c>
      <c r="AY1885">
        <v>58</v>
      </c>
      <c r="AZ1885">
        <v>6</v>
      </c>
      <c r="BA1885">
        <v>13</v>
      </c>
      <c r="BB1885">
        <v>13</v>
      </c>
      <c r="BC1885">
        <v>12</v>
      </c>
      <c r="BD1885">
        <v>14</v>
      </c>
      <c r="BE1885">
        <v>1751</v>
      </c>
      <c r="BF1885">
        <v>374</v>
      </c>
      <c r="BG1885">
        <v>1</v>
      </c>
      <c r="BH1885">
        <v>81</v>
      </c>
      <c r="BI1885">
        <v>66</v>
      </c>
      <c r="BJ1885">
        <v>58</v>
      </c>
      <c r="BK1885">
        <v>70</v>
      </c>
      <c r="BL1885">
        <v>33</v>
      </c>
    </row>
    <row r="1886" spans="1:64" ht="45" x14ac:dyDescent="0.25">
      <c r="A1886" t="s">
        <v>4414</v>
      </c>
      <c r="B1886">
        <v>26</v>
      </c>
      <c r="C1886">
        <v>76</v>
      </c>
      <c r="D1886">
        <v>77</v>
      </c>
      <c r="E1886" s="1" t="s">
        <v>4415</v>
      </c>
      <c r="F1886">
        <v>241049</v>
      </c>
      <c r="G1886" t="s">
        <v>75</v>
      </c>
      <c r="H1886" t="s">
        <v>98</v>
      </c>
      <c r="I1886" t="s">
        <v>68</v>
      </c>
      <c r="J1886">
        <v>76</v>
      </c>
      <c r="K1886" t="s">
        <v>406</v>
      </c>
      <c r="L1886">
        <v>1</v>
      </c>
      <c r="M1886" t="s">
        <v>1532</v>
      </c>
      <c r="N1886" t="s">
        <v>580</v>
      </c>
      <c r="O1886" t="s">
        <v>4416</v>
      </c>
      <c r="P1886">
        <v>297</v>
      </c>
      <c r="Q1886">
        <v>75</v>
      </c>
      <c r="R1886">
        <v>38</v>
      </c>
      <c r="S1886">
        <v>70</v>
      </c>
      <c r="T1886">
        <v>75</v>
      </c>
      <c r="U1886">
        <v>39</v>
      </c>
      <c r="V1886">
        <v>316</v>
      </c>
      <c r="W1886">
        <v>71</v>
      </c>
      <c r="X1886">
        <v>63</v>
      </c>
      <c r="Y1886">
        <v>39</v>
      </c>
      <c r="Z1886">
        <v>70</v>
      </c>
      <c r="AA1886">
        <v>73</v>
      </c>
      <c r="AB1886">
        <v>369</v>
      </c>
      <c r="AC1886">
        <v>72</v>
      </c>
      <c r="AD1886">
        <v>76</v>
      </c>
      <c r="AE1886">
        <v>70</v>
      </c>
      <c r="AF1886">
        <v>76</v>
      </c>
      <c r="AG1886">
        <v>75</v>
      </c>
      <c r="AH1886">
        <v>321</v>
      </c>
      <c r="AI1886">
        <v>52</v>
      </c>
      <c r="AJ1886">
        <v>75</v>
      </c>
      <c r="AK1886">
        <v>70</v>
      </c>
      <c r="AL1886">
        <v>66</v>
      </c>
      <c r="AM1886">
        <v>58</v>
      </c>
      <c r="AN1886">
        <v>312</v>
      </c>
      <c r="AO1886">
        <v>65</v>
      </c>
      <c r="AP1886">
        <v>75</v>
      </c>
      <c r="AQ1886">
        <v>67</v>
      </c>
      <c r="AR1886">
        <v>67</v>
      </c>
      <c r="AS1886">
        <v>38</v>
      </c>
      <c r="AT1886">
        <v>68</v>
      </c>
      <c r="AU1886">
        <v>223</v>
      </c>
      <c r="AV1886">
        <v>73</v>
      </c>
      <c r="AW1886">
        <v>76</v>
      </c>
      <c r="AX1886">
        <v>74</v>
      </c>
      <c r="AY1886">
        <v>49</v>
      </c>
      <c r="AZ1886">
        <v>8</v>
      </c>
      <c r="BA1886">
        <v>6</v>
      </c>
      <c r="BB1886">
        <v>10</v>
      </c>
      <c r="BC1886">
        <v>10</v>
      </c>
      <c r="BD1886">
        <v>15</v>
      </c>
      <c r="BE1886">
        <v>1887</v>
      </c>
      <c r="BF1886">
        <v>403</v>
      </c>
      <c r="BG1886">
        <v>1</v>
      </c>
      <c r="BH1886">
        <v>74</v>
      </c>
      <c r="BI1886">
        <v>46</v>
      </c>
      <c r="BJ1886">
        <v>70</v>
      </c>
      <c r="BK1886">
        <v>72</v>
      </c>
      <c r="BL1886">
        <v>74</v>
      </c>
    </row>
    <row r="1887" spans="1:64" ht="45" x14ac:dyDescent="0.25">
      <c r="A1887" t="s">
        <v>4417</v>
      </c>
      <c r="B1887">
        <v>26</v>
      </c>
      <c r="C1887">
        <v>73</v>
      </c>
      <c r="D1887">
        <v>74</v>
      </c>
      <c r="E1887" s="1" t="s">
        <v>4418</v>
      </c>
      <c r="F1887">
        <v>241184</v>
      </c>
      <c r="G1887" t="s">
        <v>289</v>
      </c>
      <c r="H1887" t="s">
        <v>253</v>
      </c>
      <c r="I1887" t="s">
        <v>77</v>
      </c>
      <c r="J1887">
        <v>73</v>
      </c>
      <c r="K1887" t="s">
        <v>478</v>
      </c>
      <c r="L1887">
        <v>1</v>
      </c>
      <c r="M1887" t="s">
        <v>190</v>
      </c>
      <c r="N1887" t="s">
        <v>355</v>
      </c>
      <c r="O1887" t="s">
        <v>230</v>
      </c>
      <c r="P1887">
        <v>328</v>
      </c>
      <c r="Q1887">
        <v>73</v>
      </c>
      <c r="R1887">
        <v>60</v>
      </c>
      <c r="S1887">
        <v>69</v>
      </c>
      <c r="T1887">
        <v>71</v>
      </c>
      <c r="U1887">
        <v>55</v>
      </c>
      <c r="V1887">
        <v>312</v>
      </c>
      <c r="W1887">
        <v>72</v>
      </c>
      <c r="X1887">
        <v>63</v>
      </c>
      <c r="Y1887">
        <v>43</v>
      </c>
      <c r="Z1887">
        <v>64</v>
      </c>
      <c r="AA1887">
        <v>70</v>
      </c>
      <c r="AB1887">
        <v>335</v>
      </c>
      <c r="AC1887">
        <v>72</v>
      </c>
      <c r="AD1887">
        <v>73</v>
      </c>
      <c r="AE1887">
        <v>62</v>
      </c>
      <c r="AF1887">
        <v>66</v>
      </c>
      <c r="AG1887">
        <v>62</v>
      </c>
      <c r="AH1887">
        <v>339</v>
      </c>
      <c r="AI1887">
        <v>66</v>
      </c>
      <c r="AJ1887">
        <v>76</v>
      </c>
      <c r="AK1887">
        <v>70</v>
      </c>
      <c r="AL1887">
        <v>70</v>
      </c>
      <c r="AM1887">
        <v>57</v>
      </c>
      <c r="AN1887">
        <v>330</v>
      </c>
      <c r="AO1887">
        <v>76</v>
      </c>
      <c r="AP1887">
        <v>74</v>
      </c>
      <c r="AQ1887">
        <v>73</v>
      </c>
      <c r="AR1887">
        <v>65</v>
      </c>
      <c r="AS1887">
        <v>42</v>
      </c>
      <c r="AT1887">
        <v>68</v>
      </c>
      <c r="AU1887">
        <v>208</v>
      </c>
      <c r="AV1887">
        <v>65</v>
      </c>
      <c r="AW1887">
        <v>73</v>
      </c>
      <c r="AX1887">
        <v>70</v>
      </c>
      <c r="AY1887">
        <v>49</v>
      </c>
      <c r="AZ1887">
        <v>7</v>
      </c>
      <c r="BA1887">
        <v>7</v>
      </c>
      <c r="BB1887">
        <v>7</v>
      </c>
      <c r="BC1887">
        <v>14</v>
      </c>
      <c r="BD1887">
        <v>14</v>
      </c>
      <c r="BE1887">
        <v>1901</v>
      </c>
      <c r="BF1887">
        <v>411</v>
      </c>
      <c r="BG1887">
        <v>2</v>
      </c>
      <c r="BH1887">
        <v>73</v>
      </c>
      <c r="BI1887">
        <v>60</v>
      </c>
      <c r="BJ1887">
        <v>67</v>
      </c>
      <c r="BK1887">
        <v>69</v>
      </c>
      <c r="BL1887">
        <v>70</v>
      </c>
    </row>
    <row r="1888" spans="1:64" ht="45" x14ac:dyDescent="0.25">
      <c r="A1888" t="s">
        <v>4419</v>
      </c>
      <c r="B1888">
        <v>23</v>
      </c>
      <c r="C1888">
        <v>72</v>
      </c>
      <c r="D1888">
        <v>76</v>
      </c>
      <c r="E1888" s="1" t="s">
        <v>2529</v>
      </c>
      <c r="F1888">
        <v>241590</v>
      </c>
      <c r="G1888" t="s">
        <v>852</v>
      </c>
      <c r="H1888" t="s">
        <v>396</v>
      </c>
      <c r="I1888" t="s">
        <v>68</v>
      </c>
      <c r="J1888">
        <v>74</v>
      </c>
      <c r="K1888" t="s">
        <v>189</v>
      </c>
      <c r="L1888">
        <v>4</v>
      </c>
      <c r="M1888" t="s">
        <v>597</v>
      </c>
      <c r="N1888" t="s">
        <v>132</v>
      </c>
      <c r="O1888" t="s">
        <v>1694</v>
      </c>
      <c r="P1888">
        <v>233</v>
      </c>
      <c r="Q1888">
        <v>34</v>
      </c>
      <c r="R1888">
        <v>30</v>
      </c>
      <c r="S1888">
        <v>71</v>
      </c>
      <c r="T1888">
        <v>64</v>
      </c>
      <c r="U1888">
        <v>34</v>
      </c>
      <c r="V1888">
        <v>237</v>
      </c>
      <c r="W1888">
        <v>57</v>
      </c>
      <c r="X1888">
        <v>29</v>
      </c>
      <c r="Y1888">
        <v>28</v>
      </c>
      <c r="Z1888">
        <v>61</v>
      </c>
      <c r="AA1888">
        <v>62</v>
      </c>
      <c r="AB1888">
        <v>292</v>
      </c>
      <c r="AC1888">
        <v>63</v>
      </c>
      <c r="AD1888">
        <v>80</v>
      </c>
      <c r="AE1888">
        <v>42</v>
      </c>
      <c r="AF1888">
        <v>69</v>
      </c>
      <c r="AG1888">
        <v>38</v>
      </c>
      <c r="AH1888">
        <v>320</v>
      </c>
      <c r="AI1888">
        <v>51</v>
      </c>
      <c r="AJ1888">
        <v>85</v>
      </c>
      <c r="AK1888">
        <v>66</v>
      </c>
      <c r="AL1888">
        <v>90</v>
      </c>
      <c r="AM1888">
        <v>28</v>
      </c>
      <c r="AN1888">
        <v>251</v>
      </c>
      <c r="AO1888">
        <v>75</v>
      </c>
      <c r="AP1888">
        <v>70</v>
      </c>
      <c r="AQ1888">
        <v>39</v>
      </c>
      <c r="AR1888">
        <v>28</v>
      </c>
      <c r="AS1888">
        <v>39</v>
      </c>
      <c r="AT1888">
        <v>68</v>
      </c>
      <c r="AU1888">
        <v>209</v>
      </c>
      <c r="AV1888">
        <v>72</v>
      </c>
      <c r="AW1888">
        <v>70</v>
      </c>
      <c r="AX1888">
        <v>67</v>
      </c>
      <c r="AY1888">
        <v>56</v>
      </c>
      <c r="AZ1888">
        <v>13</v>
      </c>
      <c r="BA1888">
        <v>11</v>
      </c>
      <c r="BB1888">
        <v>10</v>
      </c>
      <c r="BC1888">
        <v>11</v>
      </c>
      <c r="BD1888">
        <v>11</v>
      </c>
      <c r="BE1888">
        <v>1598</v>
      </c>
      <c r="BF1888">
        <v>362</v>
      </c>
      <c r="BG1888">
        <v>1</v>
      </c>
      <c r="BH1888">
        <v>72</v>
      </c>
      <c r="BI1888">
        <v>35</v>
      </c>
      <c r="BJ1888">
        <v>47</v>
      </c>
      <c r="BK1888">
        <v>57</v>
      </c>
      <c r="BL1888">
        <v>70</v>
      </c>
    </row>
    <row r="1889" spans="1:64" ht="45" x14ac:dyDescent="0.25">
      <c r="A1889" t="s">
        <v>4420</v>
      </c>
      <c r="B1889">
        <v>24</v>
      </c>
      <c r="C1889">
        <v>71</v>
      </c>
      <c r="D1889">
        <v>74</v>
      </c>
      <c r="E1889" s="1" t="s">
        <v>4421</v>
      </c>
      <c r="F1889">
        <v>241643</v>
      </c>
      <c r="G1889" t="s">
        <v>124</v>
      </c>
      <c r="H1889" t="s">
        <v>156</v>
      </c>
      <c r="I1889" t="s">
        <v>68</v>
      </c>
      <c r="J1889">
        <v>71</v>
      </c>
      <c r="K1889" t="s">
        <v>508</v>
      </c>
      <c r="L1889">
        <v>3</v>
      </c>
      <c r="M1889" t="s">
        <v>1025</v>
      </c>
      <c r="N1889" t="s">
        <v>519</v>
      </c>
      <c r="O1889" t="s">
        <v>2368</v>
      </c>
      <c r="P1889">
        <v>70</v>
      </c>
      <c r="Q1889">
        <v>11</v>
      </c>
      <c r="R1889">
        <v>6</v>
      </c>
      <c r="S1889">
        <v>11</v>
      </c>
      <c r="T1889">
        <v>34</v>
      </c>
      <c r="U1889">
        <v>8</v>
      </c>
      <c r="V1889">
        <v>90</v>
      </c>
      <c r="W1889">
        <v>13</v>
      </c>
      <c r="X1889">
        <v>13</v>
      </c>
      <c r="Y1889">
        <v>13</v>
      </c>
      <c r="Z1889">
        <v>40</v>
      </c>
      <c r="AA1889">
        <v>11</v>
      </c>
      <c r="AB1889">
        <v>187</v>
      </c>
      <c r="AC1889">
        <v>35</v>
      </c>
      <c r="AD1889">
        <v>28</v>
      </c>
      <c r="AE1889">
        <v>30</v>
      </c>
      <c r="AF1889">
        <v>59</v>
      </c>
      <c r="AG1889">
        <v>35</v>
      </c>
      <c r="AH1889">
        <v>167</v>
      </c>
      <c r="AI1889">
        <v>51</v>
      </c>
      <c r="AJ1889">
        <v>45</v>
      </c>
      <c r="AK1889">
        <v>27</v>
      </c>
      <c r="AL1889">
        <v>39</v>
      </c>
      <c r="AM1889">
        <v>5</v>
      </c>
      <c r="AN1889">
        <v>89</v>
      </c>
      <c r="AO1889">
        <v>19</v>
      </c>
      <c r="AP1889">
        <v>6</v>
      </c>
      <c r="AQ1889">
        <v>5</v>
      </c>
      <c r="AR1889">
        <v>45</v>
      </c>
      <c r="AS1889">
        <v>14</v>
      </c>
      <c r="AT1889">
        <v>32</v>
      </c>
      <c r="AU1889">
        <v>31</v>
      </c>
      <c r="AV1889">
        <v>9</v>
      </c>
      <c r="AW1889">
        <v>12</v>
      </c>
      <c r="AX1889">
        <v>10</v>
      </c>
      <c r="AY1889">
        <v>353</v>
      </c>
      <c r="AZ1889">
        <v>72</v>
      </c>
      <c r="BA1889">
        <v>69</v>
      </c>
      <c r="BB1889">
        <v>68</v>
      </c>
      <c r="BC1889">
        <v>71</v>
      </c>
      <c r="BD1889">
        <v>73</v>
      </c>
      <c r="BE1889">
        <v>987</v>
      </c>
      <c r="BF1889">
        <v>385</v>
      </c>
      <c r="BG1889">
        <v>1</v>
      </c>
      <c r="BH1889">
        <v>72</v>
      </c>
      <c r="BI1889">
        <v>69</v>
      </c>
      <c r="BJ1889">
        <v>68</v>
      </c>
      <c r="BK1889">
        <v>73</v>
      </c>
      <c r="BL1889">
        <v>32</v>
      </c>
    </row>
    <row r="1890" spans="1:64" ht="45" x14ac:dyDescent="0.25">
      <c r="A1890" t="s">
        <v>3820</v>
      </c>
      <c r="B1890">
        <v>23</v>
      </c>
      <c r="C1890">
        <v>74</v>
      </c>
      <c r="D1890">
        <v>79</v>
      </c>
      <c r="E1890" s="1" t="s">
        <v>3821</v>
      </c>
      <c r="F1890">
        <v>241842</v>
      </c>
      <c r="G1890" t="s">
        <v>146</v>
      </c>
      <c r="H1890" t="s">
        <v>105</v>
      </c>
      <c r="I1890" t="s">
        <v>68</v>
      </c>
      <c r="J1890">
        <v>74</v>
      </c>
      <c r="K1890" t="s">
        <v>406</v>
      </c>
      <c r="L1890">
        <v>5</v>
      </c>
      <c r="M1890" t="s">
        <v>131</v>
      </c>
      <c r="N1890" t="s">
        <v>279</v>
      </c>
      <c r="O1890" t="s">
        <v>1354</v>
      </c>
      <c r="P1890">
        <v>269</v>
      </c>
      <c r="Q1890">
        <v>71</v>
      </c>
      <c r="R1890">
        <v>34</v>
      </c>
      <c r="S1890">
        <v>65</v>
      </c>
      <c r="T1890">
        <v>69</v>
      </c>
      <c r="U1890">
        <v>30</v>
      </c>
      <c r="V1890">
        <v>296</v>
      </c>
      <c r="W1890">
        <v>68</v>
      </c>
      <c r="X1890">
        <v>60</v>
      </c>
      <c r="Y1890">
        <v>39</v>
      </c>
      <c r="Z1890">
        <v>60</v>
      </c>
      <c r="AA1890">
        <v>69</v>
      </c>
      <c r="AB1890">
        <v>350</v>
      </c>
      <c r="AC1890">
        <v>73</v>
      </c>
      <c r="AD1890">
        <v>76</v>
      </c>
      <c r="AE1890">
        <v>66</v>
      </c>
      <c r="AF1890">
        <v>66</v>
      </c>
      <c r="AG1890">
        <v>69</v>
      </c>
      <c r="AH1890">
        <v>310</v>
      </c>
      <c r="AI1890">
        <v>50</v>
      </c>
      <c r="AJ1890">
        <v>75</v>
      </c>
      <c r="AK1890">
        <v>75</v>
      </c>
      <c r="AL1890">
        <v>70</v>
      </c>
      <c r="AM1890">
        <v>40</v>
      </c>
      <c r="AN1890">
        <v>287</v>
      </c>
      <c r="AO1890">
        <v>67</v>
      </c>
      <c r="AP1890">
        <v>72</v>
      </c>
      <c r="AQ1890">
        <v>57</v>
      </c>
      <c r="AR1890">
        <v>52</v>
      </c>
      <c r="AS1890">
        <v>39</v>
      </c>
      <c r="AT1890">
        <v>65</v>
      </c>
      <c r="AU1890">
        <v>220</v>
      </c>
      <c r="AV1890">
        <v>74</v>
      </c>
      <c r="AW1890">
        <v>74</v>
      </c>
      <c r="AX1890">
        <v>72</v>
      </c>
      <c r="AY1890">
        <v>56</v>
      </c>
      <c r="AZ1890">
        <v>10</v>
      </c>
      <c r="BA1890">
        <v>10</v>
      </c>
      <c r="BB1890">
        <v>15</v>
      </c>
      <c r="BC1890">
        <v>12</v>
      </c>
      <c r="BD1890">
        <v>9</v>
      </c>
      <c r="BE1890">
        <v>1788</v>
      </c>
      <c r="BF1890">
        <v>390</v>
      </c>
      <c r="BG1890">
        <v>1</v>
      </c>
      <c r="BH1890">
        <v>75</v>
      </c>
      <c r="BI1890">
        <v>40</v>
      </c>
      <c r="BJ1890">
        <v>63</v>
      </c>
      <c r="BK1890">
        <v>68</v>
      </c>
      <c r="BL1890">
        <v>73</v>
      </c>
    </row>
    <row r="1891" spans="1:64" ht="45" x14ac:dyDescent="0.25">
      <c r="A1891" t="s">
        <v>4422</v>
      </c>
      <c r="B1891">
        <v>22</v>
      </c>
      <c r="C1891">
        <v>71</v>
      </c>
      <c r="D1891">
        <v>76</v>
      </c>
      <c r="E1891" s="1" t="s">
        <v>4423</v>
      </c>
      <c r="F1891">
        <v>242214</v>
      </c>
      <c r="G1891" t="s">
        <v>124</v>
      </c>
      <c r="H1891" t="s">
        <v>260</v>
      </c>
      <c r="I1891" t="s">
        <v>68</v>
      </c>
      <c r="J1891">
        <v>72</v>
      </c>
      <c r="K1891" t="s">
        <v>229</v>
      </c>
      <c r="L1891">
        <v>5</v>
      </c>
      <c r="M1891" t="s">
        <v>1157</v>
      </c>
      <c r="N1891" t="s">
        <v>191</v>
      </c>
      <c r="O1891" t="s">
        <v>566</v>
      </c>
      <c r="P1891">
        <v>278</v>
      </c>
      <c r="Q1891">
        <v>46</v>
      </c>
      <c r="R1891">
        <v>55</v>
      </c>
      <c r="S1891">
        <v>67</v>
      </c>
      <c r="T1891">
        <v>72</v>
      </c>
      <c r="U1891">
        <v>38</v>
      </c>
      <c r="V1891">
        <v>283</v>
      </c>
      <c r="W1891">
        <v>65</v>
      </c>
      <c r="X1891">
        <v>38</v>
      </c>
      <c r="Y1891">
        <v>40</v>
      </c>
      <c r="Z1891">
        <v>69</v>
      </c>
      <c r="AA1891">
        <v>71</v>
      </c>
      <c r="AB1891">
        <v>298</v>
      </c>
      <c r="AC1891">
        <v>48</v>
      </c>
      <c r="AD1891">
        <v>54</v>
      </c>
      <c r="AE1891">
        <v>58</v>
      </c>
      <c r="AF1891">
        <v>72</v>
      </c>
      <c r="AG1891">
        <v>66</v>
      </c>
      <c r="AH1891">
        <v>311</v>
      </c>
      <c r="AI1891">
        <v>53</v>
      </c>
      <c r="AJ1891">
        <v>74</v>
      </c>
      <c r="AK1891">
        <v>74</v>
      </c>
      <c r="AL1891">
        <v>70</v>
      </c>
      <c r="AM1891">
        <v>40</v>
      </c>
      <c r="AN1891">
        <v>295</v>
      </c>
      <c r="AO1891">
        <v>74</v>
      </c>
      <c r="AP1891">
        <v>71</v>
      </c>
      <c r="AQ1891">
        <v>49</v>
      </c>
      <c r="AR1891">
        <v>64</v>
      </c>
      <c r="AS1891">
        <v>37</v>
      </c>
      <c r="AT1891">
        <v>60</v>
      </c>
      <c r="AU1891">
        <v>205</v>
      </c>
      <c r="AV1891">
        <v>68</v>
      </c>
      <c r="AW1891">
        <v>69</v>
      </c>
      <c r="AX1891">
        <v>68</v>
      </c>
      <c r="AY1891">
        <v>41</v>
      </c>
      <c r="AZ1891">
        <v>10</v>
      </c>
      <c r="BA1891">
        <v>7</v>
      </c>
      <c r="BB1891">
        <v>7</v>
      </c>
      <c r="BC1891">
        <v>12</v>
      </c>
      <c r="BD1891">
        <v>5</v>
      </c>
      <c r="BE1891">
        <v>1711</v>
      </c>
      <c r="BF1891">
        <v>369</v>
      </c>
      <c r="BG1891">
        <v>1</v>
      </c>
      <c r="BH1891">
        <v>51</v>
      </c>
      <c r="BI1891">
        <v>50</v>
      </c>
      <c r="BJ1891">
        <v>61</v>
      </c>
      <c r="BK1891">
        <v>66</v>
      </c>
      <c r="BL1891">
        <v>69</v>
      </c>
    </row>
    <row r="1892" spans="1:64" ht="30" x14ac:dyDescent="0.25">
      <c r="A1892" t="s">
        <v>4424</v>
      </c>
      <c r="B1892">
        <v>28</v>
      </c>
      <c r="C1892">
        <v>73</v>
      </c>
      <c r="D1892">
        <v>75</v>
      </c>
      <c r="E1892" s="1" t="s">
        <v>2126</v>
      </c>
      <c r="F1892">
        <v>242288</v>
      </c>
      <c r="G1892" t="s">
        <v>419</v>
      </c>
      <c r="H1892" t="s">
        <v>913</v>
      </c>
      <c r="I1892" t="s">
        <v>68</v>
      </c>
      <c r="J1892">
        <v>73</v>
      </c>
      <c r="K1892" t="s">
        <v>508</v>
      </c>
      <c r="L1892">
        <v>2</v>
      </c>
      <c r="M1892" t="s">
        <v>72</v>
      </c>
      <c r="N1892" t="s">
        <v>72</v>
      </c>
      <c r="O1892" t="s">
        <v>72</v>
      </c>
      <c r="P1892">
        <v>56</v>
      </c>
      <c r="Q1892">
        <v>12</v>
      </c>
      <c r="R1892">
        <v>9</v>
      </c>
      <c r="S1892">
        <v>10</v>
      </c>
      <c r="T1892">
        <v>18</v>
      </c>
      <c r="U1892">
        <v>7</v>
      </c>
      <c r="V1892">
        <v>80</v>
      </c>
      <c r="W1892">
        <v>12</v>
      </c>
      <c r="X1892">
        <v>13</v>
      </c>
      <c r="Y1892">
        <v>12</v>
      </c>
      <c r="Z1892">
        <v>25</v>
      </c>
      <c r="AA1892">
        <v>18</v>
      </c>
      <c r="AB1892">
        <v>259</v>
      </c>
      <c r="AC1892">
        <v>42</v>
      </c>
      <c r="AD1892">
        <v>40</v>
      </c>
      <c r="AE1892">
        <v>56</v>
      </c>
      <c r="AF1892">
        <v>73</v>
      </c>
      <c r="AG1892">
        <v>48</v>
      </c>
      <c r="AH1892">
        <v>232</v>
      </c>
      <c r="AI1892">
        <v>54</v>
      </c>
      <c r="AJ1892">
        <v>65</v>
      </c>
      <c r="AK1892">
        <v>36</v>
      </c>
      <c r="AL1892">
        <v>71</v>
      </c>
      <c r="AM1892">
        <v>6</v>
      </c>
      <c r="AN1892">
        <v>105</v>
      </c>
      <c r="AO1892">
        <v>33</v>
      </c>
      <c r="AP1892">
        <v>8</v>
      </c>
      <c r="AQ1892">
        <v>7</v>
      </c>
      <c r="AR1892">
        <v>45</v>
      </c>
      <c r="AS1892">
        <v>12</v>
      </c>
      <c r="AT1892">
        <v>51</v>
      </c>
      <c r="AU1892">
        <v>44</v>
      </c>
      <c r="AV1892">
        <v>20</v>
      </c>
      <c r="AW1892">
        <v>13</v>
      </c>
      <c r="AX1892">
        <v>11</v>
      </c>
      <c r="AY1892">
        <v>359</v>
      </c>
      <c r="AZ1892">
        <v>73</v>
      </c>
      <c r="BA1892">
        <v>71</v>
      </c>
      <c r="BB1892">
        <v>72</v>
      </c>
      <c r="BC1892">
        <v>70</v>
      </c>
      <c r="BD1892">
        <v>73</v>
      </c>
      <c r="BE1892">
        <v>1135</v>
      </c>
      <c r="BF1892">
        <v>400</v>
      </c>
      <c r="BG1892">
        <v>1</v>
      </c>
      <c r="BH1892">
        <v>73</v>
      </c>
      <c r="BI1892">
        <v>71</v>
      </c>
      <c r="BJ1892">
        <v>72</v>
      </c>
      <c r="BK1892">
        <v>73</v>
      </c>
      <c r="BL1892">
        <v>41</v>
      </c>
    </row>
    <row r="1893" spans="1:64" ht="60" x14ac:dyDescent="0.25">
      <c r="A1893" t="s">
        <v>4425</v>
      </c>
      <c r="B1893">
        <v>22</v>
      </c>
      <c r="C1893">
        <v>58</v>
      </c>
      <c r="D1893">
        <v>68</v>
      </c>
      <c r="E1893" s="1" t="s">
        <v>4426</v>
      </c>
      <c r="F1893">
        <v>242382</v>
      </c>
      <c r="G1893" t="s">
        <v>337</v>
      </c>
      <c r="H1893" t="s">
        <v>67</v>
      </c>
      <c r="I1893" t="s">
        <v>68</v>
      </c>
      <c r="J1893">
        <v>58</v>
      </c>
      <c r="K1893" t="s">
        <v>508</v>
      </c>
      <c r="L1893">
        <v>10</v>
      </c>
      <c r="M1893" t="s">
        <v>4427</v>
      </c>
      <c r="N1893" t="s">
        <v>886</v>
      </c>
      <c r="O1893" t="s">
        <v>72</v>
      </c>
      <c r="P1893">
        <v>66</v>
      </c>
      <c r="Q1893">
        <v>13</v>
      </c>
      <c r="R1893">
        <v>8</v>
      </c>
      <c r="S1893">
        <v>11</v>
      </c>
      <c r="T1893">
        <v>28</v>
      </c>
      <c r="U1893">
        <v>6</v>
      </c>
      <c r="V1893">
        <v>69</v>
      </c>
      <c r="W1893">
        <v>13</v>
      </c>
      <c r="X1893">
        <v>10</v>
      </c>
      <c r="Y1893">
        <v>10</v>
      </c>
      <c r="Z1893">
        <v>15</v>
      </c>
      <c r="AA1893">
        <v>21</v>
      </c>
      <c r="AB1893">
        <v>139</v>
      </c>
      <c r="AC1893">
        <v>23</v>
      </c>
      <c r="AD1893">
        <v>26</v>
      </c>
      <c r="AE1893">
        <v>25</v>
      </c>
      <c r="AF1893">
        <v>45</v>
      </c>
      <c r="AG1893">
        <v>20</v>
      </c>
      <c r="AH1893">
        <v>146</v>
      </c>
      <c r="AI1893">
        <v>42</v>
      </c>
      <c r="AJ1893">
        <v>37</v>
      </c>
      <c r="AK1893">
        <v>15</v>
      </c>
      <c r="AL1893">
        <v>43</v>
      </c>
      <c r="AM1893">
        <v>9</v>
      </c>
      <c r="AN1893">
        <v>101</v>
      </c>
      <c r="AO1893">
        <v>14</v>
      </c>
      <c r="AP1893">
        <v>8</v>
      </c>
      <c r="AQ1893">
        <v>4</v>
      </c>
      <c r="AR1893">
        <v>32</v>
      </c>
      <c r="AS1893">
        <v>43</v>
      </c>
      <c r="AT1893">
        <v>38</v>
      </c>
      <c r="AU1893">
        <v>33</v>
      </c>
      <c r="AV1893">
        <v>9</v>
      </c>
      <c r="AW1893">
        <v>14</v>
      </c>
      <c r="AX1893">
        <v>10</v>
      </c>
      <c r="AY1893">
        <v>289</v>
      </c>
      <c r="AZ1893">
        <v>59</v>
      </c>
      <c r="BA1893">
        <v>58</v>
      </c>
      <c r="BB1893">
        <v>56</v>
      </c>
      <c r="BC1893">
        <v>54</v>
      </c>
      <c r="BD1893">
        <v>62</v>
      </c>
      <c r="BE1893">
        <v>843</v>
      </c>
      <c r="BF1893">
        <v>313</v>
      </c>
      <c r="BG1893">
        <v>1</v>
      </c>
      <c r="BH1893">
        <v>59</v>
      </c>
      <c r="BI1893">
        <v>58</v>
      </c>
      <c r="BJ1893">
        <v>56</v>
      </c>
      <c r="BK1893">
        <v>62</v>
      </c>
      <c r="BL1893">
        <v>24</v>
      </c>
    </row>
    <row r="1894" spans="1:64" ht="45" x14ac:dyDescent="0.25">
      <c r="A1894" t="s">
        <v>4428</v>
      </c>
      <c r="B1894">
        <v>23</v>
      </c>
      <c r="C1894">
        <v>72</v>
      </c>
      <c r="D1894">
        <v>78</v>
      </c>
      <c r="E1894" s="1" t="s">
        <v>4429</v>
      </c>
      <c r="F1894">
        <v>242386</v>
      </c>
      <c r="G1894" t="s">
        <v>183</v>
      </c>
      <c r="H1894" t="s">
        <v>119</v>
      </c>
      <c r="I1894" t="s">
        <v>68</v>
      </c>
      <c r="J1894">
        <v>74</v>
      </c>
      <c r="K1894" t="s">
        <v>189</v>
      </c>
      <c r="L1894">
        <v>6</v>
      </c>
      <c r="M1894" t="s">
        <v>918</v>
      </c>
      <c r="N1894" t="s">
        <v>510</v>
      </c>
      <c r="O1894" t="s">
        <v>2727</v>
      </c>
      <c r="P1894">
        <v>242</v>
      </c>
      <c r="Q1894">
        <v>32</v>
      </c>
      <c r="R1894">
        <v>37</v>
      </c>
      <c r="S1894">
        <v>68</v>
      </c>
      <c r="T1894">
        <v>70</v>
      </c>
      <c r="U1894">
        <v>35</v>
      </c>
      <c r="V1894">
        <v>235</v>
      </c>
      <c r="W1894">
        <v>48</v>
      </c>
      <c r="X1894">
        <v>29</v>
      </c>
      <c r="Y1894">
        <v>33</v>
      </c>
      <c r="Z1894">
        <v>60</v>
      </c>
      <c r="AA1894">
        <v>65</v>
      </c>
      <c r="AB1894">
        <v>283</v>
      </c>
      <c r="AC1894">
        <v>59</v>
      </c>
      <c r="AD1894">
        <v>66</v>
      </c>
      <c r="AE1894">
        <v>49</v>
      </c>
      <c r="AF1894">
        <v>69</v>
      </c>
      <c r="AG1894">
        <v>40</v>
      </c>
      <c r="AH1894">
        <v>288</v>
      </c>
      <c r="AI1894">
        <v>44</v>
      </c>
      <c r="AJ1894">
        <v>75</v>
      </c>
      <c r="AK1894">
        <v>62</v>
      </c>
      <c r="AL1894">
        <v>78</v>
      </c>
      <c r="AM1894">
        <v>29</v>
      </c>
      <c r="AN1894">
        <v>256</v>
      </c>
      <c r="AO1894">
        <v>71</v>
      </c>
      <c r="AP1894">
        <v>71</v>
      </c>
      <c r="AQ1894">
        <v>32</v>
      </c>
      <c r="AR1894">
        <v>35</v>
      </c>
      <c r="AS1894">
        <v>47</v>
      </c>
      <c r="AT1894">
        <v>59</v>
      </c>
      <c r="AU1894">
        <v>220</v>
      </c>
      <c r="AV1894">
        <v>75</v>
      </c>
      <c r="AW1894">
        <v>75</v>
      </c>
      <c r="AX1894">
        <v>70</v>
      </c>
      <c r="AY1894">
        <v>46</v>
      </c>
      <c r="AZ1894">
        <v>8</v>
      </c>
      <c r="BA1894">
        <v>8</v>
      </c>
      <c r="BB1894">
        <v>14</v>
      </c>
      <c r="BC1894">
        <v>6</v>
      </c>
      <c r="BD1894">
        <v>10</v>
      </c>
      <c r="BE1894">
        <v>1570</v>
      </c>
      <c r="BF1894">
        <v>349</v>
      </c>
      <c r="BG1894">
        <v>1</v>
      </c>
      <c r="BH1894">
        <v>63</v>
      </c>
      <c r="BI1894">
        <v>37</v>
      </c>
      <c r="BJ1894">
        <v>50</v>
      </c>
      <c r="BK1894">
        <v>54</v>
      </c>
      <c r="BL1894">
        <v>73</v>
      </c>
    </row>
    <row r="1895" spans="1:64" ht="45" x14ac:dyDescent="0.25">
      <c r="A1895" t="s">
        <v>4430</v>
      </c>
      <c r="B1895">
        <v>25</v>
      </c>
      <c r="C1895">
        <v>75</v>
      </c>
      <c r="D1895">
        <v>79</v>
      </c>
      <c r="E1895" s="1" t="s">
        <v>4431</v>
      </c>
      <c r="F1895">
        <v>242818</v>
      </c>
      <c r="G1895" t="s">
        <v>494</v>
      </c>
      <c r="H1895" t="s">
        <v>290</v>
      </c>
      <c r="I1895" t="s">
        <v>68</v>
      </c>
      <c r="J1895">
        <v>75</v>
      </c>
      <c r="K1895" t="s">
        <v>508</v>
      </c>
      <c r="L1895">
        <v>4</v>
      </c>
      <c r="M1895" t="s">
        <v>131</v>
      </c>
      <c r="N1895" t="s">
        <v>114</v>
      </c>
      <c r="O1895" t="s">
        <v>2594</v>
      </c>
      <c r="P1895">
        <v>81</v>
      </c>
      <c r="Q1895">
        <v>14</v>
      </c>
      <c r="R1895">
        <v>8</v>
      </c>
      <c r="S1895">
        <v>12</v>
      </c>
      <c r="T1895">
        <v>42</v>
      </c>
      <c r="U1895">
        <v>5</v>
      </c>
      <c r="V1895">
        <v>117</v>
      </c>
      <c r="W1895">
        <v>25</v>
      </c>
      <c r="X1895">
        <v>13</v>
      </c>
      <c r="Y1895">
        <v>12</v>
      </c>
      <c r="Z1895">
        <v>37</v>
      </c>
      <c r="AA1895">
        <v>30</v>
      </c>
      <c r="AB1895">
        <v>271</v>
      </c>
      <c r="AC1895">
        <v>47</v>
      </c>
      <c r="AD1895">
        <v>43</v>
      </c>
      <c r="AE1895">
        <v>52</v>
      </c>
      <c r="AF1895">
        <v>73</v>
      </c>
      <c r="AG1895">
        <v>56</v>
      </c>
      <c r="AH1895">
        <v>206</v>
      </c>
      <c r="AI1895">
        <v>59</v>
      </c>
      <c r="AJ1895">
        <v>58</v>
      </c>
      <c r="AK1895">
        <v>31</v>
      </c>
      <c r="AL1895">
        <v>52</v>
      </c>
      <c r="AM1895">
        <v>6</v>
      </c>
      <c r="AN1895">
        <v>107</v>
      </c>
      <c r="AO1895">
        <v>20</v>
      </c>
      <c r="AP1895">
        <v>13</v>
      </c>
      <c r="AQ1895">
        <v>9</v>
      </c>
      <c r="AR1895">
        <v>54</v>
      </c>
      <c r="AS1895">
        <v>11</v>
      </c>
      <c r="AT1895">
        <v>33</v>
      </c>
      <c r="AU1895">
        <v>42</v>
      </c>
      <c r="AV1895">
        <v>19</v>
      </c>
      <c r="AW1895">
        <v>12</v>
      </c>
      <c r="AX1895">
        <v>11</v>
      </c>
      <c r="AY1895">
        <v>372</v>
      </c>
      <c r="AZ1895">
        <v>74</v>
      </c>
      <c r="BA1895">
        <v>70</v>
      </c>
      <c r="BB1895">
        <v>78</v>
      </c>
      <c r="BC1895">
        <v>72</v>
      </c>
      <c r="BD1895">
        <v>78</v>
      </c>
      <c r="BE1895">
        <v>1196</v>
      </c>
      <c r="BF1895">
        <v>417</v>
      </c>
      <c r="BG1895">
        <v>1</v>
      </c>
      <c r="BH1895">
        <v>74</v>
      </c>
      <c r="BI1895">
        <v>70</v>
      </c>
      <c r="BJ1895">
        <v>78</v>
      </c>
      <c r="BK1895">
        <v>78</v>
      </c>
      <c r="BL1895">
        <v>45</v>
      </c>
    </row>
    <row r="1896" spans="1:64" ht="45" x14ac:dyDescent="0.25">
      <c r="A1896" t="s">
        <v>4432</v>
      </c>
      <c r="B1896">
        <v>22</v>
      </c>
      <c r="C1896">
        <v>70</v>
      </c>
      <c r="D1896">
        <v>75</v>
      </c>
      <c r="E1896" s="1" t="s">
        <v>4433</v>
      </c>
      <c r="F1896">
        <v>242974</v>
      </c>
      <c r="G1896" t="s">
        <v>97</v>
      </c>
      <c r="H1896" t="s">
        <v>98</v>
      </c>
      <c r="I1896" t="s">
        <v>68</v>
      </c>
      <c r="J1896">
        <v>71</v>
      </c>
      <c r="K1896" t="s">
        <v>206</v>
      </c>
      <c r="L1896">
        <v>5</v>
      </c>
      <c r="M1896" t="s">
        <v>1831</v>
      </c>
      <c r="N1896" t="s">
        <v>510</v>
      </c>
      <c r="O1896" t="s">
        <v>80</v>
      </c>
      <c r="P1896">
        <v>311</v>
      </c>
      <c r="Q1896">
        <v>67</v>
      </c>
      <c r="R1896">
        <v>57</v>
      </c>
      <c r="S1896">
        <v>58</v>
      </c>
      <c r="T1896">
        <v>69</v>
      </c>
      <c r="U1896">
        <v>60</v>
      </c>
      <c r="V1896">
        <v>324</v>
      </c>
      <c r="W1896">
        <v>71</v>
      </c>
      <c r="X1896">
        <v>60</v>
      </c>
      <c r="Y1896">
        <v>55</v>
      </c>
      <c r="Z1896">
        <v>67</v>
      </c>
      <c r="AA1896">
        <v>71</v>
      </c>
      <c r="AB1896">
        <v>394</v>
      </c>
      <c r="AC1896">
        <v>85</v>
      </c>
      <c r="AD1896">
        <v>79</v>
      </c>
      <c r="AE1896">
        <v>85</v>
      </c>
      <c r="AF1896">
        <v>65</v>
      </c>
      <c r="AG1896">
        <v>80</v>
      </c>
      <c r="AH1896">
        <v>310</v>
      </c>
      <c r="AI1896">
        <v>63</v>
      </c>
      <c r="AJ1896">
        <v>65</v>
      </c>
      <c r="AK1896">
        <v>78</v>
      </c>
      <c r="AL1896">
        <v>45</v>
      </c>
      <c r="AM1896">
        <v>59</v>
      </c>
      <c r="AN1896">
        <v>290</v>
      </c>
      <c r="AO1896">
        <v>64</v>
      </c>
      <c r="AP1896">
        <v>55</v>
      </c>
      <c r="AQ1896">
        <v>58</v>
      </c>
      <c r="AR1896">
        <v>66</v>
      </c>
      <c r="AS1896">
        <v>47</v>
      </c>
      <c r="AT1896">
        <v>66</v>
      </c>
      <c r="AU1896">
        <v>189</v>
      </c>
      <c r="AV1896">
        <v>56</v>
      </c>
      <c r="AW1896">
        <v>68</v>
      </c>
      <c r="AX1896">
        <v>65</v>
      </c>
      <c r="AY1896">
        <v>55</v>
      </c>
      <c r="AZ1896">
        <v>6</v>
      </c>
      <c r="BA1896">
        <v>13</v>
      </c>
      <c r="BB1896">
        <v>12</v>
      </c>
      <c r="BC1896">
        <v>13</v>
      </c>
      <c r="BD1896">
        <v>11</v>
      </c>
      <c r="BE1896">
        <v>1873</v>
      </c>
      <c r="BF1896">
        <v>398</v>
      </c>
      <c r="BG1896">
        <v>1</v>
      </c>
      <c r="BH1896">
        <v>82</v>
      </c>
      <c r="BI1896">
        <v>58</v>
      </c>
      <c r="BJ1896">
        <v>67</v>
      </c>
      <c r="BK1896">
        <v>72</v>
      </c>
      <c r="BL1896">
        <v>61</v>
      </c>
    </row>
    <row r="1897" spans="1:64" ht="60" x14ac:dyDescent="0.25">
      <c r="A1897" t="s">
        <v>4434</v>
      </c>
      <c r="B1897">
        <v>20</v>
      </c>
      <c r="C1897">
        <v>74</v>
      </c>
      <c r="D1897">
        <v>80</v>
      </c>
      <c r="E1897" s="1" t="s">
        <v>4435</v>
      </c>
      <c r="F1897">
        <v>243133</v>
      </c>
      <c r="G1897" t="s">
        <v>289</v>
      </c>
      <c r="H1897" t="s">
        <v>290</v>
      </c>
      <c r="I1897" t="s">
        <v>68</v>
      </c>
      <c r="J1897">
        <v>74</v>
      </c>
      <c r="K1897" t="s">
        <v>415</v>
      </c>
      <c r="L1897">
        <v>6</v>
      </c>
      <c r="M1897" t="s">
        <v>131</v>
      </c>
      <c r="N1897" t="s">
        <v>291</v>
      </c>
      <c r="O1897" t="s">
        <v>602</v>
      </c>
      <c r="P1897">
        <v>277</v>
      </c>
      <c r="Q1897">
        <v>71</v>
      </c>
      <c r="R1897">
        <v>49</v>
      </c>
      <c r="S1897">
        <v>61</v>
      </c>
      <c r="T1897">
        <v>67</v>
      </c>
      <c r="U1897">
        <v>29</v>
      </c>
      <c r="V1897">
        <v>286</v>
      </c>
      <c r="W1897">
        <v>71</v>
      </c>
      <c r="X1897">
        <v>60</v>
      </c>
      <c r="Y1897">
        <v>28</v>
      </c>
      <c r="Z1897">
        <v>58</v>
      </c>
      <c r="AA1897">
        <v>69</v>
      </c>
      <c r="AB1897">
        <v>383</v>
      </c>
      <c r="AC1897">
        <v>79</v>
      </c>
      <c r="AD1897">
        <v>83</v>
      </c>
      <c r="AE1897">
        <v>77</v>
      </c>
      <c r="AF1897">
        <v>69</v>
      </c>
      <c r="AG1897">
        <v>75</v>
      </c>
      <c r="AH1897">
        <v>323</v>
      </c>
      <c r="AI1897">
        <v>51</v>
      </c>
      <c r="AJ1897">
        <v>78</v>
      </c>
      <c r="AK1897">
        <v>73</v>
      </c>
      <c r="AL1897">
        <v>71</v>
      </c>
      <c r="AM1897">
        <v>50</v>
      </c>
      <c r="AN1897">
        <v>294</v>
      </c>
      <c r="AO1897">
        <v>70</v>
      </c>
      <c r="AP1897">
        <v>69</v>
      </c>
      <c r="AQ1897">
        <v>57</v>
      </c>
      <c r="AR1897">
        <v>59</v>
      </c>
      <c r="AS1897">
        <v>39</v>
      </c>
      <c r="AT1897">
        <v>68</v>
      </c>
      <c r="AU1897">
        <v>218</v>
      </c>
      <c r="AV1897">
        <v>69</v>
      </c>
      <c r="AW1897">
        <v>75</v>
      </c>
      <c r="AX1897">
        <v>74</v>
      </c>
      <c r="AY1897">
        <v>49</v>
      </c>
      <c r="AZ1897">
        <v>12</v>
      </c>
      <c r="BA1897">
        <v>7</v>
      </c>
      <c r="BB1897">
        <v>10</v>
      </c>
      <c r="BC1897">
        <v>10</v>
      </c>
      <c r="BD1897">
        <v>10</v>
      </c>
      <c r="BE1897">
        <v>1830</v>
      </c>
      <c r="BF1897">
        <v>407</v>
      </c>
      <c r="BG1897">
        <v>1</v>
      </c>
      <c r="BH1897">
        <v>81</v>
      </c>
      <c r="BI1897">
        <v>49</v>
      </c>
      <c r="BJ1897">
        <v>63</v>
      </c>
      <c r="BK1897">
        <v>71</v>
      </c>
      <c r="BL1897">
        <v>71</v>
      </c>
    </row>
    <row r="1898" spans="1:64" ht="30" x14ac:dyDescent="0.25">
      <c r="A1898" t="s">
        <v>4436</v>
      </c>
      <c r="B1898">
        <v>22</v>
      </c>
      <c r="C1898">
        <v>72</v>
      </c>
      <c r="D1898">
        <v>79</v>
      </c>
      <c r="E1898" s="1" t="s">
        <v>4401</v>
      </c>
      <c r="F1898">
        <v>243154</v>
      </c>
      <c r="G1898" t="s">
        <v>183</v>
      </c>
      <c r="H1898" t="s">
        <v>253</v>
      </c>
      <c r="I1898" t="s">
        <v>68</v>
      </c>
      <c r="J1898">
        <v>73</v>
      </c>
      <c r="K1898" t="s">
        <v>106</v>
      </c>
      <c r="L1898">
        <v>7</v>
      </c>
      <c r="M1898" t="s">
        <v>1961</v>
      </c>
      <c r="N1898" t="s">
        <v>248</v>
      </c>
      <c r="O1898" t="s">
        <v>1790</v>
      </c>
      <c r="P1898">
        <v>338</v>
      </c>
      <c r="Q1898">
        <v>67</v>
      </c>
      <c r="R1898">
        <v>73</v>
      </c>
      <c r="S1898">
        <v>70</v>
      </c>
      <c r="T1898">
        <v>69</v>
      </c>
      <c r="U1898">
        <v>59</v>
      </c>
      <c r="V1898">
        <v>307</v>
      </c>
      <c r="W1898">
        <v>72</v>
      </c>
      <c r="X1898">
        <v>62</v>
      </c>
      <c r="Y1898">
        <v>44</v>
      </c>
      <c r="Z1898">
        <v>60</v>
      </c>
      <c r="AA1898">
        <v>69</v>
      </c>
      <c r="AB1898">
        <v>351</v>
      </c>
      <c r="AC1898">
        <v>83</v>
      </c>
      <c r="AD1898">
        <v>84</v>
      </c>
      <c r="AE1898">
        <v>64</v>
      </c>
      <c r="AF1898">
        <v>64</v>
      </c>
      <c r="AG1898">
        <v>56</v>
      </c>
      <c r="AH1898">
        <v>381</v>
      </c>
      <c r="AI1898">
        <v>73</v>
      </c>
      <c r="AJ1898">
        <v>86</v>
      </c>
      <c r="AK1898">
        <v>76</v>
      </c>
      <c r="AL1898">
        <v>79</v>
      </c>
      <c r="AM1898">
        <v>67</v>
      </c>
      <c r="AN1898">
        <v>295</v>
      </c>
      <c r="AO1898">
        <v>63</v>
      </c>
      <c r="AP1898">
        <v>29</v>
      </c>
      <c r="AQ1898">
        <v>68</v>
      </c>
      <c r="AR1898">
        <v>65</v>
      </c>
      <c r="AS1898">
        <v>70</v>
      </c>
      <c r="AT1898">
        <v>53</v>
      </c>
      <c r="AU1898">
        <v>81</v>
      </c>
      <c r="AV1898">
        <v>33</v>
      </c>
      <c r="AW1898">
        <v>24</v>
      </c>
      <c r="AX1898">
        <v>24</v>
      </c>
      <c r="AY1898">
        <v>59</v>
      </c>
      <c r="AZ1898">
        <v>12</v>
      </c>
      <c r="BA1898">
        <v>15</v>
      </c>
      <c r="BB1898">
        <v>13</v>
      </c>
      <c r="BC1898">
        <v>7</v>
      </c>
      <c r="BD1898">
        <v>12</v>
      </c>
      <c r="BE1898">
        <v>1812</v>
      </c>
      <c r="BF1898">
        <v>395</v>
      </c>
      <c r="BG1898">
        <v>1</v>
      </c>
      <c r="BH1898">
        <v>84</v>
      </c>
      <c r="BI1898">
        <v>71</v>
      </c>
      <c r="BJ1898">
        <v>65</v>
      </c>
      <c r="BK1898">
        <v>68</v>
      </c>
      <c r="BL1898">
        <v>32</v>
      </c>
    </row>
    <row r="1899" spans="1:64" ht="30" x14ac:dyDescent="0.25">
      <c r="A1899" t="s">
        <v>4437</v>
      </c>
      <c r="B1899">
        <v>26</v>
      </c>
      <c r="C1899">
        <v>68</v>
      </c>
      <c r="D1899">
        <v>71</v>
      </c>
      <c r="E1899" s="1" t="s">
        <v>4438</v>
      </c>
      <c r="F1899">
        <v>243256</v>
      </c>
      <c r="G1899" t="s">
        <v>112</v>
      </c>
      <c r="H1899" t="s">
        <v>91</v>
      </c>
      <c r="I1899" t="s">
        <v>77</v>
      </c>
      <c r="J1899">
        <v>70</v>
      </c>
      <c r="K1899" t="s">
        <v>69</v>
      </c>
      <c r="L1899">
        <v>3</v>
      </c>
      <c r="M1899" t="s">
        <v>72</v>
      </c>
      <c r="N1899" t="s">
        <v>72</v>
      </c>
      <c r="O1899" t="s">
        <v>72</v>
      </c>
      <c r="P1899">
        <v>273</v>
      </c>
      <c r="Q1899">
        <v>50</v>
      </c>
      <c r="R1899">
        <v>63</v>
      </c>
      <c r="S1899">
        <v>49</v>
      </c>
      <c r="T1899">
        <v>72</v>
      </c>
      <c r="U1899">
        <v>39</v>
      </c>
      <c r="V1899">
        <v>294</v>
      </c>
      <c r="W1899">
        <v>68</v>
      </c>
      <c r="X1899">
        <v>42</v>
      </c>
      <c r="Y1899">
        <v>47</v>
      </c>
      <c r="Z1899">
        <v>71</v>
      </c>
      <c r="AA1899">
        <v>66</v>
      </c>
      <c r="AB1899">
        <v>331</v>
      </c>
      <c r="AC1899">
        <v>69</v>
      </c>
      <c r="AD1899">
        <v>64</v>
      </c>
      <c r="AE1899">
        <v>59</v>
      </c>
      <c r="AF1899">
        <v>63</v>
      </c>
      <c r="AG1899">
        <v>76</v>
      </c>
      <c r="AH1899">
        <v>302</v>
      </c>
      <c r="AI1899">
        <v>68</v>
      </c>
      <c r="AJ1899">
        <v>52</v>
      </c>
      <c r="AK1899">
        <v>72</v>
      </c>
      <c r="AL1899">
        <v>47</v>
      </c>
      <c r="AM1899">
        <v>63</v>
      </c>
      <c r="AN1899">
        <v>323</v>
      </c>
      <c r="AO1899">
        <v>67</v>
      </c>
      <c r="AP1899">
        <v>54</v>
      </c>
      <c r="AQ1899">
        <v>64</v>
      </c>
      <c r="AR1899">
        <v>73</v>
      </c>
      <c r="AS1899">
        <v>65</v>
      </c>
      <c r="AT1899">
        <v>68</v>
      </c>
      <c r="AU1899">
        <v>165</v>
      </c>
      <c r="AV1899">
        <v>53</v>
      </c>
      <c r="AW1899">
        <v>59</v>
      </c>
      <c r="AX1899">
        <v>53</v>
      </c>
      <c r="AY1899">
        <v>49</v>
      </c>
      <c r="AZ1899">
        <v>10</v>
      </c>
      <c r="BA1899">
        <v>10</v>
      </c>
      <c r="BB1899">
        <v>12</v>
      </c>
      <c r="BC1899">
        <v>6</v>
      </c>
      <c r="BD1899">
        <v>11</v>
      </c>
      <c r="BE1899">
        <v>1737</v>
      </c>
      <c r="BF1899">
        <v>374</v>
      </c>
      <c r="BG1899">
        <v>1</v>
      </c>
      <c r="BH1899">
        <v>66</v>
      </c>
      <c r="BI1899">
        <v>63</v>
      </c>
      <c r="BJ1899">
        <v>65</v>
      </c>
      <c r="BK1899">
        <v>67</v>
      </c>
      <c r="BL1899">
        <v>55</v>
      </c>
    </row>
    <row r="1900" spans="1:64" ht="30" x14ac:dyDescent="0.25">
      <c r="A1900" t="s">
        <v>4439</v>
      </c>
      <c r="B1900">
        <v>25</v>
      </c>
      <c r="C1900">
        <v>74</v>
      </c>
      <c r="D1900">
        <v>78</v>
      </c>
      <c r="E1900" s="1" t="s">
        <v>4440</v>
      </c>
      <c r="F1900">
        <v>243311</v>
      </c>
      <c r="G1900" t="s">
        <v>183</v>
      </c>
      <c r="H1900" t="s">
        <v>253</v>
      </c>
      <c r="I1900" t="s">
        <v>68</v>
      </c>
      <c r="J1900">
        <v>74</v>
      </c>
      <c r="K1900" t="s">
        <v>508</v>
      </c>
      <c r="L1900">
        <v>4</v>
      </c>
      <c r="M1900" t="s">
        <v>509</v>
      </c>
      <c r="N1900" t="s">
        <v>132</v>
      </c>
      <c r="O1900" t="s">
        <v>1790</v>
      </c>
      <c r="P1900">
        <v>62</v>
      </c>
      <c r="Q1900">
        <v>12</v>
      </c>
      <c r="R1900">
        <v>6</v>
      </c>
      <c r="S1900">
        <v>11</v>
      </c>
      <c r="T1900">
        <v>27</v>
      </c>
      <c r="U1900">
        <v>6</v>
      </c>
      <c r="V1900">
        <v>66</v>
      </c>
      <c r="W1900">
        <v>8</v>
      </c>
      <c r="X1900">
        <v>11</v>
      </c>
      <c r="Y1900">
        <v>12</v>
      </c>
      <c r="Z1900">
        <v>24</v>
      </c>
      <c r="AA1900">
        <v>11</v>
      </c>
      <c r="AB1900">
        <v>181</v>
      </c>
      <c r="AC1900">
        <v>24</v>
      </c>
      <c r="AD1900">
        <v>30</v>
      </c>
      <c r="AE1900">
        <v>32</v>
      </c>
      <c r="AF1900">
        <v>73</v>
      </c>
      <c r="AG1900">
        <v>22</v>
      </c>
      <c r="AH1900">
        <v>211</v>
      </c>
      <c r="AI1900">
        <v>50</v>
      </c>
      <c r="AJ1900">
        <v>54</v>
      </c>
      <c r="AK1900">
        <v>42</v>
      </c>
      <c r="AL1900">
        <v>58</v>
      </c>
      <c r="AM1900">
        <v>7</v>
      </c>
      <c r="AN1900">
        <v>116</v>
      </c>
      <c r="AO1900">
        <v>24</v>
      </c>
      <c r="AP1900">
        <v>11</v>
      </c>
      <c r="AQ1900">
        <v>11</v>
      </c>
      <c r="AR1900">
        <v>52</v>
      </c>
      <c r="AS1900">
        <v>18</v>
      </c>
      <c r="AT1900">
        <v>42</v>
      </c>
      <c r="AU1900">
        <v>43</v>
      </c>
      <c r="AV1900">
        <v>15</v>
      </c>
      <c r="AW1900">
        <v>13</v>
      </c>
      <c r="AX1900">
        <v>15</v>
      </c>
      <c r="AY1900">
        <v>359</v>
      </c>
      <c r="AZ1900">
        <v>75</v>
      </c>
      <c r="BA1900">
        <v>71</v>
      </c>
      <c r="BB1900">
        <v>66</v>
      </c>
      <c r="BC1900">
        <v>73</v>
      </c>
      <c r="BD1900">
        <v>74</v>
      </c>
      <c r="BE1900">
        <v>1038</v>
      </c>
      <c r="BF1900">
        <v>385</v>
      </c>
      <c r="BG1900">
        <v>1</v>
      </c>
      <c r="BH1900">
        <v>75</v>
      </c>
      <c r="BI1900">
        <v>71</v>
      </c>
      <c r="BJ1900">
        <v>66</v>
      </c>
      <c r="BK1900">
        <v>74</v>
      </c>
      <c r="BL1900">
        <v>26</v>
      </c>
    </row>
    <row r="1901" spans="1:64" ht="45" x14ac:dyDescent="0.25">
      <c r="A1901" t="s">
        <v>4441</v>
      </c>
      <c r="B1901">
        <v>23</v>
      </c>
      <c r="C1901">
        <v>68</v>
      </c>
      <c r="D1901">
        <v>74</v>
      </c>
      <c r="E1901" s="1" t="s">
        <v>3906</v>
      </c>
      <c r="F1901">
        <v>243612</v>
      </c>
      <c r="G1901" t="s">
        <v>494</v>
      </c>
      <c r="H1901" t="s">
        <v>253</v>
      </c>
      <c r="I1901" t="s">
        <v>68</v>
      </c>
      <c r="J1901">
        <v>70</v>
      </c>
      <c r="K1901" t="s">
        <v>189</v>
      </c>
      <c r="L1901">
        <v>6</v>
      </c>
      <c r="M1901" t="s">
        <v>932</v>
      </c>
      <c r="N1901" t="s">
        <v>886</v>
      </c>
      <c r="O1901" t="s">
        <v>431</v>
      </c>
      <c r="P1901">
        <v>254</v>
      </c>
      <c r="Q1901">
        <v>56</v>
      </c>
      <c r="R1901">
        <v>39</v>
      </c>
      <c r="S1901">
        <v>64</v>
      </c>
      <c r="T1901">
        <v>60</v>
      </c>
      <c r="U1901">
        <v>35</v>
      </c>
      <c r="V1901">
        <v>244</v>
      </c>
      <c r="W1901">
        <v>56</v>
      </c>
      <c r="X1901">
        <v>38</v>
      </c>
      <c r="Y1901">
        <v>32</v>
      </c>
      <c r="Z1901">
        <v>61</v>
      </c>
      <c r="AA1901">
        <v>57</v>
      </c>
      <c r="AB1901">
        <v>331</v>
      </c>
      <c r="AC1901">
        <v>75</v>
      </c>
      <c r="AD1901">
        <v>73</v>
      </c>
      <c r="AE1901">
        <v>66</v>
      </c>
      <c r="AF1901">
        <v>64</v>
      </c>
      <c r="AG1901">
        <v>53</v>
      </c>
      <c r="AH1901">
        <v>309</v>
      </c>
      <c r="AI1901">
        <v>45</v>
      </c>
      <c r="AJ1901">
        <v>81</v>
      </c>
      <c r="AK1901">
        <v>67</v>
      </c>
      <c r="AL1901">
        <v>78</v>
      </c>
      <c r="AM1901">
        <v>38</v>
      </c>
      <c r="AN1901">
        <v>274</v>
      </c>
      <c r="AO1901">
        <v>76</v>
      </c>
      <c r="AP1901">
        <v>67</v>
      </c>
      <c r="AQ1901">
        <v>51</v>
      </c>
      <c r="AR1901">
        <v>48</v>
      </c>
      <c r="AS1901">
        <v>32</v>
      </c>
      <c r="AT1901">
        <v>56</v>
      </c>
      <c r="AU1901">
        <v>202</v>
      </c>
      <c r="AV1901">
        <v>68</v>
      </c>
      <c r="AW1901">
        <v>68</v>
      </c>
      <c r="AX1901">
        <v>66</v>
      </c>
      <c r="AY1901">
        <v>39</v>
      </c>
      <c r="AZ1901">
        <v>7</v>
      </c>
      <c r="BA1901">
        <v>9</v>
      </c>
      <c r="BB1901">
        <v>6</v>
      </c>
      <c r="BC1901">
        <v>10</v>
      </c>
      <c r="BD1901">
        <v>7</v>
      </c>
      <c r="BE1901">
        <v>1653</v>
      </c>
      <c r="BF1901">
        <v>368</v>
      </c>
      <c r="BG1901">
        <v>1</v>
      </c>
      <c r="BH1901">
        <v>74</v>
      </c>
      <c r="BI1901">
        <v>40</v>
      </c>
      <c r="BJ1901">
        <v>54</v>
      </c>
      <c r="BK1901">
        <v>58</v>
      </c>
      <c r="BL1901">
        <v>67</v>
      </c>
    </row>
    <row r="1902" spans="1:64" ht="30" x14ac:dyDescent="0.25">
      <c r="A1902" t="s">
        <v>4442</v>
      </c>
      <c r="B1902">
        <v>27</v>
      </c>
      <c r="C1902">
        <v>74</v>
      </c>
      <c r="D1902">
        <v>74</v>
      </c>
      <c r="E1902" s="1" t="s">
        <v>3942</v>
      </c>
      <c r="F1902">
        <v>244112</v>
      </c>
      <c r="G1902" t="s">
        <v>112</v>
      </c>
      <c r="H1902" t="s">
        <v>260</v>
      </c>
      <c r="I1902" t="s">
        <v>68</v>
      </c>
      <c r="J1902">
        <v>75</v>
      </c>
      <c r="K1902" t="s">
        <v>538</v>
      </c>
      <c r="L1902">
        <v>0</v>
      </c>
      <c r="M1902" t="s">
        <v>80</v>
      </c>
      <c r="N1902" t="s">
        <v>1015</v>
      </c>
      <c r="O1902" t="s">
        <v>2966</v>
      </c>
      <c r="P1902">
        <v>333</v>
      </c>
      <c r="Q1902">
        <v>58</v>
      </c>
      <c r="R1902">
        <v>75</v>
      </c>
      <c r="S1902">
        <v>59</v>
      </c>
      <c r="T1902">
        <v>72</v>
      </c>
      <c r="U1902">
        <v>69</v>
      </c>
      <c r="V1902">
        <v>339</v>
      </c>
      <c r="W1902">
        <v>81</v>
      </c>
      <c r="X1902">
        <v>60</v>
      </c>
      <c r="Y1902">
        <v>60</v>
      </c>
      <c r="Z1902">
        <v>60</v>
      </c>
      <c r="AA1902">
        <v>78</v>
      </c>
      <c r="AB1902">
        <v>400</v>
      </c>
      <c r="AC1902">
        <v>78</v>
      </c>
      <c r="AD1902">
        <v>73</v>
      </c>
      <c r="AE1902">
        <v>90</v>
      </c>
      <c r="AF1902">
        <v>73</v>
      </c>
      <c r="AG1902">
        <v>86</v>
      </c>
      <c r="AH1902">
        <v>331</v>
      </c>
      <c r="AI1902">
        <v>71</v>
      </c>
      <c r="AJ1902">
        <v>70</v>
      </c>
      <c r="AK1902">
        <v>65</v>
      </c>
      <c r="AL1902">
        <v>58</v>
      </c>
      <c r="AM1902">
        <v>67</v>
      </c>
      <c r="AN1902">
        <v>271</v>
      </c>
      <c r="AO1902">
        <v>44</v>
      </c>
      <c r="AP1902">
        <v>30</v>
      </c>
      <c r="AQ1902">
        <v>74</v>
      </c>
      <c r="AR1902">
        <v>71</v>
      </c>
      <c r="AS1902">
        <v>52</v>
      </c>
      <c r="AT1902">
        <v>65</v>
      </c>
      <c r="AU1902">
        <v>81</v>
      </c>
      <c r="AV1902">
        <v>29</v>
      </c>
      <c r="AW1902">
        <v>25</v>
      </c>
      <c r="AX1902">
        <v>27</v>
      </c>
      <c r="AY1902">
        <v>39</v>
      </c>
      <c r="AZ1902">
        <v>5</v>
      </c>
      <c r="BA1902">
        <v>8</v>
      </c>
      <c r="BB1902">
        <v>5</v>
      </c>
      <c r="BC1902">
        <v>10</v>
      </c>
      <c r="BD1902">
        <v>11</v>
      </c>
      <c r="BE1902">
        <v>1794</v>
      </c>
      <c r="BF1902">
        <v>381</v>
      </c>
      <c r="BG1902">
        <v>1</v>
      </c>
      <c r="BH1902">
        <v>75</v>
      </c>
      <c r="BI1902">
        <v>71</v>
      </c>
      <c r="BJ1902">
        <v>66</v>
      </c>
      <c r="BK1902">
        <v>80</v>
      </c>
      <c r="BL1902">
        <v>31</v>
      </c>
    </row>
    <row r="1903" spans="1:64" ht="30" x14ac:dyDescent="0.25">
      <c r="A1903" t="s">
        <v>3367</v>
      </c>
      <c r="B1903">
        <v>24</v>
      </c>
      <c r="C1903">
        <v>75</v>
      </c>
      <c r="D1903">
        <v>82</v>
      </c>
      <c r="E1903" s="1" t="s">
        <v>3366</v>
      </c>
      <c r="F1903">
        <v>244238</v>
      </c>
      <c r="G1903" t="s">
        <v>359</v>
      </c>
      <c r="H1903" t="s">
        <v>327</v>
      </c>
      <c r="I1903" t="s">
        <v>68</v>
      </c>
      <c r="J1903">
        <v>77</v>
      </c>
      <c r="K1903" t="s">
        <v>189</v>
      </c>
      <c r="L1903">
        <v>7</v>
      </c>
      <c r="M1903" t="s">
        <v>613</v>
      </c>
      <c r="N1903" t="s">
        <v>807</v>
      </c>
      <c r="O1903" t="s">
        <v>731</v>
      </c>
      <c r="P1903">
        <v>317</v>
      </c>
      <c r="Q1903">
        <v>50</v>
      </c>
      <c r="R1903">
        <v>57</v>
      </c>
      <c r="S1903">
        <v>80</v>
      </c>
      <c r="T1903">
        <v>75</v>
      </c>
      <c r="U1903">
        <v>55</v>
      </c>
      <c r="V1903">
        <v>293</v>
      </c>
      <c r="W1903">
        <v>60</v>
      </c>
      <c r="X1903">
        <v>47</v>
      </c>
      <c r="Y1903">
        <v>47</v>
      </c>
      <c r="Z1903">
        <v>74</v>
      </c>
      <c r="AA1903">
        <v>65</v>
      </c>
      <c r="AB1903">
        <v>303</v>
      </c>
      <c r="AC1903">
        <v>62</v>
      </c>
      <c r="AD1903">
        <v>67</v>
      </c>
      <c r="AE1903">
        <v>53</v>
      </c>
      <c r="AF1903">
        <v>70</v>
      </c>
      <c r="AG1903">
        <v>51</v>
      </c>
      <c r="AH1903">
        <v>366</v>
      </c>
      <c r="AI1903">
        <v>71</v>
      </c>
      <c r="AJ1903">
        <v>86</v>
      </c>
      <c r="AK1903">
        <v>72</v>
      </c>
      <c r="AL1903">
        <v>84</v>
      </c>
      <c r="AM1903">
        <v>53</v>
      </c>
      <c r="AN1903">
        <v>314</v>
      </c>
      <c r="AO1903">
        <v>70</v>
      </c>
      <c r="AP1903">
        <v>72</v>
      </c>
      <c r="AQ1903">
        <v>53</v>
      </c>
      <c r="AR1903">
        <v>66</v>
      </c>
      <c r="AS1903">
        <v>53</v>
      </c>
      <c r="AT1903">
        <v>70</v>
      </c>
      <c r="AU1903">
        <v>224</v>
      </c>
      <c r="AV1903">
        <v>76</v>
      </c>
      <c r="AW1903">
        <v>75</v>
      </c>
      <c r="AX1903">
        <v>73</v>
      </c>
      <c r="AY1903">
        <v>55</v>
      </c>
      <c r="AZ1903">
        <v>13</v>
      </c>
      <c r="BA1903">
        <v>7</v>
      </c>
      <c r="BB1903">
        <v>12</v>
      </c>
      <c r="BC1903">
        <v>10</v>
      </c>
      <c r="BD1903">
        <v>13</v>
      </c>
      <c r="BE1903">
        <v>1872</v>
      </c>
      <c r="BF1903">
        <v>403</v>
      </c>
      <c r="BG1903">
        <v>1</v>
      </c>
      <c r="BH1903">
        <v>65</v>
      </c>
      <c r="BI1903">
        <v>59</v>
      </c>
      <c r="BJ1903">
        <v>65</v>
      </c>
      <c r="BK1903">
        <v>61</v>
      </c>
      <c r="BL1903">
        <v>75</v>
      </c>
    </row>
    <row r="1904" spans="1:64" ht="45" x14ac:dyDescent="0.25">
      <c r="A1904" t="s">
        <v>4443</v>
      </c>
      <c r="B1904">
        <v>25</v>
      </c>
      <c r="C1904">
        <v>78</v>
      </c>
      <c r="D1904">
        <v>81</v>
      </c>
      <c r="E1904" s="1" t="s">
        <v>4444</v>
      </c>
      <c r="F1904">
        <v>244261</v>
      </c>
      <c r="G1904" t="s">
        <v>90</v>
      </c>
      <c r="H1904" t="s">
        <v>67</v>
      </c>
      <c r="I1904" t="s">
        <v>77</v>
      </c>
      <c r="J1904">
        <v>81</v>
      </c>
      <c r="K1904" t="s">
        <v>69</v>
      </c>
      <c r="L1904">
        <v>3</v>
      </c>
      <c r="M1904" t="s">
        <v>1277</v>
      </c>
      <c r="N1904" t="s">
        <v>255</v>
      </c>
      <c r="O1904" t="s">
        <v>1801</v>
      </c>
      <c r="P1904">
        <v>354</v>
      </c>
      <c r="Q1904">
        <v>79</v>
      </c>
      <c r="R1904">
        <v>71</v>
      </c>
      <c r="S1904">
        <v>55</v>
      </c>
      <c r="T1904">
        <v>82</v>
      </c>
      <c r="U1904">
        <v>67</v>
      </c>
      <c r="V1904">
        <v>409</v>
      </c>
      <c r="W1904">
        <v>83</v>
      </c>
      <c r="X1904">
        <v>86</v>
      </c>
      <c r="Y1904">
        <v>77</v>
      </c>
      <c r="Z1904">
        <v>79</v>
      </c>
      <c r="AA1904">
        <v>84</v>
      </c>
      <c r="AB1904">
        <v>371</v>
      </c>
      <c r="AC1904">
        <v>75</v>
      </c>
      <c r="AD1904">
        <v>59</v>
      </c>
      <c r="AE1904">
        <v>84</v>
      </c>
      <c r="AF1904">
        <v>78</v>
      </c>
      <c r="AG1904">
        <v>75</v>
      </c>
      <c r="AH1904">
        <v>362</v>
      </c>
      <c r="AI1904">
        <v>76</v>
      </c>
      <c r="AJ1904">
        <v>70</v>
      </c>
      <c r="AK1904">
        <v>79</v>
      </c>
      <c r="AL1904">
        <v>65</v>
      </c>
      <c r="AM1904">
        <v>72</v>
      </c>
      <c r="AN1904">
        <v>360</v>
      </c>
      <c r="AO1904">
        <v>63</v>
      </c>
      <c r="AP1904">
        <v>63</v>
      </c>
      <c r="AQ1904">
        <v>76</v>
      </c>
      <c r="AR1904">
        <v>78</v>
      </c>
      <c r="AS1904">
        <v>80</v>
      </c>
      <c r="AT1904">
        <v>78</v>
      </c>
      <c r="AU1904">
        <v>183</v>
      </c>
      <c r="AV1904">
        <v>58</v>
      </c>
      <c r="AW1904">
        <v>59</v>
      </c>
      <c r="AX1904">
        <v>66</v>
      </c>
      <c r="AY1904">
        <v>44</v>
      </c>
      <c r="AZ1904">
        <v>9</v>
      </c>
      <c r="BA1904">
        <v>12</v>
      </c>
      <c r="BB1904">
        <v>12</v>
      </c>
      <c r="BC1904">
        <v>5</v>
      </c>
      <c r="BD1904">
        <v>6</v>
      </c>
      <c r="BE1904">
        <v>2083</v>
      </c>
      <c r="BF1904">
        <v>430</v>
      </c>
      <c r="BG1904">
        <v>2</v>
      </c>
      <c r="BH1904">
        <v>66</v>
      </c>
      <c r="BI1904">
        <v>73</v>
      </c>
      <c r="BJ1904">
        <v>80</v>
      </c>
      <c r="BK1904">
        <v>83</v>
      </c>
      <c r="BL1904">
        <v>60</v>
      </c>
    </row>
    <row r="1905" spans="1:64" ht="30" x14ac:dyDescent="0.25">
      <c r="A1905" t="s">
        <v>4445</v>
      </c>
      <c r="B1905">
        <v>25</v>
      </c>
      <c r="C1905">
        <v>74</v>
      </c>
      <c r="D1905">
        <v>79</v>
      </c>
      <c r="E1905" s="1" t="s">
        <v>529</v>
      </c>
      <c r="F1905">
        <v>244270</v>
      </c>
      <c r="G1905" t="s">
        <v>337</v>
      </c>
      <c r="H1905" t="s">
        <v>139</v>
      </c>
      <c r="I1905" t="s">
        <v>68</v>
      </c>
      <c r="J1905">
        <v>77</v>
      </c>
      <c r="K1905" t="s">
        <v>195</v>
      </c>
      <c r="L1905">
        <v>5</v>
      </c>
      <c r="M1905" t="s">
        <v>247</v>
      </c>
      <c r="N1905" t="s">
        <v>1015</v>
      </c>
      <c r="O1905" t="s">
        <v>2531</v>
      </c>
      <c r="P1905">
        <v>344</v>
      </c>
      <c r="Q1905">
        <v>65</v>
      </c>
      <c r="R1905">
        <v>71</v>
      </c>
      <c r="S1905">
        <v>69</v>
      </c>
      <c r="T1905">
        <v>75</v>
      </c>
      <c r="U1905">
        <v>64</v>
      </c>
      <c r="V1905">
        <v>361</v>
      </c>
      <c r="W1905">
        <v>73</v>
      </c>
      <c r="X1905">
        <v>60</v>
      </c>
      <c r="Y1905">
        <v>70</v>
      </c>
      <c r="Z1905">
        <v>81</v>
      </c>
      <c r="AA1905">
        <v>77</v>
      </c>
      <c r="AB1905">
        <v>342</v>
      </c>
      <c r="AC1905">
        <v>69</v>
      </c>
      <c r="AD1905">
        <v>72</v>
      </c>
      <c r="AE1905">
        <v>69</v>
      </c>
      <c r="AF1905">
        <v>72</v>
      </c>
      <c r="AG1905">
        <v>60</v>
      </c>
      <c r="AH1905">
        <v>394</v>
      </c>
      <c r="AI1905">
        <v>83</v>
      </c>
      <c r="AJ1905">
        <v>78</v>
      </c>
      <c r="AK1905">
        <v>83</v>
      </c>
      <c r="AL1905">
        <v>76</v>
      </c>
      <c r="AM1905">
        <v>74</v>
      </c>
      <c r="AN1905">
        <v>342</v>
      </c>
      <c r="AO1905">
        <v>70</v>
      </c>
      <c r="AP1905">
        <v>68</v>
      </c>
      <c r="AQ1905">
        <v>60</v>
      </c>
      <c r="AR1905">
        <v>76</v>
      </c>
      <c r="AS1905">
        <v>68</v>
      </c>
      <c r="AT1905">
        <v>77</v>
      </c>
      <c r="AU1905">
        <v>208</v>
      </c>
      <c r="AV1905">
        <v>69</v>
      </c>
      <c r="AW1905">
        <v>69</v>
      </c>
      <c r="AX1905">
        <v>70</v>
      </c>
      <c r="AY1905">
        <v>52</v>
      </c>
      <c r="AZ1905">
        <v>9</v>
      </c>
      <c r="BA1905">
        <v>9</v>
      </c>
      <c r="BB1905">
        <v>10</v>
      </c>
      <c r="BC1905">
        <v>13</v>
      </c>
      <c r="BD1905">
        <v>11</v>
      </c>
      <c r="BE1905">
        <v>2043</v>
      </c>
      <c r="BF1905">
        <v>436</v>
      </c>
      <c r="BG1905">
        <v>1</v>
      </c>
      <c r="BH1905">
        <v>71</v>
      </c>
      <c r="BI1905">
        <v>73</v>
      </c>
      <c r="BJ1905">
        <v>73</v>
      </c>
      <c r="BK1905">
        <v>73</v>
      </c>
      <c r="BL1905">
        <v>69</v>
      </c>
    </row>
    <row r="1906" spans="1:64" ht="45" x14ac:dyDescent="0.25">
      <c r="A1906" t="s">
        <v>4446</v>
      </c>
      <c r="B1906">
        <v>29</v>
      </c>
      <c r="C1906">
        <v>79</v>
      </c>
      <c r="D1906">
        <v>79</v>
      </c>
      <c r="E1906" s="1" t="s">
        <v>4447</v>
      </c>
      <c r="F1906">
        <v>244309</v>
      </c>
      <c r="G1906" t="s">
        <v>259</v>
      </c>
      <c r="H1906" t="s">
        <v>260</v>
      </c>
      <c r="I1906" t="s">
        <v>77</v>
      </c>
      <c r="J1906">
        <v>79</v>
      </c>
      <c r="K1906" t="s">
        <v>195</v>
      </c>
      <c r="L1906">
        <v>0</v>
      </c>
      <c r="M1906" t="s">
        <v>354</v>
      </c>
      <c r="N1906" t="s">
        <v>355</v>
      </c>
      <c r="O1906" t="s">
        <v>1076</v>
      </c>
      <c r="P1906">
        <v>356</v>
      </c>
      <c r="Q1906">
        <v>77</v>
      </c>
      <c r="R1906">
        <v>73</v>
      </c>
      <c r="S1906">
        <v>51</v>
      </c>
      <c r="T1906">
        <v>79</v>
      </c>
      <c r="U1906">
        <v>76</v>
      </c>
      <c r="V1906">
        <v>393</v>
      </c>
      <c r="W1906">
        <v>78</v>
      </c>
      <c r="X1906">
        <v>78</v>
      </c>
      <c r="Y1906">
        <v>76</v>
      </c>
      <c r="Z1906">
        <v>80</v>
      </c>
      <c r="AA1906">
        <v>81</v>
      </c>
      <c r="AB1906">
        <v>363</v>
      </c>
      <c r="AC1906">
        <v>69</v>
      </c>
      <c r="AD1906">
        <v>68</v>
      </c>
      <c r="AE1906">
        <v>72</v>
      </c>
      <c r="AF1906">
        <v>78</v>
      </c>
      <c r="AG1906">
        <v>76</v>
      </c>
      <c r="AH1906">
        <v>393</v>
      </c>
      <c r="AI1906">
        <v>87</v>
      </c>
      <c r="AJ1906">
        <v>69</v>
      </c>
      <c r="AK1906">
        <v>82</v>
      </c>
      <c r="AL1906">
        <v>74</v>
      </c>
      <c r="AM1906">
        <v>81</v>
      </c>
      <c r="AN1906">
        <v>397</v>
      </c>
      <c r="AO1906">
        <v>80</v>
      </c>
      <c r="AP1906">
        <v>76</v>
      </c>
      <c r="AQ1906">
        <v>77</v>
      </c>
      <c r="AR1906">
        <v>82</v>
      </c>
      <c r="AS1906">
        <v>82</v>
      </c>
      <c r="AT1906">
        <v>80</v>
      </c>
      <c r="AU1906">
        <v>225</v>
      </c>
      <c r="AV1906">
        <v>75</v>
      </c>
      <c r="AW1906">
        <v>76</v>
      </c>
      <c r="AX1906">
        <v>74</v>
      </c>
      <c r="AY1906">
        <v>45</v>
      </c>
      <c r="AZ1906">
        <v>8</v>
      </c>
      <c r="BA1906">
        <v>10</v>
      </c>
      <c r="BB1906">
        <v>12</v>
      </c>
      <c r="BC1906">
        <v>6</v>
      </c>
      <c r="BD1906">
        <v>9</v>
      </c>
      <c r="BE1906">
        <v>2172</v>
      </c>
      <c r="BF1906">
        <v>453</v>
      </c>
      <c r="BG1906">
        <v>1</v>
      </c>
      <c r="BH1906">
        <v>68</v>
      </c>
      <c r="BI1906">
        <v>78</v>
      </c>
      <c r="BJ1906">
        <v>79</v>
      </c>
      <c r="BK1906">
        <v>78</v>
      </c>
      <c r="BL1906">
        <v>73</v>
      </c>
    </row>
    <row r="1907" spans="1:64" ht="45" x14ac:dyDescent="0.25">
      <c r="A1907" t="s">
        <v>4448</v>
      </c>
      <c r="B1907">
        <v>24</v>
      </c>
      <c r="C1907">
        <v>77</v>
      </c>
      <c r="D1907">
        <v>81</v>
      </c>
      <c r="E1907" s="1" t="s">
        <v>1350</v>
      </c>
      <c r="F1907">
        <v>244316</v>
      </c>
      <c r="G1907" t="s">
        <v>359</v>
      </c>
      <c r="H1907" t="s">
        <v>119</v>
      </c>
      <c r="I1907" t="s">
        <v>68</v>
      </c>
      <c r="J1907">
        <v>77</v>
      </c>
      <c r="K1907" t="s">
        <v>508</v>
      </c>
      <c r="L1907">
        <v>4</v>
      </c>
      <c r="M1907" t="s">
        <v>530</v>
      </c>
      <c r="N1907" t="s">
        <v>1151</v>
      </c>
      <c r="O1907" t="s">
        <v>72</v>
      </c>
      <c r="P1907">
        <v>75</v>
      </c>
      <c r="Q1907">
        <v>10</v>
      </c>
      <c r="R1907">
        <v>5</v>
      </c>
      <c r="S1907">
        <v>8</v>
      </c>
      <c r="T1907">
        <v>44</v>
      </c>
      <c r="U1907">
        <v>8</v>
      </c>
      <c r="V1907">
        <v>93</v>
      </c>
      <c r="W1907">
        <v>16</v>
      </c>
      <c r="X1907">
        <v>9</v>
      </c>
      <c r="Y1907">
        <v>9</v>
      </c>
      <c r="Z1907">
        <v>38</v>
      </c>
      <c r="AA1907">
        <v>21</v>
      </c>
      <c r="AB1907">
        <v>279</v>
      </c>
      <c r="AC1907">
        <v>55</v>
      </c>
      <c r="AD1907">
        <v>55</v>
      </c>
      <c r="AE1907">
        <v>58</v>
      </c>
      <c r="AF1907">
        <v>78</v>
      </c>
      <c r="AG1907">
        <v>33</v>
      </c>
      <c r="AH1907">
        <v>216</v>
      </c>
      <c r="AI1907">
        <v>53</v>
      </c>
      <c r="AJ1907">
        <v>68</v>
      </c>
      <c r="AK1907">
        <v>23</v>
      </c>
      <c r="AL1907">
        <v>68</v>
      </c>
      <c r="AM1907">
        <v>4</v>
      </c>
      <c r="AN1907">
        <v>97</v>
      </c>
      <c r="AO1907">
        <v>12</v>
      </c>
      <c r="AP1907">
        <v>9</v>
      </c>
      <c r="AQ1907">
        <v>6</v>
      </c>
      <c r="AR1907">
        <v>57</v>
      </c>
      <c r="AS1907">
        <v>13</v>
      </c>
      <c r="AT1907">
        <v>56</v>
      </c>
      <c r="AU1907">
        <v>49</v>
      </c>
      <c r="AV1907">
        <v>21</v>
      </c>
      <c r="AW1907">
        <v>15</v>
      </c>
      <c r="AX1907">
        <v>13</v>
      </c>
      <c r="AY1907">
        <v>375</v>
      </c>
      <c r="AZ1907">
        <v>78</v>
      </c>
      <c r="BA1907">
        <v>75</v>
      </c>
      <c r="BB1907">
        <v>71</v>
      </c>
      <c r="BC1907">
        <v>71</v>
      </c>
      <c r="BD1907">
        <v>80</v>
      </c>
      <c r="BE1907">
        <v>1184</v>
      </c>
      <c r="BF1907">
        <v>430</v>
      </c>
      <c r="BG1907">
        <v>1</v>
      </c>
      <c r="BH1907">
        <v>78</v>
      </c>
      <c r="BI1907">
        <v>75</v>
      </c>
      <c r="BJ1907">
        <v>71</v>
      </c>
      <c r="BK1907">
        <v>80</v>
      </c>
      <c r="BL1907">
        <v>55</v>
      </c>
    </row>
    <row r="1908" spans="1:64" ht="30" x14ac:dyDescent="0.25">
      <c r="A1908" t="s">
        <v>3841</v>
      </c>
      <c r="B1908">
        <v>24</v>
      </c>
      <c r="C1908">
        <v>73</v>
      </c>
      <c r="D1908">
        <v>78</v>
      </c>
      <c r="E1908" s="1" t="s">
        <v>1696</v>
      </c>
      <c r="F1908">
        <v>244389</v>
      </c>
      <c r="G1908" t="s">
        <v>259</v>
      </c>
      <c r="H1908" t="s">
        <v>125</v>
      </c>
      <c r="I1908" t="s">
        <v>68</v>
      </c>
      <c r="J1908">
        <v>77</v>
      </c>
      <c r="K1908" t="s">
        <v>69</v>
      </c>
      <c r="L1908">
        <v>5</v>
      </c>
      <c r="M1908" t="s">
        <v>2042</v>
      </c>
      <c r="N1908" t="s">
        <v>132</v>
      </c>
      <c r="O1908" t="s">
        <v>1993</v>
      </c>
      <c r="P1908">
        <v>322</v>
      </c>
      <c r="Q1908">
        <v>57</v>
      </c>
      <c r="R1908">
        <v>74</v>
      </c>
      <c r="S1908">
        <v>49</v>
      </c>
      <c r="T1908">
        <v>73</v>
      </c>
      <c r="U1908">
        <v>69</v>
      </c>
      <c r="V1908">
        <v>338</v>
      </c>
      <c r="W1908">
        <v>78</v>
      </c>
      <c r="X1908">
        <v>70</v>
      </c>
      <c r="Y1908">
        <v>55</v>
      </c>
      <c r="Z1908">
        <v>59</v>
      </c>
      <c r="AA1908">
        <v>76</v>
      </c>
      <c r="AB1908">
        <v>411</v>
      </c>
      <c r="AC1908">
        <v>87</v>
      </c>
      <c r="AD1908">
        <v>88</v>
      </c>
      <c r="AE1908">
        <v>86</v>
      </c>
      <c r="AF1908">
        <v>74</v>
      </c>
      <c r="AG1908">
        <v>76</v>
      </c>
      <c r="AH1908">
        <v>349</v>
      </c>
      <c r="AI1908">
        <v>76</v>
      </c>
      <c r="AJ1908">
        <v>70</v>
      </c>
      <c r="AK1908">
        <v>66</v>
      </c>
      <c r="AL1908">
        <v>62</v>
      </c>
      <c r="AM1908">
        <v>75</v>
      </c>
      <c r="AN1908">
        <v>293</v>
      </c>
      <c r="AO1908">
        <v>66</v>
      </c>
      <c r="AP1908">
        <v>22</v>
      </c>
      <c r="AQ1908">
        <v>73</v>
      </c>
      <c r="AR1908">
        <v>69</v>
      </c>
      <c r="AS1908">
        <v>63</v>
      </c>
      <c r="AT1908">
        <v>71</v>
      </c>
      <c r="AU1908">
        <v>116</v>
      </c>
      <c r="AV1908">
        <v>38</v>
      </c>
      <c r="AW1908">
        <v>42</v>
      </c>
      <c r="AX1908">
        <v>36</v>
      </c>
      <c r="AY1908">
        <v>37</v>
      </c>
      <c r="AZ1908">
        <v>5</v>
      </c>
      <c r="BA1908">
        <v>9</v>
      </c>
      <c r="BB1908">
        <v>8</v>
      </c>
      <c r="BC1908">
        <v>8</v>
      </c>
      <c r="BD1908">
        <v>7</v>
      </c>
      <c r="BE1908">
        <v>1866</v>
      </c>
      <c r="BF1908">
        <v>407</v>
      </c>
      <c r="BG1908">
        <v>1</v>
      </c>
      <c r="BH1908">
        <v>88</v>
      </c>
      <c r="BI1908">
        <v>74</v>
      </c>
      <c r="BJ1908">
        <v>66</v>
      </c>
      <c r="BK1908">
        <v>78</v>
      </c>
      <c r="BL1908">
        <v>37</v>
      </c>
    </row>
    <row r="1909" spans="1:64" ht="30" x14ac:dyDescent="0.25">
      <c r="A1909" t="s">
        <v>4449</v>
      </c>
      <c r="B1909">
        <v>26</v>
      </c>
      <c r="C1909">
        <v>71</v>
      </c>
      <c r="D1909">
        <v>72</v>
      </c>
      <c r="E1909" s="1" t="s">
        <v>4438</v>
      </c>
      <c r="F1909">
        <v>244428</v>
      </c>
      <c r="G1909" t="s">
        <v>112</v>
      </c>
      <c r="H1909" t="s">
        <v>156</v>
      </c>
      <c r="I1909" t="s">
        <v>77</v>
      </c>
      <c r="J1909">
        <v>71</v>
      </c>
      <c r="K1909" t="s">
        <v>478</v>
      </c>
      <c r="L1909">
        <v>1</v>
      </c>
      <c r="M1909" t="s">
        <v>72</v>
      </c>
      <c r="N1909" t="s">
        <v>72</v>
      </c>
      <c r="O1909" t="s">
        <v>72</v>
      </c>
      <c r="P1909">
        <v>301</v>
      </c>
      <c r="Q1909">
        <v>72</v>
      </c>
      <c r="R1909">
        <v>51</v>
      </c>
      <c r="S1909">
        <v>58</v>
      </c>
      <c r="T1909">
        <v>69</v>
      </c>
      <c r="U1909">
        <v>51</v>
      </c>
      <c r="V1909">
        <v>336</v>
      </c>
      <c r="W1909">
        <v>72</v>
      </c>
      <c r="X1909">
        <v>67</v>
      </c>
      <c r="Y1909">
        <v>65</v>
      </c>
      <c r="Z1909">
        <v>65</v>
      </c>
      <c r="AA1909">
        <v>67</v>
      </c>
      <c r="AB1909">
        <v>373</v>
      </c>
      <c r="AC1909">
        <v>74</v>
      </c>
      <c r="AD1909">
        <v>75</v>
      </c>
      <c r="AE1909">
        <v>78</v>
      </c>
      <c r="AF1909">
        <v>68</v>
      </c>
      <c r="AG1909">
        <v>78</v>
      </c>
      <c r="AH1909">
        <v>347</v>
      </c>
      <c r="AI1909">
        <v>72</v>
      </c>
      <c r="AJ1909">
        <v>71</v>
      </c>
      <c r="AK1909">
        <v>73</v>
      </c>
      <c r="AL1909">
        <v>67</v>
      </c>
      <c r="AM1909">
        <v>64</v>
      </c>
      <c r="AN1909">
        <v>315</v>
      </c>
      <c r="AO1909">
        <v>78</v>
      </c>
      <c r="AP1909">
        <v>68</v>
      </c>
      <c r="AQ1909">
        <v>64</v>
      </c>
      <c r="AR1909">
        <v>63</v>
      </c>
      <c r="AS1909">
        <v>42</v>
      </c>
      <c r="AT1909">
        <v>68</v>
      </c>
      <c r="AU1909">
        <v>206</v>
      </c>
      <c r="AV1909">
        <v>67</v>
      </c>
      <c r="AW1909">
        <v>68</v>
      </c>
      <c r="AX1909">
        <v>71</v>
      </c>
      <c r="AY1909">
        <v>44</v>
      </c>
      <c r="AZ1909">
        <v>7</v>
      </c>
      <c r="BA1909">
        <v>9</v>
      </c>
      <c r="BB1909">
        <v>10</v>
      </c>
      <c r="BC1909">
        <v>7</v>
      </c>
      <c r="BD1909">
        <v>11</v>
      </c>
      <c r="BE1909">
        <v>1922</v>
      </c>
      <c r="BF1909">
        <v>410</v>
      </c>
      <c r="BG1909">
        <v>1</v>
      </c>
      <c r="BH1909">
        <v>75</v>
      </c>
      <c r="BI1909">
        <v>58</v>
      </c>
      <c r="BJ1909">
        <v>68</v>
      </c>
      <c r="BK1909">
        <v>71</v>
      </c>
      <c r="BL1909">
        <v>67</v>
      </c>
    </row>
    <row r="1910" spans="1:64" ht="45" x14ac:dyDescent="0.25">
      <c r="A1910" t="s">
        <v>4450</v>
      </c>
      <c r="B1910">
        <v>25</v>
      </c>
      <c r="C1910">
        <v>72</v>
      </c>
      <c r="D1910">
        <v>77</v>
      </c>
      <c r="E1910" s="1" t="s">
        <v>3408</v>
      </c>
      <c r="F1910">
        <v>244523</v>
      </c>
      <c r="G1910" t="s">
        <v>66</v>
      </c>
      <c r="H1910" t="s">
        <v>125</v>
      </c>
      <c r="I1910" t="s">
        <v>77</v>
      </c>
      <c r="J1910">
        <v>73</v>
      </c>
      <c r="K1910" t="s">
        <v>130</v>
      </c>
      <c r="L1910">
        <v>5</v>
      </c>
      <c r="M1910" t="s">
        <v>2124</v>
      </c>
      <c r="N1910" t="s">
        <v>443</v>
      </c>
      <c r="O1910" t="s">
        <v>72</v>
      </c>
      <c r="P1910">
        <v>290</v>
      </c>
      <c r="Q1910">
        <v>73</v>
      </c>
      <c r="R1910">
        <v>45</v>
      </c>
      <c r="S1910">
        <v>63</v>
      </c>
      <c r="T1910">
        <v>68</v>
      </c>
      <c r="U1910">
        <v>41</v>
      </c>
      <c r="V1910">
        <v>339</v>
      </c>
      <c r="W1910">
        <v>65</v>
      </c>
      <c r="X1910">
        <v>70</v>
      </c>
      <c r="Y1910">
        <v>71</v>
      </c>
      <c r="Z1910">
        <v>64</v>
      </c>
      <c r="AA1910">
        <v>69</v>
      </c>
      <c r="AB1910">
        <v>345</v>
      </c>
      <c r="AC1910">
        <v>72</v>
      </c>
      <c r="AD1910">
        <v>70</v>
      </c>
      <c r="AE1910">
        <v>69</v>
      </c>
      <c r="AF1910">
        <v>70</v>
      </c>
      <c r="AG1910">
        <v>64</v>
      </c>
      <c r="AH1910">
        <v>373</v>
      </c>
      <c r="AI1910">
        <v>72</v>
      </c>
      <c r="AJ1910">
        <v>84</v>
      </c>
      <c r="AK1910">
        <v>77</v>
      </c>
      <c r="AL1910">
        <v>72</v>
      </c>
      <c r="AM1910">
        <v>68</v>
      </c>
      <c r="AN1910">
        <v>299</v>
      </c>
      <c r="AO1910">
        <v>65</v>
      </c>
      <c r="AP1910">
        <v>71</v>
      </c>
      <c r="AQ1910">
        <v>62</v>
      </c>
      <c r="AR1910">
        <v>59</v>
      </c>
      <c r="AS1910">
        <v>42</v>
      </c>
      <c r="AT1910">
        <v>67</v>
      </c>
      <c r="AU1910">
        <v>210</v>
      </c>
      <c r="AV1910">
        <v>71</v>
      </c>
      <c r="AW1910">
        <v>71</v>
      </c>
      <c r="AX1910">
        <v>68</v>
      </c>
      <c r="AY1910">
        <v>47</v>
      </c>
      <c r="AZ1910">
        <v>14</v>
      </c>
      <c r="BA1910">
        <v>6</v>
      </c>
      <c r="BB1910">
        <v>9</v>
      </c>
      <c r="BC1910">
        <v>6</v>
      </c>
      <c r="BD1910">
        <v>12</v>
      </c>
      <c r="BE1910">
        <v>1903</v>
      </c>
      <c r="BF1910">
        <v>403</v>
      </c>
      <c r="BG1910">
        <v>1</v>
      </c>
      <c r="BH1910">
        <v>71</v>
      </c>
      <c r="BI1910">
        <v>56</v>
      </c>
      <c r="BJ1910">
        <v>67</v>
      </c>
      <c r="BK1910">
        <v>67</v>
      </c>
      <c r="BL1910">
        <v>70</v>
      </c>
    </row>
    <row r="1911" spans="1:64" ht="30" x14ac:dyDescent="0.25">
      <c r="A1911" t="s">
        <v>4451</v>
      </c>
      <c r="B1911">
        <v>26</v>
      </c>
      <c r="C1911">
        <v>72</v>
      </c>
      <c r="D1911" t="s">
        <v>3090</v>
      </c>
      <c r="E1911" s="1" t="s">
        <v>4452</v>
      </c>
      <c r="F1911">
        <v>244960</v>
      </c>
      <c r="G1911" t="s">
        <v>75</v>
      </c>
      <c r="H1911" t="s">
        <v>84</v>
      </c>
      <c r="I1911" t="s">
        <v>68</v>
      </c>
      <c r="J1911">
        <v>73</v>
      </c>
      <c r="K1911" t="s">
        <v>69</v>
      </c>
      <c r="L1911">
        <v>1</v>
      </c>
      <c r="M1911" t="s">
        <v>726</v>
      </c>
      <c r="N1911" t="s">
        <v>191</v>
      </c>
      <c r="O1911" t="s">
        <v>1269</v>
      </c>
      <c r="P1911">
        <v>316</v>
      </c>
      <c r="Q1911">
        <v>71</v>
      </c>
      <c r="R1911">
        <v>70</v>
      </c>
      <c r="S1911">
        <v>46</v>
      </c>
      <c r="T1911">
        <v>75</v>
      </c>
      <c r="U1911">
        <v>54</v>
      </c>
      <c r="V1911">
        <v>345</v>
      </c>
      <c r="W1911">
        <v>72</v>
      </c>
      <c r="X1911">
        <v>66</v>
      </c>
      <c r="Y1911">
        <v>59</v>
      </c>
      <c r="Z1911">
        <v>74</v>
      </c>
      <c r="AA1911">
        <v>74</v>
      </c>
      <c r="AB1911">
        <v>361</v>
      </c>
      <c r="AC1911">
        <v>72</v>
      </c>
      <c r="AD1911">
        <v>63</v>
      </c>
      <c r="AE1911">
        <v>77</v>
      </c>
      <c r="AF1911">
        <v>68</v>
      </c>
      <c r="AG1911">
        <v>81</v>
      </c>
      <c r="AH1911">
        <v>334</v>
      </c>
      <c r="AI1911">
        <v>74</v>
      </c>
      <c r="AJ1911">
        <v>60</v>
      </c>
      <c r="AK1911">
        <v>67</v>
      </c>
      <c r="AL1911">
        <v>57</v>
      </c>
      <c r="AM1911">
        <v>76</v>
      </c>
      <c r="AN1911">
        <v>342</v>
      </c>
      <c r="AO1911">
        <v>66</v>
      </c>
      <c r="AP1911">
        <v>68</v>
      </c>
      <c r="AQ1911">
        <v>70</v>
      </c>
      <c r="AR1911">
        <v>70</v>
      </c>
      <c r="AS1911">
        <v>68</v>
      </c>
      <c r="AT1911">
        <v>65</v>
      </c>
      <c r="AU1911">
        <v>189</v>
      </c>
      <c r="AV1911">
        <v>55</v>
      </c>
      <c r="AW1911">
        <v>70</v>
      </c>
      <c r="AX1911">
        <v>64</v>
      </c>
      <c r="AY1911">
        <v>50</v>
      </c>
      <c r="AZ1911">
        <v>12</v>
      </c>
      <c r="BA1911">
        <v>9</v>
      </c>
      <c r="BB1911">
        <v>12</v>
      </c>
      <c r="BC1911">
        <v>12</v>
      </c>
      <c r="BD1911">
        <v>5</v>
      </c>
      <c r="BE1911">
        <v>1937</v>
      </c>
      <c r="BF1911">
        <v>406</v>
      </c>
      <c r="BG1911">
        <v>1</v>
      </c>
      <c r="BH1911">
        <v>67</v>
      </c>
      <c r="BI1911">
        <v>71</v>
      </c>
      <c r="BJ1911">
        <v>72</v>
      </c>
      <c r="BK1911">
        <v>73</v>
      </c>
      <c r="BL1911">
        <v>62</v>
      </c>
    </row>
    <row r="1912" spans="1:64" ht="45" x14ac:dyDescent="0.25">
      <c r="A1912" t="s">
        <v>4453</v>
      </c>
      <c r="B1912">
        <v>23</v>
      </c>
      <c r="C1912">
        <v>72</v>
      </c>
      <c r="D1912">
        <v>79</v>
      </c>
      <c r="E1912" s="1" t="s">
        <v>4454</v>
      </c>
      <c r="F1912">
        <v>245347</v>
      </c>
      <c r="G1912" t="s">
        <v>155</v>
      </c>
      <c r="H1912" t="s">
        <v>612</v>
      </c>
      <c r="I1912" t="s">
        <v>68</v>
      </c>
      <c r="J1912">
        <v>74</v>
      </c>
      <c r="K1912" t="s">
        <v>189</v>
      </c>
      <c r="L1912">
        <v>7</v>
      </c>
      <c r="M1912" t="s">
        <v>1026</v>
      </c>
      <c r="N1912" t="s">
        <v>132</v>
      </c>
      <c r="O1912" t="s">
        <v>2722</v>
      </c>
      <c r="P1912">
        <v>220</v>
      </c>
      <c r="Q1912">
        <v>31</v>
      </c>
      <c r="R1912">
        <v>22</v>
      </c>
      <c r="S1912">
        <v>71</v>
      </c>
      <c r="T1912">
        <v>65</v>
      </c>
      <c r="U1912">
        <v>31</v>
      </c>
      <c r="V1912">
        <v>216</v>
      </c>
      <c r="W1912">
        <v>46</v>
      </c>
      <c r="X1912">
        <v>32</v>
      </c>
      <c r="Y1912">
        <v>24</v>
      </c>
      <c r="Z1912">
        <v>57</v>
      </c>
      <c r="AA1912">
        <v>57</v>
      </c>
      <c r="AB1912">
        <v>289</v>
      </c>
      <c r="AC1912">
        <v>53</v>
      </c>
      <c r="AD1912">
        <v>54</v>
      </c>
      <c r="AE1912">
        <v>50</v>
      </c>
      <c r="AF1912">
        <v>74</v>
      </c>
      <c r="AG1912">
        <v>58</v>
      </c>
      <c r="AH1912">
        <v>280</v>
      </c>
      <c r="AI1912">
        <v>39</v>
      </c>
      <c r="AJ1912">
        <v>77</v>
      </c>
      <c r="AK1912">
        <v>64</v>
      </c>
      <c r="AL1912">
        <v>79</v>
      </c>
      <c r="AM1912">
        <v>21</v>
      </c>
      <c r="AN1912">
        <v>238</v>
      </c>
      <c r="AO1912">
        <v>69</v>
      </c>
      <c r="AP1912">
        <v>72</v>
      </c>
      <c r="AQ1912">
        <v>22</v>
      </c>
      <c r="AR1912">
        <v>38</v>
      </c>
      <c r="AS1912">
        <v>37</v>
      </c>
      <c r="AT1912">
        <v>53</v>
      </c>
      <c r="AU1912">
        <v>221</v>
      </c>
      <c r="AV1912">
        <v>77</v>
      </c>
      <c r="AW1912">
        <v>74</v>
      </c>
      <c r="AX1912">
        <v>70</v>
      </c>
      <c r="AY1912">
        <v>58</v>
      </c>
      <c r="AZ1912">
        <v>12</v>
      </c>
      <c r="BA1912">
        <v>15</v>
      </c>
      <c r="BB1912">
        <v>12</v>
      </c>
      <c r="BC1912">
        <v>14</v>
      </c>
      <c r="BD1912">
        <v>5</v>
      </c>
      <c r="BE1912">
        <v>1522</v>
      </c>
      <c r="BF1912">
        <v>327</v>
      </c>
      <c r="BG1912">
        <v>1</v>
      </c>
      <c r="BH1912">
        <v>54</v>
      </c>
      <c r="BI1912">
        <v>26</v>
      </c>
      <c r="BJ1912">
        <v>48</v>
      </c>
      <c r="BK1912">
        <v>52</v>
      </c>
      <c r="BL1912">
        <v>74</v>
      </c>
    </row>
    <row r="1913" spans="1:64" ht="45" x14ac:dyDescent="0.25">
      <c r="A1913" t="s">
        <v>4455</v>
      </c>
      <c r="B1913">
        <v>25</v>
      </c>
      <c r="C1913">
        <v>69</v>
      </c>
      <c r="D1913">
        <v>72</v>
      </c>
      <c r="E1913" s="1" t="s">
        <v>4456</v>
      </c>
      <c r="F1913">
        <v>245855</v>
      </c>
      <c r="G1913" t="s">
        <v>241</v>
      </c>
      <c r="H1913" t="s">
        <v>98</v>
      </c>
      <c r="I1913" t="s">
        <v>77</v>
      </c>
      <c r="J1913">
        <v>71</v>
      </c>
      <c r="K1913" t="s">
        <v>69</v>
      </c>
      <c r="L1913">
        <v>3</v>
      </c>
      <c r="M1913" t="s">
        <v>78</v>
      </c>
      <c r="N1913" t="s">
        <v>191</v>
      </c>
      <c r="O1913" t="s">
        <v>918</v>
      </c>
      <c r="P1913">
        <v>320</v>
      </c>
      <c r="Q1913">
        <v>65</v>
      </c>
      <c r="R1913">
        <v>65</v>
      </c>
      <c r="S1913">
        <v>58</v>
      </c>
      <c r="T1913">
        <v>73</v>
      </c>
      <c r="U1913">
        <v>59</v>
      </c>
      <c r="V1913">
        <v>336</v>
      </c>
      <c r="W1913">
        <v>66</v>
      </c>
      <c r="X1913">
        <v>61</v>
      </c>
      <c r="Y1913">
        <v>67</v>
      </c>
      <c r="Z1913">
        <v>71</v>
      </c>
      <c r="AA1913">
        <v>71</v>
      </c>
      <c r="AB1913">
        <v>332</v>
      </c>
      <c r="AC1913">
        <v>67</v>
      </c>
      <c r="AD1913">
        <v>59</v>
      </c>
      <c r="AE1913">
        <v>72</v>
      </c>
      <c r="AF1913">
        <v>66</v>
      </c>
      <c r="AG1913">
        <v>68</v>
      </c>
      <c r="AH1913">
        <v>344</v>
      </c>
      <c r="AI1913">
        <v>68</v>
      </c>
      <c r="AJ1913">
        <v>68</v>
      </c>
      <c r="AK1913">
        <v>74</v>
      </c>
      <c r="AL1913">
        <v>68</v>
      </c>
      <c r="AM1913">
        <v>66</v>
      </c>
      <c r="AN1913">
        <v>310</v>
      </c>
      <c r="AO1913">
        <v>58</v>
      </c>
      <c r="AP1913">
        <v>56</v>
      </c>
      <c r="AQ1913">
        <v>65</v>
      </c>
      <c r="AR1913">
        <v>71</v>
      </c>
      <c r="AS1913">
        <v>60</v>
      </c>
      <c r="AT1913">
        <v>70</v>
      </c>
      <c r="AU1913">
        <v>157</v>
      </c>
      <c r="AV1913">
        <v>48</v>
      </c>
      <c r="AW1913">
        <v>58</v>
      </c>
      <c r="AX1913">
        <v>51</v>
      </c>
      <c r="AY1913">
        <v>51</v>
      </c>
      <c r="AZ1913">
        <v>11</v>
      </c>
      <c r="BA1913">
        <v>11</v>
      </c>
      <c r="BB1913">
        <v>8</v>
      </c>
      <c r="BC1913">
        <v>11</v>
      </c>
      <c r="BD1913">
        <v>10</v>
      </c>
      <c r="BE1913">
        <v>1850</v>
      </c>
      <c r="BF1913">
        <v>388</v>
      </c>
      <c r="BG1913">
        <v>1</v>
      </c>
      <c r="BH1913">
        <v>63</v>
      </c>
      <c r="BI1913">
        <v>65</v>
      </c>
      <c r="BJ1913">
        <v>70</v>
      </c>
      <c r="BK1913">
        <v>68</v>
      </c>
      <c r="BL1913">
        <v>54</v>
      </c>
    </row>
    <row r="1914" spans="1:64" ht="30" x14ac:dyDescent="0.25">
      <c r="A1914" t="s">
        <v>4457</v>
      </c>
      <c r="B1914">
        <v>25</v>
      </c>
      <c r="C1914">
        <v>74</v>
      </c>
      <c r="D1914">
        <v>75</v>
      </c>
      <c r="E1914" s="1" t="s">
        <v>656</v>
      </c>
      <c r="F1914">
        <v>246321</v>
      </c>
      <c r="G1914" t="s">
        <v>277</v>
      </c>
      <c r="H1914" t="s">
        <v>84</v>
      </c>
      <c r="I1914" t="s">
        <v>68</v>
      </c>
      <c r="J1914">
        <v>75</v>
      </c>
      <c r="K1914" t="s">
        <v>106</v>
      </c>
      <c r="L1914">
        <v>1</v>
      </c>
      <c r="M1914" t="s">
        <v>107</v>
      </c>
      <c r="N1914" t="s">
        <v>71</v>
      </c>
      <c r="O1914" t="s">
        <v>2825</v>
      </c>
      <c r="P1914">
        <v>351</v>
      </c>
      <c r="Q1914">
        <v>63</v>
      </c>
      <c r="R1914">
        <v>71</v>
      </c>
      <c r="S1914">
        <v>73</v>
      </c>
      <c r="T1914">
        <v>72</v>
      </c>
      <c r="U1914">
        <v>72</v>
      </c>
      <c r="V1914">
        <v>317</v>
      </c>
      <c r="W1914">
        <v>74</v>
      </c>
      <c r="X1914">
        <v>63</v>
      </c>
      <c r="Y1914">
        <v>57</v>
      </c>
      <c r="Z1914">
        <v>53</v>
      </c>
      <c r="AA1914">
        <v>70</v>
      </c>
      <c r="AB1914">
        <v>436</v>
      </c>
      <c r="AC1914">
        <v>92</v>
      </c>
      <c r="AD1914">
        <v>93</v>
      </c>
      <c r="AE1914">
        <v>89</v>
      </c>
      <c r="AF1914">
        <v>77</v>
      </c>
      <c r="AG1914">
        <v>85</v>
      </c>
      <c r="AH1914">
        <v>382</v>
      </c>
      <c r="AI1914">
        <v>76</v>
      </c>
      <c r="AJ1914">
        <v>85</v>
      </c>
      <c r="AK1914">
        <v>92</v>
      </c>
      <c r="AL1914">
        <v>62</v>
      </c>
      <c r="AM1914">
        <v>67</v>
      </c>
      <c r="AN1914">
        <v>333</v>
      </c>
      <c r="AO1914">
        <v>76</v>
      </c>
      <c r="AP1914">
        <v>55</v>
      </c>
      <c r="AQ1914">
        <v>76</v>
      </c>
      <c r="AR1914">
        <v>66</v>
      </c>
      <c r="AS1914">
        <v>60</v>
      </c>
      <c r="AT1914">
        <v>67</v>
      </c>
      <c r="AU1914">
        <v>176</v>
      </c>
      <c r="AV1914">
        <v>62</v>
      </c>
      <c r="AW1914">
        <v>59</v>
      </c>
      <c r="AX1914">
        <v>55</v>
      </c>
      <c r="AY1914">
        <v>40</v>
      </c>
      <c r="AZ1914">
        <v>5</v>
      </c>
      <c r="BA1914">
        <v>9</v>
      </c>
      <c r="BB1914">
        <v>5</v>
      </c>
      <c r="BC1914">
        <v>9</v>
      </c>
      <c r="BD1914">
        <v>12</v>
      </c>
      <c r="BE1914">
        <v>2035</v>
      </c>
      <c r="BF1914">
        <v>437</v>
      </c>
      <c r="BG1914">
        <v>1</v>
      </c>
      <c r="BH1914">
        <v>93</v>
      </c>
      <c r="BI1914">
        <v>71</v>
      </c>
      <c r="BJ1914">
        <v>65</v>
      </c>
      <c r="BK1914">
        <v>75</v>
      </c>
      <c r="BL1914">
        <v>60</v>
      </c>
    </row>
    <row r="1915" spans="1:64" ht="30" x14ac:dyDescent="0.25">
      <c r="A1915" t="s">
        <v>4458</v>
      </c>
      <c r="B1915">
        <v>23</v>
      </c>
      <c r="C1915">
        <v>72</v>
      </c>
      <c r="D1915">
        <v>82</v>
      </c>
      <c r="E1915" s="1" t="s">
        <v>4459</v>
      </c>
      <c r="F1915">
        <v>246417</v>
      </c>
      <c r="G1915" t="s">
        <v>155</v>
      </c>
      <c r="H1915" t="s">
        <v>853</v>
      </c>
      <c r="I1915" t="s">
        <v>68</v>
      </c>
      <c r="J1915">
        <v>72</v>
      </c>
      <c r="K1915" t="s">
        <v>508</v>
      </c>
      <c r="L1915">
        <v>10</v>
      </c>
      <c r="M1915" t="s">
        <v>80</v>
      </c>
      <c r="N1915" t="s">
        <v>132</v>
      </c>
      <c r="O1915" t="s">
        <v>998</v>
      </c>
      <c r="P1915">
        <v>80</v>
      </c>
      <c r="Q1915">
        <v>13</v>
      </c>
      <c r="R1915">
        <v>3</v>
      </c>
      <c r="S1915">
        <v>8</v>
      </c>
      <c r="T1915">
        <v>48</v>
      </c>
      <c r="U1915">
        <v>8</v>
      </c>
      <c r="V1915">
        <v>95</v>
      </c>
      <c r="W1915">
        <v>6</v>
      </c>
      <c r="X1915">
        <v>10</v>
      </c>
      <c r="Y1915">
        <v>13</v>
      </c>
      <c r="Z1915">
        <v>57</v>
      </c>
      <c r="AA1915">
        <v>9</v>
      </c>
      <c r="AB1915">
        <v>196</v>
      </c>
      <c r="AC1915">
        <v>19</v>
      </c>
      <c r="AD1915">
        <v>32</v>
      </c>
      <c r="AE1915">
        <v>40</v>
      </c>
      <c r="AF1915">
        <v>68</v>
      </c>
      <c r="AG1915">
        <v>37</v>
      </c>
      <c r="AH1915">
        <v>188</v>
      </c>
      <c r="AI1915">
        <v>54</v>
      </c>
      <c r="AJ1915">
        <v>51</v>
      </c>
      <c r="AK1915">
        <v>21</v>
      </c>
      <c r="AL1915">
        <v>58</v>
      </c>
      <c r="AM1915">
        <v>4</v>
      </c>
      <c r="AN1915">
        <v>114</v>
      </c>
      <c r="AO1915">
        <v>28</v>
      </c>
      <c r="AP1915">
        <v>8</v>
      </c>
      <c r="AQ1915">
        <v>4</v>
      </c>
      <c r="AR1915">
        <v>62</v>
      </c>
      <c r="AS1915">
        <v>12</v>
      </c>
      <c r="AT1915">
        <v>36</v>
      </c>
      <c r="AU1915">
        <v>32</v>
      </c>
      <c r="AV1915">
        <v>5</v>
      </c>
      <c r="AW1915">
        <v>14</v>
      </c>
      <c r="AX1915">
        <v>13</v>
      </c>
      <c r="AY1915">
        <v>355</v>
      </c>
      <c r="AZ1915">
        <v>71</v>
      </c>
      <c r="BA1915">
        <v>69</v>
      </c>
      <c r="BB1915">
        <v>72</v>
      </c>
      <c r="BC1915">
        <v>68</v>
      </c>
      <c r="BD1915">
        <v>75</v>
      </c>
      <c r="BE1915">
        <v>1060</v>
      </c>
      <c r="BF1915">
        <v>379</v>
      </c>
      <c r="BG1915">
        <v>1</v>
      </c>
      <c r="BH1915">
        <v>71</v>
      </c>
      <c r="BI1915">
        <v>69</v>
      </c>
      <c r="BJ1915">
        <v>72</v>
      </c>
      <c r="BK1915">
        <v>75</v>
      </c>
      <c r="BL1915">
        <v>24</v>
      </c>
    </row>
    <row r="1916" spans="1:64" ht="45" x14ac:dyDescent="0.25">
      <c r="A1916" t="s">
        <v>4460</v>
      </c>
      <c r="B1916">
        <v>21</v>
      </c>
      <c r="C1916">
        <v>66</v>
      </c>
      <c r="D1916">
        <v>75</v>
      </c>
      <c r="E1916" s="1" t="s">
        <v>4461</v>
      </c>
      <c r="F1916">
        <v>246671</v>
      </c>
      <c r="G1916" t="s">
        <v>852</v>
      </c>
      <c r="H1916" t="s">
        <v>612</v>
      </c>
      <c r="I1916" t="s">
        <v>68</v>
      </c>
      <c r="J1916">
        <v>66</v>
      </c>
      <c r="K1916" t="s">
        <v>508</v>
      </c>
      <c r="L1916">
        <v>9</v>
      </c>
      <c r="M1916" t="s">
        <v>932</v>
      </c>
      <c r="N1916" t="s">
        <v>196</v>
      </c>
      <c r="O1916" t="s">
        <v>72</v>
      </c>
      <c r="P1916">
        <v>68</v>
      </c>
      <c r="Q1916">
        <v>10</v>
      </c>
      <c r="R1916">
        <v>6</v>
      </c>
      <c r="S1916">
        <v>12</v>
      </c>
      <c r="T1916">
        <v>33</v>
      </c>
      <c r="U1916">
        <v>7</v>
      </c>
      <c r="V1916">
        <v>78</v>
      </c>
      <c r="W1916">
        <v>9</v>
      </c>
      <c r="X1916">
        <v>12</v>
      </c>
      <c r="Y1916">
        <v>20</v>
      </c>
      <c r="Z1916">
        <v>20</v>
      </c>
      <c r="AA1916">
        <v>17</v>
      </c>
      <c r="AB1916">
        <v>222</v>
      </c>
      <c r="AC1916">
        <v>44</v>
      </c>
      <c r="AD1916">
        <v>44</v>
      </c>
      <c r="AE1916">
        <v>40</v>
      </c>
      <c r="AF1916">
        <v>63</v>
      </c>
      <c r="AG1916">
        <v>31</v>
      </c>
      <c r="AH1916">
        <v>187</v>
      </c>
      <c r="AI1916">
        <v>47</v>
      </c>
      <c r="AJ1916">
        <v>54</v>
      </c>
      <c r="AK1916">
        <v>29</v>
      </c>
      <c r="AL1916">
        <v>50</v>
      </c>
      <c r="AM1916">
        <v>7</v>
      </c>
      <c r="AN1916">
        <v>91</v>
      </c>
      <c r="AO1916">
        <v>20</v>
      </c>
      <c r="AP1916">
        <v>11</v>
      </c>
      <c r="AQ1916">
        <v>6</v>
      </c>
      <c r="AR1916">
        <v>35</v>
      </c>
      <c r="AS1916">
        <v>19</v>
      </c>
      <c r="AT1916">
        <v>30</v>
      </c>
      <c r="AU1916">
        <v>38</v>
      </c>
      <c r="AV1916">
        <v>13</v>
      </c>
      <c r="AW1916">
        <v>13</v>
      </c>
      <c r="AX1916">
        <v>12</v>
      </c>
      <c r="AY1916">
        <v>325</v>
      </c>
      <c r="AZ1916">
        <v>64</v>
      </c>
      <c r="BA1916">
        <v>65</v>
      </c>
      <c r="BB1916">
        <v>63</v>
      </c>
      <c r="BC1916">
        <v>67</v>
      </c>
      <c r="BD1916">
        <v>66</v>
      </c>
      <c r="BE1916">
        <v>1009</v>
      </c>
      <c r="BF1916">
        <v>369</v>
      </c>
      <c r="BG1916">
        <v>1</v>
      </c>
      <c r="BH1916">
        <v>64</v>
      </c>
      <c r="BI1916">
        <v>65</v>
      </c>
      <c r="BJ1916">
        <v>63</v>
      </c>
      <c r="BK1916">
        <v>66</v>
      </c>
      <c r="BL1916">
        <v>44</v>
      </c>
    </row>
    <row r="1917" spans="1:64" ht="45" x14ac:dyDescent="0.25">
      <c r="A1917" t="s">
        <v>4462</v>
      </c>
      <c r="B1917">
        <v>21</v>
      </c>
      <c r="C1917">
        <v>71</v>
      </c>
      <c r="D1917">
        <v>80</v>
      </c>
      <c r="E1917" s="1" t="s">
        <v>2705</v>
      </c>
      <c r="F1917">
        <v>246683</v>
      </c>
      <c r="G1917" t="s">
        <v>494</v>
      </c>
      <c r="H1917" t="s">
        <v>91</v>
      </c>
      <c r="I1917" t="s">
        <v>68</v>
      </c>
      <c r="J1917">
        <v>73</v>
      </c>
      <c r="K1917" t="s">
        <v>195</v>
      </c>
      <c r="L1917">
        <v>9</v>
      </c>
      <c r="M1917" t="s">
        <v>566</v>
      </c>
      <c r="N1917" t="s">
        <v>869</v>
      </c>
      <c r="O1917" t="s">
        <v>72</v>
      </c>
      <c r="P1917">
        <v>287</v>
      </c>
      <c r="Q1917">
        <v>58</v>
      </c>
      <c r="R1917">
        <v>51</v>
      </c>
      <c r="S1917">
        <v>59</v>
      </c>
      <c r="T1917">
        <v>76</v>
      </c>
      <c r="U1917">
        <v>43</v>
      </c>
      <c r="V1917">
        <v>316</v>
      </c>
      <c r="W1917">
        <v>73</v>
      </c>
      <c r="X1917">
        <v>57</v>
      </c>
      <c r="Y1917">
        <v>42</v>
      </c>
      <c r="Z1917">
        <v>69</v>
      </c>
      <c r="AA1917">
        <v>75</v>
      </c>
      <c r="AB1917">
        <v>317</v>
      </c>
      <c r="AC1917">
        <v>67</v>
      </c>
      <c r="AD1917">
        <v>56</v>
      </c>
      <c r="AE1917">
        <v>65</v>
      </c>
      <c r="AF1917">
        <v>69</v>
      </c>
      <c r="AG1917">
        <v>60</v>
      </c>
      <c r="AH1917">
        <v>329</v>
      </c>
      <c r="AI1917">
        <v>59</v>
      </c>
      <c r="AJ1917">
        <v>69</v>
      </c>
      <c r="AK1917">
        <v>73</v>
      </c>
      <c r="AL1917">
        <v>70</v>
      </c>
      <c r="AM1917">
        <v>58</v>
      </c>
      <c r="AN1917">
        <v>323</v>
      </c>
      <c r="AO1917">
        <v>64</v>
      </c>
      <c r="AP1917">
        <v>71</v>
      </c>
      <c r="AQ1917">
        <v>66</v>
      </c>
      <c r="AR1917">
        <v>71</v>
      </c>
      <c r="AS1917">
        <v>51</v>
      </c>
      <c r="AT1917">
        <v>74</v>
      </c>
      <c r="AU1917">
        <v>198</v>
      </c>
      <c r="AV1917">
        <v>67</v>
      </c>
      <c r="AW1917">
        <v>69</v>
      </c>
      <c r="AX1917">
        <v>62</v>
      </c>
      <c r="AY1917">
        <v>57</v>
      </c>
      <c r="AZ1917">
        <v>7</v>
      </c>
      <c r="BA1917">
        <v>12</v>
      </c>
      <c r="BB1917">
        <v>11</v>
      </c>
      <c r="BC1917">
        <v>12</v>
      </c>
      <c r="BD1917">
        <v>15</v>
      </c>
      <c r="BE1917">
        <v>1827</v>
      </c>
      <c r="BF1917">
        <v>392</v>
      </c>
      <c r="BG1917">
        <v>1</v>
      </c>
      <c r="BH1917">
        <v>61</v>
      </c>
      <c r="BI1917">
        <v>54</v>
      </c>
      <c r="BJ1917">
        <v>68</v>
      </c>
      <c r="BK1917">
        <v>72</v>
      </c>
      <c r="BL1917">
        <v>67</v>
      </c>
    </row>
    <row r="1918" spans="1:64" ht="45" x14ac:dyDescent="0.25">
      <c r="A1918" t="s">
        <v>4463</v>
      </c>
      <c r="B1918">
        <v>22</v>
      </c>
      <c r="C1918">
        <v>68</v>
      </c>
      <c r="D1918">
        <v>79</v>
      </c>
      <c r="E1918" s="1" t="s">
        <v>1361</v>
      </c>
      <c r="F1918">
        <v>246871</v>
      </c>
      <c r="G1918" t="s">
        <v>124</v>
      </c>
      <c r="H1918" t="s">
        <v>483</v>
      </c>
      <c r="I1918" t="s">
        <v>68</v>
      </c>
      <c r="J1918">
        <v>70</v>
      </c>
      <c r="K1918" t="s">
        <v>195</v>
      </c>
      <c r="L1918">
        <v>11</v>
      </c>
      <c r="M1918" t="s">
        <v>1157</v>
      </c>
      <c r="N1918" t="s">
        <v>1015</v>
      </c>
      <c r="O1918" t="s">
        <v>72</v>
      </c>
      <c r="P1918">
        <v>284</v>
      </c>
      <c r="Q1918">
        <v>49</v>
      </c>
      <c r="R1918">
        <v>58</v>
      </c>
      <c r="S1918">
        <v>45</v>
      </c>
      <c r="T1918">
        <v>73</v>
      </c>
      <c r="U1918">
        <v>59</v>
      </c>
      <c r="V1918">
        <v>320</v>
      </c>
      <c r="W1918">
        <v>71</v>
      </c>
      <c r="X1918">
        <v>57</v>
      </c>
      <c r="Y1918">
        <v>49</v>
      </c>
      <c r="Z1918">
        <v>72</v>
      </c>
      <c r="AA1918">
        <v>71</v>
      </c>
      <c r="AB1918">
        <v>318</v>
      </c>
      <c r="AC1918">
        <v>65</v>
      </c>
      <c r="AD1918">
        <v>60</v>
      </c>
      <c r="AE1918">
        <v>64</v>
      </c>
      <c r="AF1918">
        <v>64</v>
      </c>
      <c r="AG1918">
        <v>65</v>
      </c>
      <c r="AH1918">
        <v>333</v>
      </c>
      <c r="AI1918">
        <v>71</v>
      </c>
      <c r="AJ1918">
        <v>60</v>
      </c>
      <c r="AK1918">
        <v>69</v>
      </c>
      <c r="AL1918">
        <v>66</v>
      </c>
      <c r="AM1918">
        <v>67</v>
      </c>
      <c r="AN1918">
        <v>319</v>
      </c>
      <c r="AO1918">
        <v>66</v>
      </c>
      <c r="AP1918">
        <v>66</v>
      </c>
      <c r="AQ1918">
        <v>59</v>
      </c>
      <c r="AR1918">
        <v>66</v>
      </c>
      <c r="AS1918">
        <v>62</v>
      </c>
      <c r="AT1918">
        <v>66</v>
      </c>
      <c r="AU1918">
        <v>187</v>
      </c>
      <c r="AV1918">
        <v>59</v>
      </c>
      <c r="AW1918">
        <v>65</v>
      </c>
      <c r="AX1918">
        <v>63</v>
      </c>
      <c r="AY1918">
        <v>45</v>
      </c>
      <c r="AZ1918">
        <v>7</v>
      </c>
      <c r="BA1918">
        <v>9</v>
      </c>
      <c r="BB1918">
        <v>14</v>
      </c>
      <c r="BC1918">
        <v>9</v>
      </c>
      <c r="BD1918">
        <v>6</v>
      </c>
      <c r="BE1918">
        <v>1806</v>
      </c>
      <c r="BF1918">
        <v>386</v>
      </c>
      <c r="BG1918">
        <v>1</v>
      </c>
      <c r="BH1918">
        <v>62</v>
      </c>
      <c r="BI1918">
        <v>63</v>
      </c>
      <c r="BJ1918">
        <v>65</v>
      </c>
      <c r="BK1918">
        <v>69</v>
      </c>
      <c r="BL1918">
        <v>61</v>
      </c>
    </row>
    <row r="1919" spans="1:64" ht="30" x14ac:dyDescent="0.25">
      <c r="A1919" t="s">
        <v>4464</v>
      </c>
      <c r="B1919">
        <v>24</v>
      </c>
      <c r="C1919">
        <v>74</v>
      </c>
      <c r="D1919">
        <v>77</v>
      </c>
      <c r="E1919" s="1" t="s">
        <v>4465</v>
      </c>
      <c r="F1919">
        <v>246937</v>
      </c>
      <c r="G1919" t="s">
        <v>277</v>
      </c>
      <c r="H1919" t="s">
        <v>816</v>
      </c>
      <c r="I1919" t="s">
        <v>68</v>
      </c>
      <c r="J1919">
        <v>75</v>
      </c>
      <c r="K1919" t="s">
        <v>206</v>
      </c>
      <c r="L1919">
        <v>3</v>
      </c>
      <c r="M1919" t="s">
        <v>131</v>
      </c>
      <c r="N1919" t="s">
        <v>967</v>
      </c>
      <c r="O1919" t="s">
        <v>1107</v>
      </c>
      <c r="P1919">
        <v>307</v>
      </c>
      <c r="Q1919">
        <v>64</v>
      </c>
      <c r="R1919">
        <v>72</v>
      </c>
      <c r="S1919">
        <v>41</v>
      </c>
      <c r="T1919">
        <v>63</v>
      </c>
      <c r="U1919">
        <v>67</v>
      </c>
      <c r="V1919">
        <v>325</v>
      </c>
      <c r="W1919">
        <v>79</v>
      </c>
      <c r="X1919">
        <v>64</v>
      </c>
      <c r="Y1919">
        <v>61</v>
      </c>
      <c r="Z1919">
        <v>53</v>
      </c>
      <c r="AA1919">
        <v>68</v>
      </c>
      <c r="AB1919">
        <v>437</v>
      </c>
      <c r="AC1919">
        <v>93</v>
      </c>
      <c r="AD1919">
        <v>93</v>
      </c>
      <c r="AE1919">
        <v>92</v>
      </c>
      <c r="AF1919">
        <v>74</v>
      </c>
      <c r="AG1919">
        <v>85</v>
      </c>
      <c r="AH1919">
        <v>333</v>
      </c>
      <c r="AI1919">
        <v>68</v>
      </c>
      <c r="AJ1919">
        <v>69</v>
      </c>
      <c r="AK1919">
        <v>74</v>
      </c>
      <c r="AL1919">
        <v>66</v>
      </c>
      <c r="AM1919">
        <v>56</v>
      </c>
      <c r="AN1919">
        <v>314</v>
      </c>
      <c r="AO1919">
        <v>61</v>
      </c>
      <c r="AP1919">
        <v>44</v>
      </c>
      <c r="AQ1919">
        <v>80</v>
      </c>
      <c r="AR1919">
        <v>60</v>
      </c>
      <c r="AS1919">
        <v>69</v>
      </c>
      <c r="AT1919">
        <v>61</v>
      </c>
      <c r="AU1919">
        <v>100</v>
      </c>
      <c r="AV1919">
        <v>34</v>
      </c>
      <c r="AW1919">
        <v>35</v>
      </c>
      <c r="AX1919">
        <v>31</v>
      </c>
      <c r="AY1919">
        <v>52</v>
      </c>
      <c r="AZ1919">
        <v>15</v>
      </c>
      <c r="BA1919">
        <v>10</v>
      </c>
      <c r="BB1919">
        <v>11</v>
      </c>
      <c r="BC1919">
        <v>10</v>
      </c>
      <c r="BD1919">
        <v>6</v>
      </c>
      <c r="BE1919">
        <v>1868</v>
      </c>
      <c r="BF1919">
        <v>402</v>
      </c>
      <c r="BG1919">
        <v>1</v>
      </c>
      <c r="BH1919">
        <v>93</v>
      </c>
      <c r="BI1919">
        <v>68</v>
      </c>
      <c r="BJ1919">
        <v>61</v>
      </c>
      <c r="BK1919">
        <v>76</v>
      </c>
      <c r="BL1919">
        <v>37</v>
      </c>
    </row>
    <row r="1920" spans="1:64" ht="45" x14ac:dyDescent="0.25">
      <c r="A1920" t="s">
        <v>4466</v>
      </c>
      <c r="B1920">
        <v>24</v>
      </c>
      <c r="C1920">
        <v>80</v>
      </c>
      <c r="D1920">
        <v>84</v>
      </c>
      <c r="E1920" s="1" t="s">
        <v>3579</v>
      </c>
      <c r="F1920">
        <v>247257</v>
      </c>
      <c r="G1920" t="s">
        <v>337</v>
      </c>
      <c r="H1920" t="s">
        <v>260</v>
      </c>
      <c r="I1920" t="s">
        <v>68</v>
      </c>
      <c r="J1920">
        <v>82</v>
      </c>
      <c r="K1920" t="s">
        <v>189</v>
      </c>
      <c r="L1920">
        <v>4</v>
      </c>
      <c r="M1920" t="s">
        <v>817</v>
      </c>
      <c r="N1920" t="s">
        <v>273</v>
      </c>
      <c r="O1920" t="s">
        <v>1712</v>
      </c>
      <c r="P1920">
        <v>232</v>
      </c>
      <c r="Q1920">
        <v>34</v>
      </c>
      <c r="R1920">
        <v>27</v>
      </c>
      <c r="S1920">
        <v>79</v>
      </c>
      <c r="T1920">
        <v>63</v>
      </c>
      <c r="U1920">
        <v>29</v>
      </c>
      <c r="V1920">
        <v>227</v>
      </c>
      <c r="W1920">
        <v>45</v>
      </c>
      <c r="X1920">
        <v>32</v>
      </c>
      <c r="Y1920">
        <v>35</v>
      </c>
      <c r="Z1920">
        <v>40</v>
      </c>
      <c r="AA1920">
        <v>75</v>
      </c>
      <c r="AB1920">
        <v>377</v>
      </c>
      <c r="AC1920">
        <v>85</v>
      </c>
      <c r="AD1920">
        <v>85</v>
      </c>
      <c r="AE1920">
        <v>69</v>
      </c>
      <c r="AF1920">
        <v>76</v>
      </c>
      <c r="AG1920">
        <v>62</v>
      </c>
      <c r="AH1920">
        <v>324</v>
      </c>
      <c r="AI1920">
        <v>45</v>
      </c>
      <c r="AJ1920">
        <v>91</v>
      </c>
      <c r="AK1920">
        <v>85</v>
      </c>
      <c r="AL1920">
        <v>78</v>
      </c>
      <c r="AM1920">
        <v>25</v>
      </c>
      <c r="AN1920">
        <v>280</v>
      </c>
      <c r="AO1920">
        <v>83</v>
      </c>
      <c r="AP1920">
        <v>85</v>
      </c>
      <c r="AQ1920">
        <v>32</v>
      </c>
      <c r="AR1920">
        <v>34</v>
      </c>
      <c r="AS1920">
        <v>46</v>
      </c>
      <c r="AT1920">
        <v>74</v>
      </c>
      <c r="AU1920">
        <v>245</v>
      </c>
      <c r="AV1920">
        <v>78</v>
      </c>
      <c r="AW1920">
        <v>81</v>
      </c>
      <c r="AX1920">
        <v>86</v>
      </c>
      <c r="AY1920">
        <v>47</v>
      </c>
      <c r="AZ1920">
        <v>12</v>
      </c>
      <c r="BA1920">
        <v>7</v>
      </c>
      <c r="BB1920">
        <v>10</v>
      </c>
      <c r="BC1920">
        <v>6</v>
      </c>
      <c r="BD1920">
        <v>12</v>
      </c>
      <c r="BE1920">
        <v>1732</v>
      </c>
      <c r="BF1920">
        <v>384</v>
      </c>
      <c r="BG1920">
        <v>2</v>
      </c>
      <c r="BH1920">
        <v>85</v>
      </c>
      <c r="BI1920">
        <v>32</v>
      </c>
      <c r="BJ1920">
        <v>45</v>
      </c>
      <c r="BK1920">
        <v>60</v>
      </c>
      <c r="BL1920">
        <v>81</v>
      </c>
    </row>
    <row r="1921" spans="1:64" ht="30" x14ac:dyDescent="0.25">
      <c r="A1921" t="s">
        <v>4467</v>
      </c>
      <c r="B1921">
        <v>25</v>
      </c>
      <c r="C1921">
        <v>71</v>
      </c>
      <c r="D1921">
        <v>74</v>
      </c>
      <c r="E1921" s="1" t="s">
        <v>4468</v>
      </c>
      <c r="F1921">
        <v>247686</v>
      </c>
      <c r="G1921" t="s">
        <v>494</v>
      </c>
      <c r="H1921" t="s">
        <v>119</v>
      </c>
      <c r="I1921" t="s">
        <v>68</v>
      </c>
      <c r="J1921">
        <v>73</v>
      </c>
      <c r="K1921" t="s">
        <v>106</v>
      </c>
      <c r="L1921">
        <v>3</v>
      </c>
      <c r="M1921" t="s">
        <v>673</v>
      </c>
      <c r="N1921" t="s">
        <v>114</v>
      </c>
      <c r="O1921" t="s">
        <v>918</v>
      </c>
      <c r="P1921">
        <v>314</v>
      </c>
      <c r="Q1921">
        <v>42</v>
      </c>
      <c r="R1921">
        <v>74</v>
      </c>
      <c r="S1921">
        <v>72</v>
      </c>
      <c r="T1921">
        <v>60</v>
      </c>
      <c r="U1921">
        <v>66</v>
      </c>
      <c r="V1921">
        <v>278</v>
      </c>
      <c r="W1921">
        <v>65</v>
      </c>
      <c r="X1921">
        <v>58</v>
      </c>
      <c r="Y1921">
        <v>44</v>
      </c>
      <c r="Z1921">
        <v>42</v>
      </c>
      <c r="AA1921">
        <v>69</v>
      </c>
      <c r="AB1921">
        <v>369</v>
      </c>
      <c r="AC1921">
        <v>75</v>
      </c>
      <c r="AD1921">
        <v>80</v>
      </c>
      <c r="AE1921">
        <v>80</v>
      </c>
      <c r="AF1921">
        <v>72</v>
      </c>
      <c r="AG1921">
        <v>62</v>
      </c>
      <c r="AH1921">
        <v>385</v>
      </c>
      <c r="AI1921">
        <v>71</v>
      </c>
      <c r="AJ1921">
        <v>88</v>
      </c>
      <c r="AK1921">
        <v>79</v>
      </c>
      <c r="AL1921">
        <v>83</v>
      </c>
      <c r="AM1921">
        <v>64</v>
      </c>
      <c r="AN1921">
        <v>285</v>
      </c>
      <c r="AO1921">
        <v>69</v>
      </c>
      <c r="AP1921">
        <v>23</v>
      </c>
      <c r="AQ1921">
        <v>70</v>
      </c>
      <c r="AR1921">
        <v>53</v>
      </c>
      <c r="AS1921">
        <v>70</v>
      </c>
      <c r="AT1921">
        <v>58</v>
      </c>
      <c r="AU1921">
        <v>73</v>
      </c>
      <c r="AV1921">
        <v>30</v>
      </c>
      <c r="AW1921">
        <v>23</v>
      </c>
      <c r="AX1921">
        <v>20</v>
      </c>
      <c r="AY1921">
        <v>48</v>
      </c>
      <c r="AZ1921">
        <v>13</v>
      </c>
      <c r="BA1921">
        <v>9</v>
      </c>
      <c r="BB1921">
        <v>10</v>
      </c>
      <c r="BC1921">
        <v>11</v>
      </c>
      <c r="BD1921">
        <v>5</v>
      </c>
      <c r="BE1921">
        <v>1752</v>
      </c>
      <c r="BF1921">
        <v>377</v>
      </c>
      <c r="BG1921">
        <v>1</v>
      </c>
      <c r="BH1921">
        <v>78</v>
      </c>
      <c r="BI1921">
        <v>71</v>
      </c>
      <c r="BJ1921">
        <v>51</v>
      </c>
      <c r="BK1921">
        <v>68</v>
      </c>
      <c r="BL1921">
        <v>30</v>
      </c>
    </row>
    <row r="1922" spans="1:64" ht="45" x14ac:dyDescent="0.25">
      <c r="A1922" t="s">
        <v>4469</v>
      </c>
      <c r="B1922">
        <v>26</v>
      </c>
      <c r="C1922">
        <v>70</v>
      </c>
      <c r="D1922">
        <v>71</v>
      </c>
      <c r="E1922" s="1" t="s">
        <v>4470</v>
      </c>
      <c r="F1922">
        <v>225441</v>
      </c>
      <c r="G1922" t="s">
        <v>426</v>
      </c>
      <c r="H1922" t="s">
        <v>84</v>
      </c>
      <c r="I1922" t="s">
        <v>68</v>
      </c>
      <c r="J1922">
        <v>71</v>
      </c>
      <c r="K1922" t="s">
        <v>69</v>
      </c>
      <c r="L1922">
        <v>1</v>
      </c>
      <c r="M1922" t="s">
        <v>990</v>
      </c>
      <c r="N1922" t="s">
        <v>323</v>
      </c>
      <c r="O1922" t="s">
        <v>454</v>
      </c>
      <c r="P1922">
        <v>319</v>
      </c>
      <c r="Q1922">
        <v>66</v>
      </c>
      <c r="R1922">
        <v>63</v>
      </c>
      <c r="S1922">
        <v>57</v>
      </c>
      <c r="T1922">
        <v>72</v>
      </c>
      <c r="U1922">
        <v>61</v>
      </c>
      <c r="V1922">
        <v>354</v>
      </c>
      <c r="W1922">
        <v>74</v>
      </c>
      <c r="X1922">
        <v>71</v>
      </c>
      <c r="Y1922">
        <v>70</v>
      </c>
      <c r="Z1922">
        <v>69</v>
      </c>
      <c r="AA1922">
        <v>70</v>
      </c>
      <c r="AB1922">
        <v>351</v>
      </c>
      <c r="AC1922">
        <v>68</v>
      </c>
      <c r="AD1922">
        <v>64</v>
      </c>
      <c r="AE1922">
        <v>77</v>
      </c>
      <c r="AF1922">
        <v>65</v>
      </c>
      <c r="AG1922">
        <v>77</v>
      </c>
      <c r="AH1922">
        <v>338</v>
      </c>
      <c r="AI1922">
        <v>68</v>
      </c>
      <c r="AJ1922">
        <v>73</v>
      </c>
      <c r="AK1922">
        <v>54</v>
      </c>
      <c r="AL1922">
        <v>77</v>
      </c>
      <c r="AM1922">
        <v>66</v>
      </c>
      <c r="AN1922">
        <v>316</v>
      </c>
      <c r="AO1922">
        <v>76</v>
      </c>
      <c r="AP1922">
        <v>44</v>
      </c>
      <c r="AQ1922">
        <v>67</v>
      </c>
      <c r="AR1922">
        <v>72</v>
      </c>
      <c r="AS1922">
        <v>57</v>
      </c>
      <c r="AT1922">
        <v>71</v>
      </c>
      <c r="AU1922">
        <v>174</v>
      </c>
      <c r="AV1922">
        <v>48</v>
      </c>
      <c r="AW1922">
        <v>63</v>
      </c>
      <c r="AX1922">
        <v>63</v>
      </c>
      <c r="AY1922">
        <v>59</v>
      </c>
      <c r="AZ1922">
        <v>7</v>
      </c>
      <c r="BA1922">
        <v>16</v>
      </c>
      <c r="BB1922">
        <v>9</v>
      </c>
      <c r="BC1922">
        <v>11</v>
      </c>
      <c r="BD1922">
        <v>16</v>
      </c>
      <c r="BE1922">
        <v>1911</v>
      </c>
      <c r="BF1922">
        <v>398</v>
      </c>
      <c r="BG1922">
        <v>1</v>
      </c>
      <c r="BH1922">
        <v>66</v>
      </c>
      <c r="BI1922">
        <v>64</v>
      </c>
      <c r="BJ1922">
        <v>70</v>
      </c>
      <c r="BK1922">
        <v>73</v>
      </c>
      <c r="BL1922">
        <v>54</v>
      </c>
    </row>
    <row r="1923" spans="1:64" ht="60" x14ac:dyDescent="0.25">
      <c r="A1923" t="s">
        <v>4471</v>
      </c>
      <c r="B1923">
        <v>26</v>
      </c>
      <c r="C1923">
        <v>68</v>
      </c>
      <c r="D1923">
        <v>68</v>
      </c>
      <c r="E1923" s="1" t="s">
        <v>3833</v>
      </c>
      <c r="F1923">
        <v>225632</v>
      </c>
      <c r="G1923" t="s">
        <v>494</v>
      </c>
      <c r="H1923" t="s">
        <v>119</v>
      </c>
      <c r="I1923" t="s">
        <v>68</v>
      </c>
      <c r="J1923">
        <v>68</v>
      </c>
      <c r="K1923" t="s">
        <v>206</v>
      </c>
      <c r="L1923">
        <v>0</v>
      </c>
      <c r="M1923" t="s">
        <v>1456</v>
      </c>
      <c r="N1923" t="s">
        <v>967</v>
      </c>
      <c r="O1923" t="s">
        <v>72</v>
      </c>
      <c r="P1923">
        <v>302</v>
      </c>
      <c r="Q1923">
        <v>63</v>
      </c>
      <c r="R1923">
        <v>65</v>
      </c>
      <c r="S1923">
        <v>54</v>
      </c>
      <c r="T1923">
        <v>66</v>
      </c>
      <c r="U1923">
        <v>54</v>
      </c>
      <c r="V1923">
        <v>309</v>
      </c>
      <c r="W1923">
        <v>68</v>
      </c>
      <c r="X1923">
        <v>63</v>
      </c>
      <c r="Y1923">
        <v>62</v>
      </c>
      <c r="Z1923">
        <v>57</v>
      </c>
      <c r="AA1923">
        <v>59</v>
      </c>
      <c r="AB1923">
        <v>372</v>
      </c>
      <c r="AC1923">
        <v>81</v>
      </c>
      <c r="AD1923">
        <v>88</v>
      </c>
      <c r="AE1923">
        <v>68</v>
      </c>
      <c r="AF1923">
        <v>66</v>
      </c>
      <c r="AG1923">
        <v>69</v>
      </c>
      <c r="AH1923">
        <v>358</v>
      </c>
      <c r="AI1923">
        <v>73</v>
      </c>
      <c r="AJ1923">
        <v>79</v>
      </c>
      <c r="AK1923">
        <v>68</v>
      </c>
      <c r="AL1923">
        <v>79</v>
      </c>
      <c r="AM1923">
        <v>59</v>
      </c>
      <c r="AN1923">
        <v>271</v>
      </c>
      <c r="AO1923">
        <v>58</v>
      </c>
      <c r="AP1923">
        <v>36</v>
      </c>
      <c r="AQ1923">
        <v>66</v>
      </c>
      <c r="AR1923">
        <v>60</v>
      </c>
      <c r="AS1923">
        <v>51</v>
      </c>
      <c r="AT1923">
        <v>63</v>
      </c>
      <c r="AU1923">
        <v>99</v>
      </c>
      <c r="AV1923">
        <v>34</v>
      </c>
      <c r="AW1923">
        <v>38</v>
      </c>
      <c r="AX1923">
        <v>27</v>
      </c>
      <c r="AY1923">
        <v>53</v>
      </c>
      <c r="AZ1923">
        <v>13</v>
      </c>
      <c r="BA1923">
        <v>11</v>
      </c>
      <c r="BB1923">
        <v>7</v>
      </c>
      <c r="BC1923">
        <v>7</v>
      </c>
      <c r="BD1923">
        <v>15</v>
      </c>
      <c r="BE1923">
        <v>1764</v>
      </c>
      <c r="BF1923">
        <v>386</v>
      </c>
      <c r="BG1923">
        <v>1</v>
      </c>
      <c r="BH1923">
        <v>85</v>
      </c>
      <c r="BI1923">
        <v>64</v>
      </c>
      <c r="BJ1923">
        <v>63</v>
      </c>
      <c r="BK1923">
        <v>65</v>
      </c>
      <c r="BL1923">
        <v>37</v>
      </c>
    </row>
    <row r="1924" spans="1:64" ht="30" x14ac:dyDescent="0.25">
      <c r="A1924" t="s">
        <v>4472</v>
      </c>
      <c r="B1924">
        <v>25</v>
      </c>
      <c r="C1924">
        <v>74</v>
      </c>
      <c r="D1924">
        <v>76</v>
      </c>
      <c r="E1924" s="1" t="s">
        <v>574</v>
      </c>
      <c r="F1924">
        <v>225793</v>
      </c>
      <c r="G1924" t="s">
        <v>283</v>
      </c>
      <c r="H1924" t="s">
        <v>235</v>
      </c>
      <c r="I1924" t="s">
        <v>68</v>
      </c>
      <c r="J1924">
        <v>76</v>
      </c>
      <c r="K1924" t="s">
        <v>189</v>
      </c>
      <c r="L1924">
        <v>2</v>
      </c>
      <c r="M1924" t="s">
        <v>2042</v>
      </c>
      <c r="N1924" t="s">
        <v>719</v>
      </c>
      <c r="O1924" t="s">
        <v>1991</v>
      </c>
      <c r="P1924">
        <v>273</v>
      </c>
      <c r="Q1924">
        <v>56</v>
      </c>
      <c r="R1924">
        <v>35</v>
      </c>
      <c r="S1924">
        <v>72</v>
      </c>
      <c r="T1924">
        <v>70</v>
      </c>
      <c r="U1924">
        <v>40</v>
      </c>
      <c r="V1924">
        <v>266</v>
      </c>
      <c r="W1924">
        <v>60</v>
      </c>
      <c r="X1924">
        <v>43</v>
      </c>
      <c r="Y1924">
        <v>33</v>
      </c>
      <c r="Z1924">
        <v>65</v>
      </c>
      <c r="AA1924">
        <v>65</v>
      </c>
      <c r="AB1924">
        <v>361</v>
      </c>
      <c r="AC1924">
        <v>72</v>
      </c>
      <c r="AD1924">
        <v>90</v>
      </c>
      <c r="AE1924">
        <v>65</v>
      </c>
      <c r="AF1924">
        <v>70</v>
      </c>
      <c r="AG1924">
        <v>64</v>
      </c>
      <c r="AH1924">
        <v>334</v>
      </c>
      <c r="AI1924">
        <v>53</v>
      </c>
      <c r="AJ1924">
        <v>84</v>
      </c>
      <c r="AK1924">
        <v>63</v>
      </c>
      <c r="AL1924">
        <v>79</v>
      </c>
      <c r="AM1924">
        <v>55</v>
      </c>
      <c r="AN1924">
        <v>297</v>
      </c>
      <c r="AO1924">
        <v>81</v>
      </c>
      <c r="AP1924">
        <v>70</v>
      </c>
      <c r="AQ1924">
        <v>46</v>
      </c>
      <c r="AR1924">
        <v>56</v>
      </c>
      <c r="AS1924">
        <v>44</v>
      </c>
      <c r="AT1924">
        <v>66</v>
      </c>
      <c r="AU1924">
        <v>224</v>
      </c>
      <c r="AV1924">
        <v>72</v>
      </c>
      <c r="AW1924">
        <v>75</v>
      </c>
      <c r="AX1924">
        <v>77</v>
      </c>
      <c r="AY1924">
        <v>50</v>
      </c>
      <c r="AZ1924">
        <v>7</v>
      </c>
      <c r="BA1924">
        <v>6</v>
      </c>
      <c r="BB1924">
        <v>12</v>
      </c>
      <c r="BC1924">
        <v>14</v>
      </c>
      <c r="BD1924">
        <v>11</v>
      </c>
      <c r="BE1924">
        <v>1805</v>
      </c>
      <c r="BF1924">
        <v>398</v>
      </c>
      <c r="BG1924">
        <v>2</v>
      </c>
      <c r="BH1924">
        <v>82</v>
      </c>
      <c r="BI1924">
        <v>44</v>
      </c>
      <c r="BJ1924">
        <v>60</v>
      </c>
      <c r="BK1924">
        <v>63</v>
      </c>
      <c r="BL1924">
        <v>73</v>
      </c>
    </row>
    <row r="1925" spans="1:64" ht="45" x14ac:dyDescent="0.25">
      <c r="A1925" t="s">
        <v>4473</v>
      </c>
      <c r="B1925">
        <v>27</v>
      </c>
      <c r="C1925">
        <v>77</v>
      </c>
      <c r="D1925">
        <v>79</v>
      </c>
      <c r="E1925" s="1" t="s">
        <v>4474</v>
      </c>
      <c r="F1925">
        <v>225859</v>
      </c>
      <c r="G1925" t="s">
        <v>359</v>
      </c>
      <c r="H1925" t="s">
        <v>327</v>
      </c>
      <c r="I1925" t="s">
        <v>77</v>
      </c>
      <c r="J1925">
        <v>79</v>
      </c>
      <c r="K1925" t="s">
        <v>189</v>
      </c>
      <c r="L1925">
        <v>2</v>
      </c>
      <c r="M1925" t="s">
        <v>1300</v>
      </c>
      <c r="N1925" t="s">
        <v>1592</v>
      </c>
      <c r="O1925" t="s">
        <v>4475</v>
      </c>
      <c r="P1925">
        <v>287</v>
      </c>
      <c r="Q1925">
        <v>63</v>
      </c>
      <c r="R1925">
        <v>37</v>
      </c>
      <c r="S1925">
        <v>78</v>
      </c>
      <c r="T1925">
        <v>70</v>
      </c>
      <c r="U1925">
        <v>39</v>
      </c>
      <c r="V1925">
        <v>271</v>
      </c>
      <c r="W1925">
        <v>65</v>
      </c>
      <c r="X1925">
        <v>41</v>
      </c>
      <c r="Y1925">
        <v>36</v>
      </c>
      <c r="Z1925">
        <v>65</v>
      </c>
      <c r="AA1925">
        <v>64</v>
      </c>
      <c r="AB1925">
        <v>336</v>
      </c>
      <c r="AC1925">
        <v>62</v>
      </c>
      <c r="AD1925">
        <v>86</v>
      </c>
      <c r="AE1925">
        <v>60</v>
      </c>
      <c r="AF1925">
        <v>77</v>
      </c>
      <c r="AG1925">
        <v>51</v>
      </c>
      <c r="AH1925">
        <v>318</v>
      </c>
      <c r="AI1925">
        <v>49</v>
      </c>
      <c r="AJ1925">
        <v>85</v>
      </c>
      <c r="AK1925">
        <v>63</v>
      </c>
      <c r="AL1925">
        <v>83</v>
      </c>
      <c r="AM1925">
        <v>38</v>
      </c>
      <c r="AN1925">
        <v>335</v>
      </c>
      <c r="AO1925">
        <v>76</v>
      </c>
      <c r="AP1925">
        <v>78</v>
      </c>
      <c r="AQ1925">
        <v>49</v>
      </c>
      <c r="AR1925">
        <v>58</v>
      </c>
      <c r="AS1925">
        <v>74</v>
      </c>
      <c r="AT1925">
        <v>73</v>
      </c>
      <c r="AU1925">
        <v>230</v>
      </c>
      <c r="AV1925">
        <v>77</v>
      </c>
      <c r="AW1925">
        <v>78</v>
      </c>
      <c r="AX1925">
        <v>75</v>
      </c>
      <c r="AY1925">
        <v>44</v>
      </c>
      <c r="AZ1925">
        <v>9</v>
      </c>
      <c r="BA1925">
        <v>14</v>
      </c>
      <c r="BB1925">
        <v>6</v>
      </c>
      <c r="BC1925">
        <v>8</v>
      </c>
      <c r="BD1925">
        <v>7</v>
      </c>
      <c r="BE1925">
        <v>1821</v>
      </c>
      <c r="BF1925">
        <v>398</v>
      </c>
      <c r="BG1925">
        <v>2</v>
      </c>
      <c r="BH1925">
        <v>75</v>
      </c>
      <c r="BI1925">
        <v>42</v>
      </c>
      <c r="BJ1925">
        <v>62</v>
      </c>
      <c r="BK1925">
        <v>65</v>
      </c>
      <c r="BL1925">
        <v>77</v>
      </c>
    </row>
    <row r="1926" spans="1:64" ht="45" x14ac:dyDescent="0.25">
      <c r="A1926" t="s">
        <v>4476</v>
      </c>
      <c r="B1926">
        <v>24</v>
      </c>
      <c r="C1926">
        <v>74</v>
      </c>
      <c r="D1926">
        <v>79</v>
      </c>
      <c r="E1926" s="1" t="s">
        <v>4477</v>
      </c>
      <c r="F1926">
        <v>225908</v>
      </c>
      <c r="G1926" t="s">
        <v>118</v>
      </c>
      <c r="H1926" t="s">
        <v>377</v>
      </c>
      <c r="I1926" t="s">
        <v>68</v>
      </c>
      <c r="J1926">
        <v>76</v>
      </c>
      <c r="K1926" t="s">
        <v>189</v>
      </c>
      <c r="L1926">
        <v>5</v>
      </c>
      <c r="M1926" t="s">
        <v>131</v>
      </c>
      <c r="N1926" t="s">
        <v>108</v>
      </c>
      <c r="O1926" t="s">
        <v>2594</v>
      </c>
      <c r="P1926">
        <v>233</v>
      </c>
      <c r="Q1926">
        <v>34</v>
      </c>
      <c r="R1926">
        <v>23</v>
      </c>
      <c r="S1926">
        <v>74</v>
      </c>
      <c r="T1926">
        <v>66</v>
      </c>
      <c r="U1926">
        <v>36</v>
      </c>
      <c r="V1926">
        <v>260</v>
      </c>
      <c r="W1926">
        <v>59</v>
      </c>
      <c r="X1926">
        <v>44</v>
      </c>
      <c r="Y1926">
        <v>36</v>
      </c>
      <c r="Z1926">
        <v>58</v>
      </c>
      <c r="AA1926">
        <v>63</v>
      </c>
      <c r="AB1926">
        <v>322</v>
      </c>
      <c r="AC1926">
        <v>66</v>
      </c>
      <c r="AD1926">
        <v>65</v>
      </c>
      <c r="AE1926">
        <v>62</v>
      </c>
      <c r="AF1926">
        <v>76</v>
      </c>
      <c r="AG1926">
        <v>53</v>
      </c>
      <c r="AH1926">
        <v>316</v>
      </c>
      <c r="AI1926">
        <v>49</v>
      </c>
      <c r="AJ1926">
        <v>83</v>
      </c>
      <c r="AK1926">
        <v>65</v>
      </c>
      <c r="AL1926">
        <v>82</v>
      </c>
      <c r="AM1926">
        <v>37</v>
      </c>
      <c r="AN1926">
        <v>283</v>
      </c>
      <c r="AO1926">
        <v>72</v>
      </c>
      <c r="AP1926">
        <v>74</v>
      </c>
      <c r="AQ1926">
        <v>34</v>
      </c>
      <c r="AR1926">
        <v>55</v>
      </c>
      <c r="AS1926">
        <v>48</v>
      </c>
      <c r="AT1926">
        <v>67</v>
      </c>
      <c r="AU1926">
        <v>224</v>
      </c>
      <c r="AV1926">
        <v>75</v>
      </c>
      <c r="AW1926">
        <v>77</v>
      </c>
      <c r="AX1926">
        <v>72</v>
      </c>
      <c r="AY1926">
        <v>51</v>
      </c>
      <c r="AZ1926">
        <v>10</v>
      </c>
      <c r="BA1926">
        <v>11</v>
      </c>
      <c r="BB1926">
        <v>7</v>
      </c>
      <c r="BC1926">
        <v>9</v>
      </c>
      <c r="BD1926">
        <v>14</v>
      </c>
      <c r="BE1926">
        <v>1689</v>
      </c>
      <c r="BF1926">
        <v>364</v>
      </c>
      <c r="BG1926">
        <v>1</v>
      </c>
      <c r="BH1926">
        <v>65</v>
      </c>
      <c r="BI1926">
        <v>33</v>
      </c>
      <c r="BJ1926">
        <v>54</v>
      </c>
      <c r="BK1926">
        <v>61</v>
      </c>
      <c r="BL1926">
        <v>75</v>
      </c>
    </row>
    <row r="1927" spans="1:64" ht="45" x14ac:dyDescent="0.25">
      <c r="A1927" t="s">
        <v>4478</v>
      </c>
      <c r="B1927">
        <v>25</v>
      </c>
      <c r="C1927">
        <v>79</v>
      </c>
      <c r="D1927">
        <v>81</v>
      </c>
      <c r="E1927" s="1" t="s">
        <v>1146</v>
      </c>
      <c r="F1927">
        <v>226166</v>
      </c>
      <c r="G1927" t="s">
        <v>212</v>
      </c>
      <c r="H1927" t="s">
        <v>612</v>
      </c>
      <c r="I1927" t="s">
        <v>68</v>
      </c>
      <c r="J1927">
        <v>81</v>
      </c>
      <c r="K1927" t="s">
        <v>189</v>
      </c>
      <c r="L1927">
        <v>2</v>
      </c>
      <c r="M1927" t="s">
        <v>802</v>
      </c>
      <c r="N1927" t="s">
        <v>708</v>
      </c>
      <c r="O1927" t="s">
        <v>803</v>
      </c>
      <c r="P1927">
        <v>294</v>
      </c>
      <c r="Q1927">
        <v>71</v>
      </c>
      <c r="R1927">
        <v>40</v>
      </c>
      <c r="S1927">
        <v>72</v>
      </c>
      <c r="T1927">
        <v>72</v>
      </c>
      <c r="U1927">
        <v>39</v>
      </c>
      <c r="V1927">
        <v>315</v>
      </c>
      <c r="W1927">
        <v>71</v>
      </c>
      <c r="X1927">
        <v>68</v>
      </c>
      <c r="Y1927">
        <v>33</v>
      </c>
      <c r="Z1927">
        <v>69</v>
      </c>
      <c r="AA1927">
        <v>74</v>
      </c>
      <c r="AB1927">
        <v>356</v>
      </c>
      <c r="AC1927">
        <v>76</v>
      </c>
      <c r="AD1927">
        <v>78</v>
      </c>
      <c r="AE1927">
        <v>65</v>
      </c>
      <c r="AF1927">
        <v>72</v>
      </c>
      <c r="AG1927">
        <v>65</v>
      </c>
      <c r="AH1927">
        <v>362</v>
      </c>
      <c r="AI1927">
        <v>67</v>
      </c>
      <c r="AJ1927">
        <v>85</v>
      </c>
      <c r="AK1927">
        <v>79</v>
      </c>
      <c r="AL1927">
        <v>79</v>
      </c>
      <c r="AM1927">
        <v>52</v>
      </c>
      <c r="AN1927">
        <v>333</v>
      </c>
      <c r="AO1927">
        <v>83</v>
      </c>
      <c r="AP1927">
        <v>81</v>
      </c>
      <c r="AQ1927">
        <v>60</v>
      </c>
      <c r="AR1927">
        <v>64</v>
      </c>
      <c r="AS1927">
        <v>45</v>
      </c>
      <c r="AT1927">
        <v>71</v>
      </c>
      <c r="AU1927">
        <v>243</v>
      </c>
      <c r="AV1927">
        <v>79</v>
      </c>
      <c r="AW1927">
        <v>83</v>
      </c>
      <c r="AX1927">
        <v>81</v>
      </c>
      <c r="AY1927">
        <v>57</v>
      </c>
      <c r="AZ1927">
        <v>10</v>
      </c>
      <c r="BA1927">
        <v>7</v>
      </c>
      <c r="BB1927">
        <v>14</v>
      </c>
      <c r="BC1927">
        <v>11</v>
      </c>
      <c r="BD1927">
        <v>15</v>
      </c>
      <c r="BE1927">
        <v>1960</v>
      </c>
      <c r="BF1927">
        <v>425</v>
      </c>
      <c r="BG1927">
        <v>2</v>
      </c>
      <c r="BH1927">
        <v>77</v>
      </c>
      <c r="BI1927">
        <v>49</v>
      </c>
      <c r="BJ1927">
        <v>68</v>
      </c>
      <c r="BK1927">
        <v>71</v>
      </c>
      <c r="BL1927">
        <v>80</v>
      </c>
    </row>
    <row r="1928" spans="1:64" ht="30" x14ac:dyDescent="0.25">
      <c r="A1928" t="s">
        <v>4479</v>
      </c>
      <c r="B1928">
        <v>30</v>
      </c>
      <c r="C1928">
        <v>75</v>
      </c>
      <c r="D1928">
        <v>75</v>
      </c>
      <c r="E1928" s="1" t="s">
        <v>4480</v>
      </c>
      <c r="F1928">
        <v>226377</v>
      </c>
      <c r="G1928" t="s">
        <v>252</v>
      </c>
      <c r="H1928" t="s">
        <v>125</v>
      </c>
      <c r="I1928" t="s">
        <v>77</v>
      </c>
      <c r="J1928">
        <v>75</v>
      </c>
      <c r="K1928" t="s">
        <v>206</v>
      </c>
      <c r="L1928">
        <v>0</v>
      </c>
      <c r="M1928" t="s">
        <v>247</v>
      </c>
      <c r="N1928" t="s">
        <v>114</v>
      </c>
      <c r="O1928" t="s">
        <v>2966</v>
      </c>
      <c r="P1928">
        <v>319</v>
      </c>
      <c r="Q1928">
        <v>75</v>
      </c>
      <c r="R1928">
        <v>70</v>
      </c>
      <c r="S1928">
        <v>32</v>
      </c>
      <c r="T1928">
        <v>68</v>
      </c>
      <c r="U1928">
        <v>74</v>
      </c>
      <c r="V1928">
        <v>388</v>
      </c>
      <c r="W1928">
        <v>82</v>
      </c>
      <c r="X1928">
        <v>81</v>
      </c>
      <c r="Y1928">
        <v>75</v>
      </c>
      <c r="Z1928">
        <v>71</v>
      </c>
      <c r="AA1928">
        <v>79</v>
      </c>
      <c r="AB1928">
        <v>390</v>
      </c>
      <c r="AC1928">
        <v>82</v>
      </c>
      <c r="AD1928">
        <v>69</v>
      </c>
      <c r="AE1928">
        <v>82</v>
      </c>
      <c r="AF1928">
        <v>71</v>
      </c>
      <c r="AG1928">
        <v>86</v>
      </c>
      <c r="AH1928">
        <v>321</v>
      </c>
      <c r="AI1928">
        <v>79</v>
      </c>
      <c r="AJ1928">
        <v>60</v>
      </c>
      <c r="AK1928">
        <v>49</v>
      </c>
      <c r="AL1928">
        <v>59</v>
      </c>
      <c r="AM1928">
        <v>74</v>
      </c>
      <c r="AN1928">
        <v>305</v>
      </c>
      <c r="AO1928">
        <v>51</v>
      </c>
      <c r="AP1928">
        <v>27</v>
      </c>
      <c r="AQ1928">
        <v>71</v>
      </c>
      <c r="AR1928">
        <v>76</v>
      </c>
      <c r="AS1928">
        <v>80</v>
      </c>
      <c r="AT1928">
        <v>77</v>
      </c>
      <c r="AU1928">
        <v>107</v>
      </c>
      <c r="AV1928">
        <v>47</v>
      </c>
      <c r="AW1928">
        <v>29</v>
      </c>
      <c r="AX1928">
        <v>31</v>
      </c>
      <c r="AY1928">
        <v>55</v>
      </c>
      <c r="AZ1928">
        <v>6</v>
      </c>
      <c r="BA1928">
        <v>9</v>
      </c>
      <c r="BB1928">
        <v>13</v>
      </c>
      <c r="BC1928">
        <v>12</v>
      </c>
      <c r="BD1928">
        <v>15</v>
      </c>
      <c r="BE1928">
        <v>1885</v>
      </c>
      <c r="BF1928">
        <v>391</v>
      </c>
      <c r="BG1928">
        <v>2</v>
      </c>
      <c r="BH1928">
        <v>75</v>
      </c>
      <c r="BI1928">
        <v>73</v>
      </c>
      <c r="BJ1928">
        <v>72</v>
      </c>
      <c r="BK1928">
        <v>81</v>
      </c>
      <c r="BL1928">
        <v>35</v>
      </c>
    </row>
    <row r="1929" spans="1:64" ht="30" x14ac:dyDescent="0.25">
      <c r="A1929" t="s">
        <v>4481</v>
      </c>
      <c r="B1929">
        <v>27</v>
      </c>
      <c r="C1929">
        <v>83</v>
      </c>
      <c r="D1929">
        <v>84</v>
      </c>
      <c r="E1929" s="1" t="s">
        <v>851</v>
      </c>
      <c r="F1929">
        <v>226851</v>
      </c>
      <c r="G1929" t="s">
        <v>124</v>
      </c>
      <c r="H1929" t="s">
        <v>483</v>
      </c>
      <c r="I1929" t="s">
        <v>68</v>
      </c>
      <c r="J1929">
        <v>84</v>
      </c>
      <c r="K1929" t="s">
        <v>189</v>
      </c>
      <c r="L1929">
        <v>1</v>
      </c>
      <c r="M1929" t="s">
        <v>1087</v>
      </c>
      <c r="N1929" t="s">
        <v>392</v>
      </c>
      <c r="O1929" t="s">
        <v>2155</v>
      </c>
      <c r="P1929">
        <v>369</v>
      </c>
      <c r="Q1929">
        <v>76</v>
      </c>
      <c r="R1929">
        <v>49</v>
      </c>
      <c r="S1929">
        <v>84</v>
      </c>
      <c r="T1929">
        <v>79</v>
      </c>
      <c r="U1929">
        <v>81</v>
      </c>
      <c r="V1929">
        <v>341</v>
      </c>
      <c r="W1929">
        <v>68</v>
      </c>
      <c r="X1929">
        <v>66</v>
      </c>
      <c r="Y1929">
        <v>51</v>
      </c>
      <c r="Z1929">
        <v>79</v>
      </c>
      <c r="AA1929">
        <v>77</v>
      </c>
      <c r="AB1929">
        <v>364</v>
      </c>
      <c r="AC1929">
        <v>71</v>
      </c>
      <c r="AD1929">
        <v>75</v>
      </c>
      <c r="AE1929">
        <v>66</v>
      </c>
      <c r="AF1929">
        <v>84</v>
      </c>
      <c r="AG1929">
        <v>68</v>
      </c>
      <c r="AH1929">
        <v>399</v>
      </c>
      <c r="AI1929">
        <v>80</v>
      </c>
      <c r="AJ1929">
        <v>88</v>
      </c>
      <c r="AK1929">
        <v>81</v>
      </c>
      <c r="AL1929">
        <v>80</v>
      </c>
      <c r="AM1929">
        <v>70</v>
      </c>
      <c r="AN1929">
        <v>338</v>
      </c>
      <c r="AO1929">
        <v>75</v>
      </c>
      <c r="AP1929">
        <v>86</v>
      </c>
      <c r="AQ1929">
        <v>60</v>
      </c>
      <c r="AR1929">
        <v>66</v>
      </c>
      <c r="AS1929">
        <v>51</v>
      </c>
      <c r="AT1929">
        <v>78</v>
      </c>
      <c r="AU1929">
        <v>254</v>
      </c>
      <c r="AV1929">
        <v>85</v>
      </c>
      <c r="AW1929">
        <v>86</v>
      </c>
      <c r="AX1929">
        <v>83</v>
      </c>
      <c r="AY1929">
        <v>53</v>
      </c>
      <c r="AZ1929">
        <v>9</v>
      </c>
      <c r="BA1929">
        <v>7</v>
      </c>
      <c r="BB1929">
        <v>15</v>
      </c>
      <c r="BC1929">
        <v>7</v>
      </c>
      <c r="BD1929">
        <v>15</v>
      </c>
      <c r="BE1929">
        <v>2118</v>
      </c>
      <c r="BF1929">
        <v>446</v>
      </c>
      <c r="BG1929">
        <v>3</v>
      </c>
      <c r="BH1929">
        <v>73</v>
      </c>
      <c r="BI1929">
        <v>62</v>
      </c>
      <c r="BJ1929">
        <v>74</v>
      </c>
      <c r="BK1929">
        <v>72</v>
      </c>
      <c r="BL1929">
        <v>85</v>
      </c>
    </row>
    <row r="1930" spans="1:64" ht="45" x14ac:dyDescent="0.25">
      <c r="A1930" t="s">
        <v>4482</v>
      </c>
      <c r="B1930">
        <v>28</v>
      </c>
      <c r="C1930">
        <v>84</v>
      </c>
      <c r="D1930">
        <v>86</v>
      </c>
      <c r="E1930" s="1" t="s">
        <v>4483</v>
      </c>
      <c r="F1930">
        <v>227127</v>
      </c>
      <c r="G1930" t="s">
        <v>138</v>
      </c>
      <c r="H1930" t="s">
        <v>235</v>
      </c>
      <c r="I1930" t="s">
        <v>68</v>
      </c>
      <c r="J1930">
        <v>84</v>
      </c>
      <c r="K1930" t="s">
        <v>508</v>
      </c>
      <c r="L1930">
        <v>2</v>
      </c>
      <c r="M1930" t="s">
        <v>2050</v>
      </c>
      <c r="N1930" t="s">
        <v>2079</v>
      </c>
      <c r="O1930" t="s">
        <v>4484</v>
      </c>
      <c r="P1930">
        <v>89</v>
      </c>
      <c r="Q1930">
        <v>12</v>
      </c>
      <c r="R1930">
        <v>13</v>
      </c>
      <c r="S1930">
        <v>13</v>
      </c>
      <c r="T1930">
        <v>36</v>
      </c>
      <c r="U1930">
        <v>15</v>
      </c>
      <c r="V1930">
        <v>105</v>
      </c>
      <c r="W1930">
        <v>19</v>
      </c>
      <c r="X1930">
        <v>14</v>
      </c>
      <c r="Y1930">
        <v>17</v>
      </c>
      <c r="Z1930">
        <v>29</v>
      </c>
      <c r="AA1930">
        <v>26</v>
      </c>
      <c r="AB1930">
        <v>275</v>
      </c>
      <c r="AC1930">
        <v>40</v>
      </c>
      <c r="AD1930">
        <v>46</v>
      </c>
      <c r="AE1930">
        <v>70</v>
      </c>
      <c r="AF1930">
        <v>79</v>
      </c>
      <c r="AG1930">
        <v>40</v>
      </c>
      <c r="AH1930">
        <v>254</v>
      </c>
      <c r="AI1930">
        <v>60</v>
      </c>
      <c r="AJ1930">
        <v>68</v>
      </c>
      <c r="AK1930">
        <v>42</v>
      </c>
      <c r="AL1930">
        <v>73</v>
      </c>
      <c r="AM1930">
        <v>11</v>
      </c>
      <c r="AN1930">
        <v>124</v>
      </c>
      <c r="AO1930">
        <v>34</v>
      </c>
      <c r="AP1930">
        <v>20</v>
      </c>
      <c r="AQ1930">
        <v>11</v>
      </c>
      <c r="AR1930">
        <v>35</v>
      </c>
      <c r="AS1930">
        <v>24</v>
      </c>
      <c r="AT1930">
        <v>55</v>
      </c>
      <c r="AU1930">
        <v>49</v>
      </c>
      <c r="AV1930">
        <v>14</v>
      </c>
      <c r="AW1930">
        <v>17</v>
      </c>
      <c r="AX1930">
        <v>18</v>
      </c>
      <c r="AY1930">
        <v>415</v>
      </c>
      <c r="AZ1930">
        <v>84</v>
      </c>
      <c r="BA1930">
        <v>79</v>
      </c>
      <c r="BB1930">
        <v>80</v>
      </c>
      <c r="BC1930">
        <v>86</v>
      </c>
      <c r="BD1930">
        <v>86</v>
      </c>
      <c r="BE1930">
        <v>1311</v>
      </c>
      <c r="BF1930">
        <v>457</v>
      </c>
      <c r="BG1930">
        <v>2</v>
      </c>
      <c r="BH1930">
        <v>84</v>
      </c>
      <c r="BI1930">
        <v>79</v>
      </c>
      <c r="BJ1930">
        <v>80</v>
      </c>
      <c r="BK1930">
        <v>86</v>
      </c>
      <c r="BL1930">
        <v>42</v>
      </c>
    </row>
    <row r="1931" spans="1:64" ht="45" x14ac:dyDescent="0.25">
      <c r="A1931" t="s">
        <v>4485</v>
      </c>
      <c r="B1931">
        <v>25</v>
      </c>
      <c r="C1931">
        <v>75</v>
      </c>
      <c r="D1931">
        <v>77</v>
      </c>
      <c r="E1931" s="1" t="s">
        <v>4486</v>
      </c>
      <c r="F1931">
        <v>227884</v>
      </c>
      <c r="G1931" t="s">
        <v>97</v>
      </c>
      <c r="H1931" t="s">
        <v>91</v>
      </c>
      <c r="I1931" t="s">
        <v>68</v>
      </c>
      <c r="J1931">
        <v>76</v>
      </c>
      <c r="K1931" t="s">
        <v>415</v>
      </c>
      <c r="L1931">
        <v>2</v>
      </c>
      <c r="M1931" t="s">
        <v>230</v>
      </c>
      <c r="N1931" t="s">
        <v>575</v>
      </c>
      <c r="O1931" t="s">
        <v>2795</v>
      </c>
      <c r="P1931">
        <v>301</v>
      </c>
      <c r="Q1931">
        <v>65</v>
      </c>
      <c r="R1931">
        <v>58</v>
      </c>
      <c r="S1931">
        <v>55</v>
      </c>
      <c r="T1931">
        <v>68</v>
      </c>
      <c r="U1931">
        <v>55</v>
      </c>
      <c r="V1931">
        <v>311</v>
      </c>
      <c r="W1931">
        <v>81</v>
      </c>
      <c r="X1931">
        <v>59</v>
      </c>
      <c r="Y1931">
        <v>40</v>
      </c>
      <c r="Z1931">
        <v>56</v>
      </c>
      <c r="AA1931">
        <v>75</v>
      </c>
      <c r="AB1931">
        <v>418</v>
      </c>
      <c r="AC1931">
        <v>92</v>
      </c>
      <c r="AD1931">
        <v>94</v>
      </c>
      <c r="AE1931">
        <v>82</v>
      </c>
      <c r="AF1931">
        <v>73</v>
      </c>
      <c r="AG1931">
        <v>77</v>
      </c>
      <c r="AH1931">
        <v>363</v>
      </c>
      <c r="AI1931">
        <v>65</v>
      </c>
      <c r="AJ1931">
        <v>78</v>
      </c>
      <c r="AK1931">
        <v>86</v>
      </c>
      <c r="AL1931">
        <v>84</v>
      </c>
      <c r="AM1931">
        <v>50</v>
      </c>
      <c r="AN1931">
        <v>328</v>
      </c>
      <c r="AO1931">
        <v>73</v>
      </c>
      <c r="AP1931">
        <v>66</v>
      </c>
      <c r="AQ1931">
        <v>66</v>
      </c>
      <c r="AR1931">
        <v>60</v>
      </c>
      <c r="AS1931">
        <v>63</v>
      </c>
      <c r="AT1931">
        <v>63</v>
      </c>
      <c r="AU1931">
        <v>208</v>
      </c>
      <c r="AV1931">
        <v>66</v>
      </c>
      <c r="AW1931">
        <v>73</v>
      </c>
      <c r="AX1931">
        <v>69</v>
      </c>
      <c r="AY1931">
        <v>64</v>
      </c>
      <c r="AZ1931">
        <v>15</v>
      </c>
      <c r="BA1931">
        <v>13</v>
      </c>
      <c r="BB1931">
        <v>9</v>
      </c>
      <c r="BC1931">
        <v>14</v>
      </c>
      <c r="BD1931">
        <v>13</v>
      </c>
      <c r="BE1931">
        <v>1993</v>
      </c>
      <c r="BF1931">
        <v>440</v>
      </c>
      <c r="BG1931">
        <v>1</v>
      </c>
      <c r="BH1931">
        <v>93</v>
      </c>
      <c r="BI1931">
        <v>58</v>
      </c>
      <c r="BJ1931">
        <v>62</v>
      </c>
      <c r="BK1931">
        <v>78</v>
      </c>
      <c r="BL1931">
        <v>67</v>
      </c>
    </row>
    <row r="1932" spans="1:64" ht="30" x14ac:dyDescent="0.25">
      <c r="A1932" t="s">
        <v>3899</v>
      </c>
      <c r="B1932">
        <v>28</v>
      </c>
      <c r="C1932">
        <v>80</v>
      </c>
      <c r="D1932">
        <v>80</v>
      </c>
      <c r="E1932" s="1" t="s">
        <v>1330</v>
      </c>
      <c r="F1932">
        <v>227890</v>
      </c>
      <c r="G1932" t="s">
        <v>241</v>
      </c>
      <c r="H1932" t="s">
        <v>91</v>
      </c>
      <c r="I1932" t="s">
        <v>77</v>
      </c>
      <c r="J1932">
        <v>80</v>
      </c>
      <c r="K1932" t="s">
        <v>495</v>
      </c>
      <c r="L1932">
        <v>0</v>
      </c>
      <c r="M1932" t="s">
        <v>731</v>
      </c>
      <c r="N1932" t="s">
        <v>285</v>
      </c>
      <c r="O1932" t="s">
        <v>1244</v>
      </c>
      <c r="P1932">
        <v>377</v>
      </c>
      <c r="Q1932">
        <v>79</v>
      </c>
      <c r="R1932">
        <v>79</v>
      </c>
      <c r="S1932">
        <v>59</v>
      </c>
      <c r="T1932">
        <v>76</v>
      </c>
      <c r="U1932">
        <v>84</v>
      </c>
      <c r="V1932">
        <v>385</v>
      </c>
      <c r="W1932">
        <v>81</v>
      </c>
      <c r="X1932">
        <v>79</v>
      </c>
      <c r="Y1932">
        <v>72</v>
      </c>
      <c r="Z1932">
        <v>73</v>
      </c>
      <c r="AA1932">
        <v>80</v>
      </c>
      <c r="AB1932">
        <v>398</v>
      </c>
      <c r="AC1932">
        <v>84</v>
      </c>
      <c r="AD1932">
        <v>82</v>
      </c>
      <c r="AE1932">
        <v>81</v>
      </c>
      <c r="AF1932">
        <v>79</v>
      </c>
      <c r="AG1932">
        <v>72</v>
      </c>
      <c r="AH1932">
        <v>395</v>
      </c>
      <c r="AI1932">
        <v>86</v>
      </c>
      <c r="AJ1932" t="s">
        <v>1148</v>
      </c>
      <c r="AK1932" t="s">
        <v>3306</v>
      </c>
      <c r="AL1932" t="s">
        <v>1889</v>
      </c>
      <c r="AM1932">
        <v>81</v>
      </c>
      <c r="AN1932">
        <v>378</v>
      </c>
      <c r="AO1932" t="s">
        <v>3900</v>
      </c>
      <c r="AP1932">
        <v>70</v>
      </c>
      <c r="AQ1932">
        <v>81</v>
      </c>
      <c r="AR1932">
        <v>76</v>
      </c>
      <c r="AS1932">
        <v>71</v>
      </c>
      <c r="AT1932">
        <v>75</v>
      </c>
      <c r="AU1932">
        <v>202</v>
      </c>
      <c r="AV1932">
        <v>73</v>
      </c>
      <c r="AW1932" t="s">
        <v>740</v>
      </c>
      <c r="AX1932" t="s">
        <v>1541</v>
      </c>
      <c r="AY1932">
        <v>53</v>
      </c>
      <c r="AZ1932">
        <v>14</v>
      </c>
      <c r="BA1932">
        <v>7</v>
      </c>
      <c r="BB1932">
        <v>8</v>
      </c>
      <c r="BC1932">
        <v>9</v>
      </c>
      <c r="BD1932">
        <v>15</v>
      </c>
      <c r="BE1932">
        <v>2188</v>
      </c>
      <c r="BF1932">
        <v>462</v>
      </c>
      <c r="BG1932">
        <v>1</v>
      </c>
      <c r="BH1932">
        <v>83</v>
      </c>
      <c r="BI1932">
        <v>81</v>
      </c>
      <c r="BJ1932">
        <v>76</v>
      </c>
      <c r="BK1932">
        <v>80</v>
      </c>
      <c r="BL1932">
        <v>68</v>
      </c>
    </row>
    <row r="1933" spans="1:64" ht="45" x14ac:dyDescent="0.25">
      <c r="A1933" t="s">
        <v>4487</v>
      </c>
      <c r="B1933">
        <v>25</v>
      </c>
      <c r="C1933">
        <v>69</v>
      </c>
      <c r="D1933" t="s">
        <v>168</v>
      </c>
      <c r="E1933" s="1" t="s">
        <v>4488</v>
      </c>
      <c r="F1933">
        <v>228082</v>
      </c>
      <c r="G1933" t="s">
        <v>426</v>
      </c>
      <c r="H1933" t="s">
        <v>260</v>
      </c>
      <c r="I1933" t="s">
        <v>77</v>
      </c>
      <c r="J1933">
        <v>70</v>
      </c>
      <c r="K1933" t="s">
        <v>229</v>
      </c>
      <c r="L1933">
        <v>3</v>
      </c>
      <c r="M1933" t="s">
        <v>932</v>
      </c>
      <c r="N1933" t="s">
        <v>519</v>
      </c>
      <c r="O1933" t="s">
        <v>706</v>
      </c>
      <c r="P1933">
        <v>273</v>
      </c>
      <c r="Q1933">
        <v>62</v>
      </c>
      <c r="R1933">
        <v>45</v>
      </c>
      <c r="S1933">
        <v>49</v>
      </c>
      <c r="T1933">
        <v>70</v>
      </c>
      <c r="U1933">
        <v>47</v>
      </c>
      <c r="V1933">
        <v>289</v>
      </c>
      <c r="W1933">
        <v>68</v>
      </c>
      <c r="X1933">
        <v>46</v>
      </c>
      <c r="Y1933">
        <v>39</v>
      </c>
      <c r="Z1933">
        <v>66</v>
      </c>
      <c r="AA1933">
        <v>70</v>
      </c>
      <c r="AB1933">
        <v>366</v>
      </c>
      <c r="AC1933">
        <v>75</v>
      </c>
      <c r="AD1933">
        <v>71</v>
      </c>
      <c r="AE1933">
        <v>78</v>
      </c>
      <c r="AF1933">
        <v>68</v>
      </c>
      <c r="AG1933">
        <v>74</v>
      </c>
      <c r="AH1933">
        <v>302</v>
      </c>
      <c r="AI1933">
        <v>58</v>
      </c>
      <c r="AJ1933">
        <v>65</v>
      </c>
      <c r="AK1933">
        <v>76</v>
      </c>
      <c r="AL1933">
        <v>63</v>
      </c>
      <c r="AM1933">
        <v>40</v>
      </c>
      <c r="AN1933">
        <v>306</v>
      </c>
      <c r="AO1933">
        <v>64</v>
      </c>
      <c r="AP1933">
        <v>67</v>
      </c>
      <c r="AQ1933">
        <v>53</v>
      </c>
      <c r="AR1933">
        <v>67</v>
      </c>
      <c r="AS1933">
        <v>55</v>
      </c>
      <c r="AT1933">
        <v>63</v>
      </c>
      <c r="AU1933">
        <v>200</v>
      </c>
      <c r="AV1933">
        <v>66</v>
      </c>
      <c r="AW1933">
        <v>68</v>
      </c>
      <c r="AX1933">
        <v>66</v>
      </c>
      <c r="AY1933">
        <v>51</v>
      </c>
      <c r="AZ1933">
        <v>10</v>
      </c>
      <c r="BA1933">
        <v>11</v>
      </c>
      <c r="BB1933">
        <v>10</v>
      </c>
      <c r="BC1933">
        <v>9</v>
      </c>
      <c r="BD1933">
        <v>11</v>
      </c>
      <c r="BE1933">
        <v>1787</v>
      </c>
      <c r="BF1933">
        <v>387</v>
      </c>
      <c r="BG1933">
        <v>1</v>
      </c>
      <c r="BH1933">
        <v>73</v>
      </c>
      <c r="BI1933">
        <v>48</v>
      </c>
      <c r="BJ1933">
        <v>64</v>
      </c>
      <c r="BK1933">
        <v>70</v>
      </c>
      <c r="BL1933">
        <v>65</v>
      </c>
    </row>
    <row r="1934" spans="1:64" ht="30" x14ac:dyDescent="0.25">
      <c r="A1934" t="s">
        <v>4489</v>
      </c>
      <c r="B1934">
        <v>25</v>
      </c>
      <c r="C1934">
        <v>77</v>
      </c>
      <c r="D1934">
        <v>82</v>
      </c>
      <c r="E1934" s="1" t="s">
        <v>4490</v>
      </c>
      <c r="F1934">
        <v>228174</v>
      </c>
      <c r="G1934" t="s">
        <v>283</v>
      </c>
      <c r="H1934" t="s">
        <v>2295</v>
      </c>
      <c r="I1934" t="s">
        <v>68</v>
      </c>
      <c r="J1934">
        <v>79</v>
      </c>
      <c r="K1934" t="s">
        <v>189</v>
      </c>
      <c r="L1934">
        <v>5</v>
      </c>
      <c r="M1934" t="s">
        <v>934</v>
      </c>
      <c r="N1934" t="s">
        <v>71</v>
      </c>
      <c r="O1934" t="s">
        <v>1138</v>
      </c>
      <c r="P1934">
        <v>237</v>
      </c>
      <c r="Q1934">
        <v>37</v>
      </c>
      <c r="R1934">
        <v>24</v>
      </c>
      <c r="S1934">
        <v>74</v>
      </c>
      <c r="T1934">
        <v>76</v>
      </c>
      <c r="U1934">
        <v>26</v>
      </c>
      <c r="V1934">
        <v>270</v>
      </c>
      <c r="W1934">
        <v>65</v>
      </c>
      <c r="X1934">
        <v>36</v>
      </c>
      <c r="Y1934">
        <v>30</v>
      </c>
      <c r="Z1934">
        <v>68</v>
      </c>
      <c r="AA1934">
        <v>71</v>
      </c>
      <c r="AB1934">
        <v>380</v>
      </c>
      <c r="AC1934">
        <v>71</v>
      </c>
      <c r="AD1934">
        <v>79</v>
      </c>
      <c r="AE1934">
        <v>74</v>
      </c>
      <c r="AF1934">
        <v>78</v>
      </c>
      <c r="AG1934">
        <v>78</v>
      </c>
      <c r="AH1934">
        <v>328</v>
      </c>
      <c r="AI1934">
        <v>59</v>
      </c>
      <c r="AJ1934">
        <v>88</v>
      </c>
      <c r="AK1934">
        <v>70</v>
      </c>
      <c r="AL1934">
        <v>90</v>
      </c>
      <c r="AM1934">
        <v>21</v>
      </c>
      <c r="AN1934">
        <v>274</v>
      </c>
      <c r="AO1934">
        <v>80</v>
      </c>
      <c r="AP1934">
        <v>72</v>
      </c>
      <c r="AQ1934">
        <v>27</v>
      </c>
      <c r="AR1934">
        <v>57</v>
      </c>
      <c r="AS1934">
        <v>38</v>
      </c>
      <c r="AT1934">
        <v>77</v>
      </c>
      <c r="AU1934">
        <v>221</v>
      </c>
      <c r="AV1934">
        <v>76</v>
      </c>
      <c r="AW1934">
        <v>76</v>
      </c>
      <c r="AX1934">
        <v>69</v>
      </c>
      <c r="AY1934">
        <v>53</v>
      </c>
      <c r="AZ1934">
        <v>13</v>
      </c>
      <c r="BA1934">
        <v>6</v>
      </c>
      <c r="BB1934">
        <v>8</v>
      </c>
      <c r="BC1934">
        <v>16</v>
      </c>
      <c r="BD1934">
        <v>10</v>
      </c>
      <c r="BE1934">
        <v>1763</v>
      </c>
      <c r="BF1934">
        <v>392</v>
      </c>
      <c r="BG1934">
        <v>1</v>
      </c>
      <c r="BH1934">
        <v>75</v>
      </c>
      <c r="BI1934">
        <v>31</v>
      </c>
      <c r="BJ1934">
        <v>59</v>
      </c>
      <c r="BK1934">
        <v>70</v>
      </c>
      <c r="BL1934">
        <v>74</v>
      </c>
    </row>
    <row r="1935" spans="1:64" ht="45" x14ac:dyDescent="0.25">
      <c r="A1935" t="s">
        <v>3909</v>
      </c>
      <c r="B1935">
        <v>25</v>
      </c>
      <c r="C1935">
        <v>68</v>
      </c>
      <c r="D1935">
        <v>72</v>
      </c>
      <c r="E1935" s="1" t="s">
        <v>2046</v>
      </c>
      <c r="F1935">
        <v>228888</v>
      </c>
      <c r="G1935" t="s">
        <v>359</v>
      </c>
      <c r="H1935" t="s">
        <v>290</v>
      </c>
      <c r="I1935" t="s">
        <v>68</v>
      </c>
      <c r="J1935">
        <v>70</v>
      </c>
      <c r="K1935" t="s">
        <v>189</v>
      </c>
      <c r="L1935">
        <v>4</v>
      </c>
      <c r="M1935" t="s">
        <v>2121</v>
      </c>
      <c r="N1935" t="s">
        <v>519</v>
      </c>
      <c r="O1935" t="s">
        <v>597</v>
      </c>
      <c r="P1935">
        <v>206</v>
      </c>
      <c r="Q1935">
        <v>29</v>
      </c>
      <c r="R1935">
        <v>26</v>
      </c>
      <c r="S1935">
        <v>66</v>
      </c>
      <c r="T1935">
        <v>60</v>
      </c>
      <c r="U1935">
        <v>25</v>
      </c>
      <c r="V1935">
        <v>242</v>
      </c>
      <c r="W1935">
        <v>48</v>
      </c>
      <c r="X1935">
        <v>50</v>
      </c>
      <c r="Y1935">
        <v>29</v>
      </c>
      <c r="Z1935">
        <v>57</v>
      </c>
      <c r="AA1935">
        <v>58</v>
      </c>
      <c r="AB1935">
        <v>301</v>
      </c>
      <c r="AC1935">
        <v>67</v>
      </c>
      <c r="AD1935">
        <v>66</v>
      </c>
      <c r="AE1935">
        <v>51</v>
      </c>
      <c r="AF1935">
        <v>62</v>
      </c>
      <c r="AG1935">
        <v>55</v>
      </c>
      <c r="AH1935">
        <v>312</v>
      </c>
      <c r="AI1935">
        <v>50</v>
      </c>
      <c r="AJ1935">
        <v>73</v>
      </c>
      <c r="AK1935">
        <v>70</v>
      </c>
      <c r="AL1935">
        <v>87</v>
      </c>
      <c r="AM1935">
        <v>32</v>
      </c>
      <c r="AN1935">
        <v>262</v>
      </c>
      <c r="AO1935">
        <v>66</v>
      </c>
      <c r="AP1935">
        <v>68</v>
      </c>
      <c r="AQ1935">
        <v>39</v>
      </c>
      <c r="AR1935">
        <v>50</v>
      </c>
      <c r="AS1935">
        <v>39</v>
      </c>
      <c r="AT1935">
        <v>60</v>
      </c>
      <c r="AU1935">
        <v>201</v>
      </c>
      <c r="AV1935">
        <v>66</v>
      </c>
      <c r="AW1935">
        <v>69</v>
      </c>
      <c r="AX1935">
        <v>66</v>
      </c>
      <c r="AY1935">
        <v>60</v>
      </c>
      <c r="AZ1935">
        <v>14</v>
      </c>
      <c r="BA1935">
        <v>9</v>
      </c>
      <c r="BB1935">
        <v>8</v>
      </c>
      <c r="BC1935">
        <v>14</v>
      </c>
      <c r="BD1935">
        <v>15</v>
      </c>
      <c r="BE1935">
        <v>1584</v>
      </c>
      <c r="BF1935">
        <v>346</v>
      </c>
      <c r="BG1935">
        <v>1</v>
      </c>
      <c r="BH1935">
        <v>66</v>
      </c>
      <c r="BI1935">
        <v>33</v>
      </c>
      <c r="BJ1935">
        <v>49</v>
      </c>
      <c r="BK1935">
        <v>53</v>
      </c>
      <c r="BL1935">
        <v>67</v>
      </c>
    </row>
    <row r="1936" spans="1:64" ht="30" x14ac:dyDescent="0.25">
      <c r="A1936" t="s">
        <v>4491</v>
      </c>
      <c r="B1936">
        <v>27</v>
      </c>
      <c r="C1936">
        <v>73</v>
      </c>
      <c r="D1936">
        <v>74</v>
      </c>
      <c r="E1936" s="1" t="s">
        <v>4492</v>
      </c>
      <c r="F1936">
        <v>229082</v>
      </c>
      <c r="G1936" t="s">
        <v>138</v>
      </c>
      <c r="H1936" t="s">
        <v>377</v>
      </c>
      <c r="I1936" t="s">
        <v>77</v>
      </c>
      <c r="J1936">
        <v>74</v>
      </c>
      <c r="K1936" t="s">
        <v>189</v>
      </c>
      <c r="L1936">
        <v>1</v>
      </c>
      <c r="M1936" t="s">
        <v>1534</v>
      </c>
      <c r="N1936" t="s">
        <v>248</v>
      </c>
      <c r="O1936" t="s">
        <v>3097</v>
      </c>
      <c r="P1936">
        <v>325</v>
      </c>
      <c r="Q1936">
        <v>55</v>
      </c>
      <c r="R1936">
        <v>58</v>
      </c>
      <c r="S1936">
        <v>76</v>
      </c>
      <c r="T1936">
        <v>75</v>
      </c>
      <c r="U1936">
        <v>61</v>
      </c>
      <c r="V1936">
        <v>333</v>
      </c>
      <c r="W1936">
        <v>69</v>
      </c>
      <c r="X1936">
        <v>62</v>
      </c>
      <c r="Y1936">
        <v>61</v>
      </c>
      <c r="Z1936">
        <v>69</v>
      </c>
      <c r="AA1936">
        <v>72</v>
      </c>
      <c r="AB1936">
        <v>323</v>
      </c>
      <c r="AC1936">
        <v>52</v>
      </c>
      <c r="AD1936">
        <v>66</v>
      </c>
      <c r="AE1936">
        <v>62</v>
      </c>
      <c r="AF1936">
        <v>73</v>
      </c>
      <c r="AG1936">
        <v>70</v>
      </c>
      <c r="AH1936">
        <v>384</v>
      </c>
      <c r="AI1936">
        <v>74</v>
      </c>
      <c r="AJ1936">
        <v>81</v>
      </c>
      <c r="AK1936">
        <v>79</v>
      </c>
      <c r="AL1936">
        <v>82</v>
      </c>
      <c r="AM1936">
        <v>68</v>
      </c>
      <c r="AN1936">
        <v>323</v>
      </c>
      <c r="AO1936">
        <v>73</v>
      </c>
      <c r="AP1936">
        <v>68</v>
      </c>
      <c r="AQ1936">
        <v>68</v>
      </c>
      <c r="AR1936">
        <v>69</v>
      </c>
      <c r="AS1936">
        <v>45</v>
      </c>
      <c r="AT1936">
        <v>70</v>
      </c>
      <c r="AU1936">
        <v>211</v>
      </c>
      <c r="AV1936">
        <v>68</v>
      </c>
      <c r="AW1936">
        <v>72</v>
      </c>
      <c r="AX1936">
        <v>71</v>
      </c>
      <c r="AY1936">
        <v>51</v>
      </c>
      <c r="AZ1936">
        <v>11</v>
      </c>
      <c r="BA1936">
        <v>9</v>
      </c>
      <c r="BB1936">
        <v>10</v>
      </c>
      <c r="BC1936">
        <v>11</v>
      </c>
      <c r="BD1936">
        <v>10</v>
      </c>
      <c r="BE1936">
        <v>1950</v>
      </c>
      <c r="BF1936">
        <v>410</v>
      </c>
      <c r="BG1936">
        <v>1</v>
      </c>
      <c r="BH1936">
        <v>60</v>
      </c>
      <c r="BI1936">
        <v>63</v>
      </c>
      <c r="BJ1936">
        <v>68</v>
      </c>
      <c r="BK1936">
        <v>70</v>
      </c>
      <c r="BL1936">
        <v>70</v>
      </c>
    </row>
    <row r="1937" spans="1:64" ht="30" x14ac:dyDescent="0.25">
      <c r="A1937" t="s">
        <v>3192</v>
      </c>
      <c r="B1937">
        <v>25</v>
      </c>
      <c r="C1937">
        <v>73</v>
      </c>
      <c r="D1937">
        <v>76</v>
      </c>
      <c r="E1937" s="1" t="s">
        <v>3193</v>
      </c>
      <c r="F1937">
        <v>229375</v>
      </c>
      <c r="G1937" t="s">
        <v>118</v>
      </c>
      <c r="H1937" t="s">
        <v>271</v>
      </c>
      <c r="I1937" t="s">
        <v>68</v>
      </c>
      <c r="J1937">
        <v>75</v>
      </c>
      <c r="K1937" t="s">
        <v>106</v>
      </c>
      <c r="L1937">
        <v>3</v>
      </c>
      <c r="M1937" t="s">
        <v>70</v>
      </c>
      <c r="N1937" t="s">
        <v>366</v>
      </c>
      <c r="O1937" t="s">
        <v>567</v>
      </c>
      <c r="P1937">
        <v>306</v>
      </c>
      <c r="Q1937">
        <v>43</v>
      </c>
      <c r="R1937">
        <v>73</v>
      </c>
      <c r="S1937">
        <v>72</v>
      </c>
      <c r="T1937">
        <v>55</v>
      </c>
      <c r="U1937">
        <v>63</v>
      </c>
      <c r="V1937">
        <v>290</v>
      </c>
      <c r="W1937">
        <v>74</v>
      </c>
      <c r="X1937">
        <v>54</v>
      </c>
      <c r="Y1937">
        <v>46</v>
      </c>
      <c r="Z1937">
        <v>42</v>
      </c>
      <c r="AA1937">
        <v>74</v>
      </c>
      <c r="AB1937">
        <v>352</v>
      </c>
      <c r="AC1937">
        <v>71</v>
      </c>
      <c r="AD1937">
        <v>81</v>
      </c>
      <c r="AE1937">
        <v>70</v>
      </c>
      <c r="AF1937">
        <v>71</v>
      </c>
      <c r="AG1937">
        <v>59</v>
      </c>
      <c r="AH1937">
        <v>387</v>
      </c>
      <c r="AI1937">
        <v>72</v>
      </c>
      <c r="AJ1937">
        <v>87</v>
      </c>
      <c r="AK1937">
        <v>77</v>
      </c>
      <c r="AL1937">
        <v>85</v>
      </c>
      <c r="AM1937">
        <v>66</v>
      </c>
      <c r="AN1937">
        <v>307</v>
      </c>
      <c r="AO1937">
        <v>71</v>
      </c>
      <c r="AP1937">
        <v>42</v>
      </c>
      <c r="AQ1937">
        <v>74</v>
      </c>
      <c r="AR1937">
        <v>55</v>
      </c>
      <c r="AS1937">
        <v>65</v>
      </c>
      <c r="AT1937">
        <v>64</v>
      </c>
      <c r="AU1937">
        <v>119</v>
      </c>
      <c r="AV1937">
        <v>42</v>
      </c>
      <c r="AW1937">
        <v>43</v>
      </c>
      <c r="AX1937">
        <v>34</v>
      </c>
      <c r="AY1937">
        <v>48</v>
      </c>
      <c r="AZ1937">
        <v>6</v>
      </c>
      <c r="BA1937">
        <v>11</v>
      </c>
      <c r="BB1937">
        <v>9</v>
      </c>
      <c r="BC1937">
        <v>11</v>
      </c>
      <c r="BD1937">
        <v>11</v>
      </c>
      <c r="BE1937">
        <v>1809</v>
      </c>
      <c r="BF1937">
        <v>395</v>
      </c>
      <c r="BG1937">
        <v>1</v>
      </c>
      <c r="BH1937">
        <v>77</v>
      </c>
      <c r="BI1937">
        <v>71</v>
      </c>
      <c r="BJ1937">
        <v>50</v>
      </c>
      <c r="BK1937">
        <v>72</v>
      </c>
      <c r="BL1937">
        <v>45</v>
      </c>
    </row>
    <row r="1938" spans="1:64" ht="45" x14ac:dyDescent="0.25">
      <c r="A1938" t="s">
        <v>4493</v>
      </c>
      <c r="B1938">
        <v>25</v>
      </c>
      <c r="C1938">
        <v>73</v>
      </c>
      <c r="D1938">
        <v>76</v>
      </c>
      <c r="E1938" s="1" t="s">
        <v>3439</v>
      </c>
      <c r="F1938">
        <v>229379</v>
      </c>
      <c r="G1938" t="s">
        <v>241</v>
      </c>
      <c r="H1938" t="s">
        <v>816</v>
      </c>
      <c r="I1938" t="s">
        <v>68</v>
      </c>
      <c r="J1938">
        <v>75</v>
      </c>
      <c r="K1938" t="s">
        <v>195</v>
      </c>
      <c r="L1938">
        <v>3</v>
      </c>
      <c r="M1938" t="s">
        <v>566</v>
      </c>
      <c r="N1938" t="s">
        <v>114</v>
      </c>
      <c r="O1938" t="s">
        <v>2650</v>
      </c>
      <c r="P1938">
        <v>309</v>
      </c>
      <c r="Q1938">
        <v>72</v>
      </c>
      <c r="R1938">
        <v>66</v>
      </c>
      <c r="S1938">
        <v>42</v>
      </c>
      <c r="T1938">
        <v>77</v>
      </c>
      <c r="U1938">
        <v>52</v>
      </c>
      <c r="V1938">
        <v>352</v>
      </c>
      <c r="W1938">
        <v>74</v>
      </c>
      <c r="X1938">
        <v>66</v>
      </c>
      <c r="Y1938">
        <v>60</v>
      </c>
      <c r="Z1938">
        <v>76</v>
      </c>
      <c r="AA1938">
        <v>76</v>
      </c>
      <c r="AB1938">
        <v>354</v>
      </c>
      <c r="AC1938">
        <v>72</v>
      </c>
      <c r="AD1938">
        <v>57</v>
      </c>
      <c r="AE1938">
        <v>76</v>
      </c>
      <c r="AF1938">
        <v>68</v>
      </c>
      <c r="AG1938">
        <v>81</v>
      </c>
      <c r="AH1938">
        <v>307</v>
      </c>
      <c r="AI1938">
        <v>58</v>
      </c>
      <c r="AJ1938">
        <v>54</v>
      </c>
      <c r="AK1938">
        <v>89</v>
      </c>
      <c r="AL1938">
        <v>52</v>
      </c>
      <c r="AM1938">
        <v>54</v>
      </c>
      <c r="AN1938">
        <v>321</v>
      </c>
      <c r="AO1938">
        <v>54</v>
      </c>
      <c r="AP1938">
        <v>64</v>
      </c>
      <c r="AQ1938">
        <v>71</v>
      </c>
      <c r="AR1938">
        <v>71</v>
      </c>
      <c r="AS1938">
        <v>61</v>
      </c>
      <c r="AT1938">
        <v>67</v>
      </c>
      <c r="AU1938">
        <v>191</v>
      </c>
      <c r="AV1938">
        <v>63</v>
      </c>
      <c r="AW1938">
        <v>66</v>
      </c>
      <c r="AX1938">
        <v>62</v>
      </c>
      <c r="AY1938">
        <v>54</v>
      </c>
      <c r="AZ1938">
        <v>11</v>
      </c>
      <c r="BA1938">
        <v>14</v>
      </c>
      <c r="BB1938">
        <v>12</v>
      </c>
      <c r="BC1938">
        <v>7</v>
      </c>
      <c r="BD1938">
        <v>10</v>
      </c>
      <c r="BE1938">
        <v>1888</v>
      </c>
      <c r="BF1938">
        <v>397</v>
      </c>
      <c r="BG1938">
        <v>1</v>
      </c>
      <c r="BH1938">
        <v>64</v>
      </c>
      <c r="BI1938">
        <v>61</v>
      </c>
      <c r="BJ1938">
        <v>73</v>
      </c>
      <c r="BK1938">
        <v>75</v>
      </c>
      <c r="BL1938">
        <v>62</v>
      </c>
    </row>
    <row r="1939" spans="1:64" ht="45" x14ac:dyDescent="0.25">
      <c r="A1939" t="s">
        <v>4494</v>
      </c>
      <c r="B1939">
        <v>24</v>
      </c>
      <c r="C1939">
        <v>72</v>
      </c>
      <c r="D1939">
        <v>73</v>
      </c>
      <c r="E1939" s="1" t="s">
        <v>2765</v>
      </c>
      <c r="F1939">
        <v>229901</v>
      </c>
      <c r="G1939" t="s">
        <v>2883</v>
      </c>
      <c r="H1939" t="s">
        <v>235</v>
      </c>
      <c r="I1939" t="s">
        <v>68</v>
      </c>
      <c r="J1939">
        <v>73</v>
      </c>
      <c r="K1939" t="s">
        <v>189</v>
      </c>
      <c r="L1939">
        <v>1</v>
      </c>
      <c r="M1939" t="s">
        <v>1157</v>
      </c>
      <c r="N1939" t="s">
        <v>323</v>
      </c>
      <c r="O1939" t="s">
        <v>1448</v>
      </c>
      <c r="P1939">
        <v>213</v>
      </c>
      <c r="Q1939">
        <v>24</v>
      </c>
      <c r="R1939">
        <v>25</v>
      </c>
      <c r="S1939">
        <v>73</v>
      </c>
      <c r="T1939">
        <v>68</v>
      </c>
      <c r="U1939">
        <v>23</v>
      </c>
      <c r="V1939">
        <v>241</v>
      </c>
      <c r="W1939">
        <v>54</v>
      </c>
      <c r="X1939">
        <v>26</v>
      </c>
      <c r="Y1939">
        <v>31</v>
      </c>
      <c r="Z1939">
        <v>66</v>
      </c>
      <c r="AA1939">
        <v>64</v>
      </c>
      <c r="AB1939">
        <v>242</v>
      </c>
      <c r="AC1939">
        <v>41</v>
      </c>
      <c r="AD1939">
        <v>52</v>
      </c>
      <c r="AE1939">
        <v>52</v>
      </c>
      <c r="AF1939">
        <v>67</v>
      </c>
      <c r="AG1939">
        <v>30</v>
      </c>
      <c r="AH1939">
        <v>289</v>
      </c>
      <c r="AI1939">
        <v>33</v>
      </c>
      <c r="AJ1939">
        <v>77</v>
      </c>
      <c r="AK1939">
        <v>66</v>
      </c>
      <c r="AL1939">
        <v>87</v>
      </c>
      <c r="AM1939">
        <v>26</v>
      </c>
      <c r="AN1939">
        <v>258</v>
      </c>
      <c r="AO1939">
        <v>71</v>
      </c>
      <c r="AP1939">
        <v>72</v>
      </c>
      <c r="AQ1939">
        <v>26</v>
      </c>
      <c r="AR1939">
        <v>49</v>
      </c>
      <c r="AS1939">
        <v>40</v>
      </c>
      <c r="AT1939">
        <v>64</v>
      </c>
      <c r="AU1939">
        <v>213</v>
      </c>
      <c r="AV1939">
        <v>70</v>
      </c>
      <c r="AW1939">
        <v>72</v>
      </c>
      <c r="AX1939">
        <v>71</v>
      </c>
      <c r="AY1939">
        <v>64</v>
      </c>
      <c r="AZ1939">
        <v>12</v>
      </c>
      <c r="BA1939">
        <v>12</v>
      </c>
      <c r="BB1939">
        <v>12</v>
      </c>
      <c r="BC1939">
        <v>15</v>
      </c>
      <c r="BD1939">
        <v>13</v>
      </c>
      <c r="BE1939">
        <v>1520</v>
      </c>
      <c r="BF1939">
        <v>332</v>
      </c>
      <c r="BG1939">
        <v>1</v>
      </c>
      <c r="BH1939">
        <v>47</v>
      </c>
      <c r="BI1939">
        <v>28</v>
      </c>
      <c r="BJ1939">
        <v>51</v>
      </c>
      <c r="BK1939">
        <v>57</v>
      </c>
      <c r="BL1939">
        <v>71</v>
      </c>
    </row>
    <row r="1940" spans="1:64" ht="45" x14ac:dyDescent="0.25">
      <c r="A1940" t="s">
        <v>4495</v>
      </c>
      <c r="B1940">
        <v>27</v>
      </c>
      <c r="C1940">
        <v>81</v>
      </c>
      <c r="D1940">
        <v>81</v>
      </c>
      <c r="E1940" s="1" t="s">
        <v>4496</v>
      </c>
      <c r="F1940">
        <v>230384</v>
      </c>
      <c r="G1940" t="s">
        <v>146</v>
      </c>
      <c r="H1940" t="s">
        <v>125</v>
      </c>
      <c r="I1940" t="s">
        <v>68</v>
      </c>
      <c r="J1940">
        <v>81</v>
      </c>
      <c r="K1940" t="s">
        <v>69</v>
      </c>
      <c r="L1940">
        <v>0</v>
      </c>
      <c r="M1940" t="s">
        <v>524</v>
      </c>
      <c r="N1940" t="s">
        <v>462</v>
      </c>
      <c r="O1940" t="s">
        <v>101</v>
      </c>
      <c r="P1940">
        <v>351</v>
      </c>
      <c r="Q1940">
        <v>67</v>
      </c>
      <c r="R1940">
        <v>72</v>
      </c>
      <c r="S1940">
        <v>64</v>
      </c>
      <c r="T1940">
        <v>85</v>
      </c>
      <c r="U1940">
        <v>63</v>
      </c>
      <c r="V1940">
        <v>389</v>
      </c>
      <c r="W1940">
        <v>84</v>
      </c>
      <c r="X1940">
        <v>70</v>
      </c>
      <c r="Y1940">
        <v>67</v>
      </c>
      <c r="Z1940">
        <v>83</v>
      </c>
      <c r="AA1940">
        <v>85</v>
      </c>
      <c r="AB1940">
        <v>386</v>
      </c>
      <c r="AC1940">
        <v>85</v>
      </c>
      <c r="AD1940">
        <v>79</v>
      </c>
      <c r="AE1940">
        <v>75</v>
      </c>
      <c r="AF1940">
        <v>80</v>
      </c>
      <c r="AG1940">
        <v>67</v>
      </c>
      <c r="AH1940">
        <v>384</v>
      </c>
      <c r="AI1940">
        <v>75</v>
      </c>
      <c r="AJ1940">
        <v>81</v>
      </c>
      <c r="AK1940">
        <v>75</v>
      </c>
      <c r="AL1940">
        <v>74</v>
      </c>
      <c r="AM1940">
        <v>79</v>
      </c>
      <c r="AN1940">
        <v>319</v>
      </c>
      <c r="AO1940">
        <v>54</v>
      </c>
      <c r="AP1940">
        <v>53</v>
      </c>
      <c r="AQ1940">
        <v>82</v>
      </c>
      <c r="AR1940">
        <v>75</v>
      </c>
      <c r="AS1940">
        <v>55</v>
      </c>
      <c r="AT1940">
        <v>78</v>
      </c>
      <c r="AU1940">
        <v>144</v>
      </c>
      <c r="AV1940">
        <v>50</v>
      </c>
      <c r="AW1940">
        <v>52</v>
      </c>
      <c r="AX1940">
        <v>42</v>
      </c>
      <c r="AY1940">
        <v>45</v>
      </c>
      <c r="AZ1940">
        <v>8</v>
      </c>
      <c r="BA1940">
        <v>9</v>
      </c>
      <c r="BB1940">
        <v>12</v>
      </c>
      <c r="BC1940">
        <v>8</v>
      </c>
      <c r="BD1940">
        <v>8</v>
      </c>
      <c r="BE1940">
        <v>2018</v>
      </c>
      <c r="BF1940">
        <v>437</v>
      </c>
      <c r="BG1940">
        <v>1</v>
      </c>
      <c r="BH1940">
        <v>82</v>
      </c>
      <c r="BI1940">
        <v>73</v>
      </c>
      <c r="BJ1940">
        <v>77</v>
      </c>
      <c r="BK1940">
        <v>82</v>
      </c>
      <c r="BL1940">
        <v>52</v>
      </c>
    </row>
    <row r="1941" spans="1:64" ht="60" x14ac:dyDescent="0.25">
      <c r="A1941" t="s">
        <v>4497</v>
      </c>
      <c r="B1941">
        <v>25</v>
      </c>
      <c r="C1941">
        <v>61</v>
      </c>
      <c r="D1941">
        <v>62</v>
      </c>
      <c r="E1941" s="1" t="s">
        <v>4498</v>
      </c>
      <c r="F1941">
        <v>230847</v>
      </c>
      <c r="G1941" t="s">
        <v>289</v>
      </c>
      <c r="H1941" t="s">
        <v>139</v>
      </c>
      <c r="I1941" t="s">
        <v>68</v>
      </c>
      <c r="J1941">
        <v>61</v>
      </c>
      <c r="K1941" t="s">
        <v>206</v>
      </c>
      <c r="L1941">
        <v>1</v>
      </c>
      <c r="M1941" t="s">
        <v>4427</v>
      </c>
      <c r="N1941" t="s">
        <v>185</v>
      </c>
      <c r="O1941" t="s">
        <v>72</v>
      </c>
      <c r="P1941">
        <v>256</v>
      </c>
      <c r="Q1941">
        <v>56</v>
      </c>
      <c r="R1941">
        <v>53</v>
      </c>
      <c r="S1941">
        <v>41</v>
      </c>
      <c r="T1941">
        <v>56</v>
      </c>
      <c r="U1941">
        <v>50</v>
      </c>
      <c r="V1941">
        <v>284</v>
      </c>
      <c r="W1941">
        <v>58</v>
      </c>
      <c r="X1941">
        <v>52</v>
      </c>
      <c r="Y1941">
        <v>59</v>
      </c>
      <c r="Z1941">
        <v>55</v>
      </c>
      <c r="AA1941">
        <v>60</v>
      </c>
      <c r="AB1941">
        <v>363</v>
      </c>
      <c r="AC1941">
        <v>85</v>
      </c>
      <c r="AD1941">
        <v>89</v>
      </c>
      <c r="AE1941">
        <v>74</v>
      </c>
      <c r="AF1941">
        <v>53</v>
      </c>
      <c r="AG1941">
        <v>62</v>
      </c>
      <c r="AH1941">
        <v>284</v>
      </c>
      <c r="AI1941">
        <v>57</v>
      </c>
      <c r="AJ1941">
        <v>61</v>
      </c>
      <c r="AK1941">
        <v>57</v>
      </c>
      <c r="AL1941">
        <v>57</v>
      </c>
      <c r="AM1941">
        <v>52</v>
      </c>
      <c r="AN1941">
        <v>237</v>
      </c>
      <c r="AO1941">
        <v>41</v>
      </c>
      <c r="AP1941">
        <v>33</v>
      </c>
      <c r="AQ1941">
        <v>55</v>
      </c>
      <c r="AR1941">
        <v>54</v>
      </c>
      <c r="AS1941">
        <v>54</v>
      </c>
      <c r="AT1941">
        <v>57</v>
      </c>
      <c r="AU1941">
        <v>107</v>
      </c>
      <c r="AV1941">
        <v>31</v>
      </c>
      <c r="AW1941">
        <v>35</v>
      </c>
      <c r="AX1941">
        <v>41</v>
      </c>
      <c r="AY1941">
        <v>47</v>
      </c>
      <c r="AZ1941">
        <v>6</v>
      </c>
      <c r="BA1941">
        <v>11</v>
      </c>
      <c r="BB1941">
        <v>13</v>
      </c>
      <c r="BC1941">
        <v>10</v>
      </c>
      <c r="BD1941">
        <v>7</v>
      </c>
      <c r="BE1941">
        <v>1578</v>
      </c>
      <c r="BF1941">
        <v>345</v>
      </c>
      <c r="BG1941">
        <v>1</v>
      </c>
      <c r="BH1941">
        <v>87</v>
      </c>
      <c r="BI1941">
        <v>54</v>
      </c>
      <c r="BJ1941">
        <v>55</v>
      </c>
      <c r="BK1941">
        <v>60</v>
      </c>
      <c r="BL1941">
        <v>35</v>
      </c>
    </row>
    <row r="1942" spans="1:64" ht="45" x14ac:dyDescent="0.25">
      <c r="A1942" t="s">
        <v>3523</v>
      </c>
      <c r="B1942">
        <v>29</v>
      </c>
      <c r="C1942">
        <v>80</v>
      </c>
      <c r="D1942">
        <v>80</v>
      </c>
      <c r="E1942" s="1" t="s">
        <v>3524</v>
      </c>
      <c r="F1942">
        <v>230977</v>
      </c>
      <c r="G1942" t="s">
        <v>75</v>
      </c>
      <c r="H1942" t="s">
        <v>98</v>
      </c>
      <c r="I1942" t="s">
        <v>77</v>
      </c>
      <c r="J1942">
        <v>80</v>
      </c>
      <c r="K1942" t="s">
        <v>791</v>
      </c>
      <c r="L1942">
        <v>0</v>
      </c>
      <c r="M1942" t="s">
        <v>983</v>
      </c>
      <c r="N1942" t="s">
        <v>1050</v>
      </c>
      <c r="O1942" t="s">
        <v>1550</v>
      </c>
      <c r="P1942">
        <v>346</v>
      </c>
      <c r="Q1942">
        <v>73</v>
      </c>
      <c r="R1942">
        <v>78</v>
      </c>
      <c r="S1942">
        <v>43</v>
      </c>
      <c r="T1942">
        <v>77</v>
      </c>
      <c r="U1942">
        <v>75</v>
      </c>
      <c r="V1942">
        <v>375</v>
      </c>
      <c r="W1942">
        <v>82</v>
      </c>
      <c r="X1942">
        <v>78</v>
      </c>
      <c r="Y1942">
        <v>66</v>
      </c>
      <c r="Z1942">
        <v>68</v>
      </c>
      <c r="AA1942">
        <v>81</v>
      </c>
      <c r="AB1942">
        <v>412</v>
      </c>
      <c r="AC1942">
        <v>89</v>
      </c>
      <c r="AD1942">
        <v>86</v>
      </c>
      <c r="AE1942">
        <v>86</v>
      </c>
      <c r="AF1942">
        <v>82</v>
      </c>
      <c r="AG1942">
        <v>69</v>
      </c>
      <c r="AH1942">
        <v>353</v>
      </c>
      <c r="AI1942">
        <v>78</v>
      </c>
      <c r="AJ1942">
        <v>63</v>
      </c>
      <c r="AK1942">
        <v>88</v>
      </c>
      <c r="AL1942">
        <v>52</v>
      </c>
      <c r="AM1942">
        <v>72</v>
      </c>
      <c r="AN1942">
        <v>353</v>
      </c>
      <c r="AO1942">
        <v>69</v>
      </c>
      <c r="AP1942">
        <v>59</v>
      </c>
      <c r="AQ1942">
        <v>81</v>
      </c>
      <c r="AR1942">
        <v>75</v>
      </c>
      <c r="AS1942">
        <v>69</v>
      </c>
      <c r="AT1942">
        <v>75</v>
      </c>
      <c r="AU1942">
        <v>170</v>
      </c>
      <c r="AV1942">
        <v>62</v>
      </c>
      <c r="AW1942">
        <v>59</v>
      </c>
      <c r="AX1942">
        <v>49</v>
      </c>
      <c r="AY1942">
        <v>53</v>
      </c>
      <c r="AZ1942">
        <v>6</v>
      </c>
      <c r="BA1942">
        <v>9</v>
      </c>
      <c r="BB1942">
        <v>13</v>
      </c>
      <c r="BC1942">
        <v>13</v>
      </c>
      <c r="BD1942">
        <v>12</v>
      </c>
      <c r="BE1942">
        <v>2062</v>
      </c>
      <c r="BF1942">
        <v>440</v>
      </c>
      <c r="BG1942">
        <v>2</v>
      </c>
      <c r="BH1942">
        <v>87</v>
      </c>
      <c r="BI1942">
        <v>76</v>
      </c>
      <c r="BJ1942">
        <v>74</v>
      </c>
      <c r="BK1942">
        <v>81</v>
      </c>
      <c r="BL1942">
        <v>57</v>
      </c>
    </row>
    <row r="1943" spans="1:64" ht="45" x14ac:dyDescent="0.25">
      <c r="A1943" t="s">
        <v>4499</v>
      </c>
      <c r="B1943">
        <v>26</v>
      </c>
      <c r="C1943">
        <v>73</v>
      </c>
      <c r="D1943">
        <v>74</v>
      </c>
      <c r="E1943" s="1" t="s">
        <v>2700</v>
      </c>
      <c r="F1943">
        <v>231044</v>
      </c>
      <c r="G1943" t="s">
        <v>283</v>
      </c>
      <c r="H1943" t="s">
        <v>67</v>
      </c>
      <c r="I1943" t="s">
        <v>77</v>
      </c>
      <c r="J1943">
        <v>74</v>
      </c>
      <c r="K1943" t="s">
        <v>69</v>
      </c>
      <c r="L1943">
        <v>1</v>
      </c>
      <c r="M1943" t="s">
        <v>431</v>
      </c>
      <c r="N1943" t="s">
        <v>273</v>
      </c>
      <c r="O1943" t="s">
        <v>2075</v>
      </c>
      <c r="P1943">
        <v>331</v>
      </c>
      <c r="Q1943">
        <v>66</v>
      </c>
      <c r="R1943">
        <v>62</v>
      </c>
      <c r="S1943">
        <v>65</v>
      </c>
      <c r="T1943">
        <v>76</v>
      </c>
      <c r="U1943">
        <v>62</v>
      </c>
      <c r="V1943">
        <v>346</v>
      </c>
      <c r="W1943">
        <v>74</v>
      </c>
      <c r="X1943">
        <v>66</v>
      </c>
      <c r="Y1943">
        <v>59</v>
      </c>
      <c r="Z1943">
        <v>72</v>
      </c>
      <c r="AA1943">
        <v>75</v>
      </c>
      <c r="AB1943">
        <v>376</v>
      </c>
      <c r="AC1943">
        <v>76</v>
      </c>
      <c r="AD1943">
        <v>76</v>
      </c>
      <c r="AE1943">
        <v>77</v>
      </c>
      <c r="AF1943">
        <v>72</v>
      </c>
      <c r="AG1943">
        <v>75</v>
      </c>
      <c r="AH1943">
        <v>363</v>
      </c>
      <c r="AI1943">
        <v>70</v>
      </c>
      <c r="AJ1943">
        <v>79</v>
      </c>
      <c r="AK1943">
        <v>80</v>
      </c>
      <c r="AL1943">
        <v>74</v>
      </c>
      <c r="AM1943">
        <v>60</v>
      </c>
      <c r="AN1943">
        <v>352</v>
      </c>
      <c r="AO1943">
        <v>69</v>
      </c>
      <c r="AP1943">
        <v>69</v>
      </c>
      <c r="AQ1943">
        <v>72</v>
      </c>
      <c r="AR1943">
        <v>76</v>
      </c>
      <c r="AS1943">
        <v>66</v>
      </c>
      <c r="AT1943">
        <v>75</v>
      </c>
      <c r="AU1943">
        <v>191</v>
      </c>
      <c r="AV1943">
        <v>64</v>
      </c>
      <c r="AW1943">
        <v>65</v>
      </c>
      <c r="AX1943">
        <v>62</v>
      </c>
      <c r="AY1943">
        <v>50</v>
      </c>
      <c r="AZ1943">
        <v>14</v>
      </c>
      <c r="BA1943">
        <v>13</v>
      </c>
      <c r="BB1943">
        <v>11</v>
      </c>
      <c r="BC1943">
        <v>5</v>
      </c>
      <c r="BD1943">
        <v>7</v>
      </c>
      <c r="BE1943">
        <v>2009</v>
      </c>
      <c r="BF1943">
        <v>427</v>
      </c>
      <c r="BG1943">
        <v>1</v>
      </c>
      <c r="BH1943">
        <v>76</v>
      </c>
      <c r="BI1943">
        <v>64</v>
      </c>
      <c r="BJ1943">
        <v>72</v>
      </c>
      <c r="BK1943">
        <v>75</v>
      </c>
      <c r="BL1943">
        <v>65</v>
      </c>
    </row>
    <row r="1944" spans="1:64" ht="30" x14ac:dyDescent="0.25">
      <c r="A1944" t="s">
        <v>4500</v>
      </c>
      <c r="B1944">
        <v>25</v>
      </c>
      <c r="C1944">
        <v>74</v>
      </c>
      <c r="D1944">
        <v>81</v>
      </c>
      <c r="E1944" s="1" t="s">
        <v>4501</v>
      </c>
      <c r="F1944">
        <v>231207</v>
      </c>
      <c r="G1944" t="s">
        <v>212</v>
      </c>
      <c r="H1944" t="s">
        <v>119</v>
      </c>
      <c r="I1944" t="s">
        <v>77</v>
      </c>
      <c r="J1944">
        <v>76</v>
      </c>
      <c r="K1944" t="s">
        <v>189</v>
      </c>
      <c r="L1944">
        <v>7</v>
      </c>
      <c r="M1944" t="s">
        <v>455</v>
      </c>
      <c r="N1944" t="s">
        <v>1015</v>
      </c>
      <c r="O1944" t="s">
        <v>1116</v>
      </c>
      <c r="P1944">
        <v>252</v>
      </c>
      <c r="Q1944">
        <v>61</v>
      </c>
      <c r="R1944">
        <v>23</v>
      </c>
      <c r="S1944">
        <v>73</v>
      </c>
      <c r="T1944">
        <v>72</v>
      </c>
      <c r="U1944">
        <v>23</v>
      </c>
      <c r="V1944">
        <v>267</v>
      </c>
      <c r="W1944">
        <v>58</v>
      </c>
      <c r="X1944">
        <v>39</v>
      </c>
      <c r="Y1944">
        <v>31</v>
      </c>
      <c r="Z1944">
        <v>71</v>
      </c>
      <c r="AA1944">
        <v>68</v>
      </c>
      <c r="AB1944">
        <v>329</v>
      </c>
      <c r="AC1944">
        <v>67</v>
      </c>
      <c r="AD1944">
        <v>69</v>
      </c>
      <c r="AE1944">
        <v>63</v>
      </c>
      <c r="AF1944">
        <v>70</v>
      </c>
      <c r="AG1944">
        <v>60</v>
      </c>
      <c r="AH1944">
        <v>305</v>
      </c>
      <c r="AI1944">
        <v>38</v>
      </c>
      <c r="AJ1944">
        <v>84</v>
      </c>
      <c r="AK1944">
        <v>71</v>
      </c>
      <c r="AL1944">
        <v>84</v>
      </c>
      <c r="AM1944">
        <v>28</v>
      </c>
      <c r="AN1944">
        <v>252</v>
      </c>
      <c r="AO1944">
        <v>73</v>
      </c>
      <c r="AP1944">
        <v>74</v>
      </c>
      <c r="AQ1944">
        <v>33</v>
      </c>
      <c r="AR1944">
        <v>36</v>
      </c>
      <c r="AS1944">
        <v>36</v>
      </c>
      <c r="AT1944">
        <v>71</v>
      </c>
      <c r="AU1944">
        <v>221</v>
      </c>
      <c r="AV1944">
        <v>70</v>
      </c>
      <c r="AW1944">
        <v>76</v>
      </c>
      <c r="AX1944">
        <v>75</v>
      </c>
      <c r="AY1944">
        <v>42</v>
      </c>
      <c r="AZ1944">
        <v>6</v>
      </c>
      <c r="BA1944">
        <v>11</v>
      </c>
      <c r="BB1944">
        <v>10</v>
      </c>
      <c r="BC1944">
        <v>8</v>
      </c>
      <c r="BD1944">
        <v>7</v>
      </c>
      <c r="BE1944">
        <v>1668</v>
      </c>
      <c r="BF1944">
        <v>370</v>
      </c>
      <c r="BG1944">
        <v>1</v>
      </c>
      <c r="BH1944">
        <v>68</v>
      </c>
      <c r="BI1944">
        <v>28</v>
      </c>
      <c r="BJ1944">
        <v>59</v>
      </c>
      <c r="BK1944">
        <v>63</v>
      </c>
      <c r="BL1944">
        <v>73</v>
      </c>
    </row>
    <row r="1945" spans="1:64" ht="30" x14ac:dyDescent="0.25">
      <c r="A1945" t="s">
        <v>4502</v>
      </c>
      <c r="B1945">
        <v>26</v>
      </c>
      <c r="C1945">
        <v>74</v>
      </c>
      <c r="D1945">
        <v>74</v>
      </c>
      <c r="E1945" s="1" t="s">
        <v>4503</v>
      </c>
      <c r="F1945">
        <v>231242</v>
      </c>
      <c r="G1945" t="s">
        <v>252</v>
      </c>
      <c r="H1945" t="s">
        <v>76</v>
      </c>
      <c r="I1945" t="s">
        <v>77</v>
      </c>
      <c r="J1945">
        <v>74</v>
      </c>
      <c r="K1945" t="s">
        <v>206</v>
      </c>
      <c r="L1945">
        <v>0</v>
      </c>
      <c r="M1945" t="s">
        <v>509</v>
      </c>
      <c r="N1945" t="s">
        <v>1151</v>
      </c>
      <c r="O1945" t="s">
        <v>2650</v>
      </c>
      <c r="P1945">
        <v>320</v>
      </c>
      <c r="Q1945">
        <v>68</v>
      </c>
      <c r="R1945">
        <v>64</v>
      </c>
      <c r="S1945">
        <v>51</v>
      </c>
      <c r="T1945">
        <v>72</v>
      </c>
      <c r="U1945">
        <v>65</v>
      </c>
      <c r="V1945">
        <v>364</v>
      </c>
      <c r="W1945">
        <v>80</v>
      </c>
      <c r="X1945">
        <v>72</v>
      </c>
      <c r="Y1945">
        <v>69</v>
      </c>
      <c r="Z1945">
        <v>65</v>
      </c>
      <c r="AA1945">
        <v>78</v>
      </c>
      <c r="AB1945">
        <v>404</v>
      </c>
      <c r="AC1945">
        <v>86</v>
      </c>
      <c r="AD1945">
        <v>80</v>
      </c>
      <c r="AE1945">
        <v>90</v>
      </c>
      <c r="AF1945">
        <v>66</v>
      </c>
      <c r="AG1945">
        <v>82</v>
      </c>
      <c r="AH1945">
        <v>327</v>
      </c>
      <c r="AI1945">
        <v>68</v>
      </c>
      <c r="AJ1945">
        <v>67</v>
      </c>
      <c r="AK1945">
        <v>71</v>
      </c>
      <c r="AL1945">
        <v>53</v>
      </c>
      <c r="AM1945">
        <v>68</v>
      </c>
      <c r="AN1945">
        <v>324</v>
      </c>
      <c r="AO1945">
        <v>77</v>
      </c>
      <c r="AP1945">
        <v>47</v>
      </c>
      <c r="AQ1945">
        <v>68</v>
      </c>
      <c r="AR1945">
        <v>72</v>
      </c>
      <c r="AS1945">
        <v>60</v>
      </c>
      <c r="AT1945">
        <v>65</v>
      </c>
      <c r="AU1945">
        <v>129</v>
      </c>
      <c r="AV1945">
        <v>28</v>
      </c>
      <c r="AW1945">
        <v>54</v>
      </c>
      <c r="AX1945">
        <v>47</v>
      </c>
      <c r="AY1945">
        <v>41</v>
      </c>
      <c r="AZ1945">
        <v>8</v>
      </c>
      <c r="BA1945">
        <v>6</v>
      </c>
      <c r="BB1945">
        <v>8</v>
      </c>
      <c r="BC1945">
        <v>7</v>
      </c>
      <c r="BD1945">
        <v>12</v>
      </c>
      <c r="BE1945">
        <v>1909</v>
      </c>
      <c r="BF1945">
        <v>405</v>
      </c>
      <c r="BG1945">
        <v>2</v>
      </c>
      <c r="BH1945">
        <v>83</v>
      </c>
      <c r="BI1945">
        <v>66</v>
      </c>
      <c r="BJ1945">
        <v>70</v>
      </c>
      <c r="BK1945">
        <v>79</v>
      </c>
      <c r="BL1945">
        <v>44</v>
      </c>
    </row>
    <row r="1946" spans="1:64" ht="60" x14ac:dyDescent="0.25">
      <c r="A1946" t="s">
        <v>4504</v>
      </c>
      <c r="B1946">
        <v>26</v>
      </c>
      <c r="C1946">
        <v>62</v>
      </c>
      <c r="D1946">
        <v>63</v>
      </c>
      <c r="E1946" s="1" t="s">
        <v>4505</v>
      </c>
      <c r="F1946">
        <v>231535</v>
      </c>
      <c r="G1946" t="s">
        <v>155</v>
      </c>
      <c r="H1946" t="s">
        <v>260</v>
      </c>
      <c r="I1946" t="s">
        <v>77</v>
      </c>
      <c r="J1946">
        <v>62</v>
      </c>
      <c r="K1946" t="s">
        <v>478</v>
      </c>
      <c r="L1946">
        <v>1</v>
      </c>
      <c r="M1946" t="s">
        <v>4229</v>
      </c>
      <c r="N1946" t="s">
        <v>338</v>
      </c>
      <c r="O1946" t="s">
        <v>72</v>
      </c>
      <c r="P1946">
        <v>254</v>
      </c>
      <c r="Q1946">
        <v>59</v>
      </c>
      <c r="R1946">
        <v>42</v>
      </c>
      <c r="S1946">
        <v>56</v>
      </c>
      <c r="T1946">
        <v>57</v>
      </c>
      <c r="U1946">
        <v>40</v>
      </c>
      <c r="V1946">
        <v>273</v>
      </c>
      <c r="W1946">
        <v>56</v>
      </c>
      <c r="X1946">
        <v>59</v>
      </c>
      <c r="Y1946">
        <v>46</v>
      </c>
      <c r="Z1946">
        <v>54</v>
      </c>
      <c r="AA1946">
        <v>58</v>
      </c>
      <c r="AB1946">
        <v>303</v>
      </c>
      <c r="AC1946">
        <v>66</v>
      </c>
      <c r="AD1946">
        <v>65</v>
      </c>
      <c r="AE1946">
        <v>56</v>
      </c>
      <c r="AF1946">
        <v>58</v>
      </c>
      <c r="AG1946">
        <v>58</v>
      </c>
      <c r="AH1946">
        <v>303</v>
      </c>
      <c r="AI1946">
        <v>53</v>
      </c>
      <c r="AJ1946">
        <v>70</v>
      </c>
      <c r="AK1946">
        <v>65</v>
      </c>
      <c r="AL1946">
        <v>72</v>
      </c>
      <c r="AM1946">
        <v>43</v>
      </c>
      <c r="AN1946">
        <v>284</v>
      </c>
      <c r="AO1946">
        <v>66</v>
      </c>
      <c r="AP1946">
        <v>58</v>
      </c>
      <c r="AQ1946">
        <v>56</v>
      </c>
      <c r="AR1946">
        <v>58</v>
      </c>
      <c r="AS1946">
        <v>46</v>
      </c>
      <c r="AT1946">
        <v>58</v>
      </c>
      <c r="AU1946">
        <v>175</v>
      </c>
      <c r="AV1946">
        <v>58</v>
      </c>
      <c r="AW1946">
        <v>59</v>
      </c>
      <c r="AX1946">
        <v>58</v>
      </c>
      <c r="AY1946">
        <v>45</v>
      </c>
      <c r="AZ1946">
        <v>6</v>
      </c>
      <c r="BA1946">
        <v>11</v>
      </c>
      <c r="BB1946">
        <v>8</v>
      </c>
      <c r="BC1946">
        <v>11</v>
      </c>
      <c r="BD1946">
        <v>9</v>
      </c>
      <c r="BE1946">
        <v>1637</v>
      </c>
      <c r="BF1946">
        <v>351</v>
      </c>
      <c r="BG1946">
        <v>1</v>
      </c>
      <c r="BH1946">
        <v>65</v>
      </c>
      <c r="BI1946">
        <v>45</v>
      </c>
      <c r="BJ1946">
        <v>57</v>
      </c>
      <c r="BK1946">
        <v>57</v>
      </c>
      <c r="BL1946">
        <v>58</v>
      </c>
    </row>
    <row r="1947" spans="1:64" ht="60" x14ac:dyDescent="0.25">
      <c r="A1947" t="s">
        <v>3525</v>
      </c>
      <c r="B1947">
        <v>28</v>
      </c>
      <c r="C1947">
        <v>80</v>
      </c>
      <c r="D1947">
        <v>80</v>
      </c>
      <c r="E1947" s="1" t="s">
        <v>2954</v>
      </c>
      <c r="F1947">
        <v>231591</v>
      </c>
      <c r="G1947" t="s">
        <v>252</v>
      </c>
      <c r="H1947" t="s">
        <v>98</v>
      </c>
      <c r="I1947" t="s">
        <v>77</v>
      </c>
      <c r="J1947">
        <v>80</v>
      </c>
      <c r="K1947" t="s">
        <v>478</v>
      </c>
      <c r="L1947">
        <v>0</v>
      </c>
      <c r="M1947" t="s">
        <v>593</v>
      </c>
      <c r="N1947" t="s">
        <v>1390</v>
      </c>
      <c r="O1947" t="s">
        <v>72</v>
      </c>
      <c r="P1947">
        <v>333</v>
      </c>
      <c r="Q1947">
        <v>79</v>
      </c>
      <c r="R1947">
        <v>50</v>
      </c>
      <c r="S1947">
        <v>74</v>
      </c>
      <c r="T1947">
        <v>79</v>
      </c>
      <c r="U1947">
        <v>51</v>
      </c>
      <c r="V1947">
        <v>381</v>
      </c>
      <c r="W1947">
        <v>81</v>
      </c>
      <c r="X1947">
        <v>72</v>
      </c>
      <c r="Y1947">
        <v>70</v>
      </c>
      <c r="Z1947">
        <v>78</v>
      </c>
      <c r="AA1947">
        <v>80</v>
      </c>
      <c r="AB1947">
        <v>385</v>
      </c>
      <c r="AC1947">
        <v>81</v>
      </c>
      <c r="AD1947">
        <v>77</v>
      </c>
      <c r="AE1947">
        <v>75</v>
      </c>
      <c r="AF1947">
        <v>76</v>
      </c>
      <c r="AG1947">
        <v>76</v>
      </c>
      <c r="AH1947">
        <v>350</v>
      </c>
      <c r="AI1947">
        <v>72</v>
      </c>
      <c r="AJ1947">
        <v>81</v>
      </c>
      <c r="AK1947">
        <v>77</v>
      </c>
      <c r="AL1947">
        <v>64</v>
      </c>
      <c r="AM1947">
        <v>56</v>
      </c>
      <c r="AN1947">
        <v>330</v>
      </c>
      <c r="AO1947">
        <v>82</v>
      </c>
      <c r="AP1947">
        <v>74</v>
      </c>
      <c r="AQ1947">
        <v>66</v>
      </c>
      <c r="AR1947">
        <v>60</v>
      </c>
      <c r="AS1947">
        <v>48</v>
      </c>
      <c r="AT1947">
        <v>68</v>
      </c>
      <c r="AU1947">
        <v>238</v>
      </c>
      <c r="AV1947">
        <v>77</v>
      </c>
      <c r="AW1947">
        <v>80</v>
      </c>
      <c r="AX1947">
        <v>81</v>
      </c>
      <c r="AY1947">
        <v>52</v>
      </c>
      <c r="AZ1947">
        <v>14</v>
      </c>
      <c r="BA1947">
        <v>14</v>
      </c>
      <c r="BB1947">
        <v>10</v>
      </c>
      <c r="BC1947">
        <v>6</v>
      </c>
      <c r="BD1947">
        <v>8</v>
      </c>
      <c r="BE1947">
        <v>2069</v>
      </c>
      <c r="BF1947">
        <v>437</v>
      </c>
      <c r="BG1947">
        <v>1</v>
      </c>
      <c r="BH1947">
        <v>79</v>
      </c>
      <c r="BI1947">
        <v>56</v>
      </c>
      <c r="BJ1947">
        <v>74</v>
      </c>
      <c r="BK1947">
        <v>79</v>
      </c>
      <c r="BL1947">
        <v>77</v>
      </c>
    </row>
    <row r="1948" spans="1:64" ht="30" x14ac:dyDescent="0.25">
      <c r="A1948" t="s">
        <v>4506</v>
      </c>
      <c r="B1948">
        <v>26</v>
      </c>
      <c r="C1948">
        <v>77</v>
      </c>
      <c r="D1948">
        <v>80</v>
      </c>
      <c r="E1948" s="1" t="s">
        <v>4507</v>
      </c>
      <c r="F1948">
        <v>231628</v>
      </c>
      <c r="G1948" t="s">
        <v>183</v>
      </c>
      <c r="H1948" t="s">
        <v>377</v>
      </c>
      <c r="I1948" t="s">
        <v>68</v>
      </c>
      <c r="J1948">
        <v>79</v>
      </c>
      <c r="K1948" t="s">
        <v>106</v>
      </c>
      <c r="L1948">
        <v>3</v>
      </c>
      <c r="M1948" t="s">
        <v>934</v>
      </c>
      <c r="N1948" t="s">
        <v>719</v>
      </c>
      <c r="O1948" t="s">
        <v>407</v>
      </c>
      <c r="P1948">
        <v>377</v>
      </c>
      <c r="Q1948">
        <v>69</v>
      </c>
      <c r="R1948">
        <v>76</v>
      </c>
      <c r="S1948">
        <v>81</v>
      </c>
      <c r="T1948">
        <v>73</v>
      </c>
      <c r="U1948">
        <v>78</v>
      </c>
      <c r="V1948">
        <v>322</v>
      </c>
      <c r="W1948">
        <v>72</v>
      </c>
      <c r="X1948">
        <v>64</v>
      </c>
      <c r="Y1948">
        <v>60</v>
      </c>
      <c r="Z1948">
        <v>52</v>
      </c>
      <c r="AA1948">
        <v>74</v>
      </c>
      <c r="AB1948">
        <v>360</v>
      </c>
      <c r="AC1948">
        <v>73</v>
      </c>
      <c r="AD1948">
        <v>82</v>
      </c>
      <c r="AE1948">
        <v>67</v>
      </c>
      <c r="AF1948">
        <v>74</v>
      </c>
      <c r="AG1948">
        <v>64</v>
      </c>
      <c r="AH1948">
        <v>407</v>
      </c>
      <c r="AI1948">
        <v>82</v>
      </c>
      <c r="AJ1948">
        <v>92</v>
      </c>
      <c r="AK1948">
        <v>74</v>
      </c>
      <c r="AL1948">
        <v>85</v>
      </c>
      <c r="AM1948">
        <v>74</v>
      </c>
      <c r="AN1948">
        <v>326</v>
      </c>
      <c r="AO1948">
        <v>69</v>
      </c>
      <c r="AP1948">
        <v>39</v>
      </c>
      <c r="AQ1948">
        <v>79</v>
      </c>
      <c r="AR1948">
        <v>64</v>
      </c>
      <c r="AS1948">
        <v>75</v>
      </c>
      <c r="AT1948">
        <v>75</v>
      </c>
      <c r="AU1948">
        <v>120</v>
      </c>
      <c r="AV1948">
        <v>42</v>
      </c>
      <c r="AW1948">
        <v>43</v>
      </c>
      <c r="AX1948">
        <v>35</v>
      </c>
      <c r="AY1948">
        <v>54</v>
      </c>
      <c r="AZ1948">
        <v>12</v>
      </c>
      <c r="BA1948">
        <v>11</v>
      </c>
      <c r="BB1948">
        <v>15</v>
      </c>
      <c r="BC1948">
        <v>10</v>
      </c>
      <c r="BD1948">
        <v>6</v>
      </c>
      <c r="BE1948">
        <v>1966</v>
      </c>
      <c r="BF1948">
        <v>417</v>
      </c>
      <c r="BG1948">
        <v>2</v>
      </c>
      <c r="BH1948">
        <v>78</v>
      </c>
      <c r="BI1948">
        <v>77</v>
      </c>
      <c r="BJ1948">
        <v>66</v>
      </c>
      <c r="BK1948">
        <v>72</v>
      </c>
      <c r="BL1948">
        <v>45</v>
      </c>
    </row>
    <row r="1949" spans="1:64" ht="75" x14ac:dyDescent="0.25">
      <c r="A1949" t="s">
        <v>4508</v>
      </c>
      <c r="B1949">
        <v>25</v>
      </c>
      <c r="C1949">
        <v>77</v>
      </c>
      <c r="D1949">
        <v>79</v>
      </c>
      <c r="E1949" s="1" t="s">
        <v>4509</v>
      </c>
      <c r="F1949">
        <v>231838</v>
      </c>
      <c r="G1949" t="s">
        <v>494</v>
      </c>
      <c r="H1949" t="s">
        <v>327</v>
      </c>
      <c r="I1949" t="s">
        <v>77</v>
      </c>
      <c r="J1949">
        <v>79</v>
      </c>
      <c r="K1949" t="s">
        <v>189</v>
      </c>
      <c r="L1949">
        <v>2</v>
      </c>
      <c r="M1949" t="s">
        <v>207</v>
      </c>
      <c r="N1949" t="s">
        <v>764</v>
      </c>
      <c r="O1949" t="s">
        <v>72</v>
      </c>
      <c r="P1949">
        <v>288</v>
      </c>
      <c r="Q1949">
        <v>63</v>
      </c>
      <c r="R1949">
        <v>41</v>
      </c>
      <c r="S1949">
        <v>78</v>
      </c>
      <c r="T1949">
        <v>72</v>
      </c>
      <c r="U1949">
        <v>34</v>
      </c>
      <c r="V1949">
        <v>333</v>
      </c>
      <c r="W1949">
        <v>63</v>
      </c>
      <c r="X1949">
        <v>65</v>
      </c>
      <c r="Y1949">
        <v>69</v>
      </c>
      <c r="Z1949">
        <v>69</v>
      </c>
      <c r="AA1949">
        <v>67</v>
      </c>
      <c r="AB1949">
        <v>323</v>
      </c>
      <c r="AC1949">
        <v>62</v>
      </c>
      <c r="AD1949">
        <v>68</v>
      </c>
      <c r="AE1949">
        <v>62</v>
      </c>
      <c r="AF1949">
        <v>76</v>
      </c>
      <c r="AG1949">
        <v>55</v>
      </c>
      <c r="AH1949">
        <v>360</v>
      </c>
      <c r="AI1949">
        <v>67</v>
      </c>
      <c r="AJ1949">
        <v>77</v>
      </c>
      <c r="AK1949">
        <v>72</v>
      </c>
      <c r="AL1949">
        <v>82</v>
      </c>
      <c r="AM1949">
        <v>62</v>
      </c>
      <c r="AN1949">
        <v>332</v>
      </c>
      <c r="AO1949">
        <v>83</v>
      </c>
      <c r="AP1949">
        <v>75</v>
      </c>
      <c r="AQ1949">
        <v>56</v>
      </c>
      <c r="AR1949">
        <v>60</v>
      </c>
      <c r="AS1949">
        <v>58</v>
      </c>
      <c r="AT1949">
        <v>67</v>
      </c>
      <c r="AU1949">
        <v>234</v>
      </c>
      <c r="AV1949">
        <v>78</v>
      </c>
      <c r="AW1949">
        <v>79</v>
      </c>
      <c r="AX1949">
        <v>77</v>
      </c>
      <c r="AY1949">
        <v>62</v>
      </c>
      <c r="AZ1949">
        <v>13</v>
      </c>
      <c r="BA1949">
        <v>13</v>
      </c>
      <c r="BB1949">
        <v>14</v>
      </c>
      <c r="BC1949">
        <v>14</v>
      </c>
      <c r="BD1949">
        <v>8</v>
      </c>
      <c r="BE1949">
        <v>1932</v>
      </c>
      <c r="BF1949">
        <v>406</v>
      </c>
      <c r="BG1949">
        <v>1</v>
      </c>
      <c r="BH1949">
        <v>65</v>
      </c>
      <c r="BI1949">
        <v>52</v>
      </c>
      <c r="BJ1949">
        <v>67</v>
      </c>
      <c r="BK1949">
        <v>65</v>
      </c>
      <c r="BL1949">
        <v>78</v>
      </c>
    </row>
    <row r="1950" spans="1:64" ht="30" x14ac:dyDescent="0.25">
      <c r="A1950" t="s">
        <v>4510</v>
      </c>
      <c r="B1950">
        <v>26</v>
      </c>
      <c r="C1950">
        <v>75</v>
      </c>
      <c r="D1950">
        <v>76</v>
      </c>
      <c r="E1950" s="1" t="s">
        <v>4511</v>
      </c>
      <c r="F1950">
        <v>231887</v>
      </c>
      <c r="G1950" t="s">
        <v>283</v>
      </c>
      <c r="H1950" t="s">
        <v>156</v>
      </c>
      <c r="I1950" t="s">
        <v>77</v>
      </c>
      <c r="J1950">
        <v>76</v>
      </c>
      <c r="K1950" t="s">
        <v>69</v>
      </c>
      <c r="L1950">
        <v>1</v>
      </c>
      <c r="M1950" t="s">
        <v>230</v>
      </c>
      <c r="N1950" t="s">
        <v>719</v>
      </c>
      <c r="O1950" t="s">
        <v>2795</v>
      </c>
      <c r="P1950">
        <v>361</v>
      </c>
      <c r="Q1950">
        <v>72</v>
      </c>
      <c r="R1950">
        <v>73</v>
      </c>
      <c r="S1950">
        <v>68</v>
      </c>
      <c r="T1950">
        <v>77</v>
      </c>
      <c r="U1950">
        <v>71</v>
      </c>
      <c r="V1950">
        <v>388</v>
      </c>
      <c r="W1950">
        <v>78</v>
      </c>
      <c r="X1950">
        <v>81</v>
      </c>
      <c r="Y1950">
        <v>75</v>
      </c>
      <c r="Z1950">
        <v>75</v>
      </c>
      <c r="AA1950">
        <v>79</v>
      </c>
      <c r="AB1950">
        <v>345</v>
      </c>
      <c r="AC1950">
        <v>63</v>
      </c>
      <c r="AD1950">
        <v>66</v>
      </c>
      <c r="AE1950">
        <v>75</v>
      </c>
      <c r="AF1950">
        <v>72</v>
      </c>
      <c r="AG1950">
        <v>69</v>
      </c>
      <c r="AH1950">
        <v>367</v>
      </c>
      <c r="AI1950">
        <v>76</v>
      </c>
      <c r="AJ1950">
        <v>73</v>
      </c>
      <c r="AK1950">
        <v>72</v>
      </c>
      <c r="AL1950">
        <v>72</v>
      </c>
      <c r="AM1950">
        <v>74</v>
      </c>
      <c r="AN1950">
        <v>325</v>
      </c>
      <c r="AO1950">
        <v>66</v>
      </c>
      <c r="AP1950">
        <v>38</v>
      </c>
      <c r="AQ1950">
        <v>75</v>
      </c>
      <c r="AR1950">
        <v>77</v>
      </c>
      <c r="AS1950">
        <v>69</v>
      </c>
      <c r="AT1950">
        <v>73</v>
      </c>
      <c r="AU1950">
        <v>134</v>
      </c>
      <c r="AV1950">
        <v>40</v>
      </c>
      <c r="AW1950">
        <v>52</v>
      </c>
      <c r="AX1950">
        <v>42</v>
      </c>
      <c r="AY1950">
        <v>47</v>
      </c>
      <c r="AZ1950">
        <v>10</v>
      </c>
      <c r="BA1950">
        <v>12</v>
      </c>
      <c r="BB1950">
        <v>5</v>
      </c>
      <c r="BC1950">
        <v>13</v>
      </c>
      <c r="BD1950">
        <v>7</v>
      </c>
      <c r="BE1950">
        <v>1967</v>
      </c>
      <c r="BF1950">
        <v>409</v>
      </c>
      <c r="BG1950">
        <v>1</v>
      </c>
      <c r="BH1950">
        <v>65</v>
      </c>
      <c r="BI1950">
        <v>74</v>
      </c>
      <c r="BJ1950">
        <v>76</v>
      </c>
      <c r="BK1950">
        <v>77</v>
      </c>
      <c r="BL1950">
        <v>46</v>
      </c>
    </row>
    <row r="1951" spans="1:64" ht="30" x14ac:dyDescent="0.25">
      <c r="A1951" t="s">
        <v>4512</v>
      </c>
      <c r="B1951">
        <v>27</v>
      </c>
      <c r="C1951">
        <v>76</v>
      </c>
      <c r="D1951">
        <v>76</v>
      </c>
      <c r="E1951" s="1" t="s">
        <v>4513</v>
      </c>
      <c r="F1951">
        <v>232099</v>
      </c>
      <c r="G1951" t="s">
        <v>183</v>
      </c>
      <c r="H1951" t="s">
        <v>913</v>
      </c>
      <c r="I1951" t="s">
        <v>68</v>
      </c>
      <c r="J1951">
        <v>76</v>
      </c>
      <c r="K1951" t="s">
        <v>195</v>
      </c>
      <c r="L1951">
        <v>0</v>
      </c>
      <c r="M1951" t="s">
        <v>1532</v>
      </c>
      <c r="N1951" t="s">
        <v>510</v>
      </c>
      <c r="O1951" t="s">
        <v>411</v>
      </c>
      <c r="P1951">
        <v>351</v>
      </c>
      <c r="Q1951">
        <v>62</v>
      </c>
      <c r="R1951">
        <v>72</v>
      </c>
      <c r="S1951">
        <v>78</v>
      </c>
      <c r="T1951">
        <v>77</v>
      </c>
      <c r="U1951">
        <v>62</v>
      </c>
      <c r="V1951">
        <v>348</v>
      </c>
      <c r="W1951">
        <v>78</v>
      </c>
      <c r="X1951">
        <v>65</v>
      </c>
      <c r="Y1951">
        <v>51</v>
      </c>
      <c r="Z1951">
        <v>75</v>
      </c>
      <c r="AA1951">
        <v>79</v>
      </c>
      <c r="AB1951">
        <v>318</v>
      </c>
      <c r="AC1951">
        <v>56</v>
      </c>
      <c r="AD1951">
        <v>64</v>
      </c>
      <c r="AE1951">
        <v>67</v>
      </c>
      <c r="AF1951">
        <v>75</v>
      </c>
      <c r="AG1951">
        <v>56</v>
      </c>
      <c r="AH1951">
        <v>389</v>
      </c>
      <c r="AI1951">
        <v>76</v>
      </c>
      <c r="AJ1951">
        <v>83</v>
      </c>
      <c r="AK1951">
        <v>80</v>
      </c>
      <c r="AL1951">
        <v>83</v>
      </c>
      <c r="AM1951">
        <v>67</v>
      </c>
      <c r="AN1951">
        <v>361</v>
      </c>
      <c r="AO1951">
        <v>78</v>
      </c>
      <c r="AP1951">
        <v>74</v>
      </c>
      <c r="AQ1951">
        <v>75</v>
      </c>
      <c r="AR1951">
        <v>77</v>
      </c>
      <c r="AS1951">
        <v>57</v>
      </c>
      <c r="AT1951">
        <v>80</v>
      </c>
      <c r="AU1951">
        <v>217</v>
      </c>
      <c r="AV1951">
        <v>71</v>
      </c>
      <c r="AW1951">
        <v>76</v>
      </c>
      <c r="AX1951">
        <v>70</v>
      </c>
      <c r="AY1951">
        <v>56</v>
      </c>
      <c r="AZ1951">
        <v>9</v>
      </c>
      <c r="BA1951">
        <v>14</v>
      </c>
      <c r="BB1951">
        <v>8</v>
      </c>
      <c r="BC1951">
        <v>12</v>
      </c>
      <c r="BD1951">
        <v>13</v>
      </c>
      <c r="BE1951">
        <v>2040</v>
      </c>
      <c r="BF1951">
        <v>434</v>
      </c>
      <c r="BG1951">
        <v>1</v>
      </c>
      <c r="BH1951">
        <v>60</v>
      </c>
      <c r="BI1951">
        <v>71</v>
      </c>
      <c r="BJ1951">
        <v>72</v>
      </c>
      <c r="BK1951">
        <v>76</v>
      </c>
      <c r="BL1951">
        <v>74</v>
      </c>
    </row>
    <row r="1952" spans="1:64" ht="60" x14ac:dyDescent="0.25">
      <c r="A1952" t="s">
        <v>4514</v>
      </c>
      <c r="B1952">
        <v>27</v>
      </c>
      <c r="C1952">
        <v>77</v>
      </c>
      <c r="D1952">
        <v>78</v>
      </c>
      <c r="E1952" s="1" t="s">
        <v>3913</v>
      </c>
      <c r="F1952">
        <v>232119</v>
      </c>
      <c r="G1952" t="s">
        <v>337</v>
      </c>
      <c r="H1952" t="s">
        <v>119</v>
      </c>
      <c r="I1952" t="s">
        <v>68</v>
      </c>
      <c r="J1952">
        <v>78</v>
      </c>
      <c r="K1952" t="s">
        <v>189</v>
      </c>
      <c r="L1952">
        <v>1</v>
      </c>
      <c r="M1952" t="s">
        <v>613</v>
      </c>
      <c r="N1952" t="s">
        <v>2079</v>
      </c>
      <c r="O1952" t="s">
        <v>72</v>
      </c>
      <c r="P1952">
        <v>281</v>
      </c>
      <c r="Q1952">
        <v>46</v>
      </c>
      <c r="R1952">
        <v>39</v>
      </c>
      <c r="S1952">
        <v>74</v>
      </c>
      <c r="T1952">
        <v>74</v>
      </c>
      <c r="U1952">
        <v>48</v>
      </c>
      <c r="V1952">
        <v>270</v>
      </c>
      <c r="W1952">
        <v>62</v>
      </c>
      <c r="X1952">
        <v>39</v>
      </c>
      <c r="Y1952">
        <v>39</v>
      </c>
      <c r="Z1952">
        <v>64</v>
      </c>
      <c r="AA1952">
        <v>66</v>
      </c>
      <c r="AB1952">
        <v>328</v>
      </c>
      <c r="AC1952">
        <v>61</v>
      </c>
      <c r="AD1952">
        <v>75</v>
      </c>
      <c r="AE1952">
        <v>61</v>
      </c>
      <c r="AF1952">
        <v>76</v>
      </c>
      <c r="AG1952">
        <v>55</v>
      </c>
      <c r="AH1952">
        <v>335</v>
      </c>
      <c r="AI1952">
        <v>65</v>
      </c>
      <c r="AJ1952">
        <v>81</v>
      </c>
      <c r="AK1952">
        <v>63</v>
      </c>
      <c r="AL1952">
        <v>82</v>
      </c>
      <c r="AM1952">
        <v>44</v>
      </c>
      <c r="AN1952">
        <v>308</v>
      </c>
      <c r="AO1952">
        <v>86</v>
      </c>
      <c r="AP1952">
        <v>76</v>
      </c>
      <c r="AQ1952">
        <v>42</v>
      </c>
      <c r="AR1952">
        <v>52</v>
      </c>
      <c r="AS1952">
        <v>52</v>
      </c>
      <c r="AT1952">
        <v>76</v>
      </c>
      <c r="AU1952">
        <v>227</v>
      </c>
      <c r="AV1952">
        <v>75</v>
      </c>
      <c r="AW1952">
        <v>77</v>
      </c>
      <c r="AX1952">
        <v>75</v>
      </c>
      <c r="AY1952">
        <v>34</v>
      </c>
      <c r="AZ1952">
        <v>6</v>
      </c>
      <c r="BA1952">
        <v>7</v>
      </c>
      <c r="BB1952">
        <v>7</v>
      </c>
      <c r="BC1952">
        <v>7</v>
      </c>
      <c r="BD1952">
        <v>7</v>
      </c>
      <c r="BE1952">
        <v>1783</v>
      </c>
      <c r="BF1952">
        <v>392</v>
      </c>
      <c r="BG1952">
        <v>1</v>
      </c>
      <c r="BH1952">
        <v>69</v>
      </c>
      <c r="BI1952">
        <v>46</v>
      </c>
      <c r="BJ1952">
        <v>59</v>
      </c>
      <c r="BK1952">
        <v>64</v>
      </c>
      <c r="BL1952">
        <v>76</v>
      </c>
    </row>
    <row r="1953" spans="1:64" ht="30" x14ac:dyDescent="0.25">
      <c r="A1953" t="s">
        <v>4515</v>
      </c>
      <c r="B1953">
        <v>25</v>
      </c>
      <c r="C1953">
        <v>78</v>
      </c>
      <c r="D1953">
        <v>81</v>
      </c>
      <c r="E1953" s="1" t="s">
        <v>4516</v>
      </c>
      <c r="F1953">
        <v>232229</v>
      </c>
      <c r="G1953" t="s">
        <v>494</v>
      </c>
      <c r="H1953" t="s">
        <v>67</v>
      </c>
      <c r="I1953" t="s">
        <v>68</v>
      </c>
      <c r="J1953">
        <v>78</v>
      </c>
      <c r="K1953" t="s">
        <v>508</v>
      </c>
      <c r="L1953">
        <v>3</v>
      </c>
      <c r="M1953" t="s">
        <v>148</v>
      </c>
      <c r="N1953" t="s">
        <v>807</v>
      </c>
      <c r="O1953" t="s">
        <v>1900</v>
      </c>
      <c r="P1953">
        <v>74</v>
      </c>
      <c r="Q1953">
        <v>10</v>
      </c>
      <c r="R1953">
        <v>10</v>
      </c>
      <c r="S1953">
        <v>11</v>
      </c>
      <c r="T1953">
        <v>33</v>
      </c>
      <c r="U1953">
        <v>10</v>
      </c>
      <c r="V1953">
        <v>96</v>
      </c>
      <c r="W1953">
        <v>11</v>
      </c>
      <c r="X1953">
        <v>10</v>
      </c>
      <c r="Y1953">
        <v>10</v>
      </c>
      <c r="Z1953">
        <v>44</v>
      </c>
      <c r="AA1953">
        <v>21</v>
      </c>
      <c r="AB1953">
        <v>261</v>
      </c>
      <c r="AC1953">
        <v>48</v>
      </c>
      <c r="AD1953">
        <v>48</v>
      </c>
      <c r="AE1953">
        <v>56</v>
      </c>
      <c r="AF1953">
        <v>77</v>
      </c>
      <c r="AG1953">
        <v>32</v>
      </c>
      <c r="AH1953">
        <v>236</v>
      </c>
      <c r="AI1953">
        <v>59</v>
      </c>
      <c r="AJ1953">
        <v>67</v>
      </c>
      <c r="AK1953">
        <v>30</v>
      </c>
      <c r="AL1953">
        <v>70</v>
      </c>
      <c r="AM1953">
        <v>10</v>
      </c>
      <c r="AN1953">
        <v>116</v>
      </c>
      <c r="AO1953">
        <v>22</v>
      </c>
      <c r="AP1953">
        <v>10</v>
      </c>
      <c r="AQ1953">
        <v>10</v>
      </c>
      <c r="AR1953">
        <v>58</v>
      </c>
      <c r="AS1953">
        <v>16</v>
      </c>
      <c r="AT1953">
        <v>54</v>
      </c>
      <c r="AU1953">
        <v>42</v>
      </c>
      <c r="AV1953">
        <v>16</v>
      </c>
      <c r="AW1953">
        <v>12</v>
      </c>
      <c r="AX1953">
        <v>14</v>
      </c>
      <c r="AY1953">
        <v>385</v>
      </c>
      <c r="AZ1953">
        <v>80</v>
      </c>
      <c r="BA1953">
        <v>75</v>
      </c>
      <c r="BB1953">
        <v>78</v>
      </c>
      <c r="BC1953">
        <v>74</v>
      </c>
      <c r="BD1953">
        <v>78</v>
      </c>
      <c r="BE1953">
        <v>1210</v>
      </c>
      <c r="BF1953">
        <v>433</v>
      </c>
      <c r="BG1953">
        <v>2</v>
      </c>
      <c r="BH1953">
        <v>80</v>
      </c>
      <c r="BI1953">
        <v>75</v>
      </c>
      <c r="BJ1953">
        <v>78</v>
      </c>
      <c r="BK1953">
        <v>78</v>
      </c>
      <c r="BL1953">
        <v>48</v>
      </c>
    </row>
    <row r="1954" spans="1:64" ht="45" x14ac:dyDescent="0.25">
      <c r="A1954" t="s">
        <v>4517</v>
      </c>
      <c r="B1954">
        <v>26</v>
      </c>
      <c r="C1954">
        <v>75</v>
      </c>
      <c r="D1954">
        <v>78</v>
      </c>
      <c r="E1954" s="1" t="s">
        <v>4518</v>
      </c>
      <c r="F1954">
        <v>232770</v>
      </c>
      <c r="G1954" t="s">
        <v>112</v>
      </c>
      <c r="H1954" t="s">
        <v>156</v>
      </c>
      <c r="I1954" t="s">
        <v>77</v>
      </c>
      <c r="J1954">
        <v>76</v>
      </c>
      <c r="K1954" t="s">
        <v>195</v>
      </c>
      <c r="L1954">
        <v>3</v>
      </c>
      <c r="M1954" t="s">
        <v>230</v>
      </c>
      <c r="N1954" t="s">
        <v>967</v>
      </c>
      <c r="O1954" t="s">
        <v>3838</v>
      </c>
      <c r="P1954">
        <v>336</v>
      </c>
      <c r="Q1954" t="s">
        <v>2329</v>
      </c>
      <c r="R1954">
        <v>67</v>
      </c>
      <c r="S1954">
        <v>60</v>
      </c>
      <c r="T1954" t="s">
        <v>445</v>
      </c>
      <c r="U1954" t="s">
        <v>1514</v>
      </c>
      <c r="V1954">
        <v>383</v>
      </c>
      <c r="W1954">
        <v>69</v>
      </c>
      <c r="X1954">
        <v>80</v>
      </c>
      <c r="Y1954" t="s">
        <v>526</v>
      </c>
      <c r="Z1954" t="s">
        <v>1253</v>
      </c>
      <c r="AA1954">
        <v>76</v>
      </c>
      <c r="AB1954">
        <v>353</v>
      </c>
      <c r="AC1954" t="s">
        <v>160</v>
      </c>
      <c r="AD1954" t="s">
        <v>595</v>
      </c>
      <c r="AE1954" t="s">
        <v>1496</v>
      </c>
      <c r="AF1954">
        <v>70</v>
      </c>
      <c r="AG1954">
        <v>73</v>
      </c>
      <c r="AH1954">
        <v>379</v>
      </c>
      <c r="AI1954">
        <v>77</v>
      </c>
      <c r="AJ1954">
        <v>73</v>
      </c>
      <c r="AK1954">
        <v>81</v>
      </c>
      <c r="AL1954">
        <v>73</v>
      </c>
      <c r="AM1954">
        <v>75</v>
      </c>
      <c r="AN1954">
        <v>367</v>
      </c>
      <c r="AO1954">
        <v>77</v>
      </c>
      <c r="AP1954">
        <v>72</v>
      </c>
      <c r="AQ1954">
        <v>69</v>
      </c>
      <c r="AR1954">
        <v>74</v>
      </c>
      <c r="AS1954">
        <v>75</v>
      </c>
      <c r="AT1954" t="s">
        <v>595</v>
      </c>
      <c r="AU1954">
        <v>214</v>
      </c>
      <c r="AV1954">
        <v>67</v>
      </c>
      <c r="AW1954">
        <v>75</v>
      </c>
      <c r="AX1954">
        <v>72</v>
      </c>
      <c r="AY1954">
        <v>54</v>
      </c>
      <c r="AZ1954">
        <v>7</v>
      </c>
      <c r="BA1954">
        <v>12</v>
      </c>
      <c r="BB1954">
        <v>13</v>
      </c>
      <c r="BC1954">
        <v>12</v>
      </c>
      <c r="BD1954">
        <v>10</v>
      </c>
      <c r="BE1954">
        <v>2086</v>
      </c>
      <c r="BF1954">
        <v>434</v>
      </c>
      <c r="BG1954">
        <v>1</v>
      </c>
      <c r="BH1954">
        <v>69</v>
      </c>
      <c r="BI1954">
        <v>70</v>
      </c>
      <c r="BJ1954">
        <v>77</v>
      </c>
      <c r="BK1954">
        <v>72</v>
      </c>
      <c r="BL1954">
        <v>70</v>
      </c>
    </row>
    <row r="1955" spans="1:64" ht="45" x14ac:dyDescent="0.25">
      <c r="A1955" t="s">
        <v>4519</v>
      </c>
      <c r="B1955">
        <v>25</v>
      </c>
      <c r="C1955">
        <v>73</v>
      </c>
      <c r="D1955">
        <v>77</v>
      </c>
      <c r="E1955" s="1" t="s">
        <v>4520</v>
      </c>
      <c r="F1955">
        <v>232873</v>
      </c>
      <c r="G1955" t="s">
        <v>359</v>
      </c>
      <c r="H1955" t="s">
        <v>290</v>
      </c>
      <c r="I1955" t="s">
        <v>77</v>
      </c>
      <c r="J1955">
        <v>75</v>
      </c>
      <c r="K1955" t="s">
        <v>189</v>
      </c>
      <c r="L1955">
        <v>4</v>
      </c>
      <c r="M1955" t="s">
        <v>454</v>
      </c>
      <c r="N1955" t="s">
        <v>333</v>
      </c>
      <c r="O1955" t="s">
        <v>131</v>
      </c>
      <c r="P1955">
        <v>243</v>
      </c>
      <c r="Q1955">
        <v>46</v>
      </c>
      <c r="R1955">
        <v>34</v>
      </c>
      <c r="S1955">
        <v>72</v>
      </c>
      <c r="T1955">
        <v>70</v>
      </c>
      <c r="U1955">
        <v>21</v>
      </c>
      <c r="V1955">
        <v>227</v>
      </c>
      <c r="W1955">
        <v>41</v>
      </c>
      <c r="X1955">
        <v>29</v>
      </c>
      <c r="Y1955">
        <v>25</v>
      </c>
      <c r="Z1955">
        <v>66</v>
      </c>
      <c r="AA1955">
        <v>66</v>
      </c>
      <c r="AB1955">
        <v>314</v>
      </c>
      <c r="AC1955">
        <v>72</v>
      </c>
      <c r="AD1955">
        <v>83</v>
      </c>
      <c r="AE1955">
        <v>54</v>
      </c>
      <c r="AF1955">
        <v>68</v>
      </c>
      <c r="AG1955">
        <v>37</v>
      </c>
      <c r="AH1955">
        <v>353</v>
      </c>
      <c r="AI1955">
        <v>73</v>
      </c>
      <c r="AJ1955">
        <v>87</v>
      </c>
      <c r="AK1955">
        <v>73</v>
      </c>
      <c r="AL1955">
        <v>85</v>
      </c>
      <c r="AM1955">
        <v>35</v>
      </c>
      <c r="AN1955">
        <v>278</v>
      </c>
      <c r="AO1955">
        <v>72</v>
      </c>
      <c r="AP1955">
        <v>74</v>
      </c>
      <c r="AQ1955">
        <v>37</v>
      </c>
      <c r="AR1955">
        <v>60</v>
      </c>
      <c r="AS1955">
        <v>35</v>
      </c>
      <c r="AT1955">
        <v>60</v>
      </c>
      <c r="AU1955">
        <v>208</v>
      </c>
      <c r="AV1955">
        <v>72</v>
      </c>
      <c r="AW1955">
        <v>69</v>
      </c>
      <c r="AX1955">
        <v>67</v>
      </c>
      <c r="AY1955">
        <v>46</v>
      </c>
      <c r="AZ1955">
        <v>7</v>
      </c>
      <c r="BA1955">
        <v>7</v>
      </c>
      <c r="BB1955">
        <v>11</v>
      </c>
      <c r="BC1955">
        <v>14</v>
      </c>
      <c r="BD1955">
        <v>7</v>
      </c>
      <c r="BE1955">
        <v>1669</v>
      </c>
      <c r="BF1955">
        <v>381</v>
      </c>
      <c r="BG1955">
        <v>1</v>
      </c>
      <c r="BH1955">
        <v>78</v>
      </c>
      <c r="BI1955">
        <v>42</v>
      </c>
      <c r="BJ1955">
        <v>58</v>
      </c>
      <c r="BK1955">
        <v>52</v>
      </c>
      <c r="BL1955">
        <v>71</v>
      </c>
    </row>
    <row r="1956" spans="1:64" ht="30" x14ac:dyDescent="0.25">
      <c r="A1956" t="s">
        <v>4521</v>
      </c>
      <c r="B1956">
        <v>23</v>
      </c>
      <c r="C1956">
        <v>64</v>
      </c>
      <c r="D1956">
        <v>68</v>
      </c>
      <c r="E1956" s="1" t="s">
        <v>4522</v>
      </c>
      <c r="F1956">
        <v>233051</v>
      </c>
      <c r="G1956" t="s">
        <v>75</v>
      </c>
      <c r="H1956" t="s">
        <v>91</v>
      </c>
      <c r="I1956" t="s">
        <v>68</v>
      </c>
      <c r="J1956">
        <v>66</v>
      </c>
      <c r="K1956" t="s">
        <v>206</v>
      </c>
      <c r="L1956">
        <v>4</v>
      </c>
      <c r="M1956" t="s">
        <v>2978</v>
      </c>
      <c r="N1956" t="s">
        <v>248</v>
      </c>
      <c r="O1956" t="s">
        <v>458</v>
      </c>
      <c r="P1956">
        <v>277</v>
      </c>
      <c r="Q1956">
        <v>63</v>
      </c>
      <c r="R1956">
        <v>57</v>
      </c>
      <c r="S1956">
        <v>50</v>
      </c>
      <c r="T1956">
        <v>60</v>
      </c>
      <c r="U1956">
        <v>47</v>
      </c>
      <c r="V1956">
        <v>290</v>
      </c>
      <c r="W1956">
        <v>65</v>
      </c>
      <c r="X1956">
        <v>62</v>
      </c>
      <c r="Y1956">
        <v>50</v>
      </c>
      <c r="Z1956">
        <v>53</v>
      </c>
      <c r="AA1956">
        <v>60</v>
      </c>
      <c r="AB1956">
        <v>390</v>
      </c>
      <c r="AC1956">
        <v>84</v>
      </c>
      <c r="AD1956">
        <v>82</v>
      </c>
      <c r="AE1956">
        <v>83</v>
      </c>
      <c r="AF1956">
        <v>58</v>
      </c>
      <c r="AG1956">
        <v>83</v>
      </c>
      <c r="AH1956">
        <v>323</v>
      </c>
      <c r="AI1956">
        <v>56</v>
      </c>
      <c r="AJ1956">
        <v>71</v>
      </c>
      <c r="AK1956">
        <v>82</v>
      </c>
      <c r="AL1956">
        <v>62</v>
      </c>
      <c r="AM1956">
        <v>52</v>
      </c>
      <c r="AN1956">
        <v>295</v>
      </c>
      <c r="AO1956">
        <v>65</v>
      </c>
      <c r="AP1956">
        <v>55</v>
      </c>
      <c r="AQ1956">
        <v>56</v>
      </c>
      <c r="AR1956">
        <v>63</v>
      </c>
      <c r="AS1956">
        <v>56</v>
      </c>
      <c r="AT1956">
        <v>56</v>
      </c>
      <c r="AU1956">
        <v>158</v>
      </c>
      <c r="AV1956">
        <v>52</v>
      </c>
      <c r="AW1956">
        <v>54</v>
      </c>
      <c r="AX1956">
        <v>52</v>
      </c>
      <c r="AY1956">
        <v>44</v>
      </c>
      <c r="AZ1956">
        <v>12</v>
      </c>
      <c r="BA1956">
        <v>6</v>
      </c>
      <c r="BB1956">
        <v>9</v>
      </c>
      <c r="BC1956">
        <v>11</v>
      </c>
      <c r="BD1956">
        <v>6</v>
      </c>
      <c r="BE1956">
        <v>1777</v>
      </c>
      <c r="BF1956">
        <v>384</v>
      </c>
      <c r="BG1956">
        <v>1</v>
      </c>
      <c r="BH1956">
        <v>83</v>
      </c>
      <c r="BI1956">
        <v>55</v>
      </c>
      <c r="BJ1956">
        <v>60</v>
      </c>
      <c r="BK1956">
        <v>65</v>
      </c>
      <c r="BL1956">
        <v>53</v>
      </c>
    </row>
    <row r="1957" spans="1:64" ht="45" x14ac:dyDescent="0.25">
      <c r="A1957" t="s">
        <v>4523</v>
      </c>
      <c r="B1957">
        <v>24</v>
      </c>
      <c r="C1957">
        <v>74</v>
      </c>
      <c r="D1957">
        <v>77</v>
      </c>
      <c r="E1957" s="1" t="s">
        <v>4524</v>
      </c>
      <c r="F1957">
        <v>233092</v>
      </c>
      <c r="G1957" t="s">
        <v>426</v>
      </c>
      <c r="H1957" t="s">
        <v>147</v>
      </c>
      <c r="I1957" t="s">
        <v>77</v>
      </c>
      <c r="J1957">
        <v>76</v>
      </c>
      <c r="K1957" t="s">
        <v>195</v>
      </c>
      <c r="L1957">
        <v>3</v>
      </c>
      <c r="M1957" t="s">
        <v>131</v>
      </c>
      <c r="N1957" t="s">
        <v>967</v>
      </c>
      <c r="O1957" t="s">
        <v>3094</v>
      </c>
      <c r="P1957">
        <v>315</v>
      </c>
      <c r="Q1957">
        <v>76</v>
      </c>
      <c r="R1957">
        <v>62</v>
      </c>
      <c r="S1957">
        <v>46</v>
      </c>
      <c r="T1957">
        <v>75</v>
      </c>
      <c r="U1957">
        <v>56</v>
      </c>
      <c r="V1957">
        <v>357</v>
      </c>
      <c r="W1957">
        <v>73</v>
      </c>
      <c r="X1957">
        <v>71</v>
      </c>
      <c r="Y1957">
        <v>65</v>
      </c>
      <c r="Z1957">
        <v>74</v>
      </c>
      <c r="AA1957">
        <v>74</v>
      </c>
      <c r="AB1957">
        <v>346</v>
      </c>
      <c r="AC1957">
        <v>66</v>
      </c>
      <c r="AD1957">
        <v>67</v>
      </c>
      <c r="AE1957">
        <v>68</v>
      </c>
      <c r="AF1957">
        <v>74</v>
      </c>
      <c r="AG1957">
        <v>71</v>
      </c>
      <c r="AH1957">
        <v>346</v>
      </c>
      <c r="AI1957">
        <v>75</v>
      </c>
      <c r="AJ1957">
        <v>61</v>
      </c>
      <c r="AK1957">
        <v>74</v>
      </c>
      <c r="AL1957">
        <v>65</v>
      </c>
      <c r="AM1957">
        <v>71</v>
      </c>
      <c r="AN1957">
        <v>337</v>
      </c>
      <c r="AO1957">
        <v>58</v>
      </c>
      <c r="AP1957">
        <v>70</v>
      </c>
      <c r="AQ1957">
        <v>75</v>
      </c>
      <c r="AR1957">
        <v>77</v>
      </c>
      <c r="AS1957">
        <v>57</v>
      </c>
      <c r="AT1957">
        <v>75</v>
      </c>
      <c r="AU1957">
        <v>186</v>
      </c>
      <c r="AV1957">
        <v>61</v>
      </c>
      <c r="AW1957">
        <v>67</v>
      </c>
      <c r="AX1957">
        <v>58</v>
      </c>
      <c r="AY1957">
        <v>47</v>
      </c>
      <c r="AZ1957">
        <v>8</v>
      </c>
      <c r="BA1957">
        <v>12</v>
      </c>
      <c r="BB1957">
        <v>10</v>
      </c>
      <c r="BC1957">
        <v>10</v>
      </c>
      <c r="BD1957">
        <v>7</v>
      </c>
      <c r="BE1957">
        <v>1934</v>
      </c>
      <c r="BF1957">
        <v>411</v>
      </c>
      <c r="BG1957">
        <v>1</v>
      </c>
      <c r="BH1957">
        <v>67</v>
      </c>
      <c r="BI1957">
        <v>67</v>
      </c>
      <c r="BJ1957">
        <v>75</v>
      </c>
      <c r="BK1957">
        <v>73</v>
      </c>
      <c r="BL1957">
        <v>63</v>
      </c>
    </row>
    <row r="1958" spans="1:64" ht="30" x14ac:dyDescent="0.25">
      <c r="A1958" t="s">
        <v>4525</v>
      </c>
      <c r="B1958">
        <v>26</v>
      </c>
      <c r="C1958">
        <v>73</v>
      </c>
      <c r="D1958">
        <v>74</v>
      </c>
      <c r="E1958" s="1" t="s">
        <v>4526</v>
      </c>
      <c r="F1958">
        <v>233139</v>
      </c>
      <c r="G1958" t="s">
        <v>359</v>
      </c>
      <c r="H1958" t="s">
        <v>612</v>
      </c>
      <c r="I1958" t="s">
        <v>68</v>
      </c>
      <c r="J1958">
        <v>74</v>
      </c>
      <c r="K1958" t="s">
        <v>106</v>
      </c>
      <c r="L1958">
        <v>1</v>
      </c>
      <c r="M1958" t="s">
        <v>431</v>
      </c>
      <c r="N1958" t="s">
        <v>285</v>
      </c>
      <c r="O1958" t="s">
        <v>896</v>
      </c>
      <c r="P1958">
        <v>346</v>
      </c>
      <c r="Q1958">
        <v>62</v>
      </c>
      <c r="R1958" t="s">
        <v>3090</v>
      </c>
      <c r="S1958">
        <v>77</v>
      </c>
      <c r="T1958">
        <v>66</v>
      </c>
      <c r="U1958">
        <v>68</v>
      </c>
      <c r="V1958">
        <v>291</v>
      </c>
      <c r="W1958">
        <v>66</v>
      </c>
      <c r="X1958">
        <v>50</v>
      </c>
      <c r="Y1958">
        <v>48</v>
      </c>
      <c r="Z1958">
        <v>59</v>
      </c>
      <c r="AA1958">
        <v>68</v>
      </c>
      <c r="AB1958">
        <v>339</v>
      </c>
      <c r="AC1958">
        <v>68</v>
      </c>
      <c r="AD1958">
        <v>70</v>
      </c>
      <c r="AE1958">
        <v>64</v>
      </c>
      <c r="AF1958">
        <v>74</v>
      </c>
      <c r="AG1958">
        <v>63</v>
      </c>
      <c r="AH1958">
        <v>394</v>
      </c>
      <c r="AI1958">
        <v>78</v>
      </c>
      <c r="AJ1958">
        <v>88</v>
      </c>
      <c r="AK1958">
        <v>72</v>
      </c>
      <c r="AL1958">
        <v>85</v>
      </c>
      <c r="AM1958">
        <v>71</v>
      </c>
      <c r="AN1958">
        <v>307</v>
      </c>
      <c r="AO1958">
        <v>73</v>
      </c>
      <c r="AP1958">
        <v>29</v>
      </c>
      <c r="AQ1958">
        <v>74</v>
      </c>
      <c r="AR1958">
        <v>63</v>
      </c>
      <c r="AS1958">
        <v>68</v>
      </c>
      <c r="AT1958">
        <v>70</v>
      </c>
      <c r="AU1958">
        <v>99</v>
      </c>
      <c r="AV1958">
        <v>28</v>
      </c>
      <c r="AW1958">
        <v>35</v>
      </c>
      <c r="AX1958">
        <v>36</v>
      </c>
      <c r="AY1958">
        <v>41</v>
      </c>
      <c r="AZ1958">
        <v>9</v>
      </c>
      <c r="BA1958">
        <v>9</v>
      </c>
      <c r="BB1958">
        <v>9</v>
      </c>
      <c r="BC1958">
        <v>7</v>
      </c>
      <c r="BD1958">
        <v>7</v>
      </c>
      <c r="BE1958">
        <v>1817</v>
      </c>
      <c r="BF1958">
        <v>387</v>
      </c>
      <c r="BG1958">
        <v>1</v>
      </c>
      <c r="BH1958">
        <v>69</v>
      </c>
      <c r="BI1958">
        <v>73</v>
      </c>
      <c r="BJ1958">
        <v>62</v>
      </c>
      <c r="BK1958">
        <v>67</v>
      </c>
      <c r="BL1958">
        <v>36</v>
      </c>
    </row>
    <row r="1959" spans="1:64" ht="45" x14ac:dyDescent="0.25">
      <c r="A1959" t="s">
        <v>4527</v>
      </c>
      <c r="B1959">
        <v>26</v>
      </c>
      <c r="C1959">
        <v>79</v>
      </c>
      <c r="D1959">
        <v>82</v>
      </c>
      <c r="E1959" s="1" t="s">
        <v>1975</v>
      </c>
      <c r="F1959">
        <v>233306</v>
      </c>
      <c r="G1959" t="s">
        <v>494</v>
      </c>
      <c r="H1959" t="s">
        <v>327</v>
      </c>
      <c r="I1959" t="s">
        <v>68</v>
      </c>
      <c r="J1959">
        <v>79</v>
      </c>
      <c r="K1959" t="s">
        <v>508</v>
      </c>
      <c r="L1959">
        <v>3</v>
      </c>
      <c r="M1959" t="s">
        <v>254</v>
      </c>
      <c r="N1959" t="s">
        <v>2020</v>
      </c>
      <c r="O1959" t="s">
        <v>1661</v>
      </c>
      <c r="P1959">
        <v>86</v>
      </c>
      <c r="Q1959">
        <v>14</v>
      </c>
      <c r="R1959">
        <v>9</v>
      </c>
      <c r="S1959">
        <v>13</v>
      </c>
      <c r="T1959">
        <v>45</v>
      </c>
      <c r="U1959">
        <v>5</v>
      </c>
      <c r="V1959">
        <v>119</v>
      </c>
      <c r="W1959">
        <v>13</v>
      </c>
      <c r="X1959">
        <v>13</v>
      </c>
      <c r="Y1959">
        <v>10</v>
      </c>
      <c r="Z1959">
        <v>48</v>
      </c>
      <c r="AA1959">
        <v>35</v>
      </c>
      <c r="AB1959">
        <v>303</v>
      </c>
      <c r="AC1959">
        <v>55</v>
      </c>
      <c r="AD1959">
        <v>56</v>
      </c>
      <c r="AE1959">
        <v>61</v>
      </c>
      <c r="AF1959">
        <v>75</v>
      </c>
      <c r="AG1959">
        <v>56</v>
      </c>
      <c r="AH1959">
        <v>228</v>
      </c>
      <c r="AI1959">
        <v>58</v>
      </c>
      <c r="AJ1959">
        <v>68</v>
      </c>
      <c r="AK1959">
        <v>32</v>
      </c>
      <c r="AL1959">
        <v>64</v>
      </c>
      <c r="AM1959">
        <v>6</v>
      </c>
      <c r="AN1959">
        <v>125</v>
      </c>
      <c r="AO1959">
        <v>35</v>
      </c>
      <c r="AP1959">
        <v>11</v>
      </c>
      <c r="AQ1959">
        <v>8</v>
      </c>
      <c r="AR1959">
        <v>55</v>
      </c>
      <c r="AS1959">
        <v>16</v>
      </c>
      <c r="AT1959">
        <v>60</v>
      </c>
      <c r="AU1959">
        <v>43</v>
      </c>
      <c r="AV1959">
        <v>15</v>
      </c>
      <c r="AW1959">
        <v>14</v>
      </c>
      <c r="AX1959">
        <v>14</v>
      </c>
      <c r="AY1959">
        <v>391</v>
      </c>
      <c r="AZ1959">
        <v>80</v>
      </c>
      <c r="BA1959">
        <v>78</v>
      </c>
      <c r="BB1959">
        <v>77</v>
      </c>
      <c r="BC1959">
        <v>75</v>
      </c>
      <c r="BD1959">
        <v>81</v>
      </c>
      <c r="BE1959">
        <v>1295</v>
      </c>
      <c r="BF1959">
        <v>446</v>
      </c>
      <c r="BG1959">
        <v>2</v>
      </c>
      <c r="BH1959">
        <v>80</v>
      </c>
      <c r="BI1959">
        <v>78</v>
      </c>
      <c r="BJ1959">
        <v>77</v>
      </c>
      <c r="BK1959">
        <v>81</v>
      </c>
      <c r="BL1959">
        <v>55</v>
      </c>
    </row>
    <row r="1960" spans="1:64" ht="30" x14ac:dyDescent="0.25">
      <c r="A1960" t="s">
        <v>4528</v>
      </c>
      <c r="B1960">
        <v>24</v>
      </c>
      <c r="C1960">
        <v>75</v>
      </c>
      <c r="D1960">
        <v>78</v>
      </c>
      <c r="E1960" s="1" t="s">
        <v>4529</v>
      </c>
      <c r="F1960">
        <v>234686</v>
      </c>
      <c r="G1960" t="s">
        <v>241</v>
      </c>
      <c r="H1960" t="s">
        <v>321</v>
      </c>
      <c r="I1960" t="s">
        <v>68</v>
      </c>
      <c r="J1960">
        <v>75</v>
      </c>
      <c r="K1960" t="s">
        <v>406</v>
      </c>
      <c r="L1960">
        <v>3</v>
      </c>
      <c r="M1960" t="s">
        <v>464</v>
      </c>
      <c r="N1960" t="s">
        <v>696</v>
      </c>
      <c r="O1960" t="s">
        <v>2843</v>
      </c>
      <c r="P1960">
        <v>290</v>
      </c>
      <c r="Q1960">
        <v>69</v>
      </c>
      <c r="R1960">
        <v>44</v>
      </c>
      <c r="S1960">
        <v>59</v>
      </c>
      <c r="T1960">
        <v>72</v>
      </c>
      <c r="U1960">
        <v>46</v>
      </c>
      <c r="V1960">
        <v>303</v>
      </c>
      <c r="W1960">
        <v>71</v>
      </c>
      <c r="X1960">
        <v>61</v>
      </c>
      <c r="Y1960">
        <v>39</v>
      </c>
      <c r="Z1960">
        <v>59</v>
      </c>
      <c r="AA1960">
        <v>73</v>
      </c>
      <c r="AB1960">
        <v>375</v>
      </c>
      <c r="AC1960">
        <v>78</v>
      </c>
      <c r="AD1960">
        <v>78</v>
      </c>
      <c r="AE1960">
        <v>73</v>
      </c>
      <c r="AF1960">
        <v>73</v>
      </c>
      <c r="AG1960">
        <v>73</v>
      </c>
      <c r="AH1960">
        <v>321</v>
      </c>
      <c r="AI1960">
        <v>58</v>
      </c>
      <c r="AJ1960">
        <v>73</v>
      </c>
      <c r="AK1960">
        <v>78</v>
      </c>
      <c r="AL1960">
        <v>66</v>
      </c>
      <c r="AM1960">
        <v>46</v>
      </c>
      <c r="AN1960">
        <v>300</v>
      </c>
      <c r="AO1960">
        <v>61</v>
      </c>
      <c r="AP1960">
        <v>72</v>
      </c>
      <c r="AQ1960">
        <v>58</v>
      </c>
      <c r="AR1960">
        <v>59</v>
      </c>
      <c r="AS1960">
        <v>50</v>
      </c>
      <c r="AT1960">
        <v>65</v>
      </c>
      <c r="AU1960">
        <v>216</v>
      </c>
      <c r="AV1960">
        <v>72</v>
      </c>
      <c r="AW1960">
        <v>71</v>
      </c>
      <c r="AX1960">
        <v>73</v>
      </c>
      <c r="AY1960">
        <v>58</v>
      </c>
      <c r="AZ1960">
        <v>12</v>
      </c>
      <c r="BA1960">
        <v>15</v>
      </c>
      <c r="BB1960">
        <v>9</v>
      </c>
      <c r="BC1960">
        <v>9</v>
      </c>
      <c r="BD1960">
        <v>13</v>
      </c>
      <c r="BE1960">
        <v>1863</v>
      </c>
      <c r="BF1960">
        <v>402</v>
      </c>
      <c r="BG1960">
        <v>1</v>
      </c>
      <c r="BH1960">
        <v>78</v>
      </c>
      <c r="BI1960">
        <v>48</v>
      </c>
      <c r="BJ1960">
        <v>65</v>
      </c>
      <c r="BK1960">
        <v>72</v>
      </c>
      <c r="BL1960">
        <v>71</v>
      </c>
    </row>
    <row r="1961" spans="1:64" ht="30" x14ac:dyDescent="0.25">
      <c r="A1961" t="s">
        <v>4530</v>
      </c>
      <c r="B1961">
        <v>26</v>
      </c>
      <c r="C1961">
        <v>77</v>
      </c>
      <c r="D1961">
        <v>78</v>
      </c>
      <c r="E1961" s="1" t="s">
        <v>766</v>
      </c>
      <c r="F1961">
        <v>235183</v>
      </c>
      <c r="G1961" t="s">
        <v>289</v>
      </c>
      <c r="H1961" t="s">
        <v>156</v>
      </c>
      <c r="I1961" t="s">
        <v>68</v>
      </c>
      <c r="J1961">
        <v>77</v>
      </c>
      <c r="K1961" t="s">
        <v>508</v>
      </c>
      <c r="L1961">
        <v>1</v>
      </c>
      <c r="M1961" t="s">
        <v>72</v>
      </c>
      <c r="N1961" t="s">
        <v>72</v>
      </c>
      <c r="O1961" t="s">
        <v>72</v>
      </c>
      <c r="P1961">
        <v>87</v>
      </c>
      <c r="Q1961">
        <v>10</v>
      </c>
      <c r="R1961">
        <v>14</v>
      </c>
      <c r="S1961">
        <v>11</v>
      </c>
      <c r="T1961">
        <v>35</v>
      </c>
      <c r="U1961">
        <v>17</v>
      </c>
      <c r="V1961">
        <v>110</v>
      </c>
      <c r="W1961">
        <v>20</v>
      </c>
      <c r="X1961">
        <v>14</v>
      </c>
      <c r="Y1961">
        <v>13</v>
      </c>
      <c r="Z1961">
        <v>35</v>
      </c>
      <c r="AA1961">
        <v>28</v>
      </c>
      <c r="AB1961">
        <v>327</v>
      </c>
      <c r="AC1961">
        <v>63</v>
      </c>
      <c r="AD1961">
        <v>63</v>
      </c>
      <c r="AE1961">
        <v>70</v>
      </c>
      <c r="AF1961">
        <v>72</v>
      </c>
      <c r="AG1961">
        <v>59</v>
      </c>
      <c r="AH1961">
        <v>243</v>
      </c>
      <c r="AI1961">
        <v>51</v>
      </c>
      <c r="AJ1961">
        <v>85</v>
      </c>
      <c r="AK1961">
        <v>44</v>
      </c>
      <c r="AL1961">
        <v>48</v>
      </c>
      <c r="AM1961">
        <v>15</v>
      </c>
      <c r="AN1961">
        <v>119</v>
      </c>
      <c r="AO1961">
        <v>16</v>
      </c>
      <c r="AP1961">
        <v>14</v>
      </c>
      <c r="AQ1961">
        <v>12</v>
      </c>
      <c r="AR1961">
        <v>60</v>
      </c>
      <c r="AS1961">
        <v>17</v>
      </c>
      <c r="AT1961">
        <v>64</v>
      </c>
      <c r="AU1961">
        <v>49</v>
      </c>
      <c r="AV1961">
        <v>26</v>
      </c>
      <c r="AW1961">
        <v>11</v>
      </c>
      <c r="AX1961">
        <v>12</v>
      </c>
      <c r="AY1961">
        <v>378</v>
      </c>
      <c r="AZ1961">
        <v>81</v>
      </c>
      <c r="BA1961">
        <v>72</v>
      </c>
      <c r="BB1961">
        <v>68</v>
      </c>
      <c r="BC1961">
        <v>77</v>
      </c>
      <c r="BD1961">
        <v>80</v>
      </c>
      <c r="BE1961">
        <v>1313</v>
      </c>
      <c r="BF1961">
        <v>441</v>
      </c>
      <c r="BG1961">
        <v>1</v>
      </c>
      <c r="BH1961">
        <v>81</v>
      </c>
      <c r="BI1961">
        <v>72</v>
      </c>
      <c r="BJ1961">
        <v>68</v>
      </c>
      <c r="BK1961">
        <v>80</v>
      </c>
      <c r="BL1961">
        <v>63</v>
      </c>
    </row>
    <row r="1962" spans="1:64" ht="30" x14ac:dyDescent="0.25">
      <c r="A1962" t="s">
        <v>4531</v>
      </c>
      <c r="B1962">
        <v>24</v>
      </c>
      <c r="C1962" t="s">
        <v>265</v>
      </c>
      <c r="D1962" t="s">
        <v>200</v>
      </c>
      <c r="E1962" s="1" t="s">
        <v>2170</v>
      </c>
      <c r="F1962">
        <v>235405</v>
      </c>
      <c r="G1962" t="s">
        <v>494</v>
      </c>
      <c r="H1962" t="s">
        <v>156</v>
      </c>
      <c r="I1962" t="s">
        <v>68</v>
      </c>
      <c r="J1962">
        <v>75</v>
      </c>
      <c r="K1962" t="s">
        <v>189</v>
      </c>
      <c r="L1962">
        <v>6</v>
      </c>
      <c r="M1962" t="s">
        <v>1026</v>
      </c>
      <c r="N1962" t="s">
        <v>696</v>
      </c>
      <c r="O1962" t="s">
        <v>511</v>
      </c>
      <c r="P1962">
        <v>257</v>
      </c>
      <c r="Q1962">
        <v>57</v>
      </c>
      <c r="R1962">
        <v>30</v>
      </c>
      <c r="S1962">
        <v>73</v>
      </c>
      <c r="T1962">
        <v>67</v>
      </c>
      <c r="U1962">
        <v>30</v>
      </c>
      <c r="V1962">
        <v>237</v>
      </c>
      <c r="W1962">
        <v>52</v>
      </c>
      <c r="X1962">
        <v>37</v>
      </c>
      <c r="Y1962">
        <v>28</v>
      </c>
      <c r="Z1962">
        <v>58</v>
      </c>
      <c r="AA1962" t="s">
        <v>1251</v>
      </c>
      <c r="AB1962">
        <v>323</v>
      </c>
      <c r="AC1962" t="s">
        <v>3308</v>
      </c>
      <c r="AD1962" t="s">
        <v>3387</v>
      </c>
      <c r="AE1962" t="s">
        <v>362</v>
      </c>
      <c r="AF1962" t="s">
        <v>160</v>
      </c>
      <c r="AG1962" t="s">
        <v>2755</v>
      </c>
      <c r="AH1962">
        <v>300</v>
      </c>
      <c r="AI1962">
        <v>48</v>
      </c>
      <c r="AJ1962" t="s">
        <v>1827</v>
      </c>
      <c r="AK1962" t="s">
        <v>1496</v>
      </c>
      <c r="AL1962" t="s">
        <v>169</v>
      </c>
      <c r="AM1962">
        <v>22</v>
      </c>
      <c r="AN1962">
        <v>268</v>
      </c>
      <c r="AO1962" t="s">
        <v>833</v>
      </c>
      <c r="AP1962">
        <v>73</v>
      </c>
      <c r="AQ1962">
        <v>34</v>
      </c>
      <c r="AR1962">
        <v>42</v>
      </c>
      <c r="AS1962">
        <v>45</v>
      </c>
      <c r="AT1962">
        <v>63</v>
      </c>
      <c r="AU1962">
        <v>221</v>
      </c>
      <c r="AV1962" t="s">
        <v>265</v>
      </c>
      <c r="AW1962" t="s">
        <v>369</v>
      </c>
      <c r="AX1962" t="s">
        <v>265</v>
      </c>
      <c r="AY1962">
        <v>45</v>
      </c>
      <c r="AZ1962">
        <v>13</v>
      </c>
      <c r="BA1962">
        <v>8</v>
      </c>
      <c r="BB1962">
        <v>7</v>
      </c>
      <c r="BC1962">
        <v>7</v>
      </c>
      <c r="BD1962">
        <v>10</v>
      </c>
      <c r="BE1962">
        <v>1651</v>
      </c>
      <c r="BF1962">
        <v>362</v>
      </c>
      <c r="BG1962">
        <v>1</v>
      </c>
      <c r="BH1962">
        <v>67</v>
      </c>
      <c r="BI1962">
        <v>33</v>
      </c>
      <c r="BJ1962">
        <v>55</v>
      </c>
      <c r="BK1962">
        <v>58</v>
      </c>
      <c r="BL1962">
        <v>74</v>
      </c>
    </row>
    <row r="1963" spans="1:64" ht="45" x14ac:dyDescent="0.25">
      <c r="A1963" t="s">
        <v>4532</v>
      </c>
      <c r="B1963">
        <v>23</v>
      </c>
      <c r="C1963">
        <v>67</v>
      </c>
      <c r="D1963">
        <v>72</v>
      </c>
      <c r="E1963" s="1" t="s">
        <v>4533</v>
      </c>
      <c r="F1963">
        <v>235450</v>
      </c>
      <c r="G1963" t="s">
        <v>277</v>
      </c>
      <c r="H1963" t="s">
        <v>308</v>
      </c>
      <c r="I1963" t="s">
        <v>68</v>
      </c>
      <c r="J1963">
        <v>70</v>
      </c>
      <c r="K1963" t="s">
        <v>69</v>
      </c>
      <c r="L1963">
        <v>5</v>
      </c>
      <c r="M1963" t="s">
        <v>2121</v>
      </c>
      <c r="N1963" t="s">
        <v>191</v>
      </c>
      <c r="O1963" t="s">
        <v>72</v>
      </c>
      <c r="P1963">
        <v>280</v>
      </c>
      <c r="Q1963">
        <v>56</v>
      </c>
      <c r="R1963">
        <v>65</v>
      </c>
      <c r="S1963">
        <v>34</v>
      </c>
      <c r="T1963">
        <v>71</v>
      </c>
      <c r="U1963">
        <v>54</v>
      </c>
      <c r="V1963">
        <v>324</v>
      </c>
      <c r="W1963">
        <v>71</v>
      </c>
      <c r="X1963">
        <v>63</v>
      </c>
      <c r="Y1963">
        <v>50</v>
      </c>
      <c r="Z1963">
        <v>68</v>
      </c>
      <c r="AA1963">
        <v>72</v>
      </c>
      <c r="AB1963">
        <v>356</v>
      </c>
      <c r="AC1963">
        <v>69</v>
      </c>
      <c r="AD1963">
        <v>67</v>
      </c>
      <c r="AE1963">
        <v>76</v>
      </c>
      <c r="AF1963">
        <v>62</v>
      </c>
      <c r="AG1963">
        <v>82</v>
      </c>
      <c r="AH1963">
        <v>273</v>
      </c>
      <c r="AI1963">
        <v>73</v>
      </c>
      <c r="AJ1963">
        <v>38</v>
      </c>
      <c r="AK1963">
        <v>58</v>
      </c>
      <c r="AL1963">
        <v>34</v>
      </c>
      <c r="AM1963">
        <v>70</v>
      </c>
      <c r="AN1963">
        <v>292</v>
      </c>
      <c r="AO1963">
        <v>69</v>
      </c>
      <c r="AP1963">
        <v>46</v>
      </c>
      <c r="AQ1963">
        <v>63</v>
      </c>
      <c r="AR1963">
        <v>66</v>
      </c>
      <c r="AS1963">
        <v>48</v>
      </c>
      <c r="AT1963">
        <v>62</v>
      </c>
      <c r="AU1963">
        <v>136</v>
      </c>
      <c r="AV1963">
        <v>44</v>
      </c>
      <c r="AW1963">
        <v>47</v>
      </c>
      <c r="AX1963">
        <v>45</v>
      </c>
      <c r="AY1963">
        <v>49</v>
      </c>
      <c r="AZ1963">
        <v>12</v>
      </c>
      <c r="BA1963">
        <v>11</v>
      </c>
      <c r="BB1963">
        <v>8</v>
      </c>
      <c r="BC1963">
        <v>12</v>
      </c>
      <c r="BD1963">
        <v>6</v>
      </c>
      <c r="BE1963">
        <v>1710</v>
      </c>
      <c r="BF1963">
        <v>361</v>
      </c>
      <c r="BG1963">
        <v>1</v>
      </c>
      <c r="BH1963">
        <v>68</v>
      </c>
      <c r="BI1963">
        <v>66</v>
      </c>
      <c r="BJ1963">
        <v>65</v>
      </c>
      <c r="BK1963">
        <v>71</v>
      </c>
      <c r="BL1963">
        <v>44</v>
      </c>
    </row>
    <row r="1964" spans="1:64" ht="60" x14ac:dyDescent="0.25">
      <c r="A1964" t="s">
        <v>3964</v>
      </c>
      <c r="B1964">
        <v>25</v>
      </c>
      <c r="C1964">
        <v>72</v>
      </c>
      <c r="D1964">
        <v>75</v>
      </c>
      <c r="E1964" s="1" t="s">
        <v>3965</v>
      </c>
      <c r="F1964">
        <v>235717</v>
      </c>
      <c r="G1964" t="s">
        <v>90</v>
      </c>
      <c r="H1964" t="s">
        <v>91</v>
      </c>
      <c r="I1964" t="s">
        <v>68</v>
      </c>
      <c r="J1964">
        <v>74</v>
      </c>
      <c r="K1964" t="s">
        <v>69</v>
      </c>
      <c r="L1964">
        <v>3</v>
      </c>
      <c r="M1964" t="s">
        <v>1534</v>
      </c>
      <c r="N1964" t="s">
        <v>373</v>
      </c>
      <c r="O1964" t="s">
        <v>2628</v>
      </c>
      <c r="P1964">
        <v>302</v>
      </c>
      <c r="Q1964">
        <v>67</v>
      </c>
      <c r="R1964">
        <v>64</v>
      </c>
      <c r="S1964">
        <v>43</v>
      </c>
      <c r="T1964">
        <v>75</v>
      </c>
      <c r="U1964">
        <v>53</v>
      </c>
      <c r="V1964">
        <v>359</v>
      </c>
      <c r="W1964">
        <v>75</v>
      </c>
      <c r="X1964">
        <v>73</v>
      </c>
      <c r="Y1964">
        <v>62</v>
      </c>
      <c r="Z1964">
        <v>73</v>
      </c>
      <c r="AA1964">
        <v>76</v>
      </c>
      <c r="AB1964">
        <v>359</v>
      </c>
      <c r="AC1964">
        <v>72</v>
      </c>
      <c r="AD1964">
        <v>68</v>
      </c>
      <c r="AE1964">
        <v>74</v>
      </c>
      <c r="AF1964">
        <v>70</v>
      </c>
      <c r="AG1964">
        <v>75</v>
      </c>
      <c r="AH1964">
        <v>338</v>
      </c>
      <c r="AI1964">
        <v>68</v>
      </c>
      <c r="AJ1964">
        <v>62</v>
      </c>
      <c r="AK1964">
        <v>74</v>
      </c>
      <c r="AL1964">
        <v>69</v>
      </c>
      <c r="AM1964">
        <v>65</v>
      </c>
      <c r="AN1964">
        <v>319</v>
      </c>
      <c r="AO1964">
        <v>59</v>
      </c>
      <c r="AP1964">
        <v>60</v>
      </c>
      <c r="AQ1964">
        <v>68</v>
      </c>
      <c r="AR1964">
        <v>74</v>
      </c>
      <c r="AS1964">
        <v>58</v>
      </c>
      <c r="AT1964">
        <v>72</v>
      </c>
      <c r="AU1964">
        <v>159</v>
      </c>
      <c r="AV1964">
        <v>54</v>
      </c>
      <c r="AW1964">
        <v>58</v>
      </c>
      <c r="AX1964">
        <v>47</v>
      </c>
      <c r="AY1964">
        <v>60</v>
      </c>
      <c r="AZ1964">
        <v>11</v>
      </c>
      <c r="BA1964">
        <v>12</v>
      </c>
      <c r="BB1964">
        <v>11</v>
      </c>
      <c r="BC1964">
        <v>13</v>
      </c>
      <c r="BD1964">
        <v>13</v>
      </c>
      <c r="BE1964">
        <v>1896</v>
      </c>
      <c r="BF1964">
        <v>404</v>
      </c>
      <c r="BG1964">
        <v>1</v>
      </c>
      <c r="BH1964">
        <v>70</v>
      </c>
      <c r="BI1964">
        <v>64</v>
      </c>
      <c r="BJ1964">
        <v>72</v>
      </c>
      <c r="BK1964">
        <v>75</v>
      </c>
      <c r="BL1964">
        <v>55</v>
      </c>
    </row>
    <row r="1965" spans="1:64" ht="30" x14ac:dyDescent="0.25">
      <c r="A1965" t="s">
        <v>4534</v>
      </c>
      <c r="B1965">
        <v>25</v>
      </c>
      <c r="C1965">
        <v>75</v>
      </c>
      <c r="D1965">
        <v>78</v>
      </c>
      <c r="E1965" s="1" t="s">
        <v>4535</v>
      </c>
      <c r="F1965">
        <v>236368</v>
      </c>
      <c r="G1965" t="s">
        <v>289</v>
      </c>
      <c r="H1965" t="s">
        <v>105</v>
      </c>
      <c r="I1965" t="s">
        <v>68</v>
      </c>
      <c r="J1965">
        <v>77</v>
      </c>
      <c r="K1965" t="s">
        <v>195</v>
      </c>
      <c r="L1965">
        <v>3</v>
      </c>
      <c r="M1965" t="s">
        <v>455</v>
      </c>
      <c r="N1965" t="s">
        <v>696</v>
      </c>
      <c r="O1965" t="s">
        <v>2545</v>
      </c>
      <c r="P1965">
        <v>296</v>
      </c>
      <c r="Q1965">
        <v>58</v>
      </c>
      <c r="R1965">
        <v>58</v>
      </c>
      <c r="S1965">
        <v>57</v>
      </c>
      <c r="T1965">
        <v>76</v>
      </c>
      <c r="U1965">
        <v>47</v>
      </c>
      <c r="V1965">
        <v>322</v>
      </c>
      <c r="W1965">
        <v>73</v>
      </c>
      <c r="X1965">
        <v>59</v>
      </c>
      <c r="Y1965">
        <v>42</v>
      </c>
      <c r="Z1965">
        <v>75</v>
      </c>
      <c r="AA1965">
        <v>73</v>
      </c>
      <c r="AB1965">
        <v>357</v>
      </c>
      <c r="AC1965">
        <v>70</v>
      </c>
      <c r="AD1965">
        <v>74</v>
      </c>
      <c r="AE1965">
        <v>67</v>
      </c>
      <c r="AF1965">
        <v>79</v>
      </c>
      <c r="AG1965">
        <v>67</v>
      </c>
      <c r="AH1965">
        <v>350</v>
      </c>
      <c r="AI1965">
        <v>71</v>
      </c>
      <c r="AJ1965">
        <v>69</v>
      </c>
      <c r="AK1965">
        <v>81</v>
      </c>
      <c r="AL1965">
        <v>68</v>
      </c>
      <c r="AM1965">
        <v>61</v>
      </c>
      <c r="AN1965">
        <v>357</v>
      </c>
      <c r="AO1965">
        <v>73</v>
      </c>
      <c r="AP1965">
        <v>76</v>
      </c>
      <c r="AQ1965">
        <v>79</v>
      </c>
      <c r="AR1965">
        <v>76</v>
      </c>
      <c r="AS1965">
        <v>53</v>
      </c>
      <c r="AT1965">
        <v>76</v>
      </c>
      <c r="AU1965">
        <v>219</v>
      </c>
      <c r="AV1965">
        <v>68</v>
      </c>
      <c r="AW1965">
        <v>76</v>
      </c>
      <c r="AX1965">
        <v>75</v>
      </c>
      <c r="AY1965">
        <v>37</v>
      </c>
      <c r="AZ1965">
        <v>6</v>
      </c>
      <c r="BA1965">
        <v>8</v>
      </c>
      <c r="BB1965">
        <v>9</v>
      </c>
      <c r="BC1965">
        <v>8</v>
      </c>
      <c r="BD1965">
        <v>6</v>
      </c>
      <c r="BE1965">
        <v>1938</v>
      </c>
      <c r="BF1965">
        <v>420</v>
      </c>
      <c r="BG1965">
        <v>1</v>
      </c>
      <c r="BH1965">
        <v>72</v>
      </c>
      <c r="BI1965">
        <v>61</v>
      </c>
      <c r="BJ1965">
        <v>70</v>
      </c>
      <c r="BK1965">
        <v>73</v>
      </c>
      <c r="BL1965">
        <v>72</v>
      </c>
    </row>
    <row r="1966" spans="1:64" ht="30" x14ac:dyDescent="0.25">
      <c r="A1966" t="s">
        <v>4536</v>
      </c>
      <c r="B1966">
        <v>23</v>
      </c>
      <c r="C1966" t="s">
        <v>595</v>
      </c>
      <c r="D1966" t="s">
        <v>369</v>
      </c>
      <c r="E1966" s="1" t="s">
        <v>4537</v>
      </c>
      <c r="F1966">
        <v>236449</v>
      </c>
      <c r="G1966" t="s">
        <v>75</v>
      </c>
      <c r="H1966" t="s">
        <v>84</v>
      </c>
      <c r="I1966" t="s">
        <v>68</v>
      </c>
      <c r="J1966">
        <v>69</v>
      </c>
      <c r="K1966" t="s">
        <v>206</v>
      </c>
      <c r="L1966">
        <v>7</v>
      </c>
      <c r="M1966" t="s">
        <v>72</v>
      </c>
      <c r="N1966" t="s">
        <v>72</v>
      </c>
      <c r="O1966" t="s">
        <v>72</v>
      </c>
      <c r="P1966">
        <v>281</v>
      </c>
      <c r="Q1966">
        <v>60</v>
      </c>
      <c r="R1966">
        <v>65</v>
      </c>
      <c r="S1966" t="s">
        <v>1174</v>
      </c>
      <c r="T1966">
        <v>63</v>
      </c>
      <c r="U1966">
        <v>43</v>
      </c>
      <c r="V1966">
        <v>321</v>
      </c>
      <c r="W1966">
        <v>71</v>
      </c>
      <c r="X1966">
        <v>70</v>
      </c>
      <c r="Y1966">
        <v>59</v>
      </c>
      <c r="Z1966">
        <v>53</v>
      </c>
      <c r="AA1966">
        <v>68</v>
      </c>
      <c r="AB1966">
        <v>395</v>
      </c>
      <c r="AC1966">
        <v>88</v>
      </c>
      <c r="AD1966">
        <v>90</v>
      </c>
      <c r="AE1966">
        <v>72</v>
      </c>
      <c r="AF1966">
        <v>61</v>
      </c>
      <c r="AG1966">
        <v>84</v>
      </c>
      <c r="AH1966">
        <v>279</v>
      </c>
      <c r="AI1966" t="s">
        <v>1302</v>
      </c>
      <c r="AJ1966" t="s">
        <v>2270</v>
      </c>
      <c r="AK1966">
        <v>72</v>
      </c>
      <c r="AL1966">
        <v>40</v>
      </c>
      <c r="AM1966">
        <v>52</v>
      </c>
      <c r="AN1966">
        <v>237</v>
      </c>
      <c r="AO1966">
        <v>32</v>
      </c>
      <c r="AP1966">
        <v>28</v>
      </c>
      <c r="AQ1966" t="s">
        <v>1772</v>
      </c>
      <c r="AR1966">
        <v>62</v>
      </c>
      <c r="AS1966">
        <v>56</v>
      </c>
      <c r="AT1966">
        <v>58</v>
      </c>
      <c r="AU1966">
        <v>62</v>
      </c>
      <c r="AV1966">
        <v>20</v>
      </c>
      <c r="AW1966">
        <v>25</v>
      </c>
      <c r="AX1966">
        <v>17</v>
      </c>
      <c r="AY1966">
        <v>55</v>
      </c>
      <c r="AZ1966">
        <v>11</v>
      </c>
      <c r="BA1966">
        <v>9</v>
      </c>
      <c r="BB1966">
        <v>14</v>
      </c>
      <c r="BC1966">
        <v>12</v>
      </c>
      <c r="BD1966">
        <v>9</v>
      </c>
      <c r="BE1966">
        <v>1630</v>
      </c>
      <c r="BF1966">
        <v>352</v>
      </c>
      <c r="BG1966">
        <v>1</v>
      </c>
      <c r="BH1966">
        <v>89</v>
      </c>
      <c r="BI1966">
        <v>59</v>
      </c>
      <c r="BJ1966">
        <v>61</v>
      </c>
      <c r="BK1966">
        <v>70</v>
      </c>
      <c r="BL1966">
        <v>26</v>
      </c>
    </row>
    <row r="1967" spans="1:64" ht="45" x14ac:dyDescent="0.25">
      <c r="A1967" t="s">
        <v>4538</v>
      </c>
      <c r="B1967">
        <v>26</v>
      </c>
      <c r="C1967">
        <v>75</v>
      </c>
      <c r="D1967">
        <v>77</v>
      </c>
      <c r="E1967" s="1" t="s">
        <v>3043</v>
      </c>
      <c r="F1967">
        <v>236461</v>
      </c>
      <c r="G1967" t="s">
        <v>138</v>
      </c>
      <c r="H1967" t="s">
        <v>913</v>
      </c>
      <c r="I1967" t="s">
        <v>68</v>
      </c>
      <c r="J1967">
        <v>77</v>
      </c>
      <c r="K1967" t="s">
        <v>106</v>
      </c>
      <c r="L1967">
        <v>2</v>
      </c>
      <c r="M1967" t="s">
        <v>464</v>
      </c>
      <c r="N1967" t="s">
        <v>764</v>
      </c>
      <c r="O1967" t="s">
        <v>2843</v>
      </c>
      <c r="P1967">
        <v>339</v>
      </c>
      <c r="Q1967">
        <v>41</v>
      </c>
      <c r="R1967">
        <v>75</v>
      </c>
      <c r="S1967">
        <v>78</v>
      </c>
      <c r="T1967">
        <v>71</v>
      </c>
      <c r="U1967">
        <v>74</v>
      </c>
      <c r="V1967">
        <v>291</v>
      </c>
      <c r="W1967">
        <v>75</v>
      </c>
      <c r="X1967">
        <v>55</v>
      </c>
      <c r="Y1967">
        <v>39</v>
      </c>
      <c r="Z1967">
        <v>46</v>
      </c>
      <c r="AA1967">
        <v>76</v>
      </c>
      <c r="AB1967">
        <v>321</v>
      </c>
      <c r="AC1967">
        <v>64</v>
      </c>
      <c r="AD1967">
        <v>76</v>
      </c>
      <c r="AE1967">
        <v>61</v>
      </c>
      <c r="AF1967">
        <v>72</v>
      </c>
      <c r="AG1967">
        <v>48</v>
      </c>
      <c r="AH1967">
        <v>380</v>
      </c>
      <c r="AI1967">
        <v>79</v>
      </c>
      <c r="AJ1967">
        <v>87</v>
      </c>
      <c r="AK1967">
        <v>66</v>
      </c>
      <c r="AL1967">
        <v>86</v>
      </c>
      <c r="AM1967">
        <v>62</v>
      </c>
      <c r="AN1967">
        <v>311</v>
      </c>
      <c r="AO1967">
        <v>80</v>
      </c>
      <c r="AP1967">
        <v>22</v>
      </c>
      <c r="AQ1967">
        <v>74</v>
      </c>
      <c r="AR1967">
        <v>63</v>
      </c>
      <c r="AS1967">
        <v>72</v>
      </c>
      <c r="AT1967">
        <v>69</v>
      </c>
      <c r="AU1967">
        <v>88</v>
      </c>
      <c r="AV1967">
        <v>35</v>
      </c>
      <c r="AW1967">
        <v>31</v>
      </c>
      <c r="AX1967">
        <v>22</v>
      </c>
      <c r="AY1967">
        <v>47</v>
      </c>
      <c r="AZ1967">
        <v>8</v>
      </c>
      <c r="BA1967">
        <v>8</v>
      </c>
      <c r="BB1967">
        <v>7</v>
      </c>
      <c r="BC1967">
        <v>13</v>
      </c>
      <c r="BD1967">
        <v>11</v>
      </c>
      <c r="BE1967">
        <v>1777</v>
      </c>
      <c r="BF1967">
        <v>387</v>
      </c>
      <c r="BG1967">
        <v>1</v>
      </c>
      <c r="BH1967">
        <v>71</v>
      </c>
      <c r="BI1967">
        <v>73</v>
      </c>
      <c r="BJ1967">
        <v>57</v>
      </c>
      <c r="BK1967">
        <v>72</v>
      </c>
      <c r="BL1967">
        <v>34</v>
      </c>
    </row>
    <row r="1968" spans="1:64" ht="30" x14ac:dyDescent="0.25">
      <c r="A1968" t="s">
        <v>4539</v>
      </c>
      <c r="B1968">
        <v>25</v>
      </c>
      <c r="C1968">
        <v>71</v>
      </c>
      <c r="D1968">
        <v>76</v>
      </c>
      <c r="E1968" s="1" t="s">
        <v>4540</v>
      </c>
      <c r="F1968">
        <v>236492</v>
      </c>
      <c r="G1968" t="s">
        <v>146</v>
      </c>
      <c r="H1968" t="s">
        <v>253</v>
      </c>
      <c r="I1968" t="s">
        <v>68</v>
      </c>
      <c r="J1968">
        <v>73</v>
      </c>
      <c r="K1968" t="s">
        <v>69</v>
      </c>
      <c r="L1968">
        <v>5</v>
      </c>
      <c r="M1968" t="s">
        <v>726</v>
      </c>
      <c r="N1968" t="s">
        <v>886</v>
      </c>
      <c r="O1968" t="s">
        <v>2397</v>
      </c>
      <c r="P1968">
        <v>320</v>
      </c>
      <c r="Q1968">
        <v>71</v>
      </c>
      <c r="R1968">
        <v>69</v>
      </c>
      <c r="S1968">
        <v>42</v>
      </c>
      <c r="T1968">
        <v>73</v>
      </c>
      <c r="U1968">
        <v>65</v>
      </c>
      <c r="V1968">
        <v>374</v>
      </c>
      <c r="W1968">
        <v>70</v>
      </c>
      <c r="X1968">
        <v>80</v>
      </c>
      <c r="Y1968">
        <v>82</v>
      </c>
      <c r="Z1968">
        <v>70</v>
      </c>
      <c r="AA1968">
        <v>72</v>
      </c>
      <c r="AB1968">
        <v>354</v>
      </c>
      <c r="AC1968">
        <v>71</v>
      </c>
      <c r="AD1968">
        <v>66</v>
      </c>
      <c r="AE1968">
        <v>81</v>
      </c>
      <c r="AF1968">
        <v>67</v>
      </c>
      <c r="AG1968">
        <v>69</v>
      </c>
      <c r="AH1968">
        <v>369</v>
      </c>
      <c r="AI1968">
        <v>80</v>
      </c>
      <c r="AJ1968">
        <v>63</v>
      </c>
      <c r="AK1968">
        <v>76</v>
      </c>
      <c r="AL1968">
        <v>71</v>
      </c>
      <c r="AM1968">
        <v>79</v>
      </c>
      <c r="AN1968">
        <v>335</v>
      </c>
      <c r="AO1968">
        <v>64</v>
      </c>
      <c r="AP1968">
        <v>66</v>
      </c>
      <c r="AQ1968">
        <v>66</v>
      </c>
      <c r="AR1968">
        <v>71</v>
      </c>
      <c r="AS1968">
        <v>68</v>
      </c>
      <c r="AT1968">
        <v>69</v>
      </c>
      <c r="AU1968">
        <v>204</v>
      </c>
      <c r="AV1968">
        <v>65</v>
      </c>
      <c r="AW1968">
        <v>70</v>
      </c>
      <c r="AX1968">
        <v>69</v>
      </c>
      <c r="AY1968">
        <v>49</v>
      </c>
      <c r="AZ1968">
        <v>7</v>
      </c>
      <c r="BA1968">
        <v>14</v>
      </c>
      <c r="BB1968">
        <v>8</v>
      </c>
      <c r="BC1968">
        <v>13</v>
      </c>
      <c r="BD1968">
        <v>7</v>
      </c>
      <c r="BE1968">
        <v>2005</v>
      </c>
      <c r="BF1968">
        <v>420</v>
      </c>
      <c r="BG1968">
        <v>1</v>
      </c>
      <c r="BH1968">
        <v>68</v>
      </c>
      <c r="BI1968">
        <v>73</v>
      </c>
      <c r="BJ1968">
        <v>73</v>
      </c>
      <c r="BK1968">
        <v>71</v>
      </c>
      <c r="BL1968">
        <v>65</v>
      </c>
    </row>
    <row r="1969" spans="1:64" ht="30" x14ac:dyDescent="0.25">
      <c r="A1969" t="s">
        <v>4541</v>
      </c>
      <c r="B1969">
        <v>25</v>
      </c>
      <c r="C1969">
        <v>74</v>
      </c>
      <c r="D1969">
        <v>78</v>
      </c>
      <c r="E1969" s="1" t="s">
        <v>4542</v>
      </c>
      <c r="F1969">
        <v>236515</v>
      </c>
      <c r="G1969" t="s">
        <v>124</v>
      </c>
      <c r="H1969" t="s">
        <v>125</v>
      </c>
      <c r="I1969" t="s">
        <v>77</v>
      </c>
      <c r="J1969">
        <v>74</v>
      </c>
      <c r="K1969" t="s">
        <v>508</v>
      </c>
      <c r="L1969">
        <v>4</v>
      </c>
      <c r="M1969" t="s">
        <v>509</v>
      </c>
      <c r="N1969" t="s">
        <v>519</v>
      </c>
      <c r="O1969" t="s">
        <v>2966</v>
      </c>
      <c r="P1969">
        <v>61</v>
      </c>
      <c r="Q1969">
        <v>9</v>
      </c>
      <c r="R1969">
        <v>8</v>
      </c>
      <c r="S1969">
        <v>9</v>
      </c>
      <c r="T1969">
        <v>29</v>
      </c>
      <c r="U1969">
        <v>6</v>
      </c>
      <c r="V1969">
        <v>95</v>
      </c>
      <c r="W1969">
        <v>14</v>
      </c>
      <c r="X1969">
        <v>14</v>
      </c>
      <c r="Y1969">
        <v>13</v>
      </c>
      <c r="Z1969">
        <v>26</v>
      </c>
      <c r="AA1969">
        <v>28</v>
      </c>
      <c r="AB1969">
        <v>285</v>
      </c>
      <c r="AC1969">
        <v>44</v>
      </c>
      <c r="AD1969">
        <v>51</v>
      </c>
      <c r="AE1969">
        <v>68</v>
      </c>
      <c r="AF1969">
        <v>74</v>
      </c>
      <c r="AG1969">
        <v>48</v>
      </c>
      <c r="AH1969">
        <v>211</v>
      </c>
      <c r="AI1969">
        <v>51</v>
      </c>
      <c r="AJ1969">
        <v>59</v>
      </c>
      <c r="AK1969">
        <v>37</v>
      </c>
      <c r="AL1969">
        <v>59</v>
      </c>
      <c r="AM1969">
        <v>5</v>
      </c>
      <c r="AN1969">
        <v>96</v>
      </c>
      <c r="AO1969">
        <v>22</v>
      </c>
      <c r="AP1969">
        <v>14</v>
      </c>
      <c r="AQ1969">
        <v>5</v>
      </c>
      <c r="AR1969">
        <v>41</v>
      </c>
      <c r="AS1969">
        <v>14</v>
      </c>
      <c r="AT1969">
        <v>52</v>
      </c>
      <c r="AU1969">
        <v>32</v>
      </c>
      <c r="AV1969">
        <v>10</v>
      </c>
      <c r="AW1969">
        <v>11</v>
      </c>
      <c r="AX1969">
        <v>11</v>
      </c>
      <c r="AY1969">
        <v>363</v>
      </c>
      <c r="AZ1969">
        <v>75</v>
      </c>
      <c r="BA1969">
        <v>71</v>
      </c>
      <c r="BB1969">
        <v>68</v>
      </c>
      <c r="BC1969">
        <v>73</v>
      </c>
      <c r="BD1969">
        <v>76</v>
      </c>
      <c r="BE1969">
        <v>1143</v>
      </c>
      <c r="BF1969">
        <v>410</v>
      </c>
      <c r="BG1969">
        <v>1</v>
      </c>
      <c r="BH1969">
        <v>75</v>
      </c>
      <c r="BI1969">
        <v>71</v>
      </c>
      <c r="BJ1969">
        <v>68</v>
      </c>
      <c r="BK1969">
        <v>76</v>
      </c>
      <c r="BL1969">
        <v>47</v>
      </c>
    </row>
    <row r="1970" spans="1:64" ht="45" x14ac:dyDescent="0.25">
      <c r="A1970" t="s">
        <v>4543</v>
      </c>
      <c r="B1970">
        <v>29</v>
      </c>
      <c r="C1970">
        <v>74</v>
      </c>
      <c r="D1970">
        <v>74</v>
      </c>
      <c r="E1970" s="1" t="s">
        <v>4544</v>
      </c>
      <c r="F1970">
        <v>236533</v>
      </c>
      <c r="G1970" t="s">
        <v>118</v>
      </c>
      <c r="H1970" t="s">
        <v>327</v>
      </c>
      <c r="I1970" t="s">
        <v>68</v>
      </c>
      <c r="J1970">
        <v>74</v>
      </c>
      <c r="K1970" t="s">
        <v>106</v>
      </c>
      <c r="L1970">
        <v>0</v>
      </c>
      <c r="M1970" t="s">
        <v>2254</v>
      </c>
      <c r="N1970" t="s">
        <v>719</v>
      </c>
      <c r="O1970" t="s">
        <v>2384</v>
      </c>
      <c r="P1970">
        <v>330</v>
      </c>
      <c r="Q1970">
        <v>39</v>
      </c>
      <c r="R1970">
        <v>77</v>
      </c>
      <c r="S1970">
        <v>81</v>
      </c>
      <c r="T1970" t="s">
        <v>1493</v>
      </c>
      <c r="U1970">
        <v>75</v>
      </c>
      <c r="V1970">
        <v>266</v>
      </c>
      <c r="W1970">
        <v>65</v>
      </c>
      <c r="X1970">
        <v>50</v>
      </c>
      <c r="Y1970">
        <v>40</v>
      </c>
      <c r="Z1970" t="s">
        <v>4545</v>
      </c>
      <c r="AA1970">
        <v>73</v>
      </c>
      <c r="AB1970">
        <v>297</v>
      </c>
      <c r="AC1970">
        <v>64</v>
      </c>
      <c r="AD1970">
        <v>64</v>
      </c>
      <c r="AE1970">
        <v>53</v>
      </c>
      <c r="AF1970">
        <v>75</v>
      </c>
      <c r="AG1970">
        <v>41</v>
      </c>
      <c r="AH1970">
        <v>395</v>
      </c>
      <c r="AI1970">
        <v>77</v>
      </c>
      <c r="AJ1970">
        <v>89</v>
      </c>
      <c r="AK1970">
        <v>80</v>
      </c>
      <c r="AL1970">
        <v>85</v>
      </c>
      <c r="AM1970">
        <v>64</v>
      </c>
      <c r="AN1970">
        <v>276</v>
      </c>
      <c r="AO1970">
        <v>59</v>
      </c>
      <c r="AP1970">
        <v>24</v>
      </c>
      <c r="AQ1970">
        <v>77</v>
      </c>
      <c r="AR1970">
        <v>48</v>
      </c>
      <c r="AS1970">
        <v>68</v>
      </c>
      <c r="AT1970">
        <v>69</v>
      </c>
      <c r="AU1970">
        <v>73</v>
      </c>
      <c r="AV1970">
        <v>20</v>
      </c>
      <c r="AW1970">
        <v>28</v>
      </c>
      <c r="AX1970">
        <v>25</v>
      </c>
      <c r="AY1970">
        <v>57</v>
      </c>
      <c r="AZ1970">
        <v>10</v>
      </c>
      <c r="BA1970">
        <v>11</v>
      </c>
      <c r="BB1970">
        <v>14</v>
      </c>
      <c r="BC1970">
        <v>13</v>
      </c>
      <c r="BD1970">
        <v>9</v>
      </c>
      <c r="BE1970">
        <v>1694</v>
      </c>
      <c r="BF1970">
        <v>361</v>
      </c>
      <c r="BG1970">
        <v>1</v>
      </c>
      <c r="BH1970">
        <v>64</v>
      </c>
      <c r="BI1970">
        <v>74</v>
      </c>
      <c r="BJ1970">
        <v>48</v>
      </c>
      <c r="BK1970">
        <v>66</v>
      </c>
      <c r="BL1970">
        <v>30</v>
      </c>
    </row>
    <row r="1971" spans="1:64" ht="45" x14ac:dyDescent="0.25">
      <c r="A1971" t="s">
        <v>4546</v>
      </c>
      <c r="B1971">
        <v>24</v>
      </c>
      <c r="C1971">
        <v>72</v>
      </c>
      <c r="D1971">
        <v>77</v>
      </c>
      <c r="E1971" s="1" t="s">
        <v>4547</v>
      </c>
      <c r="F1971">
        <v>236600</v>
      </c>
      <c r="G1971" t="s">
        <v>146</v>
      </c>
      <c r="H1971" t="s">
        <v>260</v>
      </c>
      <c r="I1971" t="s">
        <v>68</v>
      </c>
      <c r="J1971">
        <v>76</v>
      </c>
      <c r="K1971" t="s">
        <v>189</v>
      </c>
      <c r="L1971">
        <v>5</v>
      </c>
      <c r="M1971" t="s">
        <v>190</v>
      </c>
      <c r="N1971" t="s">
        <v>366</v>
      </c>
      <c r="O1971" t="s">
        <v>72</v>
      </c>
      <c r="P1971">
        <v>269</v>
      </c>
      <c r="Q1971">
        <v>65</v>
      </c>
      <c r="R1971">
        <v>28</v>
      </c>
      <c r="S1971">
        <v>70</v>
      </c>
      <c r="T1971">
        <v>70</v>
      </c>
      <c r="U1971">
        <v>36</v>
      </c>
      <c r="V1971">
        <v>287</v>
      </c>
      <c r="W1971">
        <v>72</v>
      </c>
      <c r="X1971">
        <v>54</v>
      </c>
      <c r="Y1971">
        <v>37</v>
      </c>
      <c r="Z1971">
        <v>56</v>
      </c>
      <c r="AA1971">
        <v>68</v>
      </c>
      <c r="AB1971">
        <v>348</v>
      </c>
      <c r="AC1971">
        <v>66</v>
      </c>
      <c r="AD1971">
        <v>76</v>
      </c>
      <c r="AE1971">
        <v>68</v>
      </c>
      <c r="AF1971">
        <v>72</v>
      </c>
      <c r="AG1971">
        <v>66</v>
      </c>
      <c r="AH1971">
        <v>290</v>
      </c>
      <c r="AI1971">
        <v>52</v>
      </c>
      <c r="AJ1971">
        <v>80</v>
      </c>
      <c r="AK1971">
        <v>58</v>
      </c>
      <c r="AL1971">
        <v>81</v>
      </c>
      <c r="AM1971">
        <v>19</v>
      </c>
      <c r="AN1971">
        <v>308</v>
      </c>
      <c r="AO1971">
        <v>85</v>
      </c>
      <c r="AP1971">
        <v>72</v>
      </c>
      <c r="AQ1971">
        <v>47</v>
      </c>
      <c r="AR1971">
        <v>59</v>
      </c>
      <c r="AS1971">
        <v>45</v>
      </c>
      <c r="AT1971">
        <v>71</v>
      </c>
      <c r="AU1971">
        <v>221</v>
      </c>
      <c r="AV1971">
        <v>74</v>
      </c>
      <c r="AW1971">
        <v>74</v>
      </c>
      <c r="AX1971">
        <v>73</v>
      </c>
      <c r="AY1971">
        <v>53</v>
      </c>
      <c r="AZ1971">
        <v>11</v>
      </c>
      <c r="BA1971">
        <v>9</v>
      </c>
      <c r="BB1971">
        <v>12</v>
      </c>
      <c r="BC1971">
        <v>7</v>
      </c>
      <c r="BD1971">
        <v>14</v>
      </c>
      <c r="BE1971">
        <v>1776</v>
      </c>
      <c r="BF1971">
        <v>386</v>
      </c>
      <c r="BG1971">
        <v>1</v>
      </c>
      <c r="BH1971">
        <v>72</v>
      </c>
      <c r="BI1971">
        <v>33</v>
      </c>
      <c r="BJ1971">
        <v>62</v>
      </c>
      <c r="BK1971">
        <v>70</v>
      </c>
      <c r="BL1971">
        <v>73</v>
      </c>
    </row>
    <row r="1972" spans="1:64" ht="45" x14ac:dyDescent="0.25">
      <c r="A1972" t="s">
        <v>4548</v>
      </c>
      <c r="B1972">
        <v>26</v>
      </c>
      <c r="C1972">
        <v>72</v>
      </c>
      <c r="D1972">
        <v>73</v>
      </c>
      <c r="E1972" s="1" t="s">
        <v>1944</v>
      </c>
      <c r="F1972">
        <v>236723</v>
      </c>
      <c r="G1972" t="s">
        <v>66</v>
      </c>
      <c r="H1972" t="s">
        <v>98</v>
      </c>
      <c r="I1972" t="s">
        <v>77</v>
      </c>
      <c r="J1972">
        <v>72</v>
      </c>
      <c r="K1972" t="s">
        <v>478</v>
      </c>
      <c r="L1972">
        <v>1</v>
      </c>
      <c r="M1972" t="s">
        <v>673</v>
      </c>
      <c r="N1972" t="s">
        <v>273</v>
      </c>
      <c r="O1972" t="s">
        <v>72</v>
      </c>
      <c r="P1972">
        <v>288</v>
      </c>
      <c r="Q1972">
        <v>70</v>
      </c>
      <c r="R1972">
        <v>49</v>
      </c>
      <c r="S1972">
        <v>58</v>
      </c>
      <c r="T1972">
        <v>72</v>
      </c>
      <c r="U1972">
        <v>39</v>
      </c>
      <c r="V1972">
        <v>326</v>
      </c>
      <c r="W1972">
        <v>73</v>
      </c>
      <c r="X1972">
        <v>68</v>
      </c>
      <c r="Y1972">
        <v>49</v>
      </c>
      <c r="Z1972">
        <v>64</v>
      </c>
      <c r="AA1972">
        <v>72</v>
      </c>
      <c r="AB1972">
        <v>371</v>
      </c>
      <c r="AC1972">
        <v>86</v>
      </c>
      <c r="AD1972">
        <v>81</v>
      </c>
      <c r="AE1972">
        <v>70</v>
      </c>
      <c r="AF1972">
        <v>65</v>
      </c>
      <c r="AG1972">
        <v>69</v>
      </c>
      <c r="AH1972">
        <v>327</v>
      </c>
      <c r="AI1972">
        <v>56</v>
      </c>
      <c r="AJ1972">
        <v>78</v>
      </c>
      <c r="AK1972">
        <v>71</v>
      </c>
      <c r="AL1972">
        <v>70</v>
      </c>
      <c r="AM1972">
        <v>52</v>
      </c>
      <c r="AN1972">
        <v>320</v>
      </c>
      <c r="AO1972">
        <v>74</v>
      </c>
      <c r="AP1972">
        <v>65</v>
      </c>
      <c r="AQ1972">
        <v>64</v>
      </c>
      <c r="AR1972">
        <v>64</v>
      </c>
      <c r="AS1972">
        <v>53</v>
      </c>
      <c r="AT1972">
        <v>63</v>
      </c>
      <c r="AU1972">
        <v>203</v>
      </c>
      <c r="AV1972">
        <v>66</v>
      </c>
      <c r="AW1972">
        <v>71</v>
      </c>
      <c r="AX1972">
        <v>66</v>
      </c>
      <c r="AY1972">
        <v>54</v>
      </c>
      <c r="AZ1972">
        <v>14</v>
      </c>
      <c r="BA1972">
        <v>14</v>
      </c>
      <c r="BB1972">
        <v>7</v>
      </c>
      <c r="BC1972">
        <v>11</v>
      </c>
      <c r="BD1972">
        <v>8</v>
      </c>
      <c r="BE1972">
        <v>1889</v>
      </c>
      <c r="BF1972">
        <v>410</v>
      </c>
      <c r="BG1972">
        <v>1</v>
      </c>
      <c r="BH1972">
        <v>83</v>
      </c>
      <c r="BI1972">
        <v>51</v>
      </c>
      <c r="BJ1972">
        <v>67</v>
      </c>
      <c r="BK1972">
        <v>71</v>
      </c>
      <c r="BL1972">
        <v>67</v>
      </c>
    </row>
    <row r="1973" spans="1:64" ht="30" x14ac:dyDescent="0.25">
      <c r="A1973" t="s">
        <v>4549</v>
      </c>
      <c r="B1973">
        <v>28</v>
      </c>
      <c r="C1973">
        <v>78</v>
      </c>
      <c r="D1973">
        <v>78</v>
      </c>
      <c r="E1973" s="1" t="s">
        <v>4403</v>
      </c>
      <c r="F1973">
        <v>236791</v>
      </c>
      <c r="G1973" t="s">
        <v>359</v>
      </c>
      <c r="H1973" t="s">
        <v>377</v>
      </c>
      <c r="I1973" t="s">
        <v>77</v>
      </c>
      <c r="J1973">
        <v>79</v>
      </c>
      <c r="K1973" t="s">
        <v>69</v>
      </c>
      <c r="L1973">
        <v>0</v>
      </c>
      <c r="M1973" t="s">
        <v>934</v>
      </c>
      <c r="N1973" t="s">
        <v>1592</v>
      </c>
      <c r="O1973" t="s">
        <v>1092</v>
      </c>
      <c r="P1973">
        <v>374</v>
      </c>
      <c r="Q1973">
        <v>77</v>
      </c>
      <c r="R1973">
        <v>76</v>
      </c>
      <c r="S1973">
        <v>68</v>
      </c>
      <c r="T1973">
        <v>81</v>
      </c>
      <c r="U1973">
        <v>72</v>
      </c>
      <c r="V1973">
        <v>391</v>
      </c>
      <c r="W1973">
        <v>80</v>
      </c>
      <c r="X1973">
        <v>77</v>
      </c>
      <c r="Y1973">
        <v>72</v>
      </c>
      <c r="Z1973">
        <v>79</v>
      </c>
      <c r="AA1973">
        <v>83</v>
      </c>
      <c r="AB1973">
        <v>365</v>
      </c>
      <c r="AC1973">
        <v>73</v>
      </c>
      <c r="AD1973">
        <v>73</v>
      </c>
      <c r="AE1973">
        <v>73</v>
      </c>
      <c r="AF1973">
        <v>77</v>
      </c>
      <c r="AG1973">
        <v>69</v>
      </c>
      <c r="AH1973">
        <v>395</v>
      </c>
      <c r="AI1973">
        <v>82</v>
      </c>
      <c r="AJ1973">
        <v>78</v>
      </c>
      <c r="AK1973">
        <v>82</v>
      </c>
      <c r="AL1973">
        <v>75</v>
      </c>
      <c r="AM1973">
        <v>78</v>
      </c>
      <c r="AN1973">
        <v>355</v>
      </c>
      <c r="AO1973">
        <v>64</v>
      </c>
      <c r="AP1973">
        <v>64</v>
      </c>
      <c r="AQ1973">
        <v>79</v>
      </c>
      <c r="AR1973">
        <v>78</v>
      </c>
      <c r="AS1973">
        <v>70</v>
      </c>
      <c r="AT1973">
        <v>80</v>
      </c>
      <c r="AU1973">
        <v>193</v>
      </c>
      <c r="AV1973">
        <v>61</v>
      </c>
      <c r="AW1973">
        <v>67</v>
      </c>
      <c r="AX1973">
        <v>65</v>
      </c>
      <c r="AY1973">
        <v>62</v>
      </c>
      <c r="AZ1973">
        <v>14</v>
      </c>
      <c r="BA1973">
        <v>15</v>
      </c>
      <c r="BB1973">
        <v>10</v>
      </c>
      <c r="BC1973">
        <v>12</v>
      </c>
      <c r="BD1973">
        <v>11</v>
      </c>
      <c r="BE1973">
        <v>2135</v>
      </c>
      <c r="BF1973">
        <v>449</v>
      </c>
      <c r="BG1973">
        <v>1</v>
      </c>
      <c r="BH1973">
        <v>73</v>
      </c>
      <c r="BI1973">
        <v>77</v>
      </c>
      <c r="BJ1973">
        <v>79</v>
      </c>
      <c r="BK1973">
        <v>80</v>
      </c>
      <c r="BL1973">
        <v>65</v>
      </c>
    </row>
    <row r="1974" spans="1:64" ht="60" x14ac:dyDescent="0.25">
      <c r="A1974" t="s">
        <v>4550</v>
      </c>
      <c r="B1974">
        <v>25</v>
      </c>
      <c r="C1974">
        <v>72</v>
      </c>
      <c r="D1974">
        <v>75</v>
      </c>
      <c r="E1974" s="1" t="s">
        <v>4551</v>
      </c>
      <c r="F1974">
        <v>237000</v>
      </c>
      <c r="G1974" t="s">
        <v>146</v>
      </c>
      <c r="H1974" t="s">
        <v>156</v>
      </c>
      <c r="I1974" t="s">
        <v>68</v>
      </c>
      <c r="J1974">
        <v>73</v>
      </c>
      <c r="K1974" t="s">
        <v>189</v>
      </c>
      <c r="L1974">
        <v>3</v>
      </c>
      <c r="M1974" t="s">
        <v>995</v>
      </c>
      <c r="N1974" t="s">
        <v>333</v>
      </c>
      <c r="O1974" t="s">
        <v>896</v>
      </c>
      <c r="P1974">
        <v>243</v>
      </c>
      <c r="Q1974">
        <v>55</v>
      </c>
      <c r="R1974">
        <v>30</v>
      </c>
      <c r="S1974">
        <v>62</v>
      </c>
      <c r="T1974">
        <v>63</v>
      </c>
      <c r="U1974">
        <v>33</v>
      </c>
      <c r="V1974">
        <v>271</v>
      </c>
      <c r="W1974">
        <v>66</v>
      </c>
      <c r="X1974">
        <v>55</v>
      </c>
      <c r="Y1974">
        <v>21</v>
      </c>
      <c r="Z1974">
        <v>61</v>
      </c>
      <c r="AA1974">
        <v>68</v>
      </c>
      <c r="AB1974">
        <v>397</v>
      </c>
      <c r="AC1974">
        <v>86</v>
      </c>
      <c r="AD1974">
        <v>89</v>
      </c>
      <c r="AE1974">
        <v>82</v>
      </c>
      <c r="AF1974">
        <v>67</v>
      </c>
      <c r="AG1974">
        <v>73</v>
      </c>
      <c r="AH1974">
        <v>332</v>
      </c>
      <c r="AI1974">
        <v>48</v>
      </c>
      <c r="AJ1974">
        <v>87</v>
      </c>
      <c r="AK1974">
        <v>84</v>
      </c>
      <c r="AL1974">
        <v>82</v>
      </c>
      <c r="AM1974">
        <v>31</v>
      </c>
      <c r="AN1974">
        <v>295</v>
      </c>
      <c r="AO1974">
        <v>79</v>
      </c>
      <c r="AP1974">
        <v>70</v>
      </c>
      <c r="AQ1974">
        <v>59</v>
      </c>
      <c r="AR1974">
        <v>54</v>
      </c>
      <c r="AS1974">
        <v>33</v>
      </c>
      <c r="AT1974">
        <v>59</v>
      </c>
      <c r="AU1974">
        <v>204</v>
      </c>
      <c r="AV1974">
        <v>66</v>
      </c>
      <c r="AW1974">
        <v>69</v>
      </c>
      <c r="AX1974">
        <v>69</v>
      </c>
      <c r="AY1974">
        <v>47</v>
      </c>
      <c r="AZ1974">
        <v>6</v>
      </c>
      <c r="BA1974">
        <v>14</v>
      </c>
      <c r="BB1974">
        <v>10</v>
      </c>
      <c r="BC1974">
        <v>6</v>
      </c>
      <c r="BD1974">
        <v>11</v>
      </c>
      <c r="BE1974">
        <v>1789</v>
      </c>
      <c r="BF1974">
        <v>399</v>
      </c>
      <c r="BG1974">
        <v>1</v>
      </c>
      <c r="BH1974">
        <v>88</v>
      </c>
      <c r="BI1974">
        <v>36</v>
      </c>
      <c r="BJ1974">
        <v>57</v>
      </c>
      <c r="BK1974">
        <v>68</v>
      </c>
      <c r="BL1974">
        <v>68</v>
      </c>
    </row>
    <row r="1975" spans="1:64" ht="30" x14ac:dyDescent="0.25">
      <c r="A1975" t="s">
        <v>4552</v>
      </c>
      <c r="B1975">
        <v>25</v>
      </c>
      <c r="C1975">
        <v>72</v>
      </c>
      <c r="D1975">
        <v>74</v>
      </c>
      <c r="E1975" s="1" t="s">
        <v>4553</v>
      </c>
      <c r="F1975">
        <v>237184</v>
      </c>
      <c r="G1975" t="s">
        <v>75</v>
      </c>
      <c r="H1975" t="s">
        <v>308</v>
      </c>
      <c r="I1975" t="s">
        <v>68</v>
      </c>
      <c r="J1975">
        <v>73</v>
      </c>
      <c r="K1975" t="s">
        <v>229</v>
      </c>
      <c r="L1975">
        <v>2</v>
      </c>
      <c r="M1975" t="s">
        <v>1157</v>
      </c>
      <c r="N1975" t="s">
        <v>519</v>
      </c>
      <c r="O1975" t="s">
        <v>1026</v>
      </c>
      <c r="P1975">
        <v>278</v>
      </c>
      <c r="Q1975">
        <v>62</v>
      </c>
      <c r="R1975">
        <v>50</v>
      </c>
      <c r="S1975">
        <v>55</v>
      </c>
      <c r="T1975">
        <v>69</v>
      </c>
      <c r="U1975">
        <v>42</v>
      </c>
      <c r="V1975">
        <v>315</v>
      </c>
      <c r="W1975">
        <v>71</v>
      </c>
      <c r="X1975">
        <v>63</v>
      </c>
      <c r="Y1975">
        <v>42</v>
      </c>
      <c r="Z1975">
        <v>69</v>
      </c>
      <c r="AA1975">
        <v>70</v>
      </c>
      <c r="AB1975">
        <v>367</v>
      </c>
      <c r="AC1975">
        <v>73</v>
      </c>
      <c r="AD1975">
        <v>72</v>
      </c>
      <c r="AE1975">
        <v>74</v>
      </c>
      <c r="AF1975">
        <v>71</v>
      </c>
      <c r="AG1975">
        <v>77</v>
      </c>
      <c r="AH1975">
        <v>350</v>
      </c>
      <c r="AI1975">
        <v>73</v>
      </c>
      <c r="AJ1975">
        <v>73</v>
      </c>
      <c r="AK1975">
        <v>83</v>
      </c>
      <c r="AL1975">
        <v>73</v>
      </c>
      <c r="AM1975">
        <v>48</v>
      </c>
      <c r="AN1975">
        <v>341</v>
      </c>
      <c r="AO1975">
        <v>76</v>
      </c>
      <c r="AP1975">
        <v>71</v>
      </c>
      <c r="AQ1975">
        <v>60</v>
      </c>
      <c r="AR1975">
        <v>70</v>
      </c>
      <c r="AS1975">
        <v>64</v>
      </c>
      <c r="AT1975">
        <v>70</v>
      </c>
      <c r="AU1975">
        <v>212</v>
      </c>
      <c r="AV1975">
        <v>70</v>
      </c>
      <c r="AW1975">
        <v>71</v>
      </c>
      <c r="AX1975">
        <v>71</v>
      </c>
      <c r="AY1975">
        <v>60</v>
      </c>
      <c r="AZ1975">
        <v>13</v>
      </c>
      <c r="BA1975">
        <v>12</v>
      </c>
      <c r="BB1975">
        <v>11</v>
      </c>
      <c r="BC1975">
        <v>11</v>
      </c>
      <c r="BD1975">
        <v>13</v>
      </c>
      <c r="BE1975">
        <v>1923</v>
      </c>
      <c r="BF1975">
        <v>409</v>
      </c>
      <c r="BG1975">
        <v>1</v>
      </c>
      <c r="BH1975">
        <v>72</v>
      </c>
      <c r="BI1975">
        <v>55</v>
      </c>
      <c r="BJ1975">
        <v>66</v>
      </c>
      <c r="BK1975">
        <v>71</v>
      </c>
      <c r="BL1975">
        <v>69</v>
      </c>
    </row>
    <row r="1976" spans="1:64" ht="45" x14ac:dyDescent="0.25">
      <c r="A1976" t="s">
        <v>4554</v>
      </c>
      <c r="B1976">
        <v>24</v>
      </c>
      <c r="C1976">
        <v>69</v>
      </c>
      <c r="D1976">
        <v>74</v>
      </c>
      <c r="E1976" s="1" t="s">
        <v>1830</v>
      </c>
      <c r="F1976">
        <v>237295</v>
      </c>
      <c r="G1976" t="s">
        <v>259</v>
      </c>
      <c r="H1976" t="s">
        <v>91</v>
      </c>
      <c r="I1976" t="s">
        <v>68</v>
      </c>
      <c r="J1976">
        <v>71</v>
      </c>
      <c r="K1976" t="s">
        <v>106</v>
      </c>
      <c r="L1976">
        <v>5</v>
      </c>
      <c r="M1976" t="s">
        <v>184</v>
      </c>
      <c r="N1976" t="s">
        <v>807</v>
      </c>
      <c r="O1976" t="s">
        <v>70</v>
      </c>
      <c r="P1976">
        <v>313</v>
      </c>
      <c r="Q1976">
        <v>61</v>
      </c>
      <c r="R1976">
        <v>70</v>
      </c>
      <c r="S1976">
        <v>65</v>
      </c>
      <c r="T1976">
        <v>60</v>
      </c>
      <c r="U1976">
        <v>57</v>
      </c>
      <c r="V1976">
        <v>300</v>
      </c>
      <c r="W1976">
        <v>70</v>
      </c>
      <c r="X1976">
        <v>53</v>
      </c>
      <c r="Y1976">
        <v>49</v>
      </c>
      <c r="Z1976">
        <v>57</v>
      </c>
      <c r="AA1976">
        <v>71</v>
      </c>
      <c r="AB1976">
        <v>417</v>
      </c>
      <c r="AC1976">
        <v>92</v>
      </c>
      <c r="AD1976">
        <v>91</v>
      </c>
      <c r="AE1976">
        <v>91</v>
      </c>
      <c r="AF1976">
        <v>62</v>
      </c>
      <c r="AG1976">
        <v>81</v>
      </c>
      <c r="AH1976">
        <v>339</v>
      </c>
      <c r="AI1976">
        <v>68</v>
      </c>
      <c r="AJ1976">
        <v>81</v>
      </c>
      <c r="AK1976">
        <v>71</v>
      </c>
      <c r="AL1976">
        <v>64</v>
      </c>
      <c r="AM1976">
        <v>55</v>
      </c>
      <c r="AN1976">
        <v>261</v>
      </c>
      <c r="AO1976">
        <v>46</v>
      </c>
      <c r="AP1976">
        <v>25</v>
      </c>
      <c r="AQ1976">
        <v>70</v>
      </c>
      <c r="AR1976">
        <v>55</v>
      </c>
      <c r="AS1976">
        <v>65</v>
      </c>
      <c r="AT1976">
        <v>62</v>
      </c>
      <c r="AU1976">
        <v>112</v>
      </c>
      <c r="AV1976">
        <v>26</v>
      </c>
      <c r="AW1976">
        <v>41</v>
      </c>
      <c r="AX1976">
        <v>45</v>
      </c>
      <c r="AY1976">
        <v>34</v>
      </c>
      <c r="AZ1976">
        <v>7</v>
      </c>
      <c r="BA1976">
        <v>9</v>
      </c>
      <c r="BB1976">
        <v>5</v>
      </c>
      <c r="BC1976">
        <v>8</v>
      </c>
      <c r="BD1976">
        <v>5</v>
      </c>
      <c r="BE1976">
        <v>1776</v>
      </c>
      <c r="BF1976">
        <v>386</v>
      </c>
      <c r="BG1976">
        <v>1</v>
      </c>
      <c r="BH1976">
        <v>91</v>
      </c>
      <c r="BI1976">
        <v>66</v>
      </c>
      <c r="BJ1976">
        <v>58</v>
      </c>
      <c r="BK1976">
        <v>72</v>
      </c>
      <c r="BL1976">
        <v>36</v>
      </c>
    </row>
    <row r="1977" spans="1:64" ht="60" x14ac:dyDescent="0.25">
      <c r="A1977" t="s">
        <v>4555</v>
      </c>
      <c r="B1977">
        <v>25</v>
      </c>
      <c r="C1977">
        <v>78</v>
      </c>
      <c r="D1977">
        <v>81</v>
      </c>
      <c r="E1977" s="1" t="s">
        <v>3086</v>
      </c>
      <c r="F1977">
        <v>237321</v>
      </c>
      <c r="G1977" t="s">
        <v>494</v>
      </c>
      <c r="H1977" t="s">
        <v>612</v>
      </c>
      <c r="I1977" t="s">
        <v>68</v>
      </c>
      <c r="J1977">
        <v>80</v>
      </c>
      <c r="K1977" t="s">
        <v>106</v>
      </c>
      <c r="L1977">
        <v>3</v>
      </c>
      <c r="M1977" t="s">
        <v>593</v>
      </c>
      <c r="N1977" t="s">
        <v>296</v>
      </c>
      <c r="O1977" t="s">
        <v>2321</v>
      </c>
      <c r="P1977">
        <v>373</v>
      </c>
      <c r="Q1977">
        <v>69</v>
      </c>
      <c r="R1977">
        <v>80</v>
      </c>
      <c r="S1977">
        <v>72</v>
      </c>
      <c r="T1977">
        <v>75</v>
      </c>
      <c r="U1977">
        <v>77</v>
      </c>
      <c r="V1977">
        <v>375</v>
      </c>
      <c r="W1977">
        <v>75</v>
      </c>
      <c r="X1977">
        <v>80</v>
      </c>
      <c r="Y1977">
        <v>77</v>
      </c>
      <c r="Z1977">
        <v>65</v>
      </c>
      <c r="AA1977">
        <v>78</v>
      </c>
      <c r="AB1977">
        <v>360</v>
      </c>
      <c r="AC1977">
        <v>74</v>
      </c>
      <c r="AD1977">
        <v>73</v>
      </c>
      <c r="AE1977">
        <v>69</v>
      </c>
      <c r="AF1977">
        <v>78</v>
      </c>
      <c r="AG1977">
        <v>66</v>
      </c>
      <c r="AH1977">
        <v>392</v>
      </c>
      <c r="AI1977">
        <v>83</v>
      </c>
      <c r="AJ1977">
        <v>83</v>
      </c>
      <c r="AK1977">
        <v>75</v>
      </c>
      <c r="AL1977">
        <v>76</v>
      </c>
      <c r="AM1977">
        <v>75</v>
      </c>
      <c r="AN1977">
        <v>329</v>
      </c>
      <c r="AO1977">
        <v>67</v>
      </c>
      <c r="AP1977">
        <v>32</v>
      </c>
      <c r="AQ1977">
        <v>81</v>
      </c>
      <c r="AR1977">
        <v>73</v>
      </c>
      <c r="AS1977">
        <v>76</v>
      </c>
      <c r="AT1977">
        <v>75</v>
      </c>
      <c r="AU1977">
        <v>96</v>
      </c>
      <c r="AV1977">
        <v>38</v>
      </c>
      <c r="AW1977">
        <v>32</v>
      </c>
      <c r="AX1977">
        <v>26</v>
      </c>
      <c r="AY1977">
        <v>38</v>
      </c>
      <c r="AZ1977">
        <v>10</v>
      </c>
      <c r="BA1977">
        <v>5</v>
      </c>
      <c r="BB1977">
        <v>10</v>
      </c>
      <c r="BC1977">
        <v>7</v>
      </c>
      <c r="BD1977">
        <v>6</v>
      </c>
      <c r="BE1977">
        <v>1963</v>
      </c>
      <c r="BF1977">
        <v>410</v>
      </c>
      <c r="BG1977">
        <v>2</v>
      </c>
      <c r="BH1977">
        <v>73</v>
      </c>
      <c r="BI1977">
        <v>79</v>
      </c>
      <c r="BJ1977">
        <v>72</v>
      </c>
      <c r="BK1977">
        <v>75</v>
      </c>
      <c r="BL1977">
        <v>37</v>
      </c>
    </row>
    <row r="1978" spans="1:64" ht="30" x14ac:dyDescent="0.25">
      <c r="A1978" t="s">
        <v>4556</v>
      </c>
      <c r="B1978">
        <v>24</v>
      </c>
      <c r="C1978">
        <v>68</v>
      </c>
      <c r="D1978">
        <v>73</v>
      </c>
      <c r="E1978" s="1" t="s">
        <v>4557</v>
      </c>
      <c r="F1978">
        <v>237509</v>
      </c>
      <c r="G1978" t="s">
        <v>730</v>
      </c>
      <c r="H1978" t="s">
        <v>3184</v>
      </c>
      <c r="I1978" t="s">
        <v>68</v>
      </c>
      <c r="J1978">
        <v>70</v>
      </c>
      <c r="K1978" t="s">
        <v>106</v>
      </c>
      <c r="L1978">
        <v>5</v>
      </c>
      <c r="M1978" t="s">
        <v>78</v>
      </c>
      <c r="N1978" t="s">
        <v>191</v>
      </c>
      <c r="O1978" t="s">
        <v>597</v>
      </c>
      <c r="P1978">
        <v>284</v>
      </c>
      <c r="Q1978">
        <v>48</v>
      </c>
      <c r="R1978">
        <v>63</v>
      </c>
      <c r="S1978">
        <v>59</v>
      </c>
      <c r="T1978">
        <v>61</v>
      </c>
      <c r="U1978">
        <v>53</v>
      </c>
      <c r="V1978">
        <v>276</v>
      </c>
      <c r="W1978">
        <v>68</v>
      </c>
      <c r="X1978">
        <v>58</v>
      </c>
      <c r="Y1978">
        <v>38</v>
      </c>
      <c r="Z1978">
        <v>52</v>
      </c>
      <c r="AA1978">
        <v>60</v>
      </c>
      <c r="AB1978">
        <v>340</v>
      </c>
      <c r="AC1978">
        <v>81</v>
      </c>
      <c r="AD1978">
        <v>93</v>
      </c>
      <c r="AE1978">
        <v>66</v>
      </c>
      <c r="AF1978">
        <v>65</v>
      </c>
      <c r="AG1978">
        <v>35</v>
      </c>
      <c r="AH1978">
        <v>383</v>
      </c>
      <c r="AI1978">
        <v>80</v>
      </c>
      <c r="AJ1978">
        <v>86</v>
      </c>
      <c r="AK1978">
        <v>65</v>
      </c>
      <c r="AL1978">
        <v>89</v>
      </c>
      <c r="AM1978">
        <v>63</v>
      </c>
      <c r="AN1978">
        <v>240</v>
      </c>
      <c r="AO1978">
        <v>47</v>
      </c>
      <c r="AP1978">
        <v>14</v>
      </c>
      <c r="AQ1978">
        <v>64</v>
      </c>
      <c r="AR1978">
        <v>49</v>
      </c>
      <c r="AS1978">
        <v>66</v>
      </c>
      <c r="AT1978">
        <v>48</v>
      </c>
      <c r="AU1978">
        <v>63</v>
      </c>
      <c r="AV1978">
        <v>34</v>
      </c>
      <c r="AW1978">
        <v>12</v>
      </c>
      <c r="AX1978">
        <v>17</v>
      </c>
      <c r="AY1978">
        <v>52</v>
      </c>
      <c r="AZ1978">
        <v>12</v>
      </c>
      <c r="BA1978">
        <v>14</v>
      </c>
      <c r="BB1978">
        <v>6</v>
      </c>
      <c r="BC1978">
        <v>6</v>
      </c>
      <c r="BD1978">
        <v>14</v>
      </c>
      <c r="BE1978">
        <v>1638</v>
      </c>
      <c r="BF1978">
        <v>368</v>
      </c>
      <c r="BG1978">
        <v>1</v>
      </c>
      <c r="BH1978">
        <v>88</v>
      </c>
      <c r="BI1978">
        <v>66</v>
      </c>
      <c r="BJ1978">
        <v>53</v>
      </c>
      <c r="BK1978">
        <v>63</v>
      </c>
      <c r="BL1978">
        <v>24</v>
      </c>
    </row>
    <row r="1979" spans="1:64" ht="45" x14ac:dyDescent="0.25">
      <c r="A1979" t="s">
        <v>4558</v>
      </c>
      <c r="B1979">
        <v>24</v>
      </c>
      <c r="C1979">
        <v>75</v>
      </c>
      <c r="D1979">
        <v>78</v>
      </c>
      <c r="E1979" s="1" t="s">
        <v>4559</v>
      </c>
      <c r="F1979">
        <v>237629</v>
      </c>
      <c r="G1979" t="s">
        <v>212</v>
      </c>
      <c r="H1979" t="s">
        <v>612</v>
      </c>
      <c r="I1979" t="s">
        <v>68</v>
      </c>
      <c r="J1979">
        <v>77</v>
      </c>
      <c r="K1979" t="s">
        <v>195</v>
      </c>
      <c r="L1979">
        <v>3</v>
      </c>
      <c r="M1979" t="s">
        <v>455</v>
      </c>
      <c r="N1979" t="s">
        <v>215</v>
      </c>
      <c r="O1979" t="s">
        <v>2545</v>
      </c>
      <c r="P1979">
        <v>301</v>
      </c>
      <c r="Q1979">
        <v>71</v>
      </c>
      <c r="R1979">
        <v>59</v>
      </c>
      <c r="S1979">
        <v>49</v>
      </c>
      <c r="T1979">
        <v>79</v>
      </c>
      <c r="U1979">
        <v>43</v>
      </c>
      <c r="V1979">
        <v>337</v>
      </c>
      <c r="W1979">
        <v>75</v>
      </c>
      <c r="X1979">
        <v>56</v>
      </c>
      <c r="Y1979">
        <v>53</v>
      </c>
      <c r="Z1979">
        <v>76</v>
      </c>
      <c r="AA1979">
        <v>77</v>
      </c>
      <c r="AB1979">
        <v>353</v>
      </c>
      <c r="AC1979">
        <v>66</v>
      </c>
      <c r="AD1979">
        <v>70</v>
      </c>
      <c r="AE1979">
        <v>68</v>
      </c>
      <c r="AF1979">
        <v>77</v>
      </c>
      <c r="AG1979">
        <v>72</v>
      </c>
      <c r="AH1979">
        <v>364</v>
      </c>
      <c r="AI1979">
        <v>75</v>
      </c>
      <c r="AJ1979">
        <v>68</v>
      </c>
      <c r="AK1979">
        <v>78</v>
      </c>
      <c r="AL1979">
        <v>77</v>
      </c>
      <c r="AM1979">
        <v>66</v>
      </c>
      <c r="AN1979">
        <v>319</v>
      </c>
      <c r="AO1979">
        <v>61</v>
      </c>
      <c r="AP1979">
        <v>70</v>
      </c>
      <c r="AQ1979">
        <v>73</v>
      </c>
      <c r="AR1979">
        <v>77</v>
      </c>
      <c r="AS1979">
        <v>38</v>
      </c>
      <c r="AT1979">
        <v>74</v>
      </c>
      <c r="AU1979">
        <v>213</v>
      </c>
      <c r="AV1979">
        <v>71</v>
      </c>
      <c r="AW1979">
        <v>72</v>
      </c>
      <c r="AX1979">
        <v>70</v>
      </c>
      <c r="AY1979">
        <v>49</v>
      </c>
      <c r="AZ1979">
        <v>14</v>
      </c>
      <c r="BA1979">
        <v>10</v>
      </c>
      <c r="BB1979">
        <v>10</v>
      </c>
      <c r="BC1979">
        <v>8</v>
      </c>
      <c r="BD1979">
        <v>7</v>
      </c>
      <c r="BE1979">
        <v>1936</v>
      </c>
      <c r="BF1979">
        <v>422</v>
      </c>
      <c r="BG1979">
        <v>1</v>
      </c>
      <c r="BH1979">
        <v>68</v>
      </c>
      <c r="BI1979">
        <v>62</v>
      </c>
      <c r="BJ1979">
        <v>74</v>
      </c>
      <c r="BK1979">
        <v>75</v>
      </c>
      <c r="BL1979">
        <v>69</v>
      </c>
    </row>
    <row r="1980" spans="1:64" ht="60" x14ac:dyDescent="0.25">
      <c r="A1980" t="s">
        <v>4560</v>
      </c>
      <c r="B1980">
        <v>27</v>
      </c>
      <c r="C1980">
        <v>73</v>
      </c>
      <c r="D1980">
        <v>73</v>
      </c>
      <c r="E1980" s="1" t="s">
        <v>1601</v>
      </c>
      <c r="F1980">
        <v>237841</v>
      </c>
      <c r="G1980" t="s">
        <v>289</v>
      </c>
      <c r="H1980" t="s">
        <v>612</v>
      </c>
      <c r="I1980" t="s">
        <v>68</v>
      </c>
      <c r="J1980">
        <v>73</v>
      </c>
      <c r="K1980" t="s">
        <v>406</v>
      </c>
      <c r="L1980">
        <v>0</v>
      </c>
      <c r="M1980" t="s">
        <v>995</v>
      </c>
      <c r="N1980" t="s">
        <v>575</v>
      </c>
      <c r="O1980" t="s">
        <v>247</v>
      </c>
      <c r="P1980">
        <v>301</v>
      </c>
      <c r="Q1980">
        <v>70</v>
      </c>
      <c r="R1980">
        <v>56</v>
      </c>
      <c r="S1980">
        <v>69</v>
      </c>
      <c r="T1980">
        <v>68</v>
      </c>
      <c r="U1980">
        <v>38</v>
      </c>
      <c r="V1980">
        <v>329</v>
      </c>
      <c r="W1980">
        <v>71</v>
      </c>
      <c r="X1980">
        <v>63</v>
      </c>
      <c r="Y1980">
        <v>58</v>
      </c>
      <c r="Z1980">
        <v>66</v>
      </c>
      <c r="AA1980">
        <v>71</v>
      </c>
      <c r="AB1980">
        <v>371</v>
      </c>
      <c r="AC1980">
        <v>80</v>
      </c>
      <c r="AD1980">
        <v>83</v>
      </c>
      <c r="AE1980">
        <v>72</v>
      </c>
      <c r="AF1980">
        <v>68</v>
      </c>
      <c r="AG1980">
        <v>68</v>
      </c>
      <c r="AH1980">
        <v>348</v>
      </c>
      <c r="AI1980">
        <v>68</v>
      </c>
      <c r="AJ1980">
        <v>81</v>
      </c>
      <c r="AK1980">
        <v>76</v>
      </c>
      <c r="AL1980">
        <v>72</v>
      </c>
      <c r="AM1980">
        <v>51</v>
      </c>
      <c r="AN1980">
        <v>339</v>
      </c>
      <c r="AO1980">
        <v>72</v>
      </c>
      <c r="AP1980">
        <v>70</v>
      </c>
      <c r="AQ1980">
        <v>67</v>
      </c>
      <c r="AR1980">
        <v>68</v>
      </c>
      <c r="AS1980">
        <v>62</v>
      </c>
      <c r="AT1980">
        <v>71</v>
      </c>
      <c r="AU1980">
        <v>207</v>
      </c>
      <c r="AV1980">
        <v>66</v>
      </c>
      <c r="AW1980">
        <v>71</v>
      </c>
      <c r="AX1980">
        <v>70</v>
      </c>
      <c r="AY1980">
        <v>57</v>
      </c>
      <c r="AZ1980">
        <v>5</v>
      </c>
      <c r="BA1980">
        <v>15</v>
      </c>
      <c r="BB1980">
        <v>12</v>
      </c>
      <c r="BC1980">
        <v>11</v>
      </c>
      <c r="BD1980">
        <v>14</v>
      </c>
      <c r="BE1980">
        <v>1952</v>
      </c>
      <c r="BF1980">
        <v>419</v>
      </c>
      <c r="BG1980">
        <v>1</v>
      </c>
      <c r="BH1980">
        <v>82</v>
      </c>
      <c r="BI1980">
        <v>57</v>
      </c>
      <c r="BJ1980">
        <v>67</v>
      </c>
      <c r="BK1980">
        <v>71</v>
      </c>
      <c r="BL1980">
        <v>69</v>
      </c>
    </row>
    <row r="1981" spans="1:64" ht="45" x14ac:dyDescent="0.25">
      <c r="A1981" t="s">
        <v>4561</v>
      </c>
      <c r="B1981">
        <v>23</v>
      </c>
      <c r="C1981">
        <v>71</v>
      </c>
      <c r="D1981">
        <v>78</v>
      </c>
      <c r="E1981" s="1" t="s">
        <v>4562</v>
      </c>
      <c r="F1981">
        <v>237916</v>
      </c>
      <c r="G1981" t="s">
        <v>283</v>
      </c>
      <c r="H1981" t="s">
        <v>125</v>
      </c>
      <c r="I1981" t="s">
        <v>68</v>
      </c>
      <c r="J1981">
        <v>73</v>
      </c>
      <c r="K1981" t="s">
        <v>195</v>
      </c>
      <c r="L1981">
        <v>7</v>
      </c>
      <c r="M1981" t="s">
        <v>459</v>
      </c>
      <c r="N1981" t="s">
        <v>323</v>
      </c>
      <c r="O1981" t="s">
        <v>1535</v>
      </c>
      <c r="P1981">
        <v>299</v>
      </c>
      <c r="Q1981">
        <v>52</v>
      </c>
      <c r="R1981">
        <v>65</v>
      </c>
      <c r="S1981">
        <v>50</v>
      </c>
      <c r="T1981">
        <v>73</v>
      </c>
      <c r="U1981">
        <v>59</v>
      </c>
      <c r="V1981">
        <v>346</v>
      </c>
      <c r="W1981">
        <v>72</v>
      </c>
      <c r="X1981">
        <v>65</v>
      </c>
      <c r="Y1981">
        <v>67</v>
      </c>
      <c r="Z1981">
        <v>70</v>
      </c>
      <c r="AA1981">
        <v>72</v>
      </c>
      <c r="AB1981">
        <v>354</v>
      </c>
      <c r="AC1981">
        <v>68</v>
      </c>
      <c r="AD1981">
        <v>61</v>
      </c>
      <c r="AE1981">
        <v>74</v>
      </c>
      <c r="AF1981">
        <v>70</v>
      </c>
      <c r="AG1981">
        <v>81</v>
      </c>
      <c r="AH1981">
        <v>323</v>
      </c>
      <c r="AI1981">
        <v>65</v>
      </c>
      <c r="AJ1981">
        <v>61</v>
      </c>
      <c r="AK1981">
        <v>74</v>
      </c>
      <c r="AL1981">
        <v>59</v>
      </c>
      <c r="AM1981">
        <v>64</v>
      </c>
      <c r="AN1981">
        <v>318</v>
      </c>
      <c r="AO1981">
        <v>52</v>
      </c>
      <c r="AP1981">
        <v>66</v>
      </c>
      <c r="AQ1981">
        <v>66</v>
      </c>
      <c r="AR1981">
        <v>71</v>
      </c>
      <c r="AS1981">
        <v>63</v>
      </c>
      <c r="AT1981">
        <v>69</v>
      </c>
      <c r="AU1981">
        <v>203</v>
      </c>
      <c r="AV1981">
        <v>65</v>
      </c>
      <c r="AW1981">
        <v>70</v>
      </c>
      <c r="AX1981">
        <v>68</v>
      </c>
      <c r="AY1981">
        <v>44</v>
      </c>
      <c r="AZ1981">
        <v>13</v>
      </c>
      <c r="BA1981">
        <v>6</v>
      </c>
      <c r="BB1981">
        <v>9</v>
      </c>
      <c r="BC1981">
        <v>8</v>
      </c>
      <c r="BD1981">
        <v>8</v>
      </c>
      <c r="BE1981">
        <v>1887</v>
      </c>
      <c r="BF1981">
        <v>394</v>
      </c>
      <c r="BG1981">
        <v>1</v>
      </c>
      <c r="BH1981">
        <v>64</v>
      </c>
      <c r="BI1981">
        <v>64</v>
      </c>
      <c r="BJ1981">
        <v>67</v>
      </c>
      <c r="BK1981">
        <v>72</v>
      </c>
      <c r="BL1981">
        <v>66</v>
      </c>
    </row>
    <row r="1982" spans="1:64" ht="30" x14ac:dyDescent="0.25">
      <c r="A1982" t="s">
        <v>4563</v>
      </c>
      <c r="B1982">
        <v>31</v>
      </c>
      <c r="C1982">
        <v>85</v>
      </c>
      <c r="D1982">
        <v>85</v>
      </c>
      <c r="E1982" s="1" t="s">
        <v>4564</v>
      </c>
      <c r="F1982">
        <v>208722</v>
      </c>
      <c r="G1982" t="s">
        <v>75</v>
      </c>
      <c r="H1982" t="s">
        <v>105</v>
      </c>
      <c r="I1982" t="s">
        <v>68</v>
      </c>
      <c r="J1982">
        <v>85</v>
      </c>
      <c r="K1982" t="s">
        <v>294</v>
      </c>
      <c r="L1982">
        <v>0</v>
      </c>
      <c r="M1982" t="s">
        <v>861</v>
      </c>
      <c r="N1982" t="s">
        <v>1555</v>
      </c>
      <c r="O1982" t="s">
        <v>2162</v>
      </c>
      <c r="P1982">
        <v>397</v>
      </c>
      <c r="Q1982">
        <v>78</v>
      </c>
      <c r="R1982">
        <v>83</v>
      </c>
      <c r="S1982">
        <v>78</v>
      </c>
      <c r="T1982">
        <v>83</v>
      </c>
      <c r="U1982">
        <v>75</v>
      </c>
      <c r="V1982">
        <v>383</v>
      </c>
      <c r="W1982">
        <v>85</v>
      </c>
      <c r="X1982">
        <v>77</v>
      </c>
      <c r="Y1982">
        <v>64</v>
      </c>
      <c r="Z1982">
        <v>71</v>
      </c>
      <c r="AA1982">
        <v>86</v>
      </c>
      <c r="AB1982">
        <v>426</v>
      </c>
      <c r="AC1982">
        <v>82</v>
      </c>
      <c r="AD1982">
        <v>83</v>
      </c>
      <c r="AE1982">
        <v>86</v>
      </c>
      <c r="AF1982">
        <v>87</v>
      </c>
      <c r="AG1982">
        <v>88</v>
      </c>
      <c r="AH1982">
        <v>395</v>
      </c>
      <c r="AI1982">
        <v>85</v>
      </c>
      <c r="AJ1982">
        <v>84</v>
      </c>
      <c r="AK1982">
        <v>79</v>
      </c>
      <c r="AL1982">
        <v>70</v>
      </c>
      <c r="AM1982">
        <v>77</v>
      </c>
      <c r="AN1982">
        <v>350</v>
      </c>
      <c r="AO1982">
        <v>75</v>
      </c>
      <c r="AP1982">
        <v>35</v>
      </c>
      <c r="AQ1982">
        <v>84</v>
      </c>
      <c r="AR1982">
        <v>81</v>
      </c>
      <c r="AS1982">
        <v>75</v>
      </c>
      <c r="AT1982">
        <v>84</v>
      </c>
      <c r="AU1982">
        <v>122</v>
      </c>
      <c r="AV1982">
        <v>42</v>
      </c>
      <c r="AW1982">
        <v>42</v>
      </c>
      <c r="AX1982">
        <v>38</v>
      </c>
      <c r="AY1982">
        <v>56</v>
      </c>
      <c r="AZ1982">
        <v>10</v>
      </c>
      <c r="BA1982">
        <v>10</v>
      </c>
      <c r="BB1982">
        <v>15</v>
      </c>
      <c r="BC1982">
        <v>7</v>
      </c>
      <c r="BD1982">
        <v>14</v>
      </c>
      <c r="BE1982">
        <v>2129</v>
      </c>
      <c r="BF1982">
        <v>447</v>
      </c>
      <c r="BG1982">
        <v>4</v>
      </c>
      <c r="BH1982">
        <v>83</v>
      </c>
      <c r="BI1982">
        <v>81</v>
      </c>
      <c r="BJ1982">
        <v>79</v>
      </c>
      <c r="BK1982">
        <v>86</v>
      </c>
      <c r="BL1982">
        <v>44</v>
      </c>
    </row>
    <row r="1983" spans="1:64" ht="45" x14ac:dyDescent="0.25">
      <c r="A1983" t="s">
        <v>4565</v>
      </c>
      <c r="B1983">
        <v>27</v>
      </c>
      <c r="C1983">
        <v>77</v>
      </c>
      <c r="D1983">
        <v>77</v>
      </c>
      <c r="E1983" s="1" t="s">
        <v>4566</v>
      </c>
      <c r="F1983">
        <v>208919</v>
      </c>
      <c r="G1983" t="s">
        <v>320</v>
      </c>
      <c r="H1983" t="s">
        <v>549</v>
      </c>
      <c r="I1983" t="s">
        <v>77</v>
      </c>
      <c r="J1983">
        <v>79</v>
      </c>
      <c r="K1983" t="s">
        <v>294</v>
      </c>
      <c r="L1983">
        <v>0</v>
      </c>
      <c r="M1983" t="s">
        <v>207</v>
      </c>
      <c r="N1983" t="s">
        <v>196</v>
      </c>
      <c r="O1983" t="s">
        <v>4567</v>
      </c>
      <c r="P1983">
        <v>355</v>
      </c>
      <c r="Q1983">
        <v>78</v>
      </c>
      <c r="R1983">
        <v>70</v>
      </c>
      <c r="S1983">
        <v>62</v>
      </c>
      <c r="T1983">
        <v>77</v>
      </c>
      <c r="U1983">
        <v>68</v>
      </c>
      <c r="V1983">
        <v>384</v>
      </c>
      <c r="W1983">
        <v>82</v>
      </c>
      <c r="X1983">
        <v>79</v>
      </c>
      <c r="Y1983">
        <v>73</v>
      </c>
      <c r="Z1983">
        <v>71</v>
      </c>
      <c r="AA1983">
        <v>79</v>
      </c>
      <c r="AB1983">
        <v>428</v>
      </c>
      <c r="AC1983">
        <v>84</v>
      </c>
      <c r="AD1983">
        <v>84</v>
      </c>
      <c r="AE1983">
        <v>90</v>
      </c>
      <c r="AF1983">
        <v>78</v>
      </c>
      <c r="AG1983">
        <v>92</v>
      </c>
      <c r="AH1983">
        <v>314</v>
      </c>
      <c r="AI1983">
        <v>69</v>
      </c>
      <c r="AJ1983">
        <v>64</v>
      </c>
      <c r="AK1983">
        <v>87</v>
      </c>
      <c r="AL1983">
        <v>38</v>
      </c>
      <c r="AM1983">
        <v>56</v>
      </c>
      <c r="AN1983">
        <v>332</v>
      </c>
      <c r="AO1983">
        <v>51</v>
      </c>
      <c r="AP1983">
        <v>55</v>
      </c>
      <c r="AQ1983">
        <v>75</v>
      </c>
      <c r="AR1983">
        <v>81</v>
      </c>
      <c r="AS1983">
        <v>70</v>
      </c>
      <c r="AT1983">
        <v>78</v>
      </c>
      <c r="AU1983">
        <v>140</v>
      </c>
      <c r="AV1983">
        <v>45</v>
      </c>
      <c r="AW1983">
        <v>55</v>
      </c>
      <c r="AX1983">
        <v>40</v>
      </c>
      <c r="AY1983">
        <v>61</v>
      </c>
      <c r="AZ1983">
        <v>6</v>
      </c>
      <c r="BA1983">
        <v>14</v>
      </c>
      <c r="BB1983">
        <v>13</v>
      </c>
      <c r="BC1983">
        <v>13</v>
      </c>
      <c r="BD1983">
        <v>15</v>
      </c>
      <c r="BE1983">
        <v>2014</v>
      </c>
      <c r="BF1983">
        <v>415</v>
      </c>
      <c r="BG1983">
        <v>1</v>
      </c>
      <c r="BH1983">
        <v>84</v>
      </c>
      <c r="BI1983">
        <v>67</v>
      </c>
      <c r="BJ1983">
        <v>77</v>
      </c>
      <c r="BK1983">
        <v>82</v>
      </c>
      <c r="BL1983">
        <v>51</v>
      </c>
    </row>
    <row r="1984" spans="1:64" ht="30" x14ac:dyDescent="0.25">
      <c r="A1984" t="s">
        <v>4016</v>
      </c>
      <c r="B1984">
        <v>29</v>
      </c>
      <c r="C1984">
        <v>81</v>
      </c>
      <c r="D1984">
        <v>81</v>
      </c>
      <c r="E1984" s="1" t="s">
        <v>4017</v>
      </c>
      <c r="F1984">
        <v>210385</v>
      </c>
      <c r="G1984" t="s">
        <v>183</v>
      </c>
      <c r="H1984" t="s">
        <v>396</v>
      </c>
      <c r="I1984" t="s">
        <v>68</v>
      </c>
      <c r="J1984">
        <v>81</v>
      </c>
      <c r="K1984" t="s">
        <v>508</v>
      </c>
      <c r="L1984">
        <v>0</v>
      </c>
      <c r="M1984" t="s">
        <v>254</v>
      </c>
      <c r="N1984" t="s">
        <v>869</v>
      </c>
      <c r="O1984" t="s">
        <v>330</v>
      </c>
      <c r="P1984">
        <v>96</v>
      </c>
      <c r="Q1984">
        <v>13</v>
      </c>
      <c r="R1984">
        <v>20</v>
      </c>
      <c r="S1984">
        <v>14</v>
      </c>
      <c r="T1984">
        <v>29</v>
      </c>
      <c r="U1984">
        <v>20</v>
      </c>
      <c r="V1984">
        <v>111</v>
      </c>
      <c r="W1984">
        <v>18</v>
      </c>
      <c r="X1984">
        <v>19</v>
      </c>
      <c r="Y1984">
        <v>20</v>
      </c>
      <c r="Z1984">
        <v>30</v>
      </c>
      <c r="AA1984">
        <v>24</v>
      </c>
      <c r="AB1984">
        <v>192</v>
      </c>
      <c r="AC1984">
        <v>31</v>
      </c>
      <c r="AD1984">
        <v>30</v>
      </c>
      <c r="AE1984">
        <v>34</v>
      </c>
      <c r="AF1984">
        <v>73</v>
      </c>
      <c r="AG1984">
        <v>24</v>
      </c>
      <c r="AH1984">
        <v>227</v>
      </c>
      <c r="AI1984">
        <v>58</v>
      </c>
      <c r="AJ1984">
        <v>62</v>
      </c>
      <c r="AK1984">
        <v>27</v>
      </c>
      <c r="AL1984">
        <v>66</v>
      </c>
      <c r="AM1984">
        <v>14</v>
      </c>
      <c r="AN1984">
        <v>151</v>
      </c>
      <c r="AO1984">
        <v>19</v>
      </c>
      <c r="AP1984">
        <v>27</v>
      </c>
      <c r="AQ1984">
        <v>20</v>
      </c>
      <c r="AR1984">
        <v>55</v>
      </c>
      <c r="AS1984">
        <v>30</v>
      </c>
      <c r="AT1984">
        <v>49</v>
      </c>
      <c r="AU1984">
        <v>54</v>
      </c>
      <c r="AV1984">
        <v>25</v>
      </c>
      <c r="AW1984">
        <v>10</v>
      </c>
      <c r="AX1984">
        <v>19</v>
      </c>
      <c r="AY1984">
        <v>400</v>
      </c>
      <c r="AZ1984">
        <v>82</v>
      </c>
      <c r="BA1984">
        <v>76</v>
      </c>
      <c r="BB1984">
        <v>77</v>
      </c>
      <c r="BC1984">
        <v>81</v>
      </c>
      <c r="BD1984">
        <v>84</v>
      </c>
      <c r="BE1984">
        <v>1231</v>
      </c>
      <c r="BF1984">
        <v>431</v>
      </c>
      <c r="BG1984">
        <v>1</v>
      </c>
      <c r="BH1984">
        <v>82</v>
      </c>
      <c r="BI1984">
        <v>76</v>
      </c>
      <c r="BJ1984">
        <v>77</v>
      </c>
      <c r="BK1984">
        <v>84</v>
      </c>
      <c r="BL1984">
        <v>31</v>
      </c>
    </row>
    <row r="1985" spans="1:64" ht="30" x14ac:dyDescent="0.25">
      <c r="A1985" t="s">
        <v>4568</v>
      </c>
      <c r="B1985">
        <v>28</v>
      </c>
      <c r="C1985">
        <v>83</v>
      </c>
      <c r="D1985">
        <v>83</v>
      </c>
      <c r="E1985" s="1" t="s">
        <v>3358</v>
      </c>
      <c r="F1985">
        <v>210413</v>
      </c>
      <c r="G1985" t="s">
        <v>337</v>
      </c>
      <c r="H1985" t="s">
        <v>125</v>
      </c>
      <c r="I1985" t="s">
        <v>77</v>
      </c>
      <c r="J1985">
        <v>83</v>
      </c>
      <c r="K1985" t="s">
        <v>189</v>
      </c>
      <c r="L1985">
        <v>0</v>
      </c>
      <c r="M1985" t="s">
        <v>657</v>
      </c>
      <c r="N1985" t="s">
        <v>708</v>
      </c>
      <c r="O1985" t="s">
        <v>2942</v>
      </c>
      <c r="P1985">
        <v>250</v>
      </c>
      <c r="Q1985">
        <v>36</v>
      </c>
      <c r="R1985">
        <v>30</v>
      </c>
      <c r="S1985">
        <v>81</v>
      </c>
      <c r="T1985">
        <v>75</v>
      </c>
      <c r="U1985">
        <v>28</v>
      </c>
      <c r="V1985">
        <v>271</v>
      </c>
      <c r="W1985">
        <v>68</v>
      </c>
      <c r="X1985">
        <v>35</v>
      </c>
      <c r="Y1985">
        <v>24</v>
      </c>
      <c r="Z1985">
        <v>69</v>
      </c>
      <c r="AA1985">
        <v>75</v>
      </c>
      <c r="AB1985">
        <v>329</v>
      </c>
      <c r="AC1985">
        <v>69</v>
      </c>
      <c r="AD1985">
        <v>69</v>
      </c>
      <c r="AE1985">
        <v>55</v>
      </c>
      <c r="AF1985">
        <v>82</v>
      </c>
      <c r="AG1985">
        <v>54</v>
      </c>
      <c r="AH1985">
        <v>348</v>
      </c>
      <c r="AI1985">
        <v>63</v>
      </c>
      <c r="AJ1985">
        <v>87</v>
      </c>
      <c r="AK1985">
        <v>68</v>
      </c>
      <c r="AL1985">
        <v>84</v>
      </c>
      <c r="AM1985">
        <v>46</v>
      </c>
      <c r="AN1985">
        <v>277</v>
      </c>
      <c r="AO1985">
        <v>82</v>
      </c>
      <c r="AP1985">
        <v>85</v>
      </c>
      <c r="AQ1985">
        <v>31</v>
      </c>
      <c r="AR1985">
        <v>45</v>
      </c>
      <c r="AS1985">
        <v>34</v>
      </c>
      <c r="AT1985">
        <v>77</v>
      </c>
      <c r="AU1985">
        <v>258</v>
      </c>
      <c r="AV1985">
        <v>86</v>
      </c>
      <c r="AW1985">
        <v>86</v>
      </c>
      <c r="AX1985">
        <v>86</v>
      </c>
      <c r="AY1985">
        <v>52</v>
      </c>
      <c r="AZ1985">
        <v>9</v>
      </c>
      <c r="BA1985">
        <v>14</v>
      </c>
      <c r="BB1985">
        <v>12</v>
      </c>
      <c r="BC1985">
        <v>8</v>
      </c>
      <c r="BD1985">
        <v>9</v>
      </c>
      <c r="BE1985">
        <v>1785</v>
      </c>
      <c r="BF1985">
        <v>399</v>
      </c>
      <c r="BG1985">
        <v>2</v>
      </c>
      <c r="BH1985">
        <v>69</v>
      </c>
      <c r="BI1985">
        <v>40</v>
      </c>
      <c r="BJ1985">
        <v>56</v>
      </c>
      <c r="BK1985">
        <v>69</v>
      </c>
      <c r="BL1985">
        <v>85</v>
      </c>
    </row>
    <row r="1986" spans="1:64" ht="45" x14ac:dyDescent="0.25">
      <c r="A1986" t="s">
        <v>4569</v>
      </c>
      <c r="B1986">
        <v>30</v>
      </c>
      <c r="C1986">
        <v>77</v>
      </c>
      <c r="D1986">
        <v>77</v>
      </c>
      <c r="E1986" s="1" t="s">
        <v>3408</v>
      </c>
      <c r="F1986">
        <v>210463</v>
      </c>
      <c r="G1986" t="s">
        <v>75</v>
      </c>
      <c r="H1986" t="s">
        <v>156</v>
      </c>
      <c r="I1986" t="s">
        <v>68</v>
      </c>
      <c r="J1986">
        <v>78</v>
      </c>
      <c r="K1986" t="s">
        <v>791</v>
      </c>
      <c r="L1986">
        <v>0</v>
      </c>
      <c r="M1986" t="s">
        <v>592</v>
      </c>
      <c r="N1986" t="s">
        <v>807</v>
      </c>
      <c r="O1986" t="s">
        <v>72</v>
      </c>
      <c r="P1986">
        <v>330</v>
      </c>
      <c r="Q1986">
        <v>74</v>
      </c>
      <c r="R1986">
        <v>75</v>
      </c>
      <c r="S1986">
        <v>51</v>
      </c>
      <c r="T1986">
        <v>73</v>
      </c>
      <c r="U1986">
        <v>57</v>
      </c>
      <c r="V1986">
        <v>381</v>
      </c>
      <c r="W1986">
        <v>83</v>
      </c>
      <c r="X1986">
        <v>72</v>
      </c>
      <c r="Y1986">
        <v>78</v>
      </c>
      <c r="Z1986">
        <v>69</v>
      </c>
      <c r="AA1986">
        <v>79</v>
      </c>
      <c r="AB1986">
        <v>424</v>
      </c>
      <c r="AC1986">
        <v>89</v>
      </c>
      <c r="AD1986">
        <v>84</v>
      </c>
      <c r="AE1986">
        <v>91</v>
      </c>
      <c r="AF1986">
        <v>70</v>
      </c>
      <c r="AG1986">
        <v>90</v>
      </c>
      <c r="AH1986">
        <v>365</v>
      </c>
      <c r="AI1986">
        <v>82</v>
      </c>
      <c r="AJ1986">
        <v>74</v>
      </c>
      <c r="AK1986">
        <v>65</v>
      </c>
      <c r="AL1986">
        <v>66</v>
      </c>
      <c r="AM1986">
        <v>78</v>
      </c>
      <c r="AN1986">
        <v>327</v>
      </c>
      <c r="AO1986">
        <v>71</v>
      </c>
      <c r="AP1986">
        <v>38</v>
      </c>
      <c r="AQ1986">
        <v>73</v>
      </c>
      <c r="AR1986">
        <v>70</v>
      </c>
      <c r="AS1986">
        <v>75</v>
      </c>
      <c r="AT1986">
        <v>75</v>
      </c>
      <c r="AU1986">
        <v>99</v>
      </c>
      <c r="AV1986">
        <v>40</v>
      </c>
      <c r="AW1986">
        <v>35</v>
      </c>
      <c r="AX1986">
        <v>24</v>
      </c>
      <c r="AY1986">
        <v>49</v>
      </c>
      <c r="AZ1986">
        <v>8</v>
      </c>
      <c r="BA1986">
        <v>8</v>
      </c>
      <c r="BB1986">
        <v>10</v>
      </c>
      <c r="BC1986">
        <v>13</v>
      </c>
      <c r="BD1986">
        <v>10</v>
      </c>
      <c r="BE1986">
        <v>1975</v>
      </c>
      <c r="BF1986">
        <v>421</v>
      </c>
      <c r="BG1986">
        <v>2</v>
      </c>
      <c r="BH1986">
        <v>86</v>
      </c>
      <c r="BI1986">
        <v>76</v>
      </c>
      <c r="BJ1986">
        <v>72</v>
      </c>
      <c r="BK1986">
        <v>82</v>
      </c>
      <c r="BL1986">
        <v>38</v>
      </c>
    </row>
    <row r="1987" spans="1:64" ht="45" x14ac:dyDescent="0.25">
      <c r="A1987" t="s">
        <v>4570</v>
      </c>
      <c r="B1987">
        <v>28</v>
      </c>
      <c r="C1987">
        <v>78</v>
      </c>
      <c r="D1987">
        <v>78</v>
      </c>
      <c r="E1987" s="1" t="s">
        <v>4571</v>
      </c>
      <c r="F1987">
        <v>210736</v>
      </c>
      <c r="G1987" t="s">
        <v>259</v>
      </c>
      <c r="H1987" t="s">
        <v>235</v>
      </c>
      <c r="I1987" t="s">
        <v>77</v>
      </c>
      <c r="J1987">
        <v>78</v>
      </c>
      <c r="K1987" t="s">
        <v>478</v>
      </c>
      <c r="L1987">
        <v>0</v>
      </c>
      <c r="M1987" t="s">
        <v>1091</v>
      </c>
      <c r="N1987" t="s">
        <v>665</v>
      </c>
      <c r="O1987" t="s">
        <v>1092</v>
      </c>
      <c r="P1987">
        <v>317</v>
      </c>
      <c r="Q1987">
        <v>78</v>
      </c>
      <c r="R1987">
        <v>51</v>
      </c>
      <c r="S1987">
        <v>60</v>
      </c>
      <c r="T1987">
        <v>77</v>
      </c>
      <c r="U1987">
        <v>51</v>
      </c>
      <c r="V1987">
        <v>393</v>
      </c>
      <c r="W1987">
        <v>79</v>
      </c>
      <c r="X1987">
        <v>81</v>
      </c>
      <c r="Y1987">
        <v>80</v>
      </c>
      <c r="Z1987">
        <v>73</v>
      </c>
      <c r="AA1987">
        <v>80</v>
      </c>
      <c r="AB1987">
        <v>381</v>
      </c>
      <c r="AC1987">
        <v>79</v>
      </c>
      <c r="AD1987">
        <v>80</v>
      </c>
      <c r="AE1987">
        <v>72</v>
      </c>
      <c r="AF1987">
        <v>75</v>
      </c>
      <c r="AG1987">
        <v>75</v>
      </c>
      <c r="AH1987">
        <v>361</v>
      </c>
      <c r="AI1987">
        <v>80</v>
      </c>
      <c r="AJ1987">
        <v>71</v>
      </c>
      <c r="AK1987">
        <v>76</v>
      </c>
      <c r="AL1987">
        <v>59</v>
      </c>
      <c r="AM1987">
        <v>75</v>
      </c>
      <c r="AN1987">
        <v>334</v>
      </c>
      <c r="AO1987">
        <v>66</v>
      </c>
      <c r="AP1987">
        <v>76</v>
      </c>
      <c r="AQ1987">
        <v>70</v>
      </c>
      <c r="AR1987">
        <v>67</v>
      </c>
      <c r="AS1987">
        <v>55</v>
      </c>
      <c r="AT1987">
        <v>77</v>
      </c>
      <c r="AU1987">
        <v>224</v>
      </c>
      <c r="AV1987">
        <v>74</v>
      </c>
      <c r="AW1987">
        <v>75</v>
      </c>
      <c r="AX1987">
        <v>75</v>
      </c>
      <c r="AY1987">
        <v>52</v>
      </c>
      <c r="AZ1987">
        <v>8</v>
      </c>
      <c r="BA1987">
        <v>15</v>
      </c>
      <c r="BB1987">
        <v>8</v>
      </c>
      <c r="BC1987">
        <v>7</v>
      </c>
      <c r="BD1987">
        <v>14</v>
      </c>
      <c r="BE1987">
        <v>2062</v>
      </c>
      <c r="BF1987">
        <v>434</v>
      </c>
      <c r="BG1987">
        <v>2</v>
      </c>
      <c r="BH1987">
        <v>80</v>
      </c>
      <c r="BI1987">
        <v>63</v>
      </c>
      <c r="BJ1987">
        <v>75</v>
      </c>
      <c r="BK1987">
        <v>78</v>
      </c>
      <c r="BL1987">
        <v>73</v>
      </c>
    </row>
    <row r="1988" spans="1:64" ht="30" x14ac:dyDescent="0.25">
      <c r="A1988" t="s">
        <v>4021</v>
      </c>
      <c r="B1988">
        <v>29</v>
      </c>
      <c r="C1988">
        <v>76</v>
      </c>
      <c r="D1988">
        <v>76</v>
      </c>
      <c r="E1988" s="1" t="s">
        <v>4022</v>
      </c>
      <c r="F1988">
        <v>210864</v>
      </c>
      <c r="G1988" t="s">
        <v>66</v>
      </c>
      <c r="H1988" t="s">
        <v>125</v>
      </c>
      <c r="I1988" t="s">
        <v>68</v>
      </c>
      <c r="J1988">
        <v>76</v>
      </c>
      <c r="K1988" t="s">
        <v>478</v>
      </c>
      <c r="L1988">
        <v>0</v>
      </c>
      <c r="M1988" t="s">
        <v>230</v>
      </c>
      <c r="N1988" t="s">
        <v>279</v>
      </c>
      <c r="O1988" t="s">
        <v>792</v>
      </c>
      <c r="P1988">
        <v>298</v>
      </c>
      <c r="Q1988">
        <v>73</v>
      </c>
      <c r="R1988">
        <v>47</v>
      </c>
      <c r="S1988">
        <v>65</v>
      </c>
      <c r="T1988">
        <v>73</v>
      </c>
      <c r="U1988">
        <v>40</v>
      </c>
      <c r="V1988">
        <v>299</v>
      </c>
      <c r="W1988">
        <v>72</v>
      </c>
      <c r="X1988">
        <v>54</v>
      </c>
      <c r="Y1988">
        <v>30</v>
      </c>
      <c r="Z1988">
        <v>68</v>
      </c>
      <c r="AA1988">
        <v>75</v>
      </c>
      <c r="AB1988">
        <v>367</v>
      </c>
      <c r="AC1988">
        <v>73</v>
      </c>
      <c r="AD1988">
        <v>77</v>
      </c>
      <c r="AE1988">
        <v>74</v>
      </c>
      <c r="AF1988">
        <v>74</v>
      </c>
      <c r="AG1988">
        <v>69</v>
      </c>
      <c r="AH1988">
        <v>323</v>
      </c>
      <c r="AI1988">
        <v>68</v>
      </c>
      <c r="AJ1988">
        <v>73</v>
      </c>
      <c r="AK1988">
        <v>74</v>
      </c>
      <c r="AL1988">
        <v>65</v>
      </c>
      <c r="AM1988">
        <v>43</v>
      </c>
      <c r="AN1988">
        <v>315</v>
      </c>
      <c r="AO1988">
        <v>79</v>
      </c>
      <c r="AP1988">
        <v>74</v>
      </c>
      <c r="AQ1988">
        <v>63</v>
      </c>
      <c r="AR1988">
        <v>59</v>
      </c>
      <c r="AS1988">
        <v>40</v>
      </c>
      <c r="AT1988">
        <v>74</v>
      </c>
      <c r="AU1988">
        <v>223</v>
      </c>
      <c r="AV1988">
        <v>74</v>
      </c>
      <c r="AW1988">
        <v>75</v>
      </c>
      <c r="AX1988">
        <v>74</v>
      </c>
      <c r="AY1988">
        <v>52</v>
      </c>
      <c r="AZ1988">
        <v>12</v>
      </c>
      <c r="BA1988">
        <v>6</v>
      </c>
      <c r="BB1988">
        <v>14</v>
      </c>
      <c r="BC1988">
        <v>9</v>
      </c>
      <c r="BD1988">
        <v>11</v>
      </c>
      <c r="BE1988">
        <v>1877</v>
      </c>
      <c r="BF1988">
        <v>408</v>
      </c>
      <c r="BG1988">
        <v>2</v>
      </c>
      <c r="BH1988">
        <v>75</v>
      </c>
      <c r="BI1988">
        <v>51</v>
      </c>
      <c r="BJ1988">
        <v>66</v>
      </c>
      <c r="BK1988">
        <v>73</v>
      </c>
      <c r="BL1988">
        <v>73</v>
      </c>
    </row>
    <row r="1989" spans="1:64" ht="60" x14ac:dyDescent="0.25">
      <c r="A1989" t="s">
        <v>4023</v>
      </c>
      <c r="B1989">
        <v>28</v>
      </c>
      <c r="C1989">
        <v>79</v>
      </c>
      <c r="D1989">
        <v>80</v>
      </c>
      <c r="E1989" s="1" t="s">
        <v>2078</v>
      </c>
      <c r="F1989">
        <v>210897</v>
      </c>
      <c r="G1989" t="s">
        <v>66</v>
      </c>
      <c r="H1989" t="s">
        <v>483</v>
      </c>
      <c r="I1989" t="s">
        <v>68</v>
      </c>
      <c r="J1989">
        <v>80</v>
      </c>
      <c r="K1989" t="s">
        <v>189</v>
      </c>
      <c r="L1989">
        <v>1</v>
      </c>
      <c r="M1989" t="s">
        <v>1160</v>
      </c>
      <c r="N1989" t="s">
        <v>640</v>
      </c>
      <c r="O1989" t="s">
        <v>670</v>
      </c>
      <c r="P1989">
        <v>309</v>
      </c>
      <c r="Q1989">
        <v>64</v>
      </c>
      <c r="R1989">
        <v>55</v>
      </c>
      <c r="S1989">
        <v>79</v>
      </c>
      <c r="T1989">
        <v>74</v>
      </c>
      <c r="U1989">
        <v>37</v>
      </c>
      <c r="V1989">
        <v>269</v>
      </c>
      <c r="W1989">
        <v>65</v>
      </c>
      <c r="X1989">
        <v>39</v>
      </c>
      <c r="Y1989">
        <v>28</v>
      </c>
      <c r="Z1989">
        <v>68</v>
      </c>
      <c r="AA1989">
        <v>69</v>
      </c>
      <c r="AB1989">
        <v>354</v>
      </c>
      <c r="AC1989">
        <v>71</v>
      </c>
      <c r="AD1989">
        <v>75</v>
      </c>
      <c r="AE1989">
        <v>67</v>
      </c>
      <c r="AF1989" t="s">
        <v>1248</v>
      </c>
      <c r="AG1989">
        <v>64</v>
      </c>
      <c r="AH1989">
        <v>365</v>
      </c>
      <c r="AI1989">
        <v>76</v>
      </c>
      <c r="AJ1989">
        <v>88</v>
      </c>
      <c r="AK1989">
        <v>77</v>
      </c>
      <c r="AL1989">
        <v>82</v>
      </c>
      <c r="AM1989">
        <v>42</v>
      </c>
      <c r="AN1989">
        <v>327</v>
      </c>
      <c r="AO1989">
        <v>81</v>
      </c>
      <c r="AP1989">
        <v>78</v>
      </c>
      <c r="AQ1989">
        <v>64</v>
      </c>
      <c r="AR1989">
        <v>63</v>
      </c>
      <c r="AS1989">
        <v>41</v>
      </c>
      <c r="AT1989">
        <v>73</v>
      </c>
      <c r="AU1989">
        <v>241</v>
      </c>
      <c r="AV1989" t="s">
        <v>200</v>
      </c>
      <c r="AW1989">
        <v>82</v>
      </c>
      <c r="AX1989">
        <v>80</v>
      </c>
      <c r="AY1989">
        <v>53</v>
      </c>
      <c r="AZ1989">
        <v>9</v>
      </c>
      <c r="BA1989">
        <v>14</v>
      </c>
      <c r="BB1989">
        <v>16</v>
      </c>
      <c r="BC1989">
        <v>7</v>
      </c>
      <c r="BD1989">
        <v>7</v>
      </c>
      <c r="BE1989">
        <v>1918</v>
      </c>
      <c r="BF1989">
        <v>421</v>
      </c>
      <c r="BG1989">
        <v>2</v>
      </c>
      <c r="BH1989">
        <v>73</v>
      </c>
      <c r="BI1989">
        <v>55</v>
      </c>
      <c r="BJ1989">
        <v>65</v>
      </c>
      <c r="BK1989">
        <v>67</v>
      </c>
      <c r="BL1989">
        <v>80</v>
      </c>
    </row>
    <row r="1990" spans="1:64" ht="30" x14ac:dyDescent="0.25">
      <c r="A1990" t="s">
        <v>4572</v>
      </c>
      <c r="B1990">
        <v>30</v>
      </c>
      <c r="C1990">
        <v>79</v>
      </c>
      <c r="D1990">
        <v>79</v>
      </c>
      <c r="E1990" s="1" t="s">
        <v>4573</v>
      </c>
      <c r="F1990">
        <v>211093</v>
      </c>
      <c r="G1990" t="s">
        <v>90</v>
      </c>
      <c r="H1990" t="s">
        <v>156</v>
      </c>
      <c r="I1990" t="s">
        <v>77</v>
      </c>
      <c r="J1990">
        <v>80</v>
      </c>
      <c r="K1990" t="s">
        <v>195</v>
      </c>
      <c r="L1990">
        <v>0</v>
      </c>
      <c r="M1990" t="s">
        <v>148</v>
      </c>
      <c r="N1990" t="s">
        <v>1390</v>
      </c>
      <c r="O1990" t="s">
        <v>3201</v>
      </c>
      <c r="P1990">
        <v>347</v>
      </c>
      <c r="Q1990">
        <v>67</v>
      </c>
      <c r="R1990">
        <v>72</v>
      </c>
      <c r="S1990">
        <v>52</v>
      </c>
      <c r="T1990">
        <v>84</v>
      </c>
      <c r="U1990">
        <v>72</v>
      </c>
      <c r="V1990">
        <v>372</v>
      </c>
      <c r="W1990">
        <v>75</v>
      </c>
      <c r="X1990">
        <v>74</v>
      </c>
      <c r="Y1990">
        <v>62</v>
      </c>
      <c r="Z1990">
        <v>78</v>
      </c>
      <c r="AA1990">
        <v>83</v>
      </c>
      <c r="AB1990">
        <v>416</v>
      </c>
      <c r="AC1990">
        <v>82</v>
      </c>
      <c r="AD1990">
        <v>77</v>
      </c>
      <c r="AE1990">
        <v>84</v>
      </c>
      <c r="AF1990">
        <v>86</v>
      </c>
      <c r="AG1990">
        <v>87</v>
      </c>
      <c r="AH1990">
        <v>389</v>
      </c>
      <c r="AI1990">
        <v>79</v>
      </c>
      <c r="AJ1990">
        <v>73</v>
      </c>
      <c r="AK1990">
        <v>93</v>
      </c>
      <c r="AL1990">
        <v>70</v>
      </c>
      <c r="AM1990">
        <v>74</v>
      </c>
      <c r="AN1990">
        <v>368</v>
      </c>
      <c r="AO1990">
        <v>80</v>
      </c>
      <c r="AP1990">
        <v>70</v>
      </c>
      <c r="AQ1990">
        <v>74</v>
      </c>
      <c r="AR1990">
        <v>79</v>
      </c>
      <c r="AS1990">
        <v>65</v>
      </c>
      <c r="AT1990">
        <v>86</v>
      </c>
      <c r="AU1990">
        <v>219</v>
      </c>
      <c r="AV1990">
        <v>75</v>
      </c>
      <c r="AW1990">
        <v>73</v>
      </c>
      <c r="AX1990">
        <v>71</v>
      </c>
      <c r="AY1990">
        <v>54</v>
      </c>
      <c r="AZ1990">
        <v>15</v>
      </c>
      <c r="BA1990">
        <v>10</v>
      </c>
      <c r="BB1990">
        <v>8</v>
      </c>
      <c r="BC1990">
        <v>8</v>
      </c>
      <c r="BD1990">
        <v>13</v>
      </c>
      <c r="BE1990">
        <v>2165</v>
      </c>
      <c r="BF1990">
        <v>459</v>
      </c>
      <c r="BG1990">
        <v>1</v>
      </c>
      <c r="BH1990">
        <v>79</v>
      </c>
      <c r="BI1990">
        <v>74</v>
      </c>
      <c r="BJ1990">
        <v>77</v>
      </c>
      <c r="BK1990">
        <v>80</v>
      </c>
      <c r="BL1990">
        <v>71</v>
      </c>
    </row>
    <row r="1991" spans="1:64" ht="45" x14ac:dyDescent="0.25">
      <c r="A1991" t="s">
        <v>4574</v>
      </c>
      <c r="B1991">
        <v>30</v>
      </c>
      <c r="C1991">
        <v>78</v>
      </c>
      <c r="D1991">
        <v>78</v>
      </c>
      <c r="E1991" s="1" t="s">
        <v>4114</v>
      </c>
      <c r="F1991">
        <v>211256</v>
      </c>
      <c r="G1991" t="s">
        <v>252</v>
      </c>
      <c r="H1991" t="s">
        <v>76</v>
      </c>
      <c r="I1991" t="s">
        <v>77</v>
      </c>
      <c r="J1991">
        <v>78</v>
      </c>
      <c r="K1991" t="s">
        <v>478</v>
      </c>
      <c r="L1991">
        <v>0</v>
      </c>
      <c r="M1991" t="s">
        <v>530</v>
      </c>
      <c r="N1991" t="s">
        <v>273</v>
      </c>
      <c r="O1991" t="s">
        <v>531</v>
      </c>
      <c r="P1991">
        <v>327</v>
      </c>
      <c r="Q1991">
        <v>75</v>
      </c>
      <c r="R1991">
        <v>57</v>
      </c>
      <c r="S1991">
        <v>77</v>
      </c>
      <c r="T1991">
        <v>74</v>
      </c>
      <c r="U1991">
        <v>44</v>
      </c>
      <c r="V1991">
        <v>327</v>
      </c>
      <c r="W1991">
        <v>73</v>
      </c>
      <c r="X1991">
        <v>66</v>
      </c>
      <c r="Y1991">
        <v>40</v>
      </c>
      <c r="Z1991">
        <v>72</v>
      </c>
      <c r="AA1991">
        <v>76</v>
      </c>
      <c r="AB1991">
        <v>387</v>
      </c>
      <c r="AC1991">
        <v>78</v>
      </c>
      <c r="AD1991">
        <v>74</v>
      </c>
      <c r="AE1991">
        <v>78</v>
      </c>
      <c r="AF1991">
        <v>74</v>
      </c>
      <c r="AG1991">
        <v>83</v>
      </c>
      <c r="AH1991">
        <v>356</v>
      </c>
      <c r="AI1991">
        <v>65</v>
      </c>
      <c r="AJ1991">
        <v>87</v>
      </c>
      <c r="AK1991">
        <v>83</v>
      </c>
      <c r="AL1991">
        <v>75</v>
      </c>
      <c r="AM1991">
        <v>46</v>
      </c>
      <c r="AN1991">
        <v>340</v>
      </c>
      <c r="AO1991">
        <v>81</v>
      </c>
      <c r="AP1991">
        <v>77</v>
      </c>
      <c r="AQ1991">
        <v>69</v>
      </c>
      <c r="AR1991">
        <v>67</v>
      </c>
      <c r="AS1991">
        <v>46</v>
      </c>
      <c r="AT1991">
        <v>76</v>
      </c>
      <c r="AU1991">
        <v>229</v>
      </c>
      <c r="AV1991">
        <v>76</v>
      </c>
      <c r="AW1991">
        <v>76</v>
      </c>
      <c r="AX1991">
        <v>77</v>
      </c>
      <c r="AY1991">
        <v>63</v>
      </c>
      <c r="AZ1991">
        <v>13</v>
      </c>
      <c r="BA1991">
        <v>9</v>
      </c>
      <c r="BB1991">
        <v>10</v>
      </c>
      <c r="BC1991">
        <v>15</v>
      </c>
      <c r="BD1991">
        <v>16</v>
      </c>
      <c r="BE1991">
        <v>2029</v>
      </c>
      <c r="BF1991">
        <v>432</v>
      </c>
      <c r="BG1991">
        <v>3</v>
      </c>
      <c r="BH1991">
        <v>76</v>
      </c>
      <c r="BI1991">
        <v>56</v>
      </c>
      <c r="BJ1991">
        <v>70</v>
      </c>
      <c r="BK1991">
        <v>75</v>
      </c>
      <c r="BL1991">
        <v>76</v>
      </c>
    </row>
    <row r="1992" spans="1:64" ht="30" x14ac:dyDescent="0.25">
      <c r="A1992" t="s">
        <v>4575</v>
      </c>
      <c r="B1992">
        <v>28</v>
      </c>
      <c r="C1992">
        <v>75</v>
      </c>
      <c r="D1992">
        <v>76</v>
      </c>
      <c r="E1992" s="1" t="s">
        <v>4110</v>
      </c>
      <c r="F1992">
        <v>211320</v>
      </c>
      <c r="G1992" t="s">
        <v>118</v>
      </c>
      <c r="H1992" t="s">
        <v>377</v>
      </c>
      <c r="I1992" t="s">
        <v>68</v>
      </c>
      <c r="J1992">
        <v>76</v>
      </c>
      <c r="K1992" t="s">
        <v>189</v>
      </c>
      <c r="L1992">
        <v>1</v>
      </c>
      <c r="M1992" t="s">
        <v>247</v>
      </c>
      <c r="N1992" t="s">
        <v>1057</v>
      </c>
      <c r="O1992" t="s">
        <v>2531</v>
      </c>
      <c r="P1992">
        <v>256</v>
      </c>
      <c r="Q1992">
        <v>40</v>
      </c>
      <c r="R1992">
        <v>33</v>
      </c>
      <c r="S1992">
        <v>79</v>
      </c>
      <c r="T1992">
        <v>69</v>
      </c>
      <c r="U1992">
        <v>35</v>
      </c>
      <c r="V1992">
        <v>258</v>
      </c>
      <c r="W1992">
        <v>58</v>
      </c>
      <c r="X1992">
        <v>45</v>
      </c>
      <c r="Y1992">
        <v>25</v>
      </c>
      <c r="Z1992">
        <v>65</v>
      </c>
      <c r="AA1992">
        <v>65</v>
      </c>
      <c r="AB1992">
        <v>287</v>
      </c>
      <c r="AC1992">
        <v>51</v>
      </c>
      <c r="AD1992">
        <v>54</v>
      </c>
      <c r="AE1992">
        <v>55</v>
      </c>
      <c r="AF1992">
        <v>72</v>
      </c>
      <c r="AG1992">
        <v>55</v>
      </c>
      <c r="AH1992">
        <v>307</v>
      </c>
      <c r="AI1992">
        <v>61</v>
      </c>
      <c r="AJ1992">
        <v>79</v>
      </c>
      <c r="AK1992">
        <v>51</v>
      </c>
      <c r="AL1992">
        <v>77</v>
      </c>
      <c r="AM1992">
        <v>39</v>
      </c>
      <c r="AN1992">
        <v>263</v>
      </c>
      <c r="AO1992">
        <v>71</v>
      </c>
      <c r="AP1992">
        <v>78</v>
      </c>
      <c r="AQ1992">
        <v>28</v>
      </c>
      <c r="AR1992">
        <v>50</v>
      </c>
      <c r="AS1992">
        <v>36</v>
      </c>
      <c r="AT1992">
        <v>72</v>
      </c>
      <c r="AU1992">
        <v>230</v>
      </c>
      <c r="AV1992">
        <v>78</v>
      </c>
      <c r="AW1992">
        <v>78</v>
      </c>
      <c r="AX1992">
        <v>74</v>
      </c>
      <c r="AY1992">
        <v>30</v>
      </c>
      <c r="AZ1992">
        <v>5</v>
      </c>
      <c r="BA1992">
        <v>10</v>
      </c>
      <c r="BB1992">
        <v>5</v>
      </c>
      <c r="BC1992">
        <v>5</v>
      </c>
      <c r="BD1992">
        <v>5</v>
      </c>
      <c r="BE1992">
        <v>1631</v>
      </c>
      <c r="BF1992">
        <v>356</v>
      </c>
      <c r="BG1992">
        <v>2</v>
      </c>
      <c r="BH1992">
        <v>53</v>
      </c>
      <c r="BI1992">
        <v>40</v>
      </c>
      <c r="BJ1992">
        <v>55</v>
      </c>
      <c r="BK1992">
        <v>61</v>
      </c>
      <c r="BL1992">
        <v>78</v>
      </c>
    </row>
    <row r="1993" spans="1:64" ht="45" x14ac:dyDescent="0.25">
      <c r="A1993" t="s">
        <v>4576</v>
      </c>
      <c r="B1993">
        <v>28</v>
      </c>
      <c r="C1993">
        <v>77</v>
      </c>
      <c r="D1993">
        <v>77</v>
      </c>
      <c r="E1993" s="1" t="s">
        <v>4577</v>
      </c>
      <c r="F1993">
        <v>211368</v>
      </c>
      <c r="G1993" t="s">
        <v>277</v>
      </c>
      <c r="H1993" t="s">
        <v>98</v>
      </c>
      <c r="I1993" t="s">
        <v>68</v>
      </c>
      <c r="J1993">
        <v>77</v>
      </c>
      <c r="K1993" t="s">
        <v>294</v>
      </c>
      <c r="L1993">
        <v>0</v>
      </c>
      <c r="M1993" t="s">
        <v>613</v>
      </c>
      <c r="N1993" t="s">
        <v>373</v>
      </c>
      <c r="O1993" t="s">
        <v>731</v>
      </c>
      <c r="P1993">
        <v>331</v>
      </c>
      <c r="Q1993">
        <v>70</v>
      </c>
      <c r="R1993">
        <v>74</v>
      </c>
      <c r="S1993">
        <v>53</v>
      </c>
      <c r="T1993">
        <v>70</v>
      </c>
      <c r="U1993">
        <v>64</v>
      </c>
      <c r="V1993">
        <v>373</v>
      </c>
      <c r="W1993">
        <v>83</v>
      </c>
      <c r="X1993">
        <v>77</v>
      </c>
      <c r="Y1993">
        <v>70</v>
      </c>
      <c r="Z1993">
        <v>61</v>
      </c>
      <c r="AA1993">
        <v>82</v>
      </c>
      <c r="AB1993">
        <v>422</v>
      </c>
      <c r="AC1993">
        <v>91</v>
      </c>
      <c r="AD1993">
        <v>88</v>
      </c>
      <c r="AE1993">
        <v>90</v>
      </c>
      <c r="AF1993">
        <v>66</v>
      </c>
      <c r="AG1993">
        <v>87</v>
      </c>
      <c r="AH1993">
        <v>344</v>
      </c>
      <c r="AI1993">
        <v>75</v>
      </c>
      <c r="AJ1993">
        <v>71</v>
      </c>
      <c r="AK1993">
        <v>70</v>
      </c>
      <c r="AL1993">
        <v>56</v>
      </c>
      <c r="AM1993">
        <v>72</v>
      </c>
      <c r="AN1993">
        <v>305</v>
      </c>
      <c r="AO1993">
        <v>56</v>
      </c>
      <c r="AP1993">
        <v>38</v>
      </c>
      <c r="AQ1993">
        <v>73</v>
      </c>
      <c r="AR1993">
        <v>70</v>
      </c>
      <c r="AS1993">
        <v>68</v>
      </c>
      <c r="AT1993">
        <v>68</v>
      </c>
      <c r="AU1993">
        <v>81</v>
      </c>
      <c r="AV1993">
        <v>26</v>
      </c>
      <c r="AW1993">
        <v>27</v>
      </c>
      <c r="AX1993">
        <v>28</v>
      </c>
      <c r="AY1993">
        <v>52</v>
      </c>
      <c r="AZ1993">
        <v>11</v>
      </c>
      <c r="BA1993">
        <v>13</v>
      </c>
      <c r="BB1993">
        <v>8</v>
      </c>
      <c r="BC1993">
        <v>12</v>
      </c>
      <c r="BD1993">
        <v>8</v>
      </c>
      <c r="BE1993">
        <v>1908</v>
      </c>
      <c r="BF1993">
        <v>405</v>
      </c>
      <c r="BG1993">
        <v>2</v>
      </c>
      <c r="BH1993">
        <v>89</v>
      </c>
      <c r="BI1993">
        <v>73</v>
      </c>
      <c r="BJ1993">
        <v>69</v>
      </c>
      <c r="BK1993">
        <v>82</v>
      </c>
      <c r="BL1993">
        <v>32</v>
      </c>
    </row>
    <row r="1994" spans="1:64" ht="30" x14ac:dyDescent="0.25">
      <c r="A1994" t="s">
        <v>4578</v>
      </c>
      <c r="B1994">
        <v>30</v>
      </c>
      <c r="C1994">
        <v>75</v>
      </c>
      <c r="D1994">
        <v>75</v>
      </c>
      <c r="E1994" s="1" t="s">
        <v>4579</v>
      </c>
      <c r="F1994">
        <v>211454</v>
      </c>
      <c r="G1994" t="s">
        <v>112</v>
      </c>
      <c r="H1994" t="s">
        <v>91</v>
      </c>
      <c r="I1994" t="s">
        <v>68</v>
      </c>
      <c r="J1994">
        <v>75</v>
      </c>
      <c r="K1994" t="s">
        <v>229</v>
      </c>
      <c r="L1994">
        <v>0</v>
      </c>
      <c r="M1994" t="s">
        <v>2042</v>
      </c>
      <c r="N1994" t="s">
        <v>475</v>
      </c>
      <c r="O1994" t="s">
        <v>2650</v>
      </c>
      <c r="P1994">
        <v>298</v>
      </c>
      <c r="Q1994">
        <v>64</v>
      </c>
      <c r="R1994">
        <v>57</v>
      </c>
      <c r="S1994">
        <v>61</v>
      </c>
      <c r="T1994">
        <v>77</v>
      </c>
      <c r="U1994">
        <v>39</v>
      </c>
      <c r="V1994">
        <v>342</v>
      </c>
      <c r="W1994">
        <v>68</v>
      </c>
      <c r="X1994">
        <v>69</v>
      </c>
      <c r="Y1994">
        <v>56</v>
      </c>
      <c r="Z1994">
        <v>75</v>
      </c>
      <c r="AA1994">
        <v>74</v>
      </c>
      <c r="AB1994">
        <v>305</v>
      </c>
      <c r="AC1994">
        <v>52</v>
      </c>
      <c r="AD1994">
        <v>52</v>
      </c>
      <c r="AE1994">
        <v>65</v>
      </c>
      <c r="AF1994">
        <v>74</v>
      </c>
      <c r="AG1994">
        <v>62</v>
      </c>
      <c r="AH1994">
        <v>351</v>
      </c>
      <c r="AI1994">
        <v>78</v>
      </c>
      <c r="AJ1994">
        <v>65</v>
      </c>
      <c r="AK1994">
        <v>71</v>
      </c>
      <c r="AL1994">
        <v>68</v>
      </c>
      <c r="AM1994">
        <v>69</v>
      </c>
      <c r="AN1994">
        <v>341</v>
      </c>
      <c r="AO1994">
        <v>73</v>
      </c>
      <c r="AP1994">
        <v>74</v>
      </c>
      <c r="AQ1994">
        <v>63</v>
      </c>
      <c r="AR1994">
        <v>69</v>
      </c>
      <c r="AS1994">
        <v>62</v>
      </c>
      <c r="AT1994">
        <v>75</v>
      </c>
      <c r="AU1994">
        <v>218</v>
      </c>
      <c r="AV1994">
        <v>73</v>
      </c>
      <c r="AW1994">
        <v>73</v>
      </c>
      <c r="AX1994">
        <v>72</v>
      </c>
      <c r="AY1994">
        <v>55</v>
      </c>
      <c r="AZ1994">
        <v>7</v>
      </c>
      <c r="BA1994">
        <v>15</v>
      </c>
      <c r="BB1994">
        <v>15</v>
      </c>
      <c r="BC1994">
        <v>12</v>
      </c>
      <c r="BD1994">
        <v>6</v>
      </c>
      <c r="BE1994">
        <v>1910</v>
      </c>
      <c r="BF1994">
        <v>398</v>
      </c>
      <c r="BG1994">
        <v>1</v>
      </c>
      <c r="BH1994">
        <v>52</v>
      </c>
      <c r="BI1994">
        <v>63</v>
      </c>
      <c r="BJ1994">
        <v>71</v>
      </c>
      <c r="BK1994">
        <v>70</v>
      </c>
      <c r="BL1994">
        <v>72</v>
      </c>
    </row>
    <row r="1995" spans="1:64" ht="30" x14ac:dyDescent="0.25">
      <c r="A1995" t="s">
        <v>4580</v>
      </c>
      <c r="B1995">
        <v>26</v>
      </c>
      <c r="C1995">
        <v>76</v>
      </c>
      <c r="D1995">
        <v>77</v>
      </c>
      <c r="E1995" s="1" t="s">
        <v>4581</v>
      </c>
      <c r="F1995">
        <v>211591</v>
      </c>
      <c r="G1995" t="s">
        <v>212</v>
      </c>
      <c r="H1995" t="s">
        <v>235</v>
      </c>
      <c r="I1995" t="s">
        <v>68</v>
      </c>
      <c r="J1995">
        <v>77</v>
      </c>
      <c r="K1995" t="s">
        <v>106</v>
      </c>
      <c r="L1995">
        <v>1</v>
      </c>
      <c r="M1995" t="s">
        <v>579</v>
      </c>
      <c r="N1995" t="s">
        <v>465</v>
      </c>
      <c r="O1995" t="s">
        <v>411</v>
      </c>
      <c r="P1995">
        <v>352</v>
      </c>
      <c r="Q1995">
        <v>50</v>
      </c>
      <c r="R1995">
        <v>77</v>
      </c>
      <c r="S1995">
        <v>81</v>
      </c>
      <c r="T1995">
        <v>70</v>
      </c>
      <c r="U1995">
        <v>74</v>
      </c>
      <c r="V1995">
        <v>324</v>
      </c>
      <c r="W1995">
        <v>73</v>
      </c>
      <c r="X1995">
        <v>69</v>
      </c>
      <c r="Y1995">
        <v>58</v>
      </c>
      <c r="Z1995">
        <v>50</v>
      </c>
      <c r="AA1995">
        <v>74</v>
      </c>
      <c r="AB1995">
        <v>348</v>
      </c>
      <c r="AC1995">
        <v>68</v>
      </c>
      <c r="AD1995">
        <v>74</v>
      </c>
      <c r="AE1995">
        <v>65</v>
      </c>
      <c r="AF1995">
        <v>76</v>
      </c>
      <c r="AG1995">
        <v>65</v>
      </c>
      <c r="AH1995">
        <v>392</v>
      </c>
      <c r="AI1995">
        <v>80</v>
      </c>
      <c r="AJ1995">
        <v>90</v>
      </c>
      <c r="AK1995">
        <v>71</v>
      </c>
      <c r="AL1995">
        <v>86</v>
      </c>
      <c r="AM1995">
        <v>65</v>
      </c>
      <c r="AN1995">
        <v>324</v>
      </c>
      <c r="AO1995">
        <v>75</v>
      </c>
      <c r="AP1995">
        <v>22</v>
      </c>
      <c r="AQ1995">
        <v>79</v>
      </c>
      <c r="AR1995">
        <v>69</v>
      </c>
      <c r="AS1995">
        <v>79</v>
      </c>
      <c r="AT1995">
        <v>75</v>
      </c>
      <c r="AU1995">
        <v>69</v>
      </c>
      <c r="AV1995">
        <v>39</v>
      </c>
      <c r="AW1995">
        <v>14</v>
      </c>
      <c r="AX1995">
        <v>16</v>
      </c>
      <c r="AY1995">
        <v>49</v>
      </c>
      <c r="AZ1995">
        <v>7</v>
      </c>
      <c r="BA1995">
        <v>13</v>
      </c>
      <c r="BB1995">
        <v>11</v>
      </c>
      <c r="BC1995">
        <v>10</v>
      </c>
      <c r="BD1995">
        <v>8</v>
      </c>
      <c r="BE1995">
        <v>1858</v>
      </c>
      <c r="BF1995">
        <v>390</v>
      </c>
      <c r="BG1995">
        <v>2</v>
      </c>
      <c r="BH1995">
        <v>71</v>
      </c>
      <c r="BI1995">
        <v>75</v>
      </c>
      <c r="BJ1995">
        <v>62</v>
      </c>
      <c r="BK1995">
        <v>72</v>
      </c>
      <c r="BL1995">
        <v>30</v>
      </c>
    </row>
    <row r="1996" spans="1:64" ht="45" x14ac:dyDescent="0.25">
      <c r="A1996" t="s">
        <v>4582</v>
      </c>
      <c r="B1996">
        <v>26</v>
      </c>
      <c r="C1996">
        <v>74</v>
      </c>
      <c r="D1996">
        <v>75</v>
      </c>
      <c r="E1996" s="1" t="s">
        <v>4583</v>
      </c>
      <c r="F1996">
        <v>211784</v>
      </c>
      <c r="G1996" t="s">
        <v>277</v>
      </c>
      <c r="H1996" t="s">
        <v>105</v>
      </c>
      <c r="I1996" t="s">
        <v>68</v>
      </c>
      <c r="J1996">
        <v>75</v>
      </c>
      <c r="K1996" t="s">
        <v>106</v>
      </c>
      <c r="L1996">
        <v>1</v>
      </c>
      <c r="M1996" t="s">
        <v>107</v>
      </c>
      <c r="N1996" t="s">
        <v>501</v>
      </c>
      <c r="O1996" t="s">
        <v>72</v>
      </c>
      <c r="P1996">
        <v>358</v>
      </c>
      <c r="Q1996">
        <v>61</v>
      </c>
      <c r="R1996">
        <v>76</v>
      </c>
      <c r="S1996">
        <v>73</v>
      </c>
      <c r="T1996">
        <v>74</v>
      </c>
      <c r="U1996">
        <v>74</v>
      </c>
      <c r="V1996">
        <v>318</v>
      </c>
      <c r="W1996">
        <v>66</v>
      </c>
      <c r="X1996">
        <v>63</v>
      </c>
      <c r="Y1996">
        <v>55</v>
      </c>
      <c r="Z1996">
        <v>59</v>
      </c>
      <c r="AA1996">
        <v>75</v>
      </c>
      <c r="AB1996">
        <v>374</v>
      </c>
      <c r="AC1996">
        <v>76</v>
      </c>
      <c r="AD1996">
        <v>63</v>
      </c>
      <c r="AE1996">
        <v>76</v>
      </c>
      <c r="AF1996">
        <v>78</v>
      </c>
      <c r="AG1996">
        <v>81</v>
      </c>
      <c r="AH1996">
        <v>372</v>
      </c>
      <c r="AI1996">
        <v>79</v>
      </c>
      <c r="AJ1996">
        <v>81</v>
      </c>
      <c r="AK1996">
        <v>74</v>
      </c>
      <c r="AL1996">
        <v>67</v>
      </c>
      <c r="AM1996">
        <v>71</v>
      </c>
      <c r="AN1996">
        <v>330</v>
      </c>
      <c r="AO1996">
        <v>80</v>
      </c>
      <c r="AP1996">
        <v>26</v>
      </c>
      <c r="AQ1996">
        <v>77</v>
      </c>
      <c r="AR1996">
        <v>69</v>
      </c>
      <c r="AS1996">
        <v>78</v>
      </c>
      <c r="AT1996">
        <v>70</v>
      </c>
      <c r="AU1996">
        <v>118</v>
      </c>
      <c r="AV1996">
        <v>30</v>
      </c>
      <c r="AW1996">
        <v>55</v>
      </c>
      <c r="AX1996">
        <v>33</v>
      </c>
      <c r="AY1996">
        <v>52</v>
      </c>
      <c r="AZ1996">
        <v>11</v>
      </c>
      <c r="BA1996">
        <v>12</v>
      </c>
      <c r="BB1996">
        <v>7</v>
      </c>
      <c r="BC1996">
        <v>8</v>
      </c>
      <c r="BD1996">
        <v>14</v>
      </c>
      <c r="BE1996">
        <v>1922</v>
      </c>
      <c r="BF1996">
        <v>396</v>
      </c>
      <c r="BG1996">
        <v>1</v>
      </c>
      <c r="BH1996">
        <v>69</v>
      </c>
      <c r="BI1996">
        <v>76</v>
      </c>
      <c r="BJ1996">
        <v>67</v>
      </c>
      <c r="BK1996">
        <v>71</v>
      </c>
      <c r="BL1996">
        <v>41</v>
      </c>
    </row>
    <row r="1997" spans="1:64" ht="45" x14ac:dyDescent="0.25">
      <c r="A1997" t="s">
        <v>4584</v>
      </c>
      <c r="B1997">
        <v>27</v>
      </c>
      <c r="C1997">
        <v>71</v>
      </c>
      <c r="D1997">
        <v>71</v>
      </c>
      <c r="E1997" s="1" t="s">
        <v>4585</v>
      </c>
      <c r="F1997">
        <v>212099</v>
      </c>
      <c r="G1997" t="s">
        <v>75</v>
      </c>
      <c r="H1997" t="s">
        <v>98</v>
      </c>
      <c r="I1997" t="s">
        <v>68</v>
      </c>
      <c r="J1997">
        <v>71</v>
      </c>
      <c r="K1997" t="s">
        <v>229</v>
      </c>
      <c r="L1997">
        <v>0</v>
      </c>
      <c r="M1997" t="s">
        <v>78</v>
      </c>
      <c r="N1997" t="s">
        <v>1015</v>
      </c>
      <c r="O1997" t="s">
        <v>918</v>
      </c>
      <c r="P1997">
        <v>306</v>
      </c>
      <c r="Q1997">
        <v>64</v>
      </c>
      <c r="R1997">
        <v>59</v>
      </c>
      <c r="S1997">
        <v>55</v>
      </c>
      <c r="T1997">
        <v>71</v>
      </c>
      <c r="U1997">
        <v>57</v>
      </c>
      <c r="V1997">
        <v>326</v>
      </c>
      <c r="W1997">
        <v>67</v>
      </c>
      <c r="X1997">
        <v>65</v>
      </c>
      <c r="Y1997">
        <v>54</v>
      </c>
      <c r="Z1997">
        <v>70</v>
      </c>
      <c r="AA1997">
        <v>70</v>
      </c>
      <c r="AB1997">
        <v>342</v>
      </c>
      <c r="AC1997">
        <v>65</v>
      </c>
      <c r="AD1997">
        <v>54</v>
      </c>
      <c r="AE1997">
        <v>74</v>
      </c>
      <c r="AF1997">
        <v>69</v>
      </c>
      <c r="AG1997">
        <v>80</v>
      </c>
      <c r="AH1997">
        <v>350</v>
      </c>
      <c r="AI1997">
        <v>70</v>
      </c>
      <c r="AJ1997">
        <v>67</v>
      </c>
      <c r="AK1997">
        <v>74</v>
      </c>
      <c r="AL1997">
        <v>69</v>
      </c>
      <c r="AM1997">
        <v>70</v>
      </c>
      <c r="AN1997">
        <v>340</v>
      </c>
      <c r="AO1997">
        <v>75</v>
      </c>
      <c r="AP1997">
        <v>71</v>
      </c>
      <c r="AQ1997">
        <v>64</v>
      </c>
      <c r="AR1997">
        <v>68</v>
      </c>
      <c r="AS1997">
        <v>62</v>
      </c>
      <c r="AT1997">
        <v>72</v>
      </c>
      <c r="AU1997">
        <v>209</v>
      </c>
      <c r="AV1997">
        <v>69</v>
      </c>
      <c r="AW1997">
        <v>70</v>
      </c>
      <c r="AX1997">
        <v>70</v>
      </c>
      <c r="AY1997">
        <v>63</v>
      </c>
      <c r="AZ1997">
        <v>15</v>
      </c>
      <c r="BA1997">
        <v>14</v>
      </c>
      <c r="BB1997">
        <v>11</v>
      </c>
      <c r="BC1997">
        <v>15</v>
      </c>
      <c r="BD1997">
        <v>8</v>
      </c>
      <c r="BE1997">
        <v>1936</v>
      </c>
      <c r="BF1997">
        <v>400</v>
      </c>
      <c r="BG1997">
        <v>1</v>
      </c>
      <c r="BH1997">
        <v>59</v>
      </c>
      <c r="BI1997">
        <v>64</v>
      </c>
      <c r="BJ1997">
        <v>68</v>
      </c>
      <c r="BK1997">
        <v>70</v>
      </c>
      <c r="BL1997">
        <v>68</v>
      </c>
    </row>
    <row r="1998" spans="1:64" ht="45" x14ac:dyDescent="0.25">
      <c r="A1998" t="s">
        <v>4586</v>
      </c>
      <c r="B1998">
        <v>26</v>
      </c>
      <c r="C1998">
        <v>72</v>
      </c>
      <c r="D1998">
        <v>75</v>
      </c>
      <c r="E1998" s="1" t="s">
        <v>3047</v>
      </c>
      <c r="F1998">
        <v>212100</v>
      </c>
      <c r="G1998" t="s">
        <v>97</v>
      </c>
      <c r="H1998" t="s">
        <v>156</v>
      </c>
      <c r="I1998" t="s">
        <v>77</v>
      </c>
      <c r="J1998">
        <v>72</v>
      </c>
      <c r="K1998" t="s">
        <v>130</v>
      </c>
      <c r="L1998">
        <v>3</v>
      </c>
      <c r="M1998" t="s">
        <v>706</v>
      </c>
      <c r="N1998" t="s">
        <v>215</v>
      </c>
      <c r="O1998" t="s">
        <v>1980</v>
      </c>
      <c r="P1998">
        <v>279</v>
      </c>
      <c r="Q1998">
        <v>64</v>
      </c>
      <c r="R1998">
        <v>41</v>
      </c>
      <c r="S1998">
        <v>66</v>
      </c>
      <c r="T1998">
        <v>67</v>
      </c>
      <c r="U1998">
        <v>41</v>
      </c>
      <c r="V1998">
        <v>293</v>
      </c>
      <c r="W1998">
        <v>74</v>
      </c>
      <c r="X1998">
        <v>42</v>
      </c>
      <c r="Y1998">
        <v>38</v>
      </c>
      <c r="Z1998">
        <v>66</v>
      </c>
      <c r="AA1998">
        <v>73</v>
      </c>
      <c r="AB1998">
        <v>371</v>
      </c>
      <c r="AC1998">
        <v>78</v>
      </c>
      <c r="AD1998">
        <v>81</v>
      </c>
      <c r="AE1998">
        <v>74</v>
      </c>
      <c r="AF1998">
        <v>69</v>
      </c>
      <c r="AG1998">
        <v>69</v>
      </c>
      <c r="AH1998">
        <v>309</v>
      </c>
      <c r="AI1998">
        <v>62</v>
      </c>
      <c r="AJ1998">
        <v>76</v>
      </c>
      <c r="AK1998">
        <v>69</v>
      </c>
      <c r="AL1998">
        <v>66</v>
      </c>
      <c r="AM1998">
        <v>36</v>
      </c>
      <c r="AN1998">
        <v>309</v>
      </c>
      <c r="AO1998">
        <v>63</v>
      </c>
      <c r="AP1998">
        <v>68</v>
      </c>
      <c r="AQ1998">
        <v>66</v>
      </c>
      <c r="AR1998">
        <v>62</v>
      </c>
      <c r="AS1998">
        <v>50</v>
      </c>
      <c r="AT1998">
        <v>63</v>
      </c>
      <c r="AU1998">
        <v>209</v>
      </c>
      <c r="AV1998">
        <v>66</v>
      </c>
      <c r="AW1998">
        <v>74</v>
      </c>
      <c r="AX1998">
        <v>69</v>
      </c>
      <c r="AY1998">
        <v>53</v>
      </c>
      <c r="AZ1998">
        <v>12</v>
      </c>
      <c r="BA1998">
        <v>11</v>
      </c>
      <c r="BB1998">
        <v>8</v>
      </c>
      <c r="BC1998">
        <v>13</v>
      </c>
      <c r="BD1998">
        <v>9</v>
      </c>
      <c r="BE1998">
        <v>1823</v>
      </c>
      <c r="BF1998">
        <v>398</v>
      </c>
      <c r="BG1998">
        <v>1</v>
      </c>
      <c r="BH1998">
        <v>80</v>
      </c>
      <c r="BI1998">
        <v>46</v>
      </c>
      <c r="BJ1998">
        <v>63</v>
      </c>
      <c r="BK1998">
        <v>73</v>
      </c>
      <c r="BL1998">
        <v>69</v>
      </c>
    </row>
    <row r="1999" spans="1:64" ht="45" x14ac:dyDescent="0.25">
      <c r="A1999" t="s">
        <v>4587</v>
      </c>
      <c r="B1999">
        <v>29</v>
      </c>
      <c r="C1999">
        <v>71</v>
      </c>
      <c r="D1999">
        <v>71</v>
      </c>
      <c r="E1999" s="1" t="s">
        <v>4588</v>
      </c>
      <c r="F1999">
        <v>212125</v>
      </c>
      <c r="G1999" t="s">
        <v>97</v>
      </c>
      <c r="H1999" t="s">
        <v>76</v>
      </c>
      <c r="I1999" t="s">
        <v>68</v>
      </c>
      <c r="J1999">
        <v>71</v>
      </c>
      <c r="K1999" t="s">
        <v>294</v>
      </c>
      <c r="L1999">
        <v>0</v>
      </c>
      <c r="M1999" t="s">
        <v>78</v>
      </c>
      <c r="N1999" t="s">
        <v>967</v>
      </c>
      <c r="O1999" t="s">
        <v>431</v>
      </c>
      <c r="P1999">
        <v>321</v>
      </c>
      <c r="Q1999">
        <v>65</v>
      </c>
      <c r="R1999">
        <v>63</v>
      </c>
      <c r="S1999">
        <v>58</v>
      </c>
      <c r="T1999">
        <v>67</v>
      </c>
      <c r="U1999">
        <v>68</v>
      </c>
      <c r="V1999">
        <v>349</v>
      </c>
      <c r="W1999">
        <v>74</v>
      </c>
      <c r="X1999">
        <v>79</v>
      </c>
      <c r="Y1999">
        <v>62</v>
      </c>
      <c r="Z1999">
        <v>62</v>
      </c>
      <c r="AA1999">
        <v>72</v>
      </c>
      <c r="AB1999">
        <v>401</v>
      </c>
      <c r="AC1999">
        <v>83</v>
      </c>
      <c r="AD1999">
        <v>85</v>
      </c>
      <c r="AE1999">
        <v>86</v>
      </c>
      <c r="AF1999">
        <v>69</v>
      </c>
      <c r="AG1999">
        <v>78</v>
      </c>
      <c r="AH1999">
        <v>308</v>
      </c>
      <c r="AI1999">
        <v>65</v>
      </c>
      <c r="AJ1999">
        <v>66</v>
      </c>
      <c r="AK1999">
        <v>64</v>
      </c>
      <c r="AL1999">
        <v>49</v>
      </c>
      <c r="AM1999">
        <v>64</v>
      </c>
      <c r="AN1999">
        <v>297</v>
      </c>
      <c r="AO1999">
        <v>41</v>
      </c>
      <c r="AP1999">
        <v>49</v>
      </c>
      <c r="AQ1999">
        <v>69</v>
      </c>
      <c r="AR1999">
        <v>68</v>
      </c>
      <c r="AS1999">
        <v>70</v>
      </c>
      <c r="AT1999">
        <v>72</v>
      </c>
      <c r="AU1999">
        <v>108</v>
      </c>
      <c r="AV1999">
        <v>32</v>
      </c>
      <c r="AW1999">
        <v>39</v>
      </c>
      <c r="AX1999">
        <v>37</v>
      </c>
      <c r="AY1999">
        <v>45</v>
      </c>
      <c r="AZ1999">
        <v>8</v>
      </c>
      <c r="BA1999">
        <v>9</v>
      </c>
      <c r="BB1999">
        <v>15</v>
      </c>
      <c r="BC1999">
        <v>6</v>
      </c>
      <c r="BD1999">
        <v>7</v>
      </c>
      <c r="BE1999">
        <v>1829</v>
      </c>
      <c r="BF1999">
        <v>382</v>
      </c>
      <c r="BG1999">
        <v>2</v>
      </c>
      <c r="BH1999">
        <v>84</v>
      </c>
      <c r="BI1999">
        <v>65</v>
      </c>
      <c r="BJ1999">
        <v>66</v>
      </c>
      <c r="BK1999">
        <v>74</v>
      </c>
      <c r="BL1999">
        <v>41</v>
      </c>
    </row>
    <row r="2000" spans="1:64" ht="45" x14ac:dyDescent="0.25">
      <c r="A2000" t="s">
        <v>4589</v>
      </c>
      <c r="B2000">
        <v>29</v>
      </c>
      <c r="C2000">
        <v>75</v>
      </c>
      <c r="D2000">
        <v>75</v>
      </c>
      <c r="E2000" s="1" t="s">
        <v>4590</v>
      </c>
      <c r="F2000">
        <v>212187</v>
      </c>
      <c r="G2000" t="s">
        <v>241</v>
      </c>
      <c r="H2000" t="s">
        <v>139</v>
      </c>
      <c r="I2000" t="s">
        <v>77</v>
      </c>
      <c r="J2000">
        <v>75</v>
      </c>
      <c r="K2000" t="s">
        <v>130</v>
      </c>
      <c r="L2000">
        <v>0</v>
      </c>
      <c r="M2000" t="s">
        <v>1448</v>
      </c>
      <c r="N2000" t="s">
        <v>355</v>
      </c>
      <c r="O2000" t="s">
        <v>1107</v>
      </c>
      <c r="P2000">
        <v>320</v>
      </c>
      <c r="Q2000">
        <v>78</v>
      </c>
      <c r="R2000">
        <v>63</v>
      </c>
      <c r="S2000">
        <v>60</v>
      </c>
      <c r="T2000">
        <v>74</v>
      </c>
      <c r="U2000">
        <v>45</v>
      </c>
      <c r="V2000">
        <v>368</v>
      </c>
      <c r="W2000">
        <v>72</v>
      </c>
      <c r="X2000">
        <v>77</v>
      </c>
      <c r="Y2000">
        <v>73</v>
      </c>
      <c r="Z2000">
        <v>73</v>
      </c>
      <c r="AA2000">
        <v>73</v>
      </c>
      <c r="AB2000">
        <v>374</v>
      </c>
      <c r="AC2000">
        <v>77</v>
      </c>
      <c r="AD2000">
        <v>74</v>
      </c>
      <c r="AE2000">
        <v>75</v>
      </c>
      <c r="AF2000">
        <v>72</v>
      </c>
      <c r="AG2000">
        <v>76</v>
      </c>
      <c r="AH2000">
        <v>359</v>
      </c>
      <c r="AI2000">
        <v>75</v>
      </c>
      <c r="AJ2000">
        <v>75</v>
      </c>
      <c r="AK2000">
        <v>76</v>
      </c>
      <c r="AL2000">
        <v>70</v>
      </c>
      <c r="AM2000">
        <v>63</v>
      </c>
      <c r="AN2000">
        <v>342</v>
      </c>
      <c r="AO2000">
        <v>70</v>
      </c>
      <c r="AP2000">
        <v>71</v>
      </c>
      <c r="AQ2000">
        <v>69</v>
      </c>
      <c r="AR2000">
        <v>72</v>
      </c>
      <c r="AS2000">
        <v>60</v>
      </c>
      <c r="AT2000">
        <v>72</v>
      </c>
      <c r="AU2000">
        <v>212</v>
      </c>
      <c r="AV2000">
        <v>69</v>
      </c>
      <c r="AW2000">
        <v>72</v>
      </c>
      <c r="AX2000">
        <v>71</v>
      </c>
      <c r="AY2000">
        <v>57</v>
      </c>
      <c r="AZ2000">
        <v>15</v>
      </c>
      <c r="BA2000">
        <v>12</v>
      </c>
      <c r="BB2000">
        <v>11</v>
      </c>
      <c r="BC2000">
        <v>8</v>
      </c>
      <c r="BD2000">
        <v>11</v>
      </c>
      <c r="BE2000">
        <v>2032</v>
      </c>
      <c r="BF2000">
        <v>429</v>
      </c>
      <c r="BG2000">
        <v>2</v>
      </c>
      <c r="BH2000">
        <v>75</v>
      </c>
      <c r="BI2000">
        <v>65</v>
      </c>
      <c r="BJ2000">
        <v>74</v>
      </c>
      <c r="BK2000">
        <v>73</v>
      </c>
      <c r="BL2000">
        <v>70</v>
      </c>
    </row>
    <row r="2001" spans="1:64" ht="45" x14ac:dyDescent="0.25">
      <c r="A2001" t="s">
        <v>4591</v>
      </c>
      <c r="B2001">
        <v>29</v>
      </c>
      <c r="C2001">
        <v>77</v>
      </c>
      <c r="D2001">
        <v>77</v>
      </c>
      <c r="E2001" s="1" t="s">
        <v>4592</v>
      </c>
      <c r="F2001">
        <v>212245</v>
      </c>
      <c r="G2001" t="s">
        <v>289</v>
      </c>
      <c r="H2001" t="s">
        <v>483</v>
      </c>
      <c r="I2001" t="s">
        <v>77</v>
      </c>
      <c r="J2001">
        <v>77</v>
      </c>
      <c r="K2001" t="s">
        <v>195</v>
      </c>
      <c r="L2001">
        <v>0</v>
      </c>
      <c r="M2001" t="s">
        <v>613</v>
      </c>
      <c r="N2001" t="s">
        <v>71</v>
      </c>
      <c r="O2001" t="s">
        <v>1492</v>
      </c>
      <c r="P2001">
        <v>329</v>
      </c>
      <c r="Q2001">
        <v>69</v>
      </c>
      <c r="R2001">
        <v>69</v>
      </c>
      <c r="S2001">
        <v>57</v>
      </c>
      <c r="T2001">
        <v>77</v>
      </c>
      <c r="U2001">
        <v>57</v>
      </c>
      <c r="V2001">
        <v>355</v>
      </c>
      <c r="W2001">
        <v>75</v>
      </c>
      <c r="X2001">
        <v>69</v>
      </c>
      <c r="Y2001">
        <v>55</v>
      </c>
      <c r="Z2001">
        <v>76</v>
      </c>
      <c r="AA2001">
        <v>80</v>
      </c>
      <c r="AB2001">
        <v>346</v>
      </c>
      <c r="AC2001">
        <v>66</v>
      </c>
      <c r="AD2001">
        <v>67</v>
      </c>
      <c r="AE2001">
        <v>67</v>
      </c>
      <c r="AF2001">
        <v>78</v>
      </c>
      <c r="AG2001">
        <v>68</v>
      </c>
      <c r="AH2001">
        <v>376</v>
      </c>
      <c r="AI2001">
        <v>78</v>
      </c>
      <c r="AJ2001">
        <v>72</v>
      </c>
      <c r="AK2001">
        <v>78</v>
      </c>
      <c r="AL2001">
        <v>76</v>
      </c>
      <c r="AM2001">
        <v>72</v>
      </c>
      <c r="AN2001">
        <v>357</v>
      </c>
      <c r="AO2001">
        <v>75</v>
      </c>
      <c r="AP2001">
        <v>75</v>
      </c>
      <c r="AQ2001">
        <v>77</v>
      </c>
      <c r="AR2001">
        <v>78</v>
      </c>
      <c r="AS2001">
        <v>52</v>
      </c>
      <c r="AT2001">
        <v>72</v>
      </c>
      <c r="AU2001">
        <v>211</v>
      </c>
      <c r="AV2001">
        <v>75</v>
      </c>
      <c r="AW2001">
        <v>71</v>
      </c>
      <c r="AX2001">
        <v>65</v>
      </c>
      <c r="AY2001">
        <v>50</v>
      </c>
      <c r="AZ2001">
        <v>13</v>
      </c>
      <c r="BA2001">
        <v>13</v>
      </c>
      <c r="BB2001">
        <v>7</v>
      </c>
      <c r="BC2001">
        <v>11</v>
      </c>
      <c r="BD2001">
        <v>6</v>
      </c>
      <c r="BE2001">
        <v>2024</v>
      </c>
      <c r="BF2001">
        <v>433</v>
      </c>
      <c r="BG2001">
        <v>2</v>
      </c>
      <c r="BH2001">
        <v>67</v>
      </c>
      <c r="BI2001">
        <v>70</v>
      </c>
      <c r="BJ2001">
        <v>74</v>
      </c>
      <c r="BK2001">
        <v>75</v>
      </c>
      <c r="BL2001">
        <v>71</v>
      </c>
    </row>
    <row r="2002" spans="1:64" ht="60" x14ac:dyDescent="0.25">
      <c r="A2002" t="s">
        <v>4593</v>
      </c>
      <c r="B2002">
        <v>30</v>
      </c>
      <c r="C2002">
        <v>79</v>
      </c>
      <c r="D2002">
        <v>79</v>
      </c>
      <c r="E2002" s="1" t="s">
        <v>461</v>
      </c>
      <c r="F2002">
        <v>212442</v>
      </c>
      <c r="G2002" t="s">
        <v>138</v>
      </c>
      <c r="H2002" t="s">
        <v>612</v>
      </c>
      <c r="I2002" t="s">
        <v>68</v>
      </c>
      <c r="J2002">
        <v>79</v>
      </c>
      <c r="K2002" t="s">
        <v>508</v>
      </c>
      <c r="L2002">
        <v>0</v>
      </c>
      <c r="M2002" t="s">
        <v>207</v>
      </c>
      <c r="N2002" t="s">
        <v>1137</v>
      </c>
      <c r="O2002" t="s">
        <v>1238</v>
      </c>
      <c r="P2002">
        <v>112</v>
      </c>
      <c r="Q2002">
        <v>18</v>
      </c>
      <c r="R2002">
        <v>15</v>
      </c>
      <c r="S2002">
        <v>14</v>
      </c>
      <c r="T2002">
        <v>48</v>
      </c>
      <c r="U2002">
        <v>17</v>
      </c>
      <c r="V2002">
        <v>111</v>
      </c>
      <c r="W2002">
        <v>17</v>
      </c>
      <c r="X2002">
        <v>12</v>
      </c>
      <c r="Y2002">
        <v>21</v>
      </c>
      <c r="Z2002">
        <v>42</v>
      </c>
      <c r="AA2002">
        <v>19</v>
      </c>
      <c r="AB2002">
        <v>284</v>
      </c>
      <c r="AC2002">
        <v>52</v>
      </c>
      <c r="AD2002">
        <v>53</v>
      </c>
      <c r="AE2002">
        <v>62</v>
      </c>
      <c r="AF2002">
        <v>77</v>
      </c>
      <c r="AG2002">
        <v>40</v>
      </c>
      <c r="AH2002">
        <v>252</v>
      </c>
      <c r="AI2002">
        <v>53</v>
      </c>
      <c r="AJ2002">
        <v>72</v>
      </c>
      <c r="AK2002">
        <v>34</v>
      </c>
      <c r="AL2002">
        <v>75</v>
      </c>
      <c r="AM2002">
        <v>18</v>
      </c>
      <c r="AN2002">
        <v>131</v>
      </c>
      <c r="AO2002">
        <v>35</v>
      </c>
      <c r="AP2002">
        <v>18</v>
      </c>
      <c r="AQ2002">
        <v>17</v>
      </c>
      <c r="AR2002">
        <v>50</v>
      </c>
      <c r="AS2002">
        <v>11</v>
      </c>
      <c r="AT2002">
        <v>45</v>
      </c>
      <c r="AU2002">
        <v>48</v>
      </c>
      <c r="AV2002">
        <v>14</v>
      </c>
      <c r="AW2002">
        <v>19</v>
      </c>
      <c r="AX2002">
        <v>15</v>
      </c>
      <c r="AY2002">
        <v>384</v>
      </c>
      <c r="AZ2002">
        <v>80</v>
      </c>
      <c r="BA2002">
        <v>75</v>
      </c>
      <c r="BB2002">
        <v>70</v>
      </c>
      <c r="BC2002">
        <v>78</v>
      </c>
      <c r="BD2002">
        <v>81</v>
      </c>
      <c r="BE2002">
        <v>1322</v>
      </c>
      <c r="BF2002">
        <v>436</v>
      </c>
      <c r="BG2002">
        <v>2</v>
      </c>
      <c r="BH2002">
        <v>80</v>
      </c>
      <c r="BI2002">
        <v>75</v>
      </c>
      <c r="BJ2002">
        <v>70</v>
      </c>
      <c r="BK2002">
        <v>81</v>
      </c>
      <c r="BL2002">
        <v>52</v>
      </c>
    </row>
    <row r="2003" spans="1:64" ht="30" x14ac:dyDescent="0.25">
      <c r="A2003" t="s">
        <v>4594</v>
      </c>
      <c r="B2003">
        <v>30</v>
      </c>
      <c r="C2003">
        <v>79</v>
      </c>
      <c r="D2003">
        <v>79</v>
      </c>
      <c r="E2003" s="1" t="s">
        <v>326</v>
      </c>
      <c r="F2003">
        <v>212462</v>
      </c>
      <c r="G2003" t="s">
        <v>426</v>
      </c>
      <c r="H2003" t="s">
        <v>105</v>
      </c>
      <c r="I2003" t="s">
        <v>77</v>
      </c>
      <c r="J2003">
        <v>79</v>
      </c>
      <c r="K2003" t="s">
        <v>478</v>
      </c>
      <c r="L2003">
        <v>0</v>
      </c>
      <c r="M2003" t="s">
        <v>734</v>
      </c>
      <c r="N2003" t="s">
        <v>640</v>
      </c>
      <c r="O2003" t="s">
        <v>1189</v>
      </c>
      <c r="P2003">
        <v>357</v>
      </c>
      <c r="Q2003">
        <v>83</v>
      </c>
      <c r="R2003">
        <v>63</v>
      </c>
      <c r="S2003">
        <v>66</v>
      </c>
      <c r="T2003">
        <v>79</v>
      </c>
      <c r="U2003">
        <v>66</v>
      </c>
      <c r="V2003">
        <v>399</v>
      </c>
      <c r="W2003">
        <v>77</v>
      </c>
      <c r="X2003">
        <v>87</v>
      </c>
      <c r="Y2003">
        <v>79</v>
      </c>
      <c r="Z2003">
        <v>78</v>
      </c>
      <c r="AA2003">
        <v>78</v>
      </c>
      <c r="AB2003">
        <v>376</v>
      </c>
      <c r="AC2003">
        <v>77</v>
      </c>
      <c r="AD2003">
        <v>78</v>
      </c>
      <c r="AE2003">
        <v>74</v>
      </c>
      <c r="AF2003">
        <v>77</v>
      </c>
      <c r="AG2003">
        <v>70</v>
      </c>
      <c r="AH2003">
        <v>386</v>
      </c>
      <c r="AI2003">
        <v>87</v>
      </c>
      <c r="AJ2003">
        <v>74</v>
      </c>
      <c r="AK2003">
        <v>81</v>
      </c>
      <c r="AL2003">
        <v>61</v>
      </c>
      <c r="AM2003">
        <v>83</v>
      </c>
      <c r="AN2003">
        <v>386</v>
      </c>
      <c r="AO2003">
        <v>76</v>
      </c>
      <c r="AP2003">
        <v>78</v>
      </c>
      <c r="AQ2003">
        <v>75</v>
      </c>
      <c r="AR2003">
        <v>75</v>
      </c>
      <c r="AS2003">
        <v>82</v>
      </c>
      <c r="AT2003">
        <v>75</v>
      </c>
      <c r="AU2003">
        <v>225</v>
      </c>
      <c r="AV2003">
        <v>74</v>
      </c>
      <c r="AW2003">
        <v>76</v>
      </c>
      <c r="AX2003">
        <v>75</v>
      </c>
      <c r="AY2003">
        <v>58</v>
      </c>
      <c r="AZ2003">
        <v>13</v>
      </c>
      <c r="BA2003">
        <v>8</v>
      </c>
      <c r="BB2003">
        <v>12</v>
      </c>
      <c r="BC2003">
        <v>11</v>
      </c>
      <c r="BD2003">
        <v>14</v>
      </c>
      <c r="BE2003">
        <v>2187</v>
      </c>
      <c r="BF2003">
        <v>453</v>
      </c>
      <c r="BG2003">
        <v>3</v>
      </c>
      <c r="BH2003">
        <v>78</v>
      </c>
      <c r="BI2003">
        <v>74</v>
      </c>
      <c r="BJ2003">
        <v>79</v>
      </c>
      <c r="BK2003">
        <v>77</v>
      </c>
      <c r="BL2003">
        <v>75</v>
      </c>
    </row>
    <row r="2004" spans="1:64" ht="45" x14ac:dyDescent="0.25">
      <c r="A2004" t="s">
        <v>4595</v>
      </c>
      <c r="B2004">
        <v>29</v>
      </c>
      <c r="C2004">
        <v>84</v>
      </c>
      <c r="D2004">
        <v>84</v>
      </c>
      <c r="E2004" s="1" t="s">
        <v>4596</v>
      </c>
      <c r="F2004">
        <v>212616</v>
      </c>
      <c r="G2004" t="s">
        <v>146</v>
      </c>
      <c r="H2004" t="s">
        <v>98</v>
      </c>
      <c r="I2004" t="s">
        <v>68</v>
      </c>
      <c r="J2004">
        <v>84</v>
      </c>
      <c r="K2004" t="s">
        <v>195</v>
      </c>
      <c r="L2004">
        <v>0</v>
      </c>
      <c r="M2004" t="s">
        <v>322</v>
      </c>
      <c r="N2004" t="s">
        <v>1409</v>
      </c>
      <c r="O2004" t="s">
        <v>1378</v>
      </c>
      <c r="P2004">
        <v>368</v>
      </c>
      <c r="Q2004">
        <v>78</v>
      </c>
      <c r="R2004">
        <v>76</v>
      </c>
      <c r="S2004">
        <v>58</v>
      </c>
      <c r="T2004">
        <v>85</v>
      </c>
      <c r="U2004">
        <v>71</v>
      </c>
      <c r="V2004">
        <v>412</v>
      </c>
      <c r="W2004">
        <v>82</v>
      </c>
      <c r="X2004">
        <v>84</v>
      </c>
      <c r="Y2004">
        <v>76</v>
      </c>
      <c r="Z2004">
        <v>85</v>
      </c>
      <c r="AA2004">
        <v>85</v>
      </c>
      <c r="AB2004">
        <v>393</v>
      </c>
      <c r="AC2004">
        <v>80</v>
      </c>
      <c r="AD2004">
        <v>76</v>
      </c>
      <c r="AE2004">
        <v>78</v>
      </c>
      <c r="AF2004">
        <v>81</v>
      </c>
      <c r="AG2004">
        <v>78</v>
      </c>
      <c r="AH2004">
        <v>408</v>
      </c>
      <c r="AI2004">
        <v>80</v>
      </c>
      <c r="AJ2004">
        <v>79</v>
      </c>
      <c r="AK2004">
        <v>92</v>
      </c>
      <c r="AL2004">
        <v>79</v>
      </c>
      <c r="AM2004">
        <v>78</v>
      </c>
      <c r="AN2004">
        <v>392</v>
      </c>
      <c r="AO2004">
        <v>82</v>
      </c>
      <c r="AP2004">
        <v>80</v>
      </c>
      <c r="AQ2004">
        <v>78</v>
      </c>
      <c r="AR2004">
        <v>86</v>
      </c>
      <c r="AS2004">
        <v>66</v>
      </c>
      <c r="AT2004">
        <v>81</v>
      </c>
      <c r="AU2004">
        <v>231</v>
      </c>
      <c r="AV2004">
        <v>75</v>
      </c>
      <c r="AW2004">
        <v>81</v>
      </c>
      <c r="AX2004">
        <v>75</v>
      </c>
      <c r="AY2004">
        <v>56</v>
      </c>
      <c r="AZ2004">
        <v>13</v>
      </c>
      <c r="BA2004">
        <v>12</v>
      </c>
      <c r="BB2004">
        <v>10</v>
      </c>
      <c r="BC2004">
        <v>7</v>
      </c>
      <c r="BD2004">
        <v>14</v>
      </c>
      <c r="BE2004">
        <v>2260</v>
      </c>
      <c r="BF2004">
        <v>479</v>
      </c>
      <c r="BG2004">
        <v>3</v>
      </c>
      <c r="BH2004">
        <v>78</v>
      </c>
      <c r="BI2004">
        <v>77</v>
      </c>
      <c r="BJ2004">
        <v>83</v>
      </c>
      <c r="BK2004">
        <v>82</v>
      </c>
      <c r="BL2004">
        <v>76</v>
      </c>
    </row>
    <row r="2005" spans="1:64" ht="30" x14ac:dyDescent="0.25">
      <c r="A2005" t="s">
        <v>4597</v>
      </c>
      <c r="B2005">
        <v>30</v>
      </c>
      <c r="C2005">
        <v>81</v>
      </c>
      <c r="D2005">
        <v>81</v>
      </c>
      <c r="E2005" s="1" t="s">
        <v>4598</v>
      </c>
      <c r="F2005">
        <v>212814</v>
      </c>
      <c r="G2005" t="s">
        <v>112</v>
      </c>
      <c r="H2005" t="s">
        <v>260</v>
      </c>
      <c r="I2005" t="s">
        <v>68</v>
      </c>
      <c r="J2005">
        <v>81</v>
      </c>
      <c r="K2005" t="s">
        <v>294</v>
      </c>
      <c r="L2005">
        <v>0</v>
      </c>
      <c r="M2005" t="s">
        <v>1005</v>
      </c>
      <c r="N2005" t="s">
        <v>108</v>
      </c>
      <c r="O2005" t="s">
        <v>920</v>
      </c>
      <c r="P2005">
        <v>369</v>
      </c>
      <c r="Q2005">
        <v>79</v>
      </c>
      <c r="R2005">
        <v>81</v>
      </c>
      <c r="S2005">
        <v>55</v>
      </c>
      <c r="T2005">
        <v>85</v>
      </c>
      <c r="U2005">
        <v>69</v>
      </c>
      <c r="V2005">
        <v>389</v>
      </c>
      <c r="W2005">
        <v>83</v>
      </c>
      <c r="X2005">
        <v>77</v>
      </c>
      <c r="Y2005">
        <v>67</v>
      </c>
      <c r="Z2005">
        <v>77</v>
      </c>
      <c r="AA2005">
        <v>85</v>
      </c>
      <c r="AB2005">
        <v>377</v>
      </c>
      <c r="AC2005">
        <v>71</v>
      </c>
      <c r="AD2005">
        <v>70</v>
      </c>
      <c r="AE2005">
        <v>77</v>
      </c>
      <c r="AF2005">
        <v>81</v>
      </c>
      <c r="AG2005">
        <v>78</v>
      </c>
      <c r="AH2005">
        <v>363</v>
      </c>
      <c r="AI2005">
        <v>78</v>
      </c>
      <c r="AJ2005">
        <v>69</v>
      </c>
      <c r="AK2005">
        <v>78</v>
      </c>
      <c r="AL2005">
        <v>65</v>
      </c>
      <c r="AM2005">
        <v>73</v>
      </c>
      <c r="AN2005">
        <v>377</v>
      </c>
      <c r="AO2005">
        <v>63</v>
      </c>
      <c r="AP2005">
        <v>67</v>
      </c>
      <c r="AQ2005">
        <v>81</v>
      </c>
      <c r="AR2005">
        <v>82</v>
      </c>
      <c r="AS2005">
        <v>84</v>
      </c>
      <c r="AT2005">
        <v>86</v>
      </c>
      <c r="AU2005">
        <v>191</v>
      </c>
      <c r="AV2005">
        <v>64</v>
      </c>
      <c r="AW2005">
        <v>65</v>
      </c>
      <c r="AX2005">
        <v>62</v>
      </c>
      <c r="AY2005">
        <v>45</v>
      </c>
      <c r="AZ2005">
        <v>6</v>
      </c>
      <c r="BA2005">
        <v>15</v>
      </c>
      <c r="BB2005">
        <v>8</v>
      </c>
      <c r="BC2005">
        <v>8</v>
      </c>
      <c r="BD2005">
        <v>8</v>
      </c>
      <c r="BE2005">
        <v>2111</v>
      </c>
      <c r="BF2005">
        <v>444</v>
      </c>
      <c r="BG2005">
        <v>3</v>
      </c>
      <c r="BH2005">
        <v>70</v>
      </c>
      <c r="BI2005">
        <v>78</v>
      </c>
      <c r="BJ2005">
        <v>81</v>
      </c>
      <c r="BK2005">
        <v>83</v>
      </c>
      <c r="BL2005">
        <v>64</v>
      </c>
    </row>
    <row r="2006" spans="1:64" ht="30" x14ac:dyDescent="0.25">
      <c r="A2006" t="s">
        <v>4599</v>
      </c>
      <c r="B2006">
        <v>29</v>
      </c>
      <c r="C2006" t="s">
        <v>201</v>
      </c>
      <c r="D2006" t="s">
        <v>201</v>
      </c>
      <c r="E2006" s="1" t="s">
        <v>4600</v>
      </c>
      <c r="F2006">
        <v>213242</v>
      </c>
      <c r="G2006" t="s">
        <v>66</v>
      </c>
      <c r="H2006" t="s">
        <v>290</v>
      </c>
      <c r="I2006" t="s">
        <v>68</v>
      </c>
      <c r="J2006">
        <v>76</v>
      </c>
      <c r="K2006" t="s">
        <v>189</v>
      </c>
      <c r="L2006">
        <v>0</v>
      </c>
      <c r="M2006" t="s">
        <v>230</v>
      </c>
      <c r="N2006" t="s">
        <v>296</v>
      </c>
      <c r="O2006" t="s">
        <v>792</v>
      </c>
      <c r="P2006">
        <v>318</v>
      </c>
      <c r="Q2006">
        <v>54</v>
      </c>
      <c r="R2006">
        <v>63</v>
      </c>
      <c r="S2006">
        <v>73</v>
      </c>
      <c r="T2006">
        <v>78</v>
      </c>
      <c r="U2006">
        <v>50</v>
      </c>
      <c r="V2006">
        <v>341</v>
      </c>
      <c r="W2006">
        <v>78</v>
      </c>
      <c r="X2006">
        <v>60</v>
      </c>
      <c r="Y2006">
        <v>52</v>
      </c>
      <c r="Z2006">
        <v>75</v>
      </c>
      <c r="AA2006">
        <v>76</v>
      </c>
      <c r="AB2006">
        <v>385</v>
      </c>
      <c r="AC2006">
        <v>77</v>
      </c>
      <c r="AD2006">
        <v>79</v>
      </c>
      <c r="AE2006">
        <v>78</v>
      </c>
      <c r="AF2006">
        <v>75</v>
      </c>
      <c r="AG2006">
        <v>76</v>
      </c>
      <c r="AH2006">
        <v>385</v>
      </c>
      <c r="AI2006">
        <v>73</v>
      </c>
      <c r="AJ2006">
        <v>83</v>
      </c>
      <c r="AK2006">
        <v>85</v>
      </c>
      <c r="AL2006">
        <v>72</v>
      </c>
      <c r="AM2006">
        <v>72</v>
      </c>
      <c r="AN2006">
        <v>347</v>
      </c>
      <c r="AO2006">
        <v>77</v>
      </c>
      <c r="AP2006">
        <v>75</v>
      </c>
      <c r="AQ2006">
        <v>69</v>
      </c>
      <c r="AR2006">
        <v>66</v>
      </c>
      <c r="AS2006">
        <v>60</v>
      </c>
      <c r="AT2006">
        <v>80</v>
      </c>
      <c r="AU2006">
        <v>229</v>
      </c>
      <c r="AV2006">
        <v>72</v>
      </c>
      <c r="AW2006">
        <v>80</v>
      </c>
      <c r="AX2006">
        <v>77</v>
      </c>
      <c r="AY2006">
        <v>72</v>
      </c>
      <c r="AZ2006">
        <v>13</v>
      </c>
      <c r="BA2006">
        <v>16</v>
      </c>
      <c r="BB2006">
        <v>14</v>
      </c>
      <c r="BC2006">
        <v>15</v>
      </c>
      <c r="BD2006">
        <v>14</v>
      </c>
      <c r="BE2006">
        <v>2077</v>
      </c>
      <c r="BF2006">
        <v>442</v>
      </c>
      <c r="BG2006">
        <v>1</v>
      </c>
      <c r="BH2006">
        <v>78</v>
      </c>
      <c r="BI2006">
        <v>66</v>
      </c>
      <c r="BJ2006">
        <v>68</v>
      </c>
      <c r="BK2006">
        <v>77</v>
      </c>
      <c r="BL2006">
        <v>76</v>
      </c>
    </row>
    <row r="2007" spans="1:64" ht="30" x14ac:dyDescent="0.25">
      <c r="A2007" t="s">
        <v>4601</v>
      </c>
      <c r="B2007">
        <v>29</v>
      </c>
      <c r="C2007">
        <v>65</v>
      </c>
      <c r="D2007">
        <v>65</v>
      </c>
      <c r="E2007" s="1" t="s">
        <v>3285</v>
      </c>
      <c r="F2007">
        <v>213413</v>
      </c>
      <c r="G2007" t="s">
        <v>730</v>
      </c>
      <c r="H2007" t="s">
        <v>139</v>
      </c>
      <c r="I2007" t="s">
        <v>77</v>
      </c>
      <c r="J2007">
        <v>65</v>
      </c>
      <c r="K2007" t="s">
        <v>508</v>
      </c>
      <c r="L2007">
        <v>0</v>
      </c>
      <c r="M2007" t="s">
        <v>4135</v>
      </c>
      <c r="N2007" t="s">
        <v>1292</v>
      </c>
      <c r="O2007" t="s">
        <v>92</v>
      </c>
      <c r="P2007">
        <v>102</v>
      </c>
      <c r="Q2007">
        <v>20</v>
      </c>
      <c r="R2007">
        <v>17</v>
      </c>
      <c r="S2007">
        <v>12</v>
      </c>
      <c r="T2007">
        <v>34</v>
      </c>
      <c r="U2007">
        <v>19</v>
      </c>
      <c r="V2007">
        <v>107</v>
      </c>
      <c r="W2007">
        <v>19</v>
      </c>
      <c r="X2007">
        <v>17</v>
      </c>
      <c r="Y2007">
        <v>17</v>
      </c>
      <c r="Z2007">
        <v>38</v>
      </c>
      <c r="AA2007">
        <v>16</v>
      </c>
      <c r="AB2007">
        <v>247</v>
      </c>
      <c r="AC2007">
        <v>48</v>
      </c>
      <c r="AD2007">
        <v>42</v>
      </c>
      <c r="AE2007">
        <v>56</v>
      </c>
      <c r="AF2007">
        <v>61</v>
      </c>
      <c r="AG2007">
        <v>40</v>
      </c>
      <c r="AH2007">
        <v>219</v>
      </c>
      <c r="AI2007">
        <v>47</v>
      </c>
      <c r="AJ2007">
        <v>62</v>
      </c>
      <c r="AK2007">
        <v>36</v>
      </c>
      <c r="AL2007">
        <v>63</v>
      </c>
      <c r="AM2007">
        <v>11</v>
      </c>
      <c r="AN2007">
        <v>116</v>
      </c>
      <c r="AO2007">
        <v>24</v>
      </c>
      <c r="AP2007">
        <v>14</v>
      </c>
      <c r="AQ2007">
        <v>6</v>
      </c>
      <c r="AR2007">
        <v>50</v>
      </c>
      <c r="AS2007">
        <v>22</v>
      </c>
      <c r="AT2007">
        <v>43</v>
      </c>
      <c r="AU2007">
        <v>44</v>
      </c>
      <c r="AV2007">
        <v>15</v>
      </c>
      <c r="AW2007">
        <v>18</v>
      </c>
      <c r="AX2007">
        <v>11</v>
      </c>
      <c r="AY2007">
        <v>320</v>
      </c>
      <c r="AZ2007">
        <v>65</v>
      </c>
      <c r="BA2007">
        <v>64</v>
      </c>
      <c r="BB2007">
        <v>63</v>
      </c>
      <c r="BC2007">
        <v>63</v>
      </c>
      <c r="BD2007">
        <v>65</v>
      </c>
      <c r="BE2007">
        <v>1155</v>
      </c>
      <c r="BF2007">
        <v>366</v>
      </c>
      <c r="BG2007">
        <v>1</v>
      </c>
      <c r="BH2007">
        <v>65</v>
      </c>
      <c r="BI2007">
        <v>64</v>
      </c>
      <c r="BJ2007">
        <v>63</v>
      </c>
      <c r="BK2007">
        <v>65</v>
      </c>
      <c r="BL2007">
        <v>46</v>
      </c>
    </row>
    <row r="2008" spans="1:64" ht="45" x14ac:dyDescent="0.25">
      <c r="A2008" t="s">
        <v>4602</v>
      </c>
      <c r="B2008">
        <v>27</v>
      </c>
      <c r="C2008">
        <v>74</v>
      </c>
      <c r="D2008">
        <v>74</v>
      </c>
      <c r="E2008" s="1" t="s">
        <v>1639</v>
      </c>
      <c r="F2008">
        <v>213654</v>
      </c>
      <c r="G2008" t="s">
        <v>426</v>
      </c>
      <c r="H2008" t="s">
        <v>260</v>
      </c>
      <c r="I2008" t="s">
        <v>68</v>
      </c>
      <c r="J2008">
        <v>74</v>
      </c>
      <c r="K2008" t="s">
        <v>229</v>
      </c>
      <c r="L2008">
        <v>0</v>
      </c>
      <c r="M2008" t="s">
        <v>566</v>
      </c>
      <c r="N2008" t="s">
        <v>273</v>
      </c>
      <c r="O2008" t="s">
        <v>1995</v>
      </c>
      <c r="P2008">
        <v>312</v>
      </c>
      <c r="Q2008">
        <v>58</v>
      </c>
      <c r="R2008">
        <v>59</v>
      </c>
      <c r="S2008">
        <v>59</v>
      </c>
      <c r="T2008">
        <v>78</v>
      </c>
      <c r="U2008">
        <v>58</v>
      </c>
      <c r="V2008">
        <v>333</v>
      </c>
      <c r="W2008">
        <v>75</v>
      </c>
      <c r="X2008">
        <v>64</v>
      </c>
      <c r="Y2008">
        <v>47</v>
      </c>
      <c r="Z2008">
        <v>69</v>
      </c>
      <c r="AA2008">
        <v>78</v>
      </c>
      <c r="AB2008">
        <v>388</v>
      </c>
      <c r="AC2008">
        <v>72</v>
      </c>
      <c r="AD2008">
        <v>77</v>
      </c>
      <c r="AE2008">
        <v>80</v>
      </c>
      <c r="AF2008">
        <v>74</v>
      </c>
      <c r="AG2008">
        <v>85</v>
      </c>
      <c r="AH2008">
        <v>356</v>
      </c>
      <c r="AI2008">
        <v>68</v>
      </c>
      <c r="AJ2008">
        <v>73</v>
      </c>
      <c r="AK2008">
        <v>86</v>
      </c>
      <c r="AL2008">
        <v>71</v>
      </c>
      <c r="AM2008">
        <v>58</v>
      </c>
      <c r="AN2008">
        <v>328</v>
      </c>
      <c r="AO2008">
        <v>69</v>
      </c>
      <c r="AP2008">
        <v>73</v>
      </c>
      <c r="AQ2008">
        <v>64</v>
      </c>
      <c r="AR2008">
        <v>69</v>
      </c>
      <c r="AS2008">
        <v>53</v>
      </c>
      <c r="AT2008">
        <v>78</v>
      </c>
      <c r="AU2008">
        <v>207</v>
      </c>
      <c r="AV2008">
        <v>70</v>
      </c>
      <c r="AW2008">
        <v>71</v>
      </c>
      <c r="AX2008">
        <v>66</v>
      </c>
      <c r="AY2008">
        <v>52</v>
      </c>
      <c r="AZ2008">
        <v>8</v>
      </c>
      <c r="BA2008">
        <v>14</v>
      </c>
      <c r="BB2008">
        <v>12</v>
      </c>
      <c r="BC2008">
        <v>11</v>
      </c>
      <c r="BD2008">
        <v>7</v>
      </c>
      <c r="BE2008">
        <v>1976</v>
      </c>
      <c r="BF2008">
        <v>425</v>
      </c>
      <c r="BG2008">
        <v>1</v>
      </c>
      <c r="BH2008">
        <v>75</v>
      </c>
      <c r="BI2008">
        <v>61</v>
      </c>
      <c r="BJ2008">
        <v>69</v>
      </c>
      <c r="BK2008">
        <v>77</v>
      </c>
      <c r="BL2008">
        <v>69</v>
      </c>
    </row>
    <row r="2009" spans="1:64" ht="30" x14ac:dyDescent="0.25">
      <c r="A2009" t="s">
        <v>4603</v>
      </c>
      <c r="B2009">
        <v>27</v>
      </c>
      <c r="C2009">
        <v>69</v>
      </c>
      <c r="D2009">
        <v>69</v>
      </c>
      <c r="E2009" s="1" t="s">
        <v>4604</v>
      </c>
      <c r="F2009">
        <v>214947</v>
      </c>
      <c r="G2009" t="s">
        <v>124</v>
      </c>
      <c r="H2009" t="s">
        <v>617</v>
      </c>
      <c r="I2009" t="s">
        <v>68</v>
      </c>
      <c r="J2009">
        <v>70</v>
      </c>
      <c r="K2009" t="s">
        <v>189</v>
      </c>
      <c r="L2009">
        <v>0</v>
      </c>
      <c r="M2009" t="s">
        <v>1456</v>
      </c>
      <c r="N2009" t="s">
        <v>79</v>
      </c>
      <c r="O2009" t="s">
        <v>94</v>
      </c>
      <c r="P2009">
        <v>297</v>
      </c>
      <c r="Q2009">
        <v>68</v>
      </c>
      <c r="R2009">
        <v>40</v>
      </c>
      <c r="S2009">
        <v>68</v>
      </c>
      <c r="T2009">
        <v>68</v>
      </c>
      <c r="U2009">
        <v>53</v>
      </c>
      <c r="V2009">
        <v>323</v>
      </c>
      <c r="W2009">
        <v>64</v>
      </c>
      <c r="X2009">
        <v>62</v>
      </c>
      <c r="Y2009">
        <v>60</v>
      </c>
      <c r="Z2009">
        <v>69</v>
      </c>
      <c r="AA2009">
        <v>68</v>
      </c>
      <c r="AB2009">
        <v>332</v>
      </c>
      <c r="AC2009">
        <v>65</v>
      </c>
      <c r="AD2009">
        <v>73</v>
      </c>
      <c r="AE2009">
        <v>64</v>
      </c>
      <c r="AF2009">
        <v>67</v>
      </c>
      <c r="AG2009">
        <v>63</v>
      </c>
      <c r="AH2009">
        <v>347</v>
      </c>
      <c r="AI2009">
        <v>76</v>
      </c>
      <c r="AJ2009">
        <v>77</v>
      </c>
      <c r="AK2009">
        <v>48</v>
      </c>
      <c r="AL2009">
        <v>78</v>
      </c>
      <c r="AM2009">
        <v>68</v>
      </c>
      <c r="AN2009">
        <v>317</v>
      </c>
      <c r="AO2009">
        <v>78</v>
      </c>
      <c r="AP2009">
        <v>67</v>
      </c>
      <c r="AQ2009">
        <v>65</v>
      </c>
      <c r="AR2009">
        <v>67</v>
      </c>
      <c r="AS2009">
        <v>40</v>
      </c>
      <c r="AT2009">
        <v>69</v>
      </c>
      <c r="AU2009">
        <v>202</v>
      </c>
      <c r="AV2009">
        <v>68</v>
      </c>
      <c r="AW2009">
        <v>69</v>
      </c>
      <c r="AX2009">
        <v>65</v>
      </c>
      <c r="AY2009">
        <v>56</v>
      </c>
      <c r="AZ2009">
        <v>11</v>
      </c>
      <c r="BA2009">
        <v>13</v>
      </c>
      <c r="BB2009">
        <v>8</v>
      </c>
      <c r="BC2009">
        <v>14</v>
      </c>
      <c r="BD2009">
        <v>10</v>
      </c>
      <c r="BE2009">
        <v>1874</v>
      </c>
      <c r="BF2009">
        <v>395</v>
      </c>
      <c r="BG2009">
        <v>1</v>
      </c>
      <c r="BH2009">
        <v>69</v>
      </c>
      <c r="BI2009">
        <v>55</v>
      </c>
      <c r="BJ2009">
        <v>67</v>
      </c>
      <c r="BK2009">
        <v>66</v>
      </c>
      <c r="BL2009">
        <v>68</v>
      </c>
    </row>
    <row r="2010" spans="1:64" ht="30" x14ac:dyDescent="0.25">
      <c r="A2010" t="s">
        <v>4605</v>
      </c>
      <c r="B2010">
        <v>30</v>
      </c>
      <c r="C2010">
        <v>77</v>
      </c>
      <c r="D2010">
        <v>77</v>
      </c>
      <c r="E2010" s="1" t="s">
        <v>4017</v>
      </c>
      <c r="F2010">
        <v>215699</v>
      </c>
      <c r="G2010" t="s">
        <v>277</v>
      </c>
      <c r="H2010" t="s">
        <v>321</v>
      </c>
      <c r="I2010" t="s">
        <v>68</v>
      </c>
      <c r="J2010">
        <v>77</v>
      </c>
      <c r="K2010" t="s">
        <v>406</v>
      </c>
      <c r="L2010">
        <v>0</v>
      </c>
      <c r="M2010" t="s">
        <v>579</v>
      </c>
      <c r="N2010" t="s">
        <v>215</v>
      </c>
      <c r="O2010" t="s">
        <v>581</v>
      </c>
      <c r="P2010">
        <v>292</v>
      </c>
      <c r="Q2010">
        <v>76</v>
      </c>
      <c r="R2010">
        <v>47</v>
      </c>
      <c r="S2010">
        <v>55</v>
      </c>
      <c r="T2010">
        <v>74</v>
      </c>
      <c r="U2010">
        <v>40</v>
      </c>
      <c r="V2010">
        <v>309</v>
      </c>
      <c r="W2010">
        <v>73</v>
      </c>
      <c r="X2010">
        <v>60</v>
      </c>
      <c r="Y2010">
        <v>38</v>
      </c>
      <c r="Z2010">
        <v>64</v>
      </c>
      <c r="AA2010">
        <v>74</v>
      </c>
      <c r="AB2010">
        <v>382</v>
      </c>
      <c r="AC2010">
        <v>76</v>
      </c>
      <c r="AD2010">
        <v>79</v>
      </c>
      <c r="AE2010">
        <v>72</v>
      </c>
      <c r="AF2010">
        <v>73</v>
      </c>
      <c r="AG2010">
        <v>82</v>
      </c>
      <c r="AH2010">
        <v>346</v>
      </c>
      <c r="AI2010">
        <v>68</v>
      </c>
      <c r="AJ2010">
        <v>73</v>
      </c>
      <c r="AK2010">
        <v>76</v>
      </c>
      <c r="AL2010">
        <v>70</v>
      </c>
      <c r="AM2010">
        <v>59</v>
      </c>
      <c r="AN2010">
        <v>304</v>
      </c>
      <c r="AO2010">
        <v>69</v>
      </c>
      <c r="AP2010">
        <v>75</v>
      </c>
      <c r="AQ2010">
        <v>72</v>
      </c>
      <c r="AR2010">
        <v>45</v>
      </c>
      <c r="AS2010">
        <v>43</v>
      </c>
      <c r="AT2010">
        <v>70</v>
      </c>
      <c r="AU2010">
        <v>227</v>
      </c>
      <c r="AV2010">
        <v>75</v>
      </c>
      <c r="AW2010">
        <v>77</v>
      </c>
      <c r="AX2010">
        <v>75</v>
      </c>
      <c r="AY2010">
        <v>54</v>
      </c>
      <c r="AZ2010">
        <v>9</v>
      </c>
      <c r="BA2010">
        <v>11</v>
      </c>
      <c r="BB2010">
        <v>8</v>
      </c>
      <c r="BC2010">
        <v>15</v>
      </c>
      <c r="BD2010">
        <v>11</v>
      </c>
      <c r="BE2010">
        <v>1914</v>
      </c>
      <c r="BF2010">
        <v>416</v>
      </c>
      <c r="BG2010">
        <v>2</v>
      </c>
      <c r="BH2010">
        <v>78</v>
      </c>
      <c r="BI2010">
        <v>54</v>
      </c>
      <c r="BJ2010">
        <v>65</v>
      </c>
      <c r="BK2010">
        <v>74</v>
      </c>
      <c r="BL2010">
        <v>74</v>
      </c>
    </row>
    <row r="2011" spans="1:64" ht="45" x14ac:dyDescent="0.25">
      <c r="A2011" t="s">
        <v>4606</v>
      </c>
      <c r="B2011">
        <v>26</v>
      </c>
      <c r="C2011">
        <v>76</v>
      </c>
      <c r="D2011">
        <v>76</v>
      </c>
      <c r="E2011" s="1" t="s">
        <v>1417</v>
      </c>
      <c r="F2011">
        <v>215798</v>
      </c>
      <c r="G2011" t="s">
        <v>112</v>
      </c>
      <c r="H2011" t="s">
        <v>105</v>
      </c>
      <c r="I2011" t="s">
        <v>77</v>
      </c>
      <c r="J2011">
        <v>76</v>
      </c>
      <c r="K2011" t="s">
        <v>294</v>
      </c>
      <c r="L2011">
        <v>0</v>
      </c>
      <c r="M2011" t="s">
        <v>1532</v>
      </c>
      <c r="N2011" t="s">
        <v>514</v>
      </c>
      <c r="O2011" t="s">
        <v>1942</v>
      </c>
      <c r="P2011">
        <v>361</v>
      </c>
      <c r="Q2011">
        <v>73</v>
      </c>
      <c r="R2011">
        <v>74</v>
      </c>
      <c r="S2011">
        <v>69</v>
      </c>
      <c r="T2011">
        <v>73</v>
      </c>
      <c r="U2011">
        <v>72</v>
      </c>
      <c r="V2011">
        <v>356</v>
      </c>
      <c r="W2011">
        <v>78</v>
      </c>
      <c r="X2011">
        <v>71</v>
      </c>
      <c r="Y2011">
        <v>69</v>
      </c>
      <c r="Z2011">
        <v>62</v>
      </c>
      <c r="AA2011">
        <v>76</v>
      </c>
      <c r="AB2011">
        <v>391</v>
      </c>
      <c r="AC2011">
        <v>83</v>
      </c>
      <c r="AD2011">
        <v>86</v>
      </c>
      <c r="AE2011">
        <v>75</v>
      </c>
      <c r="AF2011">
        <v>69</v>
      </c>
      <c r="AG2011">
        <v>78</v>
      </c>
      <c r="AH2011">
        <v>380</v>
      </c>
      <c r="AI2011">
        <v>80</v>
      </c>
      <c r="AJ2011">
        <v>80</v>
      </c>
      <c r="AK2011">
        <v>73</v>
      </c>
      <c r="AL2011">
        <v>70</v>
      </c>
      <c r="AM2011">
        <v>77</v>
      </c>
      <c r="AN2011">
        <v>351</v>
      </c>
      <c r="AO2011">
        <v>72</v>
      </c>
      <c r="AP2011">
        <v>66</v>
      </c>
      <c r="AQ2011">
        <v>79</v>
      </c>
      <c r="AR2011">
        <v>70</v>
      </c>
      <c r="AS2011">
        <v>64</v>
      </c>
      <c r="AT2011">
        <v>67</v>
      </c>
      <c r="AU2011">
        <v>200</v>
      </c>
      <c r="AV2011">
        <v>64</v>
      </c>
      <c r="AW2011">
        <v>70</v>
      </c>
      <c r="AX2011">
        <v>66</v>
      </c>
      <c r="AY2011">
        <v>58</v>
      </c>
      <c r="AZ2011">
        <v>16</v>
      </c>
      <c r="BA2011">
        <v>13</v>
      </c>
      <c r="BB2011">
        <v>8</v>
      </c>
      <c r="BC2011">
        <v>12</v>
      </c>
      <c r="BD2011">
        <v>9</v>
      </c>
      <c r="BE2011">
        <v>2097</v>
      </c>
      <c r="BF2011">
        <v>445</v>
      </c>
      <c r="BG2011">
        <v>2</v>
      </c>
      <c r="BH2011">
        <v>85</v>
      </c>
      <c r="BI2011">
        <v>75</v>
      </c>
      <c r="BJ2011">
        <v>70</v>
      </c>
      <c r="BK2011">
        <v>76</v>
      </c>
      <c r="BL2011">
        <v>67</v>
      </c>
    </row>
    <row r="2012" spans="1:64" ht="30" x14ac:dyDescent="0.25">
      <c r="A2012" t="s">
        <v>4607</v>
      </c>
      <c r="B2012">
        <v>27</v>
      </c>
      <c r="C2012">
        <v>77</v>
      </c>
      <c r="D2012">
        <v>77</v>
      </c>
      <c r="E2012" s="1" t="s">
        <v>1120</v>
      </c>
      <c r="F2012">
        <v>216266</v>
      </c>
      <c r="G2012" t="s">
        <v>146</v>
      </c>
      <c r="H2012" t="s">
        <v>147</v>
      </c>
      <c r="I2012" t="s">
        <v>68</v>
      </c>
      <c r="J2012">
        <v>77</v>
      </c>
      <c r="K2012" t="s">
        <v>406</v>
      </c>
      <c r="L2012">
        <v>0</v>
      </c>
      <c r="M2012" t="s">
        <v>592</v>
      </c>
      <c r="N2012" t="s">
        <v>677</v>
      </c>
      <c r="O2012" t="s">
        <v>593</v>
      </c>
      <c r="P2012">
        <v>300</v>
      </c>
      <c r="Q2012">
        <v>77</v>
      </c>
      <c r="R2012">
        <v>42</v>
      </c>
      <c r="S2012">
        <v>73</v>
      </c>
      <c r="T2012">
        <v>72</v>
      </c>
      <c r="U2012">
        <v>36</v>
      </c>
      <c r="V2012">
        <v>308</v>
      </c>
      <c r="W2012">
        <v>68</v>
      </c>
      <c r="X2012">
        <v>61</v>
      </c>
      <c r="Y2012">
        <v>41</v>
      </c>
      <c r="Z2012">
        <v>68</v>
      </c>
      <c r="AA2012">
        <v>70</v>
      </c>
      <c r="AB2012">
        <v>363</v>
      </c>
      <c r="AC2012">
        <v>75</v>
      </c>
      <c r="AD2012">
        <v>75</v>
      </c>
      <c r="AE2012">
        <v>73</v>
      </c>
      <c r="AF2012">
        <v>72</v>
      </c>
      <c r="AG2012">
        <v>68</v>
      </c>
      <c r="AH2012">
        <v>341</v>
      </c>
      <c r="AI2012">
        <v>64</v>
      </c>
      <c r="AJ2012">
        <v>84</v>
      </c>
      <c r="AK2012">
        <v>76</v>
      </c>
      <c r="AL2012">
        <v>76</v>
      </c>
      <c r="AM2012">
        <v>41</v>
      </c>
      <c r="AN2012">
        <v>317</v>
      </c>
      <c r="AO2012">
        <v>78</v>
      </c>
      <c r="AP2012">
        <v>74</v>
      </c>
      <c r="AQ2012">
        <v>61</v>
      </c>
      <c r="AR2012">
        <v>58</v>
      </c>
      <c r="AS2012">
        <v>46</v>
      </c>
      <c r="AT2012">
        <v>66</v>
      </c>
      <c r="AU2012">
        <v>234</v>
      </c>
      <c r="AV2012">
        <v>78</v>
      </c>
      <c r="AW2012">
        <v>77</v>
      </c>
      <c r="AX2012">
        <v>79</v>
      </c>
      <c r="AY2012">
        <v>51</v>
      </c>
      <c r="AZ2012">
        <v>9</v>
      </c>
      <c r="BA2012">
        <v>15</v>
      </c>
      <c r="BB2012">
        <v>11</v>
      </c>
      <c r="BC2012">
        <v>6</v>
      </c>
      <c r="BD2012">
        <v>10</v>
      </c>
      <c r="BE2012">
        <v>1914</v>
      </c>
      <c r="BF2012">
        <v>413</v>
      </c>
      <c r="BG2012">
        <v>1</v>
      </c>
      <c r="BH2012">
        <v>75</v>
      </c>
      <c r="BI2012">
        <v>47</v>
      </c>
      <c r="BJ2012">
        <v>68</v>
      </c>
      <c r="BK2012">
        <v>69</v>
      </c>
      <c r="BL2012">
        <v>77</v>
      </c>
    </row>
    <row r="2013" spans="1:64" ht="30" x14ac:dyDescent="0.25">
      <c r="A2013" t="s">
        <v>4608</v>
      </c>
      <c r="B2013">
        <v>29</v>
      </c>
      <c r="C2013">
        <v>86</v>
      </c>
      <c r="D2013">
        <v>86</v>
      </c>
      <c r="E2013" s="1" t="s">
        <v>2089</v>
      </c>
      <c r="F2013">
        <v>216267</v>
      </c>
      <c r="G2013" t="s">
        <v>90</v>
      </c>
      <c r="H2013" t="s">
        <v>278</v>
      </c>
      <c r="I2013" t="s">
        <v>77</v>
      </c>
      <c r="J2013">
        <v>86</v>
      </c>
      <c r="K2013" t="s">
        <v>478</v>
      </c>
      <c r="L2013">
        <v>0</v>
      </c>
      <c r="M2013" t="s">
        <v>1608</v>
      </c>
      <c r="N2013" t="s">
        <v>571</v>
      </c>
      <c r="O2013" t="s">
        <v>4609</v>
      </c>
      <c r="P2013">
        <v>324</v>
      </c>
      <c r="Q2013">
        <v>87</v>
      </c>
      <c r="R2013">
        <v>55</v>
      </c>
      <c r="S2013">
        <v>67</v>
      </c>
      <c r="T2013">
        <v>83</v>
      </c>
      <c r="U2013">
        <v>32</v>
      </c>
      <c r="V2013">
        <v>390</v>
      </c>
      <c r="W2013">
        <v>78</v>
      </c>
      <c r="X2013">
        <v>82</v>
      </c>
      <c r="Y2013">
        <v>71</v>
      </c>
      <c r="Z2013">
        <v>76</v>
      </c>
      <c r="AA2013">
        <v>83</v>
      </c>
      <c r="AB2013">
        <v>394</v>
      </c>
      <c r="AC2013">
        <v>82</v>
      </c>
      <c r="AD2013">
        <v>78</v>
      </c>
      <c r="AE2013">
        <v>75</v>
      </c>
      <c r="AF2013">
        <v>85</v>
      </c>
      <c r="AG2013">
        <v>74</v>
      </c>
      <c r="AH2013">
        <v>378</v>
      </c>
      <c r="AI2013">
        <v>76</v>
      </c>
      <c r="AJ2013">
        <v>77</v>
      </c>
      <c r="AK2013">
        <v>93</v>
      </c>
      <c r="AL2013">
        <v>67</v>
      </c>
      <c r="AM2013">
        <v>65</v>
      </c>
      <c r="AN2013">
        <v>383</v>
      </c>
      <c r="AO2013">
        <v>85</v>
      </c>
      <c r="AP2013">
        <v>81</v>
      </c>
      <c r="AQ2013">
        <v>80</v>
      </c>
      <c r="AR2013">
        <v>82</v>
      </c>
      <c r="AS2013">
        <v>55</v>
      </c>
      <c r="AT2013">
        <v>83</v>
      </c>
      <c r="AU2013">
        <v>247</v>
      </c>
      <c r="AV2013">
        <v>83</v>
      </c>
      <c r="AW2013">
        <v>83</v>
      </c>
      <c r="AX2013">
        <v>81</v>
      </c>
      <c r="AY2013">
        <v>50</v>
      </c>
      <c r="AZ2013">
        <v>11</v>
      </c>
      <c r="BA2013">
        <v>8</v>
      </c>
      <c r="BB2013">
        <v>10</v>
      </c>
      <c r="BC2013">
        <v>7</v>
      </c>
      <c r="BD2013">
        <v>14</v>
      </c>
      <c r="BE2013">
        <v>2166</v>
      </c>
      <c r="BF2013">
        <v>462</v>
      </c>
      <c r="BG2013">
        <v>3</v>
      </c>
      <c r="BH2013">
        <v>80</v>
      </c>
      <c r="BI2013">
        <v>61</v>
      </c>
      <c r="BJ2013">
        <v>82</v>
      </c>
      <c r="BK2013">
        <v>80</v>
      </c>
      <c r="BL2013">
        <v>81</v>
      </c>
    </row>
    <row r="2014" spans="1:64" ht="30" x14ac:dyDescent="0.25">
      <c r="A2014" t="s">
        <v>4610</v>
      </c>
      <c r="B2014">
        <v>30</v>
      </c>
      <c r="C2014">
        <v>83</v>
      </c>
      <c r="D2014">
        <v>83</v>
      </c>
      <c r="E2014" s="1" t="s">
        <v>2692</v>
      </c>
      <c r="F2014">
        <v>216352</v>
      </c>
      <c r="G2014" t="s">
        <v>426</v>
      </c>
      <c r="H2014" t="s">
        <v>91</v>
      </c>
      <c r="I2014" t="s">
        <v>68</v>
      </c>
      <c r="J2014">
        <v>83</v>
      </c>
      <c r="K2014" t="s">
        <v>229</v>
      </c>
      <c r="L2014">
        <v>0</v>
      </c>
      <c r="M2014" t="s">
        <v>407</v>
      </c>
      <c r="N2014" t="s">
        <v>1390</v>
      </c>
      <c r="O2014" t="s">
        <v>3378</v>
      </c>
      <c r="P2014">
        <v>361</v>
      </c>
      <c r="Q2014">
        <v>73</v>
      </c>
      <c r="R2014">
        <v>69</v>
      </c>
      <c r="S2014">
        <v>70</v>
      </c>
      <c r="T2014">
        <v>84</v>
      </c>
      <c r="U2014">
        <v>65</v>
      </c>
      <c r="V2014">
        <v>397</v>
      </c>
      <c r="W2014">
        <v>78</v>
      </c>
      <c r="X2014">
        <v>79</v>
      </c>
      <c r="Y2014">
        <v>74</v>
      </c>
      <c r="Z2014">
        <v>83</v>
      </c>
      <c r="AA2014">
        <v>83</v>
      </c>
      <c r="AB2014">
        <v>373</v>
      </c>
      <c r="AC2014">
        <v>68</v>
      </c>
      <c r="AD2014">
        <v>65</v>
      </c>
      <c r="AE2014">
        <v>79</v>
      </c>
      <c r="AF2014">
        <v>77</v>
      </c>
      <c r="AG2014">
        <v>84</v>
      </c>
      <c r="AH2014">
        <v>398</v>
      </c>
      <c r="AI2014">
        <v>80</v>
      </c>
      <c r="AJ2014">
        <v>73</v>
      </c>
      <c r="AK2014">
        <v>93</v>
      </c>
      <c r="AL2014">
        <v>68</v>
      </c>
      <c r="AM2014">
        <v>84</v>
      </c>
      <c r="AN2014">
        <v>385</v>
      </c>
      <c r="AO2014">
        <v>86</v>
      </c>
      <c r="AP2014">
        <v>83</v>
      </c>
      <c r="AQ2014">
        <v>65</v>
      </c>
      <c r="AR2014">
        <v>82</v>
      </c>
      <c r="AS2014">
        <v>69</v>
      </c>
      <c r="AT2014">
        <v>82</v>
      </c>
      <c r="AU2014">
        <v>244</v>
      </c>
      <c r="AV2014">
        <v>78</v>
      </c>
      <c r="AW2014">
        <v>84</v>
      </c>
      <c r="AX2014">
        <v>82</v>
      </c>
      <c r="AY2014">
        <v>50</v>
      </c>
      <c r="AZ2014">
        <v>8</v>
      </c>
      <c r="BA2014">
        <v>8</v>
      </c>
      <c r="BB2014">
        <v>15</v>
      </c>
      <c r="BC2014">
        <v>11</v>
      </c>
      <c r="BD2014">
        <v>8</v>
      </c>
      <c r="BE2014">
        <v>2208</v>
      </c>
      <c r="BF2014">
        <v>459</v>
      </c>
      <c r="BG2014">
        <v>3</v>
      </c>
      <c r="BH2014">
        <v>66</v>
      </c>
      <c r="BI2014">
        <v>74</v>
      </c>
      <c r="BJ2014">
        <v>81</v>
      </c>
      <c r="BK2014">
        <v>80</v>
      </c>
      <c r="BL2014">
        <v>80</v>
      </c>
    </row>
    <row r="2015" spans="1:64" ht="30" x14ac:dyDescent="0.25">
      <c r="A2015" t="s">
        <v>4611</v>
      </c>
      <c r="B2015">
        <v>35</v>
      </c>
      <c r="C2015">
        <v>78</v>
      </c>
      <c r="D2015">
        <v>78</v>
      </c>
      <c r="E2015" s="1" t="s">
        <v>4612</v>
      </c>
      <c r="F2015">
        <v>216475</v>
      </c>
      <c r="G2015" t="s">
        <v>146</v>
      </c>
      <c r="H2015" t="s">
        <v>98</v>
      </c>
      <c r="I2015" t="s">
        <v>68</v>
      </c>
      <c r="J2015">
        <v>79</v>
      </c>
      <c r="K2015" t="s">
        <v>791</v>
      </c>
      <c r="L2015">
        <v>0</v>
      </c>
      <c r="M2015" t="s">
        <v>131</v>
      </c>
      <c r="N2015" t="s">
        <v>696</v>
      </c>
      <c r="O2015" t="s">
        <v>133</v>
      </c>
      <c r="P2015">
        <v>381</v>
      </c>
      <c r="Q2015">
        <v>75</v>
      </c>
      <c r="R2015">
        <v>83</v>
      </c>
      <c r="S2015">
        <v>64</v>
      </c>
      <c r="T2015">
        <v>77</v>
      </c>
      <c r="U2015">
        <v>82</v>
      </c>
      <c r="V2015">
        <v>373</v>
      </c>
      <c r="W2015">
        <v>79</v>
      </c>
      <c r="X2015">
        <v>79</v>
      </c>
      <c r="Y2015">
        <v>68</v>
      </c>
      <c r="Z2015">
        <v>69</v>
      </c>
      <c r="AA2015">
        <v>78</v>
      </c>
      <c r="AB2015">
        <v>394</v>
      </c>
      <c r="AC2015">
        <v>79</v>
      </c>
      <c r="AD2015">
        <v>78</v>
      </c>
      <c r="AE2015">
        <v>78</v>
      </c>
      <c r="AF2015">
        <v>80</v>
      </c>
      <c r="AG2015">
        <v>79</v>
      </c>
      <c r="AH2015">
        <v>376</v>
      </c>
      <c r="AI2015">
        <v>83</v>
      </c>
      <c r="AJ2015">
        <v>77</v>
      </c>
      <c r="AK2015">
        <v>68</v>
      </c>
      <c r="AL2015">
        <v>69</v>
      </c>
      <c r="AM2015">
        <v>79</v>
      </c>
      <c r="AN2015">
        <v>348</v>
      </c>
      <c r="AO2015">
        <v>58</v>
      </c>
      <c r="AP2015">
        <v>58</v>
      </c>
      <c r="AQ2015">
        <v>82</v>
      </c>
      <c r="AR2015">
        <v>74</v>
      </c>
      <c r="AS2015">
        <v>76</v>
      </c>
      <c r="AT2015">
        <v>79</v>
      </c>
      <c r="AU2015">
        <v>143</v>
      </c>
      <c r="AV2015">
        <v>44</v>
      </c>
      <c r="AW2015">
        <v>54</v>
      </c>
      <c r="AX2015">
        <v>45</v>
      </c>
      <c r="AY2015">
        <v>64</v>
      </c>
      <c r="AZ2015">
        <v>14</v>
      </c>
      <c r="BA2015">
        <v>13</v>
      </c>
      <c r="BB2015">
        <v>13</v>
      </c>
      <c r="BC2015">
        <v>16</v>
      </c>
      <c r="BD2015">
        <v>8</v>
      </c>
      <c r="BE2015">
        <v>2079</v>
      </c>
      <c r="BF2015">
        <v>432</v>
      </c>
      <c r="BG2015">
        <v>2</v>
      </c>
      <c r="BH2015">
        <v>78</v>
      </c>
      <c r="BI2015">
        <v>82</v>
      </c>
      <c r="BJ2015">
        <v>74</v>
      </c>
      <c r="BK2015">
        <v>79</v>
      </c>
      <c r="BL2015">
        <v>52</v>
      </c>
    </row>
    <row r="2016" spans="1:64" ht="60" x14ac:dyDescent="0.25">
      <c r="A2016" t="s">
        <v>4613</v>
      </c>
      <c r="B2016">
        <v>30</v>
      </c>
      <c r="C2016">
        <v>73</v>
      </c>
      <c r="D2016">
        <v>73</v>
      </c>
      <c r="E2016" s="1" t="s">
        <v>4614</v>
      </c>
      <c r="F2016">
        <v>216605</v>
      </c>
      <c r="G2016" t="s">
        <v>112</v>
      </c>
      <c r="H2016" t="s">
        <v>98</v>
      </c>
      <c r="I2016" t="s">
        <v>68</v>
      </c>
      <c r="J2016">
        <v>73</v>
      </c>
      <c r="K2016" t="s">
        <v>406</v>
      </c>
      <c r="L2016">
        <v>0</v>
      </c>
      <c r="M2016" t="s">
        <v>1157</v>
      </c>
      <c r="N2016" t="s">
        <v>519</v>
      </c>
      <c r="O2016" t="s">
        <v>2368</v>
      </c>
      <c r="P2016">
        <v>277</v>
      </c>
      <c r="Q2016">
        <v>68</v>
      </c>
      <c r="R2016">
        <v>47</v>
      </c>
      <c r="S2016">
        <v>62</v>
      </c>
      <c r="T2016">
        <v>60</v>
      </c>
      <c r="U2016">
        <v>40</v>
      </c>
      <c r="V2016">
        <v>315</v>
      </c>
      <c r="W2016">
        <v>70</v>
      </c>
      <c r="X2016">
        <v>68</v>
      </c>
      <c r="Y2016">
        <v>41</v>
      </c>
      <c r="Z2016">
        <v>65</v>
      </c>
      <c r="AA2016">
        <v>71</v>
      </c>
      <c r="AB2016">
        <v>362</v>
      </c>
      <c r="AC2016">
        <v>79</v>
      </c>
      <c r="AD2016">
        <v>86</v>
      </c>
      <c r="AE2016">
        <v>73</v>
      </c>
      <c r="AF2016">
        <v>64</v>
      </c>
      <c r="AG2016">
        <v>60</v>
      </c>
      <c r="AH2016">
        <v>357</v>
      </c>
      <c r="AI2016">
        <v>74</v>
      </c>
      <c r="AJ2016">
        <v>86</v>
      </c>
      <c r="AK2016">
        <v>72</v>
      </c>
      <c r="AL2016">
        <v>72</v>
      </c>
      <c r="AM2016">
        <v>53</v>
      </c>
      <c r="AN2016">
        <v>331</v>
      </c>
      <c r="AO2016">
        <v>77</v>
      </c>
      <c r="AP2016">
        <v>73</v>
      </c>
      <c r="AQ2016">
        <v>67</v>
      </c>
      <c r="AR2016">
        <v>55</v>
      </c>
      <c r="AS2016">
        <v>59</v>
      </c>
      <c r="AT2016">
        <v>72</v>
      </c>
      <c r="AU2016">
        <v>218</v>
      </c>
      <c r="AV2016">
        <v>73</v>
      </c>
      <c r="AW2016">
        <v>75</v>
      </c>
      <c r="AX2016">
        <v>70</v>
      </c>
      <c r="AY2016">
        <v>51</v>
      </c>
      <c r="AZ2016">
        <v>7</v>
      </c>
      <c r="BA2016">
        <v>8</v>
      </c>
      <c r="BB2016">
        <v>13</v>
      </c>
      <c r="BC2016">
        <v>13</v>
      </c>
      <c r="BD2016">
        <v>10</v>
      </c>
      <c r="BE2016">
        <v>1911</v>
      </c>
      <c r="BF2016">
        <v>415</v>
      </c>
      <c r="BG2016">
        <v>1</v>
      </c>
      <c r="BH2016">
        <v>83</v>
      </c>
      <c r="BI2016">
        <v>55</v>
      </c>
      <c r="BJ2016">
        <v>61</v>
      </c>
      <c r="BK2016">
        <v>70</v>
      </c>
      <c r="BL2016">
        <v>72</v>
      </c>
    </row>
    <row r="2017" spans="1:64" ht="30" x14ac:dyDescent="0.25">
      <c r="A2017" t="s">
        <v>4615</v>
      </c>
      <c r="B2017">
        <v>30</v>
      </c>
      <c r="C2017">
        <v>80</v>
      </c>
      <c r="D2017">
        <v>80</v>
      </c>
      <c r="E2017" s="1" t="s">
        <v>4616</v>
      </c>
      <c r="F2017">
        <v>217036</v>
      </c>
      <c r="G2017" t="s">
        <v>112</v>
      </c>
      <c r="H2017" t="s">
        <v>84</v>
      </c>
      <c r="I2017" t="s">
        <v>77</v>
      </c>
      <c r="J2017">
        <v>80</v>
      </c>
      <c r="K2017" t="s">
        <v>478</v>
      </c>
      <c r="L2017">
        <v>0</v>
      </c>
      <c r="M2017" t="s">
        <v>1879</v>
      </c>
      <c r="N2017" t="s">
        <v>1029</v>
      </c>
      <c r="O2017" t="s">
        <v>2080</v>
      </c>
      <c r="P2017">
        <v>350</v>
      </c>
      <c r="Q2017">
        <v>78</v>
      </c>
      <c r="R2017">
        <v>67</v>
      </c>
      <c r="S2017">
        <v>63</v>
      </c>
      <c r="T2017">
        <v>77</v>
      </c>
      <c r="U2017">
        <v>65</v>
      </c>
      <c r="V2017">
        <v>349</v>
      </c>
      <c r="W2017">
        <v>78</v>
      </c>
      <c r="X2017">
        <v>69</v>
      </c>
      <c r="Y2017">
        <v>57</v>
      </c>
      <c r="Z2017">
        <v>68</v>
      </c>
      <c r="AA2017">
        <v>77</v>
      </c>
      <c r="AB2017">
        <v>410</v>
      </c>
      <c r="AC2017">
        <v>85</v>
      </c>
      <c r="AD2017">
        <v>88</v>
      </c>
      <c r="AE2017">
        <v>83</v>
      </c>
      <c r="AF2017">
        <v>75</v>
      </c>
      <c r="AG2017">
        <v>79</v>
      </c>
      <c r="AH2017">
        <v>347</v>
      </c>
      <c r="AI2017">
        <v>63</v>
      </c>
      <c r="AJ2017">
        <v>76</v>
      </c>
      <c r="AK2017">
        <v>84</v>
      </c>
      <c r="AL2017">
        <v>60</v>
      </c>
      <c r="AM2017">
        <v>64</v>
      </c>
      <c r="AN2017">
        <v>361</v>
      </c>
      <c r="AO2017">
        <v>69</v>
      </c>
      <c r="AP2017">
        <v>76</v>
      </c>
      <c r="AQ2017">
        <v>74</v>
      </c>
      <c r="AR2017">
        <v>72</v>
      </c>
      <c r="AS2017">
        <v>70</v>
      </c>
      <c r="AT2017">
        <v>60</v>
      </c>
      <c r="AU2017">
        <v>230</v>
      </c>
      <c r="AV2017">
        <v>77</v>
      </c>
      <c r="AW2017">
        <v>78</v>
      </c>
      <c r="AX2017">
        <v>75</v>
      </c>
      <c r="AY2017">
        <v>54</v>
      </c>
      <c r="AZ2017">
        <v>15</v>
      </c>
      <c r="BA2017">
        <v>7</v>
      </c>
      <c r="BB2017">
        <v>12</v>
      </c>
      <c r="BC2017">
        <v>11</v>
      </c>
      <c r="BD2017">
        <v>9</v>
      </c>
      <c r="BE2017">
        <v>2101</v>
      </c>
      <c r="BF2017">
        <v>448</v>
      </c>
      <c r="BG2017">
        <v>1</v>
      </c>
      <c r="BH2017">
        <v>87</v>
      </c>
      <c r="BI2017">
        <v>66</v>
      </c>
      <c r="BJ2017">
        <v>73</v>
      </c>
      <c r="BK2017">
        <v>77</v>
      </c>
      <c r="BL2017">
        <v>76</v>
      </c>
    </row>
    <row r="2018" spans="1:64" ht="30" x14ac:dyDescent="0.25">
      <c r="A2018" t="s">
        <v>4617</v>
      </c>
      <c r="B2018">
        <v>27</v>
      </c>
      <c r="C2018">
        <v>75</v>
      </c>
      <c r="D2018">
        <v>75</v>
      </c>
      <c r="E2018" s="1" t="s">
        <v>2377</v>
      </c>
      <c r="F2018">
        <v>217731</v>
      </c>
      <c r="G2018" t="s">
        <v>97</v>
      </c>
      <c r="H2018" t="s">
        <v>147</v>
      </c>
      <c r="I2018" t="s">
        <v>68</v>
      </c>
      <c r="J2018">
        <v>75</v>
      </c>
      <c r="K2018" t="s">
        <v>106</v>
      </c>
      <c r="L2018">
        <v>0</v>
      </c>
      <c r="M2018" t="s">
        <v>131</v>
      </c>
      <c r="N2018" t="s">
        <v>580</v>
      </c>
      <c r="O2018" t="s">
        <v>133</v>
      </c>
      <c r="P2018">
        <v>358</v>
      </c>
      <c r="Q2018">
        <v>65</v>
      </c>
      <c r="R2018">
        <v>72</v>
      </c>
      <c r="S2018">
        <v>72</v>
      </c>
      <c r="T2018">
        <v>76</v>
      </c>
      <c r="U2018">
        <v>73</v>
      </c>
      <c r="V2018">
        <v>366</v>
      </c>
      <c r="W2018">
        <v>75</v>
      </c>
      <c r="X2018">
        <v>80</v>
      </c>
      <c r="Y2018">
        <v>76</v>
      </c>
      <c r="Z2018">
        <v>59</v>
      </c>
      <c r="AA2018">
        <v>76</v>
      </c>
      <c r="AB2018">
        <v>380</v>
      </c>
      <c r="AC2018">
        <v>79</v>
      </c>
      <c r="AD2018">
        <v>80</v>
      </c>
      <c r="AE2018">
        <v>78</v>
      </c>
      <c r="AF2018">
        <v>71</v>
      </c>
      <c r="AG2018">
        <v>72</v>
      </c>
      <c r="AH2018">
        <v>361</v>
      </c>
      <c r="AI2018">
        <v>85</v>
      </c>
      <c r="AJ2018">
        <v>81</v>
      </c>
      <c r="AK2018">
        <v>50</v>
      </c>
      <c r="AL2018">
        <v>67</v>
      </c>
      <c r="AM2018">
        <v>78</v>
      </c>
      <c r="AN2018">
        <v>294</v>
      </c>
      <c r="AO2018">
        <v>62</v>
      </c>
      <c r="AP2018">
        <v>33</v>
      </c>
      <c r="AQ2018">
        <v>74</v>
      </c>
      <c r="AR2018">
        <v>56</v>
      </c>
      <c r="AS2018">
        <v>69</v>
      </c>
      <c r="AT2018">
        <v>65</v>
      </c>
      <c r="AU2018">
        <v>74</v>
      </c>
      <c r="AV2018">
        <v>25</v>
      </c>
      <c r="AW2018">
        <v>25</v>
      </c>
      <c r="AX2018">
        <v>24</v>
      </c>
      <c r="AY2018">
        <v>52</v>
      </c>
      <c r="AZ2018">
        <v>12</v>
      </c>
      <c r="BA2018">
        <v>16</v>
      </c>
      <c r="BB2018">
        <v>10</v>
      </c>
      <c r="BC2018">
        <v>6</v>
      </c>
      <c r="BD2018">
        <v>8</v>
      </c>
      <c r="BE2018">
        <v>1885</v>
      </c>
      <c r="BF2018">
        <v>391</v>
      </c>
      <c r="BG2018">
        <v>1</v>
      </c>
      <c r="BH2018">
        <v>80</v>
      </c>
      <c r="BI2018">
        <v>76</v>
      </c>
      <c r="BJ2018">
        <v>67</v>
      </c>
      <c r="BK2018">
        <v>75</v>
      </c>
      <c r="BL2018">
        <v>31</v>
      </c>
    </row>
    <row r="2019" spans="1:64" ht="30" x14ac:dyDescent="0.25">
      <c r="A2019" t="s">
        <v>4618</v>
      </c>
      <c r="B2019">
        <v>30</v>
      </c>
      <c r="C2019">
        <v>81</v>
      </c>
      <c r="D2019">
        <v>81</v>
      </c>
      <c r="E2019" s="1" t="s">
        <v>2899</v>
      </c>
      <c r="F2019">
        <v>219693</v>
      </c>
      <c r="G2019" t="s">
        <v>124</v>
      </c>
      <c r="H2019" t="s">
        <v>235</v>
      </c>
      <c r="I2019" t="s">
        <v>68</v>
      </c>
      <c r="J2019">
        <v>81</v>
      </c>
      <c r="K2019" t="s">
        <v>189</v>
      </c>
      <c r="L2019">
        <v>0</v>
      </c>
      <c r="M2019" t="s">
        <v>731</v>
      </c>
      <c r="N2019" t="s">
        <v>1551</v>
      </c>
      <c r="O2019" t="s">
        <v>732</v>
      </c>
      <c r="P2019">
        <v>256</v>
      </c>
      <c r="Q2019">
        <v>35</v>
      </c>
      <c r="R2019">
        <v>32</v>
      </c>
      <c r="S2019">
        <v>79</v>
      </c>
      <c r="T2019">
        <v>76</v>
      </c>
      <c r="U2019">
        <v>34</v>
      </c>
      <c r="V2019">
        <v>328</v>
      </c>
      <c r="W2019">
        <v>65</v>
      </c>
      <c r="X2019">
        <v>47</v>
      </c>
      <c r="Y2019">
        <v>71</v>
      </c>
      <c r="Z2019">
        <v>74</v>
      </c>
      <c r="AA2019">
        <v>71</v>
      </c>
      <c r="AB2019">
        <v>327</v>
      </c>
      <c r="AC2019">
        <v>63</v>
      </c>
      <c r="AD2019">
        <v>74</v>
      </c>
      <c r="AE2019">
        <v>62</v>
      </c>
      <c r="AF2019">
        <v>81</v>
      </c>
      <c r="AG2019">
        <v>47</v>
      </c>
      <c r="AH2019">
        <v>353</v>
      </c>
      <c r="AI2019">
        <v>73</v>
      </c>
      <c r="AJ2019">
        <v>86</v>
      </c>
      <c r="AK2019">
        <v>50</v>
      </c>
      <c r="AL2019">
        <v>87</v>
      </c>
      <c r="AM2019">
        <v>57</v>
      </c>
      <c r="AN2019">
        <v>323</v>
      </c>
      <c r="AO2019">
        <v>85</v>
      </c>
      <c r="AP2019">
        <v>82</v>
      </c>
      <c r="AQ2019">
        <v>52</v>
      </c>
      <c r="AR2019">
        <v>63</v>
      </c>
      <c r="AS2019">
        <v>41</v>
      </c>
      <c r="AT2019">
        <v>75</v>
      </c>
      <c r="AU2019">
        <v>242</v>
      </c>
      <c r="AV2019">
        <v>81</v>
      </c>
      <c r="AW2019">
        <v>80</v>
      </c>
      <c r="AX2019">
        <v>81</v>
      </c>
      <c r="AY2019">
        <v>49</v>
      </c>
      <c r="AZ2019">
        <v>7</v>
      </c>
      <c r="BA2019">
        <v>10</v>
      </c>
      <c r="BB2019">
        <v>14</v>
      </c>
      <c r="BC2019">
        <v>7</v>
      </c>
      <c r="BD2019">
        <v>11</v>
      </c>
      <c r="BE2019">
        <v>1878</v>
      </c>
      <c r="BF2019">
        <v>404</v>
      </c>
      <c r="BG2019">
        <v>2</v>
      </c>
      <c r="BH2019">
        <v>69</v>
      </c>
      <c r="BI2019">
        <v>47</v>
      </c>
      <c r="BJ2019">
        <v>63</v>
      </c>
      <c r="BK2019">
        <v>67</v>
      </c>
      <c r="BL2019">
        <v>81</v>
      </c>
    </row>
    <row r="2020" spans="1:64" ht="30" x14ac:dyDescent="0.25">
      <c r="A2020" t="s">
        <v>4619</v>
      </c>
      <c r="B2020">
        <v>29</v>
      </c>
      <c r="C2020">
        <v>73</v>
      </c>
      <c r="D2020">
        <v>73</v>
      </c>
      <c r="E2020" s="1" t="s">
        <v>4620</v>
      </c>
      <c r="F2020">
        <v>219797</v>
      </c>
      <c r="G2020" t="s">
        <v>146</v>
      </c>
      <c r="H2020" t="s">
        <v>271</v>
      </c>
      <c r="I2020" t="s">
        <v>68</v>
      </c>
      <c r="J2020">
        <v>73</v>
      </c>
      <c r="K2020" t="s">
        <v>106</v>
      </c>
      <c r="L2020">
        <v>0</v>
      </c>
      <c r="M2020" t="s">
        <v>597</v>
      </c>
      <c r="N2020" t="s">
        <v>373</v>
      </c>
      <c r="O2020" t="s">
        <v>80</v>
      </c>
      <c r="P2020">
        <v>334</v>
      </c>
      <c r="Q2020">
        <v>62</v>
      </c>
      <c r="R2020">
        <v>73</v>
      </c>
      <c r="S2020">
        <v>65</v>
      </c>
      <c r="T2020">
        <v>70</v>
      </c>
      <c r="U2020">
        <v>64</v>
      </c>
      <c r="V2020">
        <v>344</v>
      </c>
      <c r="W2020">
        <v>76</v>
      </c>
      <c r="X2020">
        <v>68</v>
      </c>
      <c r="Y2020">
        <v>57</v>
      </c>
      <c r="Z2020">
        <v>68</v>
      </c>
      <c r="AA2020">
        <v>75</v>
      </c>
      <c r="AB2020">
        <v>382</v>
      </c>
      <c r="AC2020">
        <v>80</v>
      </c>
      <c r="AD2020">
        <v>73</v>
      </c>
      <c r="AE2020">
        <v>77</v>
      </c>
      <c r="AF2020">
        <v>72</v>
      </c>
      <c r="AG2020">
        <v>80</v>
      </c>
      <c r="AH2020">
        <v>387</v>
      </c>
      <c r="AI2020">
        <v>77</v>
      </c>
      <c r="AJ2020">
        <v>83</v>
      </c>
      <c r="AK2020">
        <v>75</v>
      </c>
      <c r="AL2020">
        <v>79</v>
      </c>
      <c r="AM2020">
        <v>73</v>
      </c>
      <c r="AN2020">
        <v>309</v>
      </c>
      <c r="AO2020">
        <v>73</v>
      </c>
      <c r="AP2020">
        <v>31</v>
      </c>
      <c r="AQ2020">
        <v>75</v>
      </c>
      <c r="AR2020">
        <v>62</v>
      </c>
      <c r="AS2020">
        <v>68</v>
      </c>
      <c r="AT2020">
        <v>74</v>
      </c>
      <c r="AU2020">
        <v>118</v>
      </c>
      <c r="AV2020">
        <v>40</v>
      </c>
      <c r="AW2020">
        <v>40</v>
      </c>
      <c r="AX2020">
        <v>38</v>
      </c>
      <c r="AY2020">
        <v>65</v>
      </c>
      <c r="AZ2020">
        <v>14</v>
      </c>
      <c r="BA2020">
        <v>16</v>
      </c>
      <c r="BB2020">
        <v>15</v>
      </c>
      <c r="BC2020">
        <v>7</v>
      </c>
      <c r="BD2020">
        <v>13</v>
      </c>
      <c r="BE2020">
        <v>1939</v>
      </c>
      <c r="BF2020">
        <v>409</v>
      </c>
      <c r="BG2020">
        <v>1</v>
      </c>
      <c r="BH2020">
        <v>76</v>
      </c>
      <c r="BI2020">
        <v>73</v>
      </c>
      <c r="BJ2020">
        <v>66</v>
      </c>
      <c r="BK2020">
        <v>76</v>
      </c>
      <c r="BL2020">
        <v>41</v>
      </c>
    </row>
    <row r="2021" spans="1:64" ht="45" x14ac:dyDescent="0.25">
      <c r="A2021" t="s">
        <v>4621</v>
      </c>
      <c r="B2021">
        <v>30</v>
      </c>
      <c r="C2021">
        <v>78</v>
      </c>
      <c r="D2021">
        <v>78</v>
      </c>
      <c r="E2021" s="1" t="s">
        <v>425</v>
      </c>
      <c r="F2021">
        <v>220414</v>
      </c>
      <c r="G2021" t="s">
        <v>146</v>
      </c>
      <c r="H2021" t="s">
        <v>253</v>
      </c>
      <c r="I2021" t="s">
        <v>77</v>
      </c>
      <c r="J2021">
        <v>78</v>
      </c>
      <c r="K2021" t="s">
        <v>478</v>
      </c>
      <c r="L2021">
        <v>0</v>
      </c>
      <c r="M2021" t="s">
        <v>530</v>
      </c>
      <c r="N2021" t="s">
        <v>355</v>
      </c>
      <c r="O2021" t="s">
        <v>72</v>
      </c>
      <c r="P2021">
        <v>326</v>
      </c>
      <c r="Q2021">
        <v>82</v>
      </c>
      <c r="R2021">
        <v>40</v>
      </c>
      <c r="S2021">
        <v>71</v>
      </c>
      <c r="T2021">
        <v>80</v>
      </c>
      <c r="U2021">
        <v>53</v>
      </c>
      <c r="V2021">
        <v>369</v>
      </c>
      <c r="W2021">
        <v>74</v>
      </c>
      <c r="X2021">
        <v>74</v>
      </c>
      <c r="Y2021">
        <v>76</v>
      </c>
      <c r="Z2021">
        <v>70</v>
      </c>
      <c r="AA2021">
        <v>75</v>
      </c>
      <c r="AB2021">
        <v>358</v>
      </c>
      <c r="AC2021">
        <v>72</v>
      </c>
      <c r="AD2021">
        <v>74</v>
      </c>
      <c r="AE2021">
        <v>63</v>
      </c>
      <c r="AF2021">
        <v>75</v>
      </c>
      <c r="AG2021">
        <v>74</v>
      </c>
      <c r="AH2021">
        <v>379</v>
      </c>
      <c r="AI2021">
        <v>76</v>
      </c>
      <c r="AJ2021">
        <v>83</v>
      </c>
      <c r="AK2021">
        <v>72</v>
      </c>
      <c r="AL2021">
        <v>80</v>
      </c>
      <c r="AM2021">
        <v>68</v>
      </c>
      <c r="AN2021">
        <v>346</v>
      </c>
      <c r="AO2021">
        <v>74</v>
      </c>
      <c r="AP2021">
        <v>80</v>
      </c>
      <c r="AQ2021">
        <v>71</v>
      </c>
      <c r="AR2021">
        <v>78</v>
      </c>
      <c r="AS2021">
        <v>43</v>
      </c>
      <c r="AT2021">
        <v>70</v>
      </c>
      <c r="AU2021">
        <v>231</v>
      </c>
      <c r="AV2021">
        <v>79</v>
      </c>
      <c r="AW2021">
        <v>78</v>
      </c>
      <c r="AX2021">
        <v>74</v>
      </c>
      <c r="AY2021">
        <v>55</v>
      </c>
      <c r="AZ2021">
        <v>10</v>
      </c>
      <c r="BA2021">
        <v>9</v>
      </c>
      <c r="BB2021">
        <v>15</v>
      </c>
      <c r="BC2021">
        <v>11</v>
      </c>
      <c r="BD2021">
        <v>10</v>
      </c>
      <c r="BE2021">
        <v>2064</v>
      </c>
      <c r="BF2021">
        <v>434</v>
      </c>
      <c r="BG2021">
        <v>1</v>
      </c>
      <c r="BH2021">
        <v>73</v>
      </c>
      <c r="BI2021">
        <v>55</v>
      </c>
      <c r="BJ2021">
        <v>78</v>
      </c>
      <c r="BK2021">
        <v>73</v>
      </c>
      <c r="BL2021">
        <v>78</v>
      </c>
    </row>
    <row r="2022" spans="1:64" ht="30" x14ac:dyDescent="0.25">
      <c r="A2022" t="s">
        <v>4622</v>
      </c>
      <c r="B2022">
        <v>28</v>
      </c>
      <c r="C2022">
        <v>82</v>
      </c>
      <c r="D2022">
        <v>82</v>
      </c>
      <c r="E2022" s="1" t="s">
        <v>4022</v>
      </c>
      <c r="F2022">
        <v>220502</v>
      </c>
      <c r="G2022" t="s">
        <v>241</v>
      </c>
      <c r="H2022" t="s">
        <v>816</v>
      </c>
      <c r="I2022" t="s">
        <v>68</v>
      </c>
      <c r="J2022">
        <v>82</v>
      </c>
      <c r="K2022" t="s">
        <v>495</v>
      </c>
      <c r="L2022">
        <v>0</v>
      </c>
      <c r="M2022" t="s">
        <v>407</v>
      </c>
      <c r="N2022" t="s">
        <v>428</v>
      </c>
      <c r="O2022" t="s">
        <v>2300</v>
      </c>
      <c r="P2022">
        <v>369</v>
      </c>
      <c r="Q2022">
        <v>72</v>
      </c>
      <c r="R2022">
        <v>79</v>
      </c>
      <c r="S2022">
        <v>66</v>
      </c>
      <c r="T2022">
        <v>78</v>
      </c>
      <c r="U2022">
        <v>74</v>
      </c>
      <c r="V2022">
        <v>368</v>
      </c>
      <c r="W2022">
        <v>89</v>
      </c>
      <c r="X2022">
        <v>67</v>
      </c>
      <c r="Y2022">
        <v>51</v>
      </c>
      <c r="Z2022">
        <v>75</v>
      </c>
      <c r="AA2022">
        <v>86</v>
      </c>
      <c r="AB2022">
        <v>434</v>
      </c>
      <c r="AC2022">
        <v>89</v>
      </c>
      <c r="AD2022">
        <v>85</v>
      </c>
      <c r="AE2022">
        <v>92</v>
      </c>
      <c r="AF2022">
        <v>81</v>
      </c>
      <c r="AG2022">
        <v>87</v>
      </c>
      <c r="AH2022">
        <v>373</v>
      </c>
      <c r="AI2022">
        <v>78</v>
      </c>
      <c r="AJ2022">
        <v>79</v>
      </c>
      <c r="AK2022">
        <v>77</v>
      </c>
      <c r="AL2022">
        <v>63</v>
      </c>
      <c r="AM2022">
        <v>76</v>
      </c>
      <c r="AN2022">
        <v>336</v>
      </c>
      <c r="AO2022">
        <v>61</v>
      </c>
      <c r="AP2022">
        <v>58</v>
      </c>
      <c r="AQ2022">
        <v>79</v>
      </c>
      <c r="AR2022">
        <v>77</v>
      </c>
      <c r="AS2022">
        <v>61</v>
      </c>
      <c r="AT2022">
        <v>83</v>
      </c>
      <c r="AU2022">
        <v>165</v>
      </c>
      <c r="AV2022">
        <v>55</v>
      </c>
      <c r="AW2022">
        <v>58</v>
      </c>
      <c r="AX2022">
        <v>52</v>
      </c>
      <c r="AY2022">
        <v>58</v>
      </c>
      <c r="AZ2022">
        <v>13</v>
      </c>
      <c r="BA2022">
        <v>16</v>
      </c>
      <c r="BB2022">
        <v>14</v>
      </c>
      <c r="BC2022">
        <v>8</v>
      </c>
      <c r="BD2022">
        <v>7</v>
      </c>
      <c r="BE2022">
        <v>2103</v>
      </c>
      <c r="BF2022">
        <v>450</v>
      </c>
      <c r="BG2022">
        <v>1</v>
      </c>
      <c r="BH2022">
        <v>87</v>
      </c>
      <c r="BI2022">
        <v>77</v>
      </c>
      <c r="BJ2022">
        <v>74</v>
      </c>
      <c r="BK2022">
        <v>88</v>
      </c>
      <c r="BL2022">
        <v>57</v>
      </c>
    </row>
    <row r="2023" spans="1:64" ht="60" x14ac:dyDescent="0.25">
      <c r="A2023" t="s">
        <v>4623</v>
      </c>
      <c r="B2023">
        <v>27</v>
      </c>
      <c r="C2023">
        <v>77</v>
      </c>
      <c r="D2023">
        <v>78</v>
      </c>
      <c r="E2023" s="1" t="s">
        <v>1405</v>
      </c>
      <c r="F2023">
        <v>220714</v>
      </c>
      <c r="G2023" t="s">
        <v>611</v>
      </c>
      <c r="H2023" t="s">
        <v>290</v>
      </c>
      <c r="I2023" t="s">
        <v>77</v>
      </c>
      <c r="J2023">
        <v>79</v>
      </c>
      <c r="K2023" t="s">
        <v>106</v>
      </c>
      <c r="L2023">
        <v>1</v>
      </c>
      <c r="M2023" t="s">
        <v>530</v>
      </c>
      <c r="N2023" t="s">
        <v>462</v>
      </c>
      <c r="O2023" t="s">
        <v>4624</v>
      </c>
      <c r="P2023">
        <v>368</v>
      </c>
      <c r="Q2023">
        <v>62</v>
      </c>
      <c r="R2023">
        <v>78</v>
      </c>
      <c r="S2023">
        <v>77</v>
      </c>
      <c r="T2023">
        <v>78</v>
      </c>
      <c r="U2023">
        <v>73</v>
      </c>
      <c r="V2023">
        <v>377</v>
      </c>
      <c r="W2023">
        <v>78</v>
      </c>
      <c r="X2023">
        <v>74</v>
      </c>
      <c r="Y2023">
        <v>71</v>
      </c>
      <c r="Z2023">
        <v>75</v>
      </c>
      <c r="AA2023">
        <v>79</v>
      </c>
      <c r="AB2023">
        <v>300</v>
      </c>
      <c r="AC2023">
        <v>53</v>
      </c>
      <c r="AD2023">
        <v>63</v>
      </c>
      <c r="AE2023">
        <v>54</v>
      </c>
      <c r="AF2023">
        <v>81</v>
      </c>
      <c r="AG2023">
        <v>49</v>
      </c>
      <c r="AH2023">
        <v>407</v>
      </c>
      <c r="AI2023">
        <v>85</v>
      </c>
      <c r="AJ2023">
        <v>81</v>
      </c>
      <c r="AK2023">
        <v>81</v>
      </c>
      <c r="AL2023">
        <v>82</v>
      </c>
      <c r="AM2023">
        <v>78</v>
      </c>
      <c r="AN2023">
        <v>364</v>
      </c>
      <c r="AO2023">
        <v>76</v>
      </c>
      <c r="AP2023">
        <v>74</v>
      </c>
      <c r="AQ2023">
        <v>82</v>
      </c>
      <c r="AR2023">
        <v>74</v>
      </c>
      <c r="AS2023">
        <v>58</v>
      </c>
      <c r="AT2023">
        <v>81</v>
      </c>
      <c r="AU2023">
        <v>209</v>
      </c>
      <c r="AV2023">
        <v>69</v>
      </c>
      <c r="AW2023">
        <v>71</v>
      </c>
      <c r="AX2023">
        <v>69</v>
      </c>
      <c r="AY2023">
        <v>55</v>
      </c>
      <c r="AZ2023">
        <v>11</v>
      </c>
      <c r="BA2023">
        <v>7</v>
      </c>
      <c r="BB2023">
        <v>10</v>
      </c>
      <c r="BC2023">
        <v>14</v>
      </c>
      <c r="BD2023">
        <v>13</v>
      </c>
      <c r="BE2023">
        <v>2080</v>
      </c>
      <c r="BF2023">
        <v>437</v>
      </c>
      <c r="BG2023">
        <v>1</v>
      </c>
      <c r="BH2023">
        <v>59</v>
      </c>
      <c r="BI2023">
        <v>78</v>
      </c>
      <c r="BJ2023">
        <v>73</v>
      </c>
      <c r="BK2023">
        <v>75</v>
      </c>
      <c r="BL2023">
        <v>71</v>
      </c>
    </row>
    <row r="2024" spans="1:64" ht="30" x14ac:dyDescent="0.25">
      <c r="A2024" t="s">
        <v>4044</v>
      </c>
      <c r="B2024">
        <v>27</v>
      </c>
      <c r="C2024">
        <v>78</v>
      </c>
      <c r="D2024">
        <v>79</v>
      </c>
      <c r="E2024" s="1" t="s">
        <v>2621</v>
      </c>
      <c r="F2024">
        <v>220793</v>
      </c>
      <c r="G2024" t="s">
        <v>212</v>
      </c>
      <c r="H2024" t="s">
        <v>483</v>
      </c>
      <c r="I2024" t="s">
        <v>68</v>
      </c>
      <c r="J2024">
        <v>79</v>
      </c>
      <c r="K2024" t="s">
        <v>189</v>
      </c>
      <c r="L2024">
        <v>1</v>
      </c>
      <c r="M2024" t="s">
        <v>934</v>
      </c>
      <c r="N2024" t="s">
        <v>764</v>
      </c>
      <c r="O2024" t="s">
        <v>2557</v>
      </c>
      <c r="P2024">
        <v>259</v>
      </c>
      <c r="Q2024">
        <v>36</v>
      </c>
      <c r="R2024">
        <v>44</v>
      </c>
      <c r="S2024">
        <v>77</v>
      </c>
      <c r="T2024">
        <v>70</v>
      </c>
      <c r="U2024">
        <v>32</v>
      </c>
      <c r="V2024">
        <v>255</v>
      </c>
      <c r="W2024">
        <v>62</v>
      </c>
      <c r="X2024">
        <v>31</v>
      </c>
      <c r="Y2024">
        <v>27</v>
      </c>
      <c r="Z2024">
        <v>66</v>
      </c>
      <c r="AA2024">
        <v>69</v>
      </c>
      <c r="AB2024">
        <v>338</v>
      </c>
      <c r="AC2024">
        <v>65</v>
      </c>
      <c r="AD2024">
        <v>79</v>
      </c>
      <c r="AE2024">
        <v>61</v>
      </c>
      <c r="AF2024">
        <v>78</v>
      </c>
      <c r="AG2024">
        <v>55</v>
      </c>
      <c r="AH2024">
        <v>340</v>
      </c>
      <c r="AI2024">
        <v>66</v>
      </c>
      <c r="AJ2024">
        <v>83</v>
      </c>
      <c r="AK2024">
        <v>68</v>
      </c>
      <c r="AL2024">
        <v>79</v>
      </c>
      <c r="AM2024">
        <v>44</v>
      </c>
      <c r="AN2024">
        <v>288</v>
      </c>
      <c r="AO2024">
        <v>85</v>
      </c>
      <c r="AP2024">
        <v>77</v>
      </c>
      <c r="AQ2024">
        <v>34</v>
      </c>
      <c r="AR2024">
        <v>48</v>
      </c>
      <c r="AS2024">
        <v>44</v>
      </c>
      <c r="AT2024">
        <v>63</v>
      </c>
      <c r="AU2024">
        <v>234</v>
      </c>
      <c r="AV2024">
        <v>75</v>
      </c>
      <c r="AW2024">
        <v>77</v>
      </c>
      <c r="AX2024">
        <v>82</v>
      </c>
      <c r="AY2024">
        <v>47</v>
      </c>
      <c r="AZ2024">
        <v>9</v>
      </c>
      <c r="BA2024">
        <v>7</v>
      </c>
      <c r="BB2024">
        <v>10</v>
      </c>
      <c r="BC2024">
        <v>6</v>
      </c>
      <c r="BD2024">
        <v>15</v>
      </c>
      <c r="BE2024">
        <v>1761</v>
      </c>
      <c r="BF2024">
        <v>394</v>
      </c>
      <c r="BG2024">
        <v>2</v>
      </c>
      <c r="BH2024">
        <v>73</v>
      </c>
      <c r="BI2024">
        <v>47</v>
      </c>
      <c r="BJ2024">
        <v>54</v>
      </c>
      <c r="BK2024">
        <v>65</v>
      </c>
      <c r="BL2024">
        <v>77</v>
      </c>
    </row>
    <row r="2025" spans="1:64" ht="60" x14ac:dyDescent="0.25">
      <c r="A2025" t="s">
        <v>4625</v>
      </c>
      <c r="B2025">
        <v>26</v>
      </c>
      <c r="C2025">
        <v>78</v>
      </c>
      <c r="D2025">
        <v>78</v>
      </c>
      <c r="E2025" s="1" t="s">
        <v>4626</v>
      </c>
      <c r="F2025">
        <v>220876</v>
      </c>
      <c r="G2025" t="s">
        <v>146</v>
      </c>
      <c r="H2025" t="s">
        <v>98</v>
      </c>
      <c r="I2025" t="s">
        <v>68</v>
      </c>
      <c r="J2025">
        <v>78</v>
      </c>
      <c r="K2025" t="s">
        <v>206</v>
      </c>
      <c r="L2025">
        <v>0</v>
      </c>
      <c r="M2025" t="s">
        <v>669</v>
      </c>
      <c r="N2025" t="s">
        <v>355</v>
      </c>
      <c r="O2025" t="s">
        <v>1843</v>
      </c>
      <c r="P2025">
        <v>366</v>
      </c>
      <c r="Q2025">
        <v>85</v>
      </c>
      <c r="R2025">
        <v>74</v>
      </c>
      <c r="S2025">
        <v>59</v>
      </c>
      <c r="T2025">
        <v>74</v>
      </c>
      <c r="U2025">
        <v>74</v>
      </c>
      <c r="V2025">
        <v>355</v>
      </c>
      <c r="W2025">
        <v>79</v>
      </c>
      <c r="X2025">
        <v>69</v>
      </c>
      <c r="Y2025">
        <v>60</v>
      </c>
      <c r="Z2025">
        <v>69</v>
      </c>
      <c r="AA2025">
        <v>78</v>
      </c>
      <c r="AB2025">
        <v>382</v>
      </c>
      <c r="AC2025">
        <v>80</v>
      </c>
      <c r="AD2025">
        <v>78</v>
      </c>
      <c r="AE2025">
        <v>78</v>
      </c>
      <c r="AF2025">
        <v>72</v>
      </c>
      <c r="AG2025">
        <v>74</v>
      </c>
      <c r="AH2025">
        <v>365</v>
      </c>
      <c r="AI2025">
        <v>85</v>
      </c>
      <c r="AJ2025">
        <v>68</v>
      </c>
      <c r="AK2025">
        <v>80</v>
      </c>
      <c r="AL2025">
        <v>54</v>
      </c>
      <c r="AM2025">
        <v>78</v>
      </c>
      <c r="AN2025">
        <v>332</v>
      </c>
      <c r="AO2025">
        <v>57</v>
      </c>
      <c r="AP2025">
        <v>59</v>
      </c>
      <c r="AQ2025">
        <v>76</v>
      </c>
      <c r="AR2025">
        <v>72</v>
      </c>
      <c r="AS2025">
        <v>68</v>
      </c>
      <c r="AT2025">
        <v>74</v>
      </c>
      <c r="AU2025">
        <v>150</v>
      </c>
      <c r="AV2025">
        <v>53</v>
      </c>
      <c r="AW2025">
        <v>46</v>
      </c>
      <c r="AX2025">
        <v>51</v>
      </c>
      <c r="AY2025">
        <v>61</v>
      </c>
      <c r="AZ2025">
        <v>10</v>
      </c>
      <c r="BA2025">
        <v>15</v>
      </c>
      <c r="BB2025">
        <v>7</v>
      </c>
      <c r="BC2025">
        <v>14</v>
      </c>
      <c r="BD2025">
        <v>15</v>
      </c>
      <c r="BE2025">
        <v>2011</v>
      </c>
      <c r="BF2025">
        <v>423</v>
      </c>
      <c r="BG2025">
        <v>2</v>
      </c>
      <c r="BH2025">
        <v>79</v>
      </c>
      <c r="BI2025">
        <v>77</v>
      </c>
      <c r="BJ2025">
        <v>74</v>
      </c>
      <c r="BK2025">
        <v>78</v>
      </c>
      <c r="BL2025">
        <v>53</v>
      </c>
    </row>
    <row r="2026" spans="1:64" ht="45" x14ac:dyDescent="0.25">
      <c r="A2026" t="s">
        <v>4627</v>
      </c>
      <c r="B2026">
        <v>26</v>
      </c>
      <c r="C2026">
        <v>73</v>
      </c>
      <c r="D2026">
        <v>74</v>
      </c>
      <c r="E2026" s="1" t="s">
        <v>3983</v>
      </c>
      <c r="F2026">
        <v>221269</v>
      </c>
      <c r="G2026" t="s">
        <v>66</v>
      </c>
      <c r="H2026" t="s">
        <v>235</v>
      </c>
      <c r="I2026" t="s">
        <v>77</v>
      </c>
      <c r="J2026">
        <v>73</v>
      </c>
      <c r="K2026" t="s">
        <v>229</v>
      </c>
      <c r="L2026">
        <v>1</v>
      </c>
      <c r="M2026" t="s">
        <v>2124</v>
      </c>
      <c r="N2026" t="s">
        <v>696</v>
      </c>
      <c r="O2026" t="s">
        <v>2276</v>
      </c>
      <c r="P2026">
        <v>309</v>
      </c>
      <c r="Q2026">
        <v>68</v>
      </c>
      <c r="R2026">
        <v>51</v>
      </c>
      <c r="S2026">
        <v>69</v>
      </c>
      <c r="T2026">
        <v>76</v>
      </c>
      <c r="U2026">
        <v>45</v>
      </c>
      <c r="V2026">
        <v>363</v>
      </c>
      <c r="W2026">
        <v>66</v>
      </c>
      <c r="X2026">
        <v>78</v>
      </c>
      <c r="Y2026">
        <v>69</v>
      </c>
      <c r="Z2026">
        <v>75</v>
      </c>
      <c r="AA2026">
        <v>75</v>
      </c>
      <c r="AB2026">
        <v>306</v>
      </c>
      <c r="AC2026">
        <v>54</v>
      </c>
      <c r="AD2026">
        <v>62</v>
      </c>
      <c r="AE2026">
        <v>60</v>
      </c>
      <c r="AF2026">
        <v>67</v>
      </c>
      <c r="AG2026">
        <v>63</v>
      </c>
      <c r="AH2026">
        <v>326</v>
      </c>
      <c r="AI2026">
        <v>69</v>
      </c>
      <c r="AJ2026">
        <v>71</v>
      </c>
      <c r="AK2026">
        <v>50</v>
      </c>
      <c r="AL2026">
        <v>74</v>
      </c>
      <c r="AM2026">
        <v>62</v>
      </c>
      <c r="AN2026">
        <v>313</v>
      </c>
      <c r="AO2026">
        <v>73</v>
      </c>
      <c r="AP2026">
        <v>73</v>
      </c>
      <c r="AQ2026">
        <v>53</v>
      </c>
      <c r="AR2026">
        <v>72</v>
      </c>
      <c r="AS2026">
        <v>42</v>
      </c>
      <c r="AT2026">
        <v>69</v>
      </c>
      <c r="AU2026">
        <v>218</v>
      </c>
      <c r="AV2026">
        <v>73</v>
      </c>
      <c r="AW2026">
        <v>73</v>
      </c>
      <c r="AX2026">
        <v>72</v>
      </c>
      <c r="AY2026">
        <v>61</v>
      </c>
      <c r="AZ2026">
        <v>15</v>
      </c>
      <c r="BA2026">
        <v>7</v>
      </c>
      <c r="BB2026">
        <v>15</v>
      </c>
      <c r="BC2026">
        <v>9</v>
      </c>
      <c r="BD2026">
        <v>15</v>
      </c>
      <c r="BE2026">
        <v>1896</v>
      </c>
      <c r="BF2026">
        <v>396</v>
      </c>
      <c r="BG2026">
        <v>1</v>
      </c>
      <c r="BH2026">
        <v>58</v>
      </c>
      <c r="BI2026">
        <v>56</v>
      </c>
      <c r="BJ2026">
        <v>73</v>
      </c>
      <c r="BK2026">
        <v>68</v>
      </c>
      <c r="BL2026">
        <v>73</v>
      </c>
    </row>
    <row r="2027" spans="1:64" ht="45" x14ac:dyDescent="0.25">
      <c r="A2027" t="s">
        <v>4628</v>
      </c>
      <c r="B2027">
        <v>26</v>
      </c>
      <c r="C2027">
        <v>62</v>
      </c>
      <c r="D2027">
        <v>62</v>
      </c>
      <c r="E2027" s="1" t="s">
        <v>4629</v>
      </c>
      <c r="F2027">
        <v>221358</v>
      </c>
      <c r="G2027" t="s">
        <v>90</v>
      </c>
      <c r="H2027" t="s">
        <v>278</v>
      </c>
      <c r="I2027" t="s">
        <v>68</v>
      </c>
      <c r="J2027">
        <v>62</v>
      </c>
      <c r="K2027" t="s">
        <v>229</v>
      </c>
      <c r="L2027">
        <v>0</v>
      </c>
      <c r="M2027" t="s">
        <v>3159</v>
      </c>
      <c r="N2027" t="s">
        <v>338</v>
      </c>
      <c r="O2027" t="s">
        <v>4630</v>
      </c>
      <c r="P2027">
        <v>242</v>
      </c>
      <c r="Q2027">
        <v>46</v>
      </c>
      <c r="R2027">
        <v>44</v>
      </c>
      <c r="S2027">
        <v>55</v>
      </c>
      <c r="T2027">
        <v>61</v>
      </c>
      <c r="U2027">
        <v>36</v>
      </c>
      <c r="V2027">
        <v>264</v>
      </c>
      <c r="W2027">
        <v>57</v>
      </c>
      <c r="X2027">
        <v>46</v>
      </c>
      <c r="Y2027">
        <v>41</v>
      </c>
      <c r="Z2027">
        <v>59</v>
      </c>
      <c r="AA2027">
        <v>61</v>
      </c>
      <c r="AB2027">
        <v>293</v>
      </c>
      <c r="AC2027">
        <v>52</v>
      </c>
      <c r="AD2027">
        <v>50</v>
      </c>
      <c r="AE2027">
        <v>59</v>
      </c>
      <c r="AF2027">
        <v>55</v>
      </c>
      <c r="AG2027">
        <v>77</v>
      </c>
      <c r="AH2027">
        <v>308</v>
      </c>
      <c r="AI2027">
        <v>57</v>
      </c>
      <c r="AJ2027">
        <v>62</v>
      </c>
      <c r="AK2027">
        <v>63</v>
      </c>
      <c r="AL2027">
        <v>70</v>
      </c>
      <c r="AM2027">
        <v>56</v>
      </c>
      <c r="AN2027">
        <v>293</v>
      </c>
      <c r="AO2027">
        <v>70</v>
      </c>
      <c r="AP2027">
        <v>60</v>
      </c>
      <c r="AQ2027">
        <v>56</v>
      </c>
      <c r="AR2027">
        <v>57</v>
      </c>
      <c r="AS2027">
        <v>50</v>
      </c>
      <c r="AT2027">
        <v>63</v>
      </c>
      <c r="AU2027">
        <v>182</v>
      </c>
      <c r="AV2027">
        <v>60</v>
      </c>
      <c r="AW2027">
        <v>62</v>
      </c>
      <c r="AX2027">
        <v>60</v>
      </c>
      <c r="AY2027">
        <v>46</v>
      </c>
      <c r="AZ2027">
        <v>6</v>
      </c>
      <c r="BA2027">
        <v>7</v>
      </c>
      <c r="BB2027">
        <v>11</v>
      </c>
      <c r="BC2027">
        <v>13</v>
      </c>
      <c r="BD2027">
        <v>9</v>
      </c>
      <c r="BE2027">
        <v>1628</v>
      </c>
      <c r="BF2027">
        <v>344</v>
      </c>
      <c r="BG2027">
        <v>1</v>
      </c>
      <c r="BH2027">
        <v>51</v>
      </c>
      <c r="BI2027">
        <v>50</v>
      </c>
      <c r="BJ2027">
        <v>55</v>
      </c>
      <c r="BK2027">
        <v>60</v>
      </c>
      <c r="BL2027">
        <v>60</v>
      </c>
    </row>
    <row r="2028" spans="1:64" ht="30" x14ac:dyDescent="0.25">
      <c r="A2028" t="s">
        <v>4631</v>
      </c>
      <c r="B2028">
        <v>26</v>
      </c>
      <c r="C2028">
        <v>75</v>
      </c>
      <c r="D2028">
        <v>76</v>
      </c>
      <c r="E2028" s="1" t="s">
        <v>4632</v>
      </c>
      <c r="F2028">
        <v>221714</v>
      </c>
      <c r="G2028" t="s">
        <v>241</v>
      </c>
      <c r="H2028" t="s">
        <v>235</v>
      </c>
      <c r="I2028" t="s">
        <v>68</v>
      </c>
      <c r="J2028">
        <v>76</v>
      </c>
      <c r="K2028" t="s">
        <v>106</v>
      </c>
      <c r="L2028">
        <v>1</v>
      </c>
      <c r="M2028" t="s">
        <v>230</v>
      </c>
      <c r="N2028" t="s">
        <v>2198</v>
      </c>
      <c r="O2028" t="s">
        <v>3808</v>
      </c>
      <c r="P2028">
        <v>346</v>
      </c>
      <c r="Q2028">
        <v>56</v>
      </c>
      <c r="R2028">
        <v>74</v>
      </c>
      <c r="S2028">
        <v>75</v>
      </c>
      <c r="T2028">
        <v>72</v>
      </c>
      <c r="U2028">
        <v>69</v>
      </c>
      <c r="V2028">
        <v>329</v>
      </c>
      <c r="W2028">
        <v>71</v>
      </c>
      <c r="X2028">
        <v>65</v>
      </c>
      <c r="Y2028">
        <v>52</v>
      </c>
      <c r="Z2028">
        <v>67</v>
      </c>
      <c r="AA2028">
        <v>74</v>
      </c>
      <c r="AB2028">
        <v>358</v>
      </c>
      <c r="AC2028">
        <v>70</v>
      </c>
      <c r="AD2028">
        <v>75</v>
      </c>
      <c r="AE2028">
        <v>58</v>
      </c>
      <c r="AF2028">
        <v>68</v>
      </c>
      <c r="AG2028">
        <v>87</v>
      </c>
      <c r="AH2028">
        <v>384</v>
      </c>
      <c r="AI2028">
        <v>82</v>
      </c>
      <c r="AJ2028">
        <v>83</v>
      </c>
      <c r="AK2028">
        <v>70</v>
      </c>
      <c r="AL2028">
        <v>83</v>
      </c>
      <c r="AM2028">
        <v>66</v>
      </c>
      <c r="AN2028">
        <v>325</v>
      </c>
      <c r="AO2028">
        <v>85</v>
      </c>
      <c r="AP2028">
        <v>33</v>
      </c>
      <c r="AQ2028">
        <v>78</v>
      </c>
      <c r="AR2028">
        <v>68</v>
      </c>
      <c r="AS2028">
        <v>61</v>
      </c>
      <c r="AT2028">
        <v>74</v>
      </c>
      <c r="AU2028">
        <v>114</v>
      </c>
      <c r="AV2028">
        <v>42</v>
      </c>
      <c r="AW2028">
        <v>43</v>
      </c>
      <c r="AX2028">
        <v>29</v>
      </c>
      <c r="AY2028">
        <v>55</v>
      </c>
      <c r="AZ2028">
        <v>13</v>
      </c>
      <c r="BA2028">
        <v>13</v>
      </c>
      <c r="BB2028">
        <v>9</v>
      </c>
      <c r="BC2028">
        <v>12</v>
      </c>
      <c r="BD2028">
        <v>8</v>
      </c>
      <c r="BE2028">
        <v>1911</v>
      </c>
      <c r="BF2028">
        <v>406</v>
      </c>
      <c r="BG2028">
        <v>1</v>
      </c>
      <c r="BH2028">
        <v>73</v>
      </c>
      <c r="BI2028">
        <v>73</v>
      </c>
      <c r="BJ2028">
        <v>66</v>
      </c>
      <c r="BK2028">
        <v>71</v>
      </c>
      <c r="BL2028">
        <v>43</v>
      </c>
    </row>
    <row r="2029" spans="1:64" ht="60" x14ac:dyDescent="0.25">
      <c r="A2029" t="s">
        <v>4633</v>
      </c>
      <c r="B2029">
        <v>27</v>
      </c>
      <c r="C2029">
        <v>80</v>
      </c>
      <c r="D2029">
        <v>81</v>
      </c>
      <c r="E2029" s="1" t="s">
        <v>4626</v>
      </c>
      <c r="F2029">
        <v>222028</v>
      </c>
      <c r="G2029" t="s">
        <v>124</v>
      </c>
      <c r="H2029" t="s">
        <v>139</v>
      </c>
      <c r="I2029" t="s">
        <v>68</v>
      </c>
      <c r="J2029">
        <v>80</v>
      </c>
      <c r="K2029" t="s">
        <v>229</v>
      </c>
      <c r="L2029">
        <v>1</v>
      </c>
      <c r="M2029" t="s">
        <v>382</v>
      </c>
      <c r="N2029" t="s">
        <v>951</v>
      </c>
      <c r="O2029" t="s">
        <v>4634</v>
      </c>
      <c r="P2029">
        <v>334</v>
      </c>
      <c r="Q2029">
        <v>59</v>
      </c>
      <c r="R2029">
        <v>65</v>
      </c>
      <c r="S2029">
        <v>65</v>
      </c>
      <c r="T2029">
        <v>88</v>
      </c>
      <c r="U2029">
        <v>57</v>
      </c>
      <c r="V2029">
        <v>357</v>
      </c>
      <c r="W2029">
        <v>75</v>
      </c>
      <c r="X2029">
        <v>73</v>
      </c>
      <c r="Y2029">
        <v>46</v>
      </c>
      <c r="Z2029">
        <v>85</v>
      </c>
      <c r="AA2029">
        <v>78</v>
      </c>
      <c r="AB2029">
        <v>333</v>
      </c>
      <c r="AC2029">
        <v>65</v>
      </c>
      <c r="AD2029">
        <v>49</v>
      </c>
      <c r="AE2029">
        <v>75</v>
      </c>
      <c r="AF2029">
        <v>80</v>
      </c>
      <c r="AG2029">
        <v>64</v>
      </c>
      <c r="AH2029">
        <v>351</v>
      </c>
      <c r="AI2029">
        <v>68</v>
      </c>
      <c r="AJ2029">
        <v>71</v>
      </c>
      <c r="AK2029">
        <v>83</v>
      </c>
      <c r="AL2029">
        <v>68</v>
      </c>
      <c r="AM2029">
        <v>61</v>
      </c>
      <c r="AN2029">
        <v>355</v>
      </c>
      <c r="AO2029">
        <v>78</v>
      </c>
      <c r="AP2029">
        <v>77</v>
      </c>
      <c r="AQ2029">
        <v>67</v>
      </c>
      <c r="AR2029">
        <v>76</v>
      </c>
      <c r="AS2029">
        <v>57</v>
      </c>
      <c r="AT2029">
        <v>80</v>
      </c>
      <c r="AU2029">
        <v>222</v>
      </c>
      <c r="AV2029">
        <v>78</v>
      </c>
      <c r="AW2029">
        <v>80</v>
      </c>
      <c r="AX2029">
        <v>64</v>
      </c>
      <c r="AY2029">
        <v>54</v>
      </c>
      <c r="AZ2029">
        <v>6</v>
      </c>
      <c r="BA2029">
        <v>14</v>
      </c>
      <c r="BB2029">
        <v>16</v>
      </c>
      <c r="BC2029">
        <v>11</v>
      </c>
      <c r="BD2029">
        <v>7</v>
      </c>
      <c r="BE2029">
        <v>2006</v>
      </c>
      <c r="BF2029">
        <v>423</v>
      </c>
      <c r="BG2029">
        <v>2</v>
      </c>
      <c r="BH2029">
        <v>56</v>
      </c>
      <c r="BI2029">
        <v>64</v>
      </c>
      <c r="BJ2029">
        <v>77</v>
      </c>
      <c r="BK2029">
        <v>76</v>
      </c>
      <c r="BL2029">
        <v>76</v>
      </c>
    </row>
    <row r="2030" spans="1:64" ht="45" x14ac:dyDescent="0.25">
      <c r="A2030" t="s">
        <v>4635</v>
      </c>
      <c r="B2030">
        <v>28</v>
      </c>
      <c r="C2030">
        <v>68</v>
      </c>
      <c r="D2030">
        <v>68</v>
      </c>
      <c r="E2030" s="1" t="s">
        <v>4636</v>
      </c>
      <c r="F2030">
        <v>222587</v>
      </c>
      <c r="G2030" t="s">
        <v>97</v>
      </c>
      <c r="H2030" t="s">
        <v>91</v>
      </c>
      <c r="I2030" t="s">
        <v>68</v>
      </c>
      <c r="J2030">
        <v>68</v>
      </c>
      <c r="K2030" t="s">
        <v>406</v>
      </c>
      <c r="L2030">
        <v>0</v>
      </c>
      <c r="M2030" t="s">
        <v>1971</v>
      </c>
      <c r="N2030" t="s">
        <v>248</v>
      </c>
      <c r="O2030" t="s">
        <v>2984</v>
      </c>
      <c r="P2030">
        <v>271</v>
      </c>
      <c r="Q2030">
        <v>58</v>
      </c>
      <c r="R2030">
        <v>51</v>
      </c>
      <c r="S2030">
        <v>65</v>
      </c>
      <c r="T2030">
        <v>63</v>
      </c>
      <c r="U2030">
        <v>34</v>
      </c>
      <c r="V2030">
        <v>263</v>
      </c>
      <c r="W2030">
        <v>68</v>
      </c>
      <c r="X2030">
        <v>42</v>
      </c>
      <c r="Y2030">
        <v>28</v>
      </c>
      <c r="Z2030">
        <v>60</v>
      </c>
      <c r="AA2030">
        <v>65</v>
      </c>
      <c r="AB2030">
        <v>344</v>
      </c>
      <c r="AC2030">
        <v>69</v>
      </c>
      <c r="AD2030">
        <v>72</v>
      </c>
      <c r="AE2030">
        <v>69</v>
      </c>
      <c r="AF2030">
        <v>65</v>
      </c>
      <c r="AG2030">
        <v>69</v>
      </c>
      <c r="AH2030">
        <v>293</v>
      </c>
      <c r="AI2030">
        <v>51</v>
      </c>
      <c r="AJ2030">
        <v>71</v>
      </c>
      <c r="AK2030">
        <v>68</v>
      </c>
      <c r="AL2030">
        <v>66</v>
      </c>
      <c r="AM2030">
        <v>37</v>
      </c>
      <c r="AN2030">
        <v>287</v>
      </c>
      <c r="AO2030">
        <v>68</v>
      </c>
      <c r="AP2030">
        <v>63</v>
      </c>
      <c r="AQ2030">
        <v>54</v>
      </c>
      <c r="AR2030">
        <v>53</v>
      </c>
      <c r="AS2030">
        <v>49</v>
      </c>
      <c r="AT2030">
        <v>57</v>
      </c>
      <c r="AU2030">
        <v>203</v>
      </c>
      <c r="AV2030">
        <v>65</v>
      </c>
      <c r="AW2030">
        <v>70</v>
      </c>
      <c r="AX2030">
        <v>68</v>
      </c>
      <c r="AY2030">
        <v>56</v>
      </c>
      <c r="AZ2030">
        <v>15</v>
      </c>
      <c r="BA2030">
        <v>9</v>
      </c>
      <c r="BB2030">
        <v>12</v>
      </c>
      <c r="BC2030">
        <v>13</v>
      </c>
      <c r="BD2030">
        <v>7</v>
      </c>
      <c r="BE2030">
        <v>1717</v>
      </c>
      <c r="BF2030">
        <v>375</v>
      </c>
      <c r="BG2030">
        <v>1</v>
      </c>
      <c r="BH2030">
        <v>71</v>
      </c>
      <c r="BI2030">
        <v>47</v>
      </c>
      <c r="BJ2030">
        <v>57</v>
      </c>
      <c r="BK2030">
        <v>67</v>
      </c>
      <c r="BL2030">
        <v>66</v>
      </c>
    </row>
    <row r="2031" spans="1:64" ht="30" x14ac:dyDescent="0.25">
      <c r="A2031" t="s">
        <v>4637</v>
      </c>
      <c r="B2031">
        <v>28</v>
      </c>
      <c r="C2031">
        <v>75</v>
      </c>
      <c r="D2031">
        <v>75</v>
      </c>
      <c r="E2031" s="1" t="s">
        <v>4638</v>
      </c>
      <c r="F2031">
        <v>222844</v>
      </c>
      <c r="G2031" t="s">
        <v>494</v>
      </c>
      <c r="H2031" t="s">
        <v>125</v>
      </c>
      <c r="I2031" t="s">
        <v>68</v>
      </c>
      <c r="J2031">
        <v>75</v>
      </c>
      <c r="K2031" t="s">
        <v>229</v>
      </c>
      <c r="L2031">
        <v>0</v>
      </c>
      <c r="M2031" t="s">
        <v>1448</v>
      </c>
      <c r="N2031" t="s">
        <v>291</v>
      </c>
      <c r="O2031" t="s">
        <v>2722</v>
      </c>
      <c r="P2031">
        <v>313</v>
      </c>
      <c r="Q2031">
        <v>50</v>
      </c>
      <c r="R2031">
        <v>58</v>
      </c>
      <c r="S2031">
        <v>63</v>
      </c>
      <c r="T2031">
        <v>76</v>
      </c>
      <c r="U2031">
        <v>66</v>
      </c>
      <c r="V2031">
        <v>327</v>
      </c>
      <c r="W2031">
        <v>69</v>
      </c>
      <c r="X2031">
        <v>60</v>
      </c>
      <c r="Y2031">
        <v>52</v>
      </c>
      <c r="Z2031">
        <v>73</v>
      </c>
      <c r="AA2031">
        <v>73</v>
      </c>
      <c r="AB2031">
        <v>328</v>
      </c>
      <c r="AC2031">
        <v>64</v>
      </c>
      <c r="AD2031">
        <v>68</v>
      </c>
      <c r="AE2031">
        <v>60</v>
      </c>
      <c r="AF2031">
        <v>70</v>
      </c>
      <c r="AG2031">
        <v>66</v>
      </c>
      <c r="AH2031">
        <v>384</v>
      </c>
      <c r="AI2031">
        <v>78</v>
      </c>
      <c r="AJ2031">
        <v>75</v>
      </c>
      <c r="AK2031">
        <v>79</v>
      </c>
      <c r="AL2031">
        <v>77</v>
      </c>
      <c r="AM2031">
        <v>75</v>
      </c>
      <c r="AN2031">
        <v>339</v>
      </c>
      <c r="AO2031">
        <v>80</v>
      </c>
      <c r="AP2031">
        <v>78</v>
      </c>
      <c r="AQ2031">
        <v>59</v>
      </c>
      <c r="AR2031">
        <v>64</v>
      </c>
      <c r="AS2031">
        <v>58</v>
      </c>
      <c r="AT2031">
        <v>72</v>
      </c>
      <c r="AU2031">
        <v>217</v>
      </c>
      <c r="AV2031">
        <v>72</v>
      </c>
      <c r="AW2031">
        <v>76</v>
      </c>
      <c r="AX2031">
        <v>69</v>
      </c>
      <c r="AY2031">
        <v>55</v>
      </c>
      <c r="AZ2031">
        <v>10</v>
      </c>
      <c r="BA2031">
        <v>13</v>
      </c>
      <c r="BB2031">
        <v>7</v>
      </c>
      <c r="BC2031">
        <v>14</v>
      </c>
      <c r="BD2031">
        <v>11</v>
      </c>
      <c r="BE2031">
        <v>1963</v>
      </c>
      <c r="BF2031">
        <v>418</v>
      </c>
      <c r="BG2031">
        <v>1</v>
      </c>
      <c r="BH2031">
        <v>66</v>
      </c>
      <c r="BI2031">
        <v>66</v>
      </c>
      <c r="BJ2031">
        <v>66</v>
      </c>
      <c r="BK2031">
        <v>69</v>
      </c>
      <c r="BL2031">
        <v>73</v>
      </c>
    </row>
    <row r="2032" spans="1:64" ht="30" x14ac:dyDescent="0.25">
      <c r="A2032" t="s">
        <v>4639</v>
      </c>
      <c r="B2032">
        <v>28</v>
      </c>
      <c r="C2032">
        <v>74</v>
      </c>
      <c r="D2032">
        <v>74</v>
      </c>
      <c r="E2032" s="1" t="s">
        <v>4537</v>
      </c>
      <c r="F2032">
        <v>223208</v>
      </c>
      <c r="G2032" t="s">
        <v>337</v>
      </c>
      <c r="H2032" t="s">
        <v>483</v>
      </c>
      <c r="I2032" t="s">
        <v>68</v>
      </c>
      <c r="J2032">
        <v>74</v>
      </c>
      <c r="K2032" t="s">
        <v>69</v>
      </c>
      <c r="L2032">
        <v>0</v>
      </c>
      <c r="M2032" t="s">
        <v>72</v>
      </c>
      <c r="N2032" t="s">
        <v>72</v>
      </c>
      <c r="O2032" t="s">
        <v>72</v>
      </c>
      <c r="P2032">
        <v>324</v>
      </c>
      <c r="Q2032">
        <v>65</v>
      </c>
      <c r="R2032">
        <v>68</v>
      </c>
      <c r="S2032">
        <v>55</v>
      </c>
      <c r="T2032">
        <v>77</v>
      </c>
      <c r="U2032">
        <v>59</v>
      </c>
      <c r="V2032">
        <v>370</v>
      </c>
      <c r="W2032">
        <v>73</v>
      </c>
      <c r="X2032">
        <v>73</v>
      </c>
      <c r="Y2032">
        <v>78</v>
      </c>
      <c r="Z2032">
        <v>72</v>
      </c>
      <c r="AA2032">
        <v>74</v>
      </c>
      <c r="AB2032">
        <v>340</v>
      </c>
      <c r="AC2032">
        <v>62</v>
      </c>
      <c r="AD2032">
        <v>68</v>
      </c>
      <c r="AE2032">
        <v>73</v>
      </c>
      <c r="AF2032">
        <v>73</v>
      </c>
      <c r="AG2032">
        <v>64</v>
      </c>
      <c r="AH2032">
        <v>352</v>
      </c>
      <c r="AI2032">
        <v>81</v>
      </c>
      <c r="AJ2032">
        <v>64</v>
      </c>
      <c r="AK2032">
        <v>62</v>
      </c>
      <c r="AL2032">
        <v>63</v>
      </c>
      <c r="AM2032">
        <v>82</v>
      </c>
      <c r="AN2032">
        <v>309</v>
      </c>
      <c r="AO2032">
        <v>54</v>
      </c>
      <c r="AP2032">
        <v>48</v>
      </c>
      <c r="AQ2032">
        <v>73</v>
      </c>
      <c r="AR2032">
        <v>75</v>
      </c>
      <c r="AS2032">
        <v>59</v>
      </c>
      <c r="AT2032">
        <v>74</v>
      </c>
      <c r="AU2032">
        <v>147</v>
      </c>
      <c r="AV2032">
        <v>57</v>
      </c>
      <c r="AW2032">
        <v>46</v>
      </c>
      <c r="AX2032">
        <v>44</v>
      </c>
      <c r="AY2032">
        <v>54</v>
      </c>
      <c r="AZ2032">
        <v>14</v>
      </c>
      <c r="BA2032">
        <v>7</v>
      </c>
      <c r="BB2032">
        <v>12</v>
      </c>
      <c r="BC2032">
        <v>15</v>
      </c>
      <c r="BD2032">
        <v>6</v>
      </c>
      <c r="BE2032">
        <v>1896</v>
      </c>
      <c r="BF2032">
        <v>395</v>
      </c>
      <c r="BG2032">
        <v>1</v>
      </c>
      <c r="BH2032">
        <v>65</v>
      </c>
      <c r="BI2032">
        <v>73</v>
      </c>
      <c r="BJ2032">
        <v>73</v>
      </c>
      <c r="BK2032">
        <v>73</v>
      </c>
      <c r="BL2032">
        <v>50</v>
      </c>
    </row>
    <row r="2033" spans="1:64" ht="30" x14ac:dyDescent="0.25">
      <c r="A2033" t="s">
        <v>4640</v>
      </c>
      <c r="B2033">
        <v>25</v>
      </c>
      <c r="C2033">
        <v>71</v>
      </c>
      <c r="D2033">
        <v>72</v>
      </c>
      <c r="E2033" s="1" t="s">
        <v>4641</v>
      </c>
      <c r="F2033">
        <v>223871</v>
      </c>
      <c r="G2033" t="s">
        <v>97</v>
      </c>
      <c r="H2033" t="s">
        <v>278</v>
      </c>
      <c r="I2033" t="s">
        <v>77</v>
      </c>
      <c r="J2033">
        <v>71</v>
      </c>
      <c r="K2033" t="s">
        <v>206</v>
      </c>
      <c r="L2033">
        <v>1</v>
      </c>
      <c r="M2033" t="s">
        <v>1666</v>
      </c>
      <c r="N2033" t="s">
        <v>191</v>
      </c>
      <c r="O2033" t="s">
        <v>566</v>
      </c>
      <c r="P2033">
        <v>301</v>
      </c>
      <c r="Q2033">
        <v>78</v>
      </c>
      <c r="R2033">
        <v>66</v>
      </c>
      <c r="S2033">
        <v>44</v>
      </c>
      <c r="T2033">
        <v>58</v>
      </c>
      <c r="U2033">
        <v>55</v>
      </c>
      <c r="V2033">
        <v>351</v>
      </c>
      <c r="W2033">
        <v>71</v>
      </c>
      <c r="X2033">
        <v>79</v>
      </c>
      <c r="Y2033">
        <v>75</v>
      </c>
      <c r="Z2033">
        <v>60</v>
      </c>
      <c r="AA2033">
        <v>66</v>
      </c>
      <c r="AB2033">
        <v>394</v>
      </c>
      <c r="AC2033">
        <v>84</v>
      </c>
      <c r="AD2033">
        <v>77</v>
      </c>
      <c r="AE2033">
        <v>79</v>
      </c>
      <c r="AF2033">
        <v>68</v>
      </c>
      <c r="AG2033">
        <v>86</v>
      </c>
      <c r="AH2033">
        <v>327</v>
      </c>
      <c r="AI2033">
        <v>72</v>
      </c>
      <c r="AJ2033">
        <v>63</v>
      </c>
      <c r="AK2033">
        <v>73</v>
      </c>
      <c r="AL2033">
        <v>57</v>
      </c>
      <c r="AM2033">
        <v>62</v>
      </c>
      <c r="AN2033">
        <v>341</v>
      </c>
      <c r="AO2033">
        <v>77</v>
      </c>
      <c r="AP2033">
        <v>58</v>
      </c>
      <c r="AQ2033">
        <v>65</v>
      </c>
      <c r="AR2033">
        <v>75</v>
      </c>
      <c r="AS2033">
        <v>66</v>
      </c>
      <c r="AT2033">
        <v>67</v>
      </c>
      <c r="AU2033">
        <v>156</v>
      </c>
      <c r="AV2033">
        <v>50</v>
      </c>
      <c r="AW2033">
        <v>55</v>
      </c>
      <c r="AX2033">
        <v>51</v>
      </c>
      <c r="AY2033">
        <v>52</v>
      </c>
      <c r="AZ2033">
        <v>11</v>
      </c>
      <c r="BA2033">
        <v>12</v>
      </c>
      <c r="BB2033">
        <v>13</v>
      </c>
      <c r="BC2033">
        <v>6</v>
      </c>
      <c r="BD2033">
        <v>10</v>
      </c>
      <c r="BE2033">
        <v>1922</v>
      </c>
      <c r="BF2033">
        <v>403</v>
      </c>
      <c r="BG2033">
        <v>1</v>
      </c>
      <c r="BH2033">
        <v>80</v>
      </c>
      <c r="BI2033">
        <v>66</v>
      </c>
      <c r="BJ2033">
        <v>68</v>
      </c>
      <c r="BK2033">
        <v>71</v>
      </c>
      <c r="BL2033">
        <v>53</v>
      </c>
    </row>
    <row r="2034" spans="1:64" ht="30" x14ac:dyDescent="0.25">
      <c r="A2034" t="s">
        <v>4642</v>
      </c>
      <c r="B2034">
        <v>30</v>
      </c>
      <c r="C2034">
        <v>80</v>
      </c>
      <c r="D2034">
        <v>80</v>
      </c>
      <c r="E2034" s="1" t="s">
        <v>4643</v>
      </c>
      <c r="F2034">
        <v>223952</v>
      </c>
      <c r="G2034" t="s">
        <v>138</v>
      </c>
      <c r="H2034" t="s">
        <v>327</v>
      </c>
      <c r="I2034" t="s">
        <v>68</v>
      </c>
      <c r="J2034">
        <v>80</v>
      </c>
      <c r="K2034" t="s">
        <v>508</v>
      </c>
      <c r="L2034">
        <v>0</v>
      </c>
      <c r="M2034" t="s">
        <v>934</v>
      </c>
      <c r="N2034" t="s">
        <v>575</v>
      </c>
      <c r="O2034" t="s">
        <v>973</v>
      </c>
      <c r="P2034">
        <v>102</v>
      </c>
      <c r="Q2034">
        <v>15</v>
      </c>
      <c r="R2034">
        <v>19</v>
      </c>
      <c r="S2034">
        <v>23</v>
      </c>
      <c r="T2034">
        <v>26</v>
      </c>
      <c r="U2034">
        <v>19</v>
      </c>
      <c r="V2034">
        <v>102</v>
      </c>
      <c r="W2034">
        <v>16</v>
      </c>
      <c r="X2034">
        <v>23</v>
      </c>
      <c r="Y2034">
        <v>11</v>
      </c>
      <c r="Z2034">
        <v>33</v>
      </c>
      <c r="AA2034">
        <v>19</v>
      </c>
      <c r="AB2034">
        <v>252</v>
      </c>
      <c r="AC2034">
        <v>49</v>
      </c>
      <c r="AD2034">
        <v>34</v>
      </c>
      <c r="AE2034">
        <v>49</v>
      </c>
      <c r="AF2034">
        <v>78</v>
      </c>
      <c r="AG2034">
        <v>42</v>
      </c>
      <c r="AH2034">
        <v>265</v>
      </c>
      <c r="AI2034">
        <v>55</v>
      </c>
      <c r="AJ2034">
        <v>74</v>
      </c>
      <c r="AK2034">
        <v>43</v>
      </c>
      <c r="AL2034">
        <v>75</v>
      </c>
      <c r="AM2034">
        <v>18</v>
      </c>
      <c r="AN2034">
        <v>123</v>
      </c>
      <c r="AO2034">
        <v>25</v>
      </c>
      <c r="AP2034">
        <v>18</v>
      </c>
      <c r="AQ2034">
        <v>12</v>
      </c>
      <c r="AR2034">
        <v>45</v>
      </c>
      <c r="AS2034">
        <v>23</v>
      </c>
      <c r="AT2034">
        <v>58</v>
      </c>
      <c r="AU2034">
        <v>48</v>
      </c>
      <c r="AV2034">
        <v>22</v>
      </c>
      <c r="AW2034">
        <v>13</v>
      </c>
      <c r="AX2034">
        <v>13</v>
      </c>
      <c r="AY2034">
        <v>393</v>
      </c>
      <c r="AZ2034">
        <v>80</v>
      </c>
      <c r="BA2034">
        <v>79</v>
      </c>
      <c r="BB2034">
        <v>73</v>
      </c>
      <c r="BC2034">
        <v>79</v>
      </c>
      <c r="BD2034">
        <v>82</v>
      </c>
      <c r="BE2034">
        <v>1285</v>
      </c>
      <c r="BF2034">
        <v>436</v>
      </c>
      <c r="BG2034">
        <v>2</v>
      </c>
      <c r="BH2034">
        <v>80</v>
      </c>
      <c r="BI2034">
        <v>79</v>
      </c>
      <c r="BJ2034">
        <v>73</v>
      </c>
      <c r="BK2034">
        <v>82</v>
      </c>
      <c r="BL2034">
        <v>43</v>
      </c>
    </row>
    <row r="2035" spans="1:64" ht="45" x14ac:dyDescent="0.25">
      <c r="A2035" t="s">
        <v>4644</v>
      </c>
      <c r="B2035">
        <v>25</v>
      </c>
      <c r="C2035">
        <v>78</v>
      </c>
      <c r="D2035">
        <v>81</v>
      </c>
      <c r="E2035" s="1" t="s">
        <v>3522</v>
      </c>
      <c r="F2035">
        <v>224030</v>
      </c>
      <c r="G2035" t="s">
        <v>1320</v>
      </c>
      <c r="H2035" t="s">
        <v>790</v>
      </c>
      <c r="I2035" t="s">
        <v>68</v>
      </c>
      <c r="J2035">
        <v>80</v>
      </c>
      <c r="K2035" t="s">
        <v>69</v>
      </c>
      <c r="L2035">
        <v>3</v>
      </c>
      <c r="M2035" t="s">
        <v>1277</v>
      </c>
      <c r="N2035" t="s">
        <v>108</v>
      </c>
      <c r="O2035" t="s">
        <v>72</v>
      </c>
      <c r="P2035">
        <v>357</v>
      </c>
      <c r="Q2035">
        <v>75</v>
      </c>
      <c r="R2035">
        <v>72</v>
      </c>
      <c r="S2035">
        <v>62</v>
      </c>
      <c r="T2035">
        <v>83</v>
      </c>
      <c r="U2035">
        <v>65</v>
      </c>
      <c r="V2035">
        <v>390</v>
      </c>
      <c r="W2035">
        <v>79</v>
      </c>
      <c r="X2035">
        <v>79</v>
      </c>
      <c r="Y2035">
        <v>73</v>
      </c>
      <c r="Z2035">
        <v>76</v>
      </c>
      <c r="AA2035">
        <v>83</v>
      </c>
      <c r="AB2035">
        <v>402</v>
      </c>
      <c r="AC2035">
        <v>73</v>
      </c>
      <c r="AD2035">
        <v>69</v>
      </c>
      <c r="AE2035">
        <v>90</v>
      </c>
      <c r="AF2035">
        <v>77</v>
      </c>
      <c r="AG2035">
        <v>93</v>
      </c>
      <c r="AH2035">
        <v>320</v>
      </c>
      <c r="AI2035">
        <v>70</v>
      </c>
      <c r="AJ2035">
        <v>58</v>
      </c>
      <c r="AK2035">
        <v>85</v>
      </c>
      <c r="AL2035">
        <v>34</v>
      </c>
      <c r="AM2035">
        <v>73</v>
      </c>
      <c r="AN2035">
        <v>357</v>
      </c>
      <c r="AO2035">
        <v>77</v>
      </c>
      <c r="AP2035">
        <v>68</v>
      </c>
      <c r="AQ2035">
        <v>63</v>
      </c>
      <c r="AR2035">
        <v>81</v>
      </c>
      <c r="AS2035">
        <v>68</v>
      </c>
      <c r="AT2035">
        <v>73</v>
      </c>
      <c r="AU2035">
        <v>200</v>
      </c>
      <c r="AV2035">
        <v>68</v>
      </c>
      <c r="AW2035">
        <v>69</v>
      </c>
      <c r="AX2035">
        <v>63</v>
      </c>
      <c r="AY2035">
        <v>51</v>
      </c>
      <c r="AZ2035">
        <v>7</v>
      </c>
      <c r="BA2035">
        <v>14</v>
      </c>
      <c r="BB2035">
        <v>13</v>
      </c>
      <c r="BC2035">
        <v>11</v>
      </c>
      <c r="BD2035">
        <v>6</v>
      </c>
      <c r="BE2035">
        <v>2077</v>
      </c>
      <c r="BF2035">
        <v>427</v>
      </c>
      <c r="BG2035">
        <v>1</v>
      </c>
      <c r="BH2035">
        <v>71</v>
      </c>
      <c r="BI2035">
        <v>71</v>
      </c>
      <c r="BJ2035">
        <v>79</v>
      </c>
      <c r="BK2035">
        <v>82</v>
      </c>
      <c r="BL2035">
        <v>67</v>
      </c>
    </row>
    <row r="2036" spans="1:64" ht="30" x14ac:dyDescent="0.25">
      <c r="A2036" t="s">
        <v>4645</v>
      </c>
      <c r="B2036">
        <v>30</v>
      </c>
      <c r="C2036">
        <v>80</v>
      </c>
      <c r="D2036">
        <v>80</v>
      </c>
      <c r="E2036" s="1" t="s">
        <v>4646</v>
      </c>
      <c r="F2036">
        <v>224031</v>
      </c>
      <c r="G2036" t="s">
        <v>337</v>
      </c>
      <c r="H2036" t="s">
        <v>483</v>
      </c>
      <c r="I2036" t="s">
        <v>68</v>
      </c>
      <c r="J2036">
        <v>80</v>
      </c>
      <c r="K2036" t="s">
        <v>478</v>
      </c>
      <c r="L2036">
        <v>0</v>
      </c>
      <c r="M2036" t="s">
        <v>1879</v>
      </c>
      <c r="N2036" t="s">
        <v>614</v>
      </c>
      <c r="O2036" t="s">
        <v>2474</v>
      </c>
      <c r="P2036">
        <v>347</v>
      </c>
      <c r="Q2036">
        <v>76</v>
      </c>
      <c r="R2036">
        <v>56</v>
      </c>
      <c r="S2036">
        <v>76</v>
      </c>
      <c r="T2036">
        <v>71</v>
      </c>
      <c r="U2036">
        <v>68</v>
      </c>
      <c r="V2036">
        <v>336</v>
      </c>
      <c r="W2036">
        <v>75</v>
      </c>
      <c r="X2036">
        <v>76</v>
      </c>
      <c r="Y2036">
        <v>54</v>
      </c>
      <c r="Z2036">
        <v>55</v>
      </c>
      <c r="AA2036">
        <v>76</v>
      </c>
      <c r="AB2036">
        <v>393</v>
      </c>
      <c r="AC2036">
        <v>87</v>
      </c>
      <c r="AD2036">
        <v>89</v>
      </c>
      <c r="AE2036">
        <v>64</v>
      </c>
      <c r="AF2036">
        <v>76</v>
      </c>
      <c r="AG2036">
        <v>77</v>
      </c>
      <c r="AH2036">
        <v>414</v>
      </c>
      <c r="AI2036">
        <v>79</v>
      </c>
      <c r="AJ2036">
        <v>93</v>
      </c>
      <c r="AK2036">
        <v>82</v>
      </c>
      <c r="AL2036">
        <v>83</v>
      </c>
      <c r="AM2036">
        <v>77</v>
      </c>
      <c r="AN2036">
        <v>339</v>
      </c>
      <c r="AO2036">
        <v>76</v>
      </c>
      <c r="AP2036">
        <v>76</v>
      </c>
      <c r="AQ2036">
        <v>69</v>
      </c>
      <c r="AR2036">
        <v>60</v>
      </c>
      <c r="AS2036">
        <v>58</v>
      </c>
      <c r="AT2036">
        <v>75</v>
      </c>
      <c r="AU2036">
        <v>228</v>
      </c>
      <c r="AV2036">
        <v>75</v>
      </c>
      <c r="AW2036">
        <v>78</v>
      </c>
      <c r="AX2036">
        <v>75</v>
      </c>
      <c r="AY2036">
        <v>44</v>
      </c>
      <c r="AZ2036">
        <v>8</v>
      </c>
      <c r="BA2036">
        <v>9</v>
      </c>
      <c r="BB2036">
        <v>7</v>
      </c>
      <c r="BC2036">
        <v>10</v>
      </c>
      <c r="BD2036">
        <v>10</v>
      </c>
      <c r="BE2036">
        <v>2101</v>
      </c>
      <c r="BF2036">
        <v>453</v>
      </c>
      <c r="BG2036">
        <v>2</v>
      </c>
      <c r="BH2036">
        <v>88</v>
      </c>
      <c r="BI2036">
        <v>66</v>
      </c>
      <c r="BJ2036">
        <v>67</v>
      </c>
      <c r="BK2036">
        <v>74</v>
      </c>
      <c r="BL2036">
        <v>76</v>
      </c>
    </row>
    <row r="2037" spans="1:64" ht="30" x14ac:dyDescent="0.25">
      <c r="A2037" t="s">
        <v>4647</v>
      </c>
      <c r="B2037">
        <v>26</v>
      </c>
      <c r="C2037">
        <v>77</v>
      </c>
      <c r="D2037">
        <v>77</v>
      </c>
      <c r="E2037" s="1" t="s">
        <v>4648</v>
      </c>
      <c r="F2037">
        <v>224422</v>
      </c>
      <c r="G2037" t="s">
        <v>252</v>
      </c>
      <c r="H2037" t="s">
        <v>84</v>
      </c>
      <c r="I2037" t="s">
        <v>68</v>
      </c>
      <c r="J2037">
        <v>77</v>
      </c>
      <c r="K2037" t="s">
        <v>495</v>
      </c>
      <c r="L2037">
        <v>0</v>
      </c>
      <c r="M2037" t="s">
        <v>207</v>
      </c>
      <c r="N2037" t="s">
        <v>255</v>
      </c>
      <c r="O2037" t="s">
        <v>1238</v>
      </c>
      <c r="P2037">
        <v>332</v>
      </c>
      <c r="Q2037">
        <v>72</v>
      </c>
      <c r="R2037">
        <v>67</v>
      </c>
      <c r="S2037">
        <v>59</v>
      </c>
      <c r="T2037">
        <v>74</v>
      </c>
      <c r="U2037">
        <v>60</v>
      </c>
      <c r="V2037">
        <v>381</v>
      </c>
      <c r="W2037">
        <v>84</v>
      </c>
      <c r="X2037">
        <v>78</v>
      </c>
      <c r="Y2037">
        <v>69</v>
      </c>
      <c r="Z2037">
        <v>69</v>
      </c>
      <c r="AA2037">
        <v>81</v>
      </c>
      <c r="AB2037">
        <v>409</v>
      </c>
      <c r="AC2037">
        <v>90</v>
      </c>
      <c r="AD2037">
        <v>81</v>
      </c>
      <c r="AE2037">
        <v>88</v>
      </c>
      <c r="AF2037">
        <v>68</v>
      </c>
      <c r="AG2037">
        <v>82</v>
      </c>
      <c r="AH2037">
        <v>361</v>
      </c>
      <c r="AI2037">
        <v>80</v>
      </c>
      <c r="AJ2037">
        <v>77</v>
      </c>
      <c r="AK2037">
        <v>67</v>
      </c>
      <c r="AL2037">
        <v>64</v>
      </c>
      <c r="AM2037">
        <v>73</v>
      </c>
      <c r="AN2037">
        <v>295</v>
      </c>
      <c r="AO2037">
        <v>56</v>
      </c>
      <c r="AP2037">
        <v>41</v>
      </c>
      <c r="AQ2037">
        <v>71</v>
      </c>
      <c r="AR2037">
        <v>69</v>
      </c>
      <c r="AS2037">
        <v>58</v>
      </c>
      <c r="AT2037">
        <v>75</v>
      </c>
      <c r="AU2037">
        <v>106</v>
      </c>
      <c r="AV2037">
        <v>28</v>
      </c>
      <c r="AW2037">
        <v>44</v>
      </c>
      <c r="AX2037">
        <v>34</v>
      </c>
      <c r="AY2037">
        <v>62</v>
      </c>
      <c r="AZ2037">
        <v>15</v>
      </c>
      <c r="BA2037">
        <v>8</v>
      </c>
      <c r="BB2037">
        <v>9</v>
      </c>
      <c r="BC2037">
        <v>14</v>
      </c>
      <c r="BD2037">
        <v>16</v>
      </c>
      <c r="BE2037">
        <v>1946</v>
      </c>
      <c r="BF2037">
        <v>412</v>
      </c>
      <c r="BG2037">
        <v>1</v>
      </c>
      <c r="BH2037">
        <v>85</v>
      </c>
      <c r="BI2037">
        <v>70</v>
      </c>
      <c r="BJ2037">
        <v>72</v>
      </c>
      <c r="BK2037">
        <v>82</v>
      </c>
      <c r="BL2037">
        <v>39</v>
      </c>
    </row>
    <row r="2038" spans="1:64" ht="30" x14ac:dyDescent="0.25">
      <c r="A2038" t="s">
        <v>4649</v>
      </c>
      <c r="B2038">
        <v>27</v>
      </c>
      <c r="C2038">
        <v>72</v>
      </c>
      <c r="D2038">
        <v>73</v>
      </c>
      <c r="E2038" s="1" t="s">
        <v>4650</v>
      </c>
      <c r="F2038">
        <v>224540</v>
      </c>
      <c r="G2038" t="s">
        <v>97</v>
      </c>
      <c r="H2038" t="s">
        <v>549</v>
      </c>
      <c r="I2038" t="s">
        <v>68</v>
      </c>
      <c r="J2038">
        <v>73</v>
      </c>
      <c r="K2038" t="s">
        <v>106</v>
      </c>
      <c r="L2038">
        <v>1</v>
      </c>
      <c r="M2038" t="s">
        <v>726</v>
      </c>
      <c r="N2038" t="s">
        <v>443</v>
      </c>
      <c r="O2038" t="s">
        <v>1269</v>
      </c>
      <c r="P2038">
        <v>338</v>
      </c>
      <c r="Q2038">
        <v>63</v>
      </c>
      <c r="R2038">
        <v>72</v>
      </c>
      <c r="S2038">
        <v>70</v>
      </c>
      <c r="T2038">
        <v>66</v>
      </c>
      <c r="U2038">
        <v>67</v>
      </c>
      <c r="V2038">
        <v>295</v>
      </c>
      <c r="W2038">
        <v>70</v>
      </c>
      <c r="X2038">
        <v>59</v>
      </c>
      <c r="Y2038">
        <v>53</v>
      </c>
      <c r="Z2038">
        <v>46</v>
      </c>
      <c r="AA2038">
        <v>67</v>
      </c>
      <c r="AB2038">
        <v>423</v>
      </c>
      <c r="AC2038">
        <v>92</v>
      </c>
      <c r="AD2038">
        <v>91</v>
      </c>
      <c r="AE2038">
        <v>90</v>
      </c>
      <c r="AF2038">
        <v>70</v>
      </c>
      <c r="AG2038">
        <v>80</v>
      </c>
      <c r="AH2038">
        <v>379</v>
      </c>
      <c r="AI2038">
        <v>74</v>
      </c>
      <c r="AJ2038">
        <v>87</v>
      </c>
      <c r="AK2038">
        <v>78</v>
      </c>
      <c r="AL2038">
        <v>74</v>
      </c>
      <c r="AM2038">
        <v>66</v>
      </c>
      <c r="AN2038">
        <v>314</v>
      </c>
      <c r="AO2038">
        <v>78</v>
      </c>
      <c r="AP2038">
        <v>37</v>
      </c>
      <c r="AQ2038">
        <v>72</v>
      </c>
      <c r="AR2038">
        <v>63</v>
      </c>
      <c r="AS2038">
        <v>64</v>
      </c>
      <c r="AT2038">
        <v>67</v>
      </c>
      <c r="AU2038">
        <v>104</v>
      </c>
      <c r="AV2038">
        <v>36</v>
      </c>
      <c r="AW2038">
        <v>35</v>
      </c>
      <c r="AX2038">
        <v>33</v>
      </c>
      <c r="AY2038">
        <v>67</v>
      </c>
      <c r="AZ2038">
        <v>15</v>
      </c>
      <c r="BA2038">
        <v>13</v>
      </c>
      <c r="BB2038">
        <v>13</v>
      </c>
      <c r="BC2038">
        <v>14</v>
      </c>
      <c r="BD2038">
        <v>12</v>
      </c>
      <c r="BE2038">
        <v>1920</v>
      </c>
      <c r="BF2038">
        <v>409</v>
      </c>
      <c r="BG2038">
        <v>1</v>
      </c>
      <c r="BH2038">
        <v>91</v>
      </c>
      <c r="BI2038">
        <v>71</v>
      </c>
      <c r="BJ2038">
        <v>61</v>
      </c>
      <c r="BK2038">
        <v>71</v>
      </c>
      <c r="BL2038">
        <v>39</v>
      </c>
    </row>
    <row r="2039" spans="1:64" ht="30" x14ac:dyDescent="0.25">
      <c r="A2039" t="s">
        <v>3879</v>
      </c>
      <c r="B2039">
        <v>27</v>
      </c>
      <c r="C2039">
        <v>76</v>
      </c>
      <c r="D2039">
        <v>76</v>
      </c>
      <c r="E2039" s="1" t="s">
        <v>3880</v>
      </c>
      <c r="F2039">
        <v>224574</v>
      </c>
      <c r="G2039" t="s">
        <v>320</v>
      </c>
      <c r="H2039" t="s">
        <v>816</v>
      </c>
      <c r="I2039" t="s">
        <v>68</v>
      </c>
      <c r="J2039">
        <v>77</v>
      </c>
      <c r="K2039" t="s">
        <v>206</v>
      </c>
      <c r="L2039">
        <v>0</v>
      </c>
      <c r="M2039" t="s">
        <v>1532</v>
      </c>
      <c r="N2039" t="s">
        <v>185</v>
      </c>
      <c r="O2039" t="s">
        <v>1722</v>
      </c>
      <c r="P2039">
        <v>350</v>
      </c>
      <c r="Q2039">
        <v>73</v>
      </c>
      <c r="R2039">
        <v>74</v>
      </c>
      <c r="S2039">
        <v>60</v>
      </c>
      <c r="T2039">
        <v>73</v>
      </c>
      <c r="U2039">
        <v>70</v>
      </c>
      <c r="V2039">
        <v>360</v>
      </c>
      <c r="W2039">
        <v>81</v>
      </c>
      <c r="X2039">
        <v>70</v>
      </c>
      <c r="Y2039">
        <v>56</v>
      </c>
      <c r="Z2039">
        <v>73</v>
      </c>
      <c r="AA2039">
        <v>80</v>
      </c>
      <c r="AB2039">
        <v>406</v>
      </c>
      <c r="AC2039">
        <v>82</v>
      </c>
      <c r="AD2039">
        <v>80</v>
      </c>
      <c r="AE2039">
        <v>88</v>
      </c>
      <c r="AF2039">
        <v>78</v>
      </c>
      <c r="AG2039">
        <v>78</v>
      </c>
      <c r="AH2039">
        <v>361</v>
      </c>
      <c r="AI2039">
        <v>76</v>
      </c>
      <c r="AJ2039">
        <v>72</v>
      </c>
      <c r="AK2039">
        <v>81</v>
      </c>
      <c r="AL2039">
        <v>57</v>
      </c>
      <c r="AM2039">
        <v>75</v>
      </c>
      <c r="AN2039">
        <v>355</v>
      </c>
      <c r="AO2039">
        <v>70</v>
      </c>
      <c r="AP2039">
        <v>66</v>
      </c>
      <c r="AQ2039">
        <v>73</v>
      </c>
      <c r="AR2039">
        <v>71</v>
      </c>
      <c r="AS2039">
        <v>75</v>
      </c>
      <c r="AT2039">
        <v>70</v>
      </c>
      <c r="AU2039">
        <v>195</v>
      </c>
      <c r="AV2039">
        <v>65</v>
      </c>
      <c r="AW2039">
        <v>65</v>
      </c>
      <c r="AX2039">
        <v>65</v>
      </c>
      <c r="AY2039">
        <v>56</v>
      </c>
      <c r="AZ2039">
        <v>15</v>
      </c>
      <c r="BA2039">
        <v>14</v>
      </c>
      <c r="BB2039">
        <v>7</v>
      </c>
      <c r="BC2039">
        <v>10</v>
      </c>
      <c r="BD2039">
        <v>10</v>
      </c>
      <c r="BE2039">
        <v>2083</v>
      </c>
      <c r="BF2039">
        <v>439</v>
      </c>
      <c r="BG2039">
        <v>1</v>
      </c>
      <c r="BH2039">
        <v>81</v>
      </c>
      <c r="BI2039">
        <v>74</v>
      </c>
      <c r="BJ2039">
        <v>72</v>
      </c>
      <c r="BK2039">
        <v>81</v>
      </c>
      <c r="BL2039">
        <v>65</v>
      </c>
    </row>
    <row r="2040" spans="1:64" ht="30" x14ac:dyDescent="0.25">
      <c r="A2040" t="s">
        <v>4651</v>
      </c>
      <c r="B2040">
        <v>26</v>
      </c>
      <c r="C2040">
        <v>78</v>
      </c>
      <c r="D2040">
        <v>79</v>
      </c>
      <c r="E2040" s="1" t="s">
        <v>4652</v>
      </c>
      <c r="F2040">
        <v>225014</v>
      </c>
      <c r="G2040" t="s">
        <v>212</v>
      </c>
      <c r="H2040" t="s">
        <v>147</v>
      </c>
      <c r="I2040" t="s">
        <v>68</v>
      </c>
      <c r="J2040">
        <v>79</v>
      </c>
      <c r="K2040" t="s">
        <v>69</v>
      </c>
      <c r="L2040">
        <v>1</v>
      </c>
      <c r="M2040" t="s">
        <v>1160</v>
      </c>
      <c r="N2040" t="s">
        <v>1137</v>
      </c>
      <c r="O2040" t="s">
        <v>4653</v>
      </c>
      <c r="P2040">
        <v>334</v>
      </c>
      <c r="Q2040">
        <v>75</v>
      </c>
      <c r="R2040">
        <v>69</v>
      </c>
      <c r="S2040">
        <v>50</v>
      </c>
      <c r="T2040">
        <v>82</v>
      </c>
      <c r="U2040">
        <v>58</v>
      </c>
      <c r="V2040">
        <v>352</v>
      </c>
      <c r="W2040">
        <v>82</v>
      </c>
      <c r="X2040">
        <v>64</v>
      </c>
      <c r="Y2040">
        <v>45</v>
      </c>
      <c r="Z2040">
        <v>78</v>
      </c>
      <c r="AA2040">
        <v>83</v>
      </c>
      <c r="AB2040">
        <v>388</v>
      </c>
      <c r="AC2040">
        <v>74</v>
      </c>
      <c r="AD2040">
        <v>72</v>
      </c>
      <c r="AE2040">
        <v>84</v>
      </c>
      <c r="AF2040">
        <v>78</v>
      </c>
      <c r="AG2040">
        <v>80</v>
      </c>
      <c r="AH2040">
        <v>338</v>
      </c>
      <c r="AI2040">
        <v>65</v>
      </c>
      <c r="AJ2040">
        <v>67</v>
      </c>
      <c r="AK2040">
        <v>73</v>
      </c>
      <c r="AL2040">
        <v>66</v>
      </c>
      <c r="AM2040">
        <v>67</v>
      </c>
      <c r="AN2040">
        <v>341</v>
      </c>
      <c r="AO2040">
        <v>63</v>
      </c>
      <c r="AP2040">
        <v>68</v>
      </c>
      <c r="AQ2040">
        <v>78</v>
      </c>
      <c r="AR2040">
        <v>76</v>
      </c>
      <c r="AS2040">
        <v>56</v>
      </c>
      <c r="AT2040">
        <v>77</v>
      </c>
      <c r="AU2040">
        <v>204</v>
      </c>
      <c r="AV2040">
        <v>64</v>
      </c>
      <c r="AW2040">
        <v>70</v>
      </c>
      <c r="AX2040">
        <v>70</v>
      </c>
      <c r="AY2040">
        <v>63</v>
      </c>
      <c r="AZ2040">
        <v>14</v>
      </c>
      <c r="BA2040">
        <v>12</v>
      </c>
      <c r="BB2040">
        <v>11</v>
      </c>
      <c r="BC2040">
        <v>11</v>
      </c>
      <c r="BD2040">
        <v>15</v>
      </c>
      <c r="BE2040">
        <v>2020</v>
      </c>
      <c r="BF2040">
        <v>431</v>
      </c>
      <c r="BG2040">
        <v>2</v>
      </c>
      <c r="BH2040">
        <v>73</v>
      </c>
      <c r="BI2040">
        <v>67</v>
      </c>
      <c r="BJ2040">
        <v>76</v>
      </c>
      <c r="BK2040">
        <v>82</v>
      </c>
      <c r="BL2040">
        <v>66</v>
      </c>
    </row>
    <row r="2041" spans="1:64" ht="45" x14ac:dyDescent="0.25">
      <c r="A2041" t="s">
        <v>4654</v>
      </c>
      <c r="B2041">
        <v>26</v>
      </c>
      <c r="C2041">
        <v>77</v>
      </c>
      <c r="D2041">
        <v>78</v>
      </c>
      <c r="E2041" s="1" t="s">
        <v>4655</v>
      </c>
      <c r="F2041">
        <v>225309</v>
      </c>
      <c r="G2041" t="s">
        <v>146</v>
      </c>
      <c r="H2041" t="s">
        <v>125</v>
      </c>
      <c r="I2041" t="s">
        <v>68</v>
      </c>
      <c r="J2041">
        <v>79</v>
      </c>
      <c r="K2041" t="s">
        <v>69</v>
      </c>
      <c r="L2041">
        <v>1</v>
      </c>
      <c r="M2041" t="s">
        <v>1091</v>
      </c>
      <c r="N2041" t="s">
        <v>719</v>
      </c>
      <c r="O2041" t="s">
        <v>4656</v>
      </c>
      <c r="P2041">
        <v>333</v>
      </c>
      <c r="Q2041">
        <v>78</v>
      </c>
      <c r="R2041">
        <v>68</v>
      </c>
      <c r="S2041">
        <v>42</v>
      </c>
      <c r="T2041" t="s">
        <v>200</v>
      </c>
      <c r="U2041">
        <v>66</v>
      </c>
      <c r="V2041">
        <v>395</v>
      </c>
      <c r="W2041">
        <v>83</v>
      </c>
      <c r="X2041">
        <v>80</v>
      </c>
      <c r="Y2041" t="s">
        <v>660</v>
      </c>
      <c r="Z2041">
        <v>77</v>
      </c>
      <c r="AA2041">
        <v>81</v>
      </c>
      <c r="AB2041">
        <v>373</v>
      </c>
      <c r="AC2041">
        <v>76</v>
      </c>
      <c r="AD2041" t="s">
        <v>2007</v>
      </c>
      <c r="AE2041">
        <v>81</v>
      </c>
      <c r="AF2041" t="s">
        <v>316</v>
      </c>
      <c r="AG2041">
        <v>78</v>
      </c>
      <c r="AH2041">
        <v>366</v>
      </c>
      <c r="AI2041">
        <v>81</v>
      </c>
      <c r="AJ2041" t="s">
        <v>961</v>
      </c>
      <c r="AK2041" t="s">
        <v>199</v>
      </c>
      <c r="AL2041" t="s">
        <v>468</v>
      </c>
      <c r="AM2041">
        <v>76</v>
      </c>
      <c r="AN2041">
        <v>352</v>
      </c>
      <c r="AO2041" t="s">
        <v>595</v>
      </c>
      <c r="AP2041" t="s">
        <v>1495</v>
      </c>
      <c r="AQ2041" t="s">
        <v>624</v>
      </c>
      <c r="AR2041" t="s">
        <v>621</v>
      </c>
      <c r="AS2041">
        <v>65</v>
      </c>
      <c r="AT2041" t="s">
        <v>2829</v>
      </c>
      <c r="AU2041">
        <v>160</v>
      </c>
      <c r="AV2041" t="s">
        <v>469</v>
      </c>
      <c r="AW2041" t="s">
        <v>1883</v>
      </c>
      <c r="AX2041">
        <v>42</v>
      </c>
      <c r="AY2041">
        <v>60</v>
      </c>
      <c r="AZ2041">
        <v>12</v>
      </c>
      <c r="BA2041">
        <v>12</v>
      </c>
      <c r="BB2041">
        <v>14</v>
      </c>
      <c r="BC2041">
        <v>12</v>
      </c>
      <c r="BD2041">
        <v>10</v>
      </c>
      <c r="BE2041">
        <v>2039</v>
      </c>
      <c r="BF2041">
        <v>426</v>
      </c>
      <c r="BG2041">
        <v>2</v>
      </c>
      <c r="BH2041">
        <v>68</v>
      </c>
      <c r="BI2041">
        <v>72</v>
      </c>
      <c r="BJ2041">
        <v>78</v>
      </c>
      <c r="BK2041">
        <v>81</v>
      </c>
      <c r="BL2041">
        <v>57</v>
      </c>
    </row>
    <row r="2042" spans="1:64" ht="30" x14ac:dyDescent="0.25">
      <c r="A2042" t="s">
        <v>4657</v>
      </c>
      <c r="B2042">
        <v>34</v>
      </c>
      <c r="C2042">
        <v>73</v>
      </c>
      <c r="D2042">
        <v>73</v>
      </c>
      <c r="E2042" s="1" t="s">
        <v>4658</v>
      </c>
      <c r="F2042">
        <v>180283</v>
      </c>
      <c r="G2042" t="s">
        <v>155</v>
      </c>
      <c r="H2042" t="s">
        <v>125</v>
      </c>
      <c r="I2042" t="s">
        <v>68</v>
      </c>
      <c r="J2042">
        <v>73</v>
      </c>
      <c r="K2042" t="s">
        <v>229</v>
      </c>
      <c r="L2042">
        <v>0</v>
      </c>
      <c r="M2042" t="s">
        <v>92</v>
      </c>
      <c r="N2042" t="s">
        <v>519</v>
      </c>
      <c r="O2042" t="s">
        <v>1456</v>
      </c>
      <c r="P2042">
        <v>322</v>
      </c>
      <c r="Q2042">
        <v>70</v>
      </c>
      <c r="R2042">
        <v>56</v>
      </c>
      <c r="S2042">
        <v>55</v>
      </c>
      <c r="T2042">
        <v>78</v>
      </c>
      <c r="U2042">
        <v>63</v>
      </c>
      <c r="V2042">
        <v>369</v>
      </c>
      <c r="W2042">
        <v>67</v>
      </c>
      <c r="X2042">
        <v>74</v>
      </c>
      <c r="Y2042">
        <v>73</v>
      </c>
      <c r="Z2042">
        <v>81</v>
      </c>
      <c r="AA2042">
        <v>74</v>
      </c>
      <c r="AB2042">
        <v>272</v>
      </c>
      <c r="AC2042">
        <v>47</v>
      </c>
      <c r="AD2042">
        <v>46</v>
      </c>
      <c r="AE2042">
        <v>56</v>
      </c>
      <c r="AF2042">
        <v>57</v>
      </c>
      <c r="AG2042">
        <v>66</v>
      </c>
      <c r="AH2042">
        <v>368</v>
      </c>
      <c r="AI2042">
        <v>72</v>
      </c>
      <c r="AJ2042">
        <v>66</v>
      </c>
      <c r="AK2042">
        <v>83</v>
      </c>
      <c r="AL2042">
        <v>77</v>
      </c>
      <c r="AM2042">
        <v>70</v>
      </c>
      <c r="AN2042">
        <v>355</v>
      </c>
      <c r="AO2042">
        <v>72</v>
      </c>
      <c r="AP2042">
        <v>70</v>
      </c>
      <c r="AQ2042">
        <v>66</v>
      </c>
      <c r="AR2042">
        <v>79</v>
      </c>
      <c r="AS2042">
        <v>68</v>
      </c>
      <c r="AT2042">
        <v>72</v>
      </c>
      <c r="AU2042">
        <v>189</v>
      </c>
      <c r="AV2042">
        <v>62</v>
      </c>
      <c r="AW2042">
        <v>68</v>
      </c>
      <c r="AX2042">
        <v>59</v>
      </c>
      <c r="AY2042">
        <v>49</v>
      </c>
      <c r="AZ2042">
        <v>14</v>
      </c>
      <c r="BA2042">
        <v>9</v>
      </c>
      <c r="BB2042">
        <v>7</v>
      </c>
      <c r="BC2042">
        <v>9</v>
      </c>
      <c r="BD2042">
        <v>10</v>
      </c>
      <c r="BE2042">
        <v>1924</v>
      </c>
      <c r="BF2042">
        <v>395</v>
      </c>
      <c r="BG2042">
        <v>2</v>
      </c>
      <c r="BH2042">
        <v>46</v>
      </c>
      <c r="BI2042">
        <v>63</v>
      </c>
      <c r="BJ2042">
        <v>77</v>
      </c>
      <c r="BK2042">
        <v>68</v>
      </c>
      <c r="BL2042">
        <v>64</v>
      </c>
    </row>
    <row r="2043" spans="1:64" ht="30" x14ac:dyDescent="0.25">
      <c r="A2043" t="s">
        <v>4659</v>
      </c>
      <c r="B2043">
        <v>39</v>
      </c>
      <c r="C2043">
        <v>71</v>
      </c>
      <c r="D2043">
        <v>71</v>
      </c>
      <c r="E2043" s="1" t="s">
        <v>4660</v>
      </c>
      <c r="F2043">
        <v>180739</v>
      </c>
      <c r="G2043" t="s">
        <v>337</v>
      </c>
      <c r="H2043" t="s">
        <v>119</v>
      </c>
      <c r="I2043" t="s">
        <v>68</v>
      </c>
      <c r="J2043">
        <v>71</v>
      </c>
      <c r="K2043" t="s">
        <v>508</v>
      </c>
      <c r="L2043">
        <v>0</v>
      </c>
      <c r="M2043" t="s">
        <v>760</v>
      </c>
      <c r="N2043" t="s">
        <v>519</v>
      </c>
      <c r="O2043" t="s">
        <v>4661</v>
      </c>
      <c r="P2043">
        <v>91</v>
      </c>
      <c r="Q2043">
        <v>17</v>
      </c>
      <c r="R2043">
        <v>14</v>
      </c>
      <c r="S2043">
        <v>14</v>
      </c>
      <c r="T2043">
        <v>33</v>
      </c>
      <c r="U2043">
        <v>13</v>
      </c>
      <c r="V2043">
        <v>100</v>
      </c>
      <c r="W2043">
        <v>12</v>
      </c>
      <c r="X2043">
        <v>13</v>
      </c>
      <c r="Y2043">
        <v>14</v>
      </c>
      <c r="Z2043">
        <v>33</v>
      </c>
      <c r="AA2043">
        <v>28</v>
      </c>
      <c r="AB2043">
        <v>260</v>
      </c>
      <c r="AC2043">
        <v>43</v>
      </c>
      <c r="AD2043">
        <v>42</v>
      </c>
      <c r="AE2043">
        <v>61</v>
      </c>
      <c r="AF2043">
        <v>69</v>
      </c>
      <c r="AG2043">
        <v>45</v>
      </c>
      <c r="AH2043">
        <v>231</v>
      </c>
      <c r="AI2043">
        <v>53</v>
      </c>
      <c r="AJ2043">
        <v>69</v>
      </c>
      <c r="AK2043">
        <v>30</v>
      </c>
      <c r="AL2043">
        <v>60</v>
      </c>
      <c r="AM2043">
        <v>19</v>
      </c>
      <c r="AN2043">
        <v>99</v>
      </c>
      <c r="AO2043">
        <v>16</v>
      </c>
      <c r="AP2043">
        <v>19</v>
      </c>
      <c r="AQ2043">
        <v>11</v>
      </c>
      <c r="AR2043">
        <v>29</v>
      </c>
      <c r="AS2043">
        <v>24</v>
      </c>
      <c r="AT2043">
        <v>44</v>
      </c>
      <c r="AU2043">
        <v>35</v>
      </c>
      <c r="AV2043">
        <v>10</v>
      </c>
      <c r="AW2043">
        <v>13</v>
      </c>
      <c r="AX2043">
        <v>12</v>
      </c>
      <c r="AY2043">
        <v>352</v>
      </c>
      <c r="AZ2043">
        <v>71</v>
      </c>
      <c r="BA2043">
        <v>70</v>
      </c>
      <c r="BB2043">
        <v>71</v>
      </c>
      <c r="BC2043">
        <v>70</v>
      </c>
      <c r="BD2043">
        <v>70</v>
      </c>
      <c r="BE2043">
        <v>1168</v>
      </c>
      <c r="BF2043">
        <v>395</v>
      </c>
      <c r="BG2043">
        <v>2</v>
      </c>
      <c r="BH2043">
        <v>71</v>
      </c>
      <c r="BI2043">
        <v>70</v>
      </c>
      <c r="BJ2043">
        <v>71</v>
      </c>
      <c r="BK2043">
        <v>70</v>
      </c>
      <c r="BL2043">
        <v>43</v>
      </c>
    </row>
    <row r="2044" spans="1:64" ht="60" x14ac:dyDescent="0.25">
      <c r="A2044" t="s">
        <v>4662</v>
      </c>
      <c r="B2044">
        <v>35</v>
      </c>
      <c r="C2044">
        <v>76</v>
      </c>
      <c r="D2044">
        <v>76</v>
      </c>
      <c r="E2044" s="1" t="s">
        <v>3262</v>
      </c>
      <c r="F2044">
        <v>180819</v>
      </c>
      <c r="G2044" t="s">
        <v>90</v>
      </c>
      <c r="H2044" t="s">
        <v>260</v>
      </c>
      <c r="I2044" t="s">
        <v>68</v>
      </c>
      <c r="J2044">
        <v>76</v>
      </c>
      <c r="K2044" t="s">
        <v>69</v>
      </c>
      <c r="L2044">
        <v>0</v>
      </c>
      <c r="M2044" t="s">
        <v>1534</v>
      </c>
      <c r="N2044" t="s">
        <v>208</v>
      </c>
      <c r="O2044" t="s">
        <v>1269</v>
      </c>
      <c r="P2044">
        <v>358</v>
      </c>
      <c r="Q2044">
        <v>74</v>
      </c>
      <c r="R2044">
        <v>69</v>
      </c>
      <c r="S2044">
        <v>64</v>
      </c>
      <c r="T2044">
        <v>81</v>
      </c>
      <c r="U2044">
        <v>70</v>
      </c>
      <c r="V2044">
        <v>378</v>
      </c>
      <c r="W2044">
        <v>78</v>
      </c>
      <c r="X2044">
        <v>77</v>
      </c>
      <c r="Y2044">
        <v>66</v>
      </c>
      <c r="Z2044">
        <v>77</v>
      </c>
      <c r="AA2044">
        <v>80</v>
      </c>
      <c r="AB2044">
        <v>332</v>
      </c>
      <c r="AC2044">
        <v>63</v>
      </c>
      <c r="AD2044">
        <v>51</v>
      </c>
      <c r="AE2044">
        <v>68</v>
      </c>
      <c r="AF2044">
        <v>77</v>
      </c>
      <c r="AG2044">
        <v>73</v>
      </c>
      <c r="AH2044">
        <v>322</v>
      </c>
      <c r="AI2044">
        <v>72</v>
      </c>
      <c r="AJ2044">
        <v>67</v>
      </c>
      <c r="AK2044">
        <v>54</v>
      </c>
      <c r="AL2044">
        <v>60</v>
      </c>
      <c r="AM2044">
        <v>69</v>
      </c>
      <c r="AN2044">
        <v>357</v>
      </c>
      <c r="AO2044">
        <v>71</v>
      </c>
      <c r="AP2044">
        <v>64</v>
      </c>
      <c r="AQ2044">
        <v>74</v>
      </c>
      <c r="AR2044">
        <v>78</v>
      </c>
      <c r="AS2044">
        <v>70</v>
      </c>
      <c r="AT2044">
        <v>81</v>
      </c>
      <c r="AU2044">
        <v>186</v>
      </c>
      <c r="AV2044">
        <v>61</v>
      </c>
      <c r="AW2044">
        <v>65</v>
      </c>
      <c r="AX2044">
        <v>60</v>
      </c>
      <c r="AY2044">
        <v>54</v>
      </c>
      <c r="AZ2044">
        <v>6</v>
      </c>
      <c r="BA2044">
        <v>15</v>
      </c>
      <c r="BB2044">
        <v>14</v>
      </c>
      <c r="BC2044">
        <v>8</v>
      </c>
      <c r="BD2044">
        <v>11</v>
      </c>
      <c r="BE2044">
        <v>1987</v>
      </c>
      <c r="BF2044">
        <v>404</v>
      </c>
      <c r="BG2044">
        <v>2</v>
      </c>
      <c r="BH2044">
        <v>56</v>
      </c>
      <c r="BI2044">
        <v>70</v>
      </c>
      <c r="BJ2044">
        <v>77</v>
      </c>
      <c r="BK2044">
        <v>77</v>
      </c>
      <c r="BL2044">
        <v>63</v>
      </c>
    </row>
    <row r="2045" spans="1:64" ht="45" x14ac:dyDescent="0.25">
      <c r="A2045" t="s">
        <v>4663</v>
      </c>
      <c r="B2045">
        <v>34</v>
      </c>
      <c r="C2045">
        <v>77</v>
      </c>
      <c r="D2045">
        <v>77</v>
      </c>
      <c r="E2045" s="1" t="s">
        <v>4664</v>
      </c>
      <c r="F2045">
        <v>181458</v>
      </c>
      <c r="G2045" t="s">
        <v>124</v>
      </c>
      <c r="H2045" t="s">
        <v>290</v>
      </c>
      <c r="I2045" t="s">
        <v>68</v>
      </c>
      <c r="J2045">
        <v>77</v>
      </c>
      <c r="K2045" t="s">
        <v>495</v>
      </c>
      <c r="L2045">
        <v>0</v>
      </c>
      <c r="M2045" t="s">
        <v>1448</v>
      </c>
      <c r="N2045" t="s">
        <v>185</v>
      </c>
      <c r="O2045" t="s">
        <v>1449</v>
      </c>
      <c r="P2045">
        <v>395</v>
      </c>
      <c r="Q2045">
        <v>85</v>
      </c>
      <c r="R2045">
        <v>72</v>
      </c>
      <c r="S2045">
        <v>77</v>
      </c>
      <c r="T2045">
        <v>80</v>
      </c>
      <c r="U2045">
        <v>81</v>
      </c>
      <c r="V2045">
        <v>389</v>
      </c>
      <c r="W2045">
        <v>78</v>
      </c>
      <c r="X2045">
        <v>79</v>
      </c>
      <c r="Y2045">
        <v>75</v>
      </c>
      <c r="Z2045">
        <v>77</v>
      </c>
      <c r="AA2045">
        <v>80</v>
      </c>
      <c r="AB2045">
        <v>357</v>
      </c>
      <c r="AC2045">
        <v>74</v>
      </c>
      <c r="AD2045">
        <v>68</v>
      </c>
      <c r="AE2045">
        <v>69</v>
      </c>
      <c r="AF2045">
        <v>77</v>
      </c>
      <c r="AG2045">
        <v>69</v>
      </c>
      <c r="AH2045">
        <v>388</v>
      </c>
      <c r="AI2045">
        <v>83</v>
      </c>
      <c r="AJ2045">
        <v>84</v>
      </c>
      <c r="AK2045">
        <v>74</v>
      </c>
      <c r="AL2045">
        <v>71</v>
      </c>
      <c r="AM2045">
        <v>76</v>
      </c>
      <c r="AN2045">
        <v>370</v>
      </c>
      <c r="AO2045">
        <v>71</v>
      </c>
      <c r="AP2045">
        <v>71</v>
      </c>
      <c r="AQ2045">
        <v>76</v>
      </c>
      <c r="AR2045">
        <v>76</v>
      </c>
      <c r="AS2045">
        <v>76</v>
      </c>
      <c r="AT2045">
        <v>83</v>
      </c>
      <c r="AU2045">
        <v>208</v>
      </c>
      <c r="AV2045">
        <v>70</v>
      </c>
      <c r="AW2045">
        <v>73</v>
      </c>
      <c r="AX2045">
        <v>65</v>
      </c>
      <c r="AY2045">
        <v>38</v>
      </c>
      <c r="AZ2045">
        <v>6</v>
      </c>
      <c r="BA2045">
        <v>7</v>
      </c>
      <c r="BB2045">
        <v>10</v>
      </c>
      <c r="BC2045">
        <v>9</v>
      </c>
      <c r="BD2045">
        <v>6</v>
      </c>
      <c r="BE2045">
        <v>2145</v>
      </c>
      <c r="BF2045">
        <v>446</v>
      </c>
      <c r="BG2045">
        <v>3</v>
      </c>
      <c r="BH2045">
        <v>71</v>
      </c>
      <c r="BI2045">
        <v>76</v>
      </c>
      <c r="BJ2045">
        <v>79</v>
      </c>
      <c r="BK2045">
        <v>77</v>
      </c>
      <c r="BL2045">
        <v>71</v>
      </c>
    </row>
    <row r="2046" spans="1:64" ht="45" x14ac:dyDescent="0.25">
      <c r="A2046" t="s">
        <v>4665</v>
      </c>
      <c r="B2046">
        <v>33</v>
      </c>
      <c r="C2046">
        <v>69</v>
      </c>
      <c r="D2046">
        <v>69</v>
      </c>
      <c r="E2046" s="1" t="s">
        <v>4666</v>
      </c>
      <c r="F2046">
        <v>183130</v>
      </c>
      <c r="G2046" t="s">
        <v>97</v>
      </c>
      <c r="H2046" t="s">
        <v>156</v>
      </c>
      <c r="I2046" t="s">
        <v>68</v>
      </c>
      <c r="J2046">
        <v>69</v>
      </c>
      <c r="K2046" t="s">
        <v>206</v>
      </c>
      <c r="L2046">
        <v>0</v>
      </c>
      <c r="M2046" t="s">
        <v>3501</v>
      </c>
      <c r="N2046" t="s">
        <v>108</v>
      </c>
      <c r="O2046" t="s">
        <v>2984</v>
      </c>
      <c r="P2046">
        <v>324</v>
      </c>
      <c r="Q2046">
        <v>75</v>
      </c>
      <c r="R2046">
        <v>65</v>
      </c>
      <c r="S2046">
        <v>45</v>
      </c>
      <c r="T2046">
        <v>70</v>
      </c>
      <c r="U2046">
        <v>69</v>
      </c>
      <c r="V2046">
        <v>363</v>
      </c>
      <c r="W2046">
        <v>70</v>
      </c>
      <c r="X2046">
        <v>78</v>
      </c>
      <c r="Y2046">
        <v>73</v>
      </c>
      <c r="Z2046">
        <v>71</v>
      </c>
      <c r="AA2046">
        <v>71</v>
      </c>
      <c r="AB2046">
        <v>310</v>
      </c>
      <c r="AC2046">
        <v>57</v>
      </c>
      <c r="AD2046">
        <v>55</v>
      </c>
      <c r="AE2046">
        <v>60</v>
      </c>
      <c r="AF2046">
        <v>66</v>
      </c>
      <c r="AG2046">
        <v>72</v>
      </c>
      <c r="AH2046">
        <v>313</v>
      </c>
      <c r="AI2046">
        <v>70</v>
      </c>
      <c r="AJ2046">
        <v>54</v>
      </c>
      <c r="AK2046">
        <v>66</v>
      </c>
      <c r="AL2046">
        <v>58</v>
      </c>
      <c r="AM2046">
        <v>65</v>
      </c>
      <c r="AN2046">
        <v>321</v>
      </c>
      <c r="AO2046">
        <v>69</v>
      </c>
      <c r="AP2046">
        <v>56</v>
      </c>
      <c r="AQ2046">
        <v>68</v>
      </c>
      <c r="AR2046">
        <v>68</v>
      </c>
      <c r="AS2046">
        <v>60</v>
      </c>
      <c r="AT2046">
        <v>70</v>
      </c>
      <c r="AU2046">
        <v>185</v>
      </c>
      <c r="AV2046">
        <v>67</v>
      </c>
      <c r="AW2046">
        <v>61</v>
      </c>
      <c r="AX2046">
        <v>57</v>
      </c>
      <c r="AY2046">
        <v>61</v>
      </c>
      <c r="AZ2046">
        <v>15</v>
      </c>
      <c r="BA2046">
        <v>9</v>
      </c>
      <c r="BB2046">
        <v>8</v>
      </c>
      <c r="BC2046">
        <v>15</v>
      </c>
      <c r="BD2046">
        <v>14</v>
      </c>
      <c r="BE2046">
        <v>1877</v>
      </c>
      <c r="BF2046">
        <v>384</v>
      </c>
      <c r="BG2046">
        <v>2</v>
      </c>
      <c r="BH2046">
        <v>56</v>
      </c>
      <c r="BI2046">
        <v>66</v>
      </c>
      <c r="BJ2046">
        <v>71</v>
      </c>
      <c r="BK2046">
        <v>69</v>
      </c>
      <c r="BL2046">
        <v>60</v>
      </c>
    </row>
    <row r="2047" spans="1:64" ht="30" x14ac:dyDescent="0.25">
      <c r="A2047" t="s">
        <v>4667</v>
      </c>
      <c r="B2047">
        <v>33</v>
      </c>
      <c r="C2047">
        <v>73</v>
      </c>
      <c r="D2047">
        <v>73</v>
      </c>
      <c r="E2047" s="1" t="s">
        <v>4668</v>
      </c>
      <c r="F2047">
        <v>183394</v>
      </c>
      <c r="G2047" t="s">
        <v>212</v>
      </c>
      <c r="H2047" t="s">
        <v>213</v>
      </c>
      <c r="I2047" t="s">
        <v>68</v>
      </c>
      <c r="J2047">
        <v>73</v>
      </c>
      <c r="K2047" t="s">
        <v>195</v>
      </c>
      <c r="L2047">
        <v>0</v>
      </c>
      <c r="M2047" t="s">
        <v>990</v>
      </c>
      <c r="N2047" t="s">
        <v>108</v>
      </c>
      <c r="O2047" t="s">
        <v>454</v>
      </c>
      <c r="P2047">
        <v>324</v>
      </c>
      <c r="Q2047">
        <v>71</v>
      </c>
      <c r="R2047">
        <v>54</v>
      </c>
      <c r="S2047">
        <v>65</v>
      </c>
      <c r="T2047">
        <v>72</v>
      </c>
      <c r="U2047">
        <v>62</v>
      </c>
      <c r="V2047">
        <v>359</v>
      </c>
      <c r="W2047">
        <v>72</v>
      </c>
      <c r="X2047">
        <v>75</v>
      </c>
      <c r="Y2047">
        <v>60</v>
      </c>
      <c r="Z2047">
        <v>75</v>
      </c>
      <c r="AA2047">
        <v>77</v>
      </c>
      <c r="AB2047">
        <v>311</v>
      </c>
      <c r="AC2047">
        <v>56</v>
      </c>
      <c r="AD2047">
        <v>62</v>
      </c>
      <c r="AE2047">
        <v>56</v>
      </c>
      <c r="AF2047">
        <v>79</v>
      </c>
      <c r="AG2047">
        <v>58</v>
      </c>
      <c r="AH2047">
        <v>373</v>
      </c>
      <c r="AI2047">
        <v>81</v>
      </c>
      <c r="AJ2047">
        <v>76</v>
      </c>
      <c r="AK2047">
        <v>69</v>
      </c>
      <c r="AL2047">
        <v>86</v>
      </c>
      <c r="AM2047">
        <v>61</v>
      </c>
      <c r="AN2047">
        <v>346</v>
      </c>
      <c r="AO2047">
        <v>72</v>
      </c>
      <c r="AP2047">
        <v>70</v>
      </c>
      <c r="AQ2047">
        <v>72</v>
      </c>
      <c r="AR2047">
        <v>72</v>
      </c>
      <c r="AS2047">
        <v>60</v>
      </c>
      <c r="AT2047">
        <v>71</v>
      </c>
      <c r="AU2047">
        <v>211</v>
      </c>
      <c r="AV2047">
        <v>69</v>
      </c>
      <c r="AW2047">
        <v>72</v>
      </c>
      <c r="AX2047">
        <v>70</v>
      </c>
      <c r="AY2047">
        <v>51</v>
      </c>
      <c r="AZ2047">
        <v>14</v>
      </c>
      <c r="BA2047">
        <v>8</v>
      </c>
      <c r="BB2047">
        <v>11</v>
      </c>
      <c r="BC2047">
        <v>10</v>
      </c>
      <c r="BD2047">
        <v>8</v>
      </c>
      <c r="BE2047">
        <v>1975</v>
      </c>
      <c r="BF2047">
        <v>413</v>
      </c>
      <c r="BG2047">
        <v>2</v>
      </c>
      <c r="BH2047">
        <v>59</v>
      </c>
      <c r="BI2047">
        <v>62</v>
      </c>
      <c r="BJ2047">
        <v>72</v>
      </c>
      <c r="BK2047">
        <v>72</v>
      </c>
      <c r="BL2047">
        <v>70</v>
      </c>
    </row>
    <row r="2048" spans="1:64" ht="45" x14ac:dyDescent="0.25">
      <c r="A2048" t="s">
        <v>4669</v>
      </c>
      <c r="B2048">
        <v>36</v>
      </c>
      <c r="C2048">
        <v>79</v>
      </c>
      <c r="D2048">
        <v>79</v>
      </c>
      <c r="E2048" s="1" t="s">
        <v>4670</v>
      </c>
      <c r="F2048">
        <v>184344</v>
      </c>
      <c r="G2048" t="s">
        <v>359</v>
      </c>
      <c r="H2048" t="s">
        <v>327</v>
      </c>
      <c r="I2048" t="s">
        <v>68</v>
      </c>
      <c r="J2048">
        <v>79</v>
      </c>
      <c r="K2048" t="s">
        <v>189</v>
      </c>
      <c r="L2048">
        <v>0</v>
      </c>
      <c r="M2048" t="s">
        <v>1534</v>
      </c>
      <c r="N2048" t="s">
        <v>575</v>
      </c>
      <c r="O2048" t="s">
        <v>1269</v>
      </c>
      <c r="P2048">
        <v>308</v>
      </c>
      <c r="Q2048">
        <v>44</v>
      </c>
      <c r="R2048">
        <v>50</v>
      </c>
      <c r="S2048">
        <v>79</v>
      </c>
      <c r="T2048">
        <v>77</v>
      </c>
      <c r="U2048">
        <v>58</v>
      </c>
      <c r="V2048">
        <v>345</v>
      </c>
      <c r="W2048">
        <v>69</v>
      </c>
      <c r="X2048">
        <v>56</v>
      </c>
      <c r="Y2048">
        <v>60</v>
      </c>
      <c r="Z2048">
        <v>84</v>
      </c>
      <c r="AA2048">
        <v>76</v>
      </c>
      <c r="AB2048">
        <v>280</v>
      </c>
      <c r="AC2048">
        <v>41</v>
      </c>
      <c r="AD2048">
        <v>52</v>
      </c>
      <c r="AE2048">
        <v>55</v>
      </c>
      <c r="AF2048">
        <v>79</v>
      </c>
      <c r="AG2048">
        <v>53</v>
      </c>
      <c r="AH2048">
        <v>357</v>
      </c>
      <c r="AI2048">
        <v>74</v>
      </c>
      <c r="AJ2048">
        <v>77</v>
      </c>
      <c r="AK2048">
        <v>59</v>
      </c>
      <c r="AL2048">
        <v>82</v>
      </c>
      <c r="AM2048">
        <v>65</v>
      </c>
      <c r="AN2048">
        <v>343</v>
      </c>
      <c r="AO2048">
        <v>79</v>
      </c>
      <c r="AP2048">
        <v>80</v>
      </c>
      <c r="AQ2048">
        <v>38</v>
      </c>
      <c r="AR2048">
        <v>71</v>
      </c>
      <c r="AS2048">
        <v>75</v>
      </c>
      <c r="AT2048">
        <v>84</v>
      </c>
      <c r="AU2048">
        <v>237</v>
      </c>
      <c r="AV2048">
        <v>79</v>
      </c>
      <c r="AW2048">
        <v>79</v>
      </c>
      <c r="AX2048">
        <v>79</v>
      </c>
      <c r="AY2048">
        <v>13</v>
      </c>
      <c r="AZ2048">
        <v>2</v>
      </c>
      <c r="BA2048">
        <v>2</v>
      </c>
      <c r="BB2048">
        <v>3</v>
      </c>
      <c r="BC2048">
        <v>2</v>
      </c>
      <c r="BD2048">
        <v>4</v>
      </c>
      <c r="BE2048">
        <v>1883</v>
      </c>
      <c r="BF2048">
        <v>398</v>
      </c>
      <c r="BG2048">
        <v>3</v>
      </c>
      <c r="BH2048">
        <v>47</v>
      </c>
      <c r="BI2048">
        <v>59</v>
      </c>
      <c r="BJ2048">
        <v>68</v>
      </c>
      <c r="BK2048">
        <v>70</v>
      </c>
      <c r="BL2048">
        <v>79</v>
      </c>
    </row>
    <row r="2049" spans="1:64" ht="30" x14ac:dyDescent="0.25">
      <c r="A2049" t="s">
        <v>4671</v>
      </c>
      <c r="B2049">
        <v>35</v>
      </c>
      <c r="C2049">
        <v>77</v>
      </c>
      <c r="D2049">
        <v>77</v>
      </c>
      <c r="E2049" s="1" t="s">
        <v>4672</v>
      </c>
      <c r="F2049">
        <v>185103</v>
      </c>
      <c r="G2049" t="s">
        <v>212</v>
      </c>
      <c r="H2049" t="s">
        <v>483</v>
      </c>
      <c r="I2049" t="s">
        <v>77</v>
      </c>
      <c r="J2049">
        <v>77</v>
      </c>
      <c r="K2049" t="s">
        <v>130</v>
      </c>
      <c r="L2049">
        <v>0</v>
      </c>
      <c r="M2049" t="s">
        <v>2124</v>
      </c>
      <c r="N2049" t="s">
        <v>1137</v>
      </c>
      <c r="O2049" t="s">
        <v>1667</v>
      </c>
      <c r="P2049">
        <v>368</v>
      </c>
      <c r="Q2049">
        <v>85</v>
      </c>
      <c r="R2049">
        <v>60</v>
      </c>
      <c r="S2049">
        <v>79</v>
      </c>
      <c r="T2049">
        <v>80</v>
      </c>
      <c r="U2049">
        <v>64</v>
      </c>
      <c r="V2049">
        <v>401</v>
      </c>
      <c r="W2049">
        <v>76</v>
      </c>
      <c r="X2049">
        <v>85</v>
      </c>
      <c r="Y2049">
        <v>87</v>
      </c>
      <c r="Z2049">
        <v>75</v>
      </c>
      <c r="AA2049">
        <v>78</v>
      </c>
      <c r="AB2049">
        <v>316</v>
      </c>
      <c r="AC2049">
        <v>61</v>
      </c>
      <c r="AD2049">
        <v>61</v>
      </c>
      <c r="AE2049">
        <v>60</v>
      </c>
      <c r="AF2049">
        <v>76</v>
      </c>
      <c r="AG2049">
        <v>58</v>
      </c>
      <c r="AH2049">
        <v>390</v>
      </c>
      <c r="AI2049">
        <v>92</v>
      </c>
      <c r="AJ2049">
        <v>78</v>
      </c>
      <c r="AK2049">
        <v>65</v>
      </c>
      <c r="AL2049">
        <v>70</v>
      </c>
      <c r="AM2049">
        <v>85</v>
      </c>
      <c r="AN2049">
        <v>378</v>
      </c>
      <c r="AO2049">
        <v>79</v>
      </c>
      <c r="AP2049">
        <v>78</v>
      </c>
      <c r="AQ2049">
        <v>67</v>
      </c>
      <c r="AR2049">
        <v>74</v>
      </c>
      <c r="AS2049">
        <v>80</v>
      </c>
      <c r="AT2049">
        <v>83</v>
      </c>
      <c r="AU2049">
        <v>229</v>
      </c>
      <c r="AV2049">
        <v>75</v>
      </c>
      <c r="AW2049">
        <v>78</v>
      </c>
      <c r="AX2049">
        <v>76</v>
      </c>
      <c r="AY2049">
        <v>61</v>
      </c>
      <c r="AZ2049">
        <v>16</v>
      </c>
      <c r="BA2049">
        <v>15</v>
      </c>
      <c r="BB2049">
        <v>8</v>
      </c>
      <c r="BC2049">
        <v>16</v>
      </c>
      <c r="BD2049">
        <v>6</v>
      </c>
      <c r="BE2049">
        <v>2143</v>
      </c>
      <c r="BF2049">
        <v>436</v>
      </c>
      <c r="BG2049">
        <v>3</v>
      </c>
      <c r="BH2049">
        <v>61</v>
      </c>
      <c r="BI2049">
        <v>73</v>
      </c>
      <c r="BJ2049">
        <v>80</v>
      </c>
      <c r="BK2049">
        <v>74</v>
      </c>
      <c r="BL2049">
        <v>77</v>
      </c>
    </row>
    <row r="2050" spans="1:64" ht="30" x14ac:dyDescent="0.25">
      <c r="A2050" t="s">
        <v>4673</v>
      </c>
      <c r="B2050">
        <v>33</v>
      </c>
      <c r="C2050">
        <v>86</v>
      </c>
      <c r="D2050">
        <v>86</v>
      </c>
      <c r="E2050" s="1" t="s">
        <v>4674</v>
      </c>
      <c r="F2050">
        <v>186153</v>
      </c>
      <c r="G2050" t="s">
        <v>852</v>
      </c>
      <c r="H2050" t="s">
        <v>213</v>
      </c>
      <c r="I2050" t="s">
        <v>68</v>
      </c>
      <c r="J2050">
        <v>86</v>
      </c>
      <c r="K2050" t="s">
        <v>508</v>
      </c>
      <c r="L2050">
        <v>0</v>
      </c>
      <c r="M2050" t="s">
        <v>99</v>
      </c>
      <c r="N2050" t="s">
        <v>1387</v>
      </c>
      <c r="O2050" t="s">
        <v>4675</v>
      </c>
      <c r="P2050">
        <v>86</v>
      </c>
      <c r="Q2050">
        <v>12</v>
      </c>
      <c r="R2050">
        <v>12</v>
      </c>
      <c r="S2050">
        <v>16</v>
      </c>
      <c r="T2050">
        <v>32</v>
      </c>
      <c r="U2050">
        <v>14</v>
      </c>
      <c r="V2050">
        <v>99</v>
      </c>
      <c r="W2050">
        <v>11</v>
      </c>
      <c r="X2050">
        <v>16</v>
      </c>
      <c r="Y2050">
        <v>14</v>
      </c>
      <c r="Z2050">
        <v>36</v>
      </c>
      <c r="AA2050">
        <v>22</v>
      </c>
      <c r="AB2050">
        <v>286</v>
      </c>
      <c r="AC2050">
        <v>51</v>
      </c>
      <c r="AD2050">
        <v>47</v>
      </c>
      <c r="AE2050">
        <v>55</v>
      </c>
      <c r="AF2050">
        <v>82</v>
      </c>
      <c r="AG2050">
        <v>51</v>
      </c>
      <c r="AH2050">
        <v>249</v>
      </c>
      <c r="AI2050">
        <v>55</v>
      </c>
      <c r="AJ2050">
        <v>70</v>
      </c>
      <c r="AK2050">
        <v>45</v>
      </c>
      <c r="AL2050">
        <v>65</v>
      </c>
      <c r="AM2050">
        <v>14</v>
      </c>
      <c r="AN2050">
        <v>135</v>
      </c>
      <c r="AO2050">
        <v>40</v>
      </c>
      <c r="AP2050">
        <v>15</v>
      </c>
      <c r="AQ2050">
        <v>14</v>
      </c>
      <c r="AR2050">
        <v>48</v>
      </c>
      <c r="AS2050">
        <v>18</v>
      </c>
      <c r="AT2050">
        <v>65</v>
      </c>
      <c r="AU2050">
        <v>45</v>
      </c>
      <c r="AV2050">
        <v>20</v>
      </c>
      <c r="AW2050">
        <v>13</v>
      </c>
      <c r="AX2050">
        <v>12</v>
      </c>
      <c r="AY2050">
        <v>415</v>
      </c>
      <c r="AZ2050">
        <v>86</v>
      </c>
      <c r="BA2050">
        <v>83</v>
      </c>
      <c r="BB2050">
        <v>73</v>
      </c>
      <c r="BC2050">
        <v>86</v>
      </c>
      <c r="BD2050">
        <v>87</v>
      </c>
      <c r="BE2050">
        <v>1315</v>
      </c>
      <c r="BF2050">
        <v>464</v>
      </c>
      <c r="BG2050">
        <v>3</v>
      </c>
      <c r="BH2050">
        <v>86</v>
      </c>
      <c r="BI2050">
        <v>83</v>
      </c>
      <c r="BJ2050">
        <v>73</v>
      </c>
      <c r="BK2050">
        <v>87</v>
      </c>
      <c r="BL2050">
        <v>49</v>
      </c>
    </row>
    <row r="2051" spans="1:64" ht="30" x14ac:dyDescent="0.25">
      <c r="A2051" t="s">
        <v>4676</v>
      </c>
      <c r="B2051">
        <v>32</v>
      </c>
      <c r="C2051">
        <v>79</v>
      </c>
      <c r="D2051">
        <v>79</v>
      </c>
      <c r="E2051" s="1" t="s">
        <v>4677</v>
      </c>
      <c r="F2051">
        <v>187598</v>
      </c>
      <c r="G2051" t="s">
        <v>337</v>
      </c>
      <c r="H2051" t="s">
        <v>125</v>
      </c>
      <c r="I2051" t="s">
        <v>68</v>
      </c>
      <c r="J2051">
        <v>79</v>
      </c>
      <c r="K2051" t="s">
        <v>189</v>
      </c>
      <c r="L2051">
        <v>0</v>
      </c>
      <c r="M2051" t="s">
        <v>207</v>
      </c>
      <c r="N2051" t="s">
        <v>658</v>
      </c>
      <c r="O2051" t="s">
        <v>3283</v>
      </c>
      <c r="P2051">
        <v>265</v>
      </c>
      <c r="Q2051">
        <v>44</v>
      </c>
      <c r="R2051">
        <v>40</v>
      </c>
      <c r="S2051">
        <v>82</v>
      </c>
      <c r="T2051">
        <v>69</v>
      </c>
      <c r="U2051">
        <v>30</v>
      </c>
      <c r="V2051">
        <v>302</v>
      </c>
      <c r="W2051">
        <v>58</v>
      </c>
      <c r="X2051">
        <v>41</v>
      </c>
      <c r="Y2051">
        <v>65</v>
      </c>
      <c r="Z2051">
        <v>68</v>
      </c>
      <c r="AA2051">
        <v>70</v>
      </c>
      <c r="AB2051">
        <v>337</v>
      </c>
      <c r="AC2051">
        <v>63</v>
      </c>
      <c r="AD2051">
        <v>69</v>
      </c>
      <c r="AE2051">
        <v>61</v>
      </c>
      <c r="AF2051">
        <v>78</v>
      </c>
      <c r="AG2051">
        <v>66</v>
      </c>
      <c r="AH2051">
        <v>382</v>
      </c>
      <c r="AI2051">
        <v>75</v>
      </c>
      <c r="AJ2051">
        <v>85</v>
      </c>
      <c r="AK2051">
        <v>80</v>
      </c>
      <c r="AL2051">
        <v>80</v>
      </c>
      <c r="AM2051">
        <v>62</v>
      </c>
      <c r="AN2051">
        <v>315</v>
      </c>
      <c r="AO2051">
        <v>81</v>
      </c>
      <c r="AP2051">
        <v>80</v>
      </c>
      <c r="AQ2051">
        <v>40</v>
      </c>
      <c r="AR2051">
        <v>50</v>
      </c>
      <c r="AS2051">
        <v>64</v>
      </c>
      <c r="AT2051">
        <v>84</v>
      </c>
      <c r="AU2051">
        <v>241</v>
      </c>
      <c r="AV2051">
        <v>80</v>
      </c>
      <c r="AW2051">
        <v>82</v>
      </c>
      <c r="AX2051">
        <v>79</v>
      </c>
      <c r="AY2051">
        <v>63</v>
      </c>
      <c r="AZ2051">
        <v>11</v>
      </c>
      <c r="BA2051">
        <v>12</v>
      </c>
      <c r="BB2051">
        <v>16</v>
      </c>
      <c r="BC2051">
        <v>16</v>
      </c>
      <c r="BD2051">
        <v>8</v>
      </c>
      <c r="BE2051">
        <v>1905</v>
      </c>
      <c r="BF2051">
        <v>402</v>
      </c>
      <c r="BG2051">
        <v>2</v>
      </c>
      <c r="BH2051">
        <v>66</v>
      </c>
      <c r="BI2051">
        <v>52</v>
      </c>
      <c r="BJ2051">
        <v>58</v>
      </c>
      <c r="BK2051">
        <v>65</v>
      </c>
      <c r="BL2051">
        <v>81</v>
      </c>
    </row>
    <row r="2052" spans="1:64" ht="45" x14ac:dyDescent="0.25">
      <c r="A2052" t="s">
        <v>3129</v>
      </c>
      <c r="B2052">
        <v>32</v>
      </c>
      <c r="C2052">
        <v>83</v>
      </c>
      <c r="D2052">
        <v>83</v>
      </c>
      <c r="E2052" s="1" t="s">
        <v>2858</v>
      </c>
      <c r="F2052">
        <v>188943</v>
      </c>
      <c r="G2052" t="s">
        <v>155</v>
      </c>
      <c r="H2052" t="s">
        <v>612</v>
      </c>
      <c r="I2052" t="s">
        <v>68</v>
      </c>
      <c r="J2052">
        <v>83</v>
      </c>
      <c r="K2052" t="s">
        <v>508</v>
      </c>
      <c r="L2052">
        <v>0</v>
      </c>
      <c r="M2052" t="s">
        <v>1879</v>
      </c>
      <c r="N2052" t="s">
        <v>640</v>
      </c>
      <c r="O2052" t="s">
        <v>2474</v>
      </c>
      <c r="P2052">
        <v>74</v>
      </c>
      <c r="Q2052">
        <v>13</v>
      </c>
      <c r="R2052">
        <v>13</v>
      </c>
      <c r="S2052">
        <v>11</v>
      </c>
      <c r="T2052">
        <v>25</v>
      </c>
      <c r="U2052">
        <v>12</v>
      </c>
      <c r="V2052">
        <v>72</v>
      </c>
      <c r="W2052">
        <v>10</v>
      </c>
      <c r="X2052">
        <v>14</v>
      </c>
      <c r="Y2052">
        <v>12</v>
      </c>
      <c r="Z2052">
        <v>12</v>
      </c>
      <c r="AA2052">
        <v>24</v>
      </c>
      <c r="AB2052">
        <v>255</v>
      </c>
      <c r="AC2052">
        <v>43</v>
      </c>
      <c r="AD2052">
        <v>50</v>
      </c>
      <c r="AE2052">
        <v>42</v>
      </c>
      <c r="AF2052">
        <v>83</v>
      </c>
      <c r="AG2052">
        <v>37</v>
      </c>
      <c r="AH2052">
        <v>260</v>
      </c>
      <c r="AI2052">
        <v>58</v>
      </c>
      <c r="AJ2052">
        <v>69</v>
      </c>
      <c r="AK2052">
        <v>45</v>
      </c>
      <c r="AL2052">
        <v>75</v>
      </c>
      <c r="AM2052">
        <v>13</v>
      </c>
      <c r="AN2052">
        <v>127</v>
      </c>
      <c r="AO2052">
        <v>30</v>
      </c>
      <c r="AP2052">
        <v>22</v>
      </c>
      <c r="AQ2052">
        <v>12</v>
      </c>
      <c r="AR2052">
        <v>46</v>
      </c>
      <c r="AS2052">
        <v>17</v>
      </c>
      <c r="AT2052">
        <v>64</v>
      </c>
      <c r="AU2052">
        <v>39</v>
      </c>
      <c r="AV2052">
        <v>15</v>
      </c>
      <c r="AW2052">
        <v>14</v>
      </c>
      <c r="AX2052">
        <v>10</v>
      </c>
      <c r="AY2052">
        <v>408</v>
      </c>
      <c r="AZ2052">
        <v>82</v>
      </c>
      <c r="BA2052">
        <v>80</v>
      </c>
      <c r="BB2052">
        <v>77</v>
      </c>
      <c r="BC2052">
        <v>85</v>
      </c>
      <c r="BD2052">
        <v>84</v>
      </c>
      <c r="BE2052">
        <v>1235</v>
      </c>
      <c r="BF2052">
        <v>454</v>
      </c>
      <c r="BG2052">
        <v>3</v>
      </c>
      <c r="BH2052">
        <v>82</v>
      </c>
      <c r="BI2052">
        <v>80</v>
      </c>
      <c r="BJ2052">
        <v>77</v>
      </c>
      <c r="BK2052">
        <v>84</v>
      </c>
      <c r="BL2052">
        <v>46</v>
      </c>
    </row>
    <row r="2053" spans="1:64" ht="45" x14ac:dyDescent="0.25">
      <c r="A2053" t="s">
        <v>4678</v>
      </c>
      <c r="B2053">
        <v>34</v>
      </c>
      <c r="C2053">
        <v>70</v>
      </c>
      <c r="D2053">
        <v>70</v>
      </c>
      <c r="E2053" s="1" t="s">
        <v>4679</v>
      </c>
      <c r="F2053">
        <v>189157</v>
      </c>
      <c r="G2053" t="s">
        <v>337</v>
      </c>
      <c r="H2053" t="s">
        <v>612</v>
      </c>
      <c r="I2053" t="s">
        <v>68</v>
      </c>
      <c r="J2053">
        <v>70</v>
      </c>
      <c r="K2053" t="s">
        <v>294</v>
      </c>
      <c r="L2053">
        <v>0</v>
      </c>
      <c r="M2053" t="s">
        <v>4680</v>
      </c>
      <c r="N2053" t="s">
        <v>291</v>
      </c>
      <c r="O2053" t="s">
        <v>458</v>
      </c>
      <c r="P2053">
        <v>317</v>
      </c>
      <c r="Q2053">
        <v>66</v>
      </c>
      <c r="R2053">
        <v>62</v>
      </c>
      <c r="S2053">
        <v>69</v>
      </c>
      <c r="T2053">
        <v>67</v>
      </c>
      <c r="U2053">
        <v>53</v>
      </c>
      <c r="V2053">
        <v>324</v>
      </c>
      <c r="W2053">
        <v>72</v>
      </c>
      <c r="X2053">
        <v>65</v>
      </c>
      <c r="Y2053">
        <v>49</v>
      </c>
      <c r="Z2053">
        <v>63</v>
      </c>
      <c r="AA2053">
        <v>75</v>
      </c>
      <c r="AB2053">
        <v>355</v>
      </c>
      <c r="AC2053">
        <v>70</v>
      </c>
      <c r="AD2053">
        <v>77</v>
      </c>
      <c r="AE2053">
        <v>75</v>
      </c>
      <c r="AF2053">
        <v>68</v>
      </c>
      <c r="AG2053">
        <v>65</v>
      </c>
      <c r="AH2053">
        <v>367</v>
      </c>
      <c r="AI2053">
        <v>78</v>
      </c>
      <c r="AJ2053">
        <v>79</v>
      </c>
      <c r="AK2053">
        <v>65</v>
      </c>
      <c r="AL2053">
        <v>79</v>
      </c>
      <c r="AM2053">
        <v>66</v>
      </c>
      <c r="AN2053">
        <v>306</v>
      </c>
      <c r="AO2053">
        <v>76</v>
      </c>
      <c r="AP2053">
        <v>31</v>
      </c>
      <c r="AQ2053">
        <v>70</v>
      </c>
      <c r="AR2053">
        <v>64</v>
      </c>
      <c r="AS2053">
        <v>65</v>
      </c>
      <c r="AT2053">
        <v>71</v>
      </c>
      <c r="AU2053">
        <v>80</v>
      </c>
      <c r="AV2053">
        <v>29</v>
      </c>
      <c r="AW2053">
        <v>34</v>
      </c>
      <c r="AX2053">
        <v>17</v>
      </c>
      <c r="AY2053">
        <v>49</v>
      </c>
      <c r="AZ2053">
        <v>8</v>
      </c>
      <c r="BA2053">
        <v>9</v>
      </c>
      <c r="BB2053">
        <v>12</v>
      </c>
      <c r="BC2053">
        <v>14</v>
      </c>
      <c r="BD2053">
        <v>6</v>
      </c>
      <c r="BE2053">
        <v>1798</v>
      </c>
      <c r="BF2053">
        <v>387</v>
      </c>
      <c r="BG2053">
        <v>2</v>
      </c>
      <c r="BH2053">
        <v>74</v>
      </c>
      <c r="BI2053">
        <v>66</v>
      </c>
      <c r="BJ2053">
        <v>65</v>
      </c>
      <c r="BK2053">
        <v>73</v>
      </c>
      <c r="BL2053">
        <v>34</v>
      </c>
    </row>
    <row r="2054" spans="1:64" ht="45" x14ac:dyDescent="0.25">
      <c r="A2054" t="s">
        <v>4681</v>
      </c>
      <c r="B2054">
        <v>30</v>
      </c>
      <c r="C2054">
        <v>79</v>
      </c>
      <c r="D2054">
        <v>79</v>
      </c>
      <c r="E2054" s="1" t="s">
        <v>4682</v>
      </c>
      <c r="F2054">
        <v>189575</v>
      </c>
      <c r="G2054" t="s">
        <v>83</v>
      </c>
      <c r="H2054" t="s">
        <v>308</v>
      </c>
      <c r="I2054" t="s">
        <v>68</v>
      </c>
      <c r="J2054">
        <v>79</v>
      </c>
      <c r="K2054" t="s">
        <v>69</v>
      </c>
      <c r="L2054">
        <v>0</v>
      </c>
      <c r="M2054" t="s">
        <v>354</v>
      </c>
      <c r="N2054" t="s">
        <v>465</v>
      </c>
      <c r="O2054" t="s">
        <v>356</v>
      </c>
      <c r="P2054">
        <v>343</v>
      </c>
      <c r="Q2054">
        <v>75</v>
      </c>
      <c r="R2054">
        <v>74</v>
      </c>
      <c r="S2054">
        <v>43</v>
      </c>
      <c r="T2054" t="s">
        <v>738</v>
      </c>
      <c r="U2054">
        <v>71</v>
      </c>
      <c r="V2054">
        <v>400</v>
      </c>
      <c r="W2054">
        <v>81</v>
      </c>
      <c r="X2054">
        <v>84</v>
      </c>
      <c r="Y2054">
        <v>79</v>
      </c>
      <c r="Z2054">
        <v>74</v>
      </c>
      <c r="AA2054">
        <v>82</v>
      </c>
      <c r="AB2054">
        <v>416</v>
      </c>
      <c r="AC2054">
        <v>80</v>
      </c>
      <c r="AD2054">
        <v>73</v>
      </c>
      <c r="AE2054">
        <v>92</v>
      </c>
      <c r="AF2054" t="s">
        <v>1248</v>
      </c>
      <c r="AG2054">
        <v>94</v>
      </c>
      <c r="AH2054">
        <v>323</v>
      </c>
      <c r="AI2054">
        <v>72</v>
      </c>
      <c r="AJ2054">
        <v>59</v>
      </c>
      <c r="AK2054">
        <v>70</v>
      </c>
      <c r="AL2054">
        <v>50</v>
      </c>
      <c r="AM2054">
        <v>72</v>
      </c>
      <c r="AN2054">
        <v>329</v>
      </c>
      <c r="AO2054">
        <v>66</v>
      </c>
      <c r="AP2054">
        <v>45</v>
      </c>
      <c r="AQ2054">
        <v>75</v>
      </c>
      <c r="AR2054" t="s">
        <v>4683</v>
      </c>
      <c r="AS2054">
        <v>64</v>
      </c>
      <c r="AT2054">
        <v>84</v>
      </c>
      <c r="AU2054">
        <v>151</v>
      </c>
      <c r="AV2054">
        <v>58</v>
      </c>
      <c r="AW2054">
        <v>55</v>
      </c>
      <c r="AX2054">
        <v>38</v>
      </c>
      <c r="AY2054">
        <v>45</v>
      </c>
      <c r="AZ2054">
        <v>10</v>
      </c>
      <c r="BA2054">
        <v>5</v>
      </c>
      <c r="BB2054">
        <v>5</v>
      </c>
      <c r="BC2054">
        <v>13</v>
      </c>
      <c r="BD2054">
        <v>12</v>
      </c>
      <c r="BE2054">
        <v>2007</v>
      </c>
      <c r="BF2054">
        <v>420</v>
      </c>
      <c r="BG2054">
        <v>2</v>
      </c>
      <c r="BH2054">
        <v>76</v>
      </c>
      <c r="BI2054">
        <v>73</v>
      </c>
      <c r="BJ2054">
        <v>78</v>
      </c>
      <c r="BK2054">
        <v>83</v>
      </c>
      <c r="BL2054">
        <v>51</v>
      </c>
    </row>
    <row r="2055" spans="1:64" ht="45" x14ac:dyDescent="0.25">
      <c r="A2055" t="s">
        <v>4684</v>
      </c>
      <c r="B2055">
        <v>36</v>
      </c>
      <c r="C2055">
        <v>78</v>
      </c>
      <c r="D2055">
        <v>78</v>
      </c>
      <c r="E2055" s="1" t="s">
        <v>4685</v>
      </c>
      <c r="F2055">
        <v>189690</v>
      </c>
      <c r="G2055" t="s">
        <v>359</v>
      </c>
      <c r="H2055" t="s">
        <v>290</v>
      </c>
      <c r="I2055" t="s">
        <v>68</v>
      </c>
      <c r="J2055">
        <v>78</v>
      </c>
      <c r="K2055" t="s">
        <v>508</v>
      </c>
      <c r="L2055">
        <v>0</v>
      </c>
      <c r="M2055" t="s">
        <v>2984</v>
      </c>
      <c r="N2055" t="s">
        <v>807</v>
      </c>
      <c r="O2055" t="s">
        <v>918</v>
      </c>
      <c r="P2055">
        <v>122</v>
      </c>
      <c r="Q2055">
        <v>34</v>
      </c>
      <c r="R2055">
        <v>11</v>
      </c>
      <c r="S2055">
        <v>20</v>
      </c>
      <c r="T2055">
        <v>44</v>
      </c>
      <c r="U2055">
        <v>13</v>
      </c>
      <c r="V2055">
        <v>128</v>
      </c>
      <c r="W2055">
        <v>16</v>
      </c>
      <c r="X2055">
        <v>32</v>
      </c>
      <c r="Y2055">
        <v>20</v>
      </c>
      <c r="Z2055">
        <v>36</v>
      </c>
      <c r="AA2055">
        <v>24</v>
      </c>
      <c r="AB2055">
        <v>283</v>
      </c>
      <c r="AC2055">
        <v>46</v>
      </c>
      <c r="AD2055">
        <v>52</v>
      </c>
      <c r="AE2055">
        <v>63</v>
      </c>
      <c r="AF2055">
        <v>74</v>
      </c>
      <c r="AG2055">
        <v>48</v>
      </c>
      <c r="AH2055">
        <v>246</v>
      </c>
      <c r="AI2055">
        <v>59</v>
      </c>
      <c r="AJ2055">
        <v>67</v>
      </c>
      <c r="AK2055">
        <v>41</v>
      </c>
      <c r="AL2055">
        <v>64</v>
      </c>
      <c r="AM2055">
        <v>15</v>
      </c>
      <c r="AN2055">
        <v>147</v>
      </c>
      <c r="AO2055">
        <v>24</v>
      </c>
      <c r="AP2055">
        <v>27</v>
      </c>
      <c r="AQ2055">
        <v>13</v>
      </c>
      <c r="AR2055">
        <v>54</v>
      </c>
      <c r="AS2055">
        <v>29</v>
      </c>
      <c r="AT2055">
        <v>62</v>
      </c>
      <c r="AU2055">
        <v>55</v>
      </c>
      <c r="AV2055">
        <v>23</v>
      </c>
      <c r="AW2055">
        <v>15</v>
      </c>
      <c r="AX2055">
        <v>17</v>
      </c>
      <c r="AY2055">
        <v>388</v>
      </c>
      <c r="AZ2055">
        <v>78</v>
      </c>
      <c r="BA2055">
        <v>77</v>
      </c>
      <c r="BB2055">
        <v>78</v>
      </c>
      <c r="BC2055">
        <v>77</v>
      </c>
      <c r="BD2055">
        <v>78</v>
      </c>
      <c r="BE2055">
        <v>1369</v>
      </c>
      <c r="BF2055">
        <v>436</v>
      </c>
      <c r="BG2055">
        <v>2</v>
      </c>
      <c r="BH2055">
        <v>78</v>
      </c>
      <c r="BI2055">
        <v>77</v>
      </c>
      <c r="BJ2055">
        <v>78</v>
      </c>
      <c r="BK2055">
        <v>78</v>
      </c>
      <c r="BL2055">
        <v>48</v>
      </c>
    </row>
    <row r="2056" spans="1:64" ht="30" x14ac:dyDescent="0.25">
      <c r="A2056" t="s">
        <v>4686</v>
      </c>
      <c r="B2056">
        <v>32</v>
      </c>
      <c r="C2056" t="s">
        <v>1892</v>
      </c>
      <c r="D2056" t="s">
        <v>1892</v>
      </c>
      <c r="E2056" s="1" t="s">
        <v>4687</v>
      </c>
      <c r="F2056">
        <v>190286</v>
      </c>
      <c r="G2056" t="s">
        <v>259</v>
      </c>
      <c r="H2056" t="s">
        <v>76</v>
      </c>
      <c r="I2056" t="s">
        <v>77</v>
      </c>
      <c r="J2056">
        <v>83</v>
      </c>
      <c r="K2056" t="s">
        <v>206</v>
      </c>
      <c r="L2056">
        <v>0</v>
      </c>
      <c r="M2056" t="s">
        <v>72</v>
      </c>
      <c r="N2056" t="s">
        <v>72</v>
      </c>
      <c r="O2056" t="s">
        <v>72</v>
      </c>
      <c r="P2056">
        <v>359</v>
      </c>
      <c r="Q2056">
        <v>81</v>
      </c>
      <c r="R2056" t="s">
        <v>445</v>
      </c>
      <c r="S2056">
        <v>50</v>
      </c>
      <c r="T2056" t="s">
        <v>522</v>
      </c>
      <c r="U2056">
        <v>67</v>
      </c>
      <c r="V2056">
        <v>415</v>
      </c>
      <c r="W2056" t="s">
        <v>2329</v>
      </c>
      <c r="X2056">
        <v>85</v>
      </c>
      <c r="Y2056">
        <v>84</v>
      </c>
      <c r="Z2056" t="s">
        <v>526</v>
      </c>
      <c r="AA2056" t="s">
        <v>1892</v>
      </c>
      <c r="AB2056">
        <v>414</v>
      </c>
      <c r="AC2056">
        <v>84</v>
      </c>
      <c r="AD2056" t="s">
        <v>526</v>
      </c>
      <c r="AE2056" t="s">
        <v>202</v>
      </c>
      <c r="AF2056" t="s">
        <v>2907</v>
      </c>
      <c r="AG2056">
        <v>82</v>
      </c>
      <c r="AH2056">
        <v>387</v>
      </c>
      <c r="AI2056">
        <v>77</v>
      </c>
      <c r="AJ2056" t="s">
        <v>4688</v>
      </c>
      <c r="AK2056">
        <v>81</v>
      </c>
      <c r="AL2056">
        <v>71</v>
      </c>
      <c r="AM2056">
        <v>84</v>
      </c>
      <c r="AN2056">
        <v>398</v>
      </c>
      <c r="AO2056">
        <v>69</v>
      </c>
      <c r="AP2056">
        <v>77</v>
      </c>
      <c r="AQ2056" t="s">
        <v>1892</v>
      </c>
      <c r="AR2056" t="s">
        <v>4689</v>
      </c>
      <c r="AS2056">
        <v>80</v>
      </c>
      <c r="AT2056">
        <v>80</v>
      </c>
      <c r="AU2056">
        <v>199</v>
      </c>
      <c r="AV2056">
        <v>63</v>
      </c>
      <c r="AW2056">
        <v>74</v>
      </c>
      <c r="AX2056">
        <v>62</v>
      </c>
      <c r="AY2056">
        <v>68</v>
      </c>
      <c r="AZ2056">
        <v>15</v>
      </c>
      <c r="BA2056">
        <v>12</v>
      </c>
      <c r="BB2056">
        <v>16</v>
      </c>
      <c r="BC2056">
        <v>13</v>
      </c>
      <c r="BD2056">
        <v>12</v>
      </c>
      <c r="BE2056">
        <v>2240</v>
      </c>
      <c r="BF2056">
        <v>468</v>
      </c>
      <c r="BG2056">
        <v>3</v>
      </c>
      <c r="BH2056">
        <v>83</v>
      </c>
      <c r="BI2056">
        <v>78</v>
      </c>
      <c r="BJ2056">
        <v>84</v>
      </c>
      <c r="BK2056">
        <v>82</v>
      </c>
      <c r="BL2056">
        <v>68</v>
      </c>
    </row>
    <row r="2057" spans="1:64" ht="30" x14ac:dyDescent="0.25">
      <c r="A2057" t="s">
        <v>4690</v>
      </c>
      <c r="B2057">
        <v>30</v>
      </c>
      <c r="C2057">
        <v>79</v>
      </c>
      <c r="D2057">
        <v>79</v>
      </c>
      <c r="E2057" s="1" t="s">
        <v>4691</v>
      </c>
      <c r="F2057">
        <v>190813</v>
      </c>
      <c r="G2057" t="s">
        <v>90</v>
      </c>
      <c r="H2057" t="s">
        <v>260</v>
      </c>
      <c r="I2057" t="s">
        <v>68</v>
      </c>
      <c r="J2057">
        <v>80</v>
      </c>
      <c r="K2057" t="s">
        <v>791</v>
      </c>
      <c r="L2057">
        <v>0</v>
      </c>
      <c r="M2057" t="s">
        <v>354</v>
      </c>
      <c r="N2057" t="s">
        <v>329</v>
      </c>
      <c r="O2057" t="s">
        <v>4692</v>
      </c>
      <c r="P2057">
        <v>375</v>
      </c>
      <c r="Q2057">
        <v>76</v>
      </c>
      <c r="R2057">
        <v>72</v>
      </c>
      <c r="S2057">
        <v>65</v>
      </c>
      <c r="T2057">
        <v>77</v>
      </c>
      <c r="U2057">
        <v>85</v>
      </c>
      <c r="V2057">
        <v>393</v>
      </c>
      <c r="W2057">
        <v>83</v>
      </c>
      <c r="X2057">
        <v>85</v>
      </c>
      <c r="Y2057">
        <v>72</v>
      </c>
      <c r="Z2057">
        <v>70</v>
      </c>
      <c r="AA2057">
        <v>83</v>
      </c>
      <c r="AB2057">
        <v>417</v>
      </c>
      <c r="AC2057">
        <v>85</v>
      </c>
      <c r="AD2057">
        <v>85</v>
      </c>
      <c r="AE2057">
        <v>91</v>
      </c>
      <c r="AF2057">
        <v>76</v>
      </c>
      <c r="AG2057">
        <v>80</v>
      </c>
      <c r="AH2057">
        <v>362</v>
      </c>
      <c r="AI2057">
        <v>75</v>
      </c>
      <c r="AJ2057">
        <v>77</v>
      </c>
      <c r="AK2057">
        <v>69</v>
      </c>
      <c r="AL2057">
        <v>63</v>
      </c>
      <c r="AM2057">
        <v>78</v>
      </c>
      <c r="AN2057">
        <v>313</v>
      </c>
      <c r="AO2057">
        <v>51</v>
      </c>
      <c r="AP2057">
        <v>36</v>
      </c>
      <c r="AQ2057">
        <v>76</v>
      </c>
      <c r="AR2057">
        <v>78</v>
      </c>
      <c r="AS2057">
        <v>72</v>
      </c>
      <c r="AT2057">
        <v>77</v>
      </c>
      <c r="AU2057">
        <v>142</v>
      </c>
      <c r="AV2057">
        <v>65</v>
      </c>
      <c r="AW2057">
        <v>42</v>
      </c>
      <c r="AX2057">
        <v>35</v>
      </c>
      <c r="AY2057">
        <v>21</v>
      </c>
      <c r="AZ2057">
        <v>5</v>
      </c>
      <c r="BA2057">
        <v>3</v>
      </c>
      <c r="BB2057">
        <v>5</v>
      </c>
      <c r="BC2057">
        <v>5</v>
      </c>
      <c r="BD2057">
        <v>3</v>
      </c>
      <c r="BE2057">
        <v>2023</v>
      </c>
      <c r="BF2057">
        <v>431</v>
      </c>
      <c r="BG2057">
        <v>3</v>
      </c>
      <c r="BH2057">
        <v>85</v>
      </c>
      <c r="BI2057">
        <v>75</v>
      </c>
      <c r="BJ2057">
        <v>76</v>
      </c>
      <c r="BK2057">
        <v>83</v>
      </c>
      <c r="BL2057">
        <v>49</v>
      </c>
    </row>
    <row r="2058" spans="1:64" ht="30" x14ac:dyDescent="0.25">
      <c r="A2058" t="s">
        <v>4693</v>
      </c>
      <c r="B2058">
        <v>32</v>
      </c>
      <c r="C2058">
        <v>72</v>
      </c>
      <c r="D2058">
        <v>72</v>
      </c>
      <c r="E2058" s="1" t="s">
        <v>4694</v>
      </c>
      <c r="F2058">
        <v>191076</v>
      </c>
      <c r="G2058" t="s">
        <v>112</v>
      </c>
      <c r="H2058" t="s">
        <v>139</v>
      </c>
      <c r="I2058" t="s">
        <v>77</v>
      </c>
      <c r="J2058">
        <v>72</v>
      </c>
      <c r="K2058" t="s">
        <v>206</v>
      </c>
      <c r="L2058">
        <v>0</v>
      </c>
      <c r="M2058" t="s">
        <v>990</v>
      </c>
      <c r="N2058" t="s">
        <v>465</v>
      </c>
      <c r="O2058" t="s">
        <v>454</v>
      </c>
      <c r="P2058">
        <v>349</v>
      </c>
      <c r="Q2058">
        <v>72</v>
      </c>
      <c r="R2058">
        <v>68</v>
      </c>
      <c r="S2058">
        <v>62</v>
      </c>
      <c r="T2058">
        <v>76</v>
      </c>
      <c r="U2058">
        <v>71</v>
      </c>
      <c r="V2058">
        <v>367</v>
      </c>
      <c r="W2058">
        <v>71</v>
      </c>
      <c r="X2058">
        <v>76</v>
      </c>
      <c r="Y2058">
        <v>74</v>
      </c>
      <c r="Z2058">
        <v>73</v>
      </c>
      <c r="AA2058">
        <v>73</v>
      </c>
      <c r="AB2058">
        <v>346</v>
      </c>
      <c r="AC2058">
        <v>69</v>
      </c>
      <c r="AD2058">
        <v>61</v>
      </c>
      <c r="AE2058">
        <v>68</v>
      </c>
      <c r="AF2058">
        <v>72</v>
      </c>
      <c r="AG2058">
        <v>76</v>
      </c>
      <c r="AH2058">
        <v>353</v>
      </c>
      <c r="AI2058">
        <v>78</v>
      </c>
      <c r="AJ2058">
        <v>71</v>
      </c>
      <c r="AK2058">
        <v>67</v>
      </c>
      <c r="AL2058">
        <v>67</v>
      </c>
      <c r="AM2058">
        <v>70</v>
      </c>
      <c r="AN2058">
        <v>343</v>
      </c>
      <c r="AO2058">
        <v>66</v>
      </c>
      <c r="AP2058">
        <v>62</v>
      </c>
      <c r="AQ2058">
        <v>70</v>
      </c>
      <c r="AR2058">
        <v>75</v>
      </c>
      <c r="AS2058">
        <v>70</v>
      </c>
      <c r="AT2058">
        <v>75</v>
      </c>
      <c r="AU2058">
        <v>178</v>
      </c>
      <c r="AV2058">
        <v>60</v>
      </c>
      <c r="AW2058">
        <v>63</v>
      </c>
      <c r="AX2058">
        <v>55</v>
      </c>
      <c r="AY2058">
        <v>45</v>
      </c>
      <c r="AZ2058">
        <v>7</v>
      </c>
      <c r="BA2058">
        <v>6</v>
      </c>
      <c r="BB2058">
        <v>14</v>
      </c>
      <c r="BC2058">
        <v>10</v>
      </c>
      <c r="BD2058">
        <v>8</v>
      </c>
      <c r="BE2058">
        <v>1981</v>
      </c>
      <c r="BF2058">
        <v>410</v>
      </c>
      <c r="BG2058">
        <v>1</v>
      </c>
      <c r="BH2058">
        <v>65</v>
      </c>
      <c r="BI2058">
        <v>71</v>
      </c>
      <c r="BJ2058">
        <v>74</v>
      </c>
      <c r="BK2058">
        <v>72</v>
      </c>
      <c r="BL2058">
        <v>61</v>
      </c>
    </row>
    <row r="2059" spans="1:64" ht="45" x14ac:dyDescent="0.25">
      <c r="A2059" t="s">
        <v>4695</v>
      </c>
      <c r="B2059">
        <v>32</v>
      </c>
      <c r="C2059">
        <v>78</v>
      </c>
      <c r="D2059">
        <v>78</v>
      </c>
      <c r="E2059" s="1" t="s">
        <v>2983</v>
      </c>
      <c r="F2059">
        <v>192638</v>
      </c>
      <c r="G2059" t="s">
        <v>494</v>
      </c>
      <c r="H2059" t="s">
        <v>612</v>
      </c>
      <c r="I2059" t="s">
        <v>77</v>
      </c>
      <c r="J2059">
        <v>78</v>
      </c>
      <c r="K2059" t="s">
        <v>478</v>
      </c>
      <c r="L2059">
        <v>0</v>
      </c>
      <c r="M2059" t="s">
        <v>998</v>
      </c>
      <c r="N2059" t="s">
        <v>769</v>
      </c>
      <c r="O2059" t="s">
        <v>487</v>
      </c>
      <c r="P2059">
        <v>397</v>
      </c>
      <c r="Q2059">
        <v>84</v>
      </c>
      <c r="R2059">
        <v>70</v>
      </c>
      <c r="S2059">
        <v>83</v>
      </c>
      <c r="T2059">
        <v>84</v>
      </c>
      <c r="U2059">
        <v>76</v>
      </c>
      <c r="V2059">
        <v>404</v>
      </c>
      <c r="W2059">
        <v>76</v>
      </c>
      <c r="X2059">
        <v>85</v>
      </c>
      <c r="Y2059">
        <v>86</v>
      </c>
      <c r="Z2059">
        <v>75</v>
      </c>
      <c r="AA2059">
        <v>82</v>
      </c>
      <c r="AB2059">
        <v>302</v>
      </c>
      <c r="AC2059">
        <v>54</v>
      </c>
      <c r="AD2059">
        <v>47</v>
      </c>
      <c r="AE2059">
        <v>64</v>
      </c>
      <c r="AF2059">
        <v>81</v>
      </c>
      <c r="AG2059">
        <v>56</v>
      </c>
      <c r="AH2059">
        <v>387</v>
      </c>
      <c r="AI2059">
        <v>84</v>
      </c>
      <c r="AJ2059">
        <v>79</v>
      </c>
      <c r="AK2059">
        <v>77</v>
      </c>
      <c r="AL2059">
        <v>72</v>
      </c>
      <c r="AM2059">
        <v>75</v>
      </c>
      <c r="AN2059">
        <v>365</v>
      </c>
      <c r="AO2059">
        <v>75</v>
      </c>
      <c r="AP2059">
        <v>76</v>
      </c>
      <c r="AQ2059">
        <v>77</v>
      </c>
      <c r="AR2059">
        <v>74</v>
      </c>
      <c r="AS2059">
        <v>63</v>
      </c>
      <c r="AT2059">
        <v>79</v>
      </c>
      <c r="AU2059">
        <v>234</v>
      </c>
      <c r="AV2059">
        <v>72</v>
      </c>
      <c r="AW2059">
        <v>82</v>
      </c>
      <c r="AX2059">
        <v>80</v>
      </c>
      <c r="AY2059">
        <v>50</v>
      </c>
      <c r="AZ2059">
        <v>9</v>
      </c>
      <c r="BA2059">
        <v>7</v>
      </c>
      <c r="BB2059">
        <v>13</v>
      </c>
      <c r="BC2059">
        <v>9</v>
      </c>
      <c r="BD2059">
        <v>12</v>
      </c>
      <c r="BE2059">
        <v>2139</v>
      </c>
      <c r="BF2059">
        <v>433</v>
      </c>
      <c r="BG2059">
        <v>2</v>
      </c>
      <c r="BH2059">
        <v>50</v>
      </c>
      <c r="BI2059">
        <v>74</v>
      </c>
      <c r="BJ2059">
        <v>81</v>
      </c>
      <c r="BK2059">
        <v>76</v>
      </c>
      <c r="BL2059">
        <v>78</v>
      </c>
    </row>
    <row r="2060" spans="1:64" ht="60" x14ac:dyDescent="0.25">
      <c r="A2060" t="s">
        <v>4696</v>
      </c>
      <c r="B2060">
        <v>32</v>
      </c>
      <c r="C2060">
        <v>72</v>
      </c>
      <c r="D2060">
        <v>72</v>
      </c>
      <c r="E2060" s="1" t="s">
        <v>4697</v>
      </c>
      <c r="F2060">
        <v>193011</v>
      </c>
      <c r="G2060" t="s">
        <v>337</v>
      </c>
      <c r="H2060" t="s">
        <v>119</v>
      </c>
      <c r="I2060" t="s">
        <v>68</v>
      </c>
      <c r="J2060">
        <v>72</v>
      </c>
      <c r="K2060" t="s">
        <v>189</v>
      </c>
      <c r="L2060">
        <v>0</v>
      </c>
      <c r="M2060" t="s">
        <v>2121</v>
      </c>
      <c r="N2060" t="s">
        <v>807</v>
      </c>
      <c r="O2060" t="s">
        <v>995</v>
      </c>
      <c r="P2060">
        <v>246</v>
      </c>
      <c r="Q2060">
        <v>41</v>
      </c>
      <c r="R2060">
        <v>32</v>
      </c>
      <c r="S2060">
        <v>73</v>
      </c>
      <c r="T2060">
        <v>67</v>
      </c>
      <c r="U2060">
        <v>33</v>
      </c>
      <c r="V2060">
        <v>254</v>
      </c>
      <c r="W2060">
        <v>52</v>
      </c>
      <c r="X2060">
        <v>44</v>
      </c>
      <c r="Y2060">
        <v>32</v>
      </c>
      <c r="Z2060">
        <v>64</v>
      </c>
      <c r="AA2060">
        <v>62</v>
      </c>
      <c r="AB2060">
        <v>251</v>
      </c>
      <c r="AC2060">
        <v>37</v>
      </c>
      <c r="AD2060">
        <v>39</v>
      </c>
      <c r="AE2060">
        <v>48</v>
      </c>
      <c r="AF2060">
        <v>71</v>
      </c>
      <c r="AG2060">
        <v>56</v>
      </c>
      <c r="AH2060">
        <v>287</v>
      </c>
      <c r="AI2060">
        <v>46</v>
      </c>
      <c r="AJ2060">
        <v>72</v>
      </c>
      <c r="AK2060">
        <v>65</v>
      </c>
      <c r="AL2060">
        <v>78</v>
      </c>
      <c r="AM2060">
        <v>26</v>
      </c>
      <c r="AN2060">
        <v>265</v>
      </c>
      <c r="AO2060">
        <v>76</v>
      </c>
      <c r="AP2060">
        <v>73</v>
      </c>
      <c r="AQ2060">
        <v>29</v>
      </c>
      <c r="AR2060">
        <v>45</v>
      </c>
      <c r="AS2060">
        <v>42</v>
      </c>
      <c r="AT2060">
        <v>68</v>
      </c>
      <c r="AU2060">
        <v>219</v>
      </c>
      <c r="AV2060">
        <v>73</v>
      </c>
      <c r="AW2060">
        <v>73</v>
      </c>
      <c r="AX2060">
        <v>73</v>
      </c>
      <c r="AY2060">
        <v>59</v>
      </c>
      <c r="AZ2060">
        <v>14</v>
      </c>
      <c r="BA2060">
        <v>12</v>
      </c>
      <c r="BB2060">
        <v>7</v>
      </c>
      <c r="BC2060">
        <v>14</v>
      </c>
      <c r="BD2060">
        <v>12</v>
      </c>
      <c r="BE2060">
        <v>1581</v>
      </c>
      <c r="BF2060">
        <v>330</v>
      </c>
      <c r="BG2060">
        <v>1</v>
      </c>
      <c r="BH2060">
        <v>38</v>
      </c>
      <c r="BI2060">
        <v>34</v>
      </c>
      <c r="BJ2060">
        <v>54</v>
      </c>
      <c r="BK2060">
        <v>57</v>
      </c>
      <c r="BL2060">
        <v>73</v>
      </c>
    </row>
    <row r="2061" spans="1:64" ht="45" x14ac:dyDescent="0.25">
      <c r="A2061" t="s">
        <v>4698</v>
      </c>
      <c r="B2061">
        <v>28</v>
      </c>
      <c r="C2061">
        <v>77</v>
      </c>
      <c r="D2061">
        <v>77</v>
      </c>
      <c r="E2061" s="1" t="s">
        <v>4699</v>
      </c>
      <c r="F2061">
        <v>193130</v>
      </c>
      <c r="G2061" t="s">
        <v>283</v>
      </c>
      <c r="H2061" t="s">
        <v>147</v>
      </c>
      <c r="I2061" t="s">
        <v>68</v>
      </c>
      <c r="J2061">
        <v>77</v>
      </c>
      <c r="K2061" t="s">
        <v>495</v>
      </c>
      <c r="L2061">
        <v>0</v>
      </c>
      <c r="M2061" t="s">
        <v>579</v>
      </c>
      <c r="N2061" t="s">
        <v>653</v>
      </c>
      <c r="O2061" t="s">
        <v>2482</v>
      </c>
      <c r="P2061">
        <v>369</v>
      </c>
      <c r="Q2061">
        <v>75</v>
      </c>
      <c r="R2061">
        <v>75</v>
      </c>
      <c r="S2061">
        <v>63</v>
      </c>
      <c r="T2061">
        <v>75</v>
      </c>
      <c r="U2061">
        <v>81</v>
      </c>
      <c r="V2061">
        <v>365</v>
      </c>
      <c r="W2061">
        <v>79</v>
      </c>
      <c r="X2061">
        <v>80</v>
      </c>
      <c r="Y2061">
        <v>70</v>
      </c>
      <c r="Z2061">
        <v>58</v>
      </c>
      <c r="AA2061">
        <v>78</v>
      </c>
      <c r="AB2061">
        <v>381</v>
      </c>
      <c r="AC2061">
        <v>80</v>
      </c>
      <c r="AD2061">
        <v>78</v>
      </c>
      <c r="AE2061">
        <v>74</v>
      </c>
      <c r="AF2061">
        <v>75</v>
      </c>
      <c r="AG2061">
        <v>74</v>
      </c>
      <c r="AH2061">
        <v>366</v>
      </c>
      <c r="AI2061">
        <v>82</v>
      </c>
      <c r="AJ2061">
        <v>65</v>
      </c>
      <c r="AK2061">
        <v>72</v>
      </c>
      <c r="AL2061">
        <v>66</v>
      </c>
      <c r="AM2061">
        <v>81</v>
      </c>
      <c r="AN2061">
        <v>335</v>
      </c>
      <c r="AO2061">
        <v>68</v>
      </c>
      <c r="AP2061">
        <v>39</v>
      </c>
      <c r="AQ2061">
        <v>76</v>
      </c>
      <c r="AR2061">
        <v>75</v>
      </c>
      <c r="AS2061">
        <v>77</v>
      </c>
      <c r="AT2061">
        <v>75</v>
      </c>
      <c r="AU2061">
        <v>132</v>
      </c>
      <c r="AV2061">
        <v>41</v>
      </c>
      <c r="AW2061">
        <v>39</v>
      </c>
      <c r="AX2061">
        <v>52</v>
      </c>
      <c r="AY2061">
        <v>51</v>
      </c>
      <c r="AZ2061">
        <v>7</v>
      </c>
      <c r="BA2061">
        <v>11</v>
      </c>
      <c r="BB2061">
        <v>12</v>
      </c>
      <c r="BC2061">
        <v>9</v>
      </c>
      <c r="BD2061">
        <v>12</v>
      </c>
      <c r="BE2061">
        <v>1999</v>
      </c>
      <c r="BF2061">
        <v>418</v>
      </c>
      <c r="BG2061">
        <v>3</v>
      </c>
      <c r="BH2061">
        <v>79</v>
      </c>
      <c r="BI2061">
        <v>78</v>
      </c>
      <c r="BJ2061">
        <v>72</v>
      </c>
      <c r="BK2061">
        <v>78</v>
      </c>
      <c r="BL2061">
        <v>43</v>
      </c>
    </row>
    <row r="2062" spans="1:64" ht="60" x14ac:dyDescent="0.25">
      <c r="A2062" t="s">
        <v>4700</v>
      </c>
      <c r="B2062">
        <v>33</v>
      </c>
      <c r="C2062">
        <v>78</v>
      </c>
      <c r="D2062">
        <v>78</v>
      </c>
      <c r="E2062" s="1" t="s">
        <v>3228</v>
      </c>
      <c r="F2062">
        <v>194404</v>
      </c>
      <c r="G2062" t="s">
        <v>359</v>
      </c>
      <c r="H2062" t="s">
        <v>612</v>
      </c>
      <c r="I2062" t="s">
        <v>68</v>
      </c>
      <c r="J2062">
        <v>78</v>
      </c>
      <c r="K2062" t="s">
        <v>508</v>
      </c>
      <c r="L2062">
        <v>0</v>
      </c>
      <c r="M2062" t="s">
        <v>509</v>
      </c>
      <c r="N2062" t="s">
        <v>366</v>
      </c>
      <c r="O2062" t="s">
        <v>2650</v>
      </c>
      <c r="P2062">
        <v>88</v>
      </c>
      <c r="Q2062">
        <v>11</v>
      </c>
      <c r="R2062">
        <v>15</v>
      </c>
      <c r="S2062">
        <v>14</v>
      </c>
      <c r="T2062">
        <v>36</v>
      </c>
      <c r="U2062">
        <v>12</v>
      </c>
      <c r="V2062">
        <v>109</v>
      </c>
      <c r="W2062">
        <v>19</v>
      </c>
      <c r="X2062">
        <v>12</v>
      </c>
      <c r="Y2062">
        <v>13</v>
      </c>
      <c r="Z2062">
        <v>41</v>
      </c>
      <c r="AA2062">
        <v>24</v>
      </c>
      <c r="AB2062">
        <v>295</v>
      </c>
      <c r="AC2062">
        <v>56</v>
      </c>
      <c r="AD2062">
        <v>52</v>
      </c>
      <c r="AE2062">
        <v>59</v>
      </c>
      <c r="AF2062">
        <v>79</v>
      </c>
      <c r="AG2062">
        <v>49</v>
      </c>
      <c r="AH2062">
        <v>243</v>
      </c>
      <c r="AI2062">
        <v>54</v>
      </c>
      <c r="AJ2062">
        <v>68</v>
      </c>
      <c r="AK2062">
        <v>40</v>
      </c>
      <c r="AL2062">
        <v>61</v>
      </c>
      <c r="AM2062">
        <v>20</v>
      </c>
      <c r="AN2062">
        <v>130</v>
      </c>
      <c r="AO2062">
        <v>40</v>
      </c>
      <c r="AP2062">
        <v>15</v>
      </c>
      <c r="AQ2062">
        <v>11</v>
      </c>
      <c r="AR2062">
        <v>42</v>
      </c>
      <c r="AS2062">
        <v>22</v>
      </c>
      <c r="AT2062">
        <v>60</v>
      </c>
      <c r="AU2062">
        <v>46</v>
      </c>
      <c r="AV2062">
        <v>17</v>
      </c>
      <c r="AW2062">
        <v>14</v>
      </c>
      <c r="AX2062">
        <v>15</v>
      </c>
      <c r="AY2062">
        <v>382</v>
      </c>
      <c r="AZ2062">
        <v>80</v>
      </c>
      <c r="BA2062">
        <v>71</v>
      </c>
      <c r="BB2062">
        <v>72</v>
      </c>
      <c r="BC2062">
        <v>76</v>
      </c>
      <c r="BD2062">
        <v>83</v>
      </c>
      <c r="BE2062">
        <v>1293</v>
      </c>
      <c r="BF2062">
        <v>436</v>
      </c>
      <c r="BG2062">
        <v>2</v>
      </c>
      <c r="BH2062">
        <v>80</v>
      </c>
      <c r="BI2062">
        <v>71</v>
      </c>
      <c r="BJ2062">
        <v>72</v>
      </c>
      <c r="BK2062">
        <v>83</v>
      </c>
      <c r="BL2062">
        <v>54</v>
      </c>
    </row>
    <row r="2063" spans="1:64" ht="45" x14ac:dyDescent="0.25">
      <c r="A2063" t="s">
        <v>4701</v>
      </c>
      <c r="B2063">
        <v>30</v>
      </c>
      <c r="C2063">
        <v>76</v>
      </c>
      <c r="D2063">
        <v>76</v>
      </c>
      <c r="E2063" s="1" t="s">
        <v>4702</v>
      </c>
      <c r="F2063">
        <v>195859</v>
      </c>
      <c r="G2063" t="s">
        <v>90</v>
      </c>
      <c r="H2063" t="s">
        <v>260</v>
      </c>
      <c r="I2063" t="s">
        <v>68</v>
      </c>
      <c r="J2063">
        <v>76</v>
      </c>
      <c r="K2063" t="s">
        <v>106</v>
      </c>
      <c r="L2063">
        <v>0</v>
      </c>
      <c r="M2063" t="s">
        <v>455</v>
      </c>
      <c r="N2063" t="s">
        <v>479</v>
      </c>
      <c r="O2063" t="s">
        <v>1116</v>
      </c>
      <c r="P2063">
        <v>370</v>
      </c>
      <c r="Q2063">
        <v>66</v>
      </c>
      <c r="R2063">
        <v>78</v>
      </c>
      <c r="S2063">
        <v>78</v>
      </c>
      <c r="T2063">
        <v>73</v>
      </c>
      <c r="U2063">
        <v>75</v>
      </c>
      <c r="V2063">
        <v>354</v>
      </c>
      <c r="W2063">
        <v>73</v>
      </c>
      <c r="X2063">
        <v>72</v>
      </c>
      <c r="Y2063">
        <v>69</v>
      </c>
      <c r="Z2063">
        <v>62</v>
      </c>
      <c r="AA2063">
        <v>78</v>
      </c>
      <c r="AB2063">
        <v>357</v>
      </c>
      <c r="AC2063">
        <v>70</v>
      </c>
      <c r="AD2063">
        <v>64</v>
      </c>
      <c r="AE2063">
        <v>74</v>
      </c>
      <c r="AF2063">
        <v>78</v>
      </c>
      <c r="AG2063">
        <v>71</v>
      </c>
      <c r="AH2063">
        <v>371</v>
      </c>
      <c r="AI2063">
        <v>80</v>
      </c>
      <c r="AJ2063">
        <v>80</v>
      </c>
      <c r="AK2063">
        <v>67</v>
      </c>
      <c r="AL2063">
        <v>68</v>
      </c>
      <c r="AM2063">
        <v>76</v>
      </c>
      <c r="AN2063">
        <v>343</v>
      </c>
      <c r="AO2063">
        <v>67</v>
      </c>
      <c r="AP2063">
        <v>46</v>
      </c>
      <c r="AQ2063">
        <v>80</v>
      </c>
      <c r="AR2063">
        <v>70</v>
      </c>
      <c r="AS2063">
        <v>80</v>
      </c>
      <c r="AT2063">
        <v>79</v>
      </c>
      <c r="AU2063">
        <v>117</v>
      </c>
      <c r="AV2063">
        <v>38</v>
      </c>
      <c r="AW2063">
        <v>45</v>
      </c>
      <c r="AX2063">
        <v>34</v>
      </c>
      <c r="AY2063">
        <v>57</v>
      </c>
      <c r="AZ2063">
        <v>10</v>
      </c>
      <c r="BA2063">
        <v>13</v>
      </c>
      <c r="BB2063">
        <v>12</v>
      </c>
      <c r="BC2063">
        <v>16</v>
      </c>
      <c r="BD2063">
        <v>6</v>
      </c>
      <c r="BE2063">
        <v>1969</v>
      </c>
      <c r="BF2063">
        <v>402</v>
      </c>
      <c r="BG2063">
        <v>1</v>
      </c>
      <c r="BH2063">
        <v>67</v>
      </c>
      <c r="BI2063">
        <v>78</v>
      </c>
      <c r="BJ2063">
        <v>69</v>
      </c>
      <c r="BK2063">
        <v>75</v>
      </c>
      <c r="BL2063">
        <v>45</v>
      </c>
    </row>
    <row r="2064" spans="1:64" ht="45" x14ac:dyDescent="0.25">
      <c r="A2064" t="s">
        <v>4703</v>
      </c>
      <c r="B2064">
        <v>29</v>
      </c>
      <c r="C2064" t="s">
        <v>1253</v>
      </c>
      <c r="D2064" t="s">
        <v>1253</v>
      </c>
      <c r="E2064" s="1" t="s">
        <v>4704</v>
      </c>
      <c r="F2064">
        <v>197031</v>
      </c>
      <c r="G2064" t="s">
        <v>494</v>
      </c>
      <c r="H2064" t="s">
        <v>235</v>
      </c>
      <c r="I2064" t="s">
        <v>68</v>
      </c>
      <c r="J2064">
        <v>76</v>
      </c>
      <c r="K2064" t="s">
        <v>106</v>
      </c>
      <c r="L2064">
        <v>0</v>
      </c>
      <c r="M2064" t="s">
        <v>455</v>
      </c>
      <c r="N2064" t="s">
        <v>696</v>
      </c>
      <c r="O2064" t="s">
        <v>639</v>
      </c>
      <c r="P2064">
        <v>370</v>
      </c>
      <c r="Q2064" t="s">
        <v>1684</v>
      </c>
      <c r="R2064" t="s">
        <v>1030</v>
      </c>
      <c r="S2064">
        <v>73</v>
      </c>
      <c r="T2064">
        <v>76</v>
      </c>
      <c r="U2064">
        <v>74</v>
      </c>
      <c r="V2064">
        <v>384</v>
      </c>
      <c r="W2064">
        <v>73</v>
      </c>
      <c r="X2064">
        <v>82</v>
      </c>
      <c r="Y2064">
        <v>80</v>
      </c>
      <c r="Z2064">
        <v>69</v>
      </c>
      <c r="AA2064">
        <v>80</v>
      </c>
      <c r="AB2064">
        <v>345</v>
      </c>
      <c r="AC2064">
        <v>72</v>
      </c>
      <c r="AD2064" t="s">
        <v>4140</v>
      </c>
      <c r="AE2064">
        <v>66</v>
      </c>
      <c r="AF2064" t="s">
        <v>448</v>
      </c>
      <c r="AG2064">
        <v>65</v>
      </c>
      <c r="AH2064">
        <v>379</v>
      </c>
      <c r="AI2064">
        <v>77</v>
      </c>
      <c r="AJ2064">
        <v>81</v>
      </c>
      <c r="AK2064">
        <v>74</v>
      </c>
      <c r="AL2064" t="s">
        <v>2267</v>
      </c>
      <c r="AM2064">
        <v>76</v>
      </c>
      <c r="AN2064">
        <v>312</v>
      </c>
      <c r="AO2064">
        <v>54</v>
      </c>
      <c r="AP2064">
        <v>31</v>
      </c>
      <c r="AQ2064">
        <v>79</v>
      </c>
      <c r="AR2064" t="s">
        <v>1030</v>
      </c>
      <c r="AS2064">
        <v>71</v>
      </c>
      <c r="AT2064">
        <v>73</v>
      </c>
      <c r="AU2064">
        <v>84</v>
      </c>
      <c r="AV2064">
        <v>27</v>
      </c>
      <c r="AW2064">
        <v>35</v>
      </c>
      <c r="AX2064">
        <v>22</v>
      </c>
      <c r="AY2064">
        <v>53</v>
      </c>
      <c r="AZ2064">
        <v>6</v>
      </c>
      <c r="BA2064">
        <v>12</v>
      </c>
      <c r="BB2064">
        <v>7</v>
      </c>
      <c r="BC2064">
        <v>12</v>
      </c>
      <c r="BD2064">
        <v>16</v>
      </c>
      <c r="BE2064">
        <v>1927</v>
      </c>
      <c r="BF2064">
        <v>395</v>
      </c>
      <c r="BG2064">
        <v>1</v>
      </c>
      <c r="BH2064">
        <v>68</v>
      </c>
      <c r="BI2064">
        <v>76</v>
      </c>
      <c r="BJ2064">
        <v>74</v>
      </c>
      <c r="BK2064">
        <v>74</v>
      </c>
      <c r="BL2064">
        <v>34</v>
      </c>
    </row>
    <row r="2065" spans="1:64" ht="45" x14ac:dyDescent="0.25">
      <c r="A2065" t="s">
        <v>4705</v>
      </c>
      <c r="B2065">
        <v>31</v>
      </c>
      <c r="C2065">
        <v>78</v>
      </c>
      <c r="D2065">
        <v>78</v>
      </c>
      <c r="E2065" s="1" t="s">
        <v>1860</v>
      </c>
      <c r="F2065">
        <v>198032</v>
      </c>
      <c r="G2065" t="s">
        <v>2883</v>
      </c>
      <c r="H2065" t="s">
        <v>853</v>
      </c>
      <c r="I2065" t="s">
        <v>77</v>
      </c>
      <c r="J2065">
        <v>78</v>
      </c>
      <c r="K2065" t="s">
        <v>189</v>
      </c>
      <c r="L2065">
        <v>0</v>
      </c>
      <c r="M2065" t="s">
        <v>998</v>
      </c>
      <c r="N2065" t="s">
        <v>1409</v>
      </c>
      <c r="O2065" t="s">
        <v>2352</v>
      </c>
      <c r="P2065">
        <v>268</v>
      </c>
      <c r="Q2065">
        <v>68</v>
      </c>
      <c r="R2065">
        <v>25</v>
      </c>
      <c r="S2065">
        <v>78</v>
      </c>
      <c r="T2065">
        <v>75</v>
      </c>
      <c r="U2065">
        <v>22</v>
      </c>
      <c r="V2065">
        <v>296</v>
      </c>
      <c r="W2065">
        <v>68</v>
      </c>
      <c r="X2065">
        <v>48</v>
      </c>
      <c r="Y2065">
        <v>46</v>
      </c>
      <c r="Z2065">
        <v>67</v>
      </c>
      <c r="AA2065">
        <v>67</v>
      </c>
      <c r="AB2065">
        <v>236</v>
      </c>
      <c r="AC2065">
        <v>40</v>
      </c>
      <c r="AD2065">
        <v>60</v>
      </c>
      <c r="AE2065">
        <v>33</v>
      </c>
      <c r="AF2065">
        <v>73</v>
      </c>
      <c r="AG2065">
        <v>30</v>
      </c>
      <c r="AH2065">
        <v>326</v>
      </c>
      <c r="AI2065">
        <v>60</v>
      </c>
      <c r="AJ2065">
        <v>72</v>
      </c>
      <c r="AK2065">
        <v>76</v>
      </c>
      <c r="AL2065">
        <v>89</v>
      </c>
      <c r="AM2065">
        <v>29</v>
      </c>
      <c r="AN2065">
        <v>327</v>
      </c>
      <c r="AO2065">
        <v>85</v>
      </c>
      <c r="AP2065">
        <v>75</v>
      </c>
      <c r="AQ2065">
        <v>59</v>
      </c>
      <c r="AR2065">
        <v>60</v>
      </c>
      <c r="AS2065">
        <v>48</v>
      </c>
      <c r="AT2065">
        <v>73</v>
      </c>
      <c r="AU2065">
        <v>233</v>
      </c>
      <c r="AV2065">
        <v>78</v>
      </c>
      <c r="AW2065">
        <v>78</v>
      </c>
      <c r="AX2065">
        <v>77</v>
      </c>
      <c r="AY2065">
        <v>53</v>
      </c>
      <c r="AZ2065">
        <v>15</v>
      </c>
      <c r="BA2065">
        <v>13</v>
      </c>
      <c r="BB2065">
        <v>7</v>
      </c>
      <c r="BC2065">
        <v>8</v>
      </c>
      <c r="BD2065">
        <v>10</v>
      </c>
      <c r="BE2065">
        <v>1739</v>
      </c>
      <c r="BF2065">
        <v>378</v>
      </c>
      <c r="BG2065">
        <v>2</v>
      </c>
      <c r="BH2065">
        <v>51</v>
      </c>
      <c r="BI2065">
        <v>36</v>
      </c>
      <c r="BJ2065">
        <v>67</v>
      </c>
      <c r="BK2065">
        <v>63</v>
      </c>
      <c r="BL2065">
        <v>77</v>
      </c>
    </row>
    <row r="2066" spans="1:64" ht="30" x14ac:dyDescent="0.25">
      <c r="A2066" t="s">
        <v>4706</v>
      </c>
      <c r="B2066">
        <v>29</v>
      </c>
      <c r="C2066">
        <v>81</v>
      </c>
      <c r="D2066">
        <v>81</v>
      </c>
      <c r="E2066" s="1" t="s">
        <v>4707</v>
      </c>
      <c r="F2066">
        <v>198710</v>
      </c>
      <c r="G2066" t="s">
        <v>146</v>
      </c>
      <c r="H2066" t="s">
        <v>125</v>
      </c>
      <c r="I2066" t="s">
        <v>77</v>
      </c>
      <c r="J2066">
        <v>83</v>
      </c>
      <c r="K2066" t="s">
        <v>69</v>
      </c>
      <c r="L2066">
        <v>0</v>
      </c>
      <c r="M2066" t="s">
        <v>618</v>
      </c>
      <c r="N2066" t="s">
        <v>769</v>
      </c>
      <c r="O2066" t="s">
        <v>1080</v>
      </c>
      <c r="P2066">
        <v>409</v>
      </c>
      <c r="Q2066">
        <v>89</v>
      </c>
      <c r="R2066">
        <v>84</v>
      </c>
      <c r="S2066">
        <v>62</v>
      </c>
      <c r="T2066">
        <v>84</v>
      </c>
      <c r="U2066">
        <v>90</v>
      </c>
      <c r="V2066">
        <v>436</v>
      </c>
      <c r="W2066">
        <v>86</v>
      </c>
      <c r="X2066">
        <v>89</v>
      </c>
      <c r="Y2066">
        <v>86</v>
      </c>
      <c r="Z2066">
        <v>85</v>
      </c>
      <c r="AA2066">
        <v>90</v>
      </c>
      <c r="AB2066">
        <v>343</v>
      </c>
      <c r="AC2066">
        <v>55</v>
      </c>
      <c r="AD2066">
        <v>51</v>
      </c>
      <c r="AE2066">
        <v>78</v>
      </c>
      <c r="AF2066">
        <v>83</v>
      </c>
      <c r="AG2066">
        <v>76</v>
      </c>
      <c r="AH2066">
        <v>342</v>
      </c>
      <c r="AI2066">
        <v>86</v>
      </c>
      <c r="AJ2066">
        <v>46</v>
      </c>
      <c r="AK2066">
        <v>55</v>
      </c>
      <c r="AL2066">
        <v>64</v>
      </c>
      <c r="AM2066">
        <v>91</v>
      </c>
      <c r="AN2066">
        <v>360</v>
      </c>
      <c r="AO2066">
        <v>60</v>
      </c>
      <c r="AP2066">
        <v>55</v>
      </c>
      <c r="AQ2066">
        <v>80</v>
      </c>
      <c r="AR2066">
        <v>84</v>
      </c>
      <c r="AS2066">
        <v>81</v>
      </c>
      <c r="AT2066">
        <v>87</v>
      </c>
      <c r="AU2066">
        <v>137</v>
      </c>
      <c r="AV2066">
        <v>52</v>
      </c>
      <c r="AW2066">
        <v>41</v>
      </c>
      <c r="AX2066">
        <v>44</v>
      </c>
      <c r="AY2066">
        <v>64</v>
      </c>
      <c r="AZ2066">
        <v>15</v>
      </c>
      <c r="BA2066">
        <v>15</v>
      </c>
      <c r="BB2066">
        <v>15</v>
      </c>
      <c r="BC2066">
        <v>5</v>
      </c>
      <c r="BD2066">
        <v>14</v>
      </c>
      <c r="BE2066">
        <v>2091</v>
      </c>
      <c r="BF2066">
        <v>421</v>
      </c>
      <c r="BG2066">
        <v>4</v>
      </c>
      <c r="BH2066">
        <v>53</v>
      </c>
      <c r="BI2066">
        <v>86</v>
      </c>
      <c r="BJ2066">
        <v>86</v>
      </c>
      <c r="BK2066">
        <v>86</v>
      </c>
      <c r="BL2066">
        <v>50</v>
      </c>
    </row>
    <row r="2067" spans="1:64" ht="30" x14ac:dyDescent="0.25">
      <c r="A2067" t="s">
        <v>4708</v>
      </c>
      <c r="B2067">
        <v>29</v>
      </c>
      <c r="C2067" t="s">
        <v>2106</v>
      </c>
      <c r="D2067" t="s">
        <v>2106</v>
      </c>
      <c r="E2067" s="1" t="s">
        <v>4709</v>
      </c>
      <c r="F2067">
        <v>198719</v>
      </c>
      <c r="G2067" t="s">
        <v>277</v>
      </c>
      <c r="H2067" t="s">
        <v>105</v>
      </c>
      <c r="I2067" t="s">
        <v>68</v>
      </c>
      <c r="J2067">
        <v>75</v>
      </c>
      <c r="K2067" t="s">
        <v>791</v>
      </c>
      <c r="L2067">
        <v>0</v>
      </c>
      <c r="M2067" t="s">
        <v>70</v>
      </c>
      <c r="N2067" t="s">
        <v>100</v>
      </c>
      <c r="O2067" t="s">
        <v>2324</v>
      </c>
      <c r="P2067">
        <v>299</v>
      </c>
      <c r="Q2067" t="s">
        <v>1519</v>
      </c>
      <c r="R2067" t="s">
        <v>4710</v>
      </c>
      <c r="S2067">
        <v>33</v>
      </c>
      <c r="T2067" t="s">
        <v>832</v>
      </c>
      <c r="U2067">
        <v>55</v>
      </c>
      <c r="V2067">
        <v>351</v>
      </c>
      <c r="W2067" t="s">
        <v>448</v>
      </c>
      <c r="X2067">
        <v>70</v>
      </c>
      <c r="Y2067">
        <v>65</v>
      </c>
      <c r="Z2067">
        <v>62</v>
      </c>
      <c r="AA2067" t="s">
        <v>446</v>
      </c>
      <c r="AB2067">
        <v>403</v>
      </c>
      <c r="AC2067" t="s">
        <v>4711</v>
      </c>
      <c r="AD2067" t="s">
        <v>521</v>
      </c>
      <c r="AE2067" t="s">
        <v>4712</v>
      </c>
      <c r="AF2067" t="s">
        <v>2516</v>
      </c>
      <c r="AG2067">
        <v>86</v>
      </c>
      <c r="AH2067">
        <v>349</v>
      </c>
      <c r="AI2067" t="s">
        <v>1177</v>
      </c>
      <c r="AJ2067" t="s">
        <v>1262</v>
      </c>
      <c r="AK2067" t="s">
        <v>2267</v>
      </c>
      <c r="AL2067">
        <v>62</v>
      </c>
      <c r="AM2067" t="s">
        <v>736</v>
      </c>
      <c r="AN2067">
        <v>271</v>
      </c>
      <c r="AO2067">
        <v>39</v>
      </c>
      <c r="AP2067">
        <v>30</v>
      </c>
      <c r="AQ2067" t="s">
        <v>3090</v>
      </c>
      <c r="AR2067" t="s">
        <v>598</v>
      </c>
      <c r="AS2067">
        <v>57</v>
      </c>
      <c r="AT2067">
        <v>70</v>
      </c>
      <c r="AU2067">
        <v>89</v>
      </c>
      <c r="AV2067">
        <v>33</v>
      </c>
      <c r="AW2067">
        <v>26</v>
      </c>
      <c r="AX2067">
        <v>30</v>
      </c>
      <c r="AY2067">
        <v>58</v>
      </c>
      <c r="AZ2067">
        <v>12</v>
      </c>
      <c r="BA2067">
        <v>14</v>
      </c>
      <c r="BB2067">
        <v>16</v>
      </c>
      <c r="BC2067">
        <v>6</v>
      </c>
      <c r="BD2067">
        <v>10</v>
      </c>
      <c r="BE2067">
        <v>1820</v>
      </c>
      <c r="BF2067">
        <v>390</v>
      </c>
      <c r="BG2067">
        <v>2</v>
      </c>
      <c r="BH2067">
        <v>81</v>
      </c>
      <c r="BI2067">
        <v>72</v>
      </c>
      <c r="BJ2067">
        <v>69</v>
      </c>
      <c r="BK2067">
        <v>78</v>
      </c>
      <c r="BL2067">
        <v>30</v>
      </c>
    </row>
    <row r="2068" spans="1:64" ht="45" x14ac:dyDescent="0.25">
      <c r="A2068" t="s">
        <v>3972</v>
      </c>
      <c r="B2068">
        <v>29</v>
      </c>
      <c r="C2068">
        <v>71</v>
      </c>
      <c r="D2068">
        <v>71</v>
      </c>
      <c r="E2068" s="1" t="s">
        <v>2819</v>
      </c>
      <c r="F2068">
        <v>199027</v>
      </c>
      <c r="G2068" t="s">
        <v>146</v>
      </c>
      <c r="H2068" t="s">
        <v>321</v>
      </c>
      <c r="I2068" t="s">
        <v>77</v>
      </c>
      <c r="J2068">
        <v>71</v>
      </c>
      <c r="K2068" t="s">
        <v>189</v>
      </c>
      <c r="L2068">
        <v>0</v>
      </c>
      <c r="M2068" t="s">
        <v>2984</v>
      </c>
      <c r="N2068" t="s">
        <v>580</v>
      </c>
      <c r="O2068" t="s">
        <v>2124</v>
      </c>
      <c r="P2068">
        <v>261</v>
      </c>
      <c r="Q2068">
        <v>58</v>
      </c>
      <c r="R2068">
        <v>40</v>
      </c>
      <c r="S2068">
        <v>66</v>
      </c>
      <c r="T2068">
        <v>65</v>
      </c>
      <c r="U2068">
        <v>32</v>
      </c>
      <c r="V2068">
        <v>278</v>
      </c>
      <c r="W2068">
        <v>55</v>
      </c>
      <c r="X2068">
        <v>60</v>
      </c>
      <c r="Y2068">
        <v>40</v>
      </c>
      <c r="Z2068">
        <v>59</v>
      </c>
      <c r="AA2068">
        <v>64</v>
      </c>
      <c r="AB2068">
        <v>348</v>
      </c>
      <c r="AC2068">
        <v>70</v>
      </c>
      <c r="AD2068">
        <v>68</v>
      </c>
      <c r="AE2068">
        <v>72</v>
      </c>
      <c r="AF2068">
        <v>68</v>
      </c>
      <c r="AG2068">
        <v>70</v>
      </c>
      <c r="AH2068">
        <v>299</v>
      </c>
      <c r="AI2068">
        <v>43</v>
      </c>
      <c r="AJ2068">
        <v>75</v>
      </c>
      <c r="AK2068">
        <v>71</v>
      </c>
      <c r="AL2068">
        <v>72</v>
      </c>
      <c r="AM2068">
        <v>38</v>
      </c>
      <c r="AN2068">
        <v>303</v>
      </c>
      <c r="AO2068">
        <v>81</v>
      </c>
      <c r="AP2068">
        <v>70</v>
      </c>
      <c r="AQ2068">
        <v>52</v>
      </c>
      <c r="AR2068">
        <v>57</v>
      </c>
      <c r="AS2068">
        <v>43</v>
      </c>
      <c r="AT2068">
        <v>59</v>
      </c>
      <c r="AU2068">
        <v>218</v>
      </c>
      <c r="AV2068">
        <v>72</v>
      </c>
      <c r="AW2068">
        <v>74</v>
      </c>
      <c r="AX2068">
        <v>72</v>
      </c>
      <c r="AY2068">
        <v>57</v>
      </c>
      <c r="AZ2068">
        <v>14</v>
      </c>
      <c r="BA2068">
        <v>14</v>
      </c>
      <c r="BB2068">
        <v>13</v>
      </c>
      <c r="BC2068">
        <v>10</v>
      </c>
      <c r="BD2068">
        <v>6</v>
      </c>
      <c r="BE2068">
        <v>1764</v>
      </c>
      <c r="BF2068">
        <v>377</v>
      </c>
      <c r="BG2068">
        <v>1</v>
      </c>
      <c r="BH2068">
        <v>69</v>
      </c>
      <c r="BI2068">
        <v>41</v>
      </c>
      <c r="BJ2068">
        <v>60</v>
      </c>
      <c r="BK2068">
        <v>61</v>
      </c>
      <c r="BL2068">
        <v>72</v>
      </c>
    </row>
    <row r="2069" spans="1:64" ht="30" x14ac:dyDescent="0.25">
      <c r="A2069" t="s">
        <v>4713</v>
      </c>
      <c r="B2069">
        <v>31</v>
      </c>
      <c r="C2069">
        <v>79</v>
      </c>
      <c r="D2069">
        <v>79</v>
      </c>
      <c r="E2069" s="1" t="s">
        <v>4714</v>
      </c>
      <c r="F2069">
        <v>199069</v>
      </c>
      <c r="G2069" t="s">
        <v>289</v>
      </c>
      <c r="H2069" t="s">
        <v>125</v>
      </c>
      <c r="I2069" t="s">
        <v>68</v>
      </c>
      <c r="J2069">
        <v>79</v>
      </c>
      <c r="K2069" t="s">
        <v>106</v>
      </c>
      <c r="L2069">
        <v>0</v>
      </c>
      <c r="M2069" t="s">
        <v>734</v>
      </c>
      <c r="N2069" t="s">
        <v>273</v>
      </c>
      <c r="O2069" t="s">
        <v>427</v>
      </c>
      <c r="P2069">
        <v>375</v>
      </c>
      <c r="Q2069">
        <v>63</v>
      </c>
      <c r="R2069">
        <v>83</v>
      </c>
      <c r="S2069">
        <v>78</v>
      </c>
      <c r="T2069">
        <v>75</v>
      </c>
      <c r="U2069">
        <v>76</v>
      </c>
      <c r="V2069">
        <v>372</v>
      </c>
      <c r="W2069">
        <v>81</v>
      </c>
      <c r="X2069">
        <v>77</v>
      </c>
      <c r="Y2069">
        <v>67</v>
      </c>
      <c r="Z2069">
        <v>68</v>
      </c>
      <c r="AA2069">
        <v>79</v>
      </c>
      <c r="AB2069">
        <v>366</v>
      </c>
      <c r="AC2069" t="s">
        <v>2880</v>
      </c>
      <c r="AD2069" t="s">
        <v>598</v>
      </c>
      <c r="AE2069" t="s">
        <v>1031</v>
      </c>
      <c r="AF2069" t="s">
        <v>2106</v>
      </c>
      <c r="AG2069">
        <v>73</v>
      </c>
      <c r="AH2069">
        <v>393</v>
      </c>
      <c r="AI2069">
        <v>85</v>
      </c>
      <c r="AJ2069" t="s">
        <v>4683</v>
      </c>
      <c r="AK2069" t="s">
        <v>4715</v>
      </c>
      <c r="AL2069" t="s">
        <v>1892</v>
      </c>
      <c r="AM2069">
        <v>76</v>
      </c>
      <c r="AN2069">
        <v>336</v>
      </c>
      <c r="AO2069">
        <v>76</v>
      </c>
      <c r="AP2069">
        <v>33</v>
      </c>
      <c r="AQ2069" t="s">
        <v>445</v>
      </c>
      <c r="AR2069">
        <v>76</v>
      </c>
      <c r="AS2069">
        <v>74</v>
      </c>
      <c r="AT2069" t="s">
        <v>1177</v>
      </c>
      <c r="AU2069">
        <v>86</v>
      </c>
      <c r="AV2069">
        <v>44</v>
      </c>
      <c r="AW2069">
        <v>23</v>
      </c>
      <c r="AX2069">
        <v>19</v>
      </c>
      <c r="AY2069">
        <v>42</v>
      </c>
      <c r="AZ2069">
        <v>8</v>
      </c>
      <c r="BA2069">
        <v>10</v>
      </c>
      <c r="BB2069">
        <v>9</v>
      </c>
      <c r="BC2069">
        <v>7</v>
      </c>
      <c r="BD2069">
        <v>8</v>
      </c>
      <c r="BE2069">
        <v>1970</v>
      </c>
      <c r="BF2069">
        <v>416</v>
      </c>
      <c r="BG2069">
        <v>2</v>
      </c>
      <c r="BH2069">
        <v>71</v>
      </c>
      <c r="BI2069">
        <v>81</v>
      </c>
      <c r="BJ2069">
        <v>71</v>
      </c>
      <c r="BK2069">
        <v>79</v>
      </c>
      <c r="BL2069">
        <v>36</v>
      </c>
    </row>
    <row r="2070" spans="1:64" ht="30" x14ac:dyDescent="0.25">
      <c r="A2070" t="s">
        <v>4716</v>
      </c>
      <c r="B2070">
        <v>32</v>
      </c>
      <c r="C2070">
        <v>57</v>
      </c>
      <c r="D2070">
        <v>57</v>
      </c>
      <c r="E2070" s="1" t="s">
        <v>4717</v>
      </c>
      <c r="F2070">
        <v>199266</v>
      </c>
      <c r="G2070" t="s">
        <v>494</v>
      </c>
      <c r="H2070" t="s">
        <v>483</v>
      </c>
      <c r="I2070" t="s">
        <v>68</v>
      </c>
      <c r="J2070">
        <v>57</v>
      </c>
      <c r="K2070" t="s">
        <v>106</v>
      </c>
      <c r="L2070">
        <v>0</v>
      </c>
      <c r="M2070" t="s">
        <v>141</v>
      </c>
      <c r="N2070" t="s">
        <v>185</v>
      </c>
      <c r="O2070" t="s">
        <v>4718</v>
      </c>
      <c r="P2070">
        <v>281</v>
      </c>
      <c r="Q2070">
        <v>56</v>
      </c>
      <c r="R2070">
        <v>55</v>
      </c>
      <c r="S2070">
        <v>56</v>
      </c>
      <c r="T2070">
        <v>57</v>
      </c>
      <c r="U2070">
        <v>57</v>
      </c>
      <c r="V2070">
        <v>287</v>
      </c>
      <c r="W2070">
        <v>54</v>
      </c>
      <c r="X2070">
        <v>60</v>
      </c>
      <c r="Y2070">
        <v>60</v>
      </c>
      <c r="Z2070">
        <v>53</v>
      </c>
      <c r="AA2070">
        <v>60</v>
      </c>
      <c r="AB2070">
        <v>264</v>
      </c>
      <c r="AC2070">
        <v>58</v>
      </c>
      <c r="AD2070">
        <v>54</v>
      </c>
      <c r="AE2070">
        <v>47</v>
      </c>
      <c r="AF2070">
        <v>47</v>
      </c>
      <c r="AG2070">
        <v>58</v>
      </c>
      <c r="AH2070">
        <v>275</v>
      </c>
      <c r="AI2070">
        <v>60</v>
      </c>
      <c r="AJ2070">
        <v>61</v>
      </c>
      <c r="AK2070">
        <v>35</v>
      </c>
      <c r="AL2070">
        <v>60</v>
      </c>
      <c r="AM2070">
        <v>59</v>
      </c>
      <c r="AN2070">
        <v>287</v>
      </c>
      <c r="AO2070">
        <v>61</v>
      </c>
      <c r="AP2070">
        <v>49</v>
      </c>
      <c r="AQ2070">
        <v>63</v>
      </c>
      <c r="AR2070">
        <v>55</v>
      </c>
      <c r="AS2070">
        <v>59</v>
      </c>
      <c r="AT2070">
        <v>60</v>
      </c>
      <c r="AU2070">
        <v>94</v>
      </c>
      <c r="AV2070">
        <v>36</v>
      </c>
      <c r="AW2070">
        <v>38</v>
      </c>
      <c r="AX2070">
        <v>20</v>
      </c>
      <c r="AY2070">
        <v>64</v>
      </c>
      <c r="AZ2070">
        <v>10</v>
      </c>
      <c r="BA2070">
        <v>11</v>
      </c>
      <c r="BB2070">
        <v>14</v>
      </c>
      <c r="BC2070">
        <v>13</v>
      </c>
      <c r="BD2070">
        <v>16</v>
      </c>
      <c r="BE2070">
        <v>1552</v>
      </c>
      <c r="BF2070">
        <v>319</v>
      </c>
      <c r="BG2070">
        <v>2</v>
      </c>
      <c r="BH2070">
        <v>56</v>
      </c>
      <c r="BI2070">
        <v>58</v>
      </c>
      <c r="BJ2070">
        <v>56</v>
      </c>
      <c r="BK2070">
        <v>55</v>
      </c>
      <c r="BL2070">
        <v>40</v>
      </c>
    </row>
    <row r="2071" spans="1:64" ht="45" x14ac:dyDescent="0.25">
      <c r="A2071" t="s">
        <v>4719</v>
      </c>
      <c r="B2071">
        <v>34</v>
      </c>
      <c r="C2071">
        <v>82</v>
      </c>
      <c r="D2071">
        <v>82</v>
      </c>
      <c r="E2071" s="1" t="s">
        <v>2895</v>
      </c>
      <c r="F2071">
        <v>199434</v>
      </c>
      <c r="G2071" t="s">
        <v>426</v>
      </c>
      <c r="H2071" t="s">
        <v>67</v>
      </c>
      <c r="I2071" t="s">
        <v>77</v>
      </c>
      <c r="J2071">
        <v>82</v>
      </c>
      <c r="K2071" t="s">
        <v>495</v>
      </c>
      <c r="L2071">
        <v>0</v>
      </c>
      <c r="M2071" t="s">
        <v>148</v>
      </c>
      <c r="N2071" t="s">
        <v>1137</v>
      </c>
      <c r="O2071" t="s">
        <v>1391</v>
      </c>
      <c r="P2071">
        <v>397</v>
      </c>
      <c r="Q2071">
        <v>86</v>
      </c>
      <c r="R2071">
        <v>80</v>
      </c>
      <c r="S2071">
        <v>66</v>
      </c>
      <c r="T2071">
        <v>85</v>
      </c>
      <c r="U2071">
        <v>80</v>
      </c>
      <c r="V2071">
        <v>415</v>
      </c>
      <c r="W2071">
        <v>82</v>
      </c>
      <c r="X2071">
        <v>85</v>
      </c>
      <c r="Y2071">
        <v>79</v>
      </c>
      <c r="Z2071">
        <v>83</v>
      </c>
      <c r="AA2071">
        <v>86</v>
      </c>
      <c r="AB2071">
        <v>364</v>
      </c>
      <c r="AC2071">
        <v>65</v>
      </c>
      <c r="AD2071">
        <v>63</v>
      </c>
      <c r="AE2071">
        <v>72</v>
      </c>
      <c r="AF2071">
        <v>82</v>
      </c>
      <c r="AG2071">
        <v>82</v>
      </c>
      <c r="AH2071">
        <v>394</v>
      </c>
      <c r="AI2071">
        <v>77</v>
      </c>
      <c r="AJ2071">
        <v>76</v>
      </c>
      <c r="AK2071">
        <v>84</v>
      </c>
      <c r="AL2071">
        <v>80</v>
      </c>
      <c r="AM2071">
        <v>77</v>
      </c>
      <c r="AN2071">
        <v>357</v>
      </c>
      <c r="AO2071">
        <v>67</v>
      </c>
      <c r="AP2071">
        <v>41</v>
      </c>
      <c r="AQ2071">
        <v>85</v>
      </c>
      <c r="AR2071">
        <v>88</v>
      </c>
      <c r="AS2071">
        <v>76</v>
      </c>
      <c r="AT2071">
        <v>86</v>
      </c>
      <c r="AU2071">
        <v>111</v>
      </c>
      <c r="AV2071">
        <v>51</v>
      </c>
      <c r="AW2071">
        <v>34</v>
      </c>
      <c r="AX2071">
        <v>26</v>
      </c>
      <c r="AY2071">
        <v>61</v>
      </c>
      <c r="AZ2071">
        <v>11</v>
      </c>
      <c r="BA2071">
        <v>11</v>
      </c>
      <c r="BB2071">
        <v>14</v>
      </c>
      <c r="BC2071">
        <v>9</v>
      </c>
      <c r="BD2071">
        <v>16</v>
      </c>
      <c r="BE2071">
        <v>2099</v>
      </c>
      <c r="BF2071">
        <v>431</v>
      </c>
      <c r="BG2071">
        <v>3</v>
      </c>
      <c r="BH2071">
        <v>64</v>
      </c>
      <c r="BI2071">
        <v>79</v>
      </c>
      <c r="BJ2071">
        <v>85</v>
      </c>
      <c r="BK2071">
        <v>82</v>
      </c>
      <c r="BL2071">
        <v>43</v>
      </c>
    </row>
    <row r="2072" spans="1:64" ht="30" x14ac:dyDescent="0.25">
      <c r="A2072" t="s">
        <v>4720</v>
      </c>
      <c r="B2072">
        <v>30</v>
      </c>
      <c r="C2072">
        <v>78</v>
      </c>
      <c r="D2072">
        <v>78</v>
      </c>
      <c r="E2072" s="1" t="s">
        <v>4721</v>
      </c>
      <c r="F2072">
        <v>199823</v>
      </c>
      <c r="G2072" t="s">
        <v>112</v>
      </c>
      <c r="H2072" t="s">
        <v>98</v>
      </c>
      <c r="I2072" t="s">
        <v>68</v>
      </c>
      <c r="J2072">
        <v>78</v>
      </c>
      <c r="K2072" t="s">
        <v>195</v>
      </c>
      <c r="L2072">
        <v>0</v>
      </c>
      <c r="M2072" t="s">
        <v>639</v>
      </c>
      <c r="N2072" t="s">
        <v>323</v>
      </c>
      <c r="O2072" t="s">
        <v>1921</v>
      </c>
      <c r="P2072">
        <v>359</v>
      </c>
      <c r="Q2072">
        <v>78</v>
      </c>
      <c r="R2072">
        <v>70</v>
      </c>
      <c r="S2072">
        <v>64</v>
      </c>
      <c r="T2072">
        <v>81</v>
      </c>
      <c r="U2072">
        <v>66</v>
      </c>
      <c r="V2072">
        <v>403</v>
      </c>
      <c r="W2072">
        <v>79</v>
      </c>
      <c r="X2072">
        <v>85</v>
      </c>
      <c r="Y2072">
        <v>78</v>
      </c>
      <c r="Z2072">
        <v>79</v>
      </c>
      <c r="AA2072">
        <v>82</v>
      </c>
      <c r="AB2072">
        <v>356</v>
      </c>
      <c r="AC2072">
        <v>68</v>
      </c>
      <c r="AD2072">
        <v>62</v>
      </c>
      <c r="AE2072">
        <v>74</v>
      </c>
      <c r="AF2072">
        <v>74</v>
      </c>
      <c r="AG2072">
        <v>78</v>
      </c>
      <c r="AH2072">
        <v>370</v>
      </c>
      <c r="AI2072">
        <v>76</v>
      </c>
      <c r="AJ2072">
        <v>72</v>
      </c>
      <c r="AK2072">
        <v>81</v>
      </c>
      <c r="AL2072">
        <v>70</v>
      </c>
      <c r="AM2072">
        <v>71</v>
      </c>
      <c r="AN2072">
        <v>366</v>
      </c>
      <c r="AO2072">
        <v>63</v>
      </c>
      <c r="AP2072">
        <v>70</v>
      </c>
      <c r="AQ2072">
        <v>73</v>
      </c>
      <c r="AR2072">
        <v>83</v>
      </c>
      <c r="AS2072">
        <v>77</v>
      </c>
      <c r="AT2072">
        <v>81</v>
      </c>
      <c r="AU2072">
        <v>200</v>
      </c>
      <c r="AV2072">
        <v>71</v>
      </c>
      <c r="AW2072">
        <v>68</v>
      </c>
      <c r="AX2072">
        <v>61</v>
      </c>
      <c r="AY2072">
        <v>42</v>
      </c>
      <c r="AZ2072">
        <v>8</v>
      </c>
      <c r="BA2072">
        <v>11</v>
      </c>
      <c r="BB2072">
        <v>6</v>
      </c>
      <c r="BC2072">
        <v>7</v>
      </c>
      <c r="BD2072">
        <v>10</v>
      </c>
      <c r="BE2072">
        <v>2096</v>
      </c>
      <c r="BF2072">
        <v>436</v>
      </c>
      <c r="BG2072">
        <v>2</v>
      </c>
      <c r="BH2072">
        <v>65</v>
      </c>
      <c r="BI2072">
        <v>72</v>
      </c>
      <c r="BJ2072">
        <v>81</v>
      </c>
      <c r="BK2072">
        <v>79</v>
      </c>
      <c r="BL2072">
        <v>68</v>
      </c>
    </row>
    <row r="2073" spans="1:64" ht="30" x14ac:dyDescent="0.25">
      <c r="A2073" t="s">
        <v>4722</v>
      </c>
      <c r="B2073">
        <v>29</v>
      </c>
      <c r="C2073">
        <v>79</v>
      </c>
      <c r="D2073">
        <v>79</v>
      </c>
      <c r="E2073" s="1" t="s">
        <v>2899</v>
      </c>
      <c r="F2073">
        <v>200458</v>
      </c>
      <c r="G2073" t="s">
        <v>90</v>
      </c>
      <c r="H2073" t="s">
        <v>156</v>
      </c>
      <c r="I2073" t="s">
        <v>77</v>
      </c>
      <c r="J2073">
        <v>79</v>
      </c>
      <c r="K2073" t="s">
        <v>478</v>
      </c>
      <c r="L2073">
        <v>0</v>
      </c>
      <c r="M2073" t="s">
        <v>669</v>
      </c>
      <c r="N2073" t="s">
        <v>1134</v>
      </c>
      <c r="O2073" t="s">
        <v>956</v>
      </c>
      <c r="P2073">
        <v>362</v>
      </c>
      <c r="Q2073">
        <v>86</v>
      </c>
      <c r="R2073">
        <v>60</v>
      </c>
      <c r="S2073" t="s">
        <v>402</v>
      </c>
      <c r="T2073">
        <v>77</v>
      </c>
      <c r="U2073">
        <v>68</v>
      </c>
      <c r="V2073">
        <v>392</v>
      </c>
      <c r="W2073">
        <v>76</v>
      </c>
      <c r="X2073">
        <v>83</v>
      </c>
      <c r="Y2073">
        <v>83</v>
      </c>
      <c r="Z2073">
        <v>73</v>
      </c>
      <c r="AA2073">
        <v>77</v>
      </c>
      <c r="AB2073">
        <v>378</v>
      </c>
      <c r="AC2073">
        <v>78</v>
      </c>
      <c r="AD2073">
        <v>74</v>
      </c>
      <c r="AE2073">
        <v>72</v>
      </c>
      <c r="AF2073">
        <v>76</v>
      </c>
      <c r="AG2073">
        <v>78</v>
      </c>
      <c r="AH2073">
        <v>386</v>
      </c>
      <c r="AI2073">
        <v>81</v>
      </c>
      <c r="AJ2073" t="s">
        <v>218</v>
      </c>
      <c r="AK2073">
        <v>80</v>
      </c>
      <c r="AL2073">
        <v>69</v>
      </c>
      <c r="AM2073">
        <v>76</v>
      </c>
      <c r="AN2073">
        <v>359</v>
      </c>
      <c r="AO2073">
        <v>76</v>
      </c>
      <c r="AP2073">
        <v>75</v>
      </c>
      <c r="AQ2073">
        <v>73</v>
      </c>
      <c r="AR2073">
        <v>75</v>
      </c>
      <c r="AS2073">
        <v>60</v>
      </c>
      <c r="AT2073">
        <v>79</v>
      </c>
      <c r="AU2073">
        <v>231</v>
      </c>
      <c r="AV2073">
        <v>76</v>
      </c>
      <c r="AW2073">
        <v>77</v>
      </c>
      <c r="AX2073" t="s">
        <v>1031</v>
      </c>
      <c r="AY2073">
        <v>46</v>
      </c>
      <c r="AZ2073">
        <v>6</v>
      </c>
      <c r="BA2073">
        <v>12</v>
      </c>
      <c r="BB2073">
        <v>9</v>
      </c>
      <c r="BC2073">
        <v>6</v>
      </c>
      <c r="BD2073">
        <v>13</v>
      </c>
      <c r="BE2073">
        <v>2154</v>
      </c>
      <c r="BF2073">
        <v>448</v>
      </c>
      <c r="BG2073">
        <v>2</v>
      </c>
      <c r="BH2073">
        <v>76</v>
      </c>
      <c r="BI2073">
        <v>68</v>
      </c>
      <c r="BJ2073">
        <v>78</v>
      </c>
      <c r="BK2073">
        <v>76</v>
      </c>
      <c r="BL2073">
        <v>76</v>
      </c>
    </row>
    <row r="2074" spans="1:64" ht="45" x14ac:dyDescent="0.25">
      <c r="A2074" t="s">
        <v>4723</v>
      </c>
      <c r="B2074">
        <v>29</v>
      </c>
      <c r="C2074">
        <v>73</v>
      </c>
      <c r="D2074">
        <v>73</v>
      </c>
      <c r="E2074" s="1" t="s">
        <v>2015</v>
      </c>
      <c r="F2074">
        <v>200536</v>
      </c>
      <c r="G2074" t="s">
        <v>426</v>
      </c>
      <c r="H2074" t="s">
        <v>617</v>
      </c>
      <c r="I2074" t="s">
        <v>77</v>
      </c>
      <c r="J2074">
        <v>73</v>
      </c>
      <c r="K2074" t="s">
        <v>478</v>
      </c>
      <c r="L2074">
        <v>0</v>
      </c>
      <c r="M2074" t="s">
        <v>726</v>
      </c>
      <c r="N2074" t="s">
        <v>927</v>
      </c>
      <c r="O2074" t="s">
        <v>509</v>
      </c>
      <c r="P2074">
        <v>268</v>
      </c>
      <c r="Q2074">
        <v>69</v>
      </c>
      <c r="R2074">
        <v>39</v>
      </c>
      <c r="S2074">
        <v>60</v>
      </c>
      <c r="T2074">
        <v>66</v>
      </c>
      <c r="U2074">
        <v>34</v>
      </c>
      <c r="V2074">
        <v>295</v>
      </c>
      <c r="W2074">
        <v>67</v>
      </c>
      <c r="X2074">
        <v>59</v>
      </c>
      <c r="Y2074">
        <v>42</v>
      </c>
      <c r="Z2074">
        <v>63</v>
      </c>
      <c r="AA2074">
        <v>64</v>
      </c>
      <c r="AB2074">
        <v>375</v>
      </c>
      <c r="AC2074">
        <v>80</v>
      </c>
      <c r="AD2074">
        <v>83</v>
      </c>
      <c r="AE2074">
        <v>67</v>
      </c>
      <c r="AF2074">
        <v>72</v>
      </c>
      <c r="AG2074">
        <v>73</v>
      </c>
      <c r="AH2074">
        <v>325</v>
      </c>
      <c r="AI2074">
        <v>65</v>
      </c>
      <c r="AJ2074">
        <v>65</v>
      </c>
      <c r="AK2074">
        <v>77</v>
      </c>
      <c r="AL2074">
        <v>82</v>
      </c>
      <c r="AM2074">
        <v>36</v>
      </c>
      <c r="AN2074">
        <v>341</v>
      </c>
      <c r="AO2074">
        <v>78</v>
      </c>
      <c r="AP2074">
        <v>70</v>
      </c>
      <c r="AQ2074">
        <v>70</v>
      </c>
      <c r="AR2074">
        <v>67</v>
      </c>
      <c r="AS2074">
        <v>56</v>
      </c>
      <c r="AT2074">
        <v>68</v>
      </c>
      <c r="AU2074">
        <v>215</v>
      </c>
      <c r="AV2074">
        <v>72</v>
      </c>
      <c r="AW2074">
        <v>71</v>
      </c>
      <c r="AX2074">
        <v>72</v>
      </c>
      <c r="AY2074">
        <v>58</v>
      </c>
      <c r="AZ2074">
        <v>13</v>
      </c>
      <c r="BA2074">
        <v>9</v>
      </c>
      <c r="BB2074">
        <v>15</v>
      </c>
      <c r="BC2074">
        <v>7</v>
      </c>
      <c r="BD2074">
        <v>14</v>
      </c>
      <c r="BE2074">
        <v>1877</v>
      </c>
      <c r="BF2074">
        <v>409</v>
      </c>
      <c r="BG2074">
        <v>2</v>
      </c>
      <c r="BH2074">
        <v>82</v>
      </c>
      <c r="BI2074">
        <v>46</v>
      </c>
      <c r="BJ2074">
        <v>65</v>
      </c>
      <c r="BK2074">
        <v>67</v>
      </c>
      <c r="BL2074">
        <v>70</v>
      </c>
    </row>
    <row r="2075" spans="1:64" ht="45" x14ac:dyDescent="0.25">
      <c r="A2075" t="s">
        <v>4724</v>
      </c>
      <c r="B2075">
        <v>31</v>
      </c>
      <c r="C2075">
        <v>81</v>
      </c>
      <c r="D2075">
        <v>81</v>
      </c>
      <c r="E2075" s="1" t="s">
        <v>4725</v>
      </c>
      <c r="F2075">
        <v>200888</v>
      </c>
      <c r="G2075" t="s">
        <v>494</v>
      </c>
      <c r="H2075" t="s">
        <v>617</v>
      </c>
      <c r="I2075" t="s">
        <v>68</v>
      </c>
      <c r="J2075">
        <v>81</v>
      </c>
      <c r="K2075" t="s">
        <v>189</v>
      </c>
      <c r="L2075">
        <v>0</v>
      </c>
      <c r="M2075" t="s">
        <v>254</v>
      </c>
      <c r="N2075" t="s">
        <v>1029</v>
      </c>
      <c r="O2075" t="s">
        <v>3940</v>
      </c>
      <c r="P2075">
        <v>331</v>
      </c>
      <c r="Q2075">
        <v>56</v>
      </c>
      <c r="R2075">
        <v>57</v>
      </c>
      <c r="S2075">
        <v>83</v>
      </c>
      <c r="T2075">
        <v>80</v>
      </c>
      <c r="U2075">
        <v>55</v>
      </c>
      <c r="V2075">
        <v>330</v>
      </c>
      <c r="W2075">
        <v>71</v>
      </c>
      <c r="X2075">
        <v>54</v>
      </c>
      <c r="Y2075">
        <v>53</v>
      </c>
      <c r="Z2075">
        <v>77</v>
      </c>
      <c r="AA2075">
        <v>75</v>
      </c>
      <c r="AB2075">
        <v>280</v>
      </c>
      <c r="AC2075">
        <v>40</v>
      </c>
      <c r="AD2075">
        <v>59</v>
      </c>
      <c r="AE2075">
        <v>52</v>
      </c>
      <c r="AF2075">
        <v>82</v>
      </c>
      <c r="AG2075">
        <v>47</v>
      </c>
      <c r="AH2075">
        <v>396</v>
      </c>
      <c r="AI2075">
        <v>75</v>
      </c>
      <c r="AJ2075">
        <v>81</v>
      </c>
      <c r="AK2075">
        <v>84</v>
      </c>
      <c r="AL2075">
        <v>89</v>
      </c>
      <c r="AM2075">
        <v>67</v>
      </c>
      <c r="AN2075">
        <v>359</v>
      </c>
      <c r="AO2075">
        <v>81</v>
      </c>
      <c r="AP2075">
        <v>81</v>
      </c>
      <c r="AQ2075">
        <v>70</v>
      </c>
      <c r="AR2075">
        <v>70</v>
      </c>
      <c r="AS2075">
        <v>57</v>
      </c>
      <c r="AT2075">
        <v>77</v>
      </c>
      <c r="AU2075">
        <v>232</v>
      </c>
      <c r="AV2075">
        <v>82</v>
      </c>
      <c r="AW2075">
        <v>81</v>
      </c>
      <c r="AX2075">
        <v>69</v>
      </c>
      <c r="AY2075">
        <v>58</v>
      </c>
      <c r="AZ2075">
        <v>9</v>
      </c>
      <c r="BA2075">
        <v>7</v>
      </c>
      <c r="BB2075">
        <v>13</v>
      </c>
      <c r="BC2075">
        <v>14</v>
      </c>
      <c r="BD2075">
        <v>15</v>
      </c>
      <c r="BE2075">
        <v>1986</v>
      </c>
      <c r="BF2075">
        <v>419</v>
      </c>
      <c r="BG2075">
        <v>3</v>
      </c>
      <c r="BH2075">
        <v>50</v>
      </c>
      <c r="BI2075">
        <v>63</v>
      </c>
      <c r="BJ2075">
        <v>70</v>
      </c>
      <c r="BK2075">
        <v>70</v>
      </c>
      <c r="BL2075">
        <v>80</v>
      </c>
    </row>
    <row r="2076" spans="1:64" ht="30" x14ac:dyDescent="0.25">
      <c r="A2076" t="s">
        <v>4726</v>
      </c>
      <c r="B2076">
        <v>31</v>
      </c>
      <c r="C2076">
        <v>73</v>
      </c>
      <c r="D2076">
        <v>73</v>
      </c>
      <c r="E2076" s="1" t="s">
        <v>4727</v>
      </c>
      <c r="F2076">
        <v>201118</v>
      </c>
      <c r="G2076" t="s">
        <v>252</v>
      </c>
      <c r="H2076" t="s">
        <v>321</v>
      </c>
      <c r="I2076" t="s">
        <v>68</v>
      </c>
      <c r="J2076">
        <v>73</v>
      </c>
      <c r="K2076" t="s">
        <v>406</v>
      </c>
      <c r="L2076">
        <v>0</v>
      </c>
      <c r="M2076" t="s">
        <v>1666</v>
      </c>
      <c r="N2076" t="s">
        <v>149</v>
      </c>
      <c r="O2076" t="s">
        <v>70</v>
      </c>
      <c r="P2076">
        <v>317</v>
      </c>
      <c r="Q2076">
        <v>72</v>
      </c>
      <c r="R2076">
        <v>54</v>
      </c>
      <c r="S2076">
        <v>65</v>
      </c>
      <c r="T2076">
        <v>76</v>
      </c>
      <c r="U2076">
        <v>50</v>
      </c>
      <c r="V2076">
        <v>350</v>
      </c>
      <c r="W2076">
        <v>75</v>
      </c>
      <c r="X2076">
        <v>66</v>
      </c>
      <c r="Y2076">
        <v>64</v>
      </c>
      <c r="Z2076">
        <v>69</v>
      </c>
      <c r="AA2076">
        <v>76</v>
      </c>
      <c r="AB2076">
        <v>349</v>
      </c>
      <c r="AC2076">
        <v>72</v>
      </c>
      <c r="AD2076">
        <v>59</v>
      </c>
      <c r="AE2076">
        <v>69</v>
      </c>
      <c r="AF2076">
        <v>73</v>
      </c>
      <c r="AG2076">
        <v>76</v>
      </c>
      <c r="AH2076">
        <v>327</v>
      </c>
      <c r="AI2076">
        <v>76</v>
      </c>
      <c r="AJ2076">
        <v>69</v>
      </c>
      <c r="AK2076">
        <v>61</v>
      </c>
      <c r="AL2076">
        <v>56</v>
      </c>
      <c r="AM2076">
        <v>65</v>
      </c>
      <c r="AN2076">
        <v>340</v>
      </c>
      <c r="AO2076">
        <v>75</v>
      </c>
      <c r="AP2076">
        <v>74</v>
      </c>
      <c r="AQ2076">
        <v>69</v>
      </c>
      <c r="AR2076">
        <v>62</v>
      </c>
      <c r="AS2076">
        <v>60</v>
      </c>
      <c r="AT2076">
        <v>69</v>
      </c>
      <c r="AU2076">
        <v>221</v>
      </c>
      <c r="AV2076">
        <v>70</v>
      </c>
      <c r="AW2076">
        <v>77</v>
      </c>
      <c r="AX2076">
        <v>74</v>
      </c>
      <c r="AY2076">
        <v>60</v>
      </c>
      <c r="AZ2076">
        <v>11</v>
      </c>
      <c r="BA2076">
        <v>14</v>
      </c>
      <c r="BB2076">
        <v>12</v>
      </c>
      <c r="BC2076">
        <v>12</v>
      </c>
      <c r="BD2076">
        <v>11</v>
      </c>
      <c r="BE2076">
        <v>1964</v>
      </c>
      <c r="BF2076">
        <v>405</v>
      </c>
      <c r="BG2076">
        <v>2</v>
      </c>
      <c r="BH2076">
        <v>65</v>
      </c>
      <c r="BI2076">
        <v>61</v>
      </c>
      <c r="BJ2076">
        <v>70</v>
      </c>
      <c r="BK2076">
        <v>74</v>
      </c>
      <c r="BL2076">
        <v>73</v>
      </c>
    </row>
    <row r="2077" spans="1:64" ht="45" x14ac:dyDescent="0.25">
      <c r="A2077" t="s">
        <v>4728</v>
      </c>
      <c r="B2077">
        <v>29</v>
      </c>
      <c r="C2077">
        <v>78</v>
      </c>
      <c r="D2077">
        <v>78</v>
      </c>
      <c r="E2077" s="1" t="s">
        <v>4729</v>
      </c>
      <c r="F2077">
        <v>201400</v>
      </c>
      <c r="G2077" t="s">
        <v>75</v>
      </c>
      <c r="H2077" t="s">
        <v>147</v>
      </c>
      <c r="I2077" t="s">
        <v>77</v>
      </c>
      <c r="J2077">
        <v>79</v>
      </c>
      <c r="K2077" t="s">
        <v>69</v>
      </c>
      <c r="L2077">
        <v>0</v>
      </c>
      <c r="M2077" t="s">
        <v>639</v>
      </c>
      <c r="N2077" t="s">
        <v>1555</v>
      </c>
      <c r="O2077" t="s">
        <v>1005</v>
      </c>
      <c r="P2077">
        <v>354</v>
      </c>
      <c r="Q2077">
        <v>74</v>
      </c>
      <c r="R2077" t="s">
        <v>2516</v>
      </c>
      <c r="S2077">
        <v>55</v>
      </c>
      <c r="T2077">
        <v>82</v>
      </c>
      <c r="U2077">
        <v>75</v>
      </c>
      <c r="V2077">
        <v>390</v>
      </c>
      <c r="W2077" t="s">
        <v>1110</v>
      </c>
      <c r="X2077">
        <v>80</v>
      </c>
      <c r="Y2077">
        <v>61</v>
      </c>
      <c r="Z2077" t="s">
        <v>193</v>
      </c>
      <c r="AA2077">
        <v>84</v>
      </c>
      <c r="AB2077">
        <v>373</v>
      </c>
      <c r="AC2077" t="s">
        <v>739</v>
      </c>
      <c r="AD2077" t="s">
        <v>4730</v>
      </c>
      <c r="AE2077">
        <v>83</v>
      </c>
      <c r="AF2077">
        <v>76</v>
      </c>
      <c r="AG2077" t="s">
        <v>165</v>
      </c>
      <c r="AH2077">
        <v>346</v>
      </c>
      <c r="AI2077">
        <v>80</v>
      </c>
      <c r="AJ2077">
        <v>74</v>
      </c>
      <c r="AK2077" t="s">
        <v>4731</v>
      </c>
      <c r="AL2077" t="s">
        <v>1117</v>
      </c>
      <c r="AM2077">
        <v>76</v>
      </c>
      <c r="AN2077">
        <v>364</v>
      </c>
      <c r="AO2077">
        <v>70</v>
      </c>
      <c r="AP2077">
        <v>68</v>
      </c>
      <c r="AQ2077">
        <v>77</v>
      </c>
      <c r="AR2077">
        <v>82</v>
      </c>
      <c r="AS2077">
        <v>67</v>
      </c>
      <c r="AT2077">
        <v>82</v>
      </c>
      <c r="AU2077">
        <v>213</v>
      </c>
      <c r="AV2077" t="s">
        <v>160</v>
      </c>
      <c r="AW2077" t="s">
        <v>879</v>
      </c>
      <c r="AX2077" t="s">
        <v>267</v>
      </c>
      <c r="AY2077">
        <v>52</v>
      </c>
      <c r="AZ2077">
        <v>11</v>
      </c>
      <c r="BA2077">
        <v>6</v>
      </c>
      <c r="BB2077">
        <v>15</v>
      </c>
      <c r="BC2077">
        <v>13</v>
      </c>
      <c r="BD2077">
        <v>7</v>
      </c>
      <c r="BE2077">
        <v>2092</v>
      </c>
      <c r="BF2077">
        <v>433</v>
      </c>
      <c r="BG2077">
        <v>2</v>
      </c>
      <c r="BH2077">
        <v>66</v>
      </c>
      <c r="BI2077">
        <v>73</v>
      </c>
      <c r="BJ2077">
        <v>79</v>
      </c>
      <c r="BK2077">
        <v>84</v>
      </c>
      <c r="BL2077">
        <v>69</v>
      </c>
    </row>
    <row r="2078" spans="1:64" ht="60" x14ac:dyDescent="0.25">
      <c r="A2078" t="s">
        <v>4732</v>
      </c>
      <c r="B2078">
        <v>30</v>
      </c>
      <c r="C2078">
        <v>80</v>
      </c>
      <c r="D2078">
        <v>80</v>
      </c>
      <c r="E2078" s="1" t="s">
        <v>2078</v>
      </c>
      <c r="F2078">
        <v>201519</v>
      </c>
      <c r="G2078" t="s">
        <v>241</v>
      </c>
      <c r="H2078" t="s">
        <v>321</v>
      </c>
      <c r="I2078" t="s">
        <v>68</v>
      </c>
      <c r="J2078">
        <v>80</v>
      </c>
      <c r="K2078" t="s">
        <v>195</v>
      </c>
      <c r="L2078">
        <v>0</v>
      </c>
      <c r="M2078" t="s">
        <v>802</v>
      </c>
      <c r="N2078" t="s">
        <v>462</v>
      </c>
      <c r="O2078" t="s">
        <v>1161</v>
      </c>
      <c r="P2078">
        <v>351</v>
      </c>
      <c r="Q2078">
        <v>72</v>
      </c>
      <c r="R2078">
        <v>71</v>
      </c>
      <c r="S2078">
        <v>59</v>
      </c>
      <c r="T2078">
        <v>82</v>
      </c>
      <c r="U2078">
        <v>67</v>
      </c>
      <c r="V2078">
        <v>385</v>
      </c>
      <c r="W2078">
        <v>77</v>
      </c>
      <c r="X2078">
        <v>73</v>
      </c>
      <c r="Y2078">
        <v>72</v>
      </c>
      <c r="Z2078" t="s">
        <v>163</v>
      </c>
      <c r="AA2078">
        <v>81</v>
      </c>
      <c r="AB2078">
        <v>387</v>
      </c>
      <c r="AC2078">
        <v>74</v>
      </c>
      <c r="AD2078">
        <v>76</v>
      </c>
      <c r="AE2078">
        <v>75</v>
      </c>
      <c r="AF2078">
        <v>80</v>
      </c>
      <c r="AG2078">
        <v>82</v>
      </c>
      <c r="AH2078">
        <v>398</v>
      </c>
      <c r="AI2078">
        <v>83</v>
      </c>
      <c r="AJ2078">
        <v>77</v>
      </c>
      <c r="AK2078">
        <v>83</v>
      </c>
      <c r="AL2078">
        <v>78</v>
      </c>
      <c r="AM2078">
        <v>77</v>
      </c>
      <c r="AN2078">
        <v>391</v>
      </c>
      <c r="AO2078" t="s">
        <v>165</v>
      </c>
      <c r="AP2078">
        <v>76</v>
      </c>
      <c r="AQ2078">
        <v>75</v>
      </c>
      <c r="AR2078">
        <v>79</v>
      </c>
      <c r="AS2078">
        <v>80</v>
      </c>
      <c r="AT2078">
        <v>80</v>
      </c>
      <c r="AU2078">
        <v>232</v>
      </c>
      <c r="AV2078" t="s">
        <v>2106</v>
      </c>
      <c r="AW2078">
        <v>81</v>
      </c>
      <c r="AX2078">
        <v>77</v>
      </c>
      <c r="AY2078">
        <v>47</v>
      </c>
      <c r="AZ2078">
        <v>9</v>
      </c>
      <c r="BA2078">
        <v>10</v>
      </c>
      <c r="BB2078">
        <v>11</v>
      </c>
      <c r="BC2078">
        <v>8</v>
      </c>
      <c r="BD2078">
        <v>9</v>
      </c>
      <c r="BE2078">
        <v>2191</v>
      </c>
      <c r="BF2078">
        <v>462</v>
      </c>
      <c r="BG2078">
        <v>2</v>
      </c>
      <c r="BH2078">
        <v>75</v>
      </c>
      <c r="BI2078">
        <v>75</v>
      </c>
      <c r="BJ2078">
        <v>78</v>
      </c>
      <c r="BK2078">
        <v>79</v>
      </c>
      <c r="BL2078">
        <v>75</v>
      </c>
    </row>
    <row r="2079" spans="1:64" ht="45" x14ac:dyDescent="0.25">
      <c r="A2079" t="s">
        <v>4733</v>
      </c>
      <c r="B2079">
        <v>29</v>
      </c>
      <c r="C2079">
        <v>77</v>
      </c>
      <c r="D2079">
        <v>77</v>
      </c>
      <c r="E2079" s="1" t="s">
        <v>4734</v>
      </c>
      <c r="F2079">
        <v>202166</v>
      </c>
      <c r="G2079" t="s">
        <v>337</v>
      </c>
      <c r="H2079" t="s">
        <v>139</v>
      </c>
      <c r="I2079" t="s">
        <v>68</v>
      </c>
      <c r="J2079">
        <v>77</v>
      </c>
      <c r="K2079" t="s">
        <v>495</v>
      </c>
      <c r="L2079">
        <v>0</v>
      </c>
      <c r="M2079" t="s">
        <v>613</v>
      </c>
      <c r="N2079" t="s">
        <v>2406</v>
      </c>
      <c r="O2079" t="s">
        <v>4735</v>
      </c>
      <c r="P2079">
        <v>367</v>
      </c>
      <c r="Q2079">
        <v>74</v>
      </c>
      <c r="R2079">
        <v>72</v>
      </c>
      <c r="S2079">
        <v>64</v>
      </c>
      <c r="T2079">
        <v>80</v>
      </c>
      <c r="U2079">
        <v>77</v>
      </c>
      <c r="V2079">
        <v>394</v>
      </c>
      <c r="W2079">
        <v>81</v>
      </c>
      <c r="X2079">
        <v>77</v>
      </c>
      <c r="Y2079">
        <v>76</v>
      </c>
      <c r="Z2079">
        <v>76</v>
      </c>
      <c r="AA2079">
        <v>84</v>
      </c>
      <c r="AB2079">
        <v>364</v>
      </c>
      <c r="AC2079">
        <v>74</v>
      </c>
      <c r="AD2079">
        <v>70</v>
      </c>
      <c r="AE2079">
        <v>74</v>
      </c>
      <c r="AF2079">
        <v>73</v>
      </c>
      <c r="AG2079">
        <v>73</v>
      </c>
      <c r="AH2079">
        <v>361</v>
      </c>
      <c r="AI2079">
        <v>80</v>
      </c>
      <c r="AJ2079">
        <v>73</v>
      </c>
      <c r="AK2079">
        <v>64</v>
      </c>
      <c r="AL2079">
        <v>66</v>
      </c>
      <c r="AM2079">
        <v>78</v>
      </c>
      <c r="AN2079">
        <v>335</v>
      </c>
      <c r="AO2079">
        <v>56</v>
      </c>
      <c r="AP2079">
        <v>66</v>
      </c>
      <c r="AQ2079">
        <v>72</v>
      </c>
      <c r="AR2079">
        <v>76</v>
      </c>
      <c r="AS2079">
        <v>65</v>
      </c>
      <c r="AT2079">
        <v>81</v>
      </c>
      <c r="AU2079">
        <v>156</v>
      </c>
      <c r="AV2079">
        <v>48</v>
      </c>
      <c r="AW2079">
        <v>64</v>
      </c>
      <c r="AX2079">
        <v>44</v>
      </c>
      <c r="AY2079">
        <v>50</v>
      </c>
      <c r="AZ2079">
        <v>11</v>
      </c>
      <c r="BA2079">
        <v>13</v>
      </c>
      <c r="BB2079">
        <v>5</v>
      </c>
      <c r="BC2079">
        <v>13</v>
      </c>
      <c r="BD2079">
        <v>8</v>
      </c>
      <c r="BE2079">
        <v>2027</v>
      </c>
      <c r="BF2079">
        <v>426</v>
      </c>
      <c r="BG2079">
        <v>3</v>
      </c>
      <c r="BH2079">
        <v>72</v>
      </c>
      <c r="BI2079">
        <v>75</v>
      </c>
      <c r="BJ2079">
        <v>77</v>
      </c>
      <c r="BK2079">
        <v>80</v>
      </c>
      <c r="BL2079">
        <v>58</v>
      </c>
    </row>
    <row r="2080" spans="1:64" ht="30" x14ac:dyDescent="0.25">
      <c r="A2080" t="s">
        <v>4736</v>
      </c>
      <c r="B2080">
        <v>29</v>
      </c>
      <c r="C2080">
        <v>71</v>
      </c>
      <c r="D2080">
        <v>71</v>
      </c>
      <c r="E2080" s="1" t="s">
        <v>4737</v>
      </c>
      <c r="F2080">
        <v>202515</v>
      </c>
      <c r="G2080" t="s">
        <v>90</v>
      </c>
      <c r="H2080" t="s">
        <v>290</v>
      </c>
      <c r="I2080" t="s">
        <v>68</v>
      </c>
      <c r="J2080">
        <v>71</v>
      </c>
      <c r="K2080" t="s">
        <v>294</v>
      </c>
      <c r="L2080">
        <v>0</v>
      </c>
      <c r="M2080" t="s">
        <v>78</v>
      </c>
      <c r="N2080" t="s">
        <v>807</v>
      </c>
      <c r="O2080" t="s">
        <v>2124</v>
      </c>
      <c r="P2080">
        <v>327</v>
      </c>
      <c r="Q2080">
        <v>62</v>
      </c>
      <c r="R2080">
        <v>72</v>
      </c>
      <c r="S2080">
        <v>56</v>
      </c>
      <c r="T2080">
        <v>72</v>
      </c>
      <c r="U2080">
        <v>65</v>
      </c>
      <c r="V2080">
        <v>351</v>
      </c>
      <c r="W2080">
        <v>73</v>
      </c>
      <c r="X2080">
        <v>73</v>
      </c>
      <c r="Y2080">
        <v>66</v>
      </c>
      <c r="Z2080">
        <v>65</v>
      </c>
      <c r="AA2080">
        <v>74</v>
      </c>
      <c r="AB2080">
        <v>354</v>
      </c>
      <c r="AC2080">
        <v>74</v>
      </c>
      <c r="AD2080">
        <v>72</v>
      </c>
      <c r="AE2080">
        <v>74</v>
      </c>
      <c r="AF2080">
        <v>60</v>
      </c>
      <c r="AG2080">
        <v>74</v>
      </c>
      <c r="AH2080">
        <v>362</v>
      </c>
      <c r="AI2080">
        <v>75</v>
      </c>
      <c r="AJ2080">
        <v>77</v>
      </c>
      <c r="AK2080">
        <v>71</v>
      </c>
      <c r="AL2080">
        <v>73</v>
      </c>
      <c r="AM2080">
        <v>66</v>
      </c>
      <c r="AN2080">
        <v>287</v>
      </c>
      <c r="AO2080">
        <v>38</v>
      </c>
      <c r="AP2080">
        <v>33</v>
      </c>
      <c r="AQ2080">
        <v>74</v>
      </c>
      <c r="AR2080">
        <v>70</v>
      </c>
      <c r="AS2080">
        <v>72</v>
      </c>
      <c r="AT2080">
        <v>73</v>
      </c>
      <c r="AU2080">
        <v>52</v>
      </c>
      <c r="AV2080">
        <v>17</v>
      </c>
      <c r="AW2080">
        <v>23</v>
      </c>
      <c r="AX2080">
        <v>12</v>
      </c>
      <c r="AY2080">
        <v>54</v>
      </c>
      <c r="AZ2080">
        <v>13</v>
      </c>
      <c r="BA2080">
        <v>7</v>
      </c>
      <c r="BB2080">
        <v>6</v>
      </c>
      <c r="BC2080">
        <v>13</v>
      </c>
      <c r="BD2080">
        <v>15</v>
      </c>
      <c r="BE2080">
        <v>1787</v>
      </c>
      <c r="BF2080">
        <v>376</v>
      </c>
      <c r="BG2080">
        <v>2</v>
      </c>
      <c r="BH2080">
        <v>73</v>
      </c>
      <c r="BI2080">
        <v>71</v>
      </c>
      <c r="BJ2080">
        <v>68</v>
      </c>
      <c r="BK2080">
        <v>73</v>
      </c>
      <c r="BL2080">
        <v>25</v>
      </c>
    </row>
    <row r="2081" spans="1:64" ht="30" x14ac:dyDescent="0.25">
      <c r="A2081" t="s">
        <v>4738</v>
      </c>
      <c r="B2081">
        <v>30</v>
      </c>
      <c r="C2081">
        <v>86</v>
      </c>
      <c r="D2081">
        <v>86</v>
      </c>
      <c r="E2081" s="1" t="s">
        <v>3190</v>
      </c>
      <c r="F2081">
        <v>202811</v>
      </c>
      <c r="G2081" t="s">
        <v>419</v>
      </c>
      <c r="H2081" t="s">
        <v>913</v>
      </c>
      <c r="I2081" t="s">
        <v>68</v>
      </c>
      <c r="J2081">
        <v>86</v>
      </c>
      <c r="K2081" t="s">
        <v>508</v>
      </c>
      <c r="L2081">
        <v>0</v>
      </c>
      <c r="M2081" t="s">
        <v>214</v>
      </c>
      <c r="N2081" t="s">
        <v>769</v>
      </c>
      <c r="O2081" t="s">
        <v>1234</v>
      </c>
      <c r="P2081">
        <v>134</v>
      </c>
      <c r="Q2081">
        <v>22</v>
      </c>
      <c r="R2081">
        <v>16</v>
      </c>
      <c r="S2081">
        <v>26</v>
      </c>
      <c r="T2081">
        <v>57</v>
      </c>
      <c r="U2081">
        <v>13</v>
      </c>
      <c r="V2081">
        <v>156</v>
      </c>
      <c r="W2081">
        <v>17</v>
      </c>
      <c r="X2081">
        <v>22</v>
      </c>
      <c r="Y2081">
        <v>20</v>
      </c>
      <c r="Z2081">
        <v>59</v>
      </c>
      <c r="AA2081">
        <v>38</v>
      </c>
      <c r="AB2081">
        <v>296</v>
      </c>
      <c r="AC2081">
        <v>59</v>
      </c>
      <c r="AD2081">
        <v>57</v>
      </c>
      <c r="AE2081">
        <v>49</v>
      </c>
      <c r="AF2081">
        <v>82</v>
      </c>
      <c r="AG2081">
        <v>49</v>
      </c>
      <c r="AH2081">
        <v>265</v>
      </c>
      <c r="AI2081">
        <v>62</v>
      </c>
      <c r="AJ2081">
        <v>77</v>
      </c>
      <c r="AK2081">
        <v>40</v>
      </c>
      <c r="AL2081">
        <v>70</v>
      </c>
      <c r="AM2081">
        <v>16</v>
      </c>
      <c r="AN2081">
        <v>170</v>
      </c>
      <c r="AO2081">
        <v>37</v>
      </c>
      <c r="AP2081">
        <v>13</v>
      </c>
      <c r="AQ2081">
        <v>12</v>
      </c>
      <c r="AR2081">
        <v>66</v>
      </c>
      <c r="AS2081">
        <v>42</v>
      </c>
      <c r="AT2081">
        <v>62</v>
      </c>
      <c r="AU2081">
        <v>51</v>
      </c>
      <c r="AV2081">
        <v>11</v>
      </c>
      <c r="AW2081">
        <v>20</v>
      </c>
      <c r="AX2081">
        <v>20</v>
      </c>
      <c r="AY2081">
        <v>419</v>
      </c>
      <c r="AZ2081">
        <v>84</v>
      </c>
      <c r="BA2081">
        <v>82</v>
      </c>
      <c r="BB2081">
        <v>83</v>
      </c>
      <c r="BC2081">
        <v>85</v>
      </c>
      <c r="BD2081">
        <v>85</v>
      </c>
      <c r="BE2081">
        <v>1491</v>
      </c>
      <c r="BF2081">
        <v>477</v>
      </c>
      <c r="BG2081">
        <v>3</v>
      </c>
      <c r="BH2081">
        <v>84</v>
      </c>
      <c r="BI2081">
        <v>82</v>
      </c>
      <c r="BJ2081">
        <v>83</v>
      </c>
      <c r="BK2081">
        <v>85</v>
      </c>
      <c r="BL2081">
        <v>58</v>
      </c>
    </row>
    <row r="2082" spans="1:64" ht="45" x14ac:dyDescent="0.25">
      <c r="A2082" t="s">
        <v>4739</v>
      </c>
      <c r="B2082">
        <v>29</v>
      </c>
      <c r="C2082">
        <v>65</v>
      </c>
      <c r="D2082">
        <v>65</v>
      </c>
      <c r="E2082" s="1" t="s">
        <v>4740</v>
      </c>
      <c r="F2082">
        <v>203265</v>
      </c>
      <c r="G2082" t="s">
        <v>494</v>
      </c>
      <c r="H2082" t="s">
        <v>853</v>
      </c>
      <c r="I2082" t="s">
        <v>77</v>
      </c>
      <c r="J2082">
        <v>65</v>
      </c>
      <c r="K2082" t="s">
        <v>189</v>
      </c>
      <c r="L2082">
        <v>0</v>
      </c>
      <c r="M2082" t="s">
        <v>4375</v>
      </c>
      <c r="N2082" t="s">
        <v>191</v>
      </c>
      <c r="O2082" t="s">
        <v>1971</v>
      </c>
      <c r="P2082">
        <v>260</v>
      </c>
      <c r="Q2082">
        <v>66</v>
      </c>
      <c r="R2082">
        <v>24</v>
      </c>
      <c r="S2082">
        <v>64</v>
      </c>
      <c r="T2082">
        <v>62</v>
      </c>
      <c r="U2082">
        <v>44</v>
      </c>
      <c r="V2082">
        <v>323</v>
      </c>
      <c r="W2082">
        <v>65</v>
      </c>
      <c r="X2082">
        <v>68</v>
      </c>
      <c r="Y2082">
        <v>65</v>
      </c>
      <c r="Z2082">
        <v>60</v>
      </c>
      <c r="AA2082">
        <v>65</v>
      </c>
      <c r="AB2082">
        <v>292</v>
      </c>
      <c r="AC2082">
        <v>60</v>
      </c>
      <c r="AD2082">
        <v>66</v>
      </c>
      <c r="AE2082">
        <v>59</v>
      </c>
      <c r="AF2082">
        <v>60</v>
      </c>
      <c r="AG2082">
        <v>47</v>
      </c>
      <c r="AH2082">
        <v>324</v>
      </c>
      <c r="AI2082">
        <v>56</v>
      </c>
      <c r="AJ2082">
        <v>69</v>
      </c>
      <c r="AK2082">
        <v>59</v>
      </c>
      <c r="AL2082">
        <v>84</v>
      </c>
      <c r="AM2082">
        <v>56</v>
      </c>
      <c r="AN2082">
        <v>288</v>
      </c>
      <c r="AO2082">
        <v>67</v>
      </c>
      <c r="AP2082">
        <v>63</v>
      </c>
      <c r="AQ2082">
        <v>54</v>
      </c>
      <c r="AR2082">
        <v>59</v>
      </c>
      <c r="AS2082">
        <v>45</v>
      </c>
      <c r="AT2082">
        <v>60</v>
      </c>
      <c r="AU2082">
        <v>187</v>
      </c>
      <c r="AV2082">
        <v>60</v>
      </c>
      <c r="AW2082">
        <v>64</v>
      </c>
      <c r="AX2082">
        <v>63</v>
      </c>
      <c r="AY2082">
        <v>63</v>
      </c>
      <c r="AZ2082">
        <v>15</v>
      </c>
      <c r="BA2082">
        <v>11</v>
      </c>
      <c r="BB2082">
        <v>15</v>
      </c>
      <c r="BC2082">
        <v>8</v>
      </c>
      <c r="BD2082">
        <v>14</v>
      </c>
      <c r="BE2082">
        <v>1737</v>
      </c>
      <c r="BF2082">
        <v>365</v>
      </c>
      <c r="BG2082">
        <v>1</v>
      </c>
      <c r="BH2082">
        <v>63</v>
      </c>
      <c r="BI2082">
        <v>40</v>
      </c>
      <c r="BJ2082">
        <v>62</v>
      </c>
      <c r="BK2082">
        <v>63</v>
      </c>
      <c r="BL2082">
        <v>63</v>
      </c>
    </row>
    <row r="2083" spans="1:64" ht="45" x14ac:dyDescent="0.25">
      <c r="A2083" t="s">
        <v>4741</v>
      </c>
      <c r="B2083">
        <v>28</v>
      </c>
      <c r="C2083">
        <v>72</v>
      </c>
      <c r="D2083">
        <v>72</v>
      </c>
      <c r="E2083" s="1" t="s">
        <v>3490</v>
      </c>
      <c r="F2083">
        <v>203362</v>
      </c>
      <c r="G2083" t="s">
        <v>90</v>
      </c>
      <c r="H2083" t="s">
        <v>98</v>
      </c>
      <c r="I2083" t="s">
        <v>68</v>
      </c>
      <c r="J2083">
        <v>73</v>
      </c>
      <c r="K2083" t="s">
        <v>206</v>
      </c>
      <c r="L2083">
        <v>0</v>
      </c>
      <c r="M2083" t="s">
        <v>1831</v>
      </c>
      <c r="N2083" t="s">
        <v>108</v>
      </c>
      <c r="O2083" t="s">
        <v>1534</v>
      </c>
      <c r="P2083">
        <v>345</v>
      </c>
      <c r="Q2083">
        <v>69</v>
      </c>
      <c r="R2083">
        <v>73</v>
      </c>
      <c r="S2083">
        <v>65</v>
      </c>
      <c r="T2083">
        <v>71</v>
      </c>
      <c r="U2083">
        <v>67</v>
      </c>
      <c r="V2083">
        <v>347</v>
      </c>
      <c r="W2083">
        <v>76</v>
      </c>
      <c r="X2083">
        <v>70</v>
      </c>
      <c r="Y2083">
        <v>62</v>
      </c>
      <c r="Z2083">
        <v>64</v>
      </c>
      <c r="AA2083">
        <v>75</v>
      </c>
      <c r="AB2083">
        <v>366</v>
      </c>
      <c r="AC2083">
        <v>70</v>
      </c>
      <c r="AD2083">
        <v>74</v>
      </c>
      <c r="AE2083">
        <v>74</v>
      </c>
      <c r="AF2083">
        <v>72</v>
      </c>
      <c r="AG2083">
        <v>76</v>
      </c>
      <c r="AH2083">
        <v>355</v>
      </c>
      <c r="AI2083">
        <v>71</v>
      </c>
      <c r="AJ2083">
        <v>71</v>
      </c>
      <c r="AK2083">
        <v>83</v>
      </c>
      <c r="AL2083">
        <v>65</v>
      </c>
      <c r="AM2083">
        <v>65</v>
      </c>
      <c r="AN2083">
        <v>333</v>
      </c>
      <c r="AO2083">
        <v>74</v>
      </c>
      <c r="AP2083">
        <v>52</v>
      </c>
      <c r="AQ2083">
        <v>71</v>
      </c>
      <c r="AR2083">
        <v>72</v>
      </c>
      <c r="AS2083">
        <v>64</v>
      </c>
      <c r="AT2083">
        <v>69</v>
      </c>
      <c r="AU2083">
        <v>183</v>
      </c>
      <c r="AV2083">
        <v>60</v>
      </c>
      <c r="AW2083">
        <v>65</v>
      </c>
      <c r="AX2083">
        <v>58</v>
      </c>
      <c r="AY2083">
        <v>47</v>
      </c>
      <c r="AZ2083">
        <v>12</v>
      </c>
      <c r="BA2083">
        <v>7</v>
      </c>
      <c r="BB2083">
        <v>8</v>
      </c>
      <c r="BC2083">
        <v>7</v>
      </c>
      <c r="BD2083">
        <v>13</v>
      </c>
      <c r="BE2083">
        <v>1976</v>
      </c>
      <c r="BF2083">
        <v>418</v>
      </c>
      <c r="BG2083">
        <v>1</v>
      </c>
      <c r="BH2083">
        <v>72</v>
      </c>
      <c r="BI2083">
        <v>70</v>
      </c>
      <c r="BJ2083">
        <v>69</v>
      </c>
      <c r="BK2083">
        <v>75</v>
      </c>
      <c r="BL2083">
        <v>60</v>
      </c>
    </row>
    <row r="2084" spans="1:64" ht="30" x14ac:dyDescent="0.25">
      <c r="A2084" t="s">
        <v>3991</v>
      </c>
      <c r="B2084">
        <v>30</v>
      </c>
      <c r="C2084">
        <v>77</v>
      </c>
      <c r="D2084">
        <v>77</v>
      </c>
      <c r="E2084" s="1" t="s">
        <v>3992</v>
      </c>
      <c r="F2084">
        <v>203486</v>
      </c>
      <c r="G2084" t="s">
        <v>97</v>
      </c>
      <c r="H2084" t="s">
        <v>147</v>
      </c>
      <c r="I2084" t="s">
        <v>68</v>
      </c>
      <c r="J2084">
        <v>78</v>
      </c>
      <c r="K2084" t="s">
        <v>69</v>
      </c>
      <c r="L2084">
        <v>0</v>
      </c>
      <c r="M2084" t="s">
        <v>592</v>
      </c>
      <c r="N2084" t="s">
        <v>719</v>
      </c>
      <c r="O2084" t="s">
        <v>734</v>
      </c>
      <c r="P2084">
        <v>345</v>
      </c>
      <c r="Q2084">
        <v>77</v>
      </c>
      <c r="R2084">
        <v>71</v>
      </c>
      <c r="S2084">
        <v>42</v>
      </c>
      <c r="T2084">
        <v>79</v>
      </c>
      <c r="U2084">
        <v>76</v>
      </c>
      <c r="V2084">
        <v>398</v>
      </c>
      <c r="W2084">
        <v>82</v>
      </c>
      <c r="X2084">
        <v>81</v>
      </c>
      <c r="Y2084">
        <v>79</v>
      </c>
      <c r="Z2084">
        <v>74</v>
      </c>
      <c r="AA2084">
        <v>82</v>
      </c>
      <c r="AB2084">
        <v>393</v>
      </c>
      <c r="AC2084">
        <v>78</v>
      </c>
      <c r="AD2084">
        <v>65</v>
      </c>
      <c r="AE2084">
        <v>85</v>
      </c>
      <c r="AF2084">
        <v>78</v>
      </c>
      <c r="AG2084">
        <v>87</v>
      </c>
      <c r="AH2084">
        <v>354</v>
      </c>
      <c r="AI2084">
        <v>77</v>
      </c>
      <c r="AJ2084">
        <v>64</v>
      </c>
      <c r="AK2084">
        <v>75</v>
      </c>
      <c r="AL2084">
        <v>64</v>
      </c>
      <c r="AM2084">
        <v>74</v>
      </c>
      <c r="AN2084">
        <v>351</v>
      </c>
      <c r="AO2084">
        <v>57</v>
      </c>
      <c r="AP2084">
        <v>63</v>
      </c>
      <c r="AQ2084">
        <v>75</v>
      </c>
      <c r="AR2084">
        <v>77</v>
      </c>
      <c r="AS2084">
        <v>79</v>
      </c>
      <c r="AT2084">
        <v>78</v>
      </c>
      <c r="AU2084">
        <v>156</v>
      </c>
      <c r="AV2084">
        <v>58</v>
      </c>
      <c r="AW2084">
        <v>45</v>
      </c>
      <c r="AX2084">
        <v>53</v>
      </c>
      <c r="AY2084">
        <v>37</v>
      </c>
      <c r="AZ2084">
        <v>6</v>
      </c>
      <c r="BA2084">
        <v>9</v>
      </c>
      <c r="BB2084">
        <v>7</v>
      </c>
      <c r="BC2084">
        <v>7</v>
      </c>
      <c r="BD2084">
        <v>8</v>
      </c>
      <c r="BE2084">
        <v>2034</v>
      </c>
      <c r="BF2084">
        <v>423</v>
      </c>
      <c r="BG2084">
        <v>2</v>
      </c>
      <c r="BH2084">
        <v>71</v>
      </c>
      <c r="BI2084">
        <v>74</v>
      </c>
      <c r="BJ2084">
        <v>78</v>
      </c>
      <c r="BK2084">
        <v>82</v>
      </c>
      <c r="BL2084">
        <v>53</v>
      </c>
    </row>
    <row r="2085" spans="1:64" ht="30" x14ac:dyDescent="0.25">
      <c r="A2085" t="s">
        <v>3584</v>
      </c>
      <c r="B2085">
        <v>30</v>
      </c>
      <c r="C2085">
        <v>83</v>
      </c>
      <c r="D2085">
        <v>83</v>
      </c>
      <c r="E2085" s="1" t="s">
        <v>3585</v>
      </c>
      <c r="F2085">
        <v>204638</v>
      </c>
      <c r="G2085" t="s">
        <v>124</v>
      </c>
      <c r="H2085" t="s">
        <v>853</v>
      </c>
      <c r="I2085" t="s">
        <v>68</v>
      </c>
      <c r="J2085">
        <v>83</v>
      </c>
      <c r="K2085" t="s">
        <v>189</v>
      </c>
      <c r="L2085">
        <v>0</v>
      </c>
      <c r="M2085" t="s">
        <v>1018</v>
      </c>
      <c r="N2085" t="s">
        <v>823</v>
      </c>
      <c r="O2085" t="s">
        <v>1938</v>
      </c>
      <c r="P2085">
        <v>267</v>
      </c>
      <c r="Q2085">
        <v>39</v>
      </c>
      <c r="R2085">
        <v>38</v>
      </c>
      <c r="S2085">
        <v>85</v>
      </c>
      <c r="T2085">
        <v>74</v>
      </c>
      <c r="U2085">
        <v>31</v>
      </c>
      <c r="V2085">
        <v>239</v>
      </c>
      <c r="W2085">
        <v>52</v>
      </c>
      <c r="X2085">
        <v>28</v>
      </c>
      <c r="Y2085">
        <v>32</v>
      </c>
      <c r="Z2085">
        <v>68</v>
      </c>
      <c r="AA2085">
        <v>59</v>
      </c>
      <c r="AB2085">
        <v>301</v>
      </c>
      <c r="AC2085">
        <v>50</v>
      </c>
      <c r="AD2085">
        <v>65</v>
      </c>
      <c r="AE2085">
        <v>48</v>
      </c>
      <c r="AF2085">
        <v>82</v>
      </c>
      <c r="AG2085">
        <v>56</v>
      </c>
      <c r="AH2085">
        <v>309</v>
      </c>
      <c r="AI2085">
        <v>37</v>
      </c>
      <c r="AJ2085">
        <v>90</v>
      </c>
      <c r="AK2085">
        <v>68</v>
      </c>
      <c r="AL2085">
        <v>85</v>
      </c>
      <c r="AM2085">
        <v>29</v>
      </c>
      <c r="AN2085">
        <v>293</v>
      </c>
      <c r="AO2085">
        <v>83</v>
      </c>
      <c r="AP2085">
        <v>83</v>
      </c>
      <c r="AQ2085">
        <v>42</v>
      </c>
      <c r="AR2085">
        <v>44</v>
      </c>
      <c r="AS2085">
        <v>41</v>
      </c>
      <c r="AT2085">
        <v>72</v>
      </c>
      <c r="AU2085">
        <v>253</v>
      </c>
      <c r="AV2085">
        <v>86</v>
      </c>
      <c r="AW2085">
        <v>86</v>
      </c>
      <c r="AX2085">
        <v>81</v>
      </c>
      <c r="AY2085">
        <v>58</v>
      </c>
      <c r="AZ2085">
        <v>15</v>
      </c>
      <c r="BA2085">
        <v>12</v>
      </c>
      <c r="BB2085">
        <v>15</v>
      </c>
      <c r="BC2085">
        <v>10</v>
      </c>
      <c r="BD2085">
        <v>6</v>
      </c>
      <c r="BE2085">
        <v>1720</v>
      </c>
      <c r="BF2085">
        <v>372</v>
      </c>
      <c r="BG2085">
        <v>3</v>
      </c>
      <c r="BH2085">
        <v>58</v>
      </c>
      <c r="BI2085">
        <v>36</v>
      </c>
      <c r="BJ2085">
        <v>56</v>
      </c>
      <c r="BK2085">
        <v>56</v>
      </c>
      <c r="BL2085">
        <v>85</v>
      </c>
    </row>
    <row r="2086" spans="1:64" ht="45" x14ac:dyDescent="0.25">
      <c r="A2086" t="s">
        <v>4742</v>
      </c>
      <c r="B2086">
        <v>28</v>
      </c>
      <c r="C2086">
        <v>69</v>
      </c>
      <c r="D2086">
        <v>69</v>
      </c>
      <c r="E2086" s="1" t="s">
        <v>4743</v>
      </c>
      <c r="F2086">
        <v>204830</v>
      </c>
      <c r="G2086" t="s">
        <v>146</v>
      </c>
      <c r="H2086" t="s">
        <v>105</v>
      </c>
      <c r="I2086" t="s">
        <v>68</v>
      </c>
      <c r="J2086">
        <v>69</v>
      </c>
      <c r="K2086" t="s">
        <v>294</v>
      </c>
      <c r="L2086">
        <v>0</v>
      </c>
      <c r="M2086" t="s">
        <v>458</v>
      </c>
      <c r="N2086" t="s">
        <v>191</v>
      </c>
      <c r="O2086" t="s">
        <v>1666</v>
      </c>
      <c r="P2086">
        <v>303</v>
      </c>
      <c r="Q2086">
        <v>69</v>
      </c>
      <c r="R2086">
        <v>66</v>
      </c>
      <c r="S2086">
        <v>53</v>
      </c>
      <c r="T2086">
        <v>65</v>
      </c>
      <c r="U2086">
        <v>50</v>
      </c>
      <c r="V2086">
        <v>338</v>
      </c>
      <c r="W2086">
        <v>71</v>
      </c>
      <c r="X2086">
        <v>67</v>
      </c>
      <c r="Y2086">
        <v>71</v>
      </c>
      <c r="Z2086">
        <v>60</v>
      </c>
      <c r="AA2086">
        <v>69</v>
      </c>
      <c r="AB2086">
        <v>378</v>
      </c>
      <c r="AC2086">
        <v>81</v>
      </c>
      <c r="AD2086">
        <v>82</v>
      </c>
      <c r="AE2086">
        <v>81</v>
      </c>
      <c r="AF2086">
        <v>62</v>
      </c>
      <c r="AG2086">
        <v>72</v>
      </c>
      <c r="AH2086">
        <v>310</v>
      </c>
      <c r="AI2086">
        <v>73</v>
      </c>
      <c r="AJ2086">
        <v>62</v>
      </c>
      <c r="AK2086">
        <v>60</v>
      </c>
      <c r="AL2086">
        <v>49</v>
      </c>
      <c r="AM2086">
        <v>66</v>
      </c>
      <c r="AN2086">
        <v>292</v>
      </c>
      <c r="AO2086">
        <v>55</v>
      </c>
      <c r="AP2086">
        <v>39</v>
      </c>
      <c r="AQ2086">
        <v>65</v>
      </c>
      <c r="AR2086">
        <v>66</v>
      </c>
      <c r="AS2086">
        <v>67</v>
      </c>
      <c r="AT2086">
        <v>66</v>
      </c>
      <c r="AU2086">
        <v>86</v>
      </c>
      <c r="AV2086">
        <v>35</v>
      </c>
      <c r="AW2086">
        <v>26</v>
      </c>
      <c r="AX2086">
        <v>25</v>
      </c>
      <c r="AY2086">
        <v>43</v>
      </c>
      <c r="AZ2086">
        <v>6</v>
      </c>
      <c r="BA2086">
        <v>7</v>
      </c>
      <c r="BB2086">
        <v>13</v>
      </c>
      <c r="BC2086">
        <v>10</v>
      </c>
      <c r="BD2086">
        <v>7</v>
      </c>
      <c r="BE2086">
        <v>1750</v>
      </c>
      <c r="BF2086">
        <v>374</v>
      </c>
      <c r="BG2086">
        <v>1</v>
      </c>
      <c r="BH2086">
        <v>82</v>
      </c>
      <c r="BI2086">
        <v>67</v>
      </c>
      <c r="BJ2086">
        <v>66</v>
      </c>
      <c r="BK2086">
        <v>71</v>
      </c>
      <c r="BL2086">
        <v>34</v>
      </c>
    </row>
    <row r="2087" spans="1:64" ht="30" x14ac:dyDescent="0.25">
      <c r="A2087" t="s">
        <v>4744</v>
      </c>
      <c r="B2087">
        <v>29</v>
      </c>
      <c r="C2087">
        <v>81</v>
      </c>
      <c r="D2087">
        <v>81</v>
      </c>
      <c r="E2087" s="1" t="s">
        <v>4745</v>
      </c>
      <c r="F2087">
        <v>205175</v>
      </c>
      <c r="G2087" t="s">
        <v>124</v>
      </c>
      <c r="H2087" t="s">
        <v>290</v>
      </c>
      <c r="I2087" t="s">
        <v>77</v>
      </c>
      <c r="J2087">
        <v>81</v>
      </c>
      <c r="K2087" t="s">
        <v>106</v>
      </c>
      <c r="L2087">
        <v>0</v>
      </c>
      <c r="M2087" t="s">
        <v>618</v>
      </c>
      <c r="N2087" t="s">
        <v>1387</v>
      </c>
      <c r="O2087" t="s">
        <v>1045</v>
      </c>
      <c r="P2087">
        <v>391</v>
      </c>
      <c r="Q2087">
        <v>63</v>
      </c>
      <c r="R2087">
        <v>84</v>
      </c>
      <c r="S2087">
        <v>85</v>
      </c>
      <c r="T2087">
        <v>75</v>
      </c>
      <c r="U2087">
        <v>84</v>
      </c>
      <c r="V2087">
        <v>381</v>
      </c>
      <c r="W2087">
        <v>77</v>
      </c>
      <c r="X2087">
        <v>76</v>
      </c>
      <c r="Y2087">
        <v>81</v>
      </c>
      <c r="Z2087">
        <v>64</v>
      </c>
      <c r="AA2087">
        <v>83</v>
      </c>
      <c r="AB2087">
        <v>329</v>
      </c>
      <c r="AC2087">
        <v>55</v>
      </c>
      <c r="AD2087">
        <v>62</v>
      </c>
      <c r="AE2087">
        <v>69</v>
      </c>
      <c r="AF2087">
        <v>82</v>
      </c>
      <c r="AG2087">
        <v>61</v>
      </c>
      <c r="AH2087">
        <v>391</v>
      </c>
      <c r="AI2087">
        <v>84</v>
      </c>
      <c r="AJ2087">
        <v>84</v>
      </c>
      <c r="AK2087">
        <v>63</v>
      </c>
      <c r="AL2087">
        <v>81</v>
      </c>
      <c r="AM2087">
        <v>79</v>
      </c>
      <c r="AN2087">
        <v>343</v>
      </c>
      <c r="AO2087">
        <v>67</v>
      </c>
      <c r="AP2087">
        <v>36</v>
      </c>
      <c r="AQ2087">
        <v>83</v>
      </c>
      <c r="AR2087">
        <v>78</v>
      </c>
      <c r="AS2087">
        <v>79</v>
      </c>
      <c r="AT2087">
        <v>84</v>
      </c>
      <c r="AU2087">
        <v>101</v>
      </c>
      <c r="AV2087">
        <v>35</v>
      </c>
      <c r="AW2087">
        <v>34</v>
      </c>
      <c r="AX2087">
        <v>32</v>
      </c>
      <c r="AY2087">
        <v>62</v>
      </c>
      <c r="AZ2087">
        <v>9</v>
      </c>
      <c r="BA2087">
        <v>16</v>
      </c>
      <c r="BB2087">
        <v>16</v>
      </c>
      <c r="BC2087">
        <v>15</v>
      </c>
      <c r="BD2087">
        <v>6</v>
      </c>
      <c r="BE2087">
        <v>1998</v>
      </c>
      <c r="BF2087">
        <v>406</v>
      </c>
      <c r="BG2087">
        <v>3</v>
      </c>
      <c r="BH2087">
        <v>59</v>
      </c>
      <c r="BI2087">
        <v>83</v>
      </c>
      <c r="BJ2087">
        <v>72</v>
      </c>
      <c r="BK2087">
        <v>78</v>
      </c>
      <c r="BL2087">
        <v>40</v>
      </c>
    </row>
    <row r="2088" spans="1:64" ht="30" x14ac:dyDescent="0.25">
      <c r="A2088" t="s">
        <v>4746</v>
      </c>
      <c r="B2088">
        <v>30</v>
      </c>
      <c r="C2088">
        <v>75</v>
      </c>
      <c r="D2088">
        <v>75</v>
      </c>
      <c r="E2088" s="1" t="s">
        <v>4747</v>
      </c>
      <c r="F2088">
        <v>205362</v>
      </c>
      <c r="G2088" t="s">
        <v>494</v>
      </c>
      <c r="H2088" t="s">
        <v>617</v>
      </c>
      <c r="I2088" t="s">
        <v>77</v>
      </c>
      <c r="J2088">
        <v>75</v>
      </c>
      <c r="K2088" t="s">
        <v>189</v>
      </c>
      <c r="L2088">
        <v>0</v>
      </c>
      <c r="M2088" t="s">
        <v>509</v>
      </c>
      <c r="N2088" t="s">
        <v>215</v>
      </c>
      <c r="O2088" t="s">
        <v>511</v>
      </c>
      <c r="P2088">
        <v>252</v>
      </c>
      <c r="Q2088">
        <v>50</v>
      </c>
      <c r="R2088">
        <v>30</v>
      </c>
      <c r="S2088">
        <v>70</v>
      </c>
      <c r="T2088">
        <v>70</v>
      </c>
      <c r="U2088">
        <v>32</v>
      </c>
      <c r="V2088">
        <v>313</v>
      </c>
      <c r="W2088">
        <v>43</v>
      </c>
      <c r="X2088">
        <v>72</v>
      </c>
      <c r="Y2088">
        <v>65</v>
      </c>
      <c r="Z2088">
        <v>68</v>
      </c>
      <c r="AA2088">
        <v>65</v>
      </c>
      <c r="AB2088">
        <v>321</v>
      </c>
      <c r="AC2088">
        <v>57</v>
      </c>
      <c r="AD2088">
        <v>64</v>
      </c>
      <c r="AE2088">
        <v>64</v>
      </c>
      <c r="AF2088">
        <v>76</v>
      </c>
      <c r="AG2088">
        <v>60</v>
      </c>
      <c r="AH2088">
        <v>299</v>
      </c>
      <c r="AI2088">
        <v>44</v>
      </c>
      <c r="AJ2088">
        <v>75</v>
      </c>
      <c r="AK2088">
        <v>60</v>
      </c>
      <c r="AL2088">
        <v>79</v>
      </c>
      <c r="AM2088">
        <v>41</v>
      </c>
      <c r="AN2088">
        <v>294</v>
      </c>
      <c r="AO2088">
        <v>79</v>
      </c>
      <c r="AP2088">
        <v>78</v>
      </c>
      <c r="AQ2088">
        <v>30</v>
      </c>
      <c r="AR2088">
        <v>55</v>
      </c>
      <c r="AS2088">
        <v>52</v>
      </c>
      <c r="AT2088">
        <v>80</v>
      </c>
      <c r="AU2088">
        <v>224</v>
      </c>
      <c r="AV2088">
        <v>76</v>
      </c>
      <c r="AW2088">
        <v>73</v>
      </c>
      <c r="AX2088">
        <v>75</v>
      </c>
      <c r="AY2088">
        <v>66</v>
      </c>
      <c r="AZ2088">
        <v>11</v>
      </c>
      <c r="BA2088">
        <v>16</v>
      </c>
      <c r="BB2088">
        <v>11</v>
      </c>
      <c r="BC2088">
        <v>15</v>
      </c>
      <c r="BD2088">
        <v>13</v>
      </c>
      <c r="BE2088">
        <v>1769</v>
      </c>
      <c r="BF2088">
        <v>365</v>
      </c>
      <c r="BG2088">
        <v>1</v>
      </c>
      <c r="BH2088">
        <v>61</v>
      </c>
      <c r="BI2088">
        <v>36</v>
      </c>
      <c r="BJ2088">
        <v>63</v>
      </c>
      <c r="BK2088">
        <v>56</v>
      </c>
      <c r="BL2088">
        <v>75</v>
      </c>
    </row>
    <row r="2089" spans="1:64" ht="30" x14ac:dyDescent="0.25">
      <c r="A2089" t="s">
        <v>4748</v>
      </c>
      <c r="B2089">
        <v>28</v>
      </c>
      <c r="C2089">
        <v>75</v>
      </c>
      <c r="D2089">
        <v>75</v>
      </c>
      <c r="E2089" s="1" t="s">
        <v>4749</v>
      </c>
      <c r="F2089">
        <v>205990</v>
      </c>
      <c r="G2089" t="s">
        <v>97</v>
      </c>
      <c r="H2089" t="s">
        <v>91</v>
      </c>
      <c r="I2089" t="s">
        <v>68</v>
      </c>
      <c r="J2089">
        <v>75</v>
      </c>
      <c r="K2089" t="s">
        <v>229</v>
      </c>
      <c r="L2089">
        <v>0</v>
      </c>
      <c r="M2089" t="s">
        <v>1448</v>
      </c>
      <c r="N2089" t="s">
        <v>149</v>
      </c>
      <c r="O2089" t="s">
        <v>1991</v>
      </c>
      <c r="P2089">
        <v>299</v>
      </c>
      <c r="Q2089">
        <v>73</v>
      </c>
      <c r="R2089">
        <v>59</v>
      </c>
      <c r="S2089">
        <v>53</v>
      </c>
      <c r="T2089">
        <v>74</v>
      </c>
      <c r="U2089">
        <v>40</v>
      </c>
      <c r="V2089">
        <v>339</v>
      </c>
      <c r="W2089">
        <v>69</v>
      </c>
      <c r="X2089">
        <v>65</v>
      </c>
      <c r="Y2089">
        <v>61</v>
      </c>
      <c r="Z2089">
        <v>72</v>
      </c>
      <c r="AA2089">
        <v>72</v>
      </c>
      <c r="AB2089">
        <v>365</v>
      </c>
      <c r="AC2089">
        <v>75</v>
      </c>
      <c r="AD2089">
        <v>62</v>
      </c>
      <c r="AE2089">
        <v>74</v>
      </c>
      <c r="AF2089">
        <v>74</v>
      </c>
      <c r="AG2089">
        <v>80</v>
      </c>
      <c r="AH2089">
        <v>350</v>
      </c>
      <c r="AI2089">
        <v>67</v>
      </c>
      <c r="AJ2089">
        <v>69</v>
      </c>
      <c r="AK2089">
        <v>82</v>
      </c>
      <c r="AL2089">
        <v>69</v>
      </c>
      <c r="AM2089">
        <v>63</v>
      </c>
      <c r="AN2089">
        <v>344</v>
      </c>
      <c r="AO2089">
        <v>82</v>
      </c>
      <c r="AP2089">
        <v>75</v>
      </c>
      <c r="AQ2089">
        <v>67</v>
      </c>
      <c r="AR2089">
        <v>71</v>
      </c>
      <c r="AS2089">
        <v>49</v>
      </c>
      <c r="AT2089">
        <v>72</v>
      </c>
      <c r="AU2089">
        <v>221</v>
      </c>
      <c r="AV2089">
        <v>74</v>
      </c>
      <c r="AW2089">
        <v>75</v>
      </c>
      <c r="AX2089">
        <v>72</v>
      </c>
      <c r="AY2089">
        <v>54</v>
      </c>
      <c r="AZ2089">
        <v>7</v>
      </c>
      <c r="BA2089">
        <v>12</v>
      </c>
      <c r="BB2089">
        <v>14</v>
      </c>
      <c r="BC2089">
        <v>10</v>
      </c>
      <c r="BD2089">
        <v>11</v>
      </c>
      <c r="BE2089">
        <v>1972</v>
      </c>
      <c r="BF2089">
        <v>418</v>
      </c>
      <c r="BG2089">
        <v>1</v>
      </c>
      <c r="BH2089">
        <v>68</v>
      </c>
      <c r="BI2089">
        <v>60</v>
      </c>
      <c r="BJ2089">
        <v>72</v>
      </c>
      <c r="BK2089">
        <v>71</v>
      </c>
      <c r="BL2089">
        <v>72</v>
      </c>
    </row>
    <row r="2090" spans="1:64" ht="45" x14ac:dyDescent="0.25">
      <c r="A2090" t="s">
        <v>4750</v>
      </c>
      <c r="B2090">
        <v>29</v>
      </c>
      <c r="C2090">
        <v>80</v>
      </c>
      <c r="D2090">
        <v>80</v>
      </c>
      <c r="E2090" s="1" t="s">
        <v>4751</v>
      </c>
      <c r="F2090">
        <v>206511</v>
      </c>
      <c r="G2090" t="s">
        <v>289</v>
      </c>
      <c r="H2090" t="s">
        <v>156</v>
      </c>
      <c r="I2090" t="s">
        <v>77</v>
      </c>
      <c r="J2090">
        <v>80</v>
      </c>
      <c r="K2090" t="s">
        <v>229</v>
      </c>
      <c r="L2090">
        <v>0</v>
      </c>
      <c r="M2090" t="s">
        <v>1879</v>
      </c>
      <c r="N2090" t="s">
        <v>614</v>
      </c>
      <c r="O2090" t="s">
        <v>2474</v>
      </c>
      <c r="P2090">
        <v>367</v>
      </c>
      <c r="Q2090">
        <v>69</v>
      </c>
      <c r="R2090">
        <v>74</v>
      </c>
      <c r="S2090">
        <v>58</v>
      </c>
      <c r="T2090">
        <v>82</v>
      </c>
      <c r="U2090">
        <v>84</v>
      </c>
      <c r="V2090">
        <v>407</v>
      </c>
      <c r="W2090">
        <v>76</v>
      </c>
      <c r="X2090">
        <v>84</v>
      </c>
      <c r="Y2090">
        <v>83</v>
      </c>
      <c r="Z2090">
        <v>83</v>
      </c>
      <c r="AA2090">
        <v>81</v>
      </c>
      <c r="AB2090">
        <v>347</v>
      </c>
      <c r="AC2090">
        <v>63</v>
      </c>
      <c r="AD2090">
        <v>69</v>
      </c>
      <c r="AE2090">
        <v>69</v>
      </c>
      <c r="AF2090">
        <v>82</v>
      </c>
      <c r="AG2090">
        <v>64</v>
      </c>
      <c r="AH2090">
        <v>401</v>
      </c>
      <c r="AI2090">
        <v>88</v>
      </c>
      <c r="AJ2090">
        <v>70</v>
      </c>
      <c r="AK2090">
        <v>81</v>
      </c>
      <c r="AL2090">
        <v>75</v>
      </c>
      <c r="AM2090">
        <v>87</v>
      </c>
      <c r="AN2090">
        <v>362</v>
      </c>
      <c r="AO2090">
        <v>77</v>
      </c>
      <c r="AP2090">
        <v>78</v>
      </c>
      <c r="AQ2090">
        <v>75</v>
      </c>
      <c r="AR2090">
        <v>78</v>
      </c>
      <c r="AS2090">
        <v>54</v>
      </c>
      <c r="AT2090">
        <v>79</v>
      </c>
      <c r="AU2090">
        <v>230</v>
      </c>
      <c r="AV2090">
        <v>78</v>
      </c>
      <c r="AW2090">
        <v>78</v>
      </c>
      <c r="AX2090">
        <v>74</v>
      </c>
      <c r="AY2090">
        <v>51</v>
      </c>
      <c r="AZ2090">
        <v>11</v>
      </c>
      <c r="BA2090">
        <v>9</v>
      </c>
      <c r="BB2090">
        <v>11</v>
      </c>
      <c r="BC2090">
        <v>10</v>
      </c>
      <c r="BD2090">
        <v>10</v>
      </c>
      <c r="BE2090">
        <v>2165</v>
      </c>
      <c r="BF2090">
        <v>454</v>
      </c>
      <c r="BG2090">
        <v>2</v>
      </c>
      <c r="BH2090">
        <v>66</v>
      </c>
      <c r="BI2090">
        <v>79</v>
      </c>
      <c r="BJ2090">
        <v>79</v>
      </c>
      <c r="BK2090">
        <v>77</v>
      </c>
      <c r="BL2090">
        <v>76</v>
      </c>
    </row>
    <row r="2091" spans="1:64" ht="45" x14ac:dyDescent="0.25">
      <c r="A2091" t="s">
        <v>4752</v>
      </c>
      <c r="B2091">
        <v>29</v>
      </c>
      <c r="C2091">
        <v>73</v>
      </c>
      <c r="D2091">
        <v>73</v>
      </c>
      <c r="E2091" s="1" t="s">
        <v>4753</v>
      </c>
      <c r="F2091">
        <v>206534</v>
      </c>
      <c r="G2091" t="s">
        <v>337</v>
      </c>
      <c r="H2091" t="s">
        <v>147</v>
      </c>
      <c r="I2091" t="s">
        <v>77</v>
      </c>
      <c r="J2091">
        <v>73</v>
      </c>
      <c r="K2091" t="s">
        <v>106</v>
      </c>
      <c r="L2091">
        <v>0</v>
      </c>
      <c r="M2091" t="s">
        <v>597</v>
      </c>
      <c r="N2091" t="s">
        <v>296</v>
      </c>
      <c r="O2091" t="s">
        <v>896</v>
      </c>
      <c r="P2091">
        <v>345</v>
      </c>
      <c r="Q2091">
        <v>59</v>
      </c>
      <c r="R2091">
        <v>70</v>
      </c>
      <c r="S2091">
        <v>74</v>
      </c>
      <c r="T2091">
        <v>73</v>
      </c>
      <c r="U2091">
        <v>69</v>
      </c>
      <c r="V2091">
        <v>333</v>
      </c>
      <c r="W2091">
        <v>70</v>
      </c>
      <c r="X2091">
        <v>68</v>
      </c>
      <c r="Y2091">
        <v>59</v>
      </c>
      <c r="Z2091">
        <v>63</v>
      </c>
      <c r="AA2091">
        <v>73</v>
      </c>
      <c r="AB2091">
        <v>350</v>
      </c>
      <c r="AC2091">
        <v>69</v>
      </c>
      <c r="AD2091">
        <v>74</v>
      </c>
      <c r="AE2091">
        <v>67</v>
      </c>
      <c r="AF2091">
        <v>75</v>
      </c>
      <c r="AG2091">
        <v>65</v>
      </c>
      <c r="AH2091">
        <v>375</v>
      </c>
      <c r="AI2091">
        <v>76</v>
      </c>
      <c r="AJ2091">
        <v>80</v>
      </c>
      <c r="AK2091">
        <v>76</v>
      </c>
      <c r="AL2091">
        <v>74</v>
      </c>
      <c r="AM2091">
        <v>69</v>
      </c>
      <c r="AN2091">
        <v>334</v>
      </c>
      <c r="AO2091">
        <v>65</v>
      </c>
      <c r="AP2091">
        <v>47</v>
      </c>
      <c r="AQ2091">
        <v>79</v>
      </c>
      <c r="AR2091">
        <v>74</v>
      </c>
      <c r="AS2091">
        <v>69</v>
      </c>
      <c r="AT2091">
        <v>72</v>
      </c>
      <c r="AU2091">
        <v>94</v>
      </c>
      <c r="AV2091">
        <v>47</v>
      </c>
      <c r="AW2091">
        <v>27</v>
      </c>
      <c r="AX2091">
        <v>20</v>
      </c>
      <c r="AY2091">
        <v>49</v>
      </c>
      <c r="AZ2091">
        <v>9</v>
      </c>
      <c r="BA2091">
        <v>7</v>
      </c>
      <c r="BB2091">
        <v>11</v>
      </c>
      <c r="BC2091">
        <v>6</v>
      </c>
      <c r="BD2091">
        <v>16</v>
      </c>
      <c r="BE2091">
        <v>1880</v>
      </c>
      <c r="BF2091">
        <v>396</v>
      </c>
      <c r="BG2091">
        <v>2</v>
      </c>
      <c r="BH2091">
        <v>72</v>
      </c>
      <c r="BI2091">
        <v>71</v>
      </c>
      <c r="BJ2091">
        <v>68</v>
      </c>
      <c r="BK2091">
        <v>71</v>
      </c>
      <c r="BL2091">
        <v>41</v>
      </c>
    </row>
    <row r="2092" spans="1:64" ht="30" x14ac:dyDescent="0.25">
      <c r="A2092" t="s">
        <v>4754</v>
      </c>
      <c r="B2092">
        <v>28</v>
      </c>
      <c r="C2092">
        <v>74</v>
      </c>
      <c r="D2092">
        <v>74</v>
      </c>
      <c r="E2092" s="1" t="s">
        <v>4755</v>
      </c>
      <c r="F2092">
        <v>207441</v>
      </c>
      <c r="G2092" t="s">
        <v>75</v>
      </c>
      <c r="H2092" t="s">
        <v>260</v>
      </c>
      <c r="I2092" t="s">
        <v>68</v>
      </c>
      <c r="J2092">
        <v>74</v>
      </c>
      <c r="K2092" t="s">
        <v>538</v>
      </c>
      <c r="L2092">
        <v>0</v>
      </c>
      <c r="M2092" t="s">
        <v>992</v>
      </c>
      <c r="N2092" t="s">
        <v>501</v>
      </c>
      <c r="O2092" t="s">
        <v>727</v>
      </c>
      <c r="P2092">
        <v>350</v>
      </c>
      <c r="Q2092">
        <v>71</v>
      </c>
      <c r="R2092">
        <v>70</v>
      </c>
      <c r="S2092">
        <v>64</v>
      </c>
      <c r="T2092">
        <v>70</v>
      </c>
      <c r="U2092">
        <v>75</v>
      </c>
      <c r="V2092">
        <v>365</v>
      </c>
      <c r="W2092">
        <v>78</v>
      </c>
      <c r="X2092">
        <v>75</v>
      </c>
      <c r="Y2092">
        <v>65</v>
      </c>
      <c r="Z2092">
        <v>70</v>
      </c>
      <c r="AA2092">
        <v>77</v>
      </c>
      <c r="AB2092">
        <v>390</v>
      </c>
      <c r="AC2092">
        <v>79</v>
      </c>
      <c r="AD2092">
        <v>75</v>
      </c>
      <c r="AE2092">
        <v>84</v>
      </c>
      <c r="AF2092">
        <v>70</v>
      </c>
      <c r="AG2092">
        <v>82</v>
      </c>
      <c r="AH2092">
        <v>344</v>
      </c>
      <c r="AI2092">
        <v>71</v>
      </c>
      <c r="AJ2092">
        <v>72</v>
      </c>
      <c r="AK2092">
        <v>72</v>
      </c>
      <c r="AL2092">
        <v>58</v>
      </c>
      <c r="AM2092">
        <v>71</v>
      </c>
      <c r="AN2092">
        <v>316</v>
      </c>
      <c r="AO2092">
        <v>65</v>
      </c>
      <c r="AP2092">
        <v>35</v>
      </c>
      <c r="AQ2092">
        <v>74</v>
      </c>
      <c r="AR2092">
        <v>73</v>
      </c>
      <c r="AS2092">
        <v>69</v>
      </c>
      <c r="AT2092">
        <v>71</v>
      </c>
      <c r="AU2092">
        <v>128</v>
      </c>
      <c r="AV2092">
        <v>47</v>
      </c>
      <c r="AW2092">
        <v>46</v>
      </c>
      <c r="AX2092">
        <v>35</v>
      </c>
      <c r="AY2092">
        <v>56</v>
      </c>
      <c r="AZ2092">
        <v>14</v>
      </c>
      <c r="BA2092">
        <v>14</v>
      </c>
      <c r="BB2092">
        <v>8</v>
      </c>
      <c r="BC2092">
        <v>8</v>
      </c>
      <c r="BD2092">
        <v>12</v>
      </c>
      <c r="BE2092">
        <v>1949</v>
      </c>
      <c r="BF2092">
        <v>406</v>
      </c>
      <c r="BG2092">
        <v>2</v>
      </c>
      <c r="BH2092">
        <v>77</v>
      </c>
      <c r="BI2092">
        <v>71</v>
      </c>
      <c r="BJ2092">
        <v>71</v>
      </c>
      <c r="BK2092">
        <v>78</v>
      </c>
      <c r="BL2092">
        <v>45</v>
      </c>
    </row>
    <row r="2093" spans="1:64" ht="30" x14ac:dyDescent="0.25">
      <c r="A2093" t="s">
        <v>4756</v>
      </c>
      <c r="B2093">
        <v>28</v>
      </c>
      <c r="C2093">
        <v>74</v>
      </c>
      <c r="D2093">
        <v>74</v>
      </c>
      <c r="E2093" s="1" t="s">
        <v>1606</v>
      </c>
      <c r="F2093">
        <v>207790</v>
      </c>
      <c r="G2093" t="s">
        <v>289</v>
      </c>
      <c r="H2093" t="s">
        <v>612</v>
      </c>
      <c r="I2093" t="s">
        <v>68</v>
      </c>
      <c r="J2093">
        <v>74</v>
      </c>
      <c r="K2093" t="s">
        <v>189</v>
      </c>
      <c r="L2093">
        <v>0</v>
      </c>
      <c r="M2093" t="s">
        <v>431</v>
      </c>
      <c r="N2093" t="s">
        <v>465</v>
      </c>
      <c r="O2093" t="s">
        <v>2727</v>
      </c>
      <c r="P2093">
        <v>289</v>
      </c>
      <c r="Q2093">
        <v>67</v>
      </c>
      <c r="R2093">
        <v>35</v>
      </c>
      <c r="S2093">
        <v>72</v>
      </c>
      <c r="T2093">
        <v>75</v>
      </c>
      <c r="U2093">
        <v>40</v>
      </c>
      <c r="V2093">
        <v>360</v>
      </c>
      <c r="W2093">
        <v>63</v>
      </c>
      <c r="X2093">
        <v>79</v>
      </c>
      <c r="Y2093">
        <v>70</v>
      </c>
      <c r="Z2093">
        <v>73</v>
      </c>
      <c r="AA2093">
        <v>75</v>
      </c>
      <c r="AB2093">
        <v>324</v>
      </c>
      <c r="AC2093">
        <v>58</v>
      </c>
      <c r="AD2093">
        <v>60</v>
      </c>
      <c r="AE2093">
        <v>66</v>
      </c>
      <c r="AF2093">
        <v>73</v>
      </c>
      <c r="AG2093">
        <v>67</v>
      </c>
      <c r="AH2093">
        <v>377</v>
      </c>
      <c r="AI2093">
        <v>79</v>
      </c>
      <c r="AJ2093">
        <v>78</v>
      </c>
      <c r="AK2093">
        <v>71</v>
      </c>
      <c r="AL2093">
        <v>78</v>
      </c>
      <c r="AM2093">
        <v>71</v>
      </c>
      <c r="AN2093">
        <v>316</v>
      </c>
      <c r="AO2093">
        <v>74</v>
      </c>
      <c r="AP2093">
        <v>72</v>
      </c>
      <c r="AQ2093">
        <v>60</v>
      </c>
      <c r="AR2093">
        <v>65</v>
      </c>
      <c r="AS2093">
        <v>45</v>
      </c>
      <c r="AT2093">
        <v>75</v>
      </c>
      <c r="AU2093">
        <v>219</v>
      </c>
      <c r="AV2093">
        <v>76</v>
      </c>
      <c r="AW2093">
        <v>73</v>
      </c>
      <c r="AX2093">
        <v>70</v>
      </c>
      <c r="AY2093">
        <v>58</v>
      </c>
      <c r="AZ2093">
        <v>16</v>
      </c>
      <c r="BA2093">
        <v>10</v>
      </c>
      <c r="BB2093">
        <v>8</v>
      </c>
      <c r="BC2093">
        <v>14</v>
      </c>
      <c r="BD2093">
        <v>10</v>
      </c>
      <c r="BE2093">
        <v>1943</v>
      </c>
      <c r="BF2093">
        <v>399</v>
      </c>
      <c r="BG2093">
        <v>1</v>
      </c>
      <c r="BH2093">
        <v>59</v>
      </c>
      <c r="BI2093">
        <v>53</v>
      </c>
      <c r="BJ2093">
        <v>71</v>
      </c>
      <c r="BK2093">
        <v>68</v>
      </c>
      <c r="BL2093">
        <v>73</v>
      </c>
    </row>
    <row r="2094" spans="1:64" ht="30" x14ac:dyDescent="0.25">
      <c r="A2094" t="s">
        <v>4757</v>
      </c>
      <c r="B2094">
        <v>29</v>
      </c>
      <c r="C2094">
        <v>71</v>
      </c>
      <c r="D2094">
        <v>71</v>
      </c>
      <c r="E2094" s="1" t="s">
        <v>4758</v>
      </c>
      <c r="F2094">
        <v>207804</v>
      </c>
      <c r="G2094" t="s">
        <v>146</v>
      </c>
      <c r="H2094" t="s">
        <v>67</v>
      </c>
      <c r="I2094" t="s">
        <v>77</v>
      </c>
      <c r="J2094">
        <v>71</v>
      </c>
      <c r="K2094" t="s">
        <v>189</v>
      </c>
      <c r="L2094">
        <v>0</v>
      </c>
      <c r="M2094" t="s">
        <v>2984</v>
      </c>
      <c r="N2094" t="s">
        <v>1151</v>
      </c>
      <c r="O2094" t="s">
        <v>2124</v>
      </c>
      <c r="P2094">
        <v>293</v>
      </c>
      <c r="Q2094">
        <v>66</v>
      </c>
      <c r="R2094">
        <v>47</v>
      </c>
      <c r="S2094" t="s">
        <v>203</v>
      </c>
      <c r="T2094" t="s">
        <v>198</v>
      </c>
      <c r="U2094">
        <v>45</v>
      </c>
      <c r="V2094">
        <v>279</v>
      </c>
      <c r="W2094">
        <v>68</v>
      </c>
      <c r="X2094">
        <v>42</v>
      </c>
      <c r="Y2094">
        <v>45</v>
      </c>
      <c r="Z2094">
        <v>58</v>
      </c>
      <c r="AA2094">
        <v>66</v>
      </c>
      <c r="AB2094">
        <v>359</v>
      </c>
      <c r="AC2094">
        <v>77</v>
      </c>
      <c r="AD2094">
        <v>77</v>
      </c>
      <c r="AE2094">
        <v>63</v>
      </c>
      <c r="AF2094" t="s">
        <v>1540</v>
      </c>
      <c r="AG2094">
        <v>71</v>
      </c>
      <c r="AH2094">
        <v>343</v>
      </c>
      <c r="AI2094">
        <v>55</v>
      </c>
      <c r="AJ2094" t="s">
        <v>2245</v>
      </c>
      <c r="AK2094">
        <v>79</v>
      </c>
      <c r="AL2094" t="s">
        <v>1496</v>
      </c>
      <c r="AM2094">
        <v>49</v>
      </c>
      <c r="AN2094">
        <v>297</v>
      </c>
      <c r="AO2094" t="s">
        <v>1537</v>
      </c>
      <c r="AP2094" t="s">
        <v>304</v>
      </c>
      <c r="AQ2094">
        <v>56</v>
      </c>
      <c r="AR2094">
        <v>55</v>
      </c>
      <c r="AS2094">
        <v>51</v>
      </c>
      <c r="AT2094">
        <v>60</v>
      </c>
      <c r="AU2094">
        <v>213</v>
      </c>
      <c r="AV2094" t="s">
        <v>1965</v>
      </c>
      <c r="AW2094" t="s">
        <v>1496</v>
      </c>
      <c r="AX2094" t="s">
        <v>160</v>
      </c>
      <c r="AY2094">
        <v>54</v>
      </c>
      <c r="AZ2094">
        <v>6</v>
      </c>
      <c r="BA2094">
        <v>9</v>
      </c>
      <c r="BB2094">
        <v>14</v>
      </c>
      <c r="BC2094">
        <v>13</v>
      </c>
      <c r="BD2094">
        <v>12</v>
      </c>
      <c r="BE2094">
        <v>1838</v>
      </c>
      <c r="BF2094">
        <v>398</v>
      </c>
      <c r="BG2094">
        <v>1</v>
      </c>
      <c r="BH2094">
        <v>77</v>
      </c>
      <c r="BI2094">
        <v>50</v>
      </c>
      <c r="BJ2094">
        <v>60</v>
      </c>
      <c r="BK2094">
        <v>67</v>
      </c>
      <c r="BL2094">
        <v>71</v>
      </c>
    </row>
    <row r="2095" spans="1:64" ht="45" x14ac:dyDescent="0.25">
      <c r="A2095" t="s">
        <v>4759</v>
      </c>
      <c r="B2095">
        <v>30</v>
      </c>
      <c r="C2095">
        <v>73</v>
      </c>
      <c r="D2095">
        <v>73</v>
      </c>
      <c r="E2095" s="1" t="s">
        <v>4760</v>
      </c>
      <c r="F2095">
        <v>207877</v>
      </c>
      <c r="G2095" t="s">
        <v>277</v>
      </c>
      <c r="H2095" t="s">
        <v>156</v>
      </c>
      <c r="I2095" t="s">
        <v>68</v>
      </c>
      <c r="J2095">
        <v>73</v>
      </c>
      <c r="K2095" t="s">
        <v>106</v>
      </c>
      <c r="L2095">
        <v>0</v>
      </c>
      <c r="M2095" t="s">
        <v>597</v>
      </c>
      <c r="N2095" t="s">
        <v>443</v>
      </c>
      <c r="O2095" t="s">
        <v>1026</v>
      </c>
      <c r="P2095">
        <v>331</v>
      </c>
      <c r="Q2095">
        <v>49</v>
      </c>
      <c r="R2095">
        <v>71</v>
      </c>
      <c r="S2095">
        <v>71</v>
      </c>
      <c r="T2095">
        <v>67</v>
      </c>
      <c r="U2095">
        <v>73</v>
      </c>
      <c r="V2095">
        <v>329</v>
      </c>
      <c r="W2095">
        <v>71</v>
      </c>
      <c r="X2095">
        <v>68</v>
      </c>
      <c r="Y2095">
        <v>57</v>
      </c>
      <c r="Z2095">
        <v>59</v>
      </c>
      <c r="AA2095">
        <v>74</v>
      </c>
      <c r="AB2095">
        <v>399</v>
      </c>
      <c r="AC2095">
        <v>83</v>
      </c>
      <c r="AD2095">
        <v>80</v>
      </c>
      <c r="AE2095">
        <v>80</v>
      </c>
      <c r="AF2095">
        <v>72</v>
      </c>
      <c r="AG2095">
        <v>84</v>
      </c>
      <c r="AH2095">
        <v>351</v>
      </c>
      <c r="AI2095">
        <v>79</v>
      </c>
      <c r="AJ2095">
        <v>85</v>
      </c>
      <c r="AK2095">
        <v>50</v>
      </c>
      <c r="AL2095">
        <v>71</v>
      </c>
      <c r="AM2095">
        <v>66</v>
      </c>
      <c r="AN2095">
        <v>296</v>
      </c>
      <c r="AO2095">
        <v>66</v>
      </c>
      <c r="AP2095">
        <v>18</v>
      </c>
      <c r="AQ2095">
        <v>73</v>
      </c>
      <c r="AR2095">
        <v>60</v>
      </c>
      <c r="AS2095">
        <v>79</v>
      </c>
      <c r="AT2095">
        <v>69</v>
      </c>
      <c r="AU2095">
        <v>51</v>
      </c>
      <c r="AV2095">
        <v>15</v>
      </c>
      <c r="AW2095">
        <v>21</v>
      </c>
      <c r="AX2095">
        <v>15</v>
      </c>
      <c r="AY2095">
        <v>60</v>
      </c>
      <c r="AZ2095">
        <v>12</v>
      </c>
      <c r="BA2095">
        <v>14</v>
      </c>
      <c r="BB2095">
        <v>14</v>
      </c>
      <c r="BC2095">
        <v>12</v>
      </c>
      <c r="BD2095">
        <v>8</v>
      </c>
      <c r="BE2095">
        <v>1817</v>
      </c>
      <c r="BF2095">
        <v>374</v>
      </c>
      <c r="BG2095">
        <v>2</v>
      </c>
      <c r="BH2095">
        <v>81</v>
      </c>
      <c r="BI2095">
        <v>72</v>
      </c>
      <c r="BJ2095">
        <v>60</v>
      </c>
      <c r="BK2095">
        <v>73</v>
      </c>
      <c r="BL2095">
        <v>23</v>
      </c>
    </row>
    <row r="2096" spans="1:64" ht="30" x14ac:dyDescent="0.25">
      <c r="A2096" t="s">
        <v>4761</v>
      </c>
      <c r="B2096">
        <v>30</v>
      </c>
      <c r="C2096" t="s">
        <v>1253</v>
      </c>
      <c r="D2096" t="s">
        <v>1253</v>
      </c>
      <c r="E2096" s="1" t="s">
        <v>574</v>
      </c>
      <c r="F2096">
        <v>208135</v>
      </c>
      <c r="G2096" t="s">
        <v>289</v>
      </c>
      <c r="H2096" t="s">
        <v>67</v>
      </c>
      <c r="I2096" t="s">
        <v>68</v>
      </c>
      <c r="J2096">
        <v>77</v>
      </c>
      <c r="K2096" t="s">
        <v>106</v>
      </c>
      <c r="L2096">
        <v>0</v>
      </c>
      <c r="M2096" t="s">
        <v>464</v>
      </c>
      <c r="N2096" t="s">
        <v>366</v>
      </c>
      <c r="O2096" t="s">
        <v>1459</v>
      </c>
      <c r="P2096">
        <v>367</v>
      </c>
      <c r="Q2096">
        <v>66</v>
      </c>
      <c r="R2096">
        <v>78</v>
      </c>
      <c r="S2096">
        <v>69</v>
      </c>
      <c r="T2096">
        <v>76</v>
      </c>
      <c r="U2096">
        <v>78</v>
      </c>
      <c r="V2096">
        <v>345</v>
      </c>
      <c r="W2096">
        <v>77</v>
      </c>
      <c r="X2096">
        <v>62</v>
      </c>
      <c r="Y2096">
        <v>54</v>
      </c>
      <c r="Z2096">
        <v>72</v>
      </c>
      <c r="AA2096">
        <v>80</v>
      </c>
      <c r="AB2096">
        <v>335</v>
      </c>
      <c r="AC2096">
        <v>65</v>
      </c>
      <c r="AD2096">
        <v>67</v>
      </c>
      <c r="AE2096">
        <v>61</v>
      </c>
      <c r="AF2096">
        <v>79</v>
      </c>
      <c r="AG2096">
        <v>63</v>
      </c>
      <c r="AH2096">
        <v>407</v>
      </c>
      <c r="AI2096">
        <v>84</v>
      </c>
      <c r="AJ2096">
        <v>79</v>
      </c>
      <c r="AK2096">
        <v>84</v>
      </c>
      <c r="AL2096">
        <v>82</v>
      </c>
      <c r="AM2096">
        <v>78</v>
      </c>
      <c r="AN2096">
        <v>364</v>
      </c>
      <c r="AO2096">
        <v>77</v>
      </c>
      <c r="AP2096">
        <v>79</v>
      </c>
      <c r="AQ2096">
        <v>80</v>
      </c>
      <c r="AR2096">
        <v>74</v>
      </c>
      <c r="AS2096">
        <v>54</v>
      </c>
      <c r="AT2096">
        <v>78</v>
      </c>
      <c r="AU2096">
        <v>228</v>
      </c>
      <c r="AV2096">
        <v>75</v>
      </c>
      <c r="AW2096">
        <v>79</v>
      </c>
      <c r="AX2096">
        <v>74</v>
      </c>
      <c r="AY2096">
        <v>68</v>
      </c>
      <c r="AZ2096">
        <v>15</v>
      </c>
      <c r="BA2096">
        <v>12</v>
      </c>
      <c r="BB2096">
        <v>12</v>
      </c>
      <c r="BC2096">
        <v>15</v>
      </c>
      <c r="BD2096">
        <v>14</v>
      </c>
      <c r="BE2096">
        <v>2114</v>
      </c>
      <c r="BF2096">
        <v>448</v>
      </c>
      <c r="BG2096">
        <v>2</v>
      </c>
      <c r="BH2096">
        <v>66</v>
      </c>
      <c r="BI2096">
        <v>78</v>
      </c>
      <c r="BJ2096">
        <v>71</v>
      </c>
      <c r="BK2096">
        <v>76</v>
      </c>
      <c r="BL2096">
        <v>76</v>
      </c>
    </row>
    <row r="2097" spans="1:64" ht="30" x14ac:dyDescent="0.25">
      <c r="A2097" t="s">
        <v>4762</v>
      </c>
      <c r="B2097">
        <v>28</v>
      </c>
      <c r="C2097">
        <v>77</v>
      </c>
      <c r="D2097">
        <v>77</v>
      </c>
      <c r="E2097" s="1" t="s">
        <v>4763</v>
      </c>
      <c r="F2097">
        <v>208137</v>
      </c>
      <c r="G2097" t="s">
        <v>359</v>
      </c>
      <c r="H2097" t="s">
        <v>139</v>
      </c>
      <c r="I2097" t="s">
        <v>68</v>
      </c>
      <c r="J2097">
        <v>77</v>
      </c>
      <c r="K2097" t="s">
        <v>229</v>
      </c>
      <c r="L2097">
        <v>0</v>
      </c>
      <c r="M2097" t="s">
        <v>998</v>
      </c>
      <c r="N2097" t="s">
        <v>1151</v>
      </c>
      <c r="O2097" t="s">
        <v>802</v>
      </c>
      <c r="P2097">
        <v>311</v>
      </c>
      <c r="Q2097">
        <v>52</v>
      </c>
      <c r="R2097">
        <v>59</v>
      </c>
      <c r="S2097">
        <v>75</v>
      </c>
      <c r="T2097">
        <v>79</v>
      </c>
      <c r="U2097">
        <v>46</v>
      </c>
      <c r="V2097">
        <v>329</v>
      </c>
      <c r="W2097">
        <v>64</v>
      </c>
      <c r="X2097">
        <v>58</v>
      </c>
      <c r="Y2097">
        <v>52</v>
      </c>
      <c r="Z2097">
        <v>77</v>
      </c>
      <c r="AA2097">
        <v>78</v>
      </c>
      <c r="AB2097">
        <v>274</v>
      </c>
      <c r="AC2097">
        <v>49</v>
      </c>
      <c r="AD2097">
        <v>44</v>
      </c>
      <c r="AE2097">
        <v>64</v>
      </c>
      <c r="AF2097">
        <v>74</v>
      </c>
      <c r="AG2097">
        <v>43</v>
      </c>
      <c r="AH2097">
        <v>371</v>
      </c>
      <c r="AI2097">
        <v>73</v>
      </c>
      <c r="AJ2097">
        <v>75</v>
      </c>
      <c r="AK2097">
        <v>78</v>
      </c>
      <c r="AL2097">
        <v>76</v>
      </c>
      <c r="AM2097">
        <v>69</v>
      </c>
      <c r="AN2097">
        <v>331</v>
      </c>
      <c r="AO2097">
        <v>71</v>
      </c>
      <c r="AP2097">
        <v>75</v>
      </c>
      <c r="AQ2097">
        <v>59</v>
      </c>
      <c r="AR2097">
        <v>69</v>
      </c>
      <c r="AS2097">
        <v>57</v>
      </c>
      <c r="AT2097">
        <v>69</v>
      </c>
      <c r="AU2097">
        <v>225</v>
      </c>
      <c r="AV2097">
        <v>74</v>
      </c>
      <c r="AW2097">
        <v>77</v>
      </c>
      <c r="AX2097">
        <v>74</v>
      </c>
      <c r="AY2097">
        <v>62</v>
      </c>
      <c r="AZ2097">
        <v>13</v>
      </c>
      <c r="BA2097">
        <v>14</v>
      </c>
      <c r="BB2097">
        <v>7</v>
      </c>
      <c r="BC2097">
        <v>12</v>
      </c>
      <c r="BD2097">
        <v>16</v>
      </c>
      <c r="BE2097">
        <v>1903</v>
      </c>
      <c r="BF2097">
        <v>396</v>
      </c>
      <c r="BG2097">
        <v>1</v>
      </c>
      <c r="BH2097">
        <v>46</v>
      </c>
      <c r="BI2097">
        <v>63</v>
      </c>
      <c r="BJ2097">
        <v>69</v>
      </c>
      <c r="BK2097">
        <v>68</v>
      </c>
      <c r="BL2097">
        <v>75</v>
      </c>
    </row>
    <row r="2098" spans="1:64" ht="45" x14ac:dyDescent="0.25">
      <c r="A2098" t="s">
        <v>4764</v>
      </c>
      <c r="B2098">
        <v>29</v>
      </c>
      <c r="C2098">
        <v>78</v>
      </c>
      <c r="D2098">
        <v>78</v>
      </c>
      <c r="E2098" s="1" t="s">
        <v>3522</v>
      </c>
      <c r="F2098">
        <v>208596</v>
      </c>
      <c r="G2098" t="s">
        <v>426</v>
      </c>
      <c r="H2098" t="s">
        <v>612</v>
      </c>
      <c r="I2098" t="s">
        <v>68</v>
      </c>
      <c r="J2098">
        <v>78</v>
      </c>
      <c r="K2098" t="s">
        <v>106</v>
      </c>
      <c r="L2098">
        <v>0</v>
      </c>
      <c r="M2098" t="s">
        <v>934</v>
      </c>
      <c r="N2098" t="s">
        <v>823</v>
      </c>
      <c r="O2098" t="s">
        <v>72</v>
      </c>
      <c r="P2098">
        <v>352</v>
      </c>
      <c r="Q2098">
        <v>42</v>
      </c>
      <c r="R2098">
        <v>79</v>
      </c>
      <c r="S2098">
        <v>84</v>
      </c>
      <c r="T2098">
        <v>68</v>
      </c>
      <c r="U2098">
        <v>79</v>
      </c>
      <c r="V2098">
        <v>318</v>
      </c>
      <c r="W2098">
        <v>75</v>
      </c>
      <c r="X2098">
        <v>64</v>
      </c>
      <c r="Y2098">
        <v>56</v>
      </c>
      <c r="Z2098">
        <v>48</v>
      </c>
      <c r="AA2098">
        <v>75</v>
      </c>
      <c r="AB2098">
        <v>375</v>
      </c>
      <c r="AC2098">
        <v>70</v>
      </c>
      <c r="AD2098">
        <v>75</v>
      </c>
      <c r="AE2098">
        <v>74</v>
      </c>
      <c r="AF2098">
        <v>79</v>
      </c>
      <c r="AG2098">
        <v>77</v>
      </c>
      <c r="AH2098">
        <v>397</v>
      </c>
      <c r="AI2098">
        <v>80</v>
      </c>
      <c r="AJ2098">
        <v>90</v>
      </c>
      <c r="AK2098">
        <v>75</v>
      </c>
      <c r="AL2098">
        <v>85</v>
      </c>
      <c r="AM2098">
        <v>67</v>
      </c>
      <c r="AN2098">
        <v>333</v>
      </c>
      <c r="AO2098">
        <v>83</v>
      </c>
      <c r="AP2098">
        <v>31</v>
      </c>
      <c r="AQ2098">
        <v>84</v>
      </c>
      <c r="AR2098">
        <v>61</v>
      </c>
      <c r="AS2098">
        <v>74</v>
      </c>
      <c r="AT2098">
        <v>81</v>
      </c>
      <c r="AU2098">
        <v>99</v>
      </c>
      <c r="AV2098">
        <v>44</v>
      </c>
      <c r="AW2098">
        <v>23</v>
      </c>
      <c r="AX2098">
        <v>32</v>
      </c>
      <c r="AY2098">
        <v>53</v>
      </c>
      <c r="AZ2098">
        <v>13</v>
      </c>
      <c r="BA2098">
        <v>7</v>
      </c>
      <c r="BB2098">
        <v>12</v>
      </c>
      <c r="BC2098">
        <v>14</v>
      </c>
      <c r="BD2098">
        <v>7</v>
      </c>
      <c r="BE2098">
        <v>1927</v>
      </c>
      <c r="BF2098">
        <v>404</v>
      </c>
      <c r="BG2098">
        <v>3</v>
      </c>
      <c r="BH2098">
        <v>73</v>
      </c>
      <c r="BI2098">
        <v>77</v>
      </c>
      <c r="BJ2098">
        <v>58</v>
      </c>
      <c r="BK2098">
        <v>76</v>
      </c>
      <c r="BL2098">
        <v>38</v>
      </c>
    </row>
    <row r="2099" spans="1:64" ht="30" x14ac:dyDescent="0.25">
      <c r="A2099" t="s">
        <v>4563</v>
      </c>
      <c r="B2099">
        <v>31</v>
      </c>
      <c r="C2099">
        <v>85</v>
      </c>
      <c r="D2099">
        <v>85</v>
      </c>
      <c r="E2099" s="1" t="s">
        <v>4564</v>
      </c>
      <c r="F2099">
        <v>208722</v>
      </c>
      <c r="G2099" t="s">
        <v>75</v>
      </c>
      <c r="H2099" t="s">
        <v>105</v>
      </c>
      <c r="I2099" t="s">
        <v>68</v>
      </c>
      <c r="J2099">
        <v>85</v>
      </c>
      <c r="K2099" t="s">
        <v>294</v>
      </c>
      <c r="L2099">
        <v>0</v>
      </c>
      <c r="M2099" t="s">
        <v>861</v>
      </c>
      <c r="N2099" t="s">
        <v>1555</v>
      </c>
      <c r="O2099" t="s">
        <v>2162</v>
      </c>
      <c r="P2099">
        <v>397</v>
      </c>
      <c r="Q2099">
        <v>78</v>
      </c>
      <c r="R2099">
        <v>83</v>
      </c>
      <c r="S2099">
        <v>78</v>
      </c>
      <c r="T2099">
        <v>83</v>
      </c>
      <c r="U2099">
        <v>75</v>
      </c>
      <c r="V2099">
        <v>383</v>
      </c>
      <c r="W2099">
        <v>85</v>
      </c>
      <c r="X2099">
        <v>77</v>
      </c>
      <c r="Y2099">
        <v>64</v>
      </c>
      <c r="Z2099">
        <v>71</v>
      </c>
      <c r="AA2099">
        <v>86</v>
      </c>
      <c r="AB2099">
        <v>426</v>
      </c>
      <c r="AC2099">
        <v>82</v>
      </c>
      <c r="AD2099">
        <v>83</v>
      </c>
      <c r="AE2099">
        <v>86</v>
      </c>
      <c r="AF2099">
        <v>87</v>
      </c>
      <c r="AG2099">
        <v>88</v>
      </c>
      <c r="AH2099">
        <v>395</v>
      </c>
      <c r="AI2099">
        <v>85</v>
      </c>
      <c r="AJ2099">
        <v>84</v>
      </c>
      <c r="AK2099">
        <v>79</v>
      </c>
      <c r="AL2099">
        <v>70</v>
      </c>
      <c r="AM2099">
        <v>77</v>
      </c>
      <c r="AN2099">
        <v>350</v>
      </c>
      <c r="AO2099">
        <v>75</v>
      </c>
      <c r="AP2099">
        <v>35</v>
      </c>
      <c r="AQ2099">
        <v>84</v>
      </c>
      <c r="AR2099">
        <v>81</v>
      </c>
      <c r="AS2099">
        <v>75</v>
      </c>
      <c r="AT2099">
        <v>84</v>
      </c>
      <c r="AU2099">
        <v>122</v>
      </c>
      <c r="AV2099">
        <v>42</v>
      </c>
      <c r="AW2099">
        <v>42</v>
      </c>
      <c r="AX2099">
        <v>38</v>
      </c>
      <c r="AY2099">
        <v>56</v>
      </c>
      <c r="AZ2099">
        <v>10</v>
      </c>
      <c r="BA2099">
        <v>10</v>
      </c>
      <c r="BB2099">
        <v>15</v>
      </c>
      <c r="BC2099">
        <v>7</v>
      </c>
      <c r="BD2099">
        <v>14</v>
      </c>
      <c r="BE2099">
        <v>2129</v>
      </c>
      <c r="BF2099">
        <v>447</v>
      </c>
      <c r="BG2099">
        <v>4</v>
      </c>
      <c r="BH2099">
        <v>83</v>
      </c>
      <c r="BI2099">
        <v>81</v>
      </c>
      <c r="BJ2099">
        <v>79</v>
      </c>
      <c r="BK2099">
        <v>86</v>
      </c>
      <c r="BL2099">
        <v>44</v>
      </c>
    </row>
    <row r="2100" spans="1:64" ht="45" x14ac:dyDescent="0.25">
      <c r="A2100" t="s">
        <v>4565</v>
      </c>
      <c r="B2100">
        <v>27</v>
      </c>
      <c r="C2100">
        <v>77</v>
      </c>
      <c r="D2100">
        <v>77</v>
      </c>
      <c r="E2100" s="1" t="s">
        <v>4566</v>
      </c>
      <c r="F2100">
        <v>208919</v>
      </c>
      <c r="G2100" t="s">
        <v>320</v>
      </c>
      <c r="H2100" t="s">
        <v>549</v>
      </c>
      <c r="I2100" t="s">
        <v>77</v>
      </c>
      <c r="J2100">
        <v>79</v>
      </c>
      <c r="K2100" t="s">
        <v>294</v>
      </c>
      <c r="L2100">
        <v>0</v>
      </c>
      <c r="M2100" t="s">
        <v>207</v>
      </c>
      <c r="N2100" t="s">
        <v>196</v>
      </c>
      <c r="O2100" t="s">
        <v>4567</v>
      </c>
      <c r="P2100">
        <v>355</v>
      </c>
      <c r="Q2100">
        <v>78</v>
      </c>
      <c r="R2100">
        <v>70</v>
      </c>
      <c r="S2100">
        <v>62</v>
      </c>
      <c r="T2100">
        <v>77</v>
      </c>
      <c r="U2100">
        <v>68</v>
      </c>
      <c r="V2100">
        <v>384</v>
      </c>
      <c r="W2100">
        <v>82</v>
      </c>
      <c r="X2100">
        <v>79</v>
      </c>
      <c r="Y2100">
        <v>73</v>
      </c>
      <c r="Z2100">
        <v>71</v>
      </c>
      <c r="AA2100">
        <v>79</v>
      </c>
      <c r="AB2100">
        <v>428</v>
      </c>
      <c r="AC2100">
        <v>84</v>
      </c>
      <c r="AD2100">
        <v>84</v>
      </c>
      <c r="AE2100">
        <v>90</v>
      </c>
      <c r="AF2100">
        <v>78</v>
      </c>
      <c r="AG2100">
        <v>92</v>
      </c>
      <c r="AH2100">
        <v>314</v>
      </c>
      <c r="AI2100">
        <v>69</v>
      </c>
      <c r="AJ2100">
        <v>64</v>
      </c>
      <c r="AK2100">
        <v>87</v>
      </c>
      <c r="AL2100">
        <v>38</v>
      </c>
      <c r="AM2100">
        <v>56</v>
      </c>
      <c r="AN2100">
        <v>332</v>
      </c>
      <c r="AO2100">
        <v>51</v>
      </c>
      <c r="AP2100">
        <v>55</v>
      </c>
      <c r="AQ2100">
        <v>75</v>
      </c>
      <c r="AR2100">
        <v>81</v>
      </c>
      <c r="AS2100">
        <v>70</v>
      </c>
      <c r="AT2100">
        <v>78</v>
      </c>
      <c r="AU2100">
        <v>140</v>
      </c>
      <c r="AV2100">
        <v>45</v>
      </c>
      <c r="AW2100">
        <v>55</v>
      </c>
      <c r="AX2100">
        <v>40</v>
      </c>
      <c r="AY2100">
        <v>61</v>
      </c>
      <c r="AZ2100">
        <v>6</v>
      </c>
      <c r="BA2100">
        <v>14</v>
      </c>
      <c r="BB2100">
        <v>13</v>
      </c>
      <c r="BC2100">
        <v>13</v>
      </c>
      <c r="BD2100">
        <v>15</v>
      </c>
      <c r="BE2100">
        <v>2014</v>
      </c>
      <c r="BF2100">
        <v>415</v>
      </c>
      <c r="BG2100">
        <v>1</v>
      </c>
      <c r="BH2100">
        <v>84</v>
      </c>
      <c r="BI2100">
        <v>67</v>
      </c>
      <c r="BJ2100">
        <v>77</v>
      </c>
      <c r="BK2100">
        <v>82</v>
      </c>
      <c r="BL2100">
        <v>51</v>
      </c>
    </row>
    <row r="2101" spans="1:64" ht="30" x14ac:dyDescent="0.25">
      <c r="A2101" t="s">
        <v>4016</v>
      </c>
      <c r="B2101">
        <v>29</v>
      </c>
      <c r="C2101">
        <v>81</v>
      </c>
      <c r="D2101">
        <v>81</v>
      </c>
      <c r="E2101" s="1" t="s">
        <v>4017</v>
      </c>
      <c r="F2101">
        <v>210385</v>
      </c>
      <c r="G2101" t="s">
        <v>183</v>
      </c>
      <c r="H2101" t="s">
        <v>396</v>
      </c>
      <c r="I2101" t="s">
        <v>68</v>
      </c>
      <c r="J2101">
        <v>81</v>
      </c>
      <c r="K2101" t="s">
        <v>508</v>
      </c>
      <c r="L2101">
        <v>0</v>
      </c>
      <c r="M2101" t="s">
        <v>254</v>
      </c>
      <c r="N2101" t="s">
        <v>869</v>
      </c>
      <c r="O2101" t="s">
        <v>330</v>
      </c>
      <c r="P2101">
        <v>96</v>
      </c>
      <c r="Q2101">
        <v>13</v>
      </c>
      <c r="R2101">
        <v>20</v>
      </c>
      <c r="S2101">
        <v>14</v>
      </c>
      <c r="T2101">
        <v>29</v>
      </c>
      <c r="U2101">
        <v>20</v>
      </c>
      <c r="V2101">
        <v>111</v>
      </c>
      <c r="W2101">
        <v>18</v>
      </c>
      <c r="X2101">
        <v>19</v>
      </c>
      <c r="Y2101">
        <v>20</v>
      </c>
      <c r="Z2101">
        <v>30</v>
      </c>
      <c r="AA2101">
        <v>24</v>
      </c>
      <c r="AB2101">
        <v>192</v>
      </c>
      <c r="AC2101">
        <v>31</v>
      </c>
      <c r="AD2101">
        <v>30</v>
      </c>
      <c r="AE2101">
        <v>34</v>
      </c>
      <c r="AF2101">
        <v>73</v>
      </c>
      <c r="AG2101">
        <v>24</v>
      </c>
      <c r="AH2101">
        <v>227</v>
      </c>
      <c r="AI2101">
        <v>58</v>
      </c>
      <c r="AJ2101">
        <v>62</v>
      </c>
      <c r="AK2101">
        <v>27</v>
      </c>
      <c r="AL2101">
        <v>66</v>
      </c>
      <c r="AM2101">
        <v>14</v>
      </c>
      <c r="AN2101">
        <v>151</v>
      </c>
      <c r="AO2101">
        <v>19</v>
      </c>
      <c r="AP2101">
        <v>27</v>
      </c>
      <c r="AQ2101">
        <v>20</v>
      </c>
      <c r="AR2101">
        <v>55</v>
      </c>
      <c r="AS2101">
        <v>30</v>
      </c>
      <c r="AT2101">
        <v>49</v>
      </c>
      <c r="AU2101">
        <v>54</v>
      </c>
      <c r="AV2101">
        <v>25</v>
      </c>
      <c r="AW2101">
        <v>10</v>
      </c>
      <c r="AX2101">
        <v>19</v>
      </c>
      <c r="AY2101">
        <v>400</v>
      </c>
      <c r="AZ2101">
        <v>82</v>
      </c>
      <c r="BA2101">
        <v>76</v>
      </c>
      <c r="BB2101">
        <v>77</v>
      </c>
      <c r="BC2101">
        <v>81</v>
      </c>
      <c r="BD2101">
        <v>84</v>
      </c>
      <c r="BE2101">
        <v>1231</v>
      </c>
      <c r="BF2101">
        <v>431</v>
      </c>
      <c r="BG2101">
        <v>1</v>
      </c>
      <c r="BH2101">
        <v>82</v>
      </c>
      <c r="BI2101">
        <v>76</v>
      </c>
      <c r="BJ2101">
        <v>77</v>
      </c>
      <c r="BK2101">
        <v>84</v>
      </c>
      <c r="BL2101">
        <v>31</v>
      </c>
    </row>
    <row r="2102" spans="1:64" ht="60" x14ac:dyDescent="0.25">
      <c r="A2102" t="s">
        <v>4765</v>
      </c>
      <c r="B2102">
        <v>38</v>
      </c>
      <c r="C2102">
        <v>79</v>
      </c>
      <c r="D2102">
        <v>79</v>
      </c>
      <c r="E2102" s="1" t="s">
        <v>4766</v>
      </c>
      <c r="F2102">
        <v>1040</v>
      </c>
      <c r="G2102" t="s">
        <v>104</v>
      </c>
      <c r="H2102" t="s">
        <v>98</v>
      </c>
      <c r="I2102" t="s">
        <v>77</v>
      </c>
      <c r="J2102">
        <v>79</v>
      </c>
      <c r="K2102" t="s">
        <v>229</v>
      </c>
      <c r="L2102">
        <v>0</v>
      </c>
      <c r="M2102" t="s">
        <v>72</v>
      </c>
      <c r="N2102" t="s">
        <v>927</v>
      </c>
      <c r="O2102" t="s">
        <v>72</v>
      </c>
      <c r="P2102">
        <v>328</v>
      </c>
      <c r="Q2102">
        <v>80</v>
      </c>
      <c r="R2102">
        <v>43</v>
      </c>
      <c r="S2102">
        <v>54</v>
      </c>
      <c r="T2102">
        <v>78</v>
      </c>
      <c r="U2102">
        <v>73</v>
      </c>
      <c r="V2102">
        <v>414</v>
      </c>
      <c r="W2102">
        <v>74</v>
      </c>
      <c r="X2102">
        <v>88</v>
      </c>
      <c r="Y2102">
        <v>88</v>
      </c>
      <c r="Z2102">
        <v>82</v>
      </c>
      <c r="AA2102">
        <v>82</v>
      </c>
      <c r="AB2102">
        <v>391</v>
      </c>
      <c r="AC2102">
        <v>77</v>
      </c>
      <c r="AD2102">
        <v>78</v>
      </c>
      <c r="AE2102">
        <v>74</v>
      </c>
      <c r="AF2102">
        <v>77</v>
      </c>
      <c r="AG2102">
        <v>85</v>
      </c>
      <c r="AH2102">
        <v>403</v>
      </c>
      <c r="AI2102">
        <v>91</v>
      </c>
      <c r="AJ2102">
        <v>83</v>
      </c>
      <c r="AK2102">
        <v>60</v>
      </c>
      <c r="AL2102">
        <v>84</v>
      </c>
      <c r="AM2102">
        <v>85</v>
      </c>
      <c r="AN2102">
        <v>377</v>
      </c>
      <c r="AO2102">
        <v>74</v>
      </c>
      <c r="AP2102">
        <v>82</v>
      </c>
      <c r="AQ2102">
        <v>60</v>
      </c>
      <c r="AR2102">
        <v>82</v>
      </c>
      <c r="AS2102">
        <v>79</v>
      </c>
      <c r="AT2102">
        <v>0</v>
      </c>
      <c r="AU2102">
        <v>240</v>
      </c>
      <c r="AV2102">
        <v>81</v>
      </c>
      <c r="AW2102">
        <v>75</v>
      </c>
      <c r="AX2102">
        <v>84</v>
      </c>
      <c r="AY2102">
        <v>54</v>
      </c>
      <c r="AZ2102">
        <v>8</v>
      </c>
      <c r="BA2102">
        <v>12</v>
      </c>
      <c r="BB2102">
        <v>10</v>
      </c>
      <c r="BC2102">
        <v>13</v>
      </c>
      <c r="BD2102">
        <v>11</v>
      </c>
      <c r="BE2102">
        <v>2207</v>
      </c>
      <c r="BF2102">
        <v>454</v>
      </c>
      <c r="BG2102">
        <v>2</v>
      </c>
      <c r="BH2102">
        <v>78</v>
      </c>
      <c r="BI2102">
        <v>65</v>
      </c>
      <c r="BJ2102">
        <v>81</v>
      </c>
      <c r="BK2102">
        <v>77</v>
      </c>
      <c r="BL2102">
        <v>77</v>
      </c>
    </row>
    <row r="2103" spans="1:64" ht="30" x14ac:dyDescent="0.25">
      <c r="A2103" t="s">
        <v>4767</v>
      </c>
      <c r="B2103">
        <v>40</v>
      </c>
      <c r="C2103">
        <v>77</v>
      </c>
      <c r="D2103">
        <v>89</v>
      </c>
      <c r="E2103" s="1" t="s">
        <v>4768</v>
      </c>
      <c r="F2103">
        <v>1109</v>
      </c>
      <c r="G2103" t="s">
        <v>124</v>
      </c>
      <c r="H2103" t="s">
        <v>327</v>
      </c>
      <c r="I2103" t="s">
        <v>68</v>
      </c>
      <c r="J2103">
        <v>78</v>
      </c>
      <c r="K2103" t="s">
        <v>189</v>
      </c>
      <c r="L2103">
        <v>12</v>
      </c>
      <c r="M2103" t="s">
        <v>72</v>
      </c>
      <c r="N2103" t="s">
        <v>72</v>
      </c>
      <c r="O2103" t="s">
        <v>72</v>
      </c>
      <c r="P2103">
        <v>276</v>
      </c>
      <c r="Q2103">
        <v>73</v>
      </c>
      <c r="R2103">
        <v>42</v>
      </c>
      <c r="S2103">
        <v>85</v>
      </c>
      <c r="T2103">
        <v>76</v>
      </c>
      <c r="U2103">
        <v>0</v>
      </c>
      <c r="V2103">
        <v>232</v>
      </c>
      <c r="W2103">
        <v>60</v>
      </c>
      <c r="X2103">
        <v>0</v>
      </c>
      <c r="Y2103">
        <v>26</v>
      </c>
      <c r="Z2103">
        <v>70</v>
      </c>
      <c r="AA2103">
        <v>76</v>
      </c>
      <c r="AB2103">
        <v>174</v>
      </c>
      <c r="AC2103">
        <v>50</v>
      </c>
      <c r="AD2103">
        <v>55</v>
      </c>
      <c r="AE2103">
        <v>0</v>
      </c>
      <c r="AF2103">
        <v>69</v>
      </c>
      <c r="AG2103">
        <v>0</v>
      </c>
      <c r="AH2103">
        <v>197</v>
      </c>
      <c r="AI2103">
        <v>60</v>
      </c>
      <c r="AJ2103">
        <v>0</v>
      </c>
      <c r="AK2103">
        <v>54</v>
      </c>
      <c r="AL2103">
        <v>62</v>
      </c>
      <c r="AM2103">
        <v>21</v>
      </c>
      <c r="AN2103">
        <v>357</v>
      </c>
      <c r="AO2103">
        <v>76</v>
      </c>
      <c r="AP2103">
        <v>95</v>
      </c>
      <c r="AQ2103">
        <v>96</v>
      </c>
      <c r="AR2103">
        <v>0</v>
      </c>
      <c r="AS2103">
        <v>90</v>
      </c>
      <c r="AT2103">
        <v>0</v>
      </c>
      <c r="AU2103">
        <v>167</v>
      </c>
      <c r="AV2103">
        <v>85</v>
      </c>
      <c r="AW2103">
        <v>82</v>
      </c>
      <c r="AX2103">
        <v>0</v>
      </c>
      <c r="AY2103">
        <v>68</v>
      </c>
      <c r="AZ2103">
        <v>5</v>
      </c>
      <c r="BA2103">
        <v>21</v>
      </c>
      <c r="BB2103">
        <v>70</v>
      </c>
      <c r="BC2103">
        <v>21</v>
      </c>
      <c r="BD2103">
        <v>21</v>
      </c>
      <c r="BE2103">
        <v>1471</v>
      </c>
      <c r="BF2103">
        <v>382</v>
      </c>
      <c r="BG2103">
        <v>5</v>
      </c>
      <c r="BH2103">
        <v>53</v>
      </c>
      <c r="BI2103">
        <v>45</v>
      </c>
      <c r="BJ2103">
        <v>69</v>
      </c>
      <c r="BK2103">
        <v>67</v>
      </c>
      <c r="BL2103">
        <v>86</v>
      </c>
    </row>
    <row r="2104" spans="1:64" ht="30" x14ac:dyDescent="0.25">
      <c r="A2104" t="s">
        <v>4769</v>
      </c>
      <c r="B2104">
        <v>35</v>
      </c>
      <c r="C2104">
        <v>82</v>
      </c>
      <c r="D2104">
        <v>89</v>
      </c>
      <c r="E2104" s="1" t="s">
        <v>4770</v>
      </c>
      <c r="F2104">
        <v>1183</v>
      </c>
      <c r="G2104" t="s">
        <v>259</v>
      </c>
      <c r="H2104" t="s">
        <v>125</v>
      </c>
      <c r="I2104" t="s">
        <v>68</v>
      </c>
      <c r="J2104">
        <v>82</v>
      </c>
      <c r="K2104" t="s">
        <v>189</v>
      </c>
      <c r="L2104">
        <v>7</v>
      </c>
      <c r="M2104" t="s">
        <v>72</v>
      </c>
      <c r="N2104" t="s">
        <v>72</v>
      </c>
      <c r="O2104" t="s">
        <v>72</v>
      </c>
      <c r="P2104">
        <v>225</v>
      </c>
      <c r="Q2104">
        <v>42</v>
      </c>
      <c r="R2104">
        <v>21</v>
      </c>
      <c r="S2104">
        <v>87</v>
      </c>
      <c r="T2104">
        <v>75</v>
      </c>
      <c r="U2104">
        <v>0</v>
      </c>
      <c r="V2104">
        <v>231</v>
      </c>
      <c r="W2104">
        <v>52</v>
      </c>
      <c r="X2104">
        <v>0</v>
      </c>
      <c r="Y2104">
        <v>34</v>
      </c>
      <c r="Z2104">
        <v>74</v>
      </c>
      <c r="AA2104">
        <v>71</v>
      </c>
      <c r="AB2104">
        <v>217</v>
      </c>
      <c r="AC2104">
        <v>69</v>
      </c>
      <c r="AD2104">
        <v>68</v>
      </c>
      <c r="AE2104">
        <v>0</v>
      </c>
      <c r="AF2104">
        <v>80</v>
      </c>
      <c r="AG2104">
        <v>0</v>
      </c>
      <c r="AH2104">
        <v>221</v>
      </c>
      <c r="AI2104">
        <v>45</v>
      </c>
      <c r="AJ2104">
        <v>0</v>
      </c>
      <c r="AK2104">
        <v>68</v>
      </c>
      <c r="AL2104">
        <v>79</v>
      </c>
      <c r="AM2104">
        <v>29</v>
      </c>
      <c r="AN2104">
        <v>349</v>
      </c>
      <c r="AO2104">
        <v>81</v>
      </c>
      <c r="AP2104">
        <v>93</v>
      </c>
      <c r="AQ2104">
        <v>92</v>
      </c>
      <c r="AR2104">
        <v>0</v>
      </c>
      <c r="AS2104">
        <v>83</v>
      </c>
      <c r="AT2104">
        <v>0</v>
      </c>
      <c r="AU2104">
        <v>170</v>
      </c>
      <c r="AV2104">
        <v>86</v>
      </c>
      <c r="AW2104">
        <v>84</v>
      </c>
      <c r="AX2104">
        <v>0</v>
      </c>
      <c r="AY2104">
        <v>68</v>
      </c>
      <c r="AZ2104">
        <v>5</v>
      </c>
      <c r="BA2104">
        <v>21</v>
      </c>
      <c r="BB2104">
        <v>74</v>
      </c>
      <c r="BC2104">
        <v>21</v>
      </c>
      <c r="BD2104">
        <v>21</v>
      </c>
      <c r="BE2104">
        <v>1481</v>
      </c>
      <c r="BF2104">
        <v>390</v>
      </c>
      <c r="BG2104">
        <v>4</v>
      </c>
      <c r="BH2104">
        <v>68</v>
      </c>
      <c r="BI2104">
        <v>34</v>
      </c>
      <c r="BJ2104">
        <v>62</v>
      </c>
      <c r="BK2104">
        <v>63</v>
      </c>
      <c r="BL2104">
        <v>87</v>
      </c>
    </row>
    <row r="2105" spans="1:64" ht="30" x14ac:dyDescent="0.25">
      <c r="A2105" t="s">
        <v>4771</v>
      </c>
      <c r="B2105">
        <v>38</v>
      </c>
      <c r="C2105">
        <v>79</v>
      </c>
      <c r="D2105">
        <v>79</v>
      </c>
      <c r="E2105" s="1" t="s">
        <v>4772</v>
      </c>
      <c r="F2105">
        <v>5479</v>
      </c>
      <c r="G2105" t="s">
        <v>337</v>
      </c>
      <c r="H2105" t="s">
        <v>612</v>
      </c>
      <c r="I2105" t="s">
        <v>77</v>
      </c>
      <c r="J2105">
        <v>79</v>
      </c>
      <c r="K2105" t="s">
        <v>508</v>
      </c>
      <c r="L2105">
        <v>0</v>
      </c>
      <c r="M2105" t="s">
        <v>1456</v>
      </c>
      <c r="N2105" t="s">
        <v>443</v>
      </c>
      <c r="O2105" t="s">
        <v>1157</v>
      </c>
      <c r="P2105">
        <v>85</v>
      </c>
      <c r="Q2105">
        <v>13</v>
      </c>
      <c r="R2105">
        <v>12</v>
      </c>
      <c r="S2105">
        <v>25</v>
      </c>
      <c r="T2105">
        <v>21</v>
      </c>
      <c r="U2105">
        <v>14</v>
      </c>
      <c r="V2105">
        <v>108</v>
      </c>
      <c r="W2105">
        <v>25</v>
      </c>
      <c r="X2105">
        <v>25</v>
      </c>
      <c r="Y2105">
        <v>13</v>
      </c>
      <c r="Z2105">
        <v>22</v>
      </c>
      <c r="AA2105">
        <v>23</v>
      </c>
      <c r="AB2105">
        <v>291</v>
      </c>
      <c r="AC2105">
        <v>56</v>
      </c>
      <c r="AD2105">
        <v>55</v>
      </c>
      <c r="AE2105">
        <v>60</v>
      </c>
      <c r="AF2105">
        <v>74</v>
      </c>
      <c r="AG2105">
        <v>46</v>
      </c>
      <c r="AH2105">
        <v>246</v>
      </c>
      <c r="AI2105">
        <v>45</v>
      </c>
      <c r="AJ2105">
        <v>77</v>
      </c>
      <c r="AK2105">
        <v>41</v>
      </c>
      <c r="AL2105">
        <v>70</v>
      </c>
      <c r="AM2105">
        <v>13</v>
      </c>
      <c r="AN2105">
        <v>147</v>
      </c>
      <c r="AO2105">
        <v>23</v>
      </c>
      <c r="AP2105">
        <v>22</v>
      </c>
      <c r="AQ2105">
        <v>16</v>
      </c>
      <c r="AR2105">
        <v>62</v>
      </c>
      <c r="AS2105">
        <v>24</v>
      </c>
      <c r="AT2105">
        <v>70</v>
      </c>
      <c r="AU2105">
        <v>48</v>
      </c>
      <c r="AV2105">
        <v>24</v>
      </c>
      <c r="AW2105">
        <v>11</v>
      </c>
      <c r="AX2105">
        <v>13</v>
      </c>
      <c r="AY2105">
        <v>375</v>
      </c>
      <c r="AZ2105">
        <v>82</v>
      </c>
      <c r="BA2105">
        <v>73</v>
      </c>
      <c r="BB2105">
        <v>60</v>
      </c>
      <c r="BC2105">
        <v>83</v>
      </c>
      <c r="BD2105">
        <v>77</v>
      </c>
      <c r="BE2105">
        <v>1300</v>
      </c>
      <c r="BF2105">
        <v>430</v>
      </c>
      <c r="BG2105">
        <v>4</v>
      </c>
      <c r="BH2105">
        <v>82</v>
      </c>
      <c r="BI2105">
        <v>73</v>
      </c>
      <c r="BJ2105">
        <v>60</v>
      </c>
      <c r="BK2105">
        <v>77</v>
      </c>
      <c r="BL2105">
        <v>55</v>
      </c>
    </row>
    <row r="2106" spans="1:64" ht="45" x14ac:dyDescent="0.25">
      <c r="A2106" t="s">
        <v>4773</v>
      </c>
      <c r="B2106">
        <v>38</v>
      </c>
      <c r="C2106">
        <v>77</v>
      </c>
      <c r="D2106">
        <v>77</v>
      </c>
      <c r="E2106" s="1" t="s">
        <v>4774</v>
      </c>
      <c r="F2106">
        <v>7763</v>
      </c>
      <c r="G2106" t="s">
        <v>241</v>
      </c>
      <c r="H2106" t="s">
        <v>84</v>
      </c>
      <c r="I2106" t="s">
        <v>68</v>
      </c>
      <c r="J2106">
        <v>74</v>
      </c>
      <c r="K2106" t="s">
        <v>195</v>
      </c>
      <c r="L2106">
        <v>0</v>
      </c>
      <c r="M2106" t="s">
        <v>1666</v>
      </c>
      <c r="N2106" t="s">
        <v>443</v>
      </c>
      <c r="O2106" t="s">
        <v>2254</v>
      </c>
      <c r="P2106">
        <v>343</v>
      </c>
      <c r="Q2106">
        <v>88</v>
      </c>
      <c r="R2106">
        <v>58</v>
      </c>
      <c r="S2106">
        <v>39</v>
      </c>
      <c r="T2106">
        <v>86</v>
      </c>
      <c r="U2106">
        <v>72</v>
      </c>
      <c r="V2106">
        <v>428</v>
      </c>
      <c r="W2106">
        <v>74</v>
      </c>
      <c r="X2106">
        <v>92</v>
      </c>
      <c r="Y2106">
        <v>93</v>
      </c>
      <c r="Z2106">
        <v>85</v>
      </c>
      <c r="AA2106">
        <v>84</v>
      </c>
      <c r="AB2106">
        <v>248</v>
      </c>
      <c r="AC2106">
        <v>37</v>
      </c>
      <c r="AD2106">
        <v>30</v>
      </c>
      <c r="AE2106">
        <v>44</v>
      </c>
      <c r="AF2106">
        <v>73</v>
      </c>
      <c r="AG2106">
        <v>64</v>
      </c>
      <c r="AH2106">
        <v>268</v>
      </c>
      <c r="AI2106">
        <v>74</v>
      </c>
      <c r="AJ2106">
        <v>33</v>
      </c>
      <c r="AK2106">
        <v>38</v>
      </c>
      <c r="AL2106">
        <v>58</v>
      </c>
      <c r="AM2106">
        <v>65</v>
      </c>
      <c r="AN2106">
        <v>322</v>
      </c>
      <c r="AO2106">
        <v>49</v>
      </c>
      <c r="AP2106">
        <v>53</v>
      </c>
      <c r="AQ2106">
        <v>48</v>
      </c>
      <c r="AR2106">
        <v>88</v>
      </c>
      <c r="AS2106">
        <v>84</v>
      </c>
      <c r="AT2106">
        <v>86</v>
      </c>
      <c r="AU2106">
        <v>115</v>
      </c>
      <c r="AV2106">
        <v>36</v>
      </c>
      <c r="AW2106">
        <v>44</v>
      </c>
      <c r="AX2106">
        <v>35</v>
      </c>
      <c r="AY2106">
        <v>17</v>
      </c>
      <c r="AZ2106">
        <v>5</v>
      </c>
      <c r="BA2106">
        <v>4</v>
      </c>
      <c r="BB2106">
        <v>1</v>
      </c>
      <c r="BC2106">
        <v>5</v>
      </c>
      <c r="BD2106">
        <v>2</v>
      </c>
      <c r="BE2106">
        <v>1741</v>
      </c>
      <c r="BF2106">
        <v>349</v>
      </c>
      <c r="BG2106">
        <v>4</v>
      </c>
      <c r="BH2106">
        <v>33</v>
      </c>
      <c r="BI2106">
        <v>64</v>
      </c>
      <c r="BJ2106">
        <v>87</v>
      </c>
      <c r="BK2106">
        <v>73</v>
      </c>
      <c r="BL2106">
        <v>42</v>
      </c>
    </row>
    <row r="2107" spans="1:64" ht="30" x14ac:dyDescent="0.25">
      <c r="A2107" t="s">
        <v>4775</v>
      </c>
      <c r="B2107">
        <v>34</v>
      </c>
      <c r="C2107">
        <v>78</v>
      </c>
      <c r="D2107">
        <v>78</v>
      </c>
      <c r="E2107" s="1" t="s">
        <v>4776</v>
      </c>
      <c r="F2107">
        <v>7826</v>
      </c>
      <c r="G2107" t="s">
        <v>212</v>
      </c>
      <c r="H2107" t="s">
        <v>147</v>
      </c>
      <c r="I2107" t="s">
        <v>77</v>
      </c>
      <c r="J2107">
        <v>78</v>
      </c>
      <c r="K2107" t="s">
        <v>69</v>
      </c>
      <c r="L2107">
        <v>0</v>
      </c>
      <c r="M2107" t="s">
        <v>247</v>
      </c>
      <c r="N2107" t="s">
        <v>285</v>
      </c>
      <c r="O2107" t="s">
        <v>2966</v>
      </c>
      <c r="P2107">
        <v>387</v>
      </c>
      <c r="Q2107">
        <v>74</v>
      </c>
      <c r="R2107">
        <v>79</v>
      </c>
      <c r="S2107">
        <v>74</v>
      </c>
      <c r="T2107">
        <v>76</v>
      </c>
      <c r="U2107">
        <v>84</v>
      </c>
      <c r="V2107">
        <v>403</v>
      </c>
      <c r="W2107">
        <v>80</v>
      </c>
      <c r="X2107">
        <v>84</v>
      </c>
      <c r="Y2107">
        <v>81</v>
      </c>
      <c r="Z2107">
        <v>72</v>
      </c>
      <c r="AA2107">
        <v>86</v>
      </c>
      <c r="AB2107">
        <v>317</v>
      </c>
      <c r="AC2107">
        <v>59</v>
      </c>
      <c r="AD2107">
        <v>49</v>
      </c>
      <c r="AE2107">
        <v>73</v>
      </c>
      <c r="AF2107">
        <v>79</v>
      </c>
      <c r="AG2107">
        <v>57</v>
      </c>
      <c r="AH2107">
        <v>326</v>
      </c>
      <c r="AI2107">
        <v>80</v>
      </c>
      <c r="AJ2107">
        <v>50</v>
      </c>
      <c r="AK2107">
        <v>52</v>
      </c>
      <c r="AL2107">
        <v>67</v>
      </c>
      <c r="AM2107">
        <v>77</v>
      </c>
      <c r="AN2107">
        <v>321</v>
      </c>
      <c r="AO2107">
        <v>41</v>
      </c>
      <c r="AP2107">
        <v>31</v>
      </c>
      <c r="AQ2107">
        <v>85</v>
      </c>
      <c r="AR2107">
        <v>80</v>
      </c>
      <c r="AS2107">
        <v>84</v>
      </c>
      <c r="AT2107">
        <v>85</v>
      </c>
      <c r="AU2107">
        <v>83</v>
      </c>
      <c r="AV2107">
        <v>30</v>
      </c>
      <c r="AW2107">
        <v>32</v>
      </c>
      <c r="AX2107">
        <v>21</v>
      </c>
      <c r="AY2107">
        <v>39</v>
      </c>
      <c r="AZ2107">
        <v>9</v>
      </c>
      <c r="BA2107">
        <v>10</v>
      </c>
      <c r="BB2107">
        <v>5</v>
      </c>
      <c r="BC2107">
        <v>7</v>
      </c>
      <c r="BD2107">
        <v>8</v>
      </c>
      <c r="BE2107">
        <v>1876</v>
      </c>
      <c r="BF2107">
        <v>381</v>
      </c>
      <c r="BG2107">
        <v>3</v>
      </c>
      <c r="BH2107">
        <v>54</v>
      </c>
      <c r="BI2107">
        <v>80</v>
      </c>
      <c r="BJ2107">
        <v>76</v>
      </c>
      <c r="BK2107">
        <v>80</v>
      </c>
      <c r="BL2107">
        <v>34</v>
      </c>
    </row>
    <row r="2108" spans="1:64" ht="45" x14ac:dyDescent="0.25">
      <c r="A2108" t="s">
        <v>4777</v>
      </c>
      <c r="B2108">
        <v>35</v>
      </c>
      <c r="C2108">
        <v>83</v>
      </c>
      <c r="D2108">
        <v>83</v>
      </c>
      <c r="E2108" s="1" t="s">
        <v>4778</v>
      </c>
      <c r="F2108">
        <v>13038</v>
      </c>
      <c r="G2108" t="s">
        <v>90</v>
      </c>
      <c r="H2108" t="s">
        <v>290</v>
      </c>
      <c r="I2108" t="s">
        <v>68</v>
      </c>
      <c r="J2108">
        <v>82</v>
      </c>
      <c r="K2108" t="s">
        <v>189</v>
      </c>
      <c r="L2108">
        <v>0</v>
      </c>
      <c r="M2108" t="s">
        <v>1456</v>
      </c>
      <c r="N2108" t="s">
        <v>649</v>
      </c>
      <c r="O2108" t="s">
        <v>72</v>
      </c>
      <c r="P2108">
        <v>285</v>
      </c>
      <c r="Q2108">
        <v>53</v>
      </c>
      <c r="R2108">
        <v>37</v>
      </c>
      <c r="S2108">
        <v>81</v>
      </c>
      <c r="T2108">
        <v>70</v>
      </c>
      <c r="U2108">
        <v>44</v>
      </c>
      <c r="V2108">
        <v>280</v>
      </c>
      <c r="W2108">
        <v>54</v>
      </c>
      <c r="X2108">
        <v>53</v>
      </c>
      <c r="Y2108">
        <v>50</v>
      </c>
      <c r="Z2108">
        <v>65</v>
      </c>
      <c r="AA2108">
        <v>58</v>
      </c>
      <c r="AB2108">
        <v>321</v>
      </c>
      <c r="AC2108">
        <v>63</v>
      </c>
      <c r="AD2108">
        <v>64</v>
      </c>
      <c r="AE2108">
        <v>54</v>
      </c>
      <c r="AF2108">
        <v>81</v>
      </c>
      <c r="AG2108">
        <v>59</v>
      </c>
      <c r="AH2108">
        <v>325</v>
      </c>
      <c r="AI2108">
        <v>71</v>
      </c>
      <c r="AJ2108">
        <v>76</v>
      </c>
      <c r="AK2108">
        <v>54</v>
      </c>
      <c r="AL2108">
        <v>84</v>
      </c>
      <c r="AM2108">
        <v>40</v>
      </c>
      <c r="AN2108">
        <v>334</v>
      </c>
      <c r="AO2108">
        <v>87</v>
      </c>
      <c r="AP2108">
        <v>88</v>
      </c>
      <c r="AQ2108">
        <v>49</v>
      </c>
      <c r="AR2108">
        <v>52</v>
      </c>
      <c r="AS2108">
        <v>58</v>
      </c>
      <c r="AT2108">
        <v>0</v>
      </c>
      <c r="AU2108">
        <v>254</v>
      </c>
      <c r="AV2108">
        <v>87</v>
      </c>
      <c r="AW2108">
        <v>85</v>
      </c>
      <c r="AX2108">
        <v>82</v>
      </c>
      <c r="AY2108">
        <v>54</v>
      </c>
      <c r="AZ2108">
        <v>13</v>
      </c>
      <c r="BA2108">
        <v>8</v>
      </c>
      <c r="BB2108">
        <v>14</v>
      </c>
      <c r="BC2108">
        <v>10</v>
      </c>
      <c r="BD2108">
        <v>9</v>
      </c>
      <c r="BE2108">
        <v>1853</v>
      </c>
      <c r="BF2108">
        <v>390</v>
      </c>
      <c r="BG2108">
        <v>3</v>
      </c>
      <c r="BH2108">
        <v>64</v>
      </c>
      <c r="BI2108">
        <v>46</v>
      </c>
      <c r="BJ2108">
        <v>60</v>
      </c>
      <c r="BK2108">
        <v>57</v>
      </c>
      <c r="BL2108">
        <v>86</v>
      </c>
    </row>
    <row r="2109" spans="1:64" ht="45" x14ac:dyDescent="0.25">
      <c r="A2109" t="s">
        <v>4779</v>
      </c>
      <c r="B2109">
        <v>35</v>
      </c>
      <c r="C2109">
        <v>80</v>
      </c>
      <c r="D2109">
        <v>80</v>
      </c>
      <c r="E2109" s="1" t="s">
        <v>4780</v>
      </c>
      <c r="F2109">
        <v>20289</v>
      </c>
      <c r="G2109" t="s">
        <v>183</v>
      </c>
      <c r="H2109" t="s">
        <v>2295</v>
      </c>
      <c r="I2109" t="s">
        <v>68</v>
      </c>
      <c r="J2109">
        <v>78</v>
      </c>
      <c r="K2109" t="s">
        <v>195</v>
      </c>
      <c r="L2109">
        <v>0</v>
      </c>
      <c r="M2109" t="s">
        <v>131</v>
      </c>
      <c r="N2109" t="s">
        <v>338</v>
      </c>
      <c r="O2109" t="s">
        <v>133</v>
      </c>
      <c r="P2109">
        <v>361</v>
      </c>
      <c r="Q2109">
        <v>67</v>
      </c>
      <c r="R2109">
        <v>75</v>
      </c>
      <c r="S2109">
        <v>68</v>
      </c>
      <c r="T2109">
        <v>83</v>
      </c>
      <c r="U2109">
        <v>68</v>
      </c>
      <c r="V2109">
        <v>409</v>
      </c>
      <c r="W2109">
        <v>80</v>
      </c>
      <c r="X2109">
        <v>82</v>
      </c>
      <c r="Y2109">
        <v>86</v>
      </c>
      <c r="Z2109">
        <v>78</v>
      </c>
      <c r="AA2109">
        <v>83</v>
      </c>
      <c r="AB2109">
        <v>295</v>
      </c>
      <c r="AC2109">
        <v>52</v>
      </c>
      <c r="AD2109">
        <v>55</v>
      </c>
      <c r="AE2109">
        <v>55</v>
      </c>
      <c r="AF2109">
        <v>78</v>
      </c>
      <c r="AG2109">
        <v>55</v>
      </c>
      <c r="AH2109">
        <v>371</v>
      </c>
      <c r="AI2109">
        <v>86</v>
      </c>
      <c r="AJ2109">
        <v>61</v>
      </c>
      <c r="AK2109">
        <v>54</v>
      </c>
      <c r="AL2109">
        <v>90</v>
      </c>
      <c r="AM2109">
        <v>80</v>
      </c>
      <c r="AN2109">
        <v>380</v>
      </c>
      <c r="AO2109">
        <v>76</v>
      </c>
      <c r="AP2109">
        <v>58</v>
      </c>
      <c r="AQ2109">
        <v>75</v>
      </c>
      <c r="AR2109">
        <v>82</v>
      </c>
      <c r="AS2109">
        <v>89</v>
      </c>
      <c r="AT2109">
        <v>81</v>
      </c>
      <c r="AU2109">
        <v>204</v>
      </c>
      <c r="AV2109">
        <v>67</v>
      </c>
      <c r="AW2109">
        <v>72</v>
      </c>
      <c r="AX2109">
        <v>65</v>
      </c>
      <c r="AY2109">
        <v>53</v>
      </c>
      <c r="AZ2109">
        <v>13</v>
      </c>
      <c r="BA2109">
        <v>14</v>
      </c>
      <c r="BB2109">
        <v>6</v>
      </c>
      <c r="BC2109">
        <v>12</v>
      </c>
      <c r="BD2109">
        <v>8</v>
      </c>
      <c r="BE2109">
        <v>2073</v>
      </c>
      <c r="BF2109">
        <v>433</v>
      </c>
      <c r="BG2109">
        <v>4</v>
      </c>
      <c r="BH2109">
        <v>54</v>
      </c>
      <c r="BI2109">
        <v>79</v>
      </c>
      <c r="BJ2109">
        <v>79</v>
      </c>
      <c r="BK2109">
        <v>77</v>
      </c>
      <c r="BL2109">
        <v>67</v>
      </c>
    </row>
    <row r="2110" spans="1:64" ht="45" x14ac:dyDescent="0.25">
      <c r="A2110" t="s">
        <v>4781</v>
      </c>
      <c r="B2110">
        <v>38</v>
      </c>
      <c r="C2110">
        <v>81</v>
      </c>
      <c r="D2110">
        <v>81</v>
      </c>
      <c r="E2110" s="1" t="s">
        <v>4782</v>
      </c>
      <c r="F2110">
        <v>31432</v>
      </c>
      <c r="G2110" t="s">
        <v>155</v>
      </c>
      <c r="H2110" t="s">
        <v>290</v>
      </c>
      <c r="I2110" t="s">
        <v>68</v>
      </c>
      <c r="J2110">
        <v>79</v>
      </c>
      <c r="K2110" t="s">
        <v>106</v>
      </c>
      <c r="L2110">
        <v>0</v>
      </c>
      <c r="M2110" t="s">
        <v>72</v>
      </c>
      <c r="N2110" t="s">
        <v>72</v>
      </c>
      <c r="O2110" t="s">
        <v>72</v>
      </c>
      <c r="P2110">
        <v>370</v>
      </c>
      <c r="Q2110">
        <v>67</v>
      </c>
      <c r="R2110">
        <v>82</v>
      </c>
      <c r="S2110">
        <v>85</v>
      </c>
      <c r="T2110">
        <v>60</v>
      </c>
      <c r="U2110">
        <v>76</v>
      </c>
      <c r="V2110">
        <v>376</v>
      </c>
      <c r="W2110">
        <v>74</v>
      </c>
      <c r="X2110">
        <v>78</v>
      </c>
      <c r="Y2110">
        <v>84</v>
      </c>
      <c r="Z2110">
        <v>60</v>
      </c>
      <c r="AA2110">
        <v>80</v>
      </c>
      <c r="AB2110">
        <v>327</v>
      </c>
      <c r="AC2110">
        <v>64</v>
      </c>
      <c r="AD2110">
        <v>64</v>
      </c>
      <c r="AE2110">
        <v>63</v>
      </c>
      <c r="AF2110">
        <v>80</v>
      </c>
      <c r="AG2110">
        <v>56</v>
      </c>
      <c r="AH2110">
        <v>388</v>
      </c>
      <c r="AI2110">
        <v>85</v>
      </c>
      <c r="AJ2110">
        <v>76</v>
      </c>
      <c r="AK2110">
        <v>62</v>
      </c>
      <c r="AL2110">
        <v>86</v>
      </c>
      <c r="AM2110">
        <v>79</v>
      </c>
      <c r="AN2110">
        <v>363</v>
      </c>
      <c r="AO2110">
        <v>80</v>
      </c>
      <c r="AP2110">
        <v>42</v>
      </c>
      <c r="AQ2110">
        <v>81</v>
      </c>
      <c r="AR2110">
        <v>76</v>
      </c>
      <c r="AS2110">
        <v>84</v>
      </c>
      <c r="AT2110">
        <v>80</v>
      </c>
      <c r="AU2110">
        <v>83</v>
      </c>
      <c r="AV2110">
        <v>22</v>
      </c>
      <c r="AW2110">
        <v>32</v>
      </c>
      <c r="AX2110">
        <v>29</v>
      </c>
      <c r="AY2110">
        <v>49</v>
      </c>
      <c r="AZ2110">
        <v>10</v>
      </c>
      <c r="BA2110">
        <v>11</v>
      </c>
      <c r="BB2110">
        <v>8</v>
      </c>
      <c r="BC2110">
        <v>6</v>
      </c>
      <c r="BD2110">
        <v>14</v>
      </c>
      <c r="BE2110">
        <v>1956</v>
      </c>
      <c r="BF2110">
        <v>401</v>
      </c>
      <c r="BG2110">
        <v>3</v>
      </c>
      <c r="BH2110">
        <v>64</v>
      </c>
      <c r="BI2110">
        <v>82</v>
      </c>
      <c r="BJ2110">
        <v>67</v>
      </c>
      <c r="BK2110">
        <v>74</v>
      </c>
      <c r="BL2110">
        <v>36</v>
      </c>
    </row>
    <row r="2111" spans="1:64" ht="45" x14ac:dyDescent="0.25">
      <c r="A2111" t="s">
        <v>4783</v>
      </c>
      <c r="B2111">
        <v>34</v>
      </c>
      <c r="C2111">
        <v>82</v>
      </c>
      <c r="D2111">
        <v>82</v>
      </c>
      <c r="E2111" s="1" t="s">
        <v>4784</v>
      </c>
      <c r="F2111">
        <v>45197</v>
      </c>
      <c r="G2111" t="s">
        <v>283</v>
      </c>
      <c r="H2111" t="s">
        <v>290</v>
      </c>
      <c r="I2111" t="s">
        <v>68</v>
      </c>
      <c r="J2111">
        <v>82</v>
      </c>
      <c r="K2111" t="s">
        <v>195</v>
      </c>
      <c r="L2111">
        <v>0</v>
      </c>
      <c r="M2111" t="s">
        <v>131</v>
      </c>
      <c r="N2111" t="s">
        <v>649</v>
      </c>
      <c r="O2111" t="s">
        <v>72</v>
      </c>
      <c r="P2111">
        <v>367</v>
      </c>
      <c r="Q2111">
        <v>79</v>
      </c>
      <c r="R2111">
        <v>56</v>
      </c>
      <c r="S2111">
        <v>72</v>
      </c>
      <c r="T2111">
        <v>89</v>
      </c>
      <c r="U2111">
        <v>71</v>
      </c>
      <c r="V2111">
        <v>413</v>
      </c>
      <c r="W2111">
        <v>75</v>
      </c>
      <c r="X2111">
        <v>82</v>
      </c>
      <c r="Y2111">
        <v>84</v>
      </c>
      <c r="Z2111">
        <v>91</v>
      </c>
      <c r="AA2111">
        <v>81</v>
      </c>
      <c r="AB2111">
        <v>265</v>
      </c>
      <c r="AC2111">
        <v>32</v>
      </c>
      <c r="AD2111">
        <v>33</v>
      </c>
      <c r="AE2111">
        <v>53</v>
      </c>
      <c r="AF2111">
        <v>81</v>
      </c>
      <c r="AG2111">
        <v>66</v>
      </c>
      <c r="AH2111">
        <v>348</v>
      </c>
      <c r="AI2111">
        <v>86</v>
      </c>
      <c r="AJ2111">
        <v>46</v>
      </c>
      <c r="AK2111">
        <v>62</v>
      </c>
      <c r="AL2111">
        <v>69</v>
      </c>
      <c r="AM2111">
        <v>85</v>
      </c>
      <c r="AN2111">
        <v>405</v>
      </c>
      <c r="AO2111">
        <v>77</v>
      </c>
      <c r="AP2111">
        <v>84</v>
      </c>
      <c r="AQ2111">
        <v>77</v>
      </c>
      <c r="AR2111">
        <v>87</v>
      </c>
      <c r="AS2111">
        <v>80</v>
      </c>
      <c r="AT2111">
        <v>83</v>
      </c>
      <c r="AU2111">
        <v>206</v>
      </c>
      <c r="AV2111">
        <v>62</v>
      </c>
      <c r="AW2111">
        <v>74</v>
      </c>
      <c r="AX2111">
        <v>70</v>
      </c>
      <c r="AY2111">
        <v>45</v>
      </c>
      <c r="AZ2111">
        <v>7</v>
      </c>
      <c r="BA2111">
        <v>8</v>
      </c>
      <c r="BB2111">
        <v>10</v>
      </c>
      <c r="BC2111">
        <v>10</v>
      </c>
      <c r="BD2111">
        <v>10</v>
      </c>
      <c r="BE2111">
        <v>2049</v>
      </c>
      <c r="BF2111">
        <v>404</v>
      </c>
      <c r="BG2111">
        <v>4</v>
      </c>
      <c r="BH2111">
        <v>33</v>
      </c>
      <c r="BI2111">
        <v>71</v>
      </c>
      <c r="BJ2111">
        <v>86</v>
      </c>
      <c r="BK2111">
        <v>74</v>
      </c>
      <c r="BL2111">
        <v>72</v>
      </c>
    </row>
    <row r="2112" spans="1:64" ht="30" x14ac:dyDescent="0.25">
      <c r="A2112" t="s">
        <v>4073</v>
      </c>
      <c r="B2112">
        <v>16</v>
      </c>
      <c r="C2112">
        <v>47</v>
      </c>
      <c r="D2112">
        <v>61</v>
      </c>
      <c r="E2112" s="1" t="s">
        <v>4074</v>
      </c>
      <c r="F2112">
        <v>70659</v>
      </c>
      <c r="G2112" t="s">
        <v>1320</v>
      </c>
      <c r="H2112" t="s">
        <v>76</v>
      </c>
      <c r="I2112" t="s">
        <v>68</v>
      </c>
      <c r="J2112">
        <v>49</v>
      </c>
      <c r="K2112" t="s">
        <v>69</v>
      </c>
      <c r="L2112">
        <v>14</v>
      </c>
      <c r="M2112" t="s">
        <v>121</v>
      </c>
      <c r="N2112" t="s">
        <v>991</v>
      </c>
      <c r="O2112" t="s">
        <v>4075</v>
      </c>
      <c r="P2112">
        <v>197</v>
      </c>
      <c r="Q2112">
        <v>30</v>
      </c>
      <c r="R2112">
        <v>45</v>
      </c>
      <c r="S2112">
        <v>37</v>
      </c>
      <c r="T2112">
        <v>40</v>
      </c>
      <c r="U2112">
        <v>45</v>
      </c>
      <c r="V2112">
        <v>203</v>
      </c>
      <c r="W2112">
        <v>52</v>
      </c>
      <c r="X2112">
        <v>48</v>
      </c>
      <c r="Y2112">
        <v>27</v>
      </c>
      <c r="Z2112">
        <v>32</v>
      </c>
      <c r="AA2112">
        <v>44</v>
      </c>
      <c r="AB2112">
        <v>298</v>
      </c>
      <c r="AC2112">
        <v>65</v>
      </c>
      <c r="AD2112">
        <v>55</v>
      </c>
      <c r="AE2112">
        <v>55</v>
      </c>
      <c r="AF2112">
        <v>51</v>
      </c>
      <c r="AG2112">
        <v>72</v>
      </c>
      <c r="AH2112">
        <v>218</v>
      </c>
      <c r="AI2112">
        <v>47</v>
      </c>
      <c r="AJ2112">
        <v>31</v>
      </c>
      <c r="AK2112">
        <v>55</v>
      </c>
      <c r="AL2112">
        <v>39</v>
      </c>
      <c r="AM2112">
        <v>46</v>
      </c>
      <c r="AN2112">
        <v>196</v>
      </c>
      <c r="AO2112">
        <v>29</v>
      </c>
      <c r="AP2112">
        <v>15</v>
      </c>
      <c r="AQ2112">
        <v>50</v>
      </c>
      <c r="AR2112">
        <v>49</v>
      </c>
      <c r="AS2112">
        <v>53</v>
      </c>
      <c r="AT2112">
        <v>49</v>
      </c>
      <c r="AU2112">
        <v>43</v>
      </c>
      <c r="AV2112">
        <v>10</v>
      </c>
      <c r="AW2112">
        <v>18</v>
      </c>
      <c r="AX2112">
        <v>15</v>
      </c>
      <c r="AY2112">
        <v>54</v>
      </c>
      <c r="AZ2112">
        <v>11</v>
      </c>
      <c r="BA2112">
        <v>14</v>
      </c>
      <c r="BB2112">
        <v>8</v>
      </c>
      <c r="BC2112">
        <v>10</v>
      </c>
      <c r="BD2112">
        <v>11</v>
      </c>
      <c r="BE2112">
        <v>1209</v>
      </c>
      <c r="BF2112">
        <v>253</v>
      </c>
      <c r="BG2112">
        <v>1</v>
      </c>
      <c r="BH2112">
        <v>60</v>
      </c>
      <c r="BI2112">
        <v>46</v>
      </c>
      <c r="BJ2112">
        <v>38</v>
      </c>
      <c r="BK2112">
        <v>51</v>
      </c>
      <c r="BL2112">
        <v>17</v>
      </c>
    </row>
    <row r="2113" spans="1:64" ht="45" x14ac:dyDescent="0.25">
      <c r="A2113" t="s">
        <v>4785</v>
      </c>
      <c r="B2113">
        <v>19</v>
      </c>
      <c r="C2113">
        <v>58</v>
      </c>
      <c r="D2113">
        <v>69</v>
      </c>
      <c r="E2113" s="1" t="s">
        <v>4786</v>
      </c>
      <c r="F2113">
        <v>70937</v>
      </c>
      <c r="G2113" t="s">
        <v>277</v>
      </c>
      <c r="H2113" t="s">
        <v>816</v>
      </c>
      <c r="I2113" t="s">
        <v>68</v>
      </c>
      <c r="J2113">
        <v>59</v>
      </c>
      <c r="K2113" t="s">
        <v>195</v>
      </c>
      <c r="L2113">
        <v>11</v>
      </c>
      <c r="M2113" t="s">
        <v>4229</v>
      </c>
      <c r="N2113" t="s">
        <v>185</v>
      </c>
      <c r="O2113" t="s">
        <v>4787</v>
      </c>
      <c r="P2113">
        <v>241</v>
      </c>
      <c r="Q2113">
        <v>42</v>
      </c>
      <c r="R2113">
        <v>33</v>
      </c>
      <c r="S2113">
        <v>58</v>
      </c>
      <c r="T2113">
        <v>65</v>
      </c>
      <c r="U2113">
        <v>43</v>
      </c>
      <c r="V2113">
        <v>266</v>
      </c>
      <c r="W2113">
        <v>55</v>
      </c>
      <c r="X2113">
        <v>47</v>
      </c>
      <c r="Y2113">
        <v>43</v>
      </c>
      <c r="Z2113">
        <v>67</v>
      </c>
      <c r="AA2113">
        <v>54</v>
      </c>
      <c r="AB2113">
        <v>300</v>
      </c>
      <c r="AC2113">
        <v>60</v>
      </c>
      <c r="AD2113">
        <v>65</v>
      </c>
      <c r="AE2113">
        <v>54</v>
      </c>
      <c r="AF2113">
        <v>53</v>
      </c>
      <c r="AG2113">
        <v>68</v>
      </c>
      <c r="AH2113">
        <v>288</v>
      </c>
      <c r="AI2113">
        <v>67</v>
      </c>
      <c r="AJ2113">
        <v>57</v>
      </c>
      <c r="AK2113">
        <v>64</v>
      </c>
      <c r="AL2113">
        <v>52</v>
      </c>
      <c r="AM2113">
        <v>48</v>
      </c>
      <c r="AN2113">
        <v>263</v>
      </c>
      <c r="AO2113">
        <v>64</v>
      </c>
      <c r="AP2113">
        <v>50</v>
      </c>
      <c r="AQ2113">
        <v>54</v>
      </c>
      <c r="AR2113">
        <v>50</v>
      </c>
      <c r="AS2113">
        <v>45</v>
      </c>
      <c r="AT2113">
        <v>43</v>
      </c>
      <c r="AU2113">
        <v>165</v>
      </c>
      <c r="AV2113">
        <v>57</v>
      </c>
      <c r="AW2113">
        <v>52</v>
      </c>
      <c r="AX2113">
        <v>56</v>
      </c>
      <c r="AY2113">
        <v>51</v>
      </c>
      <c r="AZ2113">
        <v>9</v>
      </c>
      <c r="BA2113">
        <v>15</v>
      </c>
      <c r="BB2113">
        <v>11</v>
      </c>
      <c r="BC2113">
        <v>8</v>
      </c>
      <c r="BD2113">
        <v>8</v>
      </c>
      <c r="BE2113">
        <v>1574</v>
      </c>
      <c r="BF2113">
        <v>331</v>
      </c>
      <c r="BG2113">
        <v>1</v>
      </c>
      <c r="BH2113">
        <v>63</v>
      </c>
      <c r="BI2113">
        <v>45</v>
      </c>
      <c r="BJ2113">
        <v>56</v>
      </c>
      <c r="BK2113">
        <v>55</v>
      </c>
      <c r="BL2113">
        <v>54</v>
      </c>
    </row>
    <row r="2114" spans="1:64" ht="30" x14ac:dyDescent="0.25">
      <c r="A2114" t="s">
        <v>4788</v>
      </c>
      <c r="B2114">
        <v>17</v>
      </c>
      <c r="C2114">
        <v>61</v>
      </c>
      <c r="D2114">
        <v>79</v>
      </c>
      <c r="E2114" s="1" t="s">
        <v>4789</v>
      </c>
      <c r="F2114">
        <v>70994</v>
      </c>
      <c r="G2114" t="s">
        <v>66</v>
      </c>
      <c r="H2114" t="s">
        <v>84</v>
      </c>
      <c r="I2114" t="s">
        <v>68</v>
      </c>
      <c r="J2114">
        <v>63</v>
      </c>
      <c r="K2114" t="s">
        <v>106</v>
      </c>
      <c r="L2114">
        <v>18</v>
      </c>
      <c r="M2114" t="s">
        <v>3077</v>
      </c>
      <c r="N2114" t="s">
        <v>79</v>
      </c>
      <c r="O2114" t="s">
        <v>1025</v>
      </c>
      <c r="P2114">
        <v>267</v>
      </c>
      <c r="Q2114">
        <v>46</v>
      </c>
      <c r="R2114">
        <v>62</v>
      </c>
      <c r="S2114">
        <v>57</v>
      </c>
      <c r="T2114">
        <v>51</v>
      </c>
      <c r="U2114">
        <v>51</v>
      </c>
      <c r="V2114">
        <v>266</v>
      </c>
      <c r="W2114">
        <v>66</v>
      </c>
      <c r="X2114">
        <v>53</v>
      </c>
      <c r="Y2114">
        <v>42</v>
      </c>
      <c r="Z2114">
        <v>41</v>
      </c>
      <c r="AA2114">
        <v>64</v>
      </c>
      <c r="AB2114">
        <v>341</v>
      </c>
      <c r="AC2114">
        <v>76</v>
      </c>
      <c r="AD2114">
        <v>72</v>
      </c>
      <c r="AE2114">
        <v>72</v>
      </c>
      <c r="AF2114">
        <v>56</v>
      </c>
      <c r="AG2114">
        <v>65</v>
      </c>
      <c r="AH2114">
        <v>294</v>
      </c>
      <c r="AI2114">
        <v>60</v>
      </c>
      <c r="AJ2114">
        <v>65</v>
      </c>
      <c r="AK2114">
        <v>58</v>
      </c>
      <c r="AL2114">
        <v>53</v>
      </c>
      <c r="AM2114">
        <v>58</v>
      </c>
      <c r="AN2114">
        <v>244</v>
      </c>
      <c r="AO2114">
        <v>49</v>
      </c>
      <c r="AP2114">
        <v>23</v>
      </c>
      <c r="AQ2114">
        <v>58</v>
      </c>
      <c r="AR2114">
        <v>54</v>
      </c>
      <c r="AS2114">
        <v>60</v>
      </c>
      <c r="AT2114">
        <v>60</v>
      </c>
      <c r="AU2114">
        <v>66</v>
      </c>
      <c r="AV2114">
        <v>24</v>
      </c>
      <c r="AW2114">
        <v>22</v>
      </c>
      <c r="AX2114">
        <v>20</v>
      </c>
      <c r="AY2114">
        <v>51</v>
      </c>
      <c r="AZ2114">
        <v>7</v>
      </c>
      <c r="BA2114">
        <v>11</v>
      </c>
      <c r="BB2114">
        <v>7</v>
      </c>
      <c r="BC2114">
        <v>15</v>
      </c>
      <c r="BD2114">
        <v>11</v>
      </c>
      <c r="BE2114">
        <v>1529</v>
      </c>
      <c r="BF2114">
        <v>328</v>
      </c>
      <c r="BG2114">
        <v>1</v>
      </c>
      <c r="BH2114">
        <v>74</v>
      </c>
      <c r="BI2114">
        <v>60</v>
      </c>
      <c r="BJ2114">
        <v>49</v>
      </c>
      <c r="BK2114">
        <v>65</v>
      </c>
      <c r="BL2114">
        <v>26</v>
      </c>
    </row>
    <row r="2115" spans="1:64" ht="45" x14ac:dyDescent="0.25">
      <c r="A2115" t="s">
        <v>4790</v>
      </c>
      <c r="B2115">
        <v>31</v>
      </c>
      <c r="C2115">
        <v>73</v>
      </c>
      <c r="D2115">
        <v>73</v>
      </c>
      <c r="E2115" s="1" t="s">
        <v>4791</v>
      </c>
      <c r="F2115">
        <v>106019</v>
      </c>
      <c r="G2115" t="s">
        <v>155</v>
      </c>
      <c r="H2115" t="s">
        <v>913</v>
      </c>
      <c r="I2115" t="s">
        <v>77</v>
      </c>
      <c r="J2115">
        <v>73</v>
      </c>
      <c r="K2115" t="s">
        <v>106</v>
      </c>
      <c r="L2115">
        <v>0</v>
      </c>
      <c r="M2115" t="s">
        <v>2121</v>
      </c>
      <c r="N2115" t="s">
        <v>927</v>
      </c>
      <c r="O2115" t="s">
        <v>72</v>
      </c>
      <c r="P2115">
        <v>338</v>
      </c>
      <c r="Q2115">
        <v>50</v>
      </c>
      <c r="R2115">
        <v>76</v>
      </c>
      <c r="S2115">
        <v>81</v>
      </c>
      <c r="T2115">
        <v>60</v>
      </c>
      <c r="U2115">
        <v>71</v>
      </c>
      <c r="V2115">
        <v>341</v>
      </c>
      <c r="W2115">
        <v>74</v>
      </c>
      <c r="X2115">
        <v>70</v>
      </c>
      <c r="Y2115">
        <v>75</v>
      </c>
      <c r="Z2115">
        <v>48</v>
      </c>
      <c r="AA2115">
        <v>74</v>
      </c>
      <c r="AB2115">
        <v>210</v>
      </c>
      <c r="AC2115">
        <v>41</v>
      </c>
      <c r="AD2115">
        <v>40</v>
      </c>
      <c r="AE2115">
        <v>31</v>
      </c>
      <c r="AF2115">
        <v>68</v>
      </c>
      <c r="AG2115">
        <v>30</v>
      </c>
      <c r="AH2115">
        <v>316</v>
      </c>
      <c r="AI2115">
        <v>90</v>
      </c>
      <c r="AJ2115">
        <v>30</v>
      </c>
      <c r="AK2115">
        <v>30</v>
      </c>
      <c r="AL2115">
        <v>93</v>
      </c>
      <c r="AM2115">
        <v>73</v>
      </c>
      <c r="AN2115">
        <v>293</v>
      </c>
      <c r="AO2115">
        <v>47</v>
      </c>
      <c r="AP2115">
        <v>29</v>
      </c>
      <c r="AQ2115">
        <v>74</v>
      </c>
      <c r="AR2115">
        <v>61</v>
      </c>
      <c r="AS2115">
        <v>82</v>
      </c>
      <c r="AT2115">
        <v>0</v>
      </c>
      <c r="AU2115">
        <v>75</v>
      </c>
      <c r="AV2115">
        <v>25</v>
      </c>
      <c r="AW2115">
        <v>30</v>
      </c>
      <c r="AX2115">
        <v>20</v>
      </c>
      <c r="AY2115">
        <v>56</v>
      </c>
      <c r="AZ2115">
        <v>13</v>
      </c>
      <c r="BA2115">
        <v>6</v>
      </c>
      <c r="BB2115">
        <v>8</v>
      </c>
      <c r="BC2115">
        <v>15</v>
      </c>
      <c r="BD2115">
        <v>14</v>
      </c>
      <c r="BE2115">
        <v>1629</v>
      </c>
      <c r="BF2115">
        <v>340</v>
      </c>
      <c r="BG2115">
        <v>2</v>
      </c>
      <c r="BH2115">
        <v>40</v>
      </c>
      <c r="BI2115">
        <v>78</v>
      </c>
      <c r="BJ2115">
        <v>58</v>
      </c>
      <c r="BK2115">
        <v>67</v>
      </c>
      <c r="BL2115">
        <v>32</v>
      </c>
    </row>
    <row r="2116" spans="1:64" ht="45" x14ac:dyDescent="0.25">
      <c r="A2116" t="s">
        <v>4792</v>
      </c>
      <c r="B2116">
        <v>38</v>
      </c>
      <c r="C2116">
        <v>77</v>
      </c>
      <c r="D2116">
        <v>77</v>
      </c>
      <c r="E2116" s="1" t="s">
        <v>4793</v>
      </c>
      <c r="F2116">
        <v>112712</v>
      </c>
      <c r="G2116" t="s">
        <v>90</v>
      </c>
      <c r="H2116" t="s">
        <v>156</v>
      </c>
      <c r="I2116" t="s">
        <v>68</v>
      </c>
      <c r="J2116">
        <v>77</v>
      </c>
      <c r="K2116" t="s">
        <v>69</v>
      </c>
      <c r="L2116">
        <v>0</v>
      </c>
      <c r="M2116" t="s">
        <v>3342</v>
      </c>
      <c r="N2116" t="s">
        <v>2198</v>
      </c>
      <c r="O2116" t="s">
        <v>72</v>
      </c>
      <c r="P2116">
        <v>364</v>
      </c>
      <c r="Q2116">
        <v>82</v>
      </c>
      <c r="R2116">
        <v>72</v>
      </c>
      <c r="S2116">
        <v>54</v>
      </c>
      <c r="T2116">
        <v>84</v>
      </c>
      <c r="U2116">
        <v>72</v>
      </c>
      <c r="V2116">
        <v>407</v>
      </c>
      <c r="W2116">
        <v>74</v>
      </c>
      <c r="X2116">
        <v>86</v>
      </c>
      <c r="Y2116">
        <v>81</v>
      </c>
      <c r="Z2116">
        <v>83</v>
      </c>
      <c r="AA2116">
        <v>83</v>
      </c>
      <c r="AB2116">
        <v>319</v>
      </c>
      <c r="AC2116">
        <v>58</v>
      </c>
      <c r="AD2116">
        <v>54</v>
      </c>
      <c r="AE2116">
        <v>65</v>
      </c>
      <c r="AF2116">
        <v>73</v>
      </c>
      <c r="AG2116">
        <v>69</v>
      </c>
      <c r="AH2116">
        <v>326</v>
      </c>
      <c r="AI2116">
        <v>79</v>
      </c>
      <c r="AJ2116">
        <v>56</v>
      </c>
      <c r="AK2116">
        <v>52</v>
      </c>
      <c r="AL2116">
        <v>57</v>
      </c>
      <c r="AM2116">
        <v>82</v>
      </c>
      <c r="AN2116">
        <v>351</v>
      </c>
      <c r="AO2116">
        <v>61</v>
      </c>
      <c r="AP2116">
        <v>55</v>
      </c>
      <c r="AQ2116">
        <v>73</v>
      </c>
      <c r="AR2116">
        <v>82</v>
      </c>
      <c r="AS2116">
        <v>80</v>
      </c>
      <c r="AT2116">
        <v>0</v>
      </c>
      <c r="AU2116">
        <v>150</v>
      </c>
      <c r="AV2116">
        <v>46</v>
      </c>
      <c r="AW2116">
        <v>55</v>
      </c>
      <c r="AX2116">
        <v>49</v>
      </c>
      <c r="AY2116">
        <v>57</v>
      </c>
      <c r="AZ2116">
        <v>13</v>
      </c>
      <c r="BA2116">
        <v>14</v>
      </c>
      <c r="BB2116">
        <v>6</v>
      </c>
      <c r="BC2116">
        <v>11</v>
      </c>
      <c r="BD2116">
        <v>13</v>
      </c>
      <c r="BE2116">
        <v>1974</v>
      </c>
      <c r="BF2116">
        <v>400</v>
      </c>
      <c r="BG2116">
        <v>2</v>
      </c>
      <c r="BH2116">
        <v>56</v>
      </c>
      <c r="BI2116">
        <v>76</v>
      </c>
      <c r="BJ2116">
        <v>83</v>
      </c>
      <c r="BK2116">
        <v>76</v>
      </c>
      <c r="BL2116">
        <v>52</v>
      </c>
    </row>
    <row r="2117" spans="1:64" ht="45" x14ac:dyDescent="0.25">
      <c r="A2117" t="s">
        <v>4794</v>
      </c>
      <c r="B2117">
        <v>36</v>
      </c>
      <c r="C2117">
        <v>81</v>
      </c>
      <c r="D2117">
        <v>81</v>
      </c>
      <c r="E2117" s="1" t="s">
        <v>4795</v>
      </c>
      <c r="F2117">
        <v>135507</v>
      </c>
      <c r="G2117" t="s">
        <v>112</v>
      </c>
      <c r="H2117" t="s">
        <v>321</v>
      </c>
      <c r="I2117" t="s">
        <v>68</v>
      </c>
      <c r="J2117">
        <v>81</v>
      </c>
      <c r="K2117" t="s">
        <v>229</v>
      </c>
      <c r="L2117">
        <v>0</v>
      </c>
      <c r="M2117" t="s">
        <v>107</v>
      </c>
      <c r="N2117" t="s">
        <v>1551</v>
      </c>
      <c r="O2117" t="s">
        <v>1991</v>
      </c>
      <c r="P2117">
        <v>356</v>
      </c>
      <c r="Q2117">
        <v>68</v>
      </c>
      <c r="R2117">
        <v>66</v>
      </c>
      <c r="S2117">
        <v>70</v>
      </c>
      <c r="T2117">
        <v>82</v>
      </c>
      <c r="U2117">
        <v>70</v>
      </c>
      <c r="V2117">
        <v>375</v>
      </c>
      <c r="W2117">
        <v>76</v>
      </c>
      <c r="X2117">
        <v>68</v>
      </c>
      <c r="Y2117">
        <v>71</v>
      </c>
      <c r="Z2117">
        <v>79</v>
      </c>
      <c r="AA2117">
        <v>81</v>
      </c>
      <c r="AB2117">
        <v>345</v>
      </c>
      <c r="AC2117">
        <v>66</v>
      </c>
      <c r="AD2117">
        <v>52</v>
      </c>
      <c r="AE2117">
        <v>68</v>
      </c>
      <c r="AF2117">
        <v>82</v>
      </c>
      <c r="AG2117">
        <v>77</v>
      </c>
      <c r="AH2117">
        <v>378</v>
      </c>
      <c r="AI2117">
        <v>82</v>
      </c>
      <c r="AJ2117">
        <v>84</v>
      </c>
      <c r="AK2117">
        <v>62</v>
      </c>
      <c r="AL2117">
        <v>75</v>
      </c>
      <c r="AM2117">
        <v>75</v>
      </c>
      <c r="AN2117">
        <v>361</v>
      </c>
      <c r="AO2117">
        <v>84</v>
      </c>
      <c r="AP2117">
        <v>82</v>
      </c>
      <c r="AQ2117">
        <v>69</v>
      </c>
      <c r="AR2117">
        <v>65</v>
      </c>
      <c r="AS2117">
        <v>61</v>
      </c>
      <c r="AT2117">
        <v>80</v>
      </c>
      <c r="AU2117">
        <v>245</v>
      </c>
      <c r="AV2117">
        <v>84</v>
      </c>
      <c r="AW2117">
        <v>82</v>
      </c>
      <c r="AX2117">
        <v>79</v>
      </c>
      <c r="AY2117">
        <v>48</v>
      </c>
      <c r="AZ2117">
        <v>12</v>
      </c>
      <c r="BA2117">
        <v>11</v>
      </c>
      <c r="BB2117">
        <v>5</v>
      </c>
      <c r="BC2117">
        <v>13</v>
      </c>
      <c r="BD2117">
        <v>7</v>
      </c>
      <c r="BE2117">
        <v>2108</v>
      </c>
      <c r="BF2117">
        <v>435</v>
      </c>
      <c r="BG2117">
        <v>3</v>
      </c>
      <c r="BH2117">
        <v>58</v>
      </c>
      <c r="BI2117">
        <v>71</v>
      </c>
      <c r="BJ2117">
        <v>74</v>
      </c>
      <c r="BK2117">
        <v>77</v>
      </c>
      <c r="BL2117">
        <v>81</v>
      </c>
    </row>
    <row r="2118" spans="1:64" ht="30" x14ac:dyDescent="0.25">
      <c r="A2118" t="s">
        <v>4796</v>
      </c>
      <c r="B2118">
        <v>33</v>
      </c>
      <c r="C2118">
        <v>82</v>
      </c>
      <c r="D2118">
        <v>82</v>
      </c>
      <c r="E2118" s="1" t="s">
        <v>4797</v>
      </c>
      <c r="F2118">
        <v>139720</v>
      </c>
      <c r="G2118" t="s">
        <v>359</v>
      </c>
      <c r="H2118" t="s">
        <v>327</v>
      </c>
      <c r="I2118" t="s">
        <v>68</v>
      </c>
      <c r="J2118">
        <v>82</v>
      </c>
      <c r="K2118" t="s">
        <v>189</v>
      </c>
      <c r="L2118">
        <v>0</v>
      </c>
      <c r="M2118" t="s">
        <v>613</v>
      </c>
      <c r="N2118" t="s">
        <v>719</v>
      </c>
      <c r="O2118" t="s">
        <v>1622</v>
      </c>
      <c r="P2118">
        <v>308</v>
      </c>
      <c r="Q2118">
        <v>61</v>
      </c>
      <c r="R2118">
        <v>45</v>
      </c>
      <c r="S2118">
        <v>82</v>
      </c>
      <c r="T2118">
        <v>74</v>
      </c>
      <c r="U2118">
        <v>46</v>
      </c>
      <c r="V2118">
        <v>321</v>
      </c>
      <c r="W2118">
        <v>63</v>
      </c>
      <c r="X2118">
        <v>61</v>
      </c>
      <c r="Y2118">
        <v>52</v>
      </c>
      <c r="Z2118">
        <v>75</v>
      </c>
      <c r="AA2118">
        <v>70</v>
      </c>
      <c r="AB2118">
        <v>267</v>
      </c>
      <c r="AC2118">
        <v>48</v>
      </c>
      <c r="AD2118">
        <v>51</v>
      </c>
      <c r="AE2118">
        <v>50</v>
      </c>
      <c r="AF2118">
        <v>77</v>
      </c>
      <c r="AG2118">
        <v>41</v>
      </c>
      <c r="AH2118">
        <v>336</v>
      </c>
      <c r="AI2118">
        <v>73</v>
      </c>
      <c r="AJ2118">
        <v>58</v>
      </c>
      <c r="AK2118">
        <v>63</v>
      </c>
      <c r="AL2118">
        <v>87</v>
      </c>
      <c r="AM2118">
        <v>55</v>
      </c>
      <c r="AN2118">
        <v>330</v>
      </c>
      <c r="AO2118">
        <v>80</v>
      </c>
      <c r="AP2118">
        <v>82</v>
      </c>
      <c r="AQ2118">
        <v>41</v>
      </c>
      <c r="AR2118">
        <v>64</v>
      </c>
      <c r="AS2118">
        <v>63</v>
      </c>
      <c r="AT2118">
        <v>81</v>
      </c>
      <c r="AU2118">
        <v>249</v>
      </c>
      <c r="AV2118">
        <v>85</v>
      </c>
      <c r="AW2118">
        <v>84</v>
      </c>
      <c r="AX2118">
        <v>80</v>
      </c>
      <c r="AY2118">
        <v>38</v>
      </c>
      <c r="AZ2118">
        <v>10</v>
      </c>
      <c r="BA2118">
        <v>9</v>
      </c>
      <c r="BB2118">
        <v>5</v>
      </c>
      <c r="BC2118">
        <v>8</v>
      </c>
      <c r="BD2118">
        <v>6</v>
      </c>
      <c r="BE2118">
        <v>1849</v>
      </c>
      <c r="BF2118">
        <v>395</v>
      </c>
      <c r="BG2118">
        <v>4</v>
      </c>
      <c r="BH2118">
        <v>50</v>
      </c>
      <c r="BI2118">
        <v>53</v>
      </c>
      <c r="BJ2118">
        <v>68</v>
      </c>
      <c r="BK2118">
        <v>63</v>
      </c>
      <c r="BL2118">
        <v>83</v>
      </c>
    </row>
    <row r="2119" spans="1:64" ht="30" x14ac:dyDescent="0.25">
      <c r="A2119" t="s">
        <v>4798</v>
      </c>
      <c r="B2119">
        <v>33</v>
      </c>
      <c r="C2119">
        <v>81</v>
      </c>
      <c r="D2119">
        <v>81</v>
      </c>
      <c r="E2119" s="1" t="s">
        <v>4799</v>
      </c>
      <c r="F2119">
        <v>140601</v>
      </c>
      <c r="G2119" t="s">
        <v>359</v>
      </c>
      <c r="H2119" t="s">
        <v>913</v>
      </c>
      <c r="I2119" t="s">
        <v>68</v>
      </c>
      <c r="J2119">
        <v>80</v>
      </c>
      <c r="K2119" t="s">
        <v>189</v>
      </c>
      <c r="L2119">
        <v>0</v>
      </c>
      <c r="M2119" t="s">
        <v>455</v>
      </c>
      <c r="N2119" t="s">
        <v>1134</v>
      </c>
      <c r="O2119" t="s">
        <v>72</v>
      </c>
      <c r="P2119">
        <v>237</v>
      </c>
      <c r="Q2119">
        <v>34</v>
      </c>
      <c r="R2119">
        <v>26</v>
      </c>
      <c r="S2119">
        <v>85</v>
      </c>
      <c r="T2119">
        <v>57</v>
      </c>
      <c r="U2119">
        <v>35</v>
      </c>
      <c r="V2119">
        <v>230</v>
      </c>
      <c r="W2119">
        <v>43</v>
      </c>
      <c r="X2119">
        <v>42</v>
      </c>
      <c r="Y2119">
        <v>32</v>
      </c>
      <c r="Z2119">
        <v>57</v>
      </c>
      <c r="AA2119">
        <v>56</v>
      </c>
      <c r="AB2119">
        <v>270</v>
      </c>
      <c r="AC2119">
        <v>49</v>
      </c>
      <c r="AD2119">
        <v>54</v>
      </c>
      <c r="AE2119">
        <v>50</v>
      </c>
      <c r="AF2119">
        <v>70</v>
      </c>
      <c r="AG2119">
        <v>47</v>
      </c>
      <c r="AH2119">
        <v>311</v>
      </c>
      <c r="AI2119">
        <v>56</v>
      </c>
      <c r="AJ2119">
        <v>84</v>
      </c>
      <c r="AK2119">
        <v>52</v>
      </c>
      <c r="AL2119">
        <v>91</v>
      </c>
      <c r="AM2119">
        <v>28</v>
      </c>
      <c r="AN2119">
        <v>271</v>
      </c>
      <c r="AO2119">
        <v>81</v>
      </c>
      <c r="AP2119">
        <v>83</v>
      </c>
      <c r="AQ2119">
        <v>20</v>
      </c>
      <c r="AR2119">
        <v>44</v>
      </c>
      <c r="AS2119">
        <v>43</v>
      </c>
      <c r="AT2119">
        <v>0</v>
      </c>
      <c r="AU2119">
        <v>250</v>
      </c>
      <c r="AV2119">
        <v>84</v>
      </c>
      <c r="AW2119">
        <v>84</v>
      </c>
      <c r="AX2119">
        <v>82</v>
      </c>
      <c r="AY2119">
        <v>40</v>
      </c>
      <c r="AZ2119">
        <v>11</v>
      </c>
      <c r="BA2119">
        <v>4</v>
      </c>
      <c r="BB2119">
        <v>13</v>
      </c>
      <c r="BC2119">
        <v>7</v>
      </c>
      <c r="BD2119">
        <v>5</v>
      </c>
      <c r="BE2119">
        <v>1609</v>
      </c>
      <c r="BF2119">
        <v>345</v>
      </c>
      <c r="BG2119">
        <v>3</v>
      </c>
      <c r="BH2119">
        <v>52</v>
      </c>
      <c r="BI2119">
        <v>33</v>
      </c>
      <c r="BJ2119">
        <v>48</v>
      </c>
      <c r="BK2119">
        <v>49</v>
      </c>
      <c r="BL2119">
        <v>84</v>
      </c>
    </row>
    <row r="2120" spans="1:64" ht="45" x14ac:dyDescent="0.25">
      <c r="A2120" t="s">
        <v>4800</v>
      </c>
      <c r="B2120">
        <v>34</v>
      </c>
      <c r="C2120">
        <v>75</v>
      </c>
      <c r="D2120">
        <v>75</v>
      </c>
      <c r="E2120" s="1" t="s">
        <v>4801</v>
      </c>
      <c r="F2120">
        <v>141645</v>
      </c>
      <c r="G2120" t="s">
        <v>124</v>
      </c>
      <c r="H2120" t="s">
        <v>156</v>
      </c>
      <c r="I2120" t="s">
        <v>77</v>
      </c>
      <c r="J2120">
        <v>74</v>
      </c>
      <c r="K2120" t="s">
        <v>189</v>
      </c>
      <c r="L2120">
        <v>0</v>
      </c>
      <c r="M2120" t="s">
        <v>92</v>
      </c>
      <c r="N2120" t="s">
        <v>71</v>
      </c>
      <c r="O2120" t="s">
        <v>72</v>
      </c>
      <c r="P2120">
        <v>264</v>
      </c>
      <c r="Q2120">
        <v>63</v>
      </c>
      <c r="R2120">
        <v>25</v>
      </c>
      <c r="S2120">
        <v>64</v>
      </c>
      <c r="T2120">
        <v>70</v>
      </c>
      <c r="U2120">
        <v>42</v>
      </c>
      <c r="V2120">
        <v>281</v>
      </c>
      <c r="W2120">
        <v>51</v>
      </c>
      <c r="X2120">
        <v>59</v>
      </c>
      <c r="Y2120">
        <v>41</v>
      </c>
      <c r="Z2120">
        <v>63</v>
      </c>
      <c r="AA2120">
        <v>67</v>
      </c>
      <c r="AB2120">
        <v>295</v>
      </c>
      <c r="AC2120">
        <v>48</v>
      </c>
      <c r="AD2120">
        <v>59</v>
      </c>
      <c r="AE2120">
        <v>58</v>
      </c>
      <c r="AF2120">
        <v>78</v>
      </c>
      <c r="AG2120">
        <v>52</v>
      </c>
      <c r="AH2120">
        <v>261</v>
      </c>
      <c r="AI2120">
        <v>45</v>
      </c>
      <c r="AJ2120">
        <v>64</v>
      </c>
      <c r="AK2120">
        <v>53</v>
      </c>
      <c r="AL2120">
        <v>77</v>
      </c>
      <c r="AM2120">
        <v>22</v>
      </c>
      <c r="AN2120">
        <v>304</v>
      </c>
      <c r="AO2120">
        <v>69</v>
      </c>
      <c r="AP2120">
        <v>86</v>
      </c>
      <c r="AQ2120">
        <v>40</v>
      </c>
      <c r="AR2120">
        <v>51</v>
      </c>
      <c r="AS2120">
        <v>58</v>
      </c>
      <c r="AT2120">
        <v>0</v>
      </c>
      <c r="AU2120">
        <v>231</v>
      </c>
      <c r="AV2120">
        <v>77</v>
      </c>
      <c r="AW2120">
        <v>81</v>
      </c>
      <c r="AX2120">
        <v>73</v>
      </c>
      <c r="AY2120">
        <v>60</v>
      </c>
      <c r="AZ2120">
        <v>14</v>
      </c>
      <c r="BA2120">
        <v>15</v>
      </c>
      <c r="BB2120">
        <v>9</v>
      </c>
      <c r="BC2120">
        <v>8</v>
      </c>
      <c r="BD2120">
        <v>14</v>
      </c>
      <c r="BE2120">
        <v>1696</v>
      </c>
      <c r="BF2120">
        <v>353</v>
      </c>
      <c r="BG2120">
        <v>3</v>
      </c>
      <c r="BH2120">
        <v>54</v>
      </c>
      <c r="BI2120">
        <v>32</v>
      </c>
      <c r="BJ2120">
        <v>62</v>
      </c>
      <c r="BK2120">
        <v>58</v>
      </c>
      <c r="BL2120">
        <v>78</v>
      </c>
    </row>
    <row r="2121" spans="1:64" ht="45" x14ac:dyDescent="0.25">
      <c r="A2121" t="s">
        <v>4802</v>
      </c>
      <c r="B2121">
        <v>38</v>
      </c>
      <c r="C2121">
        <v>77</v>
      </c>
      <c r="D2121">
        <v>77</v>
      </c>
      <c r="E2121" s="1" t="s">
        <v>4803</v>
      </c>
      <c r="F2121">
        <v>146530</v>
      </c>
      <c r="G2121" t="s">
        <v>252</v>
      </c>
      <c r="H2121" t="s">
        <v>98</v>
      </c>
      <c r="I2121" t="s">
        <v>68</v>
      </c>
      <c r="J2121">
        <v>77</v>
      </c>
      <c r="K2121" t="s">
        <v>406</v>
      </c>
      <c r="L2121">
        <v>0</v>
      </c>
      <c r="M2121" t="s">
        <v>94</v>
      </c>
      <c r="N2121" t="s">
        <v>475</v>
      </c>
      <c r="O2121" t="s">
        <v>2042</v>
      </c>
      <c r="P2121">
        <v>348</v>
      </c>
      <c r="Q2121">
        <v>80</v>
      </c>
      <c r="R2121">
        <v>63</v>
      </c>
      <c r="S2121">
        <v>59</v>
      </c>
      <c r="T2121">
        <v>79</v>
      </c>
      <c r="U2121">
        <v>67</v>
      </c>
      <c r="V2121">
        <v>390</v>
      </c>
      <c r="W2121">
        <v>77</v>
      </c>
      <c r="X2121">
        <v>83</v>
      </c>
      <c r="Y2121">
        <v>73</v>
      </c>
      <c r="Z2121">
        <v>77</v>
      </c>
      <c r="AA2121">
        <v>80</v>
      </c>
      <c r="AB2121">
        <v>371</v>
      </c>
      <c r="AC2121">
        <v>72</v>
      </c>
      <c r="AD2121">
        <v>68</v>
      </c>
      <c r="AE2121">
        <v>79</v>
      </c>
      <c r="AF2121">
        <v>74</v>
      </c>
      <c r="AG2121">
        <v>78</v>
      </c>
      <c r="AH2121">
        <v>351</v>
      </c>
      <c r="AI2121">
        <v>82</v>
      </c>
      <c r="AJ2121">
        <v>70</v>
      </c>
      <c r="AK2121">
        <v>69</v>
      </c>
      <c r="AL2121">
        <v>53</v>
      </c>
      <c r="AM2121">
        <v>77</v>
      </c>
      <c r="AN2121">
        <v>377</v>
      </c>
      <c r="AO2121">
        <v>80</v>
      </c>
      <c r="AP2121">
        <v>74</v>
      </c>
      <c r="AQ2121">
        <v>75</v>
      </c>
      <c r="AR2121">
        <v>78</v>
      </c>
      <c r="AS2121">
        <v>70</v>
      </c>
      <c r="AT2121">
        <v>82</v>
      </c>
      <c r="AU2121">
        <v>216</v>
      </c>
      <c r="AV2121">
        <v>71</v>
      </c>
      <c r="AW2121">
        <v>72</v>
      </c>
      <c r="AX2121">
        <v>73</v>
      </c>
      <c r="AY2121">
        <v>38</v>
      </c>
      <c r="AZ2121">
        <v>5</v>
      </c>
      <c r="BA2121">
        <v>11</v>
      </c>
      <c r="BB2121">
        <v>9</v>
      </c>
      <c r="BC2121">
        <v>6</v>
      </c>
      <c r="BD2121">
        <v>7</v>
      </c>
      <c r="BE2121">
        <v>2091</v>
      </c>
      <c r="BF2121">
        <v>432</v>
      </c>
      <c r="BG2121">
        <v>4</v>
      </c>
      <c r="BH2121">
        <v>70</v>
      </c>
      <c r="BI2121">
        <v>71</v>
      </c>
      <c r="BJ2121">
        <v>79</v>
      </c>
      <c r="BK2121">
        <v>78</v>
      </c>
      <c r="BL2121">
        <v>71</v>
      </c>
    </row>
    <row r="2122" spans="1:64" ht="45" x14ac:dyDescent="0.25">
      <c r="A2122" t="s">
        <v>4804</v>
      </c>
      <c r="B2122">
        <v>33</v>
      </c>
      <c r="C2122">
        <v>74</v>
      </c>
      <c r="D2122">
        <v>74</v>
      </c>
      <c r="E2122" s="1" t="s">
        <v>4805</v>
      </c>
      <c r="F2122">
        <v>150418</v>
      </c>
      <c r="G2122" t="s">
        <v>155</v>
      </c>
      <c r="H2122" t="s">
        <v>271</v>
      </c>
      <c r="I2122" t="s">
        <v>68</v>
      </c>
      <c r="J2122">
        <v>74</v>
      </c>
      <c r="K2122" t="s">
        <v>106</v>
      </c>
      <c r="L2122">
        <v>0</v>
      </c>
      <c r="M2122" t="s">
        <v>1164</v>
      </c>
      <c r="N2122" t="s">
        <v>575</v>
      </c>
      <c r="O2122" t="s">
        <v>1694</v>
      </c>
      <c r="P2122">
        <v>346</v>
      </c>
      <c r="Q2122">
        <v>56</v>
      </c>
      <c r="R2122">
        <v>74</v>
      </c>
      <c r="S2122">
        <v>77</v>
      </c>
      <c r="T2122">
        <v>67</v>
      </c>
      <c r="U2122">
        <v>72</v>
      </c>
      <c r="V2122">
        <v>288</v>
      </c>
      <c r="W2122">
        <v>67</v>
      </c>
      <c r="X2122">
        <v>66</v>
      </c>
      <c r="Y2122">
        <v>36</v>
      </c>
      <c r="Z2122">
        <v>50</v>
      </c>
      <c r="AA2122">
        <v>69</v>
      </c>
      <c r="AB2122">
        <v>280</v>
      </c>
      <c r="AC2122">
        <v>46</v>
      </c>
      <c r="AD2122">
        <v>56</v>
      </c>
      <c r="AE2122">
        <v>56</v>
      </c>
      <c r="AF2122">
        <v>75</v>
      </c>
      <c r="AG2122">
        <v>47</v>
      </c>
      <c r="AH2122">
        <v>359</v>
      </c>
      <c r="AI2122">
        <v>80</v>
      </c>
      <c r="AJ2122">
        <v>74</v>
      </c>
      <c r="AK2122">
        <v>51</v>
      </c>
      <c r="AL2122">
        <v>86</v>
      </c>
      <c r="AM2122">
        <v>68</v>
      </c>
      <c r="AN2122">
        <v>300</v>
      </c>
      <c r="AO2122">
        <v>74</v>
      </c>
      <c r="AP2122">
        <v>20</v>
      </c>
      <c r="AQ2122">
        <v>79</v>
      </c>
      <c r="AR2122">
        <v>58</v>
      </c>
      <c r="AS2122">
        <v>69</v>
      </c>
      <c r="AT2122">
        <v>76</v>
      </c>
      <c r="AU2122">
        <v>91</v>
      </c>
      <c r="AV2122">
        <v>40</v>
      </c>
      <c r="AW2122">
        <v>31</v>
      </c>
      <c r="AX2122">
        <v>20</v>
      </c>
      <c r="AY2122">
        <v>46</v>
      </c>
      <c r="AZ2122">
        <v>8</v>
      </c>
      <c r="BA2122">
        <v>8</v>
      </c>
      <c r="BB2122">
        <v>9</v>
      </c>
      <c r="BC2122">
        <v>7</v>
      </c>
      <c r="BD2122">
        <v>14</v>
      </c>
      <c r="BE2122">
        <v>1710</v>
      </c>
      <c r="BF2122">
        <v>360</v>
      </c>
      <c r="BG2122">
        <v>3</v>
      </c>
      <c r="BH2122">
        <v>52</v>
      </c>
      <c r="BI2122">
        <v>74</v>
      </c>
      <c r="BJ2122">
        <v>59</v>
      </c>
      <c r="BK2122">
        <v>66</v>
      </c>
      <c r="BL2122">
        <v>35</v>
      </c>
    </row>
    <row r="2123" spans="1:64" ht="30" x14ac:dyDescent="0.25">
      <c r="A2123" t="s">
        <v>4806</v>
      </c>
      <c r="B2123">
        <v>34</v>
      </c>
      <c r="C2123">
        <v>74</v>
      </c>
      <c r="D2123">
        <v>74</v>
      </c>
      <c r="E2123" s="1" t="s">
        <v>4807</v>
      </c>
      <c r="F2123">
        <v>152747</v>
      </c>
      <c r="G2123" t="s">
        <v>1351</v>
      </c>
      <c r="H2123" t="s">
        <v>816</v>
      </c>
      <c r="I2123" t="s">
        <v>68</v>
      </c>
      <c r="J2123">
        <v>74</v>
      </c>
      <c r="K2123" t="s">
        <v>206</v>
      </c>
      <c r="L2123">
        <v>0</v>
      </c>
      <c r="M2123" t="s">
        <v>1025</v>
      </c>
      <c r="N2123" t="s">
        <v>927</v>
      </c>
      <c r="O2123" t="s">
        <v>454</v>
      </c>
      <c r="P2123">
        <v>298</v>
      </c>
      <c r="Q2123">
        <v>74</v>
      </c>
      <c r="R2123">
        <v>58</v>
      </c>
      <c r="S2123">
        <v>26</v>
      </c>
      <c r="T2123">
        <v>72</v>
      </c>
      <c r="U2123">
        <v>68</v>
      </c>
      <c r="V2123">
        <v>334</v>
      </c>
      <c r="W2123">
        <v>79</v>
      </c>
      <c r="X2123">
        <v>66</v>
      </c>
      <c r="Y2123">
        <v>53</v>
      </c>
      <c r="Z2123">
        <v>64</v>
      </c>
      <c r="AA2123">
        <v>72</v>
      </c>
      <c r="AB2123">
        <v>404</v>
      </c>
      <c r="AC2123">
        <v>80</v>
      </c>
      <c r="AD2123">
        <v>77</v>
      </c>
      <c r="AE2123">
        <v>81</v>
      </c>
      <c r="AF2123">
        <v>73</v>
      </c>
      <c r="AG2123">
        <v>93</v>
      </c>
      <c r="AH2123">
        <v>302</v>
      </c>
      <c r="AI2123">
        <v>64</v>
      </c>
      <c r="AJ2123">
        <v>60</v>
      </c>
      <c r="AK2123">
        <v>68</v>
      </c>
      <c r="AL2123">
        <v>53</v>
      </c>
      <c r="AM2123">
        <v>57</v>
      </c>
      <c r="AN2123">
        <v>311</v>
      </c>
      <c r="AO2123">
        <v>55</v>
      </c>
      <c r="AP2123">
        <v>50</v>
      </c>
      <c r="AQ2123">
        <v>72</v>
      </c>
      <c r="AR2123">
        <v>72</v>
      </c>
      <c r="AS2123">
        <v>62</v>
      </c>
      <c r="AT2123">
        <v>73</v>
      </c>
      <c r="AU2123">
        <v>147</v>
      </c>
      <c r="AV2123">
        <v>54</v>
      </c>
      <c r="AW2123">
        <v>50</v>
      </c>
      <c r="AX2123">
        <v>43</v>
      </c>
      <c r="AY2123">
        <v>55</v>
      </c>
      <c r="AZ2123">
        <v>14</v>
      </c>
      <c r="BA2123">
        <v>7</v>
      </c>
      <c r="BB2123">
        <v>7</v>
      </c>
      <c r="BC2123">
        <v>16</v>
      </c>
      <c r="BD2123">
        <v>11</v>
      </c>
      <c r="BE2123">
        <v>1851</v>
      </c>
      <c r="BF2123">
        <v>391</v>
      </c>
      <c r="BG2123">
        <v>2</v>
      </c>
      <c r="BH2123">
        <v>78</v>
      </c>
      <c r="BI2123">
        <v>60</v>
      </c>
      <c r="BJ2123">
        <v>70</v>
      </c>
      <c r="BK2123">
        <v>77</v>
      </c>
      <c r="BL2123">
        <v>48</v>
      </c>
    </row>
    <row r="2124" spans="1:64" ht="30" x14ac:dyDescent="0.25">
      <c r="A2124" t="s">
        <v>4808</v>
      </c>
      <c r="B2124">
        <v>35</v>
      </c>
      <c r="C2124">
        <v>75</v>
      </c>
      <c r="D2124">
        <v>75</v>
      </c>
      <c r="E2124" s="1" t="s">
        <v>4809</v>
      </c>
      <c r="F2124">
        <v>157304</v>
      </c>
      <c r="G2124" t="s">
        <v>283</v>
      </c>
      <c r="H2124" t="s">
        <v>290</v>
      </c>
      <c r="I2124" t="s">
        <v>77</v>
      </c>
      <c r="J2124">
        <v>75</v>
      </c>
      <c r="K2124" t="s">
        <v>189</v>
      </c>
      <c r="L2124">
        <v>0</v>
      </c>
      <c r="M2124" t="s">
        <v>2121</v>
      </c>
      <c r="N2124" t="s">
        <v>519</v>
      </c>
      <c r="O2124" t="s">
        <v>1025</v>
      </c>
      <c r="P2124">
        <v>312</v>
      </c>
      <c r="Q2124">
        <v>62</v>
      </c>
      <c r="R2124">
        <v>51</v>
      </c>
      <c r="S2124">
        <v>79</v>
      </c>
      <c r="T2124">
        <v>74</v>
      </c>
      <c r="U2124">
        <v>46</v>
      </c>
      <c r="V2124">
        <v>322</v>
      </c>
      <c r="W2124">
        <v>55</v>
      </c>
      <c r="X2124">
        <v>61</v>
      </c>
      <c r="Y2124">
        <v>64</v>
      </c>
      <c r="Z2124">
        <v>74</v>
      </c>
      <c r="AA2124">
        <v>68</v>
      </c>
      <c r="AB2124">
        <v>282</v>
      </c>
      <c r="AC2124">
        <v>53</v>
      </c>
      <c r="AD2124">
        <v>50</v>
      </c>
      <c r="AE2124">
        <v>61</v>
      </c>
      <c r="AF2124">
        <v>65</v>
      </c>
      <c r="AG2124">
        <v>53</v>
      </c>
      <c r="AH2124">
        <v>320</v>
      </c>
      <c r="AI2124">
        <v>72</v>
      </c>
      <c r="AJ2124">
        <v>61</v>
      </c>
      <c r="AK2124">
        <v>37</v>
      </c>
      <c r="AL2124">
        <v>84</v>
      </c>
      <c r="AM2124">
        <v>66</v>
      </c>
      <c r="AN2124">
        <v>314</v>
      </c>
      <c r="AO2124">
        <v>72</v>
      </c>
      <c r="AP2124">
        <v>76</v>
      </c>
      <c r="AQ2124">
        <v>42</v>
      </c>
      <c r="AR2124">
        <v>62</v>
      </c>
      <c r="AS2124">
        <v>62</v>
      </c>
      <c r="AT2124">
        <v>76</v>
      </c>
      <c r="AU2124">
        <v>227</v>
      </c>
      <c r="AV2124">
        <v>78</v>
      </c>
      <c r="AW2124">
        <v>75</v>
      </c>
      <c r="AX2124">
        <v>74</v>
      </c>
      <c r="AY2124">
        <v>52</v>
      </c>
      <c r="AZ2124">
        <v>9</v>
      </c>
      <c r="BA2124">
        <v>10</v>
      </c>
      <c r="BB2124">
        <v>7</v>
      </c>
      <c r="BC2124">
        <v>11</v>
      </c>
      <c r="BD2124">
        <v>15</v>
      </c>
      <c r="BE2124">
        <v>1829</v>
      </c>
      <c r="BF2124">
        <v>383</v>
      </c>
      <c r="BG2124">
        <v>3</v>
      </c>
      <c r="BH2124">
        <v>51</v>
      </c>
      <c r="BI2124">
        <v>58</v>
      </c>
      <c r="BJ2124">
        <v>68</v>
      </c>
      <c r="BK2124">
        <v>61</v>
      </c>
      <c r="BL2124">
        <v>76</v>
      </c>
    </row>
    <row r="2125" spans="1:64" ht="30" x14ac:dyDescent="0.25">
      <c r="A2125" t="s">
        <v>4810</v>
      </c>
      <c r="B2125">
        <v>37</v>
      </c>
      <c r="C2125">
        <v>80</v>
      </c>
      <c r="D2125">
        <v>80</v>
      </c>
      <c r="E2125" s="1" t="s">
        <v>4811</v>
      </c>
      <c r="F2125">
        <v>157481</v>
      </c>
      <c r="G2125" t="s">
        <v>359</v>
      </c>
      <c r="H2125" t="s">
        <v>119</v>
      </c>
      <c r="I2125" t="s">
        <v>68</v>
      </c>
      <c r="J2125">
        <v>80</v>
      </c>
      <c r="K2125" t="s">
        <v>189</v>
      </c>
      <c r="L2125">
        <v>0</v>
      </c>
      <c r="M2125" t="s">
        <v>454</v>
      </c>
      <c r="N2125" t="s">
        <v>575</v>
      </c>
      <c r="O2125" t="s">
        <v>1532</v>
      </c>
      <c r="P2125">
        <v>247</v>
      </c>
      <c r="Q2125">
        <v>38</v>
      </c>
      <c r="R2125">
        <v>27</v>
      </c>
      <c r="S2125">
        <v>77</v>
      </c>
      <c r="T2125">
        <v>74</v>
      </c>
      <c r="U2125">
        <v>31</v>
      </c>
      <c r="V2125">
        <v>301</v>
      </c>
      <c r="W2125">
        <v>59</v>
      </c>
      <c r="X2125">
        <v>53</v>
      </c>
      <c r="Y2125">
        <v>45</v>
      </c>
      <c r="Z2125">
        <v>72</v>
      </c>
      <c r="AA2125">
        <v>72</v>
      </c>
      <c r="AB2125">
        <v>245</v>
      </c>
      <c r="AC2125">
        <v>39</v>
      </c>
      <c r="AD2125">
        <v>33</v>
      </c>
      <c r="AE2125">
        <v>44</v>
      </c>
      <c r="AF2125">
        <v>79</v>
      </c>
      <c r="AG2125">
        <v>50</v>
      </c>
      <c r="AH2125">
        <v>304</v>
      </c>
      <c r="AI2125">
        <v>65</v>
      </c>
      <c r="AJ2125">
        <v>74</v>
      </c>
      <c r="AK2125">
        <v>33</v>
      </c>
      <c r="AL2125">
        <v>79</v>
      </c>
      <c r="AM2125">
        <v>53</v>
      </c>
      <c r="AN2125">
        <v>295</v>
      </c>
      <c r="AO2125">
        <v>80</v>
      </c>
      <c r="AP2125">
        <v>84</v>
      </c>
      <c r="AQ2125">
        <v>30</v>
      </c>
      <c r="AR2125">
        <v>64</v>
      </c>
      <c r="AS2125">
        <v>37</v>
      </c>
      <c r="AT2125">
        <v>75</v>
      </c>
      <c r="AU2125">
        <v>253</v>
      </c>
      <c r="AV2125">
        <v>84</v>
      </c>
      <c r="AW2125">
        <v>85</v>
      </c>
      <c r="AX2125">
        <v>84</v>
      </c>
      <c r="AY2125">
        <v>36</v>
      </c>
      <c r="AZ2125">
        <v>8</v>
      </c>
      <c r="BA2125">
        <v>6</v>
      </c>
      <c r="BB2125">
        <v>5</v>
      </c>
      <c r="BC2125">
        <v>9</v>
      </c>
      <c r="BD2125">
        <v>8</v>
      </c>
      <c r="BE2125">
        <v>1681</v>
      </c>
      <c r="BF2125">
        <v>353</v>
      </c>
      <c r="BG2125">
        <v>3</v>
      </c>
      <c r="BH2125">
        <v>36</v>
      </c>
      <c r="BI2125">
        <v>41</v>
      </c>
      <c r="BJ2125">
        <v>62</v>
      </c>
      <c r="BK2125">
        <v>63</v>
      </c>
      <c r="BL2125">
        <v>84</v>
      </c>
    </row>
    <row r="2126" spans="1:64" ht="45" x14ac:dyDescent="0.25">
      <c r="A2126" t="s">
        <v>4812</v>
      </c>
      <c r="B2126">
        <v>34</v>
      </c>
      <c r="C2126">
        <v>78</v>
      </c>
      <c r="D2126">
        <v>78</v>
      </c>
      <c r="E2126" s="1" t="s">
        <v>4813</v>
      </c>
      <c r="F2126">
        <v>167905</v>
      </c>
      <c r="G2126" t="s">
        <v>146</v>
      </c>
      <c r="H2126" t="s">
        <v>913</v>
      </c>
      <c r="I2126" t="s">
        <v>68</v>
      </c>
      <c r="J2126">
        <v>78</v>
      </c>
      <c r="K2126" t="s">
        <v>406</v>
      </c>
      <c r="L2126">
        <v>0</v>
      </c>
      <c r="M2126" t="s">
        <v>107</v>
      </c>
      <c r="N2126" t="s">
        <v>807</v>
      </c>
      <c r="O2126" t="s">
        <v>1107</v>
      </c>
      <c r="P2126">
        <v>337</v>
      </c>
      <c r="Q2126">
        <v>80</v>
      </c>
      <c r="R2126">
        <v>59</v>
      </c>
      <c r="S2126">
        <v>59</v>
      </c>
      <c r="T2126">
        <v>75</v>
      </c>
      <c r="U2126">
        <v>64</v>
      </c>
      <c r="V2126">
        <v>360</v>
      </c>
      <c r="W2126">
        <v>77</v>
      </c>
      <c r="X2126">
        <v>69</v>
      </c>
      <c r="Y2126">
        <v>66</v>
      </c>
      <c r="Z2126">
        <v>68</v>
      </c>
      <c r="AA2126">
        <v>80</v>
      </c>
      <c r="AB2126">
        <v>377</v>
      </c>
      <c r="AC2126">
        <v>76</v>
      </c>
      <c r="AD2126">
        <v>75</v>
      </c>
      <c r="AE2126">
        <v>69</v>
      </c>
      <c r="AF2126">
        <v>80</v>
      </c>
      <c r="AG2126">
        <v>77</v>
      </c>
      <c r="AH2126">
        <v>378</v>
      </c>
      <c r="AI2126">
        <v>85</v>
      </c>
      <c r="AJ2126">
        <v>71</v>
      </c>
      <c r="AK2126">
        <v>73</v>
      </c>
      <c r="AL2126">
        <v>83</v>
      </c>
      <c r="AM2126">
        <v>66</v>
      </c>
      <c r="AN2126">
        <v>346</v>
      </c>
      <c r="AO2126">
        <v>80</v>
      </c>
      <c r="AP2126">
        <v>80</v>
      </c>
      <c r="AQ2126">
        <v>65</v>
      </c>
      <c r="AR2126">
        <v>66</v>
      </c>
      <c r="AS2126">
        <v>55</v>
      </c>
      <c r="AT2126">
        <v>82</v>
      </c>
      <c r="AU2126">
        <v>228</v>
      </c>
      <c r="AV2126">
        <v>76</v>
      </c>
      <c r="AW2126">
        <v>77</v>
      </c>
      <c r="AX2126">
        <v>75</v>
      </c>
      <c r="AY2126">
        <v>51</v>
      </c>
      <c r="AZ2126">
        <v>16</v>
      </c>
      <c r="BA2126">
        <v>11</v>
      </c>
      <c r="BB2126">
        <v>10</v>
      </c>
      <c r="BC2126">
        <v>7</v>
      </c>
      <c r="BD2126">
        <v>7</v>
      </c>
      <c r="BE2126">
        <v>2077</v>
      </c>
      <c r="BF2126">
        <v>444</v>
      </c>
      <c r="BG2126">
        <v>2</v>
      </c>
      <c r="BH2126">
        <v>75</v>
      </c>
      <c r="BI2126">
        <v>66</v>
      </c>
      <c r="BJ2126">
        <v>72</v>
      </c>
      <c r="BK2126">
        <v>77</v>
      </c>
      <c r="BL2126">
        <v>75</v>
      </c>
    </row>
    <row r="2127" spans="1:64" ht="45" x14ac:dyDescent="0.25">
      <c r="A2127" t="s">
        <v>4814</v>
      </c>
      <c r="B2127">
        <v>35</v>
      </c>
      <c r="C2127">
        <v>75</v>
      </c>
      <c r="D2127">
        <v>75</v>
      </c>
      <c r="E2127" s="1" t="s">
        <v>4815</v>
      </c>
      <c r="F2127">
        <v>169588</v>
      </c>
      <c r="G2127" t="s">
        <v>494</v>
      </c>
      <c r="H2127" t="s">
        <v>139</v>
      </c>
      <c r="I2127" t="s">
        <v>68</v>
      </c>
      <c r="J2127">
        <v>75</v>
      </c>
      <c r="K2127" t="s">
        <v>189</v>
      </c>
      <c r="L2127">
        <v>0</v>
      </c>
      <c r="M2127" t="s">
        <v>2121</v>
      </c>
      <c r="N2127" t="s">
        <v>1570</v>
      </c>
      <c r="O2127" t="s">
        <v>995</v>
      </c>
      <c r="P2127">
        <v>277</v>
      </c>
      <c r="Q2127">
        <v>52</v>
      </c>
      <c r="R2127">
        <v>28</v>
      </c>
      <c r="S2127">
        <v>77</v>
      </c>
      <c r="T2127">
        <v>74</v>
      </c>
      <c r="U2127">
        <v>46</v>
      </c>
      <c r="V2127">
        <v>267</v>
      </c>
      <c r="W2127">
        <v>51</v>
      </c>
      <c r="X2127">
        <v>42</v>
      </c>
      <c r="Y2127">
        <v>37</v>
      </c>
      <c r="Z2127">
        <v>68</v>
      </c>
      <c r="AA2127">
        <v>69</v>
      </c>
      <c r="AB2127">
        <v>232</v>
      </c>
      <c r="AC2127">
        <v>34</v>
      </c>
      <c r="AD2127">
        <v>36</v>
      </c>
      <c r="AE2127">
        <v>33</v>
      </c>
      <c r="AF2127">
        <v>74</v>
      </c>
      <c r="AG2127">
        <v>55</v>
      </c>
      <c r="AH2127">
        <v>269</v>
      </c>
      <c r="AI2127">
        <v>42</v>
      </c>
      <c r="AJ2127">
        <v>73</v>
      </c>
      <c r="AK2127">
        <v>53</v>
      </c>
      <c r="AL2127">
        <v>77</v>
      </c>
      <c r="AM2127">
        <v>24</v>
      </c>
      <c r="AN2127">
        <v>291</v>
      </c>
      <c r="AO2127">
        <v>78</v>
      </c>
      <c r="AP2127">
        <v>79</v>
      </c>
      <c r="AQ2127">
        <v>31</v>
      </c>
      <c r="AR2127">
        <v>59</v>
      </c>
      <c r="AS2127">
        <v>44</v>
      </c>
      <c r="AT2127">
        <v>81</v>
      </c>
      <c r="AU2127">
        <v>228</v>
      </c>
      <c r="AV2127">
        <v>80</v>
      </c>
      <c r="AW2127">
        <v>75</v>
      </c>
      <c r="AX2127">
        <v>73</v>
      </c>
      <c r="AY2127">
        <v>67</v>
      </c>
      <c r="AZ2127">
        <v>12</v>
      </c>
      <c r="BA2127">
        <v>16</v>
      </c>
      <c r="BB2127">
        <v>16</v>
      </c>
      <c r="BC2127">
        <v>15</v>
      </c>
      <c r="BD2127">
        <v>8</v>
      </c>
      <c r="BE2127">
        <v>1631</v>
      </c>
      <c r="BF2127">
        <v>334</v>
      </c>
      <c r="BG2127">
        <v>2</v>
      </c>
      <c r="BH2127">
        <v>35</v>
      </c>
      <c r="BI2127">
        <v>32</v>
      </c>
      <c r="BJ2127">
        <v>62</v>
      </c>
      <c r="BK2127">
        <v>57</v>
      </c>
      <c r="BL2127">
        <v>77</v>
      </c>
    </row>
    <row r="2128" spans="1:64" ht="45" x14ac:dyDescent="0.25">
      <c r="A2128" t="s">
        <v>4816</v>
      </c>
      <c r="B2128">
        <v>39</v>
      </c>
      <c r="C2128">
        <v>76</v>
      </c>
      <c r="D2128">
        <v>76</v>
      </c>
      <c r="E2128" s="1" t="s">
        <v>4817</v>
      </c>
      <c r="F2128">
        <v>171791</v>
      </c>
      <c r="G2128" t="s">
        <v>183</v>
      </c>
      <c r="H2128" t="s">
        <v>483</v>
      </c>
      <c r="I2128" t="s">
        <v>68</v>
      </c>
      <c r="J2128">
        <v>76</v>
      </c>
      <c r="K2128" t="s">
        <v>189</v>
      </c>
      <c r="L2128">
        <v>0</v>
      </c>
      <c r="M2128" t="s">
        <v>1456</v>
      </c>
      <c r="N2128" t="s">
        <v>1292</v>
      </c>
      <c r="O2128" t="s">
        <v>1157</v>
      </c>
      <c r="P2128">
        <v>280</v>
      </c>
      <c r="Q2128">
        <v>47</v>
      </c>
      <c r="R2128">
        <v>42</v>
      </c>
      <c r="S2128">
        <v>81</v>
      </c>
      <c r="T2128">
        <v>74</v>
      </c>
      <c r="U2128">
        <v>36</v>
      </c>
      <c r="V2128">
        <v>281</v>
      </c>
      <c r="W2128">
        <v>61</v>
      </c>
      <c r="X2128">
        <v>51</v>
      </c>
      <c r="Y2128">
        <v>32</v>
      </c>
      <c r="Z2128">
        <v>69</v>
      </c>
      <c r="AA2128">
        <v>68</v>
      </c>
      <c r="AB2128">
        <v>204</v>
      </c>
      <c r="AC2128">
        <v>31</v>
      </c>
      <c r="AD2128">
        <v>31</v>
      </c>
      <c r="AE2128">
        <v>31</v>
      </c>
      <c r="AF2128">
        <v>65</v>
      </c>
      <c r="AG2128">
        <v>46</v>
      </c>
      <c r="AH2128">
        <v>337</v>
      </c>
      <c r="AI2128">
        <v>60</v>
      </c>
      <c r="AJ2128">
        <v>76</v>
      </c>
      <c r="AK2128">
        <v>76</v>
      </c>
      <c r="AL2128">
        <v>82</v>
      </c>
      <c r="AM2128">
        <v>43</v>
      </c>
      <c r="AN2128">
        <v>314</v>
      </c>
      <c r="AO2128">
        <v>83</v>
      </c>
      <c r="AP2128">
        <v>77</v>
      </c>
      <c r="AQ2128">
        <v>48</v>
      </c>
      <c r="AR2128">
        <v>63</v>
      </c>
      <c r="AS2128">
        <v>43</v>
      </c>
      <c r="AT2128">
        <v>70</v>
      </c>
      <c r="AU2128">
        <v>230</v>
      </c>
      <c r="AV2128">
        <v>75</v>
      </c>
      <c r="AW2128">
        <v>80</v>
      </c>
      <c r="AX2128">
        <v>75</v>
      </c>
      <c r="AY2128">
        <v>50</v>
      </c>
      <c r="AZ2128">
        <v>7</v>
      </c>
      <c r="BA2128">
        <v>11</v>
      </c>
      <c r="BB2128">
        <v>16</v>
      </c>
      <c r="BC2128">
        <v>10</v>
      </c>
      <c r="BD2128">
        <v>6</v>
      </c>
      <c r="BE2128">
        <v>1696</v>
      </c>
      <c r="BF2128">
        <v>357</v>
      </c>
      <c r="BG2128">
        <v>3</v>
      </c>
      <c r="BH2128">
        <v>31</v>
      </c>
      <c r="BI2128">
        <v>46</v>
      </c>
      <c r="BJ2128">
        <v>62</v>
      </c>
      <c r="BK2128">
        <v>60</v>
      </c>
      <c r="BL2128">
        <v>78</v>
      </c>
    </row>
    <row r="2129" spans="1:64" ht="30" x14ac:dyDescent="0.25">
      <c r="A2129" t="s">
        <v>4818</v>
      </c>
      <c r="B2129">
        <v>34</v>
      </c>
      <c r="C2129">
        <v>76</v>
      </c>
      <c r="D2129">
        <v>76</v>
      </c>
      <c r="E2129" s="1" t="s">
        <v>4819</v>
      </c>
      <c r="F2129">
        <v>172522</v>
      </c>
      <c r="G2129" t="s">
        <v>426</v>
      </c>
      <c r="H2129" t="s">
        <v>156</v>
      </c>
      <c r="I2129" t="s">
        <v>68</v>
      </c>
      <c r="J2129">
        <v>76</v>
      </c>
      <c r="K2129" t="s">
        <v>195</v>
      </c>
      <c r="L2129">
        <v>0</v>
      </c>
      <c r="M2129" t="s">
        <v>1164</v>
      </c>
      <c r="N2129" t="s">
        <v>291</v>
      </c>
      <c r="O2129" t="s">
        <v>509</v>
      </c>
      <c r="P2129">
        <v>364</v>
      </c>
      <c r="Q2129">
        <v>77</v>
      </c>
      <c r="R2129">
        <v>73</v>
      </c>
      <c r="S2129">
        <v>68</v>
      </c>
      <c r="T2129">
        <v>77</v>
      </c>
      <c r="U2129">
        <v>69</v>
      </c>
      <c r="V2129">
        <v>388</v>
      </c>
      <c r="W2129">
        <v>76</v>
      </c>
      <c r="X2129">
        <v>78</v>
      </c>
      <c r="Y2129">
        <v>80</v>
      </c>
      <c r="Z2129">
        <v>78</v>
      </c>
      <c r="AA2129">
        <v>76</v>
      </c>
      <c r="AB2129">
        <v>358</v>
      </c>
      <c r="AC2129">
        <v>70</v>
      </c>
      <c r="AD2129">
        <v>71</v>
      </c>
      <c r="AE2129">
        <v>72</v>
      </c>
      <c r="AF2129">
        <v>74</v>
      </c>
      <c r="AG2129">
        <v>71</v>
      </c>
      <c r="AH2129">
        <v>388</v>
      </c>
      <c r="AI2129">
        <v>82</v>
      </c>
      <c r="AJ2129">
        <v>76</v>
      </c>
      <c r="AK2129">
        <v>81</v>
      </c>
      <c r="AL2129">
        <v>73</v>
      </c>
      <c r="AM2129">
        <v>76</v>
      </c>
      <c r="AN2129">
        <v>362</v>
      </c>
      <c r="AO2129">
        <v>74</v>
      </c>
      <c r="AP2129">
        <v>75</v>
      </c>
      <c r="AQ2129">
        <v>76</v>
      </c>
      <c r="AR2129">
        <v>76</v>
      </c>
      <c r="AS2129">
        <v>61</v>
      </c>
      <c r="AT2129">
        <v>72</v>
      </c>
      <c r="AU2129">
        <v>220</v>
      </c>
      <c r="AV2129">
        <v>73</v>
      </c>
      <c r="AW2129">
        <v>74</v>
      </c>
      <c r="AX2129">
        <v>73</v>
      </c>
      <c r="AY2129">
        <v>56</v>
      </c>
      <c r="AZ2129">
        <v>11</v>
      </c>
      <c r="BA2129">
        <v>9</v>
      </c>
      <c r="BB2129">
        <v>10</v>
      </c>
      <c r="BC2129">
        <v>13</v>
      </c>
      <c r="BD2129">
        <v>13</v>
      </c>
      <c r="BE2129">
        <v>2136</v>
      </c>
      <c r="BF2129">
        <v>446</v>
      </c>
      <c r="BG2129">
        <v>2</v>
      </c>
      <c r="BH2129">
        <v>71</v>
      </c>
      <c r="BI2129">
        <v>75</v>
      </c>
      <c r="BJ2129">
        <v>77</v>
      </c>
      <c r="BK2129">
        <v>75</v>
      </c>
      <c r="BL2129">
        <v>73</v>
      </c>
    </row>
    <row r="2130" spans="1:64" ht="30" x14ac:dyDescent="0.25">
      <c r="A2130" t="s">
        <v>4820</v>
      </c>
      <c r="B2130">
        <v>36</v>
      </c>
      <c r="C2130">
        <v>79</v>
      </c>
      <c r="D2130">
        <v>79</v>
      </c>
      <c r="E2130" s="1" t="s">
        <v>4821</v>
      </c>
      <c r="F2130">
        <v>175943</v>
      </c>
      <c r="G2130" t="s">
        <v>320</v>
      </c>
      <c r="H2130" t="s">
        <v>381</v>
      </c>
      <c r="I2130" t="s">
        <v>68</v>
      </c>
      <c r="J2130">
        <v>79</v>
      </c>
      <c r="K2130" t="s">
        <v>69</v>
      </c>
      <c r="L2130">
        <v>0</v>
      </c>
      <c r="M2130" t="s">
        <v>247</v>
      </c>
      <c r="N2130" t="s">
        <v>2020</v>
      </c>
      <c r="O2130" t="s">
        <v>613</v>
      </c>
      <c r="P2130">
        <v>337</v>
      </c>
      <c r="Q2130">
        <v>72</v>
      </c>
      <c r="R2130" t="s">
        <v>199</v>
      </c>
      <c r="S2130">
        <v>40</v>
      </c>
      <c r="T2130">
        <v>77</v>
      </c>
      <c r="U2130">
        <v>70</v>
      </c>
      <c r="V2130">
        <v>399</v>
      </c>
      <c r="W2130">
        <v>79</v>
      </c>
      <c r="X2130" t="s">
        <v>135</v>
      </c>
      <c r="Y2130">
        <v>82</v>
      </c>
      <c r="Z2130">
        <v>71</v>
      </c>
      <c r="AA2130">
        <v>84</v>
      </c>
      <c r="AB2130">
        <v>379</v>
      </c>
      <c r="AC2130" t="s">
        <v>739</v>
      </c>
      <c r="AD2130" t="s">
        <v>4140</v>
      </c>
      <c r="AE2130" t="s">
        <v>2266</v>
      </c>
      <c r="AF2130">
        <v>80</v>
      </c>
      <c r="AG2130">
        <v>90</v>
      </c>
      <c r="AH2130">
        <v>299</v>
      </c>
      <c r="AI2130" t="s">
        <v>527</v>
      </c>
      <c r="AJ2130">
        <v>47</v>
      </c>
      <c r="AK2130">
        <v>62</v>
      </c>
      <c r="AL2130">
        <v>33</v>
      </c>
      <c r="AM2130">
        <v>82</v>
      </c>
      <c r="AN2130">
        <v>348</v>
      </c>
      <c r="AO2130" t="s">
        <v>3648</v>
      </c>
      <c r="AP2130">
        <v>36</v>
      </c>
      <c r="AQ2130">
        <v>84</v>
      </c>
      <c r="AR2130">
        <v>83</v>
      </c>
      <c r="AS2130">
        <v>79</v>
      </c>
      <c r="AT2130" t="s">
        <v>136</v>
      </c>
      <c r="AU2130">
        <v>133</v>
      </c>
      <c r="AV2130">
        <v>50</v>
      </c>
      <c r="AW2130">
        <v>41</v>
      </c>
      <c r="AX2130">
        <v>42</v>
      </c>
      <c r="AY2130">
        <v>39</v>
      </c>
      <c r="AZ2130">
        <v>7</v>
      </c>
      <c r="BA2130">
        <v>10</v>
      </c>
      <c r="BB2130">
        <v>8</v>
      </c>
      <c r="BC2130">
        <v>10</v>
      </c>
      <c r="BD2130">
        <v>4</v>
      </c>
      <c r="BE2130">
        <v>1934</v>
      </c>
      <c r="BF2130">
        <v>395</v>
      </c>
      <c r="BG2130">
        <v>3</v>
      </c>
      <c r="BH2130">
        <v>68</v>
      </c>
      <c r="BI2130">
        <v>78</v>
      </c>
      <c r="BJ2130">
        <v>77</v>
      </c>
      <c r="BK2130">
        <v>81</v>
      </c>
      <c r="BL2130">
        <v>43</v>
      </c>
    </row>
    <row r="2131" spans="1:64" ht="45" x14ac:dyDescent="0.25">
      <c r="A2131" t="s">
        <v>4822</v>
      </c>
      <c r="B2131">
        <v>35</v>
      </c>
      <c r="C2131">
        <v>73</v>
      </c>
      <c r="D2131">
        <v>73</v>
      </c>
      <c r="E2131" s="1" t="s">
        <v>4823</v>
      </c>
      <c r="F2131">
        <v>176944</v>
      </c>
      <c r="G2131" t="s">
        <v>730</v>
      </c>
      <c r="H2131" t="s">
        <v>327</v>
      </c>
      <c r="I2131" t="s">
        <v>68</v>
      </c>
      <c r="J2131">
        <v>75</v>
      </c>
      <c r="K2131" t="s">
        <v>189</v>
      </c>
      <c r="L2131">
        <v>0</v>
      </c>
      <c r="M2131" t="s">
        <v>1456</v>
      </c>
      <c r="N2131" t="s">
        <v>132</v>
      </c>
      <c r="O2131" t="s">
        <v>1025</v>
      </c>
      <c r="P2131">
        <v>367</v>
      </c>
      <c r="Q2131">
        <v>58</v>
      </c>
      <c r="R2131">
        <v>71</v>
      </c>
      <c r="S2131">
        <v>92</v>
      </c>
      <c r="T2131">
        <v>77</v>
      </c>
      <c r="U2131">
        <v>69</v>
      </c>
      <c r="V2131">
        <v>322</v>
      </c>
      <c r="W2131">
        <v>66</v>
      </c>
      <c r="X2131">
        <v>64</v>
      </c>
      <c r="Y2131">
        <v>46</v>
      </c>
      <c r="Z2131">
        <v>69</v>
      </c>
      <c r="AA2131">
        <v>77</v>
      </c>
      <c r="AB2131">
        <v>253</v>
      </c>
      <c r="AC2131">
        <v>34</v>
      </c>
      <c r="AD2131">
        <v>34</v>
      </c>
      <c r="AE2131">
        <v>34</v>
      </c>
      <c r="AF2131">
        <v>68</v>
      </c>
      <c r="AG2131">
        <v>83</v>
      </c>
      <c r="AH2131">
        <v>386</v>
      </c>
      <c r="AI2131">
        <v>76</v>
      </c>
      <c r="AJ2131">
        <v>85</v>
      </c>
      <c r="AK2131">
        <v>71</v>
      </c>
      <c r="AL2131">
        <v>90</v>
      </c>
      <c r="AM2131">
        <v>64</v>
      </c>
      <c r="AN2131">
        <v>374</v>
      </c>
      <c r="AO2131">
        <v>87</v>
      </c>
      <c r="AP2131">
        <v>68</v>
      </c>
      <c r="AQ2131">
        <v>83</v>
      </c>
      <c r="AR2131">
        <v>71</v>
      </c>
      <c r="AS2131">
        <v>65</v>
      </c>
      <c r="AT2131">
        <v>75</v>
      </c>
      <c r="AU2131">
        <v>206</v>
      </c>
      <c r="AV2131">
        <v>65</v>
      </c>
      <c r="AW2131">
        <v>71</v>
      </c>
      <c r="AX2131">
        <v>70</v>
      </c>
      <c r="AY2131">
        <v>54</v>
      </c>
      <c r="AZ2131">
        <v>8</v>
      </c>
      <c r="BA2131">
        <v>6</v>
      </c>
      <c r="BB2131">
        <v>9</v>
      </c>
      <c r="BC2131">
        <v>15</v>
      </c>
      <c r="BD2131">
        <v>16</v>
      </c>
      <c r="BE2131">
        <v>1962</v>
      </c>
      <c r="BF2131">
        <v>397</v>
      </c>
      <c r="BG2131">
        <v>3</v>
      </c>
      <c r="BH2131">
        <v>34</v>
      </c>
      <c r="BI2131">
        <v>71</v>
      </c>
      <c r="BJ2131">
        <v>69</v>
      </c>
      <c r="BK2131">
        <v>68</v>
      </c>
      <c r="BL2131">
        <v>71</v>
      </c>
    </row>
    <row r="2132" spans="1:64" ht="30" x14ac:dyDescent="0.25">
      <c r="A2132" t="s">
        <v>4824</v>
      </c>
      <c r="B2132">
        <v>30</v>
      </c>
      <c r="C2132">
        <v>67</v>
      </c>
      <c r="D2132">
        <v>67</v>
      </c>
      <c r="E2132" s="1" t="s">
        <v>4825</v>
      </c>
      <c r="F2132">
        <v>176993</v>
      </c>
      <c r="G2132" t="s">
        <v>83</v>
      </c>
      <c r="H2132" t="s">
        <v>76</v>
      </c>
      <c r="I2132" t="s">
        <v>68</v>
      </c>
      <c r="J2132">
        <v>68</v>
      </c>
      <c r="K2132" t="s">
        <v>69</v>
      </c>
      <c r="L2132">
        <v>0</v>
      </c>
      <c r="M2132" t="s">
        <v>92</v>
      </c>
      <c r="N2132" t="s">
        <v>248</v>
      </c>
      <c r="O2132" t="s">
        <v>1456</v>
      </c>
      <c r="P2132">
        <v>324</v>
      </c>
      <c r="Q2132">
        <v>68</v>
      </c>
      <c r="R2132">
        <v>67</v>
      </c>
      <c r="S2132">
        <v>42</v>
      </c>
      <c r="T2132">
        <v>72</v>
      </c>
      <c r="U2132">
        <v>75</v>
      </c>
      <c r="V2132">
        <v>353</v>
      </c>
      <c r="W2132">
        <v>69</v>
      </c>
      <c r="X2132">
        <v>79</v>
      </c>
      <c r="Y2132">
        <v>66</v>
      </c>
      <c r="Z2132">
        <v>68</v>
      </c>
      <c r="AA2132">
        <v>71</v>
      </c>
      <c r="AB2132">
        <v>335</v>
      </c>
      <c r="AC2132">
        <v>64</v>
      </c>
      <c r="AD2132">
        <v>57</v>
      </c>
      <c r="AE2132">
        <v>72</v>
      </c>
      <c r="AF2132">
        <v>58</v>
      </c>
      <c r="AG2132">
        <v>84</v>
      </c>
      <c r="AH2132">
        <v>281</v>
      </c>
      <c r="AI2132">
        <v>74</v>
      </c>
      <c r="AJ2132">
        <v>40</v>
      </c>
      <c r="AK2132">
        <v>55</v>
      </c>
      <c r="AL2132">
        <v>38</v>
      </c>
      <c r="AM2132">
        <v>74</v>
      </c>
      <c r="AN2132">
        <v>264</v>
      </c>
      <c r="AO2132">
        <v>27</v>
      </c>
      <c r="AP2132">
        <v>27</v>
      </c>
      <c r="AQ2132">
        <v>68</v>
      </c>
      <c r="AR2132">
        <v>68</v>
      </c>
      <c r="AS2132">
        <v>74</v>
      </c>
      <c r="AT2132">
        <v>72</v>
      </c>
      <c r="AU2132">
        <v>68</v>
      </c>
      <c r="AV2132">
        <v>27</v>
      </c>
      <c r="AW2132">
        <v>22</v>
      </c>
      <c r="AX2132">
        <v>19</v>
      </c>
      <c r="AY2132">
        <v>48</v>
      </c>
      <c r="AZ2132">
        <v>5</v>
      </c>
      <c r="BA2132">
        <v>14</v>
      </c>
      <c r="BB2132">
        <v>8</v>
      </c>
      <c r="BC2132">
        <v>14</v>
      </c>
      <c r="BD2132">
        <v>7</v>
      </c>
      <c r="BE2132">
        <v>1673</v>
      </c>
      <c r="BF2132">
        <v>337</v>
      </c>
      <c r="BG2132">
        <v>2</v>
      </c>
      <c r="BH2132">
        <v>60</v>
      </c>
      <c r="BI2132">
        <v>71</v>
      </c>
      <c r="BJ2132">
        <v>70</v>
      </c>
      <c r="BK2132">
        <v>70</v>
      </c>
      <c r="BL2132">
        <v>26</v>
      </c>
    </row>
    <row r="2133" spans="1:64" ht="30" x14ac:dyDescent="0.25">
      <c r="A2133" t="s">
        <v>4826</v>
      </c>
      <c r="B2133">
        <v>34</v>
      </c>
      <c r="C2133">
        <v>72</v>
      </c>
      <c r="D2133">
        <v>72</v>
      </c>
      <c r="E2133" s="1" t="s">
        <v>4827</v>
      </c>
      <c r="F2133">
        <v>178518</v>
      </c>
      <c r="G2133" t="s">
        <v>241</v>
      </c>
      <c r="H2133" t="s">
        <v>271</v>
      </c>
      <c r="I2133" t="s">
        <v>68</v>
      </c>
      <c r="J2133">
        <v>73</v>
      </c>
      <c r="K2133" t="s">
        <v>538</v>
      </c>
      <c r="L2133">
        <v>0</v>
      </c>
      <c r="M2133" t="s">
        <v>1971</v>
      </c>
      <c r="N2133" t="s">
        <v>248</v>
      </c>
      <c r="O2133" t="s">
        <v>932</v>
      </c>
      <c r="P2133">
        <v>350</v>
      </c>
      <c r="Q2133">
        <v>68</v>
      </c>
      <c r="R2133">
        <v>70</v>
      </c>
      <c r="S2133">
        <v>56</v>
      </c>
      <c r="T2133">
        <v>73</v>
      </c>
      <c r="U2133">
        <v>83</v>
      </c>
      <c r="V2133">
        <v>351</v>
      </c>
      <c r="W2133">
        <v>67</v>
      </c>
      <c r="X2133">
        <v>72</v>
      </c>
      <c r="Y2133">
        <v>68</v>
      </c>
      <c r="Z2133">
        <v>71</v>
      </c>
      <c r="AA2133">
        <v>73</v>
      </c>
      <c r="AB2133">
        <v>351</v>
      </c>
      <c r="AC2133">
        <v>65</v>
      </c>
      <c r="AD2133">
        <v>63</v>
      </c>
      <c r="AE2133">
        <v>67</v>
      </c>
      <c r="AF2133">
        <v>74</v>
      </c>
      <c r="AG2133">
        <v>82</v>
      </c>
      <c r="AH2133">
        <v>383</v>
      </c>
      <c r="AI2133">
        <v>90</v>
      </c>
      <c r="AJ2133">
        <v>71</v>
      </c>
      <c r="AK2133">
        <v>61</v>
      </c>
      <c r="AL2133">
        <v>78</v>
      </c>
      <c r="AM2133">
        <v>83</v>
      </c>
      <c r="AN2133">
        <v>365</v>
      </c>
      <c r="AO2133">
        <v>83</v>
      </c>
      <c r="AP2133">
        <v>67</v>
      </c>
      <c r="AQ2133">
        <v>76</v>
      </c>
      <c r="AR2133">
        <v>76</v>
      </c>
      <c r="AS2133">
        <v>63</v>
      </c>
      <c r="AT2133">
        <v>82</v>
      </c>
      <c r="AU2133">
        <v>213</v>
      </c>
      <c r="AV2133">
        <v>66</v>
      </c>
      <c r="AW2133">
        <v>72</v>
      </c>
      <c r="AX2133">
        <v>75</v>
      </c>
      <c r="AY2133">
        <v>55</v>
      </c>
      <c r="AZ2133">
        <v>11</v>
      </c>
      <c r="BA2133">
        <v>11</v>
      </c>
      <c r="BB2133">
        <v>14</v>
      </c>
      <c r="BC2133">
        <v>8</v>
      </c>
      <c r="BD2133">
        <v>11</v>
      </c>
      <c r="BE2133">
        <v>2068</v>
      </c>
      <c r="BF2133">
        <v>426</v>
      </c>
      <c r="BG2133">
        <v>3</v>
      </c>
      <c r="BH2133">
        <v>64</v>
      </c>
      <c r="BI2133">
        <v>77</v>
      </c>
      <c r="BJ2133">
        <v>72</v>
      </c>
      <c r="BK2133">
        <v>71</v>
      </c>
      <c r="BL2133">
        <v>68</v>
      </c>
    </row>
    <row r="2134" spans="1:64" ht="30" x14ac:dyDescent="0.25">
      <c r="A2134" t="s">
        <v>4828</v>
      </c>
      <c r="B2134">
        <v>33</v>
      </c>
      <c r="C2134">
        <v>79</v>
      </c>
      <c r="D2134">
        <v>79</v>
      </c>
      <c r="E2134" s="1" t="s">
        <v>4829</v>
      </c>
      <c r="F2134">
        <v>179944</v>
      </c>
      <c r="G2134" t="s">
        <v>155</v>
      </c>
      <c r="H2134" t="s">
        <v>377</v>
      </c>
      <c r="I2134" t="s">
        <v>68</v>
      </c>
      <c r="J2134">
        <v>79</v>
      </c>
      <c r="K2134" t="s">
        <v>189</v>
      </c>
      <c r="L2134">
        <v>0</v>
      </c>
      <c r="M2134" t="s">
        <v>567</v>
      </c>
      <c r="N2134" t="s">
        <v>158</v>
      </c>
      <c r="O2134" t="s">
        <v>1956</v>
      </c>
      <c r="P2134">
        <v>343</v>
      </c>
      <c r="Q2134">
        <v>68</v>
      </c>
      <c r="R2134">
        <v>55</v>
      </c>
      <c r="S2134">
        <v>80</v>
      </c>
      <c r="T2134">
        <v>77</v>
      </c>
      <c r="U2134">
        <v>63</v>
      </c>
      <c r="V2134">
        <v>365</v>
      </c>
      <c r="W2134">
        <v>65</v>
      </c>
      <c r="X2134">
        <v>70</v>
      </c>
      <c r="Y2134">
        <v>72</v>
      </c>
      <c r="Z2134">
        <v>80</v>
      </c>
      <c r="AA2134">
        <v>78</v>
      </c>
      <c r="AB2134">
        <v>312</v>
      </c>
      <c r="AC2134">
        <v>57</v>
      </c>
      <c r="AD2134">
        <v>60</v>
      </c>
      <c r="AE2134">
        <v>66</v>
      </c>
      <c r="AF2134">
        <v>74</v>
      </c>
      <c r="AG2134">
        <v>55</v>
      </c>
      <c r="AH2134">
        <v>372</v>
      </c>
      <c r="AI2134">
        <v>81</v>
      </c>
      <c r="AJ2134">
        <v>75</v>
      </c>
      <c r="AK2134">
        <v>67</v>
      </c>
      <c r="AL2134">
        <v>77</v>
      </c>
      <c r="AM2134">
        <v>72</v>
      </c>
      <c r="AN2134">
        <v>362</v>
      </c>
      <c r="AO2134">
        <v>84</v>
      </c>
      <c r="AP2134">
        <v>78</v>
      </c>
      <c r="AQ2134">
        <v>54</v>
      </c>
      <c r="AR2134">
        <v>71</v>
      </c>
      <c r="AS2134">
        <v>75</v>
      </c>
      <c r="AT2134">
        <v>75</v>
      </c>
      <c r="AU2134">
        <v>235</v>
      </c>
      <c r="AV2134">
        <v>76</v>
      </c>
      <c r="AW2134">
        <v>81</v>
      </c>
      <c r="AX2134">
        <v>78</v>
      </c>
      <c r="AY2134">
        <v>54</v>
      </c>
      <c r="AZ2134">
        <v>11</v>
      </c>
      <c r="BA2134">
        <v>12</v>
      </c>
      <c r="BB2134">
        <v>10</v>
      </c>
      <c r="BC2134">
        <v>7</v>
      </c>
      <c r="BD2134">
        <v>14</v>
      </c>
      <c r="BE2134">
        <v>2043</v>
      </c>
      <c r="BF2134">
        <v>422</v>
      </c>
      <c r="BG2134">
        <v>4</v>
      </c>
      <c r="BH2134">
        <v>59</v>
      </c>
      <c r="BI2134">
        <v>65</v>
      </c>
      <c r="BJ2134">
        <v>74</v>
      </c>
      <c r="BK2134">
        <v>69</v>
      </c>
      <c r="BL2134">
        <v>79</v>
      </c>
    </row>
    <row r="2135" spans="1:64" ht="45" x14ac:dyDescent="0.25">
      <c r="A2135" t="s">
        <v>4830</v>
      </c>
      <c r="B2135">
        <v>32</v>
      </c>
      <c r="C2135">
        <v>81</v>
      </c>
      <c r="D2135">
        <v>81</v>
      </c>
      <c r="E2135" s="1" t="s">
        <v>4831</v>
      </c>
      <c r="F2135">
        <v>180206</v>
      </c>
      <c r="G2135" t="s">
        <v>90</v>
      </c>
      <c r="H2135" t="s">
        <v>91</v>
      </c>
      <c r="I2135" t="s">
        <v>68</v>
      </c>
      <c r="J2135">
        <v>81</v>
      </c>
      <c r="K2135" t="s">
        <v>195</v>
      </c>
      <c r="L2135">
        <v>0</v>
      </c>
      <c r="M2135" t="s">
        <v>802</v>
      </c>
      <c r="N2135" t="s">
        <v>86</v>
      </c>
      <c r="O2135" t="s">
        <v>322</v>
      </c>
      <c r="P2135">
        <v>357</v>
      </c>
      <c r="Q2135">
        <v>80</v>
      </c>
      <c r="R2135">
        <v>59</v>
      </c>
      <c r="S2135">
        <v>60</v>
      </c>
      <c r="T2135">
        <v>86</v>
      </c>
      <c r="U2135">
        <v>72</v>
      </c>
      <c r="V2135">
        <v>425</v>
      </c>
      <c r="W2135">
        <v>81</v>
      </c>
      <c r="X2135">
        <v>86</v>
      </c>
      <c r="Y2135">
        <v>92</v>
      </c>
      <c r="Z2135">
        <v>82</v>
      </c>
      <c r="AA2135">
        <v>84</v>
      </c>
      <c r="AB2135">
        <v>368</v>
      </c>
      <c r="AC2135">
        <v>67</v>
      </c>
      <c r="AD2135">
        <v>64</v>
      </c>
      <c r="AE2135">
        <v>74</v>
      </c>
      <c r="AF2135">
        <v>83</v>
      </c>
      <c r="AG2135">
        <v>80</v>
      </c>
      <c r="AH2135">
        <v>347</v>
      </c>
      <c r="AI2135">
        <v>78</v>
      </c>
      <c r="AJ2135">
        <v>59</v>
      </c>
      <c r="AK2135" t="s">
        <v>447</v>
      </c>
      <c r="AL2135">
        <v>60</v>
      </c>
      <c r="AM2135">
        <v>80</v>
      </c>
      <c r="AN2135">
        <v>376</v>
      </c>
      <c r="AO2135">
        <v>70</v>
      </c>
      <c r="AP2135">
        <v>77</v>
      </c>
      <c r="AQ2135">
        <v>68</v>
      </c>
      <c r="AR2135">
        <v>83</v>
      </c>
      <c r="AS2135">
        <v>78</v>
      </c>
      <c r="AT2135">
        <v>86</v>
      </c>
      <c r="AU2135">
        <v>222</v>
      </c>
      <c r="AV2135">
        <v>78</v>
      </c>
      <c r="AW2135">
        <v>73</v>
      </c>
      <c r="AX2135">
        <v>71</v>
      </c>
      <c r="AY2135">
        <v>42</v>
      </c>
      <c r="AZ2135">
        <v>7</v>
      </c>
      <c r="BA2135">
        <v>7</v>
      </c>
      <c r="BB2135">
        <v>13</v>
      </c>
      <c r="BC2135">
        <v>7</v>
      </c>
      <c r="BD2135">
        <v>8</v>
      </c>
      <c r="BE2135">
        <v>2137</v>
      </c>
      <c r="BF2135">
        <v>437</v>
      </c>
      <c r="BG2135">
        <v>3</v>
      </c>
      <c r="BH2135">
        <v>65</v>
      </c>
      <c r="BI2135">
        <v>69</v>
      </c>
      <c r="BJ2135">
        <v>84</v>
      </c>
      <c r="BK2135">
        <v>82</v>
      </c>
      <c r="BL2135">
        <v>74</v>
      </c>
    </row>
    <row r="2136" spans="1:64" ht="30" x14ac:dyDescent="0.25">
      <c r="A2136" t="s">
        <v>4657</v>
      </c>
      <c r="B2136">
        <v>34</v>
      </c>
      <c r="C2136">
        <v>73</v>
      </c>
      <c r="D2136">
        <v>73</v>
      </c>
      <c r="E2136" s="1" t="s">
        <v>4658</v>
      </c>
      <c r="F2136">
        <v>180283</v>
      </c>
      <c r="G2136" t="s">
        <v>155</v>
      </c>
      <c r="H2136" t="s">
        <v>125</v>
      </c>
      <c r="I2136" t="s">
        <v>68</v>
      </c>
      <c r="J2136">
        <v>73</v>
      </c>
      <c r="K2136" t="s">
        <v>229</v>
      </c>
      <c r="L2136">
        <v>0</v>
      </c>
      <c r="M2136" t="s">
        <v>92</v>
      </c>
      <c r="N2136" t="s">
        <v>519</v>
      </c>
      <c r="O2136" t="s">
        <v>1456</v>
      </c>
      <c r="P2136">
        <v>322</v>
      </c>
      <c r="Q2136">
        <v>70</v>
      </c>
      <c r="R2136">
        <v>56</v>
      </c>
      <c r="S2136">
        <v>55</v>
      </c>
      <c r="T2136">
        <v>78</v>
      </c>
      <c r="U2136">
        <v>63</v>
      </c>
      <c r="V2136">
        <v>369</v>
      </c>
      <c r="W2136">
        <v>67</v>
      </c>
      <c r="X2136">
        <v>74</v>
      </c>
      <c r="Y2136">
        <v>73</v>
      </c>
      <c r="Z2136">
        <v>81</v>
      </c>
      <c r="AA2136">
        <v>74</v>
      </c>
      <c r="AB2136">
        <v>272</v>
      </c>
      <c r="AC2136">
        <v>47</v>
      </c>
      <c r="AD2136">
        <v>46</v>
      </c>
      <c r="AE2136">
        <v>56</v>
      </c>
      <c r="AF2136">
        <v>57</v>
      </c>
      <c r="AG2136">
        <v>66</v>
      </c>
      <c r="AH2136">
        <v>368</v>
      </c>
      <c r="AI2136">
        <v>72</v>
      </c>
      <c r="AJ2136">
        <v>66</v>
      </c>
      <c r="AK2136">
        <v>83</v>
      </c>
      <c r="AL2136">
        <v>77</v>
      </c>
      <c r="AM2136">
        <v>70</v>
      </c>
      <c r="AN2136">
        <v>355</v>
      </c>
      <c r="AO2136">
        <v>72</v>
      </c>
      <c r="AP2136">
        <v>70</v>
      </c>
      <c r="AQ2136">
        <v>66</v>
      </c>
      <c r="AR2136">
        <v>79</v>
      </c>
      <c r="AS2136">
        <v>68</v>
      </c>
      <c r="AT2136">
        <v>72</v>
      </c>
      <c r="AU2136">
        <v>189</v>
      </c>
      <c r="AV2136">
        <v>62</v>
      </c>
      <c r="AW2136">
        <v>68</v>
      </c>
      <c r="AX2136">
        <v>59</v>
      </c>
      <c r="AY2136">
        <v>49</v>
      </c>
      <c r="AZ2136">
        <v>14</v>
      </c>
      <c r="BA2136">
        <v>9</v>
      </c>
      <c r="BB2136">
        <v>7</v>
      </c>
      <c r="BC2136">
        <v>9</v>
      </c>
      <c r="BD2136">
        <v>10</v>
      </c>
      <c r="BE2136">
        <v>1924</v>
      </c>
      <c r="BF2136">
        <v>395</v>
      </c>
      <c r="BG2136">
        <v>2</v>
      </c>
      <c r="BH2136">
        <v>46</v>
      </c>
      <c r="BI2136">
        <v>63</v>
      </c>
      <c r="BJ2136">
        <v>77</v>
      </c>
      <c r="BK2136">
        <v>68</v>
      </c>
      <c r="BL2136">
        <v>64</v>
      </c>
    </row>
    <row r="2137" spans="1:64" ht="30" x14ac:dyDescent="0.25">
      <c r="A2137" t="s">
        <v>4659</v>
      </c>
      <c r="B2137">
        <v>39</v>
      </c>
      <c r="C2137">
        <v>71</v>
      </c>
      <c r="D2137">
        <v>71</v>
      </c>
      <c r="E2137" s="1" t="s">
        <v>4660</v>
      </c>
      <c r="F2137">
        <v>180739</v>
      </c>
      <c r="G2137" t="s">
        <v>337</v>
      </c>
      <c r="H2137" t="s">
        <v>119</v>
      </c>
      <c r="I2137" t="s">
        <v>68</v>
      </c>
      <c r="J2137">
        <v>71</v>
      </c>
      <c r="K2137" t="s">
        <v>508</v>
      </c>
      <c r="L2137">
        <v>0</v>
      </c>
      <c r="M2137" t="s">
        <v>760</v>
      </c>
      <c r="N2137" t="s">
        <v>519</v>
      </c>
      <c r="O2137" t="s">
        <v>4661</v>
      </c>
      <c r="P2137">
        <v>91</v>
      </c>
      <c r="Q2137">
        <v>17</v>
      </c>
      <c r="R2137">
        <v>14</v>
      </c>
      <c r="S2137">
        <v>14</v>
      </c>
      <c r="T2137">
        <v>33</v>
      </c>
      <c r="U2137">
        <v>13</v>
      </c>
      <c r="V2137">
        <v>100</v>
      </c>
      <c r="W2137">
        <v>12</v>
      </c>
      <c r="X2137">
        <v>13</v>
      </c>
      <c r="Y2137">
        <v>14</v>
      </c>
      <c r="Z2137">
        <v>33</v>
      </c>
      <c r="AA2137">
        <v>28</v>
      </c>
      <c r="AB2137">
        <v>260</v>
      </c>
      <c r="AC2137">
        <v>43</v>
      </c>
      <c r="AD2137">
        <v>42</v>
      </c>
      <c r="AE2137">
        <v>61</v>
      </c>
      <c r="AF2137">
        <v>69</v>
      </c>
      <c r="AG2137">
        <v>45</v>
      </c>
      <c r="AH2137">
        <v>231</v>
      </c>
      <c r="AI2137">
        <v>53</v>
      </c>
      <c r="AJ2137">
        <v>69</v>
      </c>
      <c r="AK2137">
        <v>30</v>
      </c>
      <c r="AL2137">
        <v>60</v>
      </c>
      <c r="AM2137">
        <v>19</v>
      </c>
      <c r="AN2137">
        <v>99</v>
      </c>
      <c r="AO2137">
        <v>16</v>
      </c>
      <c r="AP2137">
        <v>19</v>
      </c>
      <c r="AQ2137">
        <v>11</v>
      </c>
      <c r="AR2137">
        <v>29</v>
      </c>
      <c r="AS2137">
        <v>24</v>
      </c>
      <c r="AT2137">
        <v>44</v>
      </c>
      <c r="AU2137">
        <v>35</v>
      </c>
      <c r="AV2137">
        <v>10</v>
      </c>
      <c r="AW2137">
        <v>13</v>
      </c>
      <c r="AX2137">
        <v>12</v>
      </c>
      <c r="AY2137">
        <v>352</v>
      </c>
      <c r="AZ2137">
        <v>71</v>
      </c>
      <c r="BA2137">
        <v>70</v>
      </c>
      <c r="BB2137">
        <v>71</v>
      </c>
      <c r="BC2137">
        <v>70</v>
      </c>
      <c r="BD2137">
        <v>70</v>
      </c>
      <c r="BE2137">
        <v>1168</v>
      </c>
      <c r="BF2137">
        <v>395</v>
      </c>
      <c r="BG2137">
        <v>2</v>
      </c>
      <c r="BH2137">
        <v>71</v>
      </c>
      <c r="BI2137">
        <v>70</v>
      </c>
      <c r="BJ2137">
        <v>71</v>
      </c>
      <c r="BK2137">
        <v>70</v>
      </c>
      <c r="BL2137">
        <v>43</v>
      </c>
    </row>
    <row r="2138" spans="1:64" ht="60" x14ac:dyDescent="0.25">
      <c r="A2138" t="s">
        <v>4662</v>
      </c>
      <c r="B2138">
        <v>35</v>
      </c>
      <c r="C2138">
        <v>76</v>
      </c>
      <c r="D2138">
        <v>76</v>
      </c>
      <c r="E2138" s="1" t="s">
        <v>3262</v>
      </c>
      <c r="F2138">
        <v>180819</v>
      </c>
      <c r="G2138" t="s">
        <v>90</v>
      </c>
      <c r="H2138" t="s">
        <v>260</v>
      </c>
      <c r="I2138" t="s">
        <v>68</v>
      </c>
      <c r="J2138">
        <v>76</v>
      </c>
      <c r="K2138" t="s">
        <v>69</v>
      </c>
      <c r="L2138">
        <v>0</v>
      </c>
      <c r="M2138" t="s">
        <v>1534</v>
      </c>
      <c r="N2138" t="s">
        <v>208</v>
      </c>
      <c r="O2138" t="s">
        <v>1269</v>
      </c>
      <c r="P2138">
        <v>358</v>
      </c>
      <c r="Q2138">
        <v>74</v>
      </c>
      <c r="R2138">
        <v>69</v>
      </c>
      <c r="S2138">
        <v>64</v>
      </c>
      <c r="T2138">
        <v>81</v>
      </c>
      <c r="U2138">
        <v>70</v>
      </c>
      <c r="V2138">
        <v>378</v>
      </c>
      <c r="W2138">
        <v>78</v>
      </c>
      <c r="X2138">
        <v>77</v>
      </c>
      <c r="Y2138">
        <v>66</v>
      </c>
      <c r="Z2138">
        <v>77</v>
      </c>
      <c r="AA2138">
        <v>80</v>
      </c>
      <c r="AB2138">
        <v>332</v>
      </c>
      <c r="AC2138">
        <v>63</v>
      </c>
      <c r="AD2138">
        <v>51</v>
      </c>
      <c r="AE2138">
        <v>68</v>
      </c>
      <c r="AF2138">
        <v>77</v>
      </c>
      <c r="AG2138">
        <v>73</v>
      </c>
      <c r="AH2138">
        <v>322</v>
      </c>
      <c r="AI2138">
        <v>72</v>
      </c>
      <c r="AJ2138">
        <v>67</v>
      </c>
      <c r="AK2138">
        <v>54</v>
      </c>
      <c r="AL2138">
        <v>60</v>
      </c>
      <c r="AM2138">
        <v>69</v>
      </c>
      <c r="AN2138">
        <v>357</v>
      </c>
      <c r="AO2138">
        <v>71</v>
      </c>
      <c r="AP2138">
        <v>64</v>
      </c>
      <c r="AQ2138">
        <v>74</v>
      </c>
      <c r="AR2138">
        <v>78</v>
      </c>
      <c r="AS2138">
        <v>70</v>
      </c>
      <c r="AT2138">
        <v>81</v>
      </c>
      <c r="AU2138">
        <v>186</v>
      </c>
      <c r="AV2138">
        <v>61</v>
      </c>
      <c r="AW2138">
        <v>65</v>
      </c>
      <c r="AX2138">
        <v>60</v>
      </c>
      <c r="AY2138">
        <v>54</v>
      </c>
      <c r="AZ2138">
        <v>6</v>
      </c>
      <c r="BA2138">
        <v>15</v>
      </c>
      <c r="BB2138">
        <v>14</v>
      </c>
      <c r="BC2138">
        <v>8</v>
      </c>
      <c r="BD2138">
        <v>11</v>
      </c>
      <c r="BE2138">
        <v>1987</v>
      </c>
      <c r="BF2138">
        <v>404</v>
      </c>
      <c r="BG2138">
        <v>2</v>
      </c>
      <c r="BH2138">
        <v>56</v>
      </c>
      <c r="BI2138">
        <v>70</v>
      </c>
      <c r="BJ2138">
        <v>77</v>
      </c>
      <c r="BK2138">
        <v>77</v>
      </c>
      <c r="BL2138">
        <v>63</v>
      </c>
    </row>
    <row r="2139" spans="1:64" ht="45" x14ac:dyDescent="0.25">
      <c r="A2139" t="s">
        <v>4663</v>
      </c>
      <c r="B2139">
        <v>34</v>
      </c>
      <c r="C2139">
        <v>77</v>
      </c>
      <c r="D2139">
        <v>77</v>
      </c>
      <c r="E2139" s="1" t="s">
        <v>4664</v>
      </c>
      <c r="F2139">
        <v>181458</v>
      </c>
      <c r="G2139" t="s">
        <v>124</v>
      </c>
      <c r="H2139" t="s">
        <v>290</v>
      </c>
      <c r="I2139" t="s">
        <v>68</v>
      </c>
      <c r="J2139">
        <v>77</v>
      </c>
      <c r="K2139" t="s">
        <v>495</v>
      </c>
      <c r="L2139">
        <v>0</v>
      </c>
      <c r="M2139" t="s">
        <v>1448</v>
      </c>
      <c r="N2139" t="s">
        <v>185</v>
      </c>
      <c r="O2139" t="s">
        <v>1449</v>
      </c>
      <c r="P2139">
        <v>395</v>
      </c>
      <c r="Q2139">
        <v>85</v>
      </c>
      <c r="R2139">
        <v>72</v>
      </c>
      <c r="S2139">
        <v>77</v>
      </c>
      <c r="T2139">
        <v>80</v>
      </c>
      <c r="U2139">
        <v>81</v>
      </c>
      <c r="V2139">
        <v>389</v>
      </c>
      <c r="W2139">
        <v>78</v>
      </c>
      <c r="X2139">
        <v>79</v>
      </c>
      <c r="Y2139">
        <v>75</v>
      </c>
      <c r="Z2139">
        <v>77</v>
      </c>
      <c r="AA2139">
        <v>80</v>
      </c>
      <c r="AB2139">
        <v>357</v>
      </c>
      <c r="AC2139">
        <v>74</v>
      </c>
      <c r="AD2139">
        <v>68</v>
      </c>
      <c r="AE2139">
        <v>69</v>
      </c>
      <c r="AF2139">
        <v>77</v>
      </c>
      <c r="AG2139">
        <v>69</v>
      </c>
      <c r="AH2139">
        <v>388</v>
      </c>
      <c r="AI2139">
        <v>83</v>
      </c>
      <c r="AJ2139">
        <v>84</v>
      </c>
      <c r="AK2139">
        <v>74</v>
      </c>
      <c r="AL2139">
        <v>71</v>
      </c>
      <c r="AM2139">
        <v>76</v>
      </c>
      <c r="AN2139">
        <v>370</v>
      </c>
      <c r="AO2139">
        <v>71</v>
      </c>
      <c r="AP2139">
        <v>71</v>
      </c>
      <c r="AQ2139">
        <v>76</v>
      </c>
      <c r="AR2139">
        <v>76</v>
      </c>
      <c r="AS2139">
        <v>76</v>
      </c>
      <c r="AT2139">
        <v>83</v>
      </c>
      <c r="AU2139">
        <v>208</v>
      </c>
      <c r="AV2139">
        <v>70</v>
      </c>
      <c r="AW2139">
        <v>73</v>
      </c>
      <c r="AX2139">
        <v>65</v>
      </c>
      <c r="AY2139">
        <v>38</v>
      </c>
      <c r="AZ2139">
        <v>6</v>
      </c>
      <c r="BA2139">
        <v>7</v>
      </c>
      <c r="BB2139">
        <v>10</v>
      </c>
      <c r="BC2139">
        <v>9</v>
      </c>
      <c r="BD2139">
        <v>6</v>
      </c>
      <c r="BE2139">
        <v>2145</v>
      </c>
      <c r="BF2139">
        <v>446</v>
      </c>
      <c r="BG2139">
        <v>3</v>
      </c>
      <c r="BH2139">
        <v>71</v>
      </c>
      <c r="BI2139">
        <v>76</v>
      </c>
      <c r="BJ2139">
        <v>79</v>
      </c>
      <c r="BK2139">
        <v>77</v>
      </c>
      <c r="BL2139">
        <v>71</v>
      </c>
    </row>
    <row r="2140" spans="1:64" ht="30" x14ac:dyDescent="0.25">
      <c r="A2140" t="s">
        <v>4832</v>
      </c>
      <c r="B2140">
        <v>18</v>
      </c>
      <c r="C2140">
        <v>61</v>
      </c>
      <c r="D2140">
        <v>82</v>
      </c>
      <c r="E2140" s="1" t="s">
        <v>4833</v>
      </c>
      <c r="F2140">
        <v>277022</v>
      </c>
      <c r="G2140" t="s">
        <v>124</v>
      </c>
      <c r="H2140" t="s">
        <v>139</v>
      </c>
      <c r="I2140" t="s">
        <v>68</v>
      </c>
      <c r="J2140">
        <v>63</v>
      </c>
      <c r="K2140" t="s">
        <v>189</v>
      </c>
      <c r="L2140">
        <v>21</v>
      </c>
      <c r="M2140" t="s">
        <v>92</v>
      </c>
      <c r="N2140" t="s">
        <v>338</v>
      </c>
      <c r="O2140" t="s">
        <v>726</v>
      </c>
      <c r="P2140">
        <v>201</v>
      </c>
      <c r="Q2140">
        <v>26</v>
      </c>
      <c r="R2140">
        <v>31</v>
      </c>
      <c r="S2140">
        <v>56</v>
      </c>
      <c r="T2140">
        <v>58</v>
      </c>
      <c r="U2140">
        <v>30</v>
      </c>
      <c r="V2140">
        <v>166</v>
      </c>
      <c r="W2140">
        <v>28</v>
      </c>
      <c r="X2140">
        <v>27</v>
      </c>
      <c r="Y2140">
        <v>21</v>
      </c>
      <c r="Z2140">
        <v>36</v>
      </c>
      <c r="AA2140">
        <v>54</v>
      </c>
      <c r="AB2140">
        <v>293</v>
      </c>
      <c r="AC2140">
        <v>58</v>
      </c>
      <c r="AD2140">
        <v>64</v>
      </c>
      <c r="AE2140">
        <v>49</v>
      </c>
      <c r="AF2140">
        <v>64</v>
      </c>
      <c r="AG2140">
        <v>58</v>
      </c>
      <c r="AH2140">
        <v>236</v>
      </c>
      <c r="AI2140">
        <v>28</v>
      </c>
      <c r="AJ2140">
        <v>63</v>
      </c>
      <c r="AK2140">
        <v>59</v>
      </c>
      <c r="AL2140">
        <v>65</v>
      </c>
      <c r="AM2140">
        <v>21</v>
      </c>
      <c r="AN2140">
        <v>219</v>
      </c>
      <c r="AO2140">
        <v>56</v>
      </c>
      <c r="AP2140">
        <v>67</v>
      </c>
      <c r="AQ2140">
        <v>34</v>
      </c>
      <c r="AR2140">
        <v>34</v>
      </c>
      <c r="AS2140">
        <v>28</v>
      </c>
      <c r="AT2140">
        <v>42</v>
      </c>
      <c r="AU2140">
        <v>179</v>
      </c>
      <c r="AV2140">
        <v>58</v>
      </c>
      <c r="AW2140">
        <v>63</v>
      </c>
      <c r="AX2140">
        <v>58</v>
      </c>
      <c r="AY2140">
        <v>60</v>
      </c>
      <c r="AZ2140">
        <v>11</v>
      </c>
      <c r="BA2140">
        <v>11</v>
      </c>
      <c r="BB2140">
        <v>13</v>
      </c>
      <c r="BC2140">
        <v>12</v>
      </c>
      <c r="BD2140">
        <v>13</v>
      </c>
      <c r="BE2140">
        <v>1354</v>
      </c>
      <c r="BF2140">
        <v>294</v>
      </c>
      <c r="BG2140">
        <v>1</v>
      </c>
      <c r="BH2140">
        <v>61</v>
      </c>
      <c r="BI2140">
        <v>28</v>
      </c>
      <c r="BJ2140">
        <v>40</v>
      </c>
      <c r="BK2140">
        <v>42</v>
      </c>
      <c r="BL2140">
        <v>61</v>
      </c>
    </row>
    <row r="2141" spans="1:64" ht="45" x14ac:dyDescent="0.25">
      <c r="A2141" t="s">
        <v>4155</v>
      </c>
      <c r="B2141">
        <v>19</v>
      </c>
      <c r="C2141">
        <v>71</v>
      </c>
      <c r="D2141">
        <v>81</v>
      </c>
      <c r="E2141" s="1" t="s">
        <v>2608</v>
      </c>
      <c r="F2141">
        <v>277178</v>
      </c>
      <c r="G2141" t="s">
        <v>66</v>
      </c>
      <c r="H2141" t="s">
        <v>125</v>
      </c>
      <c r="I2141" t="s">
        <v>68</v>
      </c>
      <c r="J2141">
        <v>73</v>
      </c>
      <c r="K2141" t="s">
        <v>106</v>
      </c>
      <c r="L2141">
        <v>10</v>
      </c>
      <c r="M2141" t="s">
        <v>70</v>
      </c>
      <c r="N2141" t="s">
        <v>967</v>
      </c>
      <c r="O2141" t="s">
        <v>579</v>
      </c>
      <c r="P2141">
        <v>324</v>
      </c>
      <c r="Q2141">
        <v>58</v>
      </c>
      <c r="R2141">
        <v>71</v>
      </c>
      <c r="S2141">
        <v>68</v>
      </c>
      <c r="T2141">
        <v>63</v>
      </c>
      <c r="U2141">
        <v>64</v>
      </c>
      <c r="V2141">
        <v>286</v>
      </c>
      <c r="W2141">
        <v>71</v>
      </c>
      <c r="X2141">
        <v>55</v>
      </c>
      <c r="Y2141">
        <v>46</v>
      </c>
      <c r="Z2141">
        <v>44</v>
      </c>
      <c r="AA2141">
        <v>70</v>
      </c>
      <c r="AB2141">
        <v>361</v>
      </c>
      <c r="AC2141">
        <v>77</v>
      </c>
      <c r="AD2141">
        <v>81</v>
      </c>
      <c r="AE2141">
        <v>68</v>
      </c>
      <c r="AF2141">
        <v>67</v>
      </c>
      <c r="AG2141">
        <v>68</v>
      </c>
      <c r="AH2141">
        <v>352</v>
      </c>
      <c r="AI2141">
        <v>75</v>
      </c>
      <c r="AJ2141">
        <v>80</v>
      </c>
      <c r="AK2141">
        <v>59</v>
      </c>
      <c r="AL2141">
        <v>72</v>
      </c>
      <c r="AM2141">
        <v>66</v>
      </c>
      <c r="AN2141">
        <v>271</v>
      </c>
      <c r="AO2141">
        <v>61</v>
      </c>
      <c r="AP2141">
        <v>15</v>
      </c>
      <c r="AQ2141">
        <v>71</v>
      </c>
      <c r="AR2141">
        <v>58</v>
      </c>
      <c r="AS2141">
        <v>66</v>
      </c>
      <c r="AT2141">
        <v>66</v>
      </c>
      <c r="AU2141">
        <v>44</v>
      </c>
      <c r="AV2141">
        <v>13</v>
      </c>
      <c r="AW2141">
        <v>19</v>
      </c>
      <c r="AX2141">
        <v>12</v>
      </c>
      <c r="AY2141">
        <v>57</v>
      </c>
      <c r="AZ2141">
        <v>12</v>
      </c>
      <c r="BA2141">
        <v>11</v>
      </c>
      <c r="BB2141">
        <v>8</v>
      </c>
      <c r="BC2141">
        <v>12</v>
      </c>
      <c r="BD2141">
        <v>14</v>
      </c>
      <c r="BE2141">
        <v>1695</v>
      </c>
      <c r="BF2141">
        <v>364</v>
      </c>
      <c r="BG2141">
        <v>1</v>
      </c>
      <c r="BH2141">
        <v>79</v>
      </c>
      <c r="BI2141">
        <v>70</v>
      </c>
      <c r="BJ2141">
        <v>57</v>
      </c>
      <c r="BK2141">
        <v>70</v>
      </c>
      <c r="BL2141">
        <v>21</v>
      </c>
    </row>
    <row r="2142" spans="1:64" ht="30" x14ac:dyDescent="0.25">
      <c r="A2142" t="s">
        <v>4834</v>
      </c>
      <c r="B2142">
        <v>19</v>
      </c>
      <c r="C2142">
        <v>64</v>
      </c>
      <c r="D2142">
        <v>76</v>
      </c>
      <c r="E2142" s="1" t="s">
        <v>4468</v>
      </c>
      <c r="F2142">
        <v>277211</v>
      </c>
      <c r="G2142" t="s">
        <v>66</v>
      </c>
      <c r="H2142" t="s">
        <v>253</v>
      </c>
      <c r="I2142" t="s">
        <v>77</v>
      </c>
      <c r="J2142">
        <v>66</v>
      </c>
      <c r="K2142" t="s">
        <v>294</v>
      </c>
      <c r="L2142">
        <v>12</v>
      </c>
      <c r="M2142" t="s">
        <v>458</v>
      </c>
      <c r="N2142" t="s">
        <v>248</v>
      </c>
      <c r="O2142" t="s">
        <v>184</v>
      </c>
      <c r="P2142">
        <v>290</v>
      </c>
      <c r="Q2142">
        <v>52</v>
      </c>
      <c r="R2142">
        <v>64</v>
      </c>
      <c r="S2142">
        <v>62</v>
      </c>
      <c r="T2142">
        <v>63</v>
      </c>
      <c r="U2142">
        <v>49</v>
      </c>
      <c r="V2142">
        <v>291</v>
      </c>
      <c r="W2142">
        <v>68</v>
      </c>
      <c r="X2142">
        <v>49</v>
      </c>
      <c r="Y2142">
        <v>51</v>
      </c>
      <c r="Z2142">
        <v>58</v>
      </c>
      <c r="AA2142">
        <v>65</v>
      </c>
      <c r="AB2142">
        <v>363</v>
      </c>
      <c r="AC2142">
        <v>74</v>
      </c>
      <c r="AD2142">
        <v>80</v>
      </c>
      <c r="AE2142">
        <v>75</v>
      </c>
      <c r="AF2142">
        <v>60</v>
      </c>
      <c r="AG2142">
        <v>74</v>
      </c>
      <c r="AH2142">
        <v>331</v>
      </c>
      <c r="AI2142">
        <v>62</v>
      </c>
      <c r="AJ2142">
        <v>78</v>
      </c>
      <c r="AK2142">
        <v>64</v>
      </c>
      <c r="AL2142">
        <v>74</v>
      </c>
      <c r="AM2142">
        <v>53</v>
      </c>
      <c r="AN2142">
        <v>252</v>
      </c>
      <c r="AO2142">
        <v>51</v>
      </c>
      <c r="AP2142">
        <v>28</v>
      </c>
      <c r="AQ2142">
        <v>61</v>
      </c>
      <c r="AR2142">
        <v>55</v>
      </c>
      <c r="AS2142">
        <v>57</v>
      </c>
      <c r="AT2142">
        <v>58</v>
      </c>
      <c r="AU2142">
        <v>93</v>
      </c>
      <c r="AV2142">
        <v>40</v>
      </c>
      <c r="AW2142">
        <v>29</v>
      </c>
      <c r="AX2142">
        <v>24</v>
      </c>
      <c r="AY2142">
        <v>49</v>
      </c>
      <c r="AZ2142">
        <v>10</v>
      </c>
      <c r="BA2142">
        <v>12</v>
      </c>
      <c r="BB2142">
        <v>8</v>
      </c>
      <c r="BC2142">
        <v>12</v>
      </c>
      <c r="BD2142">
        <v>7</v>
      </c>
      <c r="BE2142">
        <v>1669</v>
      </c>
      <c r="BF2142">
        <v>363</v>
      </c>
      <c r="BG2142">
        <v>1</v>
      </c>
      <c r="BH2142">
        <v>77</v>
      </c>
      <c r="BI2142">
        <v>60</v>
      </c>
      <c r="BJ2142">
        <v>57</v>
      </c>
      <c r="BK2142">
        <v>67</v>
      </c>
      <c r="BL2142">
        <v>35</v>
      </c>
    </row>
    <row r="2143" spans="1:64" ht="60" x14ac:dyDescent="0.25">
      <c r="A2143" t="s">
        <v>4835</v>
      </c>
      <c r="B2143">
        <v>21</v>
      </c>
      <c r="C2143">
        <v>71</v>
      </c>
      <c r="D2143">
        <v>82</v>
      </c>
      <c r="E2143" s="1" t="s">
        <v>2772</v>
      </c>
      <c r="F2143">
        <v>277244</v>
      </c>
      <c r="G2143" t="s">
        <v>183</v>
      </c>
      <c r="H2143" t="s">
        <v>253</v>
      </c>
      <c r="I2143" t="s">
        <v>68</v>
      </c>
      <c r="J2143">
        <v>73</v>
      </c>
      <c r="K2143" t="s">
        <v>189</v>
      </c>
      <c r="L2143">
        <v>11</v>
      </c>
      <c r="M2143" t="s">
        <v>2368</v>
      </c>
      <c r="N2143" t="s">
        <v>71</v>
      </c>
      <c r="O2143" t="s">
        <v>72</v>
      </c>
      <c r="P2143">
        <v>239</v>
      </c>
      <c r="Q2143">
        <v>47</v>
      </c>
      <c r="R2143">
        <v>25</v>
      </c>
      <c r="S2143">
        <v>71</v>
      </c>
      <c r="T2143">
        <v>71</v>
      </c>
      <c r="U2143">
        <v>25</v>
      </c>
      <c r="V2143">
        <v>235</v>
      </c>
      <c r="W2143">
        <v>43</v>
      </c>
      <c r="X2143">
        <v>33</v>
      </c>
      <c r="Y2143">
        <v>40</v>
      </c>
      <c r="Z2143">
        <v>48</v>
      </c>
      <c r="AA2143">
        <v>71</v>
      </c>
      <c r="AB2143">
        <v>332</v>
      </c>
      <c r="AC2143">
        <v>66</v>
      </c>
      <c r="AD2143">
        <v>67</v>
      </c>
      <c r="AE2143">
        <v>65</v>
      </c>
      <c r="AF2143">
        <v>67</v>
      </c>
      <c r="AG2143">
        <v>67</v>
      </c>
      <c r="AH2143">
        <v>276</v>
      </c>
      <c r="AI2143">
        <v>31</v>
      </c>
      <c r="AJ2143">
        <v>78</v>
      </c>
      <c r="AK2143">
        <v>74</v>
      </c>
      <c r="AL2143">
        <v>71</v>
      </c>
      <c r="AM2143">
        <v>22</v>
      </c>
      <c r="AN2143">
        <v>300</v>
      </c>
      <c r="AO2143">
        <v>68</v>
      </c>
      <c r="AP2143">
        <v>68</v>
      </c>
      <c r="AQ2143">
        <v>54</v>
      </c>
      <c r="AR2143">
        <v>62</v>
      </c>
      <c r="AS2143">
        <v>48</v>
      </c>
      <c r="AT2143">
        <v>65</v>
      </c>
      <c r="AU2143">
        <v>216</v>
      </c>
      <c r="AV2143">
        <v>70</v>
      </c>
      <c r="AW2143">
        <v>74</v>
      </c>
      <c r="AX2143">
        <v>72</v>
      </c>
      <c r="AY2143">
        <v>47</v>
      </c>
      <c r="AZ2143">
        <v>7</v>
      </c>
      <c r="BA2143">
        <v>7</v>
      </c>
      <c r="BB2143">
        <v>13</v>
      </c>
      <c r="BC2143">
        <v>11</v>
      </c>
      <c r="BD2143">
        <v>9</v>
      </c>
      <c r="BE2143">
        <v>1645</v>
      </c>
      <c r="BF2143">
        <v>353</v>
      </c>
      <c r="BG2143">
        <v>1</v>
      </c>
      <c r="BH2143">
        <v>67</v>
      </c>
      <c r="BI2143">
        <v>28</v>
      </c>
      <c r="BJ2143">
        <v>58</v>
      </c>
      <c r="BK2143">
        <v>57</v>
      </c>
      <c r="BL2143">
        <v>71</v>
      </c>
    </row>
    <row r="2144" spans="1:64" ht="45" x14ac:dyDescent="0.25">
      <c r="A2144" t="s">
        <v>4836</v>
      </c>
      <c r="B2144">
        <v>21</v>
      </c>
      <c r="C2144">
        <v>66</v>
      </c>
      <c r="D2144">
        <v>76</v>
      </c>
      <c r="E2144" s="1" t="s">
        <v>4837</v>
      </c>
      <c r="F2144">
        <v>277375</v>
      </c>
      <c r="G2144" t="s">
        <v>212</v>
      </c>
      <c r="H2144" t="s">
        <v>125</v>
      </c>
      <c r="I2144" t="s">
        <v>68</v>
      </c>
      <c r="J2144">
        <v>68</v>
      </c>
      <c r="K2144" t="s">
        <v>106</v>
      </c>
      <c r="L2144">
        <v>10</v>
      </c>
      <c r="M2144" t="s">
        <v>990</v>
      </c>
      <c r="N2144" t="s">
        <v>79</v>
      </c>
      <c r="O2144" t="s">
        <v>918</v>
      </c>
      <c r="P2144">
        <v>279</v>
      </c>
      <c r="Q2144">
        <v>37</v>
      </c>
      <c r="R2144">
        <v>72</v>
      </c>
      <c r="S2144">
        <v>64</v>
      </c>
      <c r="T2144">
        <v>52</v>
      </c>
      <c r="U2144">
        <v>54</v>
      </c>
      <c r="V2144">
        <v>262</v>
      </c>
      <c r="W2144">
        <v>69</v>
      </c>
      <c r="X2144">
        <v>41</v>
      </c>
      <c r="Y2144">
        <v>50</v>
      </c>
      <c r="Z2144">
        <v>36</v>
      </c>
      <c r="AA2144">
        <v>66</v>
      </c>
      <c r="AB2144">
        <v>321</v>
      </c>
      <c r="AC2144">
        <v>76</v>
      </c>
      <c r="AD2144">
        <v>73</v>
      </c>
      <c r="AE2144">
        <v>57</v>
      </c>
      <c r="AF2144">
        <v>60</v>
      </c>
      <c r="AG2144">
        <v>55</v>
      </c>
      <c r="AH2144">
        <v>317</v>
      </c>
      <c r="AI2144">
        <v>64</v>
      </c>
      <c r="AJ2144">
        <v>72</v>
      </c>
      <c r="AK2144">
        <v>58</v>
      </c>
      <c r="AL2144">
        <v>58</v>
      </c>
      <c r="AM2144">
        <v>65</v>
      </c>
      <c r="AN2144">
        <v>241</v>
      </c>
      <c r="AO2144">
        <v>36</v>
      </c>
      <c r="AP2144">
        <v>16</v>
      </c>
      <c r="AQ2144">
        <v>64</v>
      </c>
      <c r="AR2144">
        <v>56</v>
      </c>
      <c r="AS2144">
        <v>69</v>
      </c>
      <c r="AT2144">
        <v>55</v>
      </c>
      <c r="AU2144">
        <v>55</v>
      </c>
      <c r="AV2144">
        <v>20</v>
      </c>
      <c r="AW2144">
        <v>19</v>
      </c>
      <c r="AX2144">
        <v>16</v>
      </c>
      <c r="AY2144">
        <v>47</v>
      </c>
      <c r="AZ2144">
        <v>6</v>
      </c>
      <c r="BA2144">
        <v>10</v>
      </c>
      <c r="BB2144">
        <v>10</v>
      </c>
      <c r="BC2144">
        <v>12</v>
      </c>
      <c r="BD2144">
        <v>9</v>
      </c>
      <c r="BE2144">
        <v>1522</v>
      </c>
      <c r="BF2144">
        <v>331</v>
      </c>
      <c r="BG2144">
        <v>1</v>
      </c>
      <c r="BH2144">
        <v>74</v>
      </c>
      <c r="BI2144">
        <v>68</v>
      </c>
      <c r="BJ2144">
        <v>47</v>
      </c>
      <c r="BK2144">
        <v>65</v>
      </c>
      <c r="BL2144">
        <v>23</v>
      </c>
    </row>
    <row r="2145" spans="1:64" ht="45" x14ac:dyDescent="0.25">
      <c r="A2145" t="s">
        <v>4838</v>
      </c>
      <c r="B2145">
        <v>18</v>
      </c>
      <c r="C2145">
        <v>64</v>
      </c>
      <c r="D2145">
        <v>80</v>
      </c>
      <c r="E2145" s="1" t="s">
        <v>2004</v>
      </c>
      <c r="F2145">
        <v>277448</v>
      </c>
      <c r="G2145" t="s">
        <v>97</v>
      </c>
      <c r="H2145" t="s">
        <v>76</v>
      </c>
      <c r="I2145" t="s">
        <v>68</v>
      </c>
      <c r="J2145">
        <v>66</v>
      </c>
      <c r="K2145" t="s">
        <v>206</v>
      </c>
      <c r="L2145">
        <v>16</v>
      </c>
      <c r="M2145" t="s">
        <v>2121</v>
      </c>
      <c r="N2145" t="s">
        <v>991</v>
      </c>
      <c r="O2145" t="s">
        <v>2254</v>
      </c>
      <c r="P2145">
        <v>264</v>
      </c>
      <c r="Q2145">
        <v>53</v>
      </c>
      <c r="R2145">
        <v>66</v>
      </c>
      <c r="S2145">
        <v>47</v>
      </c>
      <c r="T2145">
        <v>58</v>
      </c>
      <c r="U2145">
        <v>40</v>
      </c>
      <c r="V2145">
        <v>269</v>
      </c>
      <c r="W2145">
        <v>73</v>
      </c>
      <c r="X2145">
        <v>42</v>
      </c>
      <c r="Y2145">
        <v>38</v>
      </c>
      <c r="Z2145">
        <v>50</v>
      </c>
      <c r="AA2145">
        <v>66</v>
      </c>
      <c r="AB2145">
        <v>357</v>
      </c>
      <c r="AC2145">
        <v>80</v>
      </c>
      <c r="AD2145">
        <v>77</v>
      </c>
      <c r="AE2145">
        <v>70</v>
      </c>
      <c r="AF2145">
        <v>52</v>
      </c>
      <c r="AG2145">
        <v>78</v>
      </c>
      <c r="AH2145">
        <v>252</v>
      </c>
      <c r="AI2145">
        <v>54</v>
      </c>
      <c r="AJ2145">
        <v>56</v>
      </c>
      <c r="AK2145">
        <v>60</v>
      </c>
      <c r="AL2145">
        <v>46</v>
      </c>
      <c r="AM2145">
        <v>36</v>
      </c>
      <c r="AN2145">
        <v>210</v>
      </c>
      <c r="AO2145">
        <v>26</v>
      </c>
      <c r="AP2145">
        <v>18</v>
      </c>
      <c r="AQ2145">
        <v>59</v>
      </c>
      <c r="AR2145">
        <v>61</v>
      </c>
      <c r="AS2145">
        <v>46</v>
      </c>
      <c r="AT2145">
        <v>49</v>
      </c>
      <c r="AU2145">
        <v>78</v>
      </c>
      <c r="AV2145">
        <v>25</v>
      </c>
      <c r="AW2145">
        <v>25</v>
      </c>
      <c r="AX2145">
        <v>28</v>
      </c>
      <c r="AY2145">
        <v>45</v>
      </c>
      <c r="AZ2145">
        <v>10</v>
      </c>
      <c r="BA2145">
        <v>8</v>
      </c>
      <c r="BB2145">
        <v>6</v>
      </c>
      <c r="BC2145">
        <v>10</v>
      </c>
      <c r="BD2145">
        <v>11</v>
      </c>
      <c r="BE2145">
        <v>1475</v>
      </c>
      <c r="BF2145">
        <v>329</v>
      </c>
      <c r="BG2145">
        <v>1</v>
      </c>
      <c r="BH2145">
        <v>78</v>
      </c>
      <c r="BI2145">
        <v>55</v>
      </c>
      <c r="BJ2145">
        <v>55</v>
      </c>
      <c r="BK2145">
        <v>69</v>
      </c>
      <c r="BL2145">
        <v>26</v>
      </c>
    </row>
    <row r="2146" spans="1:64" ht="30" x14ac:dyDescent="0.25">
      <c r="A2146" t="s">
        <v>4839</v>
      </c>
      <c r="B2146">
        <v>18</v>
      </c>
      <c r="C2146">
        <v>66</v>
      </c>
      <c r="D2146">
        <v>78</v>
      </c>
      <c r="E2146" s="1" t="s">
        <v>4840</v>
      </c>
      <c r="F2146">
        <v>277552</v>
      </c>
      <c r="G2146" t="s">
        <v>494</v>
      </c>
      <c r="H2146" t="s">
        <v>612</v>
      </c>
      <c r="I2146" t="s">
        <v>68</v>
      </c>
      <c r="J2146">
        <v>68</v>
      </c>
      <c r="K2146" t="s">
        <v>189</v>
      </c>
      <c r="L2146">
        <v>12</v>
      </c>
      <c r="M2146" t="s">
        <v>990</v>
      </c>
      <c r="N2146" t="s">
        <v>3345</v>
      </c>
      <c r="O2146" t="s">
        <v>459</v>
      </c>
      <c r="P2146">
        <v>214</v>
      </c>
      <c r="Q2146">
        <v>33</v>
      </c>
      <c r="R2146">
        <v>25</v>
      </c>
      <c r="S2146" t="s">
        <v>737</v>
      </c>
      <c r="T2146" t="s">
        <v>608</v>
      </c>
      <c r="U2146" t="s">
        <v>4841</v>
      </c>
      <c r="V2146">
        <v>232</v>
      </c>
      <c r="W2146" t="s">
        <v>4842</v>
      </c>
      <c r="X2146" t="s">
        <v>744</v>
      </c>
      <c r="Y2146">
        <v>40</v>
      </c>
      <c r="Z2146" t="s">
        <v>1512</v>
      </c>
      <c r="AA2146" t="s">
        <v>1883</v>
      </c>
      <c r="AB2146">
        <v>311</v>
      </c>
      <c r="AC2146">
        <v>62</v>
      </c>
      <c r="AD2146">
        <v>64</v>
      </c>
      <c r="AE2146">
        <v>59</v>
      </c>
      <c r="AF2146" t="s">
        <v>961</v>
      </c>
      <c r="AG2146">
        <v>62</v>
      </c>
      <c r="AH2146">
        <v>290</v>
      </c>
      <c r="AI2146">
        <v>44</v>
      </c>
      <c r="AJ2146" t="s">
        <v>201</v>
      </c>
      <c r="AK2146">
        <v>65</v>
      </c>
      <c r="AL2146">
        <v>77</v>
      </c>
      <c r="AM2146">
        <v>28</v>
      </c>
      <c r="AN2146">
        <v>215</v>
      </c>
      <c r="AO2146">
        <v>59</v>
      </c>
      <c r="AP2146">
        <v>65</v>
      </c>
      <c r="AQ2146">
        <v>23</v>
      </c>
      <c r="AR2146">
        <v>31</v>
      </c>
      <c r="AS2146">
        <v>37</v>
      </c>
      <c r="AT2146" t="s">
        <v>1306</v>
      </c>
      <c r="AU2146">
        <v>201</v>
      </c>
      <c r="AV2146">
        <v>66</v>
      </c>
      <c r="AW2146" t="s">
        <v>607</v>
      </c>
      <c r="AX2146" t="s">
        <v>595</v>
      </c>
      <c r="AY2146">
        <v>45</v>
      </c>
      <c r="AZ2146">
        <v>11</v>
      </c>
      <c r="BA2146">
        <v>6</v>
      </c>
      <c r="BB2146">
        <v>9</v>
      </c>
      <c r="BC2146">
        <v>11</v>
      </c>
      <c r="BD2146">
        <v>8</v>
      </c>
      <c r="BE2146">
        <v>1508</v>
      </c>
      <c r="BF2146">
        <v>328</v>
      </c>
      <c r="BG2146">
        <v>1</v>
      </c>
      <c r="BH2146">
        <v>63</v>
      </c>
      <c r="BI2146">
        <v>30</v>
      </c>
      <c r="BJ2146">
        <v>47</v>
      </c>
      <c r="BK2146">
        <v>52</v>
      </c>
      <c r="BL2146">
        <v>66</v>
      </c>
    </row>
    <row r="2147" spans="1:64" ht="45" x14ac:dyDescent="0.25">
      <c r="A2147" t="s">
        <v>4843</v>
      </c>
      <c r="B2147">
        <v>20</v>
      </c>
      <c r="C2147" t="s">
        <v>1496</v>
      </c>
      <c r="D2147" t="s">
        <v>906</v>
      </c>
      <c r="E2147" s="1" t="s">
        <v>3928</v>
      </c>
      <c r="F2147">
        <v>277708</v>
      </c>
      <c r="G2147" t="s">
        <v>283</v>
      </c>
      <c r="H2147" t="s">
        <v>156</v>
      </c>
      <c r="I2147" t="s">
        <v>77</v>
      </c>
      <c r="J2147">
        <v>74</v>
      </c>
      <c r="K2147" t="s">
        <v>69</v>
      </c>
      <c r="L2147">
        <v>9</v>
      </c>
      <c r="M2147" t="s">
        <v>107</v>
      </c>
      <c r="N2147" t="s">
        <v>807</v>
      </c>
      <c r="O2147" t="s">
        <v>207</v>
      </c>
      <c r="P2147">
        <v>323</v>
      </c>
      <c r="Q2147" t="s">
        <v>2513</v>
      </c>
      <c r="R2147" t="s">
        <v>4331</v>
      </c>
      <c r="S2147" t="s">
        <v>1508</v>
      </c>
      <c r="T2147" t="s">
        <v>303</v>
      </c>
      <c r="U2147" t="s">
        <v>4844</v>
      </c>
      <c r="V2147">
        <v>320</v>
      </c>
      <c r="W2147" t="s">
        <v>1148</v>
      </c>
      <c r="X2147" t="s">
        <v>4845</v>
      </c>
      <c r="Y2147">
        <v>38</v>
      </c>
      <c r="Z2147">
        <v>70</v>
      </c>
      <c r="AA2147" t="s">
        <v>369</v>
      </c>
      <c r="AB2147">
        <v>348</v>
      </c>
      <c r="AC2147">
        <v>66</v>
      </c>
      <c r="AD2147">
        <v>67</v>
      </c>
      <c r="AE2147">
        <v>76</v>
      </c>
      <c r="AF2147" t="s">
        <v>174</v>
      </c>
      <c r="AG2147">
        <v>67</v>
      </c>
      <c r="AH2147">
        <v>329</v>
      </c>
      <c r="AI2147" t="s">
        <v>735</v>
      </c>
      <c r="AJ2147" t="s">
        <v>1965</v>
      </c>
      <c r="AK2147" t="s">
        <v>1541</v>
      </c>
      <c r="AL2147">
        <v>68</v>
      </c>
      <c r="AM2147" t="s">
        <v>401</v>
      </c>
      <c r="AN2147">
        <v>256</v>
      </c>
      <c r="AO2147">
        <v>43</v>
      </c>
      <c r="AP2147">
        <v>26</v>
      </c>
      <c r="AQ2147" t="s">
        <v>832</v>
      </c>
      <c r="AR2147">
        <v>72</v>
      </c>
      <c r="AS2147">
        <v>44</v>
      </c>
      <c r="AT2147">
        <v>69</v>
      </c>
      <c r="AU2147">
        <v>112</v>
      </c>
      <c r="AV2147">
        <v>35</v>
      </c>
      <c r="AW2147">
        <v>35</v>
      </c>
      <c r="AX2147">
        <v>42</v>
      </c>
      <c r="AY2147">
        <v>49</v>
      </c>
      <c r="AZ2147">
        <v>9</v>
      </c>
      <c r="BA2147">
        <v>13</v>
      </c>
      <c r="BB2147">
        <v>10</v>
      </c>
      <c r="BC2147">
        <v>7</v>
      </c>
      <c r="BD2147">
        <v>10</v>
      </c>
      <c r="BE2147">
        <v>1737</v>
      </c>
      <c r="BF2147">
        <v>372</v>
      </c>
      <c r="BG2147">
        <v>1</v>
      </c>
      <c r="BH2147">
        <v>67</v>
      </c>
      <c r="BI2147">
        <v>65</v>
      </c>
      <c r="BJ2147">
        <v>67</v>
      </c>
      <c r="BK2147">
        <v>74</v>
      </c>
      <c r="BL2147">
        <v>37</v>
      </c>
    </row>
    <row r="2148" spans="1:64" ht="45" x14ac:dyDescent="0.25">
      <c r="A2148" t="s">
        <v>4846</v>
      </c>
      <c r="B2148">
        <v>18</v>
      </c>
      <c r="C2148">
        <v>59</v>
      </c>
      <c r="D2148">
        <v>78</v>
      </c>
      <c r="E2148" s="1" t="s">
        <v>4847</v>
      </c>
      <c r="F2148">
        <v>277742</v>
      </c>
      <c r="G2148" t="s">
        <v>146</v>
      </c>
      <c r="H2148" t="s">
        <v>483</v>
      </c>
      <c r="I2148" t="s">
        <v>68</v>
      </c>
      <c r="J2148">
        <v>61</v>
      </c>
      <c r="K2148" t="s">
        <v>106</v>
      </c>
      <c r="L2148">
        <v>19</v>
      </c>
      <c r="M2148" t="s">
        <v>2763</v>
      </c>
      <c r="N2148" t="s">
        <v>2487</v>
      </c>
      <c r="O2148" t="s">
        <v>1456</v>
      </c>
      <c r="P2148">
        <v>260</v>
      </c>
      <c r="Q2148">
        <v>38</v>
      </c>
      <c r="R2148">
        <v>61</v>
      </c>
      <c r="S2148">
        <v>61</v>
      </c>
      <c r="T2148">
        <v>50</v>
      </c>
      <c r="U2148">
        <v>50</v>
      </c>
      <c r="V2148">
        <v>239</v>
      </c>
      <c r="W2148">
        <v>57</v>
      </c>
      <c r="X2148">
        <v>50</v>
      </c>
      <c r="Y2148">
        <v>35</v>
      </c>
      <c r="Z2148">
        <v>35</v>
      </c>
      <c r="AA2148">
        <v>62</v>
      </c>
      <c r="AB2148">
        <v>326</v>
      </c>
      <c r="AC2148">
        <v>77</v>
      </c>
      <c r="AD2148">
        <v>70</v>
      </c>
      <c r="AE2148">
        <v>58</v>
      </c>
      <c r="AF2148">
        <v>56</v>
      </c>
      <c r="AG2148">
        <v>65</v>
      </c>
      <c r="AH2148">
        <v>292</v>
      </c>
      <c r="AI2148">
        <v>57</v>
      </c>
      <c r="AJ2148">
        <v>71</v>
      </c>
      <c r="AK2148">
        <v>50</v>
      </c>
      <c r="AL2148">
        <v>55</v>
      </c>
      <c r="AM2148">
        <v>59</v>
      </c>
      <c r="AN2148">
        <v>241</v>
      </c>
      <c r="AO2148">
        <v>38</v>
      </c>
      <c r="AP2148">
        <v>19</v>
      </c>
      <c r="AQ2148">
        <v>55</v>
      </c>
      <c r="AR2148">
        <v>52</v>
      </c>
      <c r="AS2148">
        <v>77</v>
      </c>
      <c r="AT2148">
        <v>50</v>
      </c>
      <c r="AU2148">
        <v>60</v>
      </c>
      <c r="AV2148">
        <v>19</v>
      </c>
      <c r="AW2148">
        <v>20</v>
      </c>
      <c r="AX2148">
        <v>21</v>
      </c>
      <c r="AY2148">
        <v>49</v>
      </c>
      <c r="AZ2148">
        <v>13</v>
      </c>
      <c r="BA2148">
        <v>10</v>
      </c>
      <c r="BB2148">
        <v>11</v>
      </c>
      <c r="BC2148">
        <v>5</v>
      </c>
      <c r="BD2148">
        <v>10</v>
      </c>
      <c r="BE2148">
        <v>1467</v>
      </c>
      <c r="BF2148">
        <v>312</v>
      </c>
      <c r="BG2148">
        <v>1</v>
      </c>
      <c r="BH2148">
        <v>73</v>
      </c>
      <c r="BI2148">
        <v>60</v>
      </c>
      <c r="BJ2148">
        <v>45</v>
      </c>
      <c r="BK2148">
        <v>59</v>
      </c>
      <c r="BL2148">
        <v>24</v>
      </c>
    </row>
    <row r="2149" spans="1:64" ht="30" x14ac:dyDescent="0.25">
      <c r="A2149" t="s">
        <v>4848</v>
      </c>
      <c r="B2149">
        <v>19</v>
      </c>
      <c r="C2149">
        <v>61</v>
      </c>
      <c r="D2149">
        <v>74</v>
      </c>
      <c r="E2149" s="1" t="s">
        <v>4849</v>
      </c>
      <c r="F2149">
        <v>277801</v>
      </c>
      <c r="G2149" t="s">
        <v>212</v>
      </c>
      <c r="H2149" t="s">
        <v>260</v>
      </c>
      <c r="I2149" t="s">
        <v>68</v>
      </c>
      <c r="J2149">
        <v>62</v>
      </c>
      <c r="K2149" t="s">
        <v>69</v>
      </c>
      <c r="L2149">
        <v>13</v>
      </c>
      <c r="M2149" t="s">
        <v>3124</v>
      </c>
      <c r="N2149" t="s">
        <v>185</v>
      </c>
      <c r="O2149" t="s">
        <v>2121</v>
      </c>
      <c r="P2149">
        <v>256</v>
      </c>
      <c r="Q2149">
        <v>47</v>
      </c>
      <c r="R2149">
        <v>48</v>
      </c>
      <c r="S2149">
        <v>55</v>
      </c>
      <c r="T2149">
        <v>64</v>
      </c>
      <c r="U2149">
        <v>42</v>
      </c>
      <c r="V2149">
        <v>282</v>
      </c>
      <c r="W2149">
        <v>61</v>
      </c>
      <c r="X2149">
        <v>51</v>
      </c>
      <c r="Y2149">
        <v>45</v>
      </c>
      <c r="Z2149">
        <v>63</v>
      </c>
      <c r="AA2149">
        <v>62</v>
      </c>
      <c r="AB2149">
        <v>332</v>
      </c>
      <c r="AC2149">
        <v>69</v>
      </c>
      <c r="AD2149">
        <v>70</v>
      </c>
      <c r="AE2149">
        <v>66</v>
      </c>
      <c r="AF2149">
        <v>59</v>
      </c>
      <c r="AG2149">
        <v>68</v>
      </c>
      <c r="AH2149">
        <v>290</v>
      </c>
      <c r="AI2149">
        <v>54</v>
      </c>
      <c r="AJ2149">
        <v>63</v>
      </c>
      <c r="AK2149">
        <v>60</v>
      </c>
      <c r="AL2149">
        <v>58</v>
      </c>
      <c r="AM2149">
        <v>55</v>
      </c>
      <c r="AN2149">
        <v>265</v>
      </c>
      <c r="AO2149">
        <v>54</v>
      </c>
      <c r="AP2149">
        <v>56</v>
      </c>
      <c r="AQ2149">
        <v>50</v>
      </c>
      <c r="AR2149">
        <v>61</v>
      </c>
      <c r="AS2149">
        <v>44</v>
      </c>
      <c r="AT2149">
        <v>55</v>
      </c>
      <c r="AU2149">
        <v>175</v>
      </c>
      <c r="AV2149">
        <v>53</v>
      </c>
      <c r="AW2149">
        <v>60</v>
      </c>
      <c r="AX2149">
        <v>62</v>
      </c>
      <c r="AY2149">
        <v>55</v>
      </c>
      <c r="AZ2149">
        <v>6</v>
      </c>
      <c r="BA2149">
        <v>13</v>
      </c>
      <c r="BB2149">
        <v>12</v>
      </c>
      <c r="BC2149">
        <v>10</v>
      </c>
      <c r="BD2149">
        <v>14</v>
      </c>
      <c r="BE2149">
        <v>1655</v>
      </c>
      <c r="BF2149">
        <v>355</v>
      </c>
      <c r="BG2149">
        <v>1</v>
      </c>
      <c r="BH2149">
        <v>70</v>
      </c>
      <c r="BI2149">
        <v>50</v>
      </c>
      <c r="BJ2149">
        <v>58</v>
      </c>
      <c r="BK2149">
        <v>62</v>
      </c>
      <c r="BL2149">
        <v>57</v>
      </c>
    </row>
    <row r="2150" spans="1:64" ht="30" x14ac:dyDescent="0.25">
      <c r="A2150" t="s">
        <v>4850</v>
      </c>
      <c r="B2150">
        <v>19</v>
      </c>
      <c r="C2150">
        <v>66</v>
      </c>
      <c r="D2150">
        <v>79</v>
      </c>
      <c r="E2150" s="1" t="s">
        <v>4851</v>
      </c>
      <c r="F2150">
        <v>277809</v>
      </c>
      <c r="G2150" t="s">
        <v>259</v>
      </c>
      <c r="H2150" t="s">
        <v>308</v>
      </c>
      <c r="I2150" t="s">
        <v>68</v>
      </c>
      <c r="J2150">
        <v>67</v>
      </c>
      <c r="K2150" t="s">
        <v>206</v>
      </c>
      <c r="L2150">
        <v>13</v>
      </c>
      <c r="M2150" t="s">
        <v>1025</v>
      </c>
      <c r="N2150" t="s">
        <v>338</v>
      </c>
      <c r="O2150" t="s">
        <v>992</v>
      </c>
      <c r="P2150">
        <v>273</v>
      </c>
      <c r="Q2150">
        <v>62</v>
      </c>
      <c r="R2150">
        <v>55</v>
      </c>
      <c r="S2150">
        <v>45</v>
      </c>
      <c r="T2150">
        <v>62</v>
      </c>
      <c r="U2150">
        <v>49</v>
      </c>
      <c r="V2150">
        <v>300</v>
      </c>
      <c r="W2150">
        <v>69</v>
      </c>
      <c r="X2150">
        <v>55</v>
      </c>
      <c r="Y2150">
        <v>48</v>
      </c>
      <c r="Z2150">
        <v>60</v>
      </c>
      <c r="AA2150">
        <v>68</v>
      </c>
      <c r="AB2150">
        <v>371</v>
      </c>
      <c r="AC2150">
        <v>79</v>
      </c>
      <c r="AD2150">
        <v>78</v>
      </c>
      <c r="AE2150">
        <v>82</v>
      </c>
      <c r="AF2150">
        <v>57</v>
      </c>
      <c r="AG2150">
        <v>75</v>
      </c>
      <c r="AH2150">
        <v>272</v>
      </c>
      <c r="AI2150">
        <v>59</v>
      </c>
      <c r="AJ2150">
        <v>55</v>
      </c>
      <c r="AK2150">
        <v>61</v>
      </c>
      <c r="AL2150">
        <v>45</v>
      </c>
      <c r="AM2150">
        <v>52</v>
      </c>
      <c r="AN2150">
        <v>287</v>
      </c>
      <c r="AO2150">
        <v>52</v>
      </c>
      <c r="AP2150">
        <v>53</v>
      </c>
      <c r="AQ2150">
        <v>57</v>
      </c>
      <c r="AR2150">
        <v>64</v>
      </c>
      <c r="AS2150">
        <v>61</v>
      </c>
      <c r="AT2150">
        <v>62</v>
      </c>
      <c r="AU2150">
        <v>153</v>
      </c>
      <c r="AV2150">
        <v>52</v>
      </c>
      <c r="AW2150">
        <v>52</v>
      </c>
      <c r="AX2150">
        <v>49</v>
      </c>
      <c r="AY2150">
        <v>59</v>
      </c>
      <c r="AZ2150">
        <v>13</v>
      </c>
      <c r="BA2150">
        <v>12</v>
      </c>
      <c r="BB2150">
        <v>9</v>
      </c>
      <c r="BC2150">
        <v>12</v>
      </c>
      <c r="BD2150">
        <v>13</v>
      </c>
      <c r="BE2150">
        <v>1715</v>
      </c>
      <c r="BF2150">
        <v>365</v>
      </c>
      <c r="BG2150">
        <v>1</v>
      </c>
      <c r="BH2150">
        <v>78</v>
      </c>
      <c r="BI2150">
        <v>55</v>
      </c>
      <c r="BJ2150">
        <v>61</v>
      </c>
      <c r="BK2150">
        <v>69</v>
      </c>
      <c r="BL2150">
        <v>51</v>
      </c>
    </row>
    <row r="2151" spans="1:64" ht="30" x14ac:dyDescent="0.25">
      <c r="A2151" t="s">
        <v>4852</v>
      </c>
      <c r="B2151">
        <v>18</v>
      </c>
      <c r="C2151">
        <v>62</v>
      </c>
      <c r="D2151">
        <v>81</v>
      </c>
      <c r="E2151" s="1" t="s">
        <v>4853</v>
      </c>
      <c r="F2151">
        <v>277810</v>
      </c>
      <c r="G2151" t="s">
        <v>212</v>
      </c>
      <c r="H2151" t="s">
        <v>260</v>
      </c>
      <c r="I2151" t="s">
        <v>68</v>
      </c>
      <c r="J2151">
        <v>62</v>
      </c>
      <c r="K2151" t="s">
        <v>508</v>
      </c>
      <c r="L2151">
        <v>19</v>
      </c>
      <c r="M2151" t="s">
        <v>2525</v>
      </c>
      <c r="N2151" t="s">
        <v>991</v>
      </c>
      <c r="O2151" t="s">
        <v>1666</v>
      </c>
      <c r="P2151">
        <v>52</v>
      </c>
      <c r="Q2151">
        <v>11</v>
      </c>
      <c r="R2151">
        <v>6</v>
      </c>
      <c r="S2151">
        <v>13</v>
      </c>
      <c r="T2151">
        <v>15</v>
      </c>
      <c r="U2151">
        <v>7</v>
      </c>
      <c r="V2151">
        <v>66</v>
      </c>
      <c r="W2151">
        <v>9</v>
      </c>
      <c r="X2151">
        <v>12</v>
      </c>
      <c r="Y2151">
        <v>14</v>
      </c>
      <c r="Z2151">
        <v>20</v>
      </c>
      <c r="AA2151">
        <v>11</v>
      </c>
      <c r="AB2151">
        <v>153</v>
      </c>
      <c r="AC2151">
        <v>17</v>
      </c>
      <c r="AD2151">
        <v>27</v>
      </c>
      <c r="AE2151">
        <v>22</v>
      </c>
      <c r="AF2151">
        <v>48</v>
      </c>
      <c r="AG2151">
        <v>39</v>
      </c>
      <c r="AH2151">
        <v>166</v>
      </c>
      <c r="AI2151">
        <v>44</v>
      </c>
      <c r="AJ2151">
        <v>45</v>
      </c>
      <c r="AK2151">
        <v>19</v>
      </c>
      <c r="AL2151">
        <v>51</v>
      </c>
      <c r="AM2151">
        <v>7</v>
      </c>
      <c r="AN2151">
        <v>93</v>
      </c>
      <c r="AO2151">
        <v>21</v>
      </c>
      <c r="AP2151">
        <v>13</v>
      </c>
      <c r="AQ2151">
        <v>8</v>
      </c>
      <c r="AR2151">
        <v>32</v>
      </c>
      <c r="AS2151">
        <v>19</v>
      </c>
      <c r="AT2151">
        <v>23</v>
      </c>
      <c r="AU2151">
        <v>31</v>
      </c>
      <c r="AV2151">
        <v>9</v>
      </c>
      <c r="AW2151">
        <v>12</v>
      </c>
      <c r="AX2151">
        <v>10</v>
      </c>
      <c r="AY2151">
        <v>308</v>
      </c>
      <c r="AZ2151">
        <v>63</v>
      </c>
      <c r="BA2151">
        <v>61</v>
      </c>
      <c r="BB2151">
        <v>59</v>
      </c>
      <c r="BC2151">
        <v>61</v>
      </c>
      <c r="BD2151">
        <v>64</v>
      </c>
      <c r="BE2151">
        <v>869</v>
      </c>
      <c r="BF2151">
        <v>329</v>
      </c>
      <c r="BG2151">
        <v>1</v>
      </c>
      <c r="BH2151">
        <v>63</v>
      </c>
      <c r="BI2151">
        <v>61</v>
      </c>
      <c r="BJ2151">
        <v>59</v>
      </c>
      <c r="BK2151">
        <v>64</v>
      </c>
      <c r="BL2151">
        <v>21</v>
      </c>
    </row>
    <row r="2152" spans="1:64" ht="30" x14ac:dyDescent="0.25">
      <c r="A2152" t="s">
        <v>4854</v>
      </c>
      <c r="B2152">
        <v>23</v>
      </c>
      <c r="C2152">
        <v>74</v>
      </c>
      <c r="D2152">
        <v>81</v>
      </c>
      <c r="E2152" s="1" t="s">
        <v>4855</v>
      </c>
      <c r="F2152">
        <v>277839</v>
      </c>
      <c r="G2152" t="s">
        <v>337</v>
      </c>
      <c r="H2152" t="s">
        <v>913</v>
      </c>
      <c r="I2152" t="s">
        <v>68</v>
      </c>
      <c r="J2152">
        <v>76</v>
      </c>
      <c r="K2152" t="s">
        <v>106</v>
      </c>
      <c r="L2152">
        <v>7</v>
      </c>
      <c r="M2152" t="s">
        <v>567</v>
      </c>
      <c r="N2152" t="s">
        <v>132</v>
      </c>
      <c r="O2152" t="s">
        <v>354</v>
      </c>
      <c r="P2152">
        <v>333</v>
      </c>
      <c r="Q2152">
        <v>46</v>
      </c>
      <c r="R2152">
        <v>78</v>
      </c>
      <c r="S2152">
        <v>80</v>
      </c>
      <c r="T2152">
        <v>63</v>
      </c>
      <c r="U2152">
        <v>66</v>
      </c>
      <c r="V2152">
        <v>306</v>
      </c>
      <c r="W2152">
        <v>71</v>
      </c>
      <c r="X2152">
        <v>58</v>
      </c>
      <c r="Y2152">
        <v>66</v>
      </c>
      <c r="Z2152">
        <v>39</v>
      </c>
      <c r="AA2152">
        <v>72</v>
      </c>
      <c r="AB2152">
        <v>331</v>
      </c>
      <c r="AC2152">
        <v>65</v>
      </c>
      <c r="AD2152">
        <v>72</v>
      </c>
      <c r="AE2152">
        <v>61</v>
      </c>
      <c r="AF2152">
        <v>74</v>
      </c>
      <c r="AG2152">
        <v>59</v>
      </c>
      <c r="AH2152">
        <v>379</v>
      </c>
      <c r="AI2152">
        <v>74</v>
      </c>
      <c r="AJ2152">
        <v>87</v>
      </c>
      <c r="AK2152">
        <v>66</v>
      </c>
      <c r="AL2152">
        <v>83</v>
      </c>
      <c r="AM2152">
        <v>69</v>
      </c>
      <c r="AN2152">
        <v>279</v>
      </c>
      <c r="AO2152">
        <v>58</v>
      </c>
      <c r="AP2152">
        <v>18</v>
      </c>
      <c r="AQ2152">
        <v>76</v>
      </c>
      <c r="AR2152">
        <v>57</v>
      </c>
      <c r="AS2152">
        <v>70</v>
      </c>
      <c r="AT2152">
        <v>64</v>
      </c>
      <c r="AU2152">
        <v>63</v>
      </c>
      <c r="AV2152">
        <v>20</v>
      </c>
      <c r="AW2152">
        <v>18</v>
      </c>
      <c r="AX2152">
        <v>25</v>
      </c>
      <c r="AY2152">
        <v>47</v>
      </c>
      <c r="AZ2152">
        <v>9</v>
      </c>
      <c r="BA2152">
        <v>14</v>
      </c>
      <c r="BB2152">
        <v>8</v>
      </c>
      <c r="BC2152">
        <v>10</v>
      </c>
      <c r="BD2152">
        <v>6</v>
      </c>
      <c r="BE2152">
        <v>1738</v>
      </c>
      <c r="BF2152">
        <v>368</v>
      </c>
      <c r="BG2152">
        <v>1</v>
      </c>
      <c r="BH2152">
        <v>69</v>
      </c>
      <c r="BI2152">
        <v>74</v>
      </c>
      <c r="BJ2152">
        <v>55</v>
      </c>
      <c r="BK2152">
        <v>70</v>
      </c>
      <c r="BL2152">
        <v>26</v>
      </c>
    </row>
    <row r="2153" spans="1:64" ht="30" x14ac:dyDescent="0.25">
      <c r="A2153" t="s">
        <v>4856</v>
      </c>
      <c r="B2153">
        <v>19</v>
      </c>
      <c r="C2153">
        <v>60</v>
      </c>
      <c r="D2153">
        <v>75</v>
      </c>
      <c r="E2153" s="1" t="s">
        <v>3107</v>
      </c>
      <c r="F2153">
        <v>278084</v>
      </c>
      <c r="G2153" t="s">
        <v>97</v>
      </c>
      <c r="H2153" t="s">
        <v>278</v>
      </c>
      <c r="I2153" t="s">
        <v>68</v>
      </c>
      <c r="J2153">
        <v>61</v>
      </c>
      <c r="K2153" t="s">
        <v>69</v>
      </c>
      <c r="L2153">
        <v>15</v>
      </c>
      <c r="M2153" t="s">
        <v>2763</v>
      </c>
      <c r="N2153" t="s">
        <v>443</v>
      </c>
      <c r="O2153" t="s">
        <v>458</v>
      </c>
      <c r="P2153">
        <v>252</v>
      </c>
      <c r="Q2153">
        <v>52</v>
      </c>
      <c r="R2153">
        <v>56</v>
      </c>
      <c r="S2153">
        <v>37</v>
      </c>
      <c r="T2153">
        <v>54</v>
      </c>
      <c r="U2153">
        <v>53</v>
      </c>
      <c r="V2153">
        <v>289</v>
      </c>
      <c r="W2153">
        <v>67</v>
      </c>
      <c r="X2153">
        <v>57</v>
      </c>
      <c r="Y2153">
        <v>56</v>
      </c>
      <c r="Z2153">
        <v>46</v>
      </c>
      <c r="AA2153">
        <v>63</v>
      </c>
      <c r="AB2153">
        <v>338</v>
      </c>
      <c r="AC2153">
        <v>75</v>
      </c>
      <c r="AD2153">
        <v>69</v>
      </c>
      <c r="AE2153">
        <v>76</v>
      </c>
      <c r="AF2153">
        <v>50</v>
      </c>
      <c r="AG2153">
        <v>68</v>
      </c>
      <c r="AH2153">
        <v>231</v>
      </c>
      <c r="AI2153">
        <v>55</v>
      </c>
      <c r="AJ2153">
        <v>39</v>
      </c>
      <c r="AK2153">
        <v>53</v>
      </c>
      <c r="AL2153">
        <v>32</v>
      </c>
      <c r="AM2153">
        <v>52</v>
      </c>
      <c r="AN2153">
        <v>225</v>
      </c>
      <c r="AO2153">
        <v>33</v>
      </c>
      <c r="AP2153">
        <v>24</v>
      </c>
      <c r="AQ2153">
        <v>56</v>
      </c>
      <c r="AR2153">
        <v>54</v>
      </c>
      <c r="AS2153">
        <v>58</v>
      </c>
      <c r="AT2153">
        <v>50</v>
      </c>
      <c r="AU2153">
        <v>63</v>
      </c>
      <c r="AV2153">
        <v>22</v>
      </c>
      <c r="AW2153">
        <v>21</v>
      </c>
      <c r="AX2153">
        <v>20</v>
      </c>
      <c r="AY2153">
        <v>57</v>
      </c>
      <c r="AZ2153">
        <v>10</v>
      </c>
      <c r="BA2153">
        <v>12</v>
      </c>
      <c r="BB2153">
        <v>10</v>
      </c>
      <c r="BC2153">
        <v>10</v>
      </c>
      <c r="BD2153">
        <v>15</v>
      </c>
      <c r="BE2153">
        <v>1455</v>
      </c>
      <c r="BF2153">
        <v>306</v>
      </c>
      <c r="BG2153">
        <v>1</v>
      </c>
      <c r="BH2153">
        <v>72</v>
      </c>
      <c r="BI2153">
        <v>55</v>
      </c>
      <c r="BJ2153">
        <v>53</v>
      </c>
      <c r="BK2153">
        <v>65</v>
      </c>
      <c r="BL2153">
        <v>23</v>
      </c>
    </row>
    <row r="2154" spans="1:64" ht="75" x14ac:dyDescent="0.25">
      <c r="A2154" t="s">
        <v>4857</v>
      </c>
      <c r="B2154">
        <v>18</v>
      </c>
      <c r="C2154">
        <v>60</v>
      </c>
      <c r="D2154">
        <v>79</v>
      </c>
      <c r="E2154" s="1" t="s">
        <v>4858</v>
      </c>
      <c r="F2154">
        <v>278101</v>
      </c>
      <c r="G2154" t="s">
        <v>252</v>
      </c>
      <c r="H2154" t="s">
        <v>98</v>
      </c>
      <c r="I2154" t="s">
        <v>77</v>
      </c>
      <c r="J2154">
        <v>62</v>
      </c>
      <c r="K2154" t="s">
        <v>106</v>
      </c>
      <c r="L2154">
        <v>19</v>
      </c>
      <c r="M2154" t="s">
        <v>3342</v>
      </c>
      <c r="N2154" t="s">
        <v>248</v>
      </c>
      <c r="O2154" t="s">
        <v>72</v>
      </c>
      <c r="P2154">
        <v>263</v>
      </c>
      <c r="Q2154">
        <v>39</v>
      </c>
      <c r="R2154">
        <v>63</v>
      </c>
      <c r="S2154">
        <v>57</v>
      </c>
      <c r="T2154">
        <v>49</v>
      </c>
      <c r="U2154">
        <v>55</v>
      </c>
      <c r="V2154">
        <v>234</v>
      </c>
      <c r="W2154">
        <v>57</v>
      </c>
      <c r="X2154">
        <v>49</v>
      </c>
      <c r="Y2154">
        <v>34</v>
      </c>
      <c r="Z2154">
        <v>37</v>
      </c>
      <c r="AA2154">
        <v>57</v>
      </c>
      <c r="AB2154">
        <v>356</v>
      </c>
      <c r="AC2154">
        <v>74</v>
      </c>
      <c r="AD2154">
        <v>72</v>
      </c>
      <c r="AE2154">
        <v>73</v>
      </c>
      <c r="AF2154">
        <v>58</v>
      </c>
      <c r="AG2154">
        <v>79</v>
      </c>
      <c r="AH2154">
        <v>283</v>
      </c>
      <c r="AI2154">
        <v>60</v>
      </c>
      <c r="AJ2154">
        <v>60</v>
      </c>
      <c r="AK2154">
        <v>55</v>
      </c>
      <c r="AL2154">
        <v>49</v>
      </c>
      <c r="AM2154">
        <v>59</v>
      </c>
      <c r="AN2154">
        <v>249</v>
      </c>
      <c r="AO2154">
        <v>55</v>
      </c>
      <c r="AP2154">
        <v>16</v>
      </c>
      <c r="AQ2154">
        <v>60</v>
      </c>
      <c r="AR2154">
        <v>51</v>
      </c>
      <c r="AS2154">
        <v>67</v>
      </c>
      <c r="AT2154">
        <v>56</v>
      </c>
      <c r="AU2154">
        <v>67</v>
      </c>
      <c r="AV2154">
        <v>17</v>
      </c>
      <c r="AW2154">
        <v>23</v>
      </c>
      <c r="AX2154">
        <v>27</v>
      </c>
      <c r="AY2154">
        <v>48</v>
      </c>
      <c r="AZ2154">
        <v>5</v>
      </c>
      <c r="BA2154">
        <v>11</v>
      </c>
      <c r="BB2154">
        <v>12</v>
      </c>
      <c r="BC2154">
        <v>10</v>
      </c>
      <c r="BD2154">
        <v>10</v>
      </c>
      <c r="BE2154">
        <v>1500</v>
      </c>
      <c r="BF2154">
        <v>315</v>
      </c>
      <c r="BG2154">
        <v>1</v>
      </c>
      <c r="BH2154">
        <v>73</v>
      </c>
      <c r="BI2154">
        <v>61</v>
      </c>
      <c r="BJ2154">
        <v>45</v>
      </c>
      <c r="BK2154">
        <v>60</v>
      </c>
      <c r="BL2154">
        <v>24</v>
      </c>
    </row>
    <row r="2155" spans="1:64" ht="45" x14ac:dyDescent="0.25">
      <c r="A2155" t="s">
        <v>4859</v>
      </c>
      <c r="B2155">
        <v>16</v>
      </c>
      <c r="C2155">
        <v>61</v>
      </c>
      <c r="D2155">
        <v>79</v>
      </c>
      <c r="E2155" s="1" t="s">
        <v>4860</v>
      </c>
      <c r="F2155">
        <v>278203</v>
      </c>
      <c r="G2155" t="s">
        <v>124</v>
      </c>
      <c r="H2155" t="s">
        <v>290</v>
      </c>
      <c r="I2155" t="s">
        <v>68</v>
      </c>
      <c r="J2155">
        <v>63</v>
      </c>
      <c r="K2155" t="s">
        <v>189</v>
      </c>
      <c r="L2155">
        <v>18</v>
      </c>
      <c r="M2155" t="s">
        <v>2978</v>
      </c>
      <c r="N2155" t="s">
        <v>991</v>
      </c>
      <c r="O2155" t="s">
        <v>78</v>
      </c>
      <c r="P2155">
        <v>202</v>
      </c>
      <c r="Q2155">
        <v>36</v>
      </c>
      <c r="R2155">
        <v>30</v>
      </c>
      <c r="S2155">
        <v>57</v>
      </c>
      <c r="T2155">
        <v>56</v>
      </c>
      <c r="U2155">
        <v>23</v>
      </c>
      <c r="V2155">
        <v>216</v>
      </c>
      <c r="W2155">
        <v>41</v>
      </c>
      <c r="X2155">
        <v>42</v>
      </c>
      <c r="Y2155">
        <v>30</v>
      </c>
      <c r="Z2155">
        <v>49</v>
      </c>
      <c r="AA2155">
        <v>54</v>
      </c>
      <c r="AB2155">
        <v>298</v>
      </c>
      <c r="AC2155">
        <v>67</v>
      </c>
      <c r="AD2155">
        <v>65</v>
      </c>
      <c r="AE2155">
        <v>53</v>
      </c>
      <c r="AF2155">
        <v>59</v>
      </c>
      <c r="AG2155">
        <v>54</v>
      </c>
      <c r="AH2155">
        <v>265</v>
      </c>
      <c r="AI2155">
        <v>45</v>
      </c>
      <c r="AJ2155">
        <v>67</v>
      </c>
      <c r="AK2155">
        <v>58</v>
      </c>
      <c r="AL2155">
        <v>67</v>
      </c>
      <c r="AM2155">
        <v>28</v>
      </c>
      <c r="AN2155">
        <v>220</v>
      </c>
      <c r="AO2155">
        <v>54</v>
      </c>
      <c r="AP2155">
        <v>62</v>
      </c>
      <c r="AQ2155">
        <v>37</v>
      </c>
      <c r="AR2155">
        <v>35</v>
      </c>
      <c r="AS2155">
        <v>32</v>
      </c>
      <c r="AT2155">
        <v>49</v>
      </c>
      <c r="AU2155">
        <v>185</v>
      </c>
      <c r="AV2155">
        <v>59</v>
      </c>
      <c r="AW2155">
        <v>65</v>
      </c>
      <c r="AX2155">
        <v>61</v>
      </c>
      <c r="AY2155">
        <v>61</v>
      </c>
      <c r="AZ2155">
        <v>15</v>
      </c>
      <c r="BA2155">
        <v>13</v>
      </c>
      <c r="BB2155">
        <v>15</v>
      </c>
      <c r="BC2155">
        <v>6</v>
      </c>
      <c r="BD2155">
        <v>12</v>
      </c>
      <c r="BE2155">
        <v>1447</v>
      </c>
      <c r="BF2155">
        <v>315</v>
      </c>
      <c r="BG2155">
        <v>1</v>
      </c>
      <c r="BH2155">
        <v>66</v>
      </c>
      <c r="BI2155">
        <v>33</v>
      </c>
      <c r="BJ2155">
        <v>45</v>
      </c>
      <c r="BK2155">
        <v>48</v>
      </c>
      <c r="BL2155">
        <v>61</v>
      </c>
    </row>
    <row r="2156" spans="1:64" ht="30" x14ac:dyDescent="0.25">
      <c r="A2156" t="s">
        <v>4861</v>
      </c>
      <c r="B2156">
        <v>18</v>
      </c>
      <c r="C2156" t="s">
        <v>2140</v>
      </c>
      <c r="D2156" t="s">
        <v>264</v>
      </c>
      <c r="E2156" s="1" t="s">
        <v>1094</v>
      </c>
      <c r="F2156">
        <v>278351</v>
      </c>
      <c r="G2156" t="s">
        <v>212</v>
      </c>
      <c r="H2156" t="s">
        <v>98</v>
      </c>
      <c r="I2156" t="s">
        <v>68</v>
      </c>
      <c r="J2156">
        <v>67</v>
      </c>
      <c r="K2156" t="s">
        <v>229</v>
      </c>
      <c r="L2156">
        <v>18</v>
      </c>
      <c r="M2156" t="s">
        <v>2121</v>
      </c>
      <c r="N2156" t="s">
        <v>248</v>
      </c>
      <c r="O2156" t="s">
        <v>1164</v>
      </c>
      <c r="P2156">
        <v>286</v>
      </c>
      <c r="Q2156">
        <v>58</v>
      </c>
      <c r="R2156">
        <v>47</v>
      </c>
      <c r="S2156">
        <v>61</v>
      </c>
      <c r="T2156" t="s">
        <v>735</v>
      </c>
      <c r="U2156">
        <v>52</v>
      </c>
      <c r="V2156">
        <v>300</v>
      </c>
      <c r="W2156" t="s">
        <v>1304</v>
      </c>
      <c r="X2156">
        <v>56</v>
      </c>
      <c r="Y2156">
        <v>46</v>
      </c>
      <c r="Z2156" t="s">
        <v>2002</v>
      </c>
      <c r="AA2156" t="s">
        <v>1828</v>
      </c>
      <c r="AB2156">
        <v>346</v>
      </c>
      <c r="AC2156" t="s">
        <v>1496</v>
      </c>
      <c r="AD2156">
        <v>71</v>
      </c>
      <c r="AE2156">
        <v>72</v>
      </c>
      <c r="AF2156">
        <v>62</v>
      </c>
      <c r="AG2156">
        <v>69</v>
      </c>
      <c r="AH2156">
        <v>306</v>
      </c>
      <c r="AI2156">
        <v>56</v>
      </c>
      <c r="AJ2156" t="s">
        <v>4331</v>
      </c>
      <c r="AK2156">
        <v>70</v>
      </c>
      <c r="AL2156">
        <v>55</v>
      </c>
      <c r="AM2156">
        <v>57</v>
      </c>
      <c r="AN2156">
        <v>293</v>
      </c>
      <c r="AO2156">
        <v>63</v>
      </c>
      <c r="AP2156">
        <v>63</v>
      </c>
      <c r="AQ2156">
        <v>58</v>
      </c>
      <c r="AR2156">
        <v>62</v>
      </c>
      <c r="AS2156">
        <v>47</v>
      </c>
      <c r="AT2156" t="s">
        <v>978</v>
      </c>
      <c r="AU2156">
        <v>192</v>
      </c>
      <c r="AV2156">
        <v>61</v>
      </c>
      <c r="AW2156">
        <v>68</v>
      </c>
      <c r="AX2156">
        <v>63</v>
      </c>
      <c r="AY2156">
        <v>60</v>
      </c>
      <c r="AZ2156">
        <v>9</v>
      </c>
      <c r="BA2156">
        <v>14</v>
      </c>
      <c r="BB2156">
        <v>8</v>
      </c>
      <c r="BC2156">
        <v>15</v>
      </c>
      <c r="BD2156">
        <v>14</v>
      </c>
      <c r="BE2156">
        <v>1783</v>
      </c>
      <c r="BF2156">
        <v>378</v>
      </c>
      <c r="BG2156">
        <v>1</v>
      </c>
      <c r="BH2156">
        <v>71</v>
      </c>
      <c r="BI2156">
        <v>52</v>
      </c>
      <c r="BJ2156">
        <v>62</v>
      </c>
      <c r="BK2156">
        <v>68</v>
      </c>
      <c r="BL2156">
        <v>64</v>
      </c>
    </row>
    <row r="2157" spans="1:64" ht="30" x14ac:dyDescent="0.25">
      <c r="A2157" t="s">
        <v>4862</v>
      </c>
      <c r="B2157">
        <v>20</v>
      </c>
      <c r="C2157">
        <v>65</v>
      </c>
      <c r="D2157">
        <v>79</v>
      </c>
      <c r="E2157" s="1" t="s">
        <v>4863</v>
      </c>
      <c r="F2157">
        <v>278660</v>
      </c>
      <c r="G2157" t="s">
        <v>426</v>
      </c>
      <c r="H2157" t="s">
        <v>91</v>
      </c>
      <c r="I2157" t="s">
        <v>68</v>
      </c>
      <c r="J2157">
        <v>68</v>
      </c>
      <c r="K2157" t="s">
        <v>206</v>
      </c>
      <c r="L2157">
        <v>14</v>
      </c>
      <c r="M2157" t="s">
        <v>932</v>
      </c>
      <c r="N2157" t="s">
        <v>991</v>
      </c>
      <c r="O2157" t="s">
        <v>509</v>
      </c>
      <c r="P2157">
        <v>297</v>
      </c>
      <c r="Q2157">
        <v>58</v>
      </c>
      <c r="R2157">
        <v>64</v>
      </c>
      <c r="S2157">
        <v>64</v>
      </c>
      <c r="T2157">
        <v>61</v>
      </c>
      <c r="U2157">
        <v>50</v>
      </c>
      <c r="V2157">
        <v>282</v>
      </c>
      <c r="W2157">
        <v>70</v>
      </c>
      <c r="X2157">
        <v>50</v>
      </c>
      <c r="Y2157">
        <v>40</v>
      </c>
      <c r="Z2157">
        <v>52</v>
      </c>
      <c r="AA2157">
        <v>70</v>
      </c>
      <c r="AB2157">
        <v>370</v>
      </c>
      <c r="AC2157">
        <v>87</v>
      </c>
      <c r="AD2157">
        <v>88</v>
      </c>
      <c r="AE2157">
        <v>69</v>
      </c>
      <c r="AF2157">
        <v>61</v>
      </c>
      <c r="AG2157">
        <v>65</v>
      </c>
      <c r="AH2157">
        <v>322</v>
      </c>
      <c r="AI2157">
        <v>60</v>
      </c>
      <c r="AJ2157">
        <v>79</v>
      </c>
      <c r="AK2157">
        <v>68</v>
      </c>
      <c r="AL2157">
        <v>61</v>
      </c>
      <c r="AM2157">
        <v>54</v>
      </c>
      <c r="AN2157">
        <v>243</v>
      </c>
      <c r="AO2157">
        <v>50</v>
      </c>
      <c r="AP2157">
        <v>21</v>
      </c>
      <c r="AQ2157">
        <v>63</v>
      </c>
      <c r="AR2157">
        <v>46</v>
      </c>
      <c r="AS2157">
        <v>63</v>
      </c>
      <c r="AT2157">
        <v>64</v>
      </c>
      <c r="AU2157">
        <v>89</v>
      </c>
      <c r="AV2157">
        <v>30</v>
      </c>
      <c r="AW2157">
        <v>29</v>
      </c>
      <c r="AX2157">
        <v>30</v>
      </c>
      <c r="AY2157">
        <v>55</v>
      </c>
      <c r="AZ2157">
        <v>13</v>
      </c>
      <c r="BA2157">
        <v>14</v>
      </c>
      <c r="BB2157">
        <v>13</v>
      </c>
      <c r="BC2157">
        <v>7</v>
      </c>
      <c r="BD2157">
        <v>8</v>
      </c>
      <c r="BE2157">
        <v>1658</v>
      </c>
      <c r="BF2157">
        <v>363</v>
      </c>
      <c r="BG2157">
        <v>1</v>
      </c>
      <c r="BH2157">
        <v>88</v>
      </c>
      <c r="BI2157">
        <v>60</v>
      </c>
      <c r="BJ2157">
        <v>54</v>
      </c>
      <c r="BK2157">
        <v>69</v>
      </c>
      <c r="BL2157">
        <v>31</v>
      </c>
    </row>
    <row r="2158" spans="1:64" ht="30" x14ac:dyDescent="0.25">
      <c r="A2158" t="s">
        <v>4864</v>
      </c>
      <c r="B2158">
        <v>17</v>
      </c>
      <c r="C2158">
        <v>58</v>
      </c>
      <c r="D2158">
        <v>78</v>
      </c>
      <c r="E2158" s="1" t="s">
        <v>1047</v>
      </c>
      <c r="F2158">
        <v>279008</v>
      </c>
      <c r="G2158" t="s">
        <v>146</v>
      </c>
      <c r="H2158" t="s">
        <v>67</v>
      </c>
      <c r="I2158" t="s">
        <v>68</v>
      </c>
      <c r="J2158">
        <v>60</v>
      </c>
      <c r="K2158" t="s">
        <v>189</v>
      </c>
      <c r="L2158">
        <v>20</v>
      </c>
      <c r="M2158" t="s">
        <v>3114</v>
      </c>
      <c r="N2158" t="s">
        <v>991</v>
      </c>
      <c r="O2158" t="s">
        <v>2121</v>
      </c>
      <c r="P2158">
        <v>208</v>
      </c>
      <c r="Q2158">
        <v>33</v>
      </c>
      <c r="R2158">
        <v>27</v>
      </c>
      <c r="S2158">
        <v>59</v>
      </c>
      <c r="T2158">
        <v>56</v>
      </c>
      <c r="U2158">
        <v>33</v>
      </c>
      <c r="V2158">
        <v>201</v>
      </c>
      <c r="W2158">
        <v>45</v>
      </c>
      <c r="X2158">
        <v>28</v>
      </c>
      <c r="Y2158">
        <v>33</v>
      </c>
      <c r="Z2158">
        <v>49</v>
      </c>
      <c r="AA2158">
        <v>46</v>
      </c>
      <c r="AB2158">
        <v>305</v>
      </c>
      <c r="AC2158">
        <v>65</v>
      </c>
      <c r="AD2158">
        <v>63</v>
      </c>
      <c r="AE2158">
        <v>57</v>
      </c>
      <c r="AF2158">
        <v>56</v>
      </c>
      <c r="AG2158">
        <v>64</v>
      </c>
      <c r="AH2158">
        <v>255</v>
      </c>
      <c r="AI2158">
        <v>46</v>
      </c>
      <c r="AJ2158">
        <v>62</v>
      </c>
      <c r="AK2158">
        <v>63</v>
      </c>
      <c r="AL2158">
        <v>57</v>
      </c>
      <c r="AM2158">
        <v>27</v>
      </c>
      <c r="AN2158">
        <v>220</v>
      </c>
      <c r="AO2158">
        <v>52</v>
      </c>
      <c r="AP2158">
        <v>58</v>
      </c>
      <c r="AQ2158">
        <v>29</v>
      </c>
      <c r="AR2158">
        <v>37</v>
      </c>
      <c r="AS2158">
        <v>44</v>
      </c>
      <c r="AT2158">
        <v>51</v>
      </c>
      <c r="AU2158">
        <v>179</v>
      </c>
      <c r="AV2158">
        <v>61</v>
      </c>
      <c r="AW2158">
        <v>60</v>
      </c>
      <c r="AX2158">
        <v>58</v>
      </c>
      <c r="AY2158">
        <v>45</v>
      </c>
      <c r="AZ2158">
        <v>6</v>
      </c>
      <c r="BA2158">
        <v>12</v>
      </c>
      <c r="BB2158">
        <v>5</v>
      </c>
      <c r="BC2158">
        <v>8</v>
      </c>
      <c r="BD2158">
        <v>14</v>
      </c>
      <c r="BE2158">
        <v>1413</v>
      </c>
      <c r="BF2158">
        <v>306</v>
      </c>
      <c r="BG2158">
        <v>1</v>
      </c>
      <c r="BH2158">
        <v>64</v>
      </c>
      <c r="BI2158">
        <v>32</v>
      </c>
      <c r="BJ2158">
        <v>44</v>
      </c>
      <c r="BK2158">
        <v>48</v>
      </c>
      <c r="BL2158">
        <v>60</v>
      </c>
    </row>
    <row r="2159" spans="1:64" ht="60" x14ac:dyDescent="0.25">
      <c r="A2159" t="s">
        <v>4865</v>
      </c>
      <c r="B2159">
        <v>17</v>
      </c>
      <c r="C2159">
        <v>58</v>
      </c>
      <c r="D2159">
        <v>82</v>
      </c>
      <c r="E2159" s="1" t="s">
        <v>4866</v>
      </c>
      <c r="F2159">
        <v>279487</v>
      </c>
      <c r="G2159" t="s">
        <v>75</v>
      </c>
      <c r="H2159" t="s">
        <v>84</v>
      </c>
      <c r="I2159" t="s">
        <v>77</v>
      </c>
      <c r="J2159">
        <v>58</v>
      </c>
      <c r="K2159" t="s">
        <v>478</v>
      </c>
      <c r="L2159">
        <v>24</v>
      </c>
      <c r="M2159" t="s">
        <v>3342</v>
      </c>
      <c r="N2159" t="s">
        <v>991</v>
      </c>
      <c r="O2159" t="s">
        <v>1025</v>
      </c>
      <c r="P2159">
        <v>240</v>
      </c>
      <c r="Q2159">
        <v>55</v>
      </c>
      <c r="R2159">
        <v>42</v>
      </c>
      <c r="S2159">
        <v>59</v>
      </c>
      <c r="T2159">
        <v>50</v>
      </c>
      <c r="U2159">
        <v>34</v>
      </c>
      <c r="V2159">
        <v>213</v>
      </c>
      <c r="W2159">
        <v>55</v>
      </c>
      <c r="X2159">
        <v>46</v>
      </c>
      <c r="Y2159">
        <v>29</v>
      </c>
      <c r="Z2159">
        <v>29</v>
      </c>
      <c r="AA2159">
        <v>54</v>
      </c>
      <c r="AB2159">
        <v>352</v>
      </c>
      <c r="AC2159">
        <v>78</v>
      </c>
      <c r="AD2159">
        <v>74</v>
      </c>
      <c r="AE2159">
        <v>68</v>
      </c>
      <c r="AF2159">
        <v>49</v>
      </c>
      <c r="AG2159">
        <v>83</v>
      </c>
      <c r="AH2159">
        <v>233</v>
      </c>
      <c r="AI2159">
        <v>39</v>
      </c>
      <c r="AJ2159">
        <v>58</v>
      </c>
      <c r="AK2159">
        <v>65</v>
      </c>
      <c r="AL2159">
        <v>44</v>
      </c>
      <c r="AM2159">
        <v>27</v>
      </c>
      <c r="AN2159">
        <v>238</v>
      </c>
      <c r="AO2159">
        <v>54</v>
      </c>
      <c r="AP2159">
        <v>52</v>
      </c>
      <c r="AQ2159">
        <v>54</v>
      </c>
      <c r="AR2159">
        <v>42</v>
      </c>
      <c r="AS2159">
        <v>36</v>
      </c>
      <c r="AT2159">
        <v>38</v>
      </c>
      <c r="AU2159">
        <v>156</v>
      </c>
      <c r="AV2159">
        <v>54</v>
      </c>
      <c r="AW2159">
        <v>53</v>
      </c>
      <c r="AX2159">
        <v>49</v>
      </c>
      <c r="AY2159">
        <v>58</v>
      </c>
      <c r="AZ2159">
        <v>8</v>
      </c>
      <c r="BA2159">
        <v>12</v>
      </c>
      <c r="BB2159">
        <v>10</v>
      </c>
      <c r="BC2159">
        <v>13</v>
      </c>
      <c r="BD2159">
        <v>15</v>
      </c>
      <c r="BE2159">
        <v>1490</v>
      </c>
      <c r="BF2159">
        <v>320</v>
      </c>
      <c r="BG2159">
        <v>1</v>
      </c>
      <c r="BH2159">
        <v>76</v>
      </c>
      <c r="BI2159">
        <v>38</v>
      </c>
      <c r="BJ2159">
        <v>45</v>
      </c>
      <c r="BK2159">
        <v>56</v>
      </c>
      <c r="BL2159">
        <v>53</v>
      </c>
    </row>
    <row r="2160" spans="1:64" ht="45" x14ac:dyDescent="0.25">
      <c r="A2160" t="s">
        <v>4867</v>
      </c>
      <c r="B2160">
        <v>18</v>
      </c>
      <c r="C2160">
        <v>61</v>
      </c>
      <c r="D2160">
        <v>80</v>
      </c>
      <c r="E2160" s="1" t="s">
        <v>4868</v>
      </c>
      <c r="F2160">
        <v>279624</v>
      </c>
      <c r="G2160" t="s">
        <v>97</v>
      </c>
      <c r="H2160" t="s">
        <v>147</v>
      </c>
      <c r="I2160" t="s">
        <v>68</v>
      </c>
      <c r="J2160">
        <v>62</v>
      </c>
      <c r="K2160" t="s">
        <v>229</v>
      </c>
      <c r="L2160">
        <v>19</v>
      </c>
      <c r="M2160" t="s">
        <v>3206</v>
      </c>
      <c r="N2160" t="s">
        <v>248</v>
      </c>
      <c r="O2160" t="s">
        <v>1025</v>
      </c>
      <c r="P2160">
        <v>258</v>
      </c>
      <c r="Q2160">
        <v>53</v>
      </c>
      <c r="R2160">
        <v>41</v>
      </c>
      <c r="S2160">
        <v>57</v>
      </c>
      <c r="T2160">
        <v>63</v>
      </c>
      <c r="U2160">
        <v>44</v>
      </c>
      <c r="V2160">
        <v>289</v>
      </c>
      <c r="W2160">
        <v>58</v>
      </c>
      <c r="X2160">
        <v>58</v>
      </c>
      <c r="Y2160">
        <v>47</v>
      </c>
      <c r="Z2160">
        <v>61</v>
      </c>
      <c r="AA2160">
        <v>65</v>
      </c>
      <c r="AB2160">
        <v>320</v>
      </c>
      <c r="AC2160">
        <v>63</v>
      </c>
      <c r="AD2160">
        <v>62</v>
      </c>
      <c r="AE2160">
        <v>70</v>
      </c>
      <c r="AF2160">
        <v>58</v>
      </c>
      <c r="AG2160">
        <v>67</v>
      </c>
      <c r="AH2160">
        <v>268</v>
      </c>
      <c r="AI2160">
        <v>60</v>
      </c>
      <c r="AJ2160">
        <v>61</v>
      </c>
      <c r="AK2160">
        <v>50</v>
      </c>
      <c r="AL2160">
        <v>56</v>
      </c>
      <c r="AM2160">
        <v>41</v>
      </c>
      <c r="AN2160">
        <v>295</v>
      </c>
      <c r="AO2160">
        <v>64</v>
      </c>
      <c r="AP2160">
        <v>58</v>
      </c>
      <c r="AQ2160">
        <v>58</v>
      </c>
      <c r="AR2160">
        <v>60</v>
      </c>
      <c r="AS2160">
        <v>55</v>
      </c>
      <c r="AT2160">
        <v>55</v>
      </c>
      <c r="AU2160">
        <v>183</v>
      </c>
      <c r="AV2160">
        <v>62</v>
      </c>
      <c r="AW2160">
        <v>61</v>
      </c>
      <c r="AX2160">
        <v>60</v>
      </c>
      <c r="AY2160">
        <v>53</v>
      </c>
      <c r="AZ2160">
        <v>9</v>
      </c>
      <c r="BA2160">
        <v>12</v>
      </c>
      <c r="BB2160">
        <v>13</v>
      </c>
      <c r="BC2160">
        <v>11</v>
      </c>
      <c r="BD2160">
        <v>8</v>
      </c>
      <c r="BE2160">
        <v>1666</v>
      </c>
      <c r="BF2160">
        <v>346</v>
      </c>
      <c r="BG2160">
        <v>1</v>
      </c>
      <c r="BH2160">
        <v>62</v>
      </c>
      <c r="BI2160">
        <v>47</v>
      </c>
      <c r="BJ2160">
        <v>59</v>
      </c>
      <c r="BK2160">
        <v>62</v>
      </c>
      <c r="BL2160">
        <v>60</v>
      </c>
    </row>
    <row r="2161" spans="1:64" ht="45" x14ac:dyDescent="0.25">
      <c r="A2161" t="s">
        <v>4869</v>
      </c>
      <c r="B2161">
        <v>17</v>
      </c>
      <c r="C2161">
        <v>64</v>
      </c>
      <c r="D2161">
        <v>79</v>
      </c>
      <c r="E2161" s="1" t="s">
        <v>1163</v>
      </c>
      <c r="F2161">
        <v>279814</v>
      </c>
      <c r="G2161" t="s">
        <v>112</v>
      </c>
      <c r="H2161" t="s">
        <v>125</v>
      </c>
      <c r="I2161" t="s">
        <v>68</v>
      </c>
      <c r="J2161">
        <v>65</v>
      </c>
      <c r="K2161" t="s">
        <v>229</v>
      </c>
      <c r="L2161">
        <v>15</v>
      </c>
      <c r="M2161" t="s">
        <v>1456</v>
      </c>
      <c r="N2161" t="s">
        <v>185</v>
      </c>
      <c r="O2161" t="s">
        <v>1164</v>
      </c>
      <c r="P2161">
        <v>205</v>
      </c>
      <c r="Q2161">
        <v>44</v>
      </c>
      <c r="R2161">
        <v>33</v>
      </c>
      <c r="S2161">
        <v>50</v>
      </c>
      <c r="T2161">
        <v>62</v>
      </c>
      <c r="U2161">
        <v>16</v>
      </c>
      <c r="V2161">
        <v>264</v>
      </c>
      <c r="W2161">
        <v>42</v>
      </c>
      <c r="X2161">
        <v>48</v>
      </c>
      <c r="Y2161">
        <v>46</v>
      </c>
      <c r="Z2161">
        <v>64</v>
      </c>
      <c r="AA2161">
        <v>64</v>
      </c>
      <c r="AB2161">
        <v>314</v>
      </c>
      <c r="AC2161">
        <v>63</v>
      </c>
      <c r="AD2161">
        <v>61</v>
      </c>
      <c r="AE2161">
        <v>59</v>
      </c>
      <c r="AF2161">
        <v>64</v>
      </c>
      <c r="AG2161">
        <v>67</v>
      </c>
      <c r="AH2161">
        <v>249</v>
      </c>
      <c r="AI2161">
        <v>46</v>
      </c>
      <c r="AJ2161">
        <v>60</v>
      </c>
      <c r="AK2161">
        <v>56</v>
      </c>
      <c r="AL2161">
        <v>60</v>
      </c>
      <c r="AM2161">
        <v>27</v>
      </c>
      <c r="AN2161">
        <v>274</v>
      </c>
      <c r="AO2161">
        <v>68</v>
      </c>
      <c r="AP2161">
        <v>62</v>
      </c>
      <c r="AQ2161">
        <v>42</v>
      </c>
      <c r="AR2161">
        <v>60</v>
      </c>
      <c r="AS2161">
        <v>42</v>
      </c>
      <c r="AT2161">
        <v>44</v>
      </c>
      <c r="AU2161">
        <v>197</v>
      </c>
      <c r="AV2161">
        <v>66</v>
      </c>
      <c r="AW2161">
        <v>65</v>
      </c>
      <c r="AX2161">
        <v>66</v>
      </c>
      <c r="AY2161">
        <v>37</v>
      </c>
      <c r="AZ2161">
        <v>7</v>
      </c>
      <c r="BA2161">
        <v>6</v>
      </c>
      <c r="BB2161">
        <v>5</v>
      </c>
      <c r="BC2161">
        <v>7</v>
      </c>
      <c r="BD2161">
        <v>12</v>
      </c>
      <c r="BE2161">
        <v>1540</v>
      </c>
      <c r="BF2161">
        <v>330</v>
      </c>
      <c r="BG2161">
        <v>1</v>
      </c>
      <c r="BH2161">
        <v>62</v>
      </c>
      <c r="BI2161">
        <v>34</v>
      </c>
      <c r="BJ2161">
        <v>57</v>
      </c>
      <c r="BK2161">
        <v>53</v>
      </c>
      <c r="BL2161">
        <v>63</v>
      </c>
    </row>
    <row r="2162" spans="1:64" ht="30" x14ac:dyDescent="0.25">
      <c r="A2162" t="s">
        <v>4870</v>
      </c>
      <c r="B2162">
        <v>23</v>
      </c>
      <c r="C2162" t="s">
        <v>1148</v>
      </c>
      <c r="D2162" t="s">
        <v>193</v>
      </c>
      <c r="E2162" s="1" t="s">
        <v>4871</v>
      </c>
      <c r="F2162">
        <v>269421</v>
      </c>
      <c r="G2162" t="s">
        <v>112</v>
      </c>
      <c r="H2162" t="s">
        <v>260</v>
      </c>
      <c r="I2162" t="s">
        <v>68</v>
      </c>
      <c r="J2162">
        <v>76</v>
      </c>
      <c r="K2162" t="s">
        <v>106</v>
      </c>
      <c r="L2162">
        <v>5</v>
      </c>
      <c r="M2162" t="s">
        <v>567</v>
      </c>
      <c r="N2162" t="s">
        <v>196</v>
      </c>
      <c r="O2162" t="s">
        <v>1277</v>
      </c>
      <c r="P2162">
        <v>349</v>
      </c>
      <c r="Q2162" t="s">
        <v>4872</v>
      </c>
      <c r="R2162">
        <v>74</v>
      </c>
      <c r="S2162" t="s">
        <v>660</v>
      </c>
      <c r="T2162" t="s">
        <v>607</v>
      </c>
      <c r="U2162">
        <v>65</v>
      </c>
      <c r="V2162">
        <v>332</v>
      </c>
      <c r="W2162">
        <v>75</v>
      </c>
      <c r="X2162">
        <v>66</v>
      </c>
      <c r="Y2162">
        <v>53</v>
      </c>
      <c r="Z2162" t="s">
        <v>2139</v>
      </c>
      <c r="AA2162" t="s">
        <v>660</v>
      </c>
      <c r="AB2162">
        <v>390</v>
      </c>
      <c r="AC2162" t="s">
        <v>526</v>
      </c>
      <c r="AD2162">
        <v>84</v>
      </c>
      <c r="AE2162">
        <v>79</v>
      </c>
      <c r="AF2162" t="s">
        <v>369</v>
      </c>
      <c r="AG2162">
        <v>70</v>
      </c>
      <c r="AH2162">
        <v>367</v>
      </c>
      <c r="AI2162" t="s">
        <v>4873</v>
      </c>
      <c r="AJ2162">
        <v>82</v>
      </c>
      <c r="AK2162" t="s">
        <v>221</v>
      </c>
      <c r="AL2162">
        <v>63</v>
      </c>
      <c r="AM2162">
        <v>66</v>
      </c>
      <c r="AN2162">
        <v>326</v>
      </c>
      <c r="AO2162" t="s">
        <v>546</v>
      </c>
      <c r="AP2162" t="s">
        <v>4874</v>
      </c>
      <c r="AQ2162" t="s">
        <v>1052</v>
      </c>
      <c r="AR2162" t="s">
        <v>4875</v>
      </c>
      <c r="AS2162">
        <v>63</v>
      </c>
      <c r="AT2162">
        <v>67</v>
      </c>
      <c r="AU2162">
        <v>106</v>
      </c>
      <c r="AV2162">
        <v>37</v>
      </c>
      <c r="AW2162" t="s">
        <v>4876</v>
      </c>
      <c r="AX2162" t="s">
        <v>4877</v>
      </c>
      <c r="AY2162">
        <v>49</v>
      </c>
      <c r="AZ2162">
        <v>14</v>
      </c>
      <c r="BA2162">
        <v>6</v>
      </c>
      <c r="BB2162">
        <v>9</v>
      </c>
      <c r="BC2162">
        <v>5</v>
      </c>
      <c r="BD2162">
        <v>15</v>
      </c>
      <c r="BE2162">
        <v>1919</v>
      </c>
      <c r="BF2162">
        <v>408</v>
      </c>
      <c r="BG2162">
        <v>1</v>
      </c>
      <c r="BH2162">
        <v>83</v>
      </c>
      <c r="BI2162">
        <v>72</v>
      </c>
      <c r="BJ2162">
        <v>68</v>
      </c>
      <c r="BK2162">
        <v>74</v>
      </c>
      <c r="BL2162">
        <v>40</v>
      </c>
    </row>
    <row r="2163" spans="1:64" ht="75" x14ac:dyDescent="0.25">
      <c r="A2163" t="s">
        <v>4878</v>
      </c>
      <c r="B2163">
        <v>21</v>
      </c>
      <c r="C2163">
        <v>64</v>
      </c>
      <c r="D2163">
        <v>73</v>
      </c>
      <c r="E2163" s="1" t="s">
        <v>4879</v>
      </c>
      <c r="F2163">
        <v>269467</v>
      </c>
      <c r="G2163" t="s">
        <v>183</v>
      </c>
      <c r="H2163" t="s">
        <v>290</v>
      </c>
      <c r="I2163" t="s">
        <v>77</v>
      </c>
      <c r="J2163">
        <v>64</v>
      </c>
      <c r="K2163" t="s">
        <v>478</v>
      </c>
      <c r="L2163">
        <v>9</v>
      </c>
      <c r="M2163" t="s">
        <v>1456</v>
      </c>
      <c r="N2163" t="s">
        <v>248</v>
      </c>
      <c r="O2163" t="s">
        <v>72</v>
      </c>
      <c r="P2163">
        <v>235</v>
      </c>
      <c r="Q2163">
        <v>62</v>
      </c>
      <c r="R2163">
        <v>31</v>
      </c>
      <c r="S2163">
        <v>48</v>
      </c>
      <c r="T2163">
        <v>59</v>
      </c>
      <c r="U2163">
        <v>35</v>
      </c>
      <c r="V2163">
        <v>250</v>
      </c>
      <c r="W2163">
        <v>59</v>
      </c>
      <c r="X2163">
        <v>52</v>
      </c>
      <c r="Y2163">
        <v>33</v>
      </c>
      <c r="Z2163">
        <v>48</v>
      </c>
      <c r="AA2163">
        <v>58</v>
      </c>
      <c r="AB2163">
        <v>307</v>
      </c>
      <c r="AC2163">
        <v>70</v>
      </c>
      <c r="AD2163" t="s">
        <v>445</v>
      </c>
      <c r="AE2163">
        <v>54</v>
      </c>
      <c r="AF2163">
        <v>59</v>
      </c>
      <c r="AG2163">
        <v>47</v>
      </c>
      <c r="AH2163">
        <v>298</v>
      </c>
      <c r="AI2163">
        <v>49</v>
      </c>
      <c r="AJ2163">
        <v>66</v>
      </c>
      <c r="AK2163" t="s">
        <v>3877</v>
      </c>
      <c r="AL2163">
        <v>73</v>
      </c>
      <c r="AM2163">
        <v>44</v>
      </c>
      <c r="AN2163">
        <v>249</v>
      </c>
      <c r="AO2163">
        <v>56</v>
      </c>
      <c r="AP2163">
        <v>60</v>
      </c>
      <c r="AQ2163">
        <v>49</v>
      </c>
      <c r="AR2163">
        <v>42</v>
      </c>
      <c r="AS2163">
        <v>42</v>
      </c>
      <c r="AT2163">
        <v>46</v>
      </c>
      <c r="AU2163">
        <v>178</v>
      </c>
      <c r="AV2163">
        <v>50</v>
      </c>
      <c r="AW2163">
        <v>65</v>
      </c>
      <c r="AX2163">
        <v>63</v>
      </c>
      <c r="AY2163">
        <v>57</v>
      </c>
      <c r="AZ2163">
        <v>13</v>
      </c>
      <c r="BA2163">
        <v>13</v>
      </c>
      <c r="BB2163">
        <v>6</v>
      </c>
      <c r="BC2163">
        <v>14</v>
      </c>
      <c r="BD2163">
        <v>11</v>
      </c>
      <c r="BE2163">
        <v>1574</v>
      </c>
      <c r="BF2163">
        <v>349</v>
      </c>
      <c r="BG2163">
        <v>1</v>
      </c>
      <c r="BH2163">
        <v>74</v>
      </c>
      <c r="BI2163">
        <v>39</v>
      </c>
      <c r="BJ2163">
        <v>53</v>
      </c>
      <c r="BK2163">
        <v>57</v>
      </c>
      <c r="BL2163">
        <v>58</v>
      </c>
    </row>
    <row r="2164" spans="1:64" ht="45" x14ac:dyDescent="0.25">
      <c r="A2164" t="s">
        <v>4880</v>
      </c>
      <c r="B2164">
        <v>18</v>
      </c>
      <c r="C2164">
        <v>66</v>
      </c>
      <c r="D2164">
        <v>80</v>
      </c>
      <c r="E2164" s="1" t="s">
        <v>4881</v>
      </c>
      <c r="F2164">
        <v>269728</v>
      </c>
      <c r="G2164" t="s">
        <v>146</v>
      </c>
      <c r="H2164" t="s">
        <v>67</v>
      </c>
      <c r="I2164" t="s">
        <v>68</v>
      </c>
      <c r="J2164">
        <v>69</v>
      </c>
      <c r="K2164" t="s">
        <v>69</v>
      </c>
      <c r="L2164">
        <v>14</v>
      </c>
      <c r="M2164" t="s">
        <v>1025</v>
      </c>
      <c r="N2164" t="s">
        <v>79</v>
      </c>
      <c r="O2164" t="s">
        <v>2042</v>
      </c>
      <c r="P2164">
        <v>286</v>
      </c>
      <c r="Q2164">
        <v>55</v>
      </c>
      <c r="R2164">
        <v>69</v>
      </c>
      <c r="S2164">
        <v>45</v>
      </c>
      <c r="T2164">
        <v>63</v>
      </c>
      <c r="U2164">
        <v>54</v>
      </c>
      <c r="V2164">
        <v>307</v>
      </c>
      <c r="W2164">
        <v>72</v>
      </c>
      <c r="X2164">
        <v>58</v>
      </c>
      <c r="Y2164">
        <v>51</v>
      </c>
      <c r="Z2164">
        <v>54</v>
      </c>
      <c r="AA2164">
        <v>72</v>
      </c>
      <c r="AB2164">
        <v>346</v>
      </c>
      <c r="AC2164">
        <v>73</v>
      </c>
      <c r="AD2164">
        <v>70</v>
      </c>
      <c r="AE2164">
        <v>72</v>
      </c>
      <c r="AF2164">
        <v>63</v>
      </c>
      <c r="AG2164">
        <v>68</v>
      </c>
      <c r="AH2164">
        <v>293</v>
      </c>
      <c r="AI2164">
        <v>64</v>
      </c>
      <c r="AJ2164">
        <v>60</v>
      </c>
      <c r="AK2164">
        <v>52</v>
      </c>
      <c r="AL2164">
        <v>58</v>
      </c>
      <c r="AM2164">
        <v>59</v>
      </c>
      <c r="AN2164">
        <v>269</v>
      </c>
      <c r="AO2164">
        <v>43</v>
      </c>
      <c r="AP2164">
        <v>34</v>
      </c>
      <c r="AQ2164">
        <v>64</v>
      </c>
      <c r="AR2164">
        <v>66</v>
      </c>
      <c r="AS2164">
        <v>62</v>
      </c>
      <c r="AT2164">
        <v>72</v>
      </c>
      <c r="AU2164">
        <v>124</v>
      </c>
      <c r="AV2164">
        <v>42</v>
      </c>
      <c r="AW2164">
        <v>37</v>
      </c>
      <c r="AX2164">
        <v>45</v>
      </c>
      <c r="AY2164">
        <v>56</v>
      </c>
      <c r="AZ2164">
        <v>15</v>
      </c>
      <c r="BA2164">
        <v>11</v>
      </c>
      <c r="BB2164">
        <v>13</v>
      </c>
      <c r="BC2164">
        <v>12</v>
      </c>
      <c r="BD2164">
        <v>5</v>
      </c>
      <c r="BE2164">
        <v>1681</v>
      </c>
      <c r="BF2164">
        <v>361</v>
      </c>
      <c r="BG2164">
        <v>1</v>
      </c>
      <c r="BH2164">
        <v>71</v>
      </c>
      <c r="BI2164">
        <v>65</v>
      </c>
      <c r="BJ2164">
        <v>60</v>
      </c>
      <c r="BK2164">
        <v>71</v>
      </c>
      <c r="BL2164">
        <v>40</v>
      </c>
    </row>
    <row r="2165" spans="1:64" ht="60" x14ac:dyDescent="0.25">
      <c r="A2165" t="s">
        <v>4882</v>
      </c>
      <c r="B2165">
        <v>19</v>
      </c>
      <c r="C2165">
        <v>62</v>
      </c>
      <c r="D2165" t="s">
        <v>1030</v>
      </c>
      <c r="E2165" s="1" t="s">
        <v>4883</v>
      </c>
      <c r="F2165">
        <v>269831</v>
      </c>
      <c r="G2165" t="s">
        <v>259</v>
      </c>
      <c r="H2165" t="s">
        <v>147</v>
      </c>
      <c r="I2165" t="s">
        <v>77</v>
      </c>
      <c r="J2165">
        <v>65</v>
      </c>
      <c r="K2165" t="s">
        <v>294</v>
      </c>
      <c r="L2165">
        <v>15</v>
      </c>
      <c r="M2165" t="s">
        <v>2525</v>
      </c>
      <c r="N2165" t="s">
        <v>991</v>
      </c>
      <c r="O2165" t="s">
        <v>990</v>
      </c>
      <c r="P2165">
        <v>230</v>
      </c>
      <c r="Q2165">
        <v>65</v>
      </c>
      <c r="R2165">
        <v>35</v>
      </c>
      <c r="S2165">
        <v>32</v>
      </c>
      <c r="T2165">
        <v>61</v>
      </c>
      <c r="U2165">
        <v>37</v>
      </c>
      <c r="V2165">
        <v>262</v>
      </c>
      <c r="W2165">
        <v>70</v>
      </c>
      <c r="X2165">
        <v>49</v>
      </c>
      <c r="Y2165">
        <v>35</v>
      </c>
      <c r="Z2165">
        <v>42</v>
      </c>
      <c r="AA2165">
        <v>66</v>
      </c>
      <c r="AB2165">
        <v>398</v>
      </c>
      <c r="AC2165">
        <v>84</v>
      </c>
      <c r="AD2165">
        <v>82</v>
      </c>
      <c r="AE2165">
        <v>85</v>
      </c>
      <c r="AF2165">
        <v>57</v>
      </c>
      <c r="AG2165">
        <v>90</v>
      </c>
      <c r="AH2165">
        <v>227</v>
      </c>
      <c r="AI2165">
        <v>44</v>
      </c>
      <c r="AJ2165">
        <v>46</v>
      </c>
      <c r="AK2165">
        <v>70</v>
      </c>
      <c r="AL2165">
        <v>39</v>
      </c>
      <c r="AM2165">
        <v>28</v>
      </c>
      <c r="AN2165">
        <v>270</v>
      </c>
      <c r="AO2165">
        <v>68</v>
      </c>
      <c r="AP2165">
        <v>56</v>
      </c>
      <c r="AQ2165">
        <v>57</v>
      </c>
      <c r="AR2165">
        <v>47</v>
      </c>
      <c r="AS2165">
        <v>42</v>
      </c>
      <c r="AT2165">
        <v>52</v>
      </c>
      <c r="AU2165">
        <v>158</v>
      </c>
      <c r="AV2165">
        <v>50</v>
      </c>
      <c r="AW2165">
        <v>53</v>
      </c>
      <c r="AX2165">
        <v>55</v>
      </c>
      <c r="AY2165">
        <v>59</v>
      </c>
      <c r="AZ2165">
        <v>14</v>
      </c>
      <c r="BA2165">
        <v>8</v>
      </c>
      <c r="BB2165">
        <v>13</v>
      </c>
      <c r="BC2165">
        <v>12</v>
      </c>
      <c r="BD2165">
        <v>12</v>
      </c>
      <c r="BE2165">
        <v>1604</v>
      </c>
      <c r="BF2165">
        <v>348</v>
      </c>
      <c r="BG2165">
        <v>1</v>
      </c>
      <c r="BH2165">
        <v>83</v>
      </c>
      <c r="BI2165">
        <v>37</v>
      </c>
      <c r="BJ2165">
        <v>54</v>
      </c>
      <c r="BK2165">
        <v>70</v>
      </c>
      <c r="BL2165">
        <v>51</v>
      </c>
    </row>
    <row r="2166" spans="1:64" ht="30" x14ac:dyDescent="0.25">
      <c r="A2166" t="s">
        <v>4256</v>
      </c>
      <c r="B2166">
        <v>24</v>
      </c>
      <c r="C2166">
        <v>74</v>
      </c>
      <c r="D2166">
        <v>80</v>
      </c>
      <c r="E2166" s="1" t="s">
        <v>4257</v>
      </c>
      <c r="F2166">
        <v>269953</v>
      </c>
      <c r="G2166" t="s">
        <v>155</v>
      </c>
      <c r="H2166" t="s">
        <v>119</v>
      </c>
      <c r="I2166" t="s">
        <v>77</v>
      </c>
      <c r="J2166">
        <v>76</v>
      </c>
      <c r="K2166" t="s">
        <v>106</v>
      </c>
      <c r="L2166">
        <v>6</v>
      </c>
      <c r="M2166" t="s">
        <v>230</v>
      </c>
      <c r="N2166" t="s">
        <v>443</v>
      </c>
      <c r="O2166" t="s">
        <v>4258</v>
      </c>
      <c r="P2166">
        <v>315</v>
      </c>
      <c r="Q2166">
        <v>38</v>
      </c>
      <c r="R2166">
        <v>81</v>
      </c>
      <c r="S2166">
        <v>77</v>
      </c>
      <c r="T2166">
        <v>63</v>
      </c>
      <c r="U2166">
        <v>56</v>
      </c>
      <c r="V2166">
        <v>283</v>
      </c>
      <c r="W2166">
        <v>72</v>
      </c>
      <c r="X2166">
        <v>62</v>
      </c>
      <c r="Y2166">
        <v>33</v>
      </c>
      <c r="Z2166">
        <v>43</v>
      </c>
      <c r="AA2166">
        <v>73</v>
      </c>
      <c r="AB2166">
        <v>347</v>
      </c>
      <c r="AC2166">
        <v>67</v>
      </c>
      <c r="AD2166">
        <v>73</v>
      </c>
      <c r="AE2166">
        <v>65</v>
      </c>
      <c r="AF2166">
        <v>70</v>
      </c>
      <c r="AG2166">
        <v>72</v>
      </c>
      <c r="AH2166">
        <v>363</v>
      </c>
      <c r="AI2166">
        <v>78</v>
      </c>
      <c r="AJ2166">
        <v>82</v>
      </c>
      <c r="AK2166">
        <v>72</v>
      </c>
      <c r="AL2166">
        <v>73</v>
      </c>
      <c r="AM2166">
        <v>58</v>
      </c>
      <c r="AN2166">
        <v>282</v>
      </c>
      <c r="AO2166">
        <v>57</v>
      </c>
      <c r="AP2166">
        <v>24</v>
      </c>
      <c r="AQ2166">
        <v>77</v>
      </c>
      <c r="AR2166">
        <v>44</v>
      </c>
      <c r="AS2166">
        <v>80</v>
      </c>
      <c r="AT2166">
        <v>77</v>
      </c>
      <c r="AU2166">
        <v>68</v>
      </c>
      <c r="AV2166">
        <v>21</v>
      </c>
      <c r="AW2166">
        <v>26</v>
      </c>
      <c r="AX2166">
        <v>21</v>
      </c>
      <c r="AY2166">
        <v>55</v>
      </c>
      <c r="AZ2166">
        <v>10</v>
      </c>
      <c r="BA2166">
        <v>12</v>
      </c>
      <c r="BB2166">
        <v>7</v>
      </c>
      <c r="BC2166">
        <v>13</v>
      </c>
      <c r="BD2166">
        <v>13</v>
      </c>
      <c r="BE2166">
        <v>1713</v>
      </c>
      <c r="BF2166">
        <v>365</v>
      </c>
      <c r="BG2166">
        <v>1</v>
      </c>
      <c r="BH2166">
        <v>70</v>
      </c>
      <c r="BI2166">
        <v>74</v>
      </c>
      <c r="BJ2166">
        <v>50</v>
      </c>
      <c r="BK2166">
        <v>72</v>
      </c>
      <c r="BL2166">
        <v>29</v>
      </c>
    </row>
    <row r="2167" spans="1:64" ht="30" x14ac:dyDescent="0.25">
      <c r="A2167" t="s">
        <v>4884</v>
      </c>
      <c r="B2167">
        <v>16</v>
      </c>
      <c r="C2167">
        <v>58</v>
      </c>
      <c r="D2167" t="s">
        <v>1177</v>
      </c>
      <c r="E2167" s="1" t="s">
        <v>4885</v>
      </c>
      <c r="F2167">
        <v>269973</v>
      </c>
      <c r="G2167" t="s">
        <v>97</v>
      </c>
      <c r="H2167" t="s">
        <v>549</v>
      </c>
      <c r="I2167" t="s">
        <v>77</v>
      </c>
      <c r="J2167">
        <v>60</v>
      </c>
      <c r="K2167" t="s">
        <v>229</v>
      </c>
      <c r="L2167">
        <v>22</v>
      </c>
      <c r="M2167" t="s">
        <v>4375</v>
      </c>
      <c r="N2167" t="s">
        <v>991</v>
      </c>
      <c r="O2167" t="s">
        <v>2121</v>
      </c>
      <c r="P2167">
        <v>244</v>
      </c>
      <c r="Q2167">
        <v>51</v>
      </c>
      <c r="R2167">
        <v>46</v>
      </c>
      <c r="S2167">
        <v>41</v>
      </c>
      <c r="T2167">
        <v>58</v>
      </c>
      <c r="U2167">
        <v>48</v>
      </c>
      <c r="V2167">
        <v>285</v>
      </c>
      <c r="W2167">
        <v>60</v>
      </c>
      <c r="X2167">
        <v>55</v>
      </c>
      <c r="Y2167">
        <v>52</v>
      </c>
      <c r="Z2167">
        <v>54</v>
      </c>
      <c r="AA2167">
        <v>64</v>
      </c>
      <c r="AB2167">
        <v>341</v>
      </c>
      <c r="AC2167">
        <v>64</v>
      </c>
      <c r="AD2167">
        <v>63</v>
      </c>
      <c r="AE2167">
        <v>78</v>
      </c>
      <c r="AF2167">
        <v>45</v>
      </c>
      <c r="AG2167">
        <v>91</v>
      </c>
      <c r="AH2167">
        <v>242</v>
      </c>
      <c r="AI2167">
        <v>57</v>
      </c>
      <c r="AJ2167">
        <v>35</v>
      </c>
      <c r="AK2167">
        <v>60</v>
      </c>
      <c r="AL2167">
        <v>34</v>
      </c>
      <c r="AM2167">
        <v>56</v>
      </c>
      <c r="AN2167">
        <v>272</v>
      </c>
      <c r="AO2167">
        <v>56</v>
      </c>
      <c r="AP2167">
        <v>60</v>
      </c>
      <c r="AQ2167">
        <v>51</v>
      </c>
      <c r="AR2167">
        <v>54</v>
      </c>
      <c r="AS2167">
        <v>51</v>
      </c>
      <c r="AT2167">
        <v>64</v>
      </c>
      <c r="AU2167">
        <v>178</v>
      </c>
      <c r="AV2167">
        <v>59</v>
      </c>
      <c r="AW2167">
        <v>60</v>
      </c>
      <c r="AX2167">
        <v>59</v>
      </c>
      <c r="AY2167">
        <v>51</v>
      </c>
      <c r="AZ2167">
        <v>8</v>
      </c>
      <c r="BA2167">
        <v>9</v>
      </c>
      <c r="BB2167">
        <v>13</v>
      </c>
      <c r="BC2167">
        <v>8</v>
      </c>
      <c r="BD2167">
        <v>13</v>
      </c>
      <c r="BE2167">
        <v>1613</v>
      </c>
      <c r="BF2167">
        <v>336</v>
      </c>
      <c r="BG2167">
        <v>1</v>
      </c>
      <c r="BH2167">
        <v>63</v>
      </c>
      <c r="BI2167">
        <v>51</v>
      </c>
      <c r="BJ2167">
        <v>55</v>
      </c>
      <c r="BK2167">
        <v>64</v>
      </c>
      <c r="BL2167">
        <v>58</v>
      </c>
    </row>
    <row r="2168" spans="1:64" ht="30" x14ac:dyDescent="0.25">
      <c r="A2168" t="s">
        <v>4886</v>
      </c>
      <c r="B2168">
        <v>23</v>
      </c>
      <c r="C2168" t="s">
        <v>660</v>
      </c>
      <c r="D2168" t="s">
        <v>163</v>
      </c>
      <c r="E2168" s="1" t="s">
        <v>4887</v>
      </c>
      <c r="F2168">
        <v>270141</v>
      </c>
      <c r="G2168" t="s">
        <v>359</v>
      </c>
      <c r="H2168" t="s">
        <v>119</v>
      </c>
      <c r="I2168" t="s">
        <v>68</v>
      </c>
      <c r="J2168">
        <v>74</v>
      </c>
      <c r="K2168" t="s">
        <v>508</v>
      </c>
      <c r="L2168">
        <v>8</v>
      </c>
      <c r="M2168" t="s">
        <v>1532</v>
      </c>
      <c r="N2168" t="s">
        <v>519</v>
      </c>
      <c r="O2168" t="s">
        <v>3853</v>
      </c>
      <c r="P2168">
        <v>64</v>
      </c>
      <c r="Q2168">
        <v>11</v>
      </c>
      <c r="R2168">
        <v>6</v>
      </c>
      <c r="S2168">
        <v>10</v>
      </c>
      <c r="T2168">
        <v>32</v>
      </c>
      <c r="U2168">
        <v>5</v>
      </c>
      <c r="V2168">
        <v>78</v>
      </c>
      <c r="W2168">
        <v>12</v>
      </c>
      <c r="X2168">
        <v>14</v>
      </c>
      <c r="Y2168">
        <v>10</v>
      </c>
      <c r="Z2168">
        <v>26</v>
      </c>
      <c r="AA2168">
        <v>16</v>
      </c>
      <c r="AB2168">
        <v>188</v>
      </c>
      <c r="AC2168">
        <v>30</v>
      </c>
      <c r="AD2168">
        <v>32</v>
      </c>
      <c r="AE2168">
        <v>33</v>
      </c>
      <c r="AF2168">
        <v>56</v>
      </c>
      <c r="AG2168">
        <v>37</v>
      </c>
      <c r="AH2168">
        <v>229</v>
      </c>
      <c r="AI2168">
        <v>53</v>
      </c>
      <c r="AJ2168">
        <v>65</v>
      </c>
      <c r="AK2168">
        <v>23</v>
      </c>
      <c r="AL2168">
        <v>80</v>
      </c>
      <c r="AM2168">
        <v>8</v>
      </c>
      <c r="AN2168">
        <v>89</v>
      </c>
      <c r="AO2168">
        <v>16</v>
      </c>
      <c r="AP2168">
        <v>11</v>
      </c>
      <c r="AQ2168">
        <v>8</v>
      </c>
      <c r="AR2168">
        <v>43</v>
      </c>
      <c r="AS2168">
        <v>11</v>
      </c>
      <c r="AT2168">
        <v>44</v>
      </c>
      <c r="AU2168">
        <v>30</v>
      </c>
      <c r="AV2168">
        <v>7</v>
      </c>
      <c r="AW2168">
        <v>12</v>
      </c>
      <c r="AX2168">
        <v>11</v>
      </c>
      <c r="AY2168">
        <v>374</v>
      </c>
      <c r="AZ2168" t="s">
        <v>220</v>
      </c>
      <c r="BA2168">
        <v>72</v>
      </c>
      <c r="BB2168">
        <v>71</v>
      </c>
      <c r="BC2168">
        <v>73</v>
      </c>
      <c r="BD2168" t="s">
        <v>220</v>
      </c>
      <c r="BE2168">
        <v>1052</v>
      </c>
      <c r="BF2168">
        <v>405</v>
      </c>
      <c r="BG2168">
        <v>1</v>
      </c>
      <c r="BH2168">
        <v>79</v>
      </c>
      <c r="BI2168">
        <v>72</v>
      </c>
      <c r="BJ2168">
        <v>71</v>
      </c>
      <c r="BK2168">
        <v>79</v>
      </c>
      <c r="BL2168">
        <v>31</v>
      </c>
    </row>
    <row r="2169" spans="1:64" ht="45" x14ac:dyDescent="0.25">
      <c r="A2169" t="s">
        <v>4888</v>
      </c>
      <c r="B2169">
        <v>19</v>
      </c>
      <c r="C2169">
        <v>65</v>
      </c>
      <c r="D2169">
        <v>79</v>
      </c>
      <c r="E2169" s="1" t="s">
        <v>1191</v>
      </c>
      <c r="F2169">
        <v>270292</v>
      </c>
      <c r="G2169" t="s">
        <v>146</v>
      </c>
      <c r="H2169" t="s">
        <v>125</v>
      </c>
      <c r="I2169" t="s">
        <v>68</v>
      </c>
      <c r="J2169">
        <v>65</v>
      </c>
      <c r="K2169" t="s">
        <v>495</v>
      </c>
      <c r="L2169">
        <v>14</v>
      </c>
      <c r="M2169" t="s">
        <v>932</v>
      </c>
      <c r="N2169" t="s">
        <v>991</v>
      </c>
      <c r="O2169" t="s">
        <v>1961</v>
      </c>
      <c r="P2169">
        <v>240</v>
      </c>
      <c r="Q2169">
        <v>51</v>
      </c>
      <c r="R2169">
        <v>56</v>
      </c>
      <c r="S2169">
        <v>37</v>
      </c>
      <c r="T2169">
        <v>58</v>
      </c>
      <c r="U2169">
        <v>38</v>
      </c>
      <c r="V2169">
        <v>264</v>
      </c>
      <c r="W2169">
        <v>71</v>
      </c>
      <c r="X2169">
        <v>46</v>
      </c>
      <c r="Y2169">
        <v>39</v>
      </c>
      <c r="Z2169">
        <v>39</v>
      </c>
      <c r="AA2169">
        <v>69</v>
      </c>
      <c r="AB2169">
        <v>391</v>
      </c>
      <c r="AC2169">
        <v>88</v>
      </c>
      <c r="AD2169">
        <v>86</v>
      </c>
      <c r="AE2169">
        <v>90</v>
      </c>
      <c r="AF2169">
        <v>60</v>
      </c>
      <c r="AG2169">
        <v>67</v>
      </c>
      <c r="AH2169">
        <v>275</v>
      </c>
      <c r="AI2169">
        <v>54</v>
      </c>
      <c r="AJ2169">
        <v>58</v>
      </c>
      <c r="AK2169">
        <v>56</v>
      </c>
      <c r="AL2169">
        <v>53</v>
      </c>
      <c r="AM2169">
        <v>54</v>
      </c>
      <c r="AN2169">
        <v>231</v>
      </c>
      <c r="AO2169">
        <v>56</v>
      </c>
      <c r="AP2169">
        <v>16</v>
      </c>
      <c r="AQ2169">
        <v>56</v>
      </c>
      <c r="AR2169">
        <v>50</v>
      </c>
      <c r="AS2169">
        <v>53</v>
      </c>
      <c r="AT2169">
        <v>61</v>
      </c>
      <c r="AU2169">
        <v>75</v>
      </c>
      <c r="AV2169">
        <v>21</v>
      </c>
      <c r="AW2169">
        <v>26</v>
      </c>
      <c r="AX2169">
        <v>28</v>
      </c>
      <c r="AY2169">
        <v>46</v>
      </c>
      <c r="AZ2169">
        <v>8</v>
      </c>
      <c r="BA2169">
        <v>10</v>
      </c>
      <c r="BB2169">
        <v>7</v>
      </c>
      <c r="BC2169">
        <v>13</v>
      </c>
      <c r="BD2169">
        <v>8</v>
      </c>
      <c r="BE2169">
        <v>1522</v>
      </c>
      <c r="BF2169">
        <v>342</v>
      </c>
      <c r="BG2169">
        <v>1</v>
      </c>
      <c r="BH2169">
        <v>87</v>
      </c>
      <c r="BI2169">
        <v>54</v>
      </c>
      <c r="BJ2169">
        <v>51</v>
      </c>
      <c r="BK2169">
        <v>71</v>
      </c>
      <c r="BL2169">
        <v>24</v>
      </c>
    </row>
    <row r="2170" spans="1:64" ht="30" x14ac:dyDescent="0.25">
      <c r="A2170" t="s">
        <v>4889</v>
      </c>
      <c r="B2170">
        <v>30</v>
      </c>
      <c r="C2170">
        <v>68</v>
      </c>
      <c r="D2170">
        <v>68</v>
      </c>
      <c r="E2170" s="1" t="s">
        <v>1720</v>
      </c>
      <c r="F2170">
        <v>270564</v>
      </c>
      <c r="G2170" t="s">
        <v>75</v>
      </c>
      <c r="H2170" t="s">
        <v>381</v>
      </c>
      <c r="I2170" t="s">
        <v>77</v>
      </c>
      <c r="J2170">
        <v>69</v>
      </c>
      <c r="K2170" t="s">
        <v>495</v>
      </c>
      <c r="L2170">
        <v>0</v>
      </c>
      <c r="M2170" t="s">
        <v>72</v>
      </c>
      <c r="N2170" t="s">
        <v>72</v>
      </c>
      <c r="O2170" t="s">
        <v>72</v>
      </c>
      <c r="P2170">
        <v>309</v>
      </c>
      <c r="Q2170">
        <v>69</v>
      </c>
      <c r="R2170">
        <v>61</v>
      </c>
      <c r="S2170">
        <v>43</v>
      </c>
      <c r="T2170">
        <v>68</v>
      </c>
      <c r="U2170">
        <v>68</v>
      </c>
      <c r="V2170">
        <v>340</v>
      </c>
      <c r="W2170">
        <v>75</v>
      </c>
      <c r="X2170">
        <v>70</v>
      </c>
      <c r="Y2170">
        <v>53</v>
      </c>
      <c r="Z2170">
        <v>67</v>
      </c>
      <c r="AA2170">
        <v>75</v>
      </c>
      <c r="AB2170">
        <v>353</v>
      </c>
      <c r="AC2170">
        <v>71</v>
      </c>
      <c r="AD2170">
        <v>62</v>
      </c>
      <c r="AE2170">
        <v>84</v>
      </c>
      <c r="AF2170">
        <v>60</v>
      </c>
      <c r="AG2170">
        <v>76</v>
      </c>
      <c r="AH2170">
        <v>256</v>
      </c>
      <c r="AI2170">
        <v>61</v>
      </c>
      <c r="AJ2170">
        <v>45</v>
      </c>
      <c r="AK2170">
        <v>50</v>
      </c>
      <c r="AL2170">
        <v>40</v>
      </c>
      <c r="AM2170">
        <v>60</v>
      </c>
      <c r="AN2170">
        <v>269</v>
      </c>
      <c r="AO2170">
        <v>60</v>
      </c>
      <c r="AP2170">
        <v>28</v>
      </c>
      <c r="AQ2170">
        <v>64</v>
      </c>
      <c r="AR2170">
        <v>67</v>
      </c>
      <c r="AS2170">
        <v>50</v>
      </c>
      <c r="AT2170">
        <v>74</v>
      </c>
      <c r="AU2170">
        <v>98</v>
      </c>
      <c r="AV2170">
        <v>37</v>
      </c>
      <c r="AW2170">
        <v>27</v>
      </c>
      <c r="AX2170">
        <v>34</v>
      </c>
      <c r="AY2170">
        <v>43</v>
      </c>
      <c r="AZ2170">
        <v>9</v>
      </c>
      <c r="BA2170">
        <v>12</v>
      </c>
      <c r="BB2170">
        <v>7</v>
      </c>
      <c r="BC2170">
        <v>7</v>
      </c>
      <c r="BD2170">
        <v>8</v>
      </c>
      <c r="BE2170">
        <v>1668</v>
      </c>
      <c r="BF2170">
        <v>349</v>
      </c>
      <c r="BG2170">
        <v>1</v>
      </c>
      <c r="BH2170">
        <v>66</v>
      </c>
      <c r="BI2170">
        <v>61</v>
      </c>
      <c r="BJ2170">
        <v>67</v>
      </c>
      <c r="BK2170">
        <v>75</v>
      </c>
      <c r="BL2170">
        <v>33</v>
      </c>
    </row>
    <row r="2171" spans="1:64" ht="45" x14ac:dyDescent="0.25">
      <c r="A2171" t="s">
        <v>4890</v>
      </c>
      <c r="B2171">
        <v>20</v>
      </c>
      <c r="C2171">
        <v>65</v>
      </c>
      <c r="D2171">
        <v>76</v>
      </c>
      <c r="E2171" s="1" t="s">
        <v>4891</v>
      </c>
      <c r="F2171">
        <v>271026</v>
      </c>
      <c r="G2171" t="s">
        <v>146</v>
      </c>
      <c r="H2171" t="s">
        <v>235</v>
      </c>
      <c r="I2171" t="s">
        <v>77</v>
      </c>
      <c r="J2171">
        <v>67</v>
      </c>
      <c r="K2171" t="s">
        <v>106</v>
      </c>
      <c r="L2171">
        <v>11</v>
      </c>
      <c r="M2171" t="s">
        <v>2984</v>
      </c>
      <c r="N2171" t="s">
        <v>248</v>
      </c>
      <c r="O2171" t="s">
        <v>726</v>
      </c>
      <c r="P2171">
        <v>298</v>
      </c>
      <c r="Q2171">
        <v>62</v>
      </c>
      <c r="R2171">
        <v>68</v>
      </c>
      <c r="S2171">
        <v>55</v>
      </c>
      <c r="T2171">
        <v>56</v>
      </c>
      <c r="U2171">
        <v>57</v>
      </c>
      <c r="V2171">
        <v>279</v>
      </c>
      <c r="W2171">
        <v>67</v>
      </c>
      <c r="X2171">
        <v>53</v>
      </c>
      <c r="Y2171">
        <v>39</v>
      </c>
      <c r="Z2171">
        <v>54</v>
      </c>
      <c r="AA2171">
        <v>66</v>
      </c>
      <c r="AB2171">
        <v>359</v>
      </c>
      <c r="AC2171">
        <v>74</v>
      </c>
      <c r="AD2171">
        <v>76</v>
      </c>
      <c r="AE2171">
        <v>76</v>
      </c>
      <c r="AF2171">
        <v>58</v>
      </c>
      <c r="AG2171">
        <v>75</v>
      </c>
      <c r="AH2171">
        <v>320</v>
      </c>
      <c r="AI2171">
        <v>63</v>
      </c>
      <c r="AJ2171">
        <v>71</v>
      </c>
      <c r="AK2171">
        <v>55</v>
      </c>
      <c r="AL2171">
        <v>70</v>
      </c>
      <c r="AM2171">
        <v>61</v>
      </c>
      <c r="AN2171">
        <v>248</v>
      </c>
      <c r="AO2171">
        <v>45</v>
      </c>
      <c r="AP2171">
        <v>22</v>
      </c>
      <c r="AQ2171">
        <v>69</v>
      </c>
      <c r="AR2171">
        <v>54</v>
      </c>
      <c r="AS2171">
        <v>58</v>
      </c>
      <c r="AT2171">
        <v>56</v>
      </c>
      <c r="AU2171">
        <v>84</v>
      </c>
      <c r="AV2171">
        <v>21</v>
      </c>
      <c r="AW2171">
        <v>32</v>
      </c>
      <c r="AX2171">
        <v>31</v>
      </c>
      <c r="AY2171">
        <v>48</v>
      </c>
      <c r="AZ2171">
        <v>6</v>
      </c>
      <c r="BA2171">
        <v>11</v>
      </c>
      <c r="BB2171">
        <v>12</v>
      </c>
      <c r="BC2171">
        <v>9</v>
      </c>
      <c r="BD2171">
        <v>10</v>
      </c>
      <c r="BE2171">
        <v>1636</v>
      </c>
      <c r="BF2171">
        <v>353</v>
      </c>
      <c r="BG2171">
        <v>1</v>
      </c>
      <c r="BH2171">
        <v>75</v>
      </c>
      <c r="BI2171">
        <v>65</v>
      </c>
      <c r="BJ2171">
        <v>56</v>
      </c>
      <c r="BK2171">
        <v>67</v>
      </c>
      <c r="BL2171">
        <v>29</v>
      </c>
    </row>
    <row r="2172" spans="1:64" ht="30" x14ac:dyDescent="0.25">
      <c r="A2172" t="s">
        <v>2979</v>
      </c>
      <c r="B2172">
        <v>18</v>
      </c>
      <c r="C2172" t="s">
        <v>304</v>
      </c>
      <c r="D2172" t="s">
        <v>217</v>
      </c>
      <c r="E2172" s="1" t="s">
        <v>2980</v>
      </c>
      <c r="F2172">
        <v>271057</v>
      </c>
      <c r="G2172" t="s">
        <v>124</v>
      </c>
      <c r="H2172" t="s">
        <v>290</v>
      </c>
      <c r="I2172" t="s">
        <v>68</v>
      </c>
      <c r="J2172">
        <v>74</v>
      </c>
      <c r="K2172" t="s">
        <v>69</v>
      </c>
      <c r="L2172">
        <v>15</v>
      </c>
      <c r="M2172" t="s">
        <v>459</v>
      </c>
      <c r="N2172" t="s">
        <v>338</v>
      </c>
      <c r="O2172" t="s">
        <v>2981</v>
      </c>
      <c r="P2172">
        <v>330</v>
      </c>
      <c r="Q2172">
        <v>64</v>
      </c>
      <c r="R2172">
        <v>66</v>
      </c>
      <c r="S2172">
        <v>66</v>
      </c>
      <c r="T2172">
        <v>74</v>
      </c>
      <c r="U2172">
        <v>60</v>
      </c>
      <c r="V2172">
        <v>348</v>
      </c>
      <c r="W2172" t="s">
        <v>879</v>
      </c>
      <c r="X2172">
        <v>69</v>
      </c>
      <c r="Y2172">
        <v>60</v>
      </c>
      <c r="Z2172">
        <v>70</v>
      </c>
      <c r="AA2172" t="s">
        <v>563</v>
      </c>
      <c r="AB2172">
        <v>359</v>
      </c>
      <c r="AC2172" t="s">
        <v>503</v>
      </c>
      <c r="AD2172" t="s">
        <v>908</v>
      </c>
      <c r="AE2172">
        <v>72</v>
      </c>
      <c r="AF2172">
        <v>72</v>
      </c>
      <c r="AG2172" t="s">
        <v>963</v>
      </c>
      <c r="AH2172">
        <v>322</v>
      </c>
      <c r="AI2172">
        <v>71</v>
      </c>
      <c r="AJ2172" t="s">
        <v>316</v>
      </c>
      <c r="AK2172">
        <v>34</v>
      </c>
      <c r="AL2172">
        <v>74</v>
      </c>
      <c r="AM2172">
        <v>66</v>
      </c>
      <c r="AN2172">
        <v>353</v>
      </c>
      <c r="AO2172" t="s">
        <v>1104</v>
      </c>
      <c r="AP2172" t="s">
        <v>203</v>
      </c>
      <c r="AQ2172">
        <v>69</v>
      </c>
      <c r="AR2172" t="s">
        <v>660</v>
      </c>
      <c r="AS2172">
        <v>68</v>
      </c>
      <c r="AT2172">
        <v>73</v>
      </c>
      <c r="AU2172">
        <v>200</v>
      </c>
      <c r="AV2172">
        <v>67</v>
      </c>
      <c r="AW2172">
        <v>69</v>
      </c>
      <c r="AX2172">
        <v>64</v>
      </c>
      <c r="AY2172">
        <v>48</v>
      </c>
      <c r="AZ2172">
        <v>12</v>
      </c>
      <c r="BA2172">
        <v>10</v>
      </c>
      <c r="BB2172">
        <v>13</v>
      </c>
      <c r="BC2172">
        <v>6</v>
      </c>
      <c r="BD2172">
        <v>7</v>
      </c>
      <c r="BE2172">
        <v>1960</v>
      </c>
      <c r="BF2172">
        <v>416</v>
      </c>
      <c r="BG2172">
        <v>1</v>
      </c>
      <c r="BH2172">
        <v>73</v>
      </c>
      <c r="BI2172">
        <v>67</v>
      </c>
      <c r="BJ2172">
        <v>70</v>
      </c>
      <c r="BK2172">
        <v>74</v>
      </c>
      <c r="BL2172">
        <v>68</v>
      </c>
    </row>
    <row r="2173" spans="1:64" ht="60" x14ac:dyDescent="0.25">
      <c r="A2173" t="s">
        <v>4892</v>
      </c>
      <c r="B2173">
        <v>19</v>
      </c>
      <c r="C2173">
        <v>62</v>
      </c>
      <c r="D2173">
        <v>79</v>
      </c>
      <c r="E2173" s="1" t="s">
        <v>1504</v>
      </c>
      <c r="F2173">
        <v>271119</v>
      </c>
      <c r="G2173" t="s">
        <v>146</v>
      </c>
      <c r="H2173" t="s">
        <v>260</v>
      </c>
      <c r="I2173" t="s">
        <v>77</v>
      </c>
      <c r="J2173">
        <v>62</v>
      </c>
      <c r="K2173" t="s">
        <v>130</v>
      </c>
      <c r="L2173">
        <v>17</v>
      </c>
      <c r="M2173" t="s">
        <v>92</v>
      </c>
      <c r="N2173" t="s">
        <v>338</v>
      </c>
      <c r="O2173" t="s">
        <v>94</v>
      </c>
      <c r="P2173">
        <v>242</v>
      </c>
      <c r="Q2173">
        <v>62</v>
      </c>
      <c r="R2173">
        <v>39</v>
      </c>
      <c r="S2173">
        <v>46</v>
      </c>
      <c r="T2173">
        <v>61</v>
      </c>
      <c r="U2173">
        <v>34</v>
      </c>
      <c r="V2173">
        <v>260</v>
      </c>
      <c r="W2173">
        <v>60</v>
      </c>
      <c r="X2173">
        <v>57</v>
      </c>
      <c r="Y2173">
        <v>31</v>
      </c>
      <c r="Z2173">
        <v>50</v>
      </c>
      <c r="AA2173">
        <v>62</v>
      </c>
      <c r="AB2173">
        <v>328</v>
      </c>
      <c r="AC2173">
        <v>68</v>
      </c>
      <c r="AD2173">
        <v>66</v>
      </c>
      <c r="AE2173">
        <v>67</v>
      </c>
      <c r="AF2173">
        <v>57</v>
      </c>
      <c r="AG2173">
        <v>70</v>
      </c>
      <c r="AH2173">
        <v>286</v>
      </c>
      <c r="AI2173">
        <v>52</v>
      </c>
      <c r="AJ2173">
        <v>59</v>
      </c>
      <c r="AK2173">
        <v>65</v>
      </c>
      <c r="AL2173">
        <v>64</v>
      </c>
      <c r="AM2173">
        <v>46</v>
      </c>
      <c r="AN2173">
        <v>232</v>
      </c>
      <c r="AO2173">
        <v>51</v>
      </c>
      <c r="AP2173">
        <v>58</v>
      </c>
      <c r="AQ2173">
        <v>49</v>
      </c>
      <c r="AR2173">
        <v>44</v>
      </c>
      <c r="AS2173">
        <v>30</v>
      </c>
      <c r="AT2173">
        <v>56</v>
      </c>
      <c r="AU2173">
        <v>170</v>
      </c>
      <c r="AV2173">
        <v>55</v>
      </c>
      <c r="AW2173">
        <v>59</v>
      </c>
      <c r="AX2173">
        <v>56</v>
      </c>
      <c r="AY2173">
        <v>47</v>
      </c>
      <c r="AZ2173">
        <v>9</v>
      </c>
      <c r="BA2173">
        <v>9</v>
      </c>
      <c r="BB2173">
        <v>12</v>
      </c>
      <c r="BC2173">
        <v>5</v>
      </c>
      <c r="BD2173">
        <v>12</v>
      </c>
      <c r="BE2173">
        <v>1565</v>
      </c>
      <c r="BF2173">
        <v>342</v>
      </c>
      <c r="BG2173">
        <v>1</v>
      </c>
      <c r="BH2173">
        <v>67</v>
      </c>
      <c r="BI2173">
        <v>43</v>
      </c>
      <c r="BJ2173">
        <v>54</v>
      </c>
      <c r="BK2173">
        <v>61</v>
      </c>
      <c r="BL2173">
        <v>56</v>
      </c>
    </row>
    <row r="2174" spans="1:64" ht="30" x14ac:dyDescent="0.25">
      <c r="A2174" t="s">
        <v>4893</v>
      </c>
      <c r="B2174">
        <v>18</v>
      </c>
      <c r="C2174">
        <v>58</v>
      </c>
      <c r="D2174">
        <v>76</v>
      </c>
      <c r="E2174" s="1" t="s">
        <v>4821</v>
      </c>
      <c r="F2174">
        <v>271169</v>
      </c>
      <c r="G2174" t="s">
        <v>83</v>
      </c>
      <c r="H2174" t="s">
        <v>76</v>
      </c>
      <c r="I2174" t="s">
        <v>68</v>
      </c>
      <c r="J2174">
        <v>63</v>
      </c>
      <c r="K2174" t="s">
        <v>69</v>
      </c>
      <c r="L2174">
        <v>18</v>
      </c>
      <c r="M2174" t="s">
        <v>3114</v>
      </c>
      <c r="N2174" t="s">
        <v>338</v>
      </c>
      <c r="O2174" t="s">
        <v>1456</v>
      </c>
      <c r="P2174">
        <v>245</v>
      </c>
      <c r="Q2174">
        <v>45</v>
      </c>
      <c r="R2174">
        <v>47</v>
      </c>
      <c r="S2174">
        <v>46</v>
      </c>
      <c r="T2174">
        <v>62</v>
      </c>
      <c r="U2174">
        <v>45</v>
      </c>
      <c r="V2174">
        <v>297</v>
      </c>
      <c r="W2174">
        <v>72</v>
      </c>
      <c r="X2174">
        <v>55</v>
      </c>
      <c r="Y2174">
        <v>46</v>
      </c>
      <c r="Z2174">
        <v>58</v>
      </c>
      <c r="AA2174">
        <v>66</v>
      </c>
      <c r="AB2174">
        <v>360</v>
      </c>
      <c r="AC2174">
        <v>78</v>
      </c>
      <c r="AD2174">
        <v>69</v>
      </c>
      <c r="AE2174">
        <v>76</v>
      </c>
      <c r="AF2174">
        <v>50</v>
      </c>
      <c r="AG2174">
        <v>87</v>
      </c>
      <c r="AH2174">
        <v>244</v>
      </c>
      <c r="AI2174">
        <v>57</v>
      </c>
      <c r="AJ2174">
        <v>47</v>
      </c>
      <c r="AK2174">
        <v>55</v>
      </c>
      <c r="AL2174">
        <v>33</v>
      </c>
      <c r="AM2174">
        <v>52</v>
      </c>
      <c r="AN2174">
        <v>250</v>
      </c>
      <c r="AO2174">
        <v>48</v>
      </c>
      <c r="AP2174">
        <v>41</v>
      </c>
      <c r="AQ2174">
        <v>52</v>
      </c>
      <c r="AR2174">
        <v>55</v>
      </c>
      <c r="AS2174">
        <v>54</v>
      </c>
      <c r="AT2174">
        <v>58</v>
      </c>
      <c r="AU2174">
        <v>145</v>
      </c>
      <c r="AV2174">
        <v>47</v>
      </c>
      <c r="AW2174">
        <v>51</v>
      </c>
      <c r="AX2174">
        <v>47</v>
      </c>
      <c r="AY2174">
        <v>61</v>
      </c>
      <c r="AZ2174">
        <v>14</v>
      </c>
      <c r="BA2174">
        <v>10</v>
      </c>
      <c r="BB2174">
        <v>11</v>
      </c>
      <c r="BC2174">
        <v>12</v>
      </c>
      <c r="BD2174">
        <v>14</v>
      </c>
      <c r="BE2174">
        <v>1602</v>
      </c>
      <c r="BF2174">
        <v>338</v>
      </c>
      <c r="BG2174">
        <v>1</v>
      </c>
      <c r="BH2174">
        <v>73</v>
      </c>
      <c r="BI2174">
        <v>51</v>
      </c>
      <c r="BJ2174">
        <v>55</v>
      </c>
      <c r="BK2174">
        <v>70</v>
      </c>
      <c r="BL2174">
        <v>47</v>
      </c>
    </row>
    <row r="2175" spans="1:64" ht="30" x14ac:dyDescent="0.25">
      <c r="A2175" t="s">
        <v>3620</v>
      </c>
      <c r="B2175">
        <v>22</v>
      </c>
      <c r="C2175">
        <v>72</v>
      </c>
      <c r="D2175">
        <v>80</v>
      </c>
      <c r="E2175" s="1" t="s">
        <v>3621</v>
      </c>
      <c r="F2175">
        <v>271197</v>
      </c>
      <c r="G2175" t="s">
        <v>3622</v>
      </c>
      <c r="H2175" t="s">
        <v>105</v>
      </c>
      <c r="I2175" t="s">
        <v>68</v>
      </c>
      <c r="J2175">
        <v>73</v>
      </c>
      <c r="K2175" t="s">
        <v>206</v>
      </c>
      <c r="L2175">
        <v>8</v>
      </c>
      <c r="M2175" t="s">
        <v>247</v>
      </c>
      <c r="N2175" t="s">
        <v>333</v>
      </c>
      <c r="O2175" t="s">
        <v>1300</v>
      </c>
      <c r="P2175">
        <v>313</v>
      </c>
      <c r="Q2175">
        <v>65</v>
      </c>
      <c r="R2175">
        <v>65</v>
      </c>
      <c r="S2175">
        <v>48</v>
      </c>
      <c r="T2175">
        <v>62</v>
      </c>
      <c r="U2175">
        <v>73</v>
      </c>
      <c r="V2175">
        <v>324</v>
      </c>
      <c r="W2175">
        <v>82</v>
      </c>
      <c r="X2175">
        <v>65</v>
      </c>
      <c r="Y2175">
        <v>49</v>
      </c>
      <c r="Z2175">
        <v>56</v>
      </c>
      <c r="AA2175">
        <v>72</v>
      </c>
      <c r="AB2175">
        <v>410</v>
      </c>
      <c r="AC2175">
        <v>88</v>
      </c>
      <c r="AD2175">
        <v>89</v>
      </c>
      <c r="AE2175">
        <v>77</v>
      </c>
      <c r="AF2175">
        <v>70</v>
      </c>
      <c r="AG2175">
        <v>86</v>
      </c>
      <c r="AH2175">
        <v>295</v>
      </c>
      <c r="AI2175">
        <v>66</v>
      </c>
      <c r="AJ2175">
        <v>59</v>
      </c>
      <c r="AK2175">
        <v>63</v>
      </c>
      <c r="AL2175">
        <v>44</v>
      </c>
      <c r="AM2175">
        <v>63</v>
      </c>
      <c r="AN2175">
        <v>257</v>
      </c>
      <c r="AO2175">
        <v>41</v>
      </c>
      <c r="AP2175">
        <v>25</v>
      </c>
      <c r="AQ2175">
        <v>70</v>
      </c>
      <c r="AR2175">
        <v>55</v>
      </c>
      <c r="AS2175">
        <v>66</v>
      </c>
      <c r="AT2175">
        <v>65</v>
      </c>
      <c r="AU2175">
        <v>85</v>
      </c>
      <c r="AV2175">
        <v>22</v>
      </c>
      <c r="AW2175">
        <v>35</v>
      </c>
      <c r="AX2175">
        <v>28</v>
      </c>
      <c r="AY2175">
        <v>52</v>
      </c>
      <c r="AZ2175">
        <v>8</v>
      </c>
      <c r="BA2175">
        <v>14</v>
      </c>
      <c r="BB2175">
        <v>6</v>
      </c>
      <c r="BC2175">
        <v>14</v>
      </c>
      <c r="BD2175">
        <v>10</v>
      </c>
      <c r="BE2175">
        <v>1736</v>
      </c>
      <c r="BF2175">
        <v>371</v>
      </c>
      <c r="BG2175">
        <v>1</v>
      </c>
      <c r="BH2175">
        <v>89</v>
      </c>
      <c r="BI2175">
        <v>66</v>
      </c>
      <c r="BJ2175">
        <v>60</v>
      </c>
      <c r="BK2175">
        <v>77</v>
      </c>
      <c r="BL2175">
        <v>30</v>
      </c>
    </row>
    <row r="2176" spans="1:64" ht="45" x14ac:dyDescent="0.25">
      <c r="A2176" t="s">
        <v>4894</v>
      </c>
      <c r="B2176">
        <v>18</v>
      </c>
      <c r="C2176">
        <v>60</v>
      </c>
      <c r="D2176">
        <v>78</v>
      </c>
      <c r="E2176" s="1" t="s">
        <v>4895</v>
      </c>
      <c r="F2176">
        <v>271227</v>
      </c>
      <c r="G2176" t="s">
        <v>283</v>
      </c>
      <c r="H2176" t="s">
        <v>98</v>
      </c>
      <c r="I2176" t="s">
        <v>77</v>
      </c>
      <c r="J2176">
        <v>62</v>
      </c>
      <c r="K2176" t="s">
        <v>106</v>
      </c>
      <c r="L2176">
        <v>18</v>
      </c>
      <c r="M2176" t="s">
        <v>3342</v>
      </c>
      <c r="N2176" t="s">
        <v>248</v>
      </c>
      <c r="O2176" t="s">
        <v>2984</v>
      </c>
      <c r="P2176">
        <v>263</v>
      </c>
      <c r="Q2176">
        <v>41</v>
      </c>
      <c r="R2176">
        <v>61</v>
      </c>
      <c r="S2176">
        <v>58</v>
      </c>
      <c r="T2176">
        <v>48</v>
      </c>
      <c r="U2176">
        <v>55</v>
      </c>
      <c r="V2176">
        <v>235</v>
      </c>
      <c r="W2176">
        <v>57</v>
      </c>
      <c r="X2176">
        <v>45</v>
      </c>
      <c r="Y2176">
        <v>38</v>
      </c>
      <c r="Z2176">
        <v>39</v>
      </c>
      <c r="AA2176">
        <v>56</v>
      </c>
      <c r="AB2176">
        <v>341</v>
      </c>
      <c r="AC2176">
        <v>76</v>
      </c>
      <c r="AD2176">
        <v>79</v>
      </c>
      <c r="AE2176">
        <v>63</v>
      </c>
      <c r="AF2176">
        <v>56</v>
      </c>
      <c r="AG2176">
        <v>67</v>
      </c>
      <c r="AH2176">
        <v>299</v>
      </c>
      <c r="AI2176">
        <v>59</v>
      </c>
      <c r="AJ2176">
        <v>72</v>
      </c>
      <c r="AK2176">
        <v>54</v>
      </c>
      <c r="AL2176">
        <v>62</v>
      </c>
      <c r="AM2176">
        <v>52</v>
      </c>
      <c r="AN2176">
        <v>240</v>
      </c>
      <c r="AO2176">
        <v>58</v>
      </c>
      <c r="AP2176">
        <v>20</v>
      </c>
      <c r="AQ2176">
        <v>59</v>
      </c>
      <c r="AR2176">
        <v>47</v>
      </c>
      <c r="AS2176">
        <v>56</v>
      </c>
      <c r="AT2176">
        <v>55</v>
      </c>
      <c r="AU2176">
        <v>68</v>
      </c>
      <c r="AV2176">
        <v>23</v>
      </c>
      <c r="AW2176">
        <v>27</v>
      </c>
      <c r="AX2176">
        <v>18</v>
      </c>
      <c r="AY2176">
        <v>60</v>
      </c>
      <c r="AZ2176">
        <v>10</v>
      </c>
      <c r="BA2176">
        <v>12</v>
      </c>
      <c r="BB2176">
        <v>13</v>
      </c>
      <c r="BC2176">
        <v>14</v>
      </c>
      <c r="BD2176">
        <v>11</v>
      </c>
      <c r="BE2176">
        <v>1506</v>
      </c>
      <c r="BF2176">
        <v>325</v>
      </c>
      <c r="BG2176">
        <v>1</v>
      </c>
      <c r="BH2176">
        <v>78</v>
      </c>
      <c r="BI2176">
        <v>58</v>
      </c>
      <c r="BJ2176">
        <v>44</v>
      </c>
      <c r="BK2176">
        <v>58</v>
      </c>
      <c r="BL2176">
        <v>27</v>
      </c>
    </row>
    <row r="2177" spans="1:64" ht="45" x14ac:dyDescent="0.25">
      <c r="A2177" t="s">
        <v>4276</v>
      </c>
      <c r="B2177">
        <v>19</v>
      </c>
      <c r="C2177">
        <v>73</v>
      </c>
      <c r="D2177">
        <v>81</v>
      </c>
      <c r="E2177" s="1" t="s">
        <v>4277</v>
      </c>
      <c r="F2177">
        <v>271296</v>
      </c>
      <c r="G2177" t="s">
        <v>426</v>
      </c>
      <c r="H2177" t="s">
        <v>260</v>
      </c>
      <c r="I2177" t="s">
        <v>77</v>
      </c>
      <c r="J2177">
        <v>74</v>
      </c>
      <c r="K2177" t="s">
        <v>294</v>
      </c>
      <c r="L2177">
        <v>8</v>
      </c>
      <c r="M2177" t="s">
        <v>230</v>
      </c>
      <c r="N2177" t="s">
        <v>2487</v>
      </c>
      <c r="O2177" t="s">
        <v>2171</v>
      </c>
      <c r="P2177">
        <v>327</v>
      </c>
      <c r="Q2177">
        <v>70</v>
      </c>
      <c r="R2177">
        <v>70</v>
      </c>
      <c r="S2177">
        <v>55</v>
      </c>
      <c r="T2177">
        <v>67</v>
      </c>
      <c r="U2177">
        <v>65</v>
      </c>
      <c r="V2177">
        <v>342</v>
      </c>
      <c r="W2177">
        <v>77</v>
      </c>
      <c r="X2177">
        <v>64</v>
      </c>
      <c r="Y2177">
        <v>65</v>
      </c>
      <c r="Z2177">
        <v>61</v>
      </c>
      <c r="AA2177">
        <v>75</v>
      </c>
      <c r="AB2177">
        <v>376</v>
      </c>
      <c r="AC2177">
        <v>78</v>
      </c>
      <c r="AD2177">
        <v>82</v>
      </c>
      <c r="AE2177">
        <v>76</v>
      </c>
      <c r="AF2177">
        <v>68</v>
      </c>
      <c r="AG2177">
        <v>72</v>
      </c>
      <c r="AH2177">
        <v>362</v>
      </c>
      <c r="AI2177">
        <v>74</v>
      </c>
      <c r="AJ2177">
        <v>73</v>
      </c>
      <c r="AK2177">
        <v>73</v>
      </c>
      <c r="AL2177">
        <v>70</v>
      </c>
      <c r="AM2177">
        <v>72</v>
      </c>
      <c r="AN2177">
        <v>315</v>
      </c>
      <c r="AO2177">
        <v>67</v>
      </c>
      <c r="AP2177">
        <v>51</v>
      </c>
      <c r="AQ2177">
        <v>69</v>
      </c>
      <c r="AR2177">
        <v>67</v>
      </c>
      <c r="AS2177">
        <v>61</v>
      </c>
      <c r="AT2177">
        <v>73</v>
      </c>
      <c r="AU2177">
        <v>160</v>
      </c>
      <c r="AV2177">
        <v>57</v>
      </c>
      <c r="AW2177">
        <v>53</v>
      </c>
      <c r="AX2177">
        <v>50</v>
      </c>
      <c r="AY2177">
        <v>48</v>
      </c>
      <c r="AZ2177">
        <v>9</v>
      </c>
      <c r="BA2177">
        <v>13</v>
      </c>
      <c r="BB2177">
        <v>7</v>
      </c>
      <c r="BC2177">
        <v>7</v>
      </c>
      <c r="BD2177">
        <v>12</v>
      </c>
      <c r="BE2177">
        <v>1930</v>
      </c>
      <c r="BF2177">
        <v>415</v>
      </c>
      <c r="BG2177">
        <v>1</v>
      </c>
      <c r="BH2177">
        <v>80</v>
      </c>
      <c r="BI2177">
        <v>70</v>
      </c>
      <c r="BJ2177">
        <v>66</v>
      </c>
      <c r="BK2177">
        <v>75</v>
      </c>
      <c r="BL2177">
        <v>54</v>
      </c>
    </row>
    <row r="2178" spans="1:64" ht="30" x14ac:dyDescent="0.25">
      <c r="A2178" t="s">
        <v>4896</v>
      </c>
      <c r="B2178">
        <v>19</v>
      </c>
      <c r="C2178">
        <v>63</v>
      </c>
      <c r="D2178">
        <v>76</v>
      </c>
      <c r="E2178" s="1" t="s">
        <v>4897</v>
      </c>
      <c r="F2178">
        <v>271305</v>
      </c>
      <c r="G2178" t="s">
        <v>1780</v>
      </c>
      <c r="H2178" t="s">
        <v>4898</v>
      </c>
      <c r="I2178" t="s">
        <v>77</v>
      </c>
      <c r="J2178">
        <v>66</v>
      </c>
      <c r="K2178" t="s">
        <v>294</v>
      </c>
      <c r="L2178">
        <v>13</v>
      </c>
      <c r="M2178" t="s">
        <v>1971</v>
      </c>
      <c r="N2178" t="s">
        <v>185</v>
      </c>
      <c r="O2178" t="s">
        <v>726</v>
      </c>
      <c r="P2178">
        <v>261</v>
      </c>
      <c r="Q2178">
        <v>60</v>
      </c>
      <c r="R2178">
        <v>57</v>
      </c>
      <c r="S2178">
        <v>30</v>
      </c>
      <c r="T2178">
        <v>68</v>
      </c>
      <c r="U2178">
        <v>46</v>
      </c>
      <c r="V2178">
        <v>294</v>
      </c>
      <c r="W2178">
        <v>67</v>
      </c>
      <c r="X2178">
        <v>59</v>
      </c>
      <c r="Y2178">
        <v>41</v>
      </c>
      <c r="Z2178">
        <v>59</v>
      </c>
      <c r="AA2178">
        <v>68</v>
      </c>
      <c r="AB2178">
        <v>351</v>
      </c>
      <c r="AC2178">
        <v>69</v>
      </c>
      <c r="AD2178">
        <v>70</v>
      </c>
      <c r="AE2178">
        <v>60</v>
      </c>
      <c r="AF2178">
        <v>59</v>
      </c>
      <c r="AG2178">
        <v>93</v>
      </c>
      <c r="AH2178">
        <v>221</v>
      </c>
      <c r="AI2178">
        <v>59</v>
      </c>
      <c r="AJ2178">
        <v>37</v>
      </c>
      <c r="AK2178">
        <v>51</v>
      </c>
      <c r="AL2178">
        <v>38</v>
      </c>
      <c r="AM2178">
        <v>36</v>
      </c>
      <c r="AN2178">
        <v>224</v>
      </c>
      <c r="AO2178">
        <v>29</v>
      </c>
      <c r="AP2178">
        <v>17</v>
      </c>
      <c r="AQ2178">
        <v>62</v>
      </c>
      <c r="AR2178">
        <v>65</v>
      </c>
      <c r="AS2178">
        <v>51</v>
      </c>
      <c r="AT2178">
        <v>62</v>
      </c>
      <c r="AU2178">
        <v>77</v>
      </c>
      <c r="AV2178">
        <v>24</v>
      </c>
      <c r="AW2178">
        <v>24</v>
      </c>
      <c r="AX2178">
        <v>29</v>
      </c>
      <c r="AY2178">
        <v>51</v>
      </c>
      <c r="AZ2178">
        <v>11</v>
      </c>
      <c r="BA2178">
        <v>10</v>
      </c>
      <c r="BB2178">
        <v>13</v>
      </c>
      <c r="BC2178">
        <v>11</v>
      </c>
      <c r="BD2178">
        <v>6</v>
      </c>
      <c r="BE2178">
        <v>1479</v>
      </c>
      <c r="BF2178">
        <v>316</v>
      </c>
      <c r="BG2178">
        <v>1</v>
      </c>
      <c r="BH2178">
        <v>70</v>
      </c>
      <c r="BI2178">
        <v>53</v>
      </c>
      <c r="BJ2178">
        <v>63</v>
      </c>
      <c r="BK2178">
        <v>67</v>
      </c>
      <c r="BL2178">
        <v>24</v>
      </c>
    </row>
    <row r="2179" spans="1:64" ht="30" x14ac:dyDescent="0.25">
      <c r="A2179" t="s">
        <v>4899</v>
      </c>
      <c r="B2179">
        <v>23</v>
      </c>
      <c r="C2179">
        <v>65</v>
      </c>
      <c r="D2179">
        <v>72</v>
      </c>
      <c r="E2179" s="1" t="s">
        <v>4900</v>
      </c>
      <c r="F2179">
        <v>271321</v>
      </c>
      <c r="G2179" t="s">
        <v>97</v>
      </c>
      <c r="H2179" t="s">
        <v>84</v>
      </c>
      <c r="I2179" t="s">
        <v>68</v>
      </c>
      <c r="J2179">
        <v>69</v>
      </c>
      <c r="K2179" t="s">
        <v>69</v>
      </c>
      <c r="L2179">
        <v>7</v>
      </c>
      <c r="M2179" t="s">
        <v>458</v>
      </c>
      <c r="N2179" t="s">
        <v>338</v>
      </c>
      <c r="O2179" t="s">
        <v>2124</v>
      </c>
      <c r="P2179">
        <v>302</v>
      </c>
      <c r="Q2179">
        <v>54</v>
      </c>
      <c r="R2179">
        <v>64</v>
      </c>
      <c r="S2179">
        <v>56</v>
      </c>
      <c r="T2179">
        <v>68</v>
      </c>
      <c r="U2179">
        <v>60</v>
      </c>
      <c r="V2179">
        <v>315</v>
      </c>
      <c r="W2179">
        <v>69</v>
      </c>
      <c r="X2179">
        <v>63</v>
      </c>
      <c r="Y2179">
        <v>54</v>
      </c>
      <c r="Z2179">
        <v>64</v>
      </c>
      <c r="AA2179">
        <v>65</v>
      </c>
      <c r="AB2179">
        <v>339</v>
      </c>
      <c r="AC2179">
        <v>64</v>
      </c>
      <c r="AD2179">
        <v>66</v>
      </c>
      <c r="AE2179">
        <v>70</v>
      </c>
      <c r="AF2179">
        <v>62</v>
      </c>
      <c r="AG2179">
        <v>77</v>
      </c>
      <c r="AH2179">
        <v>324</v>
      </c>
      <c r="AI2179">
        <v>73</v>
      </c>
      <c r="AJ2179">
        <v>62</v>
      </c>
      <c r="AK2179">
        <v>63</v>
      </c>
      <c r="AL2179">
        <v>57</v>
      </c>
      <c r="AM2179">
        <v>69</v>
      </c>
      <c r="AN2179">
        <v>288</v>
      </c>
      <c r="AO2179">
        <v>40</v>
      </c>
      <c r="AP2179">
        <v>58</v>
      </c>
      <c r="AQ2179">
        <v>66</v>
      </c>
      <c r="AR2179">
        <v>68</v>
      </c>
      <c r="AS2179">
        <v>56</v>
      </c>
      <c r="AT2179">
        <v>62</v>
      </c>
      <c r="AU2179">
        <v>161</v>
      </c>
      <c r="AV2179">
        <v>49</v>
      </c>
      <c r="AW2179">
        <v>55</v>
      </c>
      <c r="AX2179">
        <v>57</v>
      </c>
      <c r="AY2179">
        <v>43</v>
      </c>
      <c r="AZ2179">
        <v>6</v>
      </c>
      <c r="BA2179">
        <v>13</v>
      </c>
      <c r="BB2179">
        <v>11</v>
      </c>
      <c r="BC2179">
        <v>8</v>
      </c>
      <c r="BD2179">
        <v>5</v>
      </c>
      <c r="BE2179">
        <v>1772</v>
      </c>
      <c r="BF2179">
        <v>372</v>
      </c>
      <c r="BG2179">
        <v>1</v>
      </c>
      <c r="BH2179">
        <v>65</v>
      </c>
      <c r="BI2179">
        <v>66</v>
      </c>
      <c r="BJ2179">
        <v>64</v>
      </c>
      <c r="BK2179">
        <v>68</v>
      </c>
      <c r="BL2179">
        <v>54</v>
      </c>
    </row>
    <row r="2180" spans="1:64" ht="30" x14ac:dyDescent="0.25">
      <c r="A2180" t="s">
        <v>4901</v>
      </c>
      <c r="B2180">
        <v>20</v>
      </c>
      <c r="C2180">
        <v>73</v>
      </c>
      <c r="D2180">
        <v>82</v>
      </c>
      <c r="E2180" s="1" t="s">
        <v>4902</v>
      </c>
      <c r="F2180">
        <v>271373</v>
      </c>
      <c r="G2180" t="s">
        <v>259</v>
      </c>
      <c r="H2180" t="s">
        <v>321</v>
      </c>
      <c r="I2180" t="s">
        <v>68</v>
      </c>
      <c r="J2180">
        <v>74</v>
      </c>
      <c r="K2180" t="s">
        <v>69</v>
      </c>
      <c r="L2180">
        <v>9</v>
      </c>
      <c r="M2180" t="s">
        <v>230</v>
      </c>
      <c r="N2180" t="s">
        <v>108</v>
      </c>
      <c r="O2180" t="s">
        <v>734</v>
      </c>
      <c r="P2180">
        <v>307</v>
      </c>
      <c r="Q2180">
        <v>69</v>
      </c>
      <c r="R2180">
        <v>67</v>
      </c>
      <c r="S2180">
        <v>30</v>
      </c>
      <c r="T2180">
        <v>75</v>
      </c>
      <c r="U2180">
        <v>66</v>
      </c>
      <c r="V2180">
        <v>344</v>
      </c>
      <c r="W2180">
        <v>77</v>
      </c>
      <c r="X2180">
        <v>63</v>
      </c>
      <c r="Y2180">
        <v>62</v>
      </c>
      <c r="Z2180">
        <v>68</v>
      </c>
      <c r="AA2180">
        <v>74</v>
      </c>
      <c r="AB2180">
        <v>365</v>
      </c>
      <c r="AC2180">
        <v>76</v>
      </c>
      <c r="AD2180">
        <v>74</v>
      </c>
      <c r="AE2180">
        <v>77</v>
      </c>
      <c r="AF2180">
        <v>71</v>
      </c>
      <c r="AG2180">
        <v>67</v>
      </c>
      <c r="AH2180">
        <v>320</v>
      </c>
      <c r="AI2180">
        <v>67</v>
      </c>
      <c r="AJ2180">
        <v>55</v>
      </c>
      <c r="AK2180">
        <v>70</v>
      </c>
      <c r="AL2180">
        <v>55</v>
      </c>
      <c r="AM2180">
        <v>73</v>
      </c>
      <c r="AN2180">
        <v>286</v>
      </c>
      <c r="AO2180">
        <v>40</v>
      </c>
      <c r="AP2180">
        <v>42</v>
      </c>
      <c r="AQ2180">
        <v>71</v>
      </c>
      <c r="AR2180">
        <v>67</v>
      </c>
      <c r="AS2180">
        <v>66</v>
      </c>
      <c r="AT2180">
        <v>59</v>
      </c>
      <c r="AU2180">
        <v>113</v>
      </c>
      <c r="AV2180">
        <v>47</v>
      </c>
      <c r="AW2180">
        <v>35</v>
      </c>
      <c r="AX2180">
        <v>31</v>
      </c>
      <c r="AY2180">
        <v>54</v>
      </c>
      <c r="AZ2180">
        <v>9</v>
      </c>
      <c r="BA2180">
        <v>13</v>
      </c>
      <c r="BB2180">
        <v>8</v>
      </c>
      <c r="BC2180">
        <v>9</v>
      </c>
      <c r="BD2180">
        <v>15</v>
      </c>
      <c r="BE2180">
        <v>1789</v>
      </c>
      <c r="BF2180">
        <v>382</v>
      </c>
      <c r="BG2180">
        <v>1</v>
      </c>
      <c r="BH2180">
        <v>75</v>
      </c>
      <c r="BI2180">
        <v>68</v>
      </c>
      <c r="BJ2180">
        <v>70</v>
      </c>
      <c r="BK2180">
        <v>74</v>
      </c>
      <c r="BL2180">
        <v>39</v>
      </c>
    </row>
    <row r="2181" spans="1:64" ht="30" x14ac:dyDescent="0.25">
      <c r="A2181" t="s">
        <v>4903</v>
      </c>
      <c r="B2181">
        <v>19</v>
      </c>
      <c r="C2181">
        <v>63</v>
      </c>
      <c r="D2181">
        <v>78</v>
      </c>
      <c r="E2181" s="1" t="s">
        <v>4904</v>
      </c>
      <c r="F2181">
        <v>271414</v>
      </c>
      <c r="G2181" t="s">
        <v>426</v>
      </c>
      <c r="H2181" t="s">
        <v>125</v>
      </c>
      <c r="I2181" t="s">
        <v>68</v>
      </c>
      <c r="J2181">
        <v>65</v>
      </c>
      <c r="K2181" t="s">
        <v>189</v>
      </c>
      <c r="L2181">
        <v>15</v>
      </c>
      <c r="M2181" t="s">
        <v>1971</v>
      </c>
      <c r="N2181" t="s">
        <v>79</v>
      </c>
      <c r="O2181" t="s">
        <v>597</v>
      </c>
      <c r="P2181">
        <v>216</v>
      </c>
      <c r="Q2181">
        <v>43</v>
      </c>
      <c r="R2181">
        <v>33</v>
      </c>
      <c r="S2181">
        <v>43</v>
      </c>
      <c r="T2181">
        <v>64</v>
      </c>
      <c r="U2181">
        <v>33</v>
      </c>
      <c r="V2181">
        <v>241</v>
      </c>
      <c r="W2181">
        <v>51</v>
      </c>
      <c r="X2181">
        <v>30</v>
      </c>
      <c r="Y2181">
        <v>39</v>
      </c>
      <c r="Z2181">
        <v>56</v>
      </c>
      <c r="AA2181">
        <v>65</v>
      </c>
      <c r="AB2181">
        <v>309</v>
      </c>
      <c r="AC2181">
        <v>63</v>
      </c>
      <c r="AD2181">
        <v>64</v>
      </c>
      <c r="AE2181">
        <v>58</v>
      </c>
      <c r="AF2181">
        <v>51</v>
      </c>
      <c r="AG2181">
        <v>73</v>
      </c>
      <c r="AH2181">
        <v>281</v>
      </c>
      <c r="AI2181">
        <v>64</v>
      </c>
      <c r="AJ2181">
        <v>59</v>
      </c>
      <c r="AK2181">
        <v>45</v>
      </c>
      <c r="AL2181">
        <v>72</v>
      </c>
      <c r="AM2181">
        <v>41</v>
      </c>
      <c r="AN2181">
        <v>263</v>
      </c>
      <c r="AO2181">
        <v>66</v>
      </c>
      <c r="AP2181">
        <v>63</v>
      </c>
      <c r="AQ2181">
        <v>40</v>
      </c>
      <c r="AR2181">
        <v>56</v>
      </c>
      <c r="AS2181">
        <v>38</v>
      </c>
      <c r="AT2181">
        <v>54</v>
      </c>
      <c r="AU2181">
        <v>204</v>
      </c>
      <c r="AV2181">
        <v>69</v>
      </c>
      <c r="AW2181">
        <v>65</v>
      </c>
      <c r="AX2181">
        <v>70</v>
      </c>
      <c r="AY2181">
        <v>55</v>
      </c>
      <c r="AZ2181">
        <v>14</v>
      </c>
      <c r="BA2181">
        <v>12</v>
      </c>
      <c r="BB2181">
        <v>10</v>
      </c>
      <c r="BC2181">
        <v>8</v>
      </c>
      <c r="BD2181">
        <v>11</v>
      </c>
      <c r="BE2181">
        <v>1569</v>
      </c>
      <c r="BF2181">
        <v>343</v>
      </c>
      <c r="BG2181">
        <v>1</v>
      </c>
      <c r="BH2181">
        <v>64</v>
      </c>
      <c r="BI2181">
        <v>41</v>
      </c>
      <c r="BJ2181">
        <v>54</v>
      </c>
      <c r="BK2181">
        <v>57</v>
      </c>
      <c r="BL2181">
        <v>64</v>
      </c>
    </row>
    <row r="2182" spans="1:64" ht="45" x14ac:dyDescent="0.25">
      <c r="A2182" t="s">
        <v>4905</v>
      </c>
      <c r="B2182">
        <v>18</v>
      </c>
      <c r="C2182">
        <v>63</v>
      </c>
      <c r="D2182">
        <v>79</v>
      </c>
      <c r="E2182" s="1" t="s">
        <v>4906</v>
      </c>
      <c r="F2182">
        <v>271495</v>
      </c>
      <c r="G2182" t="s">
        <v>90</v>
      </c>
      <c r="H2182" t="s">
        <v>321</v>
      </c>
      <c r="I2182" t="s">
        <v>77</v>
      </c>
      <c r="J2182">
        <v>67</v>
      </c>
      <c r="K2182" t="s">
        <v>294</v>
      </c>
      <c r="L2182">
        <v>16</v>
      </c>
      <c r="M2182" t="s">
        <v>1854</v>
      </c>
      <c r="N2182" t="s">
        <v>185</v>
      </c>
      <c r="O2182" t="s">
        <v>94</v>
      </c>
      <c r="P2182">
        <v>244</v>
      </c>
      <c r="Q2182">
        <v>55</v>
      </c>
      <c r="R2182">
        <v>45</v>
      </c>
      <c r="S2182">
        <v>39</v>
      </c>
      <c r="T2182">
        <v>67</v>
      </c>
      <c r="U2182">
        <v>38</v>
      </c>
      <c r="V2182">
        <v>285</v>
      </c>
      <c r="W2182">
        <v>68</v>
      </c>
      <c r="X2182">
        <v>43</v>
      </c>
      <c r="Y2182">
        <v>40</v>
      </c>
      <c r="Z2182">
        <v>65</v>
      </c>
      <c r="AA2182">
        <v>69</v>
      </c>
      <c r="AB2182">
        <v>371</v>
      </c>
      <c r="AC2182">
        <v>79</v>
      </c>
      <c r="AD2182">
        <v>75</v>
      </c>
      <c r="AE2182">
        <v>78</v>
      </c>
      <c r="AF2182">
        <v>59</v>
      </c>
      <c r="AG2182">
        <v>80</v>
      </c>
      <c r="AH2182">
        <v>254</v>
      </c>
      <c r="AI2182">
        <v>55</v>
      </c>
      <c r="AJ2182">
        <v>51</v>
      </c>
      <c r="AK2182">
        <v>60</v>
      </c>
      <c r="AL2182">
        <v>46</v>
      </c>
      <c r="AM2182">
        <v>42</v>
      </c>
      <c r="AN2182">
        <v>263</v>
      </c>
      <c r="AO2182">
        <v>51</v>
      </c>
      <c r="AP2182">
        <v>51</v>
      </c>
      <c r="AQ2182">
        <v>61</v>
      </c>
      <c r="AR2182">
        <v>65</v>
      </c>
      <c r="AS2182">
        <v>35</v>
      </c>
      <c r="AT2182">
        <v>64</v>
      </c>
      <c r="AU2182">
        <v>160</v>
      </c>
      <c r="AV2182">
        <v>52</v>
      </c>
      <c r="AW2182">
        <v>54</v>
      </c>
      <c r="AX2182">
        <v>54</v>
      </c>
      <c r="AY2182">
        <v>49</v>
      </c>
      <c r="AZ2182">
        <v>6</v>
      </c>
      <c r="BA2182">
        <v>14</v>
      </c>
      <c r="BB2182">
        <v>10</v>
      </c>
      <c r="BC2182">
        <v>8</v>
      </c>
      <c r="BD2182">
        <v>11</v>
      </c>
      <c r="BE2182">
        <v>1626</v>
      </c>
      <c r="BF2182">
        <v>355</v>
      </c>
      <c r="BG2182">
        <v>1</v>
      </c>
      <c r="BH2182">
        <v>77</v>
      </c>
      <c r="BI2182">
        <v>46</v>
      </c>
      <c r="BJ2182">
        <v>61</v>
      </c>
      <c r="BK2182">
        <v>69</v>
      </c>
      <c r="BL2182">
        <v>51</v>
      </c>
    </row>
    <row r="2183" spans="1:64" ht="45" x14ac:dyDescent="0.25">
      <c r="A2183" t="s">
        <v>4907</v>
      </c>
      <c r="B2183">
        <v>20</v>
      </c>
      <c r="C2183">
        <v>64</v>
      </c>
      <c r="D2183">
        <v>77</v>
      </c>
      <c r="E2183" s="1" t="s">
        <v>4908</v>
      </c>
      <c r="F2183">
        <v>271507</v>
      </c>
      <c r="G2183" t="s">
        <v>97</v>
      </c>
      <c r="H2183" t="s">
        <v>84</v>
      </c>
      <c r="I2183" t="s">
        <v>68</v>
      </c>
      <c r="J2183">
        <v>65</v>
      </c>
      <c r="K2183" t="s">
        <v>206</v>
      </c>
      <c r="L2183">
        <v>13</v>
      </c>
      <c r="M2183" t="s">
        <v>1456</v>
      </c>
      <c r="N2183" t="s">
        <v>248</v>
      </c>
      <c r="O2183" t="s">
        <v>72</v>
      </c>
      <c r="P2183">
        <v>280</v>
      </c>
      <c r="Q2183">
        <v>65</v>
      </c>
      <c r="R2183">
        <v>55</v>
      </c>
      <c r="S2183">
        <v>50</v>
      </c>
      <c r="T2183">
        <v>60</v>
      </c>
      <c r="U2183">
        <v>50</v>
      </c>
      <c r="V2183">
        <v>287</v>
      </c>
      <c r="W2183">
        <v>67</v>
      </c>
      <c r="X2183">
        <v>56</v>
      </c>
      <c r="Y2183">
        <v>40</v>
      </c>
      <c r="Z2183">
        <v>60</v>
      </c>
      <c r="AA2183">
        <v>64</v>
      </c>
      <c r="AB2183">
        <v>357</v>
      </c>
      <c r="AC2183">
        <v>78</v>
      </c>
      <c r="AD2183">
        <v>71</v>
      </c>
      <c r="AE2183">
        <v>76</v>
      </c>
      <c r="AF2183">
        <v>56</v>
      </c>
      <c r="AG2183">
        <v>76</v>
      </c>
      <c r="AH2183">
        <v>277</v>
      </c>
      <c r="AI2183">
        <v>50</v>
      </c>
      <c r="AJ2183">
        <v>59</v>
      </c>
      <c r="AK2183">
        <v>74</v>
      </c>
      <c r="AL2183">
        <v>49</v>
      </c>
      <c r="AM2183">
        <v>45</v>
      </c>
      <c r="AN2183">
        <v>256</v>
      </c>
      <c r="AO2183">
        <v>60</v>
      </c>
      <c r="AP2183">
        <v>56</v>
      </c>
      <c r="AQ2183">
        <v>58</v>
      </c>
      <c r="AR2183">
        <v>43</v>
      </c>
      <c r="AS2183">
        <v>39</v>
      </c>
      <c r="AT2183">
        <v>55</v>
      </c>
      <c r="AU2183">
        <v>166</v>
      </c>
      <c r="AV2183">
        <v>48</v>
      </c>
      <c r="AW2183">
        <v>66</v>
      </c>
      <c r="AX2183">
        <v>52</v>
      </c>
      <c r="AY2183">
        <v>48</v>
      </c>
      <c r="AZ2183">
        <v>15</v>
      </c>
      <c r="BA2183">
        <v>10</v>
      </c>
      <c r="BB2183">
        <v>7</v>
      </c>
      <c r="BC2183">
        <v>11</v>
      </c>
      <c r="BD2183">
        <v>5</v>
      </c>
      <c r="BE2183">
        <v>1671</v>
      </c>
      <c r="BF2183">
        <v>361</v>
      </c>
      <c r="BG2183">
        <v>1</v>
      </c>
      <c r="BH2183">
        <v>74</v>
      </c>
      <c r="BI2183">
        <v>51</v>
      </c>
      <c r="BJ2183">
        <v>56</v>
      </c>
      <c r="BK2183">
        <v>66</v>
      </c>
      <c r="BL2183">
        <v>56</v>
      </c>
    </row>
    <row r="2184" spans="1:64" ht="45" x14ac:dyDescent="0.25">
      <c r="A2184" t="s">
        <v>4909</v>
      </c>
      <c r="B2184">
        <v>19</v>
      </c>
      <c r="C2184">
        <v>62</v>
      </c>
      <c r="D2184">
        <v>72</v>
      </c>
      <c r="E2184" s="1" t="s">
        <v>4910</v>
      </c>
      <c r="F2184">
        <v>271566</v>
      </c>
      <c r="G2184" t="s">
        <v>494</v>
      </c>
      <c r="H2184" t="s">
        <v>253</v>
      </c>
      <c r="I2184" t="s">
        <v>68</v>
      </c>
      <c r="J2184">
        <v>64</v>
      </c>
      <c r="K2184" t="s">
        <v>189</v>
      </c>
      <c r="L2184">
        <v>10</v>
      </c>
      <c r="M2184" t="s">
        <v>3206</v>
      </c>
      <c r="N2184" t="s">
        <v>185</v>
      </c>
      <c r="O2184" t="s">
        <v>2984</v>
      </c>
      <c r="P2184">
        <v>249</v>
      </c>
      <c r="Q2184">
        <v>44</v>
      </c>
      <c r="R2184">
        <v>42</v>
      </c>
      <c r="S2184">
        <v>63</v>
      </c>
      <c r="T2184">
        <v>62</v>
      </c>
      <c r="U2184">
        <v>38</v>
      </c>
      <c r="V2184">
        <v>275</v>
      </c>
      <c r="W2184">
        <v>58</v>
      </c>
      <c r="X2184">
        <v>50</v>
      </c>
      <c r="Y2184">
        <v>44</v>
      </c>
      <c r="Z2184">
        <v>60</v>
      </c>
      <c r="AA2184">
        <v>63</v>
      </c>
      <c r="AB2184">
        <v>304</v>
      </c>
      <c r="AC2184">
        <v>63</v>
      </c>
      <c r="AD2184">
        <v>65</v>
      </c>
      <c r="AE2184">
        <v>58</v>
      </c>
      <c r="AF2184">
        <v>54</v>
      </c>
      <c r="AG2184">
        <v>64</v>
      </c>
      <c r="AH2184">
        <v>295</v>
      </c>
      <c r="AI2184">
        <v>42</v>
      </c>
      <c r="AJ2184">
        <v>72</v>
      </c>
      <c r="AK2184">
        <v>70</v>
      </c>
      <c r="AL2184">
        <v>71</v>
      </c>
      <c r="AM2184">
        <v>40</v>
      </c>
      <c r="AN2184">
        <v>234</v>
      </c>
      <c r="AO2184">
        <v>54</v>
      </c>
      <c r="AP2184">
        <v>57</v>
      </c>
      <c r="AQ2184">
        <v>42</v>
      </c>
      <c r="AR2184">
        <v>47</v>
      </c>
      <c r="AS2184">
        <v>34</v>
      </c>
      <c r="AT2184">
        <v>68</v>
      </c>
      <c r="AU2184">
        <v>185</v>
      </c>
      <c r="AV2184">
        <v>60</v>
      </c>
      <c r="AW2184">
        <v>63</v>
      </c>
      <c r="AX2184">
        <v>62</v>
      </c>
      <c r="AY2184">
        <v>44</v>
      </c>
      <c r="AZ2184">
        <v>10</v>
      </c>
      <c r="BA2184">
        <v>10</v>
      </c>
      <c r="BB2184">
        <v>12</v>
      </c>
      <c r="BC2184">
        <v>6</v>
      </c>
      <c r="BD2184">
        <v>6</v>
      </c>
      <c r="BE2184">
        <v>1586</v>
      </c>
      <c r="BF2184">
        <v>347</v>
      </c>
      <c r="BG2184">
        <v>1</v>
      </c>
      <c r="BH2184">
        <v>64</v>
      </c>
      <c r="BI2184">
        <v>41</v>
      </c>
      <c r="BJ2184">
        <v>54</v>
      </c>
      <c r="BK2184">
        <v>60</v>
      </c>
      <c r="BL2184">
        <v>61</v>
      </c>
    </row>
    <row r="2185" spans="1:64" ht="60" x14ac:dyDescent="0.25">
      <c r="A2185" t="s">
        <v>4911</v>
      </c>
      <c r="B2185">
        <v>20</v>
      </c>
      <c r="C2185">
        <v>64</v>
      </c>
      <c r="D2185">
        <v>79</v>
      </c>
      <c r="E2185" s="1" t="s">
        <v>4912</v>
      </c>
      <c r="F2185">
        <v>271668</v>
      </c>
      <c r="G2185" t="s">
        <v>283</v>
      </c>
      <c r="H2185" t="s">
        <v>483</v>
      </c>
      <c r="I2185" t="s">
        <v>68</v>
      </c>
      <c r="J2185">
        <v>65</v>
      </c>
      <c r="K2185" t="s">
        <v>229</v>
      </c>
      <c r="L2185">
        <v>15</v>
      </c>
      <c r="M2185" t="s">
        <v>1456</v>
      </c>
      <c r="N2185" t="s">
        <v>79</v>
      </c>
      <c r="O2185" t="s">
        <v>72</v>
      </c>
      <c r="P2185">
        <v>266</v>
      </c>
      <c r="Q2185">
        <v>56</v>
      </c>
      <c r="R2185">
        <v>43</v>
      </c>
      <c r="S2185">
        <v>61</v>
      </c>
      <c r="T2185">
        <v>66</v>
      </c>
      <c r="U2185">
        <v>40</v>
      </c>
      <c r="V2185">
        <v>294</v>
      </c>
      <c r="W2185">
        <v>63</v>
      </c>
      <c r="X2185">
        <v>57</v>
      </c>
      <c r="Y2185">
        <v>47</v>
      </c>
      <c r="Z2185">
        <v>64</v>
      </c>
      <c r="AA2185">
        <v>63</v>
      </c>
      <c r="AB2185">
        <v>328</v>
      </c>
      <c r="AC2185">
        <v>68</v>
      </c>
      <c r="AD2185">
        <v>67</v>
      </c>
      <c r="AE2185">
        <v>64</v>
      </c>
      <c r="AF2185">
        <v>58</v>
      </c>
      <c r="AG2185">
        <v>71</v>
      </c>
      <c r="AH2185">
        <v>319</v>
      </c>
      <c r="AI2185">
        <v>62</v>
      </c>
      <c r="AJ2185">
        <v>70</v>
      </c>
      <c r="AK2185">
        <v>69</v>
      </c>
      <c r="AL2185">
        <v>67</v>
      </c>
      <c r="AM2185">
        <v>51</v>
      </c>
      <c r="AN2185">
        <v>292</v>
      </c>
      <c r="AO2185">
        <v>71</v>
      </c>
      <c r="AP2185">
        <v>60</v>
      </c>
      <c r="AQ2185">
        <v>48</v>
      </c>
      <c r="AR2185">
        <v>61</v>
      </c>
      <c r="AS2185">
        <v>52</v>
      </c>
      <c r="AT2185">
        <v>69</v>
      </c>
      <c r="AU2185">
        <v>185</v>
      </c>
      <c r="AV2185">
        <v>57</v>
      </c>
      <c r="AW2185">
        <v>65</v>
      </c>
      <c r="AX2185">
        <v>63</v>
      </c>
      <c r="AY2185">
        <v>51</v>
      </c>
      <c r="AZ2185">
        <v>15</v>
      </c>
      <c r="BA2185">
        <v>7</v>
      </c>
      <c r="BB2185">
        <v>8</v>
      </c>
      <c r="BC2185">
        <v>14</v>
      </c>
      <c r="BD2185">
        <v>7</v>
      </c>
      <c r="BE2185">
        <v>1735</v>
      </c>
      <c r="BF2185">
        <v>370</v>
      </c>
      <c r="BG2185">
        <v>1</v>
      </c>
      <c r="BH2185">
        <v>67</v>
      </c>
      <c r="BI2185">
        <v>49</v>
      </c>
      <c r="BJ2185">
        <v>61</v>
      </c>
      <c r="BK2185">
        <v>64</v>
      </c>
      <c r="BL2185">
        <v>61</v>
      </c>
    </row>
    <row r="2186" spans="1:64" ht="60" x14ac:dyDescent="0.25">
      <c r="A2186" t="s">
        <v>4913</v>
      </c>
      <c r="B2186">
        <v>19</v>
      </c>
      <c r="C2186">
        <v>62</v>
      </c>
      <c r="D2186">
        <v>78</v>
      </c>
      <c r="E2186" s="1" t="s">
        <v>4914</v>
      </c>
      <c r="F2186">
        <v>271976</v>
      </c>
      <c r="G2186" t="s">
        <v>337</v>
      </c>
      <c r="H2186" t="s">
        <v>156</v>
      </c>
      <c r="I2186" t="s">
        <v>77</v>
      </c>
      <c r="J2186">
        <v>62</v>
      </c>
      <c r="K2186" t="s">
        <v>478</v>
      </c>
      <c r="L2186">
        <v>16</v>
      </c>
      <c r="M2186" t="s">
        <v>92</v>
      </c>
      <c r="N2186" t="s">
        <v>519</v>
      </c>
      <c r="O2186" t="s">
        <v>72</v>
      </c>
      <c r="P2186">
        <v>233</v>
      </c>
      <c r="Q2186">
        <v>56</v>
      </c>
      <c r="R2186">
        <v>36</v>
      </c>
      <c r="S2186">
        <v>50</v>
      </c>
      <c r="T2186">
        <v>59</v>
      </c>
      <c r="U2186">
        <v>32</v>
      </c>
      <c r="V2186">
        <v>260</v>
      </c>
      <c r="W2186">
        <v>63</v>
      </c>
      <c r="X2186">
        <v>44</v>
      </c>
      <c r="Y2186">
        <v>43</v>
      </c>
      <c r="Z2186">
        <v>50</v>
      </c>
      <c r="AA2186">
        <v>60</v>
      </c>
      <c r="AB2186">
        <v>306</v>
      </c>
      <c r="AC2186">
        <v>69</v>
      </c>
      <c r="AD2186">
        <v>64</v>
      </c>
      <c r="AE2186">
        <v>53</v>
      </c>
      <c r="AF2186">
        <v>61</v>
      </c>
      <c r="AG2186">
        <v>59</v>
      </c>
      <c r="AH2186">
        <v>240</v>
      </c>
      <c r="AI2186">
        <v>32</v>
      </c>
      <c r="AJ2186">
        <v>59</v>
      </c>
      <c r="AK2186">
        <v>56</v>
      </c>
      <c r="AL2186">
        <v>57</v>
      </c>
      <c r="AM2186">
        <v>36</v>
      </c>
      <c r="AN2186">
        <v>262</v>
      </c>
      <c r="AO2186">
        <v>57</v>
      </c>
      <c r="AP2186">
        <v>62</v>
      </c>
      <c r="AQ2186">
        <v>40</v>
      </c>
      <c r="AR2186">
        <v>55</v>
      </c>
      <c r="AS2186">
        <v>48</v>
      </c>
      <c r="AT2186">
        <v>48</v>
      </c>
      <c r="AU2186">
        <v>183</v>
      </c>
      <c r="AV2186">
        <v>59</v>
      </c>
      <c r="AW2186">
        <v>63</v>
      </c>
      <c r="AX2186">
        <v>61</v>
      </c>
      <c r="AY2186">
        <v>41</v>
      </c>
      <c r="AZ2186">
        <v>5</v>
      </c>
      <c r="BA2186">
        <v>10</v>
      </c>
      <c r="BB2186">
        <v>12</v>
      </c>
      <c r="BC2186">
        <v>6</v>
      </c>
      <c r="BD2186">
        <v>8</v>
      </c>
      <c r="BE2186">
        <v>1525</v>
      </c>
      <c r="BF2186">
        <v>334</v>
      </c>
      <c r="BG2186">
        <v>1</v>
      </c>
      <c r="BH2186">
        <v>66</v>
      </c>
      <c r="BI2186">
        <v>36</v>
      </c>
      <c r="BJ2186">
        <v>55</v>
      </c>
      <c r="BK2186">
        <v>60</v>
      </c>
      <c r="BL2186">
        <v>60</v>
      </c>
    </row>
    <row r="2187" spans="1:64" ht="30" x14ac:dyDescent="0.25">
      <c r="A2187" t="s">
        <v>4915</v>
      </c>
      <c r="B2187">
        <v>19</v>
      </c>
      <c r="C2187">
        <v>68</v>
      </c>
      <c r="D2187">
        <v>81</v>
      </c>
      <c r="E2187" s="1" t="s">
        <v>4916</v>
      </c>
      <c r="F2187">
        <v>271983</v>
      </c>
      <c r="G2187" t="s">
        <v>359</v>
      </c>
      <c r="H2187" t="s">
        <v>377</v>
      </c>
      <c r="I2187" t="s">
        <v>68</v>
      </c>
      <c r="J2187">
        <v>71</v>
      </c>
      <c r="K2187" t="s">
        <v>189</v>
      </c>
      <c r="L2187">
        <v>13</v>
      </c>
      <c r="M2187" t="s">
        <v>726</v>
      </c>
      <c r="N2187" t="s">
        <v>191</v>
      </c>
      <c r="O2187" t="s">
        <v>2075</v>
      </c>
      <c r="P2187">
        <v>257</v>
      </c>
      <c r="Q2187">
        <v>55</v>
      </c>
      <c r="R2187">
        <v>29</v>
      </c>
      <c r="S2187">
        <v>71</v>
      </c>
      <c r="T2187">
        <v>66</v>
      </c>
      <c r="U2187">
        <v>36</v>
      </c>
      <c r="V2187">
        <v>234</v>
      </c>
      <c r="W2187">
        <v>55</v>
      </c>
      <c r="X2187">
        <v>38</v>
      </c>
      <c r="Y2187">
        <v>36</v>
      </c>
      <c r="Z2187">
        <v>42</v>
      </c>
      <c r="AA2187">
        <v>63</v>
      </c>
      <c r="AB2187">
        <v>280</v>
      </c>
      <c r="AC2187">
        <v>67</v>
      </c>
      <c r="AD2187">
        <v>66</v>
      </c>
      <c r="AE2187">
        <v>40</v>
      </c>
      <c r="AF2187">
        <v>64</v>
      </c>
      <c r="AG2187">
        <v>43</v>
      </c>
      <c r="AH2187">
        <v>290</v>
      </c>
      <c r="AI2187">
        <v>43</v>
      </c>
      <c r="AJ2187">
        <v>82</v>
      </c>
      <c r="AK2187">
        <v>63</v>
      </c>
      <c r="AL2187">
        <v>77</v>
      </c>
      <c r="AM2187">
        <v>25</v>
      </c>
      <c r="AN2187">
        <v>227</v>
      </c>
      <c r="AO2187">
        <v>59</v>
      </c>
      <c r="AP2187">
        <v>66</v>
      </c>
      <c r="AQ2187">
        <v>28</v>
      </c>
      <c r="AR2187">
        <v>31</v>
      </c>
      <c r="AS2187">
        <v>43</v>
      </c>
      <c r="AT2187">
        <v>58</v>
      </c>
      <c r="AU2187">
        <v>207</v>
      </c>
      <c r="AV2187">
        <v>69</v>
      </c>
      <c r="AW2187">
        <v>71</v>
      </c>
      <c r="AX2187">
        <v>67</v>
      </c>
      <c r="AY2187">
        <v>50</v>
      </c>
      <c r="AZ2187">
        <v>8</v>
      </c>
      <c r="BA2187">
        <v>15</v>
      </c>
      <c r="BB2187">
        <v>9</v>
      </c>
      <c r="BC2187">
        <v>6</v>
      </c>
      <c r="BD2187">
        <v>12</v>
      </c>
      <c r="BE2187">
        <v>1545</v>
      </c>
      <c r="BF2187">
        <v>343</v>
      </c>
      <c r="BG2187">
        <v>1</v>
      </c>
      <c r="BH2187">
        <v>66</v>
      </c>
      <c r="BI2187">
        <v>32</v>
      </c>
      <c r="BJ2187">
        <v>50</v>
      </c>
      <c r="BK2187">
        <v>56</v>
      </c>
      <c r="BL2187">
        <v>69</v>
      </c>
    </row>
    <row r="2188" spans="1:64" ht="60" x14ac:dyDescent="0.25">
      <c r="A2188" t="s">
        <v>4917</v>
      </c>
      <c r="B2188">
        <v>20</v>
      </c>
      <c r="C2188">
        <v>65</v>
      </c>
      <c r="D2188" t="s">
        <v>521</v>
      </c>
      <c r="E2188" s="1" t="s">
        <v>4918</v>
      </c>
      <c r="F2188">
        <v>272365</v>
      </c>
      <c r="G2188" t="s">
        <v>66</v>
      </c>
      <c r="H2188" t="s">
        <v>290</v>
      </c>
      <c r="I2188" t="s">
        <v>68</v>
      </c>
      <c r="J2188">
        <v>67</v>
      </c>
      <c r="K2188" t="s">
        <v>106</v>
      </c>
      <c r="L2188">
        <v>14</v>
      </c>
      <c r="M2188" t="s">
        <v>932</v>
      </c>
      <c r="N2188" t="s">
        <v>248</v>
      </c>
      <c r="O2188" t="s">
        <v>992</v>
      </c>
      <c r="P2188">
        <v>285</v>
      </c>
      <c r="Q2188">
        <v>53</v>
      </c>
      <c r="R2188">
        <v>63</v>
      </c>
      <c r="S2188">
        <v>56</v>
      </c>
      <c r="T2188">
        <v>54</v>
      </c>
      <c r="U2188">
        <v>59</v>
      </c>
      <c r="V2188">
        <v>264</v>
      </c>
      <c r="W2188">
        <v>62</v>
      </c>
      <c r="X2188">
        <v>57</v>
      </c>
      <c r="Y2188">
        <v>40</v>
      </c>
      <c r="Z2188">
        <v>46</v>
      </c>
      <c r="AA2188">
        <v>59</v>
      </c>
      <c r="AB2188">
        <v>359</v>
      </c>
      <c r="AC2188">
        <v>88</v>
      </c>
      <c r="AD2188">
        <v>90</v>
      </c>
      <c r="AE2188">
        <v>62</v>
      </c>
      <c r="AF2188">
        <v>60</v>
      </c>
      <c r="AG2188">
        <v>59</v>
      </c>
      <c r="AH2188">
        <v>353</v>
      </c>
      <c r="AI2188">
        <v>73</v>
      </c>
      <c r="AJ2188">
        <v>86</v>
      </c>
      <c r="AK2188">
        <v>58</v>
      </c>
      <c r="AL2188">
        <v>82</v>
      </c>
      <c r="AM2188">
        <v>54</v>
      </c>
      <c r="AN2188">
        <v>275</v>
      </c>
      <c r="AO2188">
        <v>75</v>
      </c>
      <c r="AP2188">
        <v>25</v>
      </c>
      <c r="AQ2188">
        <v>62</v>
      </c>
      <c r="AR2188">
        <v>55</v>
      </c>
      <c r="AS2188">
        <v>58</v>
      </c>
      <c r="AT2188">
        <v>50</v>
      </c>
      <c r="AU2188">
        <v>53</v>
      </c>
      <c r="AV2188">
        <v>18</v>
      </c>
      <c r="AW2188">
        <v>15</v>
      </c>
      <c r="AX2188">
        <v>20</v>
      </c>
      <c r="AY2188">
        <v>46</v>
      </c>
      <c r="AZ2188">
        <v>8</v>
      </c>
      <c r="BA2188">
        <v>9</v>
      </c>
      <c r="BB2188">
        <v>8</v>
      </c>
      <c r="BC2188">
        <v>9</v>
      </c>
      <c r="BD2188">
        <v>12</v>
      </c>
      <c r="BE2188">
        <v>1635</v>
      </c>
      <c r="BF2188">
        <v>362</v>
      </c>
      <c r="BG2188">
        <v>1</v>
      </c>
      <c r="BH2188">
        <v>89</v>
      </c>
      <c r="BI2188">
        <v>63</v>
      </c>
      <c r="BJ2188">
        <v>52</v>
      </c>
      <c r="BK2188">
        <v>60</v>
      </c>
      <c r="BL2188">
        <v>23</v>
      </c>
    </row>
    <row r="2189" spans="1:64" ht="45" x14ac:dyDescent="0.25">
      <c r="A2189" t="s">
        <v>4123</v>
      </c>
      <c r="B2189">
        <v>18</v>
      </c>
      <c r="C2189">
        <v>64</v>
      </c>
      <c r="D2189">
        <v>84</v>
      </c>
      <c r="E2189" s="1" t="s">
        <v>2698</v>
      </c>
      <c r="F2189">
        <v>272602</v>
      </c>
      <c r="G2189" t="s">
        <v>337</v>
      </c>
      <c r="H2189" t="s">
        <v>253</v>
      </c>
      <c r="I2189" t="s">
        <v>77</v>
      </c>
      <c r="J2189">
        <v>66</v>
      </c>
      <c r="K2189" t="s">
        <v>69</v>
      </c>
      <c r="L2189">
        <v>20</v>
      </c>
      <c r="M2189" t="s">
        <v>2984</v>
      </c>
      <c r="N2189" t="s">
        <v>191</v>
      </c>
      <c r="O2189" t="s">
        <v>72</v>
      </c>
      <c r="P2189">
        <v>272</v>
      </c>
      <c r="Q2189">
        <v>56</v>
      </c>
      <c r="R2189">
        <v>45</v>
      </c>
      <c r="S2189">
        <v>56</v>
      </c>
      <c r="T2189">
        <v>70</v>
      </c>
      <c r="U2189">
        <v>45</v>
      </c>
      <c r="V2189">
        <v>321</v>
      </c>
      <c r="W2189">
        <v>65</v>
      </c>
      <c r="X2189">
        <v>65</v>
      </c>
      <c r="Y2189">
        <v>55</v>
      </c>
      <c r="Z2189">
        <v>69</v>
      </c>
      <c r="AA2189">
        <v>67</v>
      </c>
      <c r="AB2189">
        <v>330</v>
      </c>
      <c r="AC2189">
        <v>65</v>
      </c>
      <c r="AD2189">
        <v>68</v>
      </c>
      <c r="AE2189">
        <v>64</v>
      </c>
      <c r="AF2189">
        <v>64</v>
      </c>
      <c r="AG2189">
        <v>69</v>
      </c>
      <c r="AH2189">
        <v>275</v>
      </c>
      <c r="AI2189">
        <v>66</v>
      </c>
      <c r="AJ2189">
        <v>56</v>
      </c>
      <c r="AK2189">
        <v>60</v>
      </c>
      <c r="AL2189">
        <v>49</v>
      </c>
      <c r="AM2189">
        <v>44</v>
      </c>
      <c r="AN2189">
        <v>267</v>
      </c>
      <c r="AO2189">
        <v>51</v>
      </c>
      <c r="AP2189">
        <v>26</v>
      </c>
      <c r="AQ2189">
        <v>64</v>
      </c>
      <c r="AR2189">
        <v>67</v>
      </c>
      <c r="AS2189">
        <v>59</v>
      </c>
      <c r="AT2189">
        <v>63</v>
      </c>
      <c r="AU2189">
        <v>152</v>
      </c>
      <c r="AV2189">
        <v>41</v>
      </c>
      <c r="AW2189">
        <v>54</v>
      </c>
      <c r="AX2189">
        <v>57</v>
      </c>
      <c r="AY2189">
        <v>52</v>
      </c>
      <c r="AZ2189">
        <v>13</v>
      </c>
      <c r="BA2189">
        <v>8</v>
      </c>
      <c r="BB2189">
        <v>11</v>
      </c>
      <c r="BC2189">
        <v>13</v>
      </c>
      <c r="BD2189">
        <v>7</v>
      </c>
      <c r="BE2189">
        <v>1669</v>
      </c>
      <c r="BF2189">
        <v>347</v>
      </c>
      <c r="BG2189">
        <v>1</v>
      </c>
      <c r="BH2189">
        <v>67</v>
      </c>
      <c r="BI2189">
        <v>51</v>
      </c>
      <c r="BJ2189">
        <v>65</v>
      </c>
      <c r="BK2189">
        <v>66</v>
      </c>
      <c r="BL2189">
        <v>45</v>
      </c>
    </row>
    <row r="2190" spans="1:64" ht="30" x14ac:dyDescent="0.25">
      <c r="A2190" t="s">
        <v>4919</v>
      </c>
      <c r="B2190">
        <v>18</v>
      </c>
      <c r="C2190">
        <v>67</v>
      </c>
      <c r="D2190">
        <v>82</v>
      </c>
      <c r="E2190" s="1" t="s">
        <v>4920</v>
      </c>
      <c r="F2190">
        <v>272687</v>
      </c>
      <c r="G2190" t="s">
        <v>146</v>
      </c>
      <c r="H2190" t="s">
        <v>125</v>
      </c>
      <c r="I2190" t="s">
        <v>68</v>
      </c>
      <c r="J2190">
        <v>70</v>
      </c>
      <c r="K2190" t="s">
        <v>69</v>
      </c>
      <c r="L2190">
        <v>15</v>
      </c>
      <c r="M2190" t="s">
        <v>1831</v>
      </c>
      <c r="N2190" t="s">
        <v>185</v>
      </c>
      <c r="O2190" t="s">
        <v>2397</v>
      </c>
      <c r="P2190">
        <v>252</v>
      </c>
      <c r="Q2190">
        <v>48</v>
      </c>
      <c r="R2190">
        <v>58</v>
      </c>
      <c r="S2190">
        <v>38</v>
      </c>
      <c r="T2190">
        <v>69</v>
      </c>
      <c r="U2190">
        <v>39</v>
      </c>
      <c r="V2190">
        <v>299</v>
      </c>
      <c r="W2190">
        <v>75</v>
      </c>
      <c r="X2190">
        <v>49</v>
      </c>
      <c r="Y2190">
        <v>37</v>
      </c>
      <c r="Z2190">
        <v>68</v>
      </c>
      <c r="AA2190">
        <v>70</v>
      </c>
      <c r="AB2190">
        <v>349</v>
      </c>
      <c r="AC2190">
        <v>73</v>
      </c>
      <c r="AD2190">
        <v>75</v>
      </c>
      <c r="AE2190">
        <v>71</v>
      </c>
      <c r="AF2190">
        <v>60</v>
      </c>
      <c r="AG2190">
        <v>70</v>
      </c>
      <c r="AH2190">
        <v>283</v>
      </c>
      <c r="AI2190">
        <v>60</v>
      </c>
      <c r="AJ2190">
        <v>55</v>
      </c>
      <c r="AK2190">
        <v>60</v>
      </c>
      <c r="AL2190">
        <v>58</v>
      </c>
      <c r="AM2190">
        <v>50</v>
      </c>
      <c r="AN2190">
        <v>309</v>
      </c>
      <c r="AO2190">
        <v>50</v>
      </c>
      <c r="AP2190">
        <v>58</v>
      </c>
      <c r="AQ2190">
        <v>66</v>
      </c>
      <c r="AR2190">
        <v>72</v>
      </c>
      <c r="AS2190">
        <v>63</v>
      </c>
      <c r="AT2190">
        <v>60</v>
      </c>
      <c r="AU2190">
        <v>183</v>
      </c>
      <c r="AV2190">
        <v>55</v>
      </c>
      <c r="AW2190">
        <v>65</v>
      </c>
      <c r="AX2190">
        <v>63</v>
      </c>
      <c r="AY2190">
        <v>59</v>
      </c>
      <c r="AZ2190">
        <v>10</v>
      </c>
      <c r="BA2190">
        <v>12</v>
      </c>
      <c r="BB2190">
        <v>11</v>
      </c>
      <c r="BC2190">
        <v>12</v>
      </c>
      <c r="BD2190">
        <v>14</v>
      </c>
      <c r="BE2190">
        <v>1734</v>
      </c>
      <c r="BF2190">
        <v>380</v>
      </c>
      <c r="BG2190">
        <v>1</v>
      </c>
      <c r="BH2190">
        <v>74</v>
      </c>
      <c r="BI2190">
        <v>57</v>
      </c>
      <c r="BJ2190">
        <v>63</v>
      </c>
      <c r="BK2190">
        <v>71</v>
      </c>
      <c r="BL2190">
        <v>58</v>
      </c>
    </row>
    <row r="2191" spans="1:64" ht="45" x14ac:dyDescent="0.25">
      <c r="A2191" t="s">
        <v>4921</v>
      </c>
      <c r="B2191">
        <v>19</v>
      </c>
      <c r="C2191">
        <v>65</v>
      </c>
      <c r="D2191">
        <v>82</v>
      </c>
      <c r="E2191" s="1" t="s">
        <v>3322</v>
      </c>
      <c r="F2191">
        <v>272726</v>
      </c>
      <c r="G2191" t="s">
        <v>212</v>
      </c>
      <c r="H2191" t="s">
        <v>67</v>
      </c>
      <c r="I2191" t="s">
        <v>68</v>
      </c>
      <c r="J2191">
        <v>67</v>
      </c>
      <c r="K2191" t="s">
        <v>106</v>
      </c>
      <c r="L2191">
        <v>17</v>
      </c>
      <c r="M2191" t="s">
        <v>990</v>
      </c>
      <c r="N2191" t="s">
        <v>519</v>
      </c>
      <c r="O2191" t="s">
        <v>72</v>
      </c>
      <c r="P2191">
        <v>309</v>
      </c>
      <c r="Q2191">
        <v>58</v>
      </c>
      <c r="R2191">
        <v>60</v>
      </c>
      <c r="S2191">
        <v>67</v>
      </c>
      <c r="T2191">
        <v>64</v>
      </c>
      <c r="U2191">
        <v>60</v>
      </c>
      <c r="V2191">
        <v>286</v>
      </c>
      <c r="W2191">
        <v>62</v>
      </c>
      <c r="X2191">
        <v>59</v>
      </c>
      <c r="Y2191">
        <v>50</v>
      </c>
      <c r="Z2191">
        <v>50</v>
      </c>
      <c r="AA2191">
        <v>65</v>
      </c>
      <c r="AB2191">
        <v>339</v>
      </c>
      <c r="AC2191">
        <v>73</v>
      </c>
      <c r="AD2191">
        <v>74</v>
      </c>
      <c r="AE2191">
        <v>69</v>
      </c>
      <c r="AF2191">
        <v>63</v>
      </c>
      <c r="AG2191">
        <v>60</v>
      </c>
      <c r="AH2191">
        <v>339</v>
      </c>
      <c r="AI2191">
        <v>63</v>
      </c>
      <c r="AJ2191">
        <v>79</v>
      </c>
      <c r="AK2191">
        <v>64</v>
      </c>
      <c r="AL2191">
        <v>73</v>
      </c>
      <c r="AM2191">
        <v>60</v>
      </c>
      <c r="AN2191">
        <v>279</v>
      </c>
      <c r="AO2191">
        <v>60</v>
      </c>
      <c r="AP2191">
        <v>36</v>
      </c>
      <c r="AQ2191">
        <v>65</v>
      </c>
      <c r="AR2191">
        <v>56</v>
      </c>
      <c r="AS2191">
        <v>62</v>
      </c>
      <c r="AT2191">
        <v>57</v>
      </c>
      <c r="AU2191">
        <v>110</v>
      </c>
      <c r="AV2191">
        <v>31</v>
      </c>
      <c r="AW2191">
        <v>44</v>
      </c>
      <c r="AX2191">
        <v>35</v>
      </c>
      <c r="AY2191">
        <v>51</v>
      </c>
      <c r="AZ2191">
        <v>6</v>
      </c>
      <c r="BA2191">
        <v>12</v>
      </c>
      <c r="BB2191">
        <v>6</v>
      </c>
      <c r="BC2191">
        <v>13</v>
      </c>
      <c r="BD2191">
        <v>14</v>
      </c>
      <c r="BE2191">
        <v>1713</v>
      </c>
      <c r="BF2191">
        <v>364</v>
      </c>
      <c r="BG2191">
        <v>1</v>
      </c>
      <c r="BH2191">
        <v>74</v>
      </c>
      <c r="BI2191">
        <v>61</v>
      </c>
      <c r="BJ2191">
        <v>58</v>
      </c>
      <c r="BK2191">
        <v>63</v>
      </c>
      <c r="BL2191">
        <v>40</v>
      </c>
    </row>
    <row r="2192" spans="1:64" ht="60" x14ac:dyDescent="0.25">
      <c r="A2192" t="s">
        <v>4922</v>
      </c>
      <c r="B2192">
        <v>19</v>
      </c>
      <c r="C2192" t="s">
        <v>607</v>
      </c>
      <c r="D2192" t="s">
        <v>193</v>
      </c>
      <c r="E2192" s="1" t="s">
        <v>4923</v>
      </c>
      <c r="F2192">
        <v>272788</v>
      </c>
      <c r="G2192" t="s">
        <v>289</v>
      </c>
      <c r="H2192" t="s">
        <v>139</v>
      </c>
      <c r="I2192" t="s">
        <v>77</v>
      </c>
      <c r="J2192">
        <v>69</v>
      </c>
      <c r="K2192" t="s">
        <v>189</v>
      </c>
      <c r="L2192">
        <v>13</v>
      </c>
      <c r="M2192" t="s">
        <v>94</v>
      </c>
      <c r="N2192" t="s">
        <v>248</v>
      </c>
      <c r="O2192" t="s">
        <v>72</v>
      </c>
      <c r="P2192">
        <v>230</v>
      </c>
      <c r="Q2192">
        <v>50</v>
      </c>
      <c r="R2192">
        <v>18</v>
      </c>
      <c r="S2192" t="s">
        <v>368</v>
      </c>
      <c r="T2192" t="s">
        <v>2180</v>
      </c>
      <c r="U2192">
        <v>31</v>
      </c>
      <c r="V2192">
        <v>203</v>
      </c>
      <c r="W2192" t="s">
        <v>4924</v>
      </c>
      <c r="X2192">
        <v>25</v>
      </c>
      <c r="Y2192">
        <v>26</v>
      </c>
      <c r="Z2192" t="s">
        <v>1539</v>
      </c>
      <c r="AA2192" t="s">
        <v>4925</v>
      </c>
      <c r="AB2192">
        <v>314</v>
      </c>
      <c r="AC2192" t="s">
        <v>2140</v>
      </c>
      <c r="AD2192" t="s">
        <v>2140</v>
      </c>
      <c r="AE2192" t="s">
        <v>4926</v>
      </c>
      <c r="AF2192" t="s">
        <v>2180</v>
      </c>
      <c r="AG2192" t="s">
        <v>4927</v>
      </c>
      <c r="AH2192">
        <v>256</v>
      </c>
      <c r="AI2192">
        <v>38</v>
      </c>
      <c r="AJ2192" t="s">
        <v>304</v>
      </c>
      <c r="AK2192">
        <v>61</v>
      </c>
      <c r="AL2192">
        <v>68</v>
      </c>
      <c r="AM2192">
        <v>19</v>
      </c>
      <c r="AN2192">
        <v>229</v>
      </c>
      <c r="AO2192">
        <v>64</v>
      </c>
      <c r="AP2192">
        <v>68</v>
      </c>
      <c r="AQ2192">
        <v>25</v>
      </c>
      <c r="AR2192">
        <v>34</v>
      </c>
      <c r="AS2192">
        <v>38</v>
      </c>
      <c r="AT2192">
        <v>48</v>
      </c>
      <c r="AU2192">
        <v>201</v>
      </c>
      <c r="AV2192">
        <v>67</v>
      </c>
      <c r="AW2192">
        <v>69</v>
      </c>
      <c r="AX2192">
        <v>65</v>
      </c>
      <c r="AY2192">
        <v>44</v>
      </c>
      <c r="AZ2192">
        <v>13</v>
      </c>
      <c r="BA2192">
        <v>5</v>
      </c>
      <c r="BB2192">
        <v>6</v>
      </c>
      <c r="BC2192">
        <v>9</v>
      </c>
      <c r="BD2192">
        <v>11</v>
      </c>
      <c r="BE2192">
        <v>1477</v>
      </c>
      <c r="BF2192">
        <v>318</v>
      </c>
      <c r="BG2192">
        <v>1</v>
      </c>
      <c r="BH2192">
        <v>64</v>
      </c>
      <c r="BI2192">
        <v>24</v>
      </c>
      <c r="BJ2192">
        <v>51</v>
      </c>
      <c r="BK2192">
        <v>46</v>
      </c>
      <c r="BL2192">
        <v>67</v>
      </c>
    </row>
    <row r="2193" spans="1:64" ht="45" x14ac:dyDescent="0.25">
      <c r="A2193" t="s">
        <v>4928</v>
      </c>
      <c r="B2193">
        <v>24</v>
      </c>
      <c r="C2193">
        <v>72</v>
      </c>
      <c r="D2193">
        <v>77</v>
      </c>
      <c r="E2193" s="1" t="s">
        <v>2144</v>
      </c>
      <c r="F2193">
        <v>272839</v>
      </c>
      <c r="G2193" t="s">
        <v>337</v>
      </c>
      <c r="H2193" t="s">
        <v>260</v>
      </c>
      <c r="I2193" t="s">
        <v>68</v>
      </c>
      <c r="J2193">
        <v>74</v>
      </c>
      <c r="K2193" t="s">
        <v>69</v>
      </c>
      <c r="L2193">
        <v>5</v>
      </c>
      <c r="M2193" t="s">
        <v>431</v>
      </c>
      <c r="N2193" t="s">
        <v>196</v>
      </c>
      <c r="O2193" t="s">
        <v>896</v>
      </c>
      <c r="P2193">
        <v>325</v>
      </c>
      <c r="Q2193">
        <v>58</v>
      </c>
      <c r="R2193">
        <v>75</v>
      </c>
      <c r="S2193">
        <v>60</v>
      </c>
      <c r="T2193">
        <v>71</v>
      </c>
      <c r="U2193">
        <v>61</v>
      </c>
      <c r="V2193">
        <v>326</v>
      </c>
      <c r="W2193">
        <v>76</v>
      </c>
      <c r="X2193">
        <v>56</v>
      </c>
      <c r="Y2193">
        <v>55</v>
      </c>
      <c r="Z2193">
        <v>65</v>
      </c>
      <c r="AA2193">
        <v>74</v>
      </c>
      <c r="AB2193">
        <v>354</v>
      </c>
      <c r="AC2193">
        <v>75</v>
      </c>
      <c r="AD2193">
        <v>72</v>
      </c>
      <c r="AE2193">
        <v>72</v>
      </c>
      <c r="AF2193">
        <v>71</v>
      </c>
      <c r="AG2193">
        <v>64</v>
      </c>
      <c r="AH2193">
        <v>343</v>
      </c>
      <c r="AI2193">
        <v>70</v>
      </c>
      <c r="AJ2193">
        <v>74</v>
      </c>
      <c r="AK2193">
        <v>67</v>
      </c>
      <c r="AL2193">
        <v>70</v>
      </c>
      <c r="AM2193">
        <v>62</v>
      </c>
      <c r="AN2193">
        <v>296</v>
      </c>
      <c r="AO2193">
        <v>57</v>
      </c>
      <c r="AP2193">
        <v>34</v>
      </c>
      <c r="AQ2193">
        <v>76</v>
      </c>
      <c r="AR2193">
        <v>66</v>
      </c>
      <c r="AS2193">
        <v>63</v>
      </c>
      <c r="AT2193">
        <v>68</v>
      </c>
      <c r="AU2193">
        <v>79</v>
      </c>
      <c r="AV2193">
        <v>22</v>
      </c>
      <c r="AW2193">
        <v>30</v>
      </c>
      <c r="AX2193">
        <v>27</v>
      </c>
      <c r="AY2193">
        <v>50</v>
      </c>
      <c r="AZ2193">
        <v>14</v>
      </c>
      <c r="BA2193">
        <v>7</v>
      </c>
      <c r="BB2193">
        <v>11</v>
      </c>
      <c r="BC2193">
        <v>9</v>
      </c>
      <c r="BD2193">
        <v>9</v>
      </c>
      <c r="BE2193">
        <v>1773</v>
      </c>
      <c r="BF2193">
        <v>380</v>
      </c>
      <c r="BG2193">
        <v>1</v>
      </c>
      <c r="BH2193">
        <v>73</v>
      </c>
      <c r="BI2193">
        <v>70</v>
      </c>
      <c r="BJ2193">
        <v>65</v>
      </c>
      <c r="BK2193">
        <v>74</v>
      </c>
      <c r="BL2193">
        <v>31</v>
      </c>
    </row>
    <row r="2194" spans="1:64" ht="45" x14ac:dyDescent="0.25">
      <c r="A2194" t="s">
        <v>4126</v>
      </c>
      <c r="B2194">
        <v>18</v>
      </c>
      <c r="C2194">
        <v>62</v>
      </c>
      <c r="D2194">
        <v>80</v>
      </c>
      <c r="E2194" s="1" t="s">
        <v>4127</v>
      </c>
      <c r="F2194">
        <v>272943</v>
      </c>
      <c r="G2194" t="s">
        <v>146</v>
      </c>
      <c r="H2194" t="s">
        <v>147</v>
      </c>
      <c r="I2194" t="s">
        <v>68</v>
      </c>
      <c r="J2194">
        <v>63</v>
      </c>
      <c r="K2194" t="s">
        <v>415</v>
      </c>
      <c r="L2194">
        <v>18</v>
      </c>
      <c r="M2194" t="s">
        <v>3338</v>
      </c>
      <c r="N2194" t="s">
        <v>991</v>
      </c>
      <c r="O2194" t="s">
        <v>1025</v>
      </c>
      <c r="P2194">
        <v>233</v>
      </c>
      <c r="Q2194">
        <v>61</v>
      </c>
      <c r="R2194">
        <v>41</v>
      </c>
      <c r="S2194">
        <v>43</v>
      </c>
      <c r="T2194">
        <v>57</v>
      </c>
      <c r="U2194">
        <v>31</v>
      </c>
      <c r="V2194">
        <v>250</v>
      </c>
      <c r="W2194">
        <v>65</v>
      </c>
      <c r="X2194">
        <v>44</v>
      </c>
      <c r="Y2194">
        <v>30</v>
      </c>
      <c r="Z2194">
        <v>47</v>
      </c>
      <c r="AA2194">
        <v>64</v>
      </c>
      <c r="AB2194">
        <v>360</v>
      </c>
      <c r="AC2194">
        <v>78</v>
      </c>
      <c r="AD2194">
        <v>81</v>
      </c>
      <c r="AE2194">
        <v>71</v>
      </c>
      <c r="AF2194">
        <v>58</v>
      </c>
      <c r="AG2194">
        <v>72</v>
      </c>
      <c r="AH2194">
        <v>251</v>
      </c>
      <c r="AI2194">
        <v>39</v>
      </c>
      <c r="AJ2194">
        <v>58</v>
      </c>
      <c r="AK2194">
        <v>64</v>
      </c>
      <c r="AL2194">
        <v>55</v>
      </c>
      <c r="AM2194">
        <v>35</v>
      </c>
      <c r="AN2194">
        <v>252</v>
      </c>
      <c r="AO2194">
        <v>51</v>
      </c>
      <c r="AP2194">
        <v>55</v>
      </c>
      <c r="AQ2194">
        <v>51</v>
      </c>
      <c r="AR2194">
        <v>50</v>
      </c>
      <c r="AS2194">
        <v>45</v>
      </c>
      <c r="AT2194">
        <v>48</v>
      </c>
      <c r="AU2194">
        <v>163</v>
      </c>
      <c r="AV2194">
        <v>49</v>
      </c>
      <c r="AW2194">
        <v>58</v>
      </c>
      <c r="AX2194">
        <v>56</v>
      </c>
      <c r="AY2194">
        <v>58</v>
      </c>
      <c r="AZ2194">
        <v>9</v>
      </c>
      <c r="BA2194">
        <v>15</v>
      </c>
      <c r="BB2194">
        <v>12</v>
      </c>
      <c r="BC2194">
        <v>15</v>
      </c>
      <c r="BD2194">
        <v>7</v>
      </c>
      <c r="BE2194">
        <v>1567</v>
      </c>
      <c r="BF2194">
        <v>347</v>
      </c>
      <c r="BG2194">
        <v>1</v>
      </c>
      <c r="BH2194">
        <v>80</v>
      </c>
      <c r="BI2194">
        <v>40</v>
      </c>
      <c r="BJ2194">
        <v>53</v>
      </c>
      <c r="BK2194">
        <v>64</v>
      </c>
      <c r="BL2194">
        <v>53</v>
      </c>
    </row>
    <row r="2195" spans="1:64" ht="30" x14ac:dyDescent="0.25">
      <c r="A2195" t="s">
        <v>4929</v>
      </c>
      <c r="B2195">
        <v>20</v>
      </c>
      <c r="C2195">
        <v>67</v>
      </c>
      <c r="D2195">
        <v>79</v>
      </c>
      <c r="E2195" s="1" t="s">
        <v>4930</v>
      </c>
      <c r="F2195">
        <v>273603</v>
      </c>
      <c r="G2195" t="s">
        <v>426</v>
      </c>
      <c r="H2195" t="s">
        <v>235</v>
      </c>
      <c r="I2195" t="s">
        <v>77</v>
      </c>
      <c r="J2195">
        <v>69</v>
      </c>
      <c r="K2195" t="s">
        <v>189</v>
      </c>
      <c r="L2195">
        <v>12</v>
      </c>
      <c r="M2195" t="s">
        <v>94</v>
      </c>
      <c r="N2195" t="s">
        <v>991</v>
      </c>
      <c r="O2195" t="s">
        <v>247</v>
      </c>
      <c r="P2195">
        <v>257</v>
      </c>
      <c r="Q2195">
        <v>53</v>
      </c>
      <c r="R2195">
        <v>36</v>
      </c>
      <c r="S2195">
        <v>66</v>
      </c>
      <c r="T2195">
        <v>62</v>
      </c>
      <c r="U2195">
        <v>40</v>
      </c>
      <c r="V2195">
        <v>254</v>
      </c>
      <c r="W2195">
        <v>38</v>
      </c>
      <c r="X2195">
        <v>41</v>
      </c>
      <c r="Y2195">
        <v>42</v>
      </c>
      <c r="Z2195">
        <v>65</v>
      </c>
      <c r="AA2195">
        <v>68</v>
      </c>
      <c r="AB2195">
        <v>283</v>
      </c>
      <c r="AC2195">
        <v>53</v>
      </c>
      <c r="AD2195">
        <v>53</v>
      </c>
      <c r="AE2195">
        <v>51</v>
      </c>
      <c r="AF2195">
        <v>60</v>
      </c>
      <c r="AG2195">
        <v>66</v>
      </c>
      <c r="AH2195">
        <v>279</v>
      </c>
      <c r="AI2195">
        <v>42</v>
      </c>
      <c r="AJ2195">
        <v>69</v>
      </c>
      <c r="AK2195">
        <v>61</v>
      </c>
      <c r="AL2195">
        <v>71</v>
      </c>
      <c r="AM2195">
        <v>36</v>
      </c>
      <c r="AN2195">
        <v>259</v>
      </c>
      <c r="AO2195">
        <v>66</v>
      </c>
      <c r="AP2195">
        <v>66</v>
      </c>
      <c r="AQ2195">
        <v>36</v>
      </c>
      <c r="AR2195">
        <v>45</v>
      </c>
      <c r="AS2195">
        <v>46</v>
      </c>
      <c r="AT2195">
        <v>54</v>
      </c>
      <c r="AU2195">
        <v>205</v>
      </c>
      <c r="AV2195">
        <v>69</v>
      </c>
      <c r="AW2195">
        <v>70</v>
      </c>
      <c r="AX2195">
        <v>66</v>
      </c>
      <c r="AY2195">
        <v>51</v>
      </c>
      <c r="AZ2195">
        <v>8</v>
      </c>
      <c r="BA2195">
        <v>10</v>
      </c>
      <c r="BB2195">
        <v>8</v>
      </c>
      <c r="BC2195">
        <v>10</v>
      </c>
      <c r="BD2195">
        <v>15</v>
      </c>
      <c r="BE2195">
        <v>1588</v>
      </c>
      <c r="BF2195">
        <v>333</v>
      </c>
      <c r="BG2195">
        <v>1</v>
      </c>
      <c r="BH2195">
        <v>53</v>
      </c>
      <c r="BI2195">
        <v>38</v>
      </c>
      <c r="BJ2195">
        <v>55</v>
      </c>
      <c r="BK2195">
        <v>52</v>
      </c>
      <c r="BL2195">
        <v>68</v>
      </c>
    </row>
    <row r="2196" spans="1:64" ht="45" x14ac:dyDescent="0.25">
      <c r="A2196" t="s">
        <v>4931</v>
      </c>
      <c r="B2196">
        <v>19</v>
      </c>
      <c r="C2196">
        <v>67</v>
      </c>
      <c r="D2196">
        <v>79</v>
      </c>
      <c r="E2196" s="1" t="s">
        <v>4932</v>
      </c>
      <c r="F2196">
        <v>273605</v>
      </c>
      <c r="G2196" t="s">
        <v>337</v>
      </c>
      <c r="H2196" t="s">
        <v>67</v>
      </c>
      <c r="I2196" t="s">
        <v>77</v>
      </c>
      <c r="J2196">
        <v>70</v>
      </c>
      <c r="K2196" t="s">
        <v>229</v>
      </c>
      <c r="L2196">
        <v>12</v>
      </c>
      <c r="M2196" t="s">
        <v>1831</v>
      </c>
      <c r="N2196" t="s">
        <v>338</v>
      </c>
      <c r="O2196" t="s">
        <v>992</v>
      </c>
      <c r="P2196">
        <v>287</v>
      </c>
      <c r="Q2196">
        <v>50</v>
      </c>
      <c r="R2196">
        <v>59</v>
      </c>
      <c r="S2196">
        <v>50</v>
      </c>
      <c r="T2196">
        <v>70</v>
      </c>
      <c r="U2196">
        <v>58</v>
      </c>
      <c r="V2196">
        <v>311</v>
      </c>
      <c r="W2196">
        <v>61</v>
      </c>
      <c r="X2196">
        <v>59</v>
      </c>
      <c r="Y2196">
        <v>60</v>
      </c>
      <c r="Z2196">
        <v>66</v>
      </c>
      <c r="AA2196">
        <v>65</v>
      </c>
      <c r="AB2196">
        <v>330</v>
      </c>
      <c r="AC2196">
        <v>70</v>
      </c>
      <c r="AD2196">
        <v>73</v>
      </c>
      <c r="AE2196">
        <v>65</v>
      </c>
      <c r="AF2196">
        <v>69</v>
      </c>
      <c r="AG2196">
        <v>53</v>
      </c>
      <c r="AH2196">
        <v>346</v>
      </c>
      <c r="AI2196">
        <v>60</v>
      </c>
      <c r="AJ2196">
        <v>65</v>
      </c>
      <c r="AK2196">
        <v>87</v>
      </c>
      <c r="AL2196">
        <v>69</v>
      </c>
      <c r="AM2196">
        <v>65</v>
      </c>
      <c r="AN2196">
        <v>328</v>
      </c>
      <c r="AO2196">
        <v>71</v>
      </c>
      <c r="AP2196">
        <v>66</v>
      </c>
      <c r="AQ2196">
        <v>59</v>
      </c>
      <c r="AR2196">
        <v>67</v>
      </c>
      <c r="AS2196">
        <v>65</v>
      </c>
      <c r="AT2196">
        <v>57</v>
      </c>
      <c r="AU2196">
        <v>190</v>
      </c>
      <c r="AV2196">
        <v>55</v>
      </c>
      <c r="AW2196">
        <v>67</v>
      </c>
      <c r="AX2196">
        <v>68</v>
      </c>
      <c r="AY2196">
        <v>54</v>
      </c>
      <c r="AZ2196">
        <v>13</v>
      </c>
      <c r="BA2196">
        <v>13</v>
      </c>
      <c r="BB2196">
        <v>10</v>
      </c>
      <c r="BC2196">
        <v>7</v>
      </c>
      <c r="BD2196">
        <v>11</v>
      </c>
      <c r="BE2196">
        <v>1846</v>
      </c>
      <c r="BF2196">
        <v>395</v>
      </c>
      <c r="BG2196">
        <v>1</v>
      </c>
      <c r="BH2196">
        <v>72</v>
      </c>
      <c r="BI2196">
        <v>61</v>
      </c>
      <c r="BJ2196">
        <v>64</v>
      </c>
      <c r="BK2196">
        <v>62</v>
      </c>
      <c r="BL2196">
        <v>62</v>
      </c>
    </row>
    <row r="2197" spans="1:64" ht="60" x14ac:dyDescent="0.25">
      <c r="A2197" t="s">
        <v>4933</v>
      </c>
      <c r="B2197">
        <v>18</v>
      </c>
      <c r="C2197">
        <v>66</v>
      </c>
      <c r="D2197">
        <v>81</v>
      </c>
      <c r="E2197" s="1" t="s">
        <v>3829</v>
      </c>
      <c r="F2197">
        <v>273621</v>
      </c>
      <c r="G2197" t="s">
        <v>2883</v>
      </c>
      <c r="H2197" t="s">
        <v>327</v>
      </c>
      <c r="I2197" t="s">
        <v>68</v>
      </c>
      <c r="J2197">
        <v>66</v>
      </c>
      <c r="K2197" t="s">
        <v>508</v>
      </c>
      <c r="L2197">
        <v>15</v>
      </c>
      <c r="M2197" t="s">
        <v>932</v>
      </c>
      <c r="N2197" t="s">
        <v>338</v>
      </c>
      <c r="O2197" t="s">
        <v>72</v>
      </c>
      <c r="P2197">
        <v>98</v>
      </c>
      <c r="Q2197">
        <v>12</v>
      </c>
      <c r="R2197">
        <v>6</v>
      </c>
      <c r="S2197">
        <v>15</v>
      </c>
      <c r="T2197">
        <v>55</v>
      </c>
      <c r="U2197">
        <v>10</v>
      </c>
      <c r="V2197">
        <v>111</v>
      </c>
      <c r="W2197">
        <v>10</v>
      </c>
      <c r="X2197">
        <v>15</v>
      </c>
      <c r="Y2197">
        <v>11</v>
      </c>
      <c r="Z2197">
        <v>50</v>
      </c>
      <c r="AA2197">
        <v>25</v>
      </c>
      <c r="AB2197">
        <v>247</v>
      </c>
      <c r="AC2197">
        <v>47</v>
      </c>
      <c r="AD2197">
        <v>45</v>
      </c>
      <c r="AE2197">
        <v>55</v>
      </c>
      <c r="AF2197">
        <v>55</v>
      </c>
      <c r="AG2197">
        <v>45</v>
      </c>
      <c r="AH2197">
        <v>229</v>
      </c>
      <c r="AI2197">
        <v>50</v>
      </c>
      <c r="AJ2197">
        <v>64</v>
      </c>
      <c r="AK2197">
        <v>40</v>
      </c>
      <c r="AL2197">
        <v>67</v>
      </c>
      <c r="AM2197">
        <v>8</v>
      </c>
      <c r="AN2197">
        <v>105</v>
      </c>
      <c r="AO2197">
        <v>25</v>
      </c>
      <c r="AP2197">
        <v>11</v>
      </c>
      <c r="AQ2197">
        <v>6</v>
      </c>
      <c r="AR2197">
        <v>50</v>
      </c>
      <c r="AS2197">
        <v>13</v>
      </c>
      <c r="AT2197">
        <v>50</v>
      </c>
      <c r="AU2197">
        <v>33</v>
      </c>
      <c r="AV2197">
        <v>6</v>
      </c>
      <c r="AW2197">
        <v>15</v>
      </c>
      <c r="AX2197">
        <v>12</v>
      </c>
      <c r="AY2197">
        <v>329</v>
      </c>
      <c r="AZ2197">
        <v>66</v>
      </c>
      <c r="BA2197">
        <v>64</v>
      </c>
      <c r="BB2197">
        <v>66</v>
      </c>
      <c r="BC2197">
        <v>67</v>
      </c>
      <c r="BD2197">
        <v>66</v>
      </c>
      <c r="BE2197">
        <v>1152</v>
      </c>
      <c r="BF2197">
        <v>375</v>
      </c>
      <c r="BG2197">
        <v>1</v>
      </c>
      <c r="BH2197">
        <v>66</v>
      </c>
      <c r="BI2197">
        <v>64</v>
      </c>
      <c r="BJ2197">
        <v>66</v>
      </c>
      <c r="BK2197">
        <v>66</v>
      </c>
      <c r="BL2197">
        <v>46</v>
      </c>
    </row>
    <row r="2198" spans="1:64" ht="30" x14ac:dyDescent="0.25">
      <c r="A2198" t="s">
        <v>4934</v>
      </c>
      <c r="B2198">
        <v>19</v>
      </c>
      <c r="C2198" t="s">
        <v>737</v>
      </c>
      <c r="D2198" t="s">
        <v>169</v>
      </c>
      <c r="E2198" s="1" t="s">
        <v>4935</v>
      </c>
      <c r="F2198">
        <v>273705</v>
      </c>
      <c r="G2198" t="s">
        <v>494</v>
      </c>
      <c r="H2198" t="s">
        <v>253</v>
      </c>
      <c r="I2198" t="s">
        <v>68</v>
      </c>
      <c r="J2198">
        <v>66</v>
      </c>
      <c r="K2198" t="s">
        <v>508</v>
      </c>
      <c r="L2198">
        <v>11</v>
      </c>
      <c r="M2198" t="s">
        <v>2984</v>
      </c>
      <c r="N2198" t="s">
        <v>991</v>
      </c>
      <c r="O2198" t="s">
        <v>454</v>
      </c>
      <c r="P2198">
        <v>54</v>
      </c>
      <c r="Q2198">
        <v>12</v>
      </c>
      <c r="R2198">
        <v>8</v>
      </c>
      <c r="S2198">
        <v>10</v>
      </c>
      <c r="T2198">
        <v>17</v>
      </c>
      <c r="U2198">
        <v>7</v>
      </c>
      <c r="V2198">
        <v>75</v>
      </c>
      <c r="W2198">
        <v>5</v>
      </c>
      <c r="X2198">
        <v>11</v>
      </c>
      <c r="Y2198">
        <v>11</v>
      </c>
      <c r="Z2198" t="s">
        <v>4936</v>
      </c>
      <c r="AA2198">
        <v>13</v>
      </c>
      <c r="AB2198">
        <v>182</v>
      </c>
      <c r="AC2198">
        <v>30</v>
      </c>
      <c r="AD2198">
        <v>23</v>
      </c>
      <c r="AE2198">
        <v>27</v>
      </c>
      <c r="AF2198">
        <v>67</v>
      </c>
      <c r="AG2198">
        <v>35</v>
      </c>
      <c r="AH2198">
        <v>208</v>
      </c>
      <c r="AI2198" t="s">
        <v>4937</v>
      </c>
      <c r="AJ2198">
        <v>55</v>
      </c>
      <c r="AK2198">
        <v>28</v>
      </c>
      <c r="AL2198">
        <v>61</v>
      </c>
      <c r="AM2198">
        <v>8</v>
      </c>
      <c r="AN2198">
        <v>104</v>
      </c>
      <c r="AO2198">
        <v>23</v>
      </c>
      <c r="AP2198">
        <v>9</v>
      </c>
      <c r="AQ2198">
        <v>5</v>
      </c>
      <c r="AR2198">
        <v>48</v>
      </c>
      <c r="AS2198">
        <v>19</v>
      </c>
      <c r="AT2198">
        <v>25</v>
      </c>
      <c r="AU2198">
        <v>35</v>
      </c>
      <c r="AV2198">
        <v>8</v>
      </c>
      <c r="AW2198">
        <v>14</v>
      </c>
      <c r="AX2198">
        <v>13</v>
      </c>
      <c r="AY2198">
        <v>330</v>
      </c>
      <c r="AZ2198" t="s">
        <v>4938</v>
      </c>
      <c r="BA2198" t="s">
        <v>1734</v>
      </c>
      <c r="BB2198" t="s">
        <v>908</v>
      </c>
      <c r="BC2198">
        <v>62</v>
      </c>
      <c r="BD2198">
        <v>66</v>
      </c>
      <c r="BE2198">
        <v>988</v>
      </c>
      <c r="BF2198">
        <v>357</v>
      </c>
      <c r="BG2198">
        <v>1</v>
      </c>
      <c r="BH2198">
        <v>71</v>
      </c>
      <c r="BI2198">
        <v>57</v>
      </c>
      <c r="BJ2198">
        <v>74</v>
      </c>
      <c r="BK2198">
        <v>66</v>
      </c>
      <c r="BL2198">
        <v>27</v>
      </c>
    </row>
    <row r="2199" spans="1:64" ht="45" x14ac:dyDescent="0.25">
      <c r="A2199" t="s">
        <v>4939</v>
      </c>
      <c r="B2199">
        <v>20</v>
      </c>
      <c r="C2199" t="s">
        <v>4940</v>
      </c>
      <c r="D2199" t="s">
        <v>2266</v>
      </c>
      <c r="E2199" s="1" t="s">
        <v>3633</v>
      </c>
      <c r="F2199">
        <v>273730</v>
      </c>
      <c r="G2199" t="s">
        <v>252</v>
      </c>
      <c r="H2199" t="s">
        <v>84</v>
      </c>
      <c r="I2199" t="s">
        <v>68</v>
      </c>
      <c r="J2199">
        <v>68</v>
      </c>
      <c r="K2199" t="s">
        <v>69</v>
      </c>
      <c r="L2199">
        <v>7</v>
      </c>
      <c r="M2199" t="s">
        <v>932</v>
      </c>
      <c r="N2199" t="s">
        <v>79</v>
      </c>
      <c r="O2199" t="s">
        <v>995</v>
      </c>
      <c r="P2199">
        <v>282</v>
      </c>
      <c r="Q2199">
        <v>60</v>
      </c>
      <c r="R2199">
        <v>57</v>
      </c>
      <c r="S2199">
        <v>48</v>
      </c>
      <c r="T2199" t="s">
        <v>447</v>
      </c>
      <c r="U2199">
        <v>47</v>
      </c>
      <c r="V2199">
        <v>358</v>
      </c>
      <c r="W2199">
        <v>71</v>
      </c>
      <c r="X2199">
        <v>78</v>
      </c>
      <c r="Y2199">
        <v>67</v>
      </c>
      <c r="Z2199" t="s">
        <v>2267</v>
      </c>
      <c r="AA2199" t="s">
        <v>832</v>
      </c>
      <c r="AB2199">
        <v>368</v>
      </c>
      <c r="AC2199">
        <v>74</v>
      </c>
      <c r="AD2199">
        <v>70</v>
      </c>
      <c r="AE2199">
        <v>82</v>
      </c>
      <c r="AF2199" t="s">
        <v>4941</v>
      </c>
      <c r="AG2199">
        <v>84</v>
      </c>
      <c r="AH2199">
        <v>291</v>
      </c>
      <c r="AI2199">
        <v>70</v>
      </c>
      <c r="AJ2199">
        <v>54</v>
      </c>
      <c r="AK2199">
        <v>64</v>
      </c>
      <c r="AL2199">
        <v>45</v>
      </c>
      <c r="AM2199">
        <v>58</v>
      </c>
      <c r="AN2199">
        <v>284</v>
      </c>
      <c r="AO2199">
        <v>49</v>
      </c>
      <c r="AP2199">
        <v>54</v>
      </c>
      <c r="AQ2199" t="s">
        <v>4942</v>
      </c>
      <c r="AR2199" t="s">
        <v>4943</v>
      </c>
      <c r="AS2199">
        <v>62</v>
      </c>
      <c r="AT2199">
        <v>59</v>
      </c>
      <c r="AU2199">
        <v>150</v>
      </c>
      <c r="AV2199">
        <v>45</v>
      </c>
      <c r="AW2199">
        <v>56</v>
      </c>
      <c r="AX2199">
        <v>49</v>
      </c>
      <c r="AY2199">
        <v>48</v>
      </c>
      <c r="AZ2199">
        <v>7</v>
      </c>
      <c r="BA2199">
        <v>15</v>
      </c>
      <c r="BB2199">
        <v>12</v>
      </c>
      <c r="BC2199">
        <v>9</v>
      </c>
      <c r="BD2199">
        <v>5</v>
      </c>
      <c r="BE2199">
        <v>1781</v>
      </c>
      <c r="BF2199">
        <v>373</v>
      </c>
      <c r="BG2199">
        <v>1</v>
      </c>
      <c r="BH2199">
        <v>72</v>
      </c>
      <c r="BI2199">
        <v>60</v>
      </c>
      <c r="BJ2199">
        <v>67</v>
      </c>
      <c r="BK2199">
        <v>72</v>
      </c>
      <c r="BL2199">
        <v>51</v>
      </c>
    </row>
    <row r="2200" spans="1:64" ht="30" x14ac:dyDescent="0.25">
      <c r="A2200" t="s">
        <v>4944</v>
      </c>
      <c r="B2200">
        <v>19</v>
      </c>
      <c r="C2200">
        <v>66</v>
      </c>
      <c r="D2200">
        <v>81</v>
      </c>
      <c r="E2200" s="1" t="s">
        <v>4945</v>
      </c>
      <c r="F2200">
        <v>273859</v>
      </c>
      <c r="G2200" t="s">
        <v>289</v>
      </c>
      <c r="H2200" t="s">
        <v>253</v>
      </c>
      <c r="I2200" t="s">
        <v>68</v>
      </c>
      <c r="J2200">
        <v>66</v>
      </c>
      <c r="K2200" t="s">
        <v>495</v>
      </c>
      <c r="L2200">
        <v>15</v>
      </c>
      <c r="M2200" t="s">
        <v>1025</v>
      </c>
      <c r="N2200" t="s">
        <v>338</v>
      </c>
      <c r="O2200" t="s">
        <v>454</v>
      </c>
      <c r="P2200">
        <v>275</v>
      </c>
      <c r="Q2200">
        <v>53</v>
      </c>
      <c r="R2200">
        <v>68</v>
      </c>
      <c r="S2200">
        <v>36</v>
      </c>
      <c r="T2200">
        <v>58</v>
      </c>
      <c r="U2200">
        <v>60</v>
      </c>
      <c r="V2200">
        <v>314</v>
      </c>
      <c r="W2200">
        <v>69</v>
      </c>
      <c r="X2200">
        <v>72</v>
      </c>
      <c r="Y2200">
        <v>57</v>
      </c>
      <c r="Z2200">
        <v>48</v>
      </c>
      <c r="AA2200">
        <v>68</v>
      </c>
      <c r="AB2200">
        <v>376</v>
      </c>
      <c r="AC2200">
        <v>82</v>
      </c>
      <c r="AD2200">
        <v>81</v>
      </c>
      <c r="AE2200">
        <v>82</v>
      </c>
      <c r="AF2200">
        <v>58</v>
      </c>
      <c r="AG2200">
        <v>73</v>
      </c>
      <c r="AH2200">
        <v>312</v>
      </c>
      <c r="AI2200">
        <v>68</v>
      </c>
      <c r="AJ2200">
        <v>56</v>
      </c>
      <c r="AK2200">
        <v>60</v>
      </c>
      <c r="AL2200">
        <v>54</v>
      </c>
      <c r="AM2200">
        <v>74</v>
      </c>
      <c r="AN2200">
        <v>235</v>
      </c>
      <c r="AO2200">
        <v>50</v>
      </c>
      <c r="AP2200">
        <v>25</v>
      </c>
      <c r="AQ2200">
        <v>58</v>
      </c>
      <c r="AR2200">
        <v>58</v>
      </c>
      <c r="AS2200">
        <v>44</v>
      </c>
      <c r="AT2200">
        <v>64</v>
      </c>
      <c r="AU2200">
        <v>63</v>
      </c>
      <c r="AV2200">
        <v>20</v>
      </c>
      <c r="AW2200">
        <v>22</v>
      </c>
      <c r="AX2200">
        <v>21</v>
      </c>
      <c r="AY2200">
        <v>55</v>
      </c>
      <c r="AZ2200">
        <v>7</v>
      </c>
      <c r="BA2200">
        <v>11</v>
      </c>
      <c r="BB2200">
        <v>10</v>
      </c>
      <c r="BC2200">
        <v>12</v>
      </c>
      <c r="BD2200">
        <v>15</v>
      </c>
      <c r="BE2200">
        <v>1630</v>
      </c>
      <c r="BF2200">
        <v>351</v>
      </c>
      <c r="BG2200">
        <v>1</v>
      </c>
      <c r="BH2200">
        <v>81</v>
      </c>
      <c r="BI2200">
        <v>67</v>
      </c>
      <c r="BJ2200">
        <v>56</v>
      </c>
      <c r="BK2200">
        <v>69</v>
      </c>
      <c r="BL2200">
        <v>23</v>
      </c>
    </row>
    <row r="2201" spans="1:64" ht="45" x14ac:dyDescent="0.25">
      <c r="A2201" t="s">
        <v>4131</v>
      </c>
      <c r="B2201">
        <v>19</v>
      </c>
      <c r="C2201">
        <v>68</v>
      </c>
      <c r="D2201">
        <v>78</v>
      </c>
      <c r="E2201" s="1" t="s">
        <v>4132</v>
      </c>
      <c r="F2201">
        <v>273875</v>
      </c>
      <c r="G2201" t="s">
        <v>283</v>
      </c>
      <c r="H2201" t="s">
        <v>630</v>
      </c>
      <c r="I2201" t="s">
        <v>77</v>
      </c>
      <c r="J2201">
        <v>68</v>
      </c>
      <c r="K2201" t="s">
        <v>478</v>
      </c>
      <c r="L2201">
        <v>10</v>
      </c>
      <c r="M2201" t="s">
        <v>673</v>
      </c>
      <c r="N2201" t="s">
        <v>108</v>
      </c>
      <c r="O2201" t="s">
        <v>72</v>
      </c>
      <c r="P2201">
        <v>285</v>
      </c>
      <c r="Q2201">
        <v>62</v>
      </c>
      <c r="R2201">
        <v>38</v>
      </c>
      <c r="S2201">
        <v>59</v>
      </c>
      <c r="T2201">
        <v>68</v>
      </c>
      <c r="U2201">
        <v>58</v>
      </c>
      <c r="V2201">
        <v>310</v>
      </c>
      <c r="W2201">
        <v>67</v>
      </c>
      <c r="X2201">
        <v>63</v>
      </c>
      <c r="Y2201">
        <v>43</v>
      </c>
      <c r="Z2201">
        <v>64</v>
      </c>
      <c r="AA2201">
        <v>73</v>
      </c>
      <c r="AB2201">
        <v>340</v>
      </c>
      <c r="AC2201">
        <v>72</v>
      </c>
      <c r="AD2201">
        <v>72</v>
      </c>
      <c r="AE2201">
        <v>72</v>
      </c>
      <c r="AF2201">
        <v>65</v>
      </c>
      <c r="AG2201">
        <v>59</v>
      </c>
      <c r="AH2201">
        <v>312</v>
      </c>
      <c r="AI2201">
        <v>55</v>
      </c>
      <c r="AJ2201">
        <v>70</v>
      </c>
      <c r="AK2201">
        <v>75</v>
      </c>
      <c r="AL2201">
        <v>65</v>
      </c>
      <c r="AM2201">
        <v>47</v>
      </c>
      <c r="AN2201">
        <v>302</v>
      </c>
      <c r="AO2201">
        <v>59</v>
      </c>
      <c r="AP2201">
        <v>62</v>
      </c>
      <c r="AQ2201">
        <v>62</v>
      </c>
      <c r="AR2201">
        <v>64</v>
      </c>
      <c r="AS2201">
        <v>55</v>
      </c>
      <c r="AT2201">
        <v>58</v>
      </c>
      <c r="AU2201">
        <v>186</v>
      </c>
      <c r="AV2201">
        <v>62</v>
      </c>
      <c r="AW2201">
        <v>62</v>
      </c>
      <c r="AX2201">
        <v>62</v>
      </c>
      <c r="AY2201">
        <v>52</v>
      </c>
      <c r="AZ2201">
        <v>6</v>
      </c>
      <c r="BA2201">
        <v>14</v>
      </c>
      <c r="BB2201">
        <v>10</v>
      </c>
      <c r="BC2201">
        <v>12</v>
      </c>
      <c r="BD2201">
        <v>10</v>
      </c>
      <c r="BE2201">
        <v>1787</v>
      </c>
      <c r="BF2201">
        <v>379</v>
      </c>
      <c r="BG2201">
        <v>1</v>
      </c>
      <c r="BH2201">
        <v>72</v>
      </c>
      <c r="BI2201">
        <v>46</v>
      </c>
      <c r="BJ2201">
        <v>64</v>
      </c>
      <c r="BK2201">
        <v>68</v>
      </c>
      <c r="BL2201">
        <v>62</v>
      </c>
    </row>
    <row r="2202" spans="1:64" ht="45" x14ac:dyDescent="0.25">
      <c r="A2202" t="s">
        <v>4946</v>
      </c>
      <c r="B2202">
        <v>20</v>
      </c>
      <c r="C2202">
        <v>67</v>
      </c>
      <c r="D2202">
        <v>81</v>
      </c>
      <c r="E2202" s="1" t="s">
        <v>1219</v>
      </c>
      <c r="F2202">
        <v>274208</v>
      </c>
      <c r="G2202" t="s">
        <v>138</v>
      </c>
      <c r="H2202" t="s">
        <v>617</v>
      </c>
      <c r="I2202" t="s">
        <v>77</v>
      </c>
      <c r="J2202">
        <v>69</v>
      </c>
      <c r="K2202" t="s">
        <v>189</v>
      </c>
      <c r="L2202">
        <v>14</v>
      </c>
      <c r="M2202" t="s">
        <v>94</v>
      </c>
      <c r="N2202" t="s">
        <v>967</v>
      </c>
      <c r="O2202" t="s">
        <v>2276</v>
      </c>
      <c r="P2202">
        <v>200</v>
      </c>
      <c r="Q2202">
        <v>41</v>
      </c>
      <c r="R2202">
        <v>15</v>
      </c>
      <c r="S2202">
        <v>66</v>
      </c>
      <c r="T2202">
        <v>57</v>
      </c>
      <c r="U2202">
        <v>21</v>
      </c>
      <c r="V2202">
        <v>198</v>
      </c>
      <c r="W2202">
        <v>46</v>
      </c>
      <c r="X2202">
        <v>28</v>
      </c>
      <c r="Y2202">
        <v>20</v>
      </c>
      <c r="Z2202">
        <v>49</v>
      </c>
      <c r="AA2202">
        <v>55</v>
      </c>
      <c r="AB2202">
        <v>274</v>
      </c>
      <c r="AC2202">
        <v>61</v>
      </c>
      <c r="AD2202">
        <v>62</v>
      </c>
      <c r="AE2202">
        <v>41</v>
      </c>
      <c r="AF2202">
        <v>65</v>
      </c>
      <c r="AG2202">
        <v>45</v>
      </c>
      <c r="AH2202">
        <v>268</v>
      </c>
      <c r="AI2202">
        <v>31</v>
      </c>
      <c r="AJ2202">
        <v>78</v>
      </c>
      <c r="AK2202">
        <v>55</v>
      </c>
      <c r="AL2202">
        <v>82</v>
      </c>
      <c r="AM2202">
        <v>22</v>
      </c>
      <c r="AN2202">
        <v>225</v>
      </c>
      <c r="AO2202">
        <v>64</v>
      </c>
      <c r="AP2202">
        <v>67</v>
      </c>
      <c r="AQ2202">
        <v>29</v>
      </c>
      <c r="AR2202">
        <v>28</v>
      </c>
      <c r="AS2202">
        <v>37</v>
      </c>
      <c r="AT2202">
        <v>60</v>
      </c>
      <c r="AU2202">
        <v>198</v>
      </c>
      <c r="AV2202">
        <v>65</v>
      </c>
      <c r="AW2202">
        <v>68</v>
      </c>
      <c r="AX2202">
        <v>65</v>
      </c>
      <c r="AY2202">
        <v>48</v>
      </c>
      <c r="AZ2202">
        <v>11</v>
      </c>
      <c r="BA2202">
        <v>8</v>
      </c>
      <c r="BB2202">
        <v>12</v>
      </c>
      <c r="BC2202">
        <v>12</v>
      </c>
      <c r="BD2202">
        <v>5</v>
      </c>
      <c r="BE2202">
        <v>1411</v>
      </c>
      <c r="BF2202">
        <v>315</v>
      </c>
      <c r="BG2202">
        <v>1</v>
      </c>
      <c r="BH2202">
        <v>62</v>
      </c>
      <c r="BI2202">
        <v>22</v>
      </c>
      <c r="BJ2202">
        <v>44</v>
      </c>
      <c r="BK2202">
        <v>50</v>
      </c>
      <c r="BL2202">
        <v>66</v>
      </c>
    </row>
    <row r="2203" spans="1:64" ht="45" x14ac:dyDescent="0.25">
      <c r="A2203" t="s">
        <v>4947</v>
      </c>
      <c r="B2203">
        <v>17</v>
      </c>
      <c r="C2203">
        <v>67</v>
      </c>
      <c r="D2203">
        <v>83</v>
      </c>
      <c r="E2203" s="1" t="s">
        <v>4948</v>
      </c>
      <c r="F2203">
        <v>274231</v>
      </c>
      <c r="G2203" t="s">
        <v>146</v>
      </c>
      <c r="H2203" t="s">
        <v>84</v>
      </c>
      <c r="I2203" t="s">
        <v>68</v>
      </c>
      <c r="J2203">
        <v>68</v>
      </c>
      <c r="K2203" t="s">
        <v>206</v>
      </c>
      <c r="L2203">
        <v>16</v>
      </c>
      <c r="M2203" t="s">
        <v>673</v>
      </c>
      <c r="N2203" t="s">
        <v>991</v>
      </c>
      <c r="O2203" t="s">
        <v>2397</v>
      </c>
      <c r="P2203">
        <v>286</v>
      </c>
      <c r="Q2203">
        <v>65</v>
      </c>
      <c r="R2203">
        <v>70</v>
      </c>
      <c r="S2203">
        <v>44</v>
      </c>
      <c r="T2203">
        <v>63</v>
      </c>
      <c r="U2203">
        <v>44</v>
      </c>
      <c r="V2203">
        <v>281</v>
      </c>
      <c r="W2203">
        <v>73</v>
      </c>
      <c r="X2203">
        <v>42</v>
      </c>
      <c r="Y2203">
        <v>44</v>
      </c>
      <c r="Z2203">
        <v>50</v>
      </c>
      <c r="AA2203">
        <v>72</v>
      </c>
      <c r="AB2203">
        <v>335</v>
      </c>
      <c r="AC2203">
        <v>69</v>
      </c>
      <c r="AD2203">
        <v>69</v>
      </c>
      <c r="AE2203">
        <v>62</v>
      </c>
      <c r="AF2203">
        <v>64</v>
      </c>
      <c r="AG2203">
        <v>71</v>
      </c>
      <c r="AH2203">
        <v>254</v>
      </c>
      <c r="AI2203">
        <v>58</v>
      </c>
      <c r="AJ2203">
        <v>50</v>
      </c>
      <c r="AK2203">
        <v>44</v>
      </c>
      <c r="AL2203">
        <v>50</v>
      </c>
      <c r="AM2203">
        <v>52</v>
      </c>
      <c r="AN2203">
        <v>237</v>
      </c>
      <c r="AO2203">
        <v>45</v>
      </c>
      <c r="AP2203">
        <v>20</v>
      </c>
      <c r="AQ2203">
        <v>64</v>
      </c>
      <c r="AR2203">
        <v>62</v>
      </c>
      <c r="AS2203">
        <v>46</v>
      </c>
      <c r="AT2203">
        <v>58</v>
      </c>
      <c r="AU2203">
        <v>73</v>
      </c>
      <c r="AV2203">
        <v>22</v>
      </c>
      <c r="AW2203">
        <v>21</v>
      </c>
      <c r="AX2203">
        <v>30</v>
      </c>
      <c r="AY2203">
        <v>51</v>
      </c>
      <c r="AZ2203">
        <v>9</v>
      </c>
      <c r="BA2203">
        <v>11</v>
      </c>
      <c r="BB2203">
        <v>11</v>
      </c>
      <c r="BC2203">
        <v>9</v>
      </c>
      <c r="BD2203">
        <v>11</v>
      </c>
      <c r="BE2203">
        <v>1517</v>
      </c>
      <c r="BF2203">
        <v>331</v>
      </c>
      <c r="BG2203">
        <v>1</v>
      </c>
      <c r="BH2203">
        <v>69</v>
      </c>
      <c r="BI2203">
        <v>61</v>
      </c>
      <c r="BJ2203">
        <v>59</v>
      </c>
      <c r="BK2203">
        <v>70</v>
      </c>
      <c r="BL2203">
        <v>24</v>
      </c>
    </row>
    <row r="2204" spans="1:64" ht="30" x14ac:dyDescent="0.25">
      <c r="A2204" t="s">
        <v>4949</v>
      </c>
      <c r="B2204">
        <v>21</v>
      </c>
      <c r="C2204">
        <v>60</v>
      </c>
      <c r="D2204">
        <v>68</v>
      </c>
      <c r="E2204" s="1" t="s">
        <v>2017</v>
      </c>
      <c r="F2204">
        <v>274545</v>
      </c>
      <c r="G2204" t="s">
        <v>852</v>
      </c>
      <c r="H2204" t="s">
        <v>327</v>
      </c>
      <c r="I2204" t="s">
        <v>68</v>
      </c>
      <c r="J2204">
        <v>62</v>
      </c>
      <c r="K2204" t="s">
        <v>106</v>
      </c>
      <c r="L2204">
        <v>8</v>
      </c>
      <c r="M2204" t="s">
        <v>4314</v>
      </c>
      <c r="N2204" t="s">
        <v>185</v>
      </c>
      <c r="O2204" t="s">
        <v>4787</v>
      </c>
      <c r="P2204">
        <v>234</v>
      </c>
      <c r="Q2204">
        <v>32</v>
      </c>
      <c r="R2204">
        <v>62</v>
      </c>
      <c r="S2204">
        <v>65</v>
      </c>
      <c r="T2204">
        <v>37</v>
      </c>
      <c r="U2204">
        <v>38</v>
      </c>
      <c r="V2204">
        <v>225</v>
      </c>
      <c r="W2204">
        <v>61</v>
      </c>
      <c r="X2204">
        <v>35</v>
      </c>
      <c r="Y2204">
        <v>37</v>
      </c>
      <c r="Z2204">
        <v>26</v>
      </c>
      <c r="AA2204">
        <v>66</v>
      </c>
      <c r="AB2204">
        <v>250</v>
      </c>
      <c r="AC2204">
        <v>57</v>
      </c>
      <c r="AD2204">
        <v>55</v>
      </c>
      <c r="AE2204">
        <v>55</v>
      </c>
      <c r="AF2204">
        <v>46</v>
      </c>
      <c r="AG2204">
        <v>37</v>
      </c>
      <c r="AH2204">
        <v>323</v>
      </c>
      <c r="AI2204">
        <v>67</v>
      </c>
      <c r="AJ2204">
        <v>71</v>
      </c>
      <c r="AK2204">
        <v>52</v>
      </c>
      <c r="AL2204">
        <v>73</v>
      </c>
      <c r="AM2204">
        <v>60</v>
      </c>
      <c r="AN2204">
        <v>216</v>
      </c>
      <c r="AO2204">
        <v>32</v>
      </c>
      <c r="AP2204">
        <v>11</v>
      </c>
      <c r="AQ2204">
        <v>62</v>
      </c>
      <c r="AR2204">
        <v>43</v>
      </c>
      <c r="AS2204">
        <v>68</v>
      </c>
      <c r="AT2204">
        <v>52</v>
      </c>
      <c r="AU2204">
        <v>42</v>
      </c>
      <c r="AV2204">
        <v>11</v>
      </c>
      <c r="AW2204">
        <v>14</v>
      </c>
      <c r="AX2204">
        <v>17</v>
      </c>
      <c r="AY2204">
        <v>39</v>
      </c>
      <c r="AZ2204">
        <v>7</v>
      </c>
      <c r="BA2204">
        <v>5</v>
      </c>
      <c r="BB2204">
        <v>12</v>
      </c>
      <c r="BC2204">
        <v>10</v>
      </c>
      <c r="BD2204">
        <v>5</v>
      </c>
      <c r="BE2204">
        <v>1329</v>
      </c>
      <c r="BF2204">
        <v>290</v>
      </c>
      <c r="BG2204">
        <v>1</v>
      </c>
      <c r="BH2204">
        <v>56</v>
      </c>
      <c r="BI2204">
        <v>62</v>
      </c>
      <c r="BJ2204">
        <v>35</v>
      </c>
      <c r="BK2204">
        <v>60</v>
      </c>
      <c r="BL2204">
        <v>18</v>
      </c>
    </row>
    <row r="2205" spans="1:64" ht="30" x14ac:dyDescent="0.25">
      <c r="A2205" t="s">
        <v>4950</v>
      </c>
      <c r="B2205">
        <v>18</v>
      </c>
      <c r="C2205">
        <v>69</v>
      </c>
      <c r="D2205">
        <v>81</v>
      </c>
      <c r="E2205" s="1" t="s">
        <v>4951</v>
      </c>
      <c r="F2205">
        <v>274913</v>
      </c>
      <c r="G2205" t="s">
        <v>252</v>
      </c>
      <c r="H2205" t="s">
        <v>260</v>
      </c>
      <c r="I2205" t="s">
        <v>77</v>
      </c>
      <c r="J2205">
        <v>70</v>
      </c>
      <c r="K2205" t="s">
        <v>294</v>
      </c>
      <c r="L2205">
        <v>12</v>
      </c>
      <c r="M2205" t="s">
        <v>2124</v>
      </c>
      <c r="N2205" t="s">
        <v>79</v>
      </c>
      <c r="O2205" t="s">
        <v>1667</v>
      </c>
      <c r="P2205">
        <v>282</v>
      </c>
      <c r="Q2205">
        <v>63</v>
      </c>
      <c r="R2205">
        <v>60</v>
      </c>
      <c r="S2205">
        <v>29</v>
      </c>
      <c r="T2205">
        <v>66</v>
      </c>
      <c r="U2205">
        <v>64</v>
      </c>
      <c r="V2205">
        <v>314</v>
      </c>
      <c r="W2205">
        <v>78</v>
      </c>
      <c r="X2205">
        <v>67</v>
      </c>
      <c r="Y2205">
        <v>41</v>
      </c>
      <c r="Z2205">
        <v>53</v>
      </c>
      <c r="AA2205">
        <v>75</v>
      </c>
      <c r="AB2205">
        <v>401</v>
      </c>
      <c r="AC2205">
        <v>86</v>
      </c>
      <c r="AD2205">
        <v>85</v>
      </c>
      <c r="AE2205">
        <v>82</v>
      </c>
      <c r="AF2205">
        <v>65</v>
      </c>
      <c r="AG2205">
        <v>83</v>
      </c>
      <c r="AH2205">
        <v>321</v>
      </c>
      <c r="AI2205">
        <v>74</v>
      </c>
      <c r="AJ2205">
        <v>59</v>
      </c>
      <c r="AK2205">
        <v>64</v>
      </c>
      <c r="AL2205">
        <v>59</v>
      </c>
      <c r="AM2205">
        <v>65</v>
      </c>
      <c r="AN2205">
        <v>231</v>
      </c>
      <c r="AO2205">
        <v>44</v>
      </c>
      <c r="AP2205">
        <v>30</v>
      </c>
      <c r="AQ2205">
        <v>58</v>
      </c>
      <c r="AR2205">
        <v>48</v>
      </c>
      <c r="AS2205">
        <v>51</v>
      </c>
      <c r="AT2205">
        <v>69</v>
      </c>
      <c r="AU2205">
        <v>83</v>
      </c>
      <c r="AV2205">
        <v>29</v>
      </c>
      <c r="AW2205">
        <v>30</v>
      </c>
      <c r="AX2205">
        <v>24</v>
      </c>
      <c r="AY2205">
        <v>38</v>
      </c>
      <c r="AZ2205">
        <v>8</v>
      </c>
      <c r="BA2205">
        <v>5</v>
      </c>
      <c r="BB2205">
        <v>12</v>
      </c>
      <c r="BC2205">
        <v>5</v>
      </c>
      <c r="BD2205">
        <v>8</v>
      </c>
      <c r="BE2205">
        <v>1670</v>
      </c>
      <c r="BF2205">
        <v>370</v>
      </c>
      <c r="BG2205">
        <v>1</v>
      </c>
      <c r="BH2205">
        <v>85</v>
      </c>
      <c r="BI2205">
        <v>63</v>
      </c>
      <c r="BJ2205">
        <v>59</v>
      </c>
      <c r="BK2205">
        <v>77</v>
      </c>
      <c r="BL2205">
        <v>29</v>
      </c>
    </row>
    <row r="2206" spans="1:64" ht="30" x14ac:dyDescent="0.25">
      <c r="A2206" t="s">
        <v>4952</v>
      </c>
      <c r="B2206">
        <v>25</v>
      </c>
      <c r="C2206">
        <v>68</v>
      </c>
      <c r="D2206">
        <v>71</v>
      </c>
      <c r="E2206" s="1" t="s">
        <v>4537</v>
      </c>
      <c r="F2206">
        <v>274968</v>
      </c>
      <c r="G2206" t="s">
        <v>124</v>
      </c>
      <c r="H2206" t="s">
        <v>253</v>
      </c>
      <c r="I2206" t="s">
        <v>68</v>
      </c>
      <c r="J2206">
        <v>68</v>
      </c>
      <c r="K2206" t="s">
        <v>508</v>
      </c>
      <c r="L2206">
        <v>3</v>
      </c>
      <c r="M2206" t="s">
        <v>72</v>
      </c>
      <c r="N2206" t="s">
        <v>72</v>
      </c>
      <c r="O2206" t="s">
        <v>72</v>
      </c>
      <c r="P2206">
        <v>71</v>
      </c>
      <c r="Q2206">
        <v>11</v>
      </c>
      <c r="R2206">
        <v>12</v>
      </c>
      <c r="S2206">
        <v>11</v>
      </c>
      <c r="T2206">
        <v>22</v>
      </c>
      <c r="U2206">
        <v>15</v>
      </c>
      <c r="V2206">
        <v>75</v>
      </c>
      <c r="W2206">
        <v>16</v>
      </c>
      <c r="X2206">
        <v>12</v>
      </c>
      <c r="Y2206">
        <v>12</v>
      </c>
      <c r="Z2206">
        <v>16</v>
      </c>
      <c r="AA2206">
        <v>19</v>
      </c>
      <c r="AB2206">
        <v>166</v>
      </c>
      <c r="AC2206">
        <v>29</v>
      </c>
      <c r="AD2206">
        <v>24</v>
      </c>
      <c r="AE2206">
        <v>32</v>
      </c>
      <c r="AF2206">
        <v>50</v>
      </c>
      <c r="AG2206">
        <v>31</v>
      </c>
      <c r="AH2206">
        <v>213</v>
      </c>
      <c r="AI2206">
        <v>52</v>
      </c>
      <c r="AJ2206">
        <v>56</v>
      </c>
      <c r="AK2206">
        <v>25</v>
      </c>
      <c r="AL2206">
        <v>62</v>
      </c>
      <c r="AM2206">
        <v>18</v>
      </c>
      <c r="AN2206">
        <v>143</v>
      </c>
      <c r="AO2206">
        <v>26</v>
      </c>
      <c r="AP2206">
        <v>26</v>
      </c>
      <c r="AQ2206">
        <v>17</v>
      </c>
      <c r="AR2206">
        <v>57</v>
      </c>
      <c r="AS2206">
        <v>17</v>
      </c>
      <c r="AT2206">
        <v>34</v>
      </c>
      <c r="AU2206">
        <v>54</v>
      </c>
      <c r="AV2206">
        <v>19</v>
      </c>
      <c r="AW2206">
        <v>22</v>
      </c>
      <c r="AX2206">
        <v>13</v>
      </c>
      <c r="AY2206">
        <v>344</v>
      </c>
      <c r="AZ2206">
        <v>69</v>
      </c>
      <c r="BA2206">
        <v>65</v>
      </c>
      <c r="BB2206">
        <v>69</v>
      </c>
      <c r="BC2206">
        <v>71</v>
      </c>
      <c r="BD2206">
        <v>70</v>
      </c>
      <c r="BE2206">
        <v>1066</v>
      </c>
      <c r="BF2206">
        <v>371</v>
      </c>
      <c r="BG2206">
        <v>1</v>
      </c>
      <c r="BH2206">
        <v>69</v>
      </c>
      <c r="BI2206">
        <v>65</v>
      </c>
      <c r="BJ2206">
        <v>69</v>
      </c>
      <c r="BK2206">
        <v>70</v>
      </c>
      <c r="BL2206">
        <v>27</v>
      </c>
    </row>
    <row r="2207" spans="1:64" ht="45" x14ac:dyDescent="0.25">
      <c r="A2207" t="s">
        <v>4953</v>
      </c>
      <c r="B2207">
        <v>18</v>
      </c>
      <c r="C2207">
        <v>60</v>
      </c>
      <c r="D2207">
        <v>77</v>
      </c>
      <c r="E2207" s="1" t="s">
        <v>4954</v>
      </c>
      <c r="F2207">
        <v>274999</v>
      </c>
      <c r="G2207" t="s">
        <v>337</v>
      </c>
      <c r="H2207" t="s">
        <v>253</v>
      </c>
      <c r="I2207" t="s">
        <v>68</v>
      </c>
      <c r="J2207">
        <v>62</v>
      </c>
      <c r="K2207" t="s">
        <v>106</v>
      </c>
      <c r="L2207">
        <v>17</v>
      </c>
      <c r="M2207" t="s">
        <v>3342</v>
      </c>
      <c r="N2207" t="s">
        <v>991</v>
      </c>
      <c r="O2207" t="s">
        <v>1456</v>
      </c>
      <c r="P2207">
        <v>255</v>
      </c>
      <c r="Q2207">
        <v>37</v>
      </c>
      <c r="R2207">
        <v>62</v>
      </c>
      <c r="S2207">
        <v>52</v>
      </c>
      <c r="T2207">
        <v>53</v>
      </c>
      <c r="U2207">
        <v>51</v>
      </c>
      <c r="V2207">
        <v>225</v>
      </c>
      <c r="W2207">
        <v>64</v>
      </c>
      <c r="X2207">
        <v>39</v>
      </c>
      <c r="Y2207">
        <v>31</v>
      </c>
      <c r="Z2207">
        <v>34</v>
      </c>
      <c r="AA2207">
        <v>57</v>
      </c>
      <c r="AB2207">
        <v>350</v>
      </c>
      <c r="AC2207">
        <v>73</v>
      </c>
      <c r="AD2207">
        <v>81</v>
      </c>
      <c r="AE2207">
        <v>72</v>
      </c>
      <c r="AF2207">
        <v>56</v>
      </c>
      <c r="AG2207">
        <v>68</v>
      </c>
      <c r="AH2207">
        <v>304</v>
      </c>
      <c r="AI2207">
        <v>57</v>
      </c>
      <c r="AJ2207">
        <v>68</v>
      </c>
      <c r="AK2207">
        <v>56</v>
      </c>
      <c r="AL2207">
        <v>68</v>
      </c>
      <c r="AM2207">
        <v>55</v>
      </c>
      <c r="AN2207">
        <v>215</v>
      </c>
      <c r="AO2207">
        <v>29</v>
      </c>
      <c r="AP2207">
        <v>22</v>
      </c>
      <c r="AQ2207">
        <v>55</v>
      </c>
      <c r="AR2207">
        <v>45</v>
      </c>
      <c r="AS2207">
        <v>64</v>
      </c>
      <c r="AT2207">
        <v>44</v>
      </c>
      <c r="AU2207">
        <v>70</v>
      </c>
      <c r="AV2207">
        <v>21</v>
      </c>
      <c r="AW2207">
        <v>26</v>
      </c>
      <c r="AX2207">
        <v>23</v>
      </c>
      <c r="AY2207">
        <v>44</v>
      </c>
      <c r="AZ2207">
        <v>10</v>
      </c>
      <c r="BA2207">
        <v>6</v>
      </c>
      <c r="BB2207">
        <v>8</v>
      </c>
      <c r="BC2207">
        <v>11</v>
      </c>
      <c r="BD2207">
        <v>9</v>
      </c>
      <c r="BE2207">
        <v>1463</v>
      </c>
      <c r="BF2207">
        <v>325</v>
      </c>
      <c r="BG2207">
        <v>1</v>
      </c>
      <c r="BH2207">
        <v>77</v>
      </c>
      <c r="BI2207">
        <v>59</v>
      </c>
      <c r="BJ2207">
        <v>44</v>
      </c>
      <c r="BK2207">
        <v>62</v>
      </c>
      <c r="BL2207">
        <v>26</v>
      </c>
    </row>
    <row r="2208" spans="1:64" ht="30" x14ac:dyDescent="0.25">
      <c r="A2208" t="s">
        <v>4955</v>
      </c>
      <c r="B2208">
        <v>17</v>
      </c>
      <c r="C2208">
        <v>58</v>
      </c>
      <c r="D2208">
        <v>78</v>
      </c>
      <c r="E2208" s="1" t="s">
        <v>4956</v>
      </c>
      <c r="F2208">
        <v>275201</v>
      </c>
      <c r="G2208" t="s">
        <v>75</v>
      </c>
      <c r="H2208" t="s">
        <v>308</v>
      </c>
      <c r="I2208" t="s">
        <v>68</v>
      </c>
      <c r="J2208">
        <v>58</v>
      </c>
      <c r="K2208" t="s">
        <v>495</v>
      </c>
      <c r="L2208">
        <v>20</v>
      </c>
      <c r="M2208" t="s">
        <v>4314</v>
      </c>
      <c r="N2208" t="s">
        <v>991</v>
      </c>
      <c r="O2208" t="s">
        <v>1854</v>
      </c>
      <c r="P2208">
        <v>248</v>
      </c>
      <c r="Q2208">
        <v>48</v>
      </c>
      <c r="R2208">
        <v>52</v>
      </c>
      <c r="S2208">
        <v>47</v>
      </c>
      <c r="T2208">
        <v>53</v>
      </c>
      <c r="U2208">
        <v>48</v>
      </c>
      <c r="V2208">
        <v>262</v>
      </c>
      <c r="W2208">
        <v>64</v>
      </c>
      <c r="X2208">
        <v>52</v>
      </c>
      <c r="Y2208">
        <v>43</v>
      </c>
      <c r="Z2208">
        <v>41</v>
      </c>
      <c r="AA2208">
        <v>62</v>
      </c>
      <c r="AB2208">
        <v>342</v>
      </c>
      <c r="AC2208">
        <v>71</v>
      </c>
      <c r="AD2208">
        <v>77</v>
      </c>
      <c r="AE2208">
        <v>78</v>
      </c>
      <c r="AF2208">
        <v>43</v>
      </c>
      <c r="AG2208">
        <v>73</v>
      </c>
      <c r="AH2208">
        <v>251</v>
      </c>
      <c r="AI2208">
        <v>51</v>
      </c>
      <c r="AJ2208">
        <v>52</v>
      </c>
      <c r="AK2208">
        <v>51</v>
      </c>
      <c r="AL2208">
        <v>48</v>
      </c>
      <c r="AM2208">
        <v>49</v>
      </c>
      <c r="AN2208">
        <v>213</v>
      </c>
      <c r="AO2208">
        <v>42</v>
      </c>
      <c r="AP2208">
        <v>20</v>
      </c>
      <c r="AQ2208">
        <v>54</v>
      </c>
      <c r="AR2208">
        <v>50</v>
      </c>
      <c r="AS2208">
        <v>47</v>
      </c>
      <c r="AT2208">
        <v>57</v>
      </c>
      <c r="AU2208">
        <v>66</v>
      </c>
      <c r="AV2208">
        <v>25</v>
      </c>
      <c r="AW2208">
        <v>22</v>
      </c>
      <c r="AX2208">
        <v>19</v>
      </c>
      <c r="AY2208">
        <v>56</v>
      </c>
      <c r="AZ2208">
        <v>11</v>
      </c>
      <c r="BA2208">
        <v>14</v>
      </c>
      <c r="BB2208">
        <v>11</v>
      </c>
      <c r="BC2208">
        <v>13</v>
      </c>
      <c r="BD2208">
        <v>7</v>
      </c>
      <c r="BE2208">
        <v>1438</v>
      </c>
      <c r="BF2208">
        <v>311</v>
      </c>
      <c r="BG2208">
        <v>1</v>
      </c>
      <c r="BH2208">
        <v>74</v>
      </c>
      <c r="BI2208">
        <v>51</v>
      </c>
      <c r="BJ2208">
        <v>49</v>
      </c>
      <c r="BK2208">
        <v>64</v>
      </c>
      <c r="BL2208">
        <v>25</v>
      </c>
    </row>
    <row r="2209" spans="1:64" ht="45" x14ac:dyDescent="0.25">
      <c r="A2209" t="s">
        <v>4957</v>
      </c>
      <c r="B2209">
        <v>19</v>
      </c>
      <c r="C2209">
        <v>68</v>
      </c>
      <c r="D2209">
        <v>80</v>
      </c>
      <c r="E2209" s="1" t="s">
        <v>4958</v>
      </c>
      <c r="F2209">
        <v>275205</v>
      </c>
      <c r="G2209" t="s">
        <v>97</v>
      </c>
      <c r="H2209" t="s">
        <v>84</v>
      </c>
      <c r="I2209" t="s">
        <v>68</v>
      </c>
      <c r="J2209">
        <v>69</v>
      </c>
      <c r="K2209" t="s">
        <v>69</v>
      </c>
      <c r="L2209">
        <v>12</v>
      </c>
      <c r="M2209" t="s">
        <v>995</v>
      </c>
      <c r="N2209" t="s">
        <v>248</v>
      </c>
      <c r="O2209" t="s">
        <v>1448</v>
      </c>
      <c r="P2209">
        <v>279</v>
      </c>
      <c r="Q2209">
        <v>54</v>
      </c>
      <c r="R2209">
        <v>54</v>
      </c>
      <c r="S2209">
        <v>45</v>
      </c>
      <c r="T2209">
        <v>71</v>
      </c>
      <c r="U2209">
        <v>55</v>
      </c>
      <c r="V2209">
        <v>350</v>
      </c>
      <c r="W2209">
        <v>73</v>
      </c>
      <c r="X2209">
        <v>72</v>
      </c>
      <c r="Y2209">
        <v>59</v>
      </c>
      <c r="Z2209">
        <v>72</v>
      </c>
      <c r="AA2209">
        <v>74</v>
      </c>
      <c r="AB2209">
        <v>382</v>
      </c>
      <c r="AC2209">
        <v>78</v>
      </c>
      <c r="AD2209">
        <v>76</v>
      </c>
      <c r="AE2209">
        <v>86</v>
      </c>
      <c r="AF2209">
        <v>60</v>
      </c>
      <c r="AG2209">
        <v>82</v>
      </c>
      <c r="AH2209">
        <v>291</v>
      </c>
      <c r="AI2209">
        <v>65</v>
      </c>
      <c r="AJ2209">
        <v>59</v>
      </c>
      <c r="AK2209">
        <v>62</v>
      </c>
      <c r="AL2209">
        <v>53</v>
      </c>
      <c r="AM2209">
        <v>52</v>
      </c>
      <c r="AN2209">
        <v>273</v>
      </c>
      <c r="AO2209">
        <v>48</v>
      </c>
      <c r="AP2209">
        <v>44</v>
      </c>
      <c r="AQ2209">
        <v>52</v>
      </c>
      <c r="AR2209">
        <v>66</v>
      </c>
      <c r="AS2209">
        <v>63</v>
      </c>
      <c r="AT2209">
        <v>65</v>
      </c>
      <c r="AU2209">
        <v>140</v>
      </c>
      <c r="AV2209">
        <v>46</v>
      </c>
      <c r="AW2209">
        <v>46</v>
      </c>
      <c r="AX2209">
        <v>48</v>
      </c>
      <c r="AY2209">
        <v>46</v>
      </c>
      <c r="AZ2209">
        <v>13</v>
      </c>
      <c r="BA2209">
        <v>6</v>
      </c>
      <c r="BB2209">
        <v>8</v>
      </c>
      <c r="BC2209">
        <v>8</v>
      </c>
      <c r="BD2209">
        <v>11</v>
      </c>
      <c r="BE2209">
        <v>1761</v>
      </c>
      <c r="BF2209">
        <v>374</v>
      </c>
      <c r="BG2209">
        <v>1</v>
      </c>
      <c r="BH2209">
        <v>77</v>
      </c>
      <c r="BI2209">
        <v>56</v>
      </c>
      <c r="BJ2209">
        <v>66</v>
      </c>
      <c r="BK2209">
        <v>74</v>
      </c>
      <c r="BL2209">
        <v>46</v>
      </c>
    </row>
    <row r="2210" spans="1:64" ht="30" x14ac:dyDescent="0.25">
      <c r="A2210" t="s">
        <v>4138</v>
      </c>
      <c r="B2210">
        <v>21</v>
      </c>
      <c r="C2210">
        <v>71</v>
      </c>
      <c r="D2210" t="s">
        <v>2907</v>
      </c>
      <c r="E2210" s="1" t="s">
        <v>4139</v>
      </c>
      <c r="F2210">
        <v>275371</v>
      </c>
      <c r="G2210" t="s">
        <v>146</v>
      </c>
      <c r="H2210" t="s">
        <v>290</v>
      </c>
      <c r="I2210" t="s">
        <v>68</v>
      </c>
      <c r="J2210">
        <v>73</v>
      </c>
      <c r="K2210" t="s">
        <v>189</v>
      </c>
      <c r="L2210">
        <v>11</v>
      </c>
      <c r="M2210" t="s">
        <v>2368</v>
      </c>
      <c r="N2210" t="s">
        <v>886</v>
      </c>
      <c r="O2210" t="s">
        <v>339</v>
      </c>
      <c r="P2210">
        <v>194</v>
      </c>
      <c r="Q2210">
        <v>26</v>
      </c>
      <c r="R2210">
        <v>18</v>
      </c>
      <c r="S2210" t="s">
        <v>4140</v>
      </c>
      <c r="T2210">
        <v>60</v>
      </c>
      <c r="U2210">
        <v>26</v>
      </c>
      <c r="V2210">
        <v>216</v>
      </c>
      <c r="W2210">
        <v>48</v>
      </c>
      <c r="X2210">
        <v>27</v>
      </c>
      <c r="Y2210">
        <v>26</v>
      </c>
      <c r="Z2210">
        <v>55</v>
      </c>
      <c r="AA2210">
        <v>60</v>
      </c>
      <c r="AB2210">
        <v>345</v>
      </c>
      <c r="AC2210" t="s">
        <v>3877</v>
      </c>
      <c r="AD2210">
        <v>75</v>
      </c>
      <c r="AE2210">
        <v>64</v>
      </c>
      <c r="AF2210">
        <v>69</v>
      </c>
      <c r="AG2210">
        <v>71</v>
      </c>
      <c r="AH2210">
        <v>289</v>
      </c>
      <c r="AI2210">
        <v>34</v>
      </c>
      <c r="AJ2210" t="s">
        <v>1253</v>
      </c>
      <c r="AK2210">
        <v>78</v>
      </c>
      <c r="AL2210" t="s">
        <v>152</v>
      </c>
      <c r="AM2210">
        <v>22</v>
      </c>
      <c r="AN2210">
        <v>269</v>
      </c>
      <c r="AO2210" t="s">
        <v>314</v>
      </c>
      <c r="AP2210">
        <v>68</v>
      </c>
      <c r="AQ2210">
        <v>45</v>
      </c>
      <c r="AR2210">
        <v>43</v>
      </c>
      <c r="AS2210">
        <v>34</v>
      </c>
      <c r="AT2210">
        <v>63</v>
      </c>
      <c r="AU2210">
        <v>215</v>
      </c>
      <c r="AV2210">
        <v>70</v>
      </c>
      <c r="AW2210">
        <v>74</v>
      </c>
      <c r="AX2210">
        <v>71</v>
      </c>
      <c r="AY2210">
        <v>45</v>
      </c>
      <c r="AZ2210">
        <v>10</v>
      </c>
      <c r="BA2210">
        <v>7</v>
      </c>
      <c r="BB2210">
        <v>12</v>
      </c>
      <c r="BC2210">
        <v>7</v>
      </c>
      <c r="BD2210">
        <v>9</v>
      </c>
      <c r="BE2210">
        <v>1573</v>
      </c>
      <c r="BF2210">
        <v>347</v>
      </c>
      <c r="BG2210">
        <v>1</v>
      </c>
      <c r="BH2210">
        <v>71</v>
      </c>
      <c r="BI2210">
        <v>25</v>
      </c>
      <c r="BJ2210">
        <v>46</v>
      </c>
      <c r="BK2210">
        <v>56</v>
      </c>
      <c r="BL2210">
        <v>70</v>
      </c>
    </row>
    <row r="2211" spans="1:64" ht="30" x14ac:dyDescent="0.25">
      <c r="A2211" t="s">
        <v>4141</v>
      </c>
      <c r="B2211">
        <v>17</v>
      </c>
      <c r="C2211">
        <v>62</v>
      </c>
      <c r="D2211">
        <v>84</v>
      </c>
      <c r="E2211" s="1" t="s">
        <v>3563</v>
      </c>
      <c r="F2211">
        <v>275411</v>
      </c>
      <c r="G2211" t="s">
        <v>97</v>
      </c>
      <c r="H2211" t="s">
        <v>76</v>
      </c>
      <c r="I2211" t="s">
        <v>68</v>
      </c>
      <c r="J2211">
        <v>66</v>
      </c>
      <c r="K2211" t="s">
        <v>69</v>
      </c>
      <c r="L2211">
        <v>22</v>
      </c>
      <c r="M2211" t="s">
        <v>1854</v>
      </c>
      <c r="N2211" t="s">
        <v>991</v>
      </c>
      <c r="O2211" t="s">
        <v>995</v>
      </c>
      <c r="P2211">
        <v>282</v>
      </c>
      <c r="Q2211">
        <v>57</v>
      </c>
      <c r="R2211">
        <v>48</v>
      </c>
      <c r="S2211">
        <v>50</v>
      </c>
      <c r="T2211">
        <v>67</v>
      </c>
      <c r="U2211">
        <v>60</v>
      </c>
      <c r="V2211">
        <v>342</v>
      </c>
      <c r="W2211">
        <v>70</v>
      </c>
      <c r="X2211">
        <v>72</v>
      </c>
      <c r="Y2211">
        <v>62</v>
      </c>
      <c r="Z2211">
        <v>65</v>
      </c>
      <c r="AA2211">
        <v>73</v>
      </c>
      <c r="AB2211">
        <v>349</v>
      </c>
      <c r="AC2211">
        <v>72</v>
      </c>
      <c r="AD2211">
        <v>75</v>
      </c>
      <c r="AE2211">
        <v>78</v>
      </c>
      <c r="AF2211">
        <v>62</v>
      </c>
      <c r="AG2211">
        <v>62</v>
      </c>
      <c r="AH2211">
        <v>240</v>
      </c>
      <c r="AI2211">
        <v>58</v>
      </c>
      <c r="AJ2211">
        <v>59</v>
      </c>
      <c r="AK2211">
        <v>42</v>
      </c>
      <c r="AL2211">
        <v>39</v>
      </c>
      <c r="AM2211">
        <v>42</v>
      </c>
      <c r="AN2211">
        <v>266</v>
      </c>
      <c r="AO2211">
        <v>50</v>
      </c>
      <c r="AP2211">
        <v>56</v>
      </c>
      <c r="AQ2211">
        <v>55</v>
      </c>
      <c r="AR2211">
        <v>62</v>
      </c>
      <c r="AS2211">
        <v>43</v>
      </c>
      <c r="AT2211">
        <v>64</v>
      </c>
      <c r="AU2211">
        <v>155</v>
      </c>
      <c r="AV2211">
        <v>50</v>
      </c>
      <c r="AW2211">
        <v>50</v>
      </c>
      <c r="AX2211">
        <v>55</v>
      </c>
      <c r="AY2211">
        <v>57</v>
      </c>
      <c r="AZ2211">
        <v>11</v>
      </c>
      <c r="BA2211">
        <v>6</v>
      </c>
      <c r="BB2211">
        <v>15</v>
      </c>
      <c r="BC2211">
        <v>11</v>
      </c>
      <c r="BD2211">
        <v>14</v>
      </c>
      <c r="BE2211">
        <v>1691</v>
      </c>
      <c r="BF2211">
        <v>354</v>
      </c>
      <c r="BG2211">
        <v>1</v>
      </c>
      <c r="BH2211">
        <v>74</v>
      </c>
      <c r="BI2211">
        <v>50</v>
      </c>
      <c r="BJ2211">
        <v>64</v>
      </c>
      <c r="BK2211">
        <v>71</v>
      </c>
      <c r="BL2211">
        <v>52</v>
      </c>
    </row>
    <row r="2212" spans="1:64" ht="45" x14ac:dyDescent="0.25">
      <c r="A2212" t="s">
        <v>4959</v>
      </c>
      <c r="B2212">
        <v>17</v>
      </c>
      <c r="C2212">
        <v>66</v>
      </c>
      <c r="D2212">
        <v>82</v>
      </c>
      <c r="E2212" s="1" t="s">
        <v>4960</v>
      </c>
      <c r="F2212">
        <v>275507</v>
      </c>
      <c r="G2212" t="s">
        <v>730</v>
      </c>
      <c r="H2212" t="s">
        <v>139</v>
      </c>
      <c r="I2212" t="s">
        <v>68</v>
      </c>
      <c r="J2212">
        <v>68</v>
      </c>
      <c r="K2212" t="s">
        <v>189</v>
      </c>
      <c r="L2212">
        <v>16</v>
      </c>
      <c r="M2212" t="s">
        <v>1025</v>
      </c>
      <c r="N2212" t="s">
        <v>991</v>
      </c>
      <c r="O2212" t="s">
        <v>72</v>
      </c>
      <c r="P2212">
        <v>208</v>
      </c>
      <c r="Q2212">
        <v>36</v>
      </c>
      <c r="R2212">
        <v>21</v>
      </c>
      <c r="S2212">
        <v>67</v>
      </c>
      <c r="T2212">
        <v>63</v>
      </c>
      <c r="U2212">
        <v>21</v>
      </c>
      <c r="V2212">
        <v>237</v>
      </c>
      <c r="W2212">
        <v>51</v>
      </c>
      <c r="X2212">
        <v>49</v>
      </c>
      <c r="Y2212">
        <v>30</v>
      </c>
      <c r="Z2212">
        <v>49</v>
      </c>
      <c r="AA2212">
        <v>58</v>
      </c>
      <c r="AB2212">
        <v>283</v>
      </c>
      <c r="AC2212">
        <v>54</v>
      </c>
      <c r="AD2212">
        <v>68</v>
      </c>
      <c r="AE2212">
        <v>41</v>
      </c>
      <c r="AF2212">
        <v>63</v>
      </c>
      <c r="AG2212">
        <v>57</v>
      </c>
      <c r="AH2212">
        <v>289</v>
      </c>
      <c r="AI2212">
        <v>58</v>
      </c>
      <c r="AJ2212">
        <v>71</v>
      </c>
      <c r="AK2212">
        <v>60</v>
      </c>
      <c r="AL2212">
        <v>74</v>
      </c>
      <c r="AM2212">
        <v>26</v>
      </c>
      <c r="AN2212">
        <v>245</v>
      </c>
      <c r="AO2212">
        <v>63</v>
      </c>
      <c r="AP2212">
        <v>65</v>
      </c>
      <c r="AQ2212">
        <v>19</v>
      </c>
      <c r="AR2212">
        <v>54</v>
      </c>
      <c r="AS2212">
        <v>44</v>
      </c>
      <c r="AT2212">
        <v>68</v>
      </c>
      <c r="AU2212">
        <v>195</v>
      </c>
      <c r="AV2212">
        <v>64</v>
      </c>
      <c r="AW2212">
        <v>68</v>
      </c>
      <c r="AX2212">
        <v>63</v>
      </c>
      <c r="AY2212">
        <v>52</v>
      </c>
      <c r="AZ2212">
        <v>14</v>
      </c>
      <c r="BA2212">
        <v>5</v>
      </c>
      <c r="BB2212">
        <v>8</v>
      </c>
      <c r="BC2212">
        <v>13</v>
      </c>
      <c r="BD2212">
        <v>12</v>
      </c>
      <c r="BE2212">
        <v>1509</v>
      </c>
      <c r="BF2212">
        <v>331</v>
      </c>
      <c r="BG2212">
        <v>1</v>
      </c>
      <c r="BH2212">
        <v>62</v>
      </c>
      <c r="BI2212">
        <v>30</v>
      </c>
      <c r="BJ2212">
        <v>51</v>
      </c>
      <c r="BK2212">
        <v>54</v>
      </c>
      <c r="BL2212">
        <v>66</v>
      </c>
    </row>
    <row r="2213" spans="1:64" ht="60" x14ac:dyDescent="0.25">
      <c r="A2213" t="s">
        <v>4961</v>
      </c>
      <c r="B2213">
        <v>17</v>
      </c>
      <c r="C2213">
        <v>62</v>
      </c>
      <c r="D2213">
        <v>79</v>
      </c>
      <c r="E2213" s="1" t="s">
        <v>4962</v>
      </c>
      <c r="F2213">
        <v>275647</v>
      </c>
      <c r="G2213" t="s">
        <v>283</v>
      </c>
      <c r="H2213" t="s">
        <v>98</v>
      </c>
      <c r="I2213" t="s">
        <v>77</v>
      </c>
      <c r="J2213">
        <v>63</v>
      </c>
      <c r="K2213" t="s">
        <v>294</v>
      </c>
      <c r="L2213">
        <v>17</v>
      </c>
      <c r="M2213" t="s">
        <v>92</v>
      </c>
      <c r="N2213" t="s">
        <v>991</v>
      </c>
      <c r="O2213" t="s">
        <v>1025</v>
      </c>
      <c r="P2213">
        <v>239</v>
      </c>
      <c r="Q2213">
        <v>53</v>
      </c>
      <c r="R2213">
        <v>53</v>
      </c>
      <c r="S2213">
        <v>39</v>
      </c>
      <c r="T2213">
        <v>54</v>
      </c>
      <c r="U2213">
        <v>40</v>
      </c>
      <c r="V2213">
        <v>245</v>
      </c>
      <c r="W2213">
        <v>62</v>
      </c>
      <c r="X2213">
        <v>39</v>
      </c>
      <c r="Y2213">
        <v>39</v>
      </c>
      <c r="Z2213">
        <v>40</v>
      </c>
      <c r="AA2213">
        <v>65</v>
      </c>
      <c r="AB2213">
        <v>367</v>
      </c>
      <c r="AC2213">
        <v>81</v>
      </c>
      <c r="AD2213">
        <v>83</v>
      </c>
      <c r="AE2213">
        <v>80</v>
      </c>
      <c r="AF2213">
        <v>58</v>
      </c>
      <c r="AG2213">
        <v>65</v>
      </c>
      <c r="AH2213">
        <v>275</v>
      </c>
      <c r="AI2213">
        <v>62</v>
      </c>
      <c r="AJ2213">
        <v>52</v>
      </c>
      <c r="AK2213">
        <v>73</v>
      </c>
      <c r="AL2213">
        <v>47</v>
      </c>
      <c r="AM2213">
        <v>41</v>
      </c>
      <c r="AN2213">
        <v>204</v>
      </c>
      <c r="AO2213">
        <v>30</v>
      </c>
      <c r="AP2213">
        <v>19</v>
      </c>
      <c r="AQ2213">
        <v>58</v>
      </c>
      <c r="AR2213">
        <v>49</v>
      </c>
      <c r="AS2213">
        <v>48</v>
      </c>
      <c r="AT2213">
        <v>48</v>
      </c>
      <c r="AU2213">
        <v>73</v>
      </c>
      <c r="AV2213">
        <v>20</v>
      </c>
      <c r="AW2213">
        <v>30</v>
      </c>
      <c r="AX2213">
        <v>23</v>
      </c>
      <c r="AY2213">
        <v>45</v>
      </c>
      <c r="AZ2213">
        <v>7</v>
      </c>
      <c r="BA2213">
        <v>11</v>
      </c>
      <c r="BB2213">
        <v>10</v>
      </c>
      <c r="BC2213">
        <v>9</v>
      </c>
      <c r="BD2213">
        <v>8</v>
      </c>
      <c r="BE2213">
        <v>1448</v>
      </c>
      <c r="BF2213">
        <v>322</v>
      </c>
      <c r="BG2213">
        <v>1</v>
      </c>
      <c r="BH2213">
        <v>82</v>
      </c>
      <c r="BI2213">
        <v>52</v>
      </c>
      <c r="BJ2213">
        <v>49</v>
      </c>
      <c r="BK2213">
        <v>64</v>
      </c>
      <c r="BL2213">
        <v>25</v>
      </c>
    </row>
    <row r="2214" spans="1:64" ht="30" x14ac:dyDescent="0.25">
      <c r="A2214" t="s">
        <v>4963</v>
      </c>
      <c r="B2214">
        <v>18</v>
      </c>
      <c r="C2214">
        <v>62</v>
      </c>
      <c r="D2214">
        <v>78</v>
      </c>
      <c r="E2214" s="1" t="s">
        <v>4964</v>
      </c>
      <c r="F2214">
        <v>276048</v>
      </c>
      <c r="G2214" t="s">
        <v>283</v>
      </c>
      <c r="H2214" t="s">
        <v>91</v>
      </c>
      <c r="I2214" t="s">
        <v>68</v>
      </c>
      <c r="J2214">
        <v>63</v>
      </c>
      <c r="K2214" t="s">
        <v>206</v>
      </c>
      <c r="L2214">
        <v>16</v>
      </c>
      <c r="M2214" t="s">
        <v>92</v>
      </c>
      <c r="N2214" t="s">
        <v>185</v>
      </c>
      <c r="O2214" t="s">
        <v>184</v>
      </c>
      <c r="P2214">
        <v>269</v>
      </c>
      <c r="Q2214">
        <v>56</v>
      </c>
      <c r="R2214">
        <v>57</v>
      </c>
      <c r="S2214">
        <v>43</v>
      </c>
      <c r="T2214">
        <v>60</v>
      </c>
      <c r="U2214">
        <v>53</v>
      </c>
      <c r="V2214">
        <v>295</v>
      </c>
      <c r="W2214">
        <v>70</v>
      </c>
      <c r="X2214">
        <v>52</v>
      </c>
      <c r="Y2214">
        <v>52</v>
      </c>
      <c r="Z2214">
        <v>56</v>
      </c>
      <c r="AA2214">
        <v>65</v>
      </c>
      <c r="AB2214">
        <v>339</v>
      </c>
      <c r="AC2214">
        <v>78</v>
      </c>
      <c r="AD2214">
        <v>71</v>
      </c>
      <c r="AE2214">
        <v>74</v>
      </c>
      <c r="AF2214">
        <v>51</v>
      </c>
      <c r="AG2214">
        <v>65</v>
      </c>
      <c r="AH2214">
        <v>279</v>
      </c>
      <c r="AI2214">
        <v>57</v>
      </c>
      <c r="AJ2214">
        <v>55</v>
      </c>
      <c r="AK2214">
        <v>60</v>
      </c>
      <c r="AL2214">
        <v>51</v>
      </c>
      <c r="AM2214">
        <v>56</v>
      </c>
      <c r="AN2214">
        <v>209</v>
      </c>
      <c r="AO2214">
        <v>29</v>
      </c>
      <c r="AP2214">
        <v>21</v>
      </c>
      <c r="AQ2214">
        <v>53</v>
      </c>
      <c r="AR2214">
        <v>51</v>
      </c>
      <c r="AS2214">
        <v>55</v>
      </c>
      <c r="AT2214">
        <v>49</v>
      </c>
      <c r="AU2214">
        <v>71</v>
      </c>
      <c r="AV2214">
        <v>22</v>
      </c>
      <c r="AW2214">
        <v>25</v>
      </c>
      <c r="AX2214">
        <v>24</v>
      </c>
      <c r="AY2214">
        <v>50</v>
      </c>
      <c r="AZ2214">
        <v>14</v>
      </c>
      <c r="BA2214">
        <v>9</v>
      </c>
      <c r="BB2214">
        <v>6</v>
      </c>
      <c r="BC2214">
        <v>13</v>
      </c>
      <c r="BD2214">
        <v>8</v>
      </c>
      <c r="BE2214">
        <v>1512</v>
      </c>
      <c r="BF2214">
        <v>327</v>
      </c>
      <c r="BG2214">
        <v>1</v>
      </c>
      <c r="BH2214">
        <v>74</v>
      </c>
      <c r="BI2214">
        <v>56</v>
      </c>
      <c r="BJ2214">
        <v>56</v>
      </c>
      <c r="BK2214">
        <v>67</v>
      </c>
      <c r="BL2214">
        <v>25</v>
      </c>
    </row>
    <row r="2215" spans="1:64" ht="30" x14ac:dyDescent="0.25">
      <c r="A2215" t="s">
        <v>4965</v>
      </c>
      <c r="B2215">
        <v>20</v>
      </c>
      <c r="C2215">
        <v>68</v>
      </c>
      <c r="D2215">
        <v>78</v>
      </c>
      <c r="E2215" s="1" t="s">
        <v>4966</v>
      </c>
      <c r="F2215">
        <v>276295</v>
      </c>
      <c r="G2215" t="s">
        <v>419</v>
      </c>
      <c r="H2215" t="s">
        <v>119</v>
      </c>
      <c r="I2215" t="s">
        <v>68</v>
      </c>
      <c r="J2215">
        <v>70</v>
      </c>
      <c r="K2215" t="s">
        <v>106</v>
      </c>
      <c r="L2215">
        <v>10</v>
      </c>
      <c r="M2215" t="s">
        <v>726</v>
      </c>
      <c r="N2215" t="s">
        <v>191</v>
      </c>
      <c r="O2215" t="s">
        <v>80</v>
      </c>
      <c r="P2215">
        <v>306</v>
      </c>
      <c r="Q2215">
        <v>48</v>
      </c>
      <c r="R2215">
        <v>72</v>
      </c>
      <c r="S2215">
        <v>67</v>
      </c>
      <c r="T2215">
        <v>53</v>
      </c>
      <c r="U2215">
        <v>66</v>
      </c>
      <c r="V2215">
        <v>260</v>
      </c>
      <c r="W2215">
        <v>69</v>
      </c>
      <c r="X2215">
        <v>51</v>
      </c>
      <c r="Y2215">
        <v>46</v>
      </c>
      <c r="Z2215">
        <v>33</v>
      </c>
      <c r="AA2215">
        <v>61</v>
      </c>
      <c r="AB2215">
        <v>355</v>
      </c>
      <c r="AC2215">
        <v>74</v>
      </c>
      <c r="AD2215">
        <v>80</v>
      </c>
      <c r="AE2215">
        <v>78</v>
      </c>
      <c r="AF2215">
        <v>62</v>
      </c>
      <c r="AG2215">
        <v>61</v>
      </c>
      <c r="AH2215">
        <v>346</v>
      </c>
      <c r="AI2215">
        <v>69</v>
      </c>
      <c r="AJ2215">
        <v>78</v>
      </c>
      <c r="AK2215">
        <v>67</v>
      </c>
      <c r="AL2215">
        <v>71</v>
      </c>
      <c r="AM2215">
        <v>61</v>
      </c>
      <c r="AN2215">
        <v>234</v>
      </c>
      <c r="AO2215">
        <v>35</v>
      </c>
      <c r="AP2215">
        <v>14</v>
      </c>
      <c r="AQ2215">
        <v>68</v>
      </c>
      <c r="AR2215">
        <v>47</v>
      </c>
      <c r="AS2215">
        <v>70</v>
      </c>
      <c r="AT2215">
        <v>66</v>
      </c>
      <c r="AU2215">
        <v>55</v>
      </c>
      <c r="AV2215">
        <v>18</v>
      </c>
      <c r="AW2215">
        <v>18</v>
      </c>
      <c r="AX2215">
        <v>19</v>
      </c>
      <c r="AY2215">
        <v>53</v>
      </c>
      <c r="AZ2215">
        <v>10</v>
      </c>
      <c r="BA2215">
        <v>12</v>
      </c>
      <c r="BB2215">
        <v>6</v>
      </c>
      <c r="BC2215">
        <v>14</v>
      </c>
      <c r="BD2215">
        <v>11</v>
      </c>
      <c r="BE2215">
        <v>1609</v>
      </c>
      <c r="BF2215">
        <v>345</v>
      </c>
      <c r="BG2215">
        <v>1</v>
      </c>
      <c r="BH2215">
        <v>77</v>
      </c>
      <c r="BI2215">
        <v>69</v>
      </c>
      <c r="BJ2215">
        <v>47</v>
      </c>
      <c r="BK2215">
        <v>67</v>
      </c>
      <c r="BL2215">
        <v>22</v>
      </c>
    </row>
    <row r="2216" spans="1:64" ht="30" x14ac:dyDescent="0.25">
      <c r="A2216" t="s">
        <v>4967</v>
      </c>
      <c r="B2216">
        <v>22</v>
      </c>
      <c r="C2216" t="s">
        <v>386</v>
      </c>
      <c r="D2216">
        <v>69</v>
      </c>
      <c r="E2216" s="1" t="s">
        <v>2753</v>
      </c>
      <c r="F2216">
        <v>276365</v>
      </c>
      <c r="G2216" t="s">
        <v>146</v>
      </c>
      <c r="H2216" t="s">
        <v>147</v>
      </c>
      <c r="I2216" t="s">
        <v>68</v>
      </c>
      <c r="J2216">
        <v>68</v>
      </c>
      <c r="K2216" t="s">
        <v>69</v>
      </c>
      <c r="L2216">
        <v>4</v>
      </c>
      <c r="M2216" t="s">
        <v>92</v>
      </c>
      <c r="N2216" t="s">
        <v>2487</v>
      </c>
      <c r="O2216" t="s">
        <v>2121</v>
      </c>
      <c r="P2216">
        <v>268</v>
      </c>
      <c r="Q2216">
        <v>56</v>
      </c>
      <c r="R2216" t="s">
        <v>1493</v>
      </c>
      <c r="S2216">
        <v>38</v>
      </c>
      <c r="T2216" t="s">
        <v>735</v>
      </c>
      <c r="U2216">
        <v>48</v>
      </c>
      <c r="V2216">
        <v>290</v>
      </c>
      <c r="W2216" t="s">
        <v>203</v>
      </c>
      <c r="X2216">
        <v>49</v>
      </c>
      <c r="Y2216">
        <v>42</v>
      </c>
      <c r="Z2216">
        <v>62</v>
      </c>
      <c r="AA2216" t="s">
        <v>595</v>
      </c>
      <c r="AB2216">
        <v>355</v>
      </c>
      <c r="AC2216">
        <v>67</v>
      </c>
      <c r="AD2216">
        <v>66</v>
      </c>
      <c r="AE2216" t="s">
        <v>200</v>
      </c>
      <c r="AF2216" t="s">
        <v>4331</v>
      </c>
      <c r="AG2216">
        <v>75</v>
      </c>
      <c r="AH2216">
        <v>289</v>
      </c>
      <c r="AI2216">
        <v>54</v>
      </c>
      <c r="AJ2216">
        <v>47</v>
      </c>
      <c r="AK2216">
        <v>83</v>
      </c>
      <c r="AL2216">
        <v>50</v>
      </c>
      <c r="AM2216">
        <v>55</v>
      </c>
      <c r="AN2216">
        <v>268</v>
      </c>
      <c r="AO2216">
        <v>48</v>
      </c>
      <c r="AP2216" t="s">
        <v>4968</v>
      </c>
      <c r="AQ2216" t="s">
        <v>3651</v>
      </c>
      <c r="AR2216">
        <v>64</v>
      </c>
      <c r="AS2216">
        <v>41</v>
      </c>
      <c r="AT2216" t="s">
        <v>1889</v>
      </c>
      <c r="AU2216">
        <v>149</v>
      </c>
      <c r="AV2216">
        <v>54</v>
      </c>
      <c r="AW2216" t="s">
        <v>3293</v>
      </c>
      <c r="AX2216">
        <v>42</v>
      </c>
      <c r="AY2216">
        <v>51</v>
      </c>
      <c r="AZ2216">
        <v>15</v>
      </c>
      <c r="BA2216">
        <v>12</v>
      </c>
      <c r="BB2216">
        <v>5</v>
      </c>
      <c r="BC2216">
        <v>9</v>
      </c>
      <c r="BD2216">
        <v>10</v>
      </c>
      <c r="BE2216">
        <v>1670</v>
      </c>
      <c r="BF2216">
        <v>362</v>
      </c>
      <c r="BG2216">
        <v>1</v>
      </c>
      <c r="BH2216">
        <v>66</v>
      </c>
      <c r="BI2216">
        <v>55</v>
      </c>
      <c r="BJ2216">
        <v>62</v>
      </c>
      <c r="BK2216">
        <v>70</v>
      </c>
      <c r="BL2216">
        <v>51</v>
      </c>
    </row>
    <row r="2217" spans="1:64" ht="45" x14ac:dyDescent="0.25">
      <c r="A2217" t="s">
        <v>4969</v>
      </c>
      <c r="B2217">
        <v>16</v>
      </c>
      <c r="C2217">
        <v>58</v>
      </c>
      <c r="D2217">
        <v>81</v>
      </c>
      <c r="E2217" s="1" t="s">
        <v>4970</v>
      </c>
      <c r="F2217">
        <v>276395</v>
      </c>
      <c r="G2217" t="s">
        <v>259</v>
      </c>
      <c r="H2217" t="s">
        <v>91</v>
      </c>
      <c r="I2217" t="s">
        <v>77</v>
      </c>
      <c r="J2217">
        <v>59</v>
      </c>
      <c r="K2217" t="s">
        <v>294</v>
      </c>
      <c r="L2217">
        <v>23</v>
      </c>
      <c r="M2217" t="s">
        <v>4238</v>
      </c>
      <c r="N2217" t="s">
        <v>991</v>
      </c>
      <c r="O2217" t="s">
        <v>2121</v>
      </c>
      <c r="P2217">
        <v>235</v>
      </c>
      <c r="Q2217">
        <v>54</v>
      </c>
      <c r="R2217">
        <v>49</v>
      </c>
      <c r="S2217">
        <v>32</v>
      </c>
      <c r="T2217">
        <v>56</v>
      </c>
      <c r="U2217">
        <v>44</v>
      </c>
      <c r="V2217">
        <v>269</v>
      </c>
      <c r="W2217">
        <v>65</v>
      </c>
      <c r="X2217">
        <v>47</v>
      </c>
      <c r="Y2217">
        <v>44</v>
      </c>
      <c r="Z2217">
        <v>49</v>
      </c>
      <c r="AA2217">
        <v>64</v>
      </c>
      <c r="AB2217">
        <v>306</v>
      </c>
      <c r="AC2217">
        <v>75</v>
      </c>
      <c r="AD2217">
        <v>75</v>
      </c>
      <c r="AE2217">
        <v>66</v>
      </c>
      <c r="AF2217">
        <v>42</v>
      </c>
      <c r="AG2217">
        <v>48</v>
      </c>
      <c r="AH2217">
        <v>227</v>
      </c>
      <c r="AI2217">
        <v>39</v>
      </c>
      <c r="AJ2217">
        <v>49</v>
      </c>
      <c r="AK2217">
        <v>52</v>
      </c>
      <c r="AL2217">
        <v>53</v>
      </c>
      <c r="AM2217">
        <v>34</v>
      </c>
      <c r="AN2217">
        <v>192</v>
      </c>
      <c r="AO2217">
        <v>41</v>
      </c>
      <c r="AP2217">
        <v>16</v>
      </c>
      <c r="AQ2217">
        <v>45</v>
      </c>
      <c r="AR2217">
        <v>51</v>
      </c>
      <c r="AS2217">
        <v>39</v>
      </c>
      <c r="AT2217">
        <v>45</v>
      </c>
      <c r="AU2217">
        <v>79</v>
      </c>
      <c r="AV2217">
        <v>30</v>
      </c>
      <c r="AW2217">
        <v>25</v>
      </c>
      <c r="AX2217">
        <v>24</v>
      </c>
      <c r="AY2217">
        <v>54</v>
      </c>
      <c r="AZ2217">
        <v>12</v>
      </c>
      <c r="BA2217">
        <v>13</v>
      </c>
      <c r="BB2217">
        <v>11</v>
      </c>
      <c r="BC2217">
        <v>8</v>
      </c>
      <c r="BD2217">
        <v>10</v>
      </c>
      <c r="BE2217">
        <v>1362</v>
      </c>
      <c r="BF2217">
        <v>308</v>
      </c>
      <c r="BG2217">
        <v>1</v>
      </c>
      <c r="BH2217">
        <v>75</v>
      </c>
      <c r="BI2217">
        <v>43</v>
      </c>
      <c r="BJ2217">
        <v>53</v>
      </c>
      <c r="BK2217">
        <v>62</v>
      </c>
      <c r="BL2217">
        <v>25</v>
      </c>
    </row>
    <row r="2218" spans="1:64" ht="60" x14ac:dyDescent="0.25">
      <c r="A2218" t="s">
        <v>4971</v>
      </c>
      <c r="B2218">
        <v>21</v>
      </c>
      <c r="C2218">
        <v>70</v>
      </c>
      <c r="D2218">
        <v>83</v>
      </c>
      <c r="E2218" s="1" t="s">
        <v>4972</v>
      </c>
      <c r="F2218">
        <v>276493</v>
      </c>
      <c r="G2218" t="s">
        <v>283</v>
      </c>
      <c r="H2218" t="s">
        <v>67</v>
      </c>
      <c r="I2218" t="s">
        <v>68</v>
      </c>
      <c r="J2218">
        <v>72</v>
      </c>
      <c r="K2218" t="s">
        <v>189</v>
      </c>
      <c r="L2218">
        <v>13</v>
      </c>
      <c r="M2218" t="s">
        <v>459</v>
      </c>
      <c r="N2218" t="s">
        <v>291</v>
      </c>
      <c r="O2218" t="s">
        <v>72</v>
      </c>
      <c r="P2218">
        <v>223</v>
      </c>
      <c r="Q2218">
        <v>37</v>
      </c>
      <c r="R2218">
        <v>32</v>
      </c>
      <c r="S2218">
        <v>71</v>
      </c>
      <c r="T2218">
        <v>61</v>
      </c>
      <c r="U2218">
        <v>22</v>
      </c>
      <c r="V2218">
        <v>204</v>
      </c>
      <c r="W2218">
        <v>40</v>
      </c>
      <c r="X2218">
        <v>35</v>
      </c>
      <c r="Y2218">
        <v>31</v>
      </c>
      <c r="Z2218">
        <v>48</v>
      </c>
      <c r="AA2218">
        <v>50</v>
      </c>
      <c r="AB2218">
        <v>338</v>
      </c>
      <c r="AC2218">
        <v>66</v>
      </c>
      <c r="AD2218">
        <v>71</v>
      </c>
      <c r="AE2218">
        <v>65</v>
      </c>
      <c r="AF2218">
        <v>67</v>
      </c>
      <c r="AG2218">
        <v>69</v>
      </c>
      <c r="AH2218">
        <v>318</v>
      </c>
      <c r="AI2218">
        <v>55</v>
      </c>
      <c r="AJ2218">
        <v>82</v>
      </c>
      <c r="AK2218">
        <v>71</v>
      </c>
      <c r="AL2218">
        <v>80</v>
      </c>
      <c r="AM2218">
        <v>30</v>
      </c>
      <c r="AN2218">
        <v>263</v>
      </c>
      <c r="AO2218">
        <v>75</v>
      </c>
      <c r="AP2218">
        <v>66</v>
      </c>
      <c r="AQ2218">
        <v>42</v>
      </c>
      <c r="AR2218">
        <v>51</v>
      </c>
      <c r="AS2218">
        <v>29</v>
      </c>
      <c r="AT2218">
        <v>62</v>
      </c>
      <c r="AU2218">
        <v>208</v>
      </c>
      <c r="AV2218">
        <v>65</v>
      </c>
      <c r="AW2218">
        <v>74</v>
      </c>
      <c r="AX2218">
        <v>69</v>
      </c>
      <c r="AY2218">
        <v>47</v>
      </c>
      <c r="AZ2218">
        <v>14</v>
      </c>
      <c r="BA2218">
        <v>7</v>
      </c>
      <c r="BB2218">
        <v>10</v>
      </c>
      <c r="BC2218">
        <v>8</v>
      </c>
      <c r="BD2218">
        <v>8</v>
      </c>
      <c r="BE2218">
        <v>1601</v>
      </c>
      <c r="BF2218">
        <v>349</v>
      </c>
      <c r="BG2218">
        <v>1</v>
      </c>
      <c r="BH2218">
        <v>69</v>
      </c>
      <c r="BI2218">
        <v>36</v>
      </c>
      <c r="BJ2218">
        <v>49</v>
      </c>
      <c r="BK2218">
        <v>49</v>
      </c>
      <c r="BL2218">
        <v>69</v>
      </c>
    </row>
    <row r="2219" spans="1:64" ht="45" x14ac:dyDescent="0.25">
      <c r="A2219" t="s">
        <v>4973</v>
      </c>
      <c r="B2219">
        <v>18</v>
      </c>
      <c r="C2219">
        <v>63</v>
      </c>
      <c r="D2219">
        <v>75</v>
      </c>
      <c r="E2219" s="1" t="s">
        <v>4974</v>
      </c>
      <c r="F2219">
        <v>276583</v>
      </c>
      <c r="G2219" t="s">
        <v>90</v>
      </c>
      <c r="H2219" t="s">
        <v>84</v>
      </c>
      <c r="I2219" t="s">
        <v>68</v>
      </c>
      <c r="J2219">
        <v>65</v>
      </c>
      <c r="K2219" t="s">
        <v>69</v>
      </c>
      <c r="L2219">
        <v>12</v>
      </c>
      <c r="M2219" t="s">
        <v>1971</v>
      </c>
      <c r="N2219" t="s">
        <v>231</v>
      </c>
      <c r="O2219" t="s">
        <v>78</v>
      </c>
      <c r="P2219">
        <v>266</v>
      </c>
      <c r="Q2219">
        <v>50</v>
      </c>
      <c r="R2219">
        <v>59</v>
      </c>
      <c r="S2219">
        <v>51</v>
      </c>
      <c r="T2219">
        <v>62</v>
      </c>
      <c r="U2219">
        <v>44</v>
      </c>
      <c r="V2219">
        <v>282</v>
      </c>
      <c r="W2219">
        <v>67</v>
      </c>
      <c r="X2219">
        <v>42</v>
      </c>
      <c r="Y2219">
        <v>49</v>
      </c>
      <c r="Z2219">
        <v>58</v>
      </c>
      <c r="AA2219">
        <v>66</v>
      </c>
      <c r="AB2219">
        <v>358</v>
      </c>
      <c r="AC2219">
        <v>75</v>
      </c>
      <c r="AD2219">
        <v>69</v>
      </c>
      <c r="AE2219">
        <v>83</v>
      </c>
      <c r="AF2219">
        <v>64</v>
      </c>
      <c r="AG2219">
        <v>67</v>
      </c>
      <c r="AH2219">
        <v>287</v>
      </c>
      <c r="AI2219">
        <v>54</v>
      </c>
      <c r="AJ2219">
        <v>60</v>
      </c>
      <c r="AK2219">
        <v>62</v>
      </c>
      <c r="AL2219">
        <v>53</v>
      </c>
      <c r="AM2219">
        <v>58</v>
      </c>
      <c r="AN2219">
        <v>271</v>
      </c>
      <c r="AO2219">
        <v>57</v>
      </c>
      <c r="AP2219">
        <v>56</v>
      </c>
      <c r="AQ2219">
        <v>55</v>
      </c>
      <c r="AR2219">
        <v>58</v>
      </c>
      <c r="AS2219">
        <v>45</v>
      </c>
      <c r="AT2219">
        <v>57</v>
      </c>
      <c r="AU2219">
        <v>148</v>
      </c>
      <c r="AV2219">
        <v>43</v>
      </c>
      <c r="AW2219">
        <v>52</v>
      </c>
      <c r="AX2219">
        <v>53</v>
      </c>
      <c r="AY2219">
        <v>53</v>
      </c>
      <c r="AZ2219">
        <v>15</v>
      </c>
      <c r="BA2219">
        <v>12</v>
      </c>
      <c r="BB2219">
        <v>7</v>
      </c>
      <c r="BC2219">
        <v>14</v>
      </c>
      <c r="BD2219">
        <v>5</v>
      </c>
      <c r="BE2219">
        <v>1665</v>
      </c>
      <c r="BF2219">
        <v>359</v>
      </c>
      <c r="BG2219">
        <v>1</v>
      </c>
      <c r="BH2219">
        <v>72</v>
      </c>
      <c r="BI2219">
        <v>56</v>
      </c>
      <c r="BJ2219">
        <v>57</v>
      </c>
      <c r="BK2219">
        <v>68</v>
      </c>
      <c r="BL2219">
        <v>50</v>
      </c>
    </row>
    <row r="2220" spans="1:64" ht="45" x14ac:dyDescent="0.25">
      <c r="A2220" t="s">
        <v>4975</v>
      </c>
      <c r="B2220">
        <v>19</v>
      </c>
      <c r="C2220">
        <v>66</v>
      </c>
      <c r="D2220">
        <v>81</v>
      </c>
      <c r="E2220" s="1" t="s">
        <v>2647</v>
      </c>
      <c r="F2220">
        <v>276695</v>
      </c>
      <c r="G2220" t="s">
        <v>155</v>
      </c>
      <c r="H2220" t="s">
        <v>139</v>
      </c>
      <c r="I2220" t="s">
        <v>68</v>
      </c>
      <c r="J2220">
        <v>67</v>
      </c>
      <c r="K2220" t="s">
        <v>229</v>
      </c>
      <c r="L2220">
        <v>15</v>
      </c>
      <c r="M2220" t="s">
        <v>990</v>
      </c>
      <c r="N2220" t="s">
        <v>886</v>
      </c>
      <c r="O2220" t="s">
        <v>1961</v>
      </c>
      <c r="P2220">
        <v>266</v>
      </c>
      <c r="Q2220">
        <v>61</v>
      </c>
      <c r="R2220">
        <v>42</v>
      </c>
      <c r="S2220">
        <v>55</v>
      </c>
      <c r="T2220">
        <v>67</v>
      </c>
      <c r="U2220">
        <v>41</v>
      </c>
      <c r="V2220">
        <v>304</v>
      </c>
      <c r="W2220">
        <v>58</v>
      </c>
      <c r="X2220">
        <v>65</v>
      </c>
      <c r="Y2220">
        <v>53</v>
      </c>
      <c r="Z2220">
        <v>63</v>
      </c>
      <c r="AA2220">
        <v>65</v>
      </c>
      <c r="AB2220">
        <v>292</v>
      </c>
      <c r="AC2220">
        <v>58</v>
      </c>
      <c r="AD2220">
        <v>64</v>
      </c>
      <c r="AE2220">
        <v>56</v>
      </c>
      <c r="AF2220">
        <v>64</v>
      </c>
      <c r="AG2220">
        <v>50</v>
      </c>
      <c r="AH2220">
        <v>306</v>
      </c>
      <c r="AI2220">
        <v>60</v>
      </c>
      <c r="AJ2220">
        <v>67</v>
      </c>
      <c r="AK2220">
        <v>64</v>
      </c>
      <c r="AL2220">
        <v>71</v>
      </c>
      <c r="AM2220">
        <v>44</v>
      </c>
      <c r="AN2220">
        <v>282</v>
      </c>
      <c r="AO2220">
        <v>64</v>
      </c>
      <c r="AP2220">
        <v>62</v>
      </c>
      <c r="AQ2220">
        <v>44</v>
      </c>
      <c r="AR2220">
        <v>61</v>
      </c>
      <c r="AS2220">
        <v>51</v>
      </c>
      <c r="AT2220">
        <v>61</v>
      </c>
      <c r="AU2220">
        <v>196</v>
      </c>
      <c r="AV2220">
        <v>65</v>
      </c>
      <c r="AW2220">
        <v>66</v>
      </c>
      <c r="AX2220">
        <v>65</v>
      </c>
      <c r="AY2220">
        <v>40</v>
      </c>
      <c r="AZ2220">
        <v>7</v>
      </c>
      <c r="BA2220">
        <v>6</v>
      </c>
      <c r="BB2220">
        <v>13</v>
      </c>
      <c r="BC2220">
        <v>5</v>
      </c>
      <c r="BD2220">
        <v>9</v>
      </c>
      <c r="BE2220">
        <v>1686</v>
      </c>
      <c r="BF2220">
        <v>363</v>
      </c>
      <c r="BG2220">
        <v>1</v>
      </c>
      <c r="BH2220">
        <v>61</v>
      </c>
      <c r="BI2220">
        <v>47</v>
      </c>
      <c r="BJ2220">
        <v>63</v>
      </c>
      <c r="BK2220">
        <v>60</v>
      </c>
      <c r="BL2220">
        <v>64</v>
      </c>
    </row>
    <row r="2221" spans="1:64" ht="30" x14ac:dyDescent="0.25">
      <c r="A2221" t="s">
        <v>4832</v>
      </c>
      <c r="B2221">
        <v>18</v>
      </c>
      <c r="C2221">
        <v>61</v>
      </c>
      <c r="D2221">
        <v>82</v>
      </c>
      <c r="E2221" s="1" t="s">
        <v>4833</v>
      </c>
      <c r="F2221">
        <v>277022</v>
      </c>
      <c r="G2221" t="s">
        <v>124</v>
      </c>
      <c r="H2221" t="s">
        <v>139</v>
      </c>
      <c r="I2221" t="s">
        <v>68</v>
      </c>
      <c r="J2221">
        <v>63</v>
      </c>
      <c r="K2221" t="s">
        <v>189</v>
      </c>
      <c r="L2221">
        <v>21</v>
      </c>
      <c r="M2221" t="s">
        <v>92</v>
      </c>
      <c r="N2221" t="s">
        <v>338</v>
      </c>
      <c r="O2221" t="s">
        <v>726</v>
      </c>
      <c r="P2221">
        <v>201</v>
      </c>
      <c r="Q2221">
        <v>26</v>
      </c>
      <c r="R2221">
        <v>31</v>
      </c>
      <c r="S2221">
        <v>56</v>
      </c>
      <c r="T2221">
        <v>58</v>
      </c>
      <c r="U2221">
        <v>30</v>
      </c>
      <c r="V2221">
        <v>166</v>
      </c>
      <c r="W2221">
        <v>28</v>
      </c>
      <c r="X2221">
        <v>27</v>
      </c>
      <c r="Y2221">
        <v>21</v>
      </c>
      <c r="Z2221">
        <v>36</v>
      </c>
      <c r="AA2221">
        <v>54</v>
      </c>
      <c r="AB2221">
        <v>293</v>
      </c>
      <c r="AC2221">
        <v>58</v>
      </c>
      <c r="AD2221">
        <v>64</v>
      </c>
      <c r="AE2221">
        <v>49</v>
      </c>
      <c r="AF2221">
        <v>64</v>
      </c>
      <c r="AG2221">
        <v>58</v>
      </c>
      <c r="AH2221">
        <v>236</v>
      </c>
      <c r="AI2221">
        <v>28</v>
      </c>
      <c r="AJ2221">
        <v>63</v>
      </c>
      <c r="AK2221">
        <v>59</v>
      </c>
      <c r="AL2221">
        <v>65</v>
      </c>
      <c r="AM2221">
        <v>21</v>
      </c>
      <c r="AN2221">
        <v>219</v>
      </c>
      <c r="AO2221">
        <v>56</v>
      </c>
      <c r="AP2221">
        <v>67</v>
      </c>
      <c r="AQ2221">
        <v>34</v>
      </c>
      <c r="AR2221">
        <v>34</v>
      </c>
      <c r="AS2221">
        <v>28</v>
      </c>
      <c r="AT2221">
        <v>42</v>
      </c>
      <c r="AU2221">
        <v>179</v>
      </c>
      <c r="AV2221">
        <v>58</v>
      </c>
      <c r="AW2221">
        <v>63</v>
      </c>
      <c r="AX2221">
        <v>58</v>
      </c>
      <c r="AY2221">
        <v>60</v>
      </c>
      <c r="AZ2221">
        <v>11</v>
      </c>
      <c r="BA2221">
        <v>11</v>
      </c>
      <c r="BB2221">
        <v>13</v>
      </c>
      <c r="BC2221">
        <v>12</v>
      </c>
      <c r="BD2221">
        <v>13</v>
      </c>
      <c r="BE2221">
        <v>1354</v>
      </c>
      <c r="BF2221">
        <v>294</v>
      </c>
      <c r="BG2221">
        <v>1</v>
      </c>
      <c r="BH2221">
        <v>61</v>
      </c>
      <c r="BI2221">
        <v>28</v>
      </c>
      <c r="BJ2221">
        <v>40</v>
      </c>
      <c r="BK2221">
        <v>42</v>
      </c>
      <c r="BL2221">
        <v>61</v>
      </c>
    </row>
    <row r="2222" spans="1:64" ht="30" x14ac:dyDescent="0.25">
      <c r="A2222" t="s">
        <v>4976</v>
      </c>
      <c r="B2222">
        <v>26</v>
      </c>
      <c r="C2222">
        <v>62</v>
      </c>
      <c r="D2222">
        <v>63</v>
      </c>
      <c r="E2222" s="1" t="s">
        <v>4977</v>
      </c>
      <c r="F2222">
        <v>262838</v>
      </c>
      <c r="G2222" t="s">
        <v>730</v>
      </c>
      <c r="H2222" t="s">
        <v>617</v>
      </c>
      <c r="I2222" t="s">
        <v>77</v>
      </c>
      <c r="J2222">
        <v>63</v>
      </c>
      <c r="K2222" t="s">
        <v>106</v>
      </c>
      <c r="L2222">
        <v>1</v>
      </c>
      <c r="M2222" t="s">
        <v>4978</v>
      </c>
      <c r="N2222" t="s">
        <v>4031</v>
      </c>
      <c r="O2222" t="s">
        <v>4979</v>
      </c>
      <c r="P2222">
        <v>294</v>
      </c>
      <c r="Q2222">
        <v>58</v>
      </c>
      <c r="R2222">
        <v>58</v>
      </c>
      <c r="S2222">
        <v>68</v>
      </c>
      <c r="T2222">
        <v>64</v>
      </c>
      <c r="U2222">
        <v>46</v>
      </c>
      <c r="V2222">
        <v>231</v>
      </c>
      <c r="W2222">
        <v>59</v>
      </c>
      <c r="X2222">
        <v>33</v>
      </c>
      <c r="Y2222">
        <v>39</v>
      </c>
      <c r="Z2222">
        <v>40</v>
      </c>
      <c r="AA2222">
        <v>60</v>
      </c>
      <c r="AB2222">
        <v>271</v>
      </c>
      <c r="AC2222">
        <v>54</v>
      </c>
      <c r="AD2222">
        <v>72</v>
      </c>
      <c r="AE2222">
        <v>52</v>
      </c>
      <c r="AF2222">
        <v>52</v>
      </c>
      <c r="AG2222">
        <v>41</v>
      </c>
      <c r="AH2222">
        <v>343</v>
      </c>
      <c r="AI2222">
        <v>66</v>
      </c>
      <c r="AJ2222">
        <v>74</v>
      </c>
      <c r="AK2222">
        <v>69</v>
      </c>
      <c r="AL2222">
        <v>79</v>
      </c>
      <c r="AM2222">
        <v>55</v>
      </c>
      <c r="AN2222">
        <v>251</v>
      </c>
      <c r="AO2222">
        <v>49</v>
      </c>
      <c r="AP2222">
        <v>24</v>
      </c>
      <c r="AQ2222">
        <v>62</v>
      </c>
      <c r="AR2222">
        <v>60</v>
      </c>
      <c r="AS2222">
        <v>56</v>
      </c>
      <c r="AT2222">
        <v>46</v>
      </c>
      <c r="AU2222">
        <v>63</v>
      </c>
      <c r="AV2222">
        <v>24</v>
      </c>
      <c r="AW2222">
        <v>20</v>
      </c>
      <c r="AX2222">
        <v>19</v>
      </c>
      <c r="AY2222">
        <v>55</v>
      </c>
      <c r="AZ2222">
        <v>13</v>
      </c>
      <c r="BA2222">
        <v>7</v>
      </c>
      <c r="BB2222">
        <v>14</v>
      </c>
      <c r="BC2222">
        <v>8</v>
      </c>
      <c r="BD2222">
        <v>13</v>
      </c>
      <c r="BE2222">
        <v>1508</v>
      </c>
      <c r="BF2222">
        <v>333</v>
      </c>
      <c r="BG2222">
        <v>1</v>
      </c>
      <c r="BH2222">
        <v>64</v>
      </c>
      <c r="BI2222">
        <v>59</v>
      </c>
      <c r="BJ2222">
        <v>56</v>
      </c>
      <c r="BK2222">
        <v>57</v>
      </c>
      <c r="BL2222">
        <v>27</v>
      </c>
    </row>
    <row r="2223" spans="1:64" ht="30" x14ac:dyDescent="0.25">
      <c r="A2223" t="s">
        <v>4980</v>
      </c>
      <c r="B2223">
        <v>21</v>
      </c>
      <c r="C2223">
        <v>67</v>
      </c>
      <c r="D2223">
        <v>76</v>
      </c>
      <c r="E2223" s="1" t="s">
        <v>4981</v>
      </c>
      <c r="F2223">
        <v>262881</v>
      </c>
      <c r="G2223" t="s">
        <v>337</v>
      </c>
      <c r="H2223" t="s">
        <v>139</v>
      </c>
      <c r="I2223" t="s">
        <v>68</v>
      </c>
      <c r="J2223">
        <v>68</v>
      </c>
      <c r="K2223" t="s">
        <v>229</v>
      </c>
      <c r="L2223">
        <v>9</v>
      </c>
      <c r="M2223" t="s">
        <v>1666</v>
      </c>
      <c r="N2223" t="s">
        <v>79</v>
      </c>
      <c r="O2223" t="s">
        <v>2254</v>
      </c>
      <c r="P2223">
        <v>257</v>
      </c>
      <c r="Q2223">
        <v>60</v>
      </c>
      <c r="R2223">
        <v>32</v>
      </c>
      <c r="S2223">
        <v>52</v>
      </c>
      <c r="T2223">
        <v>70</v>
      </c>
      <c r="U2223">
        <v>43</v>
      </c>
      <c r="V2223">
        <v>292</v>
      </c>
      <c r="W2223">
        <v>72</v>
      </c>
      <c r="X2223">
        <v>43</v>
      </c>
      <c r="Y2223">
        <v>39</v>
      </c>
      <c r="Z2223">
        <v>70</v>
      </c>
      <c r="AA2223">
        <v>68</v>
      </c>
      <c r="AB2223">
        <v>300</v>
      </c>
      <c r="AC2223">
        <v>74</v>
      </c>
      <c r="AD2223">
        <v>68</v>
      </c>
      <c r="AE2223">
        <v>60</v>
      </c>
      <c r="AF2223">
        <v>53</v>
      </c>
      <c r="AG2223">
        <v>45</v>
      </c>
      <c r="AH2223">
        <v>297</v>
      </c>
      <c r="AI2223">
        <v>63</v>
      </c>
      <c r="AJ2223">
        <v>49</v>
      </c>
      <c r="AK2223">
        <v>62</v>
      </c>
      <c r="AL2223">
        <v>68</v>
      </c>
      <c r="AM2223">
        <v>55</v>
      </c>
      <c r="AN2223">
        <v>316</v>
      </c>
      <c r="AO2223">
        <v>75</v>
      </c>
      <c r="AP2223">
        <v>59</v>
      </c>
      <c r="AQ2223">
        <v>62</v>
      </c>
      <c r="AR2223">
        <v>67</v>
      </c>
      <c r="AS2223">
        <v>53</v>
      </c>
      <c r="AT2223">
        <v>73</v>
      </c>
      <c r="AU2223">
        <v>202</v>
      </c>
      <c r="AV2223">
        <v>65</v>
      </c>
      <c r="AW2223">
        <v>70</v>
      </c>
      <c r="AX2223">
        <v>67</v>
      </c>
      <c r="AY2223">
        <v>49</v>
      </c>
      <c r="AZ2223">
        <v>9</v>
      </c>
      <c r="BA2223">
        <v>10</v>
      </c>
      <c r="BB2223">
        <v>14</v>
      </c>
      <c r="BC2223">
        <v>6</v>
      </c>
      <c r="BD2223">
        <v>10</v>
      </c>
      <c r="BE2223">
        <v>1713</v>
      </c>
      <c r="BF2223">
        <v>380</v>
      </c>
      <c r="BG2223">
        <v>1</v>
      </c>
      <c r="BH2223">
        <v>71</v>
      </c>
      <c r="BI2223">
        <v>46</v>
      </c>
      <c r="BJ2223">
        <v>65</v>
      </c>
      <c r="BK2223">
        <v>67</v>
      </c>
      <c r="BL2223">
        <v>64</v>
      </c>
    </row>
    <row r="2224" spans="1:64" ht="75" x14ac:dyDescent="0.25">
      <c r="A2224" t="s">
        <v>4982</v>
      </c>
      <c r="B2224">
        <v>19</v>
      </c>
      <c r="C2224">
        <v>69</v>
      </c>
      <c r="D2224">
        <v>82</v>
      </c>
      <c r="E2224" s="1" t="s">
        <v>2367</v>
      </c>
      <c r="F2224">
        <v>263076</v>
      </c>
      <c r="G2224" t="s">
        <v>426</v>
      </c>
      <c r="H2224" t="s">
        <v>290</v>
      </c>
      <c r="I2224" t="s">
        <v>68</v>
      </c>
      <c r="J2224">
        <v>71</v>
      </c>
      <c r="K2224" t="s">
        <v>195</v>
      </c>
      <c r="L2224">
        <v>13</v>
      </c>
      <c r="M2224" t="s">
        <v>190</v>
      </c>
      <c r="N2224" t="s">
        <v>519</v>
      </c>
      <c r="O2224" t="s">
        <v>72</v>
      </c>
      <c r="P2224">
        <v>251</v>
      </c>
      <c r="Q2224">
        <v>55</v>
      </c>
      <c r="R2224">
        <v>39</v>
      </c>
      <c r="S2224">
        <v>42</v>
      </c>
      <c r="T2224">
        <v>76</v>
      </c>
      <c r="U2224">
        <v>39</v>
      </c>
      <c r="V2224">
        <v>297</v>
      </c>
      <c r="W2224">
        <v>65</v>
      </c>
      <c r="X2224">
        <v>51</v>
      </c>
      <c r="Y2224">
        <v>35</v>
      </c>
      <c r="Z2224">
        <v>70</v>
      </c>
      <c r="AA2224">
        <v>76</v>
      </c>
      <c r="AB2224">
        <v>342</v>
      </c>
      <c r="AC2224">
        <v>69</v>
      </c>
      <c r="AD2224">
        <v>67</v>
      </c>
      <c r="AE2224">
        <v>69</v>
      </c>
      <c r="AF2224">
        <v>68</v>
      </c>
      <c r="AG2224">
        <v>69</v>
      </c>
      <c r="AH2224">
        <v>306</v>
      </c>
      <c r="AI2224">
        <v>52</v>
      </c>
      <c r="AJ2224">
        <v>59</v>
      </c>
      <c r="AK2224">
        <v>76</v>
      </c>
      <c r="AL2224">
        <v>70</v>
      </c>
      <c r="AM2224">
        <v>49</v>
      </c>
      <c r="AN2224">
        <v>297</v>
      </c>
      <c r="AO2224">
        <v>65</v>
      </c>
      <c r="AP2224">
        <v>66</v>
      </c>
      <c r="AQ2224">
        <v>58</v>
      </c>
      <c r="AR2224">
        <v>68</v>
      </c>
      <c r="AS2224">
        <v>40</v>
      </c>
      <c r="AT2224">
        <v>61</v>
      </c>
      <c r="AU2224">
        <v>180</v>
      </c>
      <c r="AV2224">
        <v>60</v>
      </c>
      <c r="AW2224">
        <v>63</v>
      </c>
      <c r="AX2224">
        <v>57</v>
      </c>
      <c r="AY2224">
        <v>57</v>
      </c>
      <c r="AZ2224">
        <v>11</v>
      </c>
      <c r="BA2224">
        <v>14</v>
      </c>
      <c r="BB2224">
        <v>9</v>
      </c>
      <c r="BC2224">
        <v>12</v>
      </c>
      <c r="BD2224">
        <v>11</v>
      </c>
      <c r="BE2224">
        <v>1730</v>
      </c>
      <c r="BF2224">
        <v>378</v>
      </c>
      <c r="BG2224">
        <v>1</v>
      </c>
      <c r="BH2224">
        <v>68</v>
      </c>
      <c r="BI2224">
        <v>45</v>
      </c>
      <c r="BJ2224">
        <v>66</v>
      </c>
      <c r="BK2224">
        <v>69</v>
      </c>
      <c r="BL2224">
        <v>60</v>
      </c>
    </row>
    <row r="2225" spans="1:64" ht="30" x14ac:dyDescent="0.25">
      <c r="A2225" t="s">
        <v>4983</v>
      </c>
      <c r="B2225">
        <v>20</v>
      </c>
      <c r="C2225">
        <v>68</v>
      </c>
      <c r="D2225">
        <v>80</v>
      </c>
      <c r="E2225" s="1" t="s">
        <v>3052</v>
      </c>
      <c r="F2225">
        <v>263317</v>
      </c>
      <c r="G2225" t="s">
        <v>426</v>
      </c>
      <c r="H2225" t="s">
        <v>483</v>
      </c>
      <c r="I2225" t="s">
        <v>68</v>
      </c>
      <c r="J2225">
        <v>69</v>
      </c>
      <c r="K2225" t="s">
        <v>69</v>
      </c>
      <c r="L2225">
        <v>12</v>
      </c>
      <c r="M2225" t="s">
        <v>706</v>
      </c>
      <c r="N2225" t="s">
        <v>443</v>
      </c>
      <c r="O2225" t="s">
        <v>1694</v>
      </c>
      <c r="P2225">
        <v>286</v>
      </c>
      <c r="Q2225">
        <v>56</v>
      </c>
      <c r="R2225">
        <v>56</v>
      </c>
      <c r="S2225">
        <v>53</v>
      </c>
      <c r="T2225">
        <v>72</v>
      </c>
      <c r="U2225">
        <v>49</v>
      </c>
      <c r="V2225">
        <v>329</v>
      </c>
      <c r="W2225">
        <v>70</v>
      </c>
      <c r="X2225">
        <v>60</v>
      </c>
      <c r="Y2225">
        <v>57</v>
      </c>
      <c r="Z2225">
        <v>70</v>
      </c>
      <c r="AA2225">
        <v>72</v>
      </c>
      <c r="AB2225">
        <v>348</v>
      </c>
      <c r="AC2225">
        <v>75</v>
      </c>
      <c r="AD2225">
        <v>75</v>
      </c>
      <c r="AE2225">
        <v>65</v>
      </c>
      <c r="AF2225">
        <v>63</v>
      </c>
      <c r="AG2225">
        <v>70</v>
      </c>
      <c r="AH2225">
        <v>336</v>
      </c>
      <c r="AI2225">
        <v>60</v>
      </c>
      <c r="AJ2225">
        <v>70</v>
      </c>
      <c r="AK2225">
        <v>78</v>
      </c>
      <c r="AL2225">
        <v>70</v>
      </c>
      <c r="AM2225">
        <v>58</v>
      </c>
      <c r="AN2225">
        <v>293</v>
      </c>
      <c r="AO2225">
        <v>67</v>
      </c>
      <c r="AP2225">
        <v>61</v>
      </c>
      <c r="AQ2225">
        <v>56</v>
      </c>
      <c r="AR2225">
        <v>64</v>
      </c>
      <c r="AS2225">
        <v>45</v>
      </c>
      <c r="AT2225">
        <v>66</v>
      </c>
      <c r="AU2225">
        <v>182</v>
      </c>
      <c r="AV2225">
        <v>62</v>
      </c>
      <c r="AW2225">
        <v>62</v>
      </c>
      <c r="AX2225">
        <v>58</v>
      </c>
      <c r="AY2225">
        <v>40</v>
      </c>
      <c r="AZ2225">
        <v>9</v>
      </c>
      <c r="BA2225">
        <v>13</v>
      </c>
      <c r="BB2225">
        <v>7</v>
      </c>
      <c r="BC2225">
        <v>6</v>
      </c>
      <c r="BD2225">
        <v>5</v>
      </c>
      <c r="BE2225">
        <v>1814</v>
      </c>
      <c r="BF2225">
        <v>399</v>
      </c>
      <c r="BG2225">
        <v>1</v>
      </c>
      <c r="BH2225">
        <v>75</v>
      </c>
      <c r="BI2225">
        <v>56</v>
      </c>
      <c r="BJ2225">
        <v>66</v>
      </c>
      <c r="BK2225">
        <v>70</v>
      </c>
      <c r="BL2225">
        <v>61</v>
      </c>
    </row>
    <row r="2226" spans="1:64" ht="45" x14ac:dyDescent="0.25">
      <c r="A2226" t="s">
        <v>4984</v>
      </c>
      <c r="B2226">
        <v>23</v>
      </c>
      <c r="C2226">
        <v>60</v>
      </c>
      <c r="D2226">
        <v>65</v>
      </c>
      <c r="E2226" s="1" t="s">
        <v>4985</v>
      </c>
      <c r="F2226">
        <v>263449</v>
      </c>
      <c r="G2226" t="s">
        <v>90</v>
      </c>
      <c r="H2226" t="s">
        <v>67</v>
      </c>
      <c r="I2226" t="s">
        <v>68</v>
      </c>
      <c r="J2226">
        <v>62</v>
      </c>
      <c r="K2226" t="s">
        <v>106</v>
      </c>
      <c r="L2226">
        <v>5</v>
      </c>
      <c r="M2226" t="s">
        <v>3159</v>
      </c>
      <c r="N2226" t="s">
        <v>338</v>
      </c>
      <c r="O2226" t="s">
        <v>4986</v>
      </c>
      <c r="P2226">
        <v>275</v>
      </c>
      <c r="Q2226">
        <v>55</v>
      </c>
      <c r="R2226">
        <v>61</v>
      </c>
      <c r="S2226">
        <v>54</v>
      </c>
      <c r="T2226">
        <v>57</v>
      </c>
      <c r="U2226">
        <v>48</v>
      </c>
      <c r="V2226">
        <v>227</v>
      </c>
      <c r="W2226">
        <v>58</v>
      </c>
      <c r="X2226">
        <v>36</v>
      </c>
      <c r="Y2226">
        <v>40</v>
      </c>
      <c r="Z2226">
        <v>33</v>
      </c>
      <c r="AA2226">
        <v>60</v>
      </c>
      <c r="AB2226">
        <v>332</v>
      </c>
      <c r="AC2226">
        <v>68</v>
      </c>
      <c r="AD2226">
        <v>73</v>
      </c>
      <c r="AE2226">
        <v>65</v>
      </c>
      <c r="AF2226">
        <v>56</v>
      </c>
      <c r="AG2226">
        <v>70</v>
      </c>
      <c r="AH2226">
        <v>296</v>
      </c>
      <c r="AI2226">
        <v>63</v>
      </c>
      <c r="AJ2226">
        <v>66</v>
      </c>
      <c r="AK2226">
        <v>48</v>
      </c>
      <c r="AL2226">
        <v>66</v>
      </c>
      <c r="AM2226">
        <v>53</v>
      </c>
      <c r="AN2226">
        <v>226</v>
      </c>
      <c r="AO2226">
        <v>44</v>
      </c>
      <c r="AP2226">
        <v>17</v>
      </c>
      <c r="AQ2226">
        <v>59</v>
      </c>
      <c r="AR2226">
        <v>47</v>
      </c>
      <c r="AS2226">
        <v>59</v>
      </c>
      <c r="AT2226">
        <v>54</v>
      </c>
      <c r="AU2226">
        <v>49</v>
      </c>
      <c r="AV2226">
        <v>17</v>
      </c>
      <c r="AW2226">
        <v>15</v>
      </c>
      <c r="AX2226">
        <v>17</v>
      </c>
      <c r="AY2226">
        <v>43</v>
      </c>
      <c r="AZ2226">
        <v>7</v>
      </c>
      <c r="BA2226">
        <v>8</v>
      </c>
      <c r="BB2226">
        <v>9</v>
      </c>
      <c r="BC2226">
        <v>7</v>
      </c>
      <c r="BD2226">
        <v>12</v>
      </c>
      <c r="BE2226">
        <v>1448</v>
      </c>
      <c r="BF2226">
        <v>316</v>
      </c>
      <c r="BG2226">
        <v>1</v>
      </c>
      <c r="BH2226">
        <v>71</v>
      </c>
      <c r="BI2226">
        <v>59</v>
      </c>
      <c r="BJ2226">
        <v>49</v>
      </c>
      <c r="BK2226">
        <v>60</v>
      </c>
      <c r="BL2226">
        <v>20</v>
      </c>
    </row>
    <row r="2227" spans="1:64" ht="30" x14ac:dyDescent="0.25">
      <c r="A2227" t="s">
        <v>3737</v>
      </c>
      <c r="B2227">
        <v>21</v>
      </c>
      <c r="C2227">
        <v>71</v>
      </c>
      <c r="D2227">
        <v>79</v>
      </c>
      <c r="E2227" s="1" t="s">
        <v>3738</v>
      </c>
      <c r="F2227">
        <v>263468</v>
      </c>
      <c r="G2227" t="s">
        <v>75</v>
      </c>
      <c r="H2227" t="s">
        <v>84</v>
      </c>
      <c r="I2227" t="s">
        <v>77</v>
      </c>
      <c r="J2227">
        <v>73</v>
      </c>
      <c r="K2227" t="s">
        <v>195</v>
      </c>
      <c r="L2227">
        <v>8</v>
      </c>
      <c r="M2227" t="s">
        <v>2254</v>
      </c>
      <c r="N2227" t="s">
        <v>1292</v>
      </c>
      <c r="O2227" t="s">
        <v>3094</v>
      </c>
      <c r="P2227">
        <v>292</v>
      </c>
      <c r="Q2227">
        <v>62</v>
      </c>
      <c r="R2227">
        <v>58</v>
      </c>
      <c r="S2227">
        <v>49</v>
      </c>
      <c r="T2227">
        <v>74</v>
      </c>
      <c r="U2227">
        <v>49</v>
      </c>
      <c r="V2227">
        <v>342</v>
      </c>
      <c r="W2227">
        <v>73</v>
      </c>
      <c r="X2227">
        <v>62</v>
      </c>
      <c r="Y2227">
        <v>61</v>
      </c>
      <c r="Z2227">
        <v>72</v>
      </c>
      <c r="AA2227">
        <v>74</v>
      </c>
      <c r="AB2227">
        <v>338</v>
      </c>
      <c r="AC2227">
        <v>62</v>
      </c>
      <c r="AD2227">
        <v>57</v>
      </c>
      <c r="AE2227">
        <v>75</v>
      </c>
      <c r="AF2227">
        <v>66</v>
      </c>
      <c r="AG2227">
        <v>78</v>
      </c>
      <c r="AH2227">
        <v>308</v>
      </c>
      <c r="AI2227">
        <v>64</v>
      </c>
      <c r="AJ2227">
        <v>54</v>
      </c>
      <c r="AK2227">
        <v>79</v>
      </c>
      <c r="AL2227">
        <v>53</v>
      </c>
      <c r="AM2227">
        <v>58</v>
      </c>
      <c r="AN2227">
        <v>317</v>
      </c>
      <c r="AO2227">
        <v>69</v>
      </c>
      <c r="AP2227">
        <v>66</v>
      </c>
      <c r="AQ2227">
        <v>64</v>
      </c>
      <c r="AR2227">
        <v>70</v>
      </c>
      <c r="AS2227">
        <v>48</v>
      </c>
      <c r="AT2227">
        <v>70</v>
      </c>
      <c r="AU2227">
        <v>194</v>
      </c>
      <c r="AV2227">
        <v>62</v>
      </c>
      <c r="AW2227">
        <v>68</v>
      </c>
      <c r="AX2227">
        <v>64</v>
      </c>
      <c r="AY2227">
        <v>48</v>
      </c>
      <c r="AZ2227">
        <v>7</v>
      </c>
      <c r="BA2227">
        <v>6</v>
      </c>
      <c r="BB2227">
        <v>15</v>
      </c>
      <c r="BC2227">
        <v>12</v>
      </c>
      <c r="BD2227">
        <v>8</v>
      </c>
      <c r="BE2227">
        <v>1839</v>
      </c>
      <c r="BF2227">
        <v>387</v>
      </c>
      <c r="BG2227">
        <v>1</v>
      </c>
      <c r="BH2227">
        <v>59</v>
      </c>
      <c r="BI2227">
        <v>59</v>
      </c>
      <c r="BJ2227">
        <v>69</v>
      </c>
      <c r="BK2227">
        <v>73</v>
      </c>
      <c r="BL2227">
        <v>64</v>
      </c>
    </row>
    <row r="2228" spans="1:64" ht="45" x14ac:dyDescent="0.25">
      <c r="A2228" t="s">
        <v>4987</v>
      </c>
      <c r="B2228">
        <v>18</v>
      </c>
      <c r="C2228">
        <v>62</v>
      </c>
      <c r="D2228">
        <v>79</v>
      </c>
      <c r="E2228" s="1" t="s">
        <v>4988</v>
      </c>
      <c r="F2228">
        <v>263514</v>
      </c>
      <c r="G2228" t="s">
        <v>283</v>
      </c>
      <c r="H2228" t="s">
        <v>119</v>
      </c>
      <c r="I2228" t="s">
        <v>68</v>
      </c>
      <c r="J2228">
        <v>64</v>
      </c>
      <c r="K2228" t="s">
        <v>195</v>
      </c>
      <c r="L2228">
        <v>17</v>
      </c>
      <c r="M2228" t="s">
        <v>92</v>
      </c>
      <c r="N2228" t="s">
        <v>338</v>
      </c>
      <c r="O2228" t="s">
        <v>94</v>
      </c>
      <c r="P2228">
        <v>257</v>
      </c>
      <c r="Q2228">
        <v>47</v>
      </c>
      <c r="R2228">
        <v>41</v>
      </c>
      <c r="S2228">
        <v>59</v>
      </c>
      <c r="T2228">
        <v>66</v>
      </c>
      <c r="U2228">
        <v>44</v>
      </c>
      <c r="V2228">
        <v>292</v>
      </c>
      <c r="W2228">
        <v>67</v>
      </c>
      <c r="X2228">
        <v>53</v>
      </c>
      <c r="Y2228">
        <v>40</v>
      </c>
      <c r="Z2228">
        <v>66</v>
      </c>
      <c r="AA2228">
        <v>66</v>
      </c>
      <c r="AB2228">
        <v>348</v>
      </c>
      <c r="AC2228">
        <v>66</v>
      </c>
      <c r="AD2228">
        <v>68</v>
      </c>
      <c r="AE2228">
        <v>77</v>
      </c>
      <c r="AF2228">
        <v>64</v>
      </c>
      <c r="AG2228">
        <v>73</v>
      </c>
      <c r="AH2228">
        <v>292</v>
      </c>
      <c r="AI2228">
        <v>58</v>
      </c>
      <c r="AJ2228">
        <v>68</v>
      </c>
      <c r="AK2228">
        <v>64</v>
      </c>
      <c r="AL2228">
        <v>68</v>
      </c>
      <c r="AM2228">
        <v>34</v>
      </c>
      <c r="AN2228">
        <v>261</v>
      </c>
      <c r="AO2228">
        <v>56</v>
      </c>
      <c r="AP2228">
        <v>58</v>
      </c>
      <c r="AQ2228">
        <v>49</v>
      </c>
      <c r="AR2228">
        <v>59</v>
      </c>
      <c r="AS2228">
        <v>39</v>
      </c>
      <c r="AT2228">
        <v>59</v>
      </c>
      <c r="AU2228">
        <v>176</v>
      </c>
      <c r="AV2228">
        <v>49</v>
      </c>
      <c r="AW2228">
        <v>65</v>
      </c>
      <c r="AX2228">
        <v>62</v>
      </c>
      <c r="AY2228">
        <v>46</v>
      </c>
      <c r="AZ2228">
        <v>6</v>
      </c>
      <c r="BA2228">
        <v>10</v>
      </c>
      <c r="BB2228">
        <v>10</v>
      </c>
      <c r="BC2228">
        <v>6</v>
      </c>
      <c r="BD2228">
        <v>14</v>
      </c>
      <c r="BE2228">
        <v>1672</v>
      </c>
      <c r="BF2228">
        <v>359</v>
      </c>
      <c r="BG2228">
        <v>1</v>
      </c>
      <c r="BH2228">
        <v>67</v>
      </c>
      <c r="BI2228">
        <v>43</v>
      </c>
      <c r="BJ2228">
        <v>59</v>
      </c>
      <c r="BK2228">
        <v>67</v>
      </c>
      <c r="BL2228">
        <v>58</v>
      </c>
    </row>
    <row r="2229" spans="1:64" ht="30" x14ac:dyDescent="0.25">
      <c r="A2229" t="s">
        <v>4989</v>
      </c>
      <c r="B2229">
        <v>20</v>
      </c>
      <c r="C2229">
        <v>70</v>
      </c>
      <c r="D2229">
        <v>78</v>
      </c>
      <c r="E2229" s="1" t="s">
        <v>3366</v>
      </c>
      <c r="F2229">
        <v>263571</v>
      </c>
      <c r="G2229" t="s">
        <v>146</v>
      </c>
      <c r="H2229" t="s">
        <v>278</v>
      </c>
      <c r="I2229" t="s">
        <v>68</v>
      </c>
      <c r="J2229">
        <v>70</v>
      </c>
      <c r="K2229" t="s">
        <v>415</v>
      </c>
      <c r="L2229">
        <v>8</v>
      </c>
      <c r="M2229" t="s">
        <v>190</v>
      </c>
      <c r="N2229" t="s">
        <v>886</v>
      </c>
      <c r="O2229" t="s">
        <v>1988</v>
      </c>
      <c r="P2229">
        <v>261</v>
      </c>
      <c r="Q2229">
        <v>64</v>
      </c>
      <c r="R2229">
        <v>47</v>
      </c>
      <c r="S2229">
        <v>50</v>
      </c>
      <c r="T2229">
        <v>60</v>
      </c>
      <c r="U2229">
        <v>40</v>
      </c>
      <c r="V2229">
        <v>279</v>
      </c>
      <c r="W2229">
        <v>73</v>
      </c>
      <c r="X2229">
        <v>46</v>
      </c>
      <c r="Y2229">
        <v>36</v>
      </c>
      <c r="Z2229">
        <v>54</v>
      </c>
      <c r="AA2229">
        <v>70</v>
      </c>
      <c r="AB2229">
        <v>410</v>
      </c>
      <c r="AC2229">
        <v>94</v>
      </c>
      <c r="AD2229">
        <v>89</v>
      </c>
      <c r="AE2229">
        <v>84</v>
      </c>
      <c r="AF2229">
        <v>64</v>
      </c>
      <c r="AG2229">
        <v>79</v>
      </c>
      <c r="AH2229">
        <v>320</v>
      </c>
      <c r="AI2229">
        <v>49</v>
      </c>
      <c r="AJ2229">
        <v>81</v>
      </c>
      <c r="AK2229">
        <v>80</v>
      </c>
      <c r="AL2229">
        <v>76</v>
      </c>
      <c r="AM2229">
        <v>34</v>
      </c>
      <c r="AN2229">
        <v>289</v>
      </c>
      <c r="AO2229">
        <v>70</v>
      </c>
      <c r="AP2229">
        <v>64</v>
      </c>
      <c r="AQ2229">
        <v>60</v>
      </c>
      <c r="AR2229">
        <v>58</v>
      </c>
      <c r="AS2229">
        <v>37</v>
      </c>
      <c r="AT2229">
        <v>66</v>
      </c>
      <c r="AU2229">
        <v>186</v>
      </c>
      <c r="AV2229">
        <v>62</v>
      </c>
      <c r="AW2229">
        <v>64</v>
      </c>
      <c r="AX2229">
        <v>60</v>
      </c>
      <c r="AY2229">
        <v>52</v>
      </c>
      <c r="AZ2229">
        <v>5</v>
      </c>
      <c r="BA2229">
        <v>12</v>
      </c>
      <c r="BB2229">
        <v>15</v>
      </c>
      <c r="BC2229">
        <v>14</v>
      </c>
      <c r="BD2229">
        <v>6</v>
      </c>
      <c r="BE2229">
        <v>1797</v>
      </c>
      <c r="BF2229">
        <v>405</v>
      </c>
      <c r="BG2229">
        <v>1</v>
      </c>
      <c r="BH2229">
        <v>91</v>
      </c>
      <c r="BI2229">
        <v>45</v>
      </c>
      <c r="BJ2229">
        <v>58</v>
      </c>
      <c r="BK2229">
        <v>73</v>
      </c>
      <c r="BL2229">
        <v>62</v>
      </c>
    </row>
    <row r="2230" spans="1:64" ht="30" x14ac:dyDescent="0.25">
      <c r="A2230" t="s">
        <v>4990</v>
      </c>
      <c r="B2230">
        <v>21</v>
      </c>
      <c r="C2230" t="s">
        <v>203</v>
      </c>
      <c r="D2230" t="s">
        <v>200</v>
      </c>
      <c r="E2230" s="1" t="s">
        <v>4991</v>
      </c>
      <c r="F2230">
        <v>263678</v>
      </c>
      <c r="G2230" t="s">
        <v>90</v>
      </c>
      <c r="H2230" t="s">
        <v>91</v>
      </c>
      <c r="I2230" t="s">
        <v>68</v>
      </c>
      <c r="J2230">
        <v>71</v>
      </c>
      <c r="K2230" t="s">
        <v>195</v>
      </c>
      <c r="L2230">
        <v>10</v>
      </c>
      <c r="M2230" t="s">
        <v>1534</v>
      </c>
      <c r="N2230" t="s">
        <v>333</v>
      </c>
      <c r="O2230" t="s">
        <v>230</v>
      </c>
      <c r="P2230">
        <v>297</v>
      </c>
      <c r="Q2230" t="s">
        <v>607</v>
      </c>
      <c r="R2230">
        <v>57</v>
      </c>
      <c r="S2230">
        <v>52</v>
      </c>
      <c r="T2230">
        <v>73</v>
      </c>
      <c r="U2230">
        <v>48</v>
      </c>
      <c r="V2230">
        <v>332</v>
      </c>
      <c r="W2230">
        <v>70</v>
      </c>
      <c r="X2230">
        <v>65</v>
      </c>
      <c r="Y2230">
        <v>58</v>
      </c>
      <c r="Z2230">
        <v>70</v>
      </c>
      <c r="AA2230" t="s">
        <v>203</v>
      </c>
      <c r="AB2230">
        <v>343</v>
      </c>
      <c r="AC2230">
        <v>70</v>
      </c>
      <c r="AD2230">
        <v>77</v>
      </c>
      <c r="AE2230">
        <v>61</v>
      </c>
      <c r="AF2230">
        <v>67</v>
      </c>
      <c r="AG2230">
        <v>68</v>
      </c>
      <c r="AH2230">
        <v>327</v>
      </c>
      <c r="AI2230" t="s">
        <v>1965</v>
      </c>
      <c r="AJ2230">
        <v>60</v>
      </c>
      <c r="AK2230">
        <v>71</v>
      </c>
      <c r="AL2230">
        <v>55</v>
      </c>
      <c r="AM2230" t="s">
        <v>304</v>
      </c>
      <c r="AN2230">
        <v>311</v>
      </c>
      <c r="AO2230">
        <v>59</v>
      </c>
      <c r="AP2230">
        <v>66</v>
      </c>
      <c r="AQ2230">
        <v>62</v>
      </c>
      <c r="AR2230">
        <v>64</v>
      </c>
      <c r="AS2230">
        <v>60</v>
      </c>
      <c r="AT2230">
        <v>60</v>
      </c>
      <c r="AU2230">
        <v>197</v>
      </c>
      <c r="AV2230">
        <v>60</v>
      </c>
      <c r="AW2230">
        <v>72</v>
      </c>
      <c r="AX2230">
        <v>65</v>
      </c>
      <c r="AY2230">
        <v>56</v>
      </c>
      <c r="AZ2230">
        <v>11</v>
      </c>
      <c r="BA2230">
        <v>15</v>
      </c>
      <c r="BB2230">
        <v>13</v>
      </c>
      <c r="BC2230">
        <v>5</v>
      </c>
      <c r="BD2230">
        <v>12</v>
      </c>
      <c r="BE2230">
        <v>1863</v>
      </c>
      <c r="BF2230">
        <v>397</v>
      </c>
      <c r="BG2230">
        <v>1</v>
      </c>
      <c r="BH2230">
        <v>74</v>
      </c>
      <c r="BI2230">
        <v>62</v>
      </c>
      <c r="BJ2230">
        <v>68</v>
      </c>
      <c r="BK2230">
        <v>68</v>
      </c>
      <c r="BL2230">
        <v>65</v>
      </c>
    </row>
    <row r="2231" spans="1:64" ht="30" x14ac:dyDescent="0.25">
      <c r="A2231" t="s">
        <v>4992</v>
      </c>
      <c r="B2231">
        <v>22</v>
      </c>
      <c r="C2231">
        <v>70</v>
      </c>
      <c r="D2231">
        <v>79</v>
      </c>
      <c r="E2231" s="1" t="s">
        <v>4993</v>
      </c>
      <c r="F2231">
        <v>263745</v>
      </c>
      <c r="G2231" t="s">
        <v>90</v>
      </c>
      <c r="H2231" t="s">
        <v>105</v>
      </c>
      <c r="I2231" t="s">
        <v>68</v>
      </c>
      <c r="J2231">
        <v>72</v>
      </c>
      <c r="K2231" t="s">
        <v>195</v>
      </c>
      <c r="L2231">
        <v>9</v>
      </c>
      <c r="M2231" t="s">
        <v>431</v>
      </c>
      <c r="N2231" t="s">
        <v>886</v>
      </c>
      <c r="O2231" t="s">
        <v>1832</v>
      </c>
      <c r="P2231">
        <v>310</v>
      </c>
      <c r="Q2231">
        <v>66</v>
      </c>
      <c r="R2231">
        <v>60</v>
      </c>
      <c r="S2231">
        <v>57</v>
      </c>
      <c r="T2231">
        <v>73</v>
      </c>
      <c r="U2231">
        <v>54</v>
      </c>
      <c r="V2231">
        <v>325</v>
      </c>
      <c r="W2231">
        <v>68</v>
      </c>
      <c r="X2231">
        <v>65</v>
      </c>
      <c r="Y2231">
        <v>48</v>
      </c>
      <c r="Z2231">
        <v>71</v>
      </c>
      <c r="AA2231">
        <v>73</v>
      </c>
      <c r="AB2231">
        <v>347</v>
      </c>
      <c r="AC2231">
        <v>69</v>
      </c>
      <c r="AD2231">
        <v>68</v>
      </c>
      <c r="AE2231">
        <v>72</v>
      </c>
      <c r="AF2231">
        <v>64</v>
      </c>
      <c r="AG2231">
        <v>74</v>
      </c>
      <c r="AH2231">
        <v>341</v>
      </c>
      <c r="AI2231">
        <v>66</v>
      </c>
      <c r="AJ2231">
        <v>68</v>
      </c>
      <c r="AK2231">
        <v>77</v>
      </c>
      <c r="AL2231">
        <v>66</v>
      </c>
      <c r="AM2231">
        <v>64</v>
      </c>
      <c r="AN2231">
        <v>314</v>
      </c>
      <c r="AO2231">
        <v>62</v>
      </c>
      <c r="AP2231">
        <v>62</v>
      </c>
      <c r="AQ2231">
        <v>68</v>
      </c>
      <c r="AR2231">
        <v>71</v>
      </c>
      <c r="AS2231">
        <v>51</v>
      </c>
      <c r="AT2231">
        <v>72</v>
      </c>
      <c r="AU2231">
        <v>182</v>
      </c>
      <c r="AV2231">
        <v>60</v>
      </c>
      <c r="AW2231">
        <v>63</v>
      </c>
      <c r="AX2231">
        <v>59</v>
      </c>
      <c r="AY2231">
        <v>56</v>
      </c>
      <c r="AZ2231">
        <v>9</v>
      </c>
      <c r="BA2231">
        <v>14</v>
      </c>
      <c r="BB2231">
        <v>10</v>
      </c>
      <c r="BC2231">
        <v>12</v>
      </c>
      <c r="BD2231">
        <v>11</v>
      </c>
      <c r="BE2231">
        <v>1875</v>
      </c>
      <c r="BF2231">
        <v>398</v>
      </c>
      <c r="BG2231">
        <v>1</v>
      </c>
      <c r="BH2231">
        <v>68</v>
      </c>
      <c r="BI2231">
        <v>62</v>
      </c>
      <c r="BJ2231">
        <v>69</v>
      </c>
      <c r="BK2231">
        <v>70</v>
      </c>
      <c r="BL2231">
        <v>61</v>
      </c>
    </row>
    <row r="2232" spans="1:64" ht="45" x14ac:dyDescent="0.25">
      <c r="A2232" t="s">
        <v>4994</v>
      </c>
      <c r="B2232">
        <v>21</v>
      </c>
      <c r="C2232">
        <v>64</v>
      </c>
      <c r="D2232">
        <v>69</v>
      </c>
      <c r="E2232" s="1" t="s">
        <v>4995</v>
      </c>
      <c r="F2232">
        <v>263918</v>
      </c>
      <c r="G2232" t="s">
        <v>277</v>
      </c>
      <c r="H2232" t="s">
        <v>84</v>
      </c>
      <c r="I2232" t="s">
        <v>68</v>
      </c>
      <c r="J2232">
        <v>65</v>
      </c>
      <c r="K2232" t="s">
        <v>229</v>
      </c>
      <c r="L2232">
        <v>5</v>
      </c>
      <c r="M2232" t="s">
        <v>3077</v>
      </c>
      <c r="N2232" t="s">
        <v>338</v>
      </c>
      <c r="O2232" t="s">
        <v>2121</v>
      </c>
      <c r="P2232">
        <v>250</v>
      </c>
      <c r="Q2232">
        <v>52</v>
      </c>
      <c r="R2232">
        <v>40</v>
      </c>
      <c r="S2232">
        <v>52</v>
      </c>
      <c r="T2232">
        <v>66</v>
      </c>
      <c r="U2232">
        <v>40</v>
      </c>
      <c r="V2232">
        <v>298</v>
      </c>
      <c r="W2232">
        <v>63</v>
      </c>
      <c r="X2232">
        <v>55</v>
      </c>
      <c r="Y2232">
        <v>53</v>
      </c>
      <c r="Z2232">
        <v>63</v>
      </c>
      <c r="AA2232">
        <v>64</v>
      </c>
      <c r="AB2232">
        <v>328</v>
      </c>
      <c r="AC2232">
        <v>60</v>
      </c>
      <c r="AD2232">
        <v>64</v>
      </c>
      <c r="AE2232">
        <v>65</v>
      </c>
      <c r="AF2232">
        <v>64</v>
      </c>
      <c r="AG2232">
        <v>75</v>
      </c>
      <c r="AH2232">
        <v>258</v>
      </c>
      <c r="AI2232">
        <v>58</v>
      </c>
      <c r="AJ2232">
        <v>47</v>
      </c>
      <c r="AK2232">
        <v>65</v>
      </c>
      <c r="AL2232">
        <v>43</v>
      </c>
      <c r="AM2232">
        <v>45</v>
      </c>
      <c r="AN2232">
        <v>296</v>
      </c>
      <c r="AO2232">
        <v>63</v>
      </c>
      <c r="AP2232">
        <v>66</v>
      </c>
      <c r="AQ2232">
        <v>48</v>
      </c>
      <c r="AR2232">
        <v>63</v>
      </c>
      <c r="AS2232">
        <v>56</v>
      </c>
      <c r="AT2232">
        <v>64</v>
      </c>
      <c r="AU2232">
        <v>182</v>
      </c>
      <c r="AV2232">
        <v>59</v>
      </c>
      <c r="AW2232">
        <v>62</v>
      </c>
      <c r="AX2232">
        <v>61</v>
      </c>
      <c r="AY2232">
        <v>55</v>
      </c>
      <c r="AZ2232">
        <v>7</v>
      </c>
      <c r="BA2232">
        <v>15</v>
      </c>
      <c r="BB2232">
        <v>5</v>
      </c>
      <c r="BC2232">
        <v>14</v>
      </c>
      <c r="BD2232">
        <v>14</v>
      </c>
      <c r="BE2232">
        <v>1667</v>
      </c>
      <c r="BF2232">
        <v>347</v>
      </c>
      <c r="BG2232">
        <v>1</v>
      </c>
      <c r="BH2232">
        <v>62</v>
      </c>
      <c r="BI2232">
        <v>46</v>
      </c>
      <c r="BJ2232">
        <v>61</v>
      </c>
      <c r="BK2232">
        <v>64</v>
      </c>
      <c r="BL2232">
        <v>61</v>
      </c>
    </row>
    <row r="2233" spans="1:64" ht="60" x14ac:dyDescent="0.25">
      <c r="A2233" t="s">
        <v>4216</v>
      </c>
      <c r="B2233">
        <v>20</v>
      </c>
      <c r="C2233">
        <v>62</v>
      </c>
      <c r="D2233">
        <v>70</v>
      </c>
      <c r="E2233" s="1" t="s">
        <v>4217</v>
      </c>
      <c r="F2233">
        <v>263951</v>
      </c>
      <c r="G2233" t="s">
        <v>494</v>
      </c>
      <c r="H2233" t="s">
        <v>235</v>
      </c>
      <c r="I2233" t="s">
        <v>68</v>
      </c>
      <c r="J2233">
        <v>62</v>
      </c>
      <c r="K2233" t="s">
        <v>415</v>
      </c>
      <c r="L2233">
        <v>8</v>
      </c>
      <c r="M2233" t="s">
        <v>3077</v>
      </c>
      <c r="N2233" t="s">
        <v>519</v>
      </c>
      <c r="O2233" t="s">
        <v>72</v>
      </c>
      <c r="P2233">
        <v>231</v>
      </c>
      <c r="Q2233">
        <v>57</v>
      </c>
      <c r="R2233">
        <v>29</v>
      </c>
      <c r="S2233">
        <v>53</v>
      </c>
      <c r="T2233">
        <v>61</v>
      </c>
      <c r="U2233">
        <v>31</v>
      </c>
      <c r="V2233">
        <v>244</v>
      </c>
      <c r="W2233">
        <v>57</v>
      </c>
      <c r="X2233">
        <v>39</v>
      </c>
      <c r="Y2233">
        <v>36</v>
      </c>
      <c r="Z2233">
        <v>52</v>
      </c>
      <c r="AA2233">
        <v>60</v>
      </c>
      <c r="AB2233">
        <v>315</v>
      </c>
      <c r="AC2233">
        <v>64</v>
      </c>
      <c r="AD2233">
        <v>70</v>
      </c>
      <c r="AE2233">
        <v>67</v>
      </c>
      <c r="AF2233">
        <v>54</v>
      </c>
      <c r="AG2233">
        <v>60</v>
      </c>
      <c r="AH2233">
        <v>267</v>
      </c>
      <c r="AI2233">
        <v>46</v>
      </c>
      <c r="AJ2233">
        <v>61</v>
      </c>
      <c r="AK2233">
        <v>70</v>
      </c>
      <c r="AL2233">
        <v>61</v>
      </c>
      <c r="AM2233">
        <v>29</v>
      </c>
      <c r="AN2233">
        <v>239</v>
      </c>
      <c r="AO2233">
        <v>58</v>
      </c>
      <c r="AP2233">
        <v>54</v>
      </c>
      <c r="AQ2233">
        <v>41</v>
      </c>
      <c r="AR2233">
        <v>43</v>
      </c>
      <c r="AS2233">
        <v>43</v>
      </c>
      <c r="AT2233">
        <v>60</v>
      </c>
      <c r="AU2233">
        <v>174</v>
      </c>
      <c r="AV2233">
        <v>56</v>
      </c>
      <c r="AW2233">
        <v>59</v>
      </c>
      <c r="AX2233">
        <v>59</v>
      </c>
      <c r="AY2233">
        <v>55</v>
      </c>
      <c r="AZ2233">
        <v>13</v>
      </c>
      <c r="BA2233">
        <v>15</v>
      </c>
      <c r="BB2233">
        <v>5</v>
      </c>
      <c r="BC2233">
        <v>13</v>
      </c>
      <c r="BD2233">
        <v>9</v>
      </c>
      <c r="BE2233">
        <v>1525</v>
      </c>
      <c r="BF2233">
        <v>333</v>
      </c>
      <c r="BG2233">
        <v>1</v>
      </c>
      <c r="BH2233">
        <v>67</v>
      </c>
      <c r="BI2233">
        <v>34</v>
      </c>
      <c r="BJ2233">
        <v>53</v>
      </c>
      <c r="BK2233">
        <v>59</v>
      </c>
      <c r="BL2233">
        <v>57</v>
      </c>
    </row>
    <row r="2234" spans="1:64" ht="30" x14ac:dyDescent="0.25">
      <c r="A2234" t="s">
        <v>4996</v>
      </c>
      <c r="B2234">
        <v>20</v>
      </c>
      <c r="C2234">
        <v>64</v>
      </c>
      <c r="D2234">
        <v>76</v>
      </c>
      <c r="E2234" s="1" t="s">
        <v>4997</v>
      </c>
      <c r="F2234">
        <v>264137</v>
      </c>
      <c r="G2234" t="s">
        <v>337</v>
      </c>
      <c r="H2234" t="s">
        <v>125</v>
      </c>
      <c r="I2234" t="s">
        <v>68</v>
      </c>
      <c r="J2234">
        <v>65</v>
      </c>
      <c r="K2234" t="s">
        <v>229</v>
      </c>
      <c r="L2234">
        <v>12</v>
      </c>
      <c r="M2234" t="s">
        <v>1456</v>
      </c>
      <c r="N2234" t="s">
        <v>185</v>
      </c>
      <c r="O2234" t="s">
        <v>673</v>
      </c>
      <c r="P2234">
        <v>264</v>
      </c>
      <c r="Q2234">
        <v>55</v>
      </c>
      <c r="R2234">
        <v>41</v>
      </c>
      <c r="S2234">
        <v>58</v>
      </c>
      <c r="T2234">
        <v>67</v>
      </c>
      <c r="U2234">
        <v>43</v>
      </c>
      <c r="V2234">
        <v>275</v>
      </c>
      <c r="W2234">
        <v>64</v>
      </c>
      <c r="X2234">
        <v>42</v>
      </c>
      <c r="Y2234">
        <v>37</v>
      </c>
      <c r="Z2234">
        <v>67</v>
      </c>
      <c r="AA2234">
        <v>65</v>
      </c>
      <c r="AB2234">
        <v>327</v>
      </c>
      <c r="AC2234">
        <v>67</v>
      </c>
      <c r="AD2234">
        <v>65</v>
      </c>
      <c r="AE2234">
        <v>66</v>
      </c>
      <c r="AF2234">
        <v>64</v>
      </c>
      <c r="AG2234">
        <v>65</v>
      </c>
      <c r="AH2234">
        <v>309</v>
      </c>
      <c r="AI2234">
        <v>63</v>
      </c>
      <c r="AJ2234">
        <v>68</v>
      </c>
      <c r="AK2234">
        <v>66</v>
      </c>
      <c r="AL2234">
        <v>67</v>
      </c>
      <c r="AM2234">
        <v>45</v>
      </c>
      <c r="AN2234">
        <v>276</v>
      </c>
      <c r="AO2234">
        <v>66</v>
      </c>
      <c r="AP2234">
        <v>55</v>
      </c>
      <c r="AQ2234">
        <v>55</v>
      </c>
      <c r="AR2234">
        <v>55</v>
      </c>
      <c r="AS2234">
        <v>45</v>
      </c>
      <c r="AT2234">
        <v>55</v>
      </c>
      <c r="AU2234">
        <v>182</v>
      </c>
      <c r="AV2234">
        <v>55</v>
      </c>
      <c r="AW2234">
        <v>64</v>
      </c>
      <c r="AX2234">
        <v>63</v>
      </c>
      <c r="AY2234">
        <v>51</v>
      </c>
      <c r="AZ2234">
        <v>9</v>
      </c>
      <c r="BA2234">
        <v>14</v>
      </c>
      <c r="BB2234">
        <v>7</v>
      </c>
      <c r="BC2234">
        <v>12</v>
      </c>
      <c r="BD2234">
        <v>9</v>
      </c>
      <c r="BE2234">
        <v>1684</v>
      </c>
      <c r="BF2234">
        <v>362</v>
      </c>
      <c r="BG2234">
        <v>1</v>
      </c>
      <c r="BH2234">
        <v>66</v>
      </c>
      <c r="BI2234">
        <v>47</v>
      </c>
      <c r="BJ2234">
        <v>59</v>
      </c>
      <c r="BK2234">
        <v>64</v>
      </c>
      <c r="BL2234">
        <v>59</v>
      </c>
    </row>
    <row r="2235" spans="1:64" ht="30" x14ac:dyDescent="0.25">
      <c r="A2235" t="s">
        <v>4998</v>
      </c>
      <c r="B2235">
        <v>22</v>
      </c>
      <c r="C2235">
        <v>63</v>
      </c>
      <c r="D2235">
        <v>75</v>
      </c>
      <c r="E2235" s="1" t="s">
        <v>4999</v>
      </c>
      <c r="F2235">
        <v>264170</v>
      </c>
      <c r="G2235" t="s">
        <v>359</v>
      </c>
      <c r="H2235" t="s">
        <v>67</v>
      </c>
      <c r="I2235" t="s">
        <v>68</v>
      </c>
      <c r="J2235">
        <v>63</v>
      </c>
      <c r="K2235" t="s">
        <v>508</v>
      </c>
      <c r="L2235">
        <v>12</v>
      </c>
      <c r="M2235" t="s">
        <v>92</v>
      </c>
      <c r="N2235" t="s">
        <v>185</v>
      </c>
      <c r="O2235" t="s">
        <v>78</v>
      </c>
      <c r="P2235">
        <v>51</v>
      </c>
      <c r="Q2235">
        <v>11</v>
      </c>
      <c r="R2235">
        <v>7</v>
      </c>
      <c r="S2235">
        <v>11</v>
      </c>
      <c r="T2235">
        <v>15</v>
      </c>
      <c r="U2235">
        <v>7</v>
      </c>
      <c r="V2235">
        <v>65</v>
      </c>
      <c r="W2235">
        <v>10</v>
      </c>
      <c r="X2235">
        <v>13</v>
      </c>
      <c r="Y2235">
        <v>12</v>
      </c>
      <c r="Z2235">
        <v>15</v>
      </c>
      <c r="AA2235">
        <v>15</v>
      </c>
      <c r="AB2235">
        <v>174</v>
      </c>
      <c r="AC2235">
        <v>31</v>
      </c>
      <c r="AD2235">
        <v>29</v>
      </c>
      <c r="AE2235">
        <v>33</v>
      </c>
      <c r="AF2235">
        <v>60</v>
      </c>
      <c r="AG2235">
        <v>21</v>
      </c>
      <c r="AH2235">
        <v>165</v>
      </c>
      <c r="AI2235">
        <v>44</v>
      </c>
      <c r="AJ2235">
        <v>46</v>
      </c>
      <c r="AK2235">
        <v>18</v>
      </c>
      <c r="AL2235">
        <v>49</v>
      </c>
      <c r="AM2235">
        <v>8</v>
      </c>
      <c r="AN2235">
        <v>87</v>
      </c>
      <c r="AO2235">
        <v>23</v>
      </c>
      <c r="AP2235">
        <v>12</v>
      </c>
      <c r="AQ2235">
        <v>4</v>
      </c>
      <c r="AR2235">
        <v>35</v>
      </c>
      <c r="AS2235">
        <v>13</v>
      </c>
      <c r="AT2235">
        <v>30</v>
      </c>
      <c r="AU2235">
        <v>30</v>
      </c>
      <c r="AV2235">
        <v>7</v>
      </c>
      <c r="AW2235">
        <v>13</v>
      </c>
      <c r="AX2235">
        <v>10</v>
      </c>
      <c r="AY2235">
        <v>307</v>
      </c>
      <c r="AZ2235">
        <v>66</v>
      </c>
      <c r="BA2235">
        <v>62</v>
      </c>
      <c r="BB2235">
        <v>58</v>
      </c>
      <c r="BC2235">
        <v>58</v>
      </c>
      <c r="BD2235">
        <v>63</v>
      </c>
      <c r="BE2235">
        <v>879</v>
      </c>
      <c r="BF2235">
        <v>337</v>
      </c>
      <c r="BG2235">
        <v>1</v>
      </c>
      <c r="BH2235">
        <v>66</v>
      </c>
      <c r="BI2235">
        <v>62</v>
      </c>
      <c r="BJ2235">
        <v>58</v>
      </c>
      <c r="BK2235">
        <v>63</v>
      </c>
      <c r="BL2235">
        <v>30</v>
      </c>
    </row>
    <row r="2236" spans="1:64" ht="45" x14ac:dyDescent="0.25">
      <c r="A2236" t="s">
        <v>5000</v>
      </c>
      <c r="B2236">
        <v>18</v>
      </c>
      <c r="C2236">
        <v>64</v>
      </c>
      <c r="D2236">
        <v>77</v>
      </c>
      <c r="E2236" s="1" t="s">
        <v>5001</v>
      </c>
      <c r="F2236">
        <v>264179</v>
      </c>
      <c r="G2236" t="s">
        <v>146</v>
      </c>
      <c r="H2236" t="s">
        <v>84</v>
      </c>
      <c r="I2236" t="s">
        <v>68</v>
      </c>
      <c r="J2236">
        <v>66</v>
      </c>
      <c r="K2236" t="s">
        <v>69</v>
      </c>
      <c r="L2236">
        <v>13</v>
      </c>
      <c r="M2236" t="s">
        <v>458</v>
      </c>
      <c r="N2236" t="s">
        <v>93</v>
      </c>
      <c r="O2236" t="s">
        <v>1534</v>
      </c>
      <c r="P2236">
        <v>253</v>
      </c>
      <c r="Q2236">
        <v>44</v>
      </c>
      <c r="R2236">
        <v>58</v>
      </c>
      <c r="S2236">
        <v>41</v>
      </c>
      <c r="T2236">
        <v>65</v>
      </c>
      <c r="U2236">
        <v>45</v>
      </c>
      <c r="V2236">
        <v>300</v>
      </c>
      <c r="W2236">
        <v>63</v>
      </c>
      <c r="X2236">
        <v>56</v>
      </c>
      <c r="Y2236">
        <v>53</v>
      </c>
      <c r="Z2236">
        <v>64</v>
      </c>
      <c r="AA2236">
        <v>64</v>
      </c>
      <c r="AB2236">
        <v>338</v>
      </c>
      <c r="AC2236">
        <v>70</v>
      </c>
      <c r="AD2236">
        <v>67</v>
      </c>
      <c r="AE2236">
        <v>73</v>
      </c>
      <c r="AF2236">
        <v>60</v>
      </c>
      <c r="AG2236">
        <v>68</v>
      </c>
      <c r="AH2236">
        <v>269</v>
      </c>
      <c r="AI2236">
        <v>62</v>
      </c>
      <c r="AJ2236">
        <v>42</v>
      </c>
      <c r="AK2236">
        <v>60</v>
      </c>
      <c r="AL2236">
        <v>41</v>
      </c>
      <c r="AM2236">
        <v>64</v>
      </c>
      <c r="AN2236">
        <v>300</v>
      </c>
      <c r="AO2236">
        <v>67</v>
      </c>
      <c r="AP2236">
        <v>62</v>
      </c>
      <c r="AQ2236">
        <v>66</v>
      </c>
      <c r="AR2236">
        <v>65</v>
      </c>
      <c r="AS2236">
        <v>40</v>
      </c>
      <c r="AT2236">
        <v>54</v>
      </c>
      <c r="AU2236">
        <v>179</v>
      </c>
      <c r="AV2236">
        <v>57</v>
      </c>
      <c r="AW2236">
        <v>63</v>
      </c>
      <c r="AX2236">
        <v>59</v>
      </c>
      <c r="AY2236">
        <v>51</v>
      </c>
      <c r="AZ2236">
        <v>9</v>
      </c>
      <c r="BA2236">
        <v>10</v>
      </c>
      <c r="BB2236">
        <v>9</v>
      </c>
      <c r="BC2236">
        <v>10</v>
      </c>
      <c r="BD2236">
        <v>13</v>
      </c>
      <c r="BE2236">
        <v>1690</v>
      </c>
      <c r="BF2236">
        <v>360</v>
      </c>
      <c r="BG2236">
        <v>1</v>
      </c>
      <c r="BH2236">
        <v>68</v>
      </c>
      <c r="BI2236">
        <v>59</v>
      </c>
      <c r="BJ2236">
        <v>60</v>
      </c>
      <c r="BK2236">
        <v>64</v>
      </c>
      <c r="BL2236">
        <v>58</v>
      </c>
    </row>
    <row r="2237" spans="1:64" ht="30" x14ac:dyDescent="0.25">
      <c r="A2237" t="s">
        <v>5002</v>
      </c>
      <c r="B2237">
        <v>19</v>
      </c>
      <c r="C2237">
        <v>64</v>
      </c>
      <c r="D2237">
        <v>79</v>
      </c>
      <c r="E2237" s="1" t="s">
        <v>3278</v>
      </c>
      <c r="F2237">
        <v>264209</v>
      </c>
      <c r="G2237" t="s">
        <v>283</v>
      </c>
      <c r="H2237" t="s">
        <v>98</v>
      </c>
      <c r="I2237" t="s">
        <v>68</v>
      </c>
      <c r="J2237">
        <v>67</v>
      </c>
      <c r="K2237" t="s">
        <v>189</v>
      </c>
      <c r="L2237">
        <v>15</v>
      </c>
      <c r="M2237" t="s">
        <v>1456</v>
      </c>
      <c r="N2237" t="s">
        <v>519</v>
      </c>
      <c r="O2237" t="s">
        <v>190</v>
      </c>
      <c r="P2237">
        <v>263</v>
      </c>
      <c r="Q2237">
        <v>53</v>
      </c>
      <c r="R2237">
        <v>44</v>
      </c>
      <c r="S2237">
        <v>60</v>
      </c>
      <c r="T2237">
        <v>65</v>
      </c>
      <c r="U2237">
        <v>41</v>
      </c>
      <c r="V2237">
        <v>281</v>
      </c>
      <c r="W2237">
        <v>60</v>
      </c>
      <c r="X2237">
        <v>54</v>
      </c>
      <c r="Y2237">
        <v>43</v>
      </c>
      <c r="Z2237">
        <v>60</v>
      </c>
      <c r="AA2237">
        <v>64</v>
      </c>
      <c r="AB2237">
        <v>310</v>
      </c>
      <c r="AC2237">
        <v>65</v>
      </c>
      <c r="AD2237">
        <v>63</v>
      </c>
      <c r="AE2237">
        <v>58</v>
      </c>
      <c r="AF2237">
        <v>59</v>
      </c>
      <c r="AG2237">
        <v>65</v>
      </c>
      <c r="AH2237">
        <v>302</v>
      </c>
      <c r="AI2237">
        <v>56</v>
      </c>
      <c r="AJ2237">
        <v>73</v>
      </c>
      <c r="AK2237">
        <v>60</v>
      </c>
      <c r="AL2237">
        <v>75</v>
      </c>
      <c r="AM2237">
        <v>38</v>
      </c>
      <c r="AN2237">
        <v>284</v>
      </c>
      <c r="AO2237">
        <v>67</v>
      </c>
      <c r="AP2237">
        <v>63</v>
      </c>
      <c r="AQ2237">
        <v>50</v>
      </c>
      <c r="AR2237">
        <v>49</v>
      </c>
      <c r="AS2237">
        <v>55</v>
      </c>
      <c r="AT2237">
        <v>62</v>
      </c>
      <c r="AU2237">
        <v>189</v>
      </c>
      <c r="AV2237">
        <v>61</v>
      </c>
      <c r="AW2237">
        <v>66</v>
      </c>
      <c r="AX2237">
        <v>62</v>
      </c>
      <c r="AY2237">
        <v>53</v>
      </c>
      <c r="AZ2237">
        <v>9</v>
      </c>
      <c r="BA2237">
        <v>10</v>
      </c>
      <c r="BB2237">
        <v>11</v>
      </c>
      <c r="BC2237">
        <v>13</v>
      </c>
      <c r="BD2237">
        <v>10</v>
      </c>
      <c r="BE2237">
        <v>1682</v>
      </c>
      <c r="BF2237">
        <v>361</v>
      </c>
      <c r="BG2237">
        <v>1</v>
      </c>
      <c r="BH2237">
        <v>64</v>
      </c>
      <c r="BI2237">
        <v>46</v>
      </c>
      <c r="BJ2237">
        <v>57</v>
      </c>
      <c r="BK2237">
        <v>61</v>
      </c>
      <c r="BL2237">
        <v>63</v>
      </c>
    </row>
    <row r="2238" spans="1:64" ht="45" x14ac:dyDescent="0.25">
      <c r="A2238" t="s">
        <v>5003</v>
      </c>
      <c r="B2238">
        <v>22</v>
      </c>
      <c r="C2238" t="s">
        <v>961</v>
      </c>
      <c r="D2238" t="s">
        <v>304</v>
      </c>
      <c r="E2238" s="1" t="s">
        <v>5004</v>
      </c>
      <c r="F2238">
        <v>264214</v>
      </c>
      <c r="G2238" t="s">
        <v>494</v>
      </c>
      <c r="H2238" t="s">
        <v>119</v>
      </c>
      <c r="I2238" t="s">
        <v>68</v>
      </c>
      <c r="J2238">
        <v>68</v>
      </c>
      <c r="K2238" t="s">
        <v>189</v>
      </c>
      <c r="L2238">
        <v>6</v>
      </c>
      <c r="M2238" t="s">
        <v>3501</v>
      </c>
      <c r="N2238" t="s">
        <v>93</v>
      </c>
      <c r="O2238" t="s">
        <v>458</v>
      </c>
      <c r="P2238">
        <v>236</v>
      </c>
      <c r="Q2238" t="s">
        <v>1176</v>
      </c>
      <c r="R2238" t="s">
        <v>5005</v>
      </c>
      <c r="S2238" t="s">
        <v>198</v>
      </c>
      <c r="T2238">
        <v>60</v>
      </c>
      <c r="U2238">
        <v>36</v>
      </c>
      <c r="V2238">
        <v>241</v>
      </c>
      <c r="W2238">
        <v>58</v>
      </c>
      <c r="X2238">
        <v>35</v>
      </c>
      <c r="Y2238">
        <v>29</v>
      </c>
      <c r="Z2238" t="s">
        <v>1934</v>
      </c>
      <c r="AA2238">
        <v>63</v>
      </c>
      <c r="AB2238">
        <v>304</v>
      </c>
      <c r="AC2238" t="s">
        <v>2513</v>
      </c>
      <c r="AD2238" t="s">
        <v>1539</v>
      </c>
      <c r="AE2238" t="s">
        <v>2521</v>
      </c>
      <c r="AF2238" t="s">
        <v>386</v>
      </c>
      <c r="AG2238">
        <v>62</v>
      </c>
      <c r="AH2238">
        <v>305</v>
      </c>
      <c r="AI2238">
        <v>54</v>
      </c>
      <c r="AJ2238" t="s">
        <v>1148</v>
      </c>
      <c r="AK2238" t="s">
        <v>2140</v>
      </c>
      <c r="AL2238">
        <v>79</v>
      </c>
      <c r="AM2238">
        <v>33</v>
      </c>
      <c r="AN2238">
        <v>262</v>
      </c>
      <c r="AO2238">
        <v>66</v>
      </c>
      <c r="AP2238">
        <v>63</v>
      </c>
      <c r="AQ2238" t="s">
        <v>5006</v>
      </c>
      <c r="AR2238" t="s">
        <v>5007</v>
      </c>
      <c r="AS2238">
        <v>50</v>
      </c>
      <c r="AT2238" t="s">
        <v>5008</v>
      </c>
      <c r="AU2238">
        <v>195</v>
      </c>
      <c r="AV2238">
        <v>64</v>
      </c>
      <c r="AW2238">
        <v>66</v>
      </c>
      <c r="AX2238">
        <v>65</v>
      </c>
      <c r="AY2238">
        <v>46</v>
      </c>
      <c r="AZ2238">
        <v>7</v>
      </c>
      <c r="BA2238">
        <v>13</v>
      </c>
      <c r="BB2238">
        <v>7</v>
      </c>
      <c r="BC2238">
        <v>11</v>
      </c>
      <c r="BD2238">
        <v>8</v>
      </c>
      <c r="BE2238">
        <v>1589</v>
      </c>
      <c r="BF2238">
        <v>346</v>
      </c>
      <c r="BG2238">
        <v>1</v>
      </c>
      <c r="BH2238">
        <v>60</v>
      </c>
      <c r="BI2238">
        <v>39</v>
      </c>
      <c r="BJ2238">
        <v>50</v>
      </c>
      <c r="BK2238">
        <v>60</v>
      </c>
      <c r="BL2238">
        <v>65</v>
      </c>
    </row>
    <row r="2239" spans="1:64" ht="45" x14ac:dyDescent="0.25">
      <c r="A2239" t="s">
        <v>5009</v>
      </c>
      <c r="B2239">
        <v>20</v>
      </c>
      <c r="C2239">
        <v>67</v>
      </c>
      <c r="D2239">
        <v>78</v>
      </c>
      <c r="E2239" s="1" t="s">
        <v>5010</v>
      </c>
      <c r="F2239">
        <v>264230</v>
      </c>
      <c r="G2239" t="s">
        <v>146</v>
      </c>
      <c r="H2239" t="s">
        <v>125</v>
      </c>
      <c r="I2239" t="s">
        <v>68</v>
      </c>
      <c r="J2239">
        <v>68</v>
      </c>
      <c r="K2239" t="s">
        <v>206</v>
      </c>
      <c r="L2239">
        <v>11</v>
      </c>
      <c r="M2239" t="s">
        <v>1666</v>
      </c>
      <c r="N2239" t="s">
        <v>886</v>
      </c>
      <c r="O2239" t="s">
        <v>72</v>
      </c>
      <c r="P2239">
        <v>292</v>
      </c>
      <c r="Q2239">
        <v>65</v>
      </c>
      <c r="R2239">
        <v>63</v>
      </c>
      <c r="S2239">
        <v>46</v>
      </c>
      <c r="T2239">
        <v>68</v>
      </c>
      <c r="U2239">
        <v>50</v>
      </c>
      <c r="V2239">
        <v>307</v>
      </c>
      <c r="W2239">
        <v>72</v>
      </c>
      <c r="X2239">
        <v>55</v>
      </c>
      <c r="Y2239">
        <v>50</v>
      </c>
      <c r="Z2239">
        <v>60</v>
      </c>
      <c r="AA2239">
        <v>70</v>
      </c>
      <c r="AB2239">
        <v>361</v>
      </c>
      <c r="AC2239">
        <v>79</v>
      </c>
      <c r="AD2239">
        <v>79</v>
      </c>
      <c r="AE2239">
        <v>79</v>
      </c>
      <c r="AF2239">
        <v>56</v>
      </c>
      <c r="AG2239">
        <v>68</v>
      </c>
      <c r="AH2239">
        <v>288</v>
      </c>
      <c r="AI2239">
        <v>68</v>
      </c>
      <c r="AJ2239">
        <v>60</v>
      </c>
      <c r="AK2239">
        <v>56</v>
      </c>
      <c r="AL2239">
        <v>54</v>
      </c>
      <c r="AM2239">
        <v>50</v>
      </c>
      <c r="AN2239">
        <v>262</v>
      </c>
      <c r="AO2239">
        <v>50</v>
      </c>
      <c r="AP2239">
        <v>27</v>
      </c>
      <c r="AQ2239">
        <v>57</v>
      </c>
      <c r="AR2239">
        <v>58</v>
      </c>
      <c r="AS2239">
        <v>70</v>
      </c>
      <c r="AT2239">
        <v>53</v>
      </c>
      <c r="AU2239">
        <v>95</v>
      </c>
      <c r="AV2239">
        <v>31</v>
      </c>
      <c r="AW2239">
        <v>31</v>
      </c>
      <c r="AX2239">
        <v>33</v>
      </c>
      <c r="AY2239">
        <v>54</v>
      </c>
      <c r="AZ2239">
        <v>10</v>
      </c>
      <c r="BA2239">
        <v>12</v>
      </c>
      <c r="BB2239">
        <v>14</v>
      </c>
      <c r="BC2239">
        <v>6</v>
      </c>
      <c r="BD2239">
        <v>12</v>
      </c>
      <c r="BE2239">
        <v>1659</v>
      </c>
      <c r="BF2239">
        <v>359</v>
      </c>
      <c r="BG2239">
        <v>1</v>
      </c>
      <c r="BH2239">
        <v>79</v>
      </c>
      <c r="BI2239">
        <v>61</v>
      </c>
      <c r="BJ2239">
        <v>63</v>
      </c>
      <c r="BK2239">
        <v>70</v>
      </c>
      <c r="BL2239">
        <v>32</v>
      </c>
    </row>
    <row r="2240" spans="1:64" ht="60" x14ac:dyDescent="0.25">
      <c r="A2240" t="s">
        <v>5011</v>
      </c>
      <c r="B2240">
        <v>23</v>
      </c>
      <c r="C2240">
        <v>64</v>
      </c>
      <c r="D2240">
        <v>71</v>
      </c>
      <c r="E2240" s="1" t="s">
        <v>5012</v>
      </c>
      <c r="F2240">
        <v>264245</v>
      </c>
      <c r="G2240" t="s">
        <v>66</v>
      </c>
      <c r="H2240" t="s">
        <v>147</v>
      </c>
      <c r="I2240" t="s">
        <v>68</v>
      </c>
      <c r="J2240">
        <v>66</v>
      </c>
      <c r="K2240" t="s">
        <v>69</v>
      </c>
      <c r="L2240">
        <v>7</v>
      </c>
      <c r="M2240" t="s">
        <v>1854</v>
      </c>
      <c r="N2240" t="s">
        <v>338</v>
      </c>
      <c r="O2240" t="s">
        <v>1025</v>
      </c>
      <c r="P2240">
        <v>289</v>
      </c>
      <c r="Q2240">
        <v>56</v>
      </c>
      <c r="R2240">
        <v>60</v>
      </c>
      <c r="S2240">
        <v>47</v>
      </c>
      <c r="T2240">
        <v>65</v>
      </c>
      <c r="U2240">
        <v>61</v>
      </c>
      <c r="V2240">
        <v>290</v>
      </c>
      <c r="W2240">
        <v>71</v>
      </c>
      <c r="X2240">
        <v>57</v>
      </c>
      <c r="Y2240">
        <v>43</v>
      </c>
      <c r="Z2240">
        <v>51</v>
      </c>
      <c r="AA2240">
        <v>68</v>
      </c>
      <c r="AB2240">
        <v>342</v>
      </c>
      <c r="AC2240">
        <v>69</v>
      </c>
      <c r="AD2240">
        <v>68</v>
      </c>
      <c r="AE2240">
        <v>77</v>
      </c>
      <c r="AF2240">
        <v>61</v>
      </c>
      <c r="AG2240">
        <v>67</v>
      </c>
      <c r="AH2240">
        <v>274</v>
      </c>
      <c r="AI2240">
        <v>61</v>
      </c>
      <c r="AJ2240">
        <v>54</v>
      </c>
      <c r="AK2240">
        <v>53</v>
      </c>
      <c r="AL2240">
        <v>53</v>
      </c>
      <c r="AM2240">
        <v>53</v>
      </c>
      <c r="AN2240">
        <v>270</v>
      </c>
      <c r="AO2240">
        <v>49</v>
      </c>
      <c r="AP2240">
        <v>39</v>
      </c>
      <c r="AQ2240">
        <v>60</v>
      </c>
      <c r="AR2240">
        <v>60</v>
      </c>
      <c r="AS2240">
        <v>62</v>
      </c>
      <c r="AT2240">
        <v>55</v>
      </c>
      <c r="AU2240">
        <v>127</v>
      </c>
      <c r="AV2240">
        <v>43</v>
      </c>
      <c r="AW2240">
        <v>48</v>
      </c>
      <c r="AX2240">
        <v>36</v>
      </c>
      <c r="AY2240">
        <v>49</v>
      </c>
      <c r="AZ2240">
        <v>12</v>
      </c>
      <c r="BA2240">
        <v>8</v>
      </c>
      <c r="BB2240">
        <v>8</v>
      </c>
      <c r="BC2240">
        <v>14</v>
      </c>
      <c r="BD2240">
        <v>7</v>
      </c>
      <c r="BE2240">
        <v>1641</v>
      </c>
      <c r="BF2240">
        <v>350</v>
      </c>
      <c r="BG2240">
        <v>1</v>
      </c>
      <c r="BH2240">
        <v>68</v>
      </c>
      <c r="BI2240">
        <v>59</v>
      </c>
      <c r="BJ2240">
        <v>59</v>
      </c>
      <c r="BK2240">
        <v>69</v>
      </c>
      <c r="BL2240">
        <v>43</v>
      </c>
    </row>
    <row r="2241" spans="1:64" ht="60" x14ac:dyDescent="0.25">
      <c r="A2241" t="s">
        <v>5013</v>
      </c>
      <c r="B2241">
        <v>20</v>
      </c>
      <c r="C2241">
        <v>60</v>
      </c>
      <c r="D2241">
        <v>71</v>
      </c>
      <c r="E2241" s="1" t="s">
        <v>5014</v>
      </c>
      <c r="F2241">
        <v>264247</v>
      </c>
      <c r="G2241" t="s">
        <v>75</v>
      </c>
      <c r="H2241" t="s">
        <v>98</v>
      </c>
      <c r="I2241" t="s">
        <v>68</v>
      </c>
      <c r="J2241">
        <v>63</v>
      </c>
      <c r="K2241" t="s">
        <v>69</v>
      </c>
      <c r="L2241">
        <v>11</v>
      </c>
      <c r="M2241" t="s">
        <v>4314</v>
      </c>
      <c r="N2241" t="s">
        <v>79</v>
      </c>
      <c r="O2241" t="s">
        <v>72</v>
      </c>
      <c r="P2241">
        <v>264</v>
      </c>
      <c r="Q2241">
        <v>52</v>
      </c>
      <c r="R2241">
        <v>58</v>
      </c>
      <c r="S2241">
        <v>43</v>
      </c>
      <c r="T2241">
        <v>58</v>
      </c>
      <c r="U2241">
        <v>53</v>
      </c>
      <c r="V2241">
        <v>285</v>
      </c>
      <c r="W2241">
        <v>70</v>
      </c>
      <c r="X2241">
        <v>52</v>
      </c>
      <c r="Y2241">
        <v>49</v>
      </c>
      <c r="Z2241">
        <v>50</v>
      </c>
      <c r="AA2241">
        <v>64</v>
      </c>
      <c r="AB2241">
        <v>334</v>
      </c>
      <c r="AC2241">
        <v>66</v>
      </c>
      <c r="AD2241">
        <v>60</v>
      </c>
      <c r="AE2241">
        <v>78</v>
      </c>
      <c r="AF2241">
        <v>56</v>
      </c>
      <c r="AG2241">
        <v>74</v>
      </c>
      <c r="AH2241">
        <v>245</v>
      </c>
      <c r="AI2241">
        <v>59</v>
      </c>
      <c r="AJ2241">
        <v>40</v>
      </c>
      <c r="AK2241">
        <v>48</v>
      </c>
      <c r="AL2241">
        <v>44</v>
      </c>
      <c r="AM2241">
        <v>54</v>
      </c>
      <c r="AN2241">
        <v>236</v>
      </c>
      <c r="AO2241">
        <v>43</v>
      </c>
      <c r="AP2241">
        <v>25</v>
      </c>
      <c r="AQ2241">
        <v>58</v>
      </c>
      <c r="AR2241">
        <v>57</v>
      </c>
      <c r="AS2241">
        <v>53</v>
      </c>
      <c r="AT2241">
        <v>54</v>
      </c>
      <c r="AU2241">
        <v>84</v>
      </c>
      <c r="AV2241">
        <v>26</v>
      </c>
      <c r="AW2241">
        <v>28</v>
      </c>
      <c r="AX2241">
        <v>30</v>
      </c>
      <c r="AY2241">
        <v>60</v>
      </c>
      <c r="AZ2241">
        <v>14</v>
      </c>
      <c r="BA2241">
        <v>15</v>
      </c>
      <c r="BB2241">
        <v>14</v>
      </c>
      <c r="BC2241">
        <v>9</v>
      </c>
      <c r="BD2241">
        <v>8</v>
      </c>
      <c r="BE2241">
        <v>1508</v>
      </c>
      <c r="BF2241">
        <v>317</v>
      </c>
      <c r="BG2241">
        <v>1</v>
      </c>
      <c r="BH2241">
        <v>63</v>
      </c>
      <c r="BI2241">
        <v>57</v>
      </c>
      <c r="BJ2241">
        <v>55</v>
      </c>
      <c r="BK2241">
        <v>68</v>
      </c>
      <c r="BL2241">
        <v>29</v>
      </c>
    </row>
    <row r="2242" spans="1:64" ht="45" x14ac:dyDescent="0.25">
      <c r="A2242" t="s">
        <v>5015</v>
      </c>
      <c r="B2242">
        <v>24</v>
      </c>
      <c r="C2242">
        <v>70</v>
      </c>
      <c r="D2242">
        <v>75</v>
      </c>
      <c r="E2242" s="1" t="s">
        <v>5016</v>
      </c>
      <c r="F2242">
        <v>264324</v>
      </c>
      <c r="G2242" t="s">
        <v>83</v>
      </c>
      <c r="H2242" t="s">
        <v>84</v>
      </c>
      <c r="I2242" t="s">
        <v>77</v>
      </c>
      <c r="J2242">
        <v>72</v>
      </c>
      <c r="K2242" t="s">
        <v>69</v>
      </c>
      <c r="L2242">
        <v>5</v>
      </c>
      <c r="M2242" t="s">
        <v>1831</v>
      </c>
      <c r="N2242" t="s">
        <v>338</v>
      </c>
      <c r="O2242" t="s">
        <v>2124</v>
      </c>
      <c r="P2242">
        <v>305</v>
      </c>
      <c r="Q2242">
        <v>70</v>
      </c>
      <c r="R2242">
        <v>65</v>
      </c>
      <c r="S2242">
        <v>38</v>
      </c>
      <c r="T2242">
        <v>71</v>
      </c>
      <c r="U2242">
        <v>61</v>
      </c>
      <c r="V2242">
        <v>365</v>
      </c>
      <c r="W2242">
        <v>74</v>
      </c>
      <c r="X2242">
        <v>70</v>
      </c>
      <c r="Y2242">
        <v>74</v>
      </c>
      <c r="Z2242">
        <v>72</v>
      </c>
      <c r="AA2242">
        <v>75</v>
      </c>
      <c r="AB2242">
        <v>347</v>
      </c>
      <c r="AC2242">
        <v>71</v>
      </c>
      <c r="AD2242">
        <v>69</v>
      </c>
      <c r="AE2242">
        <v>70</v>
      </c>
      <c r="AF2242">
        <v>56</v>
      </c>
      <c r="AG2242">
        <v>81</v>
      </c>
      <c r="AH2242">
        <v>309</v>
      </c>
      <c r="AI2242">
        <v>68</v>
      </c>
      <c r="AJ2242">
        <v>55</v>
      </c>
      <c r="AK2242">
        <v>63</v>
      </c>
      <c r="AL2242">
        <v>57</v>
      </c>
      <c r="AM2242">
        <v>66</v>
      </c>
      <c r="AN2242">
        <v>284</v>
      </c>
      <c r="AO2242">
        <v>54</v>
      </c>
      <c r="AP2242">
        <v>28</v>
      </c>
      <c r="AQ2242">
        <v>62</v>
      </c>
      <c r="AR2242">
        <v>72</v>
      </c>
      <c r="AS2242">
        <v>68</v>
      </c>
      <c r="AT2242">
        <v>56</v>
      </c>
      <c r="AU2242">
        <v>100</v>
      </c>
      <c r="AV2242">
        <v>30</v>
      </c>
      <c r="AW2242">
        <v>36</v>
      </c>
      <c r="AX2242">
        <v>34</v>
      </c>
      <c r="AY2242">
        <v>45</v>
      </c>
      <c r="AZ2242">
        <v>6</v>
      </c>
      <c r="BA2242">
        <v>8</v>
      </c>
      <c r="BB2242">
        <v>7</v>
      </c>
      <c r="BC2242">
        <v>12</v>
      </c>
      <c r="BD2242">
        <v>12</v>
      </c>
      <c r="BE2242">
        <v>1755</v>
      </c>
      <c r="BF2242">
        <v>370</v>
      </c>
      <c r="BG2242">
        <v>1</v>
      </c>
      <c r="BH2242">
        <v>70</v>
      </c>
      <c r="BI2242">
        <v>66</v>
      </c>
      <c r="BJ2242">
        <v>71</v>
      </c>
      <c r="BK2242">
        <v>72</v>
      </c>
      <c r="BL2242">
        <v>33</v>
      </c>
    </row>
    <row r="2243" spans="1:64" ht="30" x14ac:dyDescent="0.25">
      <c r="A2243" t="s">
        <v>5017</v>
      </c>
      <c r="B2243">
        <v>22</v>
      </c>
      <c r="C2243">
        <v>71</v>
      </c>
      <c r="D2243">
        <v>80</v>
      </c>
      <c r="E2243" s="1" t="s">
        <v>3474</v>
      </c>
      <c r="F2243">
        <v>264337</v>
      </c>
      <c r="G2243" t="s">
        <v>337</v>
      </c>
      <c r="H2243" t="s">
        <v>235</v>
      </c>
      <c r="I2243" t="s">
        <v>68</v>
      </c>
      <c r="J2243">
        <v>73</v>
      </c>
      <c r="K2243" t="s">
        <v>106</v>
      </c>
      <c r="L2243">
        <v>9</v>
      </c>
      <c r="M2243" t="s">
        <v>2254</v>
      </c>
      <c r="N2243" t="s">
        <v>279</v>
      </c>
      <c r="O2243" t="s">
        <v>2722</v>
      </c>
      <c r="P2243">
        <v>324</v>
      </c>
      <c r="Q2243">
        <v>46</v>
      </c>
      <c r="R2243">
        <v>72</v>
      </c>
      <c r="S2243" t="s">
        <v>546</v>
      </c>
      <c r="T2243">
        <v>63</v>
      </c>
      <c r="U2243" t="s">
        <v>1769</v>
      </c>
      <c r="V2243">
        <v>287</v>
      </c>
      <c r="W2243">
        <v>65</v>
      </c>
      <c r="X2243" t="s">
        <v>401</v>
      </c>
      <c r="Y2243">
        <v>41</v>
      </c>
      <c r="Z2243">
        <v>52</v>
      </c>
      <c r="AA2243" t="s">
        <v>203</v>
      </c>
      <c r="AB2243">
        <v>358</v>
      </c>
      <c r="AC2243" t="s">
        <v>1965</v>
      </c>
      <c r="AD2243" t="s">
        <v>369</v>
      </c>
      <c r="AE2243" t="s">
        <v>660</v>
      </c>
      <c r="AF2243">
        <v>67</v>
      </c>
      <c r="AG2243" t="s">
        <v>876</v>
      </c>
      <c r="AH2243">
        <v>375</v>
      </c>
      <c r="AI2243">
        <v>78</v>
      </c>
      <c r="AJ2243" t="s">
        <v>5018</v>
      </c>
      <c r="AK2243" t="s">
        <v>1769</v>
      </c>
      <c r="AL2243">
        <v>79</v>
      </c>
      <c r="AM2243">
        <v>64</v>
      </c>
      <c r="AN2243">
        <v>317</v>
      </c>
      <c r="AO2243">
        <v>79</v>
      </c>
      <c r="AP2243" t="s">
        <v>2009</v>
      </c>
      <c r="AQ2243" t="s">
        <v>168</v>
      </c>
      <c r="AR2243" t="s">
        <v>469</v>
      </c>
      <c r="AS2243">
        <v>65</v>
      </c>
      <c r="AT2243" t="s">
        <v>2180</v>
      </c>
      <c r="AU2243">
        <v>90</v>
      </c>
      <c r="AV2243" t="s">
        <v>5019</v>
      </c>
      <c r="AW2243">
        <v>28</v>
      </c>
      <c r="AX2243">
        <v>26</v>
      </c>
      <c r="AY2243">
        <v>61</v>
      </c>
      <c r="AZ2243">
        <v>12</v>
      </c>
      <c r="BA2243">
        <v>13</v>
      </c>
      <c r="BB2243">
        <v>13</v>
      </c>
      <c r="BC2243">
        <v>11</v>
      </c>
      <c r="BD2243">
        <v>12</v>
      </c>
      <c r="BE2243">
        <v>1812</v>
      </c>
      <c r="BF2243">
        <v>383</v>
      </c>
      <c r="BG2243">
        <v>1</v>
      </c>
      <c r="BH2243">
        <v>73</v>
      </c>
      <c r="BI2243">
        <v>71</v>
      </c>
      <c r="BJ2243">
        <v>57</v>
      </c>
      <c r="BK2243">
        <v>68</v>
      </c>
      <c r="BL2243">
        <v>37</v>
      </c>
    </row>
    <row r="2244" spans="1:64" ht="30" x14ac:dyDescent="0.25">
      <c r="A2244" t="s">
        <v>5020</v>
      </c>
      <c r="B2244">
        <v>20</v>
      </c>
      <c r="C2244">
        <v>62</v>
      </c>
      <c r="D2244">
        <v>79</v>
      </c>
      <c r="E2244" s="1" t="s">
        <v>5021</v>
      </c>
      <c r="F2244">
        <v>264351</v>
      </c>
      <c r="G2244" t="s">
        <v>359</v>
      </c>
      <c r="H2244" t="s">
        <v>483</v>
      </c>
      <c r="I2244" t="s">
        <v>68</v>
      </c>
      <c r="J2244">
        <v>62</v>
      </c>
      <c r="K2244" t="s">
        <v>508</v>
      </c>
      <c r="L2244">
        <v>17</v>
      </c>
      <c r="M2244" t="s">
        <v>1691</v>
      </c>
      <c r="N2244" t="s">
        <v>3725</v>
      </c>
      <c r="O2244" t="s">
        <v>673</v>
      </c>
      <c r="P2244">
        <v>56</v>
      </c>
      <c r="Q2244">
        <v>11</v>
      </c>
      <c r="R2244">
        <v>8</v>
      </c>
      <c r="S2244">
        <v>12</v>
      </c>
      <c r="T2244">
        <v>17</v>
      </c>
      <c r="U2244">
        <v>8</v>
      </c>
      <c r="V2244">
        <v>62</v>
      </c>
      <c r="W2244">
        <v>10</v>
      </c>
      <c r="X2244">
        <v>14</v>
      </c>
      <c r="Y2244">
        <v>10</v>
      </c>
      <c r="Z2244">
        <v>15</v>
      </c>
      <c r="AA2244">
        <v>13</v>
      </c>
      <c r="AB2244">
        <v>153</v>
      </c>
      <c r="AC2244">
        <v>28</v>
      </c>
      <c r="AD2244">
        <v>22</v>
      </c>
      <c r="AE2244">
        <v>30</v>
      </c>
      <c r="AF2244">
        <v>50</v>
      </c>
      <c r="AG2244">
        <v>23</v>
      </c>
      <c r="AH2244">
        <v>172</v>
      </c>
      <c r="AI2244">
        <v>43</v>
      </c>
      <c r="AJ2244">
        <v>33</v>
      </c>
      <c r="AK2244">
        <v>27</v>
      </c>
      <c r="AL2244">
        <v>63</v>
      </c>
      <c r="AM2244">
        <v>6</v>
      </c>
      <c r="AN2244">
        <v>75</v>
      </c>
      <c r="AO2244">
        <v>25</v>
      </c>
      <c r="AP2244">
        <v>8</v>
      </c>
      <c r="AQ2244">
        <v>7</v>
      </c>
      <c r="AR2244">
        <v>23</v>
      </c>
      <c r="AS2244">
        <v>12</v>
      </c>
      <c r="AT2244">
        <v>33</v>
      </c>
      <c r="AU2244">
        <v>30</v>
      </c>
      <c r="AV2244">
        <v>5</v>
      </c>
      <c r="AW2244">
        <v>14</v>
      </c>
      <c r="AX2244">
        <v>11</v>
      </c>
      <c r="AY2244">
        <v>306</v>
      </c>
      <c r="AZ2244">
        <v>62</v>
      </c>
      <c r="BA2244">
        <v>60</v>
      </c>
      <c r="BB2244">
        <v>57</v>
      </c>
      <c r="BC2244">
        <v>61</v>
      </c>
      <c r="BD2244">
        <v>66</v>
      </c>
      <c r="BE2244">
        <v>854</v>
      </c>
      <c r="BF2244">
        <v>332</v>
      </c>
      <c r="BG2244">
        <v>1</v>
      </c>
      <c r="BH2244">
        <v>62</v>
      </c>
      <c r="BI2244">
        <v>60</v>
      </c>
      <c r="BJ2244">
        <v>57</v>
      </c>
      <c r="BK2244">
        <v>66</v>
      </c>
      <c r="BL2244">
        <v>26</v>
      </c>
    </row>
    <row r="2245" spans="1:64" ht="45" x14ac:dyDescent="0.25">
      <c r="A2245" t="s">
        <v>4225</v>
      </c>
      <c r="B2245">
        <v>21</v>
      </c>
      <c r="C2245">
        <v>69</v>
      </c>
      <c r="D2245">
        <v>78</v>
      </c>
      <c r="E2245" s="1" t="s">
        <v>4226</v>
      </c>
      <c r="F2245">
        <v>264409</v>
      </c>
      <c r="G2245" t="s">
        <v>124</v>
      </c>
      <c r="H2245" t="s">
        <v>612</v>
      </c>
      <c r="I2245" t="s">
        <v>68</v>
      </c>
      <c r="J2245">
        <v>70</v>
      </c>
      <c r="K2245" t="s">
        <v>206</v>
      </c>
      <c r="L2245">
        <v>9</v>
      </c>
      <c r="M2245" t="s">
        <v>1534</v>
      </c>
      <c r="N2245" t="s">
        <v>333</v>
      </c>
      <c r="O2245" t="s">
        <v>72</v>
      </c>
      <c r="P2245">
        <v>276</v>
      </c>
      <c r="Q2245">
        <v>64</v>
      </c>
      <c r="R2245">
        <v>62</v>
      </c>
      <c r="S2245">
        <v>37</v>
      </c>
      <c r="T2245">
        <v>63</v>
      </c>
      <c r="U2245">
        <v>50</v>
      </c>
      <c r="V2245">
        <v>302</v>
      </c>
      <c r="W2245">
        <v>77</v>
      </c>
      <c r="X2245">
        <v>55</v>
      </c>
      <c r="Y2245">
        <v>42</v>
      </c>
      <c r="Z2245">
        <v>55</v>
      </c>
      <c r="AA2245">
        <v>73</v>
      </c>
      <c r="AB2245">
        <v>368</v>
      </c>
      <c r="AC2245">
        <v>86</v>
      </c>
      <c r="AD2245">
        <v>85</v>
      </c>
      <c r="AE2245">
        <v>70</v>
      </c>
      <c r="AF2245">
        <v>55</v>
      </c>
      <c r="AG2245">
        <v>72</v>
      </c>
      <c r="AH2245">
        <v>300</v>
      </c>
      <c r="AI2245">
        <v>63</v>
      </c>
      <c r="AJ2245">
        <v>64</v>
      </c>
      <c r="AK2245">
        <v>56</v>
      </c>
      <c r="AL2245">
        <v>64</v>
      </c>
      <c r="AM2245">
        <v>53</v>
      </c>
      <c r="AN2245">
        <v>250</v>
      </c>
      <c r="AO2245">
        <v>49</v>
      </c>
      <c r="AP2245">
        <v>25</v>
      </c>
      <c r="AQ2245">
        <v>65</v>
      </c>
      <c r="AR2245">
        <v>61</v>
      </c>
      <c r="AS2245">
        <v>50</v>
      </c>
      <c r="AT2245">
        <v>56</v>
      </c>
      <c r="AU2245">
        <v>78</v>
      </c>
      <c r="AV2245">
        <v>28</v>
      </c>
      <c r="AW2245">
        <v>28</v>
      </c>
      <c r="AX2245">
        <v>22</v>
      </c>
      <c r="AY2245">
        <v>36</v>
      </c>
      <c r="AZ2245">
        <v>8</v>
      </c>
      <c r="BA2245">
        <v>7</v>
      </c>
      <c r="BB2245">
        <v>7</v>
      </c>
      <c r="BC2245">
        <v>9</v>
      </c>
      <c r="BD2245">
        <v>5</v>
      </c>
      <c r="BE2245">
        <v>1610</v>
      </c>
      <c r="BF2245">
        <v>364</v>
      </c>
      <c r="BG2245">
        <v>1</v>
      </c>
      <c r="BH2245">
        <v>85</v>
      </c>
      <c r="BI2245">
        <v>59</v>
      </c>
      <c r="BJ2245">
        <v>60</v>
      </c>
      <c r="BK2245">
        <v>73</v>
      </c>
      <c r="BL2245">
        <v>28</v>
      </c>
    </row>
    <row r="2246" spans="1:64" ht="30" x14ac:dyDescent="0.25">
      <c r="A2246" t="s">
        <v>5022</v>
      </c>
      <c r="B2246">
        <v>18</v>
      </c>
      <c r="C2246">
        <v>59</v>
      </c>
      <c r="D2246">
        <v>75</v>
      </c>
      <c r="E2246" s="1" t="s">
        <v>5023</v>
      </c>
      <c r="F2246">
        <v>264478</v>
      </c>
      <c r="G2246" t="s">
        <v>90</v>
      </c>
      <c r="H2246" t="s">
        <v>235</v>
      </c>
      <c r="I2246" t="s">
        <v>77</v>
      </c>
      <c r="J2246">
        <v>61</v>
      </c>
      <c r="K2246" t="s">
        <v>106</v>
      </c>
      <c r="L2246">
        <v>16</v>
      </c>
      <c r="M2246" t="s">
        <v>2763</v>
      </c>
      <c r="N2246" t="s">
        <v>4031</v>
      </c>
      <c r="O2246" t="s">
        <v>458</v>
      </c>
      <c r="P2246">
        <v>240</v>
      </c>
      <c r="Q2246">
        <v>35</v>
      </c>
      <c r="R2246">
        <v>59</v>
      </c>
      <c r="S2246">
        <v>54</v>
      </c>
      <c r="T2246">
        <v>47</v>
      </c>
      <c r="U2246">
        <v>45</v>
      </c>
      <c r="V2246">
        <v>222</v>
      </c>
      <c r="W2246">
        <v>58</v>
      </c>
      <c r="X2246">
        <v>33</v>
      </c>
      <c r="Y2246">
        <v>39</v>
      </c>
      <c r="Z2246">
        <v>34</v>
      </c>
      <c r="AA2246">
        <v>58</v>
      </c>
      <c r="AB2246">
        <v>362</v>
      </c>
      <c r="AC2246">
        <v>77</v>
      </c>
      <c r="AD2246">
        <v>74</v>
      </c>
      <c r="AE2246">
        <v>78</v>
      </c>
      <c r="AF2246">
        <v>57</v>
      </c>
      <c r="AG2246">
        <v>76</v>
      </c>
      <c r="AH2246">
        <v>314</v>
      </c>
      <c r="AI2246">
        <v>59</v>
      </c>
      <c r="AJ2246">
        <v>70</v>
      </c>
      <c r="AK2246">
        <v>68</v>
      </c>
      <c r="AL2246">
        <v>66</v>
      </c>
      <c r="AM2246">
        <v>51</v>
      </c>
      <c r="AN2246">
        <v>213</v>
      </c>
      <c r="AO2246">
        <v>35</v>
      </c>
      <c r="AP2246">
        <v>19</v>
      </c>
      <c r="AQ2246">
        <v>60</v>
      </c>
      <c r="AR2246">
        <v>43</v>
      </c>
      <c r="AS2246">
        <v>56</v>
      </c>
      <c r="AT2246">
        <v>56</v>
      </c>
      <c r="AU2246">
        <v>64</v>
      </c>
      <c r="AV2246">
        <v>21</v>
      </c>
      <c r="AW2246">
        <v>25</v>
      </c>
      <c r="AX2246">
        <v>18</v>
      </c>
      <c r="AY2246">
        <v>44</v>
      </c>
      <c r="AZ2246">
        <v>5</v>
      </c>
      <c r="BA2246">
        <v>7</v>
      </c>
      <c r="BB2246">
        <v>7</v>
      </c>
      <c r="BC2246">
        <v>12</v>
      </c>
      <c r="BD2246">
        <v>13</v>
      </c>
      <c r="BE2246">
        <v>1459</v>
      </c>
      <c r="BF2246">
        <v>320</v>
      </c>
      <c r="BG2246">
        <v>1</v>
      </c>
      <c r="BH2246">
        <v>75</v>
      </c>
      <c r="BI2246">
        <v>57</v>
      </c>
      <c r="BJ2246">
        <v>41</v>
      </c>
      <c r="BK2246">
        <v>61</v>
      </c>
      <c r="BL2246">
        <v>25</v>
      </c>
    </row>
    <row r="2247" spans="1:64" ht="45" x14ac:dyDescent="0.25">
      <c r="A2247" t="s">
        <v>5024</v>
      </c>
      <c r="B2247">
        <v>18</v>
      </c>
      <c r="C2247">
        <v>64</v>
      </c>
      <c r="D2247">
        <v>78</v>
      </c>
      <c r="E2247" s="1" t="s">
        <v>5025</v>
      </c>
      <c r="F2247">
        <v>264621</v>
      </c>
      <c r="G2247" t="s">
        <v>124</v>
      </c>
      <c r="H2247" t="s">
        <v>156</v>
      </c>
      <c r="I2247" t="s">
        <v>77</v>
      </c>
      <c r="J2247">
        <v>66</v>
      </c>
      <c r="K2247" t="s">
        <v>106</v>
      </c>
      <c r="L2247">
        <v>14</v>
      </c>
      <c r="M2247" t="s">
        <v>458</v>
      </c>
      <c r="N2247" t="s">
        <v>2987</v>
      </c>
      <c r="O2247" t="s">
        <v>72</v>
      </c>
      <c r="P2247">
        <v>279</v>
      </c>
      <c r="Q2247">
        <v>30</v>
      </c>
      <c r="R2247">
        <v>68</v>
      </c>
      <c r="S2247">
        <v>67</v>
      </c>
      <c r="T2247">
        <v>56</v>
      </c>
      <c r="U2247">
        <v>58</v>
      </c>
      <c r="V2247">
        <v>243</v>
      </c>
      <c r="W2247">
        <v>57</v>
      </c>
      <c r="X2247">
        <v>46</v>
      </c>
      <c r="Y2247">
        <v>40</v>
      </c>
      <c r="Z2247">
        <v>38</v>
      </c>
      <c r="AA2247">
        <v>62</v>
      </c>
      <c r="AB2247">
        <v>338</v>
      </c>
      <c r="AC2247">
        <v>72</v>
      </c>
      <c r="AD2247">
        <v>74</v>
      </c>
      <c r="AE2247">
        <v>67</v>
      </c>
      <c r="AF2247">
        <v>58</v>
      </c>
      <c r="AG2247">
        <v>67</v>
      </c>
      <c r="AH2247">
        <v>324</v>
      </c>
      <c r="AI2247">
        <v>64</v>
      </c>
      <c r="AJ2247">
        <v>75</v>
      </c>
      <c r="AK2247">
        <v>64</v>
      </c>
      <c r="AL2247">
        <v>67</v>
      </c>
      <c r="AM2247">
        <v>54</v>
      </c>
      <c r="AN2247">
        <v>253</v>
      </c>
      <c r="AO2247">
        <v>56</v>
      </c>
      <c r="AP2247">
        <v>19</v>
      </c>
      <c r="AQ2247">
        <v>64</v>
      </c>
      <c r="AR2247">
        <v>48</v>
      </c>
      <c r="AS2247">
        <v>66</v>
      </c>
      <c r="AT2247">
        <v>55</v>
      </c>
      <c r="AU2247">
        <v>96</v>
      </c>
      <c r="AV2247">
        <v>11</v>
      </c>
      <c r="AW2247">
        <v>45</v>
      </c>
      <c r="AX2247">
        <v>40</v>
      </c>
      <c r="AY2247">
        <v>46</v>
      </c>
      <c r="AZ2247">
        <v>9</v>
      </c>
      <c r="BA2247">
        <v>6</v>
      </c>
      <c r="BB2247">
        <v>9</v>
      </c>
      <c r="BC2247">
        <v>9</v>
      </c>
      <c r="BD2247">
        <v>13</v>
      </c>
      <c r="BE2247">
        <v>1579</v>
      </c>
      <c r="BF2247">
        <v>337</v>
      </c>
      <c r="BG2247">
        <v>1</v>
      </c>
      <c r="BH2247">
        <v>73</v>
      </c>
      <c r="BI2247">
        <v>64</v>
      </c>
      <c r="BJ2247">
        <v>45</v>
      </c>
      <c r="BK2247">
        <v>60</v>
      </c>
      <c r="BL2247">
        <v>31</v>
      </c>
    </row>
    <row r="2248" spans="1:64" ht="45" x14ac:dyDescent="0.25">
      <c r="A2248" t="s">
        <v>5026</v>
      </c>
      <c r="B2248">
        <v>23</v>
      </c>
      <c r="C2248">
        <v>73</v>
      </c>
      <c r="D2248">
        <v>79</v>
      </c>
      <c r="E2248" s="1" t="s">
        <v>5027</v>
      </c>
      <c r="F2248">
        <v>264697</v>
      </c>
      <c r="G2248" t="s">
        <v>83</v>
      </c>
      <c r="H2248" t="s">
        <v>381</v>
      </c>
      <c r="I2248" t="s">
        <v>77</v>
      </c>
      <c r="J2248">
        <v>75</v>
      </c>
      <c r="K2248" t="s">
        <v>106</v>
      </c>
      <c r="L2248">
        <v>6</v>
      </c>
      <c r="M2248" t="s">
        <v>1448</v>
      </c>
      <c r="N2248" t="s">
        <v>807</v>
      </c>
      <c r="O2248" t="s">
        <v>1107</v>
      </c>
      <c r="P2248">
        <v>332</v>
      </c>
      <c r="Q2248">
        <v>61</v>
      </c>
      <c r="R2248">
        <v>80</v>
      </c>
      <c r="S2248">
        <v>60</v>
      </c>
      <c r="T2248">
        <v>62</v>
      </c>
      <c r="U2248">
        <v>69</v>
      </c>
      <c r="V2248">
        <v>323</v>
      </c>
      <c r="W2248">
        <v>74</v>
      </c>
      <c r="X2248">
        <v>65</v>
      </c>
      <c r="Y2248">
        <v>48</v>
      </c>
      <c r="Z2248">
        <v>64</v>
      </c>
      <c r="AA2248">
        <v>72</v>
      </c>
      <c r="AB2248">
        <v>445</v>
      </c>
      <c r="AC2248">
        <v>94</v>
      </c>
      <c r="AD2248">
        <v>93</v>
      </c>
      <c r="AE2248">
        <v>92</v>
      </c>
      <c r="AF2248">
        <v>75</v>
      </c>
      <c r="AG2248">
        <v>91</v>
      </c>
      <c r="AH2248">
        <v>324</v>
      </c>
      <c r="AI2248">
        <v>74</v>
      </c>
      <c r="AJ2248">
        <v>67</v>
      </c>
      <c r="AK2248">
        <v>71</v>
      </c>
      <c r="AL2248">
        <v>41</v>
      </c>
      <c r="AM2248">
        <v>71</v>
      </c>
      <c r="AN2248">
        <v>296</v>
      </c>
      <c r="AO2248">
        <v>66</v>
      </c>
      <c r="AP2248">
        <v>34</v>
      </c>
      <c r="AQ2248">
        <v>75</v>
      </c>
      <c r="AR2248">
        <v>57</v>
      </c>
      <c r="AS2248">
        <v>64</v>
      </c>
      <c r="AT2248">
        <v>75</v>
      </c>
      <c r="AU2248">
        <v>146</v>
      </c>
      <c r="AV2248">
        <v>45</v>
      </c>
      <c r="AW2248">
        <v>48</v>
      </c>
      <c r="AX2248">
        <v>53</v>
      </c>
      <c r="AY2248">
        <v>45</v>
      </c>
      <c r="AZ2248">
        <v>9</v>
      </c>
      <c r="BA2248">
        <v>7</v>
      </c>
      <c r="BB2248">
        <v>11</v>
      </c>
      <c r="BC2248">
        <v>9</v>
      </c>
      <c r="BD2248">
        <v>9</v>
      </c>
      <c r="BE2248">
        <v>1911</v>
      </c>
      <c r="BF2248">
        <v>406</v>
      </c>
      <c r="BG2248">
        <v>1</v>
      </c>
      <c r="BH2248">
        <v>93</v>
      </c>
      <c r="BI2248">
        <v>75</v>
      </c>
      <c r="BJ2248">
        <v>61</v>
      </c>
      <c r="BK2248">
        <v>76</v>
      </c>
      <c r="BL2248">
        <v>46</v>
      </c>
    </row>
    <row r="2249" spans="1:64" ht="45" x14ac:dyDescent="0.25">
      <c r="A2249" t="s">
        <v>5028</v>
      </c>
      <c r="B2249">
        <v>19</v>
      </c>
      <c r="C2249">
        <v>65</v>
      </c>
      <c r="D2249">
        <v>77</v>
      </c>
      <c r="E2249" s="1" t="s">
        <v>5029</v>
      </c>
      <c r="F2249">
        <v>264746</v>
      </c>
      <c r="G2249" t="s">
        <v>289</v>
      </c>
      <c r="H2249" t="s">
        <v>91</v>
      </c>
      <c r="I2249" t="s">
        <v>68</v>
      </c>
      <c r="J2249">
        <v>67</v>
      </c>
      <c r="K2249" t="s">
        <v>106</v>
      </c>
      <c r="L2249">
        <v>12</v>
      </c>
      <c r="M2249" t="s">
        <v>932</v>
      </c>
      <c r="N2249" t="s">
        <v>519</v>
      </c>
      <c r="O2249" t="s">
        <v>431</v>
      </c>
      <c r="P2249">
        <v>282</v>
      </c>
      <c r="Q2249">
        <v>42</v>
      </c>
      <c r="R2249">
        <v>67</v>
      </c>
      <c r="S2249">
        <v>60</v>
      </c>
      <c r="T2249">
        <v>58</v>
      </c>
      <c r="U2249">
        <v>55</v>
      </c>
      <c r="V2249">
        <v>261</v>
      </c>
      <c r="W2249">
        <v>65</v>
      </c>
      <c r="X2249">
        <v>49</v>
      </c>
      <c r="Y2249">
        <v>36</v>
      </c>
      <c r="Z2249">
        <v>47</v>
      </c>
      <c r="AA2249">
        <v>64</v>
      </c>
      <c r="AB2249">
        <v>353</v>
      </c>
      <c r="AC2249">
        <v>75</v>
      </c>
      <c r="AD2249">
        <v>73</v>
      </c>
      <c r="AE2249">
        <v>70</v>
      </c>
      <c r="AF2249">
        <v>63</v>
      </c>
      <c r="AG2249">
        <v>72</v>
      </c>
      <c r="AH2249">
        <v>328</v>
      </c>
      <c r="AI2249">
        <v>72</v>
      </c>
      <c r="AJ2249">
        <v>71</v>
      </c>
      <c r="AK2249">
        <v>64</v>
      </c>
      <c r="AL2249">
        <v>60</v>
      </c>
      <c r="AM2249">
        <v>61</v>
      </c>
      <c r="AN2249">
        <v>257</v>
      </c>
      <c r="AO2249">
        <v>48</v>
      </c>
      <c r="AP2249">
        <v>33</v>
      </c>
      <c r="AQ2249">
        <v>66</v>
      </c>
      <c r="AR2249">
        <v>55</v>
      </c>
      <c r="AS2249">
        <v>55</v>
      </c>
      <c r="AT2249">
        <v>62</v>
      </c>
      <c r="AU2249">
        <v>97</v>
      </c>
      <c r="AV2249">
        <v>30</v>
      </c>
      <c r="AW2249">
        <v>38</v>
      </c>
      <c r="AX2249">
        <v>29</v>
      </c>
      <c r="AY2249">
        <v>64</v>
      </c>
      <c r="AZ2249">
        <v>15</v>
      </c>
      <c r="BA2249">
        <v>14</v>
      </c>
      <c r="BB2249">
        <v>11</v>
      </c>
      <c r="BC2249">
        <v>13</v>
      </c>
      <c r="BD2249">
        <v>11</v>
      </c>
      <c r="BE2249">
        <v>1642</v>
      </c>
      <c r="BF2249">
        <v>351</v>
      </c>
      <c r="BG2249">
        <v>1</v>
      </c>
      <c r="BH2249">
        <v>74</v>
      </c>
      <c r="BI2249">
        <v>66</v>
      </c>
      <c r="BJ2249">
        <v>51</v>
      </c>
      <c r="BK2249">
        <v>65</v>
      </c>
      <c r="BL2249">
        <v>36</v>
      </c>
    </row>
    <row r="2250" spans="1:64" ht="30" x14ac:dyDescent="0.25">
      <c r="A2250" t="s">
        <v>5030</v>
      </c>
      <c r="B2250">
        <v>19</v>
      </c>
      <c r="C2250">
        <v>67</v>
      </c>
      <c r="D2250">
        <v>79</v>
      </c>
      <c r="E2250" s="1" t="s">
        <v>3052</v>
      </c>
      <c r="F2250">
        <v>264880</v>
      </c>
      <c r="G2250" t="s">
        <v>146</v>
      </c>
      <c r="H2250" t="s">
        <v>321</v>
      </c>
      <c r="I2250" t="s">
        <v>77</v>
      </c>
      <c r="J2250">
        <v>70</v>
      </c>
      <c r="K2250" t="s">
        <v>69</v>
      </c>
      <c r="L2250">
        <v>12</v>
      </c>
      <c r="M2250" t="s">
        <v>1831</v>
      </c>
      <c r="N2250" t="s">
        <v>519</v>
      </c>
      <c r="O2250" t="s">
        <v>1961</v>
      </c>
      <c r="P2250">
        <v>314</v>
      </c>
      <c r="Q2250">
        <v>63</v>
      </c>
      <c r="R2250">
        <v>68</v>
      </c>
      <c r="S2250">
        <v>50</v>
      </c>
      <c r="T2250">
        <v>64</v>
      </c>
      <c r="U2250">
        <v>69</v>
      </c>
      <c r="V2250">
        <v>332</v>
      </c>
      <c r="W2250">
        <v>72</v>
      </c>
      <c r="X2250">
        <v>69</v>
      </c>
      <c r="Y2250">
        <v>59</v>
      </c>
      <c r="Z2250">
        <v>58</v>
      </c>
      <c r="AA2250">
        <v>74</v>
      </c>
      <c r="AB2250">
        <v>358</v>
      </c>
      <c r="AC2250">
        <v>76</v>
      </c>
      <c r="AD2250">
        <v>82</v>
      </c>
      <c r="AE2250">
        <v>67</v>
      </c>
      <c r="AF2250">
        <v>64</v>
      </c>
      <c r="AG2250">
        <v>69</v>
      </c>
      <c r="AH2250">
        <v>337</v>
      </c>
      <c r="AI2250">
        <v>70</v>
      </c>
      <c r="AJ2250">
        <v>68</v>
      </c>
      <c r="AK2250">
        <v>66</v>
      </c>
      <c r="AL2250">
        <v>64</v>
      </c>
      <c r="AM2250">
        <v>69</v>
      </c>
      <c r="AN2250">
        <v>274</v>
      </c>
      <c r="AO2250">
        <v>47</v>
      </c>
      <c r="AP2250">
        <v>32</v>
      </c>
      <c r="AQ2250">
        <v>66</v>
      </c>
      <c r="AR2250">
        <v>60</v>
      </c>
      <c r="AS2250">
        <v>69</v>
      </c>
      <c r="AT2250">
        <v>63</v>
      </c>
      <c r="AU2250">
        <v>106</v>
      </c>
      <c r="AV2250">
        <v>37</v>
      </c>
      <c r="AW2250">
        <v>36</v>
      </c>
      <c r="AX2250">
        <v>33</v>
      </c>
      <c r="AY2250">
        <v>63</v>
      </c>
      <c r="AZ2250">
        <v>14</v>
      </c>
      <c r="BA2250">
        <v>12</v>
      </c>
      <c r="BB2250">
        <v>15</v>
      </c>
      <c r="BC2250">
        <v>8</v>
      </c>
      <c r="BD2250">
        <v>14</v>
      </c>
      <c r="BE2250">
        <v>1784</v>
      </c>
      <c r="BF2250">
        <v>379</v>
      </c>
      <c r="BG2250">
        <v>1</v>
      </c>
      <c r="BH2250">
        <v>79</v>
      </c>
      <c r="BI2250">
        <v>69</v>
      </c>
      <c r="BJ2250">
        <v>62</v>
      </c>
      <c r="BK2250">
        <v>71</v>
      </c>
      <c r="BL2250">
        <v>37</v>
      </c>
    </row>
    <row r="2251" spans="1:64" ht="30" x14ac:dyDescent="0.25">
      <c r="A2251" t="s">
        <v>5031</v>
      </c>
      <c r="B2251">
        <v>20</v>
      </c>
      <c r="C2251">
        <v>72</v>
      </c>
      <c r="D2251">
        <v>82</v>
      </c>
      <c r="E2251" s="1" t="s">
        <v>5032</v>
      </c>
      <c r="F2251">
        <v>265187</v>
      </c>
      <c r="G2251" t="s">
        <v>97</v>
      </c>
      <c r="H2251" t="s">
        <v>549</v>
      </c>
      <c r="I2251" t="s">
        <v>68</v>
      </c>
      <c r="J2251">
        <v>74</v>
      </c>
      <c r="K2251" t="s">
        <v>106</v>
      </c>
      <c r="L2251">
        <v>10</v>
      </c>
      <c r="M2251" t="s">
        <v>107</v>
      </c>
      <c r="N2251" t="s">
        <v>79</v>
      </c>
      <c r="O2251" t="s">
        <v>579</v>
      </c>
      <c r="P2251">
        <v>334</v>
      </c>
      <c r="Q2251">
        <v>56</v>
      </c>
      <c r="R2251">
        <v>75</v>
      </c>
      <c r="S2251">
        <v>67</v>
      </c>
      <c r="T2251">
        <v>65</v>
      </c>
      <c r="U2251">
        <v>71</v>
      </c>
      <c r="V2251">
        <v>332</v>
      </c>
      <c r="W2251">
        <v>72</v>
      </c>
      <c r="X2251">
        <v>62</v>
      </c>
      <c r="Y2251">
        <v>61</v>
      </c>
      <c r="Z2251">
        <v>62</v>
      </c>
      <c r="AA2251">
        <v>75</v>
      </c>
      <c r="AB2251">
        <v>389</v>
      </c>
      <c r="AC2251">
        <v>88</v>
      </c>
      <c r="AD2251">
        <v>90</v>
      </c>
      <c r="AE2251">
        <v>75</v>
      </c>
      <c r="AF2251">
        <v>64</v>
      </c>
      <c r="AG2251">
        <v>72</v>
      </c>
      <c r="AH2251">
        <v>345</v>
      </c>
      <c r="AI2251">
        <v>69</v>
      </c>
      <c r="AJ2251">
        <v>81</v>
      </c>
      <c r="AK2251">
        <v>58</v>
      </c>
      <c r="AL2251">
        <v>67</v>
      </c>
      <c r="AM2251">
        <v>70</v>
      </c>
      <c r="AN2251">
        <v>275</v>
      </c>
      <c r="AO2251">
        <v>50</v>
      </c>
      <c r="AP2251">
        <v>37</v>
      </c>
      <c r="AQ2251">
        <v>68</v>
      </c>
      <c r="AR2251">
        <v>49</v>
      </c>
      <c r="AS2251">
        <v>71</v>
      </c>
      <c r="AT2251">
        <v>64</v>
      </c>
      <c r="AU2251">
        <v>106</v>
      </c>
      <c r="AV2251">
        <v>34</v>
      </c>
      <c r="AW2251">
        <v>38</v>
      </c>
      <c r="AX2251">
        <v>34</v>
      </c>
      <c r="AY2251">
        <v>34</v>
      </c>
      <c r="AZ2251">
        <v>11</v>
      </c>
      <c r="BA2251">
        <v>5</v>
      </c>
      <c r="BB2251">
        <v>6</v>
      </c>
      <c r="BC2251">
        <v>5</v>
      </c>
      <c r="BD2251">
        <v>7</v>
      </c>
      <c r="BE2251">
        <v>1815</v>
      </c>
      <c r="BF2251">
        <v>393</v>
      </c>
      <c r="BG2251">
        <v>1</v>
      </c>
      <c r="BH2251">
        <v>89</v>
      </c>
      <c r="BI2251">
        <v>72</v>
      </c>
      <c r="BJ2251">
        <v>59</v>
      </c>
      <c r="BK2251">
        <v>72</v>
      </c>
      <c r="BL2251">
        <v>39</v>
      </c>
    </row>
    <row r="2252" spans="1:64" ht="30" x14ac:dyDescent="0.25">
      <c r="A2252" t="s">
        <v>5033</v>
      </c>
      <c r="B2252">
        <v>19</v>
      </c>
      <c r="C2252">
        <v>62</v>
      </c>
      <c r="D2252">
        <v>76</v>
      </c>
      <c r="E2252" s="1" t="s">
        <v>5034</v>
      </c>
      <c r="F2252">
        <v>265197</v>
      </c>
      <c r="G2252" t="s">
        <v>277</v>
      </c>
      <c r="H2252" t="s">
        <v>278</v>
      </c>
      <c r="I2252" t="s">
        <v>77</v>
      </c>
      <c r="J2252">
        <v>64</v>
      </c>
      <c r="K2252" t="s">
        <v>69</v>
      </c>
      <c r="L2252">
        <v>14</v>
      </c>
      <c r="M2252" t="s">
        <v>3299</v>
      </c>
      <c r="N2252" t="s">
        <v>248</v>
      </c>
      <c r="O2252" t="s">
        <v>1831</v>
      </c>
      <c r="P2252">
        <v>233</v>
      </c>
      <c r="Q2252">
        <v>48</v>
      </c>
      <c r="R2252">
        <v>47</v>
      </c>
      <c r="S2252">
        <v>35</v>
      </c>
      <c r="T2252">
        <v>64</v>
      </c>
      <c r="U2252">
        <v>39</v>
      </c>
      <c r="V2252">
        <v>301</v>
      </c>
      <c r="W2252">
        <v>69</v>
      </c>
      <c r="X2252">
        <v>62</v>
      </c>
      <c r="Y2252">
        <v>51</v>
      </c>
      <c r="Z2252">
        <v>55</v>
      </c>
      <c r="AA2252">
        <v>64</v>
      </c>
      <c r="AB2252">
        <v>364</v>
      </c>
      <c r="AC2252">
        <v>76</v>
      </c>
      <c r="AD2252">
        <v>69</v>
      </c>
      <c r="AE2252">
        <v>81</v>
      </c>
      <c r="AF2252">
        <v>57</v>
      </c>
      <c r="AG2252">
        <v>81</v>
      </c>
      <c r="AH2252">
        <v>239</v>
      </c>
      <c r="AI2252">
        <v>52</v>
      </c>
      <c r="AJ2252">
        <v>44</v>
      </c>
      <c r="AK2252">
        <v>51</v>
      </c>
      <c r="AL2252">
        <v>42</v>
      </c>
      <c r="AM2252">
        <v>50</v>
      </c>
      <c r="AN2252">
        <v>234</v>
      </c>
      <c r="AO2252">
        <v>40</v>
      </c>
      <c r="AP2252">
        <v>33</v>
      </c>
      <c r="AQ2252">
        <v>56</v>
      </c>
      <c r="AR2252">
        <v>59</v>
      </c>
      <c r="AS2252">
        <v>46</v>
      </c>
      <c r="AT2252">
        <v>51</v>
      </c>
      <c r="AU2252">
        <v>122</v>
      </c>
      <c r="AV2252">
        <v>39</v>
      </c>
      <c r="AW2252">
        <v>40</v>
      </c>
      <c r="AX2252">
        <v>43</v>
      </c>
      <c r="AY2252">
        <v>53</v>
      </c>
      <c r="AZ2252">
        <v>6</v>
      </c>
      <c r="BA2252">
        <v>14</v>
      </c>
      <c r="BB2252">
        <v>10</v>
      </c>
      <c r="BC2252">
        <v>9</v>
      </c>
      <c r="BD2252">
        <v>14</v>
      </c>
      <c r="BE2252">
        <v>1546</v>
      </c>
      <c r="BF2252">
        <v>329</v>
      </c>
      <c r="BG2252">
        <v>1</v>
      </c>
      <c r="BH2252">
        <v>72</v>
      </c>
      <c r="BI2252">
        <v>49</v>
      </c>
      <c r="BJ2252">
        <v>58</v>
      </c>
      <c r="BK2252">
        <v>68</v>
      </c>
      <c r="BL2252">
        <v>38</v>
      </c>
    </row>
    <row r="2253" spans="1:64" ht="45" x14ac:dyDescent="0.25">
      <c r="A2253" t="s">
        <v>5035</v>
      </c>
      <c r="B2253">
        <v>20</v>
      </c>
      <c r="C2253">
        <v>70</v>
      </c>
      <c r="D2253">
        <v>79</v>
      </c>
      <c r="E2253" s="1" t="s">
        <v>1949</v>
      </c>
      <c r="F2253">
        <v>265459</v>
      </c>
      <c r="G2253" t="s">
        <v>90</v>
      </c>
      <c r="H2253" t="s">
        <v>260</v>
      </c>
      <c r="I2253" t="s">
        <v>68</v>
      </c>
      <c r="J2253">
        <v>73</v>
      </c>
      <c r="K2253" t="s">
        <v>195</v>
      </c>
      <c r="L2253">
        <v>9</v>
      </c>
      <c r="M2253" t="s">
        <v>190</v>
      </c>
      <c r="N2253" t="s">
        <v>719</v>
      </c>
      <c r="O2253" t="s">
        <v>72</v>
      </c>
      <c r="P2253">
        <v>298</v>
      </c>
      <c r="Q2253">
        <v>68</v>
      </c>
      <c r="R2253">
        <v>48</v>
      </c>
      <c r="S2253">
        <v>59</v>
      </c>
      <c r="T2253">
        <v>75</v>
      </c>
      <c r="U2253">
        <v>48</v>
      </c>
      <c r="V2253">
        <v>363</v>
      </c>
      <c r="W2253">
        <v>70</v>
      </c>
      <c r="X2253">
        <v>74</v>
      </c>
      <c r="Y2253">
        <v>71</v>
      </c>
      <c r="Z2253">
        <v>75</v>
      </c>
      <c r="AA2253">
        <v>73</v>
      </c>
      <c r="AB2253">
        <v>337</v>
      </c>
      <c r="AC2253">
        <v>69</v>
      </c>
      <c r="AD2253">
        <v>63</v>
      </c>
      <c r="AE2253">
        <v>72</v>
      </c>
      <c r="AF2253">
        <v>63</v>
      </c>
      <c r="AG2253">
        <v>70</v>
      </c>
      <c r="AH2253">
        <v>314</v>
      </c>
      <c r="AI2253">
        <v>62</v>
      </c>
      <c r="AJ2253">
        <v>62</v>
      </c>
      <c r="AK2253">
        <v>77</v>
      </c>
      <c r="AL2253">
        <v>54</v>
      </c>
      <c r="AM2253">
        <v>59</v>
      </c>
      <c r="AN2253">
        <v>330</v>
      </c>
      <c r="AO2253">
        <v>70</v>
      </c>
      <c r="AP2253">
        <v>65</v>
      </c>
      <c r="AQ2253">
        <v>65</v>
      </c>
      <c r="AR2253">
        <v>73</v>
      </c>
      <c r="AS2253">
        <v>57</v>
      </c>
      <c r="AT2253">
        <v>73</v>
      </c>
      <c r="AU2253">
        <v>196</v>
      </c>
      <c r="AV2253">
        <v>62</v>
      </c>
      <c r="AW2253">
        <v>67</v>
      </c>
      <c r="AX2253">
        <v>67</v>
      </c>
      <c r="AY2253">
        <v>55</v>
      </c>
      <c r="AZ2253">
        <v>12</v>
      </c>
      <c r="BA2253">
        <v>13</v>
      </c>
      <c r="BB2253">
        <v>5</v>
      </c>
      <c r="BC2253">
        <v>13</v>
      </c>
      <c r="BD2253">
        <v>12</v>
      </c>
      <c r="BE2253">
        <v>1893</v>
      </c>
      <c r="BF2253">
        <v>391</v>
      </c>
      <c r="BG2253">
        <v>1</v>
      </c>
      <c r="BH2253">
        <v>66</v>
      </c>
      <c r="BI2253">
        <v>54</v>
      </c>
      <c r="BJ2253">
        <v>73</v>
      </c>
      <c r="BK2253">
        <v>71</v>
      </c>
      <c r="BL2253">
        <v>64</v>
      </c>
    </row>
    <row r="2254" spans="1:64" ht="30" x14ac:dyDescent="0.25">
      <c r="A2254" t="s">
        <v>5036</v>
      </c>
      <c r="B2254">
        <v>19</v>
      </c>
      <c r="C2254">
        <v>65</v>
      </c>
      <c r="D2254">
        <v>81</v>
      </c>
      <c r="E2254" s="1" t="s">
        <v>5037</v>
      </c>
      <c r="F2254">
        <v>265595</v>
      </c>
      <c r="G2254" t="s">
        <v>252</v>
      </c>
      <c r="H2254" t="s">
        <v>2005</v>
      </c>
      <c r="I2254" t="s">
        <v>68</v>
      </c>
      <c r="J2254">
        <v>69</v>
      </c>
      <c r="K2254" t="s">
        <v>69</v>
      </c>
      <c r="L2254">
        <v>16</v>
      </c>
      <c r="M2254" t="s">
        <v>990</v>
      </c>
      <c r="N2254" t="s">
        <v>519</v>
      </c>
      <c r="O2254" t="s">
        <v>1026</v>
      </c>
      <c r="P2254">
        <v>270</v>
      </c>
      <c r="Q2254">
        <v>51</v>
      </c>
      <c r="R2254">
        <v>62</v>
      </c>
      <c r="S2254">
        <v>36</v>
      </c>
      <c r="T2254">
        <v>64</v>
      </c>
      <c r="U2254">
        <v>57</v>
      </c>
      <c r="V2254">
        <v>306</v>
      </c>
      <c r="W2254">
        <v>73</v>
      </c>
      <c r="X2254">
        <v>51</v>
      </c>
      <c r="Y2254">
        <v>49</v>
      </c>
      <c r="Z2254">
        <v>61</v>
      </c>
      <c r="AA2254">
        <v>72</v>
      </c>
      <c r="AB2254">
        <v>386</v>
      </c>
      <c r="AC2254">
        <v>75</v>
      </c>
      <c r="AD2254">
        <v>69</v>
      </c>
      <c r="AE2254">
        <v>87</v>
      </c>
      <c r="AF2254">
        <v>66</v>
      </c>
      <c r="AG2254">
        <v>89</v>
      </c>
      <c r="AH2254">
        <v>251</v>
      </c>
      <c r="AI2254">
        <v>56</v>
      </c>
      <c r="AJ2254">
        <v>41</v>
      </c>
      <c r="AK2254">
        <v>65</v>
      </c>
      <c r="AL2254">
        <v>33</v>
      </c>
      <c r="AM2254">
        <v>56</v>
      </c>
      <c r="AN2254">
        <v>243</v>
      </c>
      <c r="AO2254">
        <v>37</v>
      </c>
      <c r="AP2254">
        <v>33</v>
      </c>
      <c r="AQ2254">
        <v>60</v>
      </c>
      <c r="AR2254">
        <v>64</v>
      </c>
      <c r="AS2254">
        <v>49</v>
      </c>
      <c r="AT2254">
        <v>54</v>
      </c>
      <c r="AU2254">
        <v>102</v>
      </c>
      <c r="AV2254">
        <v>38</v>
      </c>
      <c r="AW2254">
        <v>30</v>
      </c>
      <c r="AX2254">
        <v>34</v>
      </c>
      <c r="AY2254">
        <v>48</v>
      </c>
      <c r="AZ2254">
        <v>14</v>
      </c>
      <c r="BA2254">
        <v>12</v>
      </c>
      <c r="BB2254">
        <v>5</v>
      </c>
      <c r="BC2254">
        <v>9</v>
      </c>
      <c r="BD2254">
        <v>8</v>
      </c>
      <c r="BE2254">
        <v>1606</v>
      </c>
      <c r="BF2254">
        <v>341</v>
      </c>
      <c r="BG2254">
        <v>1</v>
      </c>
      <c r="BH2254">
        <v>72</v>
      </c>
      <c r="BI2254">
        <v>59</v>
      </c>
      <c r="BJ2254">
        <v>60</v>
      </c>
      <c r="BK2254">
        <v>74</v>
      </c>
      <c r="BL2254">
        <v>34</v>
      </c>
    </row>
    <row r="2255" spans="1:64" ht="60" x14ac:dyDescent="0.25">
      <c r="A2255" t="s">
        <v>5038</v>
      </c>
      <c r="B2255">
        <v>21</v>
      </c>
      <c r="C2255">
        <v>64</v>
      </c>
      <c r="D2255">
        <v>75</v>
      </c>
      <c r="E2255" s="1" t="s">
        <v>2362</v>
      </c>
      <c r="F2255">
        <v>265726</v>
      </c>
      <c r="G2255" t="s">
        <v>118</v>
      </c>
      <c r="H2255" t="s">
        <v>253</v>
      </c>
      <c r="I2255" t="s">
        <v>68</v>
      </c>
      <c r="J2255">
        <v>66</v>
      </c>
      <c r="K2255" t="s">
        <v>189</v>
      </c>
      <c r="L2255">
        <v>11</v>
      </c>
      <c r="M2255" t="s">
        <v>1854</v>
      </c>
      <c r="N2255" t="s">
        <v>191</v>
      </c>
      <c r="O2255" t="s">
        <v>72</v>
      </c>
      <c r="P2255">
        <v>232</v>
      </c>
      <c r="Q2255">
        <v>37</v>
      </c>
      <c r="R2255">
        <v>31</v>
      </c>
      <c r="S2255">
        <v>72</v>
      </c>
      <c r="T2255">
        <v>62</v>
      </c>
      <c r="U2255">
        <v>30</v>
      </c>
      <c r="V2255">
        <v>218</v>
      </c>
      <c r="W2255">
        <v>36</v>
      </c>
      <c r="X2255">
        <v>31</v>
      </c>
      <c r="Y2255">
        <v>29</v>
      </c>
      <c r="Z2255">
        <v>59</v>
      </c>
      <c r="AA2255">
        <v>63</v>
      </c>
      <c r="AB2255">
        <v>288</v>
      </c>
      <c r="AC2255">
        <v>52</v>
      </c>
      <c r="AD2255">
        <v>61</v>
      </c>
      <c r="AE2255">
        <v>57</v>
      </c>
      <c r="AF2255">
        <v>58</v>
      </c>
      <c r="AG2255">
        <v>60</v>
      </c>
      <c r="AH2255">
        <v>293</v>
      </c>
      <c r="AI2255">
        <v>60</v>
      </c>
      <c r="AJ2255">
        <v>71</v>
      </c>
      <c r="AK2255">
        <v>52</v>
      </c>
      <c r="AL2255">
        <v>66</v>
      </c>
      <c r="AM2255">
        <v>44</v>
      </c>
      <c r="AN2255">
        <v>258</v>
      </c>
      <c r="AO2255">
        <v>62</v>
      </c>
      <c r="AP2255">
        <v>66</v>
      </c>
      <c r="AQ2255">
        <v>31</v>
      </c>
      <c r="AR2255">
        <v>51</v>
      </c>
      <c r="AS2255">
        <v>48</v>
      </c>
      <c r="AT2255">
        <v>55</v>
      </c>
      <c r="AU2255">
        <v>183</v>
      </c>
      <c r="AV2255">
        <v>65</v>
      </c>
      <c r="AW2255">
        <v>60</v>
      </c>
      <c r="AX2255">
        <v>58</v>
      </c>
      <c r="AY2255">
        <v>48</v>
      </c>
      <c r="AZ2255">
        <v>14</v>
      </c>
      <c r="BA2255">
        <v>11</v>
      </c>
      <c r="BB2255">
        <v>11</v>
      </c>
      <c r="BC2255">
        <v>7</v>
      </c>
      <c r="BD2255">
        <v>5</v>
      </c>
      <c r="BE2255">
        <v>1520</v>
      </c>
      <c r="BF2255">
        <v>323</v>
      </c>
      <c r="BG2255">
        <v>1</v>
      </c>
      <c r="BH2255">
        <v>57</v>
      </c>
      <c r="BI2255">
        <v>40</v>
      </c>
      <c r="BJ2255">
        <v>51</v>
      </c>
      <c r="BK2255">
        <v>49</v>
      </c>
      <c r="BL2255">
        <v>64</v>
      </c>
    </row>
    <row r="2256" spans="1:64" ht="30" x14ac:dyDescent="0.25">
      <c r="A2256" t="s">
        <v>5039</v>
      </c>
      <c r="B2256">
        <v>20</v>
      </c>
      <c r="C2256">
        <v>65</v>
      </c>
      <c r="D2256">
        <v>76</v>
      </c>
      <c r="E2256" s="1" t="s">
        <v>5040</v>
      </c>
      <c r="F2256">
        <v>265789</v>
      </c>
      <c r="G2256" t="s">
        <v>66</v>
      </c>
      <c r="H2256" t="s">
        <v>91</v>
      </c>
      <c r="I2256" t="s">
        <v>77</v>
      </c>
      <c r="J2256">
        <v>66</v>
      </c>
      <c r="K2256" t="s">
        <v>195</v>
      </c>
      <c r="L2256">
        <v>11</v>
      </c>
      <c r="M2256" t="s">
        <v>2121</v>
      </c>
      <c r="N2256" t="s">
        <v>185</v>
      </c>
      <c r="O2256" t="s">
        <v>995</v>
      </c>
      <c r="P2256">
        <v>275</v>
      </c>
      <c r="Q2256">
        <v>59</v>
      </c>
      <c r="R2256">
        <v>56</v>
      </c>
      <c r="S2256">
        <v>51</v>
      </c>
      <c r="T2256">
        <v>67</v>
      </c>
      <c r="U2256">
        <v>42</v>
      </c>
      <c r="V2256">
        <v>326</v>
      </c>
      <c r="W2256">
        <v>64</v>
      </c>
      <c r="X2256" t="s">
        <v>468</v>
      </c>
      <c r="Y2256">
        <v>62</v>
      </c>
      <c r="Z2256">
        <v>68</v>
      </c>
      <c r="AA2256">
        <v>65</v>
      </c>
      <c r="AB2256">
        <v>302</v>
      </c>
      <c r="AC2256" t="s">
        <v>1262</v>
      </c>
      <c r="AD2256">
        <v>58</v>
      </c>
      <c r="AE2256">
        <v>64</v>
      </c>
      <c r="AF2256">
        <v>63</v>
      </c>
      <c r="AG2256">
        <v>55</v>
      </c>
      <c r="AH2256">
        <v>302</v>
      </c>
      <c r="AI2256" t="s">
        <v>608</v>
      </c>
      <c r="AJ2256">
        <v>59</v>
      </c>
      <c r="AK2256">
        <v>63</v>
      </c>
      <c r="AL2256">
        <v>59</v>
      </c>
      <c r="AM2256">
        <v>59</v>
      </c>
      <c r="AN2256">
        <v>287</v>
      </c>
      <c r="AO2256">
        <v>58</v>
      </c>
      <c r="AP2256">
        <v>61</v>
      </c>
      <c r="AQ2256">
        <v>58</v>
      </c>
      <c r="AR2256">
        <v>66</v>
      </c>
      <c r="AS2256">
        <v>44</v>
      </c>
      <c r="AT2256">
        <v>62</v>
      </c>
      <c r="AU2256">
        <v>189</v>
      </c>
      <c r="AV2256">
        <v>63</v>
      </c>
      <c r="AW2256" t="s">
        <v>961</v>
      </c>
      <c r="AX2256" t="s">
        <v>623</v>
      </c>
      <c r="AY2256">
        <v>50</v>
      </c>
      <c r="AZ2256">
        <v>8</v>
      </c>
      <c r="BA2256">
        <v>7</v>
      </c>
      <c r="BB2256">
        <v>15</v>
      </c>
      <c r="BC2256">
        <v>9</v>
      </c>
      <c r="BD2256">
        <v>11</v>
      </c>
      <c r="BE2256">
        <v>1731</v>
      </c>
      <c r="BF2256">
        <v>368</v>
      </c>
      <c r="BG2256">
        <v>1</v>
      </c>
      <c r="BH2256">
        <v>60</v>
      </c>
      <c r="BI2256">
        <v>57</v>
      </c>
      <c r="BJ2256">
        <v>65</v>
      </c>
      <c r="BK2256">
        <v>64</v>
      </c>
      <c r="BL2256">
        <v>62</v>
      </c>
    </row>
    <row r="2257" spans="1:64" ht="45" x14ac:dyDescent="0.25">
      <c r="A2257" t="s">
        <v>5041</v>
      </c>
      <c r="B2257">
        <v>20</v>
      </c>
      <c r="C2257">
        <v>69</v>
      </c>
      <c r="D2257" t="s">
        <v>906</v>
      </c>
      <c r="E2257" s="1" t="s">
        <v>5042</v>
      </c>
      <c r="F2257">
        <v>266500</v>
      </c>
      <c r="G2257" t="s">
        <v>90</v>
      </c>
      <c r="H2257" t="s">
        <v>156</v>
      </c>
      <c r="I2257" t="s">
        <v>68</v>
      </c>
      <c r="J2257">
        <v>72</v>
      </c>
      <c r="K2257" t="s">
        <v>106</v>
      </c>
      <c r="L2257">
        <v>12</v>
      </c>
      <c r="M2257" t="s">
        <v>918</v>
      </c>
      <c r="N2257" t="s">
        <v>333</v>
      </c>
      <c r="O2257" t="s">
        <v>2075</v>
      </c>
      <c r="P2257">
        <v>306</v>
      </c>
      <c r="Q2257">
        <v>63</v>
      </c>
      <c r="R2257">
        <v>67</v>
      </c>
      <c r="S2257">
        <v>61</v>
      </c>
      <c r="T2257">
        <v>63</v>
      </c>
      <c r="U2257">
        <v>52</v>
      </c>
      <c r="V2257">
        <v>307</v>
      </c>
      <c r="W2257" t="s">
        <v>1104</v>
      </c>
      <c r="X2257">
        <v>68</v>
      </c>
      <c r="Y2257">
        <v>47</v>
      </c>
      <c r="Z2257">
        <v>47</v>
      </c>
      <c r="AA2257">
        <v>72</v>
      </c>
      <c r="AB2257">
        <v>393</v>
      </c>
      <c r="AC2257">
        <v>85</v>
      </c>
      <c r="AD2257">
        <v>81</v>
      </c>
      <c r="AE2257">
        <v>80</v>
      </c>
      <c r="AF2257">
        <v>65</v>
      </c>
      <c r="AG2257" t="s">
        <v>264</v>
      </c>
      <c r="AH2257">
        <v>343</v>
      </c>
      <c r="AI2257">
        <v>80</v>
      </c>
      <c r="AJ2257" t="s">
        <v>169</v>
      </c>
      <c r="AK2257">
        <v>56</v>
      </c>
      <c r="AL2257" t="s">
        <v>2139</v>
      </c>
      <c r="AM2257">
        <v>66</v>
      </c>
      <c r="AN2257">
        <v>288</v>
      </c>
      <c r="AO2257">
        <v>61</v>
      </c>
      <c r="AP2257">
        <v>39</v>
      </c>
      <c r="AQ2257">
        <v>70</v>
      </c>
      <c r="AR2257">
        <v>63</v>
      </c>
      <c r="AS2257">
        <v>55</v>
      </c>
      <c r="AT2257">
        <v>65</v>
      </c>
      <c r="AU2257">
        <v>79</v>
      </c>
      <c r="AV2257">
        <v>38</v>
      </c>
      <c r="AW2257">
        <v>24</v>
      </c>
      <c r="AX2257">
        <v>17</v>
      </c>
      <c r="AY2257">
        <v>53</v>
      </c>
      <c r="AZ2257">
        <v>8</v>
      </c>
      <c r="BA2257">
        <v>13</v>
      </c>
      <c r="BB2257">
        <v>15</v>
      </c>
      <c r="BC2257">
        <v>7</v>
      </c>
      <c r="BD2257">
        <v>10</v>
      </c>
      <c r="BE2257">
        <v>1769</v>
      </c>
      <c r="BF2257">
        <v>380</v>
      </c>
      <c r="BG2257">
        <v>1</v>
      </c>
      <c r="BH2257">
        <v>83</v>
      </c>
      <c r="BI2257">
        <v>68</v>
      </c>
      <c r="BJ2257">
        <v>60</v>
      </c>
      <c r="BK2257">
        <v>73</v>
      </c>
      <c r="BL2257">
        <v>34</v>
      </c>
    </row>
    <row r="2258" spans="1:64" ht="30" x14ac:dyDescent="0.25">
      <c r="A2258" t="s">
        <v>5043</v>
      </c>
      <c r="B2258">
        <v>23</v>
      </c>
      <c r="C2258">
        <v>75</v>
      </c>
      <c r="D2258">
        <v>82</v>
      </c>
      <c r="E2258" s="1" t="s">
        <v>5044</v>
      </c>
      <c r="F2258">
        <v>266797</v>
      </c>
      <c r="G2258" t="s">
        <v>289</v>
      </c>
      <c r="H2258" t="s">
        <v>91</v>
      </c>
      <c r="I2258" t="s">
        <v>77</v>
      </c>
      <c r="J2258">
        <v>77</v>
      </c>
      <c r="K2258" t="s">
        <v>189</v>
      </c>
      <c r="L2258">
        <v>7</v>
      </c>
      <c r="M2258" t="s">
        <v>613</v>
      </c>
      <c r="N2258" t="s">
        <v>285</v>
      </c>
      <c r="O2258" t="s">
        <v>534</v>
      </c>
      <c r="P2258">
        <v>263</v>
      </c>
      <c r="Q2258">
        <v>74</v>
      </c>
      <c r="R2258">
        <v>21</v>
      </c>
      <c r="S2258">
        <v>70</v>
      </c>
      <c r="T2258">
        <v>69</v>
      </c>
      <c r="U2258">
        <v>29</v>
      </c>
      <c r="V2258">
        <v>270</v>
      </c>
      <c r="W2258">
        <v>65</v>
      </c>
      <c r="X2258">
        <v>50</v>
      </c>
      <c r="Y2258">
        <v>32</v>
      </c>
      <c r="Z2258">
        <v>55</v>
      </c>
      <c r="AA2258">
        <v>68</v>
      </c>
      <c r="AB2258">
        <v>337</v>
      </c>
      <c r="AC2258">
        <v>68</v>
      </c>
      <c r="AD2258">
        <v>80</v>
      </c>
      <c r="AE2258">
        <v>59</v>
      </c>
      <c r="AF2258">
        <v>71</v>
      </c>
      <c r="AG2258">
        <v>59</v>
      </c>
      <c r="AH2258">
        <v>271</v>
      </c>
      <c r="AI2258">
        <v>35</v>
      </c>
      <c r="AJ2258">
        <v>79</v>
      </c>
      <c r="AK2258">
        <v>60</v>
      </c>
      <c r="AL2258">
        <v>79</v>
      </c>
      <c r="AM2258">
        <v>18</v>
      </c>
      <c r="AN2258">
        <v>269</v>
      </c>
      <c r="AO2258">
        <v>84</v>
      </c>
      <c r="AP2258">
        <v>77</v>
      </c>
      <c r="AQ2258">
        <v>28</v>
      </c>
      <c r="AR2258">
        <v>40</v>
      </c>
      <c r="AS2258">
        <v>40</v>
      </c>
      <c r="AT2258">
        <v>61</v>
      </c>
      <c r="AU2258">
        <v>224</v>
      </c>
      <c r="AV2258">
        <v>79</v>
      </c>
      <c r="AW2258">
        <v>72</v>
      </c>
      <c r="AX2258">
        <v>73</v>
      </c>
      <c r="AY2258">
        <v>53</v>
      </c>
      <c r="AZ2258">
        <v>10</v>
      </c>
      <c r="BA2258">
        <v>11</v>
      </c>
      <c r="BB2258">
        <v>12</v>
      </c>
      <c r="BC2258">
        <v>8</v>
      </c>
      <c r="BD2258">
        <v>12</v>
      </c>
      <c r="BE2258">
        <v>1687</v>
      </c>
      <c r="BF2258">
        <v>374</v>
      </c>
      <c r="BG2258">
        <v>1</v>
      </c>
      <c r="BH2258">
        <v>75</v>
      </c>
      <c r="BI2258">
        <v>25</v>
      </c>
      <c r="BJ2258">
        <v>59</v>
      </c>
      <c r="BK2258">
        <v>65</v>
      </c>
      <c r="BL2258">
        <v>75</v>
      </c>
    </row>
    <row r="2259" spans="1:64" ht="45" x14ac:dyDescent="0.25">
      <c r="A2259" t="s">
        <v>5045</v>
      </c>
      <c r="B2259">
        <v>22</v>
      </c>
      <c r="C2259">
        <v>72</v>
      </c>
      <c r="D2259">
        <v>80</v>
      </c>
      <c r="E2259" s="1" t="s">
        <v>5046</v>
      </c>
      <c r="F2259">
        <v>267681</v>
      </c>
      <c r="G2259" t="s">
        <v>212</v>
      </c>
      <c r="H2259" t="s">
        <v>156</v>
      </c>
      <c r="I2259" t="s">
        <v>77</v>
      </c>
      <c r="J2259">
        <v>74</v>
      </c>
      <c r="K2259" t="s">
        <v>189</v>
      </c>
      <c r="L2259">
        <v>8</v>
      </c>
      <c r="M2259" t="s">
        <v>1448</v>
      </c>
      <c r="N2259" t="s">
        <v>196</v>
      </c>
      <c r="O2259" t="s">
        <v>1107</v>
      </c>
      <c r="P2259">
        <v>224</v>
      </c>
      <c r="Q2259">
        <v>27</v>
      </c>
      <c r="R2259">
        <v>28</v>
      </c>
      <c r="S2259">
        <v>68</v>
      </c>
      <c r="T2259">
        <v>69</v>
      </c>
      <c r="U2259">
        <v>32</v>
      </c>
      <c r="V2259">
        <v>248</v>
      </c>
      <c r="W2259">
        <v>60</v>
      </c>
      <c r="X2259">
        <v>28</v>
      </c>
      <c r="Y2259">
        <v>34</v>
      </c>
      <c r="Z2259">
        <v>62</v>
      </c>
      <c r="AA2259">
        <v>64</v>
      </c>
      <c r="AB2259">
        <v>347</v>
      </c>
      <c r="AC2259">
        <v>72</v>
      </c>
      <c r="AD2259">
        <v>73</v>
      </c>
      <c r="AE2259">
        <v>62</v>
      </c>
      <c r="AF2259">
        <v>69</v>
      </c>
      <c r="AG2259">
        <v>71</v>
      </c>
      <c r="AH2259">
        <v>308</v>
      </c>
      <c r="AI2259">
        <v>44</v>
      </c>
      <c r="AJ2259">
        <v>86</v>
      </c>
      <c r="AK2259">
        <v>73</v>
      </c>
      <c r="AL2259">
        <v>74</v>
      </c>
      <c r="AM2259">
        <v>31</v>
      </c>
      <c r="AN2259">
        <v>261</v>
      </c>
      <c r="AO2259">
        <v>72</v>
      </c>
      <c r="AP2259">
        <v>70</v>
      </c>
      <c r="AQ2259">
        <v>21</v>
      </c>
      <c r="AR2259">
        <v>60</v>
      </c>
      <c r="AS2259">
        <v>38</v>
      </c>
      <c r="AT2259">
        <v>70</v>
      </c>
      <c r="AU2259">
        <v>220</v>
      </c>
      <c r="AV2259">
        <v>73</v>
      </c>
      <c r="AW2259">
        <v>73</v>
      </c>
      <c r="AX2259">
        <v>74</v>
      </c>
      <c r="AY2259">
        <v>54</v>
      </c>
      <c r="AZ2259">
        <v>13</v>
      </c>
      <c r="BA2259">
        <v>5</v>
      </c>
      <c r="BB2259">
        <v>15</v>
      </c>
      <c r="BC2259">
        <v>10</v>
      </c>
      <c r="BD2259">
        <v>11</v>
      </c>
      <c r="BE2259">
        <v>1662</v>
      </c>
      <c r="BF2259">
        <v>368</v>
      </c>
      <c r="BG2259">
        <v>1</v>
      </c>
      <c r="BH2259">
        <v>73</v>
      </c>
      <c r="BI2259">
        <v>32</v>
      </c>
      <c r="BJ2259">
        <v>54</v>
      </c>
      <c r="BK2259">
        <v>63</v>
      </c>
      <c r="BL2259">
        <v>72</v>
      </c>
    </row>
    <row r="2260" spans="1:64" ht="60" x14ac:dyDescent="0.25">
      <c r="A2260" t="s">
        <v>5047</v>
      </c>
      <c r="B2260">
        <v>20</v>
      </c>
      <c r="C2260">
        <v>72</v>
      </c>
      <c r="D2260">
        <v>79</v>
      </c>
      <c r="E2260" s="1" t="s">
        <v>3296</v>
      </c>
      <c r="F2260">
        <v>267702</v>
      </c>
      <c r="G2260" t="s">
        <v>83</v>
      </c>
      <c r="H2260" t="s">
        <v>5048</v>
      </c>
      <c r="I2260" t="s">
        <v>68</v>
      </c>
      <c r="J2260">
        <v>74</v>
      </c>
      <c r="K2260" t="s">
        <v>69</v>
      </c>
      <c r="L2260">
        <v>7</v>
      </c>
      <c r="M2260" t="s">
        <v>509</v>
      </c>
      <c r="N2260" t="s">
        <v>333</v>
      </c>
      <c r="O2260" t="s">
        <v>72</v>
      </c>
      <c r="P2260">
        <v>310</v>
      </c>
      <c r="Q2260">
        <v>63</v>
      </c>
      <c r="R2260">
        <v>65</v>
      </c>
      <c r="S2260">
        <v>55</v>
      </c>
      <c r="T2260">
        <v>74</v>
      </c>
      <c r="U2260">
        <v>53</v>
      </c>
      <c r="V2260">
        <v>330</v>
      </c>
      <c r="W2260">
        <v>74</v>
      </c>
      <c r="X2260">
        <v>64</v>
      </c>
      <c r="Y2260">
        <v>48</v>
      </c>
      <c r="Z2260">
        <v>70</v>
      </c>
      <c r="AA2260">
        <v>74</v>
      </c>
      <c r="AB2260">
        <v>366</v>
      </c>
      <c r="AC2260">
        <v>71</v>
      </c>
      <c r="AD2260">
        <v>69</v>
      </c>
      <c r="AE2260">
        <v>81</v>
      </c>
      <c r="AF2260">
        <v>71</v>
      </c>
      <c r="AG2260">
        <v>74</v>
      </c>
      <c r="AH2260">
        <v>322</v>
      </c>
      <c r="AI2260">
        <v>68</v>
      </c>
      <c r="AJ2260">
        <v>63</v>
      </c>
      <c r="AK2260">
        <v>70</v>
      </c>
      <c r="AL2260">
        <v>54</v>
      </c>
      <c r="AM2260">
        <v>67</v>
      </c>
      <c r="AN2260">
        <v>321</v>
      </c>
      <c r="AO2260">
        <v>59</v>
      </c>
      <c r="AP2260">
        <v>59</v>
      </c>
      <c r="AQ2260">
        <v>72</v>
      </c>
      <c r="AR2260">
        <v>73</v>
      </c>
      <c r="AS2260">
        <v>58</v>
      </c>
      <c r="AT2260">
        <v>73</v>
      </c>
      <c r="AU2260">
        <v>173</v>
      </c>
      <c r="AV2260">
        <v>54</v>
      </c>
      <c r="AW2260">
        <v>60</v>
      </c>
      <c r="AX2260">
        <v>59</v>
      </c>
      <c r="AY2260">
        <v>52</v>
      </c>
      <c r="AZ2260">
        <v>9</v>
      </c>
      <c r="BA2260">
        <v>10</v>
      </c>
      <c r="BB2260">
        <v>14</v>
      </c>
      <c r="BC2260">
        <v>10</v>
      </c>
      <c r="BD2260">
        <v>9</v>
      </c>
      <c r="BE2260">
        <v>1874</v>
      </c>
      <c r="BF2260">
        <v>395</v>
      </c>
      <c r="BG2260">
        <v>1</v>
      </c>
      <c r="BH2260">
        <v>70</v>
      </c>
      <c r="BI2260">
        <v>65</v>
      </c>
      <c r="BJ2260">
        <v>69</v>
      </c>
      <c r="BK2260">
        <v>75</v>
      </c>
      <c r="BL2260">
        <v>57</v>
      </c>
    </row>
    <row r="2261" spans="1:64" ht="30" x14ac:dyDescent="0.25">
      <c r="A2261" t="s">
        <v>5049</v>
      </c>
      <c r="B2261">
        <v>18</v>
      </c>
      <c r="C2261">
        <v>62</v>
      </c>
      <c r="D2261">
        <v>76</v>
      </c>
      <c r="E2261" s="1" t="s">
        <v>5050</v>
      </c>
      <c r="F2261">
        <v>267844</v>
      </c>
      <c r="G2261" t="s">
        <v>138</v>
      </c>
      <c r="H2261" t="s">
        <v>260</v>
      </c>
      <c r="I2261" t="s">
        <v>68</v>
      </c>
      <c r="J2261">
        <v>64</v>
      </c>
      <c r="K2261" t="s">
        <v>189</v>
      </c>
      <c r="L2261">
        <v>14</v>
      </c>
      <c r="M2261" t="s">
        <v>3501</v>
      </c>
      <c r="N2261" t="s">
        <v>338</v>
      </c>
      <c r="O2261" t="s">
        <v>1666</v>
      </c>
      <c r="P2261">
        <v>187</v>
      </c>
      <c r="Q2261">
        <v>23</v>
      </c>
      <c r="R2261">
        <v>21</v>
      </c>
      <c r="S2261">
        <v>70</v>
      </c>
      <c r="T2261">
        <v>52</v>
      </c>
      <c r="U2261">
        <v>21</v>
      </c>
      <c r="V2261">
        <v>168</v>
      </c>
      <c r="W2261">
        <v>28</v>
      </c>
      <c r="X2261">
        <v>23</v>
      </c>
      <c r="Y2261">
        <v>22</v>
      </c>
      <c r="Z2261">
        <v>60</v>
      </c>
      <c r="AA2261">
        <v>35</v>
      </c>
      <c r="AB2261">
        <v>230</v>
      </c>
      <c r="AC2261">
        <v>43</v>
      </c>
      <c r="AD2261">
        <v>58</v>
      </c>
      <c r="AE2261">
        <v>38</v>
      </c>
      <c r="AF2261">
        <v>50</v>
      </c>
      <c r="AG2261">
        <v>41</v>
      </c>
      <c r="AH2261">
        <v>260</v>
      </c>
      <c r="AI2261">
        <v>35</v>
      </c>
      <c r="AJ2261">
        <v>71</v>
      </c>
      <c r="AK2261">
        <v>55</v>
      </c>
      <c r="AL2261">
        <v>79</v>
      </c>
      <c r="AM2261">
        <v>20</v>
      </c>
      <c r="AN2261">
        <v>214</v>
      </c>
      <c r="AO2261">
        <v>62</v>
      </c>
      <c r="AP2261">
        <v>61</v>
      </c>
      <c r="AQ2261">
        <v>25</v>
      </c>
      <c r="AR2261">
        <v>43</v>
      </c>
      <c r="AS2261">
        <v>23</v>
      </c>
      <c r="AT2261">
        <v>42</v>
      </c>
      <c r="AU2261">
        <v>182</v>
      </c>
      <c r="AV2261">
        <v>63</v>
      </c>
      <c r="AW2261">
        <v>61</v>
      </c>
      <c r="AX2261">
        <v>58</v>
      </c>
      <c r="AY2261">
        <v>44</v>
      </c>
      <c r="AZ2261">
        <v>14</v>
      </c>
      <c r="BA2261">
        <v>7</v>
      </c>
      <c r="BB2261">
        <v>7</v>
      </c>
      <c r="BC2261">
        <v>9</v>
      </c>
      <c r="BD2261">
        <v>7</v>
      </c>
      <c r="BE2261">
        <v>1285</v>
      </c>
      <c r="BF2261">
        <v>283</v>
      </c>
      <c r="BG2261">
        <v>1</v>
      </c>
      <c r="BH2261">
        <v>51</v>
      </c>
      <c r="BI2261">
        <v>24</v>
      </c>
      <c r="BJ2261">
        <v>43</v>
      </c>
      <c r="BK2261">
        <v>34</v>
      </c>
      <c r="BL2261">
        <v>62</v>
      </c>
    </row>
    <row r="2262" spans="1:64" ht="45" x14ac:dyDescent="0.25">
      <c r="A2262" t="s">
        <v>5051</v>
      </c>
      <c r="B2262">
        <v>19</v>
      </c>
      <c r="C2262">
        <v>63</v>
      </c>
      <c r="D2262">
        <v>78</v>
      </c>
      <c r="E2262" s="1" t="s">
        <v>5052</v>
      </c>
      <c r="F2262">
        <v>267868</v>
      </c>
      <c r="G2262" t="s">
        <v>83</v>
      </c>
      <c r="H2262" t="s">
        <v>2588</v>
      </c>
      <c r="I2262" t="s">
        <v>68</v>
      </c>
      <c r="J2262">
        <v>66</v>
      </c>
      <c r="K2262" t="s">
        <v>195</v>
      </c>
      <c r="L2262">
        <v>15</v>
      </c>
      <c r="M2262" t="s">
        <v>1971</v>
      </c>
      <c r="N2262" t="s">
        <v>248</v>
      </c>
      <c r="O2262" t="s">
        <v>726</v>
      </c>
      <c r="P2262">
        <v>268</v>
      </c>
      <c r="Q2262">
        <v>51</v>
      </c>
      <c r="R2262">
        <v>47</v>
      </c>
      <c r="S2262">
        <v>51</v>
      </c>
      <c r="T2262">
        <v>69</v>
      </c>
      <c r="U2262">
        <v>50</v>
      </c>
      <c r="V2262">
        <v>321</v>
      </c>
      <c r="W2262">
        <v>65</v>
      </c>
      <c r="X2262">
        <v>62</v>
      </c>
      <c r="Y2262">
        <v>57</v>
      </c>
      <c r="Z2262">
        <v>67</v>
      </c>
      <c r="AA2262">
        <v>70</v>
      </c>
      <c r="AB2262">
        <v>319</v>
      </c>
      <c r="AC2262">
        <v>64</v>
      </c>
      <c r="AD2262">
        <v>62</v>
      </c>
      <c r="AE2262">
        <v>64</v>
      </c>
      <c r="AF2262">
        <v>65</v>
      </c>
      <c r="AG2262">
        <v>64</v>
      </c>
      <c r="AH2262">
        <v>286</v>
      </c>
      <c r="AI2262">
        <v>65</v>
      </c>
      <c r="AJ2262">
        <v>58</v>
      </c>
      <c r="AK2262">
        <v>57</v>
      </c>
      <c r="AL2262">
        <v>55</v>
      </c>
      <c r="AM2262">
        <v>51</v>
      </c>
      <c r="AN2262">
        <v>271</v>
      </c>
      <c r="AO2262">
        <v>51</v>
      </c>
      <c r="AP2262">
        <v>55</v>
      </c>
      <c r="AQ2262">
        <v>54</v>
      </c>
      <c r="AR2262">
        <v>63</v>
      </c>
      <c r="AS2262">
        <v>48</v>
      </c>
      <c r="AT2262">
        <v>61</v>
      </c>
      <c r="AU2262">
        <v>177</v>
      </c>
      <c r="AV2262">
        <v>58</v>
      </c>
      <c r="AW2262">
        <v>61</v>
      </c>
      <c r="AX2262">
        <v>58</v>
      </c>
      <c r="AY2262">
        <v>49</v>
      </c>
      <c r="AZ2262">
        <v>12</v>
      </c>
      <c r="BA2262">
        <v>11</v>
      </c>
      <c r="BB2262">
        <v>9</v>
      </c>
      <c r="BC2262">
        <v>6</v>
      </c>
      <c r="BD2262">
        <v>11</v>
      </c>
      <c r="BE2262">
        <v>1691</v>
      </c>
      <c r="BF2262">
        <v>357</v>
      </c>
      <c r="BG2262">
        <v>1</v>
      </c>
      <c r="BH2262">
        <v>63</v>
      </c>
      <c r="BI2262">
        <v>52</v>
      </c>
      <c r="BJ2262">
        <v>63</v>
      </c>
      <c r="BK2262">
        <v>66</v>
      </c>
      <c r="BL2262">
        <v>58</v>
      </c>
    </row>
    <row r="2263" spans="1:64" ht="45" x14ac:dyDescent="0.25">
      <c r="A2263" t="s">
        <v>5053</v>
      </c>
      <c r="B2263">
        <v>19</v>
      </c>
      <c r="C2263">
        <v>67</v>
      </c>
      <c r="D2263">
        <v>83</v>
      </c>
      <c r="E2263" s="1" t="s">
        <v>5054</v>
      </c>
      <c r="F2263">
        <v>267899</v>
      </c>
      <c r="G2263" t="s">
        <v>146</v>
      </c>
      <c r="H2263" t="s">
        <v>260</v>
      </c>
      <c r="I2263" t="s">
        <v>68</v>
      </c>
      <c r="J2263">
        <v>70</v>
      </c>
      <c r="K2263" t="s">
        <v>69</v>
      </c>
      <c r="L2263">
        <v>16</v>
      </c>
      <c r="M2263" t="s">
        <v>1157</v>
      </c>
      <c r="N2263" t="s">
        <v>991</v>
      </c>
      <c r="O2263" t="s">
        <v>727</v>
      </c>
      <c r="P2263">
        <v>293</v>
      </c>
      <c r="Q2263">
        <v>52</v>
      </c>
      <c r="R2263">
        <v>67</v>
      </c>
      <c r="S2263">
        <v>48</v>
      </c>
      <c r="T2263">
        <v>68</v>
      </c>
      <c r="U2263">
        <v>58</v>
      </c>
      <c r="V2263">
        <v>312</v>
      </c>
      <c r="W2263">
        <v>74</v>
      </c>
      <c r="X2263" t="s">
        <v>3387</v>
      </c>
      <c r="Y2263">
        <v>45</v>
      </c>
      <c r="Z2263">
        <v>48</v>
      </c>
      <c r="AA2263" t="s">
        <v>166</v>
      </c>
      <c r="AB2263">
        <v>340</v>
      </c>
      <c r="AC2263">
        <v>70</v>
      </c>
      <c r="AD2263">
        <v>66</v>
      </c>
      <c r="AE2263" t="s">
        <v>160</v>
      </c>
      <c r="AF2263" t="s">
        <v>3943</v>
      </c>
      <c r="AG2263">
        <v>69</v>
      </c>
      <c r="AH2263">
        <v>303</v>
      </c>
      <c r="AI2263">
        <v>62</v>
      </c>
      <c r="AJ2263">
        <v>58</v>
      </c>
      <c r="AK2263">
        <v>60</v>
      </c>
      <c r="AL2263">
        <v>56</v>
      </c>
      <c r="AM2263" t="s">
        <v>1508</v>
      </c>
      <c r="AN2263">
        <v>235</v>
      </c>
      <c r="AO2263">
        <v>34</v>
      </c>
      <c r="AP2263">
        <v>21</v>
      </c>
      <c r="AQ2263">
        <v>60</v>
      </c>
      <c r="AR2263">
        <v>62</v>
      </c>
      <c r="AS2263">
        <v>58</v>
      </c>
      <c r="AT2263">
        <v>60</v>
      </c>
      <c r="AU2263">
        <v>55</v>
      </c>
      <c r="AV2263">
        <v>18</v>
      </c>
      <c r="AW2263">
        <v>18</v>
      </c>
      <c r="AX2263">
        <v>19</v>
      </c>
      <c r="AY2263">
        <v>45</v>
      </c>
      <c r="AZ2263">
        <v>8</v>
      </c>
      <c r="BA2263">
        <v>5</v>
      </c>
      <c r="BB2263">
        <v>9</v>
      </c>
      <c r="BC2263">
        <v>10</v>
      </c>
      <c r="BD2263">
        <v>13</v>
      </c>
      <c r="BE2263">
        <v>1583</v>
      </c>
      <c r="BF2263">
        <v>340</v>
      </c>
      <c r="BG2263">
        <v>1</v>
      </c>
      <c r="BH2263">
        <v>68</v>
      </c>
      <c r="BI2263">
        <v>65</v>
      </c>
      <c r="BJ2263">
        <v>59</v>
      </c>
      <c r="BK2263">
        <v>73</v>
      </c>
      <c r="BL2263">
        <v>22</v>
      </c>
    </row>
    <row r="2264" spans="1:64" ht="45" x14ac:dyDescent="0.25">
      <c r="A2264" t="s">
        <v>5055</v>
      </c>
      <c r="B2264">
        <v>18</v>
      </c>
      <c r="C2264">
        <v>65</v>
      </c>
      <c r="D2264">
        <v>81</v>
      </c>
      <c r="E2264" s="1" t="s">
        <v>5056</v>
      </c>
      <c r="F2264">
        <v>268082</v>
      </c>
      <c r="G2264" t="s">
        <v>146</v>
      </c>
      <c r="H2264" t="s">
        <v>483</v>
      </c>
      <c r="I2264" t="s">
        <v>68</v>
      </c>
      <c r="J2264">
        <v>67</v>
      </c>
      <c r="K2264" t="s">
        <v>189</v>
      </c>
      <c r="L2264">
        <v>16</v>
      </c>
      <c r="M2264" t="s">
        <v>932</v>
      </c>
      <c r="N2264" t="s">
        <v>185</v>
      </c>
      <c r="O2264" t="s">
        <v>431</v>
      </c>
      <c r="P2264">
        <v>197</v>
      </c>
      <c r="Q2264">
        <v>37</v>
      </c>
      <c r="R2264">
        <v>15</v>
      </c>
      <c r="S2264">
        <v>61</v>
      </c>
      <c r="T2264">
        <v>64</v>
      </c>
      <c r="U2264">
        <v>20</v>
      </c>
      <c r="V2264">
        <v>242</v>
      </c>
      <c r="W2264">
        <v>64</v>
      </c>
      <c r="X2264">
        <v>34</v>
      </c>
      <c r="Y2264">
        <v>20</v>
      </c>
      <c r="Z2264">
        <v>58</v>
      </c>
      <c r="AA2264">
        <v>66</v>
      </c>
      <c r="AB2264">
        <v>332</v>
      </c>
      <c r="AC2264">
        <v>75</v>
      </c>
      <c r="AD2264">
        <v>75</v>
      </c>
      <c r="AE2264">
        <v>62</v>
      </c>
      <c r="AF2264">
        <v>59</v>
      </c>
      <c r="AG2264">
        <v>61</v>
      </c>
      <c r="AH2264">
        <v>282</v>
      </c>
      <c r="AI2264">
        <v>33</v>
      </c>
      <c r="AJ2264">
        <v>81</v>
      </c>
      <c r="AK2264">
        <v>65</v>
      </c>
      <c r="AL2264">
        <v>80</v>
      </c>
      <c r="AM2264">
        <v>23</v>
      </c>
      <c r="AN2264">
        <v>227</v>
      </c>
      <c r="AO2264">
        <v>67</v>
      </c>
      <c r="AP2264">
        <v>59</v>
      </c>
      <c r="AQ2264">
        <v>16</v>
      </c>
      <c r="AR2264">
        <v>51</v>
      </c>
      <c r="AS2264">
        <v>34</v>
      </c>
      <c r="AT2264">
        <v>56</v>
      </c>
      <c r="AU2264">
        <v>186</v>
      </c>
      <c r="AV2264">
        <v>62</v>
      </c>
      <c r="AW2264">
        <v>63</v>
      </c>
      <c r="AX2264">
        <v>61</v>
      </c>
      <c r="AY2264">
        <v>52</v>
      </c>
      <c r="AZ2264">
        <v>8</v>
      </c>
      <c r="BA2264">
        <v>8</v>
      </c>
      <c r="BB2264">
        <v>11</v>
      </c>
      <c r="BC2264">
        <v>11</v>
      </c>
      <c r="BD2264">
        <v>14</v>
      </c>
      <c r="BE2264">
        <v>1518</v>
      </c>
      <c r="BF2264">
        <v>347</v>
      </c>
      <c r="BG2264">
        <v>1</v>
      </c>
      <c r="BH2264">
        <v>75</v>
      </c>
      <c r="BI2264">
        <v>21</v>
      </c>
      <c r="BJ2264">
        <v>51</v>
      </c>
      <c r="BK2264">
        <v>64</v>
      </c>
      <c r="BL2264">
        <v>62</v>
      </c>
    </row>
    <row r="2265" spans="1:64" ht="30" x14ac:dyDescent="0.25">
      <c r="A2265" t="s">
        <v>5057</v>
      </c>
      <c r="B2265">
        <v>19</v>
      </c>
      <c r="C2265">
        <v>66</v>
      </c>
      <c r="D2265">
        <v>79</v>
      </c>
      <c r="E2265" s="1" t="s">
        <v>4223</v>
      </c>
      <c r="F2265">
        <v>268106</v>
      </c>
      <c r="G2265" t="s">
        <v>183</v>
      </c>
      <c r="H2265" t="s">
        <v>253</v>
      </c>
      <c r="I2265" t="s">
        <v>77</v>
      </c>
      <c r="J2265">
        <v>68</v>
      </c>
      <c r="K2265" t="s">
        <v>189</v>
      </c>
      <c r="L2265">
        <v>13</v>
      </c>
      <c r="M2265" t="s">
        <v>990</v>
      </c>
      <c r="N2265" t="s">
        <v>338</v>
      </c>
      <c r="O2265" t="s">
        <v>566</v>
      </c>
      <c r="P2265">
        <v>244</v>
      </c>
      <c r="Q2265">
        <v>45</v>
      </c>
      <c r="R2265">
        <v>35</v>
      </c>
      <c r="S2265">
        <v>68</v>
      </c>
      <c r="T2265">
        <v>63</v>
      </c>
      <c r="U2265">
        <v>33</v>
      </c>
      <c r="V2265">
        <v>224</v>
      </c>
      <c r="W2265">
        <v>45</v>
      </c>
      <c r="X2265">
        <v>33</v>
      </c>
      <c r="Y2265">
        <v>29</v>
      </c>
      <c r="Z2265">
        <v>65</v>
      </c>
      <c r="AA2265">
        <v>52</v>
      </c>
      <c r="AB2265">
        <v>293</v>
      </c>
      <c r="AC2265">
        <v>63</v>
      </c>
      <c r="AD2265">
        <v>62</v>
      </c>
      <c r="AE2265">
        <v>54</v>
      </c>
      <c r="AF2265">
        <v>64</v>
      </c>
      <c r="AG2265">
        <v>50</v>
      </c>
      <c r="AH2265">
        <v>285</v>
      </c>
      <c r="AI2265">
        <v>42</v>
      </c>
      <c r="AJ2265">
        <v>74</v>
      </c>
      <c r="AK2265">
        <v>66</v>
      </c>
      <c r="AL2265">
        <v>74</v>
      </c>
      <c r="AM2265">
        <v>29</v>
      </c>
      <c r="AN2265">
        <v>267</v>
      </c>
      <c r="AO2265">
        <v>67</v>
      </c>
      <c r="AP2265">
        <v>63</v>
      </c>
      <c r="AQ2265">
        <v>44</v>
      </c>
      <c r="AR2265">
        <v>43</v>
      </c>
      <c r="AS2265">
        <v>50</v>
      </c>
      <c r="AT2265">
        <v>56</v>
      </c>
      <c r="AU2265">
        <v>199</v>
      </c>
      <c r="AV2265">
        <v>67</v>
      </c>
      <c r="AW2265">
        <v>67</v>
      </c>
      <c r="AX2265">
        <v>65</v>
      </c>
      <c r="AY2265">
        <v>51</v>
      </c>
      <c r="AZ2265">
        <v>12</v>
      </c>
      <c r="BA2265">
        <v>9</v>
      </c>
      <c r="BB2265">
        <v>13</v>
      </c>
      <c r="BC2265">
        <v>10</v>
      </c>
      <c r="BD2265">
        <v>7</v>
      </c>
      <c r="BE2265">
        <v>1563</v>
      </c>
      <c r="BF2265">
        <v>338</v>
      </c>
      <c r="BG2265">
        <v>1</v>
      </c>
      <c r="BH2265">
        <v>62</v>
      </c>
      <c r="BI2265">
        <v>36</v>
      </c>
      <c r="BJ2265">
        <v>53</v>
      </c>
      <c r="BK2265">
        <v>50</v>
      </c>
      <c r="BL2265">
        <v>66</v>
      </c>
    </row>
    <row r="2266" spans="1:64" ht="45" x14ac:dyDescent="0.25">
      <c r="A2266" t="s">
        <v>5058</v>
      </c>
      <c r="B2266">
        <v>18</v>
      </c>
      <c r="C2266">
        <v>66</v>
      </c>
      <c r="D2266">
        <v>81</v>
      </c>
      <c r="E2266" s="1" t="s">
        <v>5059</v>
      </c>
      <c r="F2266">
        <v>268300</v>
      </c>
      <c r="G2266" t="s">
        <v>118</v>
      </c>
      <c r="H2266" t="s">
        <v>617</v>
      </c>
      <c r="I2266" t="s">
        <v>77</v>
      </c>
      <c r="J2266">
        <v>68</v>
      </c>
      <c r="K2266" t="s">
        <v>106</v>
      </c>
      <c r="L2266">
        <v>15</v>
      </c>
      <c r="M2266" t="s">
        <v>1025</v>
      </c>
      <c r="N2266" t="s">
        <v>991</v>
      </c>
      <c r="O2266" t="s">
        <v>896</v>
      </c>
      <c r="P2266">
        <v>297</v>
      </c>
      <c r="Q2266">
        <v>40</v>
      </c>
      <c r="R2266">
        <v>68</v>
      </c>
      <c r="S2266">
        <v>74</v>
      </c>
      <c r="T2266">
        <v>53</v>
      </c>
      <c r="U2266">
        <v>62</v>
      </c>
      <c r="V2266">
        <v>240</v>
      </c>
      <c r="W2266">
        <v>64</v>
      </c>
      <c r="X2266">
        <v>40</v>
      </c>
      <c r="Y2266">
        <v>45</v>
      </c>
      <c r="Z2266">
        <v>32</v>
      </c>
      <c r="AA2266">
        <v>59</v>
      </c>
      <c r="AB2266">
        <v>333</v>
      </c>
      <c r="AC2266">
        <v>75</v>
      </c>
      <c r="AD2266">
        <v>83</v>
      </c>
      <c r="AE2266">
        <v>65</v>
      </c>
      <c r="AF2266">
        <v>66</v>
      </c>
      <c r="AG2266" t="s">
        <v>5060</v>
      </c>
      <c r="AH2266">
        <v>326</v>
      </c>
      <c r="AI2266">
        <v>63</v>
      </c>
      <c r="AJ2266" t="s">
        <v>193</v>
      </c>
      <c r="AK2266">
        <v>55</v>
      </c>
      <c r="AL2266" t="s">
        <v>2140</v>
      </c>
      <c r="AM2266">
        <v>64</v>
      </c>
      <c r="AN2266">
        <v>235</v>
      </c>
      <c r="AO2266">
        <v>28</v>
      </c>
      <c r="AP2266">
        <v>23</v>
      </c>
      <c r="AQ2266">
        <v>62</v>
      </c>
      <c r="AR2266">
        <v>56</v>
      </c>
      <c r="AS2266">
        <v>66</v>
      </c>
      <c r="AT2266">
        <v>55</v>
      </c>
      <c r="AU2266">
        <v>67</v>
      </c>
      <c r="AV2266">
        <v>22</v>
      </c>
      <c r="AW2266">
        <v>23</v>
      </c>
      <c r="AX2266">
        <v>22</v>
      </c>
      <c r="AY2266">
        <v>54</v>
      </c>
      <c r="AZ2266">
        <v>8</v>
      </c>
      <c r="BA2266">
        <v>14</v>
      </c>
      <c r="BB2266">
        <v>12</v>
      </c>
      <c r="BC2266">
        <v>7</v>
      </c>
      <c r="BD2266">
        <v>13</v>
      </c>
      <c r="BE2266">
        <v>1552</v>
      </c>
      <c r="BF2266">
        <v>336</v>
      </c>
      <c r="BG2266">
        <v>1</v>
      </c>
      <c r="BH2266">
        <v>79</v>
      </c>
      <c r="BI2266">
        <v>66</v>
      </c>
      <c r="BJ2266">
        <v>47</v>
      </c>
      <c r="BK2266">
        <v>61</v>
      </c>
      <c r="BL2266">
        <v>28</v>
      </c>
    </row>
    <row r="2267" spans="1:64" ht="45" x14ac:dyDescent="0.25">
      <c r="A2267" t="s">
        <v>4239</v>
      </c>
      <c r="B2267">
        <v>19</v>
      </c>
      <c r="C2267">
        <v>61</v>
      </c>
      <c r="D2267">
        <v>74</v>
      </c>
      <c r="E2267" s="1" t="s">
        <v>2292</v>
      </c>
      <c r="F2267">
        <v>268435</v>
      </c>
      <c r="G2267" t="s">
        <v>66</v>
      </c>
      <c r="H2267" t="s">
        <v>98</v>
      </c>
      <c r="I2267" t="s">
        <v>68</v>
      </c>
      <c r="J2267">
        <v>63</v>
      </c>
      <c r="K2267" t="s">
        <v>106</v>
      </c>
      <c r="L2267">
        <v>13</v>
      </c>
      <c r="M2267" t="s">
        <v>2978</v>
      </c>
      <c r="N2267" t="s">
        <v>967</v>
      </c>
      <c r="O2267" t="s">
        <v>1025</v>
      </c>
      <c r="P2267">
        <v>288</v>
      </c>
      <c r="Q2267">
        <v>60</v>
      </c>
      <c r="R2267">
        <v>62</v>
      </c>
      <c r="S2267">
        <v>50</v>
      </c>
      <c r="T2267">
        <v>58</v>
      </c>
      <c r="U2267">
        <v>58</v>
      </c>
      <c r="V2267">
        <v>260</v>
      </c>
      <c r="W2267">
        <v>57</v>
      </c>
      <c r="X2267">
        <v>61</v>
      </c>
      <c r="Y2267">
        <v>33</v>
      </c>
      <c r="Z2267">
        <v>47</v>
      </c>
      <c r="AA2267">
        <v>62</v>
      </c>
      <c r="AB2267">
        <v>351</v>
      </c>
      <c r="AC2267">
        <v>74</v>
      </c>
      <c r="AD2267">
        <v>72</v>
      </c>
      <c r="AE2267">
        <v>72</v>
      </c>
      <c r="AF2267">
        <v>58</v>
      </c>
      <c r="AG2267">
        <v>75</v>
      </c>
      <c r="AH2267">
        <v>311</v>
      </c>
      <c r="AI2267">
        <v>65</v>
      </c>
      <c r="AJ2267">
        <v>66</v>
      </c>
      <c r="AK2267">
        <v>63</v>
      </c>
      <c r="AL2267">
        <v>63</v>
      </c>
      <c r="AM2267">
        <v>54</v>
      </c>
      <c r="AN2267">
        <v>243</v>
      </c>
      <c r="AO2267">
        <v>48</v>
      </c>
      <c r="AP2267">
        <v>23</v>
      </c>
      <c r="AQ2267">
        <v>61</v>
      </c>
      <c r="AR2267">
        <v>57</v>
      </c>
      <c r="AS2267">
        <v>54</v>
      </c>
      <c r="AT2267">
        <v>62</v>
      </c>
      <c r="AU2267">
        <v>52</v>
      </c>
      <c r="AV2267">
        <v>15</v>
      </c>
      <c r="AW2267">
        <v>20</v>
      </c>
      <c r="AX2267">
        <v>17</v>
      </c>
      <c r="AY2267">
        <v>56</v>
      </c>
      <c r="AZ2267">
        <v>10</v>
      </c>
      <c r="BA2267">
        <v>12</v>
      </c>
      <c r="BB2267">
        <v>13</v>
      </c>
      <c r="BC2267">
        <v>7</v>
      </c>
      <c r="BD2267">
        <v>14</v>
      </c>
      <c r="BE2267">
        <v>1561</v>
      </c>
      <c r="BF2267">
        <v>331</v>
      </c>
      <c r="BG2267">
        <v>1</v>
      </c>
      <c r="BH2267">
        <v>73</v>
      </c>
      <c r="BI2267">
        <v>60</v>
      </c>
      <c r="BJ2267">
        <v>55</v>
      </c>
      <c r="BK2267">
        <v>61</v>
      </c>
      <c r="BL2267">
        <v>22</v>
      </c>
    </row>
    <row r="2268" spans="1:64" ht="45" x14ac:dyDescent="0.25">
      <c r="A2268" t="s">
        <v>3768</v>
      </c>
      <c r="B2268">
        <v>22</v>
      </c>
      <c r="C2268">
        <v>73</v>
      </c>
      <c r="D2268">
        <v>80</v>
      </c>
      <c r="E2268" s="1" t="s">
        <v>3769</v>
      </c>
      <c r="F2268">
        <v>268474</v>
      </c>
      <c r="G2268" t="s">
        <v>2440</v>
      </c>
      <c r="H2268" t="s">
        <v>290</v>
      </c>
      <c r="I2268" t="s">
        <v>68</v>
      </c>
      <c r="J2268">
        <v>75</v>
      </c>
      <c r="K2268" t="s">
        <v>106</v>
      </c>
      <c r="L2268">
        <v>7</v>
      </c>
      <c r="M2268" t="s">
        <v>131</v>
      </c>
      <c r="N2268" t="s">
        <v>191</v>
      </c>
      <c r="O2268" t="s">
        <v>72</v>
      </c>
      <c r="P2268">
        <v>331</v>
      </c>
      <c r="Q2268">
        <v>57</v>
      </c>
      <c r="R2268">
        <v>72</v>
      </c>
      <c r="S2268">
        <v>74</v>
      </c>
      <c r="T2268">
        <v>64</v>
      </c>
      <c r="U2268">
        <v>64</v>
      </c>
      <c r="V2268">
        <v>316</v>
      </c>
      <c r="W2268">
        <v>68</v>
      </c>
      <c r="X2268">
        <v>56</v>
      </c>
      <c r="Y2268">
        <v>66</v>
      </c>
      <c r="Z2268">
        <v>55</v>
      </c>
      <c r="AA2268">
        <v>71</v>
      </c>
      <c r="AB2268">
        <v>278</v>
      </c>
      <c r="AC2268">
        <v>55</v>
      </c>
      <c r="AD2268">
        <v>72</v>
      </c>
      <c r="AE2268">
        <v>46</v>
      </c>
      <c r="AF2268">
        <v>68</v>
      </c>
      <c r="AG2268">
        <v>37</v>
      </c>
      <c r="AH2268">
        <v>391</v>
      </c>
      <c r="AI2268">
        <v>85</v>
      </c>
      <c r="AJ2268">
        <v>83</v>
      </c>
      <c r="AK2268">
        <v>66</v>
      </c>
      <c r="AL2268">
        <v>90</v>
      </c>
      <c r="AM2268">
        <v>67</v>
      </c>
      <c r="AN2268">
        <v>294</v>
      </c>
      <c r="AO2268">
        <v>73</v>
      </c>
      <c r="AP2268">
        <v>25</v>
      </c>
      <c r="AQ2268">
        <v>74</v>
      </c>
      <c r="AR2268">
        <v>54</v>
      </c>
      <c r="AS2268">
        <v>68</v>
      </c>
      <c r="AT2268">
        <v>67</v>
      </c>
      <c r="AU2268">
        <v>78</v>
      </c>
      <c r="AV2268">
        <v>29</v>
      </c>
      <c r="AW2268">
        <v>31</v>
      </c>
      <c r="AX2268">
        <v>18</v>
      </c>
      <c r="AY2268">
        <v>50</v>
      </c>
      <c r="AZ2268">
        <v>11</v>
      </c>
      <c r="BA2268">
        <v>12</v>
      </c>
      <c r="BB2268">
        <v>10</v>
      </c>
      <c r="BC2268">
        <v>5</v>
      </c>
      <c r="BD2268">
        <v>12</v>
      </c>
      <c r="BE2268">
        <v>1738</v>
      </c>
      <c r="BF2268">
        <v>373</v>
      </c>
      <c r="BG2268">
        <v>1</v>
      </c>
      <c r="BH2268">
        <v>64</v>
      </c>
      <c r="BI2268">
        <v>73</v>
      </c>
      <c r="BJ2268">
        <v>59</v>
      </c>
      <c r="BK2268">
        <v>65</v>
      </c>
      <c r="BL2268">
        <v>32</v>
      </c>
    </row>
    <row r="2269" spans="1:64" ht="45" x14ac:dyDescent="0.25">
      <c r="A2269" t="s">
        <v>5061</v>
      </c>
      <c r="B2269">
        <v>25</v>
      </c>
      <c r="C2269">
        <v>72</v>
      </c>
      <c r="D2269">
        <v>75</v>
      </c>
      <c r="E2269" s="1" t="s">
        <v>1361</v>
      </c>
      <c r="F2269">
        <v>268511</v>
      </c>
      <c r="G2269" t="s">
        <v>212</v>
      </c>
      <c r="H2269" t="s">
        <v>290</v>
      </c>
      <c r="I2269" t="s">
        <v>68</v>
      </c>
      <c r="J2269">
        <v>74</v>
      </c>
      <c r="K2269" t="s">
        <v>106</v>
      </c>
      <c r="L2269">
        <v>3</v>
      </c>
      <c r="M2269" t="s">
        <v>1534</v>
      </c>
      <c r="N2269" t="s">
        <v>951</v>
      </c>
      <c r="O2269" t="s">
        <v>72</v>
      </c>
      <c r="P2269">
        <v>323</v>
      </c>
      <c r="Q2269">
        <v>66</v>
      </c>
      <c r="R2269">
        <v>73</v>
      </c>
      <c r="S2269">
        <v>61</v>
      </c>
      <c r="T2269">
        <v>66</v>
      </c>
      <c r="U2269">
        <v>57</v>
      </c>
      <c r="V2269">
        <v>295</v>
      </c>
      <c r="W2269">
        <v>68</v>
      </c>
      <c r="X2269">
        <v>49</v>
      </c>
      <c r="Y2269">
        <v>47</v>
      </c>
      <c r="Z2269">
        <v>62</v>
      </c>
      <c r="AA2269">
        <v>69</v>
      </c>
      <c r="AB2269">
        <v>364</v>
      </c>
      <c r="AC2269">
        <v>82</v>
      </c>
      <c r="AD2269">
        <v>89</v>
      </c>
      <c r="AE2269">
        <v>71</v>
      </c>
      <c r="AF2269">
        <v>70</v>
      </c>
      <c r="AG2269">
        <v>52</v>
      </c>
      <c r="AH2269">
        <v>381</v>
      </c>
      <c r="AI2269">
        <v>70</v>
      </c>
      <c r="AJ2269">
        <v>86</v>
      </c>
      <c r="AK2269">
        <v>74</v>
      </c>
      <c r="AL2269">
        <v>84</v>
      </c>
      <c r="AM2269">
        <v>67</v>
      </c>
      <c r="AN2269">
        <v>298</v>
      </c>
      <c r="AO2269">
        <v>55</v>
      </c>
      <c r="AP2269">
        <v>29</v>
      </c>
      <c r="AQ2269">
        <v>78</v>
      </c>
      <c r="AR2269">
        <v>66</v>
      </c>
      <c r="AS2269">
        <v>70</v>
      </c>
      <c r="AT2269">
        <v>70</v>
      </c>
      <c r="AU2269">
        <v>116</v>
      </c>
      <c r="AV2269">
        <v>41</v>
      </c>
      <c r="AW2269">
        <v>41</v>
      </c>
      <c r="AX2269">
        <v>34</v>
      </c>
      <c r="AY2269">
        <v>49</v>
      </c>
      <c r="AZ2269">
        <v>5</v>
      </c>
      <c r="BA2269">
        <v>6</v>
      </c>
      <c r="BB2269">
        <v>14</v>
      </c>
      <c r="BC2269">
        <v>10</v>
      </c>
      <c r="BD2269">
        <v>14</v>
      </c>
      <c r="BE2269">
        <v>1826</v>
      </c>
      <c r="BF2269">
        <v>405</v>
      </c>
      <c r="BG2269">
        <v>1</v>
      </c>
      <c r="BH2269">
        <v>86</v>
      </c>
      <c r="BI2269">
        <v>71</v>
      </c>
      <c r="BJ2269">
        <v>64</v>
      </c>
      <c r="BK2269">
        <v>68</v>
      </c>
      <c r="BL2269">
        <v>40</v>
      </c>
    </row>
    <row r="2270" spans="1:64" ht="60" x14ac:dyDescent="0.25">
      <c r="A2270" t="s">
        <v>5062</v>
      </c>
      <c r="B2270">
        <v>20</v>
      </c>
      <c r="C2270">
        <v>65</v>
      </c>
      <c r="D2270">
        <v>78</v>
      </c>
      <c r="E2270" s="1" t="s">
        <v>2358</v>
      </c>
      <c r="F2270">
        <v>268719</v>
      </c>
      <c r="G2270" t="s">
        <v>104</v>
      </c>
      <c r="H2270" t="s">
        <v>76</v>
      </c>
      <c r="I2270" t="s">
        <v>77</v>
      </c>
      <c r="J2270">
        <v>67</v>
      </c>
      <c r="K2270" t="s">
        <v>69</v>
      </c>
      <c r="L2270">
        <v>13</v>
      </c>
      <c r="M2270" t="s">
        <v>932</v>
      </c>
      <c r="N2270" t="s">
        <v>196</v>
      </c>
      <c r="O2270" t="s">
        <v>72</v>
      </c>
      <c r="P2270">
        <v>252</v>
      </c>
      <c r="Q2270">
        <v>45</v>
      </c>
      <c r="R2270">
        <v>57</v>
      </c>
      <c r="S2270">
        <v>36</v>
      </c>
      <c r="T2270">
        <v>71</v>
      </c>
      <c r="U2270">
        <v>43</v>
      </c>
      <c r="V2270">
        <v>285</v>
      </c>
      <c r="W2270">
        <v>63</v>
      </c>
      <c r="X2270">
        <v>45</v>
      </c>
      <c r="Y2270">
        <v>42</v>
      </c>
      <c r="Z2270">
        <v>70</v>
      </c>
      <c r="AA2270">
        <v>65</v>
      </c>
      <c r="AB2270">
        <v>336</v>
      </c>
      <c r="AC2270">
        <v>58</v>
      </c>
      <c r="AD2270">
        <v>65</v>
      </c>
      <c r="AE2270">
        <v>60</v>
      </c>
      <c r="AF2270">
        <v>66</v>
      </c>
      <c r="AG2270">
        <v>87</v>
      </c>
      <c r="AH2270">
        <v>248</v>
      </c>
      <c r="AI2270">
        <v>47</v>
      </c>
      <c r="AJ2270">
        <v>47</v>
      </c>
      <c r="AK2270">
        <v>38</v>
      </c>
      <c r="AL2270">
        <v>55</v>
      </c>
      <c r="AM2270">
        <v>61</v>
      </c>
      <c r="AN2270">
        <v>279</v>
      </c>
      <c r="AO2270">
        <v>48</v>
      </c>
      <c r="AP2270">
        <v>57</v>
      </c>
      <c r="AQ2270">
        <v>56</v>
      </c>
      <c r="AR2270">
        <v>70</v>
      </c>
      <c r="AS2270">
        <v>48</v>
      </c>
      <c r="AT2270">
        <v>59</v>
      </c>
      <c r="AU2270">
        <v>136</v>
      </c>
      <c r="AV2270">
        <v>38</v>
      </c>
      <c r="AW2270">
        <v>50</v>
      </c>
      <c r="AX2270">
        <v>48</v>
      </c>
      <c r="AY2270">
        <v>45</v>
      </c>
      <c r="AZ2270">
        <v>5</v>
      </c>
      <c r="BA2270">
        <v>10</v>
      </c>
      <c r="BB2270">
        <v>8</v>
      </c>
      <c r="BC2270">
        <v>9</v>
      </c>
      <c r="BD2270">
        <v>13</v>
      </c>
      <c r="BE2270">
        <v>1581</v>
      </c>
      <c r="BF2270">
        <v>339</v>
      </c>
      <c r="BG2270">
        <v>1</v>
      </c>
      <c r="BH2270">
        <v>62</v>
      </c>
      <c r="BI2270">
        <v>55</v>
      </c>
      <c r="BJ2270">
        <v>63</v>
      </c>
      <c r="BK2270">
        <v>64</v>
      </c>
      <c r="BL2270">
        <v>46</v>
      </c>
    </row>
    <row r="2271" spans="1:64" ht="30" x14ac:dyDescent="0.25">
      <c r="A2271" t="s">
        <v>5063</v>
      </c>
      <c r="B2271">
        <v>23</v>
      </c>
      <c r="C2271">
        <v>70</v>
      </c>
      <c r="D2271">
        <v>81</v>
      </c>
      <c r="E2271" s="1" t="s">
        <v>5064</v>
      </c>
      <c r="F2271">
        <v>268805</v>
      </c>
      <c r="G2271" t="s">
        <v>66</v>
      </c>
      <c r="H2271" t="s">
        <v>91</v>
      </c>
      <c r="I2271" t="s">
        <v>77</v>
      </c>
      <c r="J2271">
        <v>71</v>
      </c>
      <c r="K2271" t="s">
        <v>229</v>
      </c>
      <c r="L2271">
        <v>11</v>
      </c>
      <c r="M2271" t="s">
        <v>190</v>
      </c>
      <c r="N2271" t="s">
        <v>1292</v>
      </c>
      <c r="O2271" t="s">
        <v>727</v>
      </c>
      <c r="P2271">
        <v>277</v>
      </c>
      <c r="Q2271">
        <v>56</v>
      </c>
      <c r="R2271">
        <v>41</v>
      </c>
      <c r="S2271">
        <v>64</v>
      </c>
      <c r="T2271">
        <v>72</v>
      </c>
      <c r="U2271">
        <v>44</v>
      </c>
      <c r="V2271">
        <v>311</v>
      </c>
      <c r="W2271">
        <v>66</v>
      </c>
      <c r="X2271">
        <v>62</v>
      </c>
      <c r="Y2271">
        <v>45</v>
      </c>
      <c r="Z2271">
        <v>69</v>
      </c>
      <c r="AA2271">
        <v>69</v>
      </c>
      <c r="AB2271">
        <v>338</v>
      </c>
      <c r="AC2271">
        <v>68</v>
      </c>
      <c r="AD2271">
        <v>69</v>
      </c>
      <c r="AE2271">
        <v>68</v>
      </c>
      <c r="AF2271">
        <v>65</v>
      </c>
      <c r="AG2271">
        <v>68</v>
      </c>
      <c r="AH2271">
        <v>343</v>
      </c>
      <c r="AI2271">
        <v>67</v>
      </c>
      <c r="AJ2271">
        <v>74</v>
      </c>
      <c r="AK2271">
        <v>70</v>
      </c>
      <c r="AL2271">
        <v>73</v>
      </c>
      <c r="AM2271">
        <v>59</v>
      </c>
      <c r="AN2271">
        <v>299</v>
      </c>
      <c r="AO2271">
        <v>73</v>
      </c>
      <c r="AP2271">
        <v>65</v>
      </c>
      <c r="AQ2271">
        <v>64</v>
      </c>
      <c r="AR2271">
        <v>62</v>
      </c>
      <c r="AS2271">
        <v>35</v>
      </c>
      <c r="AT2271">
        <v>69</v>
      </c>
      <c r="AU2271">
        <v>204</v>
      </c>
      <c r="AV2271">
        <v>66</v>
      </c>
      <c r="AW2271">
        <v>71</v>
      </c>
      <c r="AX2271">
        <v>67</v>
      </c>
      <c r="AY2271">
        <v>46</v>
      </c>
      <c r="AZ2271">
        <v>11</v>
      </c>
      <c r="BA2271">
        <v>12</v>
      </c>
      <c r="BB2271">
        <v>7</v>
      </c>
      <c r="BC2271">
        <v>9</v>
      </c>
      <c r="BD2271">
        <v>7</v>
      </c>
      <c r="BE2271">
        <v>1818</v>
      </c>
      <c r="BF2271">
        <v>391</v>
      </c>
      <c r="BG2271">
        <v>1</v>
      </c>
      <c r="BH2271">
        <v>69</v>
      </c>
      <c r="BI2271">
        <v>51</v>
      </c>
      <c r="BJ2271">
        <v>65</v>
      </c>
      <c r="BK2271">
        <v>67</v>
      </c>
      <c r="BL2271">
        <v>67</v>
      </c>
    </row>
    <row r="2272" spans="1:64" ht="45" x14ac:dyDescent="0.25">
      <c r="A2272" t="s">
        <v>5065</v>
      </c>
      <c r="B2272">
        <v>23</v>
      </c>
      <c r="C2272">
        <v>71</v>
      </c>
      <c r="D2272">
        <v>77</v>
      </c>
      <c r="E2272" s="1" t="s">
        <v>5066</v>
      </c>
      <c r="F2272">
        <v>268822</v>
      </c>
      <c r="G2272" t="s">
        <v>124</v>
      </c>
      <c r="H2272" t="s">
        <v>253</v>
      </c>
      <c r="I2272" t="s">
        <v>68</v>
      </c>
      <c r="J2272">
        <v>73</v>
      </c>
      <c r="K2272" t="s">
        <v>69</v>
      </c>
      <c r="L2272">
        <v>6</v>
      </c>
      <c r="M2272" t="s">
        <v>597</v>
      </c>
      <c r="N2272" t="s">
        <v>4031</v>
      </c>
      <c r="O2272" t="s">
        <v>2147</v>
      </c>
      <c r="P2272">
        <v>306</v>
      </c>
      <c r="Q2272">
        <v>58</v>
      </c>
      <c r="R2272">
        <v>68</v>
      </c>
      <c r="S2272">
        <v>50</v>
      </c>
      <c r="T2272">
        <v>74</v>
      </c>
      <c r="U2272">
        <v>56</v>
      </c>
      <c r="V2272">
        <v>364</v>
      </c>
      <c r="W2272">
        <v>70</v>
      </c>
      <c r="X2272">
        <v>76</v>
      </c>
      <c r="Y2272">
        <v>76</v>
      </c>
      <c r="Z2272">
        <v>71</v>
      </c>
      <c r="AA2272">
        <v>71</v>
      </c>
      <c r="AB2272">
        <v>337</v>
      </c>
      <c r="AC2272">
        <v>72</v>
      </c>
      <c r="AD2272">
        <v>68</v>
      </c>
      <c r="AE2272">
        <v>69</v>
      </c>
      <c r="AF2272">
        <v>72</v>
      </c>
      <c r="AG2272">
        <v>56</v>
      </c>
      <c r="AH2272">
        <v>366</v>
      </c>
      <c r="AI2272">
        <v>71</v>
      </c>
      <c r="AJ2272">
        <v>71</v>
      </c>
      <c r="AK2272">
        <v>68</v>
      </c>
      <c r="AL2272">
        <v>74</v>
      </c>
      <c r="AM2272">
        <v>82</v>
      </c>
      <c r="AN2272">
        <v>339</v>
      </c>
      <c r="AO2272">
        <v>59</v>
      </c>
      <c r="AP2272">
        <v>68</v>
      </c>
      <c r="AQ2272">
        <v>67</v>
      </c>
      <c r="AR2272">
        <v>70</v>
      </c>
      <c r="AS2272">
        <v>75</v>
      </c>
      <c r="AT2272">
        <v>68</v>
      </c>
      <c r="AU2272">
        <v>184</v>
      </c>
      <c r="AV2272">
        <v>63</v>
      </c>
      <c r="AW2272">
        <v>64</v>
      </c>
      <c r="AX2272">
        <v>57</v>
      </c>
      <c r="AY2272">
        <v>55</v>
      </c>
      <c r="AZ2272">
        <v>11</v>
      </c>
      <c r="BA2272">
        <v>12</v>
      </c>
      <c r="BB2272">
        <v>7</v>
      </c>
      <c r="BC2272">
        <v>13</v>
      </c>
      <c r="BD2272">
        <v>12</v>
      </c>
      <c r="BE2272">
        <v>1951</v>
      </c>
      <c r="BF2272">
        <v>412</v>
      </c>
      <c r="BG2272">
        <v>1</v>
      </c>
      <c r="BH2272">
        <v>70</v>
      </c>
      <c r="BI2272">
        <v>71</v>
      </c>
      <c r="BJ2272">
        <v>70</v>
      </c>
      <c r="BK2272">
        <v>70</v>
      </c>
      <c r="BL2272">
        <v>62</v>
      </c>
    </row>
    <row r="2273" spans="1:64" ht="30" x14ac:dyDescent="0.25">
      <c r="A2273" t="s">
        <v>5067</v>
      </c>
      <c r="B2273">
        <v>23</v>
      </c>
      <c r="C2273">
        <v>65</v>
      </c>
      <c r="D2273">
        <v>72</v>
      </c>
      <c r="E2273" s="1" t="s">
        <v>2258</v>
      </c>
      <c r="F2273">
        <v>268836</v>
      </c>
      <c r="G2273" t="s">
        <v>146</v>
      </c>
      <c r="H2273" t="s">
        <v>260</v>
      </c>
      <c r="I2273" t="s">
        <v>68</v>
      </c>
      <c r="J2273">
        <v>68</v>
      </c>
      <c r="K2273" t="s">
        <v>69</v>
      </c>
      <c r="L2273">
        <v>7</v>
      </c>
      <c r="M2273" t="s">
        <v>72</v>
      </c>
      <c r="N2273" t="s">
        <v>72</v>
      </c>
      <c r="O2273" t="s">
        <v>72</v>
      </c>
      <c r="P2273">
        <v>253</v>
      </c>
      <c r="Q2273">
        <v>41</v>
      </c>
      <c r="R2273">
        <v>62</v>
      </c>
      <c r="S2273">
        <v>41</v>
      </c>
      <c r="T2273">
        <v>68</v>
      </c>
      <c r="U2273">
        <v>41</v>
      </c>
      <c r="V2273">
        <v>309</v>
      </c>
      <c r="W2273">
        <v>67</v>
      </c>
      <c r="X2273">
        <v>48</v>
      </c>
      <c r="Y2273">
        <v>60</v>
      </c>
      <c r="Z2273">
        <v>62</v>
      </c>
      <c r="AA2273">
        <v>72</v>
      </c>
      <c r="AB2273">
        <v>330</v>
      </c>
      <c r="AC2273">
        <v>66</v>
      </c>
      <c r="AD2273">
        <v>71</v>
      </c>
      <c r="AE2273">
        <v>69</v>
      </c>
      <c r="AF2273">
        <v>62</v>
      </c>
      <c r="AG2273">
        <v>62</v>
      </c>
      <c r="AH2273">
        <v>340</v>
      </c>
      <c r="AI2273">
        <v>69</v>
      </c>
      <c r="AJ2273">
        <v>60</v>
      </c>
      <c r="AK2273">
        <v>71</v>
      </c>
      <c r="AL2273">
        <v>74</v>
      </c>
      <c r="AM2273">
        <v>66</v>
      </c>
      <c r="AN2273">
        <v>305</v>
      </c>
      <c r="AO2273">
        <v>62</v>
      </c>
      <c r="AP2273">
        <v>58</v>
      </c>
      <c r="AQ2273">
        <v>54</v>
      </c>
      <c r="AR2273">
        <v>66</v>
      </c>
      <c r="AS2273">
        <v>65</v>
      </c>
      <c r="AT2273">
        <v>70</v>
      </c>
      <c r="AU2273">
        <v>173</v>
      </c>
      <c r="AV2273">
        <v>60</v>
      </c>
      <c r="AW2273">
        <v>59</v>
      </c>
      <c r="AX2273">
        <v>54</v>
      </c>
      <c r="AY2273">
        <v>42</v>
      </c>
      <c r="AZ2273">
        <v>5</v>
      </c>
      <c r="BA2273">
        <v>9</v>
      </c>
      <c r="BB2273">
        <v>11</v>
      </c>
      <c r="BC2273">
        <v>11</v>
      </c>
      <c r="BD2273">
        <v>6</v>
      </c>
      <c r="BE2273">
        <v>1752</v>
      </c>
      <c r="BF2273">
        <v>387</v>
      </c>
      <c r="BG2273">
        <v>1</v>
      </c>
      <c r="BH2273">
        <v>69</v>
      </c>
      <c r="BI2273">
        <v>63</v>
      </c>
      <c r="BJ2273">
        <v>60</v>
      </c>
      <c r="BK2273">
        <v>68</v>
      </c>
      <c r="BL2273">
        <v>57</v>
      </c>
    </row>
    <row r="2274" spans="1:64" ht="30" x14ac:dyDescent="0.25">
      <c r="A2274" t="s">
        <v>5068</v>
      </c>
      <c r="B2274">
        <v>30</v>
      </c>
      <c r="C2274">
        <v>67</v>
      </c>
      <c r="D2274">
        <v>67</v>
      </c>
      <c r="E2274" s="1" t="s">
        <v>1720</v>
      </c>
      <c r="F2274">
        <v>268879</v>
      </c>
      <c r="G2274" t="s">
        <v>537</v>
      </c>
      <c r="H2274" t="s">
        <v>98</v>
      </c>
      <c r="I2274" t="s">
        <v>68</v>
      </c>
      <c r="J2274">
        <v>67</v>
      </c>
      <c r="K2274" t="s">
        <v>229</v>
      </c>
      <c r="L2274">
        <v>0</v>
      </c>
      <c r="M2274" t="s">
        <v>72</v>
      </c>
      <c r="N2274" t="s">
        <v>72</v>
      </c>
      <c r="O2274" t="s">
        <v>72</v>
      </c>
      <c r="P2274">
        <v>236</v>
      </c>
      <c r="Q2274">
        <v>43</v>
      </c>
      <c r="R2274">
        <v>36</v>
      </c>
      <c r="S2274">
        <v>56</v>
      </c>
      <c r="T2274">
        <v>63</v>
      </c>
      <c r="U2274">
        <v>38</v>
      </c>
      <c r="V2274">
        <v>255</v>
      </c>
      <c r="W2274">
        <v>53</v>
      </c>
      <c r="X2274">
        <v>47</v>
      </c>
      <c r="Y2274">
        <v>38</v>
      </c>
      <c r="Z2274">
        <v>61</v>
      </c>
      <c r="AA2274">
        <v>56</v>
      </c>
      <c r="AB2274">
        <v>356</v>
      </c>
      <c r="AC2274">
        <v>73</v>
      </c>
      <c r="AD2274">
        <v>69</v>
      </c>
      <c r="AE2274">
        <v>68</v>
      </c>
      <c r="AF2274">
        <v>66</v>
      </c>
      <c r="AG2274">
        <v>80</v>
      </c>
      <c r="AH2274">
        <v>311</v>
      </c>
      <c r="AI2274">
        <v>42</v>
      </c>
      <c r="AJ2274">
        <v>71</v>
      </c>
      <c r="AK2274">
        <v>91</v>
      </c>
      <c r="AL2274">
        <v>68</v>
      </c>
      <c r="AM2274">
        <v>39</v>
      </c>
      <c r="AN2274">
        <v>273</v>
      </c>
      <c r="AO2274">
        <v>78</v>
      </c>
      <c r="AP2274">
        <v>72</v>
      </c>
      <c r="AQ2274">
        <v>41</v>
      </c>
      <c r="AR2274">
        <v>52</v>
      </c>
      <c r="AS2274">
        <v>30</v>
      </c>
      <c r="AT2274">
        <v>62</v>
      </c>
      <c r="AU2274">
        <v>197</v>
      </c>
      <c r="AV2274">
        <v>66</v>
      </c>
      <c r="AW2274">
        <v>66</v>
      </c>
      <c r="AX2274">
        <v>65</v>
      </c>
      <c r="AY2274">
        <v>41</v>
      </c>
      <c r="AZ2274">
        <v>9</v>
      </c>
      <c r="BA2274">
        <v>8</v>
      </c>
      <c r="BB2274">
        <v>13</v>
      </c>
      <c r="BC2274">
        <v>5</v>
      </c>
      <c r="BD2274">
        <v>6</v>
      </c>
      <c r="BE2274">
        <v>1669</v>
      </c>
      <c r="BF2274">
        <v>363</v>
      </c>
      <c r="BG2274">
        <v>1</v>
      </c>
      <c r="BH2274">
        <v>71</v>
      </c>
      <c r="BI2274">
        <v>38</v>
      </c>
      <c r="BJ2274">
        <v>54</v>
      </c>
      <c r="BK2274">
        <v>58</v>
      </c>
      <c r="BL2274">
        <v>66</v>
      </c>
    </row>
    <row r="2275" spans="1:64" ht="30" x14ac:dyDescent="0.25">
      <c r="A2275" t="s">
        <v>5069</v>
      </c>
      <c r="B2275">
        <v>19</v>
      </c>
      <c r="C2275">
        <v>63</v>
      </c>
      <c r="D2275">
        <v>78</v>
      </c>
      <c r="E2275" s="1" t="s">
        <v>4401</v>
      </c>
      <c r="F2275">
        <v>268912</v>
      </c>
      <c r="G2275" t="s">
        <v>359</v>
      </c>
      <c r="H2275" t="s">
        <v>139</v>
      </c>
      <c r="I2275" t="s">
        <v>77</v>
      </c>
      <c r="J2275">
        <v>63</v>
      </c>
      <c r="K2275" t="s">
        <v>508</v>
      </c>
      <c r="L2275">
        <v>15</v>
      </c>
      <c r="M2275" t="s">
        <v>92</v>
      </c>
      <c r="N2275" t="s">
        <v>991</v>
      </c>
      <c r="O2275" t="s">
        <v>1666</v>
      </c>
      <c r="P2275">
        <v>51</v>
      </c>
      <c r="Q2275">
        <v>12</v>
      </c>
      <c r="R2275">
        <v>7</v>
      </c>
      <c r="S2275">
        <v>8</v>
      </c>
      <c r="T2275">
        <v>17</v>
      </c>
      <c r="U2275">
        <v>7</v>
      </c>
      <c r="V2275">
        <v>90</v>
      </c>
      <c r="W2275">
        <v>13</v>
      </c>
      <c r="X2275">
        <v>15</v>
      </c>
      <c r="Y2275">
        <v>18</v>
      </c>
      <c r="Z2275">
        <v>30</v>
      </c>
      <c r="AA2275">
        <v>14</v>
      </c>
      <c r="AB2275">
        <v>184</v>
      </c>
      <c r="AC2275">
        <v>40</v>
      </c>
      <c r="AD2275">
        <v>34</v>
      </c>
      <c r="AE2275">
        <v>28</v>
      </c>
      <c r="AF2275">
        <v>50</v>
      </c>
      <c r="AG2275">
        <v>32</v>
      </c>
      <c r="AH2275">
        <v>191</v>
      </c>
      <c r="AI2275">
        <v>43</v>
      </c>
      <c r="AJ2275">
        <v>54</v>
      </c>
      <c r="AK2275">
        <v>30</v>
      </c>
      <c r="AL2275">
        <v>55</v>
      </c>
      <c r="AM2275">
        <v>9</v>
      </c>
      <c r="AN2275">
        <v>99</v>
      </c>
      <c r="AO2275">
        <v>26</v>
      </c>
      <c r="AP2275">
        <v>7</v>
      </c>
      <c r="AQ2275">
        <v>7</v>
      </c>
      <c r="AR2275">
        <v>38</v>
      </c>
      <c r="AS2275">
        <v>21</v>
      </c>
      <c r="AT2275">
        <v>33</v>
      </c>
      <c r="AU2275">
        <v>33</v>
      </c>
      <c r="AV2275">
        <v>7</v>
      </c>
      <c r="AW2275">
        <v>14</v>
      </c>
      <c r="AX2275">
        <v>12</v>
      </c>
      <c r="AY2275">
        <v>313</v>
      </c>
      <c r="AZ2275">
        <v>66</v>
      </c>
      <c r="BA2275">
        <v>56</v>
      </c>
      <c r="BB2275">
        <v>57</v>
      </c>
      <c r="BC2275">
        <v>63</v>
      </c>
      <c r="BD2275">
        <v>71</v>
      </c>
      <c r="BE2275">
        <v>961</v>
      </c>
      <c r="BF2275">
        <v>351</v>
      </c>
      <c r="BG2275">
        <v>1</v>
      </c>
      <c r="BH2275">
        <v>66</v>
      </c>
      <c r="BI2275">
        <v>56</v>
      </c>
      <c r="BJ2275">
        <v>57</v>
      </c>
      <c r="BK2275">
        <v>71</v>
      </c>
      <c r="BL2275">
        <v>38</v>
      </c>
    </row>
    <row r="2276" spans="1:64" ht="30" x14ac:dyDescent="0.25">
      <c r="A2276" t="s">
        <v>5070</v>
      </c>
      <c r="B2276">
        <v>21</v>
      </c>
      <c r="C2276">
        <v>67</v>
      </c>
      <c r="D2276">
        <v>78</v>
      </c>
      <c r="E2276" s="1" t="s">
        <v>5071</v>
      </c>
      <c r="F2276">
        <v>268934</v>
      </c>
      <c r="G2276" t="s">
        <v>90</v>
      </c>
      <c r="H2276" t="s">
        <v>308</v>
      </c>
      <c r="I2276" t="s">
        <v>68</v>
      </c>
      <c r="J2276">
        <v>69</v>
      </c>
      <c r="K2276" t="s">
        <v>106</v>
      </c>
      <c r="L2276">
        <v>11</v>
      </c>
      <c r="M2276" t="s">
        <v>94</v>
      </c>
      <c r="N2276" t="s">
        <v>338</v>
      </c>
      <c r="O2276" t="s">
        <v>70</v>
      </c>
      <c r="P2276">
        <v>296</v>
      </c>
      <c r="Q2276">
        <v>35</v>
      </c>
      <c r="R2276">
        <v>66</v>
      </c>
      <c r="S2276">
        <v>71</v>
      </c>
      <c r="T2276">
        <v>60</v>
      </c>
      <c r="U2276">
        <v>64</v>
      </c>
      <c r="V2276">
        <v>272</v>
      </c>
      <c r="W2276">
        <v>67</v>
      </c>
      <c r="X2276">
        <v>57</v>
      </c>
      <c r="Y2276">
        <v>45</v>
      </c>
      <c r="Z2276">
        <v>35</v>
      </c>
      <c r="AA2276">
        <v>68</v>
      </c>
      <c r="AB2276">
        <v>342</v>
      </c>
      <c r="AC2276">
        <v>70</v>
      </c>
      <c r="AD2276">
        <v>71</v>
      </c>
      <c r="AE2276">
        <v>62</v>
      </c>
      <c r="AF2276">
        <v>68</v>
      </c>
      <c r="AG2276">
        <v>71</v>
      </c>
      <c r="AH2276">
        <v>344</v>
      </c>
      <c r="AI2276">
        <v>70</v>
      </c>
      <c r="AJ2276">
        <v>76</v>
      </c>
      <c r="AK2276">
        <v>64</v>
      </c>
      <c r="AL2276">
        <v>64</v>
      </c>
      <c r="AM2276">
        <v>70</v>
      </c>
      <c r="AN2276">
        <v>223</v>
      </c>
      <c r="AO2276">
        <v>38</v>
      </c>
      <c r="AP2276">
        <v>17</v>
      </c>
      <c r="AQ2276">
        <v>64</v>
      </c>
      <c r="AR2276">
        <v>48</v>
      </c>
      <c r="AS2276">
        <v>56</v>
      </c>
      <c r="AT2276">
        <v>53</v>
      </c>
      <c r="AU2276">
        <v>87</v>
      </c>
      <c r="AV2276">
        <v>22</v>
      </c>
      <c r="AW2276">
        <v>25</v>
      </c>
      <c r="AX2276">
        <v>40</v>
      </c>
      <c r="AY2276">
        <v>56</v>
      </c>
      <c r="AZ2276">
        <v>12</v>
      </c>
      <c r="BA2276">
        <v>13</v>
      </c>
      <c r="BB2276">
        <v>10</v>
      </c>
      <c r="BC2276">
        <v>13</v>
      </c>
      <c r="BD2276">
        <v>8</v>
      </c>
      <c r="BE2276">
        <v>1620</v>
      </c>
      <c r="BF2276">
        <v>340</v>
      </c>
      <c r="BG2276">
        <v>1</v>
      </c>
      <c r="BH2276">
        <v>71</v>
      </c>
      <c r="BI2276">
        <v>67</v>
      </c>
      <c r="BJ2276">
        <v>48</v>
      </c>
      <c r="BK2276">
        <v>66</v>
      </c>
      <c r="BL2276">
        <v>29</v>
      </c>
    </row>
    <row r="2277" spans="1:64" ht="45" x14ac:dyDescent="0.25">
      <c r="A2277" t="s">
        <v>5072</v>
      </c>
      <c r="B2277">
        <v>18</v>
      </c>
      <c r="C2277">
        <v>65</v>
      </c>
      <c r="D2277">
        <v>80</v>
      </c>
      <c r="E2277" s="1" t="s">
        <v>5073</v>
      </c>
      <c r="F2277">
        <v>269186</v>
      </c>
      <c r="G2277" t="s">
        <v>494</v>
      </c>
      <c r="H2277" t="s">
        <v>290</v>
      </c>
      <c r="I2277" t="s">
        <v>68</v>
      </c>
      <c r="J2277">
        <v>67</v>
      </c>
      <c r="K2277" t="s">
        <v>106</v>
      </c>
      <c r="L2277">
        <v>15</v>
      </c>
      <c r="M2277" t="s">
        <v>932</v>
      </c>
      <c r="N2277" t="s">
        <v>79</v>
      </c>
      <c r="O2277" t="s">
        <v>190</v>
      </c>
      <c r="P2277">
        <v>298</v>
      </c>
      <c r="Q2277">
        <v>49</v>
      </c>
      <c r="R2277">
        <v>67</v>
      </c>
      <c r="S2277">
        <v>61</v>
      </c>
      <c r="T2277">
        <v>63</v>
      </c>
      <c r="U2277">
        <v>58</v>
      </c>
      <c r="V2277">
        <v>293</v>
      </c>
      <c r="W2277">
        <v>63</v>
      </c>
      <c r="X2277">
        <v>53</v>
      </c>
      <c r="Y2277">
        <v>56</v>
      </c>
      <c r="Z2277">
        <v>55</v>
      </c>
      <c r="AA2277">
        <v>66</v>
      </c>
      <c r="AB2277">
        <v>342</v>
      </c>
      <c r="AC2277">
        <v>70</v>
      </c>
      <c r="AD2277">
        <v>70</v>
      </c>
      <c r="AE2277">
        <v>66</v>
      </c>
      <c r="AF2277">
        <v>64</v>
      </c>
      <c r="AG2277">
        <v>72</v>
      </c>
      <c r="AH2277">
        <v>337</v>
      </c>
      <c r="AI2277">
        <v>66</v>
      </c>
      <c r="AJ2277">
        <v>74</v>
      </c>
      <c r="AK2277">
        <v>68</v>
      </c>
      <c r="AL2277">
        <v>72</v>
      </c>
      <c r="AM2277">
        <v>57</v>
      </c>
      <c r="AN2277">
        <v>268</v>
      </c>
      <c r="AO2277">
        <v>54</v>
      </c>
      <c r="AP2277">
        <v>26</v>
      </c>
      <c r="AQ2277">
        <v>66</v>
      </c>
      <c r="AR2277">
        <v>59</v>
      </c>
      <c r="AS2277">
        <v>63</v>
      </c>
      <c r="AT2277">
        <v>61</v>
      </c>
      <c r="AU2277">
        <v>79</v>
      </c>
      <c r="AV2277">
        <v>29</v>
      </c>
      <c r="AW2277">
        <v>25</v>
      </c>
      <c r="AX2277">
        <v>25</v>
      </c>
      <c r="AY2277">
        <v>62</v>
      </c>
      <c r="AZ2277">
        <v>14</v>
      </c>
      <c r="BA2277">
        <v>14</v>
      </c>
      <c r="BB2277">
        <v>12</v>
      </c>
      <c r="BC2277">
        <v>15</v>
      </c>
      <c r="BD2277">
        <v>7</v>
      </c>
      <c r="BE2277">
        <v>1679</v>
      </c>
      <c r="BF2277">
        <v>354</v>
      </c>
      <c r="BG2277">
        <v>1</v>
      </c>
      <c r="BH2277">
        <v>70</v>
      </c>
      <c r="BI2277">
        <v>64</v>
      </c>
      <c r="BJ2277">
        <v>57</v>
      </c>
      <c r="BK2277">
        <v>65</v>
      </c>
      <c r="BL2277">
        <v>30</v>
      </c>
    </row>
    <row r="2278" spans="1:64" ht="30" x14ac:dyDescent="0.25">
      <c r="A2278" t="s">
        <v>5074</v>
      </c>
      <c r="B2278">
        <v>20</v>
      </c>
      <c r="C2278">
        <v>66</v>
      </c>
      <c r="D2278">
        <v>79</v>
      </c>
      <c r="E2278" s="1" t="s">
        <v>5075</v>
      </c>
      <c r="F2278">
        <v>269350</v>
      </c>
      <c r="G2278" t="s">
        <v>283</v>
      </c>
      <c r="H2278" t="s">
        <v>290</v>
      </c>
      <c r="I2278" t="s">
        <v>68</v>
      </c>
      <c r="J2278">
        <v>67</v>
      </c>
      <c r="K2278" t="s">
        <v>189</v>
      </c>
      <c r="L2278">
        <v>13</v>
      </c>
      <c r="M2278" t="s">
        <v>1025</v>
      </c>
      <c r="N2278" t="s">
        <v>185</v>
      </c>
      <c r="O2278" t="s">
        <v>80</v>
      </c>
      <c r="P2278">
        <v>291</v>
      </c>
      <c r="Q2278">
        <v>58</v>
      </c>
      <c r="R2278" t="s">
        <v>3750</v>
      </c>
      <c r="S2278">
        <v>63</v>
      </c>
      <c r="T2278">
        <v>60</v>
      </c>
      <c r="U2278">
        <v>59</v>
      </c>
      <c r="V2278">
        <v>284</v>
      </c>
      <c r="W2278">
        <v>60</v>
      </c>
      <c r="X2278">
        <v>60</v>
      </c>
      <c r="Y2278">
        <v>51</v>
      </c>
      <c r="Z2278">
        <v>53</v>
      </c>
      <c r="AA2278">
        <v>60</v>
      </c>
      <c r="AB2278">
        <v>355</v>
      </c>
      <c r="AC2278">
        <v>77</v>
      </c>
      <c r="AD2278">
        <v>79</v>
      </c>
      <c r="AE2278">
        <v>66</v>
      </c>
      <c r="AF2278">
        <v>63</v>
      </c>
      <c r="AG2278">
        <v>70</v>
      </c>
      <c r="AH2278">
        <v>329</v>
      </c>
      <c r="AI2278">
        <v>60</v>
      </c>
      <c r="AJ2278">
        <v>80</v>
      </c>
      <c r="AK2278">
        <v>65</v>
      </c>
      <c r="AL2278">
        <v>75</v>
      </c>
      <c r="AM2278">
        <v>49</v>
      </c>
      <c r="AN2278">
        <v>291</v>
      </c>
      <c r="AO2278">
        <v>71</v>
      </c>
      <c r="AP2278">
        <v>60</v>
      </c>
      <c r="AQ2278" t="s">
        <v>1680</v>
      </c>
      <c r="AR2278">
        <v>49</v>
      </c>
      <c r="AS2278">
        <v>52</v>
      </c>
      <c r="AT2278">
        <v>55</v>
      </c>
      <c r="AU2278">
        <v>187</v>
      </c>
      <c r="AV2278">
        <v>60</v>
      </c>
      <c r="AW2278">
        <v>64</v>
      </c>
      <c r="AX2278">
        <v>63</v>
      </c>
      <c r="AY2278">
        <v>54</v>
      </c>
      <c r="AZ2278">
        <v>9</v>
      </c>
      <c r="BA2278">
        <v>12</v>
      </c>
      <c r="BB2278">
        <v>11</v>
      </c>
      <c r="BC2278">
        <v>8</v>
      </c>
      <c r="BD2278">
        <v>14</v>
      </c>
      <c r="BE2278">
        <v>1791</v>
      </c>
      <c r="BF2278">
        <v>382</v>
      </c>
      <c r="BG2278">
        <v>1</v>
      </c>
      <c r="BH2278">
        <v>78</v>
      </c>
      <c r="BI2278">
        <v>53</v>
      </c>
      <c r="BJ2278">
        <v>56</v>
      </c>
      <c r="BK2278">
        <v>61</v>
      </c>
      <c r="BL2278">
        <v>62</v>
      </c>
    </row>
    <row r="2279" spans="1:64" ht="30" x14ac:dyDescent="0.25">
      <c r="A2279" t="s">
        <v>4870</v>
      </c>
      <c r="B2279">
        <v>23</v>
      </c>
      <c r="C2279" t="s">
        <v>1148</v>
      </c>
      <c r="D2279" t="s">
        <v>193</v>
      </c>
      <c r="E2279" s="1" t="s">
        <v>4871</v>
      </c>
      <c r="F2279">
        <v>269421</v>
      </c>
      <c r="G2279" t="s">
        <v>112</v>
      </c>
      <c r="H2279" t="s">
        <v>260</v>
      </c>
      <c r="I2279" t="s">
        <v>68</v>
      </c>
      <c r="J2279">
        <v>76</v>
      </c>
      <c r="K2279" t="s">
        <v>106</v>
      </c>
      <c r="L2279">
        <v>5</v>
      </c>
      <c r="M2279" t="s">
        <v>567</v>
      </c>
      <c r="N2279" t="s">
        <v>196</v>
      </c>
      <c r="O2279" t="s">
        <v>1277</v>
      </c>
      <c r="P2279">
        <v>349</v>
      </c>
      <c r="Q2279" t="s">
        <v>4872</v>
      </c>
      <c r="R2279">
        <v>74</v>
      </c>
      <c r="S2279" t="s">
        <v>660</v>
      </c>
      <c r="T2279" t="s">
        <v>607</v>
      </c>
      <c r="U2279">
        <v>65</v>
      </c>
      <c r="V2279">
        <v>332</v>
      </c>
      <c r="W2279">
        <v>75</v>
      </c>
      <c r="X2279">
        <v>66</v>
      </c>
      <c r="Y2279">
        <v>53</v>
      </c>
      <c r="Z2279" t="s">
        <v>2139</v>
      </c>
      <c r="AA2279" t="s">
        <v>660</v>
      </c>
      <c r="AB2279">
        <v>390</v>
      </c>
      <c r="AC2279" t="s">
        <v>526</v>
      </c>
      <c r="AD2279">
        <v>84</v>
      </c>
      <c r="AE2279">
        <v>79</v>
      </c>
      <c r="AF2279" t="s">
        <v>369</v>
      </c>
      <c r="AG2279">
        <v>70</v>
      </c>
      <c r="AH2279">
        <v>367</v>
      </c>
      <c r="AI2279" t="s">
        <v>4873</v>
      </c>
      <c r="AJ2279">
        <v>82</v>
      </c>
      <c r="AK2279" t="s">
        <v>221</v>
      </c>
      <c r="AL2279">
        <v>63</v>
      </c>
      <c r="AM2279">
        <v>66</v>
      </c>
      <c r="AN2279">
        <v>326</v>
      </c>
      <c r="AO2279" t="s">
        <v>546</v>
      </c>
      <c r="AP2279" t="s">
        <v>4874</v>
      </c>
      <c r="AQ2279" t="s">
        <v>1052</v>
      </c>
      <c r="AR2279" t="s">
        <v>4875</v>
      </c>
      <c r="AS2279">
        <v>63</v>
      </c>
      <c r="AT2279">
        <v>67</v>
      </c>
      <c r="AU2279">
        <v>106</v>
      </c>
      <c r="AV2279">
        <v>37</v>
      </c>
      <c r="AW2279" t="s">
        <v>4876</v>
      </c>
      <c r="AX2279" t="s">
        <v>4877</v>
      </c>
      <c r="AY2279">
        <v>49</v>
      </c>
      <c r="AZ2279">
        <v>14</v>
      </c>
      <c r="BA2279">
        <v>6</v>
      </c>
      <c r="BB2279">
        <v>9</v>
      </c>
      <c r="BC2279">
        <v>5</v>
      </c>
      <c r="BD2279">
        <v>15</v>
      </c>
      <c r="BE2279">
        <v>1919</v>
      </c>
      <c r="BF2279">
        <v>408</v>
      </c>
      <c r="BG2279">
        <v>1</v>
      </c>
      <c r="BH2279">
        <v>83</v>
      </c>
      <c r="BI2279">
        <v>72</v>
      </c>
      <c r="BJ2279">
        <v>68</v>
      </c>
      <c r="BK2279">
        <v>74</v>
      </c>
      <c r="BL2279">
        <v>40</v>
      </c>
    </row>
    <row r="2280" spans="1:64" ht="75" x14ac:dyDescent="0.25">
      <c r="A2280" t="s">
        <v>4878</v>
      </c>
      <c r="B2280">
        <v>21</v>
      </c>
      <c r="C2280">
        <v>64</v>
      </c>
      <c r="D2280">
        <v>73</v>
      </c>
      <c r="E2280" s="1" t="s">
        <v>4879</v>
      </c>
      <c r="F2280">
        <v>269467</v>
      </c>
      <c r="G2280" t="s">
        <v>183</v>
      </c>
      <c r="H2280" t="s">
        <v>290</v>
      </c>
      <c r="I2280" t="s">
        <v>77</v>
      </c>
      <c r="J2280">
        <v>64</v>
      </c>
      <c r="K2280" t="s">
        <v>478</v>
      </c>
      <c r="L2280">
        <v>9</v>
      </c>
      <c r="M2280" t="s">
        <v>1456</v>
      </c>
      <c r="N2280" t="s">
        <v>248</v>
      </c>
      <c r="O2280" t="s">
        <v>72</v>
      </c>
      <c r="P2280">
        <v>235</v>
      </c>
      <c r="Q2280">
        <v>62</v>
      </c>
      <c r="R2280">
        <v>31</v>
      </c>
      <c r="S2280">
        <v>48</v>
      </c>
      <c r="T2280">
        <v>59</v>
      </c>
      <c r="U2280">
        <v>35</v>
      </c>
      <c r="V2280">
        <v>250</v>
      </c>
      <c r="W2280">
        <v>59</v>
      </c>
      <c r="X2280">
        <v>52</v>
      </c>
      <c r="Y2280">
        <v>33</v>
      </c>
      <c r="Z2280">
        <v>48</v>
      </c>
      <c r="AA2280">
        <v>58</v>
      </c>
      <c r="AB2280">
        <v>307</v>
      </c>
      <c r="AC2280">
        <v>70</v>
      </c>
      <c r="AD2280" t="s">
        <v>445</v>
      </c>
      <c r="AE2280">
        <v>54</v>
      </c>
      <c r="AF2280">
        <v>59</v>
      </c>
      <c r="AG2280">
        <v>47</v>
      </c>
      <c r="AH2280">
        <v>298</v>
      </c>
      <c r="AI2280">
        <v>49</v>
      </c>
      <c r="AJ2280">
        <v>66</v>
      </c>
      <c r="AK2280" t="s">
        <v>3877</v>
      </c>
      <c r="AL2280">
        <v>73</v>
      </c>
      <c r="AM2280">
        <v>44</v>
      </c>
      <c r="AN2280">
        <v>249</v>
      </c>
      <c r="AO2280">
        <v>56</v>
      </c>
      <c r="AP2280">
        <v>60</v>
      </c>
      <c r="AQ2280">
        <v>49</v>
      </c>
      <c r="AR2280">
        <v>42</v>
      </c>
      <c r="AS2280">
        <v>42</v>
      </c>
      <c r="AT2280">
        <v>46</v>
      </c>
      <c r="AU2280">
        <v>178</v>
      </c>
      <c r="AV2280">
        <v>50</v>
      </c>
      <c r="AW2280">
        <v>65</v>
      </c>
      <c r="AX2280">
        <v>63</v>
      </c>
      <c r="AY2280">
        <v>57</v>
      </c>
      <c r="AZ2280">
        <v>13</v>
      </c>
      <c r="BA2280">
        <v>13</v>
      </c>
      <c r="BB2280">
        <v>6</v>
      </c>
      <c r="BC2280">
        <v>14</v>
      </c>
      <c r="BD2280">
        <v>11</v>
      </c>
      <c r="BE2280">
        <v>1574</v>
      </c>
      <c r="BF2280">
        <v>349</v>
      </c>
      <c r="BG2280">
        <v>1</v>
      </c>
      <c r="BH2280">
        <v>74</v>
      </c>
      <c r="BI2280">
        <v>39</v>
      </c>
      <c r="BJ2280">
        <v>53</v>
      </c>
      <c r="BK2280">
        <v>57</v>
      </c>
      <c r="BL2280">
        <v>58</v>
      </c>
    </row>
    <row r="2281" spans="1:64" ht="45" x14ac:dyDescent="0.25">
      <c r="A2281" t="s">
        <v>4880</v>
      </c>
      <c r="B2281">
        <v>18</v>
      </c>
      <c r="C2281">
        <v>66</v>
      </c>
      <c r="D2281">
        <v>80</v>
      </c>
      <c r="E2281" s="1" t="s">
        <v>4881</v>
      </c>
      <c r="F2281">
        <v>269728</v>
      </c>
      <c r="G2281" t="s">
        <v>146</v>
      </c>
      <c r="H2281" t="s">
        <v>67</v>
      </c>
      <c r="I2281" t="s">
        <v>68</v>
      </c>
      <c r="J2281">
        <v>69</v>
      </c>
      <c r="K2281" t="s">
        <v>69</v>
      </c>
      <c r="L2281">
        <v>14</v>
      </c>
      <c r="M2281" t="s">
        <v>1025</v>
      </c>
      <c r="N2281" t="s">
        <v>79</v>
      </c>
      <c r="O2281" t="s">
        <v>2042</v>
      </c>
      <c r="P2281">
        <v>286</v>
      </c>
      <c r="Q2281">
        <v>55</v>
      </c>
      <c r="R2281">
        <v>69</v>
      </c>
      <c r="S2281">
        <v>45</v>
      </c>
      <c r="T2281">
        <v>63</v>
      </c>
      <c r="U2281">
        <v>54</v>
      </c>
      <c r="V2281">
        <v>307</v>
      </c>
      <c r="W2281">
        <v>72</v>
      </c>
      <c r="X2281">
        <v>58</v>
      </c>
      <c r="Y2281">
        <v>51</v>
      </c>
      <c r="Z2281">
        <v>54</v>
      </c>
      <c r="AA2281">
        <v>72</v>
      </c>
      <c r="AB2281">
        <v>346</v>
      </c>
      <c r="AC2281">
        <v>73</v>
      </c>
      <c r="AD2281">
        <v>70</v>
      </c>
      <c r="AE2281">
        <v>72</v>
      </c>
      <c r="AF2281">
        <v>63</v>
      </c>
      <c r="AG2281">
        <v>68</v>
      </c>
      <c r="AH2281">
        <v>293</v>
      </c>
      <c r="AI2281">
        <v>64</v>
      </c>
      <c r="AJ2281">
        <v>60</v>
      </c>
      <c r="AK2281">
        <v>52</v>
      </c>
      <c r="AL2281">
        <v>58</v>
      </c>
      <c r="AM2281">
        <v>59</v>
      </c>
      <c r="AN2281">
        <v>269</v>
      </c>
      <c r="AO2281">
        <v>43</v>
      </c>
      <c r="AP2281">
        <v>34</v>
      </c>
      <c r="AQ2281">
        <v>64</v>
      </c>
      <c r="AR2281">
        <v>66</v>
      </c>
      <c r="AS2281">
        <v>62</v>
      </c>
      <c r="AT2281">
        <v>72</v>
      </c>
      <c r="AU2281">
        <v>124</v>
      </c>
      <c r="AV2281">
        <v>42</v>
      </c>
      <c r="AW2281">
        <v>37</v>
      </c>
      <c r="AX2281">
        <v>45</v>
      </c>
      <c r="AY2281">
        <v>56</v>
      </c>
      <c r="AZ2281">
        <v>15</v>
      </c>
      <c r="BA2281">
        <v>11</v>
      </c>
      <c r="BB2281">
        <v>13</v>
      </c>
      <c r="BC2281">
        <v>12</v>
      </c>
      <c r="BD2281">
        <v>5</v>
      </c>
      <c r="BE2281">
        <v>1681</v>
      </c>
      <c r="BF2281">
        <v>361</v>
      </c>
      <c r="BG2281">
        <v>1</v>
      </c>
      <c r="BH2281">
        <v>71</v>
      </c>
      <c r="BI2281">
        <v>65</v>
      </c>
      <c r="BJ2281">
        <v>60</v>
      </c>
      <c r="BK2281">
        <v>71</v>
      </c>
      <c r="BL2281">
        <v>40</v>
      </c>
    </row>
    <row r="2282" spans="1:64" ht="45" x14ac:dyDescent="0.25">
      <c r="A2282" t="s">
        <v>3063</v>
      </c>
      <c r="B2282">
        <v>19</v>
      </c>
      <c r="C2282">
        <v>63</v>
      </c>
      <c r="D2282">
        <v>80</v>
      </c>
      <c r="E2282" s="1" t="s">
        <v>867</v>
      </c>
      <c r="F2282">
        <v>256500</v>
      </c>
      <c r="G2282" t="s">
        <v>183</v>
      </c>
      <c r="H2282" t="s">
        <v>612</v>
      </c>
      <c r="I2282" t="s">
        <v>68</v>
      </c>
      <c r="J2282">
        <v>65</v>
      </c>
      <c r="K2282" t="s">
        <v>189</v>
      </c>
      <c r="L2282">
        <v>17</v>
      </c>
      <c r="M2282" t="s">
        <v>1854</v>
      </c>
      <c r="N2282" t="s">
        <v>79</v>
      </c>
      <c r="O2282" t="s">
        <v>706</v>
      </c>
      <c r="P2282">
        <v>210</v>
      </c>
      <c r="Q2282">
        <v>44</v>
      </c>
      <c r="R2282">
        <v>22</v>
      </c>
      <c r="S2282">
        <v>62</v>
      </c>
      <c r="T2282">
        <v>58</v>
      </c>
      <c r="U2282">
        <v>24</v>
      </c>
      <c r="V2282">
        <v>187</v>
      </c>
      <c r="W2282">
        <v>44</v>
      </c>
      <c r="X2282">
        <v>23</v>
      </c>
      <c r="Y2282">
        <v>20</v>
      </c>
      <c r="Z2282">
        <v>47</v>
      </c>
      <c r="AA2282">
        <v>53</v>
      </c>
      <c r="AB2282">
        <v>347</v>
      </c>
      <c r="AC2282">
        <v>83</v>
      </c>
      <c r="AD2282">
        <v>86</v>
      </c>
      <c r="AE2282">
        <v>63</v>
      </c>
      <c r="AF2282">
        <v>58</v>
      </c>
      <c r="AG2282">
        <v>57</v>
      </c>
      <c r="AH2282">
        <v>270</v>
      </c>
      <c r="AI2282">
        <v>33</v>
      </c>
      <c r="AJ2282">
        <v>85</v>
      </c>
      <c r="AK2282">
        <v>53</v>
      </c>
      <c r="AL2282">
        <v>78</v>
      </c>
      <c r="AM2282">
        <v>21</v>
      </c>
      <c r="AN2282">
        <v>207</v>
      </c>
      <c r="AO2282">
        <v>59</v>
      </c>
      <c r="AP2282">
        <v>59</v>
      </c>
      <c r="AQ2282">
        <v>30</v>
      </c>
      <c r="AR2282">
        <v>34</v>
      </c>
      <c r="AS2282">
        <v>25</v>
      </c>
      <c r="AT2282">
        <v>46</v>
      </c>
      <c r="AU2282">
        <v>181</v>
      </c>
      <c r="AV2282">
        <v>58</v>
      </c>
      <c r="AW2282">
        <v>64</v>
      </c>
      <c r="AX2282">
        <v>59</v>
      </c>
      <c r="AY2282">
        <v>46</v>
      </c>
      <c r="AZ2282">
        <v>12</v>
      </c>
      <c r="BA2282">
        <v>8</v>
      </c>
      <c r="BB2282">
        <v>8</v>
      </c>
      <c r="BC2282">
        <v>10</v>
      </c>
      <c r="BD2282">
        <v>8</v>
      </c>
      <c r="BE2282">
        <v>1448</v>
      </c>
      <c r="BF2282">
        <v>334</v>
      </c>
      <c r="BG2282">
        <v>1</v>
      </c>
      <c r="BH2282">
        <v>85</v>
      </c>
      <c r="BI2282">
        <v>25</v>
      </c>
      <c r="BJ2282">
        <v>45</v>
      </c>
      <c r="BK2282">
        <v>50</v>
      </c>
      <c r="BL2282">
        <v>61</v>
      </c>
    </row>
    <row r="2283" spans="1:64" ht="75" x14ac:dyDescent="0.25">
      <c r="A2283" t="s">
        <v>5076</v>
      </c>
      <c r="B2283">
        <v>21</v>
      </c>
      <c r="C2283">
        <v>68</v>
      </c>
      <c r="D2283">
        <v>79</v>
      </c>
      <c r="E2283" s="1" t="s">
        <v>2367</v>
      </c>
      <c r="F2283">
        <v>256564</v>
      </c>
      <c r="G2283" t="s">
        <v>212</v>
      </c>
      <c r="H2283" t="s">
        <v>253</v>
      </c>
      <c r="I2283" t="s">
        <v>68</v>
      </c>
      <c r="J2283">
        <v>70</v>
      </c>
      <c r="K2283" t="s">
        <v>106</v>
      </c>
      <c r="L2283">
        <v>11</v>
      </c>
      <c r="M2283" t="s">
        <v>726</v>
      </c>
      <c r="N2283" t="s">
        <v>1292</v>
      </c>
      <c r="O2283" t="s">
        <v>72</v>
      </c>
      <c r="P2283">
        <v>316</v>
      </c>
      <c r="Q2283">
        <v>64</v>
      </c>
      <c r="R2283">
        <v>73</v>
      </c>
      <c r="S2283">
        <v>61</v>
      </c>
      <c r="T2283">
        <v>63</v>
      </c>
      <c r="U2283">
        <v>55</v>
      </c>
      <c r="V2283">
        <v>298</v>
      </c>
      <c r="W2283">
        <v>73</v>
      </c>
      <c r="X2283">
        <v>53</v>
      </c>
      <c r="Y2283">
        <v>45</v>
      </c>
      <c r="Z2283">
        <v>55</v>
      </c>
      <c r="AA2283">
        <v>72</v>
      </c>
      <c r="AB2283">
        <v>335</v>
      </c>
      <c r="AC2283">
        <v>77</v>
      </c>
      <c r="AD2283">
        <v>70</v>
      </c>
      <c r="AE2283">
        <v>67</v>
      </c>
      <c r="AF2283">
        <v>58</v>
      </c>
      <c r="AG2283">
        <v>63</v>
      </c>
      <c r="AH2283">
        <v>317</v>
      </c>
      <c r="AI2283">
        <v>66</v>
      </c>
      <c r="AJ2283">
        <v>76</v>
      </c>
      <c r="AK2283">
        <v>55</v>
      </c>
      <c r="AL2283">
        <v>69</v>
      </c>
      <c r="AM2283">
        <v>51</v>
      </c>
      <c r="AN2283">
        <v>253</v>
      </c>
      <c r="AO2283">
        <v>49</v>
      </c>
      <c r="AP2283">
        <v>27</v>
      </c>
      <c r="AQ2283">
        <v>69</v>
      </c>
      <c r="AR2283">
        <v>53</v>
      </c>
      <c r="AS2283">
        <v>55</v>
      </c>
      <c r="AT2283">
        <v>58</v>
      </c>
      <c r="AU2283">
        <v>93</v>
      </c>
      <c r="AV2283">
        <v>30</v>
      </c>
      <c r="AW2283">
        <v>33</v>
      </c>
      <c r="AX2283">
        <v>30</v>
      </c>
      <c r="AY2283">
        <v>41</v>
      </c>
      <c r="AZ2283">
        <v>9</v>
      </c>
      <c r="BA2283">
        <v>10</v>
      </c>
      <c r="BB2283">
        <v>8</v>
      </c>
      <c r="BC2283">
        <v>7</v>
      </c>
      <c r="BD2283">
        <v>7</v>
      </c>
      <c r="BE2283">
        <v>1653</v>
      </c>
      <c r="BF2283">
        <v>362</v>
      </c>
      <c r="BG2283">
        <v>1</v>
      </c>
      <c r="BH2283">
        <v>73</v>
      </c>
      <c r="BI2283">
        <v>65</v>
      </c>
      <c r="BJ2283">
        <v>59</v>
      </c>
      <c r="BK2283">
        <v>70</v>
      </c>
      <c r="BL2283">
        <v>33</v>
      </c>
    </row>
    <row r="2284" spans="1:64" ht="60" x14ac:dyDescent="0.25">
      <c r="A2284" t="s">
        <v>5077</v>
      </c>
      <c r="B2284">
        <v>22</v>
      </c>
      <c r="C2284">
        <v>71</v>
      </c>
      <c r="D2284">
        <v>78</v>
      </c>
      <c r="E2284" s="1" t="s">
        <v>3040</v>
      </c>
      <c r="F2284">
        <v>256658</v>
      </c>
      <c r="G2284" t="s">
        <v>289</v>
      </c>
      <c r="H2284" t="s">
        <v>612</v>
      </c>
      <c r="I2284" t="s">
        <v>68</v>
      </c>
      <c r="J2284">
        <v>73</v>
      </c>
      <c r="K2284" t="s">
        <v>106</v>
      </c>
      <c r="L2284">
        <v>7</v>
      </c>
      <c r="M2284" t="s">
        <v>454</v>
      </c>
      <c r="N2284" t="s">
        <v>580</v>
      </c>
      <c r="O2284" t="s">
        <v>72</v>
      </c>
      <c r="P2284">
        <v>320</v>
      </c>
      <c r="Q2284">
        <v>69</v>
      </c>
      <c r="R2284">
        <v>71</v>
      </c>
      <c r="S2284">
        <v>62</v>
      </c>
      <c r="T2284">
        <v>65</v>
      </c>
      <c r="U2284">
        <v>53</v>
      </c>
      <c r="V2284">
        <v>286</v>
      </c>
      <c r="W2284">
        <v>75</v>
      </c>
      <c r="X2284">
        <v>48</v>
      </c>
      <c r="Y2284">
        <v>43</v>
      </c>
      <c r="Z2284">
        <v>50</v>
      </c>
      <c r="AA2284">
        <v>70</v>
      </c>
      <c r="AB2284">
        <v>381</v>
      </c>
      <c r="AC2284">
        <v>78</v>
      </c>
      <c r="AD2284">
        <v>91</v>
      </c>
      <c r="AE2284">
        <v>70</v>
      </c>
      <c r="AF2284">
        <v>67</v>
      </c>
      <c r="AG2284">
        <v>75</v>
      </c>
      <c r="AH2284">
        <v>362</v>
      </c>
      <c r="AI2284">
        <v>75</v>
      </c>
      <c r="AJ2284">
        <v>82</v>
      </c>
      <c r="AK2284">
        <v>59</v>
      </c>
      <c r="AL2284">
        <v>78</v>
      </c>
      <c r="AM2284">
        <v>68</v>
      </c>
      <c r="AN2284">
        <v>267</v>
      </c>
      <c r="AO2284">
        <v>64</v>
      </c>
      <c r="AP2284">
        <v>15</v>
      </c>
      <c r="AQ2284">
        <v>69</v>
      </c>
      <c r="AR2284">
        <v>60</v>
      </c>
      <c r="AS2284">
        <v>59</v>
      </c>
      <c r="AT2284">
        <v>70</v>
      </c>
      <c r="AU2284">
        <v>72</v>
      </c>
      <c r="AV2284">
        <v>17</v>
      </c>
      <c r="AW2284">
        <v>36</v>
      </c>
      <c r="AX2284">
        <v>19</v>
      </c>
      <c r="AY2284">
        <v>50</v>
      </c>
      <c r="AZ2284">
        <v>12</v>
      </c>
      <c r="BA2284">
        <v>8</v>
      </c>
      <c r="BB2284">
        <v>6</v>
      </c>
      <c r="BC2284">
        <v>13</v>
      </c>
      <c r="BD2284">
        <v>11</v>
      </c>
      <c r="BE2284">
        <v>1738</v>
      </c>
      <c r="BF2284">
        <v>386</v>
      </c>
      <c r="BG2284">
        <v>1</v>
      </c>
      <c r="BH2284">
        <v>85</v>
      </c>
      <c r="BI2284">
        <v>70</v>
      </c>
      <c r="BJ2284">
        <v>61</v>
      </c>
      <c r="BK2284">
        <v>72</v>
      </c>
      <c r="BL2284">
        <v>27</v>
      </c>
    </row>
    <row r="2285" spans="1:64" ht="45" x14ac:dyDescent="0.25">
      <c r="A2285" t="s">
        <v>5078</v>
      </c>
      <c r="B2285">
        <v>24</v>
      </c>
      <c r="C2285">
        <v>76</v>
      </c>
      <c r="D2285">
        <v>80</v>
      </c>
      <c r="E2285" s="1" t="s">
        <v>5079</v>
      </c>
      <c r="F2285">
        <v>256688</v>
      </c>
      <c r="G2285" t="s">
        <v>90</v>
      </c>
      <c r="H2285" t="s">
        <v>156</v>
      </c>
      <c r="I2285" t="s">
        <v>68</v>
      </c>
      <c r="J2285">
        <v>78</v>
      </c>
      <c r="K2285" t="s">
        <v>69</v>
      </c>
      <c r="L2285">
        <v>4</v>
      </c>
      <c r="M2285" t="s">
        <v>613</v>
      </c>
      <c r="N2285" t="s">
        <v>132</v>
      </c>
      <c r="O2285" t="s">
        <v>1160</v>
      </c>
      <c r="P2285">
        <v>339</v>
      </c>
      <c r="Q2285">
        <v>80</v>
      </c>
      <c r="R2285">
        <v>70</v>
      </c>
      <c r="S2285">
        <v>47</v>
      </c>
      <c r="T2285">
        <v>77</v>
      </c>
      <c r="U2285">
        <v>65</v>
      </c>
      <c r="V2285">
        <v>380</v>
      </c>
      <c r="W2285">
        <v>78</v>
      </c>
      <c r="X2285">
        <v>74</v>
      </c>
      <c r="Y2285">
        <v>78</v>
      </c>
      <c r="Z2285">
        <v>72</v>
      </c>
      <c r="AA2285">
        <v>78</v>
      </c>
      <c r="AB2285">
        <v>365</v>
      </c>
      <c r="AC2285">
        <v>75</v>
      </c>
      <c r="AD2285">
        <v>73</v>
      </c>
      <c r="AE2285">
        <v>71</v>
      </c>
      <c r="AF2285">
        <v>72</v>
      </c>
      <c r="AG2285">
        <v>74</v>
      </c>
      <c r="AH2285">
        <v>369</v>
      </c>
      <c r="AI2285">
        <v>75</v>
      </c>
      <c r="AJ2285">
        <v>69</v>
      </c>
      <c r="AK2285">
        <v>78</v>
      </c>
      <c r="AL2285">
        <v>72</v>
      </c>
      <c r="AM2285">
        <v>75</v>
      </c>
      <c r="AN2285">
        <v>381</v>
      </c>
      <c r="AO2285">
        <v>80</v>
      </c>
      <c r="AP2285">
        <v>70</v>
      </c>
      <c r="AQ2285">
        <v>72</v>
      </c>
      <c r="AR2285">
        <v>84</v>
      </c>
      <c r="AS2285">
        <v>75</v>
      </c>
      <c r="AT2285">
        <v>74</v>
      </c>
      <c r="AU2285">
        <v>212</v>
      </c>
      <c r="AV2285">
        <v>71</v>
      </c>
      <c r="AW2285">
        <v>74</v>
      </c>
      <c r="AX2285">
        <v>67</v>
      </c>
      <c r="AY2285">
        <v>47</v>
      </c>
      <c r="AZ2285">
        <v>11</v>
      </c>
      <c r="BA2285">
        <v>9</v>
      </c>
      <c r="BB2285">
        <v>8</v>
      </c>
      <c r="BC2285">
        <v>12</v>
      </c>
      <c r="BD2285">
        <v>7</v>
      </c>
      <c r="BE2285">
        <v>2093</v>
      </c>
      <c r="BF2285">
        <v>445</v>
      </c>
      <c r="BG2285">
        <v>1</v>
      </c>
      <c r="BH2285">
        <v>74</v>
      </c>
      <c r="BI2285">
        <v>72</v>
      </c>
      <c r="BJ2285">
        <v>78</v>
      </c>
      <c r="BK2285">
        <v>77</v>
      </c>
      <c r="BL2285">
        <v>69</v>
      </c>
    </row>
    <row r="2286" spans="1:64" ht="30" x14ac:dyDescent="0.25">
      <c r="A2286" t="s">
        <v>4323</v>
      </c>
      <c r="B2286">
        <v>21</v>
      </c>
      <c r="C2286">
        <v>68</v>
      </c>
      <c r="D2286">
        <v>80</v>
      </c>
      <c r="E2286" s="1" t="s">
        <v>4324</v>
      </c>
      <c r="F2286">
        <v>256933</v>
      </c>
      <c r="G2286" t="s">
        <v>241</v>
      </c>
      <c r="H2286" t="s">
        <v>147</v>
      </c>
      <c r="I2286" t="s">
        <v>68</v>
      </c>
      <c r="J2286">
        <v>70</v>
      </c>
      <c r="K2286" t="s">
        <v>69</v>
      </c>
      <c r="L2286">
        <v>12</v>
      </c>
      <c r="M2286" t="s">
        <v>597</v>
      </c>
      <c r="N2286" t="s">
        <v>1292</v>
      </c>
      <c r="O2286" t="s">
        <v>80</v>
      </c>
      <c r="P2286">
        <v>280</v>
      </c>
      <c r="Q2286">
        <v>54</v>
      </c>
      <c r="R2286">
        <v>65</v>
      </c>
      <c r="S2286">
        <v>38</v>
      </c>
      <c r="T2286">
        <v>67</v>
      </c>
      <c r="U2286">
        <v>56</v>
      </c>
      <c r="V2286">
        <v>313</v>
      </c>
      <c r="W2286">
        <v>72</v>
      </c>
      <c r="X2286">
        <v>61</v>
      </c>
      <c r="Y2286">
        <v>57</v>
      </c>
      <c r="Z2286">
        <v>55</v>
      </c>
      <c r="AA2286">
        <v>68</v>
      </c>
      <c r="AB2286">
        <v>384</v>
      </c>
      <c r="AC2286">
        <v>80</v>
      </c>
      <c r="AD2286">
        <v>74</v>
      </c>
      <c r="AE2286">
        <v>83</v>
      </c>
      <c r="AF2286">
        <v>64</v>
      </c>
      <c r="AG2286">
        <v>83</v>
      </c>
      <c r="AH2286">
        <v>312</v>
      </c>
      <c r="AI2286">
        <v>63</v>
      </c>
      <c r="AJ2286">
        <v>61</v>
      </c>
      <c r="AK2286">
        <v>70</v>
      </c>
      <c r="AL2286">
        <v>61</v>
      </c>
      <c r="AM2286">
        <v>57</v>
      </c>
      <c r="AN2286">
        <v>271</v>
      </c>
      <c r="AO2286">
        <v>47</v>
      </c>
      <c r="AP2286">
        <v>35</v>
      </c>
      <c r="AQ2286">
        <v>68</v>
      </c>
      <c r="AR2286">
        <v>68</v>
      </c>
      <c r="AS2286">
        <v>53</v>
      </c>
      <c r="AT2286">
        <v>66</v>
      </c>
      <c r="AU2286">
        <v>106</v>
      </c>
      <c r="AV2286">
        <v>35</v>
      </c>
      <c r="AW2286">
        <v>37</v>
      </c>
      <c r="AX2286">
        <v>34</v>
      </c>
      <c r="AY2286">
        <v>54</v>
      </c>
      <c r="AZ2286">
        <v>11</v>
      </c>
      <c r="BA2286">
        <v>11</v>
      </c>
      <c r="BB2286">
        <v>11</v>
      </c>
      <c r="BC2286">
        <v>13</v>
      </c>
      <c r="BD2286">
        <v>8</v>
      </c>
      <c r="BE2286">
        <v>1720</v>
      </c>
      <c r="BF2286">
        <v>369</v>
      </c>
      <c r="BG2286">
        <v>1</v>
      </c>
      <c r="BH2286">
        <v>77</v>
      </c>
      <c r="BI2286">
        <v>62</v>
      </c>
      <c r="BJ2286">
        <v>62</v>
      </c>
      <c r="BK2286">
        <v>72</v>
      </c>
      <c r="BL2286">
        <v>36</v>
      </c>
    </row>
    <row r="2287" spans="1:64" ht="45" x14ac:dyDescent="0.25">
      <c r="A2287" t="s">
        <v>4325</v>
      </c>
      <c r="B2287">
        <v>22</v>
      </c>
      <c r="C2287">
        <v>74</v>
      </c>
      <c r="D2287">
        <v>82</v>
      </c>
      <c r="E2287" s="1" t="s">
        <v>4326</v>
      </c>
      <c r="F2287">
        <v>256949</v>
      </c>
      <c r="G2287" t="s">
        <v>259</v>
      </c>
      <c r="H2287" t="s">
        <v>76</v>
      </c>
      <c r="I2287" t="s">
        <v>68</v>
      </c>
      <c r="J2287">
        <v>76</v>
      </c>
      <c r="K2287" t="s">
        <v>69</v>
      </c>
      <c r="L2287">
        <v>8</v>
      </c>
      <c r="M2287" t="s">
        <v>998</v>
      </c>
      <c r="N2287" t="s">
        <v>886</v>
      </c>
      <c r="O2287" t="s">
        <v>1116</v>
      </c>
      <c r="P2287">
        <v>327</v>
      </c>
      <c r="Q2287">
        <v>68</v>
      </c>
      <c r="R2287">
        <v>70</v>
      </c>
      <c r="S2287">
        <v>55</v>
      </c>
      <c r="T2287">
        <v>73</v>
      </c>
      <c r="U2287">
        <v>61</v>
      </c>
      <c r="V2287">
        <v>351</v>
      </c>
      <c r="W2287">
        <v>75</v>
      </c>
      <c r="X2287">
        <v>69</v>
      </c>
      <c r="Y2287">
        <v>62</v>
      </c>
      <c r="Z2287">
        <v>70</v>
      </c>
      <c r="AA2287">
        <v>75</v>
      </c>
      <c r="AB2287">
        <v>392</v>
      </c>
      <c r="AC2287">
        <v>78</v>
      </c>
      <c r="AD2287">
        <v>76</v>
      </c>
      <c r="AE2287">
        <v>85</v>
      </c>
      <c r="AF2287">
        <v>69</v>
      </c>
      <c r="AG2287">
        <v>84</v>
      </c>
      <c r="AH2287">
        <v>355</v>
      </c>
      <c r="AI2287">
        <v>67</v>
      </c>
      <c r="AJ2287">
        <v>72</v>
      </c>
      <c r="AK2287">
        <v>86</v>
      </c>
      <c r="AL2287">
        <v>65</v>
      </c>
      <c r="AM2287">
        <v>65</v>
      </c>
      <c r="AN2287">
        <v>336</v>
      </c>
      <c r="AO2287">
        <v>68</v>
      </c>
      <c r="AP2287">
        <v>64</v>
      </c>
      <c r="AQ2287">
        <v>72</v>
      </c>
      <c r="AR2287">
        <v>76</v>
      </c>
      <c r="AS2287">
        <v>56</v>
      </c>
      <c r="AT2287">
        <v>76</v>
      </c>
      <c r="AU2287">
        <v>188</v>
      </c>
      <c r="AV2287">
        <v>62</v>
      </c>
      <c r="AW2287">
        <v>64</v>
      </c>
      <c r="AX2287">
        <v>62</v>
      </c>
      <c r="AY2287">
        <v>48</v>
      </c>
      <c r="AZ2287">
        <v>8</v>
      </c>
      <c r="BA2287">
        <v>12</v>
      </c>
      <c r="BB2287">
        <v>13</v>
      </c>
      <c r="BC2287">
        <v>6</v>
      </c>
      <c r="BD2287">
        <v>9</v>
      </c>
      <c r="BE2287">
        <v>1997</v>
      </c>
      <c r="BF2287">
        <v>424</v>
      </c>
      <c r="BG2287">
        <v>1</v>
      </c>
      <c r="BH2287">
        <v>77</v>
      </c>
      <c r="BI2287">
        <v>67</v>
      </c>
      <c r="BJ2287">
        <v>71</v>
      </c>
      <c r="BK2287">
        <v>76</v>
      </c>
      <c r="BL2287">
        <v>62</v>
      </c>
    </row>
    <row r="2288" spans="1:64" ht="30" x14ac:dyDescent="0.25">
      <c r="A2288" t="s">
        <v>5080</v>
      </c>
      <c r="B2288">
        <v>19</v>
      </c>
      <c r="C2288">
        <v>72</v>
      </c>
      <c r="D2288" t="s">
        <v>2329</v>
      </c>
      <c r="E2288" s="1" t="s">
        <v>5081</v>
      </c>
      <c r="F2288">
        <v>257090</v>
      </c>
      <c r="G2288" t="s">
        <v>283</v>
      </c>
      <c r="H2288" t="s">
        <v>290</v>
      </c>
      <c r="I2288" t="s">
        <v>68</v>
      </c>
      <c r="J2288">
        <v>74</v>
      </c>
      <c r="K2288" t="s">
        <v>189</v>
      </c>
      <c r="L2288">
        <v>9</v>
      </c>
      <c r="M2288" t="s">
        <v>1961</v>
      </c>
      <c r="N2288" t="s">
        <v>443</v>
      </c>
      <c r="O2288" t="s">
        <v>1962</v>
      </c>
      <c r="P2288">
        <v>258</v>
      </c>
      <c r="Q2288">
        <v>45</v>
      </c>
      <c r="R2288">
        <v>33</v>
      </c>
      <c r="S2288">
        <v>69</v>
      </c>
      <c r="T2288">
        <v>73</v>
      </c>
      <c r="U2288">
        <v>38</v>
      </c>
      <c r="V2288">
        <v>266</v>
      </c>
      <c r="W2288" t="s">
        <v>4413</v>
      </c>
      <c r="X2288">
        <v>45</v>
      </c>
      <c r="Y2288">
        <v>22</v>
      </c>
      <c r="Z2288">
        <v>68</v>
      </c>
      <c r="AA2288">
        <v>69</v>
      </c>
      <c r="AB2288">
        <v>324</v>
      </c>
      <c r="AC2288">
        <v>63</v>
      </c>
      <c r="AD2288">
        <v>71</v>
      </c>
      <c r="AE2288">
        <v>56</v>
      </c>
      <c r="AF2288">
        <v>71</v>
      </c>
      <c r="AG2288">
        <v>63</v>
      </c>
      <c r="AH2288">
        <v>323</v>
      </c>
      <c r="AI2288">
        <v>59</v>
      </c>
      <c r="AJ2288">
        <v>75</v>
      </c>
      <c r="AK2288">
        <v>69</v>
      </c>
      <c r="AL2288">
        <v>75</v>
      </c>
      <c r="AM2288">
        <v>45</v>
      </c>
      <c r="AN2288">
        <v>287</v>
      </c>
      <c r="AO2288">
        <v>62</v>
      </c>
      <c r="AP2288">
        <v>73</v>
      </c>
      <c r="AQ2288">
        <v>56</v>
      </c>
      <c r="AR2288">
        <v>59</v>
      </c>
      <c r="AS2288">
        <v>37</v>
      </c>
      <c r="AT2288">
        <v>62</v>
      </c>
      <c r="AU2288">
        <v>218</v>
      </c>
      <c r="AV2288">
        <v>72</v>
      </c>
      <c r="AW2288" t="s">
        <v>1894</v>
      </c>
      <c r="AX2288">
        <v>73</v>
      </c>
      <c r="AY2288">
        <v>60</v>
      </c>
      <c r="AZ2288">
        <v>9</v>
      </c>
      <c r="BA2288">
        <v>14</v>
      </c>
      <c r="BB2288">
        <v>14</v>
      </c>
      <c r="BC2288">
        <v>11</v>
      </c>
      <c r="BD2288">
        <v>12</v>
      </c>
      <c r="BE2288">
        <v>1736</v>
      </c>
      <c r="BF2288">
        <v>376</v>
      </c>
      <c r="BG2288">
        <v>1</v>
      </c>
      <c r="BH2288">
        <v>67</v>
      </c>
      <c r="BI2288">
        <v>42</v>
      </c>
      <c r="BJ2288">
        <v>60</v>
      </c>
      <c r="BK2288">
        <v>64</v>
      </c>
      <c r="BL2288">
        <v>72</v>
      </c>
    </row>
    <row r="2289" spans="1:64" ht="60" x14ac:dyDescent="0.25">
      <c r="A2289" t="s">
        <v>5082</v>
      </c>
      <c r="B2289">
        <v>20</v>
      </c>
      <c r="C2289">
        <v>64</v>
      </c>
      <c r="D2289" t="s">
        <v>199</v>
      </c>
      <c r="E2289" s="1" t="s">
        <v>5083</v>
      </c>
      <c r="F2289">
        <v>257104</v>
      </c>
      <c r="G2289" t="s">
        <v>183</v>
      </c>
      <c r="H2289" t="s">
        <v>617</v>
      </c>
      <c r="I2289" t="s">
        <v>77</v>
      </c>
      <c r="J2289">
        <v>66</v>
      </c>
      <c r="K2289" t="s">
        <v>106</v>
      </c>
      <c r="L2289">
        <v>14</v>
      </c>
      <c r="M2289" t="s">
        <v>458</v>
      </c>
      <c r="N2289" t="s">
        <v>807</v>
      </c>
      <c r="O2289" t="s">
        <v>72</v>
      </c>
      <c r="P2289">
        <v>308</v>
      </c>
      <c r="Q2289">
        <v>65</v>
      </c>
      <c r="R2289">
        <v>62</v>
      </c>
      <c r="S2289">
        <v>61</v>
      </c>
      <c r="T2289">
        <v>58</v>
      </c>
      <c r="U2289">
        <v>62</v>
      </c>
      <c r="V2289">
        <v>283</v>
      </c>
      <c r="W2289">
        <v>61</v>
      </c>
      <c r="X2289">
        <v>67</v>
      </c>
      <c r="Y2289">
        <v>37</v>
      </c>
      <c r="Z2289" t="s">
        <v>5084</v>
      </c>
      <c r="AA2289">
        <v>63</v>
      </c>
      <c r="AB2289">
        <v>346</v>
      </c>
      <c r="AC2289">
        <v>75</v>
      </c>
      <c r="AD2289">
        <v>75</v>
      </c>
      <c r="AE2289">
        <v>70</v>
      </c>
      <c r="AF2289">
        <v>62</v>
      </c>
      <c r="AG2289">
        <v>64</v>
      </c>
      <c r="AH2289">
        <v>363</v>
      </c>
      <c r="AI2289">
        <v>66</v>
      </c>
      <c r="AJ2289">
        <v>83</v>
      </c>
      <c r="AK2289">
        <v>73</v>
      </c>
      <c r="AL2289">
        <v>83</v>
      </c>
      <c r="AM2289">
        <v>58</v>
      </c>
      <c r="AN2289">
        <v>308</v>
      </c>
      <c r="AO2289">
        <v>79</v>
      </c>
      <c r="AP2289">
        <v>45</v>
      </c>
      <c r="AQ2289">
        <v>64</v>
      </c>
      <c r="AR2289" t="s">
        <v>1735</v>
      </c>
      <c r="AS2289">
        <v>60</v>
      </c>
      <c r="AT2289">
        <v>63</v>
      </c>
      <c r="AU2289">
        <v>101</v>
      </c>
      <c r="AV2289">
        <v>34</v>
      </c>
      <c r="AW2289">
        <v>37</v>
      </c>
      <c r="AX2289">
        <v>30</v>
      </c>
      <c r="AY2289">
        <v>47</v>
      </c>
      <c r="AZ2289">
        <v>12</v>
      </c>
      <c r="BA2289">
        <v>7</v>
      </c>
      <c r="BB2289">
        <v>7</v>
      </c>
      <c r="BC2289">
        <v>8</v>
      </c>
      <c r="BD2289">
        <v>13</v>
      </c>
      <c r="BE2289">
        <v>1756</v>
      </c>
      <c r="BF2289">
        <v>378</v>
      </c>
      <c r="BG2289">
        <v>1</v>
      </c>
      <c r="BH2289">
        <v>75</v>
      </c>
      <c r="BI2289">
        <v>62</v>
      </c>
      <c r="BJ2289">
        <v>59</v>
      </c>
      <c r="BK2289">
        <v>63</v>
      </c>
      <c r="BL2289">
        <v>39</v>
      </c>
    </row>
    <row r="2290" spans="1:64" ht="45" x14ac:dyDescent="0.25">
      <c r="A2290" t="s">
        <v>5085</v>
      </c>
      <c r="B2290">
        <v>24</v>
      </c>
      <c r="C2290">
        <v>67</v>
      </c>
      <c r="D2290">
        <v>72</v>
      </c>
      <c r="E2290" s="1" t="s">
        <v>5086</v>
      </c>
      <c r="F2290">
        <v>257190</v>
      </c>
      <c r="G2290" t="s">
        <v>289</v>
      </c>
      <c r="H2290" t="s">
        <v>125</v>
      </c>
      <c r="I2290" t="s">
        <v>68</v>
      </c>
      <c r="J2290">
        <v>69</v>
      </c>
      <c r="K2290" t="s">
        <v>106</v>
      </c>
      <c r="L2290">
        <v>5</v>
      </c>
      <c r="M2290" t="s">
        <v>2984</v>
      </c>
      <c r="N2290" t="s">
        <v>191</v>
      </c>
      <c r="O2290" t="s">
        <v>1157</v>
      </c>
      <c r="P2290">
        <v>272</v>
      </c>
      <c r="Q2290">
        <v>39</v>
      </c>
      <c r="R2290">
        <v>68</v>
      </c>
      <c r="S2290">
        <v>63</v>
      </c>
      <c r="T2290">
        <v>49</v>
      </c>
      <c r="U2290">
        <v>53</v>
      </c>
      <c r="V2290">
        <v>263</v>
      </c>
      <c r="W2290">
        <v>69</v>
      </c>
      <c r="X2290">
        <v>59</v>
      </c>
      <c r="Y2290">
        <v>39</v>
      </c>
      <c r="Z2290">
        <v>30</v>
      </c>
      <c r="AA2290">
        <v>66</v>
      </c>
      <c r="AB2290">
        <v>359</v>
      </c>
      <c r="AC2290">
        <v>81</v>
      </c>
      <c r="AD2290">
        <v>77</v>
      </c>
      <c r="AE2290">
        <v>68</v>
      </c>
      <c r="AF2290">
        <v>65</v>
      </c>
      <c r="AG2290">
        <v>68</v>
      </c>
      <c r="AH2290">
        <v>345</v>
      </c>
      <c r="AI2290">
        <v>66</v>
      </c>
      <c r="AJ2290">
        <v>78</v>
      </c>
      <c r="AK2290">
        <v>69</v>
      </c>
      <c r="AL2290">
        <v>68</v>
      </c>
      <c r="AM2290">
        <v>64</v>
      </c>
      <c r="AN2290">
        <v>231</v>
      </c>
      <c r="AO2290">
        <v>39</v>
      </c>
      <c r="AP2290">
        <v>17</v>
      </c>
      <c r="AQ2290">
        <v>69</v>
      </c>
      <c r="AR2290">
        <v>44</v>
      </c>
      <c r="AS2290">
        <v>62</v>
      </c>
      <c r="AT2290">
        <v>61</v>
      </c>
      <c r="AU2290">
        <v>54</v>
      </c>
      <c r="AV2290">
        <v>24</v>
      </c>
      <c r="AW2290">
        <v>14</v>
      </c>
      <c r="AX2290">
        <v>16</v>
      </c>
      <c r="AY2290">
        <v>48</v>
      </c>
      <c r="AZ2290">
        <v>6</v>
      </c>
      <c r="BA2290">
        <v>9</v>
      </c>
      <c r="BB2290">
        <v>9</v>
      </c>
      <c r="BC2290">
        <v>9</v>
      </c>
      <c r="BD2290">
        <v>15</v>
      </c>
      <c r="BE2290">
        <v>1572</v>
      </c>
      <c r="BF2290">
        <v>341</v>
      </c>
      <c r="BG2290">
        <v>1</v>
      </c>
      <c r="BH2290">
        <v>79</v>
      </c>
      <c r="BI2290">
        <v>66</v>
      </c>
      <c r="BJ2290">
        <v>43</v>
      </c>
      <c r="BK2290">
        <v>67</v>
      </c>
      <c r="BL2290">
        <v>23</v>
      </c>
    </row>
    <row r="2291" spans="1:64" ht="45" x14ac:dyDescent="0.25">
      <c r="A2291" t="s">
        <v>5087</v>
      </c>
      <c r="B2291">
        <v>22</v>
      </c>
      <c r="C2291">
        <v>73</v>
      </c>
      <c r="D2291">
        <v>77</v>
      </c>
      <c r="E2291" s="1" t="s">
        <v>776</v>
      </c>
      <c r="F2291">
        <v>257204</v>
      </c>
      <c r="G2291" t="s">
        <v>289</v>
      </c>
      <c r="H2291" t="s">
        <v>156</v>
      </c>
      <c r="I2291" t="s">
        <v>68</v>
      </c>
      <c r="J2291">
        <v>75</v>
      </c>
      <c r="K2291" t="s">
        <v>189</v>
      </c>
      <c r="L2291">
        <v>4</v>
      </c>
      <c r="M2291" t="s">
        <v>566</v>
      </c>
      <c r="N2291" t="s">
        <v>580</v>
      </c>
      <c r="O2291" t="s">
        <v>1165</v>
      </c>
      <c r="P2291">
        <v>268</v>
      </c>
      <c r="Q2291">
        <v>49</v>
      </c>
      <c r="R2291">
        <v>39</v>
      </c>
      <c r="S2291">
        <v>75</v>
      </c>
      <c r="T2291">
        <v>71</v>
      </c>
      <c r="U2291">
        <v>34</v>
      </c>
      <c r="V2291">
        <v>282</v>
      </c>
      <c r="W2291">
        <v>52</v>
      </c>
      <c r="X2291">
        <v>52</v>
      </c>
      <c r="Y2291">
        <v>53</v>
      </c>
      <c r="Z2291">
        <v>61</v>
      </c>
      <c r="AA2291">
        <v>64</v>
      </c>
      <c r="AB2291">
        <v>315</v>
      </c>
      <c r="AC2291">
        <v>58</v>
      </c>
      <c r="AD2291">
        <v>73</v>
      </c>
      <c r="AE2291">
        <v>57</v>
      </c>
      <c r="AF2291">
        <v>70</v>
      </c>
      <c r="AG2291">
        <v>57</v>
      </c>
      <c r="AH2291">
        <v>340</v>
      </c>
      <c r="AI2291">
        <v>68</v>
      </c>
      <c r="AJ2291">
        <v>79</v>
      </c>
      <c r="AK2291">
        <v>68</v>
      </c>
      <c r="AL2291">
        <v>78</v>
      </c>
      <c r="AM2291">
        <v>47</v>
      </c>
      <c r="AN2291">
        <v>291</v>
      </c>
      <c r="AO2291">
        <v>78</v>
      </c>
      <c r="AP2291">
        <v>70</v>
      </c>
      <c r="AQ2291">
        <v>39</v>
      </c>
      <c r="AR2291">
        <v>59</v>
      </c>
      <c r="AS2291">
        <v>45</v>
      </c>
      <c r="AT2291">
        <v>73</v>
      </c>
      <c r="AU2291">
        <v>218</v>
      </c>
      <c r="AV2291">
        <v>71</v>
      </c>
      <c r="AW2291">
        <v>75</v>
      </c>
      <c r="AX2291">
        <v>72</v>
      </c>
      <c r="AY2291">
        <v>50</v>
      </c>
      <c r="AZ2291">
        <v>13</v>
      </c>
      <c r="BA2291">
        <v>7</v>
      </c>
      <c r="BB2291">
        <v>12</v>
      </c>
      <c r="BC2291">
        <v>10</v>
      </c>
      <c r="BD2291">
        <v>8</v>
      </c>
      <c r="BE2291">
        <v>1764</v>
      </c>
      <c r="BF2291">
        <v>380</v>
      </c>
      <c r="BG2291">
        <v>1</v>
      </c>
      <c r="BH2291">
        <v>66</v>
      </c>
      <c r="BI2291">
        <v>46</v>
      </c>
      <c r="BJ2291">
        <v>61</v>
      </c>
      <c r="BK2291">
        <v>58</v>
      </c>
      <c r="BL2291">
        <v>73</v>
      </c>
    </row>
    <row r="2292" spans="1:64" ht="30" x14ac:dyDescent="0.25">
      <c r="A2292" t="s">
        <v>4334</v>
      </c>
      <c r="B2292">
        <v>23</v>
      </c>
      <c r="C2292">
        <v>71</v>
      </c>
      <c r="D2292">
        <v>77</v>
      </c>
      <c r="E2292" s="1" t="s">
        <v>4335</v>
      </c>
      <c r="F2292">
        <v>257288</v>
      </c>
      <c r="G2292" t="s">
        <v>2883</v>
      </c>
      <c r="H2292" t="s">
        <v>420</v>
      </c>
      <c r="I2292" t="s">
        <v>68</v>
      </c>
      <c r="J2292">
        <v>71</v>
      </c>
      <c r="K2292" t="s">
        <v>508</v>
      </c>
      <c r="L2292">
        <v>6</v>
      </c>
      <c r="M2292" t="s">
        <v>1831</v>
      </c>
      <c r="N2292" t="s">
        <v>519</v>
      </c>
      <c r="O2292" t="s">
        <v>1961</v>
      </c>
      <c r="P2292">
        <v>77</v>
      </c>
      <c r="Q2292">
        <v>15</v>
      </c>
      <c r="R2292">
        <v>6</v>
      </c>
      <c r="S2292">
        <v>11</v>
      </c>
      <c r="T2292">
        <v>39</v>
      </c>
      <c r="U2292">
        <v>6</v>
      </c>
      <c r="V2292">
        <v>101</v>
      </c>
      <c r="W2292">
        <v>14</v>
      </c>
      <c r="X2292">
        <v>13</v>
      </c>
      <c r="Y2292">
        <v>11</v>
      </c>
      <c r="Z2292">
        <v>45</v>
      </c>
      <c r="AA2292">
        <v>18</v>
      </c>
      <c r="AB2292">
        <v>186</v>
      </c>
      <c r="AC2292">
        <v>23</v>
      </c>
      <c r="AD2292">
        <v>26</v>
      </c>
      <c r="AE2292">
        <v>32</v>
      </c>
      <c r="AF2292">
        <v>64</v>
      </c>
      <c r="AG2292">
        <v>41</v>
      </c>
      <c r="AH2292">
        <v>224</v>
      </c>
      <c r="AI2292">
        <v>49</v>
      </c>
      <c r="AJ2292">
        <v>60</v>
      </c>
      <c r="AK2292">
        <v>34</v>
      </c>
      <c r="AL2292">
        <v>75</v>
      </c>
      <c r="AM2292">
        <v>6</v>
      </c>
      <c r="AN2292">
        <v>102</v>
      </c>
      <c r="AO2292">
        <v>26</v>
      </c>
      <c r="AP2292">
        <v>18</v>
      </c>
      <c r="AQ2292">
        <v>8</v>
      </c>
      <c r="AR2292">
        <v>36</v>
      </c>
      <c r="AS2292">
        <v>14</v>
      </c>
      <c r="AT2292">
        <v>37</v>
      </c>
      <c r="AU2292">
        <v>48</v>
      </c>
      <c r="AV2292">
        <v>16</v>
      </c>
      <c r="AW2292">
        <v>16</v>
      </c>
      <c r="AX2292">
        <v>16</v>
      </c>
      <c r="AY2292">
        <v>349</v>
      </c>
      <c r="AZ2292">
        <v>71</v>
      </c>
      <c r="BA2292">
        <v>69</v>
      </c>
      <c r="BB2292">
        <v>65</v>
      </c>
      <c r="BC2292">
        <v>70</v>
      </c>
      <c r="BD2292">
        <v>74</v>
      </c>
      <c r="BE2292">
        <v>1087</v>
      </c>
      <c r="BF2292">
        <v>373</v>
      </c>
      <c r="BG2292">
        <v>1</v>
      </c>
      <c r="BH2292">
        <v>71</v>
      </c>
      <c r="BI2292">
        <v>69</v>
      </c>
      <c r="BJ2292">
        <v>65</v>
      </c>
      <c r="BK2292">
        <v>74</v>
      </c>
      <c r="BL2292">
        <v>24</v>
      </c>
    </row>
    <row r="2293" spans="1:64" ht="45" x14ac:dyDescent="0.25">
      <c r="A2293" t="s">
        <v>5088</v>
      </c>
      <c r="B2293">
        <v>23</v>
      </c>
      <c r="C2293">
        <v>68</v>
      </c>
      <c r="D2293">
        <v>73</v>
      </c>
      <c r="E2293" s="1" t="s">
        <v>5089</v>
      </c>
      <c r="F2293">
        <v>257307</v>
      </c>
      <c r="G2293" t="s">
        <v>97</v>
      </c>
      <c r="H2293" t="s">
        <v>308</v>
      </c>
      <c r="I2293" t="s">
        <v>68</v>
      </c>
      <c r="J2293">
        <v>70</v>
      </c>
      <c r="K2293" t="s">
        <v>69</v>
      </c>
      <c r="L2293">
        <v>5</v>
      </c>
      <c r="M2293" t="s">
        <v>78</v>
      </c>
      <c r="N2293" t="s">
        <v>519</v>
      </c>
      <c r="O2293" t="s">
        <v>995</v>
      </c>
      <c r="P2293">
        <v>296</v>
      </c>
      <c r="Q2293">
        <v>66</v>
      </c>
      <c r="R2293">
        <v>60</v>
      </c>
      <c r="S2293">
        <v>37</v>
      </c>
      <c r="T2293">
        <v>74</v>
      </c>
      <c r="U2293">
        <v>59</v>
      </c>
      <c r="V2293">
        <v>348</v>
      </c>
      <c r="W2293">
        <v>73</v>
      </c>
      <c r="X2293">
        <v>72</v>
      </c>
      <c r="Y2293">
        <v>56</v>
      </c>
      <c r="Z2293">
        <v>73</v>
      </c>
      <c r="AA2293">
        <v>74</v>
      </c>
      <c r="AB2293">
        <v>358</v>
      </c>
      <c r="AC2293">
        <v>75</v>
      </c>
      <c r="AD2293">
        <v>66</v>
      </c>
      <c r="AE2293">
        <v>79</v>
      </c>
      <c r="AF2293">
        <v>58</v>
      </c>
      <c r="AG2293">
        <v>80</v>
      </c>
      <c r="AH2293">
        <v>299</v>
      </c>
      <c r="AI2293">
        <v>57</v>
      </c>
      <c r="AJ2293">
        <v>55</v>
      </c>
      <c r="AK2293">
        <v>69</v>
      </c>
      <c r="AL2293">
        <v>56</v>
      </c>
      <c r="AM2293">
        <v>62</v>
      </c>
      <c r="AN2293">
        <v>287</v>
      </c>
      <c r="AO2293">
        <v>53</v>
      </c>
      <c r="AP2293">
        <v>58</v>
      </c>
      <c r="AQ2293">
        <v>53</v>
      </c>
      <c r="AR2293">
        <v>69</v>
      </c>
      <c r="AS2293">
        <v>54</v>
      </c>
      <c r="AT2293">
        <v>60</v>
      </c>
      <c r="AU2293">
        <v>169</v>
      </c>
      <c r="AV2293">
        <v>58</v>
      </c>
      <c r="AW2293">
        <v>59</v>
      </c>
      <c r="AX2293">
        <v>52</v>
      </c>
      <c r="AY2293">
        <v>43</v>
      </c>
      <c r="AZ2293">
        <v>9</v>
      </c>
      <c r="BA2293">
        <v>8</v>
      </c>
      <c r="BB2293">
        <v>12</v>
      </c>
      <c r="BC2293">
        <v>7</v>
      </c>
      <c r="BD2293">
        <v>7</v>
      </c>
      <c r="BE2293">
        <v>1800</v>
      </c>
      <c r="BF2293">
        <v>387</v>
      </c>
      <c r="BG2293">
        <v>1</v>
      </c>
      <c r="BH2293">
        <v>70</v>
      </c>
      <c r="BI2293">
        <v>59</v>
      </c>
      <c r="BJ2293">
        <v>70</v>
      </c>
      <c r="BK2293">
        <v>73</v>
      </c>
      <c r="BL2293">
        <v>56</v>
      </c>
    </row>
    <row r="2294" spans="1:64" ht="30" x14ac:dyDescent="0.25">
      <c r="A2294" t="s">
        <v>5090</v>
      </c>
      <c r="B2294">
        <v>29</v>
      </c>
      <c r="C2294">
        <v>71</v>
      </c>
      <c r="D2294">
        <v>72</v>
      </c>
      <c r="E2294" s="1" t="s">
        <v>2258</v>
      </c>
      <c r="F2294">
        <v>257439</v>
      </c>
      <c r="G2294" t="s">
        <v>359</v>
      </c>
      <c r="H2294" t="s">
        <v>235</v>
      </c>
      <c r="I2294" t="s">
        <v>68</v>
      </c>
      <c r="J2294">
        <v>71</v>
      </c>
      <c r="K2294" t="s">
        <v>508</v>
      </c>
      <c r="L2294">
        <v>1</v>
      </c>
      <c r="M2294" t="s">
        <v>72</v>
      </c>
      <c r="N2294" t="s">
        <v>72</v>
      </c>
      <c r="O2294" t="s">
        <v>72</v>
      </c>
      <c r="P2294">
        <v>110</v>
      </c>
      <c r="Q2294">
        <v>20</v>
      </c>
      <c r="R2294">
        <v>18</v>
      </c>
      <c r="S2294">
        <v>15</v>
      </c>
      <c r="T2294">
        <v>45</v>
      </c>
      <c r="U2294">
        <v>12</v>
      </c>
      <c r="V2294">
        <v>166</v>
      </c>
      <c r="W2294">
        <v>28</v>
      </c>
      <c r="X2294">
        <v>36</v>
      </c>
      <c r="Y2294">
        <v>25</v>
      </c>
      <c r="Z2294">
        <v>39</v>
      </c>
      <c r="AA2294">
        <v>38</v>
      </c>
      <c r="AB2294">
        <v>269</v>
      </c>
      <c r="AC2294">
        <v>39</v>
      </c>
      <c r="AD2294">
        <v>47</v>
      </c>
      <c r="AE2294">
        <v>54</v>
      </c>
      <c r="AF2294">
        <v>65</v>
      </c>
      <c r="AG2294">
        <v>64</v>
      </c>
      <c r="AH2294">
        <v>245</v>
      </c>
      <c r="AI2294">
        <v>58</v>
      </c>
      <c r="AJ2294">
        <v>65</v>
      </c>
      <c r="AK2294">
        <v>30</v>
      </c>
      <c r="AL2294">
        <v>72</v>
      </c>
      <c r="AM2294">
        <v>20</v>
      </c>
      <c r="AN2294">
        <v>174</v>
      </c>
      <c r="AO2294">
        <v>45</v>
      </c>
      <c r="AP2294">
        <v>19</v>
      </c>
      <c r="AQ2294">
        <v>11</v>
      </c>
      <c r="AR2294">
        <v>40</v>
      </c>
      <c r="AS2294">
        <v>59</v>
      </c>
      <c r="AT2294">
        <v>56</v>
      </c>
      <c r="AU2294">
        <v>67</v>
      </c>
      <c r="AV2294">
        <v>24</v>
      </c>
      <c r="AW2294">
        <v>21</v>
      </c>
      <c r="AX2294">
        <v>22</v>
      </c>
      <c r="AY2294">
        <v>358</v>
      </c>
      <c r="AZ2294">
        <v>71</v>
      </c>
      <c r="BA2294">
        <v>71</v>
      </c>
      <c r="BB2294">
        <v>77</v>
      </c>
      <c r="BC2294">
        <v>66</v>
      </c>
      <c r="BD2294">
        <v>73</v>
      </c>
      <c r="BE2294">
        <v>1389</v>
      </c>
      <c r="BF2294">
        <v>400</v>
      </c>
      <c r="BG2294">
        <v>1</v>
      </c>
      <c r="BH2294">
        <v>71</v>
      </c>
      <c r="BI2294">
        <v>71</v>
      </c>
      <c r="BJ2294">
        <v>77</v>
      </c>
      <c r="BK2294">
        <v>73</v>
      </c>
      <c r="BL2294">
        <v>42</v>
      </c>
    </row>
    <row r="2295" spans="1:64" ht="45" x14ac:dyDescent="0.25">
      <c r="A2295" t="s">
        <v>5091</v>
      </c>
      <c r="B2295">
        <v>24</v>
      </c>
      <c r="C2295" t="s">
        <v>203</v>
      </c>
      <c r="D2295" t="s">
        <v>265</v>
      </c>
      <c r="E2295" s="1" t="s">
        <v>5092</v>
      </c>
      <c r="F2295">
        <v>257480</v>
      </c>
      <c r="G2295" t="s">
        <v>124</v>
      </c>
      <c r="H2295" t="s">
        <v>119</v>
      </c>
      <c r="I2295" t="s">
        <v>68</v>
      </c>
      <c r="J2295">
        <v>69</v>
      </c>
      <c r="K2295" t="s">
        <v>508</v>
      </c>
      <c r="L2295">
        <v>4</v>
      </c>
      <c r="M2295" t="s">
        <v>2984</v>
      </c>
      <c r="N2295" t="s">
        <v>443</v>
      </c>
      <c r="O2295" t="s">
        <v>726</v>
      </c>
      <c r="P2295">
        <v>66</v>
      </c>
      <c r="Q2295">
        <v>11</v>
      </c>
      <c r="R2295">
        <v>5</v>
      </c>
      <c r="S2295">
        <v>10</v>
      </c>
      <c r="T2295">
        <v>32</v>
      </c>
      <c r="U2295">
        <v>8</v>
      </c>
      <c r="V2295">
        <v>86</v>
      </c>
      <c r="W2295">
        <v>12</v>
      </c>
      <c r="X2295">
        <v>14</v>
      </c>
      <c r="Y2295">
        <v>13</v>
      </c>
      <c r="Z2295">
        <v>23</v>
      </c>
      <c r="AA2295">
        <v>24</v>
      </c>
      <c r="AB2295">
        <v>164</v>
      </c>
      <c r="AC2295">
        <v>30</v>
      </c>
      <c r="AD2295">
        <v>18</v>
      </c>
      <c r="AE2295">
        <v>24</v>
      </c>
      <c r="AF2295">
        <v>58</v>
      </c>
      <c r="AG2295">
        <v>34</v>
      </c>
      <c r="AH2295">
        <v>175</v>
      </c>
      <c r="AI2295">
        <v>50</v>
      </c>
      <c r="AJ2295" t="s">
        <v>3695</v>
      </c>
      <c r="AK2295" t="s">
        <v>5093</v>
      </c>
      <c r="AL2295">
        <v>45</v>
      </c>
      <c r="AM2295">
        <v>8</v>
      </c>
      <c r="AN2295">
        <v>93</v>
      </c>
      <c r="AO2295">
        <v>27</v>
      </c>
      <c r="AP2295">
        <v>9</v>
      </c>
      <c r="AQ2295">
        <v>7</v>
      </c>
      <c r="AR2295">
        <v>33</v>
      </c>
      <c r="AS2295">
        <v>17</v>
      </c>
      <c r="AT2295">
        <v>39</v>
      </c>
      <c r="AU2295">
        <v>29</v>
      </c>
      <c r="AV2295">
        <v>6</v>
      </c>
      <c r="AW2295">
        <v>12</v>
      </c>
      <c r="AX2295">
        <v>11</v>
      </c>
      <c r="AY2295">
        <v>344</v>
      </c>
      <c r="AZ2295" t="s">
        <v>304</v>
      </c>
      <c r="BA2295">
        <v>69</v>
      </c>
      <c r="BB2295">
        <v>66</v>
      </c>
      <c r="BC2295">
        <v>70</v>
      </c>
      <c r="BD2295" t="s">
        <v>370</v>
      </c>
      <c r="BE2295">
        <v>957</v>
      </c>
      <c r="BF2295">
        <v>369</v>
      </c>
      <c r="BG2295">
        <v>1</v>
      </c>
      <c r="BH2295">
        <v>70</v>
      </c>
      <c r="BI2295">
        <v>69</v>
      </c>
      <c r="BJ2295">
        <v>66</v>
      </c>
      <c r="BK2295">
        <v>69</v>
      </c>
      <c r="BL2295">
        <v>25</v>
      </c>
    </row>
    <row r="2296" spans="1:64" ht="45" x14ac:dyDescent="0.25">
      <c r="A2296" t="s">
        <v>5094</v>
      </c>
      <c r="B2296">
        <v>27</v>
      </c>
      <c r="C2296">
        <v>77</v>
      </c>
      <c r="D2296">
        <v>77</v>
      </c>
      <c r="E2296" s="1" t="s">
        <v>5095</v>
      </c>
      <c r="F2296">
        <v>257771</v>
      </c>
      <c r="G2296" t="s">
        <v>277</v>
      </c>
      <c r="H2296" t="s">
        <v>84</v>
      </c>
      <c r="I2296" t="s">
        <v>68</v>
      </c>
      <c r="J2296">
        <v>77</v>
      </c>
      <c r="K2296" t="s">
        <v>415</v>
      </c>
      <c r="L2296">
        <v>0</v>
      </c>
      <c r="M2296" t="s">
        <v>592</v>
      </c>
      <c r="N2296" t="s">
        <v>355</v>
      </c>
      <c r="O2296" t="s">
        <v>354</v>
      </c>
      <c r="P2296">
        <v>325</v>
      </c>
      <c r="Q2296">
        <v>78</v>
      </c>
      <c r="R2296">
        <v>57</v>
      </c>
      <c r="S2296">
        <v>57</v>
      </c>
      <c r="T2296">
        <v>76</v>
      </c>
      <c r="U2296">
        <v>57</v>
      </c>
      <c r="V2296">
        <v>367</v>
      </c>
      <c r="W2296">
        <v>73</v>
      </c>
      <c r="X2296">
        <v>76</v>
      </c>
      <c r="Y2296">
        <v>77</v>
      </c>
      <c r="Z2296">
        <v>69</v>
      </c>
      <c r="AA2296">
        <v>72</v>
      </c>
      <c r="AB2296">
        <v>407</v>
      </c>
      <c r="AC2296">
        <v>85</v>
      </c>
      <c r="AD2296">
        <v>85</v>
      </c>
      <c r="AE2296">
        <v>82</v>
      </c>
      <c r="AF2296">
        <v>73</v>
      </c>
      <c r="AG2296">
        <v>82</v>
      </c>
      <c r="AH2296">
        <v>357</v>
      </c>
      <c r="AI2296">
        <v>78</v>
      </c>
      <c r="AJ2296">
        <v>74</v>
      </c>
      <c r="AK2296">
        <v>82</v>
      </c>
      <c r="AL2296">
        <v>61</v>
      </c>
      <c r="AM2296">
        <v>62</v>
      </c>
      <c r="AN2296">
        <v>367</v>
      </c>
      <c r="AO2296">
        <v>75</v>
      </c>
      <c r="AP2296">
        <v>67</v>
      </c>
      <c r="AQ2296">
        <v>69</v>
      </c>
      <c r="AR2296">
        <v>74</v>
      </c>
      <c r="AS2296">
        <v>82</v>
      </c>
      <c r="AT2296">
        <v>73</v>
      </c>
      <c r="AU2296">
        <v>214</v>
      </c>
      <c r="AV2296">
        <v>71</v>
      </c>
      <c r="AW2296">
        <v>75</v>
      </c>
      <c r="AX2296">
        <v>68</v>
      </c>
      <c r="AY2296">
        <v>57</v>
      </c>
      <c r="AZ2296">
        <v>12</v>
      </c>
      <c r="BA2296">
        <v>9</v>
      </c>
      <c r="BB2296">
        <v>10</v>
      </c>
      <c r="BC2296">
        <v>15</v>
      </c>
      <c r="BD2296">
        <v>11</v>
      </c>
      <c r="BE2296">
        <v>2094</v>
      </c>
      <c r="BF2296">
        <v>438</v>
      </c>
      <c r="BG2296">
        <v>1</v>
      </c>
      <c r="BH2296">
        <v>85</v>
      </c>
      <c r="BI2296">
        <v>64</v>
      </c>
      <c r="BJ2296">
        <v>75</v>
      </c>
      <c r="BK2296">
        <v>74</v>
      </c>
      <c r="BL2296">
        <v>70</v>
      </c>
    </row>
    <row r="2297" spans="1:64" ht="60" x14ac:dyDescent="0.25">
      <c r="A2297" t="s">
        <v>5096</v>
      </c>
      <c r="B2297">
        <v>26</v>
      </c>
      <c r="C2297" t="s">
        <v>660</v>
      </c>
      <c r="D2297">
        <v>75</v>
      </c>
      <c r="E2297" s="1" t="s">
        <v>3450</v>
      </c>
      <c r="F2297">
        <v>257889</v>
      </c>
      <c r="G2297" t="s">
        <v>426</v>
      </c>
      <c r="H2297" t="s">
        <v>125</v>
      </c>
      <c r="I2297" t="s">
        <v>68</v>
      </c>
      <c r="J2297">
        <v>74</v>
      </c>
      <c r="K2297" t="s">
        <v>229</v>
      </c>
      <c r="L2297">
        <v>1</v>
      </c>
      <c r="M2297" t="s">
        <v>1026</v>
      </c>
      <c r="N2297" t="s">
        <v>1151</v>
      </c>
      <c r="O2297" t="s">
        <v>72</v>
      </c>
      <c r="P2297">
        <v>305</v>
      </c>
      <c r="Q2297">
        <v>53</v>
      </c>
      <c r="R2297">
        <v>52</v>
      </c>
      <c r="S2297">
        <v>69</v>
      </c>
      <c r="T2297">
        <v>71</v>
      </c>
      <c r="U2297">
        <v>60</v>
      </c>
      <c r="V2297">
        <v>292</v>
      </c>
      <c r="W2297">
        <v>65</v>
      </c>
      <c r="X2297">
        <v>41</v>
      </c>
      <c r="Y2297">
        <v>45</v>
      </c>
      <c r="Z2297">
        <v>70</v>
      </c>
      <c r="AA2297">
        <v>71</v>
      </c>
      <c r="AB2297">
        <v>345</v>
      </c>
      <c r="AC2297">
        <v>76</v>
      </c>
      <c r="AD2297">
        <v>61</v>
      </c>
      <c r="AE2297">
        <v>64</v>
      </c>
      <c r="AF2297">
        <v>70</v>
      </c>
      <c r="AG2297">
        <v>74</v>
      </c>
      <c r="AH2297">
        <v>390</v>
      </c>
      <c r="AI2297">
        <v>79</v>
      </c>
      <c r="AJ2297">
        <v>82</v>
      </c>
      <c r="AK2297">
        <v>83</v>
      </c>
      <c r="AL2297">
        <v>76</v>
      </c>
      <c r="AM2297">
        <v>70</v>
      </c>
      <c r="AN2297">
        <v>325</v>
      </c>
      <c r="AO2297" t="s">
        <v>562</v>
      </c>
      <c r="AP2297">
        <v>71</v>
      </c>
      <c r="AQ2297">
        <v>55</v>
      </c>
      <c r="AR2297">
        <v>66</v>
      </c>
      <c r="AS2297">
        <v>49</v>
      </c>
      <c r="AT2297">
        <v>69</v>
      </c>
      <c r="AU2297">
        <v>219</v>
      </c>
      <c r="AV2297" t="s">
        <v>1496</v>
      </c>
      <c r="AW2297" t="s">
        <v>369</v>
      </c>
      <c r="AX2297">
        <v>72</v>
      </c>
      <c r="AY2297">
        <v>44</v>
      </c>
      <c r="AZ2297">
        <v>10</v>
      </c>
      <c r="BA2297">
        <v>10</v>
      </c>
      <c r="BB2297">
        <v>5</v>
      </c>
      <c r="BC2297">
        <v>9</v>
      </c>
      <c r="BD2297">
        <v>10</v>
      </c>
      <c r="BE2297">
        <v>1920</v>
      </c>
      <c r="BF2297">
        <v>412</v>
      </c>
      <c r="BG2297">
        <v>1</v>
      </c>
      <c r="BH2297">
        <v>68</v>
      </c>
      <c r="BI2297">
        <v>61</v>
      </c>
      <c r="BJ2297">
        <v>63</v>
      </c>
      <c r="BK2297">
        <v>68</v>
      </c>
      <c r="BL2297">
        <v>72</v>
      </c>
    </row>
    <row r="2298" spans="1:64" ht="60" x14ac:dyDescent="0.25">
      <c r="A2298" t="s">
        <v>5097</v>
      </c>
      <c r="B2298">
        <v>23</v>
      </c>
      <c r="C2298">
        <v>70</v>
      </c>
      <c r="D2298">
        <v>74</v>
      </c>
      <c r="E2298" s="1" t="s">
        <v>3296</v>
      </c>
      <c r="F2298">
        <v>257975</v>
      </c>
      <c r="G2298" t="s">
        <v>283</v>
      </c>
      <c r="H2298" t="s">
        <v>260</v>
      </c>
      <c r="I2298" t="s">
        <v>77</v>
      </c>
      <c r="J2298">
        <v>72</v>
      </c>
      <c r="K2298" t="s">
        <v>69</v>
      </c>
      <c r="L2298">
        <v>4</v>
      </c>
      <c r="M2298" t="s">
        <v>94</v>
      </c>
      <c r="N2298" t="s">
        <v>285</v>
      </c>
      <c r="O2298" t="s">
        <v>72</v>
      </c>
      <c r="P2298">
        <v>309</v>
      </c>
      <c r="Q2298">
        <v>67</v>
      </c>
      <c r="R2298">
        <v>65</v>
      </c>
      <c r="S2298">
        <v>51</v>
      </c>
      <c r="T2298">
        <v>70</v>
      </c>
      <c r="U2298">
        <v>56</v>
      </c>
      <c r="V2298">
        <v>336</v>
      </c>
      <c r="W2298">
        <v>76</v>
      </c>
      <c r="X2298">
        <v>64</v>
      </c>
      <c r="Y2298">
        <v>64</v>
      </c>
      <c r="Z2298">
        <v>60</v>
      </c>
      <c r="AA2298">
        <v>72</v>
      </c>
      <c r="AB2298">
        <v>349</v>
      </c>
      <c r="AC2298">
        <v>75</v>
      </c>
      <c r="AD2298">
        <v>76</v>
      </c>
      <c r="AE2298">
        <v>69</v>
      </c>
      <c r="AF2298">
        <v>60</v>
      </c>
      <c r="AG2298">
        <v>69</v>
      </c>
      <c r="AH2298">
        <v>340</v>
      </c>
      <c r="AI2298">
        <v>73</v>
      </c>
      <c r="AJ2298">
        <v>71</v>
      </c>
      <c r="AK2298">
        <v>56</v>
      </c>
      <c r="AL2298">
        <v>71</v>
      </c>
      <c r="AM2298">
        <v>69</v>
      </c>
      <c r="AN2298">
        <v>268</v>
      </c>
      <c r="AO2298">
        <v>55</v>
      </c>
      <c r="AP2298">
        <v>22</v>
      </c>
      <c r="AQ2298">
        <v>68</v>
      </c>
      <c r="AR2298">
        <v>69</v>
      </c>
      <c r="AS2298">
        <v>54</v>
      </c>
      <c r="AT2298">
        <v>67</v>
      </c>
      <c r="AU2298">
        <v>74</v>
      </c>
      <c r="AV2298">
        <v>19</v>
      </c>
      <c r="AW2298">
        <v>29</v>
      </c>
      <c r="AX2298">
        <v>26</v>
      </c>
      <c r="AY2298">
        <v>44</v>
      </c>
      <c r="AZ2298">
        <v>15</v>
      </c>
      <c r="BA2298">
        <v>6</v>
      </c>
      <c r="BB2298">
        <v>10</v>
      </c>
      <c r="BC2298">
        <v>6</v>
      </c>
      <c r="BD2298">
        <v>7</v>
      </c>
      <c r="BE2298">
        <v>1720</v>
      </c>
      <c r="BF2298">
        <v>374</v>
      </c>
      <c r="BG2298">
        <v>1</v>
      </c>
      <c r="BH2298">
        <v>76</v>
      </c>
      <c r="BI2298">
        <v>67</v>
      </c>
      <c r="BJ2298">
        <v>67</v>
      </c>
      <c r="BK2298">
        <v>73</v>
      </c>
      <c r="BL2298">
        <v>27</v>
      </c>
    </row>
    <row r="2299" spans="1:64" ht="60" x14ac:dyDescent="0.25">
      <c r="A2299" t="s">
        <v>5098</v>
      </c>
      <c r="B2299">
        <v>22</v>
      </c>
      <c r="C2299">
        <v>68</v>
      </c>
      <c r="D2299">
        <v>75</v>
      </c>
      <c r="E2299" s="1" t="s">
        <v>5099</v>
      </c>
      <c r="F2299">
        <v>257978</v>
      </c>
      <c r="G2299" t="s">
        <v>66</v>
      </c>
      <c r="H2299" t="s">
        <v>125</v>
      </c>
      <c r="I2299" t="s">
        <v>68</v>
      </c>
      <c r="J2299">
        <v>70</v>
      </c>
      <c r="K2299" t="s">
        <v>106</v>
      </c>
      <c r="L2299">
        <v>7</v>
      </c>
      <c r="M2299" t="s">
        <v>673</v>
      </c>
      <c r="N2299" t="s">
        <v>1292</v>
      </c>
      <c r="O2299" t="s">
        <v>72</v>
      </c>
      <c r="P2299">
        <v>294</v>
      </c>
      <c r="Q2299">
        <v>41</v>
      </c>
      <c r="R2299">
        <v>72</v>
      </c>
      <c r="S2299">
        <v>69</v>
      </c>
      <c r="T2299">
        <v>63</v>
      </c>
      <c r="U2299">
        <v>49</v>
      </c>
      <c r="V2299">
        <v>276</v>
      </c>
      <c r="W2299">
        <v>73</v>
      </c>
      <c r="X2299">
        <v>46</v>
      </c>
      <c r="Y2299">
        <v>45</v>
      </c>
      <c r="Z2299">
        <v>42</v>
      </c>
      <c r="AA2299">
        <v>70</v>
      </c>
      <c r="AB2299">
        <v>317</v>
      </c>
      <c r="AC2299">
        <v>69</v>
      </c>
      <c r="AD2299">
        <v>69</v>
      </c>
      <c r="AE2299">
        <v>62</v>
      </c>
      <c r="AF2299">
        <v>56</v>
      </c>
      <c r="AG2299">
        <v>61</v>
      </c>
      <c r="AH2299">
        <v>321</v>
      </c>
      <c r="AI2299">
        <v>69</v>
      </c>
      <c r="AJ2299">
        <v>69</v>
      </c>
      <c r="AK2299">
        <v>56</v>
      </c>
      <c r="AL2299">
        <v>59</v>
      </c>
      <c r="AM2299">
        <v>68</v>
      </c>
      <c r="AN2299">
        <v>244</v>
      </c>
      <c r="AO2299">
        <v>32</v>
      </c>
      <c r="AP2299">
        <v>20</v>
      </c>
      <c r="AQ2299">
        <v>68</v>
      </c>
      <c r="AR2299">
        <v>54</v>
      </c>
      <c r="AS2299">
        <v>70</v>
      </c>
      <c r="AT2299">
        <v>55</v>
      </c>
      <c r="AU2299">
        <v>58</v>
      </c>
      <c r="AV2299">
        <v>21</v>
      </c>
      <c r="AW2299">
        <v>19</v>
      </c>
      <c r="AX2299">
        <v>18</v>
      </c>
      <c r="AY2299">
        <v>46</v>
      </c>
      <c r="AZ2299">
        <v>5</v>
      </c>
      <c r="BA2299">
        <v>12</v>
      </c>
      <c r="BB2299">
        <v>7</v>
      </c>
      <c r="BC2299">
        <v>11</v>
      </c>
      <c r="BD2299">
        <v>11</v>
      </c>
      <c r="BE2299">
        <v>1556</v>
      </c>
      <c r="BF2299">
        <v>337</v>
      </c>
      <c r="BG2299">
        <v>1</v>
      </c>
      <c r="BH2299">
        <v>69</v>
      </c>
      <c r="BI2299">
        <v>69</v>
      </c>
      <c r="BJ2299">
        <v>52</v>
      </c>
      <c r="BK2299">
        <v>69</v>
      </c>
      <c r="BL2299">
        <v>25</v>
      </c>
    </row>
    <row r="2300" spans="1:64" ht="30" x14ac:dyDescent="0.25">
      <c r="A2300" t="s">
        <v>5100</v>
      </c>
      <c r="B2300">
        <v>21</v>
      </c>
      <c r="C2300">
        <v>72</v>
      </c>
      <c r="D2300" t="s">
        <v>5101</v>
      </c>
      <c r="E2300" s="1" t="s">
        <v>5102</v>
      </c>
      <c r="F2300">
        <v>258093</v>
      </c>
      <c r="G2300" t="s">
        <v>112</v>
      </c>
      <c r="H2300" t="s">
        <v>105</v>
      </c>
      <c r="I2300" t="s">
        <v>77</v>
      </c>
      <c r="J2300">
        <v>73</v>
      </c>
      <c r="K2300" t="s">
        <v>294</v>
      </c>
      <c r="L2300">
        <v>6</v>
      </c>
      <c r="M2300" t="s">
        <v>454</v>
      </c>
      <c r="N2300" t="s">
        <v>132</v>
      </c>
      <c r="O2300" t="s">
        <v>1532</v>
      </c>
      <c r="P2300">
        <v>331</v>
      </c>
      <c r="Q2300" t="s">
        <v>737</v>
      </c>
      <c r="R2300">
        <v>66</v>
      </c>
      <c r="S2300">
        <v>75</v>
      </c>
      <c r="T2300">
        <v>65</v>
      </c>
      <c r="U2300">
        <v>59</v>
      </c>
      <c r="V2300">
        <v>316</v>
      </c>
      <c r="W2300" t="s">
        <v>833</v>
      </c>
      <c r="X2300">
        <v>61</v>
      </c>
      <c r="Y2300">
        <v>51</v>
      </c>
      <c r="Z2300">
        <v>60</v>
      </c>
      <c r="AA2300">
        <v>70</v>
      </c>
      <c r="AB2300">
        <v>406</v>
      </c>
      <c r="AC2300">
        <v>87</v>
      </c>
      <c r="AD2300">
        <v>84</v>
      </c>
      <c r="AE2300">
        <v>73</v>
      </c>
      <c r="AF2300">
        <v>74</v>
      </c>
      <c r="AG2300">
        <v>88</v>
      </c>
      <c r="AH2300">
        <v>361</v>
      </c>
      <c r="AI2300">
        <v>66</v>
      </c>
      <c r="AJ2300">
        <v>81</v>
      </c>
      <c r="AK2300">
        <v>86</v>
      </c>
      <c r="AL2300">
        <v>72</v>
      </c>
      <c r="AM2300">
        <v>56</v>
      </c>
      <c r="AN2300">
        <v>307</v>
      </c>
      <c r="AO2300">
        <v>77</v>
      </c>
      <c r="AP2300" t="s">
        <v>5103</v>
      </c>
      <c r="AQ2300">
        <v>67</v>
      </c>
      <c r="AR2300">
        <v>61</v>
      </c>
      <c r="AS2300">
        <v>48</v>
      </c>
      <c r="AT2300">
        <v>68</v>
      </c>
      <c r="AU2300">
        <v>166</v>
      </c>
      <c r="AV2300" t="s">
        <v>5104</v>
      </c>
      <c r="AW2300" t="s">
        <v>4291</v>
      </c>
      <c r="AX2300" t="s">
        <v>1173</v>
      </c>
      <c r="AY2300">
        <v>48</v>
      </c>
      <c r="AZ2300">
        <v>13</v>
      </c>
      <c r="BA2300">
        <v>6</v>
      </c>
      <c r="BB2300">
        <v>9</v>
      </c>
      <c r="BC2300">
        <v>7</v>
      </c>
      <c r="BD2300">
        <v>13</v>
      </c>
      <c r="BE2300">
        <v>1935</v>
      </c>
      <c r="BF2300">
        <v>418</v>
      </c>
      <c r="BG2300">
        <v>1</v>
      </c>
      <c r="BH2300">
        <v>85</v>
      </c>
      <c r="BI2300">
        <v>63</v>
      </c>
      <c r="BJ2300">
        <v>63</v>
      </c>
      <c r="BK2300">
        <v>73</v>
      </c>
      <c r="BL2300">
        <v>57</v>
      </c>
    </row>
    <row r="2301" spans="1:64" ht="30" x14ac:dyDescent="0.25">
      <c r="A2301" t="s">
        <v>5105</v>
      </c>
      <c r="B2301">
        <v>20</v>
      </c>
      <c r="C2301">
        <v>67</v>
      </c>
      <c r="D2301">
        <v>81</v>
      </c>
      <c r="E2301" s="1" t="s">
        <v>5106</v>
      </c>
      <c r="F2301">
        <v>258095</v>
      </c>
      <c r="G2301" t="s">
        <v>146</v>
      </c>
      <c r="H2301" t="s">
        <v>76</v>
      </c>
      <c r="I2301" t="s">
        <v>77</v>
      </c>
      <c r="J2301">
        <v>69</v>
      </c>
      <c r="K2301" t="s">
        <v>294</v>
      </c>
      <c r="L2301">
        <v>14</v>
      </c>
      <c r="M2301" t="s">
        <v>94</v>
      </c>
      <c r="N2301" t="s">
        <v>338</v>
      </c>
      <c r="O2301" t="s">
        <v>1448</v>
      </c>
      <c r="P2301">
        <v>257</v>
      </c>
      <c r="Q2301">
        <v>62</v>
      </c>
      <c r="R2301">
        <v>41</v>
      </c>
      <c r="S2301">
        <v>47</v>
      </c>
      <c r="T2301">
        <v>68</v>
      </c>
      <c r="U2301">
        <v>39</v>
      </c>
      <c r="V2301">
        <v>289</v>
      </c>
      <c r="W2301">
        <v>76</v>
      </c>
      <c r="X2301">
        <v>37</v>
      </c>
      <c r="Y2301">
        <v>38</v>
      </c>
      <c r="Z2301">
        <v>64</v>
      </c>
      <c r="AA2301">
        <v>74</v>
      </c>
      <c r="AB2301">
        <v>360</v>
      </c>
      <c r="AC2301">
        <v>74</v>
      </c>
      <c r="AD2301">
        <v>70</v>
      </c>
      <c r="AE2301">
        <v>76</v>
      </c>
      <c r="AF2301">
        <v>64</v>
      </c>
      <c r="AG2301">
        <v>76</v>
      </c>
      <c r="AH2301">
        <v>297</v>
      </c>
      <c r="AI2301">
        <v>57</v>
      </c>
      <c r="AJ2301">
        <v>61</v>
      </c>
      <c r="AK2301">
        <v>73</v>
      </c>
      <c r="AL2301">
        <v>59</v>
      </c>
      <c r="AM2301">
        <v>47</v>
      </c>
      <c r="AN2301">
        <v>290</v>
      </c>
      <c r="AO2301">
        <v>64</v>
      </c>
      <c r="AP2301">
        <v>62</v>
      </c>
      <c r="AQ2301">
        <v>59</v>
      </c>
      <c r="AR2301">
        <v>63</v>
      </c>
      <c r="AS2301">
        <v>42</v>
      </c>
      <c r="AT2301">
        <v>72</v>
      </c>
      <c r="AU2301">
        <v>186</v>
      </c>
      <c r="AV2301">
        <v>58</v>
      </c>
      <c r="AW2301">
        <v>63</v>
      </c>
      <c r="AX2301">
        <v>65</v>
      </c>
      <c r="AY2301">
        <v>45</v>
      </c>
      <c r="AZ2301">
        <v>12</v>
      </c>
      <c r="BA2301">
        <v>14</v>
      </c>
      <c r="BB2301">
        <v>7</v>
      </c>
      <c r="BC2301">
        <v>6</v>
      </c>
      <c r="BD2301">
        <v>6</v>
      </c>
      <c r="BE2301">
        <v>1724</v>
      </c>
      <c r="BF2301">
        <v>379</v>
      </c>
      <c r="BG2301">
        <v>1</v>
      </c>
      <c r="BH2301">
        <v>72</v>
      </c>
      <c r="BI2301">
        <v>46</v>
      </c>
      <c r="BJ2301">
        <v>62</v>
      </c>
      <c r="BK2301">
        <v>75</v>
      </c>
      <c r="BL2301">
        <v>60</v>
      </c>
    </row>
    <row r="2302" spans="1:64" ht="60" x14ac:dyDescent="0.25">
      <c r="A2302" t="s">
        <v>5107</v>
      </c>
      <c r="B2302">
        <v>20</v>
      </c>
      <c r="C2302" t="s">
        <v>595</v>
      </c>
      <c r="D2302" t="s">
        <v>200</v>
      </c>
      <c r="E2302" s="1" t="s">
        <v>2362</v>
      </c>
      <c r="F2302">
        <v>258139</v>
      </c>
      <c r="G2302" t="s">
        <v>104</v>
      </c>
      <c r="H2302" t="s">
        <v>722</v>
      </c>
      <c r="I2302" t="s">
        <v>68</v>
      </c>
      <c r="J2302">
        <v>70</v>
      </c>
      <c r="K2302" t="s">
        <v>69</v>
      </c>
      <c r="L2302">
        <v>11</v>
      </c>
      <c r="M2302" t="s">
        <v>1157</v>
      </c>
      <c r="N2302" t="s">
        <v>333</v>
      </c>
      <c r="O2302" t="s">
        <v>72</v>
      </c>
      <c r="P2302">
        <v>267</v>
      </c>
      <c r="Q2302" t="s">
        <v>361</v>
      </c>
      <c r="R2302">
        <v>61</v>
      </c>
      <c r="S2302">
        <v>31</v>
      </c>
      <c r="T2302" t="s">
        <v>198</v>
      </c>
      <c r="U2302">
        <v>46</v>
      </c>
      <c r="V2302">
        <v>308</v>
      </c>
      <c r="W2302" t="s">
        <v>2758</v>
      </c>
      <c r="X2302" t="s">
        <v>827</v>
      </c>
      <c r="Y2302">
        <v>43</v>
      </c>
      <c r="Z2302">
        <v>59</v>
      </c>
      <c r="AA2302" t="s">
        <v>1148</v>
      </c>
      <c r="AB2302">
        <v>380</v>
      </c>
      <c r="AC2302">
        <v>79</v>
      </c>
      <c r="AD2302">
        <v>82</v>
      </c>
      <c r="AE2302">
        <v>77</v>
      </c>
      <c r="AF2302" t="s">
        <v>2010</v>
      </c>
      <c r="AG2302">
        <v>82</v>
      </c>
      <c r="AH2302">
        <v>205</v>
      </c>
      <c r="AI2302">
        <v>53</v>
      </c>
      <c r="AJ2302">
        <v>42</v>
      </c>
      <c r="AK2302">
        <v>33</v>
      </c>
      <c r="AL2302">
        <v>30</v>
      </c>
      <c r="AM2302">
        <v>47</v>
      </c>
      <c r="AN2302">
        <v>245</v>
      </c>
      <c r="AO2302">
        <v>45</v>
      </c>
      <c r="AP2302">
        <v>23</v>
      </c>
      <c r="AQ2302" t="s">
        <v>2180</v>
      </c>
      <c r="AR2302">
        <v>64</v>
      </c>
      <c r="AS2302">
        <v>47</v>
      </c>
      <c r="AT2302">
        <v>61</v>
      </c>
      <c r="AU2302">
        <v>78</v>
      </c>
      <c r="AV2302">
        <v>30</v>
      </c>
      <c r="AW2302">
        <v>26</v>
      </c>
      <c r="AX2302">
        <v>22</v>
      </c>
      <c r="AY2302">
        <v>47</v>
      </c>
      <c r="AZ2302">
        <v>7</v>
      </c>
      <c r="BA2302">
        <v>14</v>
      </c>
      <c r="BB2302">
        <v>11</v>
      </c>
      <c r="BC2302">
        <v>6</v>
      </c>
      <c r="BD2302">
        <v>9</v>
      </c>
      <c r="BE2302">
        <v>1530</v>
      </c>
      <c r="BF2302">
        <v>334</v>
      </c>
      <c r="BG2302">
        <v>1</v>
      </c>
      <c r="BH2302">
        <v>81</v>
      </c>
      <c r="BI2302">
        <v>55</v>
      </c>
      <c r="BJ2302">
        <v>62</v>
      </c>
      <c r="BK2302">
        <v>75</v>
      </c>
      <c r="BL2302">
        <v>27</v>
      </c>
    </row>
    <row r="2303" spans="1:64" ht="45" x14ac:dyDescent="0.25">
      <c r="A2303" t="s">
        <v>5108</v>
      </c>
      <c r="B2303">
        <v>21</v>
      </c>
      <c r="C2303">
        <v>70</v>
      </c>
      <c r="D2303">
        <v>84</v>
      </c>
      <c r="E2303" s="1" t="s">
        <v>5109</v>
      </c>
      <c r="F2303">
        <v>258289</v>
      </c>
      <c r="G2303" t="s">
        <v>146</v>
      </c>
      <c r="H2303" t="s">
        <v>67</v>
      </c>
      <c r="I2303" t="s">
        <v>77</v>
      </c>
      <c r="J2303">
        <v>71</v>
      </c>
      <c r="K2303" t="s">
        <v>195</v>
      </c>
      <c r="L2303">
        <v>14</v>
      </c>
      <c r="M2303" t="s">
        <v>459</v>
      </c>
      <c r="N2303" t="s">
        <v>886</v>
      </c>
      <c r="O2303" t="s">
        <v>1165</v>
      </c>
      <c r="P2303">
        <v>300</v>
      </c>
      <c r="Q2303">
        <v>63</v>
      </c>
      <c r="R2303">
        <v>57</v>
      </c>
      <c r="S2303">
        <v>56</v>
      </c>
      <c r="T2303">
        <v>75</v>
      </c>
      <c r="U2303">
        <v>49</v>
      </c>
      <c r="V2303">
        <v>338</v>
      </c>
      <c r="W2303">
        <v>70</v>
      </c>
      <c r="X2303">
        <v>64</v>
      </c>
      <c r="Y2303">
        <v>64</v>
      </c>
      <c r="Z2303">
        <v>72</v>
      </c>
      <c r="AA2303">
        <v>68</v>
      </c>
      <c r="AB2303">
        <v>347</v>
      </c>
      <c r="AC2303">
        <v>74</v>
      </c>
      <c r="AD2303">
        <v>68</v>
      </c>
      <c r="AE2303">
        <v>64</v>
      </c>
      <c r="AF2303">
        <v>71</v>
      </c>
      <c r="AG2303">
        <v>70</v>
      </c>
      <c r="AH2303">
        <v>344</v>
      </c>
      <c r="AI2303">
        <v>68</v>
      </c>
      <c r="AJ2303">
        <v>69</v>
      </c>
      <c r="AK2303">
        <v>79</v>
      </c>
      <c r="AL2303">
        <v>63</v>
      </c>
      <c r="AM2303">
        <v>65</v>
      </c>
      <c r="AN2303">
        <v>311</v>
      </c>
      <c r="AO2303">
        <v>74</v>
      </c>
      <c r="AP2303">
        <v>65</v>
      </c>
      <c r="AQ2303">
        <v>58</v>
      </c>
      <c r="AR2303">
        <v>65</v>
      </c>
      <c r="AS2303">
        <v>49</v>
      </c>
      <c r="AT2303">
        <v>68</v>
      </c>
      <c r="AU2303">
        <v>190</v>
      </c>
      <c r="AV2303">
        <v>61</v>
      </c>
      <c r="AW2303">
        <v>65</v>
      </c>
      <c r="AX2303">
        <v>64</v>
      </c>
      <c r="AY2303">
        <v>54</v>
      </c>
      <c r="AZ2303">
        <v>10</v>
      </c>
      <c r="BA2303">
        <v>8</v>
      </c>
      <c r="BB2303">
        <v>11</v>
      </c>
      <c r="BC2303">
        <v>13</v>
      </c>
      <c r="BD2303">
        <v>12</v>
      </c>
      <c r="BE2303">
        <v>1884</v>
      </c>
      <c r="BF2303">
        <v>402</v>
      </c>
      <c r="BG2303">
        <v>1</v>
      </c>
      <c r="BH2303">
        <v>71</v>
      </c>
      <c r="BI2303">
        <v>60</v>
      </c>
      <c r="BJ2303">
        <v>69</v>
      </c>
      <c r="BK2303">
        <v>69</v>
      </c>
      <c r="BL2303">
        <v>63</v>
      </c>
    </row>
    <row r="2304" spans="1:64" ht="60" x14ac:dyDescent="0.25">
      <c r="A2304" t="s">
        <v>5110</v>
      </c>
      <c r="B2304">
        <v>21</v>
      </c>
      <c r="C2304">
        <v>74</v>
      </c>
      <c r="D2304">
        <v>80</v>
      </c>
      <c r="E2304" s="1" t="s">
        <v>5111</v>
      </c>
      <c r="F2304">
        <v>258316</v>
      </c>
      <c r="G2304" t="s">
        <v>494</v>
      </c>
      <c r="H2304" t="s">
        <v>125</v>
      </c>
      <c r="I2304" t="s">
        <v>68</v>
      </c>
      <c r="J2304">
        <v>76</v>
      </c>
      <c r="K2304" t="s">
        <v>69</v>
      </c>
      <c r="L2304">
        <v>6</v>
      </c>
      <c r="M2304" t="s">
        <v>464</v>
      </c>
      <c r="N2304" t="s">
        <v>291</v>
      </c>
      <c r="O2304" t="s">
        <v>72</v>
      </c>
      <c r="P2304">
        <v>336</v>
      </c>
      <c r="Q2304">
        <v>60</v>
      </c>
      <c r="R2304">
        <v>74</v>
      </c>
      <c r="S2304">
        <v>64</v>
      </c>
      <c r="T2304">
        <v>70</v>
      </c>
      <c r="U2304">
        <v>68</v>
      </c>
      <c r="V2304">
        <v>343</v>
      </c>
      <c r="W2304">
        <v>75</v>
      </c>
      <c r="X2304">
        <v>66</v>
      </c>
      <c r="Y2304">
        <v>57</v>
      </c>
      <c r="Z2304">
        <v>70</v>
      </c>
      <c r="AA2304">
        <v>75</v>
      </c>
      <c r="AB2304">
        <v>394</v>
      </c>
      <c r="AC2304">
        <v>85</v>
      </c>
      <c r="AD2304">
        <v>94</v>
      </c>
      <c r="AE2304">
        <v>69</v>
      </c>
      <c r="AF2304">
        <v>71</v>
      </c>
      <c r="AG2304">
        <v>75</v>
      </c>
      <c r="AH2304">
        <v>336</v>
      </c>
      <c r="AI2304">
        <v>70</v>
      </c>
      <c r="AJ2304">
        <v>74</v>
      </c>
      <c r="AK2304">
        <v>64</v>
      </c>
      <c r="AL2304">
        <v>55</v>
      </c>
      <c r="AM2304">
        <v>73</v>
      </c>
      <c r="AN2304">
        <v>275</v>
      </c>
      <c r="AO2304">
        <v>36</v>
      </c>
      <c r="AP2304">
        <v>27</v>
      </c>
      <c r="AQ2304">
        <v>74</v>
      </c>
      <c r="AR2304">
        <v>72</v>
      </c>
      <c r="AS2304">
        <v>66</v>
      </c>
      <c r="AT2304">
        <v>75</v>
      </c>
      <c r="AU2304">
        <v>77</v>
      </c>
      <c r="AV2304">
        <v>30</v>
      </c>
      <c r="AW2304">
        <v>28</v>
      </c>
      <c r="AX2304">
        <v>19</v>
      </c>
      <c r="AY2304">
        <v>46</v>
      </c>
      <c r="AZ2304">
        <v>7</v>
      </c>
      <c r="BA2304">
        <v>15</v>
      </c>
      <c r="BB2304">
        <v>10</v>
      </c>
      <c r="BC2304">
        <v>9</v>
      </c>
      <c r="BD2304">
        <v>5</v>
      </c>
      <c r="BE2304">
        <v>1807</v>
      </c>
      <c r="BF2304">
        <v>389</v>
      </c>
      <c r="BG2304">
        <v>1</v>
      </c>
      <c r="BH2304">
        <v>90</v>
      </c>
      <c r="BI2304">
        <v>72</v>
      </c>
      <c r="BJ2304">
        <v>68</v>
      </c>
      <c r="BK2304">
        <v>74</v>
      </c>
      <c r="BL2304">
        <v>31</v>
      </c>
    </row>
    <row r="2305" spans="1:64" ht="45" x14ac:dyDescent="0.25">
      <c r="A2305" t="s">
        <v>5112</v>
      </c>
      <c r="B2305">
        <v>20</v>
      </c>
      <c r="C2305">
        <v>65</v>
      </c>
      <c r="D2305">
        <v>79</v>
      </c>
      <c r="E2305" s="1" t="s">
        <v>5113</v>
      </c>
      <c r="F2305">
        <v>258377</v>
      </c>
      <c r="G2305" t="s">
        <v>212</v>
      </c>
      <c r="H2305" t="s">
        <v>327</v>
      </c>
      <c r="I2305" t="s">
        <v>68</v>
      </c>
      <c r="J2305">
        <v>67</v>
      </c>
      <c r="K2305" t="s">
        <v>106</v>
      </c>
      <c r="L2305">
        <v>14</v>
      </c>
      <c r="M2305" t="s">
        <v>932</v>
      </c>
      <c r="N2305" t="s">
        <v>886</v>
      </c>
      <c r="O2305" t="s">
        <v>454</v>
      </c>
      <c r="P2305">
        <v>277</v>
      </c>
      <c r="Q2305">
        <v>34</v>
      </c>
      <c r="R2305">
        <v>67</v>
      </c>
      <c r="S2305">
        <v>65</v>
      </c>
      <c r="T2305">
        <v>54</v>
      </c>
      <c r="U2305">
        <v>57</v>
      </c>
      <c r="V2305">
        <v>243</v>
      </c>
      <c r="W2305">
        <v>65</v>
      </c>
      <c r="X2305">
        <v>51</v>
      </c>
      <c r="Y2305">
        <v>31</v>
      </c>
      <c r="Z2305">
        <v>32</v>
      </c>
      <c r="AA2305">
        <v>64</v>
      </c>
      <c r="AB2305">
        <v>345</v>
      </c>
      <c r="AC2305">
        <v>73</v>
      </c>
      <c r="AD2305">
        <v>78</v>
      </c>
      <c r="AE2305">
        <v>68</v>
      </c>
      <c r="AF2305">
        <v>58</v>
      </c>
      <c r="AG2305">
        <v>68</v>
      </c>
      <c r="AH2305">
        <v>336</v>
      </c>
      <c r="AI2305">
        <v>61</v>
      </c>
      <c r="AJ2305">
        <v>81</v>
      </c>
      <c r="AK2305">
        <v>60</v>
      </c>
      <c r="AL2305">
        <v>78</v>
      </c>
      <c r="AM2305">
        <v>56</v>
      </c>
      <c r="AN2305">
        <v>224</v>
      </c>
      <c r="AO2305">
        <v>49</v>
      </c>
      <c r="AP2305">
        <v>13</v>
      </c>
      <c r="AQ2305">
        <v>63</v>
      </c>
      <c r="AR2305">
        <v>48</v>
      </c>
      <c r="AS2305">
        <v>51</v>
      </c>
      <c r="AT2305">
        <v>61</v>
      </c>
      <c r="AU2305">
        <v>47</v>
      </c>
      <c r="AV2305">
        <v>14</v>
      </c>
      <c r="AW2305">
        <v>16</v>
      </c>
      <c r="AX2305">
        <v>17</v>
      </c>
      <c r="AY2305">
        <v>42</v>
      </c>
      <c r="AZ2305">
        <v>6</v>
      </c>
      <c r="BA2305">
        <v>12</v>
      </c>
      <c r="BB2305">
        <v>7</v>
      </c>
      <c r="BC2305">
        <v>6</v>
      </c>
      <c r="BD2305">
        <v>11</v>
      </c>
      <c r="BE2305">
        <v>1514</v>
      </c>
      <c r="BF2305">
        <v>335</v>
      </c>
      <c r="BG2305">
        <v>1</v>
      </c>
      <c r="BH2305">
        <v>76</v>
      </c>
      <c r="BI2305">
        <v>62</v>
      </c>
      <c r="BJ2305">
        <v>44</v>
      </c>
      <c r="BK2305">
        <v>65</v>
      </c>
      <c r="BL2305">
        <v>20</v>
      </c>
    </row>
    <row r="2306" spans="1:64" ht="45" x14ac:dyDescent="0.25">
      <c r="A2306" t="s">
        <v>5114</v>
      </c>
      <c r="B2306">
        <v>21</v>
      </c>
      <c r="C2306">
        <v>71</v>
      </c>
      <c r="D2306">
        <v>82</v>
      </c>
      <c r="E2306" s="1" t="s">
        <v>4283</v>
      </c>
      <c r="F2306">
        <v>258407</v>
      </c>
      <c r="G2306" t="s">
        <v>426</v>
      </c>
      <c r="H2306" t="s">
        <v>119</v>
      </c>
      <c r="I2306" t="s">
        <v>68</v>
      </c>
      <c r="J2306">
        <v>71</v>
      </c>
      <c r="K2306" t="s">
        <v>406</v>
      </c>
      <c r="L2306">
        <v>11</v>
      </c>
      <c r="M2306" t="s">
        <v>566</v>
      </c>
      <c r="N2306" t="s">
        <v>373</v>
      </c>
      <c r="O2306" t="s">
        <v>72</v>
      </c>
      <c r="P2306">
        <v>291</v>
      </c>
      <c r="Q2306">
        <v>69</v>
      </c>
      <c r="R2306">
        <v>41</v>
      </c>
      <c r="S2306">
        <v>65</v>
      </c>
      <c r="T2306">
        <v>68</v>
      </c>
      <c r="U2306">
        <v>48</v>
      </c>
      <c r="V2306">
        <v>289</v>
      </c>
      <c r="W2306">
        <v>68</v>
      </c>
      <c r="X2306">
        <v>58</v>
      </c>
      <c r="Y2306">
        <v>32</v>
      </c>
      <c r="Z2306">
        <v>63</v>
      </c>
      <c r="AA2306">
        <v>68</v>
      </c>
      <c r="AB2306">
        <v>368</v>
      </c>
      <c r="AC2306">
        <v>80</v>
      </c>
      <c r="AD2306">
        <v>77</v>
      </c>
      <c r="AE2306">
        <v>74</v>
      </c>
      <c r="AF2306">
        <v>65</v>
      </c>
      <c r="AG2306">
        <v>72</v>
      </c>
      <c r="AH2306">
        <v>346</v>
      </c>
      <c r="AI2306">
        <v>64</v>
      </c>
      <c r="AJ2306">
        <v>82</v>
      </c>
      <c r="AK2306">
        <v>73</v>
      </c>
      <c r="AL2306">
        <v>76</v>
      </c>
      <c r="AM2306">
        <v>51</v>
      </c>
      <c r="AN2306">
        <v>306</v>
      </c>
      <c r="AO2306">
        <v>68</v>
      </c>
      <c r="AP2306">
        <v>64</v>
      </c>
      <c r="AQ2306">
        <v>65</v>
      </c>
      <c r="AR2306">
        <v>60</v>
      </c>
      <c r="AS2306">
        <v>49</v>
      </c>
      <c r="AT2306">
        <v>60</v>
      </c>
      <c r="AU2306">
        <v>200</v>
      </c>
      <c r="AV2306">
        <v>63</v>
      </c>
      <c r="AW2306">
        <v>69</v>
      </c>
      <c r="AX2306">
        <v>68</v>
      </c>
      <c r="AY2306">
        <v>52</v>
      </c>
      <c r="AZ2306">
        <v>7</v>
      </c>
      <c r="BA2306">
        <v>12</v>
      </c>
      <c r="BB2306">
        <v>12</v>
      </c>
      <c r="BC2306">
        <v>10</v>
      </c>
      <c r="BD2306">
        <v>11</v>
      </c>
      <c r="BE2306">
        <v>1852</v>
      </c>
      <c r="BF2306">
        <v>400</v>
      </c>
      <c r="BG2306">
        <v>1</v>
      </c>
      <c r="BH2306">
        <v>78</v>
      </c>
      <c r="BI2306">
        <v>50</v>
      </c>
      <c r="BJ2306">
        <v>64</v>
      </c>
      <c r="BK2306">
        <v>68</v>
      </c>
      <c r="BL2306">
        <v>66</v>
      </c>
    </row>
    <row r="2307" spans="1:64" ht="45" x14ac:dyDescent="0.25">
      <c r="A2307" t="s">
        <v>5115</v>
      </c>
      <c r="B2307">
        <v>21</v>
      </c>
      <c r="C2307">
        <v>73</v>
      </c>
      <c r="D2307">
        <v>80</v>
      </c>
      <c r="E2307" s="1" t="s">
        <v>2712</v>
      </c>
      <c r="F2307">
        <v>258433</v>
      </c>
      <c r="G2307" t="s">
        <v>83</v>
      </c>
      <c r="H2307" t="s">
        <v>321</v>
      </c>
      <c r="I2307" t="s">
        <v>68</v>
      </c>
      <c r="J2307">
        <v>74</v>
      </c>
      <c r="K2307" t="s">
        <v>195</v>
      </c>
      <c r="L2307">
        <v>7</v>
      </c>
      <c r="M2307" t="s">
        <v>131</v>
      </c>
      <c r="N2307" t="s">
        <v>323</v>
      </c>
      <c r="O2307" t="s">
        <v>72</v>
      </c>
      <c r="P2307">
        <v>291</v>
      </c>
      <c r="Q2307">
        <v>59</v>
      </c>
      <c r="R2307">
        <v>56</v>
      </c>
      <c r="S2307">
        <v>56</v>
      </c>
      <c r="T2307">
        <v>76</v>
      </c>
      <c r="U2307">
        <v>44</v>
      </c>
      <c r="V2307">
        <v>330</v>
      </c>
      <c r="W2307">
        <v>76</v>
      </c>
      <c r="X2307">
        <v>64</v>
      </c>
      <c r="Y2307">
        <v>43</v>
      </c>
      <c r="Z2307">
        <v>73</v>
      </c>
      <c r="AA2307">
        <v>74</v>
      </c>
      <c r="AB2307">
        <v>365</v>
      </c>
      <c r="AC2307">
        <v>72</v>
      </c>
      <c r="AD2307">
        <v>63</v>
      </c>
      <c r="AE2307">
        <v>77</v>
      </c>
      <c r="AF2307">
        <v>69</v>
      </c>
      <c r="AG2307">
        <v>84</v>
      </c>
      <c r="AH2307">
        <v>351</v>
      </c>
      <c r="AI2307">
        <v>68</v>
      </c>
      <c r="AJ2307">
        <v>76</v>
      </c>
      <c r="AK2307">
        <v>69</v>
      </c>
      <c r="AL2307">
        <v>78</v>
      </c>
      <c r="AM2307">
        <v>60</v>
      </c>
      <c r="AN2307">
        <v>322</v>
      </c>
      <c r="AO2307">
        <v>68</v>
      </c>
      <c r="AP2307">
        <v>69</v>
      </c>
      <c r="AQ2307">
        <v>66</v>
      </c>
      <c r="AR2307">
        <v>74</v>
      </c>
      <c r="AS2307">
        <v>45</v>
      </c>
      <c r="AT2307">
        <v>74</v>
      </c>
      <c r="AU2307">
        <v>209</v>
      </c>
      <c r="AV2307">
        <v>66</v>
      </c>
      <c r="AW2307">
        <v>72</v>
      </c>
      <c r="AX2307">
        <v>71</v>
      </c>
      <c r="AY2307">
        <v>63</v>
      </c>
      <c r="AZ2307">
        <v>14</v>
      </c>
      <c r="BA2307">
        <v>8</v>
      </c>
      <c r="BB2307">
        <v>13</v>
      </c>
      <c r="BC2307">
        <v>14</v>
      </c>
      <c r="BD2307">
        <v>14</v>
      </c>
      <c r="BE2307">
        <v>1931</v>
      </c>
      <c r="BF2307">
        <v>413</v>
      </c>
      <c r="BG2307">
        <v>1</v>
      </c>
      <c r="BH2307">
        <v>67</v>
      </c>
      <c r="BI2307">
        <v>59</v>
      </c>
      <c r="BJ2307">
        <v>70</v>
      </c>
      <c r="BK2307">
        <v>75</v>
      </c>
      <c r="BL2307">
        <v>68</v>
      </c>
    </row>
    <row r="2308" spans="1:64" ht="45" x14ac:dyDescent="0.25">
      <c r="A2308" t="s">
        <v>4352</v>
      </c>
      <c r="B2308">
        <v>19</v>
      </c>
      <c r="C2308">
        <v>65</v>
      </c>
      <c r="D2308">
        <v>80</v>
      </c>
      <c r="E2308" s="1" t="s">
        <v>4353</v>
      </c>
      <c r="F2308">
        <v>258507</v>
      </c>
      <c r="G2308" t="s">
        <v>66</v>
      </c>
      <c r="H2308" t="s">
        <v>105</v>
      </c>
      <c r="I2308" t="s">
        <v>77</v>
      </c>
      <c r="J2308">
        <v>65</v>
      </c>
      <c r="K2308" t="s">
        <v>478</v>
      </c>
      <c r="L2308">
        <v>15</v>
      </c>
      <c r="M2308" t="s">
        <v>2984</v>
      </c>
      <c r="N2308" t="s">
        <v>807</v>
      </c>
      <c r="O2308" t="s">
        <v>992</v>
      </c>
      <c r="P2308">
        <v>227</v>
      </c>
      <c r="Q2308">
        <v>58</v>
      </c>
      <c r="R2308">
        <v>30</v>
      </c>
      <c r="S2308">
        <v>54</v>
      </c>
      <c r="T2308">
        <v>57</v>
      </c>
      <c r="U2308">
        <v>28</v>
      </c>
      <c r="V2308">
        <v>215</v>
      </c>
      <c r="W2308">
        <v>57</v>
      </c>
      <c r="X2308">
        <v>34</v>
      </c>
      <c r="Y2308">
        <v>34</v>
      </c>
      <c r="Z2308">
        <v>35</v>
      </c>
      <c r="AA2308">
        <v>55</v>
      </c>
      <c r="AB2308">
        <v>349</v>
      </c>
      <c r="AC2308">
        <v>78</v>
      </c>
      <c r="AD2308">
        <v>79</v>
      </c>
      <c r="AE2308">
        <v>65</v>
      </c>
      <c r="AF2308">
        <v>58</v>
      </c>
      <c r="AG2308">
        <v>69</v>
      </c>
      <c r="AH2308">
        <v>259</v>
      </c>
      <c r="AI2308">
        <v>26</v>
      </c>
      <c r="AJ2308">
        <v>69</v>
      </c>
      <c r="AK2308">
        <v>69</v>
      </c>
      <c r="AL2308">
        <v>62</v>
      </c>
      <c r="AM2308">
        <v>33</v>
      </c>
      <c r="AN2308">
        <v>237</v>
      </c>
      <c r="AO2308">
        <v>54</v>
      </c>
      <c r="AP2308">
        <v>59</v>
      </c>
      <c r="AQ2308">
        <v>42</v>
      </c>
      <c r="AR2308">
        <v>39</v>
      </c>
      <c r="AS2308">
        <v>43</v>
      </c>
      <c r="AT2308">
        <v>46</v>
      </c>
      <c r="AU2308">
        <v>188</v>
      </c>
      <c r="AV2308">
        <v>57</v>
      </c>
      <c r="AW2308">
        <v>66</v>
      </c>
      <c r="AX2308">
        <v>65</v>
      </c>
      <c r="AY2308">
        <v>43</v>
      </c>
      <c r="AZ2308">
        <v>5</v>
      </c>
      <c r="BA2308">
        <v>9</v>
      </c>
      <c r="BB2308">
        <v>8</v>
      </c>
      <c r="BC2308">
        <v>12</v>
      </c>
      <c r="BD2308">
        <v>9</v>
      </c>
      <c r="BE2308">
        <v>1518</v>
      </c>
      <c r="BF2308">
        <v>339</v>
      </c>
      <c r="BG2308">
        <v>1</v>
      </c>
      <c r="BH2308">
        <v>79</v>
      </c>
      <c r="BI2308">
        <v>31</v>
      </c>
      <c r="BJ2308">
        <v>48</v>
      </c>
      <c r="BK2308">
        <v>57</v>
      </c>
      <c r="BL2308">
        <v>61</v>
      </c>
    </row>
    <row r="2309" spans="1:64" ht="30" x14ac:dyDescent="0.25">
      <c r="A2309" t="s">
        <v>5116</v>
      </c>
      <c r="B2309">
        <v>22</v>
      </c>
      <c r="C2309">
        <v>72</v>
      </c>
      <c r="D2309">
        <v>78</v>
      </c>
      <c r="E2309" s="1" t="s">
        <v>5117</v>
      </c>
      <c r="F2309">
        <v>258911</v>
      </c>
      <c r="G2309" t="s">
        <v>611</v>
      </c>
      <c r="H2309" t="s">
        <v>5118</v>
      </c>
      <c r="I2309" t="s">
        <v>68</v>
      </c>
      <c r="J2309">
        <v>74</v>
      </c>
      <c r="K2309" t="s">
        <v>106</v>
      </c>
      <c r="L2309">
        <v>6</v>
      </c>
      <c r="M2309" t="s">
        <v>454</v>
      </c>
      <c r="N2309" t="s">
        <v>333</v>
      </c>
      <c r="O2309" t="s">
        <v>230</v>
      </c>
      <c r="P2309">
        <v>308</v>
      </c>
      <c r="Q2309">
        <v>35</v>
      </c>
      <c r="R2309">
        <v>72</v>
      </c>
      <c r="S2309">
        <v>77</v>
      </c>
      <c r="T2309">
        <v>59</v>
      </c>
      <c r="U2309">
        <v>65</v>
      </c>
      <c r="V2309">
        <v>293</v>
      </c>
      <c r="W2309">
        <v>66</v>
      </c>
      <c r="X2309">
        <v>57</v>
      </c>
      <c r="Y2309">
        <v>55</v>
      </c>
      <c r="Z2309">
        <v>45</v>
      </c>
      <c r="AA2309">
        <v>70</v>
      </c>
      <c r="AB2309">
        <v>305</v>
      </c>
      <c r="AC2309">
        <v>67</v>
      </c>
      <c r="AD2309">
        <v>78</v>
      </c>
      <c r="AE2309">
        <v>54</v>
      </c>
      <c r="AF2309">
        <v>69</v>
      </c>
      <c r="AG2309">
        <v>37</v>
      </c>
      <c r="AH2309">
        <v>382</v>
      </c>
      <c r="AI2309">
        <v>73</v>
      </c>
      <c r="AJ2309">
        <v>90</v>
      </c>
      <c r="AK2309">
        <v>68</v>
      </c>
      <c r="AL2309">
        <v>91</v>
      </c>
      <c r="AM2309">
        <v>60</v>
      </c>
      <c r="AN2309">
        <v>267</v>
      </c>
      <c r="AO2309">
        <v>64</v>
      </c>
      <c r="AP2309">
        <v>15</v>
      </c>
      <c r="AQ2309">
        <v>72</v>
      </c>
      <c r="AR2309">
        <v>50</v>
      </c>
      <c r="AS2309">
        <v>66</v>
      </c>
      <c r="AT2309">
        <v>63</v>
      </c>
      <c r="AU2309">
        <v>78</v>
      </c>
      <c r="AV2309">
        <v>22</v>
      </c>
      <c r="AW2309">
        <v>35</v>
      </c>
      <c r="AX2309">
        <v>21</v>
      </c>
      <c r="AY2309">
        <v>52</v>
      </c>
      <c r="AZ2309">
        <v>9</v>
      </c>
      <c r="BA2309">
        <v>8</v>
      </c>
      <c r="BB2309">
        <v>12</v>
      </c>
      <c r="BC2309">
        <v>14</v>
      </c>
      <c r="BD2309">
        <v>9</v>
      </c>
      <c r="BE2309">
        <v>1685</v>
      </c>
      <c r="BF2309">
        <v>367</v>
      </c>
      <c r="BG2309">
        <v>1</v>
      </c>
      <c r="BH2309">
        <v>73</v>
      </c>
      <c r="BI2309">
        <v>69</v>
      </c>
      <c r="BJ2309">
        <v>50</v>
      </c>
      <c r="BK2309">
        <v>65</v>
      </c>
      <c r="BL2309">
        <v>30</v>
      </c>
    </row>
    <row r="2310" spans="1:64" ht="45" x14ac:dyDescent="0.25">
      <c r="A2310" t="s">
        <v>5119</v>
      </c>
      <c r="B2310">
        <v>23</v>
      </c>
      <c r="C2310">
        <v>72</v>
      </c>
      <c r="D2310">
        <v>77</v>
      </c>
      <c r="E2310" s="1" t="s">
        <v>2863</v>
      </c>
      <c r="F2310">
        <v>258922</v>
      </c>
      <c r="G2310" t="s">
        <v>90</v>
      </c>
      <c r="H2310" t="s">
        <v>816</v>
      </c>
      <c r="I2310" t="s">
        <v>68</v>
      </c>
      <c r="J2310">
        <v>73</v>
      </c>
      <c r="K2310" t="s">
        <v>206</v>
      </c>
      <c r="L2310">
        <v>5</v>
      </c>
      <c r="M2310" t="s">
        <v>1164</v>
      </c>
      <c r="N2310" t="s">
        <v>708</v>
      </c>
      <c r="O2310" t="s">
        <v>72</v>
      </c>
      <c r="P2310">
        <v>290</v>
      </c>
      <c r="Q2310">
        <v>71</v>
      </c>
      <c r="R2310">
        <v>68</v>
      </c>
      <c r="S2310">
        <v>42</v>
      </c>
      <c r="T2310">
        <v>69</v>
      </c>
      <c r="U2310">
        <v>40</v>
      </c>
      <c r="V2310">
        <v>316</v>
      </c>
      <c r="W2310">
        <v>74</v>
      </c>
      <c r="X2310">
        <v>62</v>
      </c>
      <c r="Y2310">
        <v>42</v>
      </c>
      <c r="Z2310">
        <v>65</v>
      </c>
      <c r="AA2310">
        <v>73</v>
      </c>
      <c r="AB2310">
        <v>385</v>
      </c>
      <c r="AC2310">
        <v>87</v>
      </c>
      <c r="AD2310">
        <v>89</v>
      </c>
      <c r="AE2310">
        <v>78</v>
      </c>
      <c r="AF2310">
        <v>61</v>
      </c>
      <c r="AG2310">
        <v>70</v>
      </c>
      <c r="AH2310">
        <v>327</v>
      </c>
      <c r="AI2310">
        <v>56</v>
      </c>
      <c r="AJ2310">
        <v>68</v>
      </c>
      <c r="AK2310">
        <v>75</v>
      </c>
      <c r="AL2310">
        <v>69</v>
      </c>
      <c r="AM2310">
        <v>59</v>
      </c>
      <c r="AN2310">
        <v>315</v>
      </c>
      <c r="AO2310">
        <v>70</v>
      </c>
      <c r="AP2310">
        <v>64</v>
      </c>
      <c r="AQ2310">
        <v>58</v>
      </c>
      <c r="AR2310">
        <v>64</v>
      </c>
      <c r="AS2310">
        <v>59</v>
      </c>
      <c r="AT2310">
        <v>57</v>
      </c>
      <c r="AU2310">
        <v>183</v>
      </c>
      <c r="AV2310">
        <v>59</v>
      </c>
      <c r="AW2310">
        <v>63</v>
      </c>
      <c r="AX2310">
        <v>61</v>
      </c>
      <c r="AY2310">
        <v>59</v>
      </c>
      <c r="AZ2310">
        <v>13</v>
      </c>
      <c r="BA2310">
        <v>6</v>
      </c>
      <c r="BB2310">
        <v>13</v>
      </c>
      <c r="BC2310">
        <v>12</v>
      </c>
      <c r="BD2310">
        <v>15</v>
      </c>
      <c r="BE2310">
        <v>1875</v>
      </c>
      <c r="BF2310">
        <v>418</v>
      </c>
      <c r="BG2310">
        <v>1</v>
      </c>
      <c r="BH2310">
        <v>88</v>
      </c>
      <c r="BI2310">
        <v>61</v>
      </c>
      <c r="BJ2310">
        <v>66</v>
      </c>
      <c r="BK2310">
        <v>72</v>
      </c>
      <c r="BL2310">
        <v>60</v>
      </c>
    </row>
    <row r="2311" spans="1:64" ht="45" x14ac:dyDescent="0.25">
      <c r="A2311" t="s">
        <v>5120</v>
      </c>
      <c r="B2311">
        <v>23</v>
      </c>
      <c r="C2311">
        <v>71</v>
      </c>
      <c r="D2311">
        <v>80</v>
      </c>
      <c r="E2311" s="1" t="s">
        <v>3469</v>
      </c>
      <c r="F2311">
        <v>258946</v>
      </c>
      <c r="G2311" t="s">
        <v>494</v>
      </c>
      <c r="H2311" t="s">
        <v>253</v>
      </c>
      <c r="I2311" t="s">
        <v>68</v>
      </c>
      <c r="J2311">
        <v>73</v>
      </c>
      <c r="K2311" t="s">
        <v>189</v>
      </c>
      <c r="L2311">
        <v>9</v>
      </c>
      <c r="M2311" t="s">
        <v>2368</v>
      </c>
      <c r="N2311" t="s">
        <v>132</v>
      </c>
      <c r="O2311" t="s">
        <v>72</v>
      </c>
      <c r="P2311">
        <v>225</v>
      </c>
      <c r="Q2311">
        <v>40</v>
      </c>
      <c r="R2311">
        <v>24</v>
      </c>
      <c r="S2311">
        <v>64</v>
      </c>
      <c r="T2311">
        <v>65</v>
      </c>
      <c r="U2311">
        <v>32</v>
      </c>
      <c r="V2311">
        <v>242</v>
      </c>
      <c r="W2311">
        <v>59</v>
      </c>
      <c r="X2311">
        <v>38</v>
      </c>
      <c r="Y2311">
        <v>29</v>
      </c>
      <c r="Z2311">
        <v>54</v>
      </c>
      <c r="AA2311">
        <v>62</v>
      </c>
      <c r="AB2311">
        <v>316</v>
      </c>
      <c r="AC2311">
        <v>67</v>
      </c>
      <c r="AD2311">
        <v>71</v>
      </c>
      <c r="AE2311">
        <v>56</v>
      </c>
      <c r="AF2311">
        <v>73</v>
      </c>
      <c r="AG2311">
        <v>49</v>
      </c>
      <c r="AH2311">
        <v>283</v>
      </c>
      <c r="AI2311">
        <v>40</v>
      </c>
      <c r="AJ2311">
        <v>76</v>
      </c>
      <c r="AK2311">
        <v>59</v>
      </c>
      <c r="AL2311">
        <v>78</v>
      </c>
      <c r="AM2311">
        <v>30</v>
      </c>
      <c r="AN2311">
        <v>261</v>
      </c>
      <c r="AO2311">
        <v>67</v>
      </c>
      <c r="AP2311">
        <v>71</v>
      </c>
      <c r="AQ2311">
        <v>30</v>
      </c>
      <c r="AR2311">
        <v>48</v>
      </c>
      <c r="AS2311">
        <v>45</v>
      </c>
      <c r="AT2311">
        <v>64</v>
      </c>
      <c r="AU2311">
        <v>219</v>
      </c>
      <c r="AV2311">
        <v>75</v>
      </c>
      <c r="AW2311">
        <v>73</v>
      </c>
      <c r="AX2311">
        <v>71</v>
      </c>
      <c r="AY2311">
        <v>47</v>
      </c>
      <c r="AZ2311">
        <v>12</v>
      </c>
      <c r="BA2311">
        <v>10</v>
      </c>
      <c r="BB2311">
        <v>6</v>
      </c>
      <c r="BC2311">
        <v>6</v>
      </c>
      <c r="BD2311">
        <v>13</v>
      </c>
      <c r="BE2311">
        <v>1593</v>
      </c>
      <c r="BF2311">
        <v>354</v>
      </c>
      <c r="BG2311">
        <v>1</v>
      </c>
      <c r="BH2311">
        <v>69</v>
      </c>
      <c r="BI2311">
        <v>30</v>
      </c>
      <c r="BJ2311">
        <v>52</v>
      </c>
      <c r="BK2311">
        <v>60</v>
      </c>
      <c r="BL2311">
        <v>72</v>
      </c>
    </row>
    <row r="2312" spans="1:64" ht="30" x14ac:dyDescent="0.25">
      <c r="A2312" t="s">
        <v>5121</v>
      </c>
      <c r="B2312">
        <v>22</v>
      </c>
      <c r="C2312">
        <v>75</v>
      </c>
      <c r="D2312">
        <v>80</v>
      </c>
      <c r="E2312" s="1" t="s">
        <v>5122</v>
      </c>
      <c r="F2312">
        <v>259139</v>
      </c>
      <c r="G2312" t="s">
        <v>104</v>
      </c>
      <c r="H2312" t="s">
        <v>278</v>
      </c>
      <c r="I2312" t="s">
        <v>68</v>
      </c>
      <c r="J2312">
        <v>78</v>
      </c>
      <c r="K2312" t="s">
        <v>69</v>
      </c>
      <c r="L2312">
        <v>5</v>
      </c>
      <c r="M2312" t="s">
        <v>567</v>
      </c>
      <c r="N2312" t="s">
        <v>927</v>
      </c>
      <c r="O2312" t="s">
        <v>1722</v>
      </c>
      <c r="P2312">
        <v>321</v>
      </c>
      <c r="Q2312" t="s">
        <v>2829</v>
      </c>
      <c r="R2312" t="s">
        <v>304</v>
      </c>
      <c r="S2312">
        <v>42</v>
      </c>
      <c r="T2312">
        <v>75</v>
      </c>
      <c r="U2312" t="s">
        <v>1681</v>
      </c>
      <c r="V2312">
        <v>368</v>
      </c>
      <c r="W2312">
        <v>82</v>
      </c>
      <c r="X2312" t="s">
        <v>1148</v>
      </c>
      <c r="Y2312" t="s">
        <v>2000</v>
      </c>
      <c r="Z2312">
        <v>66</v>
      </c>
      <c r="AA2312">
        <v>79</v>
      </c>
      <c r="AB2312">
        <v>395</v>
      </c>
      <c r="AC2312" t="s">
        <v>403</v>
      </c>
      <c r="AD2312" t="s">
        <v>546</v>
      </c>
      <c r="AE2312">
        <v>86</v>
      </c>
      <c r="AF2312">
        <v>72</v>
      </c>
      <c r="AG2312">
        <v>85</v>
      </c>
      <c r="AH2312">
        <v>296</v>
      </c>
      <c r="AI2312">
        <v>74</v>
      </c>
      <c r="AJ2312" t="s">
        <v>2172</v>
      </c>
      <c r="AK2312">
        <v>56</v>
      </c>
      <c r="AL2312">
        <v>40</v>
      </c>
      <c r="AM2312">
        <v>75</v>
      </c>
      <c r="AN2312">
        <v>273</v>
      </c>
      <c r="AO2312">
        <v>48</v>
      </c>
      <c r="AP2312">
        <v>32</v>
      </c>
      <c r="AQ2312" t="s">
        <v>1965</v>
      </c>
      <c r="AR2312" t="s">
        <v>660</v>
      </c>
      <c r="AS2312">
        <v>48</v>
      </c>
      <c r="AT2312">
        <v>77</v>
      </c>
      <c r="AU2312">
        <v>101</v>
      </c>
      <c r="AV2312">
        <v>36</v>
      </c>
      <c r="AW2312">
        <v>30</v>
      </c>
      <c r="AX2312">
        <v>35</v>
      </c>
      <c r="AY2312">
        <v>43</v>
      </c>
      <c r="AZ2312">
        <v>6</v>
      </c>
      <c r="BA2312">
        <v>8</v>
      </c>
      <c r="BB2312">
        <v>9</v>
      </c>
      <c r="BC2312">
        <v>10</v>
      </c>
      <c r="BD2312">
        <v>10</v>
      </c>
      <c r="BE2312">
        <v>1797</v>
      </c>
      <c r="BF2312">
        <v>380</v>
      </c>
      <c r="BG2312">
        <v>1</v>
      </c>
      <c r="BH2312">
        <v>76</v>
      </c>
      <c r="BI2312">
        <v>70</v>
      </c>
      <c r="BJ2312">
        <v>73</v>
      </c>
      <c r="BK2312">
        <v>81</v>
      </c>
      <c r="BL2312">
        <v>34</v>
      </c>
    </row>
    <row r="2313" spans="1:64" ht="30" x14ac:dyDescent="0.25">
      <c r="A2313" t="s">
        <v>4361</v>
      </c>
      <c r="B2313">
        <v>22</v>
      </c>
      <c r="C2313">
        <v>74</v>
      </c>
      <c r="D2313">
        <v>83</v>
      </c>
      <c r="E2313" s="1" t="s">
        <v>4362</v>
      </c>
      <c r="F2313">
        <v>259163</v>
      </c>
      <c r="G2313" t="s">
        <v>124</v>
      </c>
      <c r="H2313" t="s">
        <v>253</v>
      </c>
      <c r="I2313" t="s">
        <v>68</v>
      </c>
      <c r="J2313">
        <v>76</v>
      </c>
      <c r="K2313" t="s">
        <v>189</v>
      </c>
      <c r="L2313">
        <v>9</v>
      </c>
      <c r="M2313" t="s">
        <v>579</v>
      </c>
      <c r="N2313" t="s">
        <v>1292</v>
      </c>
      <c r="O2313" t="s">
        <v>4317</v>
      </c>
      <c r="P2313">
        <v>239</v>
      </c>
      <c r="Q2313">
        <v>33</v>
      </c>
      <c r="R2313">
        <v>42</v>
      </c>
      <c r="S2313">
        <v>69</v>
      </c>
      <c r="T2313">
        <v>69</v>
      </c>
      <c r="U2313">
        <v>26</v>
      </c>
      <c r="V2313">
        <v>239</v>
      </c>
      <c r="W2313">
        <v>57</v>
      </c>
      <c r="X2313">
        <v>30</v>
      </c>
      <c r="Y2313">
        <v>27</v>
      </c>
      <c r="Z2313">
        <v>67</v>
      </c>
      <c r="AA2313">
        <v>58</v>
      </c>
      <c r="AB2313">
        <v>334</v>
      </c>
      <c r="AC2313">
        <v>74</v>
      </c>
      <c r="AD2313">
        <v>69</v>
      </c>
      <c r="AE2313">
        <v>62</v>
      </c>
      <c r="AF2313">
        <v>68</v>
      </c>
      <c r="AG2313">
        <v>61</v>
      </c>
      <c r="AH2313">
        <v>318</v>
      </c>
      <c r="AI2313">
        <v>62</v>
      </c>
      <c r="AJ2313">
        <v>79</v>
      </c>
      <c r="AK2313">
        <v>76</v>
      </c>
      <c r="AL2313">
        <v>75</v>
      </c>
      <c r="AM2313">
        <v>26</v>
      </c>
      <c r="AN2313">
        <v>295</v>
      </c>
      <c r="AO2313">
        <v>76</v>
      </c>
      <c r="AP2313">
        <v>75</v>
      </c>
      <c r="AQ2313">
        <v>35</v>
      </c>
      <c r="AR2313">
        <v>49</v>
      </c>
      <c r="AS2313">
        <v>60</v>
      </c>
      <c r="AT2313">
        <v>69</v>
      </c>
      <c r="AU2313">
        <v>228</v>
      </c>
      <c r="AV2313">
        <v>75</v>
      </c>
      <c r="AW2313">
        <v>78</v>
      </c>
      <c r="AX2313">
        <v>75</v>
      </c>
      <c r="AY2313">
        <v>55</v>
      </c>
      <c r="AZ2313">
        <v>9</v>
      </c>
      <c r="BA2313">
        <v>10</v>
      </c>
      <c r="BB2313">
        <v>14</v>
      </c>
      <c r="BC2313">
        <v>12</v>
      </c>
      <c r="BD2313">
        <v>10</v>
      </c>
      <c r="BE2313">
        <v>1708</v>
      </c>
      <c r="BF2313">
        <v>377</v>
      </c>
      <c r="BG2313">
        <v>1</v>
      </c>
      <c r="BH2313">
        <v>71</v>
      </c>
      <c r="BI2313">
        <v>43</v>
      </c>
      <c r="BJ2313">
        <v>53</v>
      </c>
      <c r="BK2313">
        <v>59</v>
      </c>
      <c r="BL2313">
        <v>75</v>
      </c>
    </row>
    <row r="2314" spans="1:64" ht="45" x14ac:dyDescent="0.25">
      <c r="A2314" t="s">
        <v>5123</v>
      </c>
      <c r="B2314">
        <v>26</v>
      </c>
      <c r="C2314">
        <v>75</v>
      </c>
      <c r="D2314">
        <v>76</v>
      </c>
      <c r="E2314" s="1" t="s">
        <v>2505</v>
      </c>
      <c r="F2314">
        <v>259191</v>
      </c>
      <c r="G2314" t="s">
        <v>259</v>
      </c>
      <c r="H2314" t="s">
        <v>308</v>
      </c>
      <c r="I2314" t="s">
        <v>77</v>
      </c>
      <c r="J2314">
        <v>76</v>
      </c>
      <c r="K2314" t="s">
        <v>495</v>
      </c>
      <c r="L2314">
        <v>1</v>
      </c>
      <c r="M2314" t="s">
        <v>230</v>
      </c>
      <c r="N2314" t="s">
        <v>215</v>
      </c>
      <c r="O2314" t="s">
        <v>639</v>
      </c>
      <c r="P2314">
        <v>312</v>
      </c>
      <c r="Q2314">
        <v>66</v>
      </c>
      <c r="R2314">
        <v>71</v>
      </c>
      <c r="S2314">
        <v>39</v>
      </c>
      <c r="T2314">
        <v>71</v>
      </c>
      <c r="U2314">
        <v>65</v>
      </c>
      <c r="V2314">
        <v>344</v>
      </c>
      <c r="W2314">
        <v>80</v>
      </c>
      <c r="X2314">
        <v>74</v>
      </c>
      <c r="Y2314">
        <v>58</v>
      </c>
      <c r="Z2314">
        <v>55</v>
      </c>
      <c r="AA2314">
        <v>77</v>
      </c>
      <c r="AB2314">
        <v>427</v>
      </c>
      <c r="AC2314">
        <v>87</v>
      </c>
      <c r="AD2314">
        <v>90</v>
      </c>
      <c r="AE2314">
        <v>92</v>
      </c>
      <c r="AF2314">
        <v>70</v>
      </c>
      <c r="AG2314">
        <v>88</v>
      </c>
      <c r="AH2314">
        <v>313</v>
      </c>
      <c r="AI2314">
        <v>68</v>
      </c>
      <c r="AJ2314">
        <v>60</v>
      </c>
      <c r="AK2314">
        <v>66</v>
      </c>
      <c r="AL2314">
        <v>51</v>
      </c>
      <c r="AM2314">
        <v>68</v>
      </c>
      <c r="AN2314">
        <v>324</v>
      </c>
      <c r="AO2314">
        <v>63</v>
      </c>
      <c r="AP2314">
        <v>54</v>
      </c>
      <c r="AQ2314">
        <v>73</v>
      </c>
      <c r="AR2314">
        <v>72</v>
      </c>
      <c r="AS2314">
        <v>62</v>
      </c>
      <c r="AT2314">
        <v>78</v>
      </c>
      <c r="AU2314">
        <v>100</v>
      </c>
      <c r="AV2314">
        <v>25</v>
      </c>
      <c r="AW2314">
        <v>41</v>
      </c>
      <c r="AX2314">
        <v>34</v>
      </c>
      <c r="AY2314">
        <v>43</v>
      </c>
      <c r="AZ2314">
        <v>11</v>
      </c>
      <c r="BA2314">
        <v>6</v>
      </c>
      <c r="BB2314">
        <v>12</v>
      </c>
      <c r="BC2314">
        <v>7</v>
      </c>
      <c r="BD2314">
        <v>7</v>
      </c>
      <c r="BE2314">
        <v>1863</v>
      </c>
      <c r="BF2314">
        <v>401</v>
      </c>
      <c r="BG2314">
        <v>1</v>
      </c>
      <c r="BH2314">
        <v>89</v>
      </c>
      <c r="BI2314">
        <v>69</v>
      </c>
      <c r="BJ2314">
        <v>67</v>
      </c>
      <c r="BK2314">
        <v>80</v>
      </c>
      <c r="BL2314">
        <v>38</v>
      </c>
    </row>
    <row r="2315" spans="1:64" ht="45" x14ac:dyDescent="0.25">
      <c r="A2315" t="s">
        <v>5124</v>
      </c>
      <c r="B2315">
        <v>20</v>
      </c>
      <c r="C2315">
        <v>72</v>
      </c>
      <c r="D2315">
        <v>79</v>
      </c>
      <c r="E2315" s="1" t="s">
        <v>425</v>
      </c>
      <c r="F2315">
        <v>259233</v>
      </c>
      <c r="G2315" t="s">
        <v>337</v>
      </c>
      <c r="H2315" t="s">
        <v>260</v>
      </c>
      <c r="I2315" t="s">
        <v>68</v>
      </c>
      <c r="J2315">
        <v>74</v>
      </c>
      <c r="K2315" t="s">
        <v>69</v>
      </c>
      <c r="L2315">
        <v>7</v>
      </c>
      <c r="M2315" t="s">
        <v>509</v>
      </c>
      <c r="N2315" t="s">
        <v>323</v>
      </c>
      <c r="O2315" t="s">
        <v>72</v>
      </c>
      <c r="P2315">
        <v>301</v>
      </c>
      <c r="Q2315">
        <v>40</v>
      </c>
      <c r="R2315">
        <v>74</v>
      </c>
      <c r="S2315">
        <v>65</v>
      </c>
      <c r="T2315">
        <v>74</v>
      </c>
      <c r="U2315">
        <v>48</v>
      </c>
      <c r="V2315">
        <v>319</v>
      </c>
      <c r="W2315">
        <v>78</v>
      </c>
      <c r="X2315">
        <v>46</v>
      </c>
      <c r="Y2315">
        <v>47</v>
      </c>
      <c r="Z2315">
        <v>73</v>
      </c>
      <c r="AA2315">
        <v>75</v>
      </c>
      <c r="AB2315">
        <v>330</v>
      </c>
      <c r="AC2315">
        <v>67</v>
      </c>
      <c r="AD2315">
        <v>69</v>
      </c>
      <c r="AE2315">
        <v>67</v>
      </c>
      <c r="AF2315">
        <v>68</v>
      </c>
      <c r="AG2315">
        <v>59</v>
      </c>
      <c r="AH2315">
        <v>347</v>
      </c>
      <c r="AI2315">
        <v>73</v>
      </c>
      <c r="AJ2315">
        <v>69</v>
      </c>
      <c r="AK2315">
        <v>72</v>
      </c>
      <c r="AL2315">
        <v>61</v>
      </c>
      <c r="AM2315">
        <v>72</v>
      </c>
      <c r="AN2315">
        <v>314</v>
      </c>
      <c r="AO2315">
        <v>64</v>
      </c>
      <c r="AP2315">
        <v>66</v>
      </c>
      <c r="AQ2315">
        <v>67</v>
      </c>
      <c r="AR2315">
        <v>68</v>
      </c>
      <c r="AS2315">
        <v>49</v>
      </c>
      <c r="AT2315">
        <v>69</v>
      </c>
      <c r="AU2315">
        <v>191</v>
      </c>
      <c r="AV2315">
        <v>59</v>
      </c>
      <c r="AW2315">
        <v>68</v>
      </c>
      <c r="AX2315">
        <v>64</v>
      </c>
      <c r="AY2315">
        <v>60</v>
      </c>
      <c r="AZ2315">
        <v>9</v>
      </c>
      <c r="BA2315">
        <v>14</v>
      </c>
      <c r="BB2315">
        <v>15</v>
      </c>
      <c r="BC2315">
        <v>10</v>
      </c>
      <c r="BD2315">
        <v>12</v>
      </c>
      <c r="BE2315">
        <v>1862</v>
      </c>
      <c r="BF2315">
        <v>405</v>
      </c>
      <c r="BG2315">
        <v>1</v>
      </c>
      <c r="BH2315">
        <v>68</v>
      </c>
      <c r="BI2315">
        <v>71</v>
      </c>
      <c r="BJ2315">
        <v>63</v>
      </c>
      <c r="BK2315">
        <v>74</v>
      </c>
      <c r="BL2315">
        <v>64</v>
      </c>
    </row>
    <row r="2316" spans="1:64" ht="45" x14ac:dyDescent="0.25">
      <c r="A2316" t="s">
        <v>5125</v>
      </c>
      <c r="B2316">
        <v>23</v>
      </c>
      <c r="C2316">
        <v>69</v>
      </c>
      <c r="D2316">
        <v>77</v>
      </c>
      <c r="E2316" s="1" t="s">
        <v>3624</v>
      </c>
      <c r="F2316">
        <v>259331</v>
      </c>
      <c r="G2316" t="s">
        <v>283</v>
      </c>
      <c r="H2316" t="s">
        <v>235</v>
      </c>
      <c r="I2316" t="s">
        <v>68</v>
      </c>
      <c r="J2316">
        <v>72</v>
      </c>
      <c r="K2316" t="s">
        <v>69</v>
      </c>
      <c r="L2316">
        <v>8</v>
      </c>
      <c r="M2316" t="s">
        <v>1534</v>
      </c>
      <c r="N2316" t="s">
        <v>967</v>
      </c>
      <c r="O2316" t="s">
        <v>72</v>
      </c>
      <c r="P2316">
        <v>308</v>
      </c>
      <c r="Q2316">
        <v>66</v>
      </c>
      <c r="R2316">
        <v>60</v>
      </c>
      <c r="S2316">
        <v>52</v>
      </c>
      <c r="T2316">
        <v>73</v>
      </c>
      <c r="U2316">
        <v>57</v>
      </c>
      <c r="V2316">
        <v>334</v>
      </c>
      <c r="W2316">
        <v>73</v>
      </c>
      <c r="X2316">
        <v>59</v>
      </c>
      <c r="Y2316">
        <v>57</v>
      </c>
      <c r="Z2316">
        <v>71</v>
      </c>
      <c r="AA2316">
        <v>74</v>
      </c>
      <c r="AB2316">
        <v>328</v>
      </c>
      <c r="AC2316">
        <v>70</v>
      </c>
      <c r="AD2316">
        <v>75</v>
      </c>
      <c r="AE2316">
        <v>60</v>
      </c>
      <c r="AF2316">
        <v>65</v>
      </c>
      <c r="AG2316">
        <v>58</v>
      </c>
      <c r="AH2316">
        <v>322</v>
      </c>
      <c r="AI2316">
        <v>70</v>
      </c>
      <c r="AJ2316">
        <v>65</v>
      </c>
      <c r="AK2316">
        <v>60</v>
      </c>
      <c r="AL2316">
        <v>66</v>
      </c>
      <c r="AM2316">
        <v>61</v>
      </c>
      <c r="AN2316">
        <v>320</v>
      </c>
      <c r="AO2316">
        <v>54</v>
      </c>
      <c r="AP2316">
        <v>56</v>
      </c>
      <c r="AQ2316">
        <v>72</v>
      </c>
      <c r="AR2316">
        <v>70</v>
      </c>
      <c r="AS2316">
        <v>68</v>
      </c>
      <c r="AT2316">
        <v>69</v>
      </c>
      <c r="AU2316">
        <v>162</v>
      </c>
      <c r="AV2316">
        <v>49</v>
      </c>
      <c r="AW2316">
        <v>59</v>
      </c>
      <c r="AX2316">
        <v>54</v>
      </c>
      <c r="AY2316">
        <v>54</v>
      </c>
      <c r="AZ2316">
        <v>8</v>
      </c>
      <c r="BA2316">
        <v>8</v>
      </c>
      <c r="BB2316">
        <v>9</v>
      </c>
      <c r="BC2316">
        <v>15</v>
      </c>
      <c r="BD2316">
        <v>14</v>
      </c>
      <c r="BE2316">
        <v>1828</v>
      </c>
      <c r="BF2316">
        <v>392</v>
      </c>
      <c r="BG2316">
        <v>1</v>
      </c>
      <c r="BH2316">
        <v>73</v>
      </c>
      <c r="BI2316">
        <v>63</v>
      </c>
      <c r="BJ2316">
        <v>69</v>
      </c>
      <c r="BK2316">
        <v>71</v>
      </c>
      <c r="BL2316">
        <v>54</v>
      </c>
    </row>
    <row r="2317" spans="1:64" ht="30" x14ac:dyDescent="0.25">
      <c r="A2317" t="s">
        <v>5126</v>
      </c>
      <c r="B2317">
        <v>21</v>
      </c>
      <c r="C2317">
        <v>74</v>
      </c>
      <c r="D2317">
        <v>82</v>
      </c>
      <c r="E2317" s="1" t="s">
        <v>5127</v>
      </c>
      <c r="F2317">
        <v>259480</v>
      </c>
      <c r="G2317" t="s">
        <v>337</v>
      </c>
      <c r="H2317" t="s">
        <v>483</v>
      </c>
      <c r="I2317" t="s">
        <v>68</v>
      </c>
      <c r="J2317">
        <v>76</v>
      </c>
      <c r="K2317" t="s">
        <v>69</v>
      </c>
      <c r="L2317">
        <v>8</v>
      </c>
      <c r="M2317" t="s">
        <v>998</v>
      </c>
      <c r="N2317" t="s">
        <v>333</v>
      </c>
      <c r="O2317" t="s">
        <v>1942</v>
      </c>
      <c r="P2317">
        <v>318</v>
      </c>
      <c r="Q2317">
        <v>68</v>
      </c>
      <c r="R2317">
        <v>68</v>
      </c>
      <c r="S2317">
        <v>44</v>
      </c>
      <c r="T2317">
        <v>74</v>
      </c>
      <c r="U2317">
        <v>64</v>
      </c>
      <c r="V2317">
        <v>350</v>
      </c>
      <c r="W2317">
        <v>77</v>
      </c>
      <c r="X2317">
        <v>69</v>
      </c>
      <c r="Y2317">
        <v>58</v>
      </c>
      <c r="Z2317">
        <v>68</v>
      </c>
      <c r="AA2317">
        <v>78</v>
      </c>
      <c r="AB2317">
        <v>382</v>
      </c>
      <c r="AC2317">
        <v>77</v>
      </c>
      <c r="AD2317">
        <v>82</v>
      </c>
      <c r="AE2317">
        <v>74</v>
      </c>
      <c r="AF2317">
        <v>74</v>
      </c>
      <c r="AG2317">
        <v>75</v>
      </c>
      <c r="AH2317">
        <v>359</v>
      </c>
      <c r="AI2317">
        <v>74</v>
      </c>
      <c r="AJ2317">
        <v>70</v>
      </c>
      <c r="AK2317">
        <v>72</v>
      </c>
      <c r="AL2317">
        <v>77</v>
      </c>
      <c r="AM2317">
        <v>66</v>
      </c>
      <c r="AN2317">
        <v>307</v>
      </c>
      <c r="AO2317">
        <v>64</v>
      </c>
      <c r="AP2317">
        <v>44</v>
      </c>
      <c r="AQ2317">
        <v>69</v>
      </c>
      <c r="AR2317">
        <v>73</v>
      </c>
      <c r="AS2317">
        <v>57</v>
      </c>
      <c r="AT2317">
        <v>69</v>
      </c>
      <c r="AU2317">
        <v>133</v>
      </c>
      <c r="AV2317">
        <v>47</v>
      </c>
      <c r="AW2317">
        <v>45</v>
      </c>
      <c r="AX2317">
        <v>41</v>
      </c>
      <c r="AY2317">
        <v>56</v>
      </c>
      <c r="AZ2317">
        <v>8</v>
      </c>
      <c r="BA2317">
        <v>12</v>
      </c>
      <c r="BB2317">
        <v>11</v>
      </c>
      <c r="BC2317">
        <v>10</v>
      </c>
      <c r="BD2317">
        <v>15</v>
      </c>
      <c r="BE2317">
        <v>1905</v>
      </c>
      <c r="BF2317">
        <v>413</v>
      </c>
      <c r="BG2317">
        <v>1</v>
      </c>
      <c r="BH2317">
        <v>80</v>
      </c>
      <c r="BI2317">
        <v>68</v>
      </c>
      <c r="BJ2317">
        <v>71</v>
      </c>
      <c r="BK2317">
        <v>76</v>
      </c>
      <c r="BL2317">
        <v>45</v>
      </c>
    </row>
    <row r="2318" spans="1:64" ht="60" x14ac:dyDescent="0.25">
      <c r="A2318" t="s">
        <v>5128</v>
      </c>
      <c r="B2318">
        <v>20</v>
      </c>
      <c r="C2318">
        <v>72</v>
      </c>
      <c r="D2318" t="s">
        <v>738</v>
      </c>
      <c r="E2318" s="1" t="s">
        <v>5129</v>
      </c>
      <c r="F2318">
        <v>259586</v>
      </c>
      <c r="G2318" t="s">
        <v>146</v>
      </c>
      <c r="H2318" t="s">
        <v>98</v>
      </c>
      <c r="I2318" t="s">
        <v>68</v>
      </c>
      <c r="J2318">
        <v>73</v>
      </c>
      <c r="K2318" t="s">
        <v>195</v>
      </c>
      <c r="L2318">
        <v>8</v>
      </c>
      <c r="M2318" t="s">
        <v>107</v>
      </c>
      <c r="N2318" t="s">
        <v>510</v>
      </c>
      <c r="O2318" t="s">
        <v>72</v>
      </c>
      <c r="P2318">
        <v>313</v>
      </c>
      <c r="Q2318">
        <v>81</v>
      </c>
      <c r="R2318">
        <v>51</v>
      </c>
      <c r="S2318">
        <v>62</v>
      </c>
      <c r="T2318" t="s">
        <v>1496</v>
      </c>
      <c r="U2318">
        <v>47</v>
      </c>
      <c r="V2318">
        <v>370</v>
      </c>
      <c r="W2318">
        <v>68</v>
      </c>
      <c r="X2318" t="s">
        <v>193</v>
      </c>
      <c r="Y2318">
        <v>73</v>
      </c>
      <c r="Z2318" t="s">
        <v>369</v>
      </c>
      <c r="AA2318" t="s">
        <v>833</v>
      </c>
      <c r="AB2318">
        <v>366</v>
      </c>
      <c r="AC2318" t="s">
        <v>316</v>
      </c>
      <c r="AD2318" t="s">
        <v>660</v>
      </c>
      <c r="AE2318">
        <v>74</v>
      </c>
      <c r="AF2318">
        <v>66</v>
      </c>
      <c r="AG2318">
        <v>75</v>
      </c>
      <c r="AH2318">
        <v>349</v>
      </c>
      <c r="AI2318">
        <v>73</v>
      </c>
      <c r="AJ2318" t="s">
        <v>265</v>
      </c>
      <c r="AK2318">
        <v>75</v>
      </c>
      <c r="AL2318">
        <v>61</v>
      </c>
      <c r="AM2318">
        <v>67</v>
      </c>
      <c r="AN2318">
        <v>324</v>
      </c>
      <c r="AO2318">
        <v>68</v>
      </c>
      <c r="AP2318">
        <v>65</v>
      </c>
      <c r="AQ2318" t="s">
        <v>595</v>
      </c>
      <c r="AR2318" t="s">
        <v>265</v>
      </c>
      <c r="AS2318">
        <v>50</v>
      </c>
      <c r="AT2318">
        <v>66</v>
      </c>
      <c r="AU2318">
        <v>197</v>
      </c>
      <c r="AV2318">
        <v>63</v>
      </c>
      <c r="AW2318">
        <v>68</v>
      </c>
      <c r="AX2318">
        <v>66</v>
      </c>
      <c r="AY2318">
        <v>50</v>
      </c>
      <c r="AZ2318">
        <v>11</v>
      </c>
      <c r="BA2318">
        <v>9</v>
      </c>
      <c r="BB2318">
        <v>9</v>
      </c>
      <c r="BC2318">
        <v>9</v>
      </c>
      <c r="BD2318">
        <v>12</v>
      </c>
      <c r="BE2318">
        <v>1969</v>
      </c>
      <c r="BF2318">
        <v>412</v>
      </c>
      <c r="BG2318">
        <v>1</v>
      </c>
      <c r="BH2318">
        <v>75</v>
      </c>
      <c r="BI2318">
        <v>59</v>
      </c>
      <c r="BJ2318">
        <v>75</v>
      </c>
      <c r="BK2318">
        <v>71</v>
      </c>
      <c r="BL2318">
        <v>65</v>
      </c>
    </row>
    <row r="2319" spans="1:64" ht="30" x14ac:dyDescent="0.25">
      <c r="A2319" t="s">
        <v>4367</v>
      </c>
      <c r="B2319">
        <v>22</v>
      </c>
      <c r="C2319">
        <v>67</v>
      </c>
      <c r="D2319">
        <v>72</v>
      </c>
      <c r="E2319" s="1" t="s">
        <v>4368</v>
      </c>
      <c r="F2319">
        <v>259612</v>
      </c>
      <c r="G2319" t="s">
        <v>289</v>
      </c>
      <c r="H2319" t="s">
        <v>290</v>
      </c>
      <c r="I2319" t="s">
        <v>68</v>
      </c>
      <c r="J2319">
        <v>68</v>
      </c>
      <c r="K2319" t="s">
        <v>229</v>
      </c>
      <c r="L2319">
        <v>5</v>
      </c>
      <c r="M2319" t="s">
        <v>458</v>
      </c>
      <c r="N2319" t="s">
        <v>79</v>
      </c>
      <c r="O2319" t="s">
        <v>597</v>
      </c>
      <c r="P2319">
        <v>254</v>
      </c>
      <c r="Q2319">
        <v>45</v>
      </c>
      <c r="R2319">
        <v>55</v>
      </c>
      <c r="S2319">
        <v>43</v>
      </c>
      <c r="T2319">
        <v>75</v>
      </c>
      <c r="U2319">
        <v>36</v>
      </c>
      <c r="V2319">
        <v>296</v>
      </c>
      <c r="W2319">
        <v>62</v>
      </c>
      <c r="X2319">
        <v>40</v>
      </c>
      <c r="Y2319">
        <v>58</v>
      </c>
      <c r="Z2319">
        <v>71</v>
      </c>
      <c r="AA2319">
        <v>65</v>
      </c>
      <c r="AB2319">
        <v>295</v>
      </c>
      <c r="AC2319">
        <v>61</v>
      </c>
      <c r="AD2319">
        <v>52</v>
      </c>
      <c r="AE2319">
        <v>60</v>
      </c>
      <c r="AF2319">
        <v>60</v>
      </c>
      <c r="AG2319">
        <v>62</v>
      </c>
      <c r="AH2319">
        <v>323</v>
      </c>
      <c r="AI2319">
        <v>67</v>
      </c>
      <c r="AJ2319">
        <v>59</v>
      </c>
      <c r="AK2319">
        <v>66</v>
      </c>
      <c r="AL2319">
        <v>73</v>
      </c>
      <c r="AM2319">
        <v>58</v>
      </c>
      <c r="AN2319">
        <v>298</v>
      </c>
      <c r="AO2319">
        <v>67</v>
      </c>
      <c r="AP2319">
        <v>62</v>
      </c>
      <c r="AQ2319">
        <v>50</v>
      </c>
      <c r="AR2319">
        <v>64</v>
      </c>
      <c r="AS2319">
        <v>55</v>
      </c>
      <c r="AT2319">
        <v>65</v>
      </c>
      <c r="AU2319">
        <v>189</v>
      </c>
      <c r="AV2319">
        <v>61</v>
      </c>
      <c r="AW2319">
        <v>66</v>
      </c>
      <c r="AX2319">
        <v>62</v>
      </c>
      <c r="AY2319">
        <v>47</v>
      </c>
      <c r="AZ2319">
        <v>13</v>
      </c>
      <c r="BA2319">
        <v>5</v>
      </c>
      <c r="BB2319">
        <v>11</v>
      </c>
      <c r="BC2319">
        <v>12</v>
      </c>
      <c r="BD2319">
        <v>6</v>
      </c>
      <c r="BE2319">
        <v>1702</v>
      </c>
      <c r="BF2319">
        <v>370</v>
      </c>
      <c r="BG2319">
        <v>1</v>
      </c>
      <c r="BH2319">
        <v>56</v>
      </c>
      <c r="BI2319">
        <v>57</v>
      </c>
      <c r="BJ2319">
        <v>64</v>
      </c>
      <c r="BK2319">
        <v>63</v>
      </c>
      <c r="BL2319">
        <v>61</v>
      </c>
    </row>
    <row r="2320" spans="1:64" ht="60" x14ac:dyDescent="0.25">
      <c r="A2320" t="s">
        <v>5130</v>
      </c>
      <c r="B2320">
        <v>20</v>
      </c>
      <c r="C2320">
        <v>68</v>
      </c>
      <c r="D2320">
        <v>79</v>
      </c>
      <c r="E2320" s="1" t="s">
        <v>3694</v>
      </c>
      <c r="F2320">
        <v>259750</v>
      </c>
      <c r="G2320" t="s">
        <v>730</v>
      </c>
      <c r="H2320" t="s">
        <v>213</v>
      </c>
      <c r="I2320" t="s">
        <v>68</v>
      </c>
      <c r="J2320">
        <v>70</v>
      </c>
      <c r="K2320" t="s">
        <v>106</v>
      </c>
      <c r="L2320">
        <v>11</v>
      </c>
      <c r="M2320" t="s">
        <v>726</v>
      </c>
      <c r="N2320" t="s">
        <v>196</v>
      </c>
      <c r="O2320" t="s">
        <v>72</v>
      </c>
      <c r="P2320">
        <v>291</v>
      </c>
      <c r="Q2320">
        <v>36</v>
      </c>
      <c r="R2320">
        <v>70</v>
      </c>
      <c r="S2320">
        <v>69</v>
      </c>
      <c r="T2320" t="s">
        <v>198</v>
      </c>
      <c r="U2320">
        <v>50</v>
      </c>
      <c r="V2320">
        <v>271</v>
      </c>
      <c r="W2320">
        <v>68</v>
      </c>
      <c r="X2320">
        <v>43</v>
      </c>
      <c r="Y2320">
        <v>39</v>
      </c>
      <c r="Z2320" t="s">
        <v>1261</v>
      </c>
      <c r="AA2320">
        <v>71</v>
      </c>
      <c r="AB2320">
        <v>289</v>
      </c>
      <c r="AC2320" t="s">
        <v>2007</v>
      </c>
      <c r="AD2320">
        <v>70</v>
      </c>
      <c r="AE2320">
        <v>50</v>
      </c>
      <c r="AF2320" t="s">
        <v>1103</v>
      </c>
      <c r="AG2320">
        <v>47</v>
      </c>
      <c r="AH2320">
        <v>338</v>
      </c>
      <c r="AI2320" t="s">
        <v>370</v>
      </c>
      <c r="AJ2320" t="s">
        <v>169</v>
      </c>
      <c r="AK2320">
        <v>60</v>
      </c>
      <c r="AL2320">
        <v>79</v>
      </c>
      <c r="AM2320">
        <v>53</v>
      </c>
      <c r="AN2320">
        <v>273</v>
      </c>
      <c r="AO2320">
        <v>62</v>
      </c>
      <c r="AP2320">
        <v>32</v>
      </c>
      <c r="AQ2320">
        <v>71</v>
      </c>
      <c r="AR2320">
        <v>50</v>
      </c>
      <c r="AS2320">
        <v>58</v>
      </c>
      <c r="AT2320">
        <v>62</v>
      </c>
      <c r="AU2320">
        <v>85</v>
      </c>
      <c r="AV2320">
        <v>34</v>
      </c>
      <c r="AW2320">
        <v>24</v>
      </c>
      <c r="AX2320">
        <v>27</v>
      </c>
      <c r="AY2320">
        <v>53</v>
      </c>
      <c r="AZ2320">
        <v>13</v>
      </c>
      <c r="BA2320">
        <v>8</v>
      </c>
      <c r="BB2320">
        <v>8</v>
      </c>
      <c r="BC2320">
        <v>10</v>
      </c>
      <c r="BD2320">
        <v>14</v>
      </c>
      <c r="BE2320">
        <v>1600</v>
      </c>
      <c r="BF2320">
        <v>352</v>
      </c>
      <c r="BG2320">
        <v>1</v>
      </c>
      <c r="BH2320">
        <v>66</v>
      </c>
      <c r="BI2320">
        <v>65</v>
      </c>
      <c r="BJ2320">
        <v>52</v>
      </c>
      <c r="BK2320">
        <v>65</v>
      </c>
      <c r="BL2320">
        <v>33</v>
      </c>
    </row>
    <row r="2321" spans="1:64" ht="45" x14ac:dyDescent="0.25">
      <c r="A2321" t="s">
        <v>5131</v>
      </c>
      <c r="B2321">
        <v>22</v>
      </c>
      <c r="C2321">
        <v>73</v>
      </c>
      <c r="D2321">
        <v>79</v>
      </c>
      <c r="E2321" s="1" t="s">
        <v>5132</v>
      </c>
      <c r="F2321">
        <v>259816</v>
      </c>
      <c r="G2321" t="s">
        <v>494</v>
      </c>
      <c r="H2321" t="s">
        <v>156</v>
      </c>
      <c r="I2321" t="s">
        <v>68</v>
      </c>
      <c r="J2321">
        <v>76</v>
      </c>
      <c r="K2321" t="s">
        <v>106</v>
      </c>
      <c r="L2321">
        <v>6</v>
      </c>
      <c r="M2321" t="s">
        <v>1448</v>
      </c>
      <c r="N2321" t="s">
        <v>462</v>
      </c>
      <c r="O2321" t="s">
        <v>72</v>
      </c>
      <c r="P2321">
        <v>357</v>
      </c>
      <c r="Q2321">
        <v>68</v>
      </c>
      <c r="R2321">
        <v>76</v>
      </c>
      <c r="S2321">
        <v>75</v>
      </c>
      <c r="T2321">
        <v>67</v>
      </c>
      <c r="U2321">
        <v>71</v>
      </c>
      <c r="V2321">
        <v>321</v>
      </c>
      <c r="W2321">
        <v>74</v>
      </c>
      <c r="X2321">
        <v>68</v>
      </c>
      <c r="Y2321">
        <v>51</v>
      </c>
      <c r="Z2321">
        <v>60</v>
      </c>
      <c r="AA2321">
        <v>68</v>
      </c>
      <c r="AB2321">
        <v>393</v>
      </c>
      <c r="AC2321">
        <v>85</v>
      </c>
      <c r="AD2321">
        <v>92</v>
      </c>
      <c r="AE2321">
        <v>75</v>
      </c>
      <c r="AF2321">
        <v>72</v>
      </c>
      <c r="AG2321">
        <v>69</v>
      </c>
      <c r="AH2321">
        <v>380</v>
      </c>
      <c r="AI2321">
        <v>77</v>
      </c>
      <c r="AJ2321">
        <v>88</v>
      </c>
      <c r="AK2321">
        <v>74</v>
      </c>
      <c r="AL2321">
        <v>74</v>
      </c>
      <c r="AM2321">
        <v>67</v>
      </c>
      <c r="AN2321">
        <v>296</v>
      </c>
      <c r="AO2321">
        <v>62</v>
      </c>
      <c r="AP2321">
        <v>35</v>
      </c>
      <c r="AQ2321">
        <v>70</v>
      </c>
      <c r="AR2321">
        <v>68</v>
      </c>
      <c r="AS2321">
        <v>61</v>
      </c>
      <c r="AT2321">
        <v>70</v>
      </c>
      <c r="AU2321">
        <v>115</v>
      </c>
      <c r="AV2321">
        <v>37</v>
      </c>
      <c r="AW2321">
        <v>38</v>
      </c>
      <c r="AX2321">
        <v>40</v>
      </c>
      <c r="AY2321">
        <v>44</v>
      </c>
      <c r="AZ2321">
        <v>9</v>
      </c>
      <c r="BA2321">
        <v>8</v>
      </c>
      <c r="BB2321">
        <v>8</v>
      </c>
      <c r="BC2321">
        <v>7</v>
      </c>
      <c r="BD2321">
        <v>12</v>
      </c>
      <c r="BE2321">
        <v>1906</v>
      </c>
      <c r="BF2321">
        <v>413</v>
      </c>
      <c r="BG2321">
        <v>1</v>
      </c>
      <c r="BH2321">
        <v>89</v>
      </c>
      <c r="BI2321">
        <v>73</v>
      </c>
      <c r="BJ2321">
        <v>66</v>
      </c>
      <c r="BK2321">
        <v>72</v>
      </c>
      <c r="BL2321">
        <v>41</v>
      </c>
    </row>
    <row r="2322" spans="1:64" ht="30" x14ac:dyDescent="0.25">
      <c r="A2322" t="s">
        <v>5133</v>
      </c>
      <c r="B2322">
        <v>26</v>
      </c>
      <c r="C2322">
        <v>75</v>
      </c>
      <c r="D2322">
        <v>79</v>
      </c>
      <c r="E2322" s="1" t="s">
        <v>3211</v>
      </c>
      <c r="F2322">
        <v>259872</v>
      </c>
      <c r="G2322" t="s">
        <v>283</v>
      </c>
      <c r="H2322" t="s">
        <v>235</v>
      </c>
      <c r="I2322" t="s">
        <v>68</v>
      </c>
      <c r="J2322">
        <v>75</v>
      </c>
      <c r="K2322" t="s">
        <v>508</v>
      </c>
      <c r="L2322">
        <v>4</v>
      </c>
      <c r="M2322" t="s">
        <v>131</v>
      </c>
      <c r="N2322" t="s">
        <v>886</v>
      </c>
      <c r="O2322" t="s">
        <v>434</v>
      </c>
      <c r="P2322">
        <v>61</v>
      </c>
      <c r="Q2322">
        <v>12</v>
      </c>
      <c r="R2322">
        <v>8</v>
      </c>
      <c r="S2322">
        <v>11</v>
      </c>
      <c r="T2322">
        <v>23</v>
      </c>
      <c r="U2322">
        <v>7</v>
      </c>
      <c r="V2322">
        <v>67</v>
      </c>
      <c r="W2322">
        <v>12</v>
      </c>
      <c r="X2322">
        <v>10</v>
      </c>
      <c r="Y2322">
        <v>15</v>
      </c>
      <c r="Z2322">
        <v>20</v>
      </c>
      <c r="AA2322">
        <v>10</v>
      </c>
      <c r="AB2322">
        <v>229</v>
      </c>
      <c r="AC2322">
        <v>40</v>
      </c>
      <c r="AD2322">
        <v>32</v>
      </c>
      <c r="AE2322">
        <v>35</v>
      </c>
      <c r="AF2322">
        <v>72</v>
      </c>
      <c r="AG2322">
        <v>50</v>
      </c>
      <c r="AH2322">
        <v>199</v>
      </c>
      <c r="AI2322">
        <v>53</v>
      </c>
      <c r="AJ2322">
        <v>59</v>
      </c>
      <c r="AK2322">
        <v>22</v>
      </c>
      <c r="AL2322">
        <v>59</v>
      </c>
      <c r="AM2322">
        <v>6</v>
      </c>
      <c r="AN2322">
        <v>98</v>
      </c>
      <c r="AO2322">
        <v>27</v>
      </c>
      <c r="AP2322">
        <v>12</v>
      </c>
      <c r="AQ2322">
        <v>11</v>
      </c>
      <c r="AR2322">
        <v>31</v>
      </c>
      <c r="AS2322">
        <v>17</v>
      </c>
      <c r="AT2322">
        <v>33</v>
      </c>
      <c r="AU2322">
        <v>29</v>
      </c>
      <c r="AV2322">
        <v>9</v>
      </c>
      <c r="AW2322">
        <v>11</v>
      </c>
      <c r="AX2322">
        <v>9</v>
      </c>
      <c r="AY2322">
        <v>370</v>
      </c>
      <c r="AZ2322">
        <v>73</v>
      </c>
      <c r="BA2322">
        <v>75</v>
      </c>
      <c r="BB2322">
        <v>70</v>
      </c>
      <c r="BC2322">
        <v>75</v>
      </c>
      <c r="BD2322">
        <v>77</v>
      </c>
      <c r="BE2322">
        <v>1053</v>
      </c>
      <c r="BF2322">
        <v>407</v>
      </c>
      <c r="BG2322">
        <v>1</v>
      </c>
      <c r="BH2322">
        <v>73</v>
      </c>
      <c r="BI2322">
        <v>75</v>
      </c>
      <c r="BJ2322">
        <v>70</v>
      </c>
      <c r="BK2322">
        <v>77</v>
      </c>
      <c r="BL2322">
        <v>37</v>
      </c>
    </row>
    <row r="2323" spans="1:64" ht="45" x14ac:dyDescent="0.25">
      <c r="A2323" t="s">
        <v>5134</v>
      </c>
      <c r="B2323">
        <v>22</v>
      </c>
      <c r="C2323">
        <v>65</v>
      </c>
      <c r="D2323">
        <v>74</v>
      </c>
      <c r="E2323" s="1" t="s">
        <v>5135</v>
      </c>
      <c r="F2323">
        <v>260044</v>
      </c>
      <c r="G2323" t="s">
        <v>337</v>
      </c>
      <c r="H2323" t="s">
        <v>139</v>
      </c>
      <c r="I2323" t="s">
        <v>68</v>
      </c>
      <c r="J2323">
        <v>67</v>
      </c>
      <c r="K2323" t="s">
        <v>106</v>
      </c>
      <c r="L2323">
        <v>9</v>
      </c>
      <c r="M2323" t="s">
        <v>2984</v>
      </c>
      <c r="N2323" t="s">
        <v>886</v>
      </c>
      <c r="O2323" t="s">
        <v>72</v>
      </c>
      <c r="P2323">
        <v>283</v>
      </c>
      <c r="Q2323">
        <v>27</v>
      </c>
      <c r="R2323">
        <v>71</v>
      </c>
      <c r="S2323">
        <v>65</v>
      </c>
      <c r="T2323">
        <v>60</v>
      </c>
      <c r="U2323">
        <v>60</v>
      </c>
      <c r="V2323">
        <v>262</v>
      </c>
      <c r="W2323">
        <v>66</v>
      </c>
      <c r="X2323">
        <v>40</v>
      </c>
      <c r="Y2323">
        <v>47</v>
      </c>
      <c r="Z2323">
        <v>40</v>
      </c>
      <c r="AA2323">
        <v>69</v>
      </c>
      <c r="AB2323">
        <v>290</v>
      </c>
      <c r="AC2323">
        <v>67</v>
      </c>
      <c r="AD2323">
        <v>56</v>
      </c>
      <c r="AE2323">
        <v>53</v>
      </c>
      <c r="AF2323">
        <v>60</v>
      </c>
      <c r="AG2323">
        <v>54</v>
      </c>
      <c r="AH2323">
        <v>311</v>
      </c>
      <c r="AI2323">
        <v>61</v>
      </c>
      <c r="AJ2323">
        <v>75</v>
      </c>
      <c r="AK2323">
        <v>35</v>
      </c>
      <c r="AL2323">
        <v>75</v>
      </c>
      <c r="AM2323">
        <v>65</v>
      </c>
      <c r="AN2323">
        <v>219</v>
      </c>
      <c r="AO2323">
        <v>35</v>
      </c>
      <c r="AP2323">
        <v>15</v>
      </c>
      <c r="AQ2323">
        <v>62</v>
      </c>
      <c r="AR2323">
        <v>48</v>
      </c>
      <c r="AS2323">
        <v>59</v>
      </c>
      <c r="AT2323">
        <v>47</v>
      </c>
      <c r="AU2323">
        <v>42</v>
      </c>
      <c r="AV2323">
        <v>13</v>
      </c>
      <c r="AW2323">
        <v>16</v>
      </c>
      <c r="AX2323">
        <v>13</v>
      </c>
      <c r="AY2323">
        <v>51</v>
      </c>
      <c r="AZ2323">
        <v>8</v>
      </c>
      <c r="BA2323">
        <v>8</v>
      </c>
      <c r="BB2323">
        <v>14</v>
      </c>
      <c r="BC2323">
        <v>15</v>
      </c>
      <c r="BD2323">
        <v>6</v>
      </c>
      <c r="BE2323">
        <v>1458</v>
      </c>
      <c r="BF2323">
        <v>314</v>
      </c>
      <c r="BG2323">
        <v>1</v>
      </c>
      <c r="BH2323">
        <v>61</v>
      </c>
      <c r="BI2323">
        <v>66</v>
      </c>
      <c r="BJ2323">
        <v>46</v>
      </c>
      <c r="BK2323">
        <v>64</v>
      </c>
      <c r="BL2323">
        <v>20</v>
      </c>
    </row>
    <row r="2324" spans="1:64" ht="30" x14ac:dyDescent="0.25">
      <c r="A2324" t="s">
        <v>5136</v>
      </c>
      <c r="B2324">
        <v>21</v>
      </c>
      <c r="C2324">
        <v>69</v>
      </c>
      <c r="D2324">
        <v>80</v>
      </c>
      <c r="E2324" s="1" t="s">
        <v>5137</v>
      </c>
      <c r="F2324">
        <v>260099</v>
      </c>
      <c r="G2324" t="s">
        <v>75</v>
      </c>
      <c r="H2324" t="s">
        <v>98</v>
      </c>
      <c r="I2324" t="s">
        <v>68</v>
      </c>
      <c r="J2324">
        <v>69</v>
      </c>
      <c r="K2324" t="s">
        <v>406</v>
      </c>
      <c r="L2324">
        <v>11</v>
      </c>
      <c r="M2324" t="s">
        <v>597</v>
      </c>
      <c r="N2324" t="s">
        <v>886</v>
      </c>
      <c r="O2324" t="s">
        <v>1961</v>
      </c>
      <c r="P2324">
        <v>255</v>
      </c>
      <c r="Q2324">
        <v>61</v>
      </c>
      <c r="R2324">
        <v>38</v>
      </c>
      <c r="S2324">
        <v>58</v>
      </c>
      <c r="T2324">
        <v>65</v>
      </c>
      <c r="U2324">
        <v>33</v>
      </c>
      <c r="V2324">
        <v>271</v>
      </c>
      <c r="W2324">
        <v>65</v>
      </c>
      <c r="X2324">
        <v>47</v>
      </c>
      <c r="Y2324">
        <v>33</v>
      </c>
      <c r="Z2324">
        <v>60</v>
      </c>
      <c r="AA2324">
        <v>66</v>
      </c>
      <c r="AB2324">
        <v>371</v>
      </c>
      <c r="AC2324">
        <v>78</v>
      </c>
      <c r="AD2324">
        <v>79</v>
      </c>
      <c r="AE2324">
        <v>74</v>
      </c>
      <c r="AF2324">
        <v>66</v>
      </c>
      <c r="AG2324">
        <v>74</v>
      </c>
      <c r="AH2324">
        <v>325</v>
      </c>
      <c r="AI2324">
        <v>59</v>
      </c>
      <c r="AJ2324">
        <v>77</v>
      </c>
      <c r="AK2324">
        <v>77</v>
      </c>
      <c r="AL2324">
        <v>72</v>
      </c>
      <c r="AM2324">
        <v>40</v>
      </c>
      <c r="AN2324">
        <v>288</v>
      </c>
      <c r="AO2324">
        <v>68</v>
      </c>
      <c r="AP2324">
        <v>66</v>
      </c>
      <c r="AQ2324">
        <v>57</v>
      </c>
      <c r="AR2324">
        <v>58</v>
      </c>
      <c r="AS2324">
        <v>39</v>
      </c>
      <c r="AT2324">
        <v>67</v>
      </c>
      <c r="AU2324">
        <v>193</v>
      </c>
      <c r="AV2324">
        <v>64</v>
      </c>
      <c r="AW2324">
        <v>64</v>
      </c>
      <c r="AX2324">
        <v>65</v>
      </c>
      <c r="AY2324">
        <v>41</v>
      </c>
      <c r="AZ2324">
        <v>7</v>
      </c>
      <c r="BA2324">
        <v>8</v>
      </c>
      <c r="BB2324">
        <v>5</v>
      </c>
      <c r="BC2324">
        <v>13</v>
      </c>
      <c r="BD2324">
        <v>8</v>
      </c>
      <c r="BE2324">
        <v>1744</v>
      </c>
      <c r="BF2324">
        <v>386</v>
      </c>
      <c r="BG2324">
        <v>1</v>
      </c>
      <c r="BH2324">
        <v>79</v>
      </c>
      <c r="BI2324">
        <v>43</v>
      </c>
      <c r="BJ2324">
        <v>60</v>
      </c>
      <c r="BK2324">
        <v>67</v>
      </c>
      <c r="BL2324">
        <v>64</v>
      </c>
    </row>
    <row r="2325" spans="1:64" ht="45" x14ac:dyDescent="0.25">
      <c r="A2325" t="s">
        <v>5138</v>
      </c>
      <c r="B2325">
        <v>20</v>
      </c>
      <c r="C2325">
        <v>61</v>
      </c>
      <c r="D2325">
        <v>78</v>
      </c>
      <c r="E2325" s="1" t="s">
        <v>5139</v>
      </c>
      <c r="F2325">
        <v>260155</v>
      </c>
      <c r="G2325" t="s">
        <v>146</v>
      </c>
      <c r="H2325" t="s">
        <v>98</v>
      </c>
      <c r="I2325" t="s">
        <v>68</v>
      </c>
      <c r="J2325">
        <v>62</v>
      </c>
      <c r="K2325" t="s">
        <v>206</v>
      </c>
      <c r="L2325">
        <v>17</v>
      </c>
      <c r="M2325" t="s">
        <v>3330</v>
      </c>
      <c r="N2325" t="s">
        <v>185</v>
      </c>
      <c r="O2325" t="s">
        <v>184</v>
      </c>
      <c r="P2325">
        <v>233</v>
      </c>
      <c r="Q2325">
        <v>53</v>
      </c>
      <c r="R2325">
        <v>54</v>
      </c>
      <c r="S2325">
        <v>35</v>
      </c>
      <c r="T2325">
        <v>51</v>
      </c>
      <c r="U2325">
        <v>40</v>
      </c>
      <c r="V2325">
        <v>262</v>
      </c>
      <c r="W2325">
        <v>67</v>
      </c>
      <c r="X2325">
        <v>44</v>
      </c>
      <c r="Y2325">
        <v>38</v>
      </c>
      <c r="Z2325">
        <v>47</v>
      </c>
      <c r="AA2325">
        <v>66</v>
      </c>
      <c r="AB2325">
        <v>382</v>
      </c>
      <c r="AC2325">
        <v>89</v>
      </c>
      <c r="AD2325">
        <v>90</v>
      </c>
      <c r="AE2325">
        <v>76</v>
      </c>
      <c r="AF2325">
        <v>48</v>
      </c>
      <c r="AG2325">
        <v>79</v>
      </c>
      <c r="AH2325">
        <v>263</v>
      </c>
      <c r="AI2325">
        <v>67</v>
      </c>
      <c r="AJ2325">
        <v>54</v>
      </c>
      <c r="AK2325">
        <v>51</v>
      </c>
      <c r="AL2325">
        <v>48</v>
      </c>
      <c r="AM2325">
        <v>43</v>
      </c>
      <c r="AN2325">
        <v>211</v>
      </c>
      <c r="AO2325">
        <v>38</v>
      </c>
      <c r="AP2325">
        <v>20</v>
      </c>
      <c r="AQ2325">
        <v>49</v>
      </c>
      <c r="AR2325">
        <v>50</v>
      </c>
      <c r="AS2325">
        <v>54</v>
      </c>
      <c r="AT2325">
        <v>52</v>
      </c>
      <c r="AU2325">
        <v>94</v>
      </c>
      <c r="AV2325">
        <v>30</v>
      </c>
      <c r="AW2325">
        <v>31</v>
      </c>
      <c r="AX2325">
        <v>33</v>
      </c>
      <c r="AY2325">
        <v>55</v>
      </c>
      <c r="AZ2325">
        <v>15</v>
      </c>
      <c r="BA2325">
        <v>9</v>
      </c>
      <c r="BB2325">
        <v>14</v>
      </c>
      <c r="BC2325">
        <v>8</v>
      </c>
      <c r="BD2325">
        <v>9</v>
      </c>
      <c r="BE2325">
        <v>1500</v>
      </c>
      <c r="BF2325">
        <v>336</v>
      </c>
      <c r="BG2325">
        <v>1</v>
      </c>
      <c r="BH2325">
        <v>90</v>
      </c>
      <c r="BI2325">
        <v>53</v>
      </c>
      <c r="BJ2325">
        <v>50</v>
      </c>
      <c r="BK2325">
        <v>67</v>
      </c>
      <c r="BL2325">
        <v>29</v>
      </c>
    </row>
    <row r="2326" spans="1:64" ht="30" x14ac:dyDescent="0.25">
      <c r="A2326" t="s">
        <v>5140</v>
      </c>
      <c r="B2326">
        <v>20</v>
      </c>
      <c r="C2326">
        <v>67</v>
      </c>
      <c r="D2326">
        <v>76</v>
      </c>
      <c r="E2326" s="1" t="s">
        <v>5141</v>
      </c>
      <c r="F2326">
        <v>260237</v>
      </c>
      <c r="G2326" t="s">
        <v>283</v>
      </c>
      <c r="H2326" t="s">
        <v>91</v>
      </c>
      <c r="I2326" t="s">
        <v>77</v>
      </c>
      <c r="J2326">
        <v>67</v>
      </c>
      <c r="K2326" t="s">
        <v>478</v>
      </c>
      <c r="L2326">
        <v>9</v>
      </c>
      <c r="M2326" t="s">
        <v>184</v>
      </c>
      <c r="N2326" t="s">
        <v>248</v>
      </c>
      <c r="O2326" t="s">
        <v>431</v>
      </c>
      <c r="P2326">
        <v>235</v>
      </c>
      <c r="Q2326">
        <v>59</v>
      </c>
      <c r="R2326">
        <v>32</v>
      </c>
      <c r="S2326">
        <v>53</v>
      </c>
      <c r="T2326">
        <v>61</v>
      </c>
      <c r="U2326">
        <v>30</v>
      </c>
      <c r="V2326">
        <v>278</v>
      </c>
      <c r="W2326">
        <v>73</v>
      </c>
      <c r="X2326">
        <v>52</v>
      </c>
      <c r="Y2326">
        <v>36</v>
      </c>
      <c r="Z2326">
        <v>50</v>
      </c>
      <c r="AA2326">
        <v>67</v>
      </c>
      <c r="AB2326">
        <v>376</v>
      </c>
      <c r="AC2326">
        <v>83</v>
      </c>
      <c r="AD2326">
        <v>84</v>
      </c>
      <c r="AE2326">
        <v>85</v>
      </c>
      <c r="AF2326">
        <v>60</v>
      </c>
      <c r="AG2326">
        <v>64</v>
      </c>
      <c r="AH2326">
        <v>292</v>
      </c>
      <c r="AI2326">
        <v>48</v>
      </c>
      <c r="AJ2326">
        <v>71</v>
      </c>
      <c r="AK2326">
        <v>76</v>
      </c>
      <c r="AL2326">
        <v>61</v>
      </c>
      <c r="AM2326">
        <v>36</v>
      </c>
      <c r="AN2326">
        <v>272</v>
      </c>
      <c r="AO2326">
        <v>77</v>
      </c>
      <c r="AP2326">
        <v>58</v>
      </c>
      <c r="AQ2326">
        <v>46</v>
      </c>
      <c r="AR2326">
        <v>51</v>
      </c>
      <c r="AS2326">
        <v>40</v>
      </c>
      <c r="AT2326">
        <v>58</v>
      </c>
      <c r="AU2326">
        <v>184</v>
      </c>
      <c r="AV2326">
        <v>56</v>
      </c>
      <c r="AW2326">
        <v>65</v>
      </c>
      <c r="AX2326">
        <v>63</v>
      </c>
      <c r="AY2326">
        <v>56</v>
      </c>
      <c r="AZ2326">
        <v>13</v>
      </c>
      <c r="BA2326">
        <v>14</v>
      </c>
      <c r="BB2326">
        <v>5</v>
      </c>
      <c r="BC2326">
        <v>14</v>
      </c>
      <c r="BD2326">
        <v>10</v>
      </c>
      <c r="BE2326">
        <v>1693</v>
      </c>
      <c r="BF2326">
        <v>375</v>
      </c>
      <c r="BG2326">
        <v>1</v>
      </c>
      <c r="BH2326">
        <v>84</v>
      </c>
      <c r="BI2326">
        <v>37</v>
      </c>
      <c r="BJ2326">
        <v>55</v>
      </c>
      <c r="BK2326">
        <v>71</v>
      </c>
      <c r="BL2326">
        <v>60</v>
      </c>
    </row>
    <row r="2327" spans="1:64" ht="45" x14ac:dyDescent="0.25">
      <c r="A2327" t="s">
        <v>5142</v>
      </c>
      <c r="B2327">
        <v>19</v>
      </c>
      <c r="C2327">
        <v>68</v>
      </c>
      <c r="D2327">
        <v>81</v>
      </c>
      <c r="E2327" s="1" t="s">
        <v>5143</v>
      </c>
      <c r="F2327">
        <v>260479</v>
      </c>
      <c r="G2327" t="s">
        <v>146</v>
      </c>
      <c r="H2327" t="s">
        <v>260</v>
      </c>
      <c r="I2327" t="s">
        <v>77</v>
      </c>
      <c r="J2327">
        <v>70</v>
      </c>
      <c r="K2327" t="s">
        <v>195</v>
      </c>
      <c r="L2327">
        <v>13</v>
      </c>
      <c r="M2327" t="s">
        <v>995</v>
      </c>
      <c r="N2327" t="s">
        <v>338</v>
      </c>
      <c r="O2327" t="s">
        <v>339</v>
      </c>
      <c r="P2327">
        <v>273</v>
      </c>
      <c r="Q2327">
        <v>61</v>
      </c>
      <c r="R2327">
        <v>48</v>
      </c>
      <c r="S2327">
        <v>48</v>
      </c>
      <c r="T2327">
        <v>75</v>
      </c>
      <c r="U2327">
        <v>41</v>
      </c>
      <c r="V2327">
        <v>356</v>
      </c>
      <c r="W2327">
        <v>67</v>
      </c>
      <c r="X2327">
        <v>75</v>
      </c>
      <c r="Y2327">
        <v>72</v>
      </c>
      <c r="Z2327">
        <v>73</v>
      </c>
      <c r="AA2327">
        <v>69</v>
      </c>
      <c r="AB2327">
        <v>346</v>
      </c>
      <c r="AC2327">
        <v>71</v>
      </c>
      <c r="AD2327">
        <v>69</v>
      </c>
      <c r="AE2327">
        <v>69</v>
      </c>
      <c r="AF2327">
        <v>65</v>
      </c>
      <c r="AG2327">
        <v>72</v>
      </c>
      <c r="AH2327">
        <v>311</v>
      </c>
      <c r="AI2327">
        <v>65</v>
      </c>
      <c r="AJ2327">
        <v>60</v>
      </c>
      <c r="AK2327">
        <v>68</v>
      </c>
      <c r="AL2327">
        <v>57</v>
      </c>
      <c r="AM2327">
        <v>61</v>
      </c>
      <c r="AN2327">
        <v>274</v>
      </c>
      <c r="AO2327">
        <v>55</v>
      </c>
      <c r="AP2327">
        <v>55</v>
      </c>
      <c r="AQ2327">
        <v>61</v>
      </c>
      <c r="AR2327">
        <v>72</v>
      </c>
      <c r="AS2327">
        <v>31</v>
      </c>
      <c r="AT2327">
        <v>67</v>
      </c>
      <c r="AU2327">
        <v>173</v>
      </c>
      <c r="AV2327">
        <v>52</v>
      </c>
      <c r="AW2327">
        <v>63</v>
      </c>
      <c r="AX2327">
        <v>58</v>
      </c>
      <c r="AY2327">
        <v>42</v>
      </c>
      <c r="AZ2327">
        <v>5</v>
      </c>
      <c r="BA2327">
        <v>7</v>
      </c>
      <c r="BB2327">
        <v>12</v>
      </c>
      <c r="BC2327">
        <v>13</v>
      </c>
      <c r="BD2327">
        <v>5</v>
      </c>
      <c r="BE2327">
        <v>1775</v>
      </c>
      <c r="BF2327">
        <v>378</v>
      </c>
      <c r="BG2327">
        <v>1</v>
      </c>
      <c r="BH2327">
        <v>70</v>
      </c>
      <c r="BI2327">
        <v>53</v>
      </c>
      <c r="BJ2327">
        <v>71</v>
      </c>
      <c r="BK2327">
        <v>68</v>
      </c>
      <c r="BL2327">
        <v>56</v>
      </c>
    </row>
    <row r="2328" spans="1:64" ht="45" x14ac:dyDescent="0.25">
      <c r="A2328" t="s">
        <v>5144</v>
      </c>
      <c r="B2328">
        <v>19</v>
      </c>
      <c r="C2328">
        <v>60</v>
      </c>
      <c r="D2328">
        <v>75</v>
      </c>
      <c r="E2328" s="1" t="s">
        <v>5145</v>
      </c>
      <c r="F2328">
        <v>260533</v>
      </c>
      <c r="G2328" t="s">
        <v>426</v>
      </c>
      <c r="H2328" t="s">
        <v>260</v>
      </c>
      <c r="I2328" t="s">
        <v>68</v>
      </c>
      <c r="J2328">
        <v>60</v>
      </c>
      <c r="K2328" t="s">
        <v>406</v>
      </c>
      <c r="L2328">
        <v>15</v>
      </c>
      <c r="M2328" t="s">
        <v>4314</v>
      </c>
      <c r="N2328" t="s">
        <v>185</v>
      </c>
      <c r="O2328" t="s">
        <v>72</v>
      </c>
      <c r="P2328">
        <v>230</v>
      </c>
      <c r="Q2328">
        <v>51</v>
      </c>
      <c r="R2328">
        <v>37</v>
      </c>
      <c r="S2328">
        <v>50</v>
      </c>
      <c r="T2328">
        <v>57</v>
      </c>
      <c r="U2328">
        <v>35</v>
      </c>
      <c r="V2328">
        <v>257</v>
      </c>
      <c r="W2328">
        <v>55</v>
      </c>
      <c r="X2328">
        <v>49</v>
      </c>
      <c r="Y2328">
        <v>42</v>
      </c>
      <c r="Z2328">
        <v>55</v>
      </c>
      <c r="AA2328">
        <v>56</v>
      </c>
      <c r="AB2328">
        <v>340</v>
      </c>
      <c r="AC2328">
        <v>73</v>
      </c>
      <c r="AD2328">
        <v>71</v>
      </c>
      <c r="AE2328">
        <v>70</v>
      </c>
      <c r="AF2328">
        <v>56</v>
      </c>
      <c r="AG2328">
        <v>70</v>
      </c>
      <c r="AH2328">
        <v>290</v>
      </c>
      <c r="AI2328">
        <v>48</v>
      </c>
      <c r="AJ2328">
        <v>66</v>
      </c>
      <c r="AK2328">
        <v>74</v>
      </c>
      <c r="AL2328">
        <v>64</v>
      </c>
      <c r="AM2328">
        <v>38</v>
      </c>
      <c r="AN2328">
        <v>251</v>
      </c>
      <c r="AO2328">
        <v>58</v>
      </c>
      <c r="AP2328">
        <v>52</v>
      </c>
      <c r="AQ2328">
        <v>49</v>
      </c>
      <c r="AR2328">
        <v>53</v>
      </c>
      <c r="AS2328">
        <v>39</v>
      </c>
      <c r="AT2328">
        <v>55</v>
      </c>
      <c r="AU2328">
        <v>167</v>
      </c>
      <c r="AV2328">
        <v>54</v>
      </c>
      <c r="AW2328">
        <v>57</v>
      </c>
      <c r="AX2328">
        <v>56</v>
      </c>
      <c r="AY2328">
        <v>47</v>
      </c>
      <c r="AZ2328">
        <v>10</v>
      </c>
      <c r="BA2328">
        <v>5</v>
      </c>
      <c r="BB2328">
        <v>14</v>
      </c>
      <c r="BC2328">
        <v>11</v>
      </c>
      <c r="BD2328">
        <v>7</v>
      </c>
      <c r="BE2328">
        <v>1582</v>
      </c>
      <c r="BF2328">
        <v>343</v>
      </c>
      <c r="BG2328">
        <v>1</v>
      </c>
      <c r="BH2328">
        <v>72</v>
      </c>
      <c r="BI2328">
        <v>40</v>
      </c>
      <c r="BJ2328">
        <v>54</v>
      </c>
      <c r="BK2328">
        <v>58</v>
      </c>
      <c r="BL2328">
        <v>54</v>
      </c>
    </row>
    <row r="2329" spans="1:64" ht="45" x14ac:dyDescent="0.25">
      <c r="A2329" t="s">
        <v>5146</v>
      </c>
      <c r="B2329">
        <v>20</v>
      </c>
      <c r="C2329">
        <v>67</v>
      </c>
      <c r="D2329">
        <v>79</v>
      </c>
      <c r="E2329" s="1" t="s">
        <v>5147</v>
      </c>
      <c r="F2329">
        <v>260651</v>
      </c>
      <c r="G2329" t="s">
        <v>252</v>
      </c>
      <c r="H2329" t="s">
        <v>278</v>
      </c>
      <c r="I2329" t="s">
        <v>68</v>
      </c>
      <c r="J2329">
        <v>70</v>
      </c>
      <c r="K2329" t="s">
        <v>69</v>
      </c>
      <c r="L2329">
        <v>12</v>
      </c>
      <c r="M2329" t="s">
        <v>673</v>
      </c>
      <c r="N2329" t="s">
        <v>967</v>
      </c>
      <c r="O2329" t="s">
        <v>72</v>
      </c>
      <c r="P2329">
        <v>279</v>
      </c>
      <c r="Q2329">
        <v>49</v>
      </c>
      <c r="R2329">
        <v>68</v>
      </c>
      <c r="S2329">
        <v>48</v>
      </c>
      <c r="T2329">
        <v>59</v>
      </c>
      <c r="U2329">
        <v>55</v>
      </c>
      <c r="V2329">
        <v>268</v>
      </c>
      <c r="W2329">
        <v>72</v>
      </c>
      <c r="X2329">
        <v>45</v>
      </c>
      <c r="Y2329">
        <v>40</v>
      </c>
      <c r="Z2329">
        <v>39</v>
      </c>
      <c r="AA2329">
        <v>72</v>
      </c>
      <c r="AB2329">
        <v>415</v>
      </c>
      <c r="AC2329">
        <v>86</v>
      </c>
      <c r="AD2329">
        <v>86</v>
      </c>
      <c r="AE2329">
        <v>89</v>
      </c>
      <c r="AF2329">
        <v>69</v>
      </c>
      <c r="AG2329">
        <v>85</v>
      </c>
      <c r="AH2329">
        <v>333</v>
      </c>
      <c r="AI2329">
        <v>68</v>
      </c>
      <c r="AJ2329">
        <v>69</v>
      </c>
      <c r="AK2329">
        <v>75</v>
      </c>
      <c r="AL2329">
        <v>62</v>
      </c>
      <c r="AM2329">
        <v>59</v>
      </c>
      <c r="AN2329">
        <v>259</v>
      </c>
      <c r="AO2329">
        <v>48</v>
      </c>
      <c r="AP2329">
        <v>22</v>
      </c>
      <c r="AQ2329">
        <v>67</v>
      </c>
      <c r="AR2329">
        <v>67</v>
      </c>
      <c r="AS2329">
        <v>55</v>
      </c>
      <c r="AT2329">
        <v>68</v>
      </c>
      <c r="AU2329">
        <v>94</v>
      </c>
      <c r="AV2329">
        <v>25</v>
      </c>
      <c r="AW2329">
        <v>40</v>
      </c>
      <c r="AX2329">
        <v>29</v>
      </c>
      <c r="AY2329">
        <v>48</v>
      </c>
      <c r="AZ2329">
        <v>10</v>
      </c>
      <c r="BA2329">
        <v>12</v>
      </c>
      <c r="BB2329">
        <v>7</v>
      </c>
      <c r="BC2329">
        <v>10</v>
      </c>
      <c r="BD2329">
        <v>9</v>
      </c>
      <c r="BE2329">
        <v>1696</v>
      </c>
      <c r="BF2329">
        <v>374</v>
      </c>
      <c r="BG2329">
        <v>1</v>
      </c>
      <c r="BH2329">
        <v>86</v>
      </c>
      <c r="BI2329">
        <v>65</v>
      </c>
      <c r="BJ2329">
        <v>54</v>
      </c>
      <c r="BK2329">
        <v>74</v>
      </c>
      <c r="BL2329">
        <v>32</v>
      </c>
    </row>
    <row r="2330" spans="1:64" ht="45" x14ac:dyDescent="0.25">
      <c r="A2330" t="s">
        <v>5148</v>
      </c>
      <c r="B2330">
        <v>19</v>
      </c>
      <c r="C2330">
        <v>67</v>
      </c>
      <c r="D2330">
        <v>80</v>
      </c>
      <c r="E2330" s="1" t="s">
        <v>4547</v>
      </c>
      <c r="F2330">
        <v>260653</v>
      </c>
      <c r="G2330" t="s">
        <v>426</v>
      </c>
      <c r="H2330" t="s">
        <v>98</v>
      </c>
      <c r="I2330" t="s">
        <v>68</v>
      </c>
      <c r="J2330">
        <v>67</v>
      </c>
      <c r="K2330" t="s">
        <v>415</v>
      </c>
      <c r="L2330">
        <v>13</v>
      </c>
      <c r="M2330" t="s">
        <v>94</v>
      </c>
      <c r="N2330" t="s">
        <v>807</v>
      </c>
      <c r="O2330" t="s">
        <v>72</v>
      </c>
      <c r="P2330">
        <v>255</v>
      </c>
      <c r="Q2330">
        <v>67</v>
      </c>
      <c r="R2330">
        <v>34</v>
      </c>
      <c r="S2330">
        <v>59</v>
      </c>
      <c r="T2330">
        <v>59</v>
      </c>
      <c r="U2330">
        <v>36</v>
      </c>
      <c r="V2330">
        <v>286</v>
      </c>
      <c r="W2330">
        <v>72</v>
      </c>
      <c r="X2330">
        <v>54</v>
      </c>
      <c r="Y2330">
        <v>41</v>
      </c>
      <c r="Z2330">
        <v>53</v>
      </c>
      <c r="AA2330">
        <v>66</v>
      </c>
      <c r="AB2330">
        <v>365</v>
      </c>
      <c r="AC2330">
        <v>79</v>
      </c>
      <c r="AD2330">
        <v>81</v>
      </c>
      <c r="AE2330">
        <v>73</v>
      </c>
      <c r="AF2330">
        <v>64</v>
      </c>
      <c r="AG2330">
        <v>68</v>
      </c>
      <c r="AH2330">
        <v>299</v>
      </c>
      <c r="AI2330">
        <v>43</v>
      </c>
      <c r="AJ2330">
        <v>75</v>
      </c>
      <c r="AK2330">
        <v>73</v>
      </c>
      <c r="AL2330">
        <v>69</v>
      </c>
      <c r="AM2330">
        <v>39</v>
      </c>
      <c r="AN2330">
        <v>281</v>
      </c>
      <c r="AO2330">
        <v>66</v>
      </c>
      <c r="AP2330">
        <v>57</v>
      </c>
      <c r="AQ2330">
        <v>58</v>
      </c>
      <c r="AR2330">
        <v>55</v>
      </c>
      <c r="AS2330">
        <v>45</v>
      </c>
      <c r="AT2330">
        <v>64</v>
      </c>
      <c r="AU2330">
        <v>183</v>
      </c>
      <c r="AV2330">
        <v>59</v>
      </c>
      <c r="AW2330">
        <v>61</v>
      </c>
      <c r="AX2330">
        <v>63</v>
      </c>
      <c r="AY2330">
        <v>52</v>
      </c>
      <c r="AZ2330">
        <v>7</v>
      </c>
      <c r="BA2330">
        <v>12</v>
      </c>
      <c r="BB2330">
        <v>13</v>
      </c>
      <c r="BC2330">
        <v>11</v>
      </c>
      <c r="BD2330">
        <v>9</v>
      </c>
      <c r="BE2330">
        <v>1721</v>
      </c>
      <c r="BF2330">
        <v>376</v>
      </c>
      <c r="BG2330">
        <v>1</v>
      </c>
      <c r="BH2330">
        <v>80</v>
      </c>
      <c r="BI2330">
        <v>39</v>
      </c>
      <c r="BJ2330">
        <v>58</v>
      </c>
      <c r="BK2330">
        <v>69</v>
      </c>
      <c r="BL2330">
        <v>60</v>
      </c>
    </row>
    <row r="2331" spans="1:64" ht="45" x14ac:dyDescent="0.25">
      <c r="A2331" t="s">
        <v>5149</v>
      </c>
      <c r="B2331">
        <v>20</v>
      </c>
      <c r="C2331">
        <v>63</v>
      </c>
      <c r="D2331">
        <v>72</v>
      </c>
      <c r="E2331" s="1" t="s">
        <v>5150</v>
      </c>
      <c r="F2331">
        <v>260717</v>
      </c>
      <c r="G2331" t="s">
        <v>337</v>
      </c>
      <c r="H2331" t="s">
        <v>483</v>
      </c>
      <c r="I2331" t="s">
        <v>68</v>
      </c>
      <c r="J2331">
        <v>63</v>
      </c>
      <c r="K2331" t="s">
        <v>406</v>
      </c>
      <c r="L2331">
        <v>9</v>
      </c>
      <c r="M2331" t="s">
        <v>92</v>
      </c>
      <c r="N2331" t="s">
        <v>185</v>
      </c>
      <c r="O2331" t="s">
        <v>1025</v>
      </c>
      <c r="P2331">
        <v>227</v>
      </c>
      <c r="Q2331">
        <v>53</v>
      </c>
      <c r="R2331">
        <v>40</v>
      </c>
      <c r="S2331">
        <v>58</v>
      </c>
      <c r="T2331">
        <v>49</v>
      </c>
      <c r="U2331">
        <v>27</v>
      </c>
      <c r="V2331">
        <v>210</v>
      </c>
      <c r="W2331">
        <v>57</v>
      </c>
      <c r="X2331">
        <v>32</v>
      </c>
      <c r="Y2331">
        <v>30</v>
      </c>
      <c r="Z2331">
        <v>36</v>
      </c>
      <c r="AA2331">
        <v>55</v>
      </c>
      <c r="AB2331">
        <v>348</v>
      </c>
      <c r="AC2331">
        <v>77</v>
      </c>
      <c r="AD2331">
        <v>81</v>
      </c>
      <c r="AE2331">
        <v>70</v>
      </c>
      <c r="AF2331">
        <v>60</v>
      </c>
      <c r="AG2331">
        <v>60</v>
      </c>
      <c r="AH2331">
        <v>322</v>
      </c>
      <c r="AI2331">
        <v>45</v>
      </c>
      <c r="AJ2331">
        <v>80</v>
      </c>
      <c r="AK2331" t="s">
        <v>218</v>
      </c>
      <c r="AL2331">
        <v>79</v>
      </c>
      <c r="AM2331">
        <v>38</v>
      </c>
      <c r="AN2331">
        <v>244</v>
      </c>
      <c r="AO2331">
        <v>58</v>
      </c>
      <c r="AP2331">
        <v>58</v>
      </c>
      <c r="AQ2331">
        <v>52</v>
      </c>
      <c r="AR2331">
        <v>45</v>
      </c>
      <c r="AS2331">
        <v>31</v>
      </c>
      <c r="AT2331">
        <v>48</v>
      </c>
      <c r="AU2331">
        <v>177</v>
      </c>
      <c r="AV2331">
        <v>59</v>
      </c>
      <c r="AW2331">
        <v>60</v>
      </c>
      <c r="AX2331">
        <v>58</v>
      </c>
      <c r="AY2331">
        <v>44</v>
      </c>
      <c r="AZ2331">
        <v>13</v>
      </c>
      <c r="BA2331">
        <v>10</v>
      </c>
      <c r="BB2331">
        <v>10</v>
      </c>
      <c r="BC2331">
        <v>5</v>
      </c>
      <c r="BD2331">
        <v>6</v>
      </c>
      <c r="BE2331">
        <v>1572</v>
      </c>
      <c r="BF2331">
        <v>356</v>
      </c>
      <c r="BG2331">
        <v>1</v>
      </c>
      <c r="BH2331">
        <v>79</v>
      </c>
      <c r="BI2331">
        <v>40</v>
      </c>
      <c r="BJ2331">
        <v>45</v>
      </c>
      <c r="BK2331">
        <v>58</v>
      </c>
      <c r="BL2331">
        <v>59</v>
      </c>
    </row>
    <row r="2332" spans="1:64" ht="30" x14ac:dyDescent="0.25">
      <c r="A2332" t="s">
        <v>5151</v>
      </c>
      <c r="B2332">
        <v>20</v>
      </c>
      <c r="C2332">
        <v>67</v>
      </c>
      <c r="D2332">
        <v>78</v>
      </c>
      <c r="E2332" s="1" t="s">
        <v>5152</v>
      </c>
      <c r="F2332">
        <v>261063</v>
      </c>
      <c r="G2332" t="s">
        <v>75</v>
      </c>
      <c r="H2332" t="s">
        <v>98</v>
      </c>
      <c r="I2332" t="s">
        <v>77</v>
      </c>
      <c r="J2332">
        <v>69</v>
      </c>
      <c r="K2332" t="s">
        <v>130</v>
      </c>
      <c r="L2332">
        <v>11</v>
      </c>
      <c r="M2332" t="s">
        <v>184</v>
      </c>
      <c r="N2332" t="s">
        <v>338</v>
      </c>
      <c r="O2332" t="s">
        <v>597</v>
      </c>
      <c r="P2332">
        <v>236</v>
      </c>
      <c r="Q2332">
        <v>68</v>
      </c>
      <c r="R2332">
        <v>32</v>
      </c>
      <c r="S2332">
        <v>37</v>
      </c>
      <c r="T2332">
        <v>59</v>
      </c>
      <c r="U2332">
        <v>40</v>
      </c>
      <c r="V2332">
        <v>301</v>
      </c>
      <c r="W2332">
        <v>64</v>
      </c>
      <c r="X2332">
        <v>61</v>
      </c>
      <c r="Y2332">
        <v>57</v>
      </c>
      <c r="Z2332">
        <v>53</v>
      </c>
      <c r="AA2332">
        <v>66</v>
      </c>
      <c r="AB2332">
        <v>380</v>
      </c>
      <c r="AC2332">
        <v>70</v>
      </c>
      <c r="AD2332">
        <v>74</v>
      </c>
      <c r="AE2332">
        <v>85</v>
      </c>
      <c r="AF2332">
        <v>67</v>
      </c>
      <c r="AG2332">
        <v>84</v>
      </c>
      <c r="AH2332">
        <v>267</v>
      </c>
      <c r="AI2332">
        <v>44</v>
      </c>
      <c r="AJ2332">
        <v>43</v>
      </c>
      <c r="AK2332">
        <v>85</v>
      </c>
      <c r="AL2332">
        <v>44</v>
      </c>
      <c r="AM2332">
        <v>51</v>
      </c>
      <c r="AN2332">
        <v>271</v>
      </c>
      <c r="AO2332">
        <v>61</v>
      </c>
      <c r="AP2332">
        <v>65</v>
      </c>
      <c r="AQ2332">
        <v>57</v>
      </c>
      <c r="AR2332">
        <v>53</v>
      </c>
      <c r="AS2332">
        <v>35</v>
      </c>
      <c r="AT2332">
        <v>47</v>
      </c>
      <c r="AU2332">
        <v>186</v>
      </c>
      <c r="AV2332">
        <v>64</v>
      </c>
      <c r="AW2332">
        <v>60</v>
      </c>
      <c r="AX2332">
        <v>62</v>
      </c>
      <c r="AY2332">
        <v>48</v>
      </c>
      <c r="AZ2332">
        <v>13</v>
      </c>
      <c r="BA2332">
        <v>8</v>
      </c>
      <c r="BB2332">
        <v>8</v>
      </c>
      <c r="BC2332">
        <v>8</v>
      </c>
      <c r="BD2332">
        <v>11</v>
      </c>
      <c r="BE2332">
        <v>1689</v>
      </c>
      <c r="BF2332">
        <v>356</v>
      </c>
      <c r="BG2332">
        <v>1</v>
      </c>
      <c r="BH2332">
        <v>72</v>
      </c>
      <c r="BI2332">
        <v>40</v>
      </c>
      <c r="BJ2332">
        <v>59</v>
      </c>
      <c r="BK2332">
        <v>67</v>
      </c>
      <c r="BL2332">
        <v>60</v>
      </c>
    </row>
    <row r="2333" spans="1:64" ht="45" x14ac:dyDescent="0.25">
      <c r="A2333" t="s">
        <v>5153</v>
      </c>
      <c r="B2333">
        <v>23</v>
      </c>
      <c r="C2333">
        <v>72</v>
      </c>
      <c r="D2333">
        <v>76</v>
      </c>
      <c r="E2333" s="1" t="s">
        <v>5154</v>
      </c>
      <c r="F2333">
        <v>261097</v>
      </c>
      <c r="G2333" t="s">
        <v>112</v>
      </c>
      <c r="H2333" t="s">
        <v>125</v>
      </c>
      <c r="I2333" t="s">
        <v>77</v>
      </c>
      <c r="J2333">
        <v>73</v>
      </c>
      <c r="K2333" t="s">
        <v>189</v>
      </c>
      <c r="L2333">
        <v>4</v>
      </c>
      <c r="M2333" t="s">
        <v>1534</v>
      </c>
      <c r="N2333" t="s">
        <v>1292</v>
      </c>
      <c r="O2333" t="s">
        <v>1448</v>
      </c>
      <c r="P2333">
        <v>277</v>
      </c>
      <c r="Q2333">
        <v>62</v>
      </c>
      <c r="R2333">
        <v>42</v>
      </c>
      <c r="S2333">
        <v>65</v>
      </c>
      <c r="T2333">
        <v>67</v>
      </c>
      <c r="U2333">
        <v>41</v>
      </c>
      <c r="V2333">
        <v>270</v>
      </c>
      <c r="W2333">
        <v>62</v>
      </c>
      <c r="X2333">
        <v>44</v>
      </c>
      <c r="Y2333">
        <v>42</v>
      </c>
      <c r="Z2333">
        <v>59</v>
      </c>
      <c r="AA2333">
        <v>63</v>
      </c>
      <c r="AB2333">
        <v>350</v>
      </c>
      <c r="AC2333">
        <v>73</v>
      </c>
      <c r="AD2333">
        <v>70</v>
      </c>
      <c r="AE2333">
        <v>71</v>
      </c>
      <c r="AF2333">
        <v>70</v>
      </c>
      <c r="AG2333">
        <v>66</v>
      </c>
      <c r="AH2333">
        <v>318</v>
      </c>
      <c r="AI2333">
        <v>55</v>
      </c>
      <c r="AJ2333">
        <v>75</v>
      </c>
      <c r="AK2333">
        <v>73</v>
      </c>
      <c r="AL2333">
        <v>69</v>
      </c>
      <c r="AM2333">
        <v>46</v>
      </c>
      <c r="AN2333">
        <v>318</v>
      </c>
      <c r="AO2333">
        <v>76</v>
      </c>
      <c r="AP2333">
        <v>75</v>
      </c>
      <c r="AQ2333">
        <v>56</v>
      </c>
      <c r="AR2333">
        <v>65</v>
      </c>
      <c r="AS2333">
        <v>46</v>
      </c>
      <c r="AT2333">
        <v>71</v>
      </c>
      <c r="AU2333">
        <v>218</v>
      </c>
      <c r="AV2333">
        <v>72</v>
      </c>
      <c r="AW2333">
        <v>72</v>
      </c>
      <c r="AX2333">
        <v>74</v>
      </c>
      <c r="AY2333">
        <v>40</v>
      </c>
      <c r="AZ2333">
        <v>10</v>
      </c>
      <c r="BA2333">
        <v>5</v>
      </c>
      <c r="BB2333">
        <v>6</v>
      </c>
      <c r="BC2333">
        <v>11</v>
      </c>
      <c r="BD2333">
        <v>8</v>
      </c>
      <c r="BE2333">
        <v>1791</v>
      </c>
      <c r="BF2333">
        <v>387</v>
      </c>
      <c r="BG2333">
        <v>1</v>
      </c>
      <c r="BH2333">
        <v>71</v>
      </c>
      <c r="BI2333">
        <v>46</v>
      </c>
      <c r="BJ2333">
        <v>62</v>
      </c>
      <c r="BK2333">
        <v>64</v>
      </c>
      <c r="BL2333">
        <v>72</v>
      </c>
    </row>
    <row r="2334" spans="1:64" ht="60" x14ac:dyDescent="0.25">
      <c r="A2334" t="s">
        <v>5155</v>
      </c>
      <c r="B2334">
        <v>20</v>
      </c>
      <c r="C2334">
        <v>68</v>
      </c>
      <c r="D2334">
        <v>80</v>
      </c>
      <c r="E2334" s="1" t="s">
        <v>5156</v>
      </c>
      <c r="F2334">
        <v>261249</v>
      </c>
      <c r="G2334" t="s">
        <v>90</v>
      </c>
      <c r="H2334" t="s">
        <v>84</v>
      </c>
      <c r="I2334" t="s">
        <v>68</v>
      </c>
      <c r="J2334">
        <v>71</v>
      </c>
      <c r="K2334" t="s">
        <v>195</v>
      </c>
      <c r="L2334">
        <v>12</v>
      </c>
      <c r="M2334" t="s">
        <v>706</v>
      </c>
      <c r="N2334" t="s">
        <v>291</v>
      </c>
      <c r="O2334" t="s">
        <v>72</v>
      </c>
      <c r="P2334">
        <v>288</v>
      </c>
      <c r="Q2334">
        <v>59</v>
      </c>
      <c r="R2334">
        <v>54</v>
      </c>
      <c r="S2334">
        <v>54</v>
      </c>
      <c r="T2334">
        <v>73</v>
      </c>
      <c r="U2334">
        <v>48</v>
      </c>
      <c r="V2334">
        <v>323</v>
      </c>
      <c r="W2334">
        <v>73</v>
      </c>
      <c r="X2334">
        <v>61</v>
      </c>
      <c r="Y2334">
        <v>48</v>
      </c>
      <c r="Z2334">
        <v>69</v>
      </c>
      <c r="AA2334">
        <v>72</v>
      </c>
      <c r="AB2334">
        <v>347</v>
      </c>
      <c r="AC2334">
        <v>65</v>
      </c>
      <c r="AD2334">
        <v>61</v>
      </c>
      <c r="AE2334">
        <v>77</v>
      </c>
      <c r="AF2334">
        <v>66</v>
      </c>
      <c r="AG2334">
        <v>78</v>
      </c>
      <c r="AH2334">
        <v>286</v>
      </c>
      <c r="AI2334">
        <v>65</v>
      </c>
      <c r="AJ2334">
        <v>49</v>
      </c>
      <c r="AK2334">
        <v>68</v>
      </c>
      <c r="AL2334">
        <v>38</v>
      </c>
      <c r="AM2334">
        <v>66</v>
      </c>
      <c r="AN2334">
        <v>321</v>
      </c>
      <c r="AO2334">
        <v>68</v>
      </c>
      <c r="AP2334">
        <v>67</v>
      </c>
      <c r="AQ2334">
        <v>61</v>
      </c>
      <c r="AR2334">
        <v>70</v>
      </c>
      <c r="AS2334">
        <v>55</v>
      </c>
      <c r="AT2334">
        <v>70</v>
      </c>
      <c r="AU2334">
        <v>192</v>
      </c>
      <c r="AV2334">
        <v>66</v>
      </c>
      <c r="AW2334">
        <v>67</v>
      </c>
      <c r="AX2334">
        <v>59</v>
      </c>
      <c r="AY2334">
        <v>50</v>
      </c>
      <c r="AZ2334">
        <v>9</v>
      </c>
      <c r="BA2334">
        <v>13</v>
      </c>
      <c r="BB2334">
        <v>11</v>
      </c>
      <c r="BC2334">
        <v>8</v>
      </c>
      <c r="BD2334">
        <v>9</v>
      </c>
      <c r="BE2334">
        <v>1807</v>
      </c>
      <c r="BF2334">
        <v>379</v>
      </c>
      <c r="BG2334">
        <v>1</v>
      </c>
      <c r="BH2334">
        <v>63</v>
      </c>
      <c r="BI2334">
        <v>59</v>
      </c>
      <c r="BJ2334">
        <v>67</v>
      </c>
      <c r="BK2334">
        <v>73</v>
      </c>
      <c r="BL2334">
        <v>65</v>
      </c>
    </row>
    <row r="2335" spans="1:64" ht="30" x14ac:dyDescent="0.25">
      <c r="A2335" t="s">
        <v>5157</v>
      </c>
      <c r="B2335">
        <v>21</v>
      </c>
      <c r="C2335">
        <v>70</v>
      </c>
      <c r="D2335">
        <v>80</v>
      </c>
      <c r="E2335" s="1" t="s">
        <v>5158</v>
      </c>
      <c r="F2335">
        <v>261313</v>
      </c>
      <c r="G2335" t="s">
        <v>289</v>
      </c>
      <c r="H2335" t="s">
        <v>260</v>
      </c>
      <c r="I2335" t="s">
        <v>77</v>
      </c>
      <c r="J2335">
        <v>71</v>
      </c>
      <c r="K2335" t="s">
        <v>130</v>
      </c>
      <c r="L2335">
        <v>10</v>
      </c>
      <c r="M2335" t="s">
        <v>918</v>
      </c>
      <c r="N2335" t="s">
        <v>338</v>
      </c>
      <c r="O2335" t="s">
        <v>1832</v>
      </c>
      <c r="P2335">
        <v>277</v>
      </c>
      <c r="Q2335">
        <v>64</v>
      </c>
      <c r="R2335">
        <v>40</v>
      </c>
      <c r="S2335">
        <v>59</v>
      </c>
      <c r="T2335">
        <v>70</v>
      </c>
      <c r="U2335">
        <v>44</v>
      </c>
      <c r="V2335">
        <v>308</v>
      </c>
      <c r="W2335">
        <v>65</v>
      </c>
      <c r="X2335">
        <v>60</v>
      </c>
      <c r="Y2335">
        <v>55</v>
      </c>
      <c r="Z2335">
        <v>63</v>
      </c>
      <c r="AA2335">
        <v>65</v>
      </c>
      <c r="AB2335">
        <v>363</v>
      </c>
      <c r="AC2335">
        <v>77</v>
      </c>
      <c r="AD2335">
        <v>85</v>
      </c>
      <c r="AE2335">
        <v>71</v>
      </c>
      <c r="AF2335">
        <v>67</v>
      </c>
      <c r="AG2335">
        <v>63</v>
      </c>
      <c r="AH2335">
        <v>330</v>
      </c>
      <c r="AI2335">
        <v>50</v>
      </c>
      <c r="AJ2335">
        <v>74</v>
      </c>
      <c r="AK2335">
        <v>88</v>
      </c>
      <c r="AL2335">
        <v>67</v>
      </c>
      <c r="AM2335">
        <v>51</v>
      </c>
      <c r="AN2335">
        <v>289</v>
      </c>
      <c r="AO2335">
        <v>60</v>
      </c>
      <c r="AP2335">
        <v>64</v>
      </c>
      <c r="AQ2335">
        <v>60</v>
      </c>
      <c r="AR2335">
        <v>61</v>
      </c>
      <c r="AS2335">
        <v>44</v>
      </c>
      <c r="AT2335">
        <v>60</v>
      </c>
      <c r="AU2335">
        <v>190</v>
      </c>
      <c r="AV2335">
        <v>62</v>
      </c>
      <c r="AW2335">
        <v>65</v>
      </c>
      <c r="AX2335">
        <v>63</v>
      </c>
      <c r="AY2335">
        <v>61</v>
      </c>
      <c r="AZ2335">
        <v>14</v>
      </c>
      <c r="BA2335">
        <v>15</v>
      </c>
      <c r="BB2335">
        <v>7</v>
      </c>
      <c r="BC2335">
        <v>11</v>
      </c>
      <c r="BD2335">
        <v>14</v>
      </c>
      <c r="BE2335">
        <v>1818</v>
      </c>
      <c r="BF2335">
        <v>391</v>
      </c>
      <c r="BG2335">
        <v>1</v>
      </c>
      <c r="BH2335">
        <v>81</v>
      </c>
      <c r="BI2335">
        <v>46</v>
      </c>
      <c r="BJ2335">
        <v>65</v>
      </c>
      <c r="BK2335">
        <v>65</v>
      </c>
      <c r="BL2335">
        <v>63</v>
      </c>
    </row>
    <row r="2336" spans="1:64" ht="30" x14ac:dyDescent="0.25">
      <c r="A2336" t="s">
        <v>5159</v>
      </c>
      <c r="B2336">
        <v>20</v>
      </c>
      <c r="C2336">
        <v>64</v>
      </c>
      <c r="D2336">
        <v>72</v>
      </c>
      <c r="E2336" s="1" t="s">
        <v>5160</v>
      </c>
      <c r="F2336">
        <v>261401</v>
      </c>
      <c r="G2336" t="s">
        <v>90</v>
      </c>
      <c r="H2336" t="s">
        <v>67</v>
      </c>
      <c r="I2336" t="s">
        <v>77</v>
      </c>
      <c r="J2336">
        <v>65</v>
      </c>
      <c r="K2336" t="s">
        <v>294</v>
      </c>
      <c r="L2336">
        <v>8</v>
      </c>
      <c r="M2336" t="s">
        <v>1456</v>
      </c>
      <c r="N2336" t="s">
        <v>338</v>
      </c>
      <c r="O2336" t="s">
        <v>990</v>
      </c>
      <c r="P2336">
        <v>263</v>
      </c>
      <c r="Q2336">
        <v>58</v>
      </c>
      <c r="R2336">
        <v>57</v>
      </c>
      <c r="S2336">
        <v>43</v>
      </c>
      <c r="T2336">
        <v>46</v>
      </c>
      <c r="U2336">
        <v>59</v>
      </c>
      <c r="V2336">
        <v>291</v>
      </c>
      <c r="W2336">
        <v>71</v>
      </c>
      <c r="X2336">
        <v>64</v>
      </c>
      <c r="Y2336">
        <v>52</v>
      </c>
      <c r="Z2336">
        <v>43</v>
      </c>
      <c r="AA2336">
        <v>61</v>
      </c>
      <c r="AB2336">
        <v>365</v>
      </c>
      <c r="AC2336">
        <v>81</v>
      </c>
      <c r="AD2336">
        <v>79</v>
      </c>
      <c r="AE2336">
        <v>80</v>
      </c>
      <c r="AF2336">
        <v>61</v>
      </c>
      <c r="AG2336">
        <v>64</v>
      </c>
      <c r="AH2336">
        <v>296</v>
      </c>
      <c r="AI2336">
        <v>64</v>
      </c>
      <c r="AJ2336">
        <v>60</v>
      </c>
      <c r="AK2336">
        <v>64</v>
      </c>
      <c r="AL2336">
        <v>56</v>
      </c>
      <c r="AM2336">
        <v>52</v>
      </c>
      <c r="AN2336">
        <v>247</v>
      </c>
      <c r="AO2336">
        <v>35</v>
      </c>
      <c r="AP2336">
        <v>24</v>
      </c>
      <c r="AQ2336">
        <v>67</v>
      </c>
      <c r="AR2336">
        <v>63</v>
      </c>
      <c r="AS2336">
        <v>58</v>
      </c>
      <c r="AT2336">
        <v>51</v>
      </c>
      <c r="AU2336">
        <v>76</v>
      </c>
      <c r="AV2336">
        <v>25</v>
      </c>
      <c r="AW2336">
        <v>26</v>
      </c>
      <c r="AX2336">
        <v>25</v>
      </c>
      <c r="AY2336">
        <v>41</v>
      </c>
      <c r="AZ2336">
        <v>5</v>
      </c>
      <c r="BA2336">
        <v>10</v>
      </c>
      <c r="BB2336">
        <v>14</v>
      </c>
      <c r="BC2336">
        <v>7</v>
      </c>
      <c r="BD2336">
        <v>5</v>
      </c>
      <c r="BE2336">
        <v>1579</v>
      </c>
      <c r="BF2336">
        <v>339</v>
      </c>
      <c r="BG2336">
        <v>1</v>
      </c>
      <c r="BH2336">
        <v>80</v>
      </c>
      <c r="BI2336">
        <v>58</v>
      </c>
      <c r="BJ2336">
        <v>53</v>
      </c>
      <c r="BK2336">
        <v>67</v>
      </c>
      <c r="BL2336">
        <v>27</v>
      </c>
    </row>
    <row r="2337" spans="1:64" ht="45" x14ac:dyDescent="0.25">
      <c r="A2337" t="s">
        <v>5161</v>
      </c>
      <c r="B2337">
        <v>23</v>
      </c>
      <c r="C2337">
        <v>74</v>
      </c>
      <c r="D2337">
        <v>81</v>
      </c>
      <c r="E2337" s="1" t="s">
        <v>5162</v>
      </c>
      <c r="F2337">
        <v>261478</v>
      </c>
      <c r="G2337" t="s">
        <v>124</v>
      </c>
      <c r="H2337" t="s">
        <v>67</v>
      </c>
      <c r="I2337" t="s">
        <v>68</v>
      </c>
      <c r="J2337">
        <v>76</v>
      </c>
      <c r="K2337" t="s">
        <v>106</v>
      </c>
      <c r="L2337">
        <v>7</v>
      </c>
      <c r="M2337" t="s">
        <v>567</v>
      </c>
      <c r="N2337" t="s">
        <v>108</v>
      </c>
      <c r="O2337" t="s">
        <v>3283</v>
      </c>
      <c r="P2337">
        <v>338</v>
      </c>
      <c r="Q2337">
        <v>60</v>
      </c>
      <c r="R2337">
        <v>75</v>
      </c>
      <c r="S2337">
        <v>69</v>
      </c>
      <c r="T2337">
        <v>69</v>
      </c>
      <c r="U2337">
        <v>65</v>
      </c>
      <c r="V2337">
        <v>316</v>
      </c>
      <c r="W2337">
        <v>73</v>
      </c>
      <c r="X2337">
        <v>59</v>
      </c>
      <c r="Y2337">
        <v>47</v>
      </c>
      <c r="Z2337">
        <v>63</v>
      </c>
      <c r="AA2337">
        <v>74</v>
      </c>
      <c r="AB2337">
        <v>375</v>
      </c>
      <c r="AC2337">
        <v>83</v>
      </c>
      <c r="AD2337">
        <v>79</v>
      </c>
      <c r="AE2337">
        <v>74</v>
      </c>
      <c r="AF2337">
        <v>70</v>
      </c>
      <c r="AG2337">
        <v>69</v>
      </c>
      <c r="AH2337">
        <v>377</v>
      </c>
      <c r="AI2337">
        <v>74</v>
      </c>
      <c r="AJ2337">
        <v>83</v>
      </c>
      <c r="AK2337">
        <v>80</v>
      </c>
      <c r="AL2337">
        <v>74</v>
      </c>
      <c r="AM2337">
        <v>66</v>
      </c>
      <c r="AN2337">
        <v>301</v>
      </c>
      <c r="AO2337">
        <v>58</v>
      </c>
      <c r="AP2337">
        <v>38</v>
      </c>
      <c r="AQ2337">
        <v>78</v>
      </c>
      <c r="AR2337">
        <v>57</v>
      </c>
      <c r="AS2337">
        <v>70</v>
      </c>
      <c r="AT2337">
        <v>71</v>
      </c>
      <c r="AU2337">
        <v>83</v>
      </c>
      <c r="AV2337">
        <v>28</v>
      </c>
      <c r="AW2337">
        <v>28</v>
      </c>
      <c r="AX2337">
        <v>27</v>
      </c>
      <c r="AY2337">
        <v>53</v>
      </c>
      <c r="AZ2337">
        <v>9</v>
      </c>
      <c r="BA2337">
        <v>11</v>
      </c>
      <c r="BB2337">
        <v>12</v>
      </c>
      <c r="BC2337">
        <v>13</v>
      </c>
      <c r="BD2337">
        <v>8</v>
      </c>
      <c r="BE2337">
        <v>1843</v>
      </c>
      <c r="BF2337">
        <v>395</v>
      </c>
      <c r="BG2337">
        <v>1</v>
      </c>
      <c r="BH2337">
        <v>81</v>
      </c>
      <c r="BI2337">
        <v>72</v>
      </c>
      <c r="BJ2337">
        <v>62</v>
      </c>
      <c r="BK2337">
        <v>73</v>
      </c>
      <c r="BL2337">
        <v>34</v>
      </c>
    </row>
    <row r="2338" spans="1:64" ht="45" x14ac:dyDescent="0.25">
      <c r="A2338" t="s">
        <v>5163</v>
      </c>
      <c r="B2338">
        <v>18</v>
      </c>
      <c r="C2338">
        <v>69</v>
      </c>
      <c r="D2338">
        <v>82</v>
      </c>
      <c r="E2338" s="1" t="s">
        <v>5164</v>
      </c>
      <c r="F2338">
        <v>261530</v>
      </c>
      <c r="G2338" t="s">
        <v>90</v>
      </c>
      <c r="H2338" t="s">
        <v>290</v>
      </c>
      <c r="I2338" t="s">
        <v>68</v>
      </c>
      <c r="J2338">
        <v>70</v>
      </c>
      <c r="K2338" t="s">
        <v>229</v>
      </c>
      <c r="L2338">
        <v>13</v>
      </c>
      <c r="M2338" t="s">
        <v>1534</v>
      </c>
      <c r="N2338" t="s">
        <v>338</v>
      </c>
      <c r="O2338" t="s">
        <v>72</v>
      </c>
      <c r="P2338">
        <v>259</v>
      </c>
      <c r="Q2338">
        <v>46</v>
      </c>
      <c r="R2338">
        <v>49</v>
      </c>
      <c r="S2338">
        <v>57</v>
      </c>
      <c r="T2338">
        <v>66</v>
      </c>
      <c r="U2338">
        <v>41</v>
      </c>
      <c r="V2338">
        <v>292</v>
      </c>
      <c r="W2338">
        <v>66</v>
      </c>
      <c r="X2338">
        <v>47</v>
      </c>
      <c r="Y2338">
        <v>47</v>
      </c>
      <c r="Z2338">
        <v>65</v>
      </c>
      <c r="AA2338">
        <v>67</v>
      </c>
      <c r="AB2338">
        <v>350</v>
      </c>
      <c r="AC2338">
        <v>63</v>
      </c>
      <c r="AD2338">
        <v>66</v>
      </c>
      <c r="AE2338">
        <v>74</v>
      </c>
      <c r="AF2338">
        <v>68</v>
      </c>
      <c r="AG2338">
        <v>79</v>
      </c>
      <c r="AH2338">
        <v>323</v>
      </c>
      <c r="AI2338">
        <v>58</v>
      </c>
      <c r="AJ2338">
        <v>70</v>
      </c>
      <c r="AK2338">
        <v>67</v>
      </c>
      <c r="AL2338">
        <v>75</v>
      </c>
      <c r="AM2338">
        <v>53</v>
      </c>
      <c r="AN2338">
        <v>322</v>
      </c>
      <c r="AO2338">
        <v>70</v>
      </c>
      <c r="AP2338">
        <v>70</v>
      </c>
      <c r="AQ2338">
        <v>65</v>
      </c>
      <c r="AR2338">
        <v>65</v>
      </c>
      <c r="AS2338">
        <v>52</v>
      </c>
      <c r="AT2338">
        <v>60</v>
      </c>
      <c r="AU2338">
        <v>200</v>
      </c>
      <c r="AV2338">
        <v>69</v>
      </c>
      <c r="AW2338">
        <v>67</v>
      </c>
      <c r="AX2338">
        <v>64</v>
      </c>
      <c r="AY2338">
        <v>38</v>
      </c>
      <c r="AZ2338">
        <v>9</v>
      </c>
      <c r="BA2338">
        <v>9</v>
      </c>
      <c r="BB2338">
        <v>6</v>
      </c>
      <c r="BC2338">
        <v>6</v>
      </c>
      <c r="BD2338">
        <v>8</v>
      </c>
      <c r="BE2338">
        <v>1784</v>
      </c>
      <c r="BF2338">
        <v>384</v>
      </c>
      <c r="BG2338">
        <v>1</v>
      </c>
      <c r="BH2338">
        <v>65</v>
      </c>
      <c r="BI2338">
        <v>52</v>
      </c>
      <c r="BJ2338">
        <v>60</v>
      </c>
      <c r="BK2338">
        <v>68</v>
      </c>
      <c r="BL2338">
        <v>67</v>
      </c>
    </row>
    <row r="2339" spans="1:64" ht="30" x14ac:dyDescent="0.25">
      <c r="A2339" t="s">
        <v>5165</v>
      </c>
      <c r="B2339">
        <v>19</v>
      </c>
      <c r="C2339">
        <v>71</v>
      </c>
      <c r="D2339">
        <v>81</v>
      </c>
      <c r="E2339" s="1" t="s">
        <v>5166</v>
      </c>
      <c r="F2339">
        <v>261654</v>
      </c>
      <c r="G2339" t="s">
        <v>283</v>
      </c>
      <c r="H2339" t="s">
        <v>125</v>
      </c>
      <c r="I2339" t="s">
        <v>68</v>
      </c>
      <c r="J2339">
        <v>71</v>
      </c>
      <c r="K2339" t="s">
        <v>406</v>
      </c>
      <c r="L2339">
        <v>10</v>
      </c>
      <c r="M2339" t="s">
        <v>2368</v>
      </c>
      <c r="N2339" t="s">
        <v>248</v>
      </c>
      <c r="O2339" t="s">
        <v>464</v>
      </c>
      <c r="P2339">
        <v>256</v>
      </c>
      <c r="Q2339">
        <v>65</v>
      </c>
      <c r="R2339">
        <v>35</v>
      </c>
      <c r="S2339">
        <v>60</v>
      </c>
      <c r="T2339">
        <v>66</v>
      </c>
      <c r="U2339">
        <v>30</v>
      </c>
      <c r="V2339">
        <v>283</v>
      </c>
      <c r="W2339">
        <v>65</v>
      </c>
      <c r="X2339">
        <v>60</v>
      </c>
      <c r="Y2339">
        <v>30</v>
      </c>
      <c r="Z2339">
        <v>62</v>
      </c>
      <c r="AA2339">
        <v>66</v>
      </c>
      <c r="AB2339">
        <v>369</v>
      </c>
      <c r="AC2339">
        <v>80</v>
      </c>
      <c r="AD2339">
        <v>78</v>
      </c>
      <c r="AE2339">
        <v>75</v>
      </c>
      <c r="AF2339">
        <v>69</v>
      </c>
      <c r="AG2339">
        <v>67</v>
      </c>
      <c r="AH2339">
        <v>314</v>
      </c>
      <c r="AI2339">
        <v>55</v>
      </c>
      <c r="AJ2339">
        <v>76</v>
      </c>
      <c r="AK2339">
        <v>75</v>
      </c>
      <c r="AL2339">
        <v>68</v>
      </c>
      <c r="AM2339">
        <v>40</v>
      </c>
      <c r="AN2339">
        <v>289</v>
      </c>
      <c r="AO2339">
        <v>66</v>
      </c>
      <c r="AP2339">
        <v>69</v>
      </c>
      <c r="AQ2339">
        <v>52</v>
      </c>
      <c r="AR2339">
        <v>62</v>
      </c>
      <c r="AS2339">
        <v>40</v>
      </c>
      <c r="AT2339">
        <v>62</v>
      </c>
      <c r="AU2339">
        <v>206</v>
      </c>
      <c r="AV2339">
        <v>67</v>
      </c>
      <c r="AW2339">
        <v>70</v>
      </c>
      <c r="AX2339">
        <v>69</v>
      </c>
      <c r="AY2339">
        <v>60</v>
      </c>
      <c r="AZ2339">
        <v>10</v>
      </c>
      <c r="BA2339">
        <v>13</v>
      </c>
      <c r="BB2339">
        <v>10</v>
      </c>
      <c r="BC2339">
        <v>13</v>
      </c>
      <c r="BD2339">
        <v>14</v>
      </c>
      <c r="BE2339">
        <v>1777</v>
      </c>
      <c r="BF2339">
        <v>386</v>
      </c>
      <c r="BG2339">
        <v>1</v>
      </c>
      <c r="BH2339">
        <v>79</v>
      </c>
      <c r="BI2339">
        <v>41</v>
      </c>
      <c r="BJ2339">
        <v>62</v>
      </c>
      <c r="BK2339">
        <v>66</v>
      </c>
      <c r="BL2339">
        <v>68</v>
      </c>
    </row>
    <row r="2340" spans="1:64" ht="45" x14ac:dyDescent="0.25">
      <c r="A2340" t="s">
        <v>5167</v>
      </c>
      <c r="B2340">
        <v>20</v>
      </c>
      <c r="C2340">
        <v>65</v>
      </c>
      <c r="D2340">
        <v>78</v>
      </c>
      <c r="E2340" s="1" t="s">
        <v>4908</v>
      </c>
      <c r="F2340">
        <v>261766</v>
      </c>
      <c r="G2340" t="s">
        <v>97</v>
      </c>
      <c r="H2340" t="s">
        <v>278</v>
      </c>
      <c r="I2340" t="s">
        <v>68</v>
      </c>
      <c r="J2340">
        <v>67</v>
      </c>
      <c r="K2340" t="s">
        <v>106</v>
      </c>
      <c r="L2340">
        <v>13</v>
      </c>
      <c r="M2340" t="s">
        <v>932</v>
      </c>
      <c r="N2340" t="s">
        <v>338</v>
      </c>
      <c r="O2340" t="s">
        <v>72</v>
      </c>
      <c r="P2340">
        <v>297</v>
      </c>
      <c r="Q2340">
        <v>54</v>
      </c>
      <c r="R2340">
        <v>66</v>
      </c>
      <c r="S2340">
        <v>63</v>
      </c>
      <c r="T2340">
        <v>58</v>
      </c>
      <c r="U2340">
        <v>56</v>
      </c>
      <c r="V2340">
        <v>274</v>
      </c>
      <c r="W2340">
        <v>71</v>
      </c>
      <c r="X2340">
        <v>48</v>
      </c>
      <c r="Y2340">
        <v>42</v>
      </c>
      <c r="Z2340">
        <v>46</v>
      </c>
      <c r="AA2340">
        <v>67</v>
      </c>
      <c r="AB2340">
        <v>340</v>
      </c>
      <c r="AC2340">
        <v>69</v>
      </c>
      <c r="AD2340">
        <v>72</v>
      </c>
      <c r="AE2340">
        <v>60</v>
      </c>
      <c r="AF2340">
        <v>62</v>
      </c>
      <c r="AG2340">
        <v>77</v>
      </c>
      <c r="AH2340">
        <v>318</v>
      </c>
      <c r="AI2340">
        <v>64</v>
      </c>
      <c r="AJ2340">
        <v>70</v>
      </c>
      <c r="AK2340">
        <v>65</v>
      </c>
      <c r="AL2340">
        <v>63</v>
      </c>
      <c r="AM2340">
        <v>56</v>
      </c>
      <c r="AN2340">
        <v>220</v>
      </c>
      <c r="AO2340">
        <v>33</v>
      </c>
      <c r="AP2340">
        <v>10</v>
      </c>
      <c r="AQ2340">
        <v>64</v>
      </c>
      <c r="AR2340">
        <v>57</v>
      </c>
      <c r="AS2340">
        <v>56</v>
      </c>
      <c r="AT2340">
        <v>60</v>
      </c>
      <c r="AU2340">
        <v>47</v>
      </c>
      <c r="AV2340">
        <v>16</v>
      </c>
      <c r="AW2340">
        <v>16</v>
      </c>
      <c r="AX2340">
        <v>15</v>
      </c>
      <c r="AY2340">
        <v>53</v>
      </c>
      <c r="AZ2340">
        <v>15</v>
      </c>
      <c r="BA2340">
        <v>14</v>
      </c>
      <c r="BB2340">
        <v>8</v>
      </c>
      <c r="BC2340">
        <v>10</v>
      </c>
      <c r="BD2340">
        <v>6</v>
      </c>
      <c r="BE2340">
        <v>1549</v>
      </c>
      <c r="BF2340">
        <v>333</v>
      </c>
      <c r="BG2340">
        <v>1</v>
      </c>
      <c r="BH2340">
        <v>71</v>
      </c>
      <c r="BI2340">
        <v>63</v>
      </c>
      <c r="BJ2340">
        <v>54</v>
      </c>
      <c r="BK2340">
        <v>68</v>
      </c>
      <c r="BL2340">
        <v>19</v>
      </c>
    </row>
    <row r="2341" spans="1:64" ht="45" x14ac:dyDescent="0.25">
      <c r="A2341" t="s">
        <v>5168</v>
      </c>
      <c r="B2341">
        <v>19</v>
      </c>
      <c r="C2341">
        <v>65</v>
      </c>
      <c r="D2341">
        <v>76</v>
      </c>
      <c r="E2341" s="1" t="s">
        <v>4908</v>
      </c>
      <c r="F2341">
        <v>261772</v>
      </c>
      <c r="G2341" t="s">
        <v>426</v>
      </c>
      <c r="H2341" t="s">
        <v>67</v>
      </c>
      <c r="I2341" t="s">
        <v>68</v>
      </c>
      <c r="J2341">
        <v>67</v>
      </c>
      <c r="K2341" t="s">
        <v>106</v>
      </c>
      <c r="L2341">
        <v>11</v>
      </c>
      <c r="M2341" t="s">
        <v>2984</v>
      </c>
      <c r="N2341" t="s">
        <v>79</v>
      </c>
      <c r="O2341" t="s">
        <v>72</v>
      </c>
      <c r="P2341">
        <v>315</v>
      </c>
      <c r="Q2341">
        <v>63</v>
      </c>
      <c r="R2341">
        <v>65</v>
      </c>
      <c r="S2341">
        <v>58</v>
      </c>
      <c r="T2341">
        <v>64</v>
      </c>
      <c r="U2341">
        <v>65</v>
      </c>
      <c r="V2341">
        <v>296</v>
      </c>
      <c r="W2341">
        <v>71</v>
      </c>
      <c r="X2341">
        <v>49</v>
      </c>
      <c r="Y2341">
        <v>51</v>
      </c>
      <c r="Z2341">
        <v>58</v>
      </c>
      <c r="AA2341">
        <v>67</v>
      </c>
      <c r="AB2341">
        <v>331</v>
      </c>
      <c r="AC2341">
        <v>72</v>
      </c>
      <c r="AD2341">
        <v>71</v>
      </c>
      <c r="AE2341">
        <v>69</v>
      </c>
      <c r="AF2341">
        <v>52</v>
      </c>
      <c r="AG2341">
        <v>67</v>
      </c>
      <c r="AH2341">
        <v>329</v>
      </c>
      <c r="AI2341">
        <v>69</v>
      </c>
      <c r="AJ2341">
        <v>70</v>
      </c>
      <c r="AK2341">
        <v>59</v>
      </c>
      <c r="AL2341">
        <v>65</v>
      </c>
      <c r="AM2341">
        <v>66</v>
      </c>
      <c r="AN2341">
        <v>239</v>
      </c>
      <c r="AO2341">
        <v>35</v>
      </c>
      <c r="AP2341">
        <v>25</v>
      </c>
      <c r="AQ2341">
        <v>66</v>
      </c>
      <c r="AR2341">
        <v>51</v>
      </c>
      <c r="AS2341">
        <v>62</v>
      </c>
      <c r="AT2341">
        <v>57</v>
      </c>
      <c r="AU2341">
        <v>75</v>
      </c>
      <c r="AV2341">
        <v>23</v>
      </c>
      <c r="AW2341">
        <v>27</v>
      </c>
      <c r="AX2341">
        <v>25</v>
      </c>
      <c r="AY2341">
        <v>48</v>
      </c>
      <c r="AZ2341">
        <v>7</v>
      </c>
      <c r="BA2341">
        <v>9</v>
      </c>
      <c r="BB2341">
        <v>10</v>
      </c>
      <c r="BC2341">
        <v>15</v>
      </c>
      <c r="BD2341">
        <v>7</v>
      </c>
      <c r="BE2341">
        <v>1633</v>
      </c>
      <c r="BF2341">
        <v>350</v>
      </c>
      <c r="BG2341">
        <v>1</v>
      </c>
      <c r="BH2341">
        <v>71</v>
      </c>
      <c r="BI2341">
        <v>66</v>
      </c>
      <c r="BJ2341">
        <v>59</v>
      </c>
      <c r="BK2341">
        <v>68</v>
      </c>
      <c r="BL2341">
        <v>28</v>
      </c>
    </row>
    <row r="2342" spans="1:64" ht="60" x14ac:dyDescent="0.25">
      <c r="A2342" t="s">
        <v>5169</v>
      </c>
      <c r="B2342">
        <v>19</v>
      </c>
      <c r="C2342">
        <v>67</v>
      </c>
      <c r="D2342">
        <v>81</v>
      </c>
      <c r="E2342" s="1" t="s">
        <v>5170</v>
      </c>
      <c r="F2342">
        <v>247325</v>
      </c>
      <c r="G2342" t="s">
        <v>66</v>
      </c>
      <c r="H2342" t="s">
        <v>125</v>
      </c>
      <c r="I2342" t="s">
        <v>68</v>
      </c>
      <c r="J2342">
        <v>68</v>
      </c>
      <c r="K2342" t="s">
        <v>206</v>
      </c>
      <c r="L2342">
        <v>14</v>
      </c>
      <c r="M2342" t="s">
        <v>1831</v>
      </c>
      <c r="N2342" t="s">
        <v>338</v>
      </c>
      <c r="O2342" t="s">
        <v>107</v>
      </c>
      <c r="P2342">
        <v>282</v>
      </c>
      <c r="Q2342">
        <v>58</v>
      </c>
      <c r="R2342">
        <v>61</v>
      </c>
      <c r="S2342">
        <v>50</v>
      </c>
      <c r="T2342">
        <v>59</v>
      </c>
      <c r="U2342">
        <v>54</v>
      </c>
      <c r="V2342">
        <v>287</v>
      </c>
      <c r="W2342">
        <v>70</v>
      </c>
      <c r="X2342">
        <v>58</v>
      </c>
      <c r="Y2342">
        <v>35</v>
      </c>
      <c r="Z2342">
        <v>60</v>
      </c>
      <c r="AA2342">
        <v>64</v>
      </c>
      <c r="AB2342">
        <v>397</v>
      </c>
      <c r="AC2342">
        <v>92</v>
      </c>
      <c r="AD2342">
        <v>94</v>
      </c>
      <c r="AE2342">
        <v>76</v>
      </c>
      <c r="AF2342">
        <v>59</v>
      </c>
      <c r="AG2342">
        <v>76</v>
      </c>
      <c r="AH2342">
        <v>367</v>
      </c>
      <c r="AI2342">
        <v>68</v>
      </c>
      <c r="AJ2342">
        <v>85</v>
      </c>
      <c r="AK2342">
        <v>69</v>
      </c>
      <c r="AL2342">
        <v>86</v>
      </c>
      <c r="AM2342">
        <v>59</v>
      </c>
      <c r="AN2342">
        <v>261</v>
      </c>
      <c r="AO2342">
        <v>63</v>
      </c>
      <c r="AP2342">
        <v>34</v>
      </c>
      <c r="AQ2342">
        <v>60</v>
      </c>
      <c r="AR2342">
        <v>59</v>
      </c>
      <c r="AS2342">
        <v>45</v>
      </c>
      <c r="AT2342">
        <v>57</v>
      </c>
      <c r="AU2342">
        <v>93</v>
      </c>
      <c r="AV2342">
        <v>30</v>
      </c>
      <c r="AW2342">
        <v>36</v>
      </c>
      <c r="AX2342">
        <v>27</v>
      </c>
      <c r="AY2342">
        <v>54</v>
      </c>
      <c r="AZ2342">
        <v>9</v>
      </c>
      <c r="BA2342">
        <v>13</v>
      </c>
      <c r="BB2342">
        <v>12</v>
      </c>
      <c r="BC2342">
        <v>7</v>
      </c>
      <c r="BD2342">
        <v>13</v>
      </c>
      <c r="BE2342">
        <v>1741</v>
      </c>
      <c r="BF2342">
        <v>391</v>
      </c>
      <c r="BG2342">
        <v>1</v>
      </c>
      <c r="BH2342">
        <v>93</v>
      </c>
      <c r="BI2342">
        <v>61</v>
      </c>
      <c r="BJ2342">
        <v>58</v>
      </c>
      <c r="BK2342">
        <v>68</v>
      </c>
      <c r="BL2342">
        <v>34</v>
      </c>
    </row>
    <row r="2343" spans="1:64" ht="60" x14ac:dyDescent="0.25">
      <c r="A2343" t="s">
        <v>5171</v>
      </c>
      <c r="B2343">
        <v>22</v>
      </c>
      <c r="C2343">
        <v>73</v>
      </c>
      <c r="D2343">
        <v>81</v>
      </c>
      <c r="E2343" s="1" t="s">
        <v>5172</v>
      </c>
      <c r="F2343">
        <v>247361</v>
      </c>
      <c r="G2343" t="s">
        <v>241</v>
      </c>
      <c r="H2343" t="s">
        <v>308</v>
      </c>
      <c r="I2343" t="s">
        <v>68</v>
      </c>
      <c r="J2343">
        <v>76</v>
      </c>
      <c r="K2343" t="s">
        <v>206</v>
      </c>
      <c r="L2343">
        <v>8</v>
      </c>
      <c r="M2343" t="s">
        <v>464</v>
      </c>
      <c r="N2343" t="s">
        <v>719</v>
      </c>
      <c r="O2343" t="s">
        <v>72</v>
      </c>
      <c r="P2343">
        <v>297</v>
      </c>
      <c r="Q2343">
        <v>64</v>
      </c>
      <c r="R2343">
        <v>65</v>
      </c>
      <c r="S2343">
        <v>37</v>
      </c>
      <c r="T2343">
        <v>72</v>
      </c>
      <c r="U2343">
        <v>59</v>
      </c>
      <c r="V2343">
        <v>354</v>
      </c>
      <c r="W2343">
        <v>78</v>
      </c>
      <c r="X2343">
        <v>67</v>
      </c>
      <c r="Y2343">
        <v>67</v>
      </c>
      <c r="Z2343">
        <v>65</v>
      </c>
      <c r="AA2343">
        <v>77</v>
      </c>
      <c r="AB2343">
        <v>392</v>
      </c>
      <c r="AC2343">
        <v>81</v>
      </c>
      <c r="AD2343">
        <v>74</v>
      </c>
      <c r="AE2343">
        <v>85</v>
      </c>
      <c r="AF2343">
        <v>71</v>
      </c>
      <c r="AG2343">
        <v>81</v>
      </c>
      <c r="AH2343">
        <v>327</v>
      </c>
      <c r="AI2343">
        <v>68</v>
      </c>
      <c r="AJ2343">
        <v>56</v>
      </c>
      <c r="AK2343">
        <v>86</v>
      </c>
      <c r="AL2343">
        <v>50</v>
      </c>
      <c r="AM2343">
        <v>67</v>
      </c>
      <c r="AN2343">
        <v>315</v>
      </c>
      <c r="AO2343">
        <v>54</v>
      </c>
      <c r="AP2343">
        <v>52</v>
      </c>
      <c r="AQ2343">
        <v>73</v>
      </c>
      <c r="AR2343">
        <v>73</v>
      </c>
      <c r="AS2343">
        <v>63</v>
      </c>
      <c r="AT2343">
        <v>68</v>
      </c>
      <c r="AU2343">
        <v>165</v>
      </c>
      <c r="AV2343">
        <v>59</v>
      </c>
      <c r="AW2343">
        <v>60</v>
      </c>
      <c r="AX2343">
        <v>46</v>
      </c>
      <c r="AY2343">
        <v>52</v>
      </c>
      <c r="AZ2343">
        <v>12</v>
      </c>
      <c r="BA2343">
        <v>13</v>
      </c>
      <c r="BB2343">
        <v>7</v>
      </c>
      <c r="BC2343">
        <v>7</v>
      </c>
      <c r="BD2343">
        <v>13</v>
      </c>
      <c r="BE2343">
        <v>1902</v>
      </c>
      <c r="BF2343">
        <v>404</v>
      </c>
      <c r="BG2343">
        <v>1</v>
      </c>
      <c r="BH2343">
        <v>77</v>
      </c>
      <c r="BI2343">
        <v>66</v>
      </c>
      <c r="BJ2343">
        <v>69</v>
      </c>
      <c r="BK2343">
        <v>78</v>
      </c>
      <c r="BL2343">
        <v>54</v>
      </c>
    </row>
    <row r="2344" spans="1:64" ht="45" x14ac:dyDescent="0.25">
      <c r="A2344" t="s">
        <v>5173</v>
      </c>
      <c r="B2344">
        <v>20</v>
      </c>
      <c r="C2344">
        <v>60</v>
      </c>
      <c r="D2344">
        <v>71</v>
      </c>
      <c r="E2344" s="1" t="s">
        <v>5174</v>
      </c>
      <c r="F2344">
        <v>247388</v>
      </c>
      <c r="G2344" t="s">
        <v>494</v>
      </c>
      <c r="H2344" t="s">
        <v>260</v>
      </c>
      <c r="I2344" t="s">
        <v>77</v>
      </c>
      <c r="J2344">
        <v>62</v>
      </c>
      <c r="K2344" t="s">
        <v>106</v>
      </c>
      <c r="L2344">
        <v>11</v>
      </c>
      <c r="M2344" t="s">
        <v>4314</v>
      </c>
      <c r="N2344" t="s">
        <v>79</v>
      </c>
      <c r="O2344" t="s">
        <v>72</v>
      </c>
      <c r="P2344">
        <v>265</v>
      </c>
      <c r="Q2344">
        <v>42</v>
      </c>
      <c r="R2344">
        <v>61</v>
      </c>
      <c r="S2344">
        <v>56</v>
      </c>
      <c r="T2344">
        <v>52</v>
      </c>
      <c r="U2344">
        <v>54</v>
      </c>
      <c r="V2344">
        <v>250</v>
      </c>
      <c r="W2344">
        <v>59</v>
      </c>
      <c r="X2344">
        <v>57</v>
      </c>
      <c r="Y2344">
        <v>35</v>
      </c>
      <c r="Z2344">
        <v>38</v>
      </c>
      <c r="AA2344">
        <v>61</v>
      </c>
      <c r="AB2344">
        <v>306</v>
      </c>
      <c r="AC2344">
        <v>71</v>
      </c>
      <c r="AD2344">
        <v>50</v>
      </c>
      <c r="AE2344">
        <v>64</v>
      </c>
      <c r="AF2344">
        <v>64</v>
      </c>
      <c r="AG2344">
        <v>57</v>
      </c>
      <c r="AH2344">
        <v>316</v>
      </c>
      <c r="AI2344">
        <v>64</v>
      </c>
      <c r="AJ2344">
        <v>68</v>
      </c>
      <c r="AK2344">
        <v>66</v>
      </c>
      <c r="AL2344">
        <v>61</v>
      </c>
      <c r="AM2344">
        <v>57</v>
      </c>
      <c r="AN2344">
        <v>208</v>
      </c>
      <c r="AO2344">
        <v>26</v>
      </c>
      <c r="AP2344">
        <v>21</v>
      </c>
      <c r="AQ2344">
        <v>58</v>
      </c>
      <c r="AR2344">
        <v>52</v>
      </c>
      <c r="AS2344">
        <v>51</v>
      </c>
      <c r="AT2344">
        <v>52</v>
      </c>
      <c r="AU2344">
        <v>51</v>
      </c>
      <c r="AV2344">
        <v>19</v>
      </c>
      <c r="AW2344">
        <v>19</v>
      </c>
      <c r="AX2344">
        <v>13</v>
      </c>
      <c r="AY2344">
        <v>52</v>
      </c>
      <c r="AZ2344">
        <v>10</v>
      </c>
      <c r="BA2344">
        <v>14</v>
      </c>
      <c r="BB2344">
        <v>5</v>
      </c>
      <c r="BC2344">
        <v>15</v>
      </c>
      <c r="BD2344">
        <v>8</v>
      </c>
      <c r="BE2344">
        <v>1448</v>
      </c>
      <c r="BF2344">
        <v>305</v>
      </c>
      <c r="BG2344">
        <v>1</v>
      </c>
      <c r="BH2344">
        <v>59</v>
      </c>
      <c r="BI2344">
        <v>60</v>
      </c>
      <c r="BJ2344">
        <v>47</v>
      </c>
      <c r="BK2344">
        <v>60</v>
      </c>
      <c r="BL2344">
        <v>23</v>
      </c>
    </row>
    <row r="2345" spans="1:64" ht="30" x14ac:dyDescent="0.25">
      <c r="A2345" t="s">
        <v>5175</v>
      </c>
      <c r="B2345">
        <v>23</v>
      </c>
      <c r="C2345">
        <v>63</v>
      </c>
      <c r="D2345">
        <v>71</v>
      </c>
      <c r="E2345" s="1" t="s">
        <v>5176</v>
      </c>
      <c r="F2345">
        <v>247411</v>
      </c>
      <c r="G2345" t="s">
        <v>494</v>
      </c>
      <c r="H2345" t="s">
        <v>853</v>
      </c>
      <c r="I2345" t="s">
        <v>68</v>
      </c>
      <c r="J2345">
        <v>63</v>
      </c>
      <c r="K2345" t="s">
        <v>508</v>
      </c>
      <c r="L2345">
        <v>8</v>
      </c>
      <c r="M2345" t="s">
        <v>1691</v>
      </c>
      <c r="N2345" t="s">
        <v>185</v>
      </c>
      <c r="O2345" t="s">
        <v>2984</v>
      </c>
      <c r="P2345">
        <v>66</v>
      </c>
      <c r="Q2345">
        <v>11</v>
      </c>
      <c r="R2345">
        <v>8</v>
      </c>
      <c r="S2345">
        <v>14</v>
      </c>
      <c r="T2345">
        <v>27</v>
      </c>
      <c r="U2345">
        <v>6</v>
      </c>
      <c r="V2345">
        <v>83</v>
      </c>
      <c r="W2345">
        <v>12</v>
      </c>
      <c r="X2345">
        <v>14</v>
      </c>
      <c r="Y2345">
        <v>14</v>
      </c>
      <c r="Z2345">
        <v>29</v>
      </c>
      <c r="AA2345">
        <v>14</v>
      </c>
      <c r="AB2345">
        <v>159</v>
      </c>
      <c r="AC2345">
        <v>17</v>
      </c>
      <c r="AD2345">
        <v>15</v>
      </c>
      <c r="AE2345">
        <v>29</v>
      </c>
      <c r="AF2345">
        <v>61</v>
      </c>
      <c r="AG2345">
        <v>37</v>
      </c>
      <c r="AH2345">
        <v>189</v>
      </c>
      <c r="AI2345">
        <v>47</v>
      </c>
      <c r="AJ2345">
        <v>50</v>
      </c>
      <c r="AK2345">
        <v>25</v>
      </c>
      <c r="AL2345">
        <v>59</v>
      </c>
      <c r="AM2345">
        <v>8</v>
      </c>
      <c r="AN2345">
        <v>82</v>
      </c>
      <c r="AO2345">
        <v>25</v>
      </c>
      <c r="AP2345">
        <v>8</v>
      </c>
      <c r="AQ2345">
        <v>5</v>
      </c>
      <c r="AR2345">
        <v>32</v>
      </c>
      <c r="AS2345">
        <v>12</v>
      </c>
      <c r="AT2345">
        <v>33</v>
      </c>
      <c r="AU2345">
        <v>34</v>
      </c>
      <c r="AV2345">
        <v>6</v>
      </c>
      <c r="AW2345">
        <v>14</v>
      </c>
      <c r="AX2345">
        <v>14</v>
      </c>
      <c r="AY2345">
        <v>311</v>
      </c>
      <c r="AZ2345">
        <v>62</v>
      </c>
      <c r="BA2345">
        <v>60</v>
      </c>
      <c r="BB2345">
        <v>63</v>
      </c>
      <c r="BC2345">
        <v>61</v>
      </c>
      <c r="BD2345">
        <v>65</v>
      </c>
      <c r="BE2345">
        <v>924</v>
      </c>
      <c r="BF2345">
        <v>327</v>
      </c>
      <c r="BG2345">
        <v>1</v>
      </c>
      <c r="BH2345">
        <v>62</v>
      </c>
      <c r="BI2345">
        <v>60</v>
      </c>
      <c r="BJ2345">
        <v>63</v>
      </c>
      <c r="BK2345">
        <v>65</v>
      </c>
      <c r="BL2345">
        <v>16</v>
      </c>
    </row>
    <row r="2346" spans="1:64" ht="30" x14ac:dyDescent="0.25">
      <c r="A2346" t="s">
        <v>5177</v>
      </c>
      <c r="B2346">
        <v>23</v>
      </c>
      <c r="C2346">
        <v>71</v>
      </c>
      <c r="D2346">
        <v>76</v>
      </c>
      <c r="E2346" s="1" t="s">
        <v>5178</v>
      </c>
      <c r="F2346">
        <v>247412</v>
      </c>
      <c r="G2346" t="s">
        <v>146</v>
      </c>
      <c r="H2346" t="s">
        <v>84</v>
      </c>
      <c r="I2346" t="s">
        <v>68</v>
      </c>
      <c r="J2346">
        <v>74</v>
      </c>
      <c r="K2346" t="s">
        <v>189</v>
      </c>
      <c r="L2346">
        <v>5</v>
      </c>
      <c r="M2346" t="s">
        <v>1157</v>
      </c>
      <c r="N2346" t="s">
        <v>967</v>
      </c>
      <c r="O2346" t="s">
        <v>1667</v>
      </c>
      <c r="P2346">
        <v>253</v>
      </c>
      <c r="Q2346">
        <v>60</v>
      </c>
      <c r="R2346">
        <v>26</v>
      </c>
      <c r="S2346">
        <v>63</v>
      </c>
      <c r="T2346">
        <v>71</v>
      </c>
      <c r="U2346">
        <v>33</v>
      </c>
      <c r="V2346">
        <v>285</v>
      </c>
      <c r="W2346">
        <v>69</v>
      </c>
      <c r="X2346">
        <v>53</v>
      </c>
      <c r="Y2346">
        <v>27</v>
      </c>
      <c r="Z2346">
        <v>66</v>
      </c>
      <c r="AA2346">
        <v>70</v>
      </c>
      <c r="AB2346">
        <v>391</v>
      </c>
      <c r="AC2346">
        <v>81</v>
      </c>
      <c r="AD2346">
        <v>88</v>
      </c>
      <c r="AE2346">
        <v>76</v>
      </c>
      <c r="AF2346">
        <v>69</v>
      </c>
      <c r="AG2346">
        <v>77</v>
      </c>
      <c r="AH2346">
        <v>320</v>
      </c>
      <c r="AI2346">
        <v>53</v>
      </c>
      <c r="AJ2346">
        <v>81</v>
      </c>
      <c r="AK2346">
        <v>81</v>
      </c>
      <c r="AL2346">
        <v>75</v>
      </c>
      <c r="AM2346">
        <v>30</v>
      </c>
      <c r="AN2346">
        <v>285</v>
      </c>
      <c r="AO2346">
        <v>73</v>
      </c>
      <c r="AP2346">
        <v>70</v>
      </c>
      <c r="AQ2346">
        <v>45</v>
      </c>
      <c r="AR2346">
        <v>49</v>
      </c>
      <c r="AS2346">
        <v>48</v>
      </c>
      <c r="AT2346">
        <v>66</v>
      </c>
      <c r="AU2346">
        <v>213</v>
      </c>
      <c r="AV2346">
        <v>70</v>
      </c>
      <c r="AW2346">
        <v>72</v>
      </c>
      <c r="AX2346">
        <v>71</v>
      </c>
      <c r="AY2346">
        <v>43</v>
      </c>
      <c r="AZ2346">
        <v>8</v>
      </c>
      <c r="BA2346">
        <v>14</v>
      </c>
      <c r="BB2346">
        <v>5</v>
      </c>
      <c r="BC2346">
        <v>7</v>
      </c>
      <c r="BD2346">
        <v>9</v>
      </c>
      <c r="BE2346">
        <v>1790</v>
      </c>
      <c r="BF2346">
        <v>397</v>
      </c>
      <c r="BG2346">
        <v>1</v>
      </c>
      <c r="BH2346">
        <v>85</v>
      </c>
      <c r="BI2346">
        <v>35</v>
      </c>
      <c r="BJ2346">
        <v>61</v>
      </c>
      <c r="BK2346">
        <v>70</v>
      </c>
      <c r="BL2346">
        <v>70</v>
      </c>
    </row>
    <row r="2347" spans="1:64" ht="30" x14ac:dyDescent="0.25">
      <c r="A2347" t="s">
        <v>5179</v>
      </c>
      <c r="B2347">
        <v>22</v>
      </c>
      <c r="C2347">
        <v>69</v>
      </c>
      <c r="D2347">
        <v>74</v>
      </c>
      <c r="E2347" s="1" t="s">
        <v>5180</v>
      </c>
      <c r="F2347">
        <v>247623</v>
      </c>
      <c r="G2347" t="s">
        <v>90</v>
      </c>
      <c r="H2347" t="s">
        <v>260</v>
      </c>
      <c r="I2347" t="s">
        <v>68</v>
      </c>
      <c r="J2347">
        <v>69</v>
      </c>
      <c r="K2347" t="s">
        <v>406</v>
      </c>
      <c r="L2347">
        <v>5</v>
      </c>
      <c r="M2347" t="s">
        <v>1025</v>
      </c>
      <c r="N2347" t="s">
        <v>807</v>
      </c>
      <c r="O2347" t="s">
        <v>566</v>
      </c>
      <c r="P2347">
        <v>239</v>
      </c>
      <c r="Q2347">
        <v>62</v>
      </c>
      <c r="R2347">
        <v>26</v>
      </c>
      <c r="S2347">
        <v>58</v>
      </c>
      <c r="T2347">
        <v>64</v>
      </c>
      <c r="U2347">
        <v>29</v>
      </c>
      <c r="V2347">
        <v>259</v>
      </c>
      <c r="W2347">
        <v>69</v>
      </c>
      <c r="X2347">
        <v>47</v>
      </c>
      <c r="Y2347">
        <v>25</v>
      </c>
      <c r="Z2347">
        <v>53</v>
      </c>
      <c r="AA2347">
        <v>65</v>
      </c>
      <c r="AB2347">
        <v>348</v>
      </c>
      <c r="AC2347">
        <v>74</v>
      </c>
      <c r="AD2347">
        <v>70</v>
      </c>
      <c r="AE2347">
        <v>63</v>
      </c>
      <c r="AF2347">
        <v>68</v>
      </c>
      <c r="AG2347">
        <v>73</v>
      </c>
      <c r="AH2347">
        <v>248</v>
      </c>
      <c r="AI2347">
        <v>24</v>
      </c>
      <c r="AJ2347">
        <v>69</v>
      </c>
      <c r="AK2347">
        <v>67</v>
      </c>
      <c r="AL2347">
        <v>60</v>
      </c>
      <c r="AM2347">
        <v>28</v>
      </c>
      <c r="AN2347">
        <v>246</v>
      </c>
      <c r="AO2347">
        <v>63</v>
      </c>
      <c r="AP2347">
        <v>67</v>
      </c>
      <c r="AQ2347">
        <v>47</v>
      </c>
      <c r="AR2347">
        <v>32</v>
      </c>
      <c r="AS2347">
        <v>37</v>
      </c>
      <c r="AT2347">
        <v>54</v>
      </c>
      <c r="AU2347">
        <v>207</v>
      </c>
      <c r="AV2347">
        <v>67</v>
      </c>
      <c r="AW2347">
        <v>72</v>
      </c>
      <c r="AX2347">
        <v>68</v>
      </c>
      <c r="AY2347">
        <v>63</v>
      </c>
      <c r="AZ2347">
        <v>13</v>
      </c>
      <c r="BA2347">
        <v>14</v>
      </c>
      <c r="BB2347">
        <v>9</v>
      </c>
      <c r="BC2347">
        <v>13</v>
      </c>
      <c r="BD2347">
        <v>14</v>
      </c>
      <c r="BE2347">
        <v>1610</v>
      </c>
      <c r="BF2347">
        <v>351</v>
      </c>
      <c r="BG2347">
        <v>1</v>
      </c>
      <c r="BH2347">
        <v>72</v>
      </c>
      <c r="BI2347">
        <v>28</v>
      </c>
      <c r="BJ2347">
        <v>53</v>
      </c>
      <c r="BK2347">
        <v>67</v>
      </c>
      <c r="BL2347">
        <v>68</v>
      </c>
    </row>
    <row r="2348" spans="1:64" ht="45" x14ac:dyDescent="0.25">
      <c r="A2348" t="s">
        <v>5181</v>
      </c>
      <c r="B2348">
        <v>23</v>
      </c>
      <c r="C2348">
        <v>72</v>
      </c>
      <c r="D2348">
        <v>78</v>
      </c>
      <c r="E2348" s="1" t="s">
        <v>5182</v>
      </c>
      <c r="F2348">
        <v>247771</v>
      </c>
      <c r="G2348" t="s">
        <v>426</v>
      </c>
      <c r="H2348" t="s">
        <v>98</v>
      </c>
      <c r="I2348" t="s">
        <v>77</v>
      </c>
      <c r="J2348">
        <v>73</v>
      </c>
      <c r="K2348" t="s">
        <v>294</v>
      </c>
      <c r="L2348">
        <v>6</v>
      </c>
      <c r="M2348" t="s">
        <v>1164</v>
      </c>
      <c r="N2348" t="s">
        <v>510</v>
      </c>
      <c r="O2348" t="s">
        <v>464</v>
      </c>
      <c r="P2348">
        <v>328</v>
      </c>
      <c r="Q2348">
        <v>71</v>
      </c>
      <c r="R2348">
        <v>61</v>
      </c>
      <c r="S2348">
        <v>67</v>
      </c>
      <c r="T2348">
        <v>69</v>
      </c>
      <c r="U2348">
        <v>60</v>
      </c>
      <c r="V2348">
        <v>327</v>
      </c>
      <c r="W2348">
        <v>71</v>
      </c>
      <c r="X2348">
        <v>63</v>
      </c>
      <c r="Y2348">
        <v>58</v>
      </c>
      <c r="Z2348">
        <v>63</v>
      </c>
      <c r="AA2348">
        <v>72</v>
      </c>
      <c r="AB2348">
        <v>362</v>
      </c>
      <c r="AC2348">
        <v>74</v>
      </c>
      <c r="AD2348">
        <v>77</v>
      </c>
      <c r="AE2348">
        <v>76</v>
      </c>
      <c r="AF2348">
        <v>68</v>
      </c>
      <c r="AG2348">
        <v>67</v>
      </c>
      <c r="AH2348">
        <v>356</v>
      </c>
      <c r="AI2348">
        <v>71</v>
      </c>
      <c r="AJ2348">
        <v>74</v>
      </c>
      <c r="AK2348">
        <v>85</v>
      </c>
      <c r="AL2348">
        <v>63</v>
      </c>
      <c r="AM2348">
        <v>63</v>
      </c>
      <c r="AN2348">
        <v>324</v>
      </c>
      <c r="AO2348">
        <v>73</v>
      </c>
      <c r="AP2348">
        <v>67</v>
      </c>
      <c r="AQ2348">
        <v>67</v>
      </c>
      <c r="AR2348">
        <v>72</v>
      </c>
      <c r="AS2348">
        <v>45</v>
      </c>
      <c r="AT2348">
        <v>63</v>
      </c>
      <c r="AU2348">
        <v>194</v>
      </c>
      <c r="AV2348">
        <v>66</v>
      </c>
      <c r="AW2348">
        <v>63</v>
      </c>
      <c r="AX2348">
        <v>65</v>
      </c>
      <c r="AY2348">
        <v>53</v>
      </c>
      <c r="AZ2348">
        <v>10</v>
      </c>
      <c r="BA2348">
        <v>15</v>
      </c>
      <c r="BB2348">
        <v>5</v>
      </c>
      <c r="BC2348">
        <v>10</v>
      </c>
      <c r="BD2348">
        <v>13</v>
      </c>
      <c r="BE2348">
        <v>1944</v>
      </c>
      <c r="BF2348">
        <v>414</v>
      </c>
      <c r="BG2348">
        <v>1</v>
      </c>
      <c r="BH2348">
        <v>76</v>
      </c>
      <c r="BI2348">
        <v>63</v>
      </c>
      <c r="BJ2348">
        <v>68</v>
      </c>
      <c r="BK2348">
        <v>71</v>
      </c>
      <c r="BL2348">
        <v>65</v>
      </c>
    </row>
    <row r="2349" spans="1:64" ht="30" x14ac:dyDescent="0.25">
      <c r="A2349" t="s">
        <v>5183</v>
      </c>
      <c r="B2349">
        <v>23</v>
      </c>
      <c r="C2349">
        <v>71</v>
      </c>
      <c r="D2349">
        <v>77</v>
      </c>
      <c r="E2349" s="1" t="s">
        <v>5184</v>
      </c>
      <c r="F2349">
        <v>248060</v>
      </c>
      <c r="G2349" t="s">
        <v>146</v>
      </c>
      <c r="H2349" t="s">
        <v>147</v>
      </c>
      <c r="I2349" t="s">
        <v>68</v>
      </c>
      <c r="J2349">
        <v>72</v>
      </c>
      <c r="K2349" t="s">
        <v>206</v>
      </c>
      <c r="L2349">
        <v>6</v>
      </c>
      <c r="M2349" t="s">
        <v>597</v>
      </c>
      <c r="N2349" t="s">
        <v>79</v>
      </c>
      <c r="O2349" t="s">
        <v>1667</v>
      </c>
      <c r="P2349">
        <v>304</v>
      </c>
      <c r="Q2349">
        <v>64</v>
      </c>
      <c r="R2349">
        <v>67</v>
      </c>
      <c r="S2349">
        <v>42</v>
      </c>
      <c r="T2349">
        <v>68</v>
      </c>
      <c r="U2349">
        <v>63</v>
      </c>
      <c r="V2349">
        <v>316</v>
      </c>
      <c r="W2349">
        <v>72</v>
      </c>
      <c r="X2349">
        <v>66</v>
      </c>
      <c r="Y2349">
        <v>45</v>
      </c>
      <c r="Z2349">
        <v>63</v>
      </c>
      <c r="AA2349">
        <v>70</v>
      </c>
      <c r="AB2349">
        <v>390</v>
      </c>
      <c r="AC2349">
        <v>89</v>
      </c>
      <c r="AD2349">
        <v>83</v>
      </c>
      <c r="AE2349">
        <v>82</v>
      </c>
      <c r="AF2349">
        <v>63</v>
      </c>
      <c r="AG2349">
        <v>73</v>
      </c>
      <c r="AH2349">
        <v>319</v>
      </c>
      <c r="AI2349">
        <v>67</v>
      </c>
      <c r="AJ2349">
        <v>61</v>
      </c>
      <c r="AK2349">
        <v>80</v>
      </c>
      <c r="AL2349">
        <v>52</v>
      </c>
      <c r="AM2349">
        <v>59</v>
      </c>
      <c r="AN2349">
        <v>259</v>
      </c>
      <c r="AO2349">
        <v>45</v>
      </c>
      <c r="AP2349">
        <v>25</v>
      </c>
      <c r="AQ2349">
        <v>66</v>
      </c>
      <c r="AR2349">
        <v>65</v>
      </c>
      <c r="AS2349">
        <v>58</v>
      </c>
      <c r="AT2349">
        <v>67</v>
      </c>
      <c r="AU2349">
        <v>102</v>
      </c>
      <c r="AV2349">
        <v>37</v>
      </c>
      <c r="AW2349">
        <v>30</v>
      </c>
      <c r="AX2349">
        <v>35</v>
      </c>
      <c r="AY2349">
        <v>45</v>
      </c>
      <c r="AZ2349">
        <v>5</v>
      </c>
      <c r="BA2349">
        <v>11</v>
      </c>
      <c r="BB2349">
        <v>8</v>
      </c>
      <c r="BC2349">
        <v>11</v>
      </c>
      <c r="BD2349">
        <v>10</v>
      </c>
      <c r="BE2349">
        <v>1735</v>
      </c>
      <c r="BF2349">
        <v>379</v>
      </c>
      <c r="BG2349">
        <v>1</v>
      </c>
      <c r="BH2349">
        <v>86</v>
      </c>
      <c r="BI2349">
        <v>65</v>
      </c>
      <c r="BJ2349">
        <v>65</v>
      </c>
      <c r="BK2349">
        <v>72</v>
      </c>
      <c r="BL2349">
        <v>33</v>
      </c>
    </row>
    <row r="2350" spans="1:64" ht="45" x14ac:dyDescent="0.25">
      <c r="A2350" t="s">
        <v>5185</v>
      </c>
      <c r="B2350">
        <v>22</v>
      </c>
      <c r="C2350">
        <v>67</v>
      </c>
      <c r="D2350">
        <v>76</v>
      </c>
      <c r="E2350" s="1" t="s">
        <v>5186</v>
      </c>
      <c r="F2350">
        <v>248603</v>
      </c>
      <c r="G2350" t="s">
        <v>212</v>
      </c>
      <c r="H2350" t="s">
        <v>377</v>
      </c>
      <c r="I2350" t="s">
        <v>68</v>
      </c>
      <c r="J2350">
        <v>69</v>
      </c>
      <c r="K2350" t="s">
        <v>189</v>
      </c>
      <c r="L2350">
        <v>9</v>
      </c>
      <c r="M2350" t="s">
        <v>184</v>
      </c>
      <c r="N2350" t="s">
        <v>132</v>
      </c>
      <c r="O2350" t="s">
        <v>72</v>
      </c>
      <c r="P2350">
        <v>238</v>
      </c>
      <c r="Q2350">
        <v>49</v>
      </c>
      <c r="R2350">
        <v>25</v>
      </c>
      <c r="S2350">
        <v>69</v>
      </c>
      <c r="T2350">
        <v>62</v>
      </c>
      <c r="U2350">
        <v>33</v>
      </c>
      <c r="V2350">
        <v>210</v>
      </c>
      <c r="W2350">
        <v>39</v>
      </c>
      <c r="X2350">
        <v>34</v>
      </c>
      <c r="Y2350">
        <v>29</v>
      </c>
      <c r="Z2350">
        <v>48</v>
      </c>
      <c r="AA2350">
        <v>60</v>
      </c>
      <c r="AB2350">
        <v>280</v>
      </c>
      <c r="AC2350">
        <v>54</v>
      </c>
      <c r="AD2350">
        <v>74</v>
      </c>
      <c r="AE2350">
        <v>35</v>
      </c>
      <c r="AF2350">
        <v>63</v>
      </c>
      <c r="AG2350">
        <v>54</v>
      </c>
      <c r="AH2350">
        <v>283</v>
      </c>
      <c r="AI2350">
        <v>39</v>
      </c>
      <c r="AJ2350">
        <v>76</v>
      </c>
      <c r="AK2350">
        <v>62</v>
      </c>
      <c r="AL2350">
        <v>84</v>
      </c>
      <c r="AM2350">
        <v>22</v>
      </c>
      <c r="AN2350">
        <v>232</v>
      </c>
      <c r="AO2350">
        <v>64</v>
      </c>
      <c r="AP2350">
        <v>65</v>
      </c>
      <c r="AQ2350">
        <v>30</v>
      </c>
      <c r="AR2350">
        <v>32</v>
      </c>
      <c r="AS2350">
        <v>41</v>
      </c>
      <c r="AT2350">
        <v>61</v>
      </c>
      <c r="AU2350">
        <v>195</v>
      </c>
      <c r="AV2350">
        <v>65</v>
      </c>
      <c r="AW2350">
        <v>65</v>
      </c>
      <c r="AX2350">
        <v>65</v>
      </c>
      <c r="AY2350">
        <v>39</v>
      </c>
      <c r="AZ2350">
        <v>9</v>
      </c>
      <c r="BA2350">
        <v>8</v>
      </c>
      <c r="BB2350">
        <v>6</v>
      </c>
      <c r="BC2350">
        <v>6</v>
      </c>
      <c r="BD2350">
        <v>10</v>
      </c>
      <c r="BE2350">
        <v>1477</v>
      </c>
      <c r="BF2350">
        <v>329</v>
      </c>
      <c r="BG2350">
        <v>1</v>
      </c>
      <c r="BH2350">
        <v>65</v>
      </c>
      <c r="BI2350">
        <v>29</v>
      </c>
      <c r="BJ2350">
        <v>48</v>
      </c>
      <c r="BK2350">
        <v>48</v>
      </c>
      <c r="BL2350">
        <v>65</v>
      </c>
    </row>
    <row r="2351" spans="1:64" ht="30" x14ac:dyDescent="0.25">
      <c r="A2351" t="s">
        <v>5187</v>
      </c>
      <c r="B2351">
        <v>21</v>
      </c>
      <c r="C2351">
        <v>67</v>
      </c>
      <c r="D2351">
        <v>75</v>
      </c>
      <c r="E2351" s="1" t="s">
        <v>5188</v>
      </c>
      <c r="F2351">
        <v>248604</v>
      </c>
      <c r="G2351" t="s">
        <v>104</v>
      </c>
      <c r="H2351" t="s">
        <v>722</v>
      </c>
      <c r="I2351" t="s">
        <v>77</v>
      </c>
      <c r="J2351">
        <v>68</v>
      </c>
      <c r="K2351" t="s">
        <v>130</v>
      </c>
      <c r="L2351">
        <v>8</v>
      </c>
      <c r="M2351" t="s">
        <v>1666</v>
      </c>
      <c r="N2351" t="s">
        <v>338</v>
      </c>
      <c r="O2351" t="s">
        <v>431</v>
      </c>
      <c r="P2351">
        <v>248</v>
      </c>
      <c r="Q2351">
        <v>60</v>
      </c>
      <c r="R2351">
        <v>35</v>
      </c>
      <c r="S2351">
        <v>48</v>
      </c>
      <c r="T2351">
        <v>64</v>
      </c>
      <c r="U2351">
        <v>41</v>
      </c>
      <c r="V2351">
        <v>290</v>
      </c>
      <c r="W2351">
        <v>69</v>
      </c>
      <c r="X2351">
        <v>63</v>
      </c>
      <c r="Y2351">
        <v>39</v>
      </c>
      <c r="Z2351">
        <v>53</v>
      </c>
      <c r="AA2351">
        <v>66</v>
      </c>
      <c r="AB2351">
        <v>409</v>
      </c>
      <c r="AC2351">
        <v>84</v>
      </c>
      <c r="AD2351">
        <v>78</v>
      </c>
      <c r="AE2351">
        <v>90</v>
      </c>
      <c r="AF2351">
        <v>66</v>
      </c>
      <c r="AG2351">
        <v>91</v>
      </c>
      <c r="AH2351">
        <v>258</v>
      </c>
      <c r="AI2351">
        <v>55</v>
      </c>
      <c r="AJ2351">
        <v>53</v>
      </c>
      <c r="AK2351">
        <v>74</v>
      </c>
      <c r="AL2351">
        <v>34</v>
      </c>
      <c r="AM2351">
        <v>42</v>
      </c>
      <c r="AN2351">
        <v>300</v>
      </c>
      <c r="AO2351">
        <v>67</v>
      </c>
      <c r="AP2351">
        <v>67</v>
      </c>
      <c r="AQ2351">
        <v>63</v>
      </c>
      <c r="AR2351">
        <v>56</v>
      </c>
      <c r="AS2351">
        <v>47</v>
      </c>
      <c r="AT2351">
        <v>63</v>
      </c>
      <c r="AU2351">
        <v>181</v>
      </c>
      <c r="AV2351">
        <v>55</v>
      </c>
      <c r="AW2351">
        <v>65</v>
      </c>
      <c r="AX2351">
        <v>61</v>
      </c>
      <c r="AY2351">
        <v>47</v>
      </c>
      <c r="AZ2351">
        <v>12</v>
      </c>
      <c r="BA2351">
        <v>8</v>
      </c>
      <c r="BB2351">
        <v>14</v>
      </c>
      <c r="BC2351">
        <v>7</v>
      </c>
      <c r="BD2351">
        <v>6</v>
      </c>
      <c r="BE2351">
        <v>1733</v>
      </c>
      <c r="BF2351">
        <v>366</v>
      </c>
      <c r="BG2351">
        <v>1</v>
      </c>
      <c r="BH2351">
        <v>81</v>
      </c>
      <c r="BI2351">
        <v>43</v>
      </c>
      <c r="BJ2351">
        <v>59</v>
      </c>
      <c r="BK2351">
        <v>71</v>
      </c>
      <c r="BL2351">
        <v>60</v>
      </c>
    </row>
    <row r="2352" spans="1:64" ht="45" x14ac:dyDescent="0.25">
      <c r="A2352" t="s">
        <v>5189</v>
      </c>
      <c r="B2352">
        <v>24</v>
      </c>
      <c r="C2352">
        <v>72</v>
      </c>
      <c r="D2352">
        <v>78</v>
      </c>
      <c r="E2352" s="1" t="s">
        <v>5190</v>
      </c>
      <c r="F2352">
        <v>248698</v>
      </c>
      <c r="G2352" t="s">
        <v>337</v>
      </c>
      <c r="H2352" t="s">
        <v>67</v>
      </c>
      <c r="I2352" t="s">
        <v>68</v>
      </c>
      <c r="J2352">
        <v>74</v>
      </c>
      <c r="K2352" t="s">
        <v>189</v>
      </c>
      <c r="L2352">
        <v>6</v>
      </c>
      <c r="M2352" t="s">
        <v>918</v>
      </c>
      <c r="N2352" t="s">
        <v>3345</v>
      </c>
      <c r="O2352" t="s">
        <v>2324</v>
      </c>
      <c r="P2352">
        <v>240</v>
      </c>
      <c r="Q2352">
        <v>56</v>
      </c>
      <c r="R2352">
        <v>20</v>
      </c>
      <c r="S2352">
        <v>69</v>
      </c>
      <c r="T2352">
        <v>67</v>
      </c>
      <c r="U2352">
        <v>28</v>
      </c>
      <c r="V2352">
        <v>210</v>
      </c>
      <c r="W2352">
        <v>39</v>
      </c>
      <c r="X2352">
        <v>42</v>
      </c>
      <c r="Y2352">
        <v>24</v>
      </c>
      <c r="Z2352">
        <v>42</v>
      </c>
      <c r="AA2352">
        <v>63</v>
      </c>
      <c r="AB2352">
        <v>354</v>
      </c>
      <c r="AC2352">
        <v>68</v>
      </c>
      <c r="AD2352">
        <v>73</v>
      </c>
      <c r="AE2352">
        <v>67</v>
      </c>
      <c r="AF2352">
        <v>69</v>
      </c>
      <c r="AG2352">
        <v>77</v>
      </c>
      <c r="AH2352">
        <v>316</v>
      </c>
      <c r="AI2352">
        <v>58</v>
      </c>
      <c r="AJ2352">
        <v>76</v>
      </c>
      <c r="AK2352">
        <v>73</v>
      </c>
      <c r="AL2352">
        <v>75</v>
      </c>
      <c r="AM2352">
        <v>34</v>
      </c>
      <c r="AN2352">
        <v>233</v>
      </c>
      <c r="AO2352">
        <v>66</v>
      </c>
      <c r="AP2352">
        <v>76</v>
      </c>
      <c r="AQ2352">
        <v>32</v>
      </c>
      <c r="AR2352">
        <v>33</v>
      </c>
      <c r="AS2352">
        <v>26</v>
      </c>
      <c r="AT2352">
        <v>57</v>
      </c>
      <c r="AU2352">
        <v>222</v>
      </c>
      <c r="AV2352">
        <v>77</v>
      </c>
      <c r="AW2352">
        <v>75</v>
      </c>
      <c r="AX2352">
        <v>70</v>
      </c>
      <c r="AY2352">
        <v>50</v>
      </c>
      <c r="AZ2352">
        <v>10</v>
      </c>
      <c r="BA2352">
        <v>10</v>
      </c>
      <c r="BB2352">
        <v>9</v>
      </c>
      <c r="BC2352">
        <v>15</v>
      </c>
      <c r="BD2352">
        <v>6</v>
      </c>
      <c r="BE2352">
        <v>1625</v>
      </c>
      <c r="BF2352">
        <v>355</v>
      </c>
      <c r="BG2352">
        <v>1</v>
      </c>
      <c r="BH2352">
        <v>71</v>
      </c>
      <c r="BI2352">
        <v>32</v>
      </c>
      <c r="BJ2352">
        <v>51</v>
      </c>
      <c r="BK2352">
        <v>53</v>
      </c>
      <c r="BL2352">
        <v>75</v>
      </c>
    </row>
    <row r="2353" spans="1:64" ht="30" x14ac:dyDescent="0.25">
      <c r="A2353" t="s">
        <v>5191</v>
      </c>
      <c r="B2353">
        <v>22</v>
      </c>
      <c r="C2353">
        <v>70</v>
      </c>
      <c r="D2353">
        <v>77</v>
      </c>
      <c r="E2353" s="1" t="s">
        <v>3658</v>
      </c>
      <c r="F2353">
        <v>248712</v>
      </c>
      <c r="G2353" t="s">
        <v>337</v>
      </c>
      <c r="H2353" t="s">
        <v>617</v>
      </c>
      <c r="I2353" t="s">
        <v>68</v>
      </c>
      <c r="J2353">
        <v>72</v>
      </c>
      <c r="K2353" t="s">
        <v>106</v>
      </c>
      <c r="L2353">
        <v>7</v>
      </c>
      <c r="M2353" t="s">
        <v>190</v>
      </c>
      <c r="N2353" t="s">
        <v>575</v>
      </c>
      <c r="O2353" t="s">
        <v>1988</v>
      </c>
      <c r="P2353">
        <v>313</v>
      </c>
      <c r="Q2353">
        <v>48</v>
      </c>
      <c r="R2353">
        <v>70</v>
      </c>
      <c r="S2353">
        <v>73</v>
      </c>
      <c r="T2353">
        <v>60</v>
      </c>
      <c r="U2353">
        <v>62</v>
      </c>
      <c r="V2353">
        <v>268</v>
      </c>
      <c r="W2353">
        <v>62</v>
      </c>
      <c r="X2353">
        <v>53</v>
      </c>
      <c r="Y2353">
        <v>41</v>
      </c>
      <c r="Z2353">
        <v>45</v>
      </c>
      <c r="AA2353">
        <v>67</v>
      </c>
      <c r="AB2353">
        <v>367</v>
      </c>
      <c r="AC2353">
        <v>73</v>
      </c>
      <c r="AD2353">
        <v>81</v>
      </c>
      <c r="AE2353">
        <v>71</v>
      </c>
      <c r="AF2353">
        <v>68</v>
      </c>
      <c r="AG2353">
        <v>74</v>
      </c>
      <c r="AH2353">
        <v>372</v>
      </c>
      <c r="AI2353">
        <v>75</v>
      </c>
      <c r="AJ2353">
        <v>80</v>
      </c>
      <c r="AK2353">
        <v>72</v>
      </c>
      <c r="AL2353">
        <v>83</v>
      </c>
      <c r="AM2353">
        <v>62</v>
      </c>
      <c r="AN2353">
        <v>300</v>
      </c>
      <c r="AO2353">
        <v>80</v>
      </c>
      <c r="AP2353">
        <v>29</v>
      </c>
      <c r="AQ2353">
        <v>72</v>
      </c>
      <c r="AR2353">
        <v>55</v>
      </c>
      <c r="AS2353">
        <v>64</v>
      </c>
      <c r="AT2353">
        <v>55</v>
      </c>
      <c r="AU2353">
        <v>128</v>
      </c>
      <c r="AV2353">
        <v>38</v>
      </c>
      <c r="AW2353">
        <v>47</v>
      </c>
      <c r="AX2353">
        <v>43</v>
      </c>
      <c r="AY2353">
        <v>47</v>
      </c>
      <c r="AZ2353">
        <v>10</v>
      </c>
      <c r="BA2353">
        <v>6</v>
      </c>
      <c r="BB2353">
        <v>10</v>
      </c>
      <c r="BC2353">
        <v>10</v>
      </c>
      <c r="BD2353">
        <v>11</v>
      </c>
      <c r="BE2353">
        <v>1795</v>
      </c>
      <c r="BF2353">
        <v>387</v>
      </c>
      <c r="BG2353">
        <v>1</v>
      </c>
      <c r="BH2353">
        <v>77</v>
      </c>
      <c r="BI2353">
        <v>69</v>
      </c>
      <c r="BJ2353">
        <v>53</v>
      </c>
      <c r="BK2353">
        <v>65</v>
      </c>
      <c r="BL2353">
        <v>43</v>
      </c>
    </row>
    <row r="2354" spans="1:64" ht="45" x14ac:dyDescent="0.25">
      <c r="A2354" t="s">
        <v>5192</v>
      </c>
      <c r="B2354">
        <v>22</v>
      </c>
      <c r="C2354">
        <v>66</v>
      </c>
      <c r="D2354">
        <v>74</v>
      </c>
      <c r="E2354" s="1" t="s">
        <v>5193</v>
      </c>
      <c r="F2354">
        <v>248787</v>
      </c>
      <c r="G2354" t="s">
        <v>155</v>
      </c>
      <c r="H2354" t="s">
        <v>67</v>
      </c>
      <c r="I2354" t="s">
        <v>68</v>
      </c>
      <c r="J2354">
        <v>68</v>
      </c>
      <c r="K2354" t="s">
        <v>106</v>
      </c>
      <c r="L2354">
        <v>8</v>
      </c>
      <c r="M2354" t="s">
        <v>990</v>
      </c>
      <c r="N2354" t="s">
        <v>191</v>
      </c>
      <c r="O2354" t="s">
        <v>72</v>
      </c>
      <c r="P2354">
        <v>287</v>
      </c>
      <c r="Q2354">
        <v>42</v>
      </c>
      <c r="R2354">
        <v>69</v>
      </c>
      <c r="S2354">
        <v>67</v>
      </c>
      <c r="T2354">
        <v>54</v>
      </c>
      <c r="U2354">
        <v>55</v>
      </c>
      <c r="V2354">
        <v>239</v>
      </c>
      <c r="W2354">
        <v>66</v>
      </c>
      <c r="X2354">
        <v>38</v>
      </c>
      <c r="Y2354">
        <v>33</v>
      </c>
      <c r="Z2354">
        <v>35</v>
      </c>
      <c r="AA2354">
        <v>67</v>
      </c>
      <c r="AB2354">
        <v>321</v>
      </c>
      <c r="AC2354">
        <v>65</v>
      </c>
      <c r="AD2354">
        <v>69</v>
      </c>
      <c r="AE2354">
        <v>62</v>
      </c>
      <c r="AF2354">
        <v>58</v>
      </c>
      <c r="AG2354">
        <v>67</v>
      </c>
      <c r="AH2354">
        <v>321</v>
      </c>
      <c r="AI2354">
        <v>66</v>
      </c>
      <c r="AJ2354">
        <v>71</v>
      </c>
      <c r="AK2354">
        <v>58</v>
      </c>
      <c r="AL2354">
        <v>69</v>
      </c>
      <c r="AM2354">
        <v>57</v>
      </c>
      <c r="AN2354">
        <v>240</v>
      </c>
      <c r="AO2354">
        <v>46</v>
      </c>
      <c r="AP2354">
        <v>15</v>
      </c>
      <c r="AQ2354">
        <v>70</v>
      </c>
      <c r="AR2354">
        <v>43</v>
      </c>
      <c r="AS2354">
        <v>66</v>
      </c>
      <c r="AT2354">
        <v>57</v>
      </c>
      <c r="AU2354">
        <v>53</v>
      </c>
      <c r="AV2354">
        <v>18</v>
      </c>
      <c r="AW2354">
        <v>19</v>
      </c>
      <c r="AX2354">
        <v>16</v>
      </c>
      <c r="AY2354">
        <v>55</v>
      </c>
      <c r="AZ2354">
        <v>11</v>
      </c>
      <c r="BA2354">
        <v>10</v>
      </c>
      <c r="BB2354">
        <v>9</v>
      </c>
      <c r="BC2354">
        <v>12</v>
      </c>
      <c r="BD2354">
        <v>13</v>
      </c>
      <c r="BE2354">
        <v>1516</v>
      </c>
      <c r="BF2354">
        <v>326</v>
      </c>
      <c r="BG2354">
        <v>1</v>
      </c>
      <c r="BH2354">
        <v>67</v>
      </c>
      <c r="BI2354">
        <v>65</v>
      </c>
      <c r="BJ2354">
        <v>45</v>
      </c>
      <c r="BK2354">
        <v>65</v>
      </c>
      <c r="BL2354">
        <v>22</v>
      </c>
    </row>
    <row r="2355" spans="1:64" ht="30" x14ac:dyDescent="0.25">
      <c r="A2355" t="s">
        <v>5194</v>
      </c>
      <c r="B2355">
        <v>21</v>
      </c>
      <c r="C2355">
        <v>67</v>
      </c>
      <c r="D2355">
        <v>74</v>
      </c>
      <c r="E2355" s="1" t="s">
        <v>5195</v>
      </c>
      <c r="F2355">
        <v>250813</v>
      </c>
      <c r="G2355" t="s">
        <v>212</v>
      </c>
      <c r="H2355" t="s">
        <v>612</v>
      </c>
      <c r="I2355" t="s">
        <v>68</v>
      </c>
      <c r="J2355">
        <v>69</v>
      </c>
      <c r="K2355" t="s">
        <v>189</v>
      </c>
      <c r="L2355">
        <v>7</v>
      </c>
      <c r="M2355" t="s">
        <v>990</v>
      </c>
      <c r="N2355" t="s">
        <v>79</v>
      </c>
      <c r="O2355" t="s">
        <v>918</v>
      </c>
      <c r="P2355">
        <v>203</v>
      </c>
      <c r="Q2355">
        <v>25</v>
      </c>
      <c r="R2355">
        <v>23</v>
      </c>
      <c r="S2355">
        <v>67</v>
      </c>
      <c r="T2355">
        <v>65</v>
      </c>
      <c r="U2355">
        <v>23</v>
      </c>
      <c r="V2355">
        <v>199</v>
      </c>
      <c r="W2355">
        <v>31</v>
      </c>
      <c r="X2355">
        <v>31</v>
      </c>
      <c r="Y2355">
        <v>23</v>
      </c>
      <c r="Z2355">
        <v>58</v>
      </c>
      <c r="AA2355">
        <v>56</v>
      </c>
      <c r="AB2355">
        <v>291</v>
      </c>
      <c r="AC2355">
        <v>54</v>
      </c>
      <c r="AD2355">
        <v>50</v>
      </c>
      <c r="AE2355">
        <v>60</v>
      </c>
      <c r="AF2355">
        <v>65</v>
      </c>
      <c r="AG2355">
        <v>62</v>
      </c>
      <c r="AH2355">
        <v>262</v>
      </c>
      <c r="AI2355">
        <v>42</v>
      </c>
      <c r="AJ2355">
        <v>70</v>
      </c>
      <c r="AK2355">
        <v>49</v>
      </c>
      <c r="AL2355">
        <v>73</v>
      </c>
      <c r="AM2355">
        <v>28</v>
      </c>
      <c r="AN2355">
        <v>270</v>
      </c>
      <c r="AO2355">
        <v>69</v>
      </c>
      <c r="AP2355">
        <v>63</v>
      </c>
      <c r="AQ2355">
        <v>48</v>
      </c>
      <c r="AR2355">
        <v>49</v>
      </c>
      <c r="AS2355">
        <v>41</v>
      </c>
      <c r="AT2355">
        <v>66</v>
      </c>
      <c r="AU2355">
        <v>202</v>
      </c>
      <c r="AV2355">
        <v>64</v>
      </c>
      <c r="AW2355">
        <v>70</v>
      </c>
      <c r="AX2355">
        <v>68</v>
      </c>
      <c r="AY2355">
        <v>48</v>
      </c>
      <c r="AZ2355">
        <v>13</v>
      </c>
      <c r="BA2355">
        <v>13</v>
      </c>
      <c r="BB2355">
        <v>5</v>
      </c>
      <c r="BC2355">
        <v>9</v>
      </c>
      <c r="BD2355">
        <v>8</v>
      </c>
      <c r="BE2355">
        <v>1475</v>
      </c>
      <c r="BF2355">
        <v>309</v>
      </c>
      <c r="BG2355">
        <v>1</v>
      </c>
      <c r="BH2355">
        <v>52</v>
      </c>
      <c r="BI2355">
        <v>30</v>
      </c>
      <c r="BJ2355">
        <v>49</v>
      </c>
      <c r="BK2355">
        <v>46</v>
      </c>
      <c r="BL2355">
        <v>66</v>
      </c>
    </row>
    <row r="2356" spans="1:64" ht="60" x14ac:dyDescent="0.25">
      <c r="A2356" t="s">
        <v>5196</v>
      </c>
      <c r="B2356">
        <v>23</v>
      </c>
      <c r="C2356">
        <v>70</v>
      </c>
      <c r="D2356">
        <v>76</v>
      </c>
      <c r="E2356" s="1" t="s">
        <v>5197</v>
      </c>
      <c r="F2356">
        <v>251229</v>
      </c>
      <c r="G2356" t="s">
        <v>337</v>
      </c>
      <c r="H2356" t="s">
        <v>260</v>
      </c>
      <c r="I2356" t="s">
        <v>68</v>
      </c>
      <c r="J2356">
        <v>72</v>
      </c>
      <c r="K2356" t="s">
        <v>106</v>
      </c>
      <c r="L2356">
        <v>6</v>
      </c>
      <c r="M2356" t="s">
        <v>673</v>
      </c>
      <c r="N2356" t="s">
        <v>807</v>
      </c>
      <c r="O2356" t="s">
        <v>72</v>
      </c>
      <c r="P2356">
        <v>298</v>
      </c>
      <c r="Q2356">
        <v>53</v>
      </c>
      <c r="R2356">
        <v>70</v>
      </c>
      <c r="S2356">
        <v>59</v>
      </c>
      <c r="T2356">
        <v>59</v>
      </c>
      <c r="U2356">
        <v>57</v>
      </c>
      <c r="V2356">
        <v>283</v>
      </c>
      <c r="W2356">
        <v>71</v>
      </c>
      <c r="X2356">
        <v>56</v>
      </c>
      <c r="Y2356">
        <v>40</v>
      </c>
      <c r="Z2356">
        <v>48</v>
      </c>
      <c r="AA2356">
        <v>68</v>
      </c>
      <c r="AB2356">
        <v>402</v>
      </c>
      <c r="AC2356">
        <v>91</v>
      </c>
      <c r="AD2356">
        <v>85</v>
      </c>
      <c r="AE2356">
        <v>81</v>
      </c>
      <c r="AF2356">
        <v>74</v>
      </c>
      <c r="AG2356">
        <v>71</v>
      </c>
      <c r="AH2356">
        <v>351</v>
      </c>
      <c r="AI2356">
        <v>70</v>
      </c>
      <c r="AJ2356">
        <v>80</v>
      </c>
      <c r="AK2356">
        <v>73</v>
      </c>
      <c r="AL2356">
        <v>70</v>
      </c>
      <c r="AM2356">
        <v>58</v>
      </c>
      <c r="AN2356">
        <v>280</v>
      </c>
      <c r="AO2356">
        <v>55</v>
      </c>
      <c r="AP2356">
        <v>20</v>
      </c>
      <c r="AQ2356">
        <v>71</v>
      </c>
      <c r="AR2356">
        <v>66</v>
      </c>
      <c r="AS2356">
        <v>68</v>
      </c>
      <c r="AT2356">
        <v>65</v>
      </c>
      <c r="AU2356">
        <v>57</v>
      </c>
      <c r="AV2356">
        <v>19</v>
      </c>
      <c r="AW2356">
        <v>21</v>
      </c>
      <c r="AX2356">
        <v>17</v>
      </c>
      <c r="AY2356">
        <v>42</v>
      </c>
      <c r="AZ2356">
        <v>7</v>
      </c>
      <c r="BA2356">
        <v>11</v>
      </c>
      <c r="BB2356">
        <v>12</v>
      </c>
      <c r="BC2356">
        <v>6</v>
      </c>
      <c r="BD2356">
        <v>6</v>
      </c>
      <c r="BE2356">
        <v>1713</v>
      </c>
      <c r="BF2356">
        <v>374</v>
      </c>
      <c r="BG2356">
        <v>1</v>
      </c>
      <c r="BH2356">
        <v>88</v>
      </c>
      <c r="BI2356">
        <v>67</v>
      </c>
      <c r="BJ2356">
        <v>56</v>
      </c>
      <c r="BK2356">
        <v>71</v>
      </c>
      <c r="BL2356">
        <v>24</v>
      </c>
    </row>
    <row r="2357" spans="1:64" ht="45" x14ac:dyDescent="0.25">
      <c r="A2357" t="s">
        <v>5198</v>
      </c>
      <c r="B2357">
        <v>27</v>
      </c>
      <c r="C2357">
        <v>75</v>
      </c>
      <c r="D2357">
        <v>75</v>
      </c>
      <c r="E2357" s="1" t="s">
        <v>2737</v>
      </c>
      <c r="F2357">
        <v>251412</v>
      </c>
      <c r="G2357" t="s">
        <v>75</v>
      </c>
      <c r="H2357" t="s">
        <v>235</v>
      </c>
      <c r="I2357" t="s">
        <v>68</v>
      </c>
      <c r="J2357">
        <v>75</v>
      </c>
      <c r="K2357" t="s">
        <v>106</v>
      </c>
      <c r="L2357">
        <v>0</v>
      </c>
      <c r="M2357" t="s">
        <v>131</v>
      </c>
      <c r="N2357" t="s">
        <v>580</v>
      </c>
      <c r="O2357" t="s">
        <v>72</v>
      </c>
      <c r="P2357">
        <v>355</v>
      </c>
      <c r="Q2357">
        <v>58</v>
      </c>
      <c r="R2357">
        <v>77</v>
      </c>
      <c r="S2357">
        <v>75</v>
      </c>
      <c r="T2357">
        <v>68</v>
      </c>
      <c r="U2357">
        <v>77</v>
      </c>
      <c r="V2357">
        <v>315</v>
      </c>
      <c r="W2357">
        <v>65</v>
      </c>
      <c r="X2357">
        <v>63</v>
      </c>
      <c r="Y2357">
        <v>53</v>
      </c>
      <c r="Z2357">
        <v>60</v>
      </c>
      <c r="AA2357">
        <v>74</v>
      </c>
      <c r="AB2357">
        <v>367</v>
      </c>
      <c r="AC2357">
        <v>72</v>
      </c>
      <c r="AD2357">
        <v>76</v>
      </c>
      <c r="AE2357">
        <v>69</v>
      </c>
      <c r="AF2357">
        <v>74</v>
      </c>
      <c r="AG2357">
        <v>76</v>
      </c>
      <c r="AH2357">
        <v>386</v>
      </c>
      <c r="AI2357">
        <v>76</v>
      </c>
      <c r="AJ2357">
        <v>85</v>
      </c>
      <c r="AK2357">
        <v>76</v>
      </c>
      <c r="AL2357">
        <v>78</v>
      </c>
      <c r="AM2357">
        <v>71</v>
      </c>
      <c r="AN2357">
        <v>318</v>
      </c>
      <c r="AO2357">
        <v>65</v>
      </c>
      <c r="AP2357">
        <v>28</v>
      </c>
      <c r="AQ2357">
        <v>78</v>
      </c>
      <c r="AR2357">
        <v>68</v>
      </c>
      <c r="AS2357">
        <v>79</v>
      </c>
      <c r="AT2357">
        <v>75</v>
      </c>
      <c r="AU2357">
        <v>98</v>
      </c>
      <c r="AV2357">
        <v>43</v>
      </c>
      <c r="AW2357">
        <v>30</v>
      </c>
      <c r="AX2357">
        <v>25</v>
      </c>
      <c r="AY2357">
        <v>43</v>
      </c>
      <c r="AZ2357">
        <v>7</v>
      </c>
      <c r="BA2357">
        <v>10</v>
      </c>
      <c r="BB2357">
        <v>7</v>
      </c>
      <c r="BC2357">
        <v>10</v>
      </c>
      <c r="BD2357">
        <v>9</v>
      </c>
      <c r="BE2357">
        <v>1882</v>
      </c>
      <c r="BF2357">
        <v>397</v>
      </c>
      <c r="BG2357">
        <v>1</v>
      </c>
      <c r="BH2357">
        <v>74</v>
      </c>
      <c r="BI2357">
        <v>76</v>
      </c>
      <c r="BJ2357">
        <v>64</v>
      </c>
      <c r="BK2357">
        <v>70</v>
      </c>
      <c r="BL2357">
        <v>38</v>
      </c>
    </row>
    <row r="2358" spans="1:64" ht="45" x14ac:dyDescent="0.25">
      <c r="A2358" t="s">
        <v>5199</v>
      </c>
      <c r="B2358">
        <v>22</v>
      </c>
      <c r="C2358">
        <v>69</v>
      </c>
      <c r="D2358">
        <v>78</v>
      </c>
      <c r="E2358" s="1" t="s">
        <v>5200</v>
      </c>
      <c r="F2358">
        <v>251436</v>
      </c>
      <c r="G2358" t="s">
        <v>320</v>
      </c>
      <c r="H2358" t="s">
        <v>790</v>
      </c>
      <c r="I2358" t="s">
        <v>68</v>
      </c>
      <c r="J2358">
        <v>73</v>
      </c>
      <c r="K2358" t="s">
        <v>206</v>
      </c>
      <c r="L2358">
        <v>9</v>
      </c>
      <c r="M2358" t="s">
        <v>1534</v>
      </c>
      <c r="N2358" t="s">
        <v>886</v>
      </c>
      <c r="O2358" t="s">
        <v>72</v>
      </c>
      <c r="P2358">
        <v>298</v>
      </c>
      <c r="Q2358">
        <v>66</v>
      </c>
      <c r="R2358">
        <v>55</v>
      </c>
      <c r="S2358">
        <v>50</v>
      </c>
      <c r="T2358">
        <v>74</v>
      </c>
      <c r="U2358">
        <v>53</v>
      </c>
      <c r="V2358">
        <v>347</v>
      </c>
      <c r="W2358">
        <v>72</v>
      </c>
      <c r="X2358">
        <v>69</v>
      </c>
      <c r="Y2358">
        <v>62</v>
      </c>
      <c r="Z2358">
        <v>70</v>
      </c>
      <c r="AA2358">
        <v>74</v>
      </c>
      <c r="AB2358">
        <v>396</v>
      </c>
      <c r="AC2358">
        <v>75</v>
      </c>
      <c r="AD2358">
        <v>71</v>
      </c>
      <c r="AE2358">
        <v>84</v>
      </c>
      <c r="AF2358">
        <v>73</v>
      </c>
      <c r="AG2358">
        <v>93</v>
      </c>
      <c r="AH2358">
        <v>272</v>
      </c>
      <c r="AI2358">
        <v>65</v>
      </c>
      <c r="AJ2358">
        <v>52</v>
      </c>
      <c r="AK2358">
        <v>72</v>
      </c>
      <c r="AL2358">
        <v>38</v>
      </c>
      <c r="AM2358">
        <v>45</v>
      </c>
      <c r="AN2358">
        <v>309</v>
      </c>
      <c r="AO2358">
        <v>54</v>
      </c>
      <c r="AP2358">
        <v>53</v>
      </c>
      <c r="AQ2358">
        <v>66</v>
      </c>
      <c r="AR2358">
        <v>72</v>
      </c>
      <c r="AS2358">
        <v>64</v>
      </c>
      <c r="AT2358">
        <v>70</v>
      </c>
      <c r="AU2358">
        <v>146</v>
      </c>
      <c r="AV2358">
        <v>51</v>
      </c>
      <c r="AW2358">
        <v>49</v>
      </c>
      <c r="AX2358">
        <v>46</v>
      </c>
      <c r="AY2358">
        <v>44</v>
      </c>
      <c r="AZ2358">
        <v>9</v>
      </c>
      <c r="BA2358">
        <v>15</v>
      </c>
      <c r="BB2358">
        <v>6</v>
      </c>
      <c r="BC2358">
        <v>8</v>
      </c>
      <c r="BD2358">
        <v>6</v>
      </c>
      <c r="BE2358">
        <v>1812</v>
      </c>
      <c r="BF2358">
        <v>375</v>
      </c>
      <c r="BG2358">
        <v>1</v>
      </c>
      <c r="BH2358">
        <v>73</v>
      </c>
      <c r="BI2358">
        <v>56</v>
      </c>
      <c r="BJ2358">
        <v>71</v>
      </c>
      <c r="BK2358">
        <v>75</v>
      </c>
      <c r="BL2358">
        <v>50</v>
      </c>
    </row>
    <row r="2359" spans="1:64" ht="30" x14ac:dyDescent="0.25">
      <c r="A2359" t="s">
        <v>5201</v>
      </c>
      <c r="B2359">
        <v>26</v>
      </c>
      <c r="C2359">
        <v>75</v>
      </c>
      <c r="D2359">
        <v>76</v>
      </c>
      <c r="E2359" s="1" t="s">
        <v>1488</v>
      </c>
      <c r="F2359">
        <v>251528</v>
      </c>
      <c r="G2359" t="s">
        <v>66</v>
      </c>
      <c r="H2359" t="s">
        <v>147</v>
      </c>
      <c r="I2359" t="s">
        <v>77</v>
      </c>
      <c r="J2359">
        <v>75</v>
      </c>
      <c r="K2359" t="s">
        <v>478</v>
      </c>
      <c r="L2359">
        <v>1</v>
      </c>
      <c r="M2359" t="s">
        <v>131</v>
      </c>
      <c r="N2359" t="s">
        <v>333</v>
      </c>
      <c r="O2359" t="s">
        <v>1091</v>
      </c>
      <c r="P2359">
        <v>250</v>
      </c>
      <c r="Q2359">
        <v>66</v>
      </c>
      <c r="R2359">
        <v>29</v>
      </c>
      <c r="S2359">
        <v>59</v>
      </c>
      <c r="T2359">
        <v>64</v>
      </c>
      <c r="U2359">
        <v>32</v>
      </c>
      <c r="V2359">
        <v>258</v>
      </c>
      <c r="W2359">
        <v>60</v>
      </c>
      <c r="X2359">
        <v>47</v>
      </c>
      <c r="Y2359">
        <v>29</v>
      </c>
      <c r="Z2359">
        <v>60</v>
      </c>
      <c r="AA2359">
        <v>62</v>
      </c>
      <c r="AB2359">
        <v>397</v>
      </c>
      <c r="AC2359">
        <v>92</v>
      </c>
      <c r="AD2359">
        <v>93</v>
      </c>
      <c r="AE2359">
        <v>74</v>
      </c>
      <c r="AF2359">
        <v>69</v>
      </c>
      <c r="AG2359">
        <v>69</v>
      </c>
      <c r="AH2359">
        <v>318</v>
      </c>
      <c r="AI2359">
        <v>56</v>
      </c>
      <c r="AJ2359">
        <v>86</v>
      </c>
      <c r="AK2359">
        <v>79</v>
      </c>
      <c r="AL2359">
        <v>68</v>
      </c>
      <c r="AM2359">
        <v>29</v>
      </c>
      <c r="AN2359">
        <v>283</v>
      </c>
      <c r="AO2359">
        <v>68</v>
      </c>
      <c r="AP2359">
        <v>77</v>
      </c>
      <c r="AQ2359">
        <v>62</v>
      </c>
      <c r="AR2359">
        <v>34</v>
      </c>
      <c r="AS2359">
        <v>42</v>
      </c>
      <c r="AT2359">
        <v>63</v>
      </c>
      <c r="AU2359">
        <v>219</v>
      </c>
      <c r="AV2359">
        <v>75</v>
      </c>
      <c r="AW2359">
        <v>73</v>
      </c>
      <c r="AX2359">
        <v>71</v>
      </c>
      <c r="AY2359">
        <v>47</v>
      </c>
      <c r="AZ2359">
        <v>13</v>
      </c>
      <c r="BA2359">
        <v>9</v>
      </c>
      <c r="BB2359">
        <v>7</v>
      </c>
      <c r="BC2359">
        <v>9</v>
      </c>
      <c r="BD2359">
        <v>9</v>
      </c>
      <c r="BE2359">
        <v>1772</v>
      </c>
      <c r="BF2359">
        <v>393</v>
      </c>
      <c r="BG2359">
        <v>1</v>
      </c>
      <c r="BH2359">
        <v>93</v>
      </c>
      <c r="BI2359">
        <v>37</v>
      </c>
      <c r="BJ2359">
        <v>55</v>
      </c>
      <c r="BK2359">
        <v>63</v>
      </c>
      <c r="BL2359">
        <v>73</v>
      </c>
    </row>
    <row r="2360" spans="1:64" ht="30" x14ac:dyDescent="0.25">
      <c r="A2360" t="s">
        <v>5202</v>
      </c>
      <c r="B2360">
        <v>23</v>
      </c>
      <c r="C2360">
        <v>75</v>
      </c>
      <c r="D2360">
        <v>82</v>
      </c>
      <c r="E2360" s="1" t="s">
        <v>5203</v>
      </c>
      <c r="F2360">
        <v>251942</v>
      </c>
      <c r="G2360" t="s">
        <v>426</v>
      </c>
      <c r="H2360" t="s">
        <v>253</v>
      </c>
      <c r="I2360" t="s">
        <v>68</v>
      </c>
      <c r="J2360">
        <v>75</v>
      </c>
      <c r="K2360" t="s">
        <v>415</v>
      </c>
      <c r="L2360">
        <v>7</v>
      </c>
      <c r="M2360" t="s">
        <v>613</v>
      </c>
      <c r="N2360" t="s">
        <v>443</v>
      </c>
      <c r="O2360" t="s">
        <v>534</v>
      </c>
      <c r="P2360">
        <v>318</v>
      </c>
      <c r="Q2360">
        <v>75</v>
      </c>
      <c r="R2360">
        <v>59</v>
      </c>
      <c r="S2360">
        <v>68</v>
      </c>
      <c r="T2360">
        <v>72</v>
      </c>
      <c r="U2360" t="s">
        <v>5060</v>
      </c>
      <c r="V2360">
        <v>341</v>
      </c>
      <c r="W2360">
        <v>73</v>
      </c>
      <c r="X2360">
        <v>71</v>
      </c>
      <c r="Y2360" t="s">
        <v>2745</v>
      </c>
      <c r="Z2360" t="s">
        <v>265</v>
      </c>
      <c r="AA2360">
        <v>75</v>
      </c>
      <c r="AB2360">
        <v>357</v>
      </c>
      <c r="AC2360">
        <v>77</v>
      </c>
      <c r="AD2360">
        <v>74</v>
      </c>
      <c r="AE2360">
        <v>69</v>
      </c>
      <c r="AF2360">
        <v>68</v>
      </c>
      <c r="AG2360">
        <v>69</v>
      </c>
      <c r="AH2360">
        <v>360</v>
      </c>
      <c r="AI2360" t="s">
        <v>203</v>
      </c>
      <c r="AJ2360">
        <v>78</v>
      </c>
      <c r="AK2360">
        <v>80</v>
      </c>
      <c r="AL2360">
        <v>70</v>
      </c>
      <c r="AM2360" t="s">
        <v>2002</v>
      </c>
      <c r="AN2360">
        <v>360</v>
      </c>
      <c r="AO2360">
        <v>82</v>
      </c>
      <c r="AP2360">
        <v>71</v>
      </c>
      <c r="AQ2360">
        <v>74</v>
      </c>
      <c r="AR2360" t="s">
        <v>3308</v>
      </c>
      <c r="AS2360">
        <v>68</v>
      </c>
      <c r="AT2360" t="s">
        <v>402</v>
      </c>
      <c r="AU2360">
        <v>207</v>
      </c>
      <c r="AV2360">
        <v>66</v>
      </c>
      <c r="AW2360">
        <v>70</v>
      </c>
      <c r="AX2360">
        <v>71</v>
      </c>
      <c r="AY2360">
        <v>62</v>
      </c>
      <c r="AZ2360">
        <v>14</v>
      </c>
      <c r="BA2360">
        <v>13</v>
      </c>
      <c r="BB2360">
        <v>14</v>
      </c>
      <c r="BC2360">
        <v>13</v>
      </c>
      <c r="BD2360">
        <v>8</v>
      </c>
      <c r="BE2360">
        <v>2005</v>
      </c>
      <c r="BF2360">
        <v>424</v>
      </c>
      <c r="BG2360">
        <v>1</v>
      </c>
      <c r="BH2360">
        <v>75</v>
      </c>
      <c r="BI2360">
        <v>62</v>
      </c>
      <c r="BJ2360">
        <v>70</v>
      </c>
      <c r="BK2360">
        <v>73</v>
      </c>
      <c r="BL2360">
        <v>69</v>
      </c>
    </row>
    <row r="2361" spans="1:64" ht="30" x14ac:dyDescent="0.25">
      <c r="A2361" t="s">
        <v>5204</v>
      </c>
      <c r="B2361">
        <v>23</v>
      </c>
      <c r="C2361">
        <v>71</v>
      </c>
      <c r="D2361">
        <v>77</v>
      </c>
      <c r="E2361" s="1" t="s">
        <v>4535</v>
      </c>
      <c r="F2361">
        <v>252000</v>
      </c>
      <c r="G2361" t="s">
        <v>90</v>
      </c>
      <c r="H2361" t="s">
        <v>105</v>
      </c>
      <c r="I2361" t="s">
        <v>77</v>
      </c>
      <c r="J2361">
        <v>71</v>
      </c>
      <c r="K2361" t="s">
        <v>130</v>
      </c>
      <c r="L2361">
        <v>6</v>
      </c>
      <c r="M2361" t="s">
        <v>706</v>
      </c>
      <c r="N2361" t="s">
        <v>132</v>
      </c>
      <c r="O2361" t="s">
        <v>1694</v>
      </c>
      <c r="P2361">
        <v>298</v>
      </c>
      <c r="Q2361">
        <v>67</v>
      </c>
      <c r="R2361">
        <v>53</v>
      </c>
      <c r="S2361">
        <v>62</v>
      </c>
      <c r="T2361">
        <v>69</v>
      </c>
      <c r="U2361">
        <v>47</v>
      </c>
      <c r="V2361">
        <v>302</v>
      </c>
      <c r="W2361">
        <v>69</v>
      </c>
      <c r="X2361">
        <v>63</v>
      </c>
      <c r="Y2361">
        <v>38</v>
      </c>
      <c r="Z2361">
        <v>64</v>
      </c>
      <c r="AA2361">
        <v>68</v>
      </c>
      <c r="AB2361">
        <v>370</v>
      </c>
      <c r="AC2361">
        <v>78</v>
      </c>
      <c r="AD2361">
        <v>76</v>
      </c>
      <c r="AE2361">
        <v>74</v>
      </c>
      <c r="AF2361">
        <v>69</v>
      </c>
      <c r="AG2361">
        <v>73</v>
      </c>
      <c r="AH2361">
        <v>321</v>
      </c>
      <c r="AI2361">
        <v>59</v>
      </c>
      <c r="AJ2361">
        <v>74</v>
      </c>
      <c r="AK2361">
        <v>71</v>
      </c>
      <c r="AL2361">
        <v>62</v>
      </c>
      <c r="AM2361">
        <v>55</v>
      </c>
      <c r="AN2361">
        <v>312</v>
      </c>
      <c r="AO2361">
        <v>68</v>
      </c>
      <c r="AP2361">
        <v>69</v>
      </c>
      <c r="AQ2361">
        <v>67</v>
      </c>
      <c r="AR2361">
        <v>65</v>
      </c>
      <c r="AS2361">
        <v>43</v>
      </c>
      <c r="AT2361">
        <v>67</v>
      </c>
      <c r="AU2361">
        <v>205</v>
      </c>
      <c r="AV2361">
        <v>68</v>
      </c>
      <c r="AW2361">
        <v>69</v>
      </c>
      <c r="AX2361">
        <v>68</v>
      </c>
      <c r="AY2361">
        <v>53</v>
      </c>
      <c r="AZ2361">
        <v>11</v>
      </c>
      <c r="BA2361">
        <v>10</v>
      </c>
      <c r="BB2361">
        <v>13</v>
      </c>
      <c r="BC2361">
        <v>13</v>
      </c>
      <c r="BD2361">
        <v>6</v>
      </c>
      <c r="BE2361">
        <v>1861</v>
      </c>
      <c r="BF2361">
        <v>400</v>
      </c>
      <c r="BG2361">
        <v>1</v>
      </c>
      <c r="BH2361">
        <v>77</v>
      </c>
      <c r="BI2361">
        <v>55</v>
      </c>
      <c r="BJ2361">
        <v>65</v>
      </c>
      <c r="BK2361">
        <v>69</v>
      </c>
      <c r="BL2361">
        <v>68</v>
      </c>
    </row>
    <row r="2362" spans="1:64" ht="30" x14ac:dyDescent="0.25">
      <c r="A2362" t="s">
        <v>5205</v>
      </c>
      <c r="B2362">
        <v>21</v>
      </c>
      <c r="C2362" t="s">
        <v>595</v>
      </c>
      <c r="D2362" t="s">
        <v>199</v>
      </c>
      <c r="E2362" s="1" t="s">
        <v>5206</v>
      </c>
      <c r="F2362">
        <v>252033</v>
      </c>
      <c r="G2362" t="s">
        <v>146</v>
      </c>
      <c r="H2362" t="s">
        <v>91</v>
      </c>
      <c r="I2362" t="s">
        <v>68</v>
      </c>
      <c r="J2362">
        <v>68</v>
      </c>
      <c r="K2362" t="s">
        <v>406</v>
      </c>
      <c r="L2362">
        <v>10</v>
      </c>
      <c r="M2362" t="s">
        <v>1157</v>
      </c>
      <c r="N2362" t="s">
        <v>338</v>
      </c>
      <c r="O2362" t="s">
        <v>2042</v>
      </c>
      <c r="P2362">
        <v>281</v>
      </c>
      <c r="Q2362">
        <v>68</v>
      </c>
      <c r="R2362" t="s">
        <v>960</v>
      </c>
      <c r="S2362">
        <v>56</v>
      </c>
      <c r="T2362" t="s">
        <v>740</v>
      </c>
      <c r="U2362" t="s">
        <v>5207</v>
      </c>
      <c r="V2362">
        <v>290</v>
      </c>
      <c r="W2362">
        <v>69</v>
      </c>
      <c r="X2362" t="s">
        <v>1513</v>
      </c>
      <c r="Y2362" t="s">
        <v>5208</v>
      </c>
      <c r="Z2362" t="s">
        <v>1513</v>
      </c>
      <c r="AA2362">
        <v>66</v>
      </c>
      <c r="AB2362">
        <v>343</v>
      </c>
      <c r="AC2362">
        <v>74</v>
      </c>
      <c r="AD2362">
        <v>75</v>
      </c>
      <c r="AE2362">
        <v>64</v>
      </c>
      <c r="AF2362" t="s">
        <v>978</v>
      </c>
      <c r="AG2362">
        <v>66</v>
      </c>
      <c r="AH2362">
        <v>303</v>
      </c>
      <c r="AI2362" t="s">
        <v>5209</v>
      </c>
      <c r="AJ2362" t="s">
        <v>304</v>
      </c>
      <c r="AK2362" t="s">
        <v>1775</v>
      </c>
      <c r="AL2362" t="s">
        <v>2140</v>
      </c>
      <c r="AM2362" t="s">
        <v>1745</v>
      </c>
      <c r="AN2362">
        <v>300</v>
      </c>
      <c r="AO2362" t="s">
        <v>5210</v>
      </c>
      <c r="AP2362">
        <v>65</v>
      </c>
      <c r="AQ2362">
        <v>54</v>
      </c>
      <c r="AR2362" t="s">
        <v>1735</v>
      </c>
      <c r="AS2362" t="s">
        <v>5211</v>
      </c>
      <c r="AT2362">
        <v>64</v>
      </c>
      <c r="AU2362">
        <v>185</v>
      </c>
      <c r="AV2362">
        <v>58</v>
      </c>
      <c r="AW2362">
        <v>64</v>
      </c>
      <c r="AX2362">
        <v>63</v>
      </c>
      <c r="AY2362">
        <v>42</v>
      </c>
      <c r="AZ2362">
        <v>7</v>
      </c>
      <c r="BA2362">
        <v>11</v>
      </c>
      <c r="BB2362">
        <v>7</v>
      </c>
      <c r="BC2362">
        <v>9</v>
      </c>
      <c r="BD2362">
        <v>8</v>
      </c>
      <c r="BE2362">
        <v>1744</v>
      </c>
      <c r="BF2362">
        <v>381</v>
      </c>
      <c r="BG2362">
        <v>1</v>
      </c>
      <c r="BH2362">
        <v>75</v>
      </c>
      <c r="BI2362">
        <v>48</v>
      </c>
      <c r="BJ2362">
        <v>62</v>
      </c>
      <c r="BK2362">
        <v>67</v>
      </c>
      <c r="BL2362">
        <v>62</v>
      </c>
    </row>
    <row r="2363" spans="1:64" ht="30" x14ac:dyDescent="0.25">
      <c r="A2363" t="s">
        <v>5212</v>
      </c>
      <c r="B2363">
        <v>22</v>
      </c>
      <c r="C2363">
        <v>68</v>
      </c>
      <c r="D2363">
        <v>77</v>
      </c>
      <c r="E2363" s="1" t="s">
        <v>5213</v>
      </c>
      <c r="F2363">
        <v>252290</v>
      </c>
      <c r="G2363" t="s">
        <v>90</v>
      </c>
      <c r="H2363" t="s">
        <v>98</v>
      </c>
      <c r="I2363" t="s">
        <v>68</v>
      </c>
      <c r="J2363">
        <v>70</v>
      </c>
      <c r="K2363" t="s">
        <v>195</v>
      </c>
      <c r="L2363">
        <v>9</v>
      </c>
      <c r="M2363" t="s">
        <v>726</v>
      </c>
      <c r="N2363" t="s">
        <v>338</v>
      </c>
      <c r="O2363" t="s">
        <v>1448</v>
      </c>
      <c r="P2363">
        <v>293</v>
      </c>
      <c r="Q2363">
        <v>59</v>
      </c>
      <c r="R2363">
        <v>55</v>
      </c>
      <c r="S2363">
        <v>51</v>
      </c>
      <c r="T2363">
        <v>77</v>
      </c>
      <c r="U2363">
        <v>51</v>
      </c>
      <c r="V2363">
        <v>334</v>
      </c>
      <c r="W2363">
        <v>61</v>
      </c>
      <c r="X2363">
        <v>68</v>
      </c>
      <c r="Y2363">
        <v>67</v>
      </c>
      <c r="Z2363">
        <v>70</v>
      </c>
      <c r="AA2363">
        <v>68</v>
      </c>
      <c r="AB2363">
        <v>334</v>
      </c>
      <c r="AC2363">
        <v>63</v>
      </c>
      <c r="AD2363">
        <v>64</v>
      </c>
      <c r="AE2363">
        <v>71</v>
      </c>
      <c r="AF2363">
        <v>62</v>
      </c>
      <c r="AG2363">
        <v>74</v>
      </c>
      <c r="AH2363">
        <v>311</v>
      </c>
      <c r="AI2363">
        <v>62</v>
      </c>
      <c r="AJ2363">
        <v>55</v>
      </c>
      <c r="AK2363">
        <v>75</v>
      </c>
      <c r="AL2363">
        <v>51</v>
      </c>
      <c r="AM2363">
        <v>68</v>
      </c>
      <c r="AN2363">
        <v>318</v>
      </c>
      <c r="AO2363">
        <v>55</v>
      </c>
      <c r="AP2363">
        <v>61</v>
      </c>
      <c r="AQ2363">
        <v>68</v>
      </c>
      <c r="AR2363">
        <v>70</v>
      </c>
      <c r="AS2363">
        <v>64</v>
      </c>
      <c r="AT2363">
        <v>65</v>
      </c>
      <c r="AU2363">
        <v>181</v>
      </c>
      <c r="AV2363">
        <v>60</v>
      </c>
      <c r="AW2363">
        <v>60</v>
      </c>
      <c r="AX2363">
        <v>61</v>
      </c>
      <c r="AY2363">
        <v>44</v>
      </c>
      <c r="AZ2363">
        <v>5</v>
      </c>
      <c r="BA2363">
        <v>9</v>
      </c>
      <c r="BB2363">
        <v>13</v>
      </c>
      <c r="BC2363">
        <v>7</v>
      </c>
      <c r="BD2363">
        <v>10</v>
      </c>
      <c r="BE2363">
        <v>1815</v>
      </c>
      <c r="BF2363">
        <v>376</v>
      </c>
      <c r="BG2363">
        <v>1</v>
      </c>
      <c r="BH2363">
        <v>64</v>
      </c>
      <c r="BI2363">
        <v>60</v>
      </c>
      <c r="BJ2363">
        <v>70</v>
      </c>
      <c r="BK2363">
        <v>65</v>
      </c>
      <c r="BL2363">
        <v>59</v>
      </c>
    </row>
    <row r="2364" spans="1:64" ht="30" x14ac:dyDescent="0.25">
      <c r="A2364" t="s">
        <v>5214</v>
      </c>
      <c r="B2364">
        <v>24</v>
      </c>
      <c r="C2364" t="s">
        <v>598</v>
      </c>
      <c r="D2364" t="s">
        <v>445</v>
      </c>
      <c r="E2364" s="1" t="s">
        <v>2170</v>
      </c>
      <c r="F2364">
        <v>252316</v>
      </c>
      <c r="G2364" t="s">
        <v>494</v>
      </c>
      <c r="H2364" t="s">
        <v>67</v>
      </c>
      <c r="I2364" t="s">
        <v>68</v>
      </c>
      <c r="J2364">
        <v>74</v>
      </c>
      <c r="K2364" t="s">
        <v>189</v>
      </c>
      <c r="L2364">
        <v>5</v>
      </c>
      <c r="M2364" t="s">
        <v>2124</v>
      </c>
      <c r="N2364" t="s">
        <v>869</v>
      </c>
      <c r="O2364" t="s">
        <v>1988</v>
      </c>
      <c r="P2364">
        <v>233</v>
      </c>
      <c r="Q2364">
        <v>29</v>
      </c>
      <c r="R2364">
        <v>30</v>
      </c>
      <c r="S2364" t="s">
        <v>832</v>
      </c>
      <c r="T2364">
        <v>67</v>
      </c>
      <c r="U2364">
        <v>36</v>
      </c>
      <c r="V2364">
        <v>240</v>
      </c>
      <c r="W2364">
        <v>59</v>
      </c>
      <c r="X2364">
        <v>28</v>
      </c>
      <c r="Y2364">
        <v>26</v>
      </c>
      <c r="Z2364">
        <v>63</v>
      </c>
      <c r="AA2364">
        <v>64</v>
      </c>
      <c r="AB2364">
        <v>320</v>
      </c>
      <c r="AC2364">
        <v>62</v>
      </c>
      <c r="AD2364">
        <v>66</v>
      </c>
      <c r="AE2364" t="s">
        <v>2516</v>
      </c>
      <c r="AF2364" t="s">
        <v>449</v>
      </c>
      <c r="AG2364">
        <v>55</v>
      </c>
      <c r="AH2364">
        <v>296</v>
      </c>
      <c r="AI2364">
        <v>43</v>
      </c>
      <c r="AJ2364">
        <v>80</v>
      </c>
      <c r="AK2364">
        <v>66</v>
      </c>
      <c r="AL2364" t="s">
        <v>521</v>
      </c>
      <c r="AM2364">
        <v>28</v>
      </c>
      <c r="AN2364">
        <v>264</v>
      </c>
      <c r="AO2364">
        <v>74</v>
      </c>
      <c r="AP2364" t="s">
        <v>447</v>
      </c>
      <c r="AQ2364">
        <v>37</v>
      </c>
      <c r="AR2364">
        <v>55</v>
      </c>
      <c r="AS2364">
        <v>28</v>
      </c>
      <c r="AT2364">
        <v>72</v>
      </c>
      <c r="AU2364">
        <v>216</v>
      </c>
      <c r="AV2364" t="s">
        <v>598</v>
      </c>
      <c r="AW2364">
        <v>73</v>
      </c>
      <c r="AX2364">
        <v>71</v>
      </c>
      <c r="AY2364">
        <v>47</v>
      </c>
      <c r="AZ2364">
        <v>5</v>
      </c>
      <c r="BA2364">
        <v>12</v>
      </c>
      <c r="BB2364">
        <v>12</v>
      </c>
      <c r="BC2364">
        <v>6</v>
      </c>
      <c r="BD2364">
        <v>12</v>
      </c>
      <c r="BE2364">
        <v>1616</v>
      </c>
      <c r="BF2364">
        <v>358</v>
      </c>
      <c r="BG2364">
        <v>1</v>
      </c>
      <c r="BH2364">
        <v>64</v>
      </c>
      <c r="BI2364">
        <v>33</v>
      </c>
      <c r="BJ2364">
        <v>52</v>
      </c>
      <c r="BK2364">
        <v>62</v>
      </c>
      <c r="BL2364">
        <v>72</v>
      </c>
    </row>
    <row r="2365" spans="1:64" ht="30" x14ac:dyDescent="0.25">
      <c r="A2365" t="s">
        <v>5215</v>
      </c>
      <c r="B2365">
        <v>23</v>
      </c>
      <c r="C2365" t="s">
        <v>1965</v>
      </c>
      <c r="D2365" t="s">
        <v>621</v>
      </c>
      <c r="E2365" s="1" t="s">
        <v>3604</v>
      </c>
      <c r="F2365">
        <v>252442</v>
      </c>
      <c r="G2365" t="s">
        <v>283</v>
      </c>
      <c r="H2365" t="s">
        <v>156</v>
      </c>
      <c r="I2365" t="s">
        <v>68</v>
      </c>
      <c r="J2365">
        <v>71</v>
      </c>
      <c r="K2365" t="s">
        <v>406</v>
      </c>
      <c r="L2365">
        <v>7</v>
      </c>
      <c r="M2365" t="s">
        <v>431</v>
      </c>
      <c r="N2365" t="s">
        <v>79</v>
      </c>
      <c r="O2365" t="s">
        <v>230</v>
      </c>
      <c r="P2365">
        <v>278</v>
      </c>
      <c r="Q2365" t="s">
        <v>1966</v>
      </c>
      <c r="R2365">
        <v>38</v>
      </c>
      <c r="S2365">
        <v>64</v>
      </c>
      <c r="T2365">
        <v>65</v>
      </c>
      <c r="U2365">
        <v>48</v>
      </c>
      <c r="V2365">
        <v>289</v>
      </c>
      <c r="W2365">
        <v>64</v>
      </c>
      <c r="X2365">
        <v>48</v>
      </c>
      <c r="Y2365">
        <v>45</v>
      </c>
      <c r="Z2365" t="s">
        <v>469</v>
      </c>
      <c r="AA2365" t="s">
        <v>370</v>
      </c>
      <c r="AB2365">
        <v>334</v>
      </c>
      <c r="AC2365">
        <v>70</v>
      </c>
      <c r="AD2365">
        <v>81</v>
      </c>
      <c r="AE2365">
        <v>59</v>
      </c>
      <c r="AF2365">
        <v>63</v>
      </c>
      <c r="AG2365">
        <v>61</v>
      </c>
      <c r="AH2365">
        <v>341</v>
      </c>
      <c r="AI2365">
        <v>64</v>
      </c>
      <c r="AJ2365" t="s">
        <v>879</v>
      </c>
      <c r="AK2365">
        <v>81</v>
      </c>
      <c r="AL2365" t="s">
        <v>661</v>
      </c>
      <c r="AM2365">
        <v>50</v>
      </c>
      <c r="AN2365">
        <v>307</v>
      </c>
      <c r="AO2365">
        <v>70</v>
      </c>
      <c r="AP2365" t="s">
        <v>740</v>
      </c>
      <c r="AQ2365">
        <v>61</v>
      </c>
      <c r="AR2365">
        <v>58</v>
      </c>
      <c r="AS2365">
        <v>51</v>
      </c>
      <c r="AT2365">
        <v>55</v>
      </c>
      <c r="AU2365">
        <v>207</v>
      </c>
      <c r="AV2365" t="s">
        <v>5210</v>
      </c>
      <c r="AW2365" t="s">
        <v>370</v>
      </c>
      <c r="AX2365" t="s">
        <v>468</v>
      </c>
      <c r="AY2365">
        <v>46</v>
      </c>
      <c r="AZ2365">
        <v>7</v>
      </c>
      <c r="BA2365">
        <v>12</v>
      </c>
      <c r="BB2365">
        <v>9</v>
      </c>
      <c r="BC2365">
        <v>12</v>
      </c>
      <c r="BD2365">
        <v>6</v>
      </c>
      <c r="BE2365">
        <v>1802</v>
      </c>
      <c r="BF2365">
        <v>392</v>
      </c>
      <c r="BG2365">
        <v>1</v>
      </c>
      <c r="BH2365">
        <v>76</v>
      </c>
      <c r="BI2365">
        <v>48</v>
      </c>
      <c r="BJ2365">
        <v>61</v>
      </c>
      <c r="BK2365">
        <v>64</v>
      </c>
      <c r="BL2365">
        <v>69</v>
      </c>
    </row>
    <row r="2366" spans="1:64" ht="45" x14ac:dyDescent="0.25">
      <c r="A2366" t="s">
        <v>5216</v>
      </c>
      <c r="B2366">
        <v>21</v>
      </c>
      <c r="C2366">
        <v>75</v>
      </c>
      <c r="D2366">
        <v>81</v>
      </c>
      <c r="E2366" s="1" t="s">
        <v>5217</v>
      </c>
      <c r="F2366">
        <v>252541</v>
      </c>
      <c r="G2366" t="s">
        <v>112</v>
      </c>
      <c r="H2366" t="s">
        <v>98</v>
      </c>
      <c r="I2366" t="s">
        <v>68</v>
      </c>
      <c r="J2366">
        <v>76</v>
      </c>
      <c r="K2366" t="s">
        <v>229</v>
      </c>
      <c r="L2366">
        <v>6</v>
      </c>
      <c r="M2366" t="s">
        <v>567</v>
      </c>
      <c r="N2366" t="s">
        <v>132</v>
      </c>
      <c r="O2366" t="s">
        <v>2098</v>
      </c>
      <c r="P2366">
        <v>305</v>
      </c>
      <c r="Q2366">
        <v>68</v>
      </c>
      <c r="R2366">
        <v>55</v>
      </c>
      <c r="S2366">
        <v>58</v>
      </c>
      <c r="T2366">
        <v>77</v>
      </c>
      <c r="U2366">
        <v>47</v>
      </c>
      <c r="V2366">
        <v>347</v>
      </c>
      <c r="W2366">
        <v>75</v>
      </c>
      <c r="X2366">
        <v>66</v>
      </c>
      <c r="Y2366">
        <v>57</v>
      </c>
      <c r="Z2366">
        <v>74</v>
      </c>
      <c r="AA2366">
        <v>75</v>
      </c>
      <c r="AB2366">
        <v>351</v>
      </c>
      <c r="AC2366">
        <v>65</v>
      </c>
      <c r="AD2366">
        <v>66</v>
      </c>
      <c r="AE2366">
        <v>76</v>
      </c>
      <c r="AF2366">
        <v>73</v>
      </c>
      <c r="AG2366">
        <v>71</v>
      </c>
      <c r="AH2366">
        <v>321</v>
      </c>
      <c r="AI2366">
        <v>61</v>
      </c>
      <c r="AJ2366">
        <v>65</v>
      </c>
      <c r="AK2366">
        <v>77</v>
      </c>
      <c r="AL2366">
        <v>60</v>
      </c>
      <c r="AM2366">
        <v>58</v>
      </c>
      <c r="AN2366">
        <v>343</v>
      </c>
      <c r="AO2366">
        <v>75</v>
      </c>
      <c r="AP2366">
        <v>75</v>
      </c>
      <c r="AQ2366">
        <v>64</v>
      </c>
      <c r="AR2366">
        <v>74</v>
      </c>
      <c r="AS2366">
        <v>55</v>
      </c>
      <c r="AT2366">
        <v>74</v>
      </c>
      <c r="AU2366">
        <v>211</v>
      </c>
      <c r="AV2366">
        <v>72</v>
      </c>
      <c r="AW2366">
        <v>73</v>
      </c>
      <c r="AX2366">
        <v>66</v>
      </c>
      <c r="AY2366">
        <v>48</v>
      </c>
      <c r="AZ2366">
        <v>11</v>
      </c>
      <c r="BA2366">
        <v>6</v>
      </c>
      <c r="BB2366">
        <v>7</v>
      </c>
      <c r="BC2366">
        <v>14</v>
      </c>
      <c r="BD2366">
        <v>10</v>
      </c>
      <c r="BE2366">
        <v>1926</v>
      </c>
      <c r="BF2366">
        <v>410</v>
      </c>
      <c r="BG2366">
        <v>2</v>
      </c>
      <c r="BH2366">
        <v>66</v>
      </c>
      <c r="BI2366">
        <v>57</v>
      </c>
      <c r="BJ2366">
        <v>73</v>
      </c>
      <c r="BK2366">
        <v>75</v>
      </c>
      <c r="BL2366">
        <v>71</v>
      </c>
    </row>
    <row r="2367" spans="1:64" ht="60" x14ac:dyDescent="0.25">
      <c r="A2367" t="s">
        <v>5218</v>
      </c>
      <c r="B2367">
        <v>21</v>
      </c>
      <c r="C2367">
        <v>64</v>
      </c>
      <c r="D2367">
        <v>74</v>
      </c>
      <c r="E2367" s="1" t="s">
        <v>5219</v>
      </c>
      <c r="F2367">
        <v>252773</v>
      </c>
      <c r="G2367" t="s">
        <v>2883</v>
      </c>
      <c r="H2367" t="s">
        <v>853</v>
      </c>
      <c r="I2367" t="s">
        <v>68</v>
      </c>
      <c r="J2367">
        <v>64</v>
      </c>
      <c r="K2367" t="s">
        <v>508</v>
      </c>
      <c r="L2367">
        <v>10</v>
      </c>
      <c r="M2367" t="s">
        <v>1971</v>
      </c>
      <c r="N2367" t="s">
        <v>248</v>
      </c>
      <c r="O2367" t="s">
        <v>94</v>
      </c>
      <c r="P2367">
        <v>85</v>
      </c>
      <c r="Q2367">
        <v>13</v>
      </c>
      <c r="R2367">
        <v>10</v>
      </c>
      <c r="S2367">
        <v>12</v>
      </c>
      <c r="T2367">
        <v>40</v>
      </c>
      <c r="U2367">
        <v>10</v>
      </c>
      <c r="V2367">
        <v>102</v>
      </c>
      <c r="W2367">
        <v>13</v>
      </c>
      <c r="X2367">
        <v>14</v>
      </c>
      <c r="Y2367">
        <v>14</v>
      </c>
      <c r="Z2367">
        <v>41</v>
      </c>
      <c r="AA2367">
        <v>20</v>
      </c>
      <c r="AB2367">
        <v>206</v>
      </c>
      <c r="AC2367">
        <v>26</v>
      </c>
      <c r="AD2367">
        <v>35</v>
      </c>
      <c r="AE2367">
        <v>37</v>
      </c>
      <c r="AF2367">
        <v>59</v>
      </c>
      <c r="AG2367">
        <v>49</v>
      </c>
      <c r="AH2367">
        <v>195</v>
      </c>
      <c r="AI2367">
        <v>46</v>
      </c>
      <c r="AJ2367">
        <v>55</v>
      </c>
      <c r="AK2367">
        <v>21</v>
      </c>
      <c r="AL2367">
        <v>63</v>
      </c>
      <c r="AM2367">
        <v>10</v>
      </c>
      <c r="AN2367">
        <v>100</v>
      </c>
      <c r="AO2367">
        <v>20</v>
      </c>
      <c r="AP2367">
        <v>12</v>
      </c>
      <c r="AQ2367">
        <v>10</v>
      </c>
      <c r="AR2367">
        <v>48</v>
      </c>
      <c r="AS2367">
        <v>10</v>
      </c>
      <c r="AT2367">
        <v>44</v>
      </c>
      <c r="AU2367">
        <v>34</v>
      </c>
      <c r="AV2367">
        <v>10</v>
      </c>
      <c r="AW2367">
        <v>10</v>
      </c>
      <c r="AX2367">
        <v>14</v>
      </c>
      <c r="AY2367">
        <v>316</v>
      </c>
      <c r="AZ2367">
        <v>65</v>
      </c>
      <c r="BA2367">
        <v>62</v>
      </c>
      <c r="BB2367">
        <v>61</v>
      </c>
      <c r="BC2367">
        <v>62</v>
      </c>
      <c r="BD2367">
        <v>66</v>
      </c>
      <c r="BE2367">
        <v>1038</v>
      </c>
      <c r="BF2367">
        <v>346</v>
      </c>
      <c r="BG2367">
        <v>1</v>
      </c>
      <c r="BH2367">
        <v>65</v>
      </c>
      <c r="BI2367">
        <v>62</v>
      </c>
      <c r="BJ2367">
        <v>61</v>
      </c>
      <c r="BK2367">
        <v>66</v>
      </c>
      <c r="BL2367">
        <v>30</v>
      </c>
    </row>
    <row r="2368" spans="1:64" ht="45" x14ac:dyDescent="0.25">
      <c r="A2368" t="s">
        <v>5220</v>
      </c>
      <c r="B2368">
        <v>21</v>
      </c>
      <c r="C2368">
        <v>72</v>
      </c>
      <c r="D2368">
        <v>81</v>
      </c>
      <c r="E2368" s="1" t="s">
        <v>4743</v>
      </c>
      <c r="F2368">
        <v>252865</v>
      </c>
      <c r="G2368" t="s">
        <v>97</v>
      </c>
      <c r="H2368" t="s">
        <v>98</v>
      </c>
      <c r="I2368" t="s">
        <v>68</v>
      </c>
      <c r="J2368">
        <v>74</v>
      </c>
      <c r="K2368" t="s">
        <v>69</v>
      </c>
      <c r="L2368">
        <v>9</v>
      </c>
      <c r="M2368" t="s">
        <v>247</v>
      </c>
      <c r="N2368" t="s">
        <v>191</v>
      </c>
      <c r="O2368" t="s">
        <v>4039</v>
      </c>
      <c r="P2368">
        <v>343</v>
      </c>
      <c r="Q2368">
        <v>73</v>
      </c>
      <c r="R2368">
        <v>75</v>
      </c>
      <c r="S2368">
        <v>57</v>
      </c>
      <c r="T2368">
        <v>73</v>
      </c>
      <c r="U2368">
        <v>65</v>
      </c>
      <c r="V2368">
        <v>367</v>
      </c>
      <c r="W2368">
        <v>73</v>
      </c>
      <c r="X2368">
        <v>71</v>
      </c>
      <c r="Y2368">
        <v>75</v>
      </c>
      <c r="Z2368">
        <v>74</v>
      </c>
      <c r="AA2368">
        <v>74</v>
      </c>
      <c r="AB2368">
        <v>342</v>
      </c>
      <c r="AC2368">
        <v>70</v>
      </c>
      <c r="AD2368">
        <v>69</v>
      </c>
      <c r="AE2368">
        <v>57</v>
      </c>
      <c r="AF2368">
        <v>72</v>
      </c>
      <c r="AG2368">
        <v>74</v>
      </c>
      <c r="AH2368">
        <v>324</v>
      </c>
      <c r="AI2368">
        <v>72</v>
      </c>
      <c r="AJ2368">
        <v>65</v>
      </c>
      <c r="AK2368">
        <v>56</v>
      </c>
      <c r="AL2368">
        <v>58</v>
      </c>
      <c r="AM2368">
        <v>73</v>
      </c>
      <c r="AN2368">
        <v>297</v>
      </c>
      <c r="AO2368">
        <v>44</v>
      </c>
      <c r="AP2368">
        <v>46</v>
      </c>
      <c r="AQ2368">
        <v>69</v>
      </c>
      <c r="AR2368">
        <v>70</v>
      </c>
      <c r="AS2368">
        <v>68</v>
      </c>
      <c r="AT2368">
        <v>59</v>
      </c>
      <c r="AU2368">
        <v>74</v>
      </c>
      <c r="AV2368">
        <v>43</v>
      </c>
      <c r="AW2368">
        <v>15</v>
      </c>
      <c r="AX2368">
        <v>16</v>
      </c>
      <c r="AY2368">
        <v>47</v>
      </c>
      <c r="AZ2368">
        <v>8</v>
      </c>
      <c r="BA2368">
        <v>10</v>
      </c>
      <c r="BB2368">
        <v>7</v>
      </c>
      <c r="BC2368">
        <v>12</v>
      </c>
      <c r="BD2368">
        <v>10</v>
      </c>
      <c r="BE2368">
        <v>1794</v>
      </c>
      <c r="BF2368">
        <v>375</v>
      </c>
      <c r="BG2368">
        <v>1</v>
      </c>
      <c r="BH2368">
        <v>69</v>
      </c>
      <c r="BI2368">
        <v>73</v>
      </c>
      <c r="BJ2368">
        <v>73</v>
      </c>
      <c r="BK2368">
        <v>71</v>
      </c>
      <c r="BL2368">
        <v>34</v>
      </c>
    </row>
    <row r="2369" spans="1:64" ht="60" x14ac:dyDescent="0.25">
      <c r="A2369" t="s">
        <v>5221</v>
      </c>
      <c r="B2369">
        <v>19</v>
      </c>
      <c r="C2369">
        <v>65</v>
      </c>
      <c r="D2369">
        <v>79</v>
      </c>
      <c r="E2369" s="1" t="s">
        <v>5222</v>
      </c>
      <c r="F2369">
        <v>252897</v>
      </c>
      <c r="G2369" t="s">
        <v>241</v>
      </c>
      <c r="H2369" t="s">
        <v>84</v>
      </c>
      <c r="I2369" t="s">
        <v>68</v>
      </c>
      <c r="J2369">
        <v>65</v>
      </c>
      <c r="K2369" t="s">
        <v>415</v>
      </c>
      <c r="L2369">
        <v>14</v>
      </c>
      <c r="M2369" t="s">
        <v>2984</v>
      </c>
      <c r="N2369" t="s">
        <v>967</v>
      </c>
      <c r="O2369" t="s">
        <v>72</v>
      </c>
      <c r="P2369">
        <v>237</v>
      </c>
      <c r="Q2369">
        <v>69</v>
      </c>
      <c r="R2369">
        <v>33</v>
      </c>
      <c r="S2369">
        <v>50</v>
      </c>
      <c r="T2369">
        <v>58</v>
      </c>
      <c r="U2369">
        <v>27</v>
      </c>
      <c r="V2369">
        <v>302</v>
      </c>
      <c r="W2369">
        <v>65</v>
      </c>
      <c r="X2369">
        <v>61</v>
      </c>
      <c r="Y2369">
        <v>54</v>
      </c>
      <c r="Z2369">
        <v>55</v>
      </c>
      <c r="AA2369">
        <v>67</v>
      </c>
      <c r="AB2369">
        <v>346</v>
      </c>
      <c r="AC2369">
        <v>74</v>
      </c>
      <c r="AD2369">
        <v>77</v>
      </c>
      <c r="AE2369">
        <v>71</v>
      </c>
      <c r="AF2369">
        <v>55</v>
      </c>
      <c r="AG2369">
        <v>69</v>
      </c>
      <c r="AH2369">
        <v>312</v>
      </c>
      <c r="AI2369">
        <v>66</v>
      </c>
      <c r="AJ2369">
        <v>67</v>
      </c>
      <c r="AK2369">
        <v>71</v>
      </c>
      <c r="AL2369">
        <v>65</v>
      </c>
      <c r="AM2369">
        <v>43</v>
      </c>
      <c r="AN2369">
        <v>279</v>
      </c>
      <c r="AO2369">
        <v>64</v>
      </c>
      <c r="AP2369">
        <v>56</v>
      </c>
      <c r="AQ2369">
        <v>57</v>
      </c>
      <c r="AR2369">
        <v>60</v>
      </c>
      <c r="AS2369">
        <v>42</v>
      </c>
      <c r="AT2369">
        <v>60</v>
      </c>
      <c r="AU2369">
        <v>172</v>
      </c>
      <c r="AV2369">
        <v>56</v>
      </c>
      <c r="AW2369">
        <v>59</v>
      </c>
      <c r="AX2369">
        <v>57</v>
      </c>
      <c r="AY2369">
        <v>47</v>
      </c>
      <c r="AZ2369">
        <v>13</v>
      </c>
      <c r="BA2369">
        <v>8</v>
      </c>
      <c r="BB2369">
        <v>9</v>
      </c>
      <c r="BC2369">
        <v>9</v>
      </c>
      <c r="BD2369">
        <v>8</v>
      </c>
      <c r="BE2369">
        <v>1695</v>
      </c>
      <c r="BF2369">
        <v>367</v>
      </c>
      <c r="BG2369">
        <v>1</v>
      </c>
      <c r="BH2369">
        <v>76</v>
      </c>
      <c r="BI2369">
        <v>43</v>
      </c>
      <c r="BJ2369">
        <v>60</v>
      </c>
      <c r="BK2369">
        <v>66</v>
      </c>
      <c r="BL2369">
        <v>56</v>
      </c>
    </row>
    <row r="2370" spans="1:64" ht="30" x14ac:dyDescent="0.25">
      <c r="A2370" t="s">
        <v>4297</v>
      </c>
      <c r="B2370">
        <v>24</v>
      </c>
      <c r="C2370">
        <v>76</v>
      </c>
      <c r="D2370">
        <v>79</v>
      </c>
      <c r="E2370" s="1" t="s">
        <v>4158</v>
      </c>
      <c r="F2370">
        <v>252931</v>
      </c>
      <c r="G2370" t="s">
        <v>97</v>
      </c>
      <c r="H2370" t="s">
        <v>67</v>
      </c>
      <c r="I2370" t="s">
        <v>68</v>
      </c>
      <c r="J2370">
        <v>78</v>
      </c>
      <c r="K2370" t="s">
        <v>69</v>
      </c>
      <c r="L2370">
        <v>3</v>
      </c>
      <c r="M2370" t="s">
        <v>592</v>
      </c>
      <c r="N2370" t="s">
        <v>291</v>
      </c>
      <c r="O2370" t="s">
        <v>2312</v>
      </c>
      <c r="P2370">
        <v>333</v>
      </c>
      <c r="Q2370">
        <v>66</v>
      </c>
      <c r="R2370">
        <v>70</v>
      </c>
      <c r="S2370">
        <v>53</v>
      </c>
      <c r="T2370">
        <v>72</v>
      </c>
      <c r="U2370">
        <v>72</v>
      </c>
      <c r="V2370">
        <v>375</v>
      </c>
      <c r="W2370">
        <v>85</v>
      </c>
      <c r="X2370">
        <v>70</v>
      </c>
      <c r="Y2370">
        <v>70</v>
      </c>
      <c r="Z2370">
        <v>71</v>
      </c>
      <c r="AA2370">
        <v>79</v>
      </c>
      <c r="AB2370">
        <v>414</v>
      </c>
      <c r="AC2370">
        <v>90</v>
      </c>
      <c r="AD2370">
        <v>75</v>
      </c>
      <c r="AE2370">
        <v>81</v>
      </c>
      <c r="AF2370">
        <v>77</v>
      </c>
      <c r="AG2370">
        <v>91</v>
      </c>
      <c r="AH2370">
        <v>368</v>
      </c>
      <c r="AI2370">
        <v>75</v>
      </c>
      <c r="AJ2370">
        <v>76</v>
      </c>
      <c r="AK2370">
        <v>74</v>
      </c>
      <c r="AL2370">
        <v>70</v>
      </c>
      <c r="AM2370">
        <v>73</v>
      </c>
      <c r="AN2370">
        <v>348</v>
      </c>
      <c r="AO2370">
        <v>72</v>
      </c>
      <c r="AP2370">
        <v>59</v>
      </c>
      <c r="AQ2370">
        <v>71</v>
      </c>
      <c r="AR2370">
        <v>72</v>
      </c>
      <c r="AS2370">
        <v>74</v>
      </c>
      <c r="AT2370">
        <v>76</v>
      </c>
      <c r="AU2370">
        <v>169</v>
      </c>
      <c r="AV2370">
        <v>60</v>
      </c>
      <c r="AW2370">
        <v>60</v>
      </c>
      <c r="AX2370">
        <v>49</v>
      </c>
      <c r="AY2370">
        <v>54</v>
      </c>
      <c r="AZ2370">
        <v>6</v>
      </c>
      <c r="BA2370">
        <v>11</v>
      </c>
      <c r="BB2370">
        <v>13</v>
      </c>
      <c r="BC2370">
        <v>10</v>
      </c>
      <c r="BD2370">
        <v>14</v>
      </c>
      <c r="BE2370">
        <v>2061</v>
      </c>
      <c r="BF2370">
        <v>436</v>
      </c>
      <c r="BG2370">
        <v>1</v>
      </c>
      <c r="BH2370">
        <v>82</v>
      </c>
      <c r="BI2370">
        <v>72</v>
      </c>
      <c r="BJ2370">
        <v>70</v>
      </c>
      <c r="BK2370">
        <v>82</v>
      </c>
      <c r="BL2370">
        <v>58</v>
      </c>
    </row>
    <row r="2371" spans="1:64" ht="30" x14ac:dyDescent="0.25">
      <c r="A2371" t="s">
        <v>5223</v>
      </c>
      <c r="B2371">
        <v>22</v>
      </c>
      <c r="C2371" t="s">
        <v>1495</v>
      </c>
      <c r="D2371">
        <v>74</v>
      </c>
      <c r="E2371" s="1" t="s">
        <v>2655</v>
      </c>
      <c r="F2371">
        <v>252999</v>
      </c>
      <c r="G2371" t="s">
        <v>90</v>
      </c>
      <c r="H2371" t="s">
        <v>84</v>
      </c>
      <c r="I2371" t="s">
        <v>77</v>
      </c>
      <c r="J2371">
        <v>65</v>
      </c>
      <c r="K2371" t="s">
        <v>478</v>
      </c>
      <c r="L2371">
        <v>9</v>
      </c>
      <c r="M2371" t="s">
        <v>2121</v>
      </c>
      <c r="N2371" t="s">
        <v>185</v>
      </c>
      <c r="O2371" t="s">
        <v>726</v>
      </c>
      <c r="P2371">
        <v>245</v>
      </c>
      <c r="Q2371" t="s">
        <v>1680</v>
      </c>
      <c r="R2371">
        <v>33</v>
      </c>
      <c r="S2371">
        <v>53</v>
      </c>
      <c r="T2371" t="s">
        <v>5224</v>
      </c>
      <c r="U2371">
        <v>41</v>
      </c>
      <c r="V2371">
        <v>255</v>
      </c>
      <c r="W2371" t="s">
        <v>171</v>
      </c>
      <c r="X2371">
        <v>50</v>
      </c>
      <c r="Y2371">
        <v>34</v>
      </c>
      <c r="Z2371">
        <v>51</v>
      </c>
      <c r="AA2371" t="s">
        <v>1681</v>
      </c>
      <c r="AB2371">
        <v>367</v>
      </c>
      <c r="AC2371">
        <v>74</v>
      </c>
      <c r="AD2371" t="s">
        <v>264</v>
      </c>
      <c r="AE2371">
        <v>70</v>
      </c>
      <c r="AF2371">
        <v>63</v>
      </c>
      <c r="AG2371">
        <v>78</v>
      </c>
      <c r="AH2371">
        <v>294</v>
      </c>
      <c r="AI2371">
        <v>58</v>
      </c>
      <c r="AJ2371">
        <v>63</v>
      </c>
      <c r="AK2371">
        <v>72</v>
      </c>
      <c r="AL2371">
        <v>56</v>
      </c>
      <c r="AM2371">
        <v>45</v>
      </c>
      <c r="AN2371">
        <v>250</v>
      </c>
      <c r="AO2371">
        <v>53</v>
      </c>
      <c r="AP2371">
        <v>59</v>
      </c>
      <c r="AQ2371">
        <v>53</v>
      </c>
      <c r="AR2371" t="s">
        <v>5225</v>
      </c>
      <c r="AS2371">
        <v>37</v>
      </c>
      <c r="AT2371">
        <v>57</v>
      </c>
      <c r="AU2371">
        <v>185</v>
      </c>
      <c r="AV2371">
        <v>61</v>
      </c>
      <c r="AW2371" t="s">
        <v>469</v>
      </c>
      <c r="AX2371" t="s">
        <v>5226</v>
      </c>
      <c r="AY2371">
        <v>54</v>
      </c>
      <c r="AZ2371">
        <v>13</v>
      </c>
      <c r="BA2371">
        <v>9</v>
      </c>
      <c r="BB2371">
        <v>9</v>
      </c>
      <c r="BC2371">
        <v>10</v>
      </c>
      <c r="BD2371">
        <v>13</v>
      </c>
      <c r="BE2371">
        <v>1650</v>
      </c>
      <c r="BF2371">
        <v>356</v>
      </c>
      <c r="BG2371">
        <v>1</v>
      </c>
      <c r="BH2371">
        <v>78</v>
      </c>
      <c r="BI2371">
        <v>42</v>
      </c>
      <c r="BJ2371">
        <v>54</v>
      </c>
      <c r="BK2371">
        <v>62</v>
      </c>
      <c r="BL2371">
        <v>60</v>
      </c>
    </row>
    <row r="2372" spans="1:64" ht="30" x14ac:dyDescent="0.25">
      <c r="A2372" t="s">
        <v>5227</v>
      </c>
      <c r="B2372">
        <v>22</v>
      </c>
      <c r="C2372">
        <v>65</v>
      </c>
      <c r="D2372">
        <v>72</v>
      </c>
      <c r="E2372" s="1" t="s">
        <v>5228</v>
      </c>
      <c r="F2372">
        <v>253057</v>
      </c>
      <c r="G2372" t="s">
        <v>155</v>
      </c>
      <c r="H2372" t="s">
        <v>139</v>
      </c>
      <c r="I2372" t="s">
        <v>68</v>
      </c>
      <c r="J2372">
        <v>65</v>
      </c>
      <c r="K2372" t="s">
        <v>406</v>
      </c>
      <c r="L2372">
        <v>7</v>
      </c>
      <c r="M2372" t="s">
        <v>458</v>
      </c>
      <c r="N2372" t="s">
        <v>79</v>
      </c>
      <c r="O2372" t="s">
        <v>726</v>
      </c>
      <c r="P2372">
        <v>275</v>
      </c>
      <c r="Q2372">
        <v>63</v>
      </c>
      <c r="R2372">
        <v>45</v>
      </c>
      <c r="S2372">
        <v>54</v>
      </c>
      <c r="T2372">
        <v>65</v>
      </c>
      <c r="U2372">
        <v>48</v>
      </c>
      <c r="V2372">
        <v>299</v>
      </c>
      <c r="W2372">
        <v>61</v>
      </c>
      <c r="X2372">
        <v>64</v>
      </c>
      <c r="Y2372">
        <v>51</v>
      </c>
      <c r="Z2372">
        <v>60</v>
      </c>
      <c r="AA2372">
        <v>63</v>
      </c>
      <c r="AB2372">
        <v>344</v>
      </c>
      <c r="AC2372">
        <v>73</v>
      </c>
      <c r="AD2372">
        <v>72</v>
      </c>
      <c r="AE2372">
        <v>72</v>
      </c>
      <c r="AF2372">
        <v>60</v>
      </c>
      <c r="AG2372">
        <v>67</v>
      </c>
      <c r="AH2372">
        <v>296</v>
      </c>
      <c r="AI2372">
        <v>58</v>
      </c>
      <c r="AJ2372">
        <v>68</v>
      </c>
      <c r="AK2372">
        <v>63</v>
      </c>
      <c r="AL2372">
        <v>65</v>
      </c>
      <c r="AM2372">
        <v>42</v>
      </c>
      <c r="AN2372">
        <v>293</v>
      </c>
      <c r="AO2372">
        <v>66</v>
      </c>
      <c r="AP2372">
        <v>59</v>
      </c>
      <c r="AQ2372">
        <v>52</v>
      </c>
      <c r="AR2372">
        <v>60</v>
      </c>
      <c r="AS2372">
        <v>56</v>
      </c>
      <c r="AT2372">
        <v>59</v>
      </c>
      <c r="AU2372">
        <v>187</v>
      </c>
      <c r="AV2372">
        <v>60</v>
      </c>
      <c r="AW2372">
        <v>64</v>
      </c>
      <c r="AX2372">
        <v>63</v>
      </c>
      <c r="AY2372">
        <v>50</v>
      </c>
      <c r="AZ2372">
        <v>9</v>
      </c>
      <c r="BA2372">
        <v>9</v>
      </c>
      <c r="BB2372">
        <v>13</v>
      </c>
      <c r="BC2372">
        <v>13</v>
      </c>
      <c r="BD2372">
        <v>6</v>
      </c>
      <c r="BE2372">
        <v>1744</v>
      </c>
      <c r="BF2372">
        <v>371</v>
      </c>
      <c r="BG2372">
        <v>1</v>
      </c>
      <c r="BH2372">
        <v>72</v>
      </c>
      <c r="BI2372">
        <v>48</v>
      </c>
      <c r="BJ2372">
        <v>62</v>
      </c>
      <c r="BK2372">
        <v>63</v>
      </c>
      <c r="BL2372">
        <v>61</v>
      </c>
    </row>
    <row r="2373" spans="1:64" ht="30" x14ac:dyDescent="0.25">
      <c r="A2373" t="s">
        <v>5229</v>
      </c>
      <c r="B2373">
        <v>20</v>
      </c>
      <c r="C2373">
        <v>70</v>
      </c>
      <c r="D2373">
        <v>77</v>
      </c>
      <c r="E2373" s="1" t="s">
        <v>182</v>
      </c>
      <c r="F2373">
        <v>253102</v>
      </c>
      <c r="G2373" t="s">
        <v>426</v>
      </c>
      <c r="H2373" t="s">
        <v>91</v>
      </c>
      <c r="I2373" t="s">
        <v>68</v>
      </c>
      <c r="J2373">
        <v>72</v>
      </c>
      <c r="K2373" t="s">
        <v>69</v>
      </c>
      <c r="L2373">
        <v>7</v>
      </c>
      <c r="M2373" t="s">
        <v>2124</v>
      </c>
      <c r="N2373" t="s">
        <v>510</v>
      </c>
      <c r="O2373" t="s">
        <v>2384</v>
      </c>
      <c r="P2373">
        <v>304</v>
      </c>
      <c r="Q2373">
        <v>67</v>
      </c>
      <c r="R2373">
        <v>62</v>
      </c>
      <c r="S2373">
        <v>54</v>
      </c>
      <c r="T2373">
        <v>73</v>
      </c>
      <c r="U2373">
        <v>48</v>
      </c>
      <c r="V2373">
        <v>353</v>
      </c>
      <c r="W2373">
        <v>72</v>
      </c>
      <c r="X2373">
        <v>71</v>
      </c>
      <c r="Y2373">
        <v>67</v>
      </c>
      <c r="Z2373">
        <v>70</v>
      </c>
      <c r="AA2373">
        <v>73</v>
      </c>
      <c r="AB2373">
        <v>346</v>
      </c>
      <c r="AC2373">
        <v>68</v>
      </c>
      <c r="AD2373">
        <v>66</v>
      </c>
      <c r="AE2373">
        <v>74</v>
      </c>
      <c r="AF2373">
        <v>69</v>
      </c>
      <c r="AG2373">
        <v>69</v>
      </c>
      <c r="AH2373">
        <v>317</v>
      </c>
      <c r="AI2373">
        <v>70</v>
      </c>
      <c r="AJ2373">
        <v>63</v>
      </c>
      <c r="AK2373">
        <v>59</v>
      </c>
      <c r="AL2373">
        <v>60</v>
      </c>
      <c r="AM2373">
        <v>65</v>
      </c>
      <c r="AN2373">
        <v>292</v>
      </c>
      <c r="AO2373">
        <v>47</v>
      </c>
      <c r="AP2373">
        <v>50</v>
      </c>
      <c r="AQ2373">
        <v>68</v>
      </c>
      <c r="AR2373">
        <v>72</v>
      </c>
      <c r="AS2373">
        <v>55</v>
      </c>
      <c r="AT2373">
        <v>71</v>
      </c>
      <c r="AU2373">
        <v>169</v>
      </c>
      <c r="AV2373">
        <v>60</v>
      </c>
      <c r="AW2373">
        <v>57</v>
      </c>
      <c r="AX2373">
        <v>52</v>
      </c>
      <c r="AY2373">
        <v>46</v>
      </c>
      <c r="AZ2373">
        <v>8</v>
      </c>
      <c r="BA2373">
        <v>9</v>
      </c>
      <c r="BB2373">
        <v>14</v>
      </c>
      <c r="BC2373">
        <v>8</v>
      </c>
      <c r="BD2373">
        <v>7</v>
      </c>
      <c r="BE2373">
        <v>1827</v>
      </c>
      <c r="BF2373">
        <v>386</v>
      </c>
      <c r="BG2373">
        <v>1</v>
      </c>
      <c r="BH2373">
        <v>67</v>
      </c>
      <c r="BI2373">
        <v>63</v>
      </c>
      <c r="BJ2373">
        <v>71</v>
      </c>
      <c r="BK2373">
        <v>72</v>
      </c>
      <c r="BL2373">
        <v>56</v>
      </c>
    </row>
    <row r="2374" spans="1:64" ht="30" x14ac:dyDescent="0.25">
      <c r="A2374" t="s">
        <v>5230</v>
      </c>
      <c r="B2374">
        <v>23</v>
      </c>
      <c r="C2374">
        <v>66</v>
      </c>
      <c r="D2374">
        <v>75</v>
      </c>
      <c r="E2374" s="1" t="s">
        <v>1766</v>
      </c>
      <c r="F2374">
        <v>253162</v>
      </c>
      <c r="G2374" t="s">
        <v>289</v>
      </c>
      <c r="H2374" t="s">
        <v>235</v>
      </c>
      <c r="I2374" t="s">
        <v>68</v>
      </c>
      <c r="J2374">
        <v>68</v>
      </c>
      <c r="K2374" t="s">
        <v>69</v>
      </c>
      <c r="L2374">
        <v>9</v>
      </c>
      <c r="M2374" t="s">
        <v>990</v>
      </c>
      <c r="N2374" t="s">
        <v>285</v>
      </c>
      <c r="O2374" t="s">
        <v>431</v>
      </c>
      <c r="P2374">
        <v>283</v>
      </c>
      <c r="Q2374">
        <v>56</v>
      </c>
      <c r="R2374">
        <v>44</v>
      </c>
      <c r="S2374">
        <v>57</v>
      </c>
      <c r="T2374">
        <v>75</v>
      </c>
      <c r="U2374">
        <v>51</v>
      </c>
      <c r="V2374">
        <v>315</v>
      </c>
      <c r="W2374">
        <v>70</v>
      </c>
      <c r="X2374">
        <v>56</v>
      </c>
      <c r="Y2374">
        <v>49</v>
      </c>
      <c r="Z2374">
        <v>72</v>
      </c>
      <c r="AA2374">
        <v>68</v>
      </c>
      <c r="AB2374">
        <v>329</v>
      </c>
      <c r="AC2374">
        <v>72</v>
      </c>
      <c r="AD2374">
        <v>65</v>
      </c>
      <c r="AE2374">
        <v>60</v>
      </c>
      <c r="AF2374">
        <v>62</v>
      </c>
      <c r="AG2374">
        <v>70</v>
      </c>
      <c r="AH2374">
        <v>298</v>
      </c>
      <c r="AI2374">
        <v>71</v>
      </c>
      <c r="AJ2374">
        <v>60</v>
      </c>
      <c r="AK2374">
        <v>65</v>
      </c>
      <c r="AL2374">
        <v>47</v>
      </c>
      <c r="AM2374">
        <v>55</v>
      </c>
      <c r="AN2374">
        <v>281</v>
      </c>
      <c r="AO2374">
        <v>58</v>
      </c>
      <c r="AP2374">
        <v>45</v>
      </c>
      <c r="AQ2374">
        <v>65</v>
      </c>
      <c r="AR2374">
        <v>65</v>
      </c>
      <c r="AS2374">
        <v>48</v>
      </c>
      <c r="AT2374">
        <v>54</v>
      </c>
      <c r="AU2374">
        <v>166</v>
      </c>
      <c r="AV2374">
        <v>49</v>
      </c>
      <c r="AW2374">
        <v>60</v>
      </c>
      <c r="AX2374">
        <v>57</v>
      </c>
      <c r="AY2374">
        <v>47</v>
      </c>
      <c r="AZ2374">
        <v>8</v>
      </c>
      <c r="BA2374">
        <v>10</v>
      </c>
      <c r="BB2374">
        <v>7</v>
      </c>
      <c r="BC2374">
        <v>10</v>
      </c>
      <c r="BD2374">
        <v>12</v>
      </c>
      <c r="BE2374">
        <v>1719</v>
      </c>
      <c r="BF2374">
        <v>362</v>
      </c>
      <c r="BG2374">
        <v>1</v>
      </c>
      <c r="BH2374">
        <v>68</v>
      </c>
      <c r="BI2374">
        <v>53</v>
      </c>
      <c r="BJ2374">
        <v>67</v>
      </c>
      <c r="BK2374">
        <v>67</v>
      </c>
      <c r="BL2374">
        <v>53</v>
      </c>
    </row>
    <row r="2375" spans="1:64" ht="45" x14ac:dyDescent="0.25">
      <c r="A2375" t="s">
        <v>5231</v>
      </c>
      <c r="B2375">
        <v>27</v>
      </c>
      <c r="C2375">
        <v>73</v>
      </c>
      <c r="D2375">
        <v>73</v>
      </c>
      <c r="E2375" s="1" t="s">
        <v>2698</v>
      </c>
      <c r="F2375">
        <v>253213</v>
      </c>
      <c r="G2375" t="s">
        <v>90</v>
      </c>
      <c r="H2375" t="s">
        <v>156</v>
      </c>
      <c r="I2375" t="s">
        <v>77</v>
      </c>
      <c r="J2375">
        <v>73</v>
      </c>
      <c r="K2375" t="s">
        <v>130</v>
      </c>
      <c r="L2375">
        <v>0</v>
      </c>
      <c r="M2375" t="s">
        <v>995</v>
      </c>
      <c r="N2375" t="s">
        <v>807</v>
      </c>
      <c r="O2375" t="s">
        <v>72</v>
      </c>
      <c r="P2375">
        <v>277</v>
      </c>
      <c r="Q2375">
        <v>71</v>
      </c>
      <c r="R2375">
        <v>40</v>
      </c>
      <c r="S2375">
        <v>53</v>
      </c>
      <c r="T2375">
        <v>73</v>
      </c>
      <c r="U2375">
        <v>40</v>
      </c>
      <c r="V2375">
        <v>333</v>
      </c>
      <c r="W2375">
        <v>73</v>
      </c>
      <c r="X2375">
        <v>56</v>
      </c>
      <c r="Y2375">
        <v>68</v>
      </c>
      <c r="Z2375">
        <v>63</v>
      </c>
      <c r="AA2375">
        <v>73</v>
      </c>
      <c r="AB2375">
        <v>327</v>
      </c>
      <c r="AC2375">
        <v>69</v>
      </c>
      <c r="AD2375">
        <v>66</v>
      </c>
      <c r="AE2375">
        <v>66</v>
      </c>
      <c r="AF2375">
        <v>70</v>
      </c>
      <c r="AG2375">
        <v>56</v>
      </c>
      <c r="AH2375">
        <v>326</v>
      </c>
      <c r="AI2375">
        <v>68</v>
      </c>
      <c r="AJ2375">
        <v>66</v>
      </c>
      <c r="AK2375">
        <v>67</v>
      </c>
      <c r="AL2375">
        <v>68</v>
      </c>
      <c r="AM2375">
        <v>57</v>
      </c>
      <c r="AN2375">
        <v>273</v>
      </c>
      <c r="AO2375">
        <v>71</v>
      </c>
      <c r="AP2375">
        <v>72</v>
      </c>
      <c r="AQ2375">
        <v>50</v>
      </c>
      <c r="AR2375">
        <v>45</v>
      </c>
      <c r="AS2375">
        <v>35</v>
      </c>
      <c r="AT2375">
        <v>64</v>
      </c>
      <c r="AU2375">
        <v>218</v>
      </c>
      <c r="AV2375">
        <v>73</v>
      </c>
      <c r="AW2375">
        <v>72</v>
      </c>
      <c r="AX2375">
        <v>73</v>
      </c>
      <c r="AY2375">
        <v>51</v>
      </c>
      <c r="AZ2375">
        <v>12</v>
      </c>
      <c r="BA2375">
        <v>10</v>
      </c>
      <c r="BB2375">
        <v>5</v>
      </c>
      <c r="BC2375">
        <v>10</v>
      </c>
      <c r="BD2375">
        <v>14</v>
      </c>
      <c r="BE2375">
        <v>1805</v>
      </c>
      <c r="BF2375">
        <v>390</v>
      </c>
      <c r="BG2375">
        <v>1</v>
      </c>
      <c r="BH2375">
        <v>67</v>
      </c>
      <c r="BI2375">
        <v>49</v>
      </c>
      <c r="BJ2375">
        <v>64</v>
      </c>
      <c r="BK2375">
        <v>71</v>
      </c>
      <c r="BL2375">
        <v>71</v>
      </c>
    </row>
    <row r="2376" spans="1:64" ht="30" x14ac:dyDescent="0.25">
      <c r="A2376" t="s">
        <v>5232</v>
      </c>
      <c r="B2376">
        <v>24</v>
      </c>
      <c r="C2376">
        <v>65</v>
      </c>
      <c r="D2376">
        <v>70</v>
      </c>
      <c r="E2376" s="1" t="s">
        <v>5233</v>
      </c>
      <c r="F2376">
        <v>253383</v>
      </c>
      <c r="G2376" t="s">
        <v>155</v>
      </c>
      <c r="H2376" t="s">
        <v>213</v>
      </c>
      <c r="I2376" t="s">
        <v>68</v>
      </c>
      <c r="J2376">
        <v>67</v>
      </c>
      <c r="K2376" t="s">
        <v>106</v>
      </c>
      <c r="L2376">
        <v>5</v>
      </c>
      <c r="M2376" t="s">
        <v>1971</v>
      </c>
      <c r="N2376" t="s">
        <v>248</v>
      </c>
      <c r="O2376" t="s">
        <v>1025</v>
      </c>
      <c r="P2376">
        <v>282</v>
      </c>
      <c r="Q2376">
        <v>53</v>
      </c>
      <c r="R2376">
        <v>64</v>
      </c>
      <c r="S2376">
        <v>57</v>
      </c>
      <c r="T2376">
        <v>58</v>
      </c>
      <c r="U2376">
        <v>50</v>
      </c>
      <c r="V2376">
        <v>284</v>
      </c>
      <c r="W2376">
        <v>66</v>
      </c>
      <c r="X2376">
        <v>56</v>
      </c>
      <c r="Y2376">
        <v>53</v>
      </c>
      <c r="Z2376">
        <v>46</v>
      </c>
      <c r="AA2376">
        <v>63</v>
      </c>
      <c r="AB2376">
        <v>377</v>
      </c>
      <c r="AC2376">
        <v>78</v>
      </c>
      <c r="AD2376">
        <v>83</v>
      </c>
      <c r="AE2376">
        <v>80</v>
      </c>
      <c r="AF2376">
        <v>58</v>
      </c>
      <c r="AG2376">
        <v>78</v>
      </c>
      <c r="AH2376">
        <v>362</v>
      </c>
      <c r="AI2376">
        <v>70</v>
      </c>
      <c r="AJ2376">
        <v>84</v>
      </c>
      <c r="AK2376">
        <v>66</v>
      </c>
      <c r="AL2376">
        <v>87</v>
      </c>
      <c r="AM2376">
        <v>55</v>
      </c>
      <c r="AN2376">
        <v>278</v>
      </c>
      <c r="AO2376">
        <v>67</v>
      </c>
      <c r="AP2376">
        <v>26</v>
      </c>
      <c r="AQ2376">
        <v>65</v>
      </c>
      <c r="AR2376">
        <v>56</v>
      </c>
      <c r="AS2376">
        <v>64</v>
      </c>
      <c r="AT2376">
        <v>61</v>
      </c>
      <c r="AU2376">
        <v>79</v>
      </c>
      <c r="AV2376">
        <v>25</v>
      </c>
      <c r="AW2376">
        <v>30</v>
      </c>
      <c r="AX2376">
        <v>24</v>
      </c>
      <c r="AY2376">
        <v>52</v>
      </c>
      <c r="AZ2376">
        <v>5</v>
      </c>
      <c r="BA2376">
        <v>12</v>
      </c>
      <c r="BB2376">
        <v>9</v>
      </c>
      <c r="BC2376">
        <v>13</v>
      </c>
      <c r="BD2376">
        <v>13</v>
      </c>
      <c r="BE2376">
        <v>1714</v>
      </c>
      <c r="BF2376">
        <v>372</v>
      </c>
      <c r="BG2376">
        <v>1</v>
      </c>
      <c r="BH2376">
        <v>81</v>
      </c>
      <c r="BI2376">
        <v>63</v>
      </c>
      <c r="BJ2376">
        <v>54</v>
      </c>
      <c r="BK2376">
        <v>66</v>
      </c>
      <c r="BL2376">
        <v>30</v>
      </c>
    </row>
    <row r="2377" spans="1:64" ht="30" x14ac:dyDescent="0.25">
      <c r="A2377" t="s">
        <v>5234</v>
      </c>
      <c r="B2377">
        <v>22</v>
      </c>
      <c r="C2377" t="s">
        <v>778</v>
      </c>
      <c r="D2377">
        <v>74</v>
      </c>
      <c r="E2377" s="1" t="s">
        <v>5235</v>
      </c>
      <c r="F2377">
        <v>253433</v>
      </c>
      <c r="G2377" t="s">
        <v>426</v>
      </c>
      <c r="H2377" t="s">
        <v>105</v>
      </c>
      <c r="I2377" t="s">
        <v>77</v>
      </c>
      <c r="J2377">
        <v>68</v>
      </c>
      <c r="K2377" t="s">
        <v>69</v>
      </c>
      <c r="L2377">
        <v>7</v>
      </c>
      <c r="M2377" t="s">
        <v>184</v>
      </c>
      <c r="N2377" t="s">
        <v>338</v>
      </c>
      <c r="O2377" t="s">
        <v>70</v>
      </c>
      <c r="P2377">
        <v>292</v>
      </c>
      <c r="Q2377">
        <v>62</v>
      </c>
      <c r="R2377">
        <v>62</v>
      </c>
      <c r="S2377">
        <v>57</v>
      </c>
      <c r="T2377">
        <v>64</v>
      </c>
      <c r="U2377">
        <v>47</v>
      </c>
      <c r="V2377">
        <v>315</v>
      </c>
      <c r="W2377">
        <v>70</v>
      </c>
      <c r="X2377">
        <v>62</v>
      </c>
      <c r="Y2377">
        <v>56</v>
      </c>
      <c r="Z2377">
        <v>60</v>
      </c>
      <c r="AA2377">
        <v>67</v>
      </c>
      <c r="AB2377">
        <v>367</v>
      </c>
      <c r="AC2377" t="s">
        <v>165</v>
      </c>
      <c r="AD2377" t="s">
        <v>3092</v>
      </c>
      <c r="AE2377">
        <v>72</v>
      </c>
      <c r="AF2377">
        <v>63</v>
      </c>
      <c r="AG2377">
        <v>74</v>
      </c>
      <c r="AH2377">
        <v>342</v>
      </c>
      <c r="AI2377" t="s">
        <v>1775</v>
      </c>
      <c r="AJ2377" t="s">
        <v>369</v>
      </c>
      <c r="AK2377">
        <v>64</v>
      </c>
      <c r="AL2377">
        <v>68</v>
      </c>
      <c r="AM2377">
        <v>65</v>
      </c>
      <c r="AN2377">
        <v>258</v>
      </c>
      <c r="AO2377">
        <v>59</v>
      </c>
      <c r="AP2377">
        <v>22</v>
      </c>
      <c r="AQ2377">
        <v>64</v>
      </c>
      <c r="AR2377">
        <v>60</v>
      </c>
      <c r="AS2377">
        <v>53</v>
      </c>
      <c r="AT2377">
        <v>61</v>
      </c>
      <c r="AU2377">
        <v>107</v>
      </c>
      <c r="AV2377">
        <v>25</v>
      </c>
      <c r="AW2377">
        <v>44</v>
      </c>
      <c r="AX2377">
        <v>38</v>
      </c>
      <c r="AY2377">
        <v>60</v>
      </c>
      <c r="AZ2377">
        <v>14</v>
      </c>
      <c r="BA2377">
        <v>13</v>
      </c>
      <c r="BB2377">
        <v>6</v>
      </c>
      <c r="BC2377">
        <v>13</v>
      </c>
      <c r="BD2377">
        <v>14</v>
      </c>
      <c r="BE2377">
        <v>1741</v>
      </c>
      <c r="BF2377">
        <v>374</v>
      </c>
      <c r="BG2377">
        <v>1</v>
      </c>
      <c r="BH2377">
        <v>79</v>
      </c>
      <c r="BI2377">
        <v>63</v>
      </c>
      <c r="BJ2377">
        <v>62</v>
      </c>
      <c r="BK2377">
        <v>69</v>
      </c>
      <c r="BL2377">
        <v>35</v>
      </c>
    </row>
    <row r="2378" spans="1:64" ht="30" x14ac:dyDescent="0.25">
      <c r="A2378" t="s">
        <v>5236</v>
      </c>
      <c r="B2378">
        <v>20</v>
      </c>
      <c r="C2378">
        <v>62</v>
      </c>
      <c r="D2378">
        <v>76</v>
      </c>
      <c r="E2378" s="1" t="s">
        <v>5237</v>
      </c>
      <c r="F2378">
        <v>253452</v>
      </c>
      <c r="G2378" t="s">
        <v>146</v>
      </c>
      <c r="H2378" t="s">
        <v>76</v>
      </c>
      <c r="I2378" t="s">
        <v>68</v>
      </c>
      <c r="J2378">
        <v>65</v>
      </c>
      <c r="K2378" t="s">
        <v>69</v>
      </c>
      <c r="L2378">
        <v>14</v>
      </c>
      <c r="M2378" t="s">
        <v>3299</v>
      </c>
      <c r="N2378" t="s">
        <v>196</v>
      </c>
      <c r="O2378" t="s">
        <v>1831</v>
      </c>
      <c r="P2378">
        <v>287</v>
      </c>
      <c r="Q2378">
        <v>61</v>
      </c>
      <c r="R2378">
        <v>53</v>
      </c>
      <c r="S2378">
        <v>55</v>
      </c>
      <c r="T2378">
        <v>66</v>
      </c>
      <c r="U2378">
        <v>52</v>
      </c>
      <c r="V2378">
        <v>312</v>
      </c>
      <c r="W2378">
        <v>66</v>
      </c>
      <c r="X2378">
        <v>61</v>
      </c>
      <c r="Y2378">
        <v>57</v>
      </c>
      <c r="Z2378">
        <v>65</v>
      </c>
      <c r="AA2378">
        <v>63</v>
      </c>
      <c r="AB2378">
        <v>330</v>
      </c>
      <c r="AC2378">
        <v>67</v>
      </c>
      <c r="AD2378">
        <v>66</v>
      </c>
      <c r="AE2378">
        <v>67</v>
      </c>
      <c r="AF2378">
        <v>62</v>
      </c>
      <c r="AG2378">
        <v>68</v>
      </c>
      <c r="AH2378">
        <v>308</v>
      </c>
      <c r="AI2378">
        <v>64</v>
      </c>
      <c r="AJ2378">
        <v>65</v>
      </c>
      <c r="AK2378">
        <v>60</v>
      </c>
      <c r="AL2378">
        <v>62</v>
      </c>
      <c r="AM2378">
        <v>57</v>
      </c>
      <c r="AN2378">
        <v>297</v>
      </c>
      <c r="AO2378">
        <v>58</v>
      </c>
      <c r="AP2378">
        <v>56</v>
      </c>
      <c r="AQ2378">
        <v>59</v>
      </c>
      <c r="AR2378">
        <v>63</v>
      </c>
      <c r="AS2378">
        <v>61</v>
      </c>
      <c r="AT2378">
        <v>63</v>
      </c>
      <c r="AU2378">
        <v>171</v>
      </c>
      <c r="AV2378">
        <v>58</v>
      </c>
      <c r="AW2378">
        <v>59</v>
      </c>
      <c r="AX2378">
        <v>54</v>
      </c>
      <c r="AY2378">
        <v>52</v>
      </c>
      <c r="AZ2378">
        <v>14</v>
      </c>
      <c r="BA2378">
        <v>7</v>
      </c>
      <c r="BB2378">
        <v>5</v>
      </c>
      <c r="BC2378">
        <v>14</v>
      </c>
      <c r="BD2378">
        <v>12</v>
      </c>
      <c r="BE2378">
        <v>1757</v>
      </c>
      <c r="BF2378">
        <v>370</v>
      </c>
      <c r="BG2378">
        <v>1</v>
      </c>
      <c r="BH2378">
        <v>66</v>
      </c>
      <c r="BI2378">
        <v>57</v>
      </c>
      <c r="BJ2378">
        <v>64</v>
      </c>
      <c r="BK2378">
        <v>65</v>
      </c>
      <c r="BL2378">
        <v>57</v>
      </c>
    </row>
    <row r="2379" spans="1:64" ht="45" x14ac:dyDescent="0.25">
      <c r="A2379" t="s">
        <v>5238</v>
      </c>
      <c r="B2379">
        <v>21</v>
      </c>
      <c r="C2379">
        <v>63</v>
      </c>
      <c r="D2379">
        <v>74</v>
      </c>
      <c r="E2379" s="1" t="s">
        <v>5239</v>
      </c>
      <c r="F2379">
        <v>253483</v>
      </c>
      <c r="G2379" t="s">
        <v>183</v>
      </c>
      <c r="H2379" t="s">
        <v>235</v>
      </c>
      <c r="I2379" t="s">
        <v>68</v>
      </c>
      <c r="J2379">
        <v>65</v>
      </c>
      <c r="K2379" t="s">
        <v>189</v>
      </c>
      <c r="L2379">
        <v>11</v>
      </c>
      <c r="M2379" t="s">
        <v>92</v>
      </c>
      <c r="N2379" t="s">
        <v>185</v>
      </c>
      <c r="O2379" t="s">
        <v>1025</v>
      </c>
      <c r="P2379">
        <v>204</v>
      </c>
      <c r="Q2379">
        <v>33</v>
      </c>
      <c r="R2379">
        <v>26</v>
      </c>
      <c r="S2379">
        <v>62</v>
      </c>
      <c r="T2379">
        <v>49</v>
      </c>
      <c r="U2379">
        <v>34</v>
      </c>
      <c r="V2379">
        <v>184</v>
      </c>
      <c r="W2379">
        <v>39</v>
      </c>
      <c r="X2379">
        <v>31</v>
      </c>
      <c r="Y2379">
        <v>29</v>
      </c>
      <c r="Z2379">
        <v>37</v>
      </c>
      <c r="AA2379">
        <v>48</v>
      </c>
      <c r="AB2379">
        <v>259</v>
      </c>
      <c r="AC2379">
        <v>49</v>
      </c>
      <c r="AD2379">
        <v>53</v>
      </c>
      <c r="AE2379">
        <v>40</v>
      </c>
      <c r="AF2379">
        <v>62</v>
      </c>
      <c r="AG2379">
        <v>55</v>
      </c>
      <c r="AH2379">
        <v>295</v>
      </c>
      <c r="AI2379">
        <v>48</v>
      </c>
      <c r="AJ2379">
        <v>73</v>
      </c>
      <c r="AK2379">
        <v>63</v>
      </c>
      <c r="AL2379">
        <v>83</v>
      </c>
      <c r="AM2379">
        <v>28</v>
      </c>
      <c r="AN2379">
        <v>211</v>
      </c>
      <c r="AO2379">
        <v>57</v>
      </c>
      <c r="AP2379">
        <v>63</v>
      </c>
      <c r="AQ2379">
        <v>25</v>
      </c>
      <c r="AR2379">
        <v>33</v>
      </c>
      <c r="AS2379">
        <v>33</v>
      </c>
      <c r="AT2379">
        <v>49</v>
      </c>
      <c r="AU2379">
        <v>185</v>
      </c>
      <c r="AV2379">
        <v>64</v>
      </c>
      <c r="AW2379">
        <v>61</v>
      </c>
      <c r="AX2379">
        <v>60</v>
      </c>
      <c r="AY2379">
        <v>46</v>
      </c>
      <c r="AZ2379">
        <v>10</v>
      </c>
      <c r="BA2379">
        <v>9</v>
      </c>
      <c r="BB2379">
        <v>5</v>
      </c>
      <c r="BC2379">
        <v>12</v>
      </c>
      <c r="BD2379">
        <v>10</v>
      </c>
      <c r="BE2379">
        <v>1384</v>
      </c>
      <c r="BF2379">
        <v>300</v>
      </c>
      <c r="BG2379">
        <v>1</v>
      </c>
      <c r="BH2379">
        <v>51</v>
      </c>
      <c r="BI2379">
        <v>32</v>
      </c>
      <c r="BJ2379">
        <v>39</v>
      </c>
      <c r="BK2379">
        <v>44</v>
      </c>
      <c r="BL2379">
        <v>62</v>
      </c>
    </row>
    <row r="2380" spans="1:64" ht="30" x14ac:dyDescent="0.25">
      <c r="A2380" t="s">
        <v>5240</v>
      </c>
      <c r="B2380">
        <v>23</v>
      </c>
      <c r="C2380">
        <v>70</v>
      </c>
      <c r="D2380">
        <v>76</v>
      </c>
      <c r="E2380" s="1" t="s">
        <v>5241</v>
      </c>
      <c r="F2380">
        <v>253568</v>
      </c>
      <c r="G2380" t="s">
        <v>212</v>
      </c>
      <c r="H2380" t="s">
        <v>67</v>
      </c>
      <c r="I2380" t="s">
        <v>77</v>
      </c>
      <c r="J2380">
        <v>72</v>
      </c>
      <c r="K2380" t="s">
        <v>106</v>
      </c>
      <c r="L2380">
        <v>6</v>
      </c>
      <c r="M2380" t="s">
        <v>673</v>
      </c>
      <c r="N2380" t="s">
        <v>191</v>
      </c>
      <c r="O2380" t="s">
        <v>992</v>
      </c>
      <c r="P2380">
        <v>306</v>
      </c>
      <c r="Q2380">
        <v>34</v>
      </c>
      <c r="R2380">
        <v>73</v>
      </c>
      <c r="S2380">
        <v>81</v>
      </c>
      <c r="T2380">
        <v>53</v>
      </c>
      <c r="U2380">
        <v>65</v>
      </c>
      <c r="V2380">
        <v>261</v>
      </c>
      <c r="W2380">
        <v>62</v>
      </c>
      <c r="X2380">
        <v>45</v>
      </c>
      <c r="Y2380">
        <v>38</v>
      </c>
      <c r="Z2380">
        <v>47</v>
      </c>
      <c r="AA2380">
        <v>69</v>
      </c>
      <c r="AB2380">
        <v>333</v>
      </c>
      <c r="AC2380">
        <v>65</v>
      </c>
      <c r="AD2380">
        <v>68</v>
      </c>
      <c r="AE2380">
        <v>65</v>
      </c>
      <c r="AF2380">
        <v>70</v>
      </c>
      <c r="AG2380">
        <v>65</v>
      </c>
      <c r="AH2380">
        <v>353</v>
      </c>
      <c r="AI2380">
        <v>70</v>
      </c>
      <c r="AJ2380">
        <v>82</v>
      </c>
      <c r="AK2380">
        <v>71</v>
      </c>
      <c r="AL2380">
        <v>67</v>
      </c>
      <c r="AM2380">
        <v>63</v>
      </c>
      <c r="AN2380">
        <v>271</v>
      </c>
      <c r="AO2380">
        <v>49</v>
      </c>
      <c r="AP2380">
        <v>24</v>
      </c>
      <c r="AQ2380">
        <v>74</v>
      </c>
      <c r="AR2380">
        <v>58</v>
      </c>
      <c r="AS2380">
        <v>66</v>
      </c>
      <c r="AT2380">
        <v>66</v>
      </c>
      <c r="AU2380">
        <v>73</v>
      </c>
      <c r="AV2380">
        <v>26</v>
      </c>
      <c r="AW2380">
        <v>25</v>
      </c>
      <c r="AX2380">
        <v>22</v>
      </c>
      <c r="AY2380">
        <v>45</v>
      </c>
      <c r="AZ2380">
        <v>7</v>
      </c>
      <c r="BA2380">
        <v>10</v>
      </c>
      <c r="BB2380">
        <v>5</v>
      </c>
      <c r="BC2380">
        <v>10</v>
      </c>
      <c r="BD2380">
        <v>13</v>
      </c>
      <c r="BE2380">
        <v>1642</v>
      </c>
      <c r="BF2380">
        <v>345</v>
      </c>
      <c r="BG2380">
        <v>1</v>
      </c>
      <c r="BH2380">
        <v>67</v>
      </c>
      <c r="BI2380">
        <v>70</v>
      </c>
      <c r="BJ2380">
        <v>48</v>
      </c>
      <c r="BK2380">
        <v>65</v>
      </c>
      <c r="BL2380">
        <v>30</v>
      </c>
    </row>
    <row r="2381" spans="1:64" ht="45" x14ac:dyDescent="0.25">
      <c r="A2381" t="s">
        <v>4299</v>
      </c>
      <c r="B2381">
        <v>21</v>
      </c>
      <c r="C2381">
        <v>73</v>
      </c>
      <c r="D2381">
        <v>82</v>
      </c>
      <c r="E2381" s="1" t="s">
        <v>4300</v>
      </c>
      <c r="F2381">
        <v>253755</v>
      </c>
      <c r="G2381" t="s">
        <v>124</v>
      </c>
      <c r="H2381" t="s">
        <v>98</v>
      </c>
      <c r="I2381" t="s">
        <v>68</v>
      </c>
      <c r="J2381">
        <v>74</v>
      </c>
      <c r="K2381" t="s">
        <v>69</v>
      </c>
      <c r="L2381">
        <v>9</v>
      </c>
      <c r="M2381" t="s">
        <v>464</v>
      </c>
      <c r="N2381" t="s">
        <v>886</v>
      </c>
      <c r="O2381" t="s">
        <v>1297</v>
      </c>
      <c r="P2381">
        <v>301</v>
      </c>
      <c r="Q2381">
        <v>57</v>
      </c>
      <c r="R2381">
        <v>64</v>
      </c>
      <c r="S2381">
        <v>54</v>
      </c>
      <c r="T2381">
        <v>69</v>
      </c>
      <c r="U2381">
        <v>57</v>
      </c>
      <c r="V2381">
        <v>320</v>
      </c>
      <c r="W2381">
        <v>79</v>
      </c>
      <c r="X2381">
        <v>64</v>
      </c>
      <c r="Y2381">
        <v>44</v>
      </c>
      <c r="Z2381">
        <v>47</v>
      </c>
      <c r="AA2381">
        <v>86</v>
      </c>
      <c r="AB2381">
        <v>388</v>
      </c>
      <c r="AC2381">
        <v>85</v>
      </c>
      <c r="AD2381">
        <v>81</v>
      </c>
      <c r="AE2381">
        <v>81</v>
      </c>
      <c r="AF2381">
        <v>69</v>
      </c>
      <c r="AG2381">
        <v>72</v>
      </c>
      <c r="AH2381">
        <v>335</v>
      </c>
      <c r="AI2381">
        <v>65</v>
      </c>
      <c r="AJ2381">
        <v>74</v>
      </c>
      <c r="AK2381">
        <v>71</v>
      </c>
      <c r="AL2381">
        <v>69</v>
      </c>
      <c r="AM2381">
        <v>56</v>
      </c>
      <c r="AN2381">
        <v>259</v>
      </c>
      <c r="AO2381">
        <v>38</v>
      </c>
      <c r="AP2381">
        <v>24</v>
      </c>
      <c r="AQ2381">
        <v>70</v>
      </c>
      <c r="AR2381">
        <v>66</v>
      </c>
      <c r="AS2381">
        <v>61</v>
      </c>
      <c r="AT2381">
        <v>72</v>
      </c>
      <c r="AU2381">
        <v>118</v>
      </c>
      <c r="AV2381">
        <v>45</v>
      </c>
      <c r="AW2381">
        <v>48</v>
      </c>
      <c r="AX2381">
        <v>25</v>
      </c>
      <c r="AY2381">
        <v>48</v>
      </c>
      <c r="AZ2381">
        <v>8</v>
      </c>
      <c r="BA2381">
        <v>10</v>
      </c>
      <c r="BB2381">
        <v>12</v>
      </c>
      <c r="BC2381">
        <v>6</v>
      </c>
      <c r="BD2381">
        <v>12</v>
      </c>
      <c r="BE2381">
        <v>1769</v>
      </c>
      <c r="BF2381">
        <v>391</v>
      </c>
      <c r="BG2381">
        <v>1</v>
      </c>
      <c r="BH2381">
        <v>83</v>
      </c>
      <c r="BI2381">
        <v>62</v>
      </c>
      <c r="BJ2381">
        <v>61</v>
      </c>
      <c r="BK2381">
        <v>80</v>
      </c>
      <c r="BL2381">
        <v>41</v>
      </c>
    </row>
    <row r="2382" spans="1:64" ht="30" x14ac:dyDescent="0.25">
      <c r="A2382" t="s">
        <v>5242</v>
      </c>
      <c r="B2382">
        <v>20</v>
      </c>
      <c r="C2382">
        <v>72</v>
      </c>
      <c r="D2382">
        <v>80</v>
      </c>
      <c r="E2382" s="1" t="s">
        <v>5243</v>
      </c>
      <c r="F2382">
        <v>253952</v>
      </c>
      <c r="G2382" t="s">
        <v>146</v>
      </c>
      <c r="H2382" t="s">
        <v>290</v>
      </c>
      <c r="I2382" t="s">
        <v>68</v>
      </c>
      <c r="J2382">
        <v>74</v>
      </c>
      <c r="K2382" t="s">
        <v>195</v>
      </c>
      <c r="L2382">
        <v>8</v>
      </c>
      <c r="M2382" t="s">
        <v>107</v>
      </c>
      <c r="N2382" t="s">
        <v>967</v>
      </c>
      <c r="O2382" t="s">
        <v>567</v>
      </c>
      <c r="P2382">
        <v>297</v>
      </c>
      <c r="Q2382">
        <v>65</v>
      </c>
      <c r="R2382">
        <v>57</v>
      </c>
      <c r="S2382">
        <v>50</v>
      </c>
      <c r="T2382">
        <v>76</v>
      </c>
      <c r="U2382">
        <v>49</v>
      </c>
      <c r="V2382">
        <v>324</v>
      </c>
      <c r="W2382">
        <v>72</v>
      </c>
      <c r="X2382">
        <v>55</v>
      </c>
      <c r="Y2382">
        <v>48</v>
      </c>
      <c r="Z2382">
        <v>75</v>
      </c>
      <c r="AA2382">
        <v>74</v>
      </c>
      <c r="AB2382">
        <v>368</v>
      </c>
      <c r="AC2382">
        <v>76</v>
      </c>
      <c r="AD2382">
        <v>73</v>
      </c>
      <c r="AE2382">
        <v>75</v>
      </c>
      <c r="AF2382">
        <v>68</v>
      </c>
      <c r="AG2382">
        <v>76</v>
      </c>
      <c r="AH2382">
        <v>366</v>
      </c>
      <c r="AI2382">
        <v>67</v>
      </c>
      <c r="AJ2382">
        <v>77</v>
      </c>
      <c r="AK2382">
        <v>81</v>
      </c>
      <c r="AL2382">
        <v>82</v>
      </c>
      <c r="AM2382">
        <v>59</v>
      </c>
      <c r="AN2382">
        <v>335</v>
      </c>
      <c r="AO2382">
        <v>72</v>
      </c>
      <c r="AP2382">
        <v>65</v>
      </c>
      <c r="AQ2382">
        <v>70</v>
      </c>
      <c r="AR2382">
        <v>71</v>
      </c>
      <c r="AS2382">
        <v>57</v>
      </c>
      <c r="AT2382">
        <v>70</v>
      </c>
      <c r="AU2382">
        <v>195</v>
      </c>
      <c r="AV2382">
        <v>58</v>
      </c>
      <c r="AW2382">
        <v>70</v>
      </c>
      <c r="AX2382">
        <v>67</v>
      </c>
      <c r="AY2382">
        <v>38</v>
      </c>
      <c r="AZ2382">
        <v>5</v>
      </c>
      <c r="BA2382">
        <v>12</v>
      </c>
      <c r="BB2382">
        <v>6</v>
      </c>
      <c r="BC2382">
        <v>9</v>
      </c>
      <c r="BD2382">
        <v>6</v>
      </c>
      <c r="BE2382">
        <v>1923</v>
      </c>
      <c r="BF2382">
        <v>420</v>
      </c>
      <c r="BG2382">
        <v>1</v>
      </c>
      <c r="BH2382">
        <v>74</v>
      </c>
      <c r="BI2382">
        <v>60</v>
      </c>
      <c r="BJ2382">
        <v>70</v>
      </c>
      <c r="BK2382">
        <v>73</v>
      </c>
      <c r="BL2382">
        <v>63</v>
      </c>
    </row>
    <row r="2383" spans="1:64" ht="30" x14ac:dyDescent="0.25">
      <c r="A2383" t="s">
        <v>5244</v>
      </c>
      <c r="B2383">
        <v>22</v>
      </c>
      <c r="C2383">
        <v>69</v>
      </c>
      <c r="D2383">
        <v>75</v>
      </c>
      <c r="E2383" s="1" t="s">
        <v>5245</v>
      </c>
      <c r="F2383">
        <v>254019</v>
      </c>
      <c r="G2383" t="s">
        <v>283</v>
      </c>
      <c r="H2383" t="s">
        <v>235</v>
      </c>
      <c r="I2383" t="s">
        <v>68</v>
      </c>
      <c r="J2383">
        <v>71</v>
      </c>
      <c r="K2383" t="s">
        <v>106</v>
      </c>
      <c r="L2383">
        <v>6</v>
      </c>
      <c r="M2383" t="s">
        <v>94</v>
      </c>
      <c r="N2383" t="s">
        <v>338</v>
      </c>
      <c r="O2383" t="s">
        <v>70</v>
      </c>
      <c r="P2383">
        <v>310</v>
      </c>
      <c r="Q2383">
        <v>57</v>
      </c>
      <c r="R2383">
        <v>70</v>
      </c>
      <c r="S2383">
        <v>63</v>
      </c>
      <c r="T2383">
        <v>61</v>
      </c>
      <c r="U2383">
        <v>59</v>
      </c>
      <c r="V2383">
        <v>285</v>
      </c>
      <c r="W2383">
        <v>69</v>
      </c>
      <c r="X2383">
        <v>52</v>
      </c>
      <c r="Y2383">
        <v>47</v>
      </c>
      <c r="Z2383">
        <v>48</v>
      </c>
      <c r="AA2383">
        <v>69</v>
      </c>
      <c r="AB2383">
        <v>345</v>
      </c>
      <c r="AC2383">
        <v>75</v>
      </c>
      <c r="AD2383">
        <v>82</v>
      </c>
      <c r="AE2383">
        <v>62</v>
      </c>
      <c r="AF2383">
        <v>64</v>
      </c>
      <c r="AG2383">
        <v>62</v>
      </c>
      <c r="AH2383">
        <v>354</v>
      </c>
      <c r="AI2383">
        <v>68</v>
      </c>
      <c r="AJ2383">
        <v>77</v>
      </c>
      <c r="AK2383">
        <v>69</v>
      </c>
      <c r="AL2383">
        <v>72</v>
      </c>
      <c r="AM2383">
        <v>68</v>
      </c>
      <c r="AN2383">
        <v>286</v>
      </c>
      <c r="AO2383">
        <v>64</v>
      </c>
      <c r="AP2383">
        <v>26</v>
      </c>
      <c r="AQ2383">
        <v>71</v>
      </c>
      <c r="AR2383">
        <v>59</v>
      </c>
      <c r="AS2383">
        <v>66</v>
      </c>
      <c r="AT2383">
        <v>63</v>
      </c>
      <c r="AU2383">
        <v>68</v>
      </c>
      <c r="AV2383">
        <v>27</v>
      </c>
      <c r="AW2383">
        <v>24</v>
      </c>
      <c r="AX2383">
        <v>17</v>
      </c>
      <c r="AY2383">
        <v>49</v>
      </c>
      <c r="AZ2383">
        <v>14</v>
      </c>
      <c r="BA2383">
        <v>7</v>
      </c>
      <c r="BB2383">
        <v>10</v>
      </c>
      <c r="BC2383">
        <v>9</v>
      </c>
      <c r="BD2383">
        <v>9</v>
      </c>
      <c r="BE2383">
        <v>1697</v>
      </c>
      <c r="BF2383">
        <v>371</v>
      </c>
      <c r="BG2383">
        <v>1</v>
      </c>
      <c r="BH2383">
        <v>79</v>
      </c>
      <c r="BI2383">
        <v>69</v>
      </c>
      <c r="BJ2383">
        <v>57</v>
      </c>
      <c r="BK2383">
        <v>67</v>
      </c>
      <c r="BL2383">
        <v>29</v>
      </c>
    </row>
    <row r="2384" spans="1:64" ht="30" x14ac:dyDescent="0.25">
      <c r="A2384" t="s">
        <v>5246</v>
      </c>
      <c r="B2384">
        <v>21</v>
      </c>
      <c r="C2384">
        <v>65</v>
      </c>
      <c r="D2384">
        <v>71</v>
      </c>
      <c r="E2384" s="1" t="s">
        <v>5247</v>
      </c>
      <c r="F2384">
        <v>254858</v>
      </c>
      <c r="G2384" t="s">
        <v>289</v>
      </c>
      <c r="H2384" t="s">
        <v>253</v>
      </c>
      <c r="I2384" t="s">
        <v>68</v>
      </c>
      <c r="J2384">
        <v>67</v>
      </c>
      <c r="K2384" t="s">
        <v>106</v>
      </c>
      <c r="L2384">
        <v>6</v>
      </c>
      <c r="M2384" t="s">
        <v>1854</v>
      </c>
      <c r="N2384" t="s">
        <v>79</v>
      </c>
      <c r="O2384" t="s">
        <v>94</v>
      </c>
      <c r="P2384">
        <v>281</v>
      </c>
      <c r="Q2384">
        <v>42</v>
      </c>
      <c r="R2384">
        <v>62</v>
      </c>
      <c r="S2384">
        <v>59</v>
      </c>
      <c r="T2384">
        <v>61</v>
      </c>
      <c r="U2384">
        <v>57</v>
      </c>
      <c r="V2384">
        <v>263</v>
      </c>
      <c r="W2384">
        <v>63</v>
      </c>
      <c r="X2384">
        <v>50</v>
      </c>
      <c r="Y2384">
        <v>39</v>
      </c>
      <c r="Z2384">
        <v>49</v>
      </c>
      <c r="AA2384">
        <v>62</v>
      </c>
      <c r="AB2384">
        <v>353</v>
      </c>
      <c r="AC2384">
        <v>76</v>
      </c>
      <c r="AD2384">
        <v>75</v>
      </c>
      <c r="AE2384">
        <v>69</v>
      </c>
      <c r="AF2384">
        <v>63</v>
      </c>
      <c r="AG2384">
        <v>70</v>
      </c>
      <c r="AH2384">
        <v>367</v>
      </c>
      <c r="AI2384">
        <v>67</v>
      </c>
      <c r="AJ2384">
        <v>85</v>
      </c>
      <c r="AK2384">
        <v>71</v>
      </c>
      <c r="AL2384">
        <v>89</v>
      </c>
      <c r="AM2384">
        <v>55</v>
      </c>
      <c r="AN2384">
        <v>276</v>
      </c>
      <c r="AO2384">
        <v>75</v>
      </c>
      <c r="AP2384">
        <v>18</v>
      </c>
      <c r="AQ2384">
        <v>62</v>
      </c>
      <c r="AR2384">
        <v>59</v>
      </c>
      <c r="AS2384">
        <v>62</v>
      </c>
      <c r="AT2384">
        <v>60</v>
      </c>
      <c r="AU2384">
        <v>122</v>
      </c>
      <c r="AV2384">
        <v>40</v>
      </c>
      <c r="AW2384">
        <v>47</v>
      </c>
      <c r="AX2384">
        <v>35</v>
      </c>
      <c r="AY2384">
        <v>50</v>
      </c>
      <c r="AZ2384">
        <v>13</v>
      </c>
      <c r="BA2384">
        <v>5</v>
      </c>
      <c r="BB2384">
        <v>10</v>
      </c>
      <c r="BC2384">
        <v>14</v>
      </c>
      <c r="BD2384">
        <v>8</v>
      </c>
      <c r="BE2384">
        <v>1712</v>
      </c>
      <c r="BF2384">
        <v>374</v>
      </c>
      <c r="BG2384">
        <v>1</v>
      </c>
      <c r="BH2384">
        <v>75</v>
      </c>
      <c r="BI2384">
        <v>61</v>
      </c>
      <c r="BJ2384">
        <v>53</v>
      </c>
      <c r="BK2384">
        <v>64</v>
      </c>
      <c r="BL2384">
        <v>39</v>
      </c>
    </row>
    <row r="2385" spans="1:64" ht="45" x14ac:dyDescent="0.25">
      <c r="A2385" t="s">
        <v>5248</v>
      </c>
      <c r="B2385">
        <v>21</v>
      </c>
      <c r="C2385">
        <v>65</v>
      </c>
      <c r="D2385">
        <v>74</v>
      </c>
      <c r="E2385" s="1" t="s">
        <v>5249</v>
      </c>
      <c r="F2385">
        <v>254859</v>
      </c>
      <c r="G2385" t="s">
        <v>252</v>
      </c>
      <c r="H2385" t="s">
        <v>98</v>
      </c>
      <c r="I2385" t="s">
        <v>68</v>
      </c>
      <c r="J2385">
        <v>66</v>
      </c>
      <c r="K2385" t="s">
        <v>206</v>
      </c>
      <c r="L2385">
        <v>9</v>
      </c>
      <c r="M2385" t="s">
        <v>2984</v>
      </c>
      <c r="N2385" t="s">
        <v>196</v>
      </c>
      <c r="O2385" t="s">
        <v>72</v>
      </c>
      <c r="P2385">
        <v>244</v>
      </c>
      <c r="Q2385">
        <v>58</v>
      </c>
      <c r="R2385">
        <v>55</v>
      </c>
      <c r="S2385">
        <v>27</v>
      </c>
      <c r="T2385">
        <v>63</v>
      </c>
      <c r="U2385">
        <v>41</v>
      </c>
      <c r="V2385">
        <v>269</v>
      </c>
      <c r="W2385">
        <v>72</v>
      </c>
      <c r="X2385">
        <v>43</v>
      </c>
      <c r="Y2385">
        <v>32</v>
      </c>
      <c r="Z2385">
        <v>50</v>
      </c>
      <c r="AA2385">
        <v>72</v>
      </c>
      <c r="AB2385">
        <v>385</v>
      </c>
      <c r="AC2385">
        <v>87</v>
      </c>
      <c r="AD2385">
        <v>70</v>
      </c>
      <c r="AE2385">
        <v>88</v>
      </c>
      <c r="AF2385">
        <v>58</v>
      </c>
      <c r="AG2385">
        <v>82</v>
      </c>
      <c r="AH2385">
        <v>269</v>
      </c>
      <c r="AI2385">
        <v>62</v>
      </c>
      <c r="AJ2385">
        <v>52</v>
      </c>
      <c r="AK2385">
        <v>58</v>
      </c>
      <c r="AL2385">
        <v>49</v>
      </c>
      <c r="AM2385">
        <v>48</v>
      </c>
      <c r="AN2385">
        <v>208</v>
      </c>
      <c r="AO2385">
        <v>30</v>
      </c>
      <c r="AP2385">
        <v>20</v>
      </c>
      <c r="AQ2385">
        <v>54</v>
      </c>
      <c r="AR2385">
        <v>53</v>
      </c>
      <c r="AS2385">
        <v>51</v>
      </c>
      <c r="AT2385">
        <v>50</v>
      </c>
      <c r="AU2385">
        <v>87</v>
      </c>
      <c r="AV2385">
        <v>24</v>
      </c>
      <c r="AW2385">
        <v>34</v>
      </c>
      <c r="AX2385">
        <v>29</v>
      </c>
      <c r="AY2385">
        <v>50</v>
      </c>
      <c r="AZ2385">
        <v>7</v>
      </c>
      <c r="BA2385">
        <v>14</v>
      </c>
      <c r="BB2385">
        <v>8</v>
      </c>
      <c r="BC2385">
        <v>14</v>
      </c>
      <c r="BD2385">
        <v>7</v>
      </c>
      <c r="BE2385">
        <v>1512</v>
      </c>
      <c r="BF2385">
        <v>335</v>
      </c>
      <c r="BG2385">
        <v>1</v>
      </c>
      <c r="BH2385">
        <v>78</v>
      </c>
      <c r="BI2385">
        <v>54</v>
      </c>
      <c r="BJ2385">
        <v>56</v>
      </c>
      <c r="BK2385">
        <v>72</v>
      </c>
      <c r="BL2385">
        <v>27</v>
      </c>
    </row>
    <row r="2386" spans="1:64" ht="45" x14ac:dyDescent="0.25">
      <c r="A2386" t="s">
        <v>5250</v>
      </c>
      <c r="B2386">
        <v>28</v>
      </c>
      <c r="C2386">
        <v>74</v>
      </c>
      <c r="D2386">
        <v>74</v>
      </c>
      <c r="E2386" s="1" t="s">
        <v>5251</v>
      </c>
      <c r="F2386">
        <v>254891</v>
      </c>
      <c r="G2386" t="s">
        <v>259</v>
      </c>
      <c r="H2386" t="s">
        <v>105</v>
      </c>
      <c r="I2386" t="s">
        <v>68</v>
      </c>
      <c r="J2386">
        <v>74</v>
      </c>
      <c r="K2386" t="s">
        <v>229</v>
      </c>
      <c r="L2386">
        <v>0</v>
      </c>
      <c r="M2386" t="s">
        <v>459</v>
      </c>
      <c r="N2386" t="s">
        <v>443</v>
      </c>
      <c r="O2386" t="s">
        <v>1694</v>
      </c>
      <c r="P2386">
        <v>258</v>
      </c>
      <c r="Q2386">
        <v>47</v>
      </c>
      <c r="R2386">
        <v>45</v>
      </c>
      <c r="S2386">
        <v>60</v>
      </c>
      <c r="T2386">
        <v>72</v>
      </c>
      <c r="U2386">
        <v>34</v>
      </c>
      <c r="V2386">
        <v>280</v>
      </c>
      <c r="W2386">
        <v>70</v>
      </c>
      <c r="X2386">
        <v>37</v>
      </c>
      <c r="Y2386">
        <v>32</v>
      </c>
      <c r="Z2386">
        <v>66</v>
      </c>
      <c r="AA2386">
        <v>75</v>
      </c>
      <c r="AB2386">
        <v>350</v>
      </c>
      <c r="AC2386">
        <v>71</v>
      </c>
      <c r="AD2386">
        <v>73</v>
      </c>
      <c r="AE2386">
        <v>71</v>
      </c>
      <c r="AF2386">
        <v>62</v>
      </c>
      <c r="AG2386">
        <v>73</v>
      </c>
      <c r="AH2386">
        <v>343</v>
      </c>
      <c r="AI2386">
        <v>62</v>
      </c>
      <c r="AJ2386">
        <v>78</v>
      </c>
      <c r="AK2386">
        <v>82</v>
      </c>
      <c r="AL2386">
        <v>79</v>
      </c>
      <c r="AM2386">
        <v>42</v>
      </c>
      <c r="AN2386">
        <v>296</v>
      </c>
      <c r="AO2386">
        <v>86</v>
      </c>
      <c r="AP2386">
        <v>72</v>
      </c>
      <c r="AQ2386">
        <v>32</v>
      </c>
      <c r="AR2386">
        <v>62</v>
      </c>
      <c r="AS2386">
        <v>44</v>
      </c>
      <c r="AT2386">
        <v>62</v>
      </c>
      <c r="AU2386">
        <v>226</v>
      </c>
      <c r="AV2386">
        <v>79</v>
      </c>
      <c r="AW2386">
        <v>75</v>
      </c>
      <c r="AX2386">
        <v>72</v>
      </c>
      <c r="AY2386">
        <v>46</v>
      </c>
      <c r="AZ2386">
        <v>9</v>
      </c>
      <c r="BA2386">
        <v>15</v>
      </c>
      <c r="BB2386">
        <v>7</v>
      </c>
      <c r="BC2386">
        <v>7</v>
      </c>
      <c r="BD2386">
        <v>8</v>
      </c>
      <c r="BE2386">
        <v>1799</v>
      </c>
      <c r="BF2386">
        <v>405</v>
      </c>
      <c r="BG2386">
        <v>1</v>
      </c>
      <c r="BH2386">
        <v>72</v>
      </c>
      <c r="BI2386">
        <v>47</v>
      </c>
      <c r="BJ2386">
        <v>60</v>
      </c>
      <c r="BK2386">
        <v>71</v>
      </c>
      <c r="BL2386">
        <v>74</v>
      </c>
    </row>
    <row r="2387" spans="1:64" ht="45" x14ac:dyDescent="0.25">
      <c r="A2387" t="s">
        <v>5252</v>
      </c>
      <c r="B2387">
        <v>22</v>
      </c>
      <c r="C2387">
        <v>60</v>
      </c>
      <c r="D2387">
        <v>67</v>
      </c>
      <c r="E2387" s="1" t="s">
        <v>5253</v>
      </c>
      <c r="F2387">
        <v>255049</v>
      </c>
      <c r="G2387" t="s">
        <v>104</v>
      </c>
      <c r="H2387" t="s">
        <v>2588</v>
      </c>
      <c r="I2387" t="s">
        <v>68</v>
      </c>
      <c r="J2387">
        <v>61</v>
      </c>
      <c r="K2387" t="s">
        <v>206</v>
      </c>
      <c r="L2387">
        <v>7</v>
      </c>
      <c r="M2387" t="s">
        <v>4135</v>
      </c>
      <c r="N2387" t="s">
        <v>338</v>
      </c>
      <c r="O2387" t="s">
        <v>3338</v>
      </c>
      <c r="P2387">
        <v>243</v>
      </c>
      <c r="Q2387">
        <v>54</v>
      </c>
      <c r="R2387">
        <v>55</v>
      </c>
      <c r="S2387">
        <v>37</v>
      </c>
      <c r="T2387">
        <v>51</v>
      </c>
      <c r="U2387">
        <v>46</v>
      </c>
      <c r="V2387">
        <v>255</v>
      </c>
      <c r="W2387">
        <v>64</v>
      </c>
      <c r="X2387">
        <v>50</v>
      </c>
      <c r="Y2387">
        <v>40</v>
      </c>
      <c r="Z2387">
        <v>44</v>
      </c>
      <c r="AA2387">
        <v>57</v>
      </c>
      <c r="AB2387">
        <v>399</v>
      </c>
      <c r="AC2387">
        <v>86</v>
      </c>
      <c r="AD2387">
        <v>90</v>
      </c>
      <c r="AE2387">
        <v>82</v>
      </c>
      <c r="AF2387">
        <v>53</v>
      </c>
      <c r="AG2387">
        <v>88</v>
      </c>
      <c r="AH2387">
        <v>307</v>
      </c>
      <c r="AI2387">
        <v>52</v>
      </c>
      <c r="AJ2387">
        <v>71</v>
      </c>
      <c r="AK2387">
        <v>61</v>
      </c>
      <c r="AL2387">
        <v>77</v>
      </c>
      <c r="AM2387">
        <v>46</v>
      </c>
      <c r="AN2387">
        <v>275</v>
      </c>
      <c r="AO2387">
        <v>75</v>
      </c>
      <c r="AP2387">
        <v>47</v>
      </c>
      <c r="AQ2387">
        <v>53</v>
      </c>
      <c r="AR2387">
        <v>50</v>
      </c>
      <c r="AS2387">
        <v>50</v>
      </c>
      <c r="AT2387">
        <v>55</v>
      </c>
      <c r="AU2387">
        <v>142</v>
      </c>
      <c r="AV2387">
        <v>49</v>
      </c>
      <c r="AW2387">
        <v>49</v>
      </c>
      <c r="AX2387">
        <v>44</v>
      </c>
      <c r="AY2387">
        <v>44</v>
      </c>
      <c r="AZ2387">
        <v>7</v>
      </c>
      <c r="BA2387">
        <v>8</v>
      </c>
      <c r="BB2387">
        <v>11</v>
      </c>
      <c r="BC2387">
        <v>12</v>
      </c>
      <c r="BD2387">
        <v>6</v>
      </c>
      <c r="BE2387">
        <v>1665</v>
      </c>
      <c r="BF2387">
        <v>373</v>
      </c>
      <c r="BG2387">
        <v>1</v>
      </c>
      <c r="BH2387">
        <v>88</v>
      </c>
      <c r="BI2387">
        <v>52</v>
      </c>
      <c r="BJ2387">
        <v>50</v>
      </c>
      <c r="BK2387">
        <v>64</v>
      </c>
      <c r="BL2387">
        <v>47</v>
      </c>
    </row>
    <row r="2388" spans="1:64" ht="45" x14ac:dyDescent="0.25">
      <c r="A2388" t="s">
        <v>5254</v>
      </c>
      <c r="B2388">
        <v>22</v>
      </c>
      <c r="C2388">
        <v>73</v>
      </c>
      <c r="D2388">
        <v>81</v>
      </c>
      <c r="E2388" s="1" t="s">
        <v>867</v>
      </c>
      <c r="F2388">
        <v>255150</v>
      </c>
      <c r="G2388" t="s">
        <v>146</v>
      </c>
      <c r="H2388" t="s">
        <v>139</v>
      </c>
      <c r="I2388" t="s">
        <v>77</v>
      </c>
      <c r="J2388">
        <v>73</v>
      </c>
      <c r="K2388" t="s">
        <v>130</v>
      </c>
      <c r="L2388">
        <v>8</v>
      </c>
      <c r="M2388" t="s">
        <v>230</v>
      </c>
      <c r="N2388" t="s">
        <v>215</v>
      </c>
      <c r="O2388" t="s">
        <v>940</v>
      </c>
      <c r="P2388">
        <v>268</v>
      </c>
      <c r="Q2388">
        <v>73</v>
      </c>
      <c r="R2388">
        <v>42</v>
      </c>
      <c r="S2388">
        <v>55</v>
      </c>
      <c r="T2388">
        <v>70</v>
      </c>
      <c r="U2388">
        <v>28</v>
      </c>
      <c r="V2388">
        <v>311</v>
      </c>
      <c r="W2388">
        <v>72</v>
      </c>
      <c r="X2388">
        <v>67</v>
      </c>
      <c r="Y2388">
        <v>31</v>
      </c>
      <c r="Z2388">
        <v>68</v>
      </c>
      <c r="AA2388">
        <v>73</v>
      </c>
      <c r="AB2388">
        <v>373</v>
      </c>
      <c r="AC2388">
        <v>79</v>
      </c>
      <c r="AD2388">
        <v>79</v>
      </c>
      <c r="AE2388">
        <v>75</v>
      </c>
      <c r="AF2388">
        <v>67</v>
      </c>
      <c r="AG2388">
        <v>73</v>
      </c>
      <c r="AH2388">
        <v>326</v>
      </c>
      <c r="AI2388">
        <v>54</v>
      </c>
      <c r="AJ2388">
        <v>76</v>
      </c>
      <c r="AK2388">
        <v>80</v>
      </c>
      <c r="AL2388">
        <v>74</v>
      </c>
      <c r="AM2388">
        <v>42</v>
      </c>
      <c r="AN2388">
        <v>281</v>
      </c>
      <c r="AO2388">
        <v>61</v>
      </c>
      <c r="AP2388">
        <v>65</v>
      </c>
      <c r="AQ2388">
        <v>57</v>
      </c>
      <c r="AR2388">
        <v>61</v>
      </c>
      <c r="AS2388">
        <v>37</v>
      </c>
      <c r="AT2388">
        <v>63</v>
      </c>
      <c r="AU2388">
        <v>198</v>
      </c>
      <c r="AV2388">
        <v>68</v>
      </c>
      <c r="AW2388">
        <v>67</v>
      </c>
      <c r="AX2388">
        <v>63</v>
      </c>
      <c r="AY2388">
        <v>57</v>
      </c>
      <c r="AZ2388">
        <v>11</v>
      </c>
      <c r="BA2388">
        <v>10</v>
      </c>
      <c r="BB2388">
        <v>14</v>
      </c>
      <c r="BC2388">
        <v>7</v>
      </c>
      <c r="BD2388">
        <v>15</v>
      </c>
      <c r="BE2388">
        <v>1814</v>
      </c>
      <c r="BF2388">
        <v>399</v>
      </c>
      <c r="BG2388">
        <v>1</v>
      </c>
      <c r="BH2388">
        <v>79</v>
      </c>
      <c r="BI2388">
        <v>44</v>
      </c>
      <c r="BJ2388">
        <v>66</v>
      </c>
      <c r="BK2388">
        <v>72</v>
      </c>
      <c r="BL2388">
        <v>65</v>
      </c>
    </row>
    <row r="2389" spans="1:64" ht="60" x14ac:dyDescent="0.25">
      <c r="A2389" t="s">
        <v>5255</v>
      </c>
      <c r="B2389">
        <v>20</v>
      </c>
      <c r="C2389" t="s">
        <v>4940</v>
      </c>
      <c r="D2389" t="s">
        <v>736</v>
      </c>
      <c r="E2389" s="1" t="s">
        <v>5256</v>
      </c>
      <c r="F2389">
        <v>255151</v>
      </c>
      <c r="G2389" t="s">
        <v>124</v>
      </c>
      <c r="H2389" t="s">
        <v>156</v>
      </c>
      <c r="I2389" t="s">
        <v>68</v>
      </c>
      <c r="J2389">
        <v>66</v>
      </c>
      <c r="K2389" t="s">
        <v>508</v>
      </c>
      <c r="L2389">
        <v>8</v>
      </c>
      <c r="M2389" t="s">
        <v>2984</v>
      </c>
      <c r="N2389" t="s">
        <v>191</v>
      </c>
      <c r="O2389" t="s">
        <v>918</v>
      </c>
      <c r="P2389">
        <v>90</v>
      </c>
      <c r="Q2389">
        <v>21</v>
      </c>
      <c r="R2389">
        <v>7</v>
      </c>
      <c r="S2389">
        <v>25</v>
      </c>
      <c r="T2389">
        <v>20</v>
      </c>
      <c r="U2389">
        <v>17</v>
      </c>
      <c r="V2389">
        <v>79</v>
      </c>
      <c r="W2389">
        <v>13</v>
      </c>
      <c r="X2389">
        <v>11</v>
      </c>
      <c r="Y2389">
        <v>10</v>
      </c>
      <c r="Z2389">
        <v>26</v>
      </c>
      <c r="AA2389">
        <v>19</v>
      </c>
      <c r="AB2389">
        <v>169</v>
      </c>
      <c r="AC2389">
        <v>28</v>
      </c>
      <c r="AD2389">
        <v>15</v>
      </c>
      <c r="AE2389">
        <v>36</v>
      </c>
      <c r="AF2389">
        <v>47</v>
      </c>
      <c r="AG2389">
        <v>43</v>
      </c>
      <c r="AH2389">
        <v>199</v>
      </c>
      <c r="AI2389">
        <v>47</v>
      </c>
      <c r="AJ2389">
        <v>56</v>
      </c>
      <c r="AK2389">
        <v>26</v>
      </c>
      <c r="AL2389">
        <v>55</v>
      </c>
      <c r="AM2389">
        <v>15</v>
      </c>
      <c r="AN2389">
        <v>83</v>
      </c>
      <c r="AO2389">
        <v>18</v>
      </c>
      <c r="AP2389">
        <v>6</v>
      </c>
      <c r="AQ2389">
        <v>5</v>
      </c>
      <c r="AR2389">
        <v>43</v>
      </c>
      <c r="AS2389">
        <v>11</v>
      </c>
      <c r="AT2389">
        <v>28</v>
      </c>
      <c r="AU2389">
        <v>51</v>
      </c>
      <c r="AV2389">
        <v>6</v>
      </c>
      <c r="AW2389">
        <v>20</v>
      </c>
      <c r="AX2389">
        <v>25</v>
      </c>
      <c r="AY2389">
        <v>334</v>
      </c>
      <c r="AZ2389">
        <v>70</v>
      </c>
      <c r="BA2389" t="s">
        <v>3943</v>
      </c>
      <c r="BB2389">
        <v>63</v>
      </c>
      <c r="BC2389">
        <v>65</v>
      </c>
      <c r="BD2389" t="s">
        <v>832</v>
      </c>
      <c r="BE2389">
        <v>1005</v>
      </c>
      <c r="BF2389">
        <v>357</v>
      </c>
      <c r="BG2389">
        <v>1</v>
      </c>
      <c r="BH2389">
        <v>70</v>
      </c>
      <c r="BI2389">
        <v>65</v>
      </c>
      <c r="BJ2389">
        <v>63</v>
      </c>
      <c r="BK2389">
        <v>71</v>
      </c>
      <c r="BL2389">
        <v>23</v>
      </c>
    </row>
    <row r="2390" spans="1:64" ht="45" x14ac:dyDescent="0.25">
      <c r="A2390" t="s">
        <v>5257</v>
      </c>
      <c r="B2390">
        <v>22</v>
      </c>
      <c r="C2390">
        <v>67</v>
      </c>
      <c r="D2390">
        <v>75</v>
      </c>
      <c r="E2390" s="1" t="s">
        <v>5258</v>
      </c>
      <c r="F2390">
        <v>255210</v>
      </c>
      <c r="G2390" t="s">
        <v>494</v>
      </c>
      <c r="H2390" t="s">
        <v>290</v>
      </c>
      <c r="I2390" t="s">
        <v>68</v>
      </c>
      <c r="J2390">
        <v>69</v>
      </c>
      <c r="K2390" t="s">
        <v>69</v>
      </c>
      <c r="L2390">
        <v>8</v>
      </c>
      <c r="M2390" t="s">
        <v>94</v>
      </c>
      <c r="N2390" t="s">
        <v>967</v>
      </c>
      <c r="O2390" t="s">
        <v>2397</v>
      </c>
      <c r="P2390">
        <v>270</v>
      </c>
      <c r="Q2390">
        <v>45</v>
      </c>
      <c r="R2390">
        <v>59</v>
      </c>
      <c r="S2390">
        <v>50</v>
      </c>
      <c r="T2390">
        <v>69</v>
      </c>
      <c r="U2390">
        <v>47</v>
      </c>
      <c r="V2390">
        <v>315</v>
      </c>
      <c r="W2390">
        <v>69</v>
      </c>
      <c r="X2390">
        <v>59</v>
      </c>
      <c r="Y2390">
        <v>51</v>
      </c>
      <c r="Z2390">
        <v>67</v>
      </c>
      <c r="AA2390">
        <v>69</v>
      </c>
      <c r="AB2390">
        <v>336</v>
      </c>
      <c r="AC2390">
        <v>68</v>
      </c>
      <c r="AD2390">
        <v>65</v>
      </c>
      <c r="AE2390">
        <v>68</v>
      </c>
      <c r="AF2390">
        <v>65</v>
      </c>
      <c r="AG2390">
        <v>70</v>
      </c>
      <c r="AH2390">
        <v>358</v>
      </c>
      <c r="AI2390">
        <v>64</v>
      </c>
      <c r="AJ2390">
        <v>72</v>
      </c>
      <c r="AK2390">
        <v>82</v>
      </c>
      <c r="AL2390">
        <v>81</v>
      </c>
      <c r="AM2390">
        <v>59</v>
      </c>
      <c r="AN2390">
        <v>301</v>
      </c>
      <c r="AO2390">
        <v>62</v>
      </c>
      <c r="AP2390">
        <v>58</v>
      </c>
      <c r="AQ2390">
        <v>66</v>
      </c>
      <c r="AR2390">
        <v>66</v>
      </c>
      <c r="AS2390">
        <v>49</v>
      </c>
      <c r="AT2390">
        <v>65</v>
      </c>
      <c r="AU2390">
        <v>174</v>
      </c>
      <c r="AV2390">
        <v>59</v>
      </c>
      <c r="AW2390">
        <v>59</v>
      </c>
      <c r="AX2390">
        <v>56</v>
      </c>
      <c r="AY2390">
        <v>50</v>
      </c>
      <c r="AZ2390">
        <v>11</v>
      </c>
      <c r="BA2390">
        <v>12</v>
      </c>
      <c r="BB2390">
        <v>8</v>
      </c>
      <c r="BC2390">
        <v>5</v>
      </c>
      <c r="BD2390">
        <v>14</v>
      </c>
      <c r="BE2390">
        <v>1804</v>
      </c>
      <c r="BF2390">
        <v>391</v>
      </c>
      <c r="BG2390">
        <v>1</v>
      </c>
      <c r="BH2390">
        <v>66</v>
      </c>
      <c r="BI2390">
        <v>59</v>
      </c>
      <c r="BJ2390">
        <v>62</v>
      </c>
      <c r="BK2390">
        <v>69</v>
      </c>
      <c r="BL2390">
        <v>58</v>
      </c>
    </row>
    <row r="2391" spans="1:64" ht="45" x14ac:dyDescent="0.25">
      <c r="A2391" t="s">
        <v>5259</v>
      </c>
      <c r="B2391">
        <v>21</v>
      </c>
      <c r="C2391">
        <v>73</v>
      </c>
      <c r="D2391">
        <v>82</v>
      </c>
      <c r="E2391" s="1" t="s">
        <v>5260</v>
      </c>
      <c r="F2391">
        <v>255233</v>
      </c>
      <c r="G2391" t="s">
        <v>277</v>
      </c>
      <c r="H2391" t="s">
        <v>91</v>
      </c>
      <c r="I2391" t="s">
        <v>77</v>
      </c>
      <c r="J2391">
        <v>75</v>
      </c>
      <c r="K2391" t="s">
        <v>69</v>
      </c>
      <c r="L2391">
        <v>9</v>
      </c>
      <c r="M2391" t="s">
        <v>464</v>
      </c>
      <c r="N2391" t="s">
        <v>291</v>
      </c>
      <c r="O2391" t="s">
        <v>934</v>
      </c>
      <c r="P2391">
        <v>323</v>
      </c>
      <c r="Q2391">
        <v>69</v>
      </c>
      <c r="R2391">
        <v>64</v>
      </c>
      <c r="S2391">
        <v>45</v>
      </c>
      <c r="T2391">
        <v>74</v>
      </c>
      <c r="U2391">
        <v>71</v>
      </c>
      <c r="V2391">
        <v>364</v>
      </c>
      <c r="W2391">
        <v>76</v>
      </c>
      <c r="X2391">
        <v>73</v>
      </c>
      <c r="Y2391">
        <v>71</v>
      </c>
      <c r="Z2391">
        <v>70</v>
      </c>
      <c r="AA2391">
        <v>74</v>
      </c>
      <c r="AB2391">
        <v>402</v>
      </c>
      <c r="AC2391">
        <v>87</v>
      </c>
      <c r="AD2391">
        <v>74</v>
      </c>
      <c r="AE2391">
        <v>83</v>
      </c>
      <c r="AF2391">
        <v>68</v>
      </c>
      <c r="AG2391">
        <v>90</v>
      </c>
      <c r="AH2391">
        <v>374</v>
      </c>
      <c r="AI2391">
        <v>81</v>
      </c>
      <c r="AJ2391">
        <v>73</v>
      </c>
      <c r="AK2391">
        <v>76</v>
      </c>
      <c r="AL2391">
        <v>71</v>
      </c>
      <c r="AM2391">
        <v>73</v>
      </c>
      <c r="AN2391">
        <v>331</v>
      </c>
      <c r="AO2391">
        <v>77</v>
      </c>
      <c r="AP2391">
        <v>52</v>
      </c>
      <c r="AQ2391">
        <v>68</v>
      </c>
      <c r="AR2391">
        <v>71</v>
      </c>
      <c r="AS2391">
        <v>63</v>
      </c>
      <c r="AT2391">
        <v>60</v>
      </c>
      <c r="AU2391">
        <v>153</v>
      </c>
      <c r="AV2391">
        <v>53</v>
      </c>
      <c r="AW2391">
        <v>52</v>
      </c>
      <c r="AX2391">
        <v>48</v>
      </c>
      <c r="AY2391">
        <v>55</v>
      </c>
      <c r="AZ2391">
        <v>10</v>
      </c>
      <c r="BA2391">
        <v>9</v>
      </c>
      <c r="BB2391">
        <v>9</v>
      </c>
      <c r="BC2391">
        <v>15</v>
      </c>
      <c r="BD2391">
        <v>12</v>
      </c>
      <c r="BE2391">
        <v>2002</v>
      </c>
      <c r="BF2391">
        <v>423</v>
      </c>
      <c r="BG2391">
        <v>1</v>
      </c>
      <c r="BH2391">
        <v>80</v>
      </c>
      <c r="BI2391">
        <v>70</v>
      </c>
      <c r="BJ2391">
        <v>72</v>
      </c>
      <c r="BK2391">
        <v>76</v>
      </c>
      <c r="BL2391">
        <v>51</v>
      </c>
    </row>
    <row r="2392" spans="1:64" ht="30" x14ac:dyDescent="0.25">
      <c r="A2392" t="s">
        <v>5261</v>
      </c>
      <c r="B2392">
        <v>20</v>
      </c>
      <c r="C2392">
        <v>66</v>
      </c>
      <c r="D2392">
        <v>75</v>
      </c>
      <c r="E2392" s="1" t="s">
        <v>5262</v>
      </c>
      <c r="F2392">
        <v>255257</v>
      </c>
      <c r="G2392" t="s">
        <v>252</v>
      </c>
      <c r="H2392" t="s">
        <v>278</v>
      </c>
      <c r="I2392" t="s">
        <v>68</v>
      </c>
      <c r="J2392">
        <v>67</v>
      </c>
      <c r="K2392" t="s">
        <v>69</v>
      </c>
      <c r="L2392">
        <v>9</v>
      </c>
      <c r="M2392" t="s">
        <v>990</v>
      </c>
      <c r="N2392" t="s">
        <v>79</v>
      </c>
      <c r="O2392" t="s">
        <v>70</v>
      </c>
      <c r="P2392">
        <v>289</v>
      </c>
      <c r="Q2392">
        <v>57</v>
      </c>
      <c r="R2392">
        <v>55</v>
      </c>
      <c r="S2392">
        <v>54</v>
      </c>
      <c r="T2392">
        <v>58</v>
      </c>
      <c r="U2392">
        <v>65</v>
      </c>
      <c r="V2392">
        <v>312</v>
      </c>
      <c r="W2392">
        <v>72</v>
      </c>
      <c r="X2392">
        <v>66</v>
      </c>
      <c r="Y2392">
        <v>59</v>
      </c>
      <c r="Z2392">
        <v>45</v>
      </c>
      <c r="AA2392">
        <v>70</v>
      </c>
      <c r="AB2392">
        <v>417</v>
      </c>
      <c r="AC2392">
        <v>91</v>
      </c>
      <c r="AD2392">
        <v>88</v>
      </c>
      <c r="AE2392">
        <v>90</v>
      </c>
      <c r="AF2392">
        <v>64</v>
      </c>
      <c r="AG2392">
        <v>84</v>
      </c>
      <c r="AH2392">
        <v>258</v>
      </c>
      <c r="AI2392">
        <v>63</v>
      </c>
      <c r="AJ2392">
        <v>58</v>
      </c>
      <c r="AK2392">
        <v>51</v>
      </c>
      <c r="AL2392">
        <v>34</v>
      </c>
      <c r="AM2392">
        <v>52</v>
      </c>
      <c r="AN2392">
        <v>255</v>
      </c>
      <c r="AO2392">
        <v>48</v>
      </c>
      <c r="AP2392">
        <v>21</v>
      </c>
      <c r="AQ2392">
        <v>62</v>
      </c>
      <c r="AR2392">
        <v>61</v>
      </c>
      <c r="AS2392">
        <v>63</v>
      </c>
      <c r="AT2392">
        <v>71</v>
      </c>
      <c r="AU2392">
        <v>62</v>
      </c>
      <c r="AV2392">
        <v>18</v>
      </c>
      <c r="AW2392">
        <v>21</v>
      </c>
      <c r="AX2392">
        <v>23</v>
      </c>
      <c r="AY2392">
        <v>55</v>
      </c>
      <c r="AZ2392">
        <v>11</v>
      </c>
      <c r="BA2392">
        <v>13</v>
      </c>
      <c r="BB2392">
        <v>5</v>
      </c>
      <c r="BC2392">
        <v>15</v>
      </c>
      <c r="BD2392">
        <v>11</v>
      </c>
      <c r="BE2392">
        <v>1648</v>
      </c>
      <c r="BF2392">
        <v>342</v>
      </c>
      <c r="BG2392">
        <v>1</v>
      </c>
      <c r="BH2392">
        <v>89</v>
      </c>
      <c r="BI2392">
        <v>57</v>
      </c>
      <c r="BJ2392">
        <v>57</v>
      </c>
      <c r="BK2392">
        <v>73</v>
      </c>
      <c r="BL2392">
        <v>24</v>
      </c>
    </row>
    <row r="2393" spans="1:64" ht="45" x14ac:dyDescent="0.25">
      <c r="A2393" t="s">
        <v>5263</v>
      </c>
      <c r="B2393">
        <v>20</v>
      </c>
      <c r="C2393">
        <v>67</v>
      </c>
      <c r="D2393">
        <v>78</v>
      </c>
      <c r="E2393" s="1" t="s">
        <v>5264</v>
      </c>
      <c r="F2393">
        <v>255558</v>
      </c>
      <c r="G2393" t="s">
        <v>138</v>
      </c>
      <c r="H2393" t="s">
        <v>253</v>
      </c>
      <c r="I2393" t="s">
        <v>68</v>
      </c>
      <c r="J2393">
        <v>69</v>
      </c>
      <c r="K2393" t="s">
        <v>229</v>
      </c>
      <c r="L2393">
        <v>11</v>
      </c>
      <c r="M2393" t="s">
        <v>184</v>
      </c>
      <c r="N2393" t="s">
        <v>443</v>
      </c>
      <c r="O2393" t="s">
        <v>72</v>
      </c>
      <c r="P2393">
        <v>219</v>
      </c>
      <c r="Q2393">
        <v>35</v>
      </c>
      <c r="R2393">
        <v>28</v>
      </c>
      <c r="S2393">
        <v>60</v>
      </c>
      <c r="T2393">
        <v>67</v>
      </c>
      <c r="U2393">
        <v>29</v>
      </c>
      <c r="V2393">
        <v>260</v>
      </c>
      <c r="W2393">
        <v>60</v>
      </c>
      <c r="X2393">
        <v>37</v>
      </c>
      <c r="Y2393">
        <v>28</v>
      </c>
      <c r="Z2393">
        <v>67</v>
      </c>
      <c r="AA2393">
        <v>68</v>
      </c>
      <c r="AB2393">
        <v>309</v>
      </c>
      <c r="AC2393">
        <v>62</v>
      </c>
      <c r="AD2393">
        <v>63</v>
      </c>
      <c r="AE2393">
        <v>62</v>
      </c>
      <c r="AF2393">
        <v>58</v>
      </c>
      <c r="AG2393">
        <v>64</v>
      </c>
      <c r="AH2393">
        <v>264</v>
      </c>
      <c r="AI2393">
        <v>41</v>
      </c>
      <c r="AJ2393">
        <v>68</v>
      </c>
      <c r="AK2393">
        <v>69</v>
      </c>
      <c r="AL2393">
        <v>66</v>
      </c>
      <c r="AM2393">
        <v>20</v>
      </c>
      <c r="AN2393">
        <v>294</v>
      </c>
      <c r="AO2393">
        <v>76</v>
      </c>
      <c r="AP2393">
        <v>66</v>
      </c>
      <c r="AQ2393">
        <v>52</v>
      </c>
      <c r="AR2393">
        <v>56</v>
      </c>
      <c r="AS2393">
        <v>44</v>
      </c>
      <c r="AT2393">
        <v>58</v>
      </c>
      <c r="AU2393">
        <v>209</v>
      </c>
      <c r="AV2393">
        <v>70</v>
      </c>
      <c r="AW2393">
        <v>69</v>
      </c>
      <c r="AX2393">
        <v>70</v>
      </c>
      <c r="AY2393">
        <v>50</v>
      </c>
      <c r="AZ2393">
        <v>13</v>
      </c>
      <c r="BA2393">
        <v>7</v>
      </c>
      <c r="BB2393">
        <v>11</v>
      </c>
      <c r="BC2393">
        <v>14</v>
      </c>
      <c r="BD2393">
        <v>5</v>
      </c>
      <c r="BE2393">
        <v>1605</v>
      </c>
      <c r="BF2393">
        <v>349</v>
      </c>
      <c r="BG2393">
        <v>1</v>
      </c>
      <c r="BH2393">
        <v>63</v>
      </c>
      <c r="BI2393">
        <v>31</v>
      </c>
      <c r="BJ2393">
        <v>55</v>
      </c>
      <c r="BK2393">
        <v>63</v>
      </c>
      <c r="BL2393">
        <v>68</v>
      </c>
    </row>
    <row r="2394" spans="1:64" ht="60" x14ac:dyDescent="0.25">
      <c r="A2394" t="s">
        <v>5265</v>
      </c>
      <c r="B2394">
        <v>23</v>
      </c>
      <c r="C2394" t="s">
        <v>778</v>
      </c>
      <c r="D2394" t="s">
        <v>736</v>
      </c>
      <c r="E2394" s="1" t="s">
        <v>5266</v>
      </c>
      <c r="F2394">
        <v>255562</v>
      </c>
      <c r="G2394" t="s">
        <v>124</v>
      </c>
      <c r="H2394" t="s">
        <v>290</v>
      </c>
      <c r="I2394" t="s">
        <v>68</v>
      </c>
      <c r="J2394">
        <v>69</v>
      </c>
      <c r="K2394" t="s">
        <v>106</v>
      </c>
      <c r="L2394">
        <v>7</v>
      </c>
      <c r="M2394" t="s">
        <v>184</v>
      </c>
      <c r="N2394" t="s">
        <v>443</v>
      </c>
      <c r="O2394" t="s">
        <v>72</v>
      </c>
      <c r="P2394">
        <v>280</v>
      </c>
      <c r="Q2394">
        <v>38</v>
      </c>
      <c r="R2394" t="s">
        <v>2516</v>
      </c>
      <c r="S2394">
        <v>61</v>
      </c>
      <c r="T2394">
        <v>55</v>
      </c>
      <c r="U2394">
        <v>58</v>
      </c>
      <c r="V2394">
        <v>268</v>
      </c>
      <c r="W2394" t="s">
        <v>1519</v>
      </c>
      <c r="X2394">
        <v>47</v>
      </c>
      <c r="Y2394">
        <v>46</v>
      </c>
      <c r="Z2394">
        <v>37</v>
      </c>
      <c r="AA2394" t="s">
        <v>831</v>
      </c>
      <c r="AB2394">
        <v>377</v>
      </c>
      <c r="AC2394">
        <v>82</v>
      </c>
      <c r="AD2394">
        <v>93</v>
      </c>
      <c r="AE2394">
        <v>75</v>
      </c>
      <c r="AF2394">
        <v>63</v>
      </c>
      <c r="AG2394">
        <v>64</v>
      </c>
      <c r="AH2394">
        <v>348</v>
      </c>
      <c r="AI2394">
        <v>68</v>
      </c>
      <c r="AJ2394">
        <v>79</v>
      </c>
      <c r="AK2394">
        <v>64</v>
      </c>
      <c r="AL2394">
        <v>70</v>
      </c>
      <c r="AM2394" t="s">
        <v>1822</v>
      </c>
      <c r="AN2394">
        <v>264</v>
      </c>
      <c r="AO2394">
        <v>57</v>
      </c>
      <c r="AP2394">
        <v>25</v>
      </c>
      <c r="AQ2394">
        <v>59</v>
      </c>
      <c r="AR2394">
        <v>58</v>
      </c>
      <c r="AS2394" t="s">
        <v>3882</v>
      </c>
      <c r="AT2394">
        <v>60</v>
      </c>
      <c r="AU2394">
        <v>74</v>
      </c>
      <c r="AV2394">
        <v>31</v>
      </c>
      <c r="AW2394">
        <v>22</v>
      </c>
      <c r="AX2394">
        <v>21</v>
      </c>
      <c r="AY2394">
        <v>43</v>
      </c>
      <c r="AZ2394">
        <v>12</v>
      </c>
      <c r="BA2394">
        <v>5</v>
      </c>
      <c r="BB2394">
        <v>10</v>
      </c>
      <c r="BC2394">
        <v>9</v>
      </c>
      <c r="BD2394">
        <v>7</v>
      </c>
      <c r="BE2394">
        <v>1654</v>
      </c>
      <c r="BF2394">
        <v>367</v>
      </c>
      <c r="BG2394">
        <v>1</v>
      </c>
      <c r="BH2394">
        <v>88</v>
      </c>
      <c r="BI2394">
        <v>67</v>
      </c>
      <c r="BJ2394">
        <v>49</v>
      </c>
      <c r="BK2394">
        <v>68</v>
      </c>
      <c r="BL2394">
        <v>29</v>
      </c>
    </row>
    <row r="2395" spans="1:64" ht="45" x14ac:dyDescent="0.25">
      <c r="A2395" t="s">
        <v>5267</v>
      </c>
      <c r="B2395">
        <v>22</v>
      </c>
      <c r="C2395">
        <v>73</v>
      </c>
      <c r="D2395">
        <v>80</v>
      </c>
      <c r="E2395" s="1" t="s">
        <v>5268</v>
      </c>
      <c r="F2395">
        <v>255687</v>
      </c>
      <c r="G2395" t="s">
        <v>359</v>
      </c>
      <c r="H2395" t="s">
        <v>290</v>
      </c>
      <c r="I2395" t="s">
        <v>68</v>
      </c>
      <c r="J2395">
        <v>75</v>
      </c>
      <c r="K2395" t="s">
        <v>189</v>
      </c>
      <c r="L2395">
        <v>7</v>
      </c>
      <c r="M2395" t="s">
        <v>247</v>
      </c>
      <c r="N2395" t="s">
        <v>2987</v>
      </c>
      <c r="O2395" t="s">
        <v>232</v>
      </c>
      <c r="P2395">
        <v>230</v>
      </c>
      <c r="Q2395">
        <v>36</v>
      </c>
      <c r="R2395">
        <v>30</v>
      </c>
      <c r="S2395">
        <v>67</v>
      </c>
      <c r="T2395">
        <v>64</v>
      </c>
      <c r="U2395">
        <v>33</v>
      </c>
      <c r="V2395">
        <v>267</v>
      </c>
      <c r="W2395">
        <v>60</v>
      </c>
      <c r="X2395">
        <v>51</v>
      </c>
      <c r="Y2395">
        <v>32</v>
      </c>
      <c r="Z2395">
        <v>61</v>
      </c>
      <c r="AA2395">
        <v>63</v>
      </c>
      <c r="AB2395">
        <v>342</v>
      </c>
      <c r="AC2395">
        <v>74</v>
      </c>
      <c r="AD2395">
        <v>72</v>
      </c>
      <c r="AE2395">
        <v>65</v>
      </c>
      <c r="AF2395">
        <v>73</v>
      </c>
      <c r="AG2395">
        <v>58</v>
      </c>
      <c r="AH2395">
        <v>326</v>
      </c>
      <c r="AI2395">
        <v>61</v>
      </c>
      <c r="AJ2395">
        <v>81</v>
      </c>
      <c r="AK2395">
        <v>71</v>
      </c>
      <c r="AL2395">
        <v>78</v>
      </c>
      <c r="AM2395">
        <v>35</v>
      </c>
      <c r="AN2395">
        <v>272</v>
      </c>
      <c r="AO2395">
        <v>70</v>
      </c>
      <c r="AP2395">
        <v>76</v>
      </c>
      <c r="AQ2395">
        <v>27</v>
      </c>
      <c r="AR2395">
        <v>55</v>
      </c>
      <c r="AS2395">
        <v>44</v>
      </c>
      <c r="AT2395">
        <v>73</v>
      </c>
      <c r="AU2395">
        <v>226</v>
      </c>
      <c r="AV2395">
        <v>78</v>
      </c>
      <c r="AW2395">
        <v>74</v>
      </c>
      <c r="AX2395">
        <v>74</v>
      </c>
      <c r="AY2395">
        <v>50</v>
      </c>
      <c r="AZ2395">
        <v>5</v>
      </c>
      <c r="BA2395">
        <v>12</v>
      </c>
      <c r="BB2395">
        <v>13</v>
      </c>
      <c r="BC2395">
        <v>10</v>
      </c>
      <c r="BD2395">
        <v>10</v>
      </c>
      <c r="BE2395">
        <v>1713</v>
      </c>
      <c r="BF2395">
        <v>378</v>
      </c>
      <c r="BG2395">
        <v>1</v>
      </c>
      <c r="BH2395">
        <v>73</v>
      </c>
      <c r="BI2395">
        <v>38</v>
      </c>
      <c r="BJ2395">
        <v>54</v>
      </c>
      <c r="BK2395">
        <v>63</v>
      </c>
      <c r="BL2395">
        <v>75</v>
      </c>
    </row>
    <row r="2396" spans="1:64" ht="45" x14ac:dyDescent="0.25">
      <c r="A2396" t="s">
        <v>5269</v>
      </c>
      <c r="B2396">
        <v>20</v>
      </c>
      <c r="C2396">
        <v>67</v>
      </c>
      <c r="D2396">
        <v>77</v>
      </c>
      <c r="E2396" s="1" t="s">
        <v>3624</v>
      </c>
      <c r="F2396">
        <v>255839</v>
      </c>
      <c r="G2396" t="s">
        <v>66</v>
      </c>
      <c r="H2396" t="s">
        <v>139</v>
      </c>
      <c r="I2396" t="s">
        <v>68</v>
      </c>
      <c r="J2396">
        <v>69</v>
      </c>
      <c r="K2396" t="s">
        <v>106</v>
      </c>
      <c r="L2396">
        <v>10</v>
      </c>
      <c r="M2396" t="s">
        <v>94</v>
      </c>
      <c r="N2396" t="s">
        <v>191</v>
      </c>
      <c r="O2396" t="s">
        <v>72</v>
      </c>
      <c r="P2396">
        <v>292</v>
      </c>
      <c r="Q2396">
        <v>35</v>
      </c>
      <c r="R2396">
        <v>70</v>
      </c>
      <c r="S2396">
        <v>62</v>
      </c>
      <c r="T2396">
        <v>60</v>
      </c>
      <c r="U2396">
        <v>65</v>
      </c>
      <c r="V2396">
        <v>277</v>
      </c>
      <c r="W2396">
        <v>65</v>
      </c>
      <c r="X2396">
        <v>57</v>
      </c>
      <c r="Y2396">
        <v>40</v>
      </c>
      <c r="Z2396">
        <v>45</v>
      </c>
      <c r="AA2396">
        <v>70</v>
      </c>
      <c r="AB2396">
        <v>346</v>
      </c>
      <c r="AC2396">
        <v>76</v>
      </c>
      <c r="AD2396">
        <v>79</v>
      </c>
      <c r="AE2396">
        <v>76</v>
      </c>
      <c r="AF2396">
        <v>59</v>
      </c>
      <c r="AG2396">
        <v>56</v>
      </c>
      <c r="AH2396">
        <v>339</v>
      </c>
      <c r="AI2396">
        <v>69</v>
      </c>
      <c r="AJ2396">
        <v>76</v>
      </c>
      <c r="AK2396">
        <v>64</v>
      </c>
      <c r="AL2396">
        <v>70</v>
      </c>
      <c r="AM2396">
        <v>60</v>
      </c>
      <c r="AN2396">
        <v>230</v>
      </c>
      <c r="AO2396">
        <v>31</v>
      </c>
      <c r="AP2396">
        <v>15</v>
      </c>
      <c r="AQ2396">
        <v>65</v>
      </c>
      <c r="AR2396">
        <v>50</v>
      </c>
      <c r="AS2396">
        <v>69</v>
      </c>
      <c r="AT2396">
        <v>68</v>
      </c>
      <c r="AU2396">
        <v>44</v>
      </c>
      <c r="AV2396">
        <v>15</v>
      </c>
      <c r="AW2396">
        <v>15</v>
      </c>
      <c r="AX2396">
        <v>14</v>
      </c>
      <c r="AY2396">
        <v>59</v>
      </c>
      <c r="AZ2396">
        <v>13</v>
      </c>
      <c r="BA2396">
        <v>11</v>
      </c>
      <c r="BB2396">
        <v>15</v>
      </c>
      <c r="BC2396">
        <v>7</v>
      </c>
      <c r="BD2396">
        <v>13</v>
      </c>
      <c r="BE2396">
        <v>1587</v>
      </c>
      <c r="BF2396">
        <v>343</v>
      </c>
      <c r="BG2396">
        <v>1</v>
      </c>
      <c r="BH2396">
        <v>78</v>
      </c>
      <c r="BI2396">
        <v>67</v>
      </c>
      <c r="BJ2396">
        <v>50</v>
      </c>
      <c r="BK2396">
        <v>67</v>
      </c>
      <c r="BL2396">
        <v>20</v>
      </c>
    </row>
    <row r="2397" spans="1:64" ht="45" x14ac:dyDescent="0.25">
      <c r="A2397" t="s">
        <v>5270</v>
      </c>
      <c r="B2397">
        <v>21</v>
      </c>
      <c r="C2397">
        <v>72</v>
      </c>
      <c r="D2397">
        <v>83</v>
      </c>
      <c r="E2397" s="1" t="s">
        <v>5132</v>
      </c>
      <c r="F2397">
        <v>255928</v>
      </c>
      <c r="G2397" t="s">
        <v>283</v>
      </c>
      <c r="H2397" t="s">
        <v>125</v>
      </c>
      <c r="I2397" t="s">
        <v>77</v>
      </c>
      <c r="J2397">
        <v>75</v>
      </c>
      <c r="K2397" t="s">
        <v>69</v>
      </c>
      <c r="L2397">
        <v>11</v>
      </c>
      <c r="M2397" t="s">
        <v>107</v>
      </c>
      <c r="N2397" t="s">
        <v>443</v>
      </c>
      <c r="O2397" t="s">
        <v>72</v>
      </c>
      <c r="P2397">
        <v>325</v>
      </c>
      <c r="Q2397">
        <v>64</v>
      </c>
      <c r="R2397">
        <v>65</v>
      </c>
      <c r="S2397">
        <v>64</v>
      </c>
      <c r="T2397">
        <v>75</v>
      </c>
      <c r="U2397">
        <v>57</v>
      </c>
      <c r="V2397">
        <v>332</v>
      </c>
      <c r="W2397">
        <v>74</v>
      </c>
      <c r="X2397">
        <v>61</v>
      </c>
      <c r="Y2397">
        <v>48</v>
      </c>
      <c r="Z2397">
        <v>70</v>
      </c>
      <c r="AA2397">
        <v>79</v>
      </c>
      <c r="AB2397">
        <v>383</v>
      </c>
      <c r="AC2397">
        <v>79</v>
      </c>
      <c r="AD2397">
        <v>74</v>
      </c>
      <c r="AE2397">
        <v>79</v>
      </c>
      <c r="AF2397">
        <v>70</v>
      </c>
      <c r="AG2397">
        <v>81</v>
      </c>
      <c r="AH2397">
        <v>357</v>
      </c>
      <c r="AI2397">
        <v>70</v>
      </c>
      <c r="AJ2397">
        <v>77</v>
      </c>
      <c r="AK2397">
        <v>73</v>
      </c>
      <c r="AL2397">
        <v>70</v>
      </c>
      <c r="AM2397">
        <v>67</v>
      </c>
      <c r="AN2397">
        <v>325</v>
      </c>
      <c r="AO2397">
        <v>69</v>
      </c>
      <c r="AP2397">
        <v>66</v>
      </c>
      <c r="AQ2397">
        <v>70</v>
      </c>
      <c r="AR2397">
        <v>70</v>
      </c>
      <c r="AS2397">
        <v>50</v>
      </c>
      <c r="AT2397">
        <v>76</v>
      </c>
      <c r="AU2397">
        <v>187</v>
      </c>
      <c r="AV2397">
        <v>66</v>
      </c>
      <c r="AW2397">
        <v>64</v>
      </c>
      <c r="AX2397">
        <v>57</v>
      </c>
      <c r="AY2397">
        <v>48</v>
      </c>
      <c r="AZ2397">
        <v>6</v>
      </c>
      <c r="BA2397">
        <v>10</v>
      </c>
      <c r="BB2397">
        <v>10</v>
      </c>
      <c r="BC2397">
        <v>11</v>
      </c>
      <c r="BD2397">
        <v>11</v>
      </c>
      <c r="BE2397">
        <v>1957</v>
      </c>
      <c r="BF2397">
        <v>422</v>
      </c>
      <c r="BG2397">
        <v>1</v>
      </c>
      <c r="BH2397">
        <v>76</v>
      </c>
      <c r="BI2397">
        <v>66</v>
      </c>
      <c r="BJ2397">
        <v>69</v>
      </c>
      <c r="BK2397">
        <v>76</v>
      </c>
      <c r="BL2397">
        <v>64</v>
      </c>
    </row>
    <row r="2398" spans="1:64" ht="45" x14ac:dyDescent="0.25">
      <c r="A2398" t="s">
        <v>5271</v>
      </c>
      <c r="B2398">
        <v>23</v>
      </c>
      <c r="C2398">
        <v>74</v>
      </c>
      <c r="D2398">
        <v>80</v>
      </c>
      <c r="E2398" s="1" t="s">
        <v>5272</v>
      </c>
      <c r="F2398">
        <v>256136</v>
      </c>
      <c r="G2398" t="s">
        <v>90</v>
      </c>
      <c r="H2398" t="s">
        <v>147</v>
      </c>
      <c r="I2398" t="s">
        <v>77</v>
      </c>
      <c r="J2398">
        <v>75</v>
      </c>
      <c r="K2398" t="s">
        <v>69</v>
      </c>
      <c r="L2398">
        <v>6</v>
      </c>
      <c r="M2398" t="s">
        <v>230</v>
      </c>
      <c r="N2398" t="s">
        <v>519</v>
      </c>
      <c r="O2398" t="s">
        <v>792</v>
      </c>
      <c r="P2398">
        <v>340</v>
      </c>
      <c r="Q2398">
        <v>69</v>
      </c>
      <c r="R2398">
        <v>70</v>
      </c>
      <c r="S2398">
        <v>61</v>
      </c>
      <c r="T2398">
        <v>73</v>
      </c>
      <c r="U2398">
        <v>67</v>
      </c>
      <c r="V2398">
        <v>347</v>
      </c>
      <c r="W2398" t="s">
        <v>736</v>
      </c>
      <c r="X2398">
        <v>73</v>
      </c>
      <c r="Y2398">
        <v>60</v>
      </c>
      <c r="Z2398">
        <v>66</v>
      </c>
      <c r="AA2398" t="s">
        <v>736</v>
      </c>
      <c r="AB2398">
        <v>384</v>
      </c>
      <c r="AC2398">
        <v>83</v>
      </c>
      <c r="AD2398">
        <v>80</v>
      </c>
      <c r="AE2398">
        <v>83</v>
      </c>
      <c r="AF2398">
        <v>69</v>
      </c>
      <c r="AG2398">
        <v>69</v>
      </c>
      <c r="AH2398">
        <v>335</v>
      </c>
      <c r="AI2398">
        <v>72</v>
      </c>
      <c r="AJ2398">
        <v>71</v>
      </c>
      <c r="AK2398">
        <v>67</v>
      </c>
      <c r="AL2398">
        <v>53</v>
      </c>
      <c r="AM2398">
        <v>72</v>
      </c>
      <c r="AN2398">
        <v>266</v>
      </c>
      <c r="AO2398">
        <v>32</v>
      </c>
      <c r="AP2398">
        <v>35</v>
      </c>
      <c r="AQ2398">
        <v>72</v>
      </c>
      <c r="AR2398">
        <v>69</v>
      </c>
      <c r="AS2398">
        <v>58</v>
      </c>
      <c r="AT2398">
        <v>57</v>
      </c>
      <c r="AU2398">
        <v>102</v>
      </c>
      <c r="AV2398">
        <v>37</v>
      </c>
      <c r="AW2398">
        <v>35</v>
      </c>
      <c r="AX2398">
        <v>30</v>
      </c>
      <c r="AY2398">
        <v>41</v>
      </c>
      <c r="AZ2398">
        <v>8</v>
      </c>
      <c r="BA2398">
        <v>9</v>
      </c>
      <c r="BB2398">
        <v>10</v>
      </c>
      <c r="BC2398">
        <v>6</v>
      </c>
      <c r="BD2398">
        <v>8</v>
      </c>
      <c r="BE2398">
        <v>1815</v>
      </c>
      <c r="BF2398">
        <v>386</v>
      </c>
      <c r="BG2398">
        <v>1</v>
      </c>
      <c r="BH2398">
        <v>81</v>
      </c>
      <c r="BI2398">
        <v>70</v>
      </c>
      <c r="BJ2398">
        <v>70</v>
      </c>
      <c r="BK2398">
        <v>74</v>
      </c>
      <c r="BL2398">
        <v>38</v>
      </c>
    </row>
    <row r="2399" spans="1:64" ht="45" x14ac:dyDescent="0.25">
      <c r="A2399" t="s">
        <v>5273</v>
      </c>
      <c r="B2399">
        <v>24</v>
      </c>
      <c r="C2399">
        <v>71</v>
      </c>
      <c r="D2399">
        <v>75</v>
      </c>
      <c r="E2399" s="1" t="s">
        <v>5274</v>
      </c>
      <c r="F2399">
        <v>256292</v>
      </c>
      <c r="G2399" t="s">
        <v>359</v>
      </c>
      <c r="H2399" t="s">
        <v>253</v>
      </c>
      <c r="I2399" t="s">
        <v>68</v>
      </c>
      <c r="J2399">
        <v>73</v>
      </c>
      <c r="K2399" t="s">
        <v>189</v>
      </c>
      <c r="L2399">
        <v>4</v>
      </c>
      <c r="M2399" t="s">
        <v>1831</v>
      </c>
      <c r="N2399" t="s">
        <v>132</v>
      </c>
      <c r="O2399" t="s">
        <v>80</v>
      </c>
      <c r="P2399">
        <v>291</v>
      </c>
      <c r="Q2399">
        <v>60</v>
      </c>
      <c r="R2399">
        <v>57</v>
      </c>
      <c r="S2399">
        <v>73</v>
      </c>
      <c r="T2399">
        <v>68</v>
      </c>
      <c r="U2399">
        <v>33</v>
      </c>
      <c r="V2399">
        <v>281</v>
      </c>
      <c r="W2399">
        <v>59</v>
      </c>
      <c r="X2399">
        <v>44</v>
      </c>
      <c r="Y2399">
        <v>43</v>
      </c>
      <c r="Z2399">
        <v>66</v>
      </c>
      <c r="AA2399">
        <v>69</v>
      </c>
      <c r="AB2399">
        <v>299</v>
      </c>
      <c r="AC2399">
        <v>62</v>
      </c>
      <c r="AD2399">
        <v>66</v>
      </c>
      <c r="AE2399">
        <v>57</v>
      </c>
      <c r="AF2399">
        <v>64</v>
      </c>
      <c r="AG2399">
        <v>50</v>
      </c>
      <c r="AH2399">
        <v>372</v>
      </c>
      <c r="AI2399">
        <v>66</v>
      </c>
      <c r="AJ2399">
        <v>80</v>
      </c>
      <c r="AK2399">
        <v>88</v>
      </c>
      <c r="AL2399">
        <v>78</v>
      </c>
      <c r="AM2399">
        <v>60</v>
      </c>
      <c r="AN2399">
        <v>305</v>
      </c>
      <c r="AO2399">
        <v>74</v>
      </c>
      <c r="AP2399">
        <v>67</v>
      </c>
      <c r="AQ2399">
        <v>58</v>
      </c>
      <c r="AR2399">
        <v>66</v>
      </c>
      <c r="AS2399">
        <v>40</v>
      </c>
      <c r="AT2399">
        <v>69</v>
      </c>
      <c r="AU2399">
        <v>208</v>
      </c>
      <c r="AV2399">
        <v>68</v>
      </c>
      <c r="AW2399">
        <v>74</v>
      </c>
      <c r="AX2399">
        <v>66</v>
      </c>
      <c r="AY2399">
        <v>47</v>
      </c>
      <c r="AZ2399">
        <v>12</v>
      </c>
      <c r="BA2399">
        <v>6</v>
      </c>
      <c r="BB2399">
        <v>13</v>
      </c>
      <c r="BC2399">
        <v>9</v>
      </c>
      <c r="BD2399">
        <v>7</v>
      </c>
      <c r="BE2399">
        <v>1803</v>
      </c>
      <c r="BF2399">
        <v>396</v>
      </c>
      <c r="BG2399">
        <v>1</v>
      </c>
      <c r="BH2399">
        <v>64</v>
      </c>
      <c r="BI2399">
        <v>57</v>
      </c>
      <c r="BJ2399">
        <v>63</v>
      </c>
      <c r="BK2399">
        <v>62</v>
      </c>
      <c r="BL2399">
        <v>70</v>
      </c>
    </row>
    <row r="2400" spans="1:64" ht="60" x14ac:dyDescent="0.25">
      <c r="A2400" t="s">
        <v>5275</v>
      </c>
      <c r="B2400">
        <v>19</v>
      </c>
      <c r="C2400">
        <v>62</v>
      </c>
      <c r="D2400">
        <v>75</v>
      </c>
      <c r="E2400" s="1" t="s">
        <v>5276</v>
      </c>
      <c r="F2400">
        <v>256306</v>
      </c>
      <c r="G2400" t="s">
        <v>537</v>
      </c>
      <c r="H2400" t="s">
        <v>76</v>
      </c>
      <c r="I2400" t="s">
        <v>77</v>
      </c>
      <c r="J2400">
        <v>64</v>
      </c>
      <c r="K2400" t="s">
        <v>69</v>
      </c>
      <c r="L2400">
        <v>13</v>
      </c>
      <c r="M2400" t="s">
        <v>3299</v>
      </c>
      <c r="N2400" t="s">
        <v>338</v>
      </c>
      <c r="O2400" t="s">
        <v>72</v>
      </c>
      <c r="P2400">
        <v>279</v>
      </c>
      <c r="Q2400">
        <v>61</v>
      </c>
      <c r="R2400">
        <v>54</v>
      </c>
      <c r="S2400">
        <v>49</v>
      </c>
      <c r="T2400">
        <v>66</v>
      </c>
      <c r="U2400">
        <v>49</v>
      </c>
      <c r="V2400">
        <v>306</v>
      </c>
      <c r="W2400">
        <v>67</v>
      </c>
      <c r="X2400">
        <v>54</v>
      </c>
      <c r="Y2400">
        <v>56</v>
      </c>
      <c r="Z2400">
        <v>63</v>
      </c>
      <c r="AA2400">
        <v>66</v>
      </c>
      <c r="AB2400">
        <v>359</v>
      </c>
      <c r="AC2400">
        <v>65</v>
      </c>
      <c r="AD2400">
        <v>65</v>
      </c>
      <c r="AE2400">
        <v>83</v>
      </c>
      <c r="AF2400">
        <v>57</v>
      </c>
      <c r="AG2400">
        <v>89</v>
      </c>
      <c r="AH2400">
        <v>211</v>
      </c>
      <c r="AI2400">
        <v>57</v>
      </c>
      <c r="AJ2400">
        <v>42</v>
      </c>
      <c r="AK2400">
        <v>37</v>
      </c>
      <c r="AL2400">
        <v>34</v>
      </c>
      <c r="AM2400">
        <v>41</v>
      </c>
      <c r="AN2400">
        <v>255</v>
      </c>
      <c r="AO2400">
        <v>49</v>
      </c>
      <c r="AP2400">
        <v>31</v>
      </c>
      <c r="AQ2400">
        <v>60</v>
      </c>
      <c r="AR2400">
        <v>61</v>
      </c>
      <c r="AS2400">
        <v>54</v>
      </c>
      <c r="AT2400">
        <v>60</v>
      </c>
      <c r="AU2400">
        <v>158</v>
      </c>
      <c r="AV2400">
        <v>47</v>
      </c>
      <c r="AW2400">
        <v>54</v>
      </c>
      <c r="AX2400">
        <v>57</v>
      </c>
      <c r="AY2400">
        <v>44</v>
      </c>
      <c r="AZ2400">
        <v>8</v>
      </c>
      <c r="BA2400">
        <v>10</v>
      </c>
      <c r="BB2400">
        <v>8</v>
      </c>
      <c r="BC2400">
        <v>7</v>
      </c>
      <c r="BD2400">
        <v>11</v>
      </c>
      <c r="BE2400">
        <v>1612</v>
      </c>
      <c r="BF2400">
        <v>333</v>
      </c>
      <c r="BG2400">
        <v>1</v>
      </c>
      <c r="BH2400">
        <v>65</v>
      </c>
      <c r="BI2400">
        <v>52</v>
      </c>
      <c r="BJ2400">
        <v>62</v>
      </c>
      <c r="BK2400">
        <v>69</v>
      </c>
      <c r="BL2400">
        <v>47</v>
      </c>
    </row>
    <row r="2401" spans="1:64" ht="45" x14ac:dyDescent="0.25">
      <c r="A2401" t="s">
        <v>5277</v>
      </c>
      <c r="B2401">
        <v>20</v>
      </c>
      <c r="C2401">
        <v>66</v>
      </c>
      <c r="D2401">
        <v>76</v>
      </c>
      <c r="E2401" s="1" t="s">
        <v>5278</v>
      </c>
      <c r="F2401">
        <v>256358</v>
      </c>
      <c r="G2401" t="s">
        <v>241</v>
      </c>
      <c r="H2401" t="s">
        <v>260</v>
      </c>
      <c r="I2401" t="s">
        <v>77</v>
      </c>
      <c r="J2401">
        <v>67</v>
      </c>
      <c r="K2401" t="s">
        <v>229</v>
      </c>
      <c r="L2401">
        <v>10</v>
      </c>
      <c r="M2401" t="s">
        <v>78</v>
      </c>
      <c r="N2401" t="s">
        <v>443</v>
      </c>
      <c r="O2401" t="s">
        <v>454</v>
      </c>
      <c r="P2401">
        <v>265</v>
      </c>
      <c r="Q2401">
        <v>54</v>
      </c>
      <c r="R2401">
        <v>56</v>
      </c>
      <c r="S2401">
        <v>50</v>
      </c>
      <c r="T2401">
        <v>65</v>
      </c>
      <c r="U2401">
        <v>40</v>
      </c>
      <c r="V2401">
        <v>272</v>
      </c>
      <c r="W2401">
        <v>61</v>
      </c>
      <c r="X2401">
        <v>45</v>
      </c>
      <c r="Y2401">
        <v>39</v>
      </c>
      <c r="Z2401">
        <v>65</v>
      </c>
      <c r="AA2401">
        <v>62</v>
      </c>
      <c r="AB2401">
        <v>348</v>
      </c>
      <c r="AC2401">
        <v>70</v>
      </c>
      <c r="AD2401">
        <v>64</v>
      </c>
      <c r="AE2401">
        <v>73</v>
      </c>
      <c r="AF2401">
        <v>64</v>
      </c>
      <c r="AG2401">
        <v>77</v>
      </c>
      <c r="AH2401">
        <v>295</v>
      </c>
      <c r="AI2401">
        <v>54</v>
      </c>
      <c r="AJ2401">
        <v>63</v>
      </c>
      <c r="AK2401">
        <v>68</v>
      </c>
      <c r="AL2401">
        <v>61</v>
      </c>
      <c r="AM2401">
        <v>49</v>
      </c>
      <c r="AN2401">
        <v>305</v>
      </c>
      <c r="AO2401">
        <v>84</v>
      </c>
      <c r="AP2401">
        <v>64</v>
      </c>
      <c r="AQ2401">
        <v>54</v>
      </c>
      <c r="AR2401">
        <v>61</v>
      </c>
      <c r="AS2401">
        <v>42</v>
      </c>
      <c r="AT2401">
        <v>58</v>
      </c>
      <c r="AU2401">
        <v>191</v>
      </c>
      <c r="AV2401">
        <v>62</v>
      </c>
      <c r="AW2401">
        <v>64</v>
      </c>
      <c r="AX2401">
        <v>65</v>
      </c>
      <c r="AY2401">
        <v>63</v>
      </c>
      <c r="AZ2401">
        <v>13</v>
      </c>
      <c r="BA2401">
        <v>13</v>
      </c>
      <c r="BB2401">
        <v>10</v>
      </c>
      <c r="BC2401">
        <v>13</v>
      </c>
      <c r="BD2401">
        <v>14</v>
      </c>
      <c r="BE2401">
        <v>1739</v>
      </c>
      <c r="BF2401">
        <v>372</v>
      </c>
      <c r="BG2401">
        <v>1</v>
      </c>
      <c r="BH2401">
        <v>67</v>
      </c>
      <c r="BI2401">
        <v>53</v>
      </c>
      <c r="BJ2401">
        <v>60</v>
      </c>
      <c r="BK2401">
        <v>63</v>
      </c>
      <c r="BL2401">
        <v>62</v>
      </c>
    </row>
    <row r="2402" spans="1:64" ht="60" x14ac:dyDescent="0.25">
      <c r="A2402" t="s">
        <v>4425</v>
      </c>
      <c r="B2402">
        <v>22</v>
      </c>
      <c r="C2402">
        <v>58</v>
      </c>
      <c r="D2402">
        <v>68</v>
      </c>
      <c r="E2402" s="1" t="s">
        <v>4426</v>
      </c>
      <c r="F2402">
        <v>242382</v>
      </c>
      <c r="G2402" t="s">
        <v>337</v>
      </c>
      <c r="H2402" t="s">
        <v>67</v>
      </c>
      <c r="I2402" t="s">
        <v>68</v>
      </c>
      <c r="J2402">
        <v>58</v>
      </c>
      <c r="K2402" t="s">
        <v>508</v>
      </c>
      <c r="L2402">
        <v>10</v>
      </c>
      <c r="M2402" t="s">
        <v>4427</v>
      </c>
      <c r="N2402" t="s">
        <v>886</v>
      </c>
      <c r="O2402" t="s">
        <v>72</v>
      </c>
      <c r="P2402">
        <v>66</v>
      </c>
      <c r="Q2402">
        <v>13</v>
      </c>
      <c r="R2402">
        <v>8</v>
      </c>
      <c r="S2402">
        <v>11</v>
      </c>
      <c r="T2402">
        <v>28</v>
      </c>
      <c r="U2402">
        <v>6</v>
      </c>
      <c r="V2402">
        <v>69</v>
      </c>
      <c r="W2402">
        <v>13</v>
      </c>
      <c r="X2402">
        <v>10</v>
      </c>
      <c r="Y2402">
        <v>10</v>
      </c>
      <c r="Z2402">
        <v>15</v>
      </c>
      <c r="AA2402">
        <v>21</v>
      </c>
      <c r="AB2402">
        <v>139</v>
      </c>
      <c r="AC2402">
        <v>23</v>
      </c>
      <c r="AD2402">
        <v>26</v>
      </c>
      <c r="AE2402">
        <v>25</v>
      </c>
      <c r="AF2402">
        <v>45</v>
      </c>
      <c r="AG2402">
        <v>20</v>
      </c>
      <c r="AH2402">
        <v>146</v>
      </c>
      <c r="AI2402">
        <v>42</v>
      </c>
      <c r="AJ2402">
        <v>37</v>
      </c>
      <c r="AK2402">
        <v>15</v>
      </c>
      <c r="AL2402">
        <v>43</v>
      </c>
      <c r="AM2402">
        <v>9</v>
      </c>
      <c r="AN2402">
        <v>101</v>
      </c>
      <c r="AO2402">
        <v>14</v>
      </c>
      <c r="AP2402">
        <v>8</v>
      </c>
      <c r="AQ2402">
        <v>4</v>
      </c>
      <c r="AR2402">
        <v>32</v>
      </c>
      <c r="AS2402">
        <v>43</v>
      </c>
      <c r="AT2402">
        <v>38</v>
      </c>
      <c r="AU2402">
        <v>33</v>
      </c>
      <c r="AV2402">
        <v>9</v>
      </c>
      <c r="AW2402">
        <v>14</v>
      </c>
      <c r="AX2402">
        <v>10</v>
      </c>
      <c r="AY2402">
        <v>289</v>
      </c>
      <c r="AZ2402">
        <v>59</v>
      </c>
      <c r="BA2402">
        <v>58</v>
      </c>
      <c r="BB2402">
        <v>56</v>
      </c>
      <c r="BC2402">
        <v>54</v>
      </c>
      <c r="BD2402">
        <v>62</v>
      </c>
      <c r="BE2402">
        <v>843</v>
      </c>
      <c r="BF2402">
        <v>313</v>
      </c>
      <c r="BG2402">
        <v>1</v>
      </c>
      <c r="BH2402">
        <v>59</v>
      </c>
      <c r="BI2402">
        <v>58</v>
      </c>
      <c r="BJ2402">
        <v>56</v>
      </c>
      <c r="BK2402">
        <v>62</v>
      </c>
      <c r="BL2402">
        <v>24</v>
      </c>
    </row>
    <row r="2403" spans="1:64" ht="30" x14ac:dyDescent="0.25">
      <c r="A2403" t="s">
        <v>5279</v>
      </c>
      <c r="B2403">
        <v>23</v>
      </c>
      <c r="C2403">
        <v>71</v>
      </c>
      <c r="D2403">
        <v>76</v>
      </c>
      <c r="E2403" s="1" t="s">
        <v>5280</v>
      </c>
      <c r="F2403">
        <v>242573</v>
      </c>
      <c r="G2403" t="s">
        <v>104</v>
      </c>
      <c r="H2403" t="s">
        <v>105</v>
      </c>
      <c r="I2403" t="s">
        <v>68</v>
      </c>
      <c r="J2403">
        <v>73</v>
      </c>
      <c r="K2403" t="s">
        <v>206</v>
      </c>
      <c r="L2403">
        <v>5</v>
      </c>
      <c r="M2403" t="s">
        <v>995</v>
      </c>
      <c r="N2403" t="s">
        <v>79</v>
      </c>
      <c r="O2403" t="s">
        <v>992</v>
      </c>
      <c r="P2403">
        <v>292</v>
      </c>
      <c r="Q2403">
        <v>64</v>
      </c>
      <c r="R2403">
        <v>69</v>
      </c>
      <c r="S2403">
        <v>38</v>
      </c>
      <c r="T2403">
        <v>58</v>
      </c>
      <c r="U2403">
        <v>63</v>
      </c>
      <c r="V2403">
        <v>351</v>
      </c>
      <c r="W2403">
        <v>78</v>
      </c>
      <c r="X2403">
        <v>72</v>
      </c>
      <c r="Y2403">
        <v>70</v>
      </c>
      <c r="Z2403">
        <v>59</v>
      </c>
      <c r="AA2403">
        <v>72</v>
      </c>
      <c r="AB2403">
        <v>416</v>
      </c>
      <c r="AC2403">
        <v>85</v>
      </c>
      <c r="AD2403">
        <v>84</v>
      </c>
      <c r="AE2403">
        <v>90</v>
      </c>
      <c r="AF2403">
        <v>69</v>
      </c>
      <c r="AG2403">
        <v>88</v>
      </c>
      <c r="AH2403">
        <v>291</v>
      </c>
      <c r="AI2403">
        <v>66</v>
      </c>
      <c r="AJ2403">
        <v>55</v>
      </c>
      <c r="AK2403">
        <v>66</v>
      </c>
      <c r="AL2403">
        <v>46</v>
      </c>
      <c r="AM2403">
        <v>58</v>
      </c>
      <c r="AN2403">
        <v>288</v>
      </c>
      <c r="AO2403">
        <v>52</v>
      </c>
      <c r="AP2403">
        <v>34</v>
      </c>
      <c r="AQ2403">
        <v>70</v>
      </c>
      <c r="AR2403">
        <v>73</v>
      </c>
      <c r="AS2403">
        <v>59</v>
      </c>
      <c r="AT2403">
        <v>71</v>
      </c>
      <c r="AU2403">
        <v>120</v>
      </c>
      <c r="AV2403">
        <v>45</v>
      </c>
      <c r="AW2403">
        <v>45</v>
      </c>
      <c r="AX2403">
        <v>30</v>
      </c>
      <c r="AY2403">
        <v>56</v>
      </c>
      <c r="AZ2403">
        <v>14</v>
      </c>
      <c r="BA2403">
        <v>11</v>
      </c>
      <c r="BB2403">
        <v>9</v>
      </c>
      <c r="BC2403">
        <v>15</v>
      </c>
      <c r="BD2403">
        <v>7</v>
      </c>
      <c r="BE2403">
        <v>1814</v>
      </c>
      <c r="BF2403">
        <v>384</v>
      </c>
      <c r="BG2403">
        <v>1</v>
      </c>
      <c r="BH2403">
        <v>84</v>
      </c>
      <c r="BI2403">
        <v>65</v>
      </c>
      <c r="BJ2403">
        <v>64</v>
      </c>
      <c r="BK2403">
        <v>77</v>
      </c>
      <c r="BL2403">
        <v>41</v>
      </c>
    </row>
    <row r="2404" spans="1:64" ht="45" x14ac:dyDescent="0.25">
      <c r="A2404" t="s">
        <v>5281</v>
      </c>
      <c r="B2404">
        <v>24</v>
      </c>
      <c r="C2404">
        <v>74</v>
      </c>
      <c r="D2404">
        <v>78</v>
      </c>
      <c r="E2404" s="1" t="s">
        <v>5282</v>
      </c>
      <c r="F2404">
        <v>242663</v>
      </c>
      <c r="G2404" t="s">
        <v>183</v>
      </c>
      <c r="H2404" t="s">
        <v>617</v>
      </c>
      <c r="I2404" t="s">
        <v>68</v>
      </c>
      <c r="J2404">
        <v>76</v>
      </c>
      <c r="K2404" t="s">
        <v>189</v>
      </c>
      <c r="L2404">
        <v>4</v>
      </c>
      <c r="M2404" t="s">
        <v>247</v>
      </c>
      <c r="N2404" t="s">
        <v>696</v>
      </c>
      <c r="O2404" t="s">
        <v>2531</v>
      </c>
      <c r="P2404">
        <v>275</v>
      </c>
      <c r="Q2404">
        <v>57</v>
      </c>
      <c r="R2404">
        <v>44</v>
      </c>
      <c r="S2404">
        <v>84</v>
      </c>
      <c r="T2404">
        <v>64</v>
      </c>
      <c r="U2404">
        <v>26</v>
      </c>
      <c r="V2404">
        <v>264</v>
      </c>
      <c r="W2404">
        <v>52</v>
      </c>
      <c r="X2404">
        <v>41</v>
      </c>
      <c r="Y2404">
        <v>42</v>
      </c>
      <c r="Z2404">
        <v>71</v>
      </c>
      <c r="AA2404">
        <v>58</v>
      </c>
      <c r="AB2404">
        <v>322</v>
      </c>
      <c r="AC2404">
        <v>67</v>
      </c>
      <c r="AD2404">
        <v>84</v>
      </c>
      <c r="AE2404">
        <v>49</v>
      </c>
      <c r="AF2404">
        <v>70</v>
      </c>
      <c r="AG2404">
        <v>52</v>
      </c>
      <c r="AH2404">
        <v>338</v>
      </c>
      <c r="AI2404">
        <v>61</v>
      </c>
      <c r="AJ2404">
        <v>89</v>
      </c>
      <c r="AK2404">
        <v>67</v>
      </c>
      <c r="AL2404">
        <v>81</v>
      </c>
      <c r="AM2404">
        <v>40</v>
      </c>
      <c r="AN2404">
        <v>281</v>
      </c>
      <c r="AO2404">
        <v>78</v>
      </c>
      <c r="AP2404">
        <v>70</v>
      </c>
      <c r="AQ2404">
        <v>48</v>
      </c>
      <c r="AR2404">
        <v>51</v>
      </c>
      <c r="AS2404">
        <v>34</v>
      </c>
      <c r="AT2404">
        <v>67</v>
      </c>
      <c r="AU2404">
        <v>219</v>
      </c>
      <c r="AV2404">
        <v>74</v>
      </c>
      <c r="AW2404">
        <v>72</v>
      </c>
      <c r="AX2404">
        <v>73</v>
      </c>
      <c r="AY2404">
        <v>46</v>
      </c>
      <c r="AZ2404">
        <v>6</v>
      </c>
      <c r="BA2404">
        <v>7</v>
      </c>
      <c r="BB2404">
        <v>7</v>
      </c>
      <c r="BC2404">
        <v>11</v>
      </c>
      <c r="BD2404">
        <v>15</v>
      </c>
      <c r="BE2404">
        <v>1745</v>
      </c>
      <c r="BF2404">
        <v>386</v>
      </c>
      <c r="BG2404">
        <v>2</v>
      </c>
      <c r="BH2404">
        <v>76</v>
      </c>
      <c r="BI2404">
        <v>45</v>
      </c>
      <c r="BJ2404">
        <v>59</v>
      </c>
      <c r="BK2404">
        <v>55</v>
      </c>
      <c r="BL2404">
        <v>74</v>
      </c>
    </row>
    <row r="2405" spans="1:64" ht="45" x14ac:dyDescent="0.25">
      <c r="A2405" t="s">
        <v>5283</v>
      </c>
      <c r="B2405">
        <v>22</v>
      </c>
      <c r="C2405">
        <v>61</v>
      </c>
      <c r="D2405">
        <v>71</v>
      </c>
      <c r="E2405" s="1" t="s">
        <v>5284</v>
      </c>
      <c r="F2405">
        <v>242732</v>
      </c>
      <c r="G2405" t="s">
        <v>183</v>
      </c>
      <c r="H2405" t="s">
        <v>396</v>
      </c>
      <c r="I2405" t="s">
        <v>68</v>
      </c>
      <c r="J2405">
        <v>63</v>
      </c>
      <c r="K2405" t="s">
        <v>189</v>
      </c>
      <c r="L2405">
        <v>10</v>
      </c>
      <c r="M2405" t="s">
        <v>2026</v>
      </c>
      <c r="N2405" t="s">
        <v>79</v>
      </c>
      <c r="O2405" t="s">
        <v>1854</v>
      </c>
      <c r="P2405">
        <v>247</v>
      </c>
      <c r="Q2405">
        <v>44</v>
      </c>
      <c r="R2405">
        <v>43</v>
      </c>
      <c r="S2405">
        <v>58</v>
      </c>
      <c r="T2405">
        <v>64</v>
      </c>
      <c r="U2405">
        <v>38</v>
      </c>
      <c r="V2405">
        <v>277</v>
      </c>
      <c r="W2405">
        <v>63</v>
      </c>
      <c r="X2405">
        <v>40</v>
      </c>
      <c r="Y2405">
        <v>51</v>
      </c>
      <c r="Z2405">
        <v>61</v>
      </c>
      <c r="AA2405">
        <v>62</v>
      </c>
      <c r="AB2405">
        <v>262</v>
      </c>
      <c r="AC2405">
        <v>53</v>
      </c>
      <c r="AD2405">
        <v>68</v>
      </c>
      <c r="AE2405">
        <v>51</v>
      </c>
      <c r="AF2405">
        <v>52</v>
      </c>
      <c r="AG2405">
        <v>38</v>
      </c>
      <c r="AH2405">
        <v>307</v>
      </c>
      <c r="AI2405">
        <v>50</v>
      </c>
      <c r="AJ2405">
        <v>70</v>
      </c>
      <c r="AK2405">
        <v>60</v>
      </c>
      <c r="AL2405">
        <v>80</v>
      </c>
      <c r="AM2405">
        <v>47</v>
      </c>
      <c r="AN2405">
        <v>271</v>
      </c>
      <c r="AO2405">
        <v>63</v>
      </c>
      <c r="AP2405">
        <v>53</v>
      </c>
      <c r="AQ2405">
        <v>54</v>
      </c>
      <c r="AR2405">
        <v>58</v>
      </c>
      <c r="AS2405">
        <v>43</v>
      </c>
      <c r="AT2405">
        <v>54</v>
      </c>
      <c r="AU2405">
        <v>178</v>
      </c>
      <c r="AV2405">
        <v>52</v>
      </c>
      <c r="AW2405">
        <v>63</v>
      </c>
      <c r="AX2405">
        <v>63</v>
      </c>
      <c r="AY2405">
        <v>52</v>
      </c>
      <c r="AZ2405">
        <v>6</v>
      </c>
      <c r="BA2405">
        <v>13</v>
      </c>
      <c r="BB2405">
        <v>13</v>
      </c>
      <c r="BC2405">
        <v>6</v>
      </c>
      <c r="BD2405">
        <v>14</v>
      </c>
      <c r="BE2405">
        <v>1594</v>
      </c>
      <c r="BF2405">
        <v>351</v>
      </c>
      <c r="BG2405">
        <v>1</v>
      </c>
      <c r="BH2405">
        <v>61</v>
      </c>
      <c r="BI2405">
        <v>46</v>
      </c>
      <c r="BJ2405">
        <v>57</v>
      </c>
      <c r="BK2405">
        <v>59</v>
      </c>
      <c r="BL2405">
        <v>57</v>
      </c>
    </row>
    <row r="2406" spans="1:64" ht="45" x14ac:dyDescent="0.25">
      <c r="A2406" t="s">
        <v>5285</v>
      </c>
      <c r="B2406">
        <v>22</v>
      </c>
      <c r="C2406">
        <v>66</v>
      </c>
      <c r="D2406">
        <v>72</v>
      </c>
      <c r="E2406" s="1" t="s">
        <v>5286</v>
      </c>
      <c r="F2406">
        <v>242752</v>
      </c>
      <c r="G2406" t="s">
        <v>90</v>
      </c>
      <c r="H2406" t="s">
        <v>67</v>
      </c>
      <c r="I2406" t="s">
        <v>68</v>
      </c>
      <c r="J2406">
        <v>68</v>
      </c>
      <c r="K2406" t="s">
        <v>189</v>
      </c>
      <c r="L2406">
        <v>6</v>
      </c>
      <c r="M2406" t="s">
        <v>1854</v>
      </c>
      <c r="N2406" t="s">
        <v>1292</v>
      </c>
      <c r="O2406" t="s">
        <v>673</v>
      </c>
      <c r="P2406">
        <v>244</v>
      </c>
      <c r="Q2406">
        <v>59</v>
      </c>
      <c r="R2406">
        <v>30</v>
      </c>
      <c r="S2406">
        <v>59</v>
      </c>
      <c r="T2406">
        <v>66</v>
      </c>
      <c r="U2406">
        <v>30</v>
      </c>
      <c r="V2406">
        <v>265</v>
      </c>
      <c r="W2406">
        <v>63</v>
      </c>
      <c r="X2406">
        <v>48</v>
      </c>
      <c r="Y2406">
        <v>33</v>
      </c>
      <c r="Z2406">
        <v>56</v>
      </c>
      <c r="AA2406">
        <v>65</v>
      </c>
      <c r="AB2406">
        <v>308</v>
      </c>
      <c r="AC2406">
        <v>60</v>
      </c>
      <c r="AD2406">
        <v>62</v>
      </c>
      <c r="AE2406">
        <v>56</v>
      </c>
      <c r="AF2406">
        <v>64</v>
      </c>
      <c r="AG2406">
        <v>66</v>
      </c>
      <c r="AH2406">
        <v>269</v>
      </c>
      <c r="AI2406">
        <v>49</v>
      </c>
      <c r="AJ2406">
        <v>67</v>
      </c>
      <c r="AK2406">
        <v>45</v>
      </c>
      <c r="AL2406">
        <v>70</v>
      </c>
      <c r="AM2406">
        <v>38</v>
      </c>
      <c r="AN2406">
        <v>252</v>
      </c>
      <c r="AO2406">
        <v>64</v>
      </c>
      <c r="AP2406">
        <v>68</v>
      </c>
      <c r="AQ2406">
        <v>36</v>
      </c>
      <c r="AR2406">
        <v>39</v>
      </c>
      <c r="AS2406">
        <v>45</v>
      </c>
      <c r="AT2406">
        <v>67</v>
      </c>
      <c r="AU2406">
        <v>203</v>
      </c>
      <c r="AV2406">
        <v>66</v>
      </c>
      <c r="AW2406">
        <v>68</v>
      </c>
      <c r="AX2406">
        <v>69</v>
      </c>
      <c r="AY2406">
        <v>51</v>
      </c>
      <c r="AZ2406">
        <v>8</v>
      </c>
      <c r="BA2406">
        <v>9</v>
      </c>
      <c r="BB2406">
        <v>10</v>
      </c>
      <c r="BC2406">
        <v>13</v>
      </c>
      <c r="BD2406">
        <v>11</v>
      </c>
      <c r="BE2406">
        <v>1592</v>
      </c>
      <c r="BF2406">
        <v>344</v>
      </c>
      <c r="BG2406">
        <v>1</v>
      </c>
      <c r="BH2406">
        <v>61</v>
      </c>
      <c r="BI2406">
        <v>36</v>
      </c>
      <c r="BJ2406">
        <v>55</v>
      </c>
      <c r="BK2406">
        <v>63</v>
      </c>
      <c r="BL2406">
        <v>67</v>
      </c>
    </row>
    <row r="2407" spans="1:64" ht="60" x14ac:dyDescent="0.25">
      <c r="A2407" t="s">
        <v>5287</v>
      </c>
      <c r="B2407">
        <v>22</v>
      </c>
      <c r="C2407">
        <v>64</v>
      </c>
      <c r="D2407">
        <v>73</v>
      </c>
      <c r="E2407" s="1" t="s">
        <v>5288</v>
      </c>
      <c r="F2407">
        <v>242841</v>
      </c>
      <c r="G2407" t="s">
        <v>97</v>
      </c>
      <c r="H2407" t="s">
        <v>816</v>
      </c>
      <c r="I2407" t="s">
        <v>77</v>
      </c>
      <c r="J2407">
        <v>66</v>
      </c>
      <c r="K2407" t="s">
        <v>495</v>
      </c>
      <c r="L2407">
        <v>9</v>
      </c>
      <c r="M2407" t="s">
        <v>1456</v>
      </c>
      <c r="N2407" t="s">
        <v>191</v>
      </c>
      <c r="O2407" t="s">
        <v>72</v>
      </c>
      <c r="P2407">
        <v>269</v>
      </c>
      <c r="Q2407">
        <v>59</v>
      </c>
      <c r="R2407">
        <v>62</v>
      </c>
      <c r="S2407">
        <v>44</v>
      </c>
      <c r="T2407">
        <v>54</v>
      </c>
      <c r="U2407">
        <v>50</v>
      </c>
      <c r="V2407">
        <v>265</v>
      </c>
      <c r="W2407">
        <v>70</v>
      </c>
      <c r="X2407">
        <v>45</v>
      </c>
      <c r="Y2407">
        <v>41</v>
      </c>
      <c r="Z2407">
        <v>42</v>
      </c>
      <c r="AA2407">
        <v>67</v>
      </c>
      <c r="AB2407">
        <v>399</v>
      </c>
      <c r="AC2407">
        <v>91</v>
      </c>
      <c r="AD2407">
        <v>90</v>
      </c>
      <c r="AE2407">
        <v>90</v>
      </c>
      <c r="AF2407">
        <v>51</v>
      </c>
      <c r="AG2407">
        <v>77</v>
      </c>
      <c r="AH2407">
        <v>255</v>
      </c>
      <c r="AI2407">
        <v>61</v>
      </c>
      <c r="AJ2407">
        <v>52</v>
      </c>
      <c r="AK2407">
        <v>46</v>
      </c>
      <c r="AL2407">
        <v>38</v>
      </c>
      <c r="AM2407">
        <v>58</v>
      </c>
      <c r="AN2407">
        <v>234</v>
      </c>
      <c r="AO2407">
        <v>35</v>
      </c>
      <c r="AP2407">
        <v>19</v>
      </c>
      <c r="AQ2407">
        <v>57</v>
      </c>
      <c r="AR2407">
        <v>58</v>
      </c>
      <c r="AS2407">
        <v>65</v>
      </c>
      <c r="AT2407">
        <v>61</v>
      </c>
      <c r="AU2407">
        <v>84</v>
      </c>
      <c r="AV2407">
        <v>29</v>
      </c>
      <c r="AW2407">
        <v>29</v>
      </c>
      <c r="AX2407">
        <v>26</v>
      </c>
      <c r="AY2407">
        <v>52</v>
      </c>
      <c r="AZ2407">
        <v>9</v>
      </c>
      <c r="BA2407">
        <v>10</v>
      </c>
      <c r="BB2407">
        <v>8</v>
      </c>
      <c r="BC2407">
        <v>14</v>
      </c>
      <c r="BD2407">
        <v>11</v>
      </c>
      <c r="BE2407">
        <v>1558</v>
      </c>
      <c r="BF2407">
        <v>341</v>
      </c>
      <c r="BG2407">
        <v>1</v>
      </c>
      <c r="BH2407">
        <v>90</v>
      </c>
      <c r="BI2407">
        <v>60</v>
      </c>
      <c r="BJ2407">
        <v>53</v>
      </c>
      <c r="BK2407">
        <v>70</v>
      </c>
      <c r="BL2407">
        <v>28</v>
      </c>
    </row>
    <row r="2408" spans="1:64" ht="30" x14ac:dyDescent="0.25">
      <c r="A2408" t="s">
        <v>5289</v>
      </c>
      <c r="B2408">
        <v>22</v>
      </c>
      <c r="C2408" t="s">
        <v>831</v>
      </c>
      <c r="D2408" t="s">
        <v>445</v>
      </c>
      <c r="E2408" s="1" t="s">
        <v>5290</v>
      </c>
      <c r="F2408">
        <v>242907</v>
      </c>
      <c r="G2408" t="s">
        <v>494</v>
      </c>
      <c r="H2408" t="s">
        <v>125</v>
      </c>
      <c r="I2408" t="s">
        <v>68</v>
      </c>
      <c r="J2408">
        <v>71</v>
      </c>
      <c r="K2408" t="s">
        <v>415</v>
      </c>
      <c r="L2408">
        <v>7</v>
      </c>
      <c r="M2408" t="s">
        <v>1534</v>
      </c>
      <c r="N2408" t="s">
        <v>886</v>
      </c>
      <c r="O2408" t="s">
        <v>2397</v>
      </c>
      <c r="P2408">
        <v>283</v>
      </c>
      <c r="Q2408">
        <v>69</v>
      </c>
      <c r="R2408">
        <v>47</v>
      </c>
      <c r="S2408">
        <v>61</v>
      </c>
      <c r="T2408">
        <v>67</v>
      </c>
      <c r="U2408">
        <v>39</v>
      </c>
      <c r="V2408">
        <v>299</v>
      </c>
      <c r="W2408">
        <v>71</v>
      </c>
      <c r="X2408">
        <v>58</v>
      </c>
      <c r="Y2408">
        <v>34</v>
      </c>
      <c r="Z2408">
        <v>66</v>
      </c>
      <c r="AA2408">
        <v>70</v>
      </c>
      <c r="AB2408">
        <v>336</v>
      </c>
      <c r="AC2408">
        <v>72</v>
      </c>
      <c r="AD2408">
        <v>69</v>
      </c>
      <c r="AE2408">
        <v>69</v>
      </c>
      <c r="AF2408">
        <v>72</v>
      </c>
      <c r="AG2408">
        <v>54</v>
      </c>
      <c r="AH2408">
        <v>317</v>
      </c>
      <c r="AI2408">
        <v>49</v>
      </c>
      <c r="AJ2408">
        <v>74</v>
      </c>
      <c r="AK2408">
        <v>82</v>
      </c>
      <c r="AL2408">
        <v>70</v>
      </c>
      <c r="AM2408">
        <v>42</v>
      </c>
      <c r="AN2408">
        <v>287</v>
      </c>
      <c r="AO2408">
        <v>58</v>
      </c>
      <c r="AP2408">
        <v>68</v>
      </c>
      <c r="AQ2408">
        <v>50</v>
      </c>
      <c r="AR2408">
        <v>57</v>
      </c>
      <c r="AS2408">
        <v>54</v>
      </c>
      <c r="AT2408">
        <v>55</v>
      </c>
      <c r="AU2408">
        <v>195</v>
      </c>
      <c r="AV2408">
        <v>68</v>
      </c>
      <c r="AW2408">
        <v>65</v>
      </c>
      <c r="AX2408">
        <v>62</v>
      </c>
      <c r="AY2408">
        <v>56</v>
      </c>
      <c r="AZ2408">
        <v>14</v>
      </c>
      <c r="BA2408">
        <v>13</v>
      </c>
      <c r="BB2408">
        <v>9</v>
      </c>
      <c r="BC2408">
        <v>7</v>
      </c>
      <c r="BD2408">
        <v>13</v>
      </c>
      <c r="BE2408">
        <v>1773</v>
      </c>
      <c r="BF2408">
        <v>386</v>
      </c>
      <c r="BG2408">
        <v>1</v>
      </c>
      <c r="BH2408">
        <v>70</v>
      </c>
      <c r="BI2408">
        <v>47</v>
      </c>
      <c r="BJ2408">
        <v>63</v>
      </c>
      <c r="BK2408">
        <v>69</v>
      </c>
      <c r="BL2408">
        <v>66</v>
      </c>
    </row>
    <row r="2409" spans="1:64" ht="45" x14ac:dyDescent="0.25">
      <c r="A2409" t="s">
        <v>5291</v>
      </c>
      <c r="B2409">
        <v>23</v>
      </c>
      <c r="C2409">
        <v>69</v>
      </c>
      <c r="D2409">
        <v>73</v>
      </c>
      <c r="E2409" s="1" t="s">
        <v>4429</v>
      </c>
      <c r="F2409">
        <v>242965</v>
      </c>
      <c r="G2409" t="s">
        <v>419</v>
      </c>
      <c r="H2409" t="s">
        <v>327</v>
      </c>
      <c r="I2409" t="s">
        <v>68</v>
      </c>
      <c r="J2409">
        <v>71</v>
      </c>
      <c r="K2409" t="s">
        <v>106</v>
      </c>
      <c r="L2409">
        <v>4</v>
      </c>
      <c r="M2409" t="s">
        <v>1025</v>
      </c>
      <c r="N2409" t="s">
        <v>196</v>
      </c>
      <c r="O2409" t="s">
        <v>454</v>
      </c>
      <c r="P2409">
        <v>306</v>
      </c>
      <c r="Q2409">
        <v>35</v>
      </c>
      <c r="R2409">
        <v>68</v>
      </c>
      <c r="S2409">
        <v>79</v>
      </c>
      <c r="T2409">
        <v>66</v>
      </c>
      <c r="U2409">
        <v>58</v>
      </c>
      <c r="V2409">
        <v>304</v>
      </c>
      <c r="W2409">
        <v>63</v>
      </c>
      <c r="X2409">
        <v>59</v>
      </c>
      <c r="Y2409">
        <v>70</v>
      </c>
      <c r="Z2409">
        <v>44</v>
      </c>
      <c r="AA2409">
        <v>68</v>
      </c>
      <c r="AB2409">
        <v>249</v>
      </c>
      <c r="AC2409">
        <v>54</v>
      </c>
      <c r="AD2409">
        <v>66</v>
      </c>
      <c r="AE2409">
        <v>34</v>
      </c>
      <c r="AF2409">
        <v>61</v>
      </c>
      <c r="AG2409">
        <v>34</v>
      </c>
      <c r="AH2409">
        <v>383</v>
      </c>
      <c r="AI2409">
        <v>75</v>
      </c>
      <c r="AJ2409">
        <v>86</v>
      </c>
      <c r="AK2409">
        <v>66</v>
      </c>
      <c r="AL2409">
        <v>89</v>
      </c>
      <c r="AM2409">
        <v>67</v>
      </c>
      <c r="AN2409">
        <v>275</v>
      </c>
      <c r="AO2409">
        <v>65</v>
      </c>
      <c r="AP2409">
        <v>16</v>
      </c>
      <c r="AQ2409">
        <v>66</v>
      </c>
      <c r="AR2409">
        <v>59</v>
      </c>
      <c r="AS2409">
        <v>69</v>
      </c>
      <c r="AT2409">
        <v>58</v>
      </c>
      <c r="AU2409">
        <v>59</v>
      </c>
      <c r="AV2409">
        <v>19</v>
      </c>
      <c r="AW2409">
        <v>21</v>
      </c>
      <c r="AX2409">
        <v>19</v>
      </c>
      <c r="AY2409">
        <v>53</v>
      </c>
      <c r="AZ2409">
        <v>6</v>
      </c>
      <c r="BA2409">
        <v>15</v>
      </c>
      <c r="BB2409">
        <v>11</v>
      </c>
      <c r="BC2409">
        <v>8</v>
      </c>
      <c r="BD2409">
        <v>13</v>
      </c>
      <c r="BE2409">
        <v>1629</v>
      </c>
      <c r="BF2409">
        <v>348</v>
      </c>
      <c r="BG2409">
        <v>1</v>
      </c>
      <c r="BH2409">
        <v>61</v>
      </c>
      <c r="BI2409">
        <v>69</v>
      </c>
      <c r="BJ2409">
        <v>55</v>
      </c>
      <c r="BK2409">
        <v>60</v>
      </c>
      <c r="BL2409">
        <v>25</v>
      </c>
    </row>
    <row r="2410" spans="1:64" ht="30" x14ac:dyDescent="0.25">
      <c r="A2410" t="s">
        <v>4436</v>
      </c>
      <c r="B2410">
        <v>22</v>
      </c>
      <c r="C2410">
        <v>72</v>
      </c>
      <c r="D2410">
        <v>79</v>
      </c>
      <c r="E2410" s="1" t="s">
        <v>4401</v>
      </c>
      <c r="F2410">
        <v>243154</v>
      </c>
      <c r="G2410" t="s">
        <v>183</v>
      </c>
      <c r="H2410" t="s">
        <v>253</v>
      </c>
      <c r="I2410" t="s">
        <v>68</v>
      </c>
      <c r="J2410">
        <v>73</v>
      </c>
      <c r="K2410" t="s">
        <v>106</v>
      </c>
      <c r="L2410">
        <v>7</v>
      </c>
      <c r="M2410" t="s">
        <v>1961</v>
      </c>
      <c r="N2410" t="s">
        <v>248</v>
      </c>
      <c r="O2410" t="s">
        <v>1790</v>
      </c>
      <c r="P2410">
        <v>338</v>
      </c>
      <c r="Q2410">
        <v>67</v>
      </c>
      <c r="R2410">
        <v>73</v>
      </c>
      <c r="S2410">
        <v>70</v>
      </c>
      <c r="T2410">
        <v>69</v>
      </c>
      <c r="U2410">
        <v>59</v>
      </c>
      <c r="V2410">
        <v>307</v>
      </c>
      <c r="W2410">
        <v>72</v>
      </c>
      <c r="X2410">
        <v>62</v>
      </c>
      <c r="Y2410">
        <v>44</v>
      </c>
      <c r="Z2410">
        <v>60</v>
      </c>
      <c r="AA2410">
        <v>69</v>
      </c>
      <c r="AB2410">
        <v>351</v>
      </c>
      <c r="AC2410">
        <v>83</v>
      </c>
      <c r="AD2410">
        <v>84</v>
      </c>
      <c r="AE2410">
        <v>64</v>
      </c>
      <c r="AF2410">
        <v>64</v>
      </c>
      <c r="AG2410">
        <v>56</v>
      </c>
      <c r="AH2410">
        <v>381</v>
      </c>
      <c r="AI2410">
        <v>73</v>
      </c>
      <c r="AJ2410">
        <v>86</v>
      </c>
      <c r="AK2410">
        <v>76</v>
      </c>
      <c r="AL2410">
        <v>79</v>
      </c>
      <c r="AM2410">
        <v>67</v>
      </c>
      <c r="AN2410">
        <v>295</v>
      </c>
      <c r="AO2410">
        <v>63</v>
      </c>
      <c r="AP2410">
        <v>29</v>
      </c>
      <c r="AQ2410">
        <v>68</v>
      </c>
      <c r="AR2410">
        <v>65</v>
      </c>
      <c r="AS2410">
        <v>70</v>
      </c>
      <c r="AT2410">
        <v>53</v>
      </c>
      <c r="AU2410">
        <v>81</v>
      </c>
      <c r="AV2410">
        <v>33</v>
      </c>
      <c r="AW2410">
        <v>24</v>
      </c>
      <c r="AX2410">
        <v>24</v>
      </c>
      <c r="AY2410">
        <v>59</v>
      </c>
      <c r="AZ2410">
        <v>12</v>
      </c>
      <c r="BA2410">
        <v>15</v>
      </c>
      <c r="BB2410">
        <v>13</v>
      </c>
      <c r="BC2410">
        <v>7</v>
      </c>
      <c r="BD2410">
        <v>12</v>
      </c>
      <c r="BE2410">
        <v>1812</v>
      </c>
      <c r="BF2410">
        <v>395</v>
      </c>
      <c r="BG2410">
        <v>1</v>
      </c>
      <c r="BH2410">
        <v>84</v>
      </c>
      <c r="BI2410">
        <v>71</v>
      </c>
      <c r="BJ2410">
        <v>65</v>
      </c>
      <c r="BK2410">
        <v>68</v>
      </c>
      <c r="BL2410">
        <v>32</v>
      </c>
    </row>
    <row r="2411" spans="1:64" ht="30" x14ac:dyDescent="0.25">
      <c r="A2411" t="s">
        <v>5292</v>
      </c>
      <c r="B2411">
        <v>24</v>
      </c>
      <c r="C2411">
        <v>70</v>
      </c>
      <c r="D2411">
        <v>76</v>
      </c>
      <c r="E2411" s="1" t="s">
        <v>5293</v>
      </c>
      <c r="F2411">
        <v>243201</v>
      </c>
      <c r="G2411" t="s">
        <v>124</v>
      </c>
      <c r="H2411" t="s">
        <v>119</v>
      </c>
      <c r="I2411" t="s">
        <v>68</v>
      </c>
      <c r="J2411">
        <v>70</v>
      </c>
      <c r="K2411" t="s">
        <v>508</v>
      </c>
      <c r="L2411">
        <v>6</v>
      </c>
      <c r="M2411" t="s">
        <v>1025</v>
      </c>
      <c r="N2411" t="s">
        <v>443</v>
      </c>
      <c r="O2411" t="s">
        <v>1026</v>
      </c>
      <c r="P2411">
        <v>88</v>
      </c>
      <c r="Q2411">
        <v>24</v>
      </c>
      <c r="R2411">
        <v>7</v>
      </c>
      <c r="S2411">
        <v>10</v>
      </c>
      <c r="T2411">
        <v>39</v>
      </c>
      <c r="U2411">
        <v>8</v>
      </c>
      <c r="V2411">
        <v>113</v>
      </c>
      <c r="W2411">
        <v>15</v>
      </c>
      <c r="X2411">
        <v>14</v>
      </c>
      <c r="Y2411">
        <v>22</v>
      </c>
      <c r="Z2411">
        <v>31</v>
      </c>
      <c r="AA2411">
        <v>31</v>
      </c>
      <c r="AB2411">
        <v>254</v>
      </c>
      <c r="AC2411">
        <v>39</v>
      </c>
      <c r="AD2411">
        <v>47</v>
      </c>
      <c r="AE2411">
        <v>56</v>
      </c>
      <c r="AF2411">
        <v>67</v>
      </c>
      <c r="AG2411">
        <v>45</v>
      </c>
      <c r="AH2411">
        <v>189</v>
      </c>
      <c r="AI2411">
        <v>48</v>
      </c>
      <c r="AJ2411">
        <v>46</v>
      </c>
      <c r="AK2411">
        <v>36</v>
      </c>
      <c r="AL2411">
        <v>41</v>
      </c>
      <c r="AM2411">
        <v>18</v>
      </c>
      <c r="AN2411">
        <v>93</v>
      </c>
      <c r="AO2411">
        <v>20</v>
      </c>
      <c r="AP2411">
        <v>15</v>
      </c>
      <c r="AQ2411">
        <v>7</v>
      </c>
      <c r="AR2411">
        <v>38</v>
      </c>
      <c r="AS2411">
        <v>13</v>
      </c>
      <c r="AT2411">
        <v>43</v>
      </c>
      <c r="AU2411">
        <v>38</v>
      </c>
      <c r="AV2411">
        <v>11</v>
      </c>
      <c r="AW2411">
        <v>17</v>
      </c>
      <c r="AX2411">
        <v>10</v>
      </c>
      <c r="AY2411">
        <v>344</v>
      </c>
      <c r="AZ2411">
        <v>70</v>
      </c>
      <c r="BA2411">
        <v>69</v>
      </c>
      <c r="BB2411">
        <v>64</v>
      </c>
      <c r="BC2411">
        <v>69</v>
      </c>
      <c r="BD2411">
        <v>72</v>
      </c>
      <c r="BE2411">
        <v>1119</v>
      </c>
      <c r="BF2411">
        <v>386</v>
      </c>
      <c r="BG2411">
        <v>1</v>
      </c>
      <c r="BH2411">
        <v>70</v>
      </c>
      <c r="BI2411">
        <v>69</v>
      </c>
      <c r="BJ2411">
        <v>64</v>
      </c>
      <c r="BK2411">
        <v>72</v>
      </c>
      <c r="BL2411">
        <v>42</v>
      </c>
    </row>
    <row r="2412" spans="1:64" ht="45" x14ac:dyDescent="0.25">
      <c r="A2412" t="s">
        <v>5294</v>
      </c>
      <c r="B2412">
        <v>23</v>
      </c>
      <c r="C2412">
        <v>70</v>
      </c>
      <c r="D2412">
        <v>76</v>
      </c>
      <c r="E2412" s="1" t="s">
        <v>5295</v>
      </c>
      <c r="F2412">
        <v>243350</v>
      </c>
      <c r="G2412" t="s">
        <v>146</v>
      </c>
      <c r="H2412" t="s">
        <v>321</v>
      </c>
      <c r="I2412" t="s">
        <v>68</v>
      </c>
      <c r="J2412">
        <v>70</v>
      </c>
      <c r="K2412" t="s">
        <v>130</v>
      </c>
      <c r="L2412">
        <v>6</v>
      </c>
      <c r="M2412" t="s">
        <v>1831</v>
      </c>
      <c r="N2412" t="s">
        <v>196</v>
      </c>
      <c r="O2412" t="s">
        <v>1961</v>
      </c>
      <c r="P2412">
        <v>293</v>
      </c>
      <c r="Q2412" t="s">
        <v>1820</v>
      </c>
      <c r="R2412">
        <v>46</v>
      </c>
      <c r="S2412">
        <v>67</v>
      </c>
      <c r="T2412">
        <v>68</v>
      </c>
      <c r="U2412">
        <v>52</v>
      </c>
      <c r="V2412">
        <v>280</v>
      </c>
      <c r="W2412">
        <v>74</v>
      </c>
      <c r="X2412">
        <v>61</v>
      </c>
      <c r="Y2412">
        <v>31</v>
      </c>
      <c r="Z2412" t="s">
        <v>1884</v>
      </c>
      <c r="AA2412">
        <v>71</v>
      </c>
      <c r="AB2412">
        <v>408</v>
      </c>
      <c r="AC2412">
        <v>87</v>
      </c>
      <c r="AD2412">
        <v>79</v>
      </c>
      <c r="AE2412">
        <v>86</v>
      </c>
      <c r="AF2412">
        <v>71</v>
      </c>
      <c r="AG2412">
        <v>85</v>
      </c>
      <c r="AH2412">
        <v>281</v>
      </c>
      <c r="AI2412">
        <v>41</v>
      </c>
      <c r="AJ2412">
        <v>70</v>
      </c>
      <c r="AK2412">
        <v>74</v>
      </c>
      <c r="AL2412">
        <v>45</v>
      </c>
      <c r="AM2412">
        <v>51</v>
      </c>
      <c r="AN2412">
        <v>299</v>
      </c>
      <c r="AO2412">
        <v>65</v>
      </c>
      <c r="AP2412">
        <v>65</v>
      </c>
      <c r="AQ2412">
        <v>64</v>
      </c>
      <c r="AR2412">
        <v>65</v>
      </c>
      <c r="AS2412">
        <v>40</v>
      </c>
      <c r="AT2412">
        <v>62</v>
      </c>
      <c r="AU2412">
        <v>182</v>
      </c>
      <c r="AV2412">
        <v>62</v>
      </c>
      <c r="AW2412">
        <v>58</v>
      </c>
      <c r="AX2412">
        <v>62</v>
      </c>
      <c r="AY2412">
        <v>58</v>
      </c>
      <c r="AZ2412">
        <v>11</v>
      </c>
      <c r="BA2412">
        <v>15</v>
      </c>
      <c r="BB2412">
        <v>10</v>
      </c>
      <c r="BC2412">
        <v>12</v>
      </c>
      <c r="BD2412">
        <v>10</v>
      </c>
      <c r="BE2412">
        <v>1801</v>
      </c>
      <c r="BF2412">
        <v>384</v>
      </c>
      <c r="BG2412">
        <v>1</v>
      </c>
      <c r="BH2412">
        <v>83</v>
      </c>
      <c r="BI2412">
        <v>47</v>
      </c>
      <c r="BJ2412">
        <v>60</v>
      </c>
      <c r="BK2412">
        <v>74</v>
      </c>
      <c r="BL2412">
        <v>62</v>
      </c>
    </row>
    <row r="2413" spans="1:64" ht="60" x14ac:dyDescent="0.25">
      <c r="A2413" t="s">
        <v>3828</v>
      </c>
      <c r="B2413">
        <v>23</v>
      </c>
      <c r="C2413">
        <v>69</v>
      </c>
      <c r="D2413">
        <v>74</v>
      </c>
      <c r="E2413" s="1" t="s">
        <v>3829</v>
      </c>
      <c r="F2413">
        <v>243390</v>
      </c>
      <c r="G2413" t="s">
        <v>1320</v>
      </c>
      <c r="H2413" t="s">
        <v>278</v>
      </c>
      <c r="I2413" t="s">
        <v>77</v>
      </c>
      <c r="J2413">
        <v>70</v>
      </c>
      <c r="K2413" t="s">
        <v>294</v>
      </c>
      <c r="L2413">
        <v>5</v>
      </c>
      <c r="M2413" t="s">
        <v>184</v>
      </c>
      <c r="N2413" t="s">
        <v>373</v>
      </c>
      <c r="O2413" t="s">
        <v>72</v>
      </c>
      <c r="P2413">
        <v>262</v>
      </c>
      <c r="Q2413">
        <v>67</v>
      </c>
      <c r="R2413">
        <v>59</v>
      </c>
      <c r="S2413">
        <v>27</v>
      </c>
      <c r="T2413">
        <v>64</v>
      </c>
      <c r="U2413">
        <v>45</v>
      </c>
      <c r="V2413">
        <v>281</v>
      </c>
      <c r="W2413">
        <v>75</v>
      </c>
      <c r="X2413">
        <v>49</v>
      </c>
      <c r="Y2413">
        <v>36</v>
      </c>
      <c r="Z2413">
        <v>48</v>
      </c>
      <c r="AA2413">
        <v>73</v>
      </c>
      <c r="AB2413">
        <v>392</v>
      </c>
      <c r="AC2413">
        <v>84</v>
      </c>
      <c r="AD2413">
        <v>71</v>
      </c>
      <c r="AE2413">
        <v>82</v>
      </c>
      <c r="AF2413">
        <v>67</v>
      </c>
      <c r="AG2413">
        <v>88</v>
      </c>
      <c r="AH2413">
        <v>274</v>
      </c>
      <c r="AI2413">
        <v>53</v>
      </c>
      <c r="AJ2413">
        <v>57</v>
      </c>
      <c r="AK2413">
        <v>60</v>
      </c>
      <c r="AL2413">
        <v>55</v>
      </c>
      <c r="AM2413">
        <v>49</v>
      </c>
      <c r="AN2413">
        <v>241</v>
      </c>
      <c r="AO2413">
        <v>41</v>
      </c>
      <c r="AP2413">
        <v>27</v>
      </c>
      <c r="AQ2413">
        <v>62</v>
      </c>
      <c r="AR2413">
        <v>64</v>
      </c>
      <c r="AS2413">
        <v>47</v>
      </c>
      <c r="AT2413">
        <v>65</v>
      </c>
      <c r="AU2413">
        <v>102</v>
      </c>
      <c r="AV2413">
        <v>35</v>
      </c>
      <c r="AW2413">
        <v>36</v>
      </c>
      <c r="AX2413">
        <v>31</v>
      </c>
      <c r="AY2413">
        <v>42</v>
      </c>
      <c r="AZ2413">
        <v>7</v>
      </c>
      <c r="BA2413">
        <v>9</v>
      </c>
      <c r="BB2413">
        <v>7</v>
      </c>
      <c r="BC2413">
        <v>8</v>
      </c>
      <c r="BD2413">
        <v>11</v>
      </c>
      <c r="BE2413">
        <v>1594</v>
      </c>
      <c r="BF2413">
        <v>354</v>
      </c>
      <c r="BG2413">
        <v>1</v>
      </c>
      <c r="BH2413">
        <v>77</v>
      </c>
      <c r="BI2413">
        <v>55</v>
      </c>
      <c r="BJ2413">
        <v>60</v>
      </c>
      <c r="BK2413">
        <v>75</v>
      </c>
      <c r="BL2413">
        <v>33</v>
      </c>
    </row>
    <row r="2414" spans="1:64" ht="30" x14ac:dyDescent="0.25">
      <c r="A2414" t="s">
        <v>5296</v>
      </c>
      <c r="B2414">
        <v>22</v>
      </c>
      <c r="C2414">
        <v>72</v>
      </c>
      <c r="D2414">
        <v>80</v>
      </c>
      <c r="E2414" s="1" t="s">
        <v>5297</v>
      </c>
      <c r="F2414">
        <v>243491</v>
      </c>
      <c r="G2414" t="s">
        <v>66</v>
      </c>
      <c r="H2414" t="s">
        <v>260</v>
      </c>
      <c r="I2414" t="s">
        <v>68</v>
      </c>
      <c r="J2414">
        <v>75</v>
      </c>
      <c r="K2414" t="s">
        <v>69</v>
      </c>
      <c r="L2414">
        <v>8</v>
      </c>
      <c r="M2414" t="s">
        <v>107</v>
      </c>
      <c r="N2414" t="s">
        <v>132</v>
      </c>
      <c r="O2414" t="s">
        <v>1300</v>
      </c>
      <c r="P2414">
        <v>270</v>
      </c>
      <c r="Q2414">
        <v>56</v>
      </c>
      <c r="R2414">
        <v>70</v>
      </c>
      <c r="S2414">
        <v>32</v>
      </c>
      <c r="T2414">
        <v>77</v>
      </c>
      <c r="U2414">
        <v>35</v>
      </c>
      <c r="V2414">
        <v>323</v>
      </c>
      <c r="W2414">
        <v>74</v>
      </c>
      <c r="X2414">
        <v>42</v>
      </c>
      <c r="Y2414">
        <v>63</v>
      </c>
      <c r="Z2414">
        <v>72</v>
      </c>
      <c r="AA2414">
        <v>72</v>
      </c>
      <c r="AB2414">
        <v>345</v>
      </c>
      <c r="AC2414">
        <v>74</v>
      </c>
      <c r="AD2414">
        <v>74</v>
      </c>
      <c r="AE2414">
        <v>61</v>
      </c>
      <c r="AF2414">
        <v>72</v>
      </c>
      <c r="AG2414">
        <v>64</v>
      </c>
      <c r="AH2414">
        <v>299</v>
      </c>
      <c r="AI2414">
        <v>46</v>
      </c>
      <c r="AJ2414">
        <v>58</v>
      </c>
      <c r="AK2414">
        <v>60</v>
      </c>
      <c r="AL2414">
        <v>64</v>
      </c>
      <c r="AM2414">
        <v>71</v>
      </c>
      <c r="AN2414">
        <v>306</v>
      </c>
      <c r="AO2414">
        <v>38</v>
      </c>
      <c r="AP2414">
        <v>64</v>
      </c>
      <c r="AQ2414">
        <v>69</v>
      </c>
      <c r="AR2414">
        <v>78</v>
      </c>
      <c r="AS2414">
        <v>57</v>
      </c>
      <c r="AT2414">
        <v>54</v>
      </c>
      <c r="AU2414">
        <v>152</v>
      </c>
      <c r="AV2414">
        <v>34</v>
      </c>
      <c r="AW2414">
        <v>68</v>
      </c>
      <c r="AX2414">
        <v>50</v>
      </c>
      <c r="AY2414">
        <v>61</v>
      </c>
      <c r="AZ2414">
        <v>14</v>
      </c>
      <c r="BA2414">
        <v>13</v>
      </c>
      <c r="BB2414">
        <v>13</v>
      </c>
      <c r="BC2414">
        <v>10</v>
      </c>
      <c r="BD2414">
        <v>11</v>
      </c>
      <c r="BE2414">
        <v>1756</v>
      </c>
      <c r="BF2414">
        <v>388</v>
      </c>
      <c r="BG2414">
        <v>1</v>
      </c>
      <c r="BH2414">
        <v>74</v>
      </c>
      <c r="BI2414">
        <v>63</v>
      </c>
      <c r="BJ2414">
        <v>70</v>
      </c>
      <c r="BK2414">
        <v>71</v>
      </c>
      <c r="BL2414">
        <v>52</v>
      </c>
    </row>
    <row r="2415" spans="1:64" ht="30" x14ac:dyDescent="0.25">
      <c r="A2415" t="s">
        <v>5298</v>
      </c>
      <c r="B2415">
        <v>23</v>
      </c>
      <c r="C2415">
        <v>69</v>
      </c>
      <c r="D2415">
        <v>76</v>
      </c>
      <c r="E2415" s="1" t="s">
        <v>5299</v>
      </c>
      <c r="F2415">
        <v>243527</v>
      </c>
      <c r="G2415" t="s">
        <v>146</v>
      </c>
      <c r="H2415" t="s">
        <v>156</v>
      </c>
      <c r="I2415" t="s">
        <v>77</v>
      </c>
      <c r="J2415">
        <v>71</v>
      </c>
      <c r="K2415" t="s">
        <v>195</v>
      </c>
      <c r="L2415">
        <v>7</v>
      </c>
      <c r="M2415" t="s">
        <v>706</v>
      </c>
      <c r="N2415" t="s">
        <v>338</v>
      </c>
      <c r="O2415" t="s">
        <v>1448</v>
      </c>
      <c r="P2415">
        <v>301</v>
      </c>
      <c r="Q2415">
        <v>54</v>
      </c>
      <c r="R2415">
        <v>54</v>
      </c>
      <c r="S2415">
        <v>60</v>
      </c>
      <c r="T2415">
        <v>72</v>
      </c>
      <c r="U2415">
        <v>61</v>
      </c>
      <c r="V2415">
        <v>327</v>
      </c>
      <c r="W2415">
        <v>66</v>
      </c>
      <c r="X2415">
        <v>58</v>
      </c>
      <c r="Y2415">
        <v>65</v>
      </c>
      <c r="Z2415">
        <v>65</v>
      </c>
      <c r="AA2415">
        <v>73</v>
      </c>
      <c r="AB2415">
        <v>341</v>
      </c>
      <c r="AC2415">
        <v>65</v>
      </c>
      <c r="AD2415">
        <v>64</v>
      </c>
      <c r="AE2415">
        <v>71</v>
      </c>
      <c r="AF2415">
        <v>70</v>
      </c>
      <c r="AG2415">
        <v>71</v>
      </c>
      <c r="AH2415">
        <v>350</v>
      </c>
      <c r="AI2415">
        <v>68</v>
      </c>
      <c r="AJ2415">
        <v>69</v>
      </c>
      <c r="AK2415">
        <v>81</v>
      </c>
      <c r="AL2415">
        <v>69</v>
      </c>
      <c r="AM2415">
        <v>63</v>
      </c>
      <c r="AN2415">
        <v>311</v>
      </c>
      <c r="AO2415">
        <v>66</v>
      </c>
      <c r="AP2415">
        <v>69</v>
      </c>
      <c r="AQ2415">
        <v>65</v>
      </c>
      <c r="AR2415">
        <v>66</v>
      </c>
      <c r="AS2415">
        <v>45</v>
      </c>
      <c r="AT2415">
        <v>68</v>
      </c>
      <c r="AU2415">
        <v>198</v>
      </c>
      <c r="AV2415">
        <v>67</v>
      </c>
      <c r="AW2415">
        <v>68</v>
      </c>
      <c r="AX2415">
        <v>63</v>
      </c>
      <c r="AY2415">
        <v>48</v>
      </c>
      <c r="AZ2415">
        <v>6</v>
      </c>
      <c r="BA2415">
        <v>10</v>
      </c>
      <c r="BB2415">
        <v>12</v>
      </c>
      <c r="BC2415">
        <v>10</v>
      </c>
      <c r="BD2415">
        <v>10</v>
      </c>
      <c r="BE2415">
        <v>1876</v>
      </c>
      <c r="BF2415">
        <v>395</v>
      </c>
      <c r="BG2415">
        <v>1</v>
      </c>
      <c r="BH2415">
        <v>64</v>
      </c>
      <c r="BI2415">
        <v>59</v>
      </c>
      <c r="BJ2415">
        <v>65</v>
      </c>
      <c r="BK2415">
        <v>69</v>
      </c>
      <c r="BL2415">
        <v>67</v>
      </c>
    </row>
    <row r="2416" spans="1:64" ht="45" x14ac:dyDescent="0.25">
      <c r="A2416" t="s">
        <v>4441</v>
      </c>
      <c r="B2416">
        <v>23</v>
      </c>
      <c r="C2416">
        <v>68</v>
      </c>
      <c r="D2416">
        <v>74</v>
      </c>
      <c r="E2416" s="1" t="s">
        <v>3906</v>
      </c>
      <c r="F2416">
        <v>243612</v>
      </c>
      <c r="G2416" t="s">
        <v>494</v>
      </c>
      <c r="H2416" t="s">
        <v>253</v>
      </c>
      <c r="I2416" t="s">
        <v>68</v>
      </c>
      <c r="J2416">
        <v>70</v>
      </c>
      <c r="K2416" t="s">
        <v>189</v>
      </c>
      <c r="L2416">
        <v>6</v>
      </c>
      <c r="M2416" t="s">
        <v>932</v>
      </c>
      <c r="N2416" t="s">
        <v>886</v>
      </c>
      <c r="O2416" t="s">
        <v>431</v>
      </c>
      <c r="P2416">
        <v>254</v>
      </c>
      <c r="Q2416">
        <v>56</v>
      </c>
      <c r="R2416">
        <v>39</v>
      </c>
      <c r="S2416">
        <v>64</v>
      </c>
      <c r="T2416">
        <v>60</v>
      </c>
      <c r="U2416">
        <v>35</v>
      </c>
      <c r="V2416">
        <v>244</v>
      </c>
      <c r="W2416">
        <v>56</v>
      </c>
      <c r="X2416">
        <v>38</v>
      </c>
      <c r="Y2416">
        <v>32</v>
      </c>
      <c r="Z2416">
        <v>61</v>
      </c>
      <c r="AA2416">
        <v>57</v>
      </c>
      <c r="AB2416">
        <v>331</v>
      </c>
      <c r="AC2416">
        <v>75</v>
      </c>
      <c r="AD2416">
        <v>73</v>
      </c>
      <c r="AE2416">
        <v>66</v>
      </c>
      <c r="AF2416">
        <v>64</v>
      </c>
      <c r="AG2416">
        <v>53</v>
      </c>
      <c r="AH2416">
        <v>309</v>
      </c>
      <c r="AI2416">
        <v>45</v>
      </c>
      <c r="AJ2416">
        <v>81</v>
      </c>
      <c r="AK2416">
        <v>67</v>
      </c>
      <c r="AL2416">
        <v>78</v>
      </c>
      <c r="AM2416">
        <v>38</v>
      </c>
      <c r="AN2416">
        <v>274</v>
      </c>
      <c r="AO2416">
        <v>76</v>
      </c>
      <c r="AP2416">
        <v>67</v>
      </c>
      <c r="AQ2416">
        <v>51</v>
      </c>
      <c r="AR2416">
        <v>48</v>
      </c>
      <c r="AS2416">
        <v>32</v>
      </c>
      <c r="AT2416">
        <v>56</v>
      </c>
      <c r="AU2416">
        <v>202</v>
      </c>
      <c r="AV2416">
        <v>68</v>
      </c>
      <c r="AW2416">
        <v>68</v>
      </c>
      <c r="AX2416">
        <v>66</v>
      </c>
      <c r="AY2416">
        <v>39</v>
      </c>
      <c r="AZ2416">
        <v>7</v>
      </c>
      <c r="BA2416">
        <v>9</v>
      </c>
      <c r="BB2416">
        <v>6</v>
      </c>
      <c r="BC2416">
        <v>10</v>
      </c>
      <c r="BD2416">
        <v>7</v>
      </c>
      <c r="BE2416">
        <v>1653</v>
      </c>
      <c r="BF2416">
        <v>368</v>
      </c>
      <c r="BG2416">
        <v>1</v>
      </c>
      <c r="BH2416">
        <v>74</v>
      </c>
      <c r="BI2416">
        <v>40</v>
      </c>
      <c r="BJ2416">
        <v>54</v>
      </c>
      <c r="BK2416">
        <v>58</v>
      </c>
      <c r="BL2416">
        <v>67</v>
      </c>
    </row>
    <row r="2417" spans="1:64" ht="45" x14ac:dyDescent="0.25">
      <c r="A2417" t="s">
        <v>5300</v>
      </c>
      <c r="B2417">
        <v>23</v>
      </c>
      <c r="C2417">
        <v>70</v>
      </c>
      <c r="D2417">
        <v>76</v>
      </c>
      <c r="E2417" s="1" t="s">
        <v>5301</v>
      </c>
      <c r="F2417">
        <v>243675</v>
      </c>
      <c r="G2417" t="s">
        <v>1959</v>
      </c>
      <c r="H2417" t="s">
        <v>327</v>
      </c>
      <c r="I2417" t="s">
        <v>68</v>
      </c>
      <c r="J2417">
        <v>70</v>
      </c>
      <c r="K2417" t="s">
        <v>508</v>
      </c>
      <c r="L2417">
        <v>6</v>
      </c>
      <c r="M2417" t="s">
        <v>1025</v>
      </c>
      <c r="N2417" t="s">
        <v>215</v>
      </c>
      <c r="O2417" t="s">
        <v>72</v>
      </c>
      <c r="P2417">
        <v>64</v>
      </c>
      <c r="Q2417">
        <v>11</v>
      </c>
      <c r="R2417">
        <v>9</v>
      </c>
      <c r="S2417">
        <v>10</v>
      </c>
      <c r="T2417">
        <v>26</v>
      </c>
      <c r="U2417">
        <v>8</v>
      </c>
      <c r="V2417">
        <v>79</v>
      </c>
      <c r="W2417">
        <v>12</v>
      </c>
      <c r="X2417">
        <v>12</v>
      </c>
      <c r="Y2417">
        <v>13</v>
      </c>
      <c r="Z2417">
        <v>25</v>
      </c>
      <c r="AA2417">
        <v>17</v>
      </c>
      <c r="AB2417">
        <v>224</v>
      </c>
      <c r="AC2417">
        <v>37</v>
      </c>
      <c r="AD2417">
        <v>46</v>
      </c>
      <c r="AE2417">
        <v>37</v>
      </c>
      <c r="AF2417" t="s">
        <v>2821</v>
      </c>
      <c r="AG2417">
        <v>42</v>
      </c>
      <c r="AH2417">
        <v>217</v>
      </c>
      <c r="AI2417">
        <v>51</v>
      </c>
      <c r="AJ2417" t="s">
        <v>3004</v>
      </c>
      <c r="AK2417" t="s">
        <v>5302</v>
      </c>
      <c r="AL2417" t="s">
        <v>2820</v>
      </c>
      <c r="AM2417">
        <v>8</v>
      </c>
      <c r="AN2417">
        <v>86</v>
      </c>
      <c r="AO2417">
        <v>25</v>
      </c>
      <c r="AP2417">
        <v>7</v>
      </c>
      <c r="AQ2417">
        <v>8</v>
      </c>
      <c r="AR2417">
        <v>34</v>
      </c>
      <c r="AS2417">
        <v>12</v>
      </c>
      <c r="AT2417">
        <v>51</v>
      </c>
      <c r="AU2417">
        <v>35</v>
      </c>
      <c r="AV2417">
        <v>14</v>
      </c>
      <c r="AW2417">
        <v>11</v>
      </c>
      <c r="AX2417">
        <v>10</v>
      </c>
      <c r="AY2417">
        <v>347</v>
      </c>
      <c r="AZ2417">
        <v>74</v>
      </c>
      <c r="BA2417">
        <v>65</v>
      </c>
      <c r="BB2417">
        <v>68</v>
      </c>
      <c r="BC2417">
        <v>70</v>
      </c>
      <c r="BD2417">
        <v>70</v>
      </c>
      <c r="BE2417">
        <v>1052</v>
      </c>
      <c r="BF2417">
        <v>388</v>
      </c>
      <c r="BG2417">
        <v>1</v>
      </c>
      <c r="BH2417">
        <v>74</v>
      </c>
      <c r="BI2417">
        <v>65</v>
      </c>
      <c r="BJ2417">
        <v>68</v>
      </c>
      <c r="BK2417">
        <v>70</v>
      </c>
      <c r="BL2417">
        <v>41</v>
      </c>
    </row>
    <row r="2418" spans="1:64" ht="30" x14ac:dyDescent="0.25">
      <c r="A2418" t="s">
        <v>5303</v>
      </c>
      <c r="B2418">
        <v>23</v>
      </c>
      <c r="C2418">
        <v>61</v>
      </c>
      <c r="D2418">
        <v>68</v>
      </c>
      <c r="E2418" s="1" t="s">
        <v>5304</v>
      </c>
      <c r="F2418">
        <v>243710</v>
      </c>
      <c r="G2418" t="s">
        <v>138</v>
      </c>
      <c r="H2418" t="s">
        <v>213</v>
      </c>
      <c r="I2418" t="s">
        <v>68</v>
      </c>
      <c r="J2418">
        <v>61</v>
      </c>
      <c r="K2418" t="s">
        <v>508</v>
      </c>
      <c r="L2418">
        <v>7</v>
      </c>
      <c r="M2418" t="s">
        <v>4314</v>
      </c>
      <c r="N2418" t="s">
        <v>185</v>
      </c>
      <c r="O2418" t="s">
        <v>5305</v>
      </c>
      <c r="P2418">
        <v>60</v>
      </c>
      <c r="Q2418">
        <v>10</v>
      </c>
      <c r="R2418">
        <v>6</v>
      </c>
      <c r="S2418">
        <v>11</v>
      </c>
      <c r="T2418">
        <v>24</v>
      </c>
      <c r="U2418">
        <v>9</v>
      </c>
      <c r="V2418">
        <v>74</v>
      </c>
      <c r="W2418">
        <v>12</v>
      </c>
      <c r="X2418">
        <v>14</v>
      </c>
      <c r="Y2418">
        <v>11</v>
      </c>
      <c r="Z2418">
        <v>22</v>
      </c>
      <c r="AA2418">
        <v>15</v>
      </c>
      <c r="AB2418">
        <v>183</v>
      </c>
      <c r="AC2418">
        <v>30</v>
      </c>
      <c r="AD2418">
        <v>31</v>
      </c>
      <c r="AE2418">
        <v>37</v>
      </c>
      <c r="AF2418">
        <v>50</v>
      </c>
      <c r="AG2418">
        <v>35</v>
      </c>
      <c r="AH2418">
        <v>199</v>
      </c>
      <c r="AI2418">
        <v>46</v>
      </c>
      <c r="AJ2418">
        <v>55</v>
      </c>
      <c r="AK2418">
        <v>25</v>
      </c>
      <c r="AL2418">
        <v>64</v>
      </c>
      <c r="AM2418">
        <v>9</v>
      </c>
      <c r="AN2418">
        <v>77</v>
      </c>
      <c r="AO2418">
        <v>22</v>
      </c>
      <c r="AP2418">
        <v>10</v>
      </c>
      <c r="AQ2418">
        <v>5</v>
      </c>
      <c r="AR2418">
        <v>26</v>
      </c>
      <c r="AS2418">
        <v>14</v>
      </c>
      <c r="AT2418">
        <v>25</v>
      </c>
      <c r="AU2418">
        <v>32</v>
      </c>
      <c r="AV2418">
        <v>7</v>
      </c>
      <c r="AW2418">
        <v>13</v>
      </c>
      <c r="AX2418">
        <v>12</v>
      </c>
      <c r="AY2418">
        <v>304</v>
      </c>
      <c r="AZ2418">
        <v>62</v>
      </c>
      <c r="BA2418">
        <v>59</v>
      </c>
      <c r="BB2418">
        <v>61</v>
      </c>
      <c r="BC2418">
        <v>61</v>
      </c>
      <c r="BD2418">
        <v>61</v>
      </c>
      <c r="BE2418">
        <v>929</v>
      </c>
      <c r="BF2418">
        <v>334</v>
      </c>
      <c r="BG2418">
        <v>1</v>
      </c>
      <c r="BH2418">
        <v>62</v>
      </c>
      <c r="BI2418">
        <v>59</v>
      </c>
      <c r="BJ2418">
        <v>61</v>
      </c>
      <c r="BK2418">
        <v>61</v>
      </c>
      <c r="BL2418">
        <v>30</v>
      </c>
    </row>
    <row r="2419" spans="1:64" ht="30" x14ac:dyDescent="0.25">
      <c r="A2419" t="s">
        <v>5306</v>
      </c>
      <c r="B2419">
        <v>23</v>
      </c>
      <c r="C2419">
        <v>67</v>
      </c>
      <c r="D2419">
        <v>73</v>
      </c>
      <c r="E2419" s="1" t="s">
        <v>5307</v>
      </c>
      <c r="F2419">
        <v>243834</v>
      </c>
      <c r="G2419" t="s">
        <v>66</v>
      </c>
      <c r="H2419" t="s">
        <v>260</v>
      </c>
      <c r="I2419" t="s">
        <v>77</v>
      </c>
      <c r="J2419">
        <v>69</v>
      </c>
      <c r="K2419" t="s">
        <v>69</v>
      </c>
      <c r="L2419">
        <v>6</v>
      </c>
      <c r="M2419" t="s">
        <v>2984</v>
      </c>
      <c r="N2419" t="s">
        <v>79</v>
      </c>
      <c r="O2419" t="s">
        <v>1534</v>
      </c>
      <c r="P2419">
        <v>291</v>
      </c>
      <c r="Q2419">
        <v>67</v>
      </c>
      <c r="R2419">
        <v>53</v>
      </c>
      <c r="S2419">
        <v>47</v>
      </c>
      <c r="T2419">
        <v>68</v>
      </c>
      <c r="U2419">
        <v>56</v>
      </c>
      <c r="V2419">
        <v>329</v>
      </c>
      <c r="W2419">
        <v>70</v>
      </c>
      <c r="X2419">
        <v>68</v>
      </c>
      <c r="Y2419">
        <v>58</v>
      </c>
      <c r="Z2419">
        <v>64</v>
      </c>
      <c r="AA2419">
        <v>69</v>
      </c>
      <c r="AB2419">
        <v>344</v>
      </c>
      <c r="AC2419">
        <v>74</v>
      </c>
      <c r="AD2419">
        <v>73</v>
      </c>
      <c r="AE2419">
        <v>75</v>
      </c>
      <c r="AF2419">
        <v>62</v>
      </c>
      <c r="AG2419">
        <v>60</v>
      </c>
      <c r="AH2419">
        <v>297</v>
      </c>
      <c r="AI2419">
        <v>60</v>
      </c>
      <c r="AJ2419">
        <v>61</v>
      </c>
      <c r="AK2419">
        <v>61</v>
      </c>
      <c r="AL2419">
        <v>59</v>
      </c>
      <c r="AM2419">
        <v>56</v>
      </c>
      <c r="AN2419">
        <v>273</v>
      </c>
      <c r="AO2419">
        <v>56</v>
      </c>
      <c r="AP2419">
        <v>43</v>
      </c>
      <c r="AQ2419">
        <v>63</v>
      </c>
      <c r="AR2419">
        <v>70</v>
      </c>
      <c r="AS2419">
        <v>41</v>
      </c>
      <c r="AT2419">
        <v>66</v>
      </c>
      <c r="AU2419">
        <v>130</v>
      </c>
      <c r="AV2419">
        <v>45</v>
      </c>
      <c r="AW2419">
        <v>46</v>
      </c>
      <c r="AX2419">
        <v>39</v>
      </c>
      <c r="AY2419">
        <v>47</v>
      </c>
      <c r="AZ2419">
        <v>7</v>
      </c>
      <c r="BA2419">
        <v>10</v>
      </c>
      <c r="BB2419">
        <v>7</v>
      </c>
      <c r="BC2419">
        <v>10</v>
      </c>
      <c r="BD2419">
        <v>13</v>
      </c>
      <c r="BE2419">
        <v>1711</v>
      </c>
      <c r="BF2419">
        <v>368</v>
      </c>
      <c r="BG2419">
        <v>1</v>
      </c>
      <c r="BH2419">
        <v>73</v>
      </c>
      <c r="BI2419">
        <v>55</v>
      </c>
      <c r="BJ2419">
        <v>67</v>
      </c>
      <c r="BK2419">
        <v>69</v>
      </c>
      <c r="BL2419">
        <v>45</v>
      </c>
    </row>
    <row r="2420" spans="1:64" ht="60" x14ac:dyDescent="0.25">
      <c r="A2420" t="s">
        <v>5308</v>
      </c>
      <c r="B2420">
        <v>22</v>
      </c>
      <c r="C2420">
        <v>65</v>
      </c>
      <c r="D2420">
        <v>73</v>
      </c>
      <c r="E2420" s="1" t="s">
        <v>5222</v>
      </c>
      <c r="F2420">
        <v>243849</v>
      </c>
      <c r="G2420" t="s">
        <v>90</v>
      </c>
      <c r="H2420" t="s">
        <v>156</v>
      </c>
      <c r="I2420" t="s">
        <v>68</v>
      </c>
      <c r="J2420">
        <v>67</v>
      </c>
      <c r="K2420" t="s">
        <v>195</v>
      </c>
      <c r="L2420">
        <v>8</v>
      </c>
      <c r="M2420" t="s">
        <v>2984</v>
      </c>
      <c r="N2420" t="s">
        <v>196</v>
      </c>
      <c r="O2420" t="s">
        <v>72</v>
      </c>
      <c r="P2420">
        <v>266</v>
      </c>
      <c r="Q2420">
        <v>55</v>
      </c>
      <c r="R2420">
        <v>56</v>
      </c>
      <c r="S2420">
        <v>45</v>
      </c>
      <c r="T2420">
        <v>66</v>
      </c>
      <c r="U2420">
        <v>44</v>
      </c>
      <c r="V2420">
        <v>314</v>
      </c>
      <c r="W2420">
        <v>66</v>
      </c>
      <c r="X2420">
        <v>63</v>
      </c>
      <c r="Y2420">
        <v>53</v>
      </c>
      <c r="Z2420">
        <v>67</v>
      </c>
      <c r="AA2420">
        <v>65</v>
      </c>
      <c r="AB2420">
        <v>347</v>
      </c>
      <c r="AC2420">
        <v>71</v>
      </c>
      <c r="AD2420">
        <v>64</v>
      </c>
      <c r="AE2420">
        <v>71</v>
      </c>
      <c r="AF2420">
        <v>65</v>
      </c>
      <c r="AG2420">
        <v>76</v>
      </c>
      <c r="AH2420">
        <v>323</v>
      </c>
      <c r="AI2420">
        <v>62</v>
      </c>
      <c r="AJ2420">
        <v>63</v>
      </c>
      <c r="AK2420">
        <v>72</v>
      </c>
      <c r="AL2420">
        <v>66</v>
      </c>
      <c r="AM2420">
        <v>60</v>
      </c>
      <c r="AN2420">
        <v>301</v>
      </c>
      <c r="AO2420">
        <v>70</v>
      </c>
      <c r="AP2420">
        <v>58</v>
      </c>
      <c r="AQ2420">
        <v>58</v>
      </c>
      <c r="AR2420">
        <v>64</v>
      </c>
      <c r="AS2420">
        <v>51</v>
      </c>
      <c r="AT2420">
        <v>64</v>
      </c>
      <c r="AU2420">
        <v>186</v>
      </c>
      <c r="AV2420">
        <v>60</v>
      </c>
      <c r="AW2420">
        <v>64</v>
      </c>
      <c r="AX2420">
        <v>62</v>
      </c>
      <c r="AY2420">
        <v>51</v>
      </c>
      <c r="AZ2420">
        <v>11</v>
      </c>
      <c r="BA2420">
        <v>7</v>
      </c>
      <c r="BB2420">
        <v>12</v>
      </c>
      <c r="BC2420">
        <v>11</v>
      </c>
      <c r="BD2420">
        <v>10</v>
      </c>
      <c r="BE2420">
        <v>1788</v>
      </c>
      <c r="BF2420">
        <v>382</v>
      </c>
      <c r="BG2420">
        <v>1</v>
      </c>
      <c r="BH2420">
        <v>67</v>
      </c>
      <c r="BI2420">
        <v>57</v>
      </c>
      <c r="BJ2420">
        <v>63</v>
      </c>
      <c r="BK2420">
        <v>67</v>
      </c>
      <c r="BL2420">
        <v>60</v>
      </c>
    </row>
    <row r="2421" spans="1:64" ht="30" x14ac:dyDescent="0.25">
      <c r="A2421" t="s">
        <v>5309</v>
      </c>
      <c r="B2421">
        <v>25</v>
      </c>
      <c r="C2421">
        <v>66</v>
      </c>
      <c r="D2421">
        <v>70</v>
      </c>
      <c r="E2421" s="1" t="s">
        <v>5310</v>
      </c>
      <c r="F2421">
        <v>243921</v>
      </c>
      <c r="G2421" t="s">
        <v>112</v>
      </c>
      <c r="H2421" t="s">
        <v>253</v>
      </c>
      <c r="I2421" t="s">
        <v>68</v>
      </c>
      <c r="J2421">
        <v>68</v>
      </c>
      <c r="K2421" t="s">
        <v>189</v>
      </c>
      <c r="L2421">
        <v>4</v>
      </c>
      <c r="M2421" t="s">
        <v>1971</v>
      </c>
      <c r="N2421" t="s">
        <v>185</v>
      </c>
      <c r="O2421" t="s">
        <v>78</v>
      </c>
      <c r="P2421">
        <v>267</v>
      </c>
      <c r="Q2421">
        <v>57</v>
      </c>
      <c r="R2421">
        <v>41</v>
      </c>
      <c r="S2421">
        <v>57</v>
      </c>
      <c r="T2421">
        <v>65</v>
      </c>
      <c r="U2421">
        <v>47</v>
      </c>
      <c r="V2421">
        <v>285</v>
      </c>
      <c r="W2421">
        <v>60</v>
      </c>
      <c r="X2421">
        <v>50</v>
      </c>
      <c r="Y2421">
        <v>46</v>
      </c>
      <c r="Z2421">
        <v>63</v>
      </c>
      <c r="AA2421">
        <v>66</v>
      </c>
      <c r="AB2421">
        <v>346</v>
      </c>
      <c r="AC2421">
        <v>73</v>
      </c>
      <c r="AD2421">
        <v>70</v>
      </c>
      <c r="AE2421">
        <v>67</v>
      </c>
      <c r="AF2421">
        <v>68</v>
      </c>
      <c r="AG2421">
        <v>68</v>
      </c>
      <c r="AH2421">
        <v>319</v>
      </c>
      <c r="AI2421">
        <v>59</v>
      </c>
      <c r="AJ2421">
        <v>74</v>
      </c>
      <c r="AK2421">
        <v>65</v>
      </c>
      <c r="AL2421">
        <v>71</v>
      </c>
      <c r="AM2421">
        <v>50</v>
      </c>
      <c r="AN2421">
        <v>296</v>
      </c>
      <c r="AO2421">
        <v>68</v>
      </c>
      <c r="AP2421">
        <v>65</v>
      </c>
      <c r="AQ2421">
        <v>57</v>
      </c>
      <c r="AR2421">
        <v>60</v>
      </c>
      <c r="AS2421">
        <v>46</v>
      </c>
      <c r="AT2421">
        <v>57</v>
      </c>
      <c r="AU2421">
        <v>196</v>
      </c>
      <c r="AV2421">
        <v>66</v>
      </c>
      <c r="AW2421">
        <v>66</v>
      </c>
      <c r="AX2421">
        <v>64</v>
      </c>
      <c r="AY2421">
        <v>49</v>
      </c>
      <c r="AZ2421">
        <v>8</v>
      </c>
      <c r="BA2421">
        <v>11</v>
      </c>
      <c r="BB2421">
        <v>14</v>
      </c>
      <c r="BC2421">
        <v>8</v>
      </c>
      <c r="BD2421">
        <v>8</v>
      </c>
      <c r="BE2421">
        <v>1758</v>
      </c>
      <c r="BF2421">
        <v>376</v>
      </c>
      <c r="BG2421">
        <v>1</v>
      </c>
      <c r="BH2421">
        <v>71</v>
      </c>
      <c r="BI2421">
        <v>48</v>
      </c>
      <c r="BJ2421">
        <v>60</v>
      </c>
      <c r="BK2421">
        <v>63</v>
      </c>
      <c r="BL2421">
        <v>65</v>
      </c>
    </row>
    <row r="2422" spans="1:64" ht="45" x14ac:dyDescent="0.25">
      <c r="A2422" t="s">
        <v>5311</v>
      </c>
      <c r="B2422">
        <v>23</v>
      </c>
      <c r="C2422">
        <v>73</v>
      </c>
      <c r="D2422">
        <v>79</v>
      </c>
      <c r="E2422" s="1" t="s">
        <v>5312</v>
      </c>
      <c r="F2422">
        <v>244114</v>
      </c>
      <c r="G2422" t="s">
        <v>183</v>
      </c>
      <c r="H2422" t="s">
        <v>119</v>
      </c>
      <c r="I2422" t="s">
        <v>68</v>
      </c>
      <c r="J2422">
        <v>76</v>
      </c>
      <c r="K2422" t="s">
        <v>189</v>
      </c>
      <c r="L2422">
        <v>6</v>
      </c>
      <c r="M2422" t="s">
        <v>1026</v>
      </c>
      <c r="N2422" t="s">
        <v>696</v>
      </c>
      <c r="O2422" t="s">
        <v>511</v>
      </c>
      <c r="P2422">
        <v>310</v>
      </c>
      <c r="Q2422">
        <v>58</v>
      </c>
      <c r="R2422">
        <v>48</v>
      </c>
      <c r="S2422">
        <v>72</v>
      </c>
      <c r="T2422">
        <v>74</v>
      </c>
      <c r="U2422">
        <v>58</v>
      </c>
      <c r="V2422">
        <v>315</v>
      </c>
      <c r="W2422">
        <v>67</v>
      </c>
      <c r="X2422">
        <v>64</v>
      </c>
      <c r="Y2422">
        <v>42</v>
      </c>
      <c r="Z2422">
        <v>70</v>
      </c>
      <c r="AA2422">
        <v>72</v>
      </c>
      <c r="AB2422">
        <v>303</v>
      </c>
      <c r="AC2422">
        <v>54</v>
      </c>
      <c r="AD2422">
        <v>68</v>
      </c>
      <c r="AE2422">
        <v>60</v>
      </c>
      <c r="AF2422">
        <v>73</v>
      </c>
      <c r="AG2422">
        <v>48</v>
      </c>
      <c r="AH2422">
        <v>380</v>
      </c>
      <c r="AI2422">
        <v>74</v>
      </c>
      <c r="AJ2422">
        <v>81</v>
      </c>
      <c r="AK2422">
        <v>74</v>
      </c>
      <c r="AL2422">
        <v>87</v>
      </c>
      <c r="AM2422">
        <v>64</v>
      </c>
      <c r="AN2422">
        <v>309</v>
      </c>
      <c r="AO2422">
        <v>69</v>
      </c>
      <c r="AP2422">
        <v>70</v>
      </c>
      <c r="AQ2422">
        <v>53</v>
      </c>
      <c r="AR2422">
        <v>61</v>
      </c>
      <c r="AS2422">
        <v>56</v>
      </c>
      <c r="AT2422">
        <v>75</v>
      </c>
      <c r="AU2422">
        <v>219</v>
      </c>
      <c r="AV2422">
        <v>72</v>
      </c>
      <c r="AW2422">
        <v>76</v>
      </c>
      <c r="AX2422">
        <v>71</v>
      </c>
      <c r="AY2422">
        <v>45</v>
      </c>
      <c r="AZ2422">
        <v>8</v>
      </c>
      <c r="BA2422">
        <v>12</v>
      </c>
      <c r="BB2422">
        <v>6</v>
      </c>
      <c r="BC2422">
        <v>6</v>
      </c>
      <c r="BD2422">
        <v>13</v>
      </c>
      <c r="BE2422">
        <v>1881</v>
      </c>
      <c r="BF2422">
        <v>407</v>
      </c>
      <c r="BG2422">
        <v>1</v>
      </c>
      <c r="BH2422">
        <v>62</v>
      </c>
      <c r="BI2422">
        <v>58</v>
      </c>
      <c r="BJ2422">
        <v>66</v>
      </c>
      <c r="BK2422">
        <v>68</v>
      </c>
      <c r="BL2422">
        <v>73</v>
      </c>
    </row>
    <row r="2423" spans="1:64" ht="45" x14ac:dyDescent="0.25">
      <c r="A2423" t="s">
        <v>5313</v>
      </c>
      <c r="B2423">
        <v>23</v>
      </c>
      <c r="C2423" t="s">
        <v>623</v>
      </c>
      <c r="D2423">
        <v>67</v>
      </c>
      <c r="E2423" s="1" t="s">
        <v>5314</v>
      </c>
      <c r="F2423">
        <v>244188</v>
      </c>
      <c r="G2423" t="s">
        <v>124</v>
      </c>
      <c r="H2423" t="s">
        <v>612</v>
      </c>
      <c r="I2423" t="s">
        <v>77</v>
      </c>
      <c r="J2423">
        <v>63</v>
      </c>
      <c r="K2423" t="s">
        <v>294</v>
      </c>
      <c r="L2423">
        <v>5</v>
      </c>
      <c r="M2423" t="s">
        <v>4375</v>
      </c>
      <c r="N2423" t="s">
        <v>185</v>
      </c>
      <c r="O2423" t="s">
        <v>5315</v>
      </c>
      <c r="P2423">
        <v>231</v>
      </c>
      <c r="Q2423">
        <v>50</v>
      </c>
      <c r="R2423" t="s">
        <v>180</v>
      </c>
      <c r="S2423" t="s">
        <v>5316</v>
      </c>
      <c r="T2423">
        <v>54</v>
      </c>
      <c r="U2423" t="s">
        <v>2784</v>
      </c>
      <c r="V2423">
        <v>267</v>
      </c>
      <c r="W2423" t="s">
        <v>1769</v>
      </c>
      <c r="X2423">
        <v>51</v>
      </c>
      <c r="Y2423">
        <v>37</v>
      </c>
      <c r="Z2423">
        <v>47</v>
      </c>
      <c r="AA2423">
        <v>63</v>
      </c>
      <c r="AB2423">
        <v>375</v>
      </c>
      <c r="AC2423">
        <v>82</v>
      </c>
      <c r="AD2423">
        <v>85</v>
      </c>
      <c r="AE2423">
        <v>72</v>
      </c>
      <c r="AF2423">
        <v>59</v>
      </c>
      <c r="AG2423">
        <v>77</v>
      </c>
      <c r="AH2423">
        <v>308</v>
      </c>
      <c r="AI2423">
        <v>58</v>
      </c>
      <c r="AJ2423" t="s">
        <v>595</v>
      </c>
      <c r="AK2423">
        <v>64</v>
      </c>
      <c r="AL2423">
        <v>76</v>
      </c>
      <c r="AM2423" t="s">
        <v>1742</v>
      </c>
      <c r="AN2423">
        <v>238</v>
      </c>
      <c r="AO2423">
        <v>48</v>
      </c>
      <c r="AP2423">
        <v>28</v>
      </c>
      <c r="AQ2423">
        <v>52</v>
      </c>
      <c r="AR2423">
        <v>56</v>
      </c>
      <c r="AS2423">
        <v>54</v>
      </c>
      <c r="AT2423">
        <v>42</v>
      </c>
      <c r="AU2423">
        <v>100</v>
      </c>
      <c r="AV2423">
        <v>27</v>
      </c>
      <c r="AW2423" t="s">
        <v>5006</v>
      </c>
      <c r="AX2423" t="s">
        <v>976</v>
      </c>
      <c r="AY2423">
        <v>49</v>
      </c>
      <c r="AZ2423">
        <v>10</v>
      </c>
      <c r="BA2423">
        <v>6</v>
      </c>
      <c r="BB2423">
        <v>14</v>
      </c>
      <c r="BC2423">
        <v>14</v>
      </c>
      <c r="BD2423">
        <v>5</v>
      </c>
      <c r="BE2423">
        <v>1568</v>
      </c>
      <c r="BF2423">
        <v>352</v>
      </c>
      <c r="BG2423">
        <v>1</v>
      </c>
      <c r="BH2423">
        <v>84</v>
      </c>
      <c r="BI2423">
        <v>51</v>
      </c>
      <c r="BJ2423">
        <v>52</v>
      </c>
      <c r="BK2423">
        <v>66</v>
      </c>
      <c r="BL2423">
        <v>32</v>
      </c>
    </row>
    <row r="2424" spans="1:64" ht="45" x14ac:dyDescent="0.25">
      <c r="A2424" t="s">
        <v>5317</v>
      </c>
      <c r="B2424">
        <v>23</v>
      </c>
      <c r="C2424">
        <v>61</v>
      </c>
      <c r="D2424">
        <v>67</v>
      </c>
      <c r="E2424" s="1" t="s">
        <v>5318</v>
      </c>
      <c r="F2424">
        <v>244200</v>
      </c>
      <c r="G2424" t="s">
        <v>97</v>
      </c>
      <c r="H2424" t="s">
        <v>105</v>
      </c>
      <c r="I2424" t="s">
        <v>68</v>
      </c>
      <c r="J2424">
        <v>64</v>
      </c>
      <c r="K2424" t="s">
        <v>195</v>
      </c>
      <c r="L2424">
        <v>6</v>
      </c>
      <c r="M2424" t="s">
        <v>4978</v>
      </c>
      <c r="N2424" t="s">
        <v>991</v>
      </c>
      <c r="O2424" t="s">
        <v>5319</v>
      </c>
      <c r="P2424">
        <v>245</v>
      </c>
      <c r="Q2424">
        <v>47</v>
      </c>
      <c r="R2424">
        <v>43</v>
      </c>
      <c r="S2424">
        <v>43</v>
      </c>
      <c r="T2424">
        <v>71</v>
      </c>
      <c r="U2424">
        <v>41</v>
      </c>
      <c r="V2424">
        <v>290</v>
      </c>
      <c r="W2424">
        <v>62</v>
      </c>
      <c r="X2424">
        <v>49</v>
      </c>
      <c r="Y2424">
        <v>51</v>
      </c>
      <c r="Z2424">
        <v>62</v>
      </c>
      <c r="AA2424">
        <v>66</v>
      </c>
      <c r="AB2424">
        <v>312</v>
      </c>
      <c r="AC2424">
        <v>58</v>
      </c>
      <c r="AD2424">
        <v>60</v>
      </c>
      <c r="AE2424">
        <v>63</v>
      </c>
      <c r="AF2424">
        <v>60</v>
      </c>
      <c r="AG2424">
        <v>71</v>
      </c>
      <c r="AH2424">
        <v>243</v>
      </c>
      <c r="AI2424">
        <v>50</v>
      </c>
      <c r="AJ2424">
        <v>37</v>
      </c>
      <c r="AK2424">
        <v>64</v>
      </c>
      <c r="AL2424">
        <v>42</v>
      </c>
      <c r="AM2424">
        <v>50</v>
      </c>
      <c r="AN2424">
        <v>275</v>
      </c>
      <c r="AO2424">
        <v>48</v>
      </c>
      <c r="AP2424">
        <v>55</v>
      </c>
      <c r="AQ2424">
        <v>52</v>
      </c>
      <c r="AR2424">
        <v>66</v>
      </c>
      <c r="AS2424">
        <v>54</v>
      </c>
      <c r="AT2424">
        <v>65</v>
      </c>
      <c r="AU2424">
        <v>163</v>
      </c>
      <c r="AV2424">
        <v>56</v>
      </c>
      <c r="AW2424">
        <v>56</v>
      </c>
      <c r="AX2424">
        <v>51</v>
      </c>
      <c r="AY2424">
        <v>55</v>
      </c>
      <c r="AZ2424">
        <v>11</v>
      </c>
      <c r="BA2424">
        <v>13</v>
      </c>
      <c r="BB2424">
        <v>10</v>
      </c>
      <c r="BC2424">
        <v>13</v>
      </c>
      <c r="BD2424">
        <v>8</v>
      </c>
      <c r="BE2424">
        <v>1583</v>
      </c>
      <c r="BF2424">
        <v>334</v>
      </c>
      <c r="BG2424">
        <v>1</v>
      </c>
      <c r="BH2424">
        <v>59</v>
      </c>
      <c r="BI2424">
        <v>47</v>
      </c>
      <c r="BJ2424">
        <v>62</v>
      </c>
      <c r="BK2424">
        <v>64</v>
      </c>
      <c r="BL2424">
        <v>54</v>
      </c>
    </row>
    <row r="2425" spans="1:64" ht="60" x14ac:dyDescent="0.25">
      <c r="A2425" t="s">
        <v>5320</v>
      </c>
      <c r="B2425">
        <v>26</v>
      </c>
      <c r="C2425">
        <v>69</v>
      </c>
      <c r="D2425">
        <v>70</v>
      </c>
      <c r="E2425" s="1" t="s">
        <v>5321</v>
      </c>
      <c r="F2425">
        <v>244233</v>
      </c>
      <c r="G2425" t="s">
        <v>852</v>
      </c>
      <c r="H2425" t="s">
        <v>420</v>
      </c>
      <c r="I2425" t="s">
        <v>68</v>
      </c>
      <c r="J2425">
        <v>70</v>
      </c>
      <c r="K2425" t="s">
        <v>106</v>
      </c>
      <c r="L2425">
        <v>1</v>
      </c>
      <c r="M2425" t="s">
        <v>932</v>
      </c>
      <c r="N2425" t="s">
        <v>333</v>
      </c>
      <c r="O2425" t="s">
        <v>72</v>
      </c>
      <c r="P2425">
        <v>321</v>
      </c>
      <c r="Q2425">
        <v>42</v>
      </c>
      <c r="R2425">
        <v>71</v>
      </c>
      <c r="S2425">
        <v>74</v>
      </c>
      <c r="T2425">
        <v>64</v>
      </c>
      <c r="U2425">
        <v>70</v>
      </c>
      <c r="V2425">
        <v>263</v>
      </c>
      <c r="W2425">
        <v>63</v>
      </c>
      <c r="X2425">
        <v>51</v>
      </c>
      <c r="Y2425">
        <v>39</v>
      </c>
      <c r="Z2425">
        <v>41</v>
      </c>
      <c r="AA2425">
        <v>69</v>
      </c>
      <c r="AB2425">
        <v>226</v>
      </c>
      <c r="AC2425">
        <v>41</v>
      </c>
      <c r="AD2425">
        <v>52</v>
      </c>
      <c r="AE2425">
        <v>34</v>
      </c>
      <c r="AF2425">
        <v>66</v>
      </c>
      <c r="AG2425">
        <v>33</v>
      </c>
      <c r="AH2425">
        <v>372</v>
      </c>
      <c r="AI2425">
        <v>75</v>
      </c>
      <c r="AJ2425">
        <v>80</v>
      </c>
      <c r="AK2425">
        <v>69</v>
      </c>
      <c r="AL2425">
        <v>94</v>
      </c>
      <c r="AM2425">
        <v>54</v>
      </c>
      <c r="AN2425">
        <v>260</v>
      </c>
      <c r="AO2425">
        <v>65</v>
      </c>
      <c r="AP2425">
        <v>22</v>
      </c>
      <c r="AQ2425">
        <v>71</v>
      </c>
      <c r="AR2425">
        <v>45</v>
      </c>
      <c r="AS2425">
        <v>57</v>
      </c>
      <c r="AT2425">
        <v>67</v>
      </c>
      <c r="AU2425">
        <v>83</v>
      </c>
      <c r="AV2425">
        <v>26</v>
      </c>
      <c r="AW2425">
        <v>38</v>
      </c>
      <c r="AX2425">
        <v>19</v>
      </c>
      <c r="AY2425">
        <v>51</v>
      </c>
      <c r="AZ2425">
        <v>7</v>
      </c>
      <c r="BA2425">
        <v>6</v>
      </c>
      <c r="BB2425">
        <v>10</v>
      </c>
      <c r="BC2425">
        <v>15</v>
      </c>
      <c r="BD2425">
        <v>13</v>
      </c>
      <c r="BE2425">
        <v>1576</v>
      </c>
      <c r="BF2425">
        <v>340</v>
      </c>
      <c r="BG2425">
        <v>1</v>
      </c>
      <c r="BH2425">
        <v>47</v>
      </c>
      <c r="BI2425">
        <v>68</v>
      </c>
      <c r="BJ2425">
        <v>50</v>
      </c>
      <c r="BK2425">
        <v>61</v>
      </c>
      <c r="BL2425">
        <v>33</v>
      </c>
    </row>
    <row r="2426" spans="1:64" ht="30" x14ac:dyDescent="0.25">
      <c r="A2426" t="s">
        <v>5322</v>
      </c>
      <c r="B2426">
        <v>24</v>
      </c>
      <c r="C2426">
        <v>72</v>
      </c>
      <c r="D2426">
        <v>79</v>
      </c>
      <c r="E2426" s="1" t="s">
        <v>5323</v>
      </c>
      <c r="F2426">
        <v>244349</v>
      </c>
      <c r="G2426" t="s">
        <v>337</v>
      </c>
      <c r="H2426" t="s">
        <v>91</v>
      </c>
      <c r="I2426" t="s">
        <v>77</v>
      </c>
      <c r="J2426">
        <v>74</v>
      </c>
      <c r="K2426" t="s">
        <v>189</v>
      </c>
      <c r="L2426">
        <v>7</v>
      </c>
      <c r="M2426" t="s">
        <v>1026</v>
      </c>
      <c r="N2426" t="s">
        <v>510</v>
      </c>
      <c r="O2426" t="s">
        <v>2722</v>
      </c>
      <c r="P2426">
        <v>255</v>
      </c>
      <c r="Q2426">
        <v>62</v>
      </c>
      <c r="R2426">
        <v>30</v>
      </c>
      <c r="S2426">
        <v>72</v>
      </c>
      <c r="T2426">
        <v>63</v>
      </c>
      <c r="U2426">
        <v>28</v>
      </c>
      <c r="V2426">
        <v>247</v>
      </c>
      <c r="W2426">
        <v>50</v>
      </c>
      <c r="X2426">
        <v>40</v>
      </c>
      <c r="Y2426">
        <v>40</v>
      </c>
      <c r="Z2426">
        <v>60</v>
      </c>
      <c r="AA2426">
        <v>57</v>
      </c>
      <c r="AB2426">
        <v>319</v>
      </c>
      <c r="AC2426">
        <v>63</v>
      </c>
      <c r="AD2426">
        <v>67</v>
      </c>
      <c r="AE2426">
        <v>51</v>
      </c>
      <c r="AF2426">
        <v>74</v>
      </c>
      <c r="AG2426">
        <v>64</v>
      </c>
      <c r="AH2426">
        <v>289</v>
      </c>
      <c r="AI2426">
        <v>38</v>
      </c>
      <c r="AJ2426">
        <v>77</v>
      </c>
      <c r="AK2426">
        <v>77</v>
      </c>
      <c r="AL2426">
        <v>72</v>
      </c>
      <c r="AM2426">
        <v>25</v>
      </c>
      <c r="AN2426">
        <v>285</v>
      </c>
      <c r="AO2426">
        <v>81</v>
      </c>
      <c r="AP2426">
        <v>72</v>
      </c>
      <c r="AQ2426">
        <v>40</v>
      </c>
      <c r="AR2426">
        <v>47</v>
      </c>
      <c r="AS2426">
        <v>45</v>
      </c>
      <c r="AT2426">
        <v>69</v>
      </c>
      <c r="AU2426">
        <v>220</v>
      </c>
      <c r="AV2426">
        <v>71</v>
      </c>
      <c r="AW2426">
        <v>75</v>
      </c>
      <c r="AX2426">
        <v>74</v>
      </c>
      <c r="AY2426">
        <v>50</v>
      </c>
      <c r="AZ2426">
        <v>9</v>
      </c>
      <c r="BA2426">
        <v>12</v>
      </c>
      <c r="BB2426">
        <v>7</v>
      </c>
      <c r="BC2426">
        <v>12</v>
      </c>
      <c r="BD2426">
        <v>10</v>
      </c>
      <c r="BE2426">
        <v>1665</v>
      </c>
      <c r="BF2426">
        <v>357</v>
      </c>
      <c r="BG2426">
        <v>1</v>
      </c>
      <c r="BH2426">
        <v>65</v>
      </c>
      <c r="BI2426">
        <v>32</v>
      </c>
      <c r="BJ2426">
        <v>57</v>
      </c>
      <c r="BK2426">
        <v>55</v>
      </c>
      <c r="BL2426">
        <v>73</v>
      </c>
    </row>
    <row r="2427" spans="1:64" ht="45" x14ac:dyDescent="0.25">
      <c r="A2427" t="s">
        <v>5324</v>
      </c>
      <c r="B2427">
        <v>24</v>
      </c>
      <c r="C2427">
        <v>77</v>
      </c>
      <c r="D2427">
        <v>82</v>
      </c>
      <c r="E2427" s="1" t="s">
        <v>5325</v>
      </c>
      <c r="F2427">
        <v>244374</v>
      </c>
      <c r="G2427" t="s">
        <v>90</v>
      </c>
      <c r="H2427" t="s">
        <v>91</v>
      </c>
      <c r="I2427" t="s">
        <v>68</v>
      </c>
      <c r="J2427">
        <v>79</v>
      </c>
      <c r="K2427" t="s">
        <v>69</v>
      </c>
      <c r="L2427">
        <v>5</v>
      </c>
      <c r="M2427" t="s">
        <v>411</v>
      </c>
      <c r="N2427" t="s">
        <v>185</v>
      </c>
      <c r="O2427" t="s">
        <v>2199</v>
      </c>
      <c r="P2427">
        <v>323</v>
      </c>
      <c r="Q2427">
        <v>73</v>
      </c>
      <c r="R2427">
        <v>68</v>
      </c>
      <c r="S2427">
        <v>45</v>
      </c>
      <c r="T2427">
        <v>79</v>
      </c>
      <c r="U2427">
        <v>58</v>
      </c>
      <c r="V2427">
        <v>382</v>
      </c>
      <c r="W2427">
        <v>78</v>
      </c>
      <c r="X2427">
        <v>72</v>
      </c>
      <c r="Y2427">
        <v>74</v>
      </c>
      <c r="Z2427">
        <v>78</v>
      </c>
      <c r="AA2427">
        <v>80</v>
      </c>
      <c r="AB2427">
        <v>381</v>
      </c>
      <c r="AC2427">
        <v>80</v>
      </c>
      <c r="AD2427">
        <v>75</v>
      </c>
      <c r="AE2427">
        <v>82</v>
      </c>
      <c r="AF2427">
        <v>73</v>
      </c>
      <c r="AG2427">
        <v>71</v>
      </c>
      <c r="AH2427">
        <v>353</v>
      </c>
      <c r="AI2427">
        <v>73</v>
      </c>
      <c r="AJ2427">
        <v>65</v>
      </c>
      <c r="AK2427">
        <v>78</v>
      </c>
      <c r="AL2427">
        <v>60</v>
      </c>
      <c r="AM2427">
        <v>77</v>
      </c>
      <c r="AN2427">
        <v>363</v>
      </c>
      <c r="AO2427">
        <v>80</v>
      </c>
      <c r="AP2427">
        <v>72</v>
      </c>
      <c r="AQ2427">
        <v>72</v>
      </c>
      <c r="AR2427">
        <v>80</v>
      </c>
      <c r="AS2427">
        <v>59</v>
      </c>
      <c r="AT2427">
        <v>70</v>
      </c>
      <c r="AU2427">
        <v>202</v>
      </c>
      <c r="AV2427">
        <v>66</v>
      </c>
      <c r="AW2427">
        <v>69</v>
      </c>
      <c r="AX2427">
        <v>67</v>
      </c>
      <c r="AY2427">
        <v>58</v>
      </c>
      <c r="AZ2427">
        <v>13</v>
      </c>
      <c r="BA2427">
        <v>6</v>
      </c>
      <c r="BB2427">
        <v>12</v>
      </c>
      <c r="BC2427">
        <v>14</v>
      </c>
      <c r="BD2427">
        <v>13</v>
      </c>
      <c r="BE2427">
        <v>2062</v>
      </c>
      <c r="BF2427">
        <v>437</v>
      </c>
      <c r="BG2427">
        <v>1</v>
      </c>
      <c r="BH2427">
        <v>77</v>
      </c>
      <c r="BI2427">
        <v>70</v>
      </c>
      <c r="BJ2427">
        <v>77</v>
      </c>
      <c r="BK2427">
        <v>78</v>
      </c>
      <c r="BL2427">
        <v>66</v>
      </c>
    </row>
    <row r="2428" spans="1:64" ht="60" x14ac:dyDescent="0.25">
      <c r="A2428" t="s">
        <v>5326</v>
      </c>
      <c r="B2428">
        <v>30</v>
      </c>
      <c r="C2428">
        <v>75</v>
      </c>
      <c r="D2428">
        <v>75</v>
      </c>
      <c r="E2428" s="1" t="s">
        <v>5327</v>
      </c>
      <c r="F2428">
        <v>244390</v>
      </c>
      <c r="G2428" t="s">
        <v>494</v>
      </c>
      <c r="H2428" t="s">
        <v>327</v>
      </c>
      <c r="I2428" t="s">
        <v>68</v>
      </c>
      <c r="J2428">
        <v>75</v>
      </c>
      <c r="K2428" t="s">
        <v>294</v>
      </c>
      <c r="L2428">
        <v>0</v>
      </c>
      <c r="M2428" t="s">
        <v>247</v>
      </c>
      <c r="N2428" t="s">
        <v>355</v>
      </c>
      <c r="O2428" t="s">
        <v>2825</v>
      </c>
      <c r="P2428">
        <v>350</v>
      </c>
      <c r="Q2428">
        <v>71</v>
      </c>
      <c r="R2428">
        <v>76</v>
      </c>
      <c r="S2428">
        <v>64</v>
      </c>
      <c r="T2428">
        <v>72</v>
      </c>
      <c r="U2428">
        <v>67</v>
      </c>
      <c r="V2428">
        <v>327</v>
      </c>
      <c r="W2428">
        <v>74</v>
      </c>
      <c r="X2428">
        <v>69</v>
      </c>
      <c r="Y2428">
        <v>47</v>
      </c>
      <c r="Z2428">
        <v>64</v>
      </c>
      <c r="AA2428">
        <v>73</v>
      </c>
      <c r="AB2428">
        <v>376</v>
      </c>
      <c r="AC2428">
        <v>78</v>
      </c>
      <c r="AD2428">
        <v>84</v>
      </c>
      <c r="AE2428">
        <v>69</v>
      </c>
      <c r="AF2428">
        <v>75</v>
      </c>
      <c r="AG2428">
        <v>70</v>
      </c>
      <c r="AH2428">
        <v>391</v>
      </c>
      <c r="AI2428">
        <v>83</v>
      </c>
      <c r="AJ2428">
        <v>81</v>
      </c>
      <c r="AK2428">
        <v>78</v>
      </c>
      <c r="AL2428">
        <v>77</v>
      </c>
      <c r="AM2428">
        <v>72</v>
      </c>
      <c r="AN2428">
        <v>323</v>
      </c>
      <c r="AO2428">
        <v>73</v>
      </c>
      <c r="AP2428">
        <v>38</v>
      </c>
      <c r="AQ2428">
        <v>74</v>
      </c>
      <c r="AR2428">
        <v>68</v>
      </c>
      <c r="AS2428">
        <v>70</v>
      </c>
      <c r="AT2428">
        <v>67</v>
      </c>
      <c r="AU2428">
        <v>140</v>
      </c>
      <c r="AV2428">
        <v>45</v>
      </c>
      <c r="AW2428">
        <v>53</v>
      </c>
      <c r="AX2428">
        <v>42</v>
      </c>
      <c r="AY2428">
        <v>47</v>
      </c>
      <c r="AZ2428">
        <v>7</v>
      </c>
      <c r="BA2428">
        <v>7</v>
      </c>
      <c r="BB2428">
        <v>6</v>
      </c>
      <c r="BC2428">
        <v>14</v>
      </c>
      <c r="BD2428">
        <v>13</v>
      </c>
      <c r="BE2428">
        <v>1954</v>
      </c>
      <c r="BF2428">
        <v>423</v>
      </c>
      <c r="BG2428">
        <v>1</v>
      </c>
      <c r="BH2428">
        <v>81</v>
      </c>
      <c r="BI2428">
        <v>76</v>
      </c>
      <c r="BJ2428">
        <v>68</v>
      </c>
      <c r="BK2428">
        <v>73</v>
      </c>
      <c r="BL2428">
        <v>48</v>
      </c>
    </row>
    <row r="2429" spans="1:64" ht="60" x14ac:dyDescent="0.25">
      <c r="A2429" t="s">
        <v>5328</v>
      </c>
      <c r="B2429">
        <v>23</v>
      </c>
      <c r="C2429" t="s">
        <v>832</v>
      </c>
      <c r="D2429" t="s">
        <v>1248</v>
      </c>
      <c r="E2429" s="1" t="s">
        <v>5329</v>
      </c>
      <c r="F2429">
        <v>244601</v>
      </c>
      <c r="G2429" t="s">
        <v>494</v>
      </c>
      <c r="H2429" t="s">
        <v>483</v>
      </c>
      <c r="I2429" t="s">
        <v>68</v>
      </c>
      <c r="J2429">
        <v>73</v>
      </c>
      <c r="K2429" t="s">
        <v>106</v>
      </c>
      <c r="L2429">
        <v>6</v>
      </c>
      <c r="M2429" t="s">
        <v>597</v>
      </c>
      <c r="N2429" t="s">
        <v>108</v>
      </c>
      <c r="O2429" t="s">
        <v>72</v>
      </c>
      <c r="P2429">
        <v>322</v>
      </c>
      <c r="Q2429">
        <v>50</v>
      </c>
      <c r="R2429" t="s">
        <v>527</v>
      </c>
      <c r="S2429">
        <v>68</v>
      </c>
      <c r="T2429">
        <v>62</v>
      </c>
      <c r="U2429">
        <v>67</v>
      </c>
      <c r="V2429">
        <v>325</v>
      </c>
      <c r="W2429">
        <v>66</v>
      </c>
      <c r="X2429">
        <v>74</v>
      </c>
      <c r="Y2429">
        <v>73</v>
      </c>
      <c r="Z2429">
        <v>47</v>
      </c>
      <c r="AA2429" t="s">
        <v>3943</v>
      </c>
      <c r="AB2429">
        <v>337</v>
      </c>
      <c r="AC2429">
        <v>73</v>
      </c>
      <c r="AD2429" t="s">
        <v>2758</v>
      </c>
      <c r="AE2429">
        <v>64</v>
      </c>
      <c r="AF2429" t="s">
        <v>449</v>
      </c>
      <c r="AG2429">
        <v>55</v>
      </c>
      <c r="AH2429">
        <v>370</v>
      </c>
      <c r="AI2429" t="s">
        <v>1253</v>
      </c>
      <c r="AJ2429">
        <v>81</v>
      </c>
      <c r="AK2429">
        <v>67</v>
      </c>
      <c r="AL2429">
        <v>78</v>
      </c>
      <c r="AM2429" t="s">
        <v>2516</v>
      </c>
      <c r="AN2429">
        <v>286</v>
      </c>
      <c r="AO2429">
        <v>65</v>
      </c>
      <c r="AP2429">
        <v>17</v>
      </c>
      <c r="AQ2429" t="s">
        <v>736</v>
      </c>
      <c r="AR2429">
        <v>56</v>
      </c>
      <c r="AS2429">
        <v>74</v>
      </c>
      <c r="AT2429">
        <v>57</v>
      </c>
      <c r="AU2429">
        <v>66</v>
      </c>
      <c r="AV2429">
        <v>27</v>
      </c>
      <c r="AW2429">
        <v>22</v>
      </c>
      <c r="AX2429">
        <v>17</v>
      </c>
      <c r="AY2429">
        <v>48</v>
      </c>
      <c r="AZ2429">
        <v>6</v>
      </c>
      <c r="BA2429">
        <v>11</v>
      </c>
      <c r="BB2429">
        <v>15</v>
      </c>
      <c r="BC2429">
        <v>10</v>
      </c>
      <c r="BD2429">
        <v>6</v>
      </c>
      <c r="BE2429">
        <v>1754</v>
      </c>
      <c r="BF2429">
        <v>370</v>
      </c>
      <c r="BG2429">
        <v>1</v>
      </c>
      <c r="BH2429">
        <v>75</v>
      </c>
      <c r="BI2429">
        <v>73</v>
      </c>
      <c r="BJ2429">
        <v>57</v>
      </c>
      <c r="BK2429">
        <v>65</v>
      </c>
      <c r="BL2429">
        <v>27</v>
      </c>
    </row>
    <row r="2430" spans="1:64" ht="30" x14ac:dyDescent="0.25">
      <c r="A2430" t="s">
        <v>5330</v>
      </c>
      <c r="B2430">
        <v>25</v>
      </c>
      <c r="C2430">
        <v>76</v>
      </c>
      <c r="D2430">
        <v>79</v>
      </c>
      <c r="E2430" s="1" t="s">
        <v>5331</v>
      </c>
      <c r="F2430">
        <v>244622</v>
      </c>
      <c r="G2430" t="s">
        <v>241</v>
      </c>
      <c r="H2430" t="s">
        <v>105</v>
      </c>
      <c r="I2430" t="s">
        <v>68</v>
      </c>
      <c r="J2430">
        <v>78</v>
      </c>
      <c r="K2430" t="s">
        <v>106</v>
      </c>
      <c r="L2430">
        <v>3</v>
      </c>
      <c r="M2430" t="s">
        <v>592</v>
      </c>
      <c r="N2430" t="s">
        <v>196</v>
      </c>
      <c r="O2430" t="s">
        <v>1722</v>
      </c>
      <c r="P2430">
        <v>360</v>
      </c>
      <c r="Q2430">
        <v>68</v>
      </c>
      <c r="R2430">
        <v>79</v>
      </c>
      <c r="S2430">
        <v>75</v>
      </c>
      <c r="T2430">
        <v>75</v>
      </c>
      <c r="U2430">
        <v>63</v>
      </c>
      <c r="V2430">
        <v>322</v>
      </c>
      <c r="W2430">
        <v>76</v>
      </c>
      <c r="X2430">
        <v>60</v>
      </c>
      <c r="Y2430">
        <v>48</v>
      </c>
      <c r="Z2430">
        <v>62</v>
      </c>
      <c r="AA2430">
        <v>76</v>
      </c>
      <c r="AB2430">
        <v>394</v>
      </c>
      <c r="AC2430">
        <v>83</v>
      </c>
      <c r="AD2430">
        <v>82</v>
      </c>
      <c r="AE2430">
        <v>78</v>
      </c>
      <c r="AF2430">
        <v>76</v>
      </c>
      <c r="AG2430">
        <v>75</v>
      </c>
      <c r="AH2430">
        <v>389</v>
      </c>
      <c r="AI2430">
        <v>75</v>
      </c>
      <c r="AJ2430">
        <v>87</v>
      </c>
      <c r="AK2430">
        <v>82</v>
      </c>
      <c r="AL2430">
        <v>73</v>
      </c>
      <c r="AM2430">
        <v>72</v>
      </c>
      <c r="AN2430">
        <v>335</v>
      </c>
      <c r="AO2430">
        <v>66</v>
      </c>
      <c r="AP2430">
        <v>47</v>
      </c>
      <c r="AQ2430">
        <v>77</v>
      </c>
      <c r="AR2430">
        <v>70</v>
      </c>
      <c r="AS2430">
        <v>75</v>
      </c>
      <c r="AT2430">
        <v>71</v>
      </c>
      <c r="AU2430">
        <v>144</v>
      </c>
      <c r="AV2430">
        <v>52</v>
      </c>
      <c r="AW2430">
        <v>48</v>
      </c>
      <c r="AX2430">
        <v>44</v>
      </c>
      <c r="AY2430">
        <v>49</v>
      </c>
      <c r="AZ2430">
        <v>8</v>
      </c>
      <c r="BA2430">
        <v>9</v>
      </c>
      <c r="BB2430">
        <v>11</v>
      </c>
      <c r="BC2430">
        <v>8</v>
      </c>
      <c r="BD2430">
        <v>13</v>
      </c>
      <c r="BE2430">
        <v>1993</v>
      </c>
      <c r="BF2430">
        <v>429</v>
      </c>
      <c r="BG2430">
        <v>1</v>
      </c>
      <c r="BH2430">
        <v>82</v>
      </c>
      <c r="BI2430">
        <v>76</v>
      </c>
      <c r="BJ2430">
        <v>69</v>
      </c>
      <c r="BK2430">
        <v>76</v>
      </c>
      <c r="BL2430">
        <v>51</v>
      </c>
    </row>
    <row r="2431" spans="1:64" ht="45" x14ac:dyDescent="0.25">
      <c r="A2431" t="s">
        <v>5332</v>
      </c>
      <c r="B2431">
        <v>21</v>
      </c>
      <c r="C2431">
        <v>62</v>
      </c>
      <c r="D2431">
        <v>70</v>
      </c>
      <c r="E2431" s="1" t="s">
        <v>5333</v>
      </c>
      <c r="F2431">
        <v>244715</v>
      </c>
      <c r="G2431" t="s">
        <v>90</v>
      </c>
      <c r="H2431" t="s">
        <v>321</v>
      </c>
      <c r="I2431" t="s">
        <v>68</v>
      </c>
      <c r="J2431">
        <v>65</v>
      </c>
      <c r="K2431" t="s">
        <v>69</v>
      </c>
      <c r="L2431">
        <v>8</v>
      </c>
      <c r="M2431" t="s">
        <v>2525</v>
      </c>
      <c r="N2431" t="s">
        <v>338</v>
      </c>
      <c r="O2431" t="s">
        <v>78</v>
      </c>
      <c r="P2431">
        <v>265</v>
      </c>
      <c r="Q2431">
        <v>54</v>
      </c>
      <c r="R2431">
        <v>56</v>
      </c>
      <c r="S2431">
        <v>39</v>
      </c>
      <c r="T2431">
        <v>64</v>
      </c>
      <c r="U2431">
        <v>52</v>
      </c>
      <c r="V2431">
        <v>321</v>
      </c>
      <c r="W2431">
        <v>64</v>
      </c>
      <c r="X2431">
        <v>66</v>
      </c>
      <c r="Y2431">
        <v>67</v>
      </c>
      <c r="Z2431">
        <v>61</v>
      </c>
      <c r="AA2431">
        <v>63</v>
      </c>
      <c r="AB2431">
        <v>342</v>
      </c>
      <c r="AC2431">
        <v>69</v>
      </c>
      <c r="AD2431">
        <v>68</v>
      </c>
      <c r="AE2431">
        <v>75</v>
      </c>
      <c r="AF2431">
        <v>60</v>
      </c>
      <c r="AG2431">
        <v>70</v>
      </c>
      <c r="AH2431">
        <v>293</v>
      </c>
      <c r="AI2431">
        <v>60</v>
      </c>
      <c r="AJ2431">
        <v>51</v>
      </c>
      <c r="AK2431">
        <v>70</v>
      </c>
      <c r="AL2431">
        <v>57</v>
      </c>
      <c r="AM2431">
        <v>55</v>
      </c>
      <c r="AN2431">
        <v>277</v>
      </c>
      <c r="AO2431">
        <v>57</v>
      </c>
      <c r="AP2431">
        <v>53</v>
      </c>
      <c r="AQ2431">
        <v>61</v>
      </c>
      <c r="AR2431">
        <v>62</v>
      </c>
      <c r="AS2431">
        <v>44</v>
      </c>
      <c r="AT2431">
        <v>59</v>
      </c>
      <c r="AU2431">
        <v>150</v>
      </c>
      <c r="AV2431">
        <v>47</v>
      </c>
      <c r="AW2431">
        <v>55</v>
      </c>
      <c r="AX2431">
        <v>48</v>
      </c>
      <c r="AY2431">
        <v>54</v>
      </c>
      <c r="AZ2431">
        <v>13</v>
      </c>
      <c r="BA2431">
        <v>7</v>
      </c>
      <c r="BB2431">
        <v>11</v>
      </c>
      <c r="BC2431">
        <v>11</v>
      </c>
      <c r="BD2431">
        <v>12</v>
      </c>
      <c r="BE2431">
        <v>1702</v>
      </c>
      <c r="BF2431">
        <v>360</v>
      </c>
      <c r="BG2431">
        <v>1</v>
      </c>
      <c r="BH2431">
        <v>68</v>
      </c>
      <c r="BI2431">
        <v>56</v>
      </c>
      <c r="BJ2431">
        <v>61</v>
      </c>
      <c r="BK2431">
        <v>65</v>
      </c>
      <c r="BL2431">
        <v>50</v>
      </c>
    </row>
    <row r="2432" spans="1:64" ht="30" x14ac:dyDescent="0.25">
      <c r="A2432" t="s">
        <v>5334</v>
      </c>
      <c r="B2432">
        <v>23</v>
      </c>
      <c r="C2432">
        <v>71</v>
      </c>
      <c r="D2432">
        <v>78</v>
      </c>
      <c r="E2432" s="1" t="s">
        <v>5335</v>
      </c>
      <c r="F2432">
        <v>244717</v>
      </c>
      <c r="G2432" t="s">
        <v>283</v>
      </c>
      <c r="H2432" t="s">
        <v>260</v>
      </c>
      <c r="I2432" t="s">
        <v>77</v>
      </c>
      <c r="J2432">
        <v>73</v>
      </c>
      <c r="K2432" t="s">
        <v>130</v>
      </c>
      <c r="L2432">
        <v>7</v>
      </c>
      <c r="M2432" t="s">
        <v>431</v>
      </c>
      <c r="N2432" t="s">
        <v>1292</v>
      </c>
      <c r="O2432" t="s">
        <v>2147</v>
      </c>
      <c r="P2432">
        <v>279</v>
      </c>
      <c r="Q2432">
        <v>74</v>
      </c>
      <c r="R2432">
        <v>44</v>
      </c>
      <c r="S2432">
        <v>46</v>
      </c>
      <c r="T2432">
        <v>68</v>
      </c>
      <c r="U2432">
        <v>47</v>
      </c>
      <c r="V2432">
        <v>325</v>
      </c>
      <c r="W2432">
        <v>66</v>
      </c>
      <c r="X2432">
        <v>72</v>
      </c>
      <c r="Y2432">
        <v>59</v>
      </c>
      <c r="Z2432">
        <v>58</v>
      </c>
      <c r="AA2432">
        <v>70</v>
      </c>
      <c r="AB2432">
        <v>373</v>
      </c>
      <c r="AC2432">
        <v>79</v>
      </c>
      <c r="AD2432">
        <v>82</v>
      </c>
      <c r="AE2432">
        <v>72</v>
      </c>
      <c r="AF2432">
        <v>73</v>
      </c>
      <c r="AG2432">
        <v>67</v>
      </c>
      <c r="AH2432">
        <v>319</v>
      </c>
      <c r="AI2432">
        <v>59</v>
      </c>
      <c r="AJ2432">
        <v>67</v>
      </c>
      <c r="AK2432">
        <v>76</v>
      </c>
      <c r="AL2432">
        <v>67</v>
      </c>
      <c r="AM2432">
        <v>50</v>
      </c>
      <c r="AN2432">
        <v>308</v>
      </c>
      <c r="AO2432">
        <v>56</v>
      </c>
      <c r="AP2432">
        <v>72</v>
      </c>
      <c r="AQ2432">
        <v>67</v>
      </c>
      <c r="AR2432">
        <v>65</v>
      </c>
      <c r="AS2432">
        <v>48</v>
      </c>
      <c r="AT2432">
        <v>61</v>
      </c>
      <c r="AU2432">
        <v>189</v>
      </c>
      <c r="AV2432">
        <v>64</v>
      </c>
      <c r="AW2432">
        <v>59</v>
      </c>
      <c r="AX2432">
        <v>66</v>
      </c>
      <c r="AY2432">
        <v>44</v>
      </c>
      <c r="AZ2432">
        <v>5</v>
      </c>
      <c r="BA2432">
        <v>12</v>
      </c>
      <c r="BB2432">
        <v>8</v>
      </c>
      <c r="BC2432">
        <v>8</v>
      </c>
      <c r="BD2432">
        <v>11</v>
      </c>
      <c r="BE2432">
        <v>1837</v>
      </c>
      <c r="BF2432">
        <v>396</v>
      </c>
      <c r="BG2432">
        <v>1</v>
      </c>
      <c r="BH2432">
        <v>81</v>
      </c>
      <c r="BI2432">
        <v>50</v>
      </c>
      <c r="BJ2432">
        <v>67</v>
      </c>
      <c r="BK2432">
        <v>68</v>
      </c>
      <c r="BL2432">
        <v>63</v>
      </c>
    </row>
    <row r="2433" spans="1:64" ht="45" x14ac:dyDescent="0.25">
      <c r="A2433" t="s">
        <v>5336</v>
      </c>
      <c r="B2433">
        <v>25</v>
      </c>
      <c r="C2433">
        <v>75</v>
      </c>
      <c r="D2433">
        <v>78</v>
      </c>
      <c r="E2433" s="1" t="s">
        <v>5337</v>
      </c>
      <c r="F2433">
        <v>244772</v>
      </c>
      <c r="G2433" t="s">
        <v>104</v>
      </c>
      <c r="H2433" t="s">
        <v>98</v>
      </c>
      <c r="I2433" t="s">
        <v>77</v>
      </c>
      <c r="J2433">
        <v>76</v>
      </c>
      <c r="K2433" t="s">
        <v>294</v>
      </c>
      <c r="L2433">
        <v>3</v>
      </c>
      <c r="M2433" t="s">
        <v>455</v>
      </c>
      <c r="N2433" t="s">
        <v>191</v>
      </c>
      <c r="O2433" t="s">
        <v>692</v>
      </c>
      <c r="P2433">
        <v>330</v>
      </c>
      <c r="Q2433">
        <v>74</v>
      </c>
      <c r="R2433">
        <v>72</v>
      </c>
      <c r="S2433">
        <v>51</v>
      </c>
      <c r="T2433">
        <v>70</v>
      </c>
      <c r="U2433">
        <v>63</v>
      </c>
      <c r="V2433">
        <v>355</v>
      </c>
      <c r="W2433">
        <v>76</v>
      </c>
      <c r="X2433">
        <v>71</v>
      </c>
      <c r="Y2433">
        <v>70</v>
      </c>
      <c r="Z2433">
        <v>62</v>
      </c>
      <c r="AA2433">
        <v>76</v>
      </c>
      <c r="AB2433">
        <v>397</v>
      </c>
      <c r="AC2433">
        <v>82</v>
      </c>
      <c r="AD2433">
        <v>82</v>
      </c>
      <c r="AE2433">
        <v>80</v>
      </c>
      <c r="AF2433">
        <v>72</v>
      </c>
      <c r="AG2433">
        <v>81</v>
      </c>
      <c r="AH2433">
        <v>318</v>
      </c>
      <c r="AI2433">
        <v>68</v>
      </c>
      <c r="AJ2433">
        <v>59</v>
      </c>
      <c r="AK2433">
        <v>73</v>
      </c>
      <c r="AL2433">
        <v>48</v>
      </c>
      <c r="AM2433">
        <v>70</v>
      </c>
      <c r="AN2433">
        <v>322</v>
      </c>
      <c r="AO2433">
        <v>58</v>
      </c>
      <c r="AP2433">
        <v>56</v>
      </c>
      <c r="AQ2433">
        <v>73</v>
      </c>
      <c r="AR2433">
        <v>65</v>
      </c>
      <c r="AS2433">
        <v>70</v>
      </c>
      <c r="AT2433">
        <v>70</v>
      </c>
      <c r="AU2433">
        <v>182</v>
      </c>
      <c r="AV2433">
        <v>59</v>
      </c>
      <c r="AW2433">
        <v>61</v>
      </c>
      <c r="AX2433">
        <v>62</v>
      </c>
      <c r="AY2433">
        <v>43</v>
      </c>
      <c r="AZ2433">
        <v>12</v>
      </c>
      <c r="BA2433">
        <v>8</v>
      </c>
      <c r="BB2433">
        <v>10</v>
      </c>
      <c r="BC2433">
        <v>6</v>
      </c>
      <c r="BD2433">
        <v>7</v>
      </c>
      <c r="BE2433">
        <v>1947</v>
      </c>
      <c r="BF2433">
        <v>413</v>
      </c>
      <c r="BG2433">
        <v>1</v>
      </c>
      <c r="BH2433">
        <v>82</v>
      </c>
      <c r="BI2433">
        <v>70</v>
      </c>
      <c r="BJ2433">
        <v>69</v>
      </c>
      <c r="BK2433">
        <v>76</v>
      </c>
      <c r="BL2433">
        <v>59</v>
      </c>
    </row>
    <row r="2434" spans="1:64" ht="30" x14ac:dyDescent="0.25">
      <c r="A2434" t="s">
        <v>3844</v>
      </c>
      <c r="B2434">
        <v>24</v>
      </c>
      <c r="C2434">
        <v>76</v>
      </c>
      <c r="D2434">
        <v>81</v>
      </c>
      <c r="E2434" s="1" t="s">
        <v>715</v>
      </c>
      <c r="F2434">
        <v>244915</v>
      </c>
      <c r="G2434" t="s">
        <v>183</v>
      </c>
      <c r="H2434" t="s">
        <v>327</v>
      </c>
      <c r="I2434" t="s">
        <v>77</v>
      </c>
      <c r="J2434">
        <v>78</v>
      </c>
      <c r="K2434" t="s">
        <v>189</v>
      </c>
      <c r="L2434">
        <v>5</v>
      </c>
      <c r="M2434" t="s">
        <v>592</v>
      </c>
      <c r="N2434" t="s">
        <v>273</v>
      </c>
      <c r="O2434" t="s">
        <v>1122</v>
      </c>
      <c r="P2434">
        <v>235</v>
      </c>
      <c r="Q2434">
        <v>40</v>
      </c>
      <c r="R2434">
        <v>30</v>
      </c>
      <c r="S2434">
        <v>72</v>
      </c>
      <c r="T2434">
        <v>71</v>
      </c>
      <c r="U2434">
        <v>22</v>
      </c>
      <c r="V2434">
        <v>249</v>
      </c>
      <c r="W2434">
        <v>47</v>
      </c>
      <c r="X2434">
        <v>50</v>
      </c>
      <c r="Y2434">
        <v>32</v>
      </c>
      <c r="Z2434">
        <v>58</v>
      </c>
      <c r="AA2434">
        <v>62</v>
      </c>
      <c r="AB2434">
        <v>297</v>
      </c>
      <c r="AC2434">
        <v>63</v>
      </c>
      <c r="AD2434">
        <v>72</v>
      </c>
      <c r="AE2434">
        <v>50</v>
      </c>
      <c r="AF2434">
        <v>63</v>
      </c>
      <c r="AG2434">
        <v>49</v>
      </c>
      <c r="AH2434">
        <v>322</v>
      </c>
      <c r="AI2434">
        <v>60</v>
      </c>
      <c r="AJ2434">
        <v>82</v>
      </c>
      <c r="AK2434">
        <v>67</v>
      </c>
      <c r="AL2434">
        <v>85</v>
      </c>
      <c r="AM2434">
        <v>28</v>
      </c>
      <c r="AN2434">
        <v>257</v>
      </c>
      <c r="AO2434">
        <v>79</v>
      </c>
      <c r="AP2434">
        <v>79</v>
      </c>
      <c r="AQ2434">
        <v>35</v>
      </c>
      <c r="AR2434">
        <v>24</v>
      </c>
      <c r="AS2434">
        <v>40</v>
      </c>
      <c r="AT2434">
        <v>56</v>
      </c>
      <c r="AU2434">
        <v>228</v>
      </c>
      <c r="AV2434">
        <v>77</v>
      </c>
      <c r="AW2434">
        <v>77</v>
      </c>
      <c r="AX2434">
        <v>74</v>
      </c>
      <c r="AY2434">
        <v>41</v>
      </c>
      <c r="AZ2434">
        <v>7</v>
      </c>
      <c r="BA2434">
        <v>7</v>
      </c>
      <c r="BB2434">
        <v>11</v>
      </c>
      <c r="BC2434">
        <v>10</v>
      </c>
      <c r="BD2434">
        <v>6</v>
      </c>
      <c r="BE2434">
        <v>1629</v>
      </c>
      <c r="BF2434">
        <v>363</v>
      </c>
      <c r="BG2434">
        <v>1</v>
      </c>
      <c r="BH2434">
        <v>68</v>
      </c>
      <c r="BI2434">
        <v>36</v>
      </c>
      <c r="BJ2434">
        <v>50</v>
      </c>
      <c r="BK2434">
        <v>53</v>
      </c>
      <c r="BL2434">
        <v>77</v>
      </c>
    </row>
    <row r="2435" spans="1:64" ht="45" x14ac:dyDescent="0.25">
      <c r="A2435" t="s">
        <v>5338</v>
      </c>
      <c r="B2435">
        <v>23</v>
      </c>
      <c r="C2435">
        <v>70</v>
      </c>
      <c r="D2435">
        <v>79</v>
      </c>
      <c r="E2435" s="1" t="s">
        <v>5339</v>
      </c>
      <c r="F2435">
        <v>245061</v>
      </c>
      <c r="G2435" t="s">
        <v>66</v>
      </c>
      <c r="H2435" t="s">
        <v>91</v>
      </c>
      <c r="I2435" t="s">
        <v>68</v>
      </c>
      <c r="J2435">
        <v>71</v>
      </c>
      <c r="K2435" t="s">
        <v>229</v>
      </c>
      <c r="L2435">
        <v>9</v>
      </c>
      <c r="M2435" t="s">
        <v>190</v>
      </c>
      <c r="N2435" t="s">
        <v>519</v>
      </c>
      <c r="O2435" t="s">
        <v>1694</v>
      </c>
      <c r="P2435">
        <v>277</v>
      </c>
      <c r="Q2435">
        <v>55</v>
      </c>
      <c r="R2435">
        <v>48</v>
      </c>
      <c r="S2435">
        <v>55</v>
      </c>
      <c r="T2435">
        <v>73</v>
      </c>
      <c r="U2435">
        <v>46</v>
      </c>
      <c r="V2435">
        <v>309</v>
      </c>
      <c r="W2435">
        <v>72</v>
      </c>
      <c r="X2435">
        <v>57</v>
      </c>
      <c r="Y2435">
        <v>45</v>
      </c>
      <c r="Z2435">
        <v>64</v>
      </c>
      <c r="AA2435">
        <v>71</v>
      </c>
      <c r="AB2435">
        <v>352</v>
      </c>
      <c r="AC2435">
        <v>72</v>
      </c>
      <c r="AD2435">
        <v>69</v>
      </c>
      <c r="AE2435">
        <v>76</v>
      </c>
      <c r="AF2435">
        <v>64</v>
      </c>
      <c r="AG2435">
        <v>71</v>
      </c>
      <c r="AH2435">
        <v>308</v>
      </c>
      <c r="AI2435">
        <v>55</v>
      </c>
      <c r="AJ2435">
        <v>69</v>
      </c>
      <c r="AK2435">
        <v>75</v>
      </c>
      <c r="AL2435">
        <v>65</v>
      </c>
      <c r="AM2435">
        <v>44</v>
      </c>
      <c r="AN2435">
        <v>312</v>
      </c>
      <c r="AO2435">
        <v>73</v>
      </c>
      <c r="AP2435">
        <v>63</v>
      </c>
      <c r="AQ2435">
        <v>62</v>
      </c>
      <c r="AR2435">
        <v>65</v>
      </c>
      <c r="AS2435">
        <v>49</v>
      </c>
      <c r="AT2435">
        <v>64</v>
      </c>
      <c r="AU2435">
        <v>208</v>
      </c>
      <c r="AV2435">
        <v>67</v>
      </c>
      <c r="AW2435">
        <v>73</v>
      </c>
      <c r="AX2435">
        <v>68</v>
      </c>
      <c r="AY2435">
        <v>53</v>
      </c>
      <c r="AZ2435">
        <v>7</v>
      </c>
      <c r="BA2435">
        <v>6</v>
      </c>
      <c r="BB2435">
        <v>15</v>
      </c>
      <c r="BC2435">
        <v>13</v>
      </c>
      <c r="BD2435">
        <v>12</v>
      </c>
      <c r="BE2435">
        <v>1819</v>
      </c>
      <c r="BF2435">
        <v>390</v>
      </c>
      <c r="BG2435">
        <v>1</v>
      </c>
      <c r="BH2435">
        <v>70</v>
      </c>
      <c r="BI2435">
        <v>49</v>
      </c>
      <c r="BJ2435">
        <v>64</v>
      </c>
      <c r="BK2435">
        <v>71</v>
      </c>
      <c r="BL2435">
        <v>67</v>
      </c>
    </row>
    <row r="2436" spans="1:64" ht="30" x14ac:dyDescent="0.25">
      <c r="A2436" t="s">
        <v>5340</v>
      </c>
      <c r="B2436">
        <v>25</v>
      </c>
      <c r="C2436">
        <v>76</v>
      </c>
      <c r="D2436">
        <v>79</v>
      </c>
      <c r="E2436" s="1" t="s">
        <v>3303</v>
      </c>
      <c r="F2436">
        <v>245158</v>
      </c>
      <c r="G2436" t="s">
        <v>337</v>
      </c>
      <c r="H2436" t="s">
        <v>156</v>
      </c>
      <c r="I2436" t="s">
        <v>68</v>
      </c>
      <c r="J2436">
        <v>78</v>
      </c>
      <c r="K2436" t="s">
        <v>106</v>
      </c>
      <c r="L2436">
        <v>3</v>
      </c>
      <c r="M2436" t="s">
        <v>592</v>
      </c>
      <c r="N2436" t="s">
        <v>575</v>
      </c>
      <c r="O2436" t="s">
        <v>1394</v>
      </c>
      <c r="P2436">
        <v>355</v>
      </c>
      <c r="Q2436">
        <v>66</v>
      </c>
      <c r="R2436">
        <v>79</v>
      </c>
      <c r="S2436">
        <v>69</v>
      </c>
      <c r="T2436">
        <v>68</v>
      </c>
      <c r="U2436">
        <v>73</v>
      </c>
      <c r="V2436">
        <v>327</v>
      </c>
      <c r="W2436">
        <v>73</v>
      </c>
      <c r="X2436">
        <v>68</v>
      </c>
      <c r="Y2436">
        <v>60</v>
      </c>
      <c r="Z2436">
        <v>57</v>
      </c>
      <c r="AA2436">
        <v>69</v>
      </c>
      <c r="AB2436">
        <v>392</v>
      </c>
      <c r="AC2436">
        <v>83</v>
      </c>
      <c r="AD2436">
        <v>84</v>
      </c>
      <c r="AE2436">
        <v>74</v>
      </c>
      <c r="AF2436">
        <v>76</v>
      </c>
      <c r="AG2436">
        <v>75</v>
      </c>
      <c r="AH2436">
        <v>389</v>
      </c>
      <c r="AI2436">
        <v>81</v>
      </c>
      <c r="AJ2436">
        <v>83</v>
      </c>
      <c r="AK2436">
        <v>79</v>
      </c>
      <c r="AL2436">
        <v>75</v>
      </c>
      <c r="AM2436">
        <v>71</v>
      </c>
      <c r="AN2436">
        <v>335</v>
      </c>
      <c r="AO2436">
        <v>77</v>
      </c>
      <c r="AP2436">
        <v>42</v>
      </c>
      <c r="AQ2436">
        <v>81</v>
      </c>
      <c r="AR2436">
        <v>66</v>
      </c>
      <c r="AS2436">
        <v>69</v>
      </c>
      <c r="AT2436">
        <v>63</v>
      </c>
      <c r="AU2436">
        <v>92</v>
      </c>
      <c r="AV2436">
        <v>26</v>
      </c>
      <c r="AW2436">
        <v>41</v>
      </c>
      <c r="AX2436">
        <v>25</v>
      </c>
      <c r="AY2436">
        <v>44</v>
      </c>
      <c r="AZ2436">
        <v>6</v>
      </c>
      <c r="BA2436">
        <v>8</v>
      </c>
      <c r="BB2436">
        <v>13</v>
      </c>
      <c r="BC2436">
        <v>11</v>
      </c>
      <c r="BD2436">
        <v>6</v>
      </c>
      <c r="BE2436">
        <v>1934</v>
      </c>
      <c r="BF2436">
        <v>413</v>
      </c>
      <c r="BG2436">
        <v>2</v>
      </c>
      <c r="BH2436">
        <v>84</v>
      </c>
      <c r="BI2436">
        <v>77</v>
      </c>
      <c r="BJ2436">
        <v>65</v>
      </c>
      <c r="BK2436">
        <v>72</v>
      </c>
      <c r="BL2436">
        <v>38</v>
      </c>
    </row>
    <row r="2437" spans="1:64" ht="30" x14ac:dyDescent="0.25">
      <c r="A2437" t="s">
        <v>5341</v>
      </c>
      <c r="B2437">
        <v>24</v>
      </c>
      <c r="C2437">
        <v>66</v>
      </c>
      <c r="D2437">
        <v>71</v>
      </c>
      <c r="E2437" s="1" t="s">
        <v>5342</v>
      </c>
      <c r="F2437">
        <v>245287</v>
      </c>
      <c r="G2437" t="s">
        <v>112</v>
      </c>
      <c r="H2437" t="s">
        <v>98</v>
      </c>
      <c r="I2437" t="s">
        <v>68</v>
      </c>
      <c r="J2437">
        <v>67</v>
      </c>
      <c r="K2437" t="s">
        <v>206</v>
      </c>
      <c r="L2437">
        <v>5</v>
      </c>
      <c r="M2437" t="s">
        <v>1854</v>
      </c>
      <c r="N2437" t="s">
        <v>248</v>
      </c>
      <c r="O2437" t="s">
        <v>78</v>
      </c>
      <c r="P2437">
        <v>299</v>
      </c>
      <c r="Q2437">
        <v>67</v>
      </c>
      <c r="R2437">
        <v>52</v>
      </c>
      <c r="S2437">
        <v>64</v>
      </c>
      <c r="T2437">
        <v>68</v>
      </c>
      <c r="U2437">
        <v>48</v>
      </c>
      <c r="V2437">
        <v>302</v>
      </c>
      <c r="W2437">
        <v>73</v>
      </c>
      <c r="X2437">
        <v>61</v>
      </c>
      <c r="Y2437">
        <v>41</v>
      </c>
      <c r="Z2437">
        <v>60</v>
      </c>
      <c r="AA2437">
        <v>67</v>
      </c>
      <c r="AB2437">
        <v>367</v>
      </c>
      <c r="AC2437">
        <v>76</v>
      </c>
      <c r="AD2437">
        <v>75</v>
      </c>
      <c r="AE2437">
        <v>78</v>
      </c>
      <c r="AF2437">
        <v>60</v>
      </c>
      <c r="AG2437">
        <v>78</v>
      </c>
      <c r="AH2437">
        <v>308</v>
      </c>
      <c r="AI2437">
        <v>63</v>
      </c>
      <c r="AJ2437">
        <v>72</v>
      </c>
      <c r="AK2437">
        <v>57</v>
      </c>
      <c r="AL2437">
        <v>57</v>
      </c>
      <c r="AM2437">
        <v>59</v>
      </c>
      <c r="AN2437">
        <v>278</v>
      </c>
      <c r="AO2437">
        <v>66</v>
      </c>
      <c r="AP2437">
        <v>60</v>
      </c>
      <c r="AQ2437">
        <v>50</v>
      </c>
      <c r="AR2437">
        <v>59</v>
      </c>
      <c r="AS2437">
        <v>43</v>
      </c>
      <c r="AT2437">
        <v>62</v>
      </c>
      <c r="AU2437">
        <v>188</v>
      </c>
      <c r="AV2437">
        <v>63</v>
      </c>
      <c r="AW2437">
        <v>62</v>
      </c>
      <c r="AX2437">
        <v>63</v>
      </c>
      <c r="AY2437">
        <v>55</v>
      </c>
      <c r="AZ2437">
        <v>12</v>
      </c>
      <c r="BA2437">
        <v>12</v>
      </c>
      <c r="BB2437">
        <v>11</v>
      </c>
      <c r="BC2437">
        <v>7</v>
      </c>
      <c r="BD2437">
        <v>13</v>
      </c>
      <c r="BE2437">
        <v>1797</v>
      </c>
      <c r="BF2437">
        <v>386</v>
      </c>
      <c r="BG2437">
        <v>1</v>
      </c>
      <c r="BH2437">
        <v>75</v>
      </c>
      <c r="BI2437">
        <v>55</v>
      </c>
      <c r="BJ2437">
        <v>63</v>
      </c>
      <c r="BK2437">
        <v>71</v>
      </c>
      <c r="BL2437">
        <v>62</v>
      </c>
    </row>
    <row r="2438" spans="1:64" ht="30" x14ac:dyDescent="0.25">
      <c r="A2438" t="s">
        <v>5343</v>
      </c>
      <c r="B2438">
        <v>21</v>
      </c>
      <c r="C2438">
        <v>67</v>
      </c>
      <c r="D2438">
        <v>76</v>
      </c>
      <c r="E2438" s="1" t="s">
        <v>5344</v>
      </c>
      <c r="F2438">
        <v>245537</v>
      </c>
      <c r="G2438" t="s">
        <v>97</v>
      </c>
      <c r="H2438" t="s">
        <v>147</v>
      </c>
      <c r="I2438" t="s">
        <v>68</v>
      </c>
      <c r="J2438">
        <v>68</v>
      </c>
      <c r="K2438" t="s">
        <v>206</v>
      </c>
      <c r="L2438">
        <v>9</v>
      </c>
      <c r="M2438" t="s">
        <v>94</v>
      </c>
      <c r="N2438" t="s">
        <v>191</v>
      </c>
      <c r="O2438" t="s">
        <v>1026</v>
      </c>
      <c r="P2438">
        <v>267</v>
      </c>
      <c r="Q2438">
        <v>61</v>
      </c>
      <c r="R2438">
        <v>59</v>
      </c>
      <c r="S2438">
        <v>37</v>
      </c>
      <c r="T2438">
        <v>59</v>
      </c>
      <c r="U2438">
        <v>51</v>
      </c>
      <c r="V2438">
        <v>291</v>
      </c>
      <c r="W2438">
        <v>74</v>
      </c>
      <c r="X2438">
        <v>58</v>
      </c>
      <c r="Y2438">
        <v>40</v>
      </c>
      <c r="Z2438">
        <v>46</v>
      </c>
      <c r="AA2438">
        <v>73</v>
      </c>
      <c r="AB2438">
        <v>371</v>
      </c>
      <c r="AC2438">
        <v>81</v>
      </c>
      <c r="AD2438">
        <v>75</v>
      </c>
      <c r="AE2438">
        <v>82</v>
      </c>
      <c r="AF2438">
        <v>56</v>
      </c>
      <c r="AG2438">
        <v>77</v>
      </c>
      <c r="AH2438">
        <v>274</v>
      </c>
      <c r="AI2438">
        <v>56</v>
      </c>
      <c r="AJ2438">
        <v>53</v>
      </c>
      <c r="AK2438">
        <v>61</v>
      </c>
      <c r="AL2438">
        <v>49</v>
      </c>
      <c r="AM2438">
        <v>55</v>
      </c>
      <c r="AN2438">
        <v>225</v>
      </c>
      <c r="AO2438">
        <v>34</v>
      </c>
      <c r="AP2438">
        <v>27</v>
      </c>
      <c r="AQ2438">
        <v>62</v>
      </c>
      <c r="AR2438">
        <v>64</v>
      </c>
      <c r="AS2438">
        <v>38</v>
      </c>
      <c r="AT2438">
        <v>60</v>
      </c>
      <c r="AU2438">
        <v>100</v>
      </c>
      <c r="AV2438">
        <v>32</v>
      </c>
      <c r="AW2438">
        <v>35</v>
      </c>
      <c r="AX2438">
        <v>33</v>
      </c>
      <c r="AY2438">
        <v>45</v>
      </c>
      <c r="AZ2438">
        <v>6</v>
      </c>
      <c r="BA2438">
        <v>7</v>
      </c>
      <c r="BB2438">
        <v>10</v>
      </c>
      <c r="BC2438">
        <v>9</v>
      </c>
      <c r="BD2438">
        <v>13</v>
      </c>
      <c r="BE2438">
        <v>1573</v>
      </c>
      <c r="BF2438">
        <v>346</v>
      </c>
      <c r="BG2438">
        <v>1</v>
      </c>
      <c r="BH2438">
        <v>78</v>
      </c>
      <c r="BI2438">
        <v>56</v>
      </c>
      <c r="BJ2438">
        <v>57</v>
      </c>
      <c r="BK2438">
        <v>73</v>
      </c>
      <c r="BL2438">
        <v>33</v>
      </c>
    </row>
    <row r="2439" spans="1:64" ht="45" x14ac:dyDescent="0.25">
      <c r="A2439" t="s">
        <v>5345</v>
      </c>
      <c r="B2439">
        <v>23</v>
      </c>
      <c r="C2439">
        <v>75</v>
      </c>
      <c r="D2439">
        <v>82</v>
      </c>
      <c r="E2439" s="1" t="s">
        <v>2230</v>
      </c>
      <c r="F2439">
        <v>245597</v>
      </c>
      <c r="G2439" t="s">
        <v>320</v>
      </c>
      <c r="H2439" t="s">
        <v>84</v>
      </c>
      <c r="I2439" t="s">
        <v>68</v>
      </c>
      <c r="J2439">
        <v>76</v>
      </c>
      <c r="K2439" t="s">
        <v>195</v>
      </c>
      <c r="L2439">
        <v>7</v>
      </c>
      <c r="M2439" t="s">
        <v>613</v>
      </c>
      <c r="N2439" t="s">
        <v>196</v>
      </c>
      <c r="O2439" t="s">
        <v>1301</v>
      </c>
      <c r="P2439">
        <v>296</v>
      </c>
      <c r="Q2439">
        <v>76</v>
      </c>
      <c r="R2439">
        <v>40</v>
      </c>
      <c r="S2439">
        <v>62</v>
      </c>
      <c r="T2439">
        <v>76</v>
      </c>
      <c r="U2439">
        <v>42</v>
      </c>
      <c r="V2439">
        <v>344</v>
      </c>
      <c r="W2439">
        <v>74</v>
      </c>
      <c r="X2439">
        <v>71</v>
      </c>
      <c r="Y2439">
        <v>50</v>
      </c>
      <c r="Z2439">
        <v>73</v>
      </c>
      <c r="AA2439">
        <v>76</v>
      </c>
      <c r="AB2439">
        <v>391</v>
      </c>
      <c r="AC2439">
        <v>82</v>
      </c>
      <c r="AD2439">
        <v>78</v>
      </c>
      <c r="AE2439">
        <v>78</v>
      </c>
      <c r="AF2439">
        <v>77</v>
      </c>
      <c r="AG2439">
        <v>76</v>
      </c>
      <c r="AH2439">
        <v>349</v>
      </c>
      <c r="AI2439">
        <v>65</v>
      </c>
      <c r="AJ2439">
        <v>76</v>
      </c>
      <c r="AK2439">
        <v>84</v>
      </c>
      <c r="AL2439">
        <v>64</v>
      </c>
      <c r="AM2439">
        <v>60</v>
      </c>
      <c r="AN2439">
        <v>336</v>
      </c>
      <c r="AO2439">
        <v>71</v>
      </c>
      <c r="AP2439">
        <v>68</v>
      </c>
      <c r="AQ2439">
        <v>75</v>
      </c>
      <c r="AR2439">
        <v>76</v>
      </c>
      <c r="AS2439">
        <v>46</v>
      </c>
      <c r="AT2439">
        <v>67</v>
      </c>
      <c r="AU2439">
        <v>207</v>
      </c>
      <c r="AV2439">
        <v>73</v>
      </c>
      <c r="AW2439">
        <v>68</v>
      </c>
      <c r="AX2439">
        <v>66</v>
      </c>
      <c r="AY2439">
        <v>50</v>
      </c>
      <c r="AZ2439">
        <v>11</v>
      </c>
      <c r="BA2439">
        <v>9</v>
      </c>
      <c r="BB2439">
        <v>12</v>
      </c>
      <c r="BC2439">
        <v>12</v>
      </c>
      <c r="BD2439">
        <v>6</v>
      </c>
      <c r="BE2439">
        <v>1973</v>
      </c>
      <c r="BF2439">
        <v>420</v>
      </c>
      <c r="BG2439">
        <v>1</v>
      </c>
      <c r="BH2439">
        <v>80</v>
      </c>
      <c r="BI2439">
        <v>51</v>
      </c>
      <c r="BJ2439">
        <v>74</v>
      </c>
      <c r="BK2439">
        <v>75</v>
      </c>
      <c r="BL2439">
        <v>69</v>
      </c>
    </row>
    <row r="2440" spans="1:64" ht="45" x14ac:dyDescent="0.25">
      <c r="A2440" t="s">
        <v>5346</v>
      </c>
      <c r="B2440">
        <v>20</v>
      </c>
      <c r="C2440">
        <v>72</v>
      </c>
      <c r="D2440">
        <v>78</v>
      </c>
      <c r="E2440" s="1" t="s">
        <v>5347</v>
      </c>
      <c r="F2440">
        <v>245822</v>
      </c>
      <c r="G2440" t="s">
        <v>155</v>
      </c>
      <c r="H2440" t="s">
        <v>260</v>
      </c>
      <c r="I2440" t="s">
        <v>68</v>
      </c>
      <c r="J2440">
        <v>72</v>
      </c>
      <c r="K2440" t="s">
        <v>508</v>
      </c>
      <c r="L2440">
        <v>6</v>
      </c>
      <c r="M2440" t="s">
        <v>995</v>
      </c>
      <c r="N2440" t="s">
        <v>510</v>
      </c>
      <c r="O2440" t="s">
        <v>72</v>
      </c>
      <c r="P2440">
        <v>57</v>
      </c>
      <c r="Q2440">
        <v>14</v>
      </c>
      <c r="R2440">
        <v>7</v>
      </c>
      <c r="S2440">
        <v>12</v>
      </c>
      <c r="T2440">
        <v>16</v>
      </c>
      <c r="U2440">
        <v>8</v>
      </c>
      <c r="V2440">
        <v>73</v>
      </c>
      <c r="W2440">
        <v>13</v>
      </c>
      <c r="X2440">
        <v>10</v>
      </c>
      <c r="Y2440">
        <v>10</v>
      </c>
      <c r="Z2440">
        <v>24</v>
      </c>
      <c r="AA2440">
        <v>16</v>
      </c>
      <c r="AB2440">
        <v>223</v>
      </c>
      <c r="AC2440">
        <v>38</v>
      </c>
      <c r="AD2440">
        <v>39</v>
      </c>
      <c r="AE2440">
        <v>35</v>
      </c>
      <c r="AF2440">
        <v>69</v>
      </c>
      <c r="AG2440">
        <v>42</v>
      </c>
      <c r="AH2440">
        <v>216</v>
      </c>
      <c r="AI2440">
        <v>52</v>
      </c>
      <c r="AJ2440">
        <v>61</v>
      </c>
      <c r="AK2440">
        <v>33</v>
      </c>
      <c r="AL2440">
        <v>65</v>
      </c>
      <c r="AM2440">
        <v>5</v>
      </c>
      <c r="AN2440">
        <v>88</v>
      </c>
      <c r="AO2440">
        <v>19</v>
      </c>
      <c r="AP2440">
        <v>6</v>
      </c>
      <c r="AQ2440">
        <v>8</v>
      </c>
      <c r="AR2440">
        <v>45</v>
      </c>
      <c r="AS2440">
        <v>10</v>
      </c>
      <c r="AT2440">
        <v>59</v>
      </c>
      <c r="AU2440">
        <v>33</v>
      </c>
      <c r="AV2440">
        <v>8</v>
      </c>
      <c r="AW2440">
        <v>11</v>
      </c>
      <c r="AX2440">
        <v>14</v>
      </c>
      <c r="AY2440">
        <v>355</v>
      </c>
      <c r="AZ2440">
        <v>72</v>
      </c>
      <c r="BA2440">
        <v>70</v>
      </c>
      <c r="BB2440">
        <v>69</v>
      </c>
      <c r="BC2440">
        <v>73</v>
      </c>
      <c r="BD2440">
        <v>71</v>
      </c>
      <c r="BE2440">
        <v>1045</v>
      </c>
      <c r="BF2440">
        <v>393</v>
      </c>
      <c r="BG2440">
        <v>1</v>
      </c>
      <c r="BH2440">
        <v>72</v>
      </c>
      <c r="BI2440">
        <v>70</v>
      </c>
      <c r="BJ2440">
        <v>69</v>
      </c>
      <c r="BK2440">
        <v>71</v>
      </c>
      <c r="BL2440">
        <v>38</v>
      </c>
    </row>
    <row r="2441" spans="1:64" ht="60" x14ac:dyDescent="0.25">
      <c r="A2441" t="s">
        <v>5348</v>
      </c>
      <c r="B2441">
        <v>21</v>
      </c>
      <c r="C2441">
        <v>70</v>
      </c>
      <c r="D2441">
        <v>82</v>
      </c>
      <c r="E2441" s="1" t="s">
        <v>5349</v>
      </c>
      <c r="F2441">
        <v>245870</v>
      </c>
      <c r="G2441" t="s">
        <v>90</v>
      </c>
      <c r="H2441" t="s">
        <v>147</v>
      </c>
      <c r="I2441" t="s">
        <v>77</v>
      </c>
      <c r="J2441">
        <v>71</v>
      </c>
      <c r="K2441" t="s">
        <v>294</v>
      </c>
      <c r="L2441">
        <v>12</v>
      </c>
      <c r="M2441" t="s">
        <v>2368</v>
      </c>
      <c r="N2441" t="s">
        <v>248</v>
      </c>
      <c r="O2441" t="s">
        <v>72</v>
      </c>
      <c r="P2441">
        <v>278</v>
      </c>
      <c r="Q2441">
        <v>63</v>
      </c>
      <c r="R2441">
        <v>61</v>
      </c>
      <c r="S2441">
        <v>40</v>
      </c>
      <c r="T2441">
        <v>60</v>
      </c>
      <c r="U2441">
        <v>54</v>
      </c>
      <c r="V2441">
        <v>317</v>
      </c>
      <c r="W2441">
        <v>82</v>
      </c>
      <c r="X2441">
        <v>60</v>
      </c>
      <c r="Y2441">
        <v>48</v>
      </c>
      <c r="Z2441">
        <v>52</v>
      </c>
      <c r="AA2441">
        <v>75</v>
      </c>
      <c r="AB2441">
        <v>415</v>
      </c>
      <c r="AC2441">
        <v>92</v>
      </c>
      <c r="AD2441">
        <v>85</v>
      </c>
      <c r="AE2441">
        <v>92</v>
      </c>
      <c r="AF2441">
        <v>60</v>
      </c>
      <c r="AG2441">
        <v>86</v>
      </c>
      <c r="AH2441">
        <v>299</v>
      </c>
      <c r="AI2441">
        <v>63</v>
      </c>
      <c r="AJ2441">
        <v>62</v>
      </c>
      <c r="AK2441">
        <v>61</v>
      </c>
      <c r="AL2441">
        <v>54</v>
      </c>
      <c r="AM2441">
        <v>59</v>
      </c>
      <c r="AN2441">
        <v>250</v>
      </c>
      <c r="AO2441">
        <v>45</v>
      </c>
      <c r="AP2441">
        <v>20</v>
      </c>
      <c r="AQ2441">
        <v>64</v>
      </c>
      <c r="AR2441">
        <v>58</v>
      </c>
      <c r="AS2441">
        <v>63</v>
      </c>
      <c r="AT2441">
        <v>60</v>
      </c>
      <c r="AU2441">
        <v>77</v>
      </c>
      <c r="AV2441">
        <v>21</v>
      </c>
      <c r="AW2441">
        <v>31</v>
      </c>
      <c r="AX2441">
        <v>25</v>
      </c>
      <c r="AY2441">
        <v>55</v>
      </c>
      <c r="AZ2441">
        <v>12</v>
      </c>
      <c r="BA2441">
        <v>10</v>
      </c>
      <c r="BB2441">
        <v>11</v>
      </c>
      <c r="BC2441">
        <v>8</v>
      </c>
      <c r="BD2441">
        <v>14</v>
      </c>
      <c r="BE2441">
        <v>1691</v>
      </c>
      <c r="BF2441">
        <v>366</v>
      </c>
      <c r="BG2441">
        <v>1</v>
      </c>
      <c r="BH2441">
        <v>88</v>
      </c>
      <c r="BI2441">
        <v>61</v>
      </c>
      <c r="BJ2441">
        <v>58</v>
      </c>
      <c r="BK2441">
        <v>79</v>
      </c>
      <c r="BL2441">
        <v>26</v>
      </c>
    </row>
    <row r="2442" spans="1:64" ht="30" x14ac:dyDescent="0.25">
      <c r="A2442" t="s">
        <v>5350</v>
      </c>
      <c r="B2442">
        <v>21</v>
      </c>
      <c r="C2442">
        <v>62</v>
      </c>
      <c r="D2442">
        <v>70</v>
      </c>
      <c r="E2442" s="1" t="s">
        <v>5351</v>
      </c>
      <c r="F2442">
        <v>245903</v>
      </c>
      <c r="G2442" t="s">
        <v>90</v>
      </c>
      <c r="H2442" t="s">
        <v>308</v>
      </c>
      <c r="I2442" t="s">
        <v>77</v>
      </c>
      <c r="J2442">
        <v>65</v>
      </c>
      <c r="K2442" t="s">
        <v>69</v>
      </c>
      <c r="L2442">
        <v>8</v>
      </c>
      <c r="M2442" t="s">
        <v>3330</v>
      </c>
      <c r="N2442" t="s">
        <v>185</v>
      </c>
      <c r="O2442" t="s">
        <v>932</v>
      </c>
      <c r="P2442">
        <v>289</v>
      </c>
      <c r="Q2442">
        <v>62</v>
      </c>
      <c r="R2442">
        <v>57</v>
      </c>
      <c r="S2442">
        <v>57</v>
      </c>
      <c r="T2442">
        <v>63</v>
      </c>
      <c r="U2442">
        <v>50</v>
      </c>
      <c r="V2442">
        <v>328</v>
      </c>
      <c r="W2442">
        <v>64</v>
      </c>
      <c r="X2442">
        <v>66</v>
      </c>
      <c r="Y2442">
        <v>70</v>
      </c>
      <c r="Z2442">
        <v>63</v>
      </c>
      <c r="AA2442">
        <v>65</v>
      </c>
      <c r="AB2442">
        <v>337</v>
      </c>
      <c r="AC2442">
        <v>67</v>
      </c>
      <c r="AD2442">
        <v>66</v>
      </c>
      <c r="AE2442">
        <v>72</v>
      </c>
      <c r="AF2442">
        <v>61</v>
      </c>
      <c r="AG2442">
        <v>71</v>
      </c>
      <c r="AH2442">
        <v>291</v>
      </c>
      <c r="AI2442">
        <v>64</v>
      </c>
      <c r="AJ2442">
        <v>56</v>
      </c>
      <c r="AK2442">
        <v>64</v>
      </c>
      <c r="AL2442">
        <v>47</v>
      </c>
      <c r="AM2442">
        <v>60</v>
      </c>
      <c r="AN2442">
        <v>303</v>
      </c>
      <c r="AO2442">
        <v>62</v>
      </c>
      <c r="AP2442">
        <v>61</v>
      </c>
      <c r="AQ2442">
        <v>57</v>
      </c>
      <c r="AR2442">
        <v>64</v>
      </c>
      <c r="AS2442">
        <v>59</v>
      </c>
      <c r="AT2442">
        <v>64</v>
      </c>
      <c r="AU2442">
        <v>178</v>
      </c>
      <c r="AV2442">
        <v>59</v>
      </c>
      <c r="AW2442">
        <v>61</v>
      </c>
      <c r="AX2442">
        <v>58</v>
      </c>
      <c r="AY2442">
        <v>60</v>
      </c>
      <c r="AZ2442">
        <v>13</v>
      </c>
      <c r="BA2442">
        <v>13</v>
      </c>
      <c r="BB2442">
        <v>12</v>
      </c>
      <c r="BC2442">
        <v>9</v>
      </c>
      <c r="BD2442">
        <v>13</v>
      </c>
      <c r="BE2442">
        <v>1786</v>
      </c>
      <c r="BF2442">
        <v>369</v>
      </c>
      <c r="BG2442">
        <v>1</v>
      </c>
      <c r="BH2442">
        <v>66</v>
      </c>
      <c r="BI2442">
        <v>59</v>
      </c>
      <c r="BJ2442">
        <v>64</v>
      </c>
      <c r="BK2442">
        <v>65</v>
      </c>
      <c r="BL2442">
        <v>60</v>
      </c>
    </row>
    <row r="2443" spans="1:64" ht="45" x14ac:dyDescent="0.25">
      <c r="A2443" t="s">
        <v>5352</v>
      </c>
      <c r="B2443">
        <v>20</v>
      </c>
      <c r="C2443">
        <v>60</v>
      </c>
      <c r="D2443">
        <v>69</v>
      </c>
      <c r="E2443" s="1" t="s">
        <v>5353</v>
      </c>
      <c r="F2443">
        <v>246002</v>
      </c>
      <c r="G2443" t="s">
        <v>104</v>
      </c>
      <c r="H2443" t="s">
        <v>549</v>
      </c>
      <c r="I2443" t="s">
        <v>68</v>
      </c>
      <c r="J2443">
        <v>60</v>
      </c>
      <c r="K2443" t="s">
        <v>406</v>
      </c>
      <c r="L2443">
        <v>9</v>
      </c>
      <c r="M2443" t="s">
        <v>3114</v>
      </c>
      <c r="N2443" t="s">
        <v>338</v>
      </c>
      <c r="O2443" t="s">
        <v>72</v>
      </c>
      <c r="P2443">
        <v>223</v>
      </c>
      <c r="Q2443" t="s">
        <v>1883</v>
      </c>
      <c r="R2443">
        <v>31</v>
      </c>
      <c r="S2443" t="s">
        <v>5354</v>
      </c>
      <c r="T2443">
        <v>56</v>
      </c>
      <c r="U2443">
        <v>33</v>
      </c>
      <c r="V2443">
        <v>236</v>
      </c>
      <c r="W2443">
        <v>52</v>
      </c>
      <c r="X2443">
        <v>45</v>
      </c>
      <c r="Y2443">
        <v>38</v>
      </c>
      <c r="Z2443">
        <v>43</v>
      </c>
      <c r="AA2443">
        <v>58</v>
      </c>
      <c r="AB2443">
        <v>363</v>
      </c>
      <c r="AC2443">
        <v>77</v>
      </c>
      <c r="AD2443">
        <v>70</v>
      </c>
      <c r="AE2443">
        <v>77</v>
      </c>
      <c r="AF2443">
        <v>55</v>
      </c>
      <c r="AG2443">
        <v>84</v>
      </c>
      <c r="AH2443">
        <v>246</v>
      </c>
      <c r="AI2443">
        <v>43</v>
      </c>
      <c r="AJ2443" t="s">
        <v>2173</v>
      </c>
      <c r="AK2443">
        <v>69</v>
      </c>
      <c r="AL2443">
        <v>44</v>
      </c>
      <c r="AM2443">
        <v>39</v>
      </c>
      <c r="AN2443">
        <v>258</v>
      </c>
      <c r="AO2443">
        <v>53</v>
      </c>
      <c r="AP2443">
        <v>55</v>
      </c>
      <c r="AQ2443">
        <v>53</v>
      </c>
      <c r="AR2443">
        <v>54</v>
      </c>
      <c r="AS2443">
        <v>43</v>
      </c>
      <c r="AT2443">
        <v>51</v>
      </c>
      <c r="AU2443">
        <v>159</v>
      </c>
      <c r="AV2443">
        <v>54</v>
      </c>
      <c r="AW2443">
        <v>52</v>
      </c>
      <c r="AX2443">
        <v>53</v>
      </c>
      <c r="AY2443">
        <v>45</v>
      </c>
      <c r="AZ2443">
        <v>11</v>
      </c>
      <c r="BA2443">
        <v>9</v>
      </c>
      <c r="BB2443">
        <v>6</v>
      </c>
      <c r="BC2443">
        <v>11</v>
      </c>
      <c r="BD2443">
        <v>8</v>
      </c>
      <c r="BE2443">
        <v>1530</v>
      </c>
      <c r="BF2443">
        <v>325</v>
      </c>
      <c r="BG2443">
        <v>1</v>
      </c>
      <c r="BH2443">
        <v>73</v>
      </c>
      <c r="BI2443">
        <v>37</v>
      </c>
      <c r="BJ2443">
        <v>52</v>
      </c>
      <c r="BK2443">
        <v>58</v>
      </c>
      <c r="BL2443">
        <v>53</v>
      </c>
    </row>
    <row r="2444" spans="1:64" ht="45" x14ac:dyDescent="0.25">
      <c r="A2444" t="s">
        <v>5355</v>
      </c>
      <c r="B2444">
        <v>22</v>
      </c>
      <c r="C2444">
        <v>75</v>
      </c>
      <c r="D2444">
        <v>84</v>
      </c>
      <c r="E2444" s="1" t="s">
        <v>5356</v>
      </c>
      <c r="F2444">
        <v>246045</v>
      </c>
      <c r="G2444" t="s">
        <v>97</v>
      </c>
      <c r="H2444" t="s">
        <v>321</v>
      </c>
      <c r="I2444" t="s">
        <v>68</v>
      </c>
      <c r="J2444">
        <v>76</v>
      </c>
      <c r="K2444" t="s">
        <v>206</v>
      </c>
      <c r="L2444">
        <v>9</v>
      </c>
      <c r="M2444" t="s">
        <v>1091</v>
      </c>
      <c r="N2444" t="s">
        <v>443</v>
      </c>
      <c r="O2444" t="s">
        <v>1486</v>
      </c>
      <c r="P2444">
        <v>355</v>
      </c>
      <c r="Q2444">
        <v>73</v>
      </c>
      <c r="R2444">
        <v>73</v>
      </c>
      <c r="S2444">
        <v>71</v>
      </c>
      <c r="T2444">
        <v>72</v>
      </c>
      <c r="U2444">
        <v>66</v>
      </c>
      <c r="V2444">
        <v>339</v>
      </c>
      <c r="W2444">
        <v>75</v>
      </c>
      <c r="X2444">
        <v>59</v>
      </c>
      <c r="Y2444">
        <v>68</v>
      </c>
      <c r="Z2444">
        <v>64</v>
      </c>
      <c r="AA2444">
        <v>73</v>
      </c>
      <c r="AB2444">
        <v>400</v>
      </c>
      <c r="AC2444">
        <v>81</v>
      </c>
      <c r="AD2444">
        <v>83</v>
      </c>
      <c r="AE2444">
        <v>83</v>
      </c>
      <c r="AF2444">
        <v>76</v>
      </c>
      <c r="AG2444">
        <v>77</v>
      </c>
      <c r="AH2444">
        <v>380</v>
      </c>
      <c r="AI2444">
        <v>77</v>
      </c>
      <c r="AJ2444">
        <v>82</v>
      </c>
      <c r="AK2444">
        <v>80</v>
      </c>
      <c r="AL2444">
        <v>66</v>
      </c>
      <c r="AM2444">
        <v>75</v>
      </c>
      <c r="AN2444">
        <v>327</v>
      </c>
      <c r="AO2444">
        <v>75</v>
      </c>
      <c r="AP2444">
        <v>50</v>
      </c>
      <c r="AQ2444">
        <v>69</v>
      </c>
      <c r="AR2444">
        <v>67</v>
      </c>
      <c r="AS2444">
        <v>66</v>
      </c>
      <c r="AT2444">
        <v>73</v>
      </c>
      <c r="AU2444">
        <v>142</v>
      </c>
      <c r="AV2444">
        <v>46</v>
      </c>
      <c r="AW2444">
        <v>47</v>
      </c>
      <c r="AX2444">
        <v>49</v>
      </c>
      <c r="AY2444">
        <v>49</v>
      </c>
      <c r="AZ2444">
        <v>8</v>
      </c>
      <c r="BA2444">
        <v>9</v>
      </c>
      <c r="BB2444">
        <v>15</v>
      </c>
      <c r="BC2444">
        <v>8</v>
      </c>
      <c r="BD2444">
        <v>9</v>
      </c>
      <c r="BE2444">
        <v>1992</v>
      </c>
      <c r="BF2444">
        <v>421</v>
      </c>
      <c r="BG2444">
        <v>1</v>
      </c>
      <c r="BH2444">
        <v>82</v>
      </c>
      <c r="BI2444">
        <v>73</v>
      </c>
      <c r="BJ2444">
        <v>69</v>
      </c>
      <c r="BK2444">
        <v>75</v>
      </c>
      <c r="BL2444">
        <v>50</v>
      </c>
    </row>
    <row r="2445" spans="1:64" ht="30" x14ac:dyDescent="0.25">
      <c r="A2445" t="s">
        <v>5357</v>
      </c>
      <c r="B2445">
        <v>21</v>
      </c>
      <c r="C2445">
        <v>67</v>
      </c>
      <c r="D2445">
        <v>76</v>
      </c>
      <c r="E2445" s="1" t="s">
        <v>5358</v>
      </c>
      <c r="F2445">
        <v>246107</v>
      </c>
      <c r="G2445" t="s">
        <v>277</v>
      </c>
      <c r="H2445" t="s">
        <v>125</v>
      </c>
      <c r="I2445" t="s">
        <v>68</v>
      </c>
      <c r="J2445">
        <v>69</v>
      </c>
      <c r="K2445" t="s">
        <v>69</v>
      </c>
      <c r="L2445">
        <v>9</v>
      </c>
      <c r="M2445" t="s">
        <v>94</v>
      </c>
      <c r="N2445" t="s">
        <v>991</v>
      </c>
      <c r="O2445" t="s">
        <v>247</v>
      </c>
      <c r="P2445">
        <v>299</v>
      </c>
      <c r="Q2445">
        <v>68</v>
      </c>
      <c r="R2445">
        <v>59</v>
      </c>
      <c r="S2445">
        <v>48</v>
      </c>
      <c r="T2445">
        <v>70</v>
      </c>
      <c r="U2445">
        <v>54</v>
      </c>
      <c r="V2445">
        <v>344</v>
      </c>
      <c r="W2445">
        <v>70</v>
      </c>
      <c r="X2445">
        <v>66</v>
      </c>
      <c r="Y2445">
        <v>69</v>
      </c>
      <c r="Z2445">
        <v>69</v>
      </c>
      <c r="AA2445">
        <v>70</v>
      </c>
      <c r="AB2445">
        <v>349</v>
      </c>
      <c r="AC2445">
        <v>71</v>
      </c>
      <c r="AD2445">
        <v>64</v>
      </c>
      <c r="AE2445">
        <v>77</v>
      </c>
      <c r="AF2445">
        <v>55</v>
      </c>
      <c r="AG2445">
        <v>82</v>
      </c>
      <c r="AH2445">
        <v>279</v>
      </c>
      <c r="AI2445">
        <v>60</v>
      </c>
      <c r="AJ2445">
        <v>53</v>
      </c>
      <c r="AK2445">
        <v>60</v>
      </c>
      <c r="AL2445">
        <v>45</v>
      </c>
      <c r="AM2445">
        <v>61</v>
      </c>
      <c r="AN2445">
        <v>258</v>
      </c>
      <c r="AO2445">
        <v>41</v>
      </c>
      <c r="AP2445">
        <v>38</v>
      </c>
      <c r="AQ2445">
        <v>62</v>
      </c>
      <c r="AR2445">
        <v>69</v>
      </c>
      <c r="AS2445">
        <v>48</v>
      </c>
      <c r="AT2445">
        <v>65</v>
      </c>
      <c r="AU2445">
        <v>142</v>
      </c>
      <c r="AV2445">
        <v>47</v>
      </c>
      <c r="AW2445">
        <v>51</v>
      </c>
      <c r="AX2445">
        <v>44</v>
      </c>
      <c r="AY2445">
        <v>59</v>
      </c>
      <c r="AZ2445">
        <v>12</v>
      </c>
      <c r="BA2445">
        <v>13</v>
      </c>
      <c r="BB2445">
        <v>10</v>
      </c>
      <c r="BC2445">
        <v>14</v>
      </c>
      <c r="BD2445">
        <v>10</v>
      </c>
      <c r="BE2445">
        <v>1730</v>
      </c>
      <c r="BF2445">
        <v>359</v>
      </c>
      <c r="BG2445">
        <v>1</v>
      </c>
      <c r="BH2445">
        <v>67</v>
      </c>
      <c r="BI2445">
        <v>59</v>
      </c>
      <c r="BJ2445">
        <v>69</v>
      </c>
      <c r="BK2445">
        <v>70</v>
      </c>
      <c r="BL2445">
        <v>46</v>
      </c>
    </row>
    <row r="2446" spans="1:64" ht="30" x14ac:dyDescent="0.25">
      <c r="A2446" t="s">
        <v>5359</v>
      </c>
      <c r="B2446">
        <v>21</v>
      </c>
      <c r="C2446">
        <v>66</v>
      </c>
      <c r="D2446">
        <v>72</v>
      </c>
      <c r="E2446" s="1" t="s">
        <v>5360</v>
      </c>
      <c r="F2446">
        <v>246296</v>
      </c>
      <c r="G2446" t="s">
        <v>2883</v>
      </c>
      <c r="H2446" t="s">
        <v>213</v>
      </c>
      <c r="I2446" t="s">
        <v>68</v>
      </c>
      <c r="J2446">
        <v>68</v>
      </c>
      <c r="K2446" t="s">
        <v>106</v>
      </c>
      <c r="L2446">
        <v>6</v>
      </c>
      <c r="M2446" t="s">
        <v>458</v>
      </c>
      <c r="N2446" t="s">
        <v>191</v>
      </c>
      <c r="O2446" t="s">
        <v>995</v>
      </c>
      <c r="P2446">
        <v>282</v>
      </c>
      <c r="Q2446">
        <v>31</v>
      </c>
      <c r="R2446">
        <v>66</v>
      </c>
      <c r="S2446">
        <v>67</v>
      </c>
      <c r="T2446">
        <v>59</v>
      </c>
      <c r="U2446">
        <v>59</v>
      </c>
      <c r="V2446">
        <v>243</v>
      </c>
      <c r="W2446">
        <v>63</v>
      </c>
      <c r="X2446">
        <v>35</v>
      </c>
      <c r="Y2446">
        <v>35</v>
      </c>
      <c r="Z2446">
        <v>44</v>
      </c>
      <c r="AA2446">
        <v>66</v>
      </c>
      <c r="AB2446">
        <v>287</v>
      </c>
      <c r="AC2446">
        <v>64</v>
      </c>
      <c r="AD2446">
        <v>75</v>
      </c>
      <c r="AE2446">
        <v>54</v>
      </c>
      <c r="AF2446">
        <v>62</v>
      </c>
      <c r="AG2446">
        <v>32</v>
      </c>
      <c r="AH2446">
        <v>352</v>
      </c>
      <c r="AI2446">
        <v>65</v>
      </c>
      <c r="AJ2446">
        <v>81</v>
      </c>
      <c r="AK2446">
        <v>59</v>
      </c>
      <c r="AL2446">
        <v>88</v>
      </c>
      <c r="AM2446">
        <v>59</v>
      </c>
      <c r="AN2446">
        <v>260</v>
      </c>
      <c r="AO2446">
        <v>61</v>
      </c>
      <c r="AP2446">
        <v>29</v>
      </c>
      <c r="AQ2446">
        <v>64</v>
      </c>
      <c r="AR2446">
        <v>42</v>
      </c>
      <c r="AS2446">
        <v>64</v>
      </c>
      <c r="AT2446">
        <v>57</v>
      </c>
      <c r="AU2446">
        <v>80</v>
      </c>
      <c r="AV2446">
        <v>30</v>
      </c>
      <c r="AW2446">
        <v>30</v>
      </c>
      <c r="AX2446">
        <v>20</v>
      </c>
      <c r="AY2446">
        <v>60</v>
      </c>
      <c r="AZ2446">
        <v>12</v>
      </c>
      <c r="BA2446">
        <v>14</v>
      </c>
      <c r="BB2446">
        <v>9</v>
      </c>
      <c r="BC2446">
        <v>15</v>
      </c>
      <c r="BD2446">
        <v>10</v>
      </c>
      <c r="BE2446">
        <v>1564</v>
      </c>
      <c r="BF2446">
        <v>348</v>
      </c>
      <c r="BG2446">
        <v>1</v>
      </c>
      <c r="BH2446">
        <v>70</v>
      </c>
      <c r="BI2446">
        <v>64</v>
      </c>
      <c r="BJ2446">
        <v>45</v>
      </c>
      <c r="BK2446">
        <v>61</v>
      </c>
      <c r="BL2446">
        <v>33</v>
      </c>
    </row>
    <row r="2447" spans="1:64" ht="30" x14ac:dyDescent="0.25">
      <c r="A2447" t="s">
        <v>5361</v>
      </c>
      <c r="B2447">
        <v>23</v>
      </c>
      <c r="C2447">
        <v>71</v>
      </c>
      <c r="D2447" t="s">
        <v>736</v>
      </c>
      <c r="E2447" s="1" t="s">
        <v>3971</v>
      </c>
      <c r="F2447">
        <v>246297</v>
      </c>
      <c r="G2447" t="s">
        <v>337</v>
      </c>
      <c r="H2447" t="s">
        <v>483</v>
      </c>
      <c r="I2447" t="s">
        <v>68</v>
      </c>
      <c r="J2447">
        <v>73</v>
      </c>
      <c r="K2447" t="s">
        <v>69</v>
      </c>
      <c r="L2447">
        <v>3</v>
      </c>
      <c r="M2447" t="s">
        <v>1157</v>
      </c>
      <c r="N2447" t="s">
        <v>191</v>
      </c>
      <c r="O2447" t="s">
        <v>1448</v>
      </c>
      <c r="P2447">
        <v>319</v>
      </c>
      <c r="Q2447">
        <v>58</v>
      </c>
      <c r="R2447">
        <v>66</v>
      </c>
      <c r="S2447">
        <v>63</v>
      </c>
      <c r="T2447">
        <v>73</v>
      </c>
      <c r="U2447">
        <v>59</v>
      </c>
      <c r="V2447">
        <v>322</v>
      </c>
      <c r="W2447">
        <v>75</v>
      </c>
      <c r="X2447">
        <v>45</v>
      </c>
      <c r="Y2447">
        <v>58</v>
      </c>
      <c r="Z2447">
        <v>71</v>
      </c>
      <c r="AA2447" t="s">
        <v>3090</v>
      </c>
      <c r="AB2447">
        <v>305</v>
      </c>
      <c r="AC2447">
        <v>70</v>
      </c>
      <c r="AD2447">
        <v>65</v>
      </c>
      <c r="AE2447">
        <v>59</v>
      </c>
      <c r="AF2447">
        <v>71</v>
      </c>
      <c r="AG2447">
        <v>40</v>
      </c>
      <c r="AH2447">
        <v>350</v>
      </c>
      <c r="AI2447">
        <v>70</v>
      </c>
      <c r="AJ2447">
        <v>74</v>
      </c>
      <c r="AK2447">
        <v>67</v>
      </c>
      <c r="AL2447">
        <v>73</v>
      </c>
      <c r="AM2447">
        <v>66</v>
      </c>
      <c r="AN2447">
        <v>334</v>
      </c>
      <c r="AO2447">
        <v>68</v>
      </c>
      <c r="AP2447">
        <v>63</v>
      </c>
      <c r="AQ2447">
        <v>69</v>
      </c>
      <c r="AR2447">
        <v>73</v>
      </c>
      <c r="AS2447">
        <v>61</v>
      </c>
      <c r="AT2447">
        <v>72</v>
      </c>
      <c r="AU2447">
        <v>167</v>
      </c>
      <c r="AV2447">
        <v>54</v>
      </c>
      <c r="AW2447">
        <v>64</v>
      </c>
      <c r="AX2447">
        <v>49</v>
      </c>
      <c r="AY2447">
        <v>56</v>
      </c>
      <c r="AZ2447">
        <v>9</v>
      </c>
      <c r="BA2447">
        <v>8</v>
      </c>
      <c r="BB2447">
        <v>14</v>
      </c>
      <c r="BC2447">
        <v>13</v>
      </c>
      <c r="BD2447">
        <v>12</v>
      </c>
      <c r="BE2447">
        <v>1853</v>
      </c>
      <c r="BF2447">
        <v>402</v>
      </c>
      <c r="BG2447">
        <v>1</v>
      </c>
      <c r="BH2447">
        <v>67</v>
      </c>
      <c r="BI2447">
        <v>66</v>
      </c>
      <c r="BJ2447">
        <v>68</v>
      </c>
      <c r="BK2447">
        <v>71</v>
      </c>
      <c r="BL2447">
        <v>59</v>
      </c>
    </row>
    <row r="2448" spans="1:64" ht="30" x14ac:dyDescent="0.25">
      <c r="A2448" t="s">
        <v>4457</v>
      </c>
      <c r="B2448">
        <v>25</v>
      </c>
      <c r="C2448">
        <v>74</v>
      </c>
      <c r="D2448">
        <v>75</v>
      </c>
      <c r="E2448" s="1" t="s">
        <v>656</v>
      </c>
      <c r="F2448">
        <v>246321</v>
      </c>
      <c r="G2448" t="s">
        <v>277</v>
      </c>
      <c r="H2448" t="s">
        <v>84</v>
      </c>
      <c r="I2448" t="s">
        <v>68</v>
      </c>
      <c r="J2448">
        <v>75</v>
      </c>
      <c r="K2448" t="s">
        <v>106</v>
      </c>
      <c r="L2448">
        <v>1</v>
      </c>
      <c r="M2448" t="s">
        <v>107</v>
      </c>
      <c r="N2448" t="s">
        <v>71</v>
      </c>
      <c r="O2448" t="s">
        <v>2825</v>
      </c>
      <c r="P2448">
        <v>351</v>
      </c>
      <c r="Q2448">
        <v>63</v>
      </c>
      <c r="R2448">
        <v>71</v>
      </c>
      <c r="S2448">
        <v>73</v>
      </c>
      <c r="T2448">
        <v>72</v>
      </c>
      <c r="U2448">
        <v>72</v>
      </c>
      <c r="V2448">
        <v>317</v>
      </c>
      <c r="W2448">
        <v>74</v>
      </c>
      <c r="X2448">
        <v>63</v>
      </c>
      <c r="Y2448">
        <v>57</v>
      </c>
      <c r="Z2448">
        <v>53</v>
      </c>
      <c r="AA2448">
        <v>70</v>
      </c>
      <c r="AB2448">
        <v>436</v>
      </c>
      <c r="AC2448">
        <v>92</v>
      </c>
      <c r="AD2448">
        <v>93</v>
      </c>
      <c r="AE2448">
        <v>89</v>
      </c>
      <c r="AF2448">
        <v>77</v>
      </c>
      <c r="AG2448">
        <v>85</v>
      </c>
      <c r="AH2448">
        <v>382</v>
      </c>
      <c r="AI2448">
        <v>76</v>
      </c>
      <c r="AJ2448">
        <v>85</v>
      </c>
      <c r="AK2448">
        <v>92</v>
      </c>
      <c r="AL2448">
        <v>62</v>
      </c>
      <c r="AM2448">
        <v>67</v>
      </c>
      <c r="AN2448">
        <v>333</v>
      </c>
      <c r="AO2448">
        <v>76</v>
      </c>
      <c r="AP2448">
        <v>55</v>
      </c>
      <c r="AQ2448">
        <v>76</v>
      </c>
      <c r="AR2448">
        <v>66</v>
      </c>
      <c r="AS2448">
        <v>60</v>
      </c>
      <c r="AT2448">
        <v>67</v>
      </c>
      <c r="AU2448">
        <v>176</v>
      </c>
      <c r="AV2448">
        <v>62</v>
      </c>
      <c r="AW2448">
        <v>59</v>
      </c>
      <c r="AX2448">
        <v>55</v>
      </c>
      <c r="AY2448">
        <v>40</v>
      </c>
      <c r="AZ2448">
        <v>5</v>
      </c>
      <c r="BA2448">
        <v>9</v>
      </c>
      <c r="BB2448">
        <v>5</v>
      </c>
      <c r="BC2448">
        <v>9</v>
      </c>
      <c r="BD2448">
        <v>12</v>
      </c>
      <c r="BE2448">
        <v>2035</v>
      </c>
      <c r="BF2448">
        <v>437</v>
      </c>
      <c r="BG2448">
        <v>1</v>
      </c>
      <c r="BH2448">
        <v>93</v>
      </c>
      <c r="BI2448">
        <v>71</v>
      </c>
      <c r="BJ2448">
        <v>65</v>
      </c>
      <c r="BK2448">
        <v>75</v>
      </c>
      <c r="BL2448">
        <v>60</v>
      </c>
    </row>
    <row r="2449" spans="1:64" ht="30" x14ac:dyDescent="0.25">
      <c r="A2449" t="s">
        <v>5362</v>
      </c>
      <c r="B2449">
        <v>24</v>
      </c>
      <c r="C2449">
        <v>76</v>
      </c>
      <c r="D2449">
        <v>81</v>
      </c>
      <c r="E2449" s="1" t="s">
        <v>5363</v>
      </c>
      <c r="F2449">
        <v>246431</v>
      </c>
      <c r="G2449" t="s">
        <v>146</v>
      </c>
      <c r="H2449" t="s">
        <v>98</v>
      </c>
      <c r="I2449" t="s">
        <v>68</v>
      </c>
      <c r="J2449">
        <v>77</v>
      </c>
      <c r="K2449" t="s">
        <v>69</v>
      </c>
      <c r="L2449">
        <v>5</v>
      </c>
      <c r="M2449" t="s">
        <v>207</v>
      </c>
      <c r="N2449" t="s">
        <v>255</v>
      </c>
      <c r="O2449" t="s">
        <v>1846</v>
      </c>
      <c r="P2449">
        <v>307</v>
      </c>
      <c r="Q2449">
        <v>69</v>
      </c>
      <c r="R2449">
        <v>66</v>
      </c>
      <c r="S2449">
        <v>42</v>
      </c>
      <c r="T2449">
        <v>74</v>
      </c>
      <c r="U2449">
        <v>56</v>
      </c>
      <c r="V2449">
        <v>325</v>
      </c>
      <c r="W2449">
        <v>79</v>
      </c>
      <c r="X2449">
        <v>60</v>
      </c>
      <c r="Y2449">
        <v>45</v>
      </c>
      <c r="Z2449">
        <v>62</v>
      </c>
      <c r="AA2449">
        <v>79</v>
      </c>
      <c r="AB2449">
        <v>403</v>
      </c>
      <c r="AC2449">
        <v>90</v>
      </c>
      <c r="AD2449">
        <v>89</v>
      </c>
      <c r="AE2449">
        <v>77</v>
      </c>
      <c r="AF2449">
        <v>72</v>
      </c>
      <c r="AG2449">
        <v>75</v>
      </c>
      <c r="AH2449">
        <v>298</v>
      </c>
      <c r="AI2449">
        <v>68</v>
      </c>
      <c r="AJ2449">
        <v>61</v>
      </c>
      <c r="AK2449">
        <v>55</v>
      </c>
      <c r="AL2449">
        <v>50</v>
      </c>
      <c r="AM2449">
        <v>64</v>
      </c>
      <c r="AN2449">
        <v>296</v>
      </c>
      <c r="AO2449">
        <v>50</v>
      </c>
      <c r="AP2449">
        <v>30</v>
      </c>
      <c r="AQ2449">
        <v>75</v>
      </c>
      <c r="AR2449">
        <v>72</v>
      </c>
      <c r="AS2449">
        <v>69</v>
      </c>
      <c r="AT2449">
        <v>68</v>
      </c>
      <c r="AU2449">
        <v>106</v>
      </c>
      <c r="AV2449">
        <v>32</v>
      </c>
      <c r="AW2449">
        <v>35</v>
      </c>
      <c r="AX2449">
        <v>39</v>
      </c>
      <c r="AY2449">
        <v>50</v>
      </c>
      <c r="AZ2449">
        <v>12</v>
      </c>
      <c r="BA2449">
        <v>13</v>
      </c>
      <c r="BB2449">
        <v>6</v>
      </c>
      <c r="BC2449">
        <v>5</v>
      </c>
      <c r="BD2449">
        <v>14</v>
      </c>
      <c r="BE2449">
        <v>1785</v>
      </c>
      <c r="BF2449">
        <v>388</v>
      </c>
      <c r="BG2449">
        <v>1</v>
      </c>
      <c r="BH2449">
        <v>89</v>
      </c>
      <c r="BI2449">
        <v>66</v>
      </c>
      <c r="BJ2449">
        <v>69</v>
      </c>
      <c r="BK2449">
        <v>78</v>
      </c>
      <c r="BL2449">
        <v>34</v>
      </c>
    </row>
    <row r="2450" spans="1:64" ht="30" x14ac:dyDescent="0.25">
      <c r="A2450" t="s">
        <v>5364</v>
      </c>
      <c r="B2450">
        <v>26</v>
      </c>
      <c r="C2450">
        <v>72</v>
      </c>
      <c r="D2450">
        <v>75</v>
      </c>
      <c r="E2450" s="1" t="s">
        <v>5365</v>
      </c>
      <c r="F2450">
        <v>246444</v>
      </c>
      <c r="G2450" t="s">
        <v>90</v>
      </c>
      <c r="H2450" t="s">
        <v>139</v>
      </c>
      <c r="I2450" t="s">
        <v>68</v>
      </c>
      <c r="J2450">
        <v>73</v>
      </c>
      <c r="K2450" t="s">
        <v>229</v>
      </c>
      <c r="L2450">
        <v>3</v>
      </c>
      <c r="M2450" t="s">
        <v>706</v>
      </c>
      <c r="N2450" t="s">
        <v>465</v>
      </c>
      <c r="O2450" t="s">
        <v>186</v>
      </c>
      <c r="P2450">
        <v>300</v>
      </c>
      <c r="Q2450">
        <v>54</v>
      </c>
      <c r="R2450">
        <v>57</v>
      </c>
      <c r="S2450">
        <v>68</v>
      </c>
      <c r="T2450">
        <v>75</v>
      </c>
      <c r="U2450">
        <v>46</v>
      </c>
      <c r="V2450">
        <v>284</v>
      </c>
      <c r="W2450">
        <v>64</v>
      </c>
      <c r="X2450">
        <v>37</v>
      </c>
      <c r="Y2450">
        <v>44</v>
      </c>
      <c r="Z2450">
        <v>67</v>
      </c>
      <c r="AA2450">
        <v>72</v>
      </c>
      <c r="AB2450">
        <v>369</v>
      </c>
      <c r="AC2450">
        <v>73</v>
      </c>
      <c r="AD2450">
        <v>79</v>
      </c>
      <c r="AE2450">
        <v>73</v>
      </c>
      <c r="AF2450">
        <v>72</v>
      </c>
      <c r="AG2450">
        <v>72</v>
      </c>
      <c r="AH2450">
        <v>365</v>
      </c>
      <c r="AI2450">
        <v>67</v>
      </c>
      <c r="AJ2450">
        <v>81</v>
      </c>
      <c r="AK2450">
        <v>77</v>
      </c>
      <c r="AL2450">
        <v>78</v>
      </c>
      <c r="AM2450">
        <v>62</v>
      </c>
      <c r="AN2450">
        <v>321</v>
      </c>
      <c r="AO2450">
        <v>72</v>
      </c>
      <c r="AP2450">
        <v>67</v>
      </c>
      <c r="AQ2450">
        <v>66</v>
      </c>
      <c r="AR2450">
        <v>65</v>
      </c>
      <c r="AS2450" t="s">
        <v>3750</v>
      </c>
      <c r="AT2450">
        <v>67</v>
      </c>
      <c r="AU2450">
        <v>204</v>
      </c>
      <c r="AV2450">
        <v>64</v>
      </c>
      <c r="AW2450">
        <v>72</v>
      </c>
      <c r="AX2450">
        <v>68</v>
      </c>
      <c r="AY2450">
        <v>49</v>
      </c>
      <c r="AZ2450">
        <v>9</v>
      </c>
      <c r="BA2450">
        <v>13</v>
      </c>
      <c r="BB2450">
        <v>5</v>
      </c>
      <c r="BC2450">
        <v>9</v>
      </c>
      <c r="BD2450">
        <v>13</v>
      </c>
      <c r="BE2450">
        <v>1892</v>
      </c>
      <c r="BF2450">
        <v>413</v>
      </c>
      <c r="BG2450">
        <v>1</v>
      </c>
      <c r="BH2450">
        <v>76</v>
      </c>
      <c r="BI2450">
        <v>60</v>
      </c>
      <c r="BJ2450">
        <v>64</v>
      </c>
      <c r="BK2450">
        <v>68</v>
      </c>
      <c r="BL2450">
        <v>68</v>
      </c>
    </row>
    <row r="2451" spans="1:64" ht="30" x14ac:dyDescent="0.25">
      <c r="A2451" t="s">
        <v>5366</v>
      </c>
      <c r="B2451">
        <v>25</v>
      </c>
      <c r="C2451">
        <v>81</v>
      </c>
      <c r="D2451">
        <v>84</v>
      </c>
      <c r="E2451" s="1" t="s">
        <v>5367</v>
      </c>
      <c r="F2451">
        <v>246657</v>
      </c>
      <c r="G2451" t="s">
        <v>138</v>
      </c>
      <c r="H2451" t="s">
        <v>119</v>
      </c>
      <c r="I2451" t="s">
        <v>68</v>
      </c>
      <c r="J2451">
        <v>81</v>
      </c>
      <c r="K2451" t="s">
        <v>508</v>
      </c>
      <c r="L2451">
        <v>3</v>
      </c>
      <c r="M2451" t="s">
        <v>868</v>
      </c>
      <c r="N2451" t="s">
        <v>285</v>
      </c>
      <c r="O2451" t="s">
        <v>1444</v>
      </c>
      <c r="P2451">
        <v>95</v>
      </c>
      <c r="Q2451">
        <v>16</v>
      </c>
      <c r="R2451">
        <v>6</v>
      </c>
      <c r="S2451">
        <v>10</v>
      </c>
      <c r="T2451">
        <v>55</v>
      </c>
      <c r="U2451">
        <v>8</v>
      </c>
      <c r="V2451">
        <v>101</v>
      </c>
      <c r="W2451">
        <v>12</v>
      </c>
      <c r="X2451">
        <v>15</v>
      </c>
      <c r="Y2451">
        <v>8</v>
      </c>
      <c r="Z2451">
        <v>52</v>
      </c>
      <c r="AA2451">
        <v>14</v>
      </c>
      <c r="AB2451">
        <v>233</v>
      </c>
      <c r="AC2451">
        <v>40</v>
      </c>
      <c r="AD2451">
        <v>42</v>
      </c>
      <c r="AE2451">
        <v>38</v>
      </c>
      <c r="AF2451">
        <v>78</v>
      </c>
      <c r="AG2451">
        <v>35</v>
      </c>
      <c r="AH2451">
        <v>235</v>
      </c>
      <c r="AI2451">
        <v>59</v>
      </c>
      <c r="AJ2451">
        <v>63</v>
      </c>
      <c r="AK2451">
        <v>40</v>
      </c>
      <c r="AL2451">
        <v>65</v>
      </c>
      <c r="AM2451">
        <v>8</v>
      </c>
      <c r="AN2451">
        <v>127</v>
      </c>
      <c r="AO2451">
        <v>22</v>
      </c>
      <c r="AP2451">
        <v>15</v>
      </c>
      <c r="AQ2451">
        <v>9</v>
      </c>
      <c r="AR2451">
        <v>67</v>
      </c>
      <c r="AS2451">
        <v>14</v>
      </c>
      <c r="AT2451">
        <v>45</v>
      </c>
      <c r="AU2451">
        <v>28</v>
      </c>
      <c r="AV2451">
        <v>9</v>
      </c>
      <c r="AW2451">
        <v>10</v>
      </c>
      <c r="AX2451">
        <v>9</v>
      </c>
      <c r="AY2451">
        <v>402</v>
      </c>
      <c r="AZ2451">
        <v>80</v>
      </c>
      <c r="BA2451">
        <v>79</v>
      </c>
      <c r="BB2451">
        <v>79</v>
      </c>
      <c r="BC2451">
        <v>81</v>
      </c>
      <c r="BD2451">
        <v>83</v>
      </c>
      <c r="BE2451">
        <v>1221</v>
      </c>
      <c r="BF2451">
        <v>443</v>
      </c>
      <c r="BG2451">
        <v>1</v>
      </c>
      <c r="BH2451">
        <v>80</v>
      </c>
      <c r="BI2451">
        <v>79</v>
      </c>
      <c r="BJ2451">
        <v>79</v>
      </c>
      <c r="BK2451">
        <v>83</v>
      </c>
      <c r="BL2451">
        <v>41</v>
      </c>
    </row>
    <row r="2452" spans="1:64" ht="45" x14ac:dyDescent="0.25">
      <c r="A2452" t="s">
        <v>5368</v>
      </c>
      <c r="B2452">
        <v>22</v>
      </c>
      <c r="C2452">
        <v>69</v>
      </c>
      <c r="D2452">
        <v>77</v>
      </c>
      <c r="E2452" s="1" t="s">
        <v>5369</v>
      </c>
      <c r="F2452">
        <v>246666</v>
      </c>
      <c r="G2452" t="s">
        <v>146</v>
      </c>
      <c r="H2452" t="s">
        <v>260</v>
      </c>
      <c r="I2452" t="s">
        <v>77</v>
      </c>
      <c r="J2452">
        <v>69</v>
      </c>
      <c r="K2452" t="s">
        <v>478</v>
      </c>
      <c r="L2452">
        <v>8</v>
      </c>
      <c r="M2452" t="s">
        <v>597</v>
      </c>
      <c r="N2452" t="s">
        <v>196</v>
      </c>
      <c r="O2452" t="s">
        <v>1667</v>
      </c>
      <c r="P2452">
        <v>252</v>
      </c>
      <c r="Q2452">
        <v>62</v>
      </c>
      <c r="R2452">
        <v>40</v>
      </c>
      <c r="S2452">
        <v>53</v>
      </c>
      <c r="T2452">
        <v>66</v>
      </c>
      <c r="U2452">
        <v>31</v>
      </c>
      <c r="V2452">
        <v>268</v>
      </c>
      <c r="W2452">
        <v>72</v>
      </c>
      <c r="X2452">
        <v>41</v>
      </c>
      <c r="Y2452">
        <v>31</v>
      </c>
      <c r="Z2452">
        <v>53</v>
      </c>
      <c r="AA2452">
        <v>71</v>
      </c>
      <c r="AB2452">
        <v>363</v>
      </c>
      <c r="AC2452">
        <v>72</v>
      </c>
      <c r="AD2452">
        <v>70</v>
      </c>
      <c r="AE2452">
        <v>77</v>
      </c>
      <c r="AF2452">
        <v>68</v>
      </c>
      <c r="AG2452">
        <v>76</v>
      </c>
      <c r="AH2452">
        <v>257</v>
      </c>
      <c r="AI2452">
        <v>46</v>
      </c>
      <c r="AJ2452">
        <v>61</v>
      </c>
      <c r="AK2452" t="s">
        <v>2416</v>
      </c>
      <c r="AL2452">
        <v>54</v>
      </c>
      <c r="AM2452">
        <v>32</v>
      </c>
      <c r="AN2452">
        <v>265</v>
      </c>
      <c r="AO2452">
        <v>59</v>
      </c>
      <c r="AP2452">
        <v>67</v>
      </c>
      <c r="AQ2452">
        <v>48</v>
      </c>
      <c r="AR2452">
        <v>50</v>
      </c>
      <c r="AS2452">
        <v>41</v>
      </c>
      <c r="AT2452">
        <v>70</v>
      </c>
      <c r="AU2452">
        <v>201</v>
      </c>
      <c r="AV2452">
        <v>66</v>
      </c>
      <c r="AW2452">
        <v>68</v>
      </c>
      <c r="AX2452">
        <v>67</v>
      </c>
      <c r="AY2452">
        <v>55</v>
      </c>
      <c r="AZ2452">
        <v>12</v>
      </c>
      <c r="BA2452">
        <v>13</v>
      </c>
      <c r="BB2452">
        <v>12</v>
      </c>
      <c r="BC2452">
        <v>10</v>
      </c>
      <c r="BD2452">
        <v>8</v>
      </c>
      <c r="BE2452">
        <v>1661</v>
      </c>
      <c r="BF2452">
        <v>364</v>
      </c>
      <c r="BG2452">
        <v>1</v>
      </c>
      <c r="BH2452">
        <v>71</v>
      </c>
      <c r="BI2452">
        <v>40</v>
      </c>
      <c r="BJ2452">
        <v>57</v>
      </c>
      <c r="BK2452">
        <v>72</v>
      </c>
      <c r="BL2452">
        <v>66</v>
      </c>
    </row>
    <row r="2453" spans="1:64" ht="45" x14ac:dyDescent="0.25">
      <c r="A2453" t="s">
        <v>4460</v>
      </c>
      <c r="B2453">
        <v>21</v>
      </c>
      <c r="C2453">
        <v>66</v>
      </c>
      <c r="D2453">
        <v>75</v>
      </c>
      <c r="E2453" s="1" t="s">
        <v>4461</v>
      </c>
      <c r="F2453">
        <v>246671</v>
      </c>
      <c r="G2453" t="s">
        <v>852</v>
      </c>
      <c r="H2453" t="s">
        <v>612</v>
      </c>
      <c r="I2453" t="s">
        <v>68</v>
      </c>
      <c r="J2453">
        <v>66</v>
      </c>
      <c r="K2453" t="s">
        <v>508</v>
      </c>
      <c r="L2453">
        <v>9</v>
      </c>
      <c r="M2453" t="s">
        <v>932</v>
      </c>
      <c r="N2453" t="s">
        <v>196</v>
      </c>
      <c r="O2453" t="s">
        <v>72</v>
      </c>
      <c r="P2453">
        <v>68</v>
      </c>
      <c r="Q2453">
        <v>10</v>
      </c>
      <c r="R2453">
        <v>6</v>
      </c>
      <c r="S2453">
        <v>12</v>
      </c>
      <c r="T2453">
        <v>33</v>
      </c>
      <c r="U2453">
        <v>7</v>
      </c>
      <c r="V2453">
        <v>78</v>
      </c>
      <c r="W2453">
        <v>9</v>
      </c>
      <c r="X2453">
        <v>12</v>
      </c>
      <c r="Y2453">
        <v>20</v>
      </c>
      <c r="Z2453">
        <v>20</v>
      </c>
      <c r="AA2453">
        <v>17</v>
      </c>
      <c r="AB2453">
        <v>222</v>
      </c>
      <c r="AC2453">
        <v>44</v>
      </c>
      <c r="AD2453">
        <v>44</v>
      </c>
      <c r="AE2453">
        <v>40</v>
      </c>
      <c r="AF2453">
        <v>63</v>
      </c>
      <c r="AG2453">
        <v>31</v>
      </c>
      <c r="AH2453">
        <v>187</v>
      </c>
      <c r="AI2453">
        <v>47</v>
      </c>
      <c r="AJ2453">
        <v>54</v>
      </c>
      <c r="AK2453">
        <v>29</v>
      </c>
      <c r="AL2453">
        <v>50</v>
      </c>
      <c r="AM2453">
        <v>7</v>
      </c>
      <c r="AN2453">
        <v>91</v>
      </c>
      <c r="AO2453">
        <v>20</v>
      </c>
      <c r="AP2453">
        <v>11</v>
      </c>
      <c r="AQ2453">
        <v>6</v>
      </c>
      <c r="AR2453">
        <v>35</v>
      </c>
      <c r="AS2453">
        <v>19</v>
      </c>
      <c r="AT2453">
        <v>30</v>
      </c>
      <c r="AU2453">
        <v>38</v>
      </c>
      <c r="AV2453">
        <v>13</v>
      </c>
      <c r="AW2453">
        <v>13</v>
      </c>
      <c r="AX2453">
        <v>12</v>
      </c>
      <c r="AY2453">
        <v>325</v>
      </c>
      <c r="AZ2453">
        <v>64</v>
      </c>
      <c r="BA2453">
        <v>65</v>
      </c>
      <c r="BB2453">
        <v>63</v>
      </c>
      <c r="BC2453">
        <v>67</v>
      </c>
      <c r="BD2453">
        <v>66</v>
      </c>
      <c r="BE2453">
        <v>1009</v>
      </c>
      <c r="BF2453">
        <v>369</v>
      </c>
      <c r="BG2453">
        <v>1</v>
      </c>
      <c r="BH2453">
        <v>64</v>
      </c>
      <c r="BI2453">
        <v>65</v>
      </c>
      <c r="BJ2453">
        <v>63</v>
      </c>
      <c r="BK2453">
        <v>66</v>
      </c>
      <c r="BL2453">
        <v>44</v>
      </c>
    </row>
    <row r="2454" spans="1:64" ht="30" x14ac:dyDescent="0.25">
      <c r="A2454" t="s">
        <v>5370</v>
      </c>
      <c r="B2454">
        <v>23</v>
      </c>
      <c r="C2454">
        <v>66</v>
      </c>
      <c r="D2454">
        <v>74</v>
      </c>
      <c r="E2454" s="1" t="s">
        <v>4101</v>
      </c>
      <c r="F2454">
        <v>246704</v>
      </c>
      <c r="G2454" t="s">
        <v>2440</v>
      </c>
      <c r="H2454" t="s">
        <v>327</v>
      </c>
      <c r="I2454" t="s">
        <v>68</v>
      </c>
      <c r="J2454">
        <v>66</v>
      </c>
      <c r="K2454" t="s">
        <v>508</v>
      </c>
      <c r="L2454">
        <v>8</v>
      </c>
      <c r="M2454" t="s">
        <v>72</v>
      </c>
      <c r="N2454" t="s">
        <v>72</v>
      </c>
      <c r="O2454" t="s">
        <v>72</v>
      </c>
      <c r="P2454">
        <v>98</v>
      </c>
      <c r="Q2454">
        <v>14</v>
      </c>
      <c r="R2454">
        <v>9</v>
      </c>
      <c r="S2454">
        <v>32</v>
      </c>
      <c r="T2454">
        <v>36</v>
      </c>
      <c r="U2454">
        <v>7</v>
      </c>
      <c r="V2454">
        <v>90</v>
      </c>
      <c r="W2454">
        <v>15</v>
      </c>
      <c r="X2454">
        <v>13</v>
      </c>
      <c r="Y2454">
        <v>10</v>
      </c>
      <c r="Z2454">
        <v>34</v>
      </c>
      <c r="AA2454">
        <v>18</v>
      </c>
      <c r="AB2454">
        <v>192</v>
      </c>
      <c r="AC2454">
        <v>33</v>
      </c>
      <c r="AD2454">
        <v>33</v>
      </c>
      <c r="AE2454">
        <v>39</v>
      </c>
      <c r="AF2454">
        <v>55</v>
      </c>
      <c r="AG2454">
        <v>32</v>
      </c>
      <c r="AH2454">
        <v>234</v>
      </c>
      <c r="AI2454">
        <v>41</v>
      </c>
      <c r="AJ2454">
        <v>69</v>
      </c>
      <c r="AK2454">
        <v>44</v>
      </c>
      <c r="AL2454">
        <v>75</v>
      </c>
      <c r="AM2454">
        <v>5</v>
      </c>
      <c r="AN2454">
        <v>137</v>
      </c>
      <c r="AO2454">
        <v>43</v>
      </c>
      <c r="AP2454">
        <v>15</v>
      </c>
      <c r="AQ2454">
        <v>14</v>
      </c>
      <c r="AR2454">
        <v>48</v>
      </c>
      <c r="AS2454">
        <v>17</v>
      </c>
      <c r="AT2454">
        <v>45</v>
      </c>
      <c r="AU2454">
        <v>43</v>
      </c>
      <c r="AV2454">
        <v>16</v>
      </c>
      <c r="AW2454">
        <v>14</v>
      </c>
      <c r="AX2454">
        <v>13</v>
      </c>
      <c r="AY2454">
        <v>324</v>
      </c>
      <c r="AZ2454">
        <v>68</v>
      </c>
      <c r="BA2454">
        <v>68</v>
      </c>
      <c r="BB2454">
        <v>55</v>
      </c>
      <c r="BC2454">
        <v>67</v>
      </c>
      <c r="BD2454">
        <v>66</v>
      </c>
      <c r="BE2454">
        <v>1118</v>
      </c>
      <c r="BF2454">
        <v>357</v>
      </c>
      <c r="BG2454">
        <v>1</v>
      </c>
      <c r="BH2454">
        <v>68</v>
      </c>
      <c r="BI2454">
        <v>68</v>
      </c>
      <c r="BJ2454">
        <v>55</v>
      </c>
      <c r="BK2454">
        <v>66</v>
      </c>
      <c r="BL2454">
        <v>33</v>
      </c>
    </row>
    <row r="2455" spans="1:64" ht="45" x14ac:dyDescent="0.25">
      <c r="A2455" t="s">
        <v>5371</v>
      </c>
      <c r="B2455">
        <v>25</v>
      </c>
      <c r="C2455">
        <v>74</v>
      </c>
      <c r="D2455">
        <v>77</v>
      </c>
      <c r="E2455" s="1" t="s">
        <v>5372</v>
      </c>
      <c r="F2455">
        <v>246748</v>
      </c>
      <c r="G2455" t="s">
        <v>97</v>
      </c>
      <c r="H2455" t="s">
        <v>84</v>
      </c>
      <c r="I2455" t="s">
        <v>77</v>
      </c>
      <c r="J2455">
        <v>75</v>
      </c>
      <c r="K2455" t="s">
        <v>130</v>
      </c>
      <c r="L2455">
        <v>3</v>
      </c>
      <c r="M2455" t="s">
        <v>107</v>
      </c>
      <c r="N2455" t="s">
        <v>323</v>
      </c>
      <c r="O2455" t="s">
        <v>3838</v>
      </c>
      <c r="P2455">
        <v>304</v>
      </c>
      <c r="Q2455">
        <v>72</v>
      </c>
      <c r="R2455">
        <v>51</v>
      </c>
      <c r="S2455">
        <v>65</v>
      </c>
      <c r="T2455">
        <v>71</v>
      </c>
      <c r="U2455">
        <v>45</v>
      </c>
      <c r="V2455">
        <v>328</v>
      </c>
      <c r="W2455">
        <v>78</v>
      </c>
      <c r="X2455">
        <v>66</v>
      </c>
      <c r="Y2455">
        <v>41</v>
      </c>
      <c r="Z2455">
        <v>75</v>
      </c>
      <c r="AA2455">
        <v>68</v>
      </c>
      <c r="AB2455">
        <v>365</v>
      </c>
      <c r="AC2455">
        <v>78</v>
      </c>
      <c r="AD2455">
        <v>77</v>
      </c>
      <c r="AE2455">
        <v>67</v>
      </c>
      <c r="AF2455">
        <v>73</v>
      </c>
      <c r="AG2455">
        <v>70</v>
      </c>
      <c r="AH2455">
        <v>329</v>
      </c>
      <c r="AI2455">
        <v>55</v>
      </c>
      <c r="AJ2455">
        <v>75</v>
      </c>
      <c r="AK2455">
        <v>77</v>
      </c>
      <c r="AL2455">
        <v>62</v>
      </c>
      <c r="AM2455">
        <v>60</v>
      </c>
      <c r="AN2455">
        <v>322</v>
      </c>
      <c r="AO2455">
        <v>78</v>
      </c>
      <c r="AP2455">
        <v>72</v>
      </c>
      <c r="AQ2455">
        <v>70</v>
      </c>
      <c r="AR2455">
        <v>66</v>
      </c>
      <c r="AS2455">
        <v>36</v>
      </c>
      <c r="AT2455">
        <v>74</v>
      </c>
      <c r="AU2455">
        <v>216</v>
      </c>
      <c r="AV2455">
        <v>73</v>
      </c>
      <c r="AW2455">
        <v>72</v>
      </c>
      <c r="AX2455">
        <v>71</v>
      </c>
      <c r="AY2455">
        <v>59</v>
      </c>
      <c r="AZ2455">
        <v>10</v>
      </c>
      <c r="BA2455">
        <v>9</v>
      </c>
      <c r="BB2455">
        <v>10</v>
      </c>
      <c r="BC2455">
        <v>15</v>
      </c>
      <c r="BD2455">
        <v>15</v>
      </c>
      <c r="BE2455">
        <v>1923</v>
      </c>
      <c r="BF2455">
        <v>415</v>
      </c>
      <c r="BG2455">
        <v>1</v>
      </c>
      <c r="BH2455">
        <v>77</v>
      </c>
      <c r="BI2455">
        <v>54</v>
      </c>
      <c r="BJ2455">
        <v>69</v>
      </c>
      <c r="BK2455">
        <v>73</v>
      </c>
      <c r="BL2455">
        <v>72</v>
      </c>
    </row>
    <row r="2456" spans="1:64" ht="45" x14ac:dyDescent="0.25">
      <c r="A2456" t="s">
        <v>4463</v>
      </c>
      <c r="B2456">
        <v>22</v>
      </c>
      <c r="C2456">
        <v>68</v>
      </c>
      <c r="D2456">
        <v>79</v>
      </c>
      <c r="E2456" s="1" t="s">
        <v>1361</v>
      </c>
      <c r="F2456">
        <v>246871</v>
      </c>
      <c r="G2456" t="s">
        <v>124</v>
      </c>
      <c r="H2456" t="s">
        <v>483</v>
      </c>
      <c r="I2456" t="s">
        <v>68</v>
      </c>
      <c r="J2456">
        <v>70</v>
      </c>
      <c r="K2456" t="s">
        <v>195</v>
      </c>
      <c r="L2456">
        <v>11</v>
      </c>
      <c r="M2456" t="s">
        <v>1157</v>
      </c>
      <c r="N2456" t="s">
        <v>1015</v>
      </c>
      <c r="O2456" t="s">
        <v>72</v>
      </c>
      <c r="P2456">
        <v>284</v>
      </c>
      <c r="Q2456">
        <v>49</v>
      </c>
      <c r="R2456">
        <v>58</v>
      </c>
      <c r="S2456">
        <v>45</v>
      </c>
      <c r="T2456">
        <v>73</v>
      </c>
      <c r="U2456">
        <v>59</v>
      </c>
      <c r="V2456">
        <v>320</v>
      </c>
      <c r="W2456">
        <v>71</v>
      </c>
      <c r="X2456">
        <v>57</v>
      </c>
      <c r="Y2456">
        <v>49</v>
      </c>
      <c r="Z2456">
        <v>72</v>
      </c>
      <c r="AA2456">
        <v>71</v>
      </c>
      <c r="AB2456">
        <v>318</v>
      </c>
      <c r="AC2456">
        <v>65</v>
      </c>
      <c r="AD2456">
        <v>60</v>
      </c>
      <c r="AE2456">
        <v>64</v>
      </c>
      <c r="AF2456">
        <v>64</v>
      </c>
      <c r="AG2456">
        <v>65</v>
      </c>
      <c r="AH2456">
        <v>333</v>
      </c>
      <c r="AI2456">
        <v>71</v>
      </c>
      <c r="AJ2456">
        <v>60</v>
      </c>
      <c r="AK2456">
        <v>69</v>
      </c>
      <c r="AL2456">
        <v>66</v>
      </c>
      <c r="AM2456">
        <v>67</v>
      </c>
      <c r="AN2456">
        <v>319</v>
      </c>
      <c r="AO2456">
        <v>66</v>
      </c>
      <c r="AP2456">
        <v>66</v>
      </c>
      <c r="AQ2456">
        <v>59</v>
      </c>
      <c r="AR2456">
        <v>66</v>
      </c>
      <c r="AS2456">
        <v>62</v>
      </c>
      <c r="AT2456">
        <v>66</v>
      </c>
      <c r="AU2456">
        <v>187</v>
      </c>
      <c r="AV2456">
        <v>59</v>
      </c>
      <c r="AW2456">
        <v>65</v>
      </c>
      <c r="AX2456">
        <v>63</v>
      </c>
      <c r="AY2456">
        <v>45</v>
      </c>
      <c r="AZ2456">
        <v>7</v>
      </c>
      <c r="BA2456">
        <v>9</v>
      </c>
      <c r="BB2456">
        <v>14</v>
      </c>
      <c r="BC2456">
        <v>9</v>
      </c>
      <c r="BD2456">
        <v>6</v>
      </c>
      <c r="BE2456">
        <v>1806</v>
      </c>
      <c r="BF2456">
        <v>386</v>
      </c>
      <c r="BG2456">
        <v>1</v>
      </c>
      <c r="BH2456">
        <v>62</v>
      </c>
      <c r="BI2456">
        <v>63</v>
      </c>
      <c r="BJ2456">
        <v>65</v>
      </c>
      <c r="BK2456">
        <v>69</v>
      </c>
      <c r="BL2456">
        <v>61</v>
      </c>
    </row>
    <row r="2457" spans="1:64" ht="45" x14ac:dyDescent="0.25">
      <c r="A2457" t="s">
        <v>5373</v>
      </c>
      <c r="B2457">
        <v>23</v>
      </c>
      <c r="C2457">
        <v>72</v>
      </c>
      <c r="D2457">
        <v>80</v>
      </c>
      <c r="E2457" s="1" t="s">
        <v>4253</v>
      </c>
      <c r="F2457">
        <v>246877</v>
      </c>
      <c r="G2457" t="s">
        <v>97</v>
      </c>
      <c r="H2457" t="s">
        <v>98</v>
      </c>
      <c r="I2457" t="s">
        <v>68</v>
      </c>
      <c r="J2457">
        <v>74</v>
      </c>
      <c r="K2457" t="s">
        <v>69</v>
      </c>
      <c r="L2457">
        <v>8</v>
      </c>
      <c r="M2457" t="s">
        <v>107</v>
      </c>
      <c r="N2457" t="s">
        <v>696</v>
      </c>
      <c r="O2457" t="s">
        <v>72</v>
      </c>
      <c r="P2457">
        <v>331</v>
      </c>
      <c r="Q2457">
        <v>67</v>
      </c>
      <c r="R2457">
        <v>68</v>
      </c>
      <c r="S2457">
        <v>56</v>
      </c>
      <c r="T2457">
        <v>74</v>
      </c>
      <c r="U2457">
        <v>66</v>
      </c>
      <c r="V2457">
        <v>356</v>
      </c>
      <c r="W2457">
        <v>74</v>
      </c>
      <c r="X2457">
        <v>74</v>
      </c>
      <c r="Y2457">
        <v>65</v>
      </c>
      <c r="Z2457">
        <v>68</v>
      </c>
      <c r="AA2457">
        <v>75</v>
      </c>
      <c r="AB2457">
        <v>359</v>
      </c>
      <c r="AC2457">
        <v>72</v>
      </c>
      <c r="AD2457">
        <v>66</v>
      </c>
      <c r="AE2457">
        <v>73</v>
      </c>
      <c r="AF2457">
        <v>68</v>
      </c>
      <c r="AG2457">
        <v>80</v>
      </c>
      <c r="AH2457">
        <v>343</v>
      </c>
      <c r="AI2457">
        <v>74</v>
      </c>
      <c r="AJ2457">
        <v>67</v>
      </c>
      <c r="AK2457">
        <v>72</v>
      </c>
      <c r="AL2457">
        <v>59</v>
      </c>
      <c r="AM2457">
        <v>71</v>
      </c>
      <c r="AN2457">
        <v>327</v>
      </c>
      <c r="AO2457">
        <v>64</v>
      </c>
      <c r="AP2457">
        <v>51</v>
      </c>
      <c r="AQ2457">
        <v>74</v>
      </c>
      <c r="AR2457">
        <v>73</v>
      </c>
      <c r="AS2457">
        <v>65</v>
      </c>
      <c r="AT2457">
        <v>73</v>
      </c>
      <c r="AU2457">
        <v>149</v>
      </c>
      <c r="AV2457">
        <v>45</v>
      </c>
      <c r="AW2457">
        <v>54</v>
      </c>
      <c r="AX2457">
        <v>50</v>
      </c>
      <c r="AY2457">
        <v>59</v>
      </c>
      <c r="AZ2457">
        <v>12</v>
      </c>
      <c r="BA2457">
        <v>12</v>
      </c>
      <c r="BB2457">
        <v>14</v>
      </c>
      <c r="BC2457">
        <v>10</v>
      </c>
      <c r="BD2457">
        <v>11</v>
      </c>
      <c r="BE2457">
        <v>1924</v>
      </c>
      <c r="BF2457">
        <v>399</v>
      </c>
      <c r="BG2457">
        <v>1</v>
      </c>
      <c r="BH2457">
        <v>69</v>
      </c>
      <c r="BI2457">
        <v>70</v>
      </c>
      <c r="BJ2457">
        <v>71</v>
      </c>
      <c r="BK2457">
        <v>74</v>
      </c>
      <c r="BL2457">
        <v>51</v>
      </c>
    </row>
    <row r="2458" spans="1:64" ht="60" x14ac:dyDescent="0.25">
      <c r="A2458" t="s">
        <v>5374</v>
      </c>
      <c r="B2458">
        <v>22</v>
      </c>
      <c r="C2458">
        <v>75</v>
      </c>
      <c r="D2458">
        <v>80</v>
      </c>
      <c r="E2458" s="1" t="s">
        <v>4626</v>
      </c>
      <c r="F2458">
        <v>246919</v>
      </c>
      <c r="G2458" t="s">
        <v>359</v>
      </c>
      <c r="H2458" t="s">
        <v>377</v>
      </c>
      <c r="I2458" t="s">
        <v>68</v>
      </c>
      <c r="J2458">
        <v>77</v>
      </c>
      <c r="K2458" t="s">
        <v>106</v>
      </c>
      <c r="L2458">
        <v>5</v>
      </c>
      <c r="M2458" t="s">
        <v>567</v>
      </c>
      <c r="N2458" t="s">
        <v>1015</v>
      </c>
      <c r="O2458" t="s">
        <v>3070</v>
      </c>
      <c r="P2458">
        <v>358</v>
      </c>
      <c r="Q2458">
        <v>67</v>
      </c>
      <c r="R2458">
        <v>75</v>
      </c>
      <c r="S2458">
        <v>76</v>
      </c>
      <c r="T2458">
        <v>69</v>
      </c>
      <c r="U2458">
        <v>71</v>
      </c>
      <c r="V2458">
        <v>332</v>
      </c>
      <c r="W2458">
        <v>73</v>
      </c>
      <c r="X2458">
        <v>62</v>
      </c>
      <c r="Y2458">
        <v>60</v>
      </c>
      <c r="Z2458">
        <v>62</v>
      </c>
      <c r="AA2458">
        <v>75</v>
      </c>
      <c r="AB2458">
        <v>352</v>
      </c>
      <c r="AC2458">
        <v>74</v>
      </c>
      <c r="AD2458">
        <v>77</v>
      </c>
      <c r="AE2458">
        <v>68</v>
      </c>
      <c r="AF2458">
        <v>75</v>
      </c>
      <c r="AG2458">
        <v>58</v>
      </c>
      <c r="AH2458">
        <v>372</v>
      </c>
      <c r="AI2458">
        <v>72</v>
      </c>
      <c r="AJ2458">
        <v>82</v>
      </c>
      <c r="AK2458">
        <v>68</v>
      </c>
      <c r="AL2458">
        <v>83</v>
      </c>
      <c r="AM2458">
        <v>67</v>
      </c>
      <c r="AN2458">
        <v>302</v>
      </c>
      <c r="AO2458">
        <v>73</v>
      </c>
      <c r="AP2458">
        <v>17</v>
      </c>
      <c r="AQ2458">
        <v>79</v>
      </c>
      <c r="AR2458">
        <v>64</v>
      </c>
      <c r="AS2458">
        <v>69</v>
      </c>
      <c r="AT2458">
        <v>70</v>
      </c>
      <c r="AU2458">
        <v>60</v>
      </c>
      <c r="AV2458">
        <v>21</v>
      </c>
      <c r="AW2458">
        <v>20</v>
      </c>
      <c r="AX2458">
        <v>19</v>
      </c>
      <c r="AY2458">
        <v>58</v>
      </c>
      <c r="AZ2458">
        <v>10</v>
      </c>
      <c r="BA2458">
        <v>15</v>
      </c>
      <c r="BB2458">
        <v>12</v>
      </c>
      <c r="BC2458">
        <v>8</v>
      </c>
      <c r="BD2458">
        <v>13</v>
      </c>
      <c r="BE2458">
        <v>1834</v>
      </c>
      <c r="BF2458">
        <v>389</v>
      </c>
      <c r="BG2458">
        <v>1</v>
      </c>
      <c r="BH2458">
        <v>76</v>
      </c>
      <c r="BI2458">
        <v>73</v>
      </c>
      <c r="BJ2458">
        <v>66</v>
      </c>
      <c r="BK2458">
        <v>72</v>
      </c>
      <c r="BL2458">
        <v>25</v>
      </c>
    </row>
    <row r="2459" spans="1:64" ht="45" x14ac:dyDescent="0.25">
      <c r="A2459" t="s">
        <v>5375</v>
      </c>
      <c r="B2459">
        <v>25</v>
      </c>
      <c r="C2459">
        <v>72</v>
      </c>
      <c r="D2459">
        <v>74</v>
      </c>
      <c r="E2459" s="1" t="s">
        <v>2057</v>
      </c>
      <c r="F2459">
        <v>246947</v>
      </c>
      <c r="G2459" t="s">
        <v>66</v>
      </c>
      <c r="H2459" t="s">
        <v>84</v>
      </c>
      <c r="I2459" t="s">
        <v>68</v>
      </c>
      <c r="J2459">
        <v>73</v>
      </c>
      <c r="K2459" t="s">
        <v>229</v>
      </c>
      <c r="L2459">
        <v>2</v>
      </c>
      <c r="M2459" t="s">
        <v>1157</v>
      </c>
      <c r="N2459" t="s">
        <v>285</v>
      </c>
      <c r="O2459" t="s">
        <v>2397</v>
      </c>
      <c r="P2459">
        <v>293</v>
      </c>
      <c r="Q2459">
        <v>59</v>
      </c>
      <c r="R2459">
        <v>54</v>
      </c>
      <c r="S2459">
        <v>62</v>
      </c>
      <c r="T2459">
        <v>76</v>
      </c>
      <c r="U2459">
        <v>42</v>
      </c>
      <c r="V2459">
        <v>300</v>
      </c>
      <c r="W2459">
        <v>68</v>
      </c>
      <c r="X2459">
        <v>43</v>
      </c>
      <c r="Y2459">
        <v>39</v>
      </c>
      <c r="Z2459">
        <v>75</v>
      </c>
      <c r="AA2459">
        <v>75</v>
      </c>
      <c r="AB2459">
        <v>312</v>
      </c>
      <c r="AC2459">
        <v>54</v>
      </c>
      <c r="AD2459">
        <v>57</v>
      </c>
      <c r="AE2459">
        <v>69</v>
      </c>
      <c r="AF2459">
        <v>70</v>
      </c>
      <c r="AG2459">
        <v>62</v>
      </c>
      <c r="AH2459">
        <v>309</v>
      </c>
      <c r="AI2459">
        <v>65</v>
      </c>
      <c r="AJ2459">
        <v>64</v>
      </c>
      <c r="AK2459">
        <v>59</v>
      </c>
      <c r="AL2459">
        <v>63</v>
      </c>
      <c r="AM2459">
        <v>58</v>
      </c>
      <c r="AN2459">
        <v>314</v>
      </c>
      <c r="AO2459">
        <v>66</v>
      </c>
      <c r="AP2459">
        <v>71</v>
      </c>
      <c r="AQ2459">
        <v>57</v>
      </c>
      <c r="AR2459">
        <v>71</v>
      </c>
      <c r="AS2459">
        <v>49</v>
      </c>
      <c r="AT2459">
        <v>63</v>
      </c>
      <c r="AU2459">
        <v>215</v>
      </c>
      <c r="AV2459">
        <v>72</v>
      </c>
      <c r="AW2459">
        <v>73</v>
      </c>
      <c r="AX2459">
        <v>70</v>
      </c>
      <c r="AY2459">
        <v>55</v>
      </c>
      <c r="AZ2459">
        <v>10</v>
      </c>
      <c r="BA2459">
        <v>15</v>
      </c>
      <c r="BB2459">
        <v>13</v>
      </c>
      <c r="BC2459">
        <v>8</v>
      </c>
      <c r="BD2459">
        <v>9</v>
      </c>
      <c r="BE2459">
        <v>1798</v>
      </c>
      <c r="BF2459">
        <v>384</v>
      </c>
      <c r="BG2459">
        <v>1</v>
      </c>
      <c r="BH2459">
        <v>56</v>
      </c>
      <c r="BI2459">
        <v>56</v>
      </c>
      <c r="BJ2459">
        <v>68</v>
      </c>
      <c r="BK2459">
        <v>70</v>
      </c>
      <c r="BL2459">
        <v>71</v>
      </c>
    </row>
    <row r="2460" spans="1:64" ht="45" x14ac:dyDescent="0.25">
      <c r="A2460" t="s">
        <v>5376</v>
      </c>
      <c r="B2460">
        <v>22</v>
      </c>
      <c r="C2460" t="s">
        <v>201</v>
      </c>
      <c r="D2460" t="s">
        <v>193</v>
      </c>
      <c r="E2460" s="1" t="s">
        <v>5377</v>
      </c>
      <c r="F2460">
        <v>247050</v>
      </c>
      <c r="G2460" t="s">
        <v>97</v>
      </c>
      <c r="H2460" t="s">
        <v>321</v>
      </c>
      <c r="I2460" t="s">
        <v>68</v>
      </c>
      <c r="J2460">
        <v>78</v>
      </c>
      <c r="K2460" t="s">
        <v>69</v>
      </c>
      <c r="L2460">
        <v>4</v>
      </c>
      <c r="M2460" t="s">
        <v>1300</v>
      </c>
      <c r="N2460" t="s">
        <v>185</v>
      </c>
      <c r="O2460" t="s">
        <v>1005</v>
      </c>
      <c r="P2460">
        <v>350</v>
      </c>
      <c r="Q2460">
        <v>73</v>
      </c>
      <c r="R2460" t="s">
        <v>1148</v>
      </c>
      <c r="S2460">
        <v>57</v>
      </c>
      <c r="T2460">
        <v>78</v>
      </c>
      <c r="U2460" t="s">
        <v>607</v>
      </c>
      <c r="V2460">
        <v>342</v>
      </c>
      <c r="W2460">
        <v>77</v>
      </c>
      <c r="X2460">
        <v>62</v>
      </c>
      <c r="Y2460">
        <v>55</v>
      </c>
      <c r="Z2460">
        <v>73</v>
      </c>
      <c r="AA2460">
        <v>75</v>
      </c>
      <c r="AB2460">
        <v>369</v>
      </c>
      <c r="AC2460">
        <v>72</v>
      </c>
      <c r="AD2460" t="s">
        <v>963</v>
      </c>
      <c r="AE2460">
        <v>75</v>
      </c>
      <c r="AF2460" t="s">
        <v>201</v>
      </c>
      <c r="AG2460">
        <v>76</v>
      </c>
      <c r="AH2460">
        <v>325</v>
      </c>
      <c r="AI2460" t="s">
        <v>198</v>
      </c>
      <c r="AJ2460">
        <v>64</v>
      </c>
      <c r="AK2460" t="s">
        <v>160</v>
      </c>
      <c r="AL2460">
        <v>54</v>
      </c>
      <c r="AM2460" t="s">
        <v>1965</v>
      </c>
      <c r="AN2460">
        <v>308</v>
      </c>
      <c r="AO2460">
        <v>62</v>
      </c>
      <c r="AP2460">
        <v>32</v>
      </c>
      <c r="AQ2460" t="s">
        <v>199</v>
      </c>
      <c r="AR2460">
        <v>76</v>
      </c>
      <c r="AS2460" t="s">
        <v>1436</v>
      </c>
      <c r="AT2460" t="s">
        <v>200</v>
      </c>
      <c r="AU2460">
        <v>120</v>
      </c>
      <c r="AV2460">
        <v>35</v>
      </c>
      <c r="AW2460">
        <v>40</v>
      </c>
      <c r="AX2460">
        <v>45</v>
      </c>
      <c r="AY2460">
        <v>55</v>
      </c>
      <c r="AZ2460">
        <v>12</v>
      </c>
      <c r="BA2460">
        <v>11</v>
      </c>
      <c r="BB2460">
        <v>8</v>
      </c>
      <c r="BC2460">
        <v>12</v>
      </c>
      <c r="BD2460">
        <v>12</v>
      </c>
      <c r="BE2460">
        <v>1869</v>
      </c>
      <c r="BF2460">
        <v>391</v>
      </c>
      <c r="BG2460">
        <v>1</v>
      </c>
      <c r="BH2460">
        <v>71</v>
      </c>
      <c r="BI2460">
        <v>71</v>
      </c>
      <c r="BJ2460">
        <v>74</v>
      </c>
      <c r="BK2460">
        <v>76</v>
      </c>
      <c r="BL2460">
        <v>39</v>
      </c>
    </row>
    <row r="2461" spans="1:64" ht="30" x14ac:dyDescent="0.25">
      <c r="A2461" t="s">
        <v>5378</v>
      </c>
      <c r="B2461">
        <v>22</v>
      </c>
      <c r="C2461">
        <v>67</v>
      </c>
      <c r="D2461">
        <v>73</v>
      </c>
      <c r="E2461" s="1" t="s">
        <v>656</v>
      </c>
      <c r="F2461">
        <v>247106</v>
      </c>
      <c r="G2461" t="s">
        <v>320</v>
      </c>
      <c r="H2461" t="s">
        <v>76</v>
      </c>
      <c r="I2461" t="s">
        <v>77</v>
      </c>
      <c r="J2461">
        <v>70</v>
      </c>
      <c r="K2461" t="s">
        <v>294</v>
      </c>
      <c r="L2461">
        <v>6</v>
      </c>
      <c r="M2461" t="s">
        <v>2121</v>
      </c>
      <c r="N2461" t="s">
        <v>807</v>
      </c>
      <c r="O2461" t="s">
        <v>597</v>
      </c>
      <c r="P2461">
        <v>295</v>
      </c>
      <c r="Q2461">
        <v>67</v>
      </c>
      <c r="R2461">
        <v>57</v>
      </c>
      <c r="S2461">
        <v>53</v>
      </c>
      <c r="T2461">
        <v>64</v>
      </c>
      <c r="U2461">
        <v>54</v>
      </c>
      <c r="V2461">
        <v>329</v>
      </c>
      <c r="W2461">
        <v>74</v>
      </c>
      <c r="X2461">
        <v>70</v>
      </c>
      <c r="Y2461">
        <v>59</v>
      </c>
      <c r="Z2461">
        <v>60</v>
      </c>
      <c r="AA2461">
        <v>66</v>
      </c>
      <c r="AB2461">
        <v>404</v>
      </c>
      <c r="AC2461">
        <v>85</v>
      </c>
      <c r="AD2461">
        <v>87</v>
      </c>
      <c r="AE2461">
        <v>87</v>
      </c>
      <c r="AF2461">
        <v>64</v>
      </c>
      <c r="AG2461">
        <v>81</v>
      </c>
      <c r="AH2461">
        <v>331</v>
      </c>
      <c r="AI2461">
        <v>71</v>
      </c>
      <c r="AJ2461">
        <v>69</v>
      </c>
      <c r="AK2461">
        <v>72</v>
      </c>
      <c r="AL2461">
        <v>57</v>
      </c>
      <c r="AM2461">
        <v>62</v>
      </c>
      <c r="AN2461">
        <v>310</v>
      </c>
      <c r="AO2461">
        <v>74</v>
      </c>
      <c r="AP2461">
        <v>59</v>
      </c>
      <c r="AQ2461">
        <v>62</v>
      </c>
      <c r="AR2461">
        <v>58</v>
      </c>
      <c r="AS2461">
        <v>57</v>
      </c>
      <c r="AT2461">
        <v>63</v>
      </c>
      <c r="AU2461">
        <v>178</v>
      </c>
      <c r="AV2461">
        <v>53</v>
      </c>
      <c r="AW2461">
        <v>62</v>
      </c>
      <c r="AX2461">
        <v>63</v>
      </c>
      <c r="AY2461">
        <v>48</v>
      </c>
      <c r="AZ2461">
        <v>13</v>
      </c>
      <c r="BA2461">
        <v>9</v>
      </c>
      <c r="BB2461">
        <v>10</v>
      </c>
      <c r="BC2461">
        <v>11</v>
      </c>
      <c r="BD2461">
        <v>5</v>
      </c>
      <c r="BE2461">
        <v>1895</v>
      </c>
      <c r="BF2461">
        <v>405</v>
      </c>
      <c r="BG2461">
        <v>1</v>
      </c>
      <c r="BH2461">
        <v>86</v>
      </c>
      <c r="BI2461">
        <v>61</v>
      </c>
      <c r="BJ2461">
        <v>63</v>
      </c>
      <c r="BK2461">
        <v>72</v>
      </c>
      <c r="BL2461">
        <v>58</v>
      </c>
    </row>
    <row r="2462" spans="1:64" ht="45" x14ac:dyDescent="0.25">
      <c r="A2462" t="s">
        <v>5379</v>
      </c>
      <c r="B2462">
        <v>25</v>
      </c>
      <c r="C2462">
        <v>72</v>
      </c>
      <c r="D2462">
        <v>76</v>
      </c>
      <c r="E2462" s="1" t="s">
        <v>5380</v>
      </c>
      <c r="F2462">
        <v>236624</v>
      </c>
      <c r="G2462" t="s">
        <v>155</v>
      </c>
      <c r="H2462" t="s">
        <v>119</v>
      </c>
      <c r="I2462" t="s">
        <v>68</v>
      </c>
      <c r="J2462">
        <v>74</v>
      </c>
      <c r="K2462" t="s">
        <v>69</v>
      </c>
      <c r="L2462">
        <v>4</v>
      </c>
      <c r="M2462" t="s">
        <v>190</v>
      </c>
      <c r="N2462" t="s">
        <v>114</v>
      </c>
      <c r="O2462" t="s">
        <v>72</v>
      </c>
      <c r="P2462">
        <v>318</v>
      </c>
      <c r="Q2462">
        <v>63</v>
      </c>
      <c r="R2462">
        <v>67</v>
      </c>
      <c r="S2462">
        <v>60</v>
      </c>
      <c r="T2462">
        <v>71</v>
      </c>
      <c r="U2462">
        <v>57</v>
      </c>
      <c r="V2462">
        <v>349</v>
      </c>
      <c r="W2462">
        <v>80</v>
      </c>
      <c r="X2462">
        <v>65</v>
      </c>
      <c r="Y2462">
        <v>60</v>
      </c>
      <c r="Z2462">
        <v>67</v>
      </c>
      <c r="AA2462">
        <v>77</v>
      </c>
      <c r="AB2462">
        <v>352</v>
      </c>
      <c r="AC2462">
        <v>72</v>
      </c>
      <c r="AD2462">
        <v>69</v>
      </c>
      <c r="AE2462">
        <v>76</v>
      </c>
      <c r="AF2462">
        <v>68</v>
      </c>
      <c r="AG2462">
        <v>67</v>
      </c>
      <c r="AH2462">
        <v>354</v>
      </c>
      <c r="AI2462">
        <v>77</v>
      </c>
      <c r="AJ2462">
        <v>73</v>
      </c>
      <c r="AK2462">
        <v>67</v>
      </c>
      <c r="AL2462">
        <v>68</v>
      </c>
      <c r="AM2462">
        <v>69</v>
      </c>
      <c r="AN2462">
        <v>304</v>
      </c>
      <c r="AO2462">
        <v>60</v>
      </c>
      <c r="AP2462">
        <v>53</v>
      </c>
      <c r="AQ2462">
        <v>68</v>
      </c>
      <c r="AR2462">
        <v>67</v>
      </c>
      <c r="AS2462">
        <v>56</v>
      </c>
      <c r="AT2462">
        <v>64</v>
      </c>
      <c r="AU2462">
        <v>163</v>
      </c>
      <c r="AV2462">
        <v>47</v>
      </c>
      <c r="AW2462">
        <v>57</v>
      </c>
      <c r="AX2462">
        <v>59</v>
      </c>
      <c r="AY2462">
        <v>53</v>
      </c>
      <c r="AZ2462">
        <v>7</v>
      </c>
      <c r="BA2462">
        <v>12</v>
      </c>
      <c r="BB2462">
        <v>13</v>
      </c>
      <c r="BC2462">
        <v>8</v>
      </c>
      <c r="BD2462">
        <v>13</v>
      </c>
      <c r="BE2462">
        <v>1893</v>
      </c>
      <c r="BF2462">
        <v>402</v>
      </c>
      <c r="BG2462">
        <v>1</v>
      </c>
      <c r="BH2462">
        <v>70</v>
      </c>
      <c r="BI2462">
        <v>68</v>
      </c>
      <c r="BJ2462">
        <v>67</v>
      </c>
      <c r="BK2462">
        <v>77</v>
      </c>
      <c r="BL2462">
        <v>54</v>
      </c>
    </row>
    <row r="2463" spans="1:64" ht="30" x14ac:dyDescent="0.25">
      <c r="A2463" t="s">
        <v>5381</v>
      </c>
      <c r="B2463">
        <v>26</v>
      </c>
      <c r="C2463">
        <v>80</v>
      </c>
      <c r="D2463">
        <v>80</v>
      </c>
      <c r="E2463" s="1" t="s">
        <v>5382</v>
      </c>
      <c r="F2463">
        <v>236786</v>
      </c>
      <c r="G2463" t="s">
        <v>289</v>
      </c>
      <c r="H2463" t="s">
        <v>253</v>
      </c>
      <c r="I2463" t="s">
        <v>68</v>
      </c>
      <c r="J2463">
        <v>80</v>
      </c>
      <c r="K2463" t="s">
        <v>294</v>
      </c>
      <c r="L2463">
        <v>0</v>
      </c>
      <c r="M2463" t="s">
        <v>328</v>
      </c>
      <c r="N2463" t="s">
        <v>1570</v>
      </c>
      <c r="O2463" t="s">
        <v>1705</v>
      </c>
      <c r="P2463">
        <v>389</v>
      </c>
      <c r="Q2463">
        <v>73</v>
      </c>
      <c r="R2463">
        <v>84</v>
      </c>
      <c r="S2463">
        <v>75</v>
      </c>
      <c r="T2463">
        <v>78</v>
      </c>
      <c r="U2463">
        <v>79</v>
      </c>
      <c r="V2463">
        <v>369</v>
      </c>
      <c r="W2463">
        <v>80</v>
      </c>
      <c r="X2463">
        <v>77</v>
      </c>
      <c r="Y2463">
        <v>58</v>
      </c>
      <c r="Z2463">
        <v>72</v>
      </c>
      <c r="AA2463">
        <v>82</v>
      </c>
      <c r="AB2463">
        <v>383</v>
      </c>
      <c r="AC2463">
        <v>81</v>
      </c>
      <c r="AD2463">
        <v>83</v>
      </c>
      <c r="AE2463">
        <v>72</v>
      </c>
      <c r="AF2463">
        <v>76</v>
      </c>
      <c r="AG2463">
        <v>71</v>
      </c>
      <c r="AH2463">
        <v>395</v>
      </c>
      <c r="AI2463">
        <v>79</v>
      </c>
      <c r="AJ2463">
        <v>86</v>
      </c>
      <c r="AK2463">
        <v>75</v>
      </c>
      <c r="AL2463">
        <v>75</v>
      </c>
      <c r="AM2463">
        <v>80</v>
      </c>
      <c r="AN2463">
        <v>315</v>
      </c>
      <c r="AO2463">
        <v>57</v>
      </c>
      <c r="AP2463">
        <v>27</v>
      </c>
      <c r="AQ2463">
        <v>81</v>
      </c>
      <c r="AR2463">
        <v>77</v>
      </c>
      <c r="AS2463">
        <v>73</v>
      </c>
      <c r="AT2463">
        <v>79</v>
      </c>
      <c r="AU2463">
        <v>99</v>
      </c>
      <c r="AV2463">
        <v>34</v>
      </c>
      <c r="AW2463">
        <v>31</v>
      </c>
      <c r="AX2463">
        <v>34</v>
      </c>
      <c r="AY2463">
        <v>43</v>
      </c>
      <c r="AZ2463">
        <v>12</v>
      </c>
      <c r="BA2463">
        <v>5</v>
      </c>
      <c r="BB2463">
        <v>13</v>
      </c>
      <c r="BC2463">
        <v>5</v>
      </c>
      <c r="BD2463">
        <v>8</v>
      </c>
      <c r="BE2463">
        <v>1993</v>
      </c>
      <c r="BF2463">
        <v>425</v>
      </c>
      <c r="BG2463">
        <v>2</v>
      </c>
      <c r="BH2463">
        <v>82</v>
      </c>
      <c r="BI2463">
        <v>81</v>
      </c>
      <c r="BJ2463">
        <v>75</v>
      </c>
      <c r="BK2463">
        <v>79</v>
      </c>
      <c r="BL2463">
        <v>36</v>
      </c>
    </row>
    <row r="2464" spans="1:64" ht="30" x14ac:dyDescent="0.25">
      <c r="A2464" t="s">
        <v>5383</v>
      </c>
      <c r="B2464">
        <v>26</v>
      </c>
      <c r="C2464">
        <v>64</v>
      </c>
      <c r="D2464">
        <v>65</v>
      </c>
      <c r="E2464" s="1" t="s">
        <v>5384</v>
      </c>
      <c r="F2464">
        <v>236799</v>
      </c>
      <c r="G2464" t="s">
        <v>112</v>
      </c>
      <c r="H2464" t="s">
        <v>105</v>
      </c>
      <c r="I2464" t="s">
        <v>68</v>
      </c>
      <c r="J2464">
        <v>65</v>
      </c>
      <c r="K2464" t="s">
        <v>195</v>
      </c>
      <c r="L2464">
        <v>1</v>
      </c>
      <c r="M2464" t="s">
        <v>2359</v>
      </c>
      <c r="N2464" t="s">
        <v>338</v>
      </c>
      <c r="O2464" t="s">
        <v>1971</v>
      </c>
      <c r="P2464">
        <v>287</v>
      </c>
      <c r="Q2464">
        <v>57</v>
      </c>
      <c r="R2464">
        <v>43</v>
      </c>
      <c r="S2464">
        <v>58</v>
      </c>
      <c r="T2464">
        <v>70</v>
      </c>
      <c r="U2464">
        <v>59</v>
      </c>
      <c r="V2464">
        <v>297</v>
      </c>
      <c r="W2464">
        <v>64</v>
      </c>
      <c r="X2464">
        <v>58</v>
      </c>
      <c r="Y2464">
        <v>39</v>
      </c>
      <c r="Z2464">
        <v>66</v>
      </c>
      <c r="AA2464">
        <v>70</v>
      </c>
      <c r="AB2464">
        <v>297</v>
      </c>
      <c r="AC2464">
        <v>66</v>
      </c>
      <c r="AD2464">
        <v>62</v>
      </c>
      <c r="AE2464">
        <v>64</v>
      </c>
      <c r="AF2464">
        <v>56</v>
      </c>
      <c r="AG2464">
        <v>49</v>
      </c>
      <c r="AH2464">
        <v>300</v>
      </c>
      <c r="AI2464">
        <v>70</v>
      </c>
      <c r="AJ2464">
        <v>48</v>
      </c>
      <c r="AK2464">
        <v>67</v>
      </c>
      <c r="AL2464">
        <v>60</v>
      </c>
      <c r="AM2464">
        <v>55</v>
      </c>
      <c r="AN2464">
        <v>288</v>
      </c>
      <c r="AO2464">
        <v>45</v>
      </c>
      <c r="AP2464">
        <v>49</v>
      </c>
      <c r="AQ2464">
        <v>59</v>
      </c>
      <c r="AR2464">
        <v>65</v>
      </c>
      <c r="AS2464">
        <v>70</v>
      </c>
      <c r="AT2464">
        <v>58</v>
      </c>
      <c r="AU2464">
        <v>160</v>
      </c>
      <c r="AV2464">
        <v>57</v>
      </c>
      <c r="AW2464">
        <v>55</v>
      </c>
      <c r="AX2464">
        <v>48</v>
      </c>
      <c r="AY2464">
        <v>56</v>
      </c>
      <c r="AZ2464">
        <v>12</v>
      </c>
      <c r="BA2464">
        <v>13</v>
      </c>
      <c r="BB2464">
        <v>14</v>
      </c>
      <c r="BC2464">
        <v>5</v>
      </c>
      <c r="BD2464">
        <v>12</v>
      </c>
      <c r="BE2464">
        <v>1685</v>
      </c>
      <c r="BF2464">
        <v>359</v>
      </c>
      <c r="BG2464">
        <v>1</v>
      </c>
      <c r="BH2464">
        <v>64</v>
      </c>
      <c r="BI2464">
        <v>54</v>
      </c>
      <c r="BJ2464">
        <v>64</v>
      </c>
      <c r="BK2464">
        <v>65</v>
      </c>
      <c r="BL2464">
        <v>54</v>
      </c>
    </row>
    <row r="2465" spans="1:64" ht="30" x14ac:dyDescent="0.25">
      <c r="A2465" t="s">
        <v>5385</v>
      </c>
      <c r="B2465">
        <v>23</v>
      </c>
      <c r="C2465">
        <v>75</v>
      </c>
      <c r="D2465">
        <v>80</v>
      </c>
      <c r="E2465" s="1" t="s">
        <v>5386</v>
      </c>
      <c r="F2465">
        <v>236830</v>
      </c>
      <c r="G2465" t="s">
        <v>66</v>
      </c>
      <c r="H2465" t="s">
        <v>139</v>
      </c>
      <c r="I2465" t="s">
        <v>77</v>
      </c>
      <c r="J2465">
        <v>77</v>
      </c>
      <c r="K2465" t="s">
        <v>195</v>
      </c>
      <c r="L2465">
        <v>5</v>
      </c>
      <c r="M2465" t="s">
        <v>567</v>
      </c>
      <c r="N2465" t="s">
        <v>1292</v>
      </c>
      <c r="O2465" t="s">
        <v>1277</v>
      </c>
      <c r="P2465">
        <v>306</v>
      </c>
      <c r="Q2465">
        <v>62</v>
      </c>
      <c r="R2465">
        <v>57</v>
      </c>
      <c r="S2465">
        <v>54</v>
      </c>
      <c r="T2465">
        <v>78</v>
      </c>
      <c r="U2465">
        <v>55</v>
      </c>
      <c r="V2465">
        <v>371</v>
      </c>
      <c r="W2465">
        <v>81</v>
      </c>
      <c r="X2465">
        <v>69</v>
      </c>
      <c r="Y2465">
        <v>68</v>
      </c>
      <c r="Z2465">
        <v>75</v>
      </c>
      <c r="AA2465">
        <v>78</v>
      </c>
      <c r="AB2465">
        <v>347</v>
      </c>
      <c r="AC2465">
        <v>64</v>
      </c>
      <c r="AD2465">
        <v>67</v>
      </c>
      <c r="AE2465">
        <v>72</v>
      </c>
      <c r="AF2465">
        <v>71</v>
      </c>
      <c r="AG2465">
        <v>73</v>
      </c>
      <c r="AH2465">
        <v>369</v>
      </c>
      <c r="AI2465">
        <v>73</v>
      </c>
      <c r="AJ2465">
        <v>71</v>
      </c>
      <c r="AK2465">
        <v>78</v>
      </c>
      <c r="AL2465">
        <v>80</v>
      </c>
      <c r="AM2465">
        <v>67</v>
      </c>
      <c r="AN2465">
        <v>359</v>
      </c>
      <c r="AO2465">
        <v>77</v>
      </c>
      <c r="AP2465">
        <v>72</v>
      </c>
      <c r="AQ2465">
        <v>74</v>
      </c>
      <c r="AR2465">
        <v>74</v>
      </c>
      <c r="AS2465">
        <v>62</v>
      </c>
      <c r="AT2465">
        <v>74</v>
      </c>
      <c r="AU2465">
        <v>206</v>
      </c>
      <c r="AV2465">
        <v>72</v>
      </c>
      <c r="AW2465">
        <v>70</v>
      </c>
      <c r="AX2465">
        <v>64</v>
      </c>
      <c r="AY2465">
        <v>55</v>
      </c>
      <c r="AZ2465">
        <v>13</v>
      </c>
      <c r="BA2465">
        <v>9</v>
      </c>
      <c r="BB2465">
        <v>10</v>
      </c>
      <c r="BC2465">
        <v>12</v>
      </c>
      <c r="BD2465">
        <v>11</v>
      </c>
      <c r="BE2465">
        <v>2013</v>
      </c>
      <c r="BF2465">
        <v>427</v>
      </c>
      <c r="BG2465">
        <v>1</v>
      </c>
      <c r="BH2465">
        <v>66</v>
      </c>
      <c r="BI2465">
        <v>63</v>
      </c>
      <c r="BJ2465">
        <v>73</v>
      </c>
      <c r="BK2465">
        <v>78</v>
      </c>
      <c r="BL2465">
        <v>69</v>
      </c>
    </row>
    <row r="2466" spans="1:64" ht="45" x14ac:dyDescent="0.25">
      <c r="A2466" t="s">
        <v>5387</v>
      </c>
      <c r="B2466">
        <v>27</v>
      </c>
      <c r="C2466">
        <v>68</v>
      </c>
      <c r="D2466">
        <v>68</v>
      </c>
      <c r="E2466" s="1" t="s">
        <v>5388</v>
      </c>
      <c r="F2466">
        <v>236831</v>
      </c>
      <c r="G2466" t="s">
        <v>1670</v>
      </c>
      <c r="H2466" t="s">
        <v>213</v>
      </c>
      <c r="I2466" t="s">
        <v>77</v>
      </c>
      <c r="J2466">
        <v>68</v>
      </c>
      <c r="K2466" t="s">
        <v>106</v>
      </c>
      <c r="L2466">
        <v>0</v>
      </c>
      <c r="M2466" t="s">
        <v>1456</v>
      </c>
      <c r="N2466" t="s">
        <v>196</v>
      </c>
      <c r="O2466" t="s">
        <v>94</v>
      </c>
      <c r="P2466">
        <v>321</v>
      </c>
      <c r="Q2466">
        <v>59</v>
      </c>
      <c r="R2466">
        <v>68</v>
      </c>
      <c r="S2466">
        <v>69</v>
      </c>
      <c r="T2466">
        <v>61</v>
      </c>
      <c r="U2466">
        <v>64</v>
      </c>
      <c r="V2466">
        <v>255</v>
      </c>
      <c r="W2466">
        <v>70</v>
      </c>
      <c r="X2466">
        <v>43</v>
      </c>
      <c r="Y2466">
        <v>31</v>
      </c>
      <c r="Z2466">
        <v>38</v>
      </c>
      <c r="AA2466">
        <v>73</v>
      </c>
      <c r="AB2466">
        <v>291</v>
      </c>
      <c r="AC2466">
        <v>67</v>
      </c>
      <c r="AD2466">
        <v>73</v>
      </c>
      <c r="AE2466">
        <v>53</v>
      </c>
      <c r="AF2466">
        <v>64</v>
      </c>
      <c r="AG2466">
        <v>34</v>
      </c>
      <c r="AH2466">
        <v>314</v>
      </c>
      <c r="AI2466">
        <v>66</v>
      </c>
      <c r="AJ2466">
        <v>79</v>
      </c>
      <c r="AK2466">
        <v>34</v>
      </c>
      <c r="AL2466">
        <v>79</v>
      </c>
      <c r="AM2466">
        <v>56</v>
      </c>
      <c r="AN2466">
        <v>256</v>
      </c>
      <c r="AO2466">
        <v>55</v>
      </c>
      <c r="AP2466">
        <v>19</v>
      </c>
      <c r="AQ2466">
        <v>67</v>
      </c>
      <c r="AR2466">
        <v>60</v>
      </c>
      <c r="AS2466">
        <v>55</v>
      </c>
      <c r="AT2466">
        <v>69</v>
      </c>
      <c r="AU2466">
        <v>75</v>
      </c>
      <c r="AV2466">
        <v>25</v>
      </c>
      <c r="AW2466">
        <v>28</v>
      </c>
      <c r="AX2466">
        <v>22</v>
      </c>
      <c r="AY2466">
        <v>55</v>
      </c>
      <c r="AZ2466">
        <v>12</v>
      </c>
      <c r="BA2466">
        <v>9</v>
      </c>
      <c r="BB2466">
        <v>14</v>
      </c>
      <c r="BC2466">
        <v>11</v>
      </c>
      <c r="BD2466">
        <v>9</v>
      </c>
      <c r="BE2466">
        <v>1567</v>
      </c>
      <c r="BF2466">
        <v>348</v>
      </c>
      <c r="BG2466">
        <v>1</v>
      </c>
      <c r="BH2466">
        <v>70</v>
      </c>
      <c r="BI2466">
        <v>64</v>
      </c>
      <c r="BJ2466">
        <v>55</v>
      </c>
      <c r="BK2466">
        <v>67</v>
      </c>
      <c r="BL2466">
        <v>29</v>
      </c>
    </row>
    <row r="2467" spans="1:64" ht="45" x14ac:dyDescent="0.25">
      <c r="A2467" t="s">
        <v>5389</v>
      </c>
      <c r="B2467">
        <v>24</v>
      </c>
      <c r="C2467">
        <v>71</v>
      </c>
      <c r="D2467" t="s">
        <v>2106</v>
      </c>
      <c r="E2467" s="1" t="s">
        <v>5390</v>
      </c>
      <c r="F2467">
        <v>236935</v>
      </c>
      <c r="G2467" t="s">
        <v>112</v>
      </c>
      <c r="H2467" t="s">
        <v>147</v>
      </c>
      <c r="I2467" t="s">
        <v>77</v>
      </c>
      <c r="J2467">
        <v>73</v>
      </c>
      <c r="K2467" t="s">
        <v>69</v>
      </c>
      <c r="L2467">
        <v>3</v>
      </c>
      <c r="M2467" t="s">
        <v>1157</v>
      </c>
      <c r="N2467" t="s">
        <v>191</v>
      </c>
      <c r="O2467" t="s">
        <v>566</v>
      </c>
      <c r="P2467">
        <v>320</v>
      </c>
      <c r="Q2467">
        <v>63</v>
      </c>
      <c r="R2467">
        <v>68</v>
      </c>
      <c r="S2467">
        <v>57</v>
      </c>
      <c r="T2467">
        <v>69</v>
      </c>
      <c r="U2467">
        <v>63</v>
      </c>
      <c r="V2467">
        <v>347</v>
      </c>
      <c r="W2467">
        <v>74</v>
      </c>
      <c r="X2467">
        <v>73</v>
      </c>
      <c r="Y2467">
        <v>63</v>
      </c>
      <c r="Z2467">
        <v>64</v>
      </c>
      <c r="AA2467">
        <v>73</v>
      </c>
      <c r="AB2467">
        <v>372</v>
      </c>
      <c r="AC2467">
        <v>80</v>
      </c>
      <c r="AD2467">
        <v>74</v>
      </c>
      <c r="AE2467">
        <v>77</v>
      </c>
      <c r="AF2467">
        <v>67</v>
      </c>
      <c r="AG2467">
        <v>74</v>
      </c>
      <c r="AH2467">
        <v>344</v>
      </c>
      <c r="AI2467">
        <v>69</v>
      </c>
      <c r="AJ2467">
        <v>73</v>
      </c>
      <c r="AK2467">
        <v>68</v>
      </c>
      <c r="AL2467">
        <v>66</v>
      </c>
      <c r="AM2467">
        <v>68</v>
      </c>
      <c r="AN2467">
        <v>313</v>
      </c>
      <c r="AO2467">
        <v>70</v>
      </c>
      <c r="AP2467">
        <v>38</v>
      </c>
      <c r="AQ2467">
        <v>70</v>
      </c>
      <c r="AR2467">
        <v>70</v>
      </c>
      <c r="AS2467">
        <v>65</v>
      </c>
      <c r="AT2467">
        <v>66</v>
      </c>
      <c r="AU2467">
        <v>102</v>
      </c>
      <c r="AV2467">
        <v>25</v>
      </c>
      <c r="AW2467">
        <v>39</v>
      </c>
      <c r="AX2467">
        <v>38</v>
      </c>
      <c r="AY2467">
        <v>50</v>
      </c>
      <c r="AZ2467">
        <v>13</v>
      </c>
      <c r="BA2467">
        <v>10</v>
      </c>
      <c r="BB2467">
        <v>13</v>
      </c>
      <c r="BC2467">
        <v>6</v>
      </c>
      <c r="BD2467">
        <v>8</v>
      </c>
      <c r="BE2467">
        <v>1848</v>
      </c>
      <c r="BF2467">
        <v>389</v>
      </c>
      <c r="BG2467">
        <v>1</v>
      </c>
      <c r="BH2467">
        <v>77</v>
      </c>
      <c r="BI2467">
        <v>68</v>
      </c>
      <c r="BJ2467">
        <v>67</v>
      </c>
      <c r="BK2467">
        <v>73</v>
      </c>
      <c r="BL2467">
        <v>36</v>
      </c>
    </row>
    <row r="2468" spans="1:64" ht="30" x14ac:dyDescent="0.25">
      <c r="A2468" t="s">
        <v>5391</v>
      </c>
      <c r="B2468">
        <v>26</v>
      </c>
      <c r="C2468">
        <v>76</v>
      </c>
      <c r="D2468">
        <v>76</v>
      </c>
      <c r="E2468" s="1" t="s">
        <v>5392</v>
      </c>
      <c r="F2468">
        <v>237183</v>
      </c>
      <c r="G2468" t="s">
        <v>124</v>
      </c>
      <c r="H2468" t="s">
        <v>91</v>
      </c>
      <c r="I2468" t="s">
        <v>77</v>
      </c>
      <c r="J2468">
        <v>76</v>
      </c>
      <c r="K2468" t="s">
        <v>791</v>
      </c>
      <c r="L2468">
        <v>0</v>
      </c>
      <c r="M2468" t="s">
        <v>1532</v>
      </c>
      <c r="N2468" t="s">
        <v>580</v>
      </c>
      <c r="O2468" t="s">
        <v>530</v>
      </c>
      <c r="P2468">
        <v>348</v>
      </c>
      <c r="Q2468">
        <v>74</v>
      </c>
      <c r="R2468">
        <v>71</v>
      </c>
      <c r="S2468">
        <v>59</v>
      </c>
      <c r="T2468">
        <v>76</v>
      </c>
      <c r="U2468">
        <v>68</v>
      </c>
      <c r="V2468">
        <v>405</v>
      </c>
      <c r="W2468">
        <v>79</v>
      </c>
      <c r="X2468">
        <v>87</v>
      </c>
      <c r="Y2468">
        <v>84</v>
      </c>
      <c r="Z2468">
        <v>75</v>
      </c>
      <c r="AA2468">
        <v>80</v>
      </c>
      <c r="AB2468">
        <v>358</v>
      </c>
      <c r="AC2468">
        <v>73</v>
      </c>
      <c r="AD2468">
        <v>78</v>
      </c>
      <c r="AE2468">
        <v>75</v>
      </c>
      <c r="AF2468">
        <v>71</v>
      </c>
      <c r="AG2468">
        <v>61</v>
      </c>
      <c r="AH2468">
        <v>350</v>
      </c>
      <c r="AI2468">
        <v>86</v>
      </c>
      <c r="AJ2468">
        <v>62</v>
      </c>
      <c r="AK2468">
        <v>63</v>
      </c>
      <c r="AL2468">
        <v>58</v>
      </c>
      <c r="AM2468">
        <v>81</v>
      </c>
      <c r="AN2468">
        <v>330</v>
      </c>
      <c r="AO2468">
        <v>46</v>
      </c>
      <c r="AP2468">
        <v>57</v>
      </c>
      <c r="AQ2468">
        <v>73</v>
      </c>
      <c r="AR2468">
        <v>74</v>
      </c>
      <c r="AS2468">
        <v>80</v>
      </c>
      <c r="AT2468">
        <v>73</v>
      </c>
      <c r="AU2468">
        <v>159</v>
      </c>
      <c r="AV2468">
        <v>52</v>
      </c>
      <c r="AW2468">
        <v>57</v>
      </c>
      <c r="AX2468">
        <v>50</v>
      </c>
      <c r="AY2468">
        <v>45</v>
      </c>
      <c r="AZ2468">
        <v>8</v>
      </c>
      <c r="BA2468">
        <v>6</v>
      </c>
      <c r="BB2468">
        <v>12</v>
      </c>
      <c r="BC2468">
        <v>8</v>
      </c>
      <c r="BD2468">
        <v>11</v>
      </c>
      <c r="BE2468">
        <v>1995</v>
      </c>
      <c r="BF2468">
        <v>417</v>
      </c>
      <c r="BG2468">
        <v>1</v>
      </c>
      <c r="BH2468">
        <v>76</v>
      </c>
      <c r="BI2468">
        <v>76</v>
      </c>
      <c r="BJ2468">
        <v>76</v>
      </c>
      <c r="BK2468">
        <v>77</v>
      </c>
      <c r="BL2468">
        <v>55</v>
      </c>
    </row>
    <row r="2469" spans="1:64" ht="30" x14ac:dyDescent="0.25">
      <c r="A2469" t="s">
        <v>4552</v>
      </c>
      <c r="B2469">
        <v>25</v>
      </c>
      <c r="C2469">
        <v>72</v>
      </c>
      <c r="D2469">
        <v>74</v>
      </c>
      <c r="E2469" s="1" t="s">
        <v>4553</v>
      </c>
      <c r="F2469">
        <v>237184</v>
      </c>
      <c r="G2469" t="s">
        <v>75</v>
      </c>
      <c r="H2469" t="s">
        <v>308</v>
      </c>
      <c r="I2469" t="s">
        <v>68</v>
      </c>
      <c r="J2469">
        <v>73</v>
      </c>
      <c r="K2469" t="s">
        <v>229</v>
      </c>
      <c r="L2469">
        <v>2</v>
      </c>
      <c r="M2469" t="s">
        <v>1157</v>
      </c>
      <c r="N2469" t="s">
        <v>519</v>
      </c>
      <c r="O2469" t="s">
        <v>1026</v>
      </c>
      <c r="P2469">
        <v>278</v>
      </c>
      <c r="Q2469">
        <v>62</v>
      </c>
      <c r="R2469">
        <v>50</v>
      </c>
      <c r="S2469">
        <v>55</v>
      </c>
      <c r="T2469">
        <v>69</v>
      </c>
      <c r="U2469">
        <v>42</v>
      </c>
      <c r="V2469">
        <v>315</v>
      </c>
      <c r="W2469">
        <v>71</v>
      </c>
      <c r="X2469">
        <v>63</v>
      </c>
      <c r="Y2469">
        <v>42</v>
      </c>
      <c r="Z2469">
        <v>69</v>
      </c>
      <c r="AA2469">
        <v>70</v>
      </c>
      <c r="AB2469">
        <v>367</v>
      </c>
      <c r="AC2469">
        <v>73</v>
      </c>
      <c r="AD2469">
        <v>72</v>
      </c>
      <c r="AE2469">
        <v>74</v>
      </c>
      <c r="AF2469">
        <v>71</v>
      </c>
      <c r="AG2469">
        <v>77</v>
      </c>
      <c r="AH2469">
        <v>350</v>
      </c>
      <c r="AI2469">
        <v>73</v>
      </c>
      <c r="AJ2469">
        <v>73</v>
      </c>
      <c r="AK2469">
        <v>83</v>
      </c>
      <c r="AL2469">
        <v>73</v>
      </c>
      <c r="AM2469">
        <v>48</v>
      </c>
      <c r="AN2469">
        <v>341</v>
      </c>
      <c r="AO2469">
        <v>76</v>
      </c>
      <c r="AP2469">
        <v>71</v>
      </c>
      <c r="AQ2469">
        <v>60</v>
      </c>
      <c r="AR2469">
        <v>70</v>
      </c>
      <c r="AS2469">
        <v>64</v>
      </c>
      <c r="AT2469">
        <v>70</v>
      </c>
      <c r="AU2469">
        <v>212</v>
      </c>
      <c r="AV2469">
        <v>70</v>
      </c>
      <c r="AW2469">
        <v>71</v>
      </c>
      <c r="AX2469">
        <v>71</v>
      </c>
      <c r="AY2469">
        <v>60</v>
      </c>
      <c r="AZ2469">
        <v>13</v>
      </c>
      <c r="BA2469">
        <v>12</v>
      </c>
      <c r="BB2469">
        <v>11</v>
      </c>
      <c r="BC2469">
        <v>11</v>
      </c>
      <c r="BD2469">
        <v>13</v>
      </c>
      <c r="BE2469">
        <v>1923</v>
      </c>
      <c r="BF2469">
        <v>409</v>
      </c>
      <c r="BG2469">
        <v>1</v>
      </c>
      <c r="BH2469">
        <v>72</v>
      </c>
      <c r="BI2469">
        <v>55</v>
      </c>
      <c r="BJ2469">
        <v>66</v>
      </c>
      <c r="BK2469">
        <v>71</v>
      </c>
      <c r="BL2469">
        <v>69</v>
      </c>
    </row>
    <row r="2470" spans="1:64" ht="45" x14ac:dyDescent="0.25">
      <c r="A2470" t="s">
        <v>4554</v>
      </c>
      <c r="B2470">
        <v>24</v>
      </c>
      <c r="C2470">
        <v>69</v>
      </c>
      <c r="D2470">
        <v>74</v>
      </c>
      <c r="E2470" s="1" t="s">
        <v>1830</v>
      </c>
      <c r="F2470">
        <v>237295</v>
      </c>
      <c r="G2470" t="s">
        <v>259</v>
      </c>
      <c r="H2470" t="s">
        <v>91</v>
      </c>
      <c r="I2470" t="s">
        <v>68</v>
      </c>
      <c r="J2470">
        <v>71</v>
      </c>
      <c r="K2470" t="s">
        <v>106</v>
      </c>
      <c r="L2470">
        <v>5</v>
      </c>
      <c r="M2470" t="s">
        <v>184</v>
      </c>
      <c r="N2470" t="s">
        <v>807</v>
      </c>
      <c r="O2470" t="s">
        <v>70</v>
      </c>
      <c r="P2470">
        <v>313</v>
      </c>
      <c r="Q2470">
        <v>61</v>
      </c>
      <c r="R2470">
        <v>70</v>
      </c>
      <c r="S2470">
        <v>65</v>
      </c>
      <c r="T2470">
        <v>60</v>
      </c>
      <c r="U2470">
        <v>57</v>
      </c>
      <c r="V2470">
        <v>300</v>
      </c>
      <c r="W2470">
        <v>70</v>
      </c>
      <c r="X2470">
        <v>53</v>
      </c>
      <c r="Y2470">
        <v>49</v>
      </c>
      <c r="Z2470">
        <v>57</v>
      </c>
      <c r="AA2470">
        <v>71</v>
      </c>
      <c r="AB2470">
        <v>417</v>
      </c>
      <c r="AC2470">
        <v>92</v>
      </c>
      <c r="AD2470">
        <v>91</v>
      </c>
      <c r="AE2470">
        <v>91</v>
      </c>
      <c r="AF2470">
        <v>62</v>
      </c>
      <c r="AG2470">
        <v>81</v>
      </c>
      <c r="AH2470">
        <v>339</v>
      </c>
      <c r="AI2470">
        <v>68</v>
      </c>
      <c r="AJ2470">
        <v>81</v>
      </c>
      <c r="AK2470">
        <v>71</v>
      </c>
      <c r="AL2470">
        <v>64</v>
      </c>
      <c r="AM2470">
        <v>55</v>
      </c>
      <c r="AN2470">
        <v>261</v>
      </c>
      <c r="AO2470">
        <v>46</v>
      </c>
      <c r="AP2470">
        <v>25</v>
      </c>
      <c r="AQ2470">
        <v>70</v>
      </c>
      <c r="AR2470">
        <v>55</v>
      </c>
      <c r="AS2470">
        <v>65</v>
      </c>
      <c r="AT2470">
        <v>62</v>
      </c>
      <c r="AU2470">
        <v>112</v>
      </c>
      <c r="AV2470">
        <v>26</v>
      </c>
      <c r="AW2470">
        <v>41</v>
      </c>
      <c r="AX2470">
        <v>45</v>
      </c>
      <c r="AY2470">
        <v>34</v>
      </c>
      <c r="AZ2470">
        <v>7</v>
      </c>
      <c r="BA2470">
        <v>9</v>
      </c>
      <c r="BB2470">
        <v>5</v>
      </c>
      <c r="BC2470">
        <v>8</v>
      </c>
      <c r="BD2470">
        <v>5</v>
      </c>
      <c r="BE2470">
        <v>1776</v>
      </c>
      <c r="BF2470">
        <v>386</v>
      </c>
      <c r="BG2470">
        <v>1</v>
      </c>
      <c r="BH2470">
        <v>91</v>
      </c>
      <c r="BI2470">
        <v>66</v>
      </c>
      <c r="BJ2470">
        <v>58</v>
      </c>
      <c r="BK2470">
        <v>72</v>
      </c>
      <c r="BL2470">
        <v>36</v>
      </c>
    </row>
    <row r="2471" spans="1:64" ht="30" x14ac:dyDescent="0.25">
      <c r="A2471" t="s">
        <v>5393</v>
      </c>
      <c r="B2471">
        <v>24</v>
      </c>
      <c r="C2471">
        <v>72</v>
      </c>
      <c r="D2471">
        <v>77</v>
      </c>
      <c r="E2471" s="1" t="s">
        <v>3285</v>
      </c>
      <c r="F2471">
        <v>237440</v>
      </c>
      <c r="G2471" t="s">
        <v>283</v>
      </c>
      <c r="H2471" t="s">
        <v>253</v>
      </c>
      <c r="I2471" t="s">
        <v>77</v>
      </c>
      <c r="J2471">
        <v>74</v>
      </c>
      <c r="K2471" t="s">
        <v>189</v>
      </c>
      <c r="L2471">
        <v>5</v>
      </c>
      <c r="M2471" t="s">
        <v>2124</v>
      </c>
      <c r="N2471" t="s">
        <v>869</v>
      </c>
      <c r="O2471" t="s">
        <v>1988</v>
      </c>
      <c r="P2471">
        <v>260</v>
      </c>
      <c r="Q2471">
        <v>58</v>
      </c>
      <c r="R2471">
        <v>31</v>
      </c>
      <c r="S2471">
        <v>70</v>
      </c>
      <c r="T2471">
        <v>73</v>
      </c>
      <c r="U2471">
        <v>28</v>
      </c>
      <c r="V2471">
        <v>255</v>
      </c>
      <c r="W2471">
        <v>55</v>
      </c>
      <c r="X2471">
        <v>38</v>
      </c>
      <c r="Y2471">
        <v>27</v>
      </c>
      <c r="Z2471">
        <v>68</v>
      </c>
      <c r="AA2471">
        <v>67</v>
      </c>
      <c r="AB2471">
        <v>339</v>
      </c>
      <c r="AC2471">
        <v>64</v>
      </c>
      <c r="AD2471">
        <v>74</v>
      </c>
      <c r="AE2471">
        <v>65</v>
      </c>
      <c r="AF2471">
        <v>69</v>
      </c>
      <c r="AG2471">
        <v>67</v>
      </c>
      <c r="AH2471">
        <v>283</v>
      </c>
      <c r="AI2471">
        <v>45</v>
      </c>
      <c r="AJ2471">
        <v>75</v>
      </c>
      <c r="AK2471">
        <v>64</v>
      </c>
      <c r="AL2471">
        <v>73</v>
      </c>
      <c r="AM2471">
        <v>26</v>
      </c>
      <c r="AN2471">
        <v>262</v>
      </c>
      <c r="AO2471">
        <v>69</v>
      </c>
      <c r="AP2471">
        <v>73</v>
      </c>
      <c r="AQ2471">
        <v>36</v>
      </c>
      <c r="AR2471">
        <v>51</v>
      </c>
      <c r="AS2471">
        <v>33</v>
      </c>
      <c r="AT2471">
        <v>69</v>
      </c>
      <c r="AU2471">
        <v>215</v>
      </c>
      <c r="AV2471">
        <v>69</v>
      </c>
      <c r="AW2471">
        <v>75</v>
      </c>
      <c r="AX2471">
        <v>71</v>
      </c>
      <c r="AY2471">
        <v>44</v>
      </c>
      <c r="AZ2471">
        <v>10</v>
      </c>
      <c r="BA2471">
        <v>11</v>
      </c>
      <c r="BB2471">
        <v>7</v>
      </c>
      <c r="BC2471">
        <v>8</v>
      </c>
      <c r="BD2471">
        <v>8</v>
      </c>
      <c r="BE2471">
        <v>1658</v>
      </c>
      <c r="BF2471">
        <v>368</v>
      </c>
      <c r="BG2471">
        <v>1</v>
      </c>
      <c r="BH2471">
        <v>70</v>
      </c>
      <c r="BI2471">
        <v>33</v>
      </c>
      <c r="BJ2471">
        <v>61</v>
      </c>
      <c r="BK2471">
        <v>62</v>
      </c>
      <c r="BL2471">
        <v>72</v>
      </c>
    </row>
    <row r="2472" spans="1:64" ht="30" x14ac:dyDescent="0.25">
      <c r="A2472" t="s">
        <v>5394</v>
      </c>
      <c r="B2472">
        <v>24</v>
      </c>
      <c r="C2472">
        <v>74</v>
      </c>
      <c r="D2472">
        <v>77</v>
      </c>
      <c r="E2472" s="1" t="s">
        <v>5395</v>
      </c>
      <c r="F2472">
        <v>237640</v>
      </c>
      <c r="G2472" t="s">
        <v>112</v>
      </c>
      <c r="H2472" t="s">
        <v>84</v>
      </c>
      <c r="I2472" t="s">
        <v>68</v>
      </c>
      <c r="J2472">
        <v>77</v>
      </c>
      <c r="K2472" t="s">
        <v>69</v>
      </c>
      <c r="L2472">
        <v>3</v>
      </c>
      <c r="M2472" t="s">
        <v>131</v>
      </c>
      <c r="N2472" t="s">
        <v>132</v>
      </c>
      <c r="O2472" t="s">
        <v>692</v>
      </c>
      <c r="P2472">
        <v>335</v>
      </c>
      <c r="Q2472">
        <v>71</v>
      </c>
      <c r="R2472">
        <v>65</v>
      </c>
      <c r="S2472">
        <v>54</v>
      </c>
      <c r="T2472">
        <v>77</v>
      </c>
      <c r="U2472">
        <v>68</v>
      </c>
      <c r="V2472">
        <v>367</v>
      </c>
      <c r="W2472">
        <v>77</v>
      </c>
      <c r="X2472">
        <v>75</v>
      </c>
      <c r="Y2472">
        <v>64</v>
      </c>
      <c r="Z2472">
        <v>72</v>
      </c>
      <c r="AA2472">
        <v>79</v>
      </c>
      <c r="AB2472">
        <v>377</v>
      </c>
      <c r="AC2472">
        <v>77</v>
      </c>
      <c r="AD2472">
        <v>77</v>
      </c>
      <c r="AE2472">
        <v>78</v>
      </c>
      <c r="AF2472">
        <v>70</v>
      </c>
      <c r="AG2472">
        <v>75</v>
      </c>
      <c r="AH2472">
        <v>347</v>
      </c>
      <c r="AI2472">
        <v>74</v>
      </c>
      <c r="AJ2472">
        <v>69</v>
      </c>
      <c r="AK2472">
        <v>76</v>
      </c>
      <c r="AL2472">
        <v>63</v>
      </c>
      <c r="AM2472">
        <v>65</v>
      </c>
      <c r="AN2472">
        <v>343</v>
      </c>
      <c r="AO2472">
        <v>67</v>
      </c>
      <c r="AP2472">
        <v>56</v>
      </c>
      <c r="AQ2472">
        <v>75</v>
      </c>
      <c r="AR2472">
        <v>76</v>
      </c>
      <c r="AS2472">
        <v>69</v>
      </c>
      <c r="AT2472">
        <v>68</v>
      </c>
      <c r="AU2472">
        <v>184</v>
      </c>
      <c r="AV2472">
        <v>58</v>
      </c>
      <c r="AW2472">
        <v>62</v>
      </c>
      <c r="AX2472">
        <v>64</v>
      </c>
      <c r="AY2472">
        <v>46</v>
      </c>
      <c r="AZ2472">
        <v>14</v>
      </c>
      <c r="BA2472">
        <v>6</v>
      </c>
      <c r="BB2472">
        <v>10</v>
      </c>
      <c r="BC2472">
        <v>7</v>
      </c>
      <c r="BD2472">
        <v>9</v>
      </c>
      <c r="BE2472">
        <v>1999</v>
      </c>
      <c r="BF2472">
        <v>422</v>
      </c>
      <c r="BG2472">
        <v>1</v>
      </c>
      <c r="BH2472">
        <v>77</v>
      </c>
      <c r="BI2472">
        <v>68</v>
      </c>
      <c r="BJ2472">
        <v>74</v>
      </c>
      <c r="BK2472">
        <v>77</v>
      </c>
      <c r="BL2472">
        <v>59</v>
      </c>
    </row>
    <row r="2473" spans="1:64" ht="30" x14ac:dyDescent="0.25">
      <c r="A2473" t="s">
        <v>5396</v>
      </c>
      <c r="B2473">
        <v>25</v>
      </c>
      <c r="C2473">
        <v>72</v>
      </c>
      <c r="D2473">
        <v>74</v>
      </c>
      <c r="E2473" s="1" t="s">
        <v>5397</v>
      </c>
      <c r="F2473">
        <v>237715</v>
      </c>
      <c r="G2473" t="s">
        <v>283</v>
      </c>
      <c r="H2473" t="s">
        <v>235</v>
      </c>
      <c r="I2473" t="s">
        <v>68</v>
      </c>
      <c r="J2473">
        <v>74</v>
      </c>
      <c r="K2473" t="s">
        <v>106</v>
      </c>
      <c r="L2473">
        <v>2</v>
      </c>
      <c r="M2473" t="s">
        <v>597</v>
      </c>
      <c r="N2473" t="s">
        <v>248</v>
      </c>
      <c r="O2473" t="s">
        <v>107</v>
      </c>
      <c r="P2473">
        <v>331</v>
      </c>
      <c r="Q2473">
        <v>48</v>
      </c>
      <c r="R2473">
        <v>74</v>
      </c>
      <c r="S2473">
        <v>72</v>
      </c>
      <c r="T2473">
        <v>66</v>
      </c>
      <c r="U2473">
        <v>71</v>
      </c>
      <c r="V2473">
        <v>296</v>
      </c>
      <c r="W2473">
        <v>72</v>
      </c>
      <c r="X2473">
        <v>63</v>
      </c>
      <c r="Y2473">
        <v>42</v>
      </c>
      <c r="Z2473">
        <v>44</v>
      </c>
      <c r="AA2473">
        <v>75</v>
      </c>
      <c r="AB2473">
        <v>350</v>
      </c>
      <c r="AC2473">
        <v>69</v>
      </c>
      <c r="AD2473">
        <v>74</v>
      </c>
      <c r="AE2473">
        <v>63</v>
      </c>
      <c r="AF2473">
        <v>70</v>
      </c>
      <c r="AG2473">
        <v>74</v>
      </c>
      <c r="AH2473">
        <v>350</v>
      </c>
      <c r="AI2473">
        <v>72</v>
      </c>
      <c r="AJ2473">
        <v>79</v>
      </c>
      <c r="AK2473">
        <v>64</v>
      </c>
      <c r="AL2473">
        <v>72</v>
      </c>
      <c r="AM2473">
        <v>63</v>
      </c>
      <c r="AN2473">
        <v>275</v>
      </c>
      <c r="AO2473">
        <v>62</v>
      </c>
      <c r="AP2473">
        <v>14</v>
      </c>
      <c r="AQ2473">
        <v>75</v>
      </c>
      <c r="AR2473">
        <v>56</v>
      </c>
      <c r="AS2473">
        <v>68</v>
      </c>
      <c r="AT2473">
        <v>72</v>
      </c>
      <c r="AU2473">
        <v>74</v>
      </c>
      <c r="AV2473">
        <v>36</v>
      </c>
      <c r="AW2473">
        <v>20</v>
      </c>
      <c r="AX2473">
        <v>18</v>
      </c>
      <c r="AY2473">
        <v>39</v>
      </c>
      <c r="AZ2473">
        <v>10</v>
      </c>
      <c r="BA2473">
        <v>7</v>
      </c>
      <c r="BB2473">
        <v>7</v>
      </c>
      <c r="BC2473">
        <v>10</v>
      </c>
      <c r="BD2473">
        <v>5</v>
      </c>
      <c r="BE2473">
        <v>1715</v>
      </c>
      <c r="BF2473">
        <v>368</v>
      </c>
      <c r="BG2473">
        <v>1</v>
      </c>
      <c r="BH2473">
        <v>72</v>
      </c>
      <c r="BI2473">
        <v>71</v>
      </c>
      <c r="BJ2473">
        <v>56</v>
      </c>
      <c r="BK2473">
        <v>72</v>
      </c>
      <c r="BL2473">
        <v>29</v>
      </c>
    </row>
    <row r="2474" spans="1:64" ht="45" x14ac:dyDescent="0.25">
      <c r="A2474" t="s">
        <v>5398</v>
      </c>
      <c r="B2474">
        <v>24</v>
      </c>
      <c r="C2474">
        <v>69</v>
      </c>
      <c r="D2474">
        <v>72</v>
      </c>
      <c r="E2474" s="1" t="s">
        <v>5399</v>
      </c>
      <c r="F2474">
        <v>237809</v>
      </c>
      <c r="G2474" t="s">
        <v>97</v>
      </c>
      <c r="H2474" t="s">
        <v>125</v>
      </c>
      <c r="I2474" t="s">
        <v>77</v>
      </c>
      <c r="J2474">
        <v>70</v>
      </c>
      <c r="K2474" t="s">
        <v>294</v>
      </c>
      <c r="L2474">
        <v>3</v>
      </c>
      <c r="M2474" t="s">
        <v>990</v>
      </c>
      <c r="N2474" t="s">
        <v>323</v>
      </c>
      <c r="O2474" t="s">
        <v>72</v>
      </c>
      <c r="P2474">
        <v>287</v>
      </c>
      <c r="Q2474">
        <v>67</v>
      </c>
      <c r="R2474">
        <v>65</v>
      </c>
      <c r="S2474">
        <v>34</v>
      </c>
      <c r="T2474">
        <v>65</v>
      </c>
      <c r="U2474">
        <v>56</v>
      </c>
      <c r="V2474">
        <v>334</v>
      </c>
      <c r="W2474">
        <v>78</v>
      </c>
      <c r="X2474">
        <v>65</v>
      </c>
      <c r="Y2474">
        <v>60</v>
      </c>
      <c r="Z2474">
        <v>59</v>
      </c>
      <c r="AA2474">
        <v>72</v>
      </c>
      <c r="AB2474">
        <v>369</v>
      </c>
      <c r="AC2474">
        <v>76</v>
      </c>
      <c r="AD2474">
        <v>68</v>
      </c>
      <c r="AE2474">
        <v>78</v>
      </c>
      <c r="AF2474">
        <v>65</v>
      </c>
      <c r="AG2474">
        <v>82</v>
      </c>
      <c r="AH2474">
        <v>291</v>
      </c>
      <c r="AI2474">
        <v>66</v>
      </c>
      <c r="AJ2474">
        <v>50</v>
      </c>
      <c r="AK2474">
        <v>68</v>
      </c>
      <c r="AL2474">
        <v>46</v>
      </c>
      <c r="AM2474">
        <v>61</v>
      </c>
      <c r="AN2474">
        <v>249</v>
      </c>
      <c r="AO2474">
        <v>40</v>
      </c>
      <c r="AP2474">
        <v>24</v>
      </c>
      <c r="AQ2474">
        <v>66</v>
      </c>
      <c r="AR2474">
        <v>58</v>
      </c>
      <c r="AS2474">
        <v>61</v>
      </c>
      <c r="AT2474">
        <v>58</v>
      </c>
      <c r="AU2474">
        <v>110</v>
      </c>
      <c r="AV2474">
        <v>32</v>
      </c>
      <c r="AW2474">
        <v>38</v>
      </c>
      <c r="AX2474">
        <v>40</v>
      </c>
      <c r="AY2474">
        <v>55</v>
      </c>
      <c r="AZ2474">
        <v>14</v>
      </c>
      <c r="BA2474">
        <v>13</v>
      </c>
      <c r="BB2474">
        <v>8</v>
      </c>
      <c r="BC2474">
        <v>13</v>
      </c>
      <c r="BD2474">
        <v>7</v>
      </c>
      <c r="BE2474">
        <v>1695</v>
      </c>
      <c r="BF2474">
        <v>358</v>
      </c>
      <c r="BG2474">
        <v>1</v>
      </c>
      <c r="BH2474">
        <v>72</v>
      </c>
      <c r="BI2474">
        <v>64</v>
      </c>
      <c r="BJ2474">
        <v>63</v>
      </c>
      <c r="BK2474">
        <v>75</v>
      </c>
      <c r="BL2474">
        <v>33</v>
      </c>
    </row>
    <row r="2475" spans="1:64" ht="30" x14ac:dyDescent="0.25">
      <c r="A2475" t="s">
        <v>5400</v>
      </c>
      <c r="B2475">
        <v>23</v>
      </c>
      <c r="C2475">
        <v>69</v>
      </c>
      <c r="D2475">
        <v>74</v>
      </c>
      <c r="E2475" s="1" t="s">
        <v>5401</v>
      </c>
      <c r="F2475">
        <v>238049</v>
      </c>
      <c r="G2475" t="s">
        <v>277</v>
      </c>
      <c r="H2475" t="s">
        <v>260</v>
      </c>
      <c r="I2475" t="s">
        <v>77</v>
      </c>
      <c r="J2475">
        <v>71</v>
      </c>
      <c r="K2475" t="s">
        <v>69</v>
      </c>
      <c r="L2475">
        <v>5</v>
      </c>
      <c r="M2475" t="s">
        <v>184</v>
      </c>
      <c r="N2475" t="s">
        <v>248</v>
      </c>
      <c r="O2475" t="s">
        <v>2124</v>
      </c>
      <c r="P2475">
        <v>288</v>
      </c>
      <c r="Q2475">
        <v>65</v>
      </c>
      <c r="R2475">
        <v>51</v>
      </c>
      <c r="S2475">
        <v>42</v>
      </c>
      <c r="T2475">
        <v>74</v>
      </c>
      <c r="U2475">
        <v>56</v>
      </c>
      <c r="V2475">
        <v>337</v>
      </c>
      <c r="W2475">
        <v>73</v>
      </c>
      <c r="X2475">
        <v>63</v>
      </c>
      <c r="Y2475">
        <v>65</v>
      </c>
      <c r="Z2475">
        <v>69</v>
      </c>
      <c r="AA2475">
        <v>67</v>
      </c>
      <c r="AB2475">
        <v>377</v>
      </c>
      <c r="AC2475">
        <v>77</v>
      </c>
      <c r="AD2475">
        <v>71</v>
      </c>
      <c r="AE2475">
        <v>81</v>
      </c>
      <c r="AF2475">
        <v>66</v>
      </c>
      <c r="AG2475">
        <v>82</v>
      </c>
      <c r="AH2475">
        <v>335</v>
      </c>
      <c r="AI2475">
        <v>62</v>
      </c>
      <c r="AJ2475">
        <v>63</v>
      </c>
      <c r="AK2475">
        <v>80</v>
      </c>
      <c r="AL2475">
        <v>67</v>
      </c>
      <c r="AM2475">
        <v>63</v>
      </c>
      <c r="AN2475">
        <v>299</v>
      </c>
      <c r="AO2475">
        <v>58</v>
      </c>
      <c r="AP2475">
        <v>51</v>
      </c>
      <c r="AQ2475">
        <v>65</v>
      </c>
      <c r="AR2475">
        <v>70</v>
      </c>
      <c r="AS2475">
        <v>55</v>
      </c>
      <c r="AT2475">
        <v>73</v>
      </c>
      <c r="AU2475">
        <v>194</v>
      </c>
      <c r="AV2475">
        <v>71</v>
      </c>
      <c r="AW2475">
        <v>66</v>
      </c>
      <c r="AX2475">
        <v>57</v>
      </c>
      <c r="AY2475">
        <v>46</v>
      </c>
      <c r="AZ2475">
        <v>10</v>
      </c>
      <c r="BA2475">
        <v>6</v>
      </c>
      <c r="BB2475">
        <v>13</v>
      </c>
      <c r="BC2475">
        <v>6</v>
      </c>
      <c r="BD2475">
        <v>11</v>
      </c>
      <c r="BE2475">
        <v>1876</v>
      </c>
      <c r="BF2475">
        <v>402</v>
      </c>
      <c r="BG2475">
        <v>1</v>
      </c>
      <c r="BH2475">
        <v>74</v>
      </c>
      <c r="BI2475">
        <v>57</v>
      </c>
      <c r="BJ2475">
        <v>70</v>
      </c>
      <c r="BK2475">
        <v>72</v>
      </c>
      <c r="BL2475">
        <v>61</v>
      </c>
    </row>
    <row r="2476" spans="1:64" ht="30" x14ac:dyDescent="0.25">
      <c r="A2476" t="s">
        <v>5402</v>
      </c>
      <c r="B2476">
        <v>25</v>
      </c>
      <c r="C2476">
        <v>75</v>
      </c>
      <c r="D2476">
        <v>76</v>
      </c>
      <c r="E2476" s="1" t="s">
        <v>5403</v>
      </c>
      <c r="F2476">
        <v>238050</v>
      </c>
      <c r="G2476" t="s">
        <v>259</v>
      </c>
      <c r="H2476" t="s">
        <v>91</v>
      </c>
      <c r="I2476" t="s">
        <v>68</v>
      </c>
      <c r="J2476">
        <v>76</v>
      </c>
      <c r="K2476" t="s">
        <v>791</v>
      </c>
      <c r="L2476">
        <v>1</v>
      </c>
      <c r="M2476" t="s">
        <v>230</v>
      </c>
      <c r="N2476" t="s">
        <v>575</v>
      </c>
      <c r="O2476" t="s">
        <v>1951</v>
      </c>
      <c r="P2476">
        <v>304</v>
      </c>
      <c r="Q2476">
        <v>69</v>
      </c>
      <c r="R2476">
        <v>67</v>
      </c>
      <c r="S2476">
        <v>37</v>
      </c>
      <c r="T2476">
        <v>72</v>
      </c>
      <c r="U2476">
        <v>59</v>
      </c>
      <c r="V2476">
        <v>356</v>
      </c>
      <c r="W2476">
        <v>82</v>
      </c>
      <c r="X2476">
        <v>69</v>
      </c>
      <c r="Y2476">
        <v>64</v>
      </c>
      <c r="Z2476">
        <v>66</v>
      </c>
      <c r="AA2476">
        <v>75</v>
      </c>
      <c r="AB2476">
        <v>433</v>
      </c>
      <c r="AC2476">
        <v>93</v>
      </c>
      <c r="AD2476">
        <v>87</v>
      </c>
      <c r="AE2476">
        <v>92</v>
      </c>
      <c r="AF2476">
        <v>68</v>
      </c>
      <c r="AG2476">
        <v>93</v>
      </c>
      <c r="AH2476">
        <v>333</v>
      </c>
      <c r="AI2476">
        <v>72</v>
      </c>
      <c r="AJ2476">
        <v>66</v>
      </c>
      <c r="AK2476">
        <v>64</v>
      </c>
      <c r="AL2476">
        <v>61</v>
      </c>
      <c r="AM2476">
        <v>70</v>
      </c>
      <c r="AN2476">
        <v>290</v>
      </c>
      <c r="AO2476">
        <v>54</v>
      </c>
      <c r="AP2476">
        <v>33</v>
      </c>
      <c r="AQ2476">
        <v>70</v>
      </c>
      <c r="AR2476">
        <v>71</v>
      </c>
      <c r="AS2476">
        <v>62</v>
      </c>
      <c r="AT2476">
        <v>64</v>
      </c>
      <c r="AU2476">
        <v>114</v>
      </c>
      <c r="AV2476">
        <v>30</v>
      </c>
      <c r="AW2476">
        <v>46</v>
      </c>
      <c r="AX2476">
        <v>38</v>
      </c>
      <c r="AY2476">
        <v>45</v>
      </c>
      <c r="AZ2476">
        <v>14</v>
      </c>
      <c r="BA2476">
        <v>7</v>
      </c>
      <c r="BB2476">
        <v>6</v>
      </c>
      <c r="BC2476">
        <v>7</v>
      </c>
      <c r="BD2476">
        <v>11</v>
      </c>
      <c r="BE2476">
        <v>1875</v>
      </c>
      <c r="BF2476">
        <v>406</v>
      </c>
      <c r="BG2476">
        <v>1</v>
      </c>
      <c r="BH2476">
        <v>90</v>
      </c>
      <c r="BI2476">
        <v>68</v>
      </c>
      <c r="BJ2476">
        <v>70</v>
      </c>
      <c r="BK2476">
        <v>80</v>
      </c>
      <c r="BL2476">
        <v>37</v>
      </c>
    </row>
    <row r="2477" spans="1:64" ht="30" x14ac:dyDescent="0.25">
      <c r="A2477" t="s">
        <v>5404</v>
      </c>
      <c r="B2477">
        <v>23</v>
      </c>
      <c r="C2477">
        <v>70</v>
      </c>
      <c r="D2477">
        <v>74</v>
      </c>
      <c r="E2477" s="1" t="s">
        <v>2544</v>
      </c>
      <c r="F2477">
        <v>238071</v>
      </c>
      <c r="G2477" t="s">
        <v>146</v>
      </c>
      <c r="H2477" t="s">
        <v>483</v>
      </c>
      <c r="I2477" t="s">
        <v>68</v>
      </c>
      <c r="J2477">
        <v>71</v>
      </c>
      <c r="K2477" t="s">
        <v>415</v>
      </c>
      <c r="L2477">
        <v>4</v>
      </c>
      <c r="M2477" t="s">
        <v>184</v>
      </c>
      <c r="N2477" t="s">
        <v>580</v>
      </c>
      <c r="O2477" t="s">
        <v>2368</v>
      </c>
      <c r="P2477">
        <v>269</v>
      </c>
      <c r="Q2477">
        <v>64</v>
      </c>
      <c r="R2477">
        <v>50</v>
      </c>
      <c r="S2477">
        <v>57</v>
      </c>
      <c r="T2477">
        <v>69</v>
      </c>
      <c r="U2477">
        <v>29</v>
      </c>
      <c r="V2477">
        <v>293</v>
      </c>
      <c r="W2477">
        <v>69</v>
      </c>
      <c r="X2477">
        <v>54</v>
      </c>
      <c r="Y2477">
        <v>34</v>
      </c>
      <c r="Z2477">
        <v>70</v>
      </c>
      <c r="AA2477">
        <v>66</v>
      </c>
      <c r="AB2477">
        <v>353</v>
      </c>
      <c r="AC2477">
        <v>72</v>
      </c>
      <c r="AD2477">
        <v>78</v>
      </c>
      <c r="AE2477">
        <v>72</v>
      </c>
      <c r="AF2477">
        <v>69</v>
      </c>
      <c r="AG2477">
        <v>62</v>
      </c>
      <c r="AH2477">
        <v>317</v>
      </c>
      <c r="AI2477">
        <v>59</v>
      </c>
      <c r="AJ2477">
        <v>74</v>
      </c>
      <c r="AK2477">
        <v>67</v>
      </c>
      <c r="AL2477">
        <v>75</v>
      </c>
      <c r="AM2477">
        <v>42</v>
      </c>
      <c r="AN2477">
        <v>288</v>
      </c>
      <c r="AO2477">
        <v>64</v>
      </c>
      <c r="AP2477">
        <v>70</v>
      </c>
      <c r="AQ2477">
        <v>52</v>
      </c>
      <c r="AR2477">
        <v>59</v>
      </c>
      <c r="AS2477">
        <v>43</v>
      </c>
      <c r="AT2477">
        <v>69</v>
      </c>
      <c r="AU2477">
        <v>205</v>
      </c>
      <c r="AV2477">
        <v>67</v>
      </c>
      <c r="AW2477">
        <v>68</v>
      </c>
      <c r="AX2477">
        <v>70</v>
      </c>
      <c r="AY2477">
        <v>39</v>
      </c>
      <c r="AZ2477">
        <v>11</v>
      </c>
      <c r="BA2477">
        <v>8</v>
      </c>
      <c r="BB2477">
        <v>8</v>
      </c>
      <c r="BC2477">
        <v>7</v>
      </c>
      <c r="BD2477">
        <v>5</v>
      </c>
      <c r="BE2477">
        <v>1764</v>
      </c>
      <c r="BF2477">
        <v>394</v>
      </c>
      <c r="BG2477">
        <v>1</v>
      </c>
      <c r="BH2477">
        <v>75</v>
      </c>
      <c r="BI2477">
        <v>49</v>
      </c>
      <c r="BJ2477">
        <v>64</v>
      </c>
      <c r="BK2477">
        <v>68</v>
      </c>
      <c r="BL2477">
        <v>67</v>
      </c>
    </row>
    <row r="2478" spans="1:64" ht="45" x14ac:dyDescent="0.25">
      <c r="A2478" t="s">
        <v>5405</v>
      </c>
      <c r="B2478">
        <v>23</v>
      </c>
      <c r="C2478">
        <v>76</v>
      </c>
      <c r="D2478">
        <v>80</v>
      </c>
      <c r="E2478" s="1" t="s">
        <v>5406</v>
      </c>
      <c r="F2478">
        <v>238230</v>
      </c>
      <c r="G2478" t="s">
        <v>104</v>
      </c>
      <c r="H2478" t="s">
        <v>84</v>
      </c>
      <c r="I2478" t="s">
        <v>77</v>
      </c>
      <c r="J2478">
        <v>77</v>
      </c>
      <c r="K2478" t="s">
        <v>69</v>
      </c>
      <c r="L2478">
        <v>4</v>
      </c>
      <c r="M2478" t="s">
        <v>1300</v>
      </c>
      <c r="N2478" t="s">
        <v>132</v>
      </c>
      <c r="O2478" t="s">
        <v>4567</v>
      </c>
      <c r="P2478">
        <v>312</v>
      </c>
      <c r="Q2478">
        <v>72</v>
      </c>
      <c r="R2478">
        <v>74</v>
      </c>
      <c r="S2478">
        <v>39</v>
      </c>
      <c r="T2478">
        <v>74</v>
      </c>
      <c r="U2478">
        <v>53</v>
      </c>
      <c r="V2478">
        <v>357</v>
      </c>
      <c r="W2478">
        <v>80</v>
      </c>
      <c r="X2478">
        <v>70</v>
      </c>
      <c r="Y2478">
        <v>61</v>
      </c>
      <c r="Z2478">
        <v>71</v>
      </c>
      <c r="AA2478">
        <v>75</v>
      </c>
      <c r="AB2478">
        <v>402</v>
      </c>
      <c r="AC2478">
        <v>86</v>
      </c>
      <c r="AD2478">
        <v>84</v>
      </c>
      <c r="AE2478">
        <v>77</v>
      </c>
      <c r="AF2478">
        <v>72</v>
      </c>
      <c r="AG2478">
        <v>83</v>
      </c>
      <c r="AH2478">
        <v>339</v>
      </c>
      <c r="AI2478">
        <v>76</v>
      </c>
      <c r="AJ2478">
        <v>62</v>
      </c>
      <c r="AK2478">
        <v>70</v>
      </c>
      <c r="AL2478">
        <v>55</v>
      </c>
      <c r="AM2478">
        <v>76</v>
      </c>
      <c r="AN2478">
        <v>255</v>
      </c>
      <c r="AO2478">
        <v>33</v>
      </c>
      <c r="AP2478">
        <v>29</v>
      </c>
      <c r="AQ2478">
        <v>70</v>
      </c>
      <c r="AR2478">
        <v>73</v>
      </c>
      <c r="AS2478">
        <v>50</v>
      </c>
      <c r="AT2478">
        <v>62</v>
      </c>
      <c r="AU2478">
        <v>87</v>
      </c>
      <c r="AV2478">
        <v>37</v>
      </c>
      <c r="AW2478">
        <v>22</v>
      </c>
      <c r="AX2478">
        <v>28</v>
      </c>
      <c r="AY2478">
        <v>40</v>
      </c>
      <c r="AZ2478">
        <v>10</v>
      </c>
      <c r="BA2478">
        <v>12</v>
      </c>
      <c r="BB2478">
        <v>6</v>
      </c>
      <c r="BC2478">
        <v>5</v>
      </c>
      <c r="BD2478">
        <v>7</v>
      </c>
      <c r="BE2478">
        <v>1792</v>
      </c>
      <c r="BF2478">
        <v>391</v>
      </c>
      <c r="BG2478">
        <v>1</v>
      </c>
      <c r="BH2478">
        <v>85</v>
      </c>
      <c r="BI2478">
        <v>72</v>
      </c>
      <c r="BJ2478">
        <v>72</v>
      </c>
      <c r="BK2478">
        <v>77</v>
      </c>
      <c r="BL2478">
        <v>30</v>
      </c>
    </row>
    <row r="2479" spans="1:64" ht="45" x14ac:dyDescent="0.25">
      <c r="A2479" t="s">
        <v>5407</v>
      </c>
      <c r="B2479">
        <v>23</v>
      </c>
      <c r="C2479" t="s">
        <v>265</v>
      </c>
      <c r="D2479" t="s">
        <v>200</v>
      </c>
      <c r="E2479" s="1" t="s">
        <v>5408</v>
      </c>
      <c r="F2479">
        <v>238235</v>
      </c>
      <c r="G2479" t="s">
        <v>75</v>
      </c>
      <c r="H2479" t="s">
        <v>91</v>
      </c>
      <c r="I2479" t="s">
        <v>68</v>
      </c>
      <c r="J2479">
        <v>76</v>
      </c>
      <c r="K2479" t="s">
        <v>69</v>
      </c>
      <c r="L2479">
        <v>6</v>
      </c>
      <c r="M2479" t="s">
        <v>1026</v>
      </c>
      <c r="N2479" t="s">
        <v>510</v>
      </c>
      <c r="O2479" t="s">
        <v>455</v>
      </c>
      <c r="P2479">
        <v>331</v>
      </c>
      <c r="Q2479" t="s">
        <v>740</v>
      </c>
      <c r="R2479">
        <v>69</v>
      </c>
      <c r="S2479">
        <v>60</v>
      </c>
      <c r="T2479" t="s">
        <v>1148</v>
      </c>
      <c r="U2479" t="s">
        <v>401</v>
      </c>
      <c r="V2479">
        <v>349</v>
      </c>
      <c r="W2479" t="s">
        <v>201</v>
      </c>
      <c r="X2479" t="s">
        <v>735</v>
      </c>
      <c r="Y2479">
        <v>58</v>
      </c>
      <c r="Z2479" t="s">
        <v>503</v>
      </c>
      <c r="AA2479" t="s">
        <v>201</v>
      </c>
      <c r="AB2479">
        <v>408</v>
      </c>
      <c r="AC2479" t="s">
        <v>302</v>
      </c>
      <c r="AD2479">
        <v>77</v>
      </c>
      <c r="AE2479">
        <v>92</v>
      </c>
      <c r="AF2479">
        <v>69</v>
      </c>
      <c r="AG2479">
        <v>84</v>
      </c>
      <c r="AH2479">
        <v>358</v>
      </c>
      <c r="AI2479" t="s">
        <v>607</v>
      </c>
      <c r="AJ2479" t="s">
        <v>201</v>
      </c>
      <c r="AK2479" t="s">
        <v>302</v>
      </c>
      <c r="AL2479">
        <v>60</v>
      </c>
      <c r="AM2479" t="s">
        <v>203</v>
      </c>
      <c r="AN2479">
        <v>337</v>
      </c>
      <c r="AO2479" t="s">
        <v>607</v>
      </c>
      <c r="AP2479">
        <v>70</v>
      </c>
      <c r="AQ2479" t="s">
        <v>402</v>
      </c>
      <c r="AR2479" t="s">
        <v>168</v>
      </c>
      <c r="AS2479">
        <v>57</v>
      </c>
      <c r="AT2479" t="s">
        <v>203</v>
      </c>
      <c r="AU2479">
        <v>211</v>
      </c>
      <c r="AV2479">
        <v>70</v>
      </c>
      <c r="AW2479">
        <v>71</v>
      </c>
      <c r="AX2479">
        <v>70</v>
      </c>
      <c r="AY2479">
        <v>53</v>
      </c>
      <c r="AZ2479">
        <v>13</v>
      </c>
      <c r="BA2479">
        <v>9</v>
      </c>
      <c r="BB2479">
        <v>11</v>
      </c>
      <c r="BC2479">
        <v>14</v>
      </c>
      <c r="BD2479">
        <v>6</v>
      </c>
      <c r="BE2479">
        <v>2047</v>
      </c>
      <c r="BF2479">
        <v>435</v>
      </c>
      <c r="BG2479">
        <v>1</v>
      </c>
      <c r="BH2479">
        <v>81</v>
      </c>
      <c r="BI2479">
        <v>68</v>
      </c>
      <c r="BJ2479">
        <v>71</v>
      </c>
      <c r="BK2479">
        <v>77</v>
      </c>
      <c r="BL2479">
        <v>69</v>
      </c>
    </row>
    <row r="2480" spans="1:64" ht="30" x14ac:dyDescent="0.25">
      <c r="A2480" t="s">
        <v>5409</v>
      </c>
      <c r="B2480">
        <v>25</v>
      </c>
      <c r="C2480">
        <v>68</v>
      </c>
      <c r="D2480">
        <v>69</v>
      </c>
      <c r="E2480" s="1" t="s">
        <v>5410</v>
      </c>
      <c r="F2480">
        <v>238346</v>
      </c>
      <c r="G2480" t="s">
        <v>112</v>
      </c>
      <c r="H2480" t="s">
        <v>260</v>
      </c>
      <c r="I2480" t="s">
        <v>77</v>
      </c>
      <c r="J2480">
        <v>68</v>
      </c>
      <c r="K2480" t="s">
        <v>294</v>
      </c>
      <c r="L2480">
        <v>1</v>
      </c>
      <c r="M2480" t="s">
        <v>458</v>
      </c>
      <c r="N2480" t="s">
        <v>886</v>
      </c>
      <c r="O2480" t="s">
        <v>184</v>
      </c>
      <c r="P2480">
        <v>272</v>
      </c>
      <c r="Q2480">
        <v>56</v>
      </c>
      <c r="R2480">
        <v>63</v>
      </c>
      <c r="S2480">
        <v>57</v>
      </c>
      <c r="T2480">
        <v>63</v>
      </c>
      <c r="U2480">
        <v>33</v>
      </c>
      <c r="V2480">
        <v>283</v>
      </c>
      <c r="W2480">
        <v>70</v>
      </c>
      <c r="X2480">
        <v>57</v>
      </c>
      <c r="Y2480">
        <v>38</v>
      </c>
      <c r="Z2480">
        <v>51</v>
      </c>
      <c r="AA2480">
        <v>67</v>
      </c>
      <c r="AB2480">
        <v>387</v>
      </c>
      <c r="AC2480">
        <v>85</v>
      </c>
      <c r="AD2480">
        <v>89</v>
      </c>
      <c r="AE2480">
        <v>74</v>
      </c>
      <c r="AF2480">
        <v>70</v>
      </c>
      <c r="AG2480">
        <v>69</v>
      </c>
      <c r="AH2480">
        <v>317</v>
      </c>
      <c r="AI2480">
        <v>53</v>
      </c>
      <c r="AJ2480">
        <v>74</v>
      </c>
      <c r="AK2480">
        <v>71</v>
      </c>
      <c r="AL2480">
        <v>61</v>
      </c>
      <c r="AM2480">
        <v>58</v>
      </c>
      <c r="AN2480">
        <v>311</v>
      </c>
      <c r="AO2480">
        <v>80</v>
      </c>
      <c r="AP2480">
        <v>64</v>
      </c>
      <c r="AQ2480">
        <v>64</v>
      </c>
      <c r="AR2480">
        <v>55</v>
      </c>
      <c r="AS2480">
        <v>48</v>
      </c>
      <c r="AT2480">
        <v>66</v>
      </c>
      <c r="AU2480">
        <v>183</v>
      </c>
      <c r="AV2480">
        <v>59</v>
      </c>
      <c r="AW2480">
        <v>61</v>
      </c>
      <c r="AX2480">
        <v>63</v>
      </c>
      <c r="AY2480">
        <v>57</v>
      </c>
      <c r="AZ2480">
        <v>11</v>
      </c>
      <c r="BA2480">
        <v>12</v>
      </c>
      <c r="BB2480">
        <v>14</v>
      </c>
      <c r="BC2480">
        <v>14</v>
      </c>
      <c r="BD2480">
        <v>6</v>
      </c>
      <c r="BE2480">
        <v>1810</v>
      </c>
      <c r="BF2480">
        <v>400</v>
      </c>
      <c r="BG2480">
        <v>1</v>
      </c>
      <c r="BH2480">
        <v>87</v>
      </c>
      <c r="BI2480">
        <v>58</v>
      </c>
      <c r="BJ2480">
        <v>57</v>
      </c>
      <c r="BK2480">
        <v>69</v>
      </c>
      <c r="BL2480">
        <v>61</v>
      </c>
    </row>
    <row r="2481" spans="1:64" ht="30" x14ac:dyDescent="0.25">
      <c r="A2481" t="s">
        <v>5411</v>
      </c>
      <c r="B2481">
        <v>25</v>
      </c>
      <c r="C2481">
        <v>73</v>
      </c>
      <c r="D2481">
        <v>76</v>
      </c>
      <c r="E2481" s="1" t="s">
        <v>5412</v>
      </c>
      <c r="F2481">
        <v>238391</v>
      </c>
      <c r="G2481" t="s">
        <v>259</v>
      </c>
      <c r="H2481" t="s">
        <v>156</v>
      </c>
      <c r="I2481" t="s">
        <v>68</v>
      </c>
      <c r="J2481">
        <v>75</v>
      </c>
      <c r="K2481" t="s">
        <v>189</v>
      </c>
      <c r="L2481">
        <v>3</v>
      </c>
      <c r="M2481" t="s">
        <v>459</v>
      </c>
      <c r="N2481" t="s">
        <v>373</v>
      </c>
      <c r="O2481" t="s">
        <v>2966</v>
      </c>
      <c r="P2481">
        <v>260</v>
      </c>
      <c r="Q2481">
        <v>59</v>
      </c>
      <c r="R2481">
        <v>35</v>
      </c>
      <c r="S2481">
        <v>71</v>
      </c>
      <c r="T2481">
        <v>68</v>
      </c>
      <c r="U2481">
        <v>27</v>
      </c>
      <c r="V2481">
        <v>276</v>
      </c>
      <c r="W2481">
        <v>69</v>
      </c>
      <c r="X2481">
        <v>46</v>
      </c>
      <c r="Y2481">
        <v>38</v>
      </c>
      <c r="Z2481">
        <v>55</v>
      </c>
      <c r="AA2481">
        <v>68</v>
      </c>
      <c r="AB2481">
        <v>383</v>
      </c>
      <c r="AC2481">
        <v>79</v>
      </c>
      <c r="AD2481">
        <v>82</v>
      </c>
      <c r="AE2481">
        <v>79</v>
      </c>
      <c r="AF2481">
        <v>69</v>
      </c>
      <c r="AG2481">
        <v>74</v>
      </c>
      <c r="AH2481">
        <v>332</v>
      </c>
      <c r="AI2481">
        <v>50</v>
      </c>
      <c r="AJ2481">
        <v>87</v>
      </c>
      <c r="AK2481">
        <v>74</v>
      </c>
      <c r="AL2481">
        <v>79</v>
      </c>
      <c r="AM2481">
        <v>42</v>
      </c>
      <c r="AN2481">
        <v>275</v>
      </c>
      <c r="AO2481">
        <v>71</v>
      </c>
      <c r="AP2481">
        <v>69</v>
      </c>
      <c r="AQ2481">
        <v>43</v>
      </c>
      <c r="AR2481">
        <v>51</v>
      </c>
      <c r="AS2481">
        <v>41</v>
      </c>
      <c r="AT2481">
        <v>69</v>
      </c>
      <c r="AU2481">
        <v>221</v>
      </c>
      <c r="AV2481">
        <v>73</v>
      </c>
      <c r="AW2481">
        <v>75</v>
      </c>
      <c r="AX2481">
        <v>73</v>
      </c>
      <c r="AY2481">
        <v>54</v>
      </c>
      <c r="AZ2481">
        <v>10</v>
      </c>
      <c r="BA2481">
        <v>15</v>
      </c>
      <c r="BB2481">
        <v>7</v>
      </c>
      <c r="BC2481">
        <v>14</v>
      </c>
      <c r="BD2481">
        <v>8</v>
      </c>
      <c r="BE2481">
        <v>1801</v>
      </c>
      <c r="BF2481">
        <v>399</v>
      </c>
      <c r="BG2481">
        <v>1</v>
      </c>
      <c r="BH2481">
        <v>81</v>
      </c>
      <c r="BI2481">
        <v>40</v>
      </c>
      <c r="BJ2481">
        <v>58</v>
      </c>
      <c r="BK2481">
        <v>70</v>
      </c>
      <c r="BL2481">
        <v>73</v>
      </c>
    </row>
    <row r="2482" spans="1:64" ht="30" x14ac:dyDescent="0.25">
      <c r="A2482" t="s">
        <v>4384</v>
      </c>
      <c r="B2482">
        <v>24</v>
      </c>
      <c r="C2482">
        <v>72</v>
      </c>
      <c r="D2482">
        <v>75</v>
      </c>
      <c r="E2482" s="1" t="s">
        <v>4385</v>
      </c>
      <c r="F2482">
        <v>238509</v>
      </c>
      <c r="G2482" t="s">
        <v>283</v>
      </c>
      <c r="H2482" t="s">
        <v>98</v>
      </c>
      <c r="I2482" t="s">
        <v>68</v>
      </c>
      <c r="J2482">
        <v>73</v>
      </c>
      <c r="K2482" t="s">
        <v>294</v>
      </c>
      <c r="L2482">
        <v>3</v>
      </c>
      <c r="M2482" t="s">
        <v>2124</v>
      </c>
      <c r="N2482" t="s">
        <v>886</v>
      </c>
      <c r="O2482" t="s">
        <v>1980</v>
      </c>
      <c r="P2482">
        <v>316</v>
      </c>
      <c r="Q2482">
        <v>62</v>
      </c>
      <c r="R2482">
        <v>70</v>
      </c>
      <c r="S2482">
        <v>57</v>
      </c>
      <c r="T2482">
        <v>64</v>
      </c>
      <c r="U2482">
        <v>63</v>
      </c>
      <c r="V2482">
        <v>310</v>
      </c>
      <c r="W2482">
        <v>76</v>
      </c>
      <c r="X2482">
        <v>68</v>
      </c>
      <c r="Y2482">
        <v>40</v>
      </c>
      <c r="Z2482">
        <v>55</v>
      </c>
      <c r="AA2482">
        <v>71</v>
      </c>
      <c r="AB2482">
        <v>411</v>
      </c>
      <c r="AC2482">
        <v>88</v>
      </c>
      <c r="AD2482">
        <v>85</v>
      </c>
      <c r="AE2482">
        <v>87</v>
      </c>
      <c r="AF2482">
        <v>70</v>
      </c>
      <c r="AG2482">
        <v>81</v>
      </c>
      <c r="AH2482">
        <v>342</v>
      </c>
      <c r="AI2482">
        <v>70</v>
      </c>
      <c r="AJ2482">
        <v>76</v>
      </c>
      <c r="AK2482">
        <v>69</v>
      </c>
      <c r="AL2482">
        <v>63</v>
      </c>
      <c r="AM2482">
        <v>64</v>
      </c>
      <c r="AN2482">
        <v>274</v>
      </c>
      <c r="AO2482">
        <v>49</v>
      </c>
      <c r="AP2482">
        <v>30</v>
      </c>
      <c r="AQ2482">
        <v>66</v>
      </c>
      <c r="AR2482">
        <v>71</v>
      </c>
      <c r="AS2482">
        <v>58</v>
      </c>
      <c r="AT2482">
        <v>64</v>
      </c>
      <c r="AU2482">
        <v>123</v>
      </c>
      <c r="AV2482">
        <v>28</v>
      </c>
      <c r="AW2482">
        <v>50</v>
      </c>
      <c r="AX2482">
        <v>45</v>
      </c>
      <c r="AY2482">
        <v>59</v>
      </c>
      <c r="AZ2482">
        <v>15</v>
      </c>
      <c r="BA2482">
        <v>10</v>
      </c>
      <c r="BB2482">
        <v>14</v>
      </c>
      <c r="BC2482">
        <v>14</v>
      </c>
      <c r="BD2482">
        <v>6</v>
      </c>
      <c r="BE2482">
        <v>1835</v>
      </c>
      <c r="BF2482">
        <v>394</v>
      </c>
      <c r="BG2482">
        <v>1</v>
      </c>
      <c r="BH2482">
        <v>86</v>
      </c>
      <c r="BI2482">
        <v>68</v>
      </c>
      <c r="BJ2482">
        <v>63</v>
      </c>
      <c r="BK2482">
        <v>75</v>
      </c>
      <c r="BL2482">
        <v>40</v>
      </c>
    </row>
    <row r="2483" spans="1:64" ht="30" x14ac:dyDescent="0.25">
      <c r="A2483" t="s">
        <v>5413</v>
      </c>
      <c r="B2483">
        <v>23</v>
      </c>
      <c r="C2483">
        <v>73</v>
      </c>
      <c r="D2483">
        <v>82</v>
      </c>
      <c r="E2483" s="1" t="s">
        <v>5414</v>
      </c>
      <c r="F2483">
        <v>238516</v>
      </c>
      <c r="G2483" t="s">
        <v>66</v>
      </c>
      <c r="H2483" t="s">
        <v>290</v>
      </c>
      <c r="I2483" t="s">
        <v>68</v>
      </c>
      <c r="J2483">
        <v>75</v>
      </c>
      <c r="K2483" t="s">
        <v>189</v>
      </c>
      <c r="L2483">
        <v>9</v>
      </c>
      <c r="M2483" t="s">
        <v>230</v>
      </c>
      <c r="N2483" t="s">
        <v>696</v>
      </c>
      <c r="O2483" t="s">
        <v>940</v>
      </c>
      <c r="P2483">
        <v>250</v>
      </c>
      <c r="Q2483">
        <v>48</v>
      </c>
      <c r="R2483">
        <v>33</v>
      </c>
      <c r="S2483">
        <v>74</v>
      </c>
      <c r="T2483">
        <v>62</v>
      </c>
      <c r="U2483">
        <v>33</v>
      </c>
      <c r="V2483">
        <v>244</v>
      </c>
      <c r="W2483">
        <v>58</v>
      </c>
      <c r="X2483">
        <v>46</v>
      </c>
      <c r="Y2483">
        <v>24</v>
      </c>
      <c r="Z2483">
        <v>55</v>
      </c>
      <c r="AA2483">
        <v>61</v>
      </c>
      <c r="AB2483">
        <v>335</v>
      </c>
      <c r="AC2483">
        <v>67</v>
      </c>
      <c r="AD2483">
        <v>69</v>
      </c>
      <c r="AE2483">
        <v>67</v>
      </c>
      <c r="AF2483">
        <v>71</v>
      </c>
      <c r="AG2483">
        <v>61</v>
      </c>
      <c r="AH2483">
        <v>321</v>
      </c>
      <c r="AI2483">
        <v>52</v>
      </c>
      <c r="AJ2483">
        <v>84</v>
      </c>
      <c r="AK2483">
        <v>69</v>
      </c>
      <c r="AL2483">
        <v>84</v>
      </c>
      <c r="AM2483">
        <v>32</v>
      </c>
      <c r="AN2483">
        <v>266</v>
      </c>
      <c r="AO2483">
        <v>86</v>
      </c>
      <c r="AP2483">
        <v>69</v>
      </c>
      <c r="AQ2483">
        <v>35</v>
      </c>
      <c r="AR2483">
        <v>34</v>
      </c>
      <c r="AS2483">
        <v>42</v>
      </c>
      <c r="AT2483">
        <v>58</v>
      </c>
      <c r="AU2483">
        <v>211</v>
      </c>
      <c r="AV2483">
        <v>68</v>
      </c>
      <c r="AW2483">
        <v>73</v>
      </c>
      <c r="AX2483">
        <v>70</v>
      </c>
      <c r="AY2483">
        <v>50</v>
      </c>
      <c r="AZ2483">
        <v>13</v>
      </c>
      <c r="BA2483">
        <v>10</v>
      </c>
      <c r="BB2483">
        <v>13</v>
      </c>
      <c r="BC2483">
        <v>8</v>
      </c>
      <c r="BD2483">
        <v>6</v>
      </c>
      <c r="BE2483">
        <v>1677</v>
      </c>
      <c r="BF2483">
        <v>368</v>
      </c>
      <c r="BG2483">
        <v>1</v>
      </c>
      <c r="BH2483">
        <v>68</v>
      </c>
      <c r="BI2483">
        <v>37</v>
      </c>
      <c r="BJ2483">
        <v>50</v>
      </c>
      <c r="BK2483">
        <v>61</v>
      </c>
      <c r="BL2483">
        <v>71</v>
      </c>
    </row>
    <row r="2484" spans="1:64" ht="45" x14ac:dyDescent="0.25">
      <c r="A2484" t="s">
        <v>5415</v>
      </c>
      <c r="B2484">
        <v>24</v>
      </c>
      <c r="C2484">
        <v>74</v>
      </c>
      <c r="D2484">
        <v>77</v>
      </c>
      <c r="E2484" s="1" t="s">
        <v>4477</v>
      </c>
      <c r="F2484">
        <v>238581</v>
      </c>
      <c r="G2484" t="s">
        <v>241</v>
      </c>
      <c r="H2484" t="s">
        <v>98</v>
      </c>
      <c r="I2484" t="s">
        <v>68</v>
      </c>
      <c r="J2484">
        <v>76</v>
      </c>
      <c r="K2484" t="s">
        <v>69</v>
      </c>
      <c r="L2484">
        <v>3</v>
      </c>
      <c r="M2484" t="s">
        <v>131</v>
      </c>
      <c r="N2484" t="s">
        <v>580</v>
      </c>
      <c r="O2484" t="s">
        <v>2594</v>
      </c>
      <c r="P2484">
        <v>334</v>
      </c>
      <c r="Q2484">
        <v>66</v>
      </c>
      <c r="R2484">
        <v>68</v>
      </c>
      <c r="S2484">
        <v>66</v>
      </c>
      <c r="T2484">
        <v>72</v>
      </c>
      <c r="U2484">
        <v>62</v>
      </c>
      <c r="V2484">
        <v>343</v>
      </c>
      <c r="W2484">
        <v>77</v>
      </c>
      <c r="X2484">
        <v>59</v>
      </c>
      <c r="Y2484">
        <v>62</v>
      </c>
      <c r="Z2484">
        <v>69</v>
      </c>
      <c r="AA2484">
        <v>76</v>
      </c>
      <c r="AB2484">
        <v>421</v>
      </c>
      <c r="AC2484">
        <v>88</v>
      </c>
      <c r="AD2484">
        <v>80</v>
      </c>
      <c r="AE2484">
        <v>91</v>
      </c>
      <c r="AF2484">
        <v>72</v>
      </c>
      <c r="AG2484">
        <v>90</v>
      </c>
      <c r="AH2484">
        <v>360</v>
      </c>
      <c r="AI2484">
        <v>72</v>
      </c>
      <c r="AJ2484">
        <v>79</v>
      </c>
      <c r="AK2484">
        <v>75</v>
      </c>
      <c r="AL2484">
        <v>62</v>
      </c>
      <c r="AM2484">
        <v>72</v>
      </c>
      <c r="AN2484">
        <v>297</v>
      </c>
      <c r="AO2484">
        <v>49</v>
      </c>
      <c r="AP2484">
        <v>48</v>
      </c>
      <c r="AQ2484">
        <v>72</v>
      </c>
      <c r="AR2484">
        <v>68</v>
      </c>
      <c r="AS2484">
        <v>60</v>
      </c>
      <c r="AT2484">
        <v>63</v>
      </c>
      <c r="AU2484">
        <v>155</v>
      </c>
      <c r="AV2484">
        <v>59</v>
      </c>
      <c r="AW2484">
        <v>51</v>
      </c>
      <c r="AX2484">
        <v>45</v>
      </c>
      <c r="AY2484">
        <v>41</v>
      </c>
      <c r="AZ2484">
        <v>12</v>
      </c>
      <c r="BA2484">
        <v>7</v>
      </c>
      <c r="BB2484">
        <v>5</v>
      </c>
      <c r="BC2484">
        <v>6</v>
      </c>
      <c r="BD2484">
        <v>11</v>
      </c>
      <c r="BE2484">
        <v>1951</v>
      </c>
      <c r="BF2484">
        <v>417</v>
      </c>
      <c r="BG2484">
        <v>2</v>
      </c>
      <c r="BH2484">
        <v>84</v>
      </c>
      <c r="BI2484">
        <v>69</v>
      </c>
      <c r="BJ2484">
        <v>68</v>
      </c>
      <c r="BK2484">
        <v>78</v>
      </c>
      <c r="BL2484">
        <v>54</v>
      </c>
    </row>
    <row r="2485" spans="1:64" ht="45" x14ac:dyDescent="0.25">
      <c r="A2485" t="s">
        <v>5416</v>
      </c>
      <c r="B2485">
        <v>25</v>
      </c>
      <c r="C2485">
        <v>65</v>
      </c>
      <c r="D2485">
        <v>66</v>
      </c>
      <c r="E2485" s="1" t="s">
        <v>5417</v>
      </c>
      <c r="F2485">
        <v>238846</v>
      </c>
      <c r="G2485" t="s">
        <v>146</v>
      </c>
      <c r="H2485" t="s">
        <v>125</v>
      </c>
      <c r="I2485" t="s">
        <v>77</v>
      </c>
      <c r="J2485">
        <v>65</v>
      </c>
      <c r="K2485" t="s">
        <v>294</v>
      </c>
      <c r="L2485">
        <v>1</v>
      </c>
      <c r="M2485" t="s">
        <v>3330</v>
      </c>
      <c r="N2485" t="s">
        <v>338</v>
      </c>
      <c r="O2485" t="s">
        <v>2984</v>
      </c>
      <c r="P2485">
        <v>273</v>
      </c>
      <c r="Q2485">
        <v>62</v>
      </c>
      <c r="R2485">
        <v>59</v>
      </c>
      <c r="S2485">
        <v>45</v>
      </c>
      <c r="T2485">
        <v>58</v>
      </c>
      <c r="U2485">
        <v>49</v>
      </c>
      <c r="V2485">
        <v>301</v>
      </c>
      <c r="W2485">
        <v>64</v>
      </c>
      <c r="X2485">
        <v>64</v>
      </c>
      <c r="Y2485">
        <v>55</v>
      </c>
      <c r="Z2485">
        <v>56</v>
      </c>
      <c r="AA2485">
        <v>62</v>
      </c>
      <c r="AB2485">
        <v>370</v>
      </c>
      <c r="AC2485">
        <v>77</v>
      </c>
      <c r="AD2485">
        <v>80</v>
      </c>
      <c r="AE2485">
        <v>77</v>
      </c>
      <c r="AF2485">
        <v>58</v>
      </c>
      <c r="AG2485">
        <v>78</v>
      </c>
      <c r="AH2485">
        <v>331</v>
      </c>
      <c r="AI2485">
        <v>63</v>
      </c>
      <c r="AJ2485">
        <v>64</v>
      </c>
      <c r="AK2485">
        <v>80</v>
      </c>
      <c r="AL2485">
        <v>61</v>
      </c>
      <c r="AM2485">
        <v>63</v>
      </c>
      <c r="AN2485">
        <v>294</v>
      </c>
      <c r="AO2485">
        <v>68</v>
      </c>
      <c r="AP2485">
        <v>51</v>
      </c>
      <c r="AQ2485">
        <v>58</v>
      </c>
      <c r="AR2485">
        <v>59</v>
      </c>
      <c r="AS2485">
        <v>58</v>
      </c>
      <c r="AT2485">
        <v>49</v>
      </c>
      <c r="AU2485">
        <v>168</v>
      </c>
      <c r="AV2485">
        <v>53</v>
      </c>
      <c r="AW2485">
        <v>57</v>
      </c>
      <c r="AX2485">
        <v>58</v>
      </c>
      <c r="AY2485">
        <v>50</v>
      </c>
      <c r="AZ2485">
        <v>13</v>
      </c>
      <c r="BA2485">
        <v>7</v>
      </c>
      <c r="BB2485">
        <v>6</v>
      </c>
      <c r="BC2485">
        <v>9</v>
      </c>
      <c r="BD2485">
        <v>15</v>
      </c>
      <c r="BE2485">
        <v>1787</v>
      </c>
      <c r="BF2485">
        <v>383</v>
      </c>
      <c r="BG2485">
        <v>1</v>
      </c>
      <c r="BH2485">
        <v>79</v>
      </c>
      <c r="BI2485">
        <v>60</v>
      </c>
      <c r="BJ2485">
        <v>59</v>
      </c>
      <c r="BK2485">
        <v>64</v>
      </c>
      <c r="BL2485">
        <v>54</v>
      </c>
    </row>
    <row r="2486" spans="1:64" ht="45" x14ac:dyDescent="0.25">
      <c r="A2486" t="s">
        <v>5418</v>
      </c>
      <c r="B2486">
        <v>26</v>
      </c>
      <c r="C2486">
        <v>76</v>
      </c>
      <c r="D2486">
        <v>77</v>
      </c>
      <c r="E2486" s="1" t="s">
        <v>3408</v>
      </c>
      <c r="F2486">
        <v>239207</v>
      </c>
      <c r="G2486" t="s">
        <v>124</v>
      </c>
      <c r="H2486" t="s">
        <v>612</v>
      </c>
      <c r="I2486" t="s">
        <v>68</v>
      </c>
      <c r="J2486">
        <v>77</v>
      </c>
      <c r="K2486" t="s">
        <v>106</v>
      </c>
      <c r="L2486">
        <v>1</v>
      </c>
      <c r="M2486" t="s">
        <v>579</v>
      </c>
      <c r="N2486" t="s">
        <v>208</v>
      </c>
      <c r="O2486" t="s">
        <v>72</v>
      </c>
      <c r="P2486">
        <v>366</v>
      </c>
      <c r="Q2486">
        <v>59</v>
      </c>
      <c r="R2486">
        <v>77</v>
      </c>
      <c r="S2486">
        <v>82</v>
      </c>
      <c r="T2486">
        <v>73</v>
      </c>
      <c r="U2486">
        <v>75</v>
      </c>
      <c r="V2486">
        <v>341</v>
      </c>
      <c r="W2486">
        <v>69</v>
      </c>
      <c r="X2486">
        <v>75</v>
      </c>
      <c r="Y2486">
        <v>57</v>
      </c>
      <c r="Z2486">
        <v>64</v>
      </c>
      <c r="AA2486">
        <v>76</v>
      </c>
      <c r="AB2486">
        <v>321</v>
      </c>
      <c r="AC2486">
        <v>60</v>
      </c>
      <c r="AD2486">
        <v>61</v>
      </c>
      <c r="AE2486">
        <v>66</v>
      </c>
      <c r="AF2486">
        <v>78</v>
      </c>
      <c r="AG2486">
        <v>56</v>
      </c>
      <c r="AH2486">
        <v>398</v>
      </c>
      <c r="AI2486">
        <v>81</v>
      </c>
      <c r="AJ2486">
        <v>81</v>
      </c>
      <c r="AK2486">
        <v>78</v>
      </c>
      <c r="AL2486">
        <v>88</v>
      </c>
      <c r="AM2486">
        <v>70</v>
      </c>
      <c r="AN2486">
        <v>317</v>
      </c>
      <c r="AO2486">
        <v>74</v>
      </c>
      <c r="AP2486">
        <v>21</v>
      </c>
      <c r="AQ2486">
        <v>80</v>
      </c>
      <c r="AR2486">
        <v>70</v>
      </c>
      <c r="AS2486">
        <v>72</v>
      </c>
      <c r="AT2486">
        <v>80</v>
      </c>
      <c r="AU2486">
        <v>78</v>
      </c>
      <c r="AV2486">
        <v>35</v>
      </c>
      <c r="AW2486">
        <v>20</v>
      </c>
      <c r="AX2486">
        <v>23</v>
      </c>
      <c r="AY2486">
        <v>46</v>
      </c>
      <c r="AZ2486">
        <v>7</v>
      </c>
      <c r="BA2486">
        <v>8</v>
      </c>
      <c r="BB2486">
        <v>13</v>
      </c>
      <c r="BC2486">
        <v>12</v>
      </c>
      <c r="BD2486">
        <v>6</v>
      </c>
      <c r="BE2486">
        <v>1867</v>
      </c>
      <c r="BF2486">
        <v>389</v>
      </c>
      <c r="BG2486">
        <v>1</v>
      </c>
      <c r="BH2486">
        <v>61</v>
      </c>
      <c r="BI2486">
        <v>76</v>
      </c>
      <c r="BJ2486">
        <v>68</v>
      </c>
      <c r="BK2486">
        <v>71</v>
      </c>
      <c r="BL2486">
        <v>31</v>
      </c>
    </row>
    <row r="2487" spans="1:64" ht="30" x14ac:dyDescent="0.25">
      <c r="A2487" t="s">
        <v>5419</v>
      </c>
      <c r="B2487">
        <v>25</v>
      </c>
      <c r="C2487">
        <v>76</v>
      </c>
      <c r="D2487">
        <v>80</v>
      </c>
      <c r="E2487" s="1" t="s">
        <v>3642</v>
      </c>
      <c r="F2487">
        <v>239340</v>
      </c>
      <c r="G2487" t="s">
        <v>419</v>
      </c>
      <c r="H2487" t="s">
        <v>327</v>
      </c>
      <c r="I2487" t="s">
        <v>77</v>
      </c>
      <c r="J2487">
        <v>78</v>
      </c>
      <c r="K2487" t="s">
        <v>189</v>
      </c>
      <c r="L2487">
        <v>4</v>
      </c>
      <c r="M2487" t="s">
        <v>998</v>
      </c>
      <c r="N2487" t="s">
        <v>323</v>
      </c>
      <c r="O2487" t="s">
        <v>3498</v>
      </c>
      <c r="P2487">
        <v>223</v>
      </c>
      <c r="Q2487">
        <v>33</v>
      </c>
      <c r="R2487">
        <v>21</v>
      </c>
      <c r="S2487">
        <v>76</v>
      </c>
      <c r="T2487">
        <v>57</v>
      </c>
      <c r="U2487">
        <v>36</v>
      </c>
      <c r="V2487">
        <v>213</v>
      </c>
      <c r="W2487">
        <v>49</v>
      </c>
      <c r="X2487">
        <v>31</v>
      </c>
      <c r="Y2487">
        <v>30</v>
      </c>
      <c r="Z2487">
        <v>48</v>
      </c>
      <c r="AA2487">
        <v>55</v>
      </c>
      <c r="AB2487">
        <v>232</v>
      </c>
      <c r="AC2487">
        <v>33</v>
      </c>
      <c r="AD2487">
        <v>62</v>
      </c>
      <c r="AE2487">
        <v>34</v>
      </c>
      <c r="AF2487">
        <v>70</v>
      </c>
      <c r="AG2487">
        <v>33</v>
      </c>
      <c r="AH2487">
        <v>287</v>
      </c>
      <c r="AI2487">
        <v>49</v>
      </c>
      <c r="AJ2487">
        <v>70</v>
      </c>
      <c r="AK2487">
        <v>55</v>
      </c>
      <c r="AL2487">
        <v>90</v>
      </c>
      <c r="AM2487">
        <v>23</v>
      </c>
      <c r="AN2487">
        <v>265</v>
      </c>
      <c r="AO2487">
        <v>91</v>
      </c>
      <c r="AP2487">
        <v>78</v>
      </c>
      <c r="AQ2487">
        <v>23</v>
      </c>
      <c r="AR2487">
        <v>35</v>
      </c>
      <c r="AS2487">
        <v>38</v>
      </c>
      <c r="AT2487">
        <v>64</v>
      </c>
      <c r="AU2487">
        <v>227</v>
      </c>
      <c r="AV2487">
        <v>80</v>
      </c>
      <c r="AW2487">
        <v>78</v>
      </c>
      <c r="AX2487">
        <v>69</v>
      </c>
      <c r="AY2487">
        <v>44</v>
      </c>
      <c r="AZ2487">
        <v>9</v>
      </c>
      <c r="BA2487">
        <v>13</v>
      </c>
      <c r="BB2487">
        <v>7</v>
      </c>
      <c r="BC2487">
        <v>8</v>
      </c>
      <c r="BD2487">
        <v>7</v>
      </c>
      <c r="BE2487">
        <v>1491</v>
      </c>
      <c r="BF2487">
        <v>330</v>
      </c>
      <c r="BG2487">
        <v>1</v>
      </c>
      <c r="BH2487">
        <v>49</v>
      </c>
      <c r="BI2487">
        <v>29</v>
      </c>
      <c r="BJ2487">
        <v>44</v>
      </c>
      <c r="BK2487">
        <v>50</v>
      </c>
      <c r="BL2487">
        <v>78</v>
      </c>
    </row>
    <row r="2488" spans="1:64" ht="30" x14ac:dyDescent="0.25">
      <c r="A2488" t="s">
        <v>4393</v>
      </c>
      <c r="B2488">
        <v>24</v>
      </c>
      <c r="C2488">
        <v>74</v>
      </c>
      <c r="D2488">
        <v>76</v>
      </c>
      <c r="E2488" s="1" t="s">
        <v>4394</v>
      </c>
      <c r="F2488">
        <v>239373</v>
      </c>
      <c r="G2488" t="s">
        <v>337</v>
      </c>
      <c r="H2488" t="s">
        <v>612</v>
      </c>
      <c r="I2488" t="s">
        <v>68</v>
      </c>
      <c r="J2488">
        <v>76</v>
      </c>
      <c r="K2488" t="s">
        <v>69</v>
      </c>
      <c r="L2488">
        <v>2</v>
      </c>
      <c r="M2488" t="s">
        <v>247</v>
      </c>
      <c r="N2488" t="s">
        <v>215</v>
      </c>
      <c r="O2488" t="s">
        <v>3838</v>
      </c>
      <c r="P2488">
        <v>355</v>
      </c>
      <c r="Q2488">
        <v>65</v>
      </c>
      <c r="R2488">
        <v>74</v>
      </c>
      <c r="S2488">
        <v>73</v>
      </c>
      <c r="T2488">
        <v>75</v>
      </c>
      <c r="U2488">
        <v>68</v>
      </c>
      <c r="V2488">
        <v>368</v>
      </c>
      <c r="W2488">
        <v>73</v>
      </c>
      <c r="X2488">
        <v>75</v>
      </c>
      <c r="Y2488">
        <v>75</v>
      </c>
      <c r="Z2488">
        <v>70</v>
      </c>
      <c r="AA2488">
        <v>75</v>
      </c>
      <c r="AB2488">
        <v>352</v>
      </c>
      <c r="AC2488">
        <v>67</v>
      </c>
      <c r="AD2488">
        <v>75</v>
      </c>
      <c r="AE2488">
        <v>67</v>
      </c>
      <c r="AF2488">
        <v>73</v>
      </c>
      <c r="AG2488">
        <v>70</v>
      </c>
      <c r="AH2488">
        <v>394</v>
      </c>
      <c r="AI2488">
        <v>78</v>
      </c>
      <c r="AJ2488">
        <v>81</v>
      </c>
      <c r="AK2488">
        <v>82</v>
      </c>
      <c r="AL2488">
        <v>77</v>
      </c>
      <c r="AM2488">
        <v>76</v>
      </c>
      <c r="AN2488">
        <v>342</v>
      </c>
      <c r="AO2488">
        <v>77</v>
      </c>
      <c r="AP2488">
        <v>49</v>
      </c>
      <c r="AQ2488">
        <v>75</v>
      </c>
      <c r="AR2488">
        <v>73</v>
      </c>
      <c r="AS2488">
        <v>68</v>
      </c>
      <c r="AT2488">
        <v>73</v>
      </c>
      <c r="AU2488">
        <v>168</v>
      </c>
      <c r="AV2488">
        <v>58</v>
      </c>
      <c r="AW2488">
        <v>59</v>
      </c>
      <c r="AX2488">
        <v>51</v>
      </c>
      <c r="AY2488">
        <v>44</v>
      </c>
      <c r="AZ2488">
        <v>13</v>
      </c>
      <c r="BA2488">
        <v>7</v>
      </c>
      <c r="BB2488">
        <v>7</v>
      </c>
      <c r="BC2488">
        <v>8</v>
      </c>
      <c r="BD2488">
        <v>9</v>
      </c>
      <c r="BE2488">
        <v>2023</v>
      </c>
      <c r="BF2488">
        <v>426</v>
      </c>
      <c r="BG2488">
        <v>1</v>
      </c>
      <c r="BH2488">
        <v>71</v>
      </c>
      <c r="BI2488">
        <v>75</v>
      </c>
      <c r="BJ2488">
        <v>72</v>
      </c>
      <c r="BK2488">
        <v>73</v>
      </c>
      <c r="BL2488">
        <v>57</v>
      </c>
    </row>
    <row r="2489" spans="1:64" ht="45" x14ac:dyDescent="0.25">
      <c r="A2489" t="s">
        <v>4395</v>
      </c>
      <c r="B2489">
        <v>26</v>
      </c>
      <c r="C2489">
        <v>70</v>
      </c>
      <c r="D2489">
        <v>71</v>
      </c>
      <c r="E2489" s="1" t="s">
        <v>4396</v>
      </c>
      <c r="F2489">
        <v>239397</v>
      </c>
      <c r="G2489" t="s">
        <v>83</v>
      </c>
      <c r="H2489" t="s">
        <v>98</v>
      </c>
      <c r="I2489" t="s">
        <v>68</v>
      </c>
      <c r="J2489">
        <v>74</v>
      </c>
      <c r="K2489" t="s">
        <v>791</v>
      </c>
      <c r="L2489">
        <v>1</v>
      </c>
      <c r="M2489" t="s">
        <v>990</v>
      </c>
      <c r="N2489" t="s">
        <v>132</v>
      </c>
      <c r="O2489" t="s">
        <v>431</v>
      </c>
      <c r="P2489">
        <v>310</v>
      </c>
      <c r="Q2489">
        <v>62</v>
      </c>
      <c r="R2489">
        <v>71</v>
      </c>
      <c r="S2489">
        <v>48</v>
      </c>
      <c r="T2489">
        <v>68</v>
      </c>
      <c r="U2489">
        <v>61</v>
      </c>
      <c r="V2489">
        <v>296</v>
      </c>
      <c r="W2489">
        <v>76</v>
      </c>
      <c r="X2489">
        <v>47</v>
      </c>
      <c r="Y2489">
        <v>37</v>
      </c>
      <c r="Z2489">
        <v>61</v>
      </c>
      <c r="AA2489">
        <v>75</v>
      </c>
      <c r="AB2489">
        <v>429</v>
      </c>
      <c r="AC2489">
        <v>92</v>
      </c>
      <c r="AD2489">
        <v>89</v>
      </c>
      <c r="AE2489">
        <v>88</v>
      </c>
      <c r="AF2489">
        <v>70</v>
      </c>
      <c r="AG2489">
        <v>90</v>
      </c>
      <c r="AH2489">
        <v>340</v>
      </c>
      <c r="AI2489">
        <v>70</v>
      </c>
      <c r="AJ2489">
        <v>73</v>
      </c>
      <c r="AK2489">
        <v>72</v>
      </c>
      <c r="AL2489">
        <v>69</v>
      </c>
      <c r="AM2489">
        <v>56</v>
      </c>
      <c r="AN2489">
        <v>297</v>
      </c>
      <c r="AO2489">
        <v>69</v>
      </c>
      <c r="AP2489">
        <v>35</v>
      </c>
      <c r="AQ2489">
        <v>73</v>
      </c>
      <c r="AR2489">
        <v>66</v>
      </c>
      <c r="AS2489">
        <v>54</v>
      </c>
      <c r="AT2489">
        <v>69</v>
      </c>
      <c r="AU2489">
        <v>106</v>
      </c>
      <c r="AV2489">
        <v>31</v>
      </c>
      <c r="AW2489">
        <v>42</v>
      </c>
      <c r="AX2489">
        <v>33</v>
      </c>
      <c r="AY2489">
        <v>50</v>
      </c>
      <c r="AZ2489">
        <v>8</v>
      </c>
      <c r="BA2489">
        <v>10</v>
      </c>
      <c r="BB2489">
        <v>14</v>
      </c>
      <c r="BC2489">
        <v>8</v>
      </c>
      <c r="BD2489">
        <v>10</v>
      </c>
      <c r="BE2489">
        <v>1828</v>
      </c>
      <c r="BF2489">
        <v>404</v>
      </c>
      <c r="BG2489">
        <v>1</v>
      </c>
      <c r="BH2489">
        <v>90</v>
      </c>
      <c r="BI2489">
        <v>67</v>
      </c>
      <c r="BJ2489">
        <v>63</v>
      </c>
      <c r="BK2489">
        <v>77</v>
      </c>
      <c r="BL2489">
        <v>37</v>
      </c>
    </row>
    <row r="2490" spans="1:64" ht="30" x14ac:dyDescent="0.25">
      <c r="A2490" t="s">
        <v>5420</v>
      </c>
      <c r="B2490">
        <v>28</v>
      </c>
      <c r="C2490">
        <v>78</v>
      </c>
      <c r="D2490">
        <v>78</v>
      </c>
      <c r="E2490" s="1" t="s">
        <v>5421</v>
      </c>
      <c r="F2490">
        <v>239433</v>
      </c>
      <c r="G2490" t="s">
        <v>155</v>
      </c>
      <c r="H2490" t="s">
        <v>253</v>
      </c>
      <c r="I2490" t="s">
        <v>68</v>
      </c>
      <c r="J2490">
        <v>79</v>
      </c>
      <c r="K2490" t="s">
        <v>229</v>
      </c>
      <c r="L2490">
        <v>0</v>
      </c>
      <c r="M2490" t="s">
        <v>934</v>
      </c>
      <c r="N2490" t="s">
        <v>355</v>
      </c>
      <c r="O2490" t="s">
        <v>973</v>
      </c>
      <c r="P2490">
        <v>339</v>
      </c>
      <c r="Q2490">
        <v>65</v>
      </c>
      <c r="R2490">
        <v>74</v>
      </c>
      <c r="S2490">
        <v>73</v>
      </c>
      <c r="T2490">
        <v>78</v>
      </c>
      <c r="U2490">
        <v>49</v>
      </c>
      <c r="V2490">
        <v>364</v>
      </c>
      <c r="W2490">
        <v>75</v>
      </c>
      <c r="X2490">
        <v>63</v>
      </c>
      <c r="Y2490">
        <v>72</v>
      </c>
      <c r="Z2490">
        <v>77</v>
      </c>
      <c r="AA2490">
        <v>77</v>
      </c>
      <c r="AB2490">
        <v>286</v>
      </c>
      <c r="AC2490">
        <v>49</v>
      </c>
      <c r="AD2490">
        <v>45</v>
      </c>
      <c r="AE2490">
        <v>58</v>
      </c>
      <c r="AF2490">
        <v>80</v>
      </c>
      <c r="AG2490">
        <v>54</v>
      </c>
      <c r="AH2490">
        <v>383</v>
      </c>
      <c r="AI2490">
        <v>72</v>
      </c>
      <c r="AJ2490">
        <v>75</v>
      </c>
      <c r="AK2490">
        <v>82</v>
      </c>
      <c r="AL2490">
        <v>78</v>
      </c>
      <c r="AM2490">
        <v>76</v>
      </c>
      <c r="AN2490">
        <v>369</v>
      </c>
      <c r="AO2490">
        <v>77</v>
      </c>
      <c r="AP2490">
        <v>83</v>
      </c>
      <c r="AQ2490">
        <v>79</v>
      </c>
      <c r="AR2490">
        <v>79</v>
      </c>
      <c r="AS2490">
        <v>51</v>
      </c>
      <c r="AT2490">
        <v>76</v>
      </c>
      <c r="AU2490">
        <v>232</v>
      </c>
      <c r="AV2490">
        <v>79</v>
      </c>
      <c r="AW2490">
        <v>82</v>
      </c>
      <c r="AX2490">
        <v>71</v>
      </c>
      <c r="AY2490">
        <v>67</v>
      </c>
      <c r="AZ2490">
        <v>14</v>
      </c>
      <c r="BA2490">
        <v>10</v>
      </c>
      <c r="BB2490">
        <v>15</v>
      </c>
      <c r="BC2490">
        <v>15</v>
      </c>
      <c r="BD2490">
        <v>13</v>
      </c>
      <c r="BE2490">
        <v>2040</v>
      </c>
      <c r="BF2490">
        <v>424</v>
      </c>
      <c r="BG2490">
        <v>1</v>
      </c>
      <c r="BH2490">
        <v>47</v>
      </c>
      <c r="BI2490">
        <v>72</v>
      </c>
      <c r="BJ2490">
        <v>74</v>
      </c>
      <c r="BK2490">
        <v>73</v>
      </c>
      <c r="BL2490">
        <v>79</v>
      </c>
    </row>
    <row r="2491" spans="1:64" ht="30" x14ac:dyDescent="0.25">
      <c r="A2491" t="s">
        <v>3804</v>
      </c>
      <c r="B2491">
        <v>24</v>
      </c>
      <c r="C2491">
        <v>72</v>
      </c>
      <c r="D2491">
        <v>77</v>
      </c>
      <c r="E2491" s="1" t="s">
        <v>3805</v>
      </c>
      <c r="F2491">
        <v>239464</v>
      </c>
      <c r="G2491" t="s">
        <v>66</v>
      </c>
      <c r="H2491" t="s">
        <v>91</v>
      </c>
      <c r="I2491" t="s">
        <v>77</v>
      </c>
      <c r="J2491">
        <v>73</v>
      </c>
      <c r="K2491" t="s">
        <v>130</v>
      </c>
      <c r="L2491">
        <v>5</v>
      </c>
      <c r="M2491" t="s">
        <v>190</v>
      </c>
      <c r="N2491" t="s">
        <v>519</v>
      </c>
      <c r="O2491" t="s">
        <v>3097</v>
      </c>
      <c r="P2491">
        <v>284</v>
      </c>
      <c r="Q2491">
        <v>73</v>
      </c>
      <c r="R2491">
        <v>44</v>
      </c>
      <c r="S2491">
        <v>66</v>
      </c>
      <c r="T2491">
        <v>72</v>
      </c>
      <c r="U2491">
        <v>29</v>
      </c>
      <c r="V2491">
        <v>346</v>
      </c>
      <c r="W2491" t="s">
        <v>198</v>
      </c>
      <c r="X2491" t="s">
        <v>201</v>
      </c>
      <c r="Y2491">
        <v>65</v>
      </c>
      <c r="Z2491">
        <v>71</v>
      </c>
      <c r="AA2491" t="s">
        <v>595</v>
      </c>
      <c r="AB2491">
        <v>357</v>
      </c>
      <c r="AC2491">
        <v>78</v>
      </c>
      <c r="AD2491">
        <v>80</v>
      </c>
      <c r="AE2491">
        <v>70</v>
      </c>
      <c r="AF2491">
        <v>62</v>
      </c>
      <c r="AG2491">
        <v>67</v>
      </c>
      <c r="AH2491">
        <v>374</v>
      </c>
      <c r="AI2491">
        <v>73</v>
      </c>
      <c r="AJ2491" t="s">
        <v>163</v>
      </c>
      <c r="AK2491">
        <v>83</v>
      </c>
      <c r="AL2491" t="s">
        <v>201</v>
      </c>
      <c r="AM2491">
        <v>60</v>
      </c>
      <c r="AN2491">
        <v>287</v>
      </c>
      <c r="AO2491">
        <v>81</v>
      </c>
      <c r="AP2491">
        <v>61</v>
      </c>
      <c r="AQ2491">
        <v>50</v>
      </c>
      <c r="AR2491">
        <v>53</v>
      </c>
      <c r="AS2491">
        <v>42</v>
      </c>
      <c r="AT2491">
        <v>54</v>
      </c>
      <c r="AU2491">
        <v>207</v>
      </c>
      <c r="AV2491">
        <v>70</v>
      </c>
      <c r="AW2491">
        <v>67</v>
      </c>
      <c r="AX2491">
        <v>70</v>
      </c>
      <c r="AY2491">
        <v>46</v>
      </c>
      <c r="AZ2491">
        <v>12</v>
      </c>
      <c r="BA2491">
        <v>9</v>
      </c>
      <c r="BB2491">
        <v>6</v>
      </c>
      <c r="BC2491">
        <v>6</v>
      </c>
      <c r="BD2491">
        <v>13</v>
      </c>
      <c r="BE2491">
        <v>1901</v>
      </c>
      <c r="BF2491">
        <v>411</v>
      </c>
      <c r="BG2491">
        <v>1</v>
      </c>
      <c r="BH2491">
        <v>79</v>
      </c>
      <c r="BI2491">
        <v>52</v>
      </c>
      <c r="BJ2491">
        <v>68</v>
      </c>
      <c r="BK2491">
        <v>66</v>
      </c>
      <c r="BL2491">
        <v>67</v>
      </c>
    </row>
    <row r="2492" spans="1:64" ht="30" x14ac:dyDescent="0.25">
      <c r="A2492" t="s">
        <v>5422</v>
      </c>
      <c r="B2492">
        <v>22</v>
      </c>
      <c r="C2492">
        <v>71</v>
      </c>
      <c r="D2492">
        <v>80</v>
      </c>
      <c r="E2492" s="1" t="s">
        <v>5423</v>
      </c>
      <c r="F2492">
        <v>239631</v>
      </c>
      <c r="G2492" t="s">
        <v>66</v>
      </c>
      <c r="H2492" t="s">
        <v>67</v>
      </c>
      <c r="I2492" t="s">
        <v>68</v>
      </c>
      <c r="J2492">
        <v>73</v>
      </c>
      <c r="K2492" t="s">
        <v>106</v>
      </c>
      <c r="L2492">
        <v>9</v>
      </c>
      <c r="M2492" t="s">
        <v>2254</v>
      </c>
      <c r="N2492" t="s">
        <v>443</v>
      </c>
      <c r="O2492" t="s">
        <v>3094</v>
      </c>
      <c r="P2492">
        <v>317</v>
      </c>
      <c r="Q2492">
        <v>52</v>
      </c>
      <c r="R2492">
        <v>72</v>
      </c>
      <c r="S2492">
        <v>56</v>
      </c>
      <c r="T2492">
        <v>69</v>
      </c>
      <c r="U2492">
        <v>68</v>
      </c>
      <c r="V2492">
        <v>305</v>
      </c>
      <c r="W2492">
        <v>75</v>
      </c>
      <c r="X2492">
        <v>59</v>
      </c>
      <c r="Y2492">
        <v>50</v>
      </c>
      <c r="Z2492">
        <v>45</v>
      </c>
      <c r="AA2492">
        <v>76</v>
      </c>
      <c r="AB2492">
        <v>378</v>
      </c>
      <c r="AC2492">
        <v>78</v>
      </c>
      <c r="AD2492">
        <v>77</v>
      </c>
      <c r="AE2492">
        <v>79</v>
      </c>
      <c r="AF2492">
        <v>71</v>
      </c>
      <c r="AG2492">
        <v>73</v>
      </c>
      <c r="AH2492">
        <v>363</v>
      </c>
      <c r="AI2492">
        <v>71</v>
      </c>
      <c r="AJ2492">
        <v>78</v>
      </c>
      <c r="AK2492">
        <v>72</v>
      </c>
      <c r="AL2492">
        <v>76</v>
      </c>
      <c r="AM2492">
        <v>66</v>
      </c>
      <c r="AN2492">
        <v>270</v>
      </c>
      <c r="AO2492">
        <v>42</v>
      </c>
      <c r="AP2492">
        <v>20</v>
      </c>
      <c r="AQ2492">
        <v>73</v>
      </c>
      <c r="AR2492">
        <v>70</v>
      </c>
      <c r="AS2492">
        <v>65</v>
      </c>
      <c r="AT2492">
        <v>64</v>
      </c>
      <c r="AU2492">
        <v>57</v>
      </c>
      <c r="AV2492">
        <v>23</v>
      </c>
      <c r="AW2492">
        <v>15</v>
      </c>
      <c r="AX2492">
        <v>19</v>
      </c>
      <c r="AY2492">
        <v>51</v>
      </c>
      <c r="AZ2492">
        <v>9</v>
      </c>
      <c r="BA2492">
        <v>11</v>
      </c>
      <c r="BB2492">
        <v>11</v>
      </c>
      <c r="BC2492">
        <v>9</v>
      </c>
      <c r="BD2492">
        <v>11</v>
      </c>
      <c r="BE2492">
        <v>1741</v>
      </c>
      <c r="BF2492">
        <v>374</v>
      </c>
      <c r="BG2492">
        <v>1</v>
      </c>
      <c r="BH2492">
        <v>77</v>
      </c>
      <c r="BI2492">
        <v>70</v>
      </c>
      <c r="BJ2492">
        <v>61</v>
      </c>
      <c r="BK2492">
        <v>75</v>
      </c>
      <c r="BL2492">
        <v>23</v>
      </c>
    </row>
    <row r="2493" spans="1:64" ht="60" x14ac:dyDescent="0.25">
      <c r="A2493" t="s">
        <v>5424</v>
      </c>
      <c r="B2493">
        <v>23</v>
      </c>
      <c r="C2493">
        <v>71</v>
      </c>
      <c r="D2493">
        <v>78</v>
      </c>
      <c r="E2493" s="1" t="s">
        <v>5425</v>
      </c>
      <c r="F2493">
        <v>239744</v>
      </c>
      <c r="G2493" t="s">
        <v>426</v>
      </c>
      <c r="H2493" t="s">
        <v>156</v>
      </c>
      <c r="I2493" t="s">
        <v>77</v>
      </c>
      <c r="J2493">
        <v>74</v>
      </c>
      <c r="K2493" t="s">
        <v>69</v>
      </c>
      <c r="L2493">
        <v>7</v>
      </c>
      <c r="M2493" t="s">
        <v>459</v>
      </c>
      <c r="N2493" t="s">
        <v>79</v>
      </c>
      <c r="O2493" t="s">
        <v>72</v>
      </c>
      <c r="P2493">
        <v>321</v>
      </c>
      <c r="Q2493">
        <v>76</v>
      </c>
      <c r="R2493">
        <v>59</v>
      </c>
      <c r="S2493">
        <v>49</v>
      </c>
      <c r="T2493">
        <v>74</v>
      </c>
      <c r="U2493">
        <v>63</v>
      </c>
      <c r="V2493">
        <v>381</v>
      </c>
      <c r="W2493">
        <v>75</v>
      </c>
      <c r="X2493">
        <v>83</v>
      </c>
      <c r="Y2493">
        <v>69</v>
      </c>
      <c r="Z2493">
        <v>77</v>
      </c>
      <c r="AA2493">
        <v>77</v>
      </c>
      <c r="AB2493">
        <v>364</v>
      </c>
      <c r="AC2493">
        <v>77</v>
      </c>
      <c r="AD2493">
        <v>61</v>
      </c>
      <c r="AE2493">
        <v>83</v>
      </c>
      <c r="AF2493">
        <v>68</v>
      </c>
      <c r="AG2493">
        <v>75</v>
      </c>
      <c r="AH2493">
        <v>343</v>
      </c>
      <c r="AI2493">
        <v>76</v>
      </c>
      <c r="AJ2493">
        <v>67</v>
      </c>
      <c r="AK2493">
        <v>63</v>
      </c>
      <c r="AL2493">
        <v>64</v>
      </c>
      <c r="AM2493">
        <v>73</v>
      </c>
      <c r="AN2493">
        <v>304</v>
      </c>
      <c r="AO2493">
        <v>57</v>
      </c>
      <c r="AP2493">
        <v>48</v>
      </c>
      <c r="AQ2493">
        <v>63</v>
      </c>
      <c r="AR2493">
        <v>73</v>
      </c>
      <c r="AS2493">
        <v>63</v>
      </c>
      <c r="AT2493">
        <v>62</v>
      </c>
      <c r="AU2493">
        <v>162</v>
      </c>
      <c r="AV2493">
        <v>49</v>
      </c>
      <c r="AW2493">
        <v>59</v>
      </c>
      <c r="AX2493">
        <v>54</v>
      </c>
      <c r="AY2493">
        <v>57</v>
      </c>
      <c r="AZ2493">
        <v>9</v>
      </c>
      <c r="BA2493">
        <v>14</v>
      </c>
      <c r="BB2493">
        <v>11</v>
      </c>
      <c r="BC2493">
        <v>8</v>
      </c>
      <c r="BD2493">
        <v>15</v>
      </c>
      <c r="BE2493">
        <v>1932</v>
      </c>
      <c r="BF2493">
        <v>399</v>
      </c>
      <c r="BG2493">
        <v>1</v>
      </c>
      <c r="BH2493">
        <v>68</v>
      </c>
      <c r="BI2493">
        <v>66</v>
      </c>
      <c r="BJ2493">
        <v>75</v>
      </c>
      <c r="BK2493">
        <v>75</v>
      </c>
      <c r="BL2493">
        <v>52</v>
      </c>
    </row>
    <row r="2494" spans="1:64" ht="45" x14ac:dyDescent="0.25">
      <c r="A2494" t="s">
        <v>5426</v>
      </c>
      <c r="B2494">
        <v>23</v>
      </c>
      <c r="C2494">
        <v>66</v>
      </c>
      <c r="D2494">
        <v>75</v>
      </c>
      <c r="E2494" s="1" t="s">
        <v>5427</v>
      </c>
      <c r="F2494">
        <v>239800</v>
      </c>
      <c r="G2494" t="s">
        <v>75</v>
      </c>
      <c r="H2494" t="s">
        <v>84</v>
      </c>
      <c r="I2494" t="s">
        <v>68</v>
      </c>
      <c r="J2494">
        <v>66</v>
      </c>
      <c r="K2494" t="s">
        <v>478</v>
      </c>
      <c r="L2494">
        <v>9</v>
      </c>
      <c r="M2494" t="s">
        <v>78</v>
      </c>
      <c r="N2494" t="s">
        <v>79</v>
      </c>
      <c r="O2494" t="s">
        <v>1164</v>
      </c>
      <c r="P2494">
        <v>245</v>
      </c>
      <c r="Q2494">
        <v>62</v>
      </c>
      <c r="R2494">
        <v>40</v>
      </c>
      <c r="S2494">
        <v>46</v>
      </c>
      <c r="T2494">
        <v>64</v>
      </c>
      <c r="U2494">
        <v>33</v>
      </c>
      <c r="V2494">
        <v>269</v>
      </c>
      <c r="W2494">
        <v>62</v>
      </c>
      <c r="X2494">
        <v>57</v>
      </c>
      <c r="Y2494">
        <v>38</v>
      </c>
      <c r="Z2494">
        <v>51</v>
      </c>
      <c r="AA2494">
        <v>61</v>
      </c>
      <c r="AB2494">
        <v>381</v>
      </c>
      <c r="AC2494">
        <v>79</v>
      </c>
      <c r="AD2494">
        <v>77</v>
      </c>
      <c r="AE2494">
        <v>80</v>
      </c>
      <c r="AF2494">
        <v>65</v>
      </c>
      <c r="AG2494">
        <v>80</v>
      </c>
      <c r="AH2494">
        <v>299</v>
      </c>
      <c r="AI2494">
        <v>60</v>
      </c>
      <c r="AJ2494">
        <v>65</v>
      </c>
      <c r="AK2494">
        <v>66</v>
      </c>
      <c r="AL2494">
        <v>60</v>
      </c>
      <c r="AM2494">
        <v>48</v>
      </c>
      <c r="AN2494">
        <v>269</v>
      </c>
      <c r="AO2494">
        <v>56</v>
      </c>
      <c r="AP2494">
        <v>62</v>
      </c>
      <c r="AQ2494">
        <v>54</v>
      </c>
      <c r="AR2494">
        <v>55</v>
      </c>
      <c r="AS2494">
        <v>42</v>
      </c>
      <c r="AT2494">
        <v>50</v>
      </c>
      <c r="AU2494">
        <v>187</v>
      </c>
      <c r="AV2494">
        <v>64</v>
      </c>
      <c r="AW2494">
        <v>63</v>
      </c>
      <c r="AX2494">
        <v>60</v>
      </c>
      <c r="AY2494">
        <v>58</v>
      </c>
      <c r="AZ2494">
        <v>15</v>
      </c>
      <c r="BA2494">
        <v>10</v>
      </c>
      <c r="BB2494">
        <v>12</v>
      </c>
      <c r="BC2494">
        <v>9</v>
      </c>
      <c r="BD2494">
        <v>12</v>
      </c>
      <c r="BE2494">
        <v>1708</v>
      </c>
      <c r="BF2494">
        <v>368</v>
      </c>
      <c r="BG2494">
        <v>1</v>
      </c>
      <c r="BH2494">
        <v>78</v>
      </c>
      <c r="BI2494">
        <v>46</v>
      </c>
      <c r="BJ2494">
        <v>58</v>
      </c>
      <c r="BK2494">
        <v>64</v>
      </c>
      <c r="BL2494">
        <v>61</v>
      </c>
    </row>
    <row r="2495" spans="1:64" ht="30" x14ac:dyDescent="0.25">
      <c r="A2495" t="s">
        <v>5428</v>
      </c>
      <c r="B2495">
        <v>25</v>
      </c>
      <c r="C2495">
        <v>71</v>
      </c>
      <c r="D2495">
        <v>76</v>
      </c>
      <c r="E2495" s="1" t="s">
        <v>5429</v>
      </c>
      <c r="F2495">
        <v>239845</v>
      </c>
      <c r="G2495" t="s">
        <v>252</v>
      </c>
      <c r="H2495" t="s">
        <v>91</v>
      </c>
      <c r="I2495" t="s">
        <v>68</v>
      </c>
      <c r="J2495">
        <v>72</v>
      </c>
      <c r="K2495" t="s">
        <v>106</v>
      </c>
      <c r="L2495">
        <v>5</v>
      </c>
      <c r="M2495" t="s">
        <v>673</v>
      </c>
      <c r="N2495" t="s">
        <v>1192</v>
      </c>
      <c r="O2495" t="s">
        <v>1667</v>
      </c>
      <c r="P2495">
        <v>327</v>
      </c>
      <c r="Q2495">
        <v>65</v>
      </c>
      <c r="R2495">
        <v>69</v>
      </c>
      <c r="S2495">
        <v>63</v>
      </c>
      <c r="T2495">
        <v>71</v>
      </c>
      <c r="U2495">
        <v>59</v>
      </c>
      <c r="V2495">
        <v>327</v>
      </c>
      <c r="W2495">
        <v>70</v>
      </c>
      <c r="X2495">
        <v>65</v>
      </c>
      <c r="Y2495">
        <v>48</v>
      </c>
      <c r="Z2495">
        <v>71</v>
      </c>
      <c r="AA2495">
        <v>73</v>
      </c>
      <c r="AB2495">
        <v>362</v>
      </c>
      <c r="AC2495">
        <v>75</v>
      </c>
      <c r="AD2495">
        <v>73</v>
      </c>
      <c r="AE2495">
        <v>72</v>
      </c>
      <c r="AF2495">
        <v>67</v>
      </c>
      <c r="AG2495">
        <v>75</v>
      </c>
      <c r="AH2495">
        <v>360</v>
      </c>
      <c r="AI2495">
        <v>73</v>
      </c>
      <c r="AJ2495">
        <v>74</v>
      </c>
      <c r="AK2495">
        <v>75</v>
      </c>
      <c r="AL2495">
        <v>67</v>
      </c>
      <c r="AM2495">
        <v>71</v>
      </c>
      <c r="AN2495">
        <v>331</v>
      </c>
      <c r="AO2495">
        <v>75</v>
      </c>
      <c r="AP2495">
        <v>69</v>
      </c>
      <c r="AQ2495">
        <v>70</v>
      </c>
      <c r="AR2495">
        <v>68</v>
      </c>
      <c r="AS2495">
        <v>49</v>
      </c>
      <c r="AT2495">
        <v>64</v>
      </c>
      <c r="AU2495">
        <v>209</v>
      </c>
      <c r="AV2495">
        <v>70</v>
      </c>
      <c r="AW2495">
        <v>70</v>
      </c>
      <c r="AX2495">
        <v>69</v>
      </c>
      <c r="AY2495">
        <v>40</v>
      </c>
      <c r="AZ2495">
        <v>6</v>
      </c>
      <c r="BA2495">
        <v>12</v>
      </c>
      <c r="BB2495">
        <v>9</v>
      </c>
      <c r="BC2495">
        <v>6</v>
      </c>
      <c r="BD2495">
        <v>7</v>
      </c>
      <c r="BE2495">
        <v>1956</v>
      </c>
      <c r="BF2495">
        <v>422</v>
      </c>
      <c r="BG2495">
        <v>1</v>
      </c>
      <c r="BH2495">
        <v>74</v>
      </c>
      <c r="BI2495">
        <v>69</v>
      </c>
      <c r="BJ2495">
        <v>68</v>
      </c>
      <c r="BK2495">
        <v>71</v>
      </c>
      <c r="BL2495">
        <v>69</v>
      </c>
    </row>
    <row r="2496" spans="1:64" ht="30" x14ac:dyDescent="0.25">
      <c r="A2496" t="s">
        <v>5430</v>
      </c>
      <c r="B2496">
        <v>26</v>
      </c>
      <c r="C2496">
        <v>73</v>
      </c>
      <c r="D2496">
        <v>73</v>
      </c>
      <c r="E2496" s="1" t="s">
        <v>4035</v>
      </c>
      <c r="F2496">
        <v>239894</v>
      </c>
      <c r="G2496" t="s">
        <v>241</v>
      </c>
      <c r="H2496" t="s">
        <v>84</v>
      </c>
      <c r="I2496" t="s">
        <v>77</v>
      </c>
      <c r="J2496">
        <v>74</v>
      </c>
      <c r="K2496" t="s">
        <v>229</v>
      </c>
      <c r="L2496">
        <v>0</v>
      </c>
      <c r="M2496" t="s">
        <v>190</v>
      </c>
      <c r="N2496" t="s">
        <v>323</v>
      </c>
      <c r="O2496" t="s">
        <v>432</v>
      </c>
      <c r="P2496">
        <v>289</v>
      </c>
      <c r="Q2496">
        <v>62</v>
      </c>
      <c r="R2496">
        <v>49</v>
      </c>
      <c r="S2496">
        <v>65</v>
      </c>
      <c r="T2496">
        <v>75</v>
      </c>
      <c r="U2496">
        <v>38</v>
      </c>
      <c r="V2496">
        <v>315</v>
      </c>
      <c r="W2496">
        <v>72</v>
      </c>
      <c r="X2496">
        <v>54</v>
      </c>
      <c r="Y2496">
        <v>43</v>
      </c>
      <c r="Z2496">
        <v>72</v>
      </c>
      <c r="AA2496">
        <v>74</v>
      </c>
      <c r="AB2496">
        <v>357</v>
      </c>
      <c r="AC2496">
        <v>69</v>
      </c>
      <c r="AD2496">
        <v>67</v>
      </c>
      <c r="AE2496">
        <v>74</v>
      </c>
      <c r="AF2496">
        <v>75</v>
      </c>
      <c r="AG2496">
        <v>72</v>
      </c>
      <c r="AH2496">
        <v>372</v>
      </c>
      <c r="AI2496">
        <v>67</v>
      </c>
      <c r="AJ2496">
        <v>77</v>
      </c>
      <c r="AK2496">
        <v>89</v>
      </c>
      <c r="AL2496">
        <v>76</v>
      </c>
      <c r="AM2496">
        <v>63</v>
      </c>
      <c r="AN2496">
        <v>343</v>
      </c>
      <c r="AO2496">
        <v>75</v>
      </c>
      <c r="AP2496">
        <v>72</v>
      </c>
      <c r="AQ2496">
        <v>68</v>
      </c>
      <c r="AR2496">
        <v>72</v>
      </c>
      <c r="AS2496">
        <v>56</v>
      </c>
      <c r="AT2496">
        <v>73</v>
      </c>
      <c r="AU2496">
        <v>210</v>
      </c>
      <c r="AV2496">
        <v>71</v>
      </c>
      <c r="AW2496">
        <v>70</v>
      </c>
      <c r="AX2496">
        <v>69</v>
      </c>
      <c r="AY2496">
        <v>42</v>
      </c>
      <c r="AZ2496">
        <v>8</v>
      </c>
      <c r="BA2496">
        <v>6</v>
      </c>
      <c r="BB2496">
        <v>6</v>
      </c>
      <c r="BC2496">
        <v>11</v>
      </c>
      <c r="BD2496">
        <v>11</v>
      </c>
      <c r="BE2496">
        <v>1928</v>
      </c>
      <c r="BF2496">
        <v>415</v>
      </c>
      <c r="BG2496">
        <v>1</v>
      </c>
      <c r="BH2496">
        <v>68</v>
      </c>
      <c r="BI2496">
        <v>56</v>
      </c>
      <c r="BJ2496">
        <v>69</v>
      </c>
      <c r="BK2496">
        <v>73</v>
      </c>
      <c r="BL2496">
        <v>70</v>
      </c>
    </row>
    <row r="2497" spans="1:64" ht="30" x14ac:dyDescent="0.25">
      <c r="A2497" t="s">
        <v>5431</v>
      </c>
      <c r="B2497">
        <v>26</v>
      </c>
      <c r="C2497">
        <v>76</v>
      </c>
      <c r="D2497">
        <v>76</v>
      </c>
      <c r="E2497" s="1" t="s">
        <v>5432</v>
      </c>
      <c r="F2497">
        <v>239910</v>
      </c>
      <c r="G2497" t="s">
        <v>146</v>
      </c>
      <c r="H2497" t="s">
        <v>235</v>
      </c>
      <c r="I2497" t="s">
        <v>77</v>
      </c>
      <c r="J2497">
        <v>77</v>
      </c>
      <c r="K2497" t="s">
        <v>294</v>
      </c>
      <c r="L2497">
        <v>0</v>
      </c>
      <c r="M2497" t="s">
        <v>1532</v>
      </c>
      <c r="N2497" t="s">
        <v>1292</v>
      </c>
      <c r="O2497" t="s">
        <v>530</v>
      </c>
      <c r="P2497">
        <v>355</v>
      </c>
      <c r="Q2497">
        <v>64</v>
      </c>
      <c r="R2497">
        <v>78</v>
      </c>
      <c r="S2497">
        <v>68</v>
      </c>
      <c r="T2497">
        <v>69</v>
      </c>
      <c r="U2497">
        <v>76</v>
      </c>
      <c r="V2497">
        <v>370</v>
      </c>
      <c r="W2497">
        <v>81</v>
      </c>
      <c r="X2497">
        <v>76</v>
      </c>
      <c r="Y2497">
        <v>73</v>
      </c>
      <c r="Z2497">
        <v>62</v>
      </c>
      <c r="AA2497">
        <v>78</v>
      </c>
      <c r="AB2497">
        <v>406</v>
      </c>
      <c r="AC2497">
        <v>87</v>
      </c>
      <c r="AD2497">
        <v>85</v>
      </c>
      <c r="AE2497">
        <v>88</v>
      </c>
      <c r="AF2497">
        <v>71</v>
      </c>
      <c r="AG2497">
        <v>75</v>
      </c>
      <c r="AH2497">
        <v>396</v>
      </c>
      <c r="AI2497">
        <v>82</v>
      </c>
      <c r="AJ2497">
        <v>84</v>
      </c>
      <c r="AK2497">
        <v>81</v>
      </c>
      <c r="AL2497">
        <v>74</v>
      </c>
      <c r="AM2497">
        <v>75</v>
      </c>
      <c r="AN2497">
        <v>299</v>
      </c>
      <c r="AO2497">
        <v>65</v>
      </c>
      <c r="AP2497">
        <v>20</v>
      </c>
      <c r="AQ2497">
        <v>77</v>
      </c>
      <c r="AR2497">
        <v>66</v>
      </c>
      <c r="AS2497">
        <v>71</v>
      </c>
      <c r="AT2497">
        <v>71</v>
      </c>
      <c r="AU2497">
        <v>66</v>
      </c>
      <c r="AV2497">
        <v>22</v>
      </c>
      <c r="AW2497">
        <v>24</v>
      </c>
      <c r="AX2497">
        <v>20</v>
      </c>
      <c r="AY2497">
        <v>50</v>
      </c>
      <c r="AZ2497">
        <v>10</v>
      </c>
      <c r="BA2497">
        <v>10</v>
      </c>
      <c r="BB2497">
        <v>14</v>
      </c>
      <c r="BC2497">
        <v>9</v>
      </c>
      <c r="BD2497">
        <v>7</v>
      </c>
      <c r="BE2497">
        <v>1942</v>
      </c>
      <c r="BF2497">
        <v>412</v>
      </c>
      <c r="BG2497">
        <v>1</v>
      </c>
      <c r="BH2497">
        <v>86</v>
      </c>
      <c r="BI2497">
        <v>78</v>
      </c>
      <c r="BJ2497">
        <v>67</v>
      </c>
      <c r="BK2497">
        <v>80</v>
      </c>
      <c r="BL2497">
        <v>27</v>
      </c>
    </row>
    <row r="2498" spans="1:64" ht="30" x14ac:dyDescent="0.25">
      <c r="A2498" t="s">
        <v>5433</v>
      </c>
      <c r="B2498">
        <v>25</v>
      </c>
      <c r="C2498">
        <v>71</v>
      </c>
      <c r="D2498">
        <v>76</v>
      </c>
      <c r="E2498" s="1" t="s">
        <v>5434</v>
      </c>
      <c r="F2498">
        <v>239919</v>
      </c>
      <c r="G2498" t="s">
        <v>277</v>
      </c>
      <c r="H2498" t="s">
        <v>76</v>
      </c>
      <c r="I2498" t="s">
        <v>68</v>
      </c>
      <c r="J2498">
        <v>72</v>
      </c>
      <c r="K2498" t="s">
        <v>415</v>
      </c>
      <c r="L2498">
        <v>5</v>
      </c>
      <c r="M2498" t="s">
        <v>1157</v>
      </c>
      <c r="N2498" t="s">
        <v>196</v>
      </c>
      <c r="O2498" t="s">
        <v>1667</v>
      </c>
      <c r="P2498">
        <v>240</v>
      </c>
      <c r="Q2498">
        <v>66</v>
      </c>
      <c r="R2498">
        <v>35</v>
      </c>
      <c r="S2498">
        <v>49</v>
      </c>
      <c r="T2498">
        <v>62</v>
      </c>
      <c r="U2498">
        <v>28</v>
      </c>
      <c r="V2498">
        <v>274</v>
      </c>
      <c r="W2498">
        <v>67</v>
      </c>
      <c r="X2498">
        <v>51</v>
      </c>
      <c r="Y2498">
        <v>35</v>
      </c>
      <c r="Z2498">
        <v>53</v>
      </c>
      <c r="AA2498">
        <v>68</v>
      </c>
      <c r="AB2498">
        <v>377</v>
      </c>
      <c r="AC2498">
        <v>75</v>
      </c>
      <c r="AD2498">
        <v>79</v>
      </c>
      <c r="AE2498">
        <v>74</v>
      </c>
      <c r="AF2498">
        <v>65</v>
      </c>
      <c r="AG2498">
        <v>84</v>
      </c>
      <c r="AH2498">
        <v>292</v>
      </c>
      <c r="AI2498">
        <v>48</v>
      </c>
      <c r="AJ2498">
        <v>66</v>
      </c>
      <c r="AK2498">
        <v>75</v>
      </c>
      <c r="AL2498">
        <v>68</v>
      </c>
      <c r="AM2498">
        <v>35</v>
      </c>
      <c r="AN2498">
        <v>289</v>
      </c>
      <c r="AO2498">
        <v>73</v>
      </c>
      <c r="AP2498">
        <v>71</v>
      </c>
      <c r="AQ2498">
        <v>58</v>
      </c>
      <c r="AR2498">
        <v>40</v>
      </c>
      <c r="AS2498">
        <v>47</v>
      </c>
      <c r="AT2498">
        <v>65</v>
      </c>
      <c r="AU2498">
        <v>209</v>
      </c>
      <c r="AV2498">
        <v>63</v>
      </c>
      <c r="AW2498">
        <v>72</v>
      </c>
      <c r="AX2498">
        <v>74</v>
      </c>
      <c r="AY2498">
        <v>56</v>
      </c>
      <c r="AZ2498">
        <v>11</v>
      </c>
      <c r="BA2498">
        <v>12</v>
      </c>
      <c r="BB2498">
        <v>13</v>
      </c>
      <c r="BC2498">
        <v>11</v>
      </c>
      <c r="BD2498">
        <v>9</v>
      </c>
      <c r="BE2498">
        <v>1737</v>
      </c>
      <c r="BF2498">
        <v>378</v>
      </c>
      <c r="BG2498">
        <v>1</v>
      </c>
      <c r="BH2498">
        <v>77</v>
      </c>
      <c r="BI2498">
        <v>39</v>
      </c>
      <c r="BJ2498">
        <v>55</v>
      </c>
      <c r="BK2498">
        <v>69</v>
      </c>
      <c r="BL2498">
        <v>67</v>
      </c>
    </row>
    <row r="2499" spans="1:64" ht="45" x14ac:dyDescent="0.25">
      <c r="A2499" t="s">
        <v>5435</v>
      </c>
      <c r="B2499">
        <v>21</v>
      </c>
      <c r="C2499" t="s">
        <v>736</v>
      </c>
      <c r="D2499" t="s">
        <v>738</v>
      </c>
      <c r="E2499" s="1" t="s">
        <v>5436</v>
      </c>
      <c r="F2499">
        <v>239970</v>
      </c>
      <c r="G2499" t="s">
        <v>241</v>
      </c>
      <c r="H2499" t="s">
        <v>290</v>
      </c>
      <c r="I2499" t="s">
        <v>68</v>
      </c>
      <c r="J2499">
        <v>76</v>
      </c>
      <c r="K2499" t="s">
        <v>69</v>
      </c>
      <c r="L2499">
        <v>6</v>
      </c>
      <c r="M2499" t="s">
        <v>464</v>
      </c>
      <c r="N2499" t="s">
        <v>719</v>
      </c>
      <c r="O2499" t="s">
        <v>1459</v>
      </c>
      <c r="P2499">
        <v>311</v>
      </c>
      <c r="Q2499">
        <v>66</v>
      </c>
      <c r="R2499">
        <v>67</v>
      </c>
      <c r="S2499">
        <v>47</v>
      </c>
      <c r="T2499" t="s">
        <v>3090</v>
      </c>
      <c r="U2499">
        <v>58</v>
      </c>
      <c r="V2499">
        <v>356</v>
      </c>
      <c r="W2499" t="s">
        <v>1177</v>
      </c>
      <c r="X2499">
        <v>73</v>
      </c>
      <c r="Y2499">
        <v>55</v>
      </c>
      <c r="Z2499" t="s">
        <v>2516</v>
      </c>
      <c r="AA2499" t="s">
        <v>738</v>
      </c>
      <c r="AB2499">
        <v>398</v>
      </c>
      <c r="AC2499">
        <v>79</v>
      </c>
      <c r="AD2499">
        <v>89</v>
      </c>
      <c r="AE2499">
        <v>83</v>
      </c>
      <c r="AF2499">
        <v>65</v>
      </c>
      <c r="AG2499">
        <v>82</v>
      </c>
      <c r="AH2499">
        <v>343</v>
      </c>
      <c r="AI2499" t="s">
        <v>3090</v>
      </c>
      <c r="AJ2499">
        <v>67</v>
      </c>
      <c r="AK2499">
        <v>64</v>
      </c>
      <c r="AL2499">
        <v>69</v>
      </c>
      <c r="AM2499">
        <v>70</v>
      </c>
      <c r="AN2499">
        <v>282</v>
      </c>
      <c r="AO2499">
        <v>45</v>
      </c>
      <c r="AP2499">
        <v>41</v>
      </c>
      <c r="AQ2499">
        <v>67</v>
      </c>
      <c r="AR2499" t="s">
        <v>2267</v>
      </c>
      <c r="AS2499">
        <v>58</v>
      </c>
      <c r="AT2499">
        <v>75</v>
      </c>
      <c r="AU2499">
        <v>98</v>
      </c>
      <c r="AV2499">
        <v>29</v>
      </c>
      <c r="AW2499">
        <v>37</v>
      </c>
      <c r="AX2499">
        <v>32</v>
      </c>
      <c r="AY2499">
        <v>63</v>
      </c>
      <c r="AZ2499">
        <v>13</v>
      </c>
      <c r="BA2499">
        <v>13</v>
      </c>
      <c r="BB2499">
        <v>10</v>
      </c>
      <c r="BC2499">
        <v>15</v>
      </c>
      <c r="BD2499">
        <v>12</v>
      </c>
      <c r="BE2499">
        <v>1851</v>
      </c>
      <c r="BF2499">
        <v>401</v>
      </c>
      <c r="BG2499">
        <v>1</v>
      </c>
      <c r="BH2499">
        <v>85</v>
      </c>
      <c r="BI2499">
        <v>68</v>
      </c>
      <c r="BJ2499">
        <v>70</v>
      </c>
      <c r="BK2499">
        <v>79</v>
      </c>
      <c r="BL2499">
        <v>36</v>
      </c>
    </row>
    <row r="2500" spans="1:64" ht="45" x14ac:dyDescent="0.25">
      <c r="A2500" t="s">
        <v>5437</v>
      </c>
      <c r="B2500">
        <v>24</v>
      </c>
      <c r="C2500">
        <v>70</v>
      </c>
      <c r="D2500">
        <v>75</v>
      </c>
      <c r="E2500" s="1" t="s">
        <v>5438</v>
      </c>
      <c r="F2500">
        <v>240040</v>
      </c>
      <c r="G2500" t="s">
        <v>241</v>
      </c>
      <c r="H2500" t="s">
        <v>84</v>
      </c>
      <c r="I2500" t="s">
        <v>77</v>
      </c>
      <c r="J2500">
        <v>71</v>
      </c>
      <c r="K2500" t="s">
        <v>69</v>
      </c>
      <c r="L2500">
        <v>5</v>
      </c>
      <c r="M2500" t="s">
        <v>1831</v>
      </c>
      <c r="N2500" t="s">
        <v>443</v>
      </c>
      <c r="O2500" t="s">
        <v>107</v>
      </c>
      <c r="P2500">
        <v>288</v>
      </c>
      <c r="Q2500">
        <v>66</v>
      </c>
      <c r="R2500">
        <v>64</v>
      </c>
      <c r="S2500">
        <v>35</v>
      </c>
      <c r="T2500">
        <v>68</v>
      </c>
      <c r="U2500">
        <v>55</v>
      </c>
      <c r="V2500">
        <v>329</v>
      </c>
      <c r="W2500">
        <v>69</v>
      </c>
      <c r="X2500">
        <v>67</v>
      </c>
      <c r="Y2500">
        <v>62</v>
      </c>
      <c r="Z2500">
        <v>61</v>
      </c>
      <c r="AA2500">
        <v>70</v>
      </c>
      <c r="AB2500">
        <v>401</v>
      </c>
      <c r="AC2500">
        <v>80</v>
      </c>
      <c r="AD2500">
        <v>77</v>
      </c>
      <c r="AE2500">
        <v>88</v>
      </c>
      <c r="AF2500">
        <v>65</v>
      </c>
      <c r="AG2500">
        <v>91</v>
      </c>
      <c r="AH2500">
        <v>334</v>
      </c>
      <c r="AI2500">
        <v>64</v>
      </c>
      <c r="AJ2500">
        <v>61</v>
      </c>
      <c r="AK2500">
        <v>82</v>
      </c>
      <c r="AL2500">
        <v>62</v>
      </c>
      <c r="AM2500">
        <v>65</v>
      </c>
      <c r="AN2500">
        <v>306</v>
      </c>
      <c r="AO2500">
        <v>58</v>
      </c>
      <c r="AP2500">
        <v>57</v>
      </c>
      <c r="AQ2500">
        <v>66</v>
      </c>
      <c r="AR2500">
        <v>69</v>
      </c>
      <c r="AS2500">
        <v>56</v>
      </c>
      <c r="AT2500">
        <v>64</v>
      </c>
      <c r="AU2500">
        <v>161</v>
      </c>
      <c r="AV2500">
        <v>54</v>
      </c>
      <c r="AW2500">
        <v>55</v>
      </c>
      <c r="AX2500">
        <v>52</v>
      </c>
      <c r="AY2500">
        <v>42</v>
      </c>
      <c r="AZ2500">
        <v>6</v>
      </c>
      <c r="BA2500">
        <v>8</v>
      </c>
      <c r="BB2500">
        <v>10</v>
      </c>
      <c r="BC2500">
        <v>12</v>
      </c>
      <c r="BD2500">
        <v>6</v>
      </c>
      <c r="BE2500">
        <v>1861</v>
      </c>
      <c r="BF2500">
        <v>398</v>
      </c>
      <c r="BG2500">
        <v>1</v>
      </c>
      <c r="BH2500">
        <v>78</v>
      </c>
      <c r="BI2500">
        <v>63</v>
      </c>
      <c r="BJ2500">
        <v>66</v>
      </c>
      <c r="BK2500">
        <v>72</v>
      </c>
      <c r="BL2500">
        <v>53</v>
      </c>
    </row>
    <row r="2501" spans="1:64" ht="30" x14ac:dyDescent="0.25">
      <c r="A2501" t="s">
        <v>5439</v>
      </c>
      <c r="B2501">
        <v>25</v>
      </c>
      <c r="C2501">
        <v>70</v>
      </c>
      <c r="D2501">
        <v>76</v>
      </c>
      <c r="E2501" s="1" t="s">
        <v>5440</v>
      </c>
      <c r="F2501">
        <v>240311</v>
      </c>
      <c r="G2501" t="s">
        <v>283</v>
      </c>
      <c r="H2501" t="s">
        <v>253</v>
      </c>
      <c r="I2501" t="s">
        <v>68</v>
      </c>
      <c r="J2501">
        <v>70</v>
      </c>
      <c r="K2501" t="s">
        <v>508</v>
      </c>
      <c r="L2501">
        <v>6</v>
      </c>
      <c r="M2501" t="s">
        <v>1025</v>
      </c>
      <c r="N2501" t="s">
        <v>191</v>
      </c>
      <c r="O2501" t="s">
        <v>431</v>
      </c>
      <c r="P2501">
        <v>78</v>
      </c>
      <c r="Q2501">
        <v>12</v>
      </c>
      <c r="R2501">
        <v>8</v>
      </c>
      <c r="S2501">
        <v>12</v>
      </c>
      <c r="T2501">
        <v>40</v>
      </c>
      <c r="U2501">
        <v>6</v>
      </c>
      <c r="V2501">
        <v>79</v>
      </c>
      <c r="W2501">
        <v>12</v>
      </c>
      <c r="X2501">
        <v>14</v>
      </c>
      <c r="Y2501">
        <v>11</v>
      </c>
      <c r="Z2501">
        <v>20</v>
      </c>
      <c r="AA2501">
        <v>22</v>
      </c>
      <c r="AB2501">
        <v>233</v>
      </c>
      <c r="AC2501">
        <v>29</v>
      </c>
      <c r="AD2501">
        <v>50</v>
      </c>
      <c r="AE2501">
        <v>40</v>
      </c>
      <c r="AF2501">
        <v>65</v>
      </c>
      <c r="AG2501">
        <v>49</v>
      </c>
      <c r="AH2501">
        <v>193</v>
      </c>
      <c r="AI2501">
        <v>50</v>
      </c>
      <c r="AJ2501">
        <v>50</v>
      </c>
      <c r="AK2501">
        <v>38</v>
      </c>
      <c r="AL2501">
        <v>50</v>
      </c>
      <c r="AM2501">
        <v>5</v>
      </c>
      <c r="AN2501">
        <v>106</v>
      </c>
      <c r="AO2501">
        <v>16</v>
      </c>
      <c r="AP2501">
        <v>14</v>
      </c>
      <c r="AQ2501">
        <v>5</v>
      </c>
      <c r="AR2501">
        <v>52</v>
      </c>
      <c r="AS2501">
        <v>19</v>
      </c>
      <c r="AT2501">
        <v>33</v>
      </c>
      <c r="AU2501">
        <v>37</v>
      </c>
      <c r="AV2501">
        <v>13</v>
      </c>
      <c r="AW2501">
        <v>11</v>
      </c>
      <c r="AX2501">
        <v>13</v>
      </c>
      <c r="AY2501">
        <v>346</v>
      </c>
      <c r="AZ2501">
        <v>72</v>
      </c>
      <c r="BA2501">
        <v>67</v>
      </c>
      <c r="BB2501">
        <v>66</v>
      </c>
      <c r="BC2501">
        <v>71</v>
      </c>
      <c r="BD2501">
        <v>70</v>
      </c>
      <c r="BE2501">
        <v>1072</v>
      </c>
      <c r="BF2501">
        <v>383</v>
      </c>
      <c r="BG2501">
        <v>1</v>
      </c>
      <c r="BH2501">
        <v>72</v>
      </c>
      <c r="BI2501">
        <v>67</v>
      </c>
      <c r="BJ2501">
        <v>66</v>
      </c>
      <c r="BK2501">
        <v>70</v>
      </c>
      <c r="BL2501">
        <v>37</v>
      </c>
    </row>
    <row r="2502" spans="1:64" ht="30" x14ac:dyDescent="0.25">
      <c r="A2502" t="s">
        <v>5441</v>
      </c>
      <c r="B2502">
        <v>23</v>
      </c>
      <c r="C2502">
        <v>73</v>
      </c>
      <c r="D2502">
        <v>78</v>
      </c>
      <c r="E2502" s="1" t="s">
        <v>5442</v>
      </c>
      <c r="F2502">
        <v>240332</v>
      </c>
      <c r="G2502" t="s">
        <v>97</v>
      </c>
      <c r="H2502" t="s">
        <v>98</v>
      </c>
      <c r="I2502" t="s">
        <v>68</v>
      </c>
      <c r="J2502">
        <v>75</v>
      </c>
      <c r="K2502" t="s">
        <v>106</v>
      </c>
      <c r="L2502">
        <v>5</v>
      </c>
      <c r="M2502" t="s">
        <v>2042</v>
      </c>
      <c r="N2502" t="s">
        <v>510</v>
      </c>
      <c r="O2502" t="s">
        <v>2722</v>
      </c>
      <c r="P2502">
        <v>340</v>
      </c>
      <c r="Q2502">
        <v>57</v>
      </c>
      <c r="R2502">
        <v>75</v>
      </c>
      <c r="S2502">
        <v>69</v>
      </c>
      <c r="T2502">
        <v>71</v>
      </c>
      <c r="U2502">
        <v>68</v>
      </c>
      <c r="V2502">
        <v>333</v>
      </c>
      <c r="W2502">
        <v>77</v>
      </c>
      <c r="X2502">
        <v>60</v>
      </c>
      <c r="Y2502">
        <v>60</v>
      </c>
      <c r="Z2502">
        <v>59</v>
      </c>
      <c r="AA2502">
        <v>77</v>
      </c>
      <c r="AB2502">
        <v>386</v>
      </c>
      <c r="AC2502">
        <v>77</v>
      </c>
      <c r="AD2502">
        <v>81</v>
      </c>
      <c r="AE2502">
        <v>79</v>
      </c>
      <c r="AF2502">
        <v>74</v>
      </c>
      <c r="AG2502">
        <v>75</v>
      </c>
      <c r="AH2502">
        <v>332</v>
      </c>
      <c r="AI2502">
        <v>70</v>
      </c>
      <c r="AJ2502">
        <v>73</v>
      </c>
      <c r="AK2502">
        <v>66</v>
      </c>
      <c r="AL2502">
        <v>58</v>
      </c>
      <c r="AM2502">
        <v>65</v>
      </c>
      <c r="AN2502">
        <v>265</v>
      </c>
      <c r="AO2502">
        <v>35</v>
      </c>
      <c r="AP2502">
        <v>24</v>
      </c>
      <c r="AQ2502">
        <v>77</v>
      </c>
      <c r="AR2502">
        <v>63</v>
      </c>
      <c r="AS2502">
        <v>66</v>
      </c>
      <c r="AT2502">
        <v>70</v>
      </c>
      <c r="AU2502">
        <v>83</v>
      </c>
      <c r="AV2502">
        <v>29</v>
      </c>
      <c r="AW2502">
        <v>32</v>
      </c>
      <c r="AX2502">
        <v>22</v>
      </c>
      <c r="AY2502">
        <v>50</v>
      </c>
      <c r="AZ2502">
        <v>13</v>
      </c>
      <c r="BA2502">
        <v>6</v>
      </c>
      <c r="BB2502">
        <v>9</v>
      </c>
      <c r="BC2502">
        <v>14</v>
      </c>
      <c r="BD2502">
        <v>8</v>
      </c>
      <c r="BE2502">
        <v>1789</v>
      </c>
      <c r="BF2502">
        <v>379</v>
      </c>
      <c r="BG2502">
        <v>1</v>
      </c>
      <c r="BH2502">
        <v>79</v>
      </c>
      <c r="BI2502">
        <v>71</v>
      </c>
      <c r="BJ2502">
        <v>64</v>
      </c>
      <c r="BK2502">
        <v>77</v>
      </c>
      <c r="BL2502">
        <v>32</v>
      </c>
    </row>
    <row r="2503" spans="1:64" ht="30" x14ac:dyDescent="0.25">
      <c r="A2503" t="s">
        <v>4402</v>
      </c>
      <c r="B2503">
        <v>26</v>
      </c>
      <c r="C2503">
        <v>78</v>
      </c>
      <c r="D2503">
        <v>79</v>
      </c>
      <c r="E2503" s="1" t="s">
        <v>4403</v>
      </c>
      <c r="F2503">
        <v>240452</v>
      </c>
      <c r="G2503" t="s">
        <v>337</v>
      </c>
      <c r="H2503" t="s">
        <v>119</v>
      </c>
      <c r="I2503" t="s">
        <v>77</v>
      </c>
      <c r="J2503">
        <v>79</v>
      </c>
      <c r="K2503" t="s">
        <v>106</v>
      </c>
      <c r="L2503">
        <v>1</v>
      </c>
      <c r="M2503" t="s">
        <v>354</v>
      </c>
      <c r="N2503" t="s">
        <v>514</v>
      </c>
      <c r="O2503" t="s">
        <v>3014</v>
      </c>
      <c r="P2503">
        <v>333</v>
      </c>
      <c r="Q2503">
        <v>52</v>
      </c>
      <c r="R2503">
        <v>80</v>
      </c>
      <c r="S2503">
        <v>72</v>
      </c>
      <c r="T2503">
        <v>69</v>
      </c>
      <c r="U2503">
        <v>60</v>
      </c>
      <c r="V2503">
        <v>323</v>
      </c>
      <c r="W2503">
        <v>75</v>
      </c>
      <c r="X2503">
        <v>64</v>
      </c>
      <c r="Y2503">
        <v>44</v>
      </c>
      <c r="Z2503">
        <v>62</v>
      </c>
      <c r="AA2503">
        <v>78</v>
      </c>
      <c r="AB2503">
        <v>383</v>
      </c>
      <c r="AC2503">
        <v>87</v>
      </c>
      <c r="AD2503">
        <v>90</v>
      </c>
      <c r="AE2503">
        <v>66</v>
      </c>
      <c r="AF2503">
        <v>78</v>
      </c>
      <c r="AG2503">
        <v>62</v>
      </c>
      <c r="AH2503">
        <v>400</v>
      </c>
      <c r="AI2503">
        <v>78</v>
      </c>
      <c r="AJ2503">
        <v>93</v>
      </c>
      <c r="AK2503">
        <v>78</v>
      </c>
      <c r="AL2503">
        <v>89</v>
      </c>
      <c r="AM2503">
        <v>62</v>
      </c>
      <c r="AN2503">
        <v>302</v>
      </c>
      <c r="AO2503">
        <v>68</v>
      </c>
      <c r="AP2503">
        <v>29</v>
      </c>
      <c r="AQ2503">
        <v>78</v>
      </c>
      <c r="AR2503">
        <v>53</v>
      </c>
      <c r="AS2503">
        <v>74</v>
      </c>
      <c r="AT2503">
        <v>76</v>
      </c>
      <c r="AU2503">
        <v>72</v>
      </c>
      <c r="AV2503">
        <v>20</v>
      </c>
      <c r="AW2503">
        <v>24</v>
      </c>
      <c r="AX2503">
        <v>28</v>
      </c>
      <c r="AY2503">
        <v>60</v>
      </c>
      <c r="AZ2503">
        <v>12</v>
      </c>
      <c r="BA2503">
        <v>14</v>
      </c>
      <c r="BB2503">
        <v>6</v>
      </c>
      <c r="BC2503">
        <v>13</v>
      </c>
      <c r="BD2503">
        <v>15</v>
      </c>
      <c r="BE2503">
        <v>1873</v>
      </c>
      <c r="BF2503">
        <v>410</v>
      </c>
      <c r="BG2503">
        <v>1</v>
      </c>
      <c r="BH2503">
        <v>89</v>
      </c>
      <c r="BI2503">
        <v>75</v>
      </c>
      <c r="BJ2503">
        <v>60</v>
      </c>
      <c r="BK2503">
        <v>75</v>
      </c>
      <c r="BL2503">
        <v>29</v>
      </c>
    </row>
    <row r="2504" spans="1:64" ht="45" x14ac:dyDescent="0.25">
      <c r="A2504" t="s">
        <v>5443</v>
      </c>
      <c r="B2504">
        <v>23</v>
      </c>
      <c r="C2504">
        <v>73</v>
      </c>
      <c r="D2504">
        <v>79</v>
      </c>
      <c r="E2504" s="1" t="s">
        <v>5444</v>
      </c>
      <c r="F2504">
        <v>240683</v>
      </c>
      <c r="G2504" t="s">
        <v>90</v>
      </c>
      <c r="H2504" t="s">
        <v>253</v>
      </c>
      <c r="I2504" t="s">
        <v>68</v>
      </c>
      <c r="J2504">
        <v>75</v>
      </c>
      <c r="K2504" t="s">
        <v>69</v>
      </c>
      <c r="L2504">
        <v>6</v>
      </c>
      <c r="M2504" t="s">
        <v>1961</v>
      </c>
      <c r="N2504" t="s">
        <v>580</v>
      </c>
      <c r="O2504" t="s">
        <v>1790</v>
      </c>
      <c r="P2504">
        <v>296</v>
      </c>
      <c r="Q2504">
        <v>54</v>
      </c>
      <c r="R2504">
        <v>65</v>
      </c>
      <c r="S2504">
        <v>54</v>
      </c>
      <c r="T2504">
        <v>75</v>
      </c>
      <c r="U2504">
        <v>48</v>
      </c>
      <c r="V2504">
        <v>333</v>
      </c>
      <c r="W2504">
        <v>76</v>
      </c>
      <c r="X2504">
        <v>64</v>
      </c>
      <c r="Y2504">
        <v>44</v>
      </c>
      <c r="Z2504">
        <v>73</v>
      </c>
      <c r="AA2504">
        <v>76</v>
      </c>
      <c r="AB2504">
        <v>373</v>
      </c>
      <c r="AC2504">
        <v>71</v>
      </c>
      <c r="AD2504">
        <v>79</v>
      </c>
      <c r="AE2504">
        <v>82</v>
      </c>
      <c r="AF2504">
        <v>68</v>
      </c>
      <c r="AG2504">
        <v>73</v>
      </c>
      <c r="AH2504">
        <v>346</v>
      </c>
      <c r="AI2504">
        <v>66</v>
      </c>
      <c r="AJ2504">
        <v>67</v>
      </c>
      <c r="AK2504">
        <v>86</v>
      </c>
      <c r="AL2504">
        <v>65</v>
      </c>
      <c r="AM2504">
        <v>62</v>
      </c>
      <c r="AN2504">
        <v>333</v>
      </c>
      <c r="AO2504">
        <v>72</v>
      </c>
      <c r="AP2504">
        <v>70</v>
      </c>
      <c r="AQ2504">
        <v>65</v>
      </c>
      <c r="AR2504">
        <v>75</v>
      </c>
      <c r="AS2504">
        <v>51</v>
      </c>
      <c r="AT2504">
        <v>74</v>
      </c>
      <c r="AU2504">
        <v>202</v>
      </c>
      <c r="AV2504">
        <v>67</v>
      </c>
      <c r="AW2504">
        <v>71</v>
      </c>
      <c r="AX2504">
        <v>64</v>
      </c>
      <c r="AY2504">
        <v>57</v>
      </c>
      <c r="AZ2504">
        <v>10</v>
      </c>
      <c r="BA2504">
        <v>15</v>
      </c>
      <c r="BB2504">
        <v>14</v>
      </c>
      <c r="BC2504">
        <v>11</v>
      </c>
      <c r="BD2504">
        <v>7</v>
      </c>
      <c r="BE2504">
        <v>1940</v>
      </c>
      <c r="BF2504">
        <v>421</v>
      </c>
      <c r="BG2504">
        <v>1</v>
      </c>
      <c r="BH2504">
        <v>75</v>
      </c>
      <c r="BI2504">
        <v>63</v>
      </c>
      <c r="BJ2504">
        <v>68</v>
      </c>
      <c r="BK2504">
        <v>76</v>
      </c>
      <c r="BL2504">
        <v>67</v>
      </c>
    </row>
    <row r="2505" spans="1:64" ht="45" x14ac:dyDescent="0.25">
      <c r="A2505" t="s">
        <v>5445</v>
      </c>
      <c r="B2505">
        <v>27</v>
      </c>
      <c r="C2505">
        <v>72</v>
      </c>
      <c r="D2505">
        <v>72</v>
      </c>
      <c r="E2505" s="1" t="s">
        <v>5446</v>
      </c>
      <c r="F2505">
        <v>240702</v>
      </c>
      <c r="G2505" t="s">
        <v>118</v>
      </c>
      <c r="H2505" t="s">
        <v>617</v>
      </c>
      <c r="I2505" t="s">
        <v>68</v>
      </c>
      <c r="J2505">
        <v>72</v>
      </c>
      <c r="K2505" t="s">
        <v>106</v>
      </c>
      <c r="L2505">
        <v>0</v>
      </c>
      <c r="M2505" t="s">
        <v>673</v>
      </c>
      <c r="N2505" t="s">
        <v>114</v>
      </c>
      <c r="O2505" t="s">
        <v>72</v>
      </c>
      <c r="P2505">
        <v>354</v>
      </c>
      <c r="Q2505">
        <v>69</v>
      </c>
      <c r="R2505">
        <v>70</v>
      </c>
      <c r="S2505">
        <v>72</v>
      </c>
      <c r="T2505">
        <v>73</v>
      </c>
      <c r="U2505">
        <v>70</v>
      </c>
      <c r="V2505">
        <v>310</v>
      </c>
      <c r="W2505">
        <v>69</v>
      </c>
      <c r="X2505">
        <v>52</v>
      </c>
      <c r="Y2505">
        <v>54</v>
      </c>
      <c r="Z2505">
        <v>68</v>
      </c>
      <c r="AA2505">
        <v>67</v>
      </c>
      <c r="AB2505">
        <v>336</v>
      </c>
      <c r="AC2505">
        <v>70</v>
      </c>
      <c r="AD2505">
        <v>76</v>
      </c>
      <c r="AE2505">
        <v>66</v>
      </c>
      <c r="AF2505">
        <v>75</v>
      </c>
      <c r="AG2505">
        <v>49</v>
      </c>
      <c r="AH2505">
        <v>374</v>
      </c>
      <c r="AI2505">
        <v>76</v>
      </c>
      <c r="AJ2505">
        <v>82</v>
      </c>
      <c r="AK2505">
        <v>71</v>
      </c>
      <c r="AL2505">
        <v>76</v>
      </c>
      <c r="AM2505">
        <v>69</v>
      </c>
      <c r="AN2505">
        <v>313</v>
      </c>
      <c r="AO2505">
        <v>68</v>
      </c>
      <c r="AP2505">
        <v>39</v>
      </c>
      <c r="AQ2505">
        <v>73</v>
      </c>
      <c r="AR2505">
        <v>66</v>
      </c>
      <c r="AS2505">
        <v>67</v>
      </c>
      <c r="AT2505">
        <v>67</v>
      </c>
      <c r="AU2505">
        <v>120</v>
      </c>
      <c r="AV2505">
        <v>38</v>
      </c>
      <c r="AW2505">
        <v>48</v>
      </c>
      <c r="AX2505">
        <v>34</v>
      </c>
      <c r="AY2505">
        <v>62</v>
      </c>
      <c r="AZ2505">
        <v>14</v>
      </c>
      <c r="BA2505">
        <v>15</v>
      </c>
      <c r="BB2505">
        <v>13</v>
      </c>
      <c r="BC2505">
        <v>7</v>
      </c>
      <c r="BD2505">
        <v>13</v>
      </c>
      <c r="BE2505">
        <v>1869</v>
      </c>
      <c r="BF2505">
        <v>396</v>
      </c>
      <c r="BG2505">
        <v>1</v>
      </c>
      <c r="BH2505">
        <v>73</v>
      </c>
      <c r="BI2505">
        <v>71</v>
      </c>
      <c r="BJ2505">
        <v>68</v>
      </c>
      <c r="BK2505">
        <v>67</v>
      </c>
      <c r="BL2505">
        <v>44</v>
      </c>
    </row>
    <row r="2506" spans="1:64" ht="45" x14ac:dyDescent="0.25">
      <c r="A2506" t="s">
        <v>4409</v>
      </c>
      <c r="B2506">
        <v>24</v>
      </c>
      <c r="C2506">
        <v>69</v>
      </c>
      <c r="D2506">
        <v>73</v>
      </c>
      <c r="E2506" s="1" t="s">
        <v>4410</v>
      </c>
      <c r="F2506">
        <v>240773</v>
      </c>
      <c r="G2506" t="s">
        <v>426</v>
      </c>
      <c r="H2506" t="s">
        <v>98</v>
      </c>
      <c r="I2506" t="s">
        <v>77</v>
      </c>
      <c r="J2506">
        <v>69</v>
      </c>
      <c r="K2506" t="s">
        <v>130</v>
      </c>
      <c r="L2506">
        <v>4</v>
      </c>
      <c r="M2506" t="s">
        <v>990</v>
      </c>
      <c r="N2506" t="s">
        <v>807</v>
      </c>
      <c r="O2506" t="s">
        <v>2368</v>
      </c>
      <c r="P2506">
        <v>266</v>
      </c>
      <c r="Q2506">
        <v>68</v>
      </c>
      <c r="R2506">
        <v>41</v>
      </c>
      <c r="S2506">
        <v>52</v>
      </c>
      <c r="T2506">
        <v>65</v>
      </c>
      <c r="U2506">
        <v>40</v>
      </c>
      <c r="V2506">
        <v>285</v>
      </c>
      <c r="W2506">
        <v>64</v>
      </c>
      <c r="X2506">
        <v>55</v>
      </c>
      <c r="Y2506">
        <v>46</v>
      </c>
      <c r="Z2506">
        <v>58</v>
      </c>
      <c r="AA2506">
        <v>62</v>
      </c>
      <c r="AB2506">
        <v>349</v>
      </c>
      <c r="AC2506">
        <v>74</v>
      </c>
      <c r="AD2506">
        <v>73</v>
      </c>
      <c r="AE2506">
        <v>66</v>
      </c>
      <c r="AF2506">
        <v>59</v>
      </c>
      <c r="AG2506">
        <v>77</v>
      </c>
      <c r="AH2506">
        <v>299</v>
      </c>
      <c r="AI2506">
        <v>48</v>
      </c>
      <c r="AJ2506">
        <v>67</v>
      </c>
      <c r="AK2506">
        <v>78</v>
      </c>
      <c r="AL2506">
        <v>63</v>
      </c>
      <c r="AM2506">
        <v>43</v>
      </c>
      <c r="AN2506">
        <v>269</v>
      </c>
      <c r="AO2506">
        <v>65</v>
      </c>
      <c r="AP2506">
        <v>63</v>
      </c>
      <c r="AQ2506">
        <v>51</v>
      </c>
      <c r="AR2506">
        <v>47</v>
      </c>
      <c r="AS2506">
        <v>43</v>
      </c>
      <c r="AT2506">
        <v>57</v>
      </c>
      <c r="AU2506">
        <v>199</v>
      </c>
      <c r="AV2506">
        <v>68</v>
      </c>
      <c r="AW2506">
        <v>68</v>
      </c>
      <c r="AX2506">
        <v>63</v>
      </c>
      <c r="AY2506">
        <v>60</v>
      </c>
      <c r="AZ2506">
        <v>14</v>
      </c>
      <c r="BA2506">
        <v>14</v>
      </c>
      <c r="BB2506">
        <v>12</v>
      </c>
      <c r="BC2506">
        <v>9</v>
      </c>
      <c r="BD2506">
        <v>11</v>
      </c>
      <c r="BE2506">
        <v>1727</v>
      </c>
      <c r="BF2506">
        <v>372</v>
      </c>
      <c r="BG2506">
        <v>1</v>
      </c>
      <c r="BH2506">
        <v>73</v>
      </c>
      <c r="BI2506">
        <v>43</v>
      </c>
      <c r="BJ2506">
        <v>60</v>
      </c>
      <c r="BK2506">
        <v>64</v>
      </c>
      <c r="BL2506">
        <v>65</v>
      </c>
    </row>
    <row r="2507" spans="1:64" ht="45" x14ac:dyDescent="0.25">
      <c r="A2507" t="s">
        <v>5447</v>
      </c>
      <c r="B2507">
        <v>25</v>
      </c>
      <c r="C2507">
        <v>71</v>
      </c>
      <c r="D2507" t="s">
        <v>736</v>
      </c>
      <c r="E2507" s="1" t="s">
        <v>5448</v>
      </c>
      <c r="F2507">
        <v>240976</v>
      </c>
      <c r="G2507" t="s">
        <v>252</v>
      </c>
      <c r="H2507" t="s">
        <v>84</v>
      </c>
      <c r="I2507" t="s">
        <v>77</v>
      </c>
      <c r="J2507">
        <v>72</v>
      </c>
      <c r="K2507" t="s">
        <v>294</v>
      </c>
      <c r="L2507">
        <v>3</v>
      </c>
      <c r="M2507" t="s">
        <v>94</v>
      </c>
      <c r="N2507" t="s">
        <v>196</v>
      </c>
      <c r="O2507" t="s">
        <v>431</v>
      </c>
      <c r="P2507">
        <v>302</v>
      </c>
      <c r="Q2507">
        <v>73</v>
      </c>
      <c r="R2507">
        <v>58</v>
      </c>
      <c r="S2507">
        <v>58</v>
      </c>
      <c r="T2507">
        <v>65</v>
      </c>
      <c r="U2507">
        <v>48</v>
      </c>
      <c r="V2507">
        <v>330</v>
      </c>
      <c r="W2507">
        <v>67</v>
      </c>
      <c r="X2507">
        <v>69</v>
      </c>
      <c r="Y2507">
        <v>61</v>
      </c>
      <c r="Z2507">
        <v>63</v>
      </c>
      <c r="AA2507">
        <v>70</v>
      </c>
      <c r="AB2507">
        <v>394</v>
      </c>
      <c r="AC2507">
        <v>82</v>
      </c>
      <c r="AD2507">
        <v>78</v>
      </c>
      <c r="AE2507">
        <v>84</v>
      </c>
      <c r="AF2507">
        <v>66</v>
      </c>
      <c r="AG2507">
        <v>84</v>
      </c>
      <c r="AH2507">
        <v>346</v>
      </c>
      <c r="AI2507">
        <v>68</v>
      </c>
      <c r="AJ2507">
        <v>74</v>
      </c>
      <c r="AK2507">
        <v>77</v>
      </c>
      <c r="AL2507">
        <v>62</v>
      </c>
      <c r="AM2507">
        <v>65</v>
      </c>
      <c r="AN2507">
        <v>344</v>
      </c>
      <c r="AO2507">
        <v>79</v>
      </c>
      <c r="AP2507">
        <v>67</v>
      </c>
      <c r="AQ2507">
        <v>70</v>
      </c>
      <c r="AR2507">
        <v>70</v>
      </c>
      <c r="AS2507">
        <v>58</v>
      </c>
      <c r="AT2507">
        <v>73</v>
      </c>
      <c r="AU2507">
        <v>195</v>
      </c>
      <c r="AV2507">
        <v>64</v>
      </c>
      <c r="AW2507">
        <v>65</v>
      </c>
      <c r="AX2507">
        <v>66</v>
      </c>
      <c r="AY2507">
        <v>46</v>
      </c>
      <c r="AZ2507">
        <v>8</v>
      </c>
      <c r="BA2507">
        <v>8</v>
      </c>
      <c r="BB2507">
        <v>11</v>
      </c>
      <c r="BC2507">
        <v>10</v>
      </c>
      <c r="BD2507">
        <v>9</v>
      </c>
      <c r="BE2507">
        <v>1957</v>
      </c>
      <c r="BF2507">
        <v>415</v>
      </c>
      <c r="BG2507">
        <v>1</v>
      </c>
      <c r="BH2507">
        <v>80</v>
      </c>
      <c r="BI2507">
        <v>62</v>
      </c>
      <c r="BJ2507">
        <v>67</v>
      </c>
      <c r="BK2507">
        <v>71</v>
      </c>
      <c r="BL2507">
        <v>65</v>
      </c>
    </row>
    <row r="2508" spans="1:64" ht="30" x14ac:dyDescent="0.25">
      <c r="A2508" t="s">
        <v>5449</v>
      </c>
      <c r="B2508">
        <v>24</v>
      </c>
      <c r="C2508">
        <v>66</v>
      </c>
      <c r="D2508">
        <v>71</v>
      </c>
      <c r="E2508" s="1" t="s">
        <v>5450</v>
      </c>
      <c r="F2508">
        <v>241005</v>
      </c>
      <c r="G2508" t="s">
        <v>124</v>
      </c>
      <c r="H2508" t="s">
        <v>327</v>
      </c>
      <c r="I2508" t="s">
        <v>77</v>
      </c>
      <c r="J2508">
        <v>68</v>
      </c>
      <c r="K2508" t="s">
        <v>106</v>
      </c>
      <c r="L2508">
        <v>5</v>
      </c>
      <c r="M2508" t="s">
        <v>1456</v>
      </c>
      <c r="N2508" t="s">
        <v>248</v>
      </c>
      <c r="O2508" t="s">
        <v>1025</v>
      </c>
      <c r="P2508">
        <v>309</v>
      </c>
      <c r="Q2508">
        <v>53</v>
      </c>
      <c r="R2508">
        <v>65</v>
      </c>
      <c r="S2508">
        <v>65</v>
      </c>
      <c r="T2508">
        <v>62</v>
      </c>
      <c r="U2508">
        <v>64</v>
      </c>
      <c r="V2508">
        <v>282</v>
      </c>
      <c r="W2508">
        <v>62</v>
      </c>
      <c r="X2508">
        <v>52</v>
      </c>
      <c r="Y2508">
        <v>59</v>
      </c>
      <c r="Z2508">
        <v>45</v>
      </c>
      <c r="AA2508">
        <v>64</v>
      </c>
      <c r="AB2508">
        <v>355</v>
      </c>
      <c r="AC2508" t="s">
        <v>5451</v>
      </c>
      <c r="AD2508">
        <v>82</v>
      </c>
      <c r="AE2508">
        <v>71</v>
      </c>
      <c r="AF2508">
        <v>56</v>
      </c>
      <c r="AG2508" t="s">
        <v>469</v>
      </c>
      <c r="AH2508">
        <v>358</v>
      </c>
      <c r="AI2508">
        <v>68</v>
      </c>
      <c r="AJ2508" t="s">
        <v>5452</v>
      </c>
      <c r="AK2508" t="s">
        <v>164</v>
      </c>
      <c r="AL2508">
        <v>81</v>
      </c>
      <c r="AM2508">
        <v>59</v>
      </c>
      <c r="AN2508">
        <v>283</v>
      </c>
      <c r="AO2508">
        <v>77</v>
      </c>
      <c r="AP2508">
        <v>22</v>
      </c>
      <c r="AQ2508">
        <v>64</v>
      </c>
      <c r="AR2508">
        <v>59</v>
      </c>
      <c r="AS2508">
        <v>61</v>
      </c>
      <c r="AT2508">
        <v>64</v>
      </c>
      <c r="AU2508">
        <v>66</v>
      </c>
      <c r="AV2508">
        <v>21</v>
      </c>
      <c r="AW2508">
        <v>25</v>
      </c>
      <c r="AX2508">
        <v>20</v>
      </c>
      <c r="AY2508">
        <v>43</v>
      </c>
      <c r="AZ2508">
        <v>9</v>
      </c>
      <c r="BA2508">
        <v>9</v>
      </c>
      <c r="BB2508">
        <v>5</v>
      </c>
      <c r="BC2508">
        <v>12</v>
      </c>
      <c r="BD2508">
        <v>8</v>
      </c>
      <c r="BE2508">
        <v>1696</v>
      </c>
      <c r="BF2508">
        <v>368</v>
      </c>
      <c r="BG2508">
        <v>1</v>
      </c>
      <c r="BH2508">
        <v>82</v>
      </c>
      <c r="BI2508">
        <v>64</v>
      </c>
      <c r="BJ2508">
        <v>56</v>
      </c>
      <c r="BK2508">
        <v>63</v>
      </c>
      <c r="BL2508">
        <v>27</v>
      </c>
    </row>
    <row r="2509" spans="1:64" ht="30" x14ac:dyDescent="0.25">
      <c r="A2509" t="s">
        <v>5453</v>
      </c>
      <c r="B2509">
        <v>23</v>
      </c>
      <c r="C2509">
        <v>67</v>
      </c>
      <c r="D2509">
        <v>73</v>
      </c>
      <c r="E2509" s="1" t="s">
        <v>5454</v>
      </c>
      <c r="F2509">
        <v>241150</v>
      </c>
      <c r="G2509" t="s">
        <v>337</v>
      </c>
      <c r="H2509" t="s">
        <v>290</v>
      </c>
      <c r="I2509" t="s">
        <v>68</v>
      </c>
      <c r="J2509">
        <v>70</v>
      </c>
      <c r="K2509" t="s">
        <v>229</v>
      </c>
      <c r="L2509">
        <v>6</v>
      </c>
      <c r="M2509" t="s">
        <v>2984</v>
      </c>
      <c r="N2509" t="s">
        <v>248</v>
      </c>
      <c r="O2509" t="s">
        <v>94</v>
      </c>
      <c r="P2509">
        <v>284</v>
      </c>
      <c r="Q2509">
        <v>65</v>
      </c>
      <c r="R2509">
        <v>59</v>
      </c>
      <c r="S2509">
        <v>45</v>
      </c>
      <c r="T2509">
        <v>71</v>
      </c>
      <c r="U2509">
        <v>44</v>
      </c>
      <c r="V2509">
        <v>294</v>
      </c>
      <c r="W2509">
        <v>68</v>
      </c>
      <c r="X2509">
        <v>40</v>
      </c>
      <c r="Y2509">
        <v>50</v>
      </c>
      <c r="Z2509">
        <v>69</v>
      </c>
      <c r="AA2509">
        <v>67</v>
      </c>
      <c r="AB2509">
        <v>356</v>
      </c>
      <c r="AC2509">
        <v>68</v>
      </c>
      <c r="AD2509">
        <v>72</v>
      </c>
      <c r="AE2509">
        <v>69</v>
      </c>
      <c r="AF2509">
        <v>72</v>
      </c>
      <c r="AG2509">
        <v>75</v>
      </c>
      <c r="AH2509">
        <v>334</v>
      </c>
      <c r="AI2509">
        <v>66</v>
      </c>
      <c r="AJ2509">
        <v>64</v>
      </c>
      <c r="AK2509">
        <v>73</v>
      </c>
      <c r="AL2509">
        <v>72</v>
      </c>
      <c r="AM2509">
        <v>59</v>
      </c>
      <c r="AN2509">
        <v>318</v>
      </c>
      <c r="AO2509">
        <v>71</v>
      </c>
      <c r="AP2509">
        <v>64</v>
      </c>
      <c r="AQ2509">
        <v>59</v>
      </c>
      <c r="AR2509">
        <v>65</v>
      </c>
      <c r="AS2509">
        <v>59</v>
      </c>
      <c r="AT2509">
        <v>60</v>
      </c>
      <c r="AU2509">
        <v>196</v>
      </c>
      <c r="AV2509">
        <v>66</v>
      </c>
      <c r="AW2509">
        <v>67</v>
      </c>
      <c r="AX2509">
        <v>63</v>
      </c>
      <c r="AY2509">
        <v>48</v>
      </c>
      <c r="AZ2509">
        <v>13</v>
      </c>
      <c r="BA2509">
        <v>13</v>
      </c>
      <c r="BB2509">
        <v>5</v>
      </c>
      <c r="BC2509">
        <v>12</v>
      </c>
      <c r="BD2509">
        <v>5</v>
      </c>
      <c r="BE2509">
        <v>1830</v>
      </c>
      <c r="BF2509">
        <v>400</v>
      </c>
      <c r="BG2509">
        <v>1</v>
      </c>
      <c r="BH2509">
        <v>70</v>
      </c>
      <c r="BI2509">
        <v>60</v>
      </c>
      <c r="BJ2509">
        <v>66</v>
      </c>
      <c r="BK2509">
        <v>68</v>
      </c>
      <c r="BL2509">
        <v>64</v>
      </c>
    </row>
    <row r="2510" spans="1:64" ht="30" x14ac:dyDescent="0.25">
      <c r="A2510" t="s">
        <v>5455</v>
      </c>
      <c r="B2510">
        <v>25</v>
      </c>
      <c r="C2510" t="s">
        <v>203</v>
      </c>
      <c r="D2510" t="s">
        <v>168</v>
      </c>
      <c r="E2510" s="1" t="s">
        <v>5456</v>
      </c>
      <c r="F2510">
        <v>241467</v>
      </c>
      <c r="G2510" t="s">
        <v>252</v>
      </c>
      <c r="H2510" t="s">
        <v>84</v>
      </c>
      <c r="I2510" t="s">
        <v>68</v>
      </c>
      <c r="J2510">
        <v>70</v>
      </c>
      <c r="K2510" t="s">
        <v>206</v>
      </c>
      <c r="L2510">
        <v>3</v>
      </c>
      <c r="M2510" t="s">
        <v>78</v>
      </c>
      <c r="N2510" t="s">
        <v>191</v>
      </c>
      <c r="O2510" t="s">
        <v>597</v>
      </c>
      <c r="P2510">
        <v>302</v>
      </c>
      <c r="Q2510">
        <v>67</v>
      </c>
      <c r="R2510" t="s">
        <v>1495</v>
      </c>
      <c r="S2510">
        <v>49</v>
      </c>
      <c r="T2510">
        <v>66</v>
      </c>
      <c r="U2510">
        <v>55</v>
      </c>
      <c r="V2510">
        <v>290</v>
      </c>
      <c r="W2510">
        <v>70</v>
      </c>
      <c r="X2510">
        <v>48</v>
      </c>
      <c r="Y2510">
        <v>46</v>
      </c>
      <c r="Z2510">
        <v>58</v>
      </c>
      <c r="AA2510" t="s">
        <v>735</v>
      </c>
      <c r="AB2510">
        <v>371</v>
      </c>
      <c r="AC2510">
        <v>76</v>
      </c>
      <c r="AD2510">
        <v>75</v>
      </c>
      <c r="AE2510" t="s">
        <v>201</v>
      </c>
      <c r="AF2510">
        <v>63</v>
      </c>
      <c r="AG2510">
        <v>81</v>
      </c>
      <c r="AH2510">
        <v>328</v>
      </c>
      <c r="AI2510">
        <v>67</v>
      </c>
      <c r="AJ2510" t="s">
        <v>5457</v>
      </c>
      <c r="AK2510" t="s">
        <v>1495</v>
      </c>
      <c r="AL2510" t="s">
        <v>961</v>
      </c>
      <c r="AM2510">
        <v>66</v>
      </c>
      <c r="AN2510">
        <v>252</v>
      </c>
      <c r="AO2510">
        <v>45</v>
      </c>
      <c r="AP2510">
        <v>22</v>
      </c>
      <c r="AQ2510">
        <v>70</v>
      </c>
      <c r="AR2510">
        <v>65</v>
      </c>
      <c r="AS2510">
        <v>50</v>
      </c>
      <c r="AT2510">
        <v>62</v>
      </c>
      <c r="AU2510">
        <v>78</v>
      </c>
      <c r="AV2510">
        <v>35</v>
      </c>
      <c r="AW2510">
        <v>23</v>
      </c>
      <c r="AX2510">
        <v>20</v>
      </c>
      <c r="AY2510">
        <v>47</v>
      </c>
      <c r="AZ2510">
        <v>7</v>
      </c>
      <c r="BA2510">
        <v>13</v>
      </c>
      <c r="BB2510">
        <v>9</v>
      </c>
      <c r="BC2510">
        <v>13</v>
      </c>
      <c r="BD2510">
        <v>5</v>
      </c>
      <c r="BE2510">
        <v>1668</v>
      </c>
      <c r="BF2510">
        <v>363</v>
      </c>
      <c r="BG2510">
        <v>1</v>
      </c>
      <c r="BH2510">
        <v>75</v>
      </c>
      <c r="BI2510">
        <v>65</v>
      </c>
      <c r="BJ2510">
        <v>63</v>
      </c>
      <c r="BK2510">
        <v>70</v>
      </c>
      <c r="BL2510">
        <v>29</v>
      </c>
    </row>
    <row r="2511" spans="1:64" ht="45" x14ac:dyDescent="0.25">
      <c r="A2511" t="s">
        <v>5458</v>
      </c>
      <c r="B2511">
        <v>24</v>
      </c>
      <c r="C2511">
        <v>75</v>
      </c>
      <c r="D2511">
        <v>79</v>
      </c>
      <c r="E2511" s="1" t="s">
        <v>2351</v>
      </c>
      <c r="F2511">
        <v>241494</v>
      </c>
      <c r="G2511" t="s">
        <v>359</v>
      </c>
      <c r="H2511" t="s">
        <v>377</v>
      </c>
      <c r="I2511" t="s">
        <v>68</v>
      </c>
      <c r="J2511">
        <v>77</v>
      </c>
      <c r="K2511" t="s">
        <v>189</v>
      </c>
      <c r="L2511">
        <v>4</v>
      </c>
      <c r="M2511" t="s">
        <v>464</v>
      </c>
      <c r="N2511" t="s">
        <v>927</v>
      </c>
      <c r="O2511" t="s">
        <v>940</v>
      </c>
      <c r="P2511">
        <v>229</v>
      </c>
      <c r="Q2511">
        <v>35</v>
      </c>
      <c r="R2511">
        <v>27</v>
      </c>
      <c r="S2511">
        <v>71</v>
      </c>
      <c r="T2511">
        <v>68</v>
      </c>
      <c r="U2511">
        <v>28</v>
      </c>
      <c r="V2511">
        <v>218</v>
      </c>
      <c r="W2511">
        <v>51</v>
      </c>
      <c r="X2511">
        <v>25</v>
      </c>
      <c r="Y2511">
        <v>22</v>
      </c>
      <c r="Z2511">
        <v>61</v>
      </c>
      <c r="AA2511">
        <v>59</v>
      </c>
      <c r="AB2511">
        <v>316</v>
      </c>
      <c r="AC2511">
        <v>66</v>
      </c>
      <c r="AD2511">
        <v>71</v>
      </c>
      <c r="AE2511">
        <v>51</v>
      </c>
      <c r="AF2511">
        <v>73</v>
      </c>
      <c r="AG2511">
        <v>55</v>
      </c>
      <c r="AH2511">
        <v>296</v>
      </c>
      <c r="AI2511">
        <v>38</v>
      </c>
      <c r="AJ2511">
        <v>76</v>
      </c>
      <c r="AK2511">
        <v>70</v>
      </c>
      <c r="AL2511">
        <v>85</v>
      </c>
      <c r="AM2511">
        <v>27</v>
      </c>
      <c r="AN2511">
        <v>243</v>
      </c>
      <c r="AO2511">
        <v>86</v>
      </c>
      <c r="AP2511">
        <v>67</v>
      </c>
      <c r="AQ2511">
        <v>25</v>
      </c>
      <c r="AR2511">
        <v>38</v>
      </c>
      <c r="AS2511">
        <v>27</v>
      </c>
      <c r="AT2511">
        <v>66</v>
      </c>
      <c r="AU2511">
        <v>229</v>
      </c>
      <c r="AV2511">
        <v>75</v>
      </c>
      <c r="AW2511">
        <v>75</v>
      </c>
      <c r="AX2511">
        <v>79</v>
      </c>
      <c r="AY2511">
        <v>53</v>
      </c>
      <c r="AZ2511">
        <v>11</v>
      </c>
      <c r="BA2511">
        <v>12</v>
      </c>
      <c r="BB2511">
        <v>11</v>
      </c>
      <c r="BC2511">
        <v>11</v>
      </c>
      <c r="BD2511">
        <v>8</v>
      </c>
      <c r="BE2511">
        <v>1584</v>
      </c>
      <c r="BF2511">
        <v>357</v>
      </c>
      <c r="BG2511">
        <v>1</v>
      </c>
      <c r="BH2511">
        <v>69</v>
      </c>
      <c r="BI2511">
        <v>29</v>
      </c>
      <c r="BJ2511">
        <v>50</v>
      </c>
      <c r="BK2511">
        <v>55</v>
      </c>
      <c r="BL2511">
        <v>73</v>
      </c>
    </row>
    <row r="2512" spans="1:64" ht="45" x14ac:dyDescent="0.25">
      <c r="A2512" t="s">
        <v>5459</v>
      </c>
      <c r="B2512">
        <v>25</v>
      </c>
      <c r="C2512">
        <v>74</v>
      </c>
      <c r="D2512">
        <v>76</v>
      </c>
      <c r="E2512" s="1" t="s">
        <v>2351</v>
      </c>
      <c r="F2512">
        <v>241629</v>
      </c>
      <c r="G2512" t="s">
        <v>90</v>
      </c>
      <c r="H2512" t="s">
        <v>98</v>
      </c>
      <c r="I2512" t="s">
        <v>77</v>
      </c>
      <c r="J2512">
        <v>74</v>
      </c>
      <c r="K2512" t="s">
        <v>478</v>
      </c>
      <c r="L2512">
        <v>2</v>
      </c>
      <c r="M2512" t="s">
        <v>1448</v>
      </c>
      <c r="N2512" t="s">
        <v>355</v>
      </c>
      <c r="O2512" t="s">
        <v>2650</v>
      </c>
      <c r="P2512">
        <v>304</v>
      </c>
      <c r="Q2512">
        <v>73</v>
      </c>
      <c r="R2512">
        <v>45</v>
      </c>
      <c r="S2512">
        <v>61</v>
      </c>
      <c r="T2512">
        <v>72</v>
      </c>
      <c r="U2512">
        <v>53</v>
      </c>
      <c r="V2512">
        <v>333</v>
      </c>
      <c r="W2512">
        <v>77</v>
      </c>
      <c r="X2512">
        <v>56</v>
      </c>
      <c r="Y2512">
        <v>60</v>
      </c>
      <c r="Z2512">
        <v>62</v>
      </c>
      <c r="AA2512">
        <v>78</v>
      </c>
      <c r="AB2512">
        <v>356</v>
      </c>
      <c r="AC2512">
        <v>78</v>
      </c>
      <c r="AD2512">
        <v>71</v>
      </c>
      <c r="AE2512">
        <v>70</v>
      </c>
      <c r="AF2512">
        <v>73</v>
      </c>
      <c r="AG2512">
        <v>64</v>
      </c>
      <c r="AH2512">
        <v>303</v>
      </c>
      <c r="AI2512">
        <v>59</v>
      </c>
      <c r="AJ2512">
        <v>68</v>
      </c>
      <c r="AK2512">
        <v>64</v>
      </c>
      <c r="AL2512">
        <v>53</v>
      </c>
      <c r="AM2512">
        <v>59</v>
      </c>
      <c r="AN2512">
        <v>334</v>
      </c>
      <c r="AO2512">
        <v>66</v>
      </c>
      <c r="AP2512">
        <v>75</v>
      </c>
      <c r="AQ2512">
        <v>71</v>
      </c>
      <c r="AR2512">
        <v>67</v>
      </c>
      <c r="AS2512">
        <v>55</v>
      </c>
      <c r="AT2512">
        <v>68</v>
      </c>
      <c r="AU2512">
        <v>210</v>
      </c>
      <c r="AV2512">
        <v>69</v>
      </c>
      <c r="AW2512">
        <v>70</v>
      </c>
      <c r="AX2512">
        <v>71</v>
      </c>
      <c r="AY2512">
        <v>44</v>
      </c>
      <c r="AZ2512">
        <v>11</v>
      </c>
      <c r="BA2512">
        <v>7</v>
      </c>
      <c r="BB2512">
        <v>8</v>
      </c>
      <c r="BC2512">
        <v>8</v>
      </c>
      <c r="BD2512">
        <v>10</v>
      </c>
      <c r="BE2512">
        <v>1884</v>
      </c>
      <c r="BF2512">
        <v>399</v>
      </c>
      <c r="BG2512">
        <v>1</v>
      </c>
      <c r="BH2512">
        <v>74</v>
      </c>
      <c r="BI2512">
        <v>53</v>
      </c>
      <c r="BJ2512">
        <v>68</v>
      </c>
      <c r="BK2512">
        <v>75</v>
      </c>
      <c r="BL2512">
        <v>70</v>
      </c>
    </row>
    <row r="2513" spans="1:64" ht="45" x14ac:dyDescent="0.25">
      <c r="A2513" t="s">
        <v>5460</v>
      </c>
      <c r="B2513">
        <v>25</v>
      </c>
      <c r="C2513">
        <v>68</v>
      </c>
      <c r="D2513">
        <v>73</v>
      </c>
      <c r="E2513" s="1" t="s">
        <v>5461</v>
      </c>
      <c r="F2513">
        <v>241737</v>
      </c>
      <c r="G2513" t="s">
        <v>494</v>
      </c>
      <c r="H2513" t="s">
        <v>235</v>
      </c>
      <c r="I2513" t="s">
        <v>77</v>
      </c>
      <c r="J2513">
        <v>70</v>
      </c>
      <c r="K2513" t="s">
        <v>189</v>
      </c>
      <c r="L2513">
        <v>5</v>
      </c>
      <c r="M2513" t="s">
        <v>2984</v>
      </c>
      <c r="N2513" t="s">
        <v>79</v>
      </c>
      <c r="O2513" t="s">
        <v>1831</v>
      </c>
      <c r="P2513">
        <v>302</v>
      </c>
      <c r="Q2513">
        <v>60</v>
      </c>
      <c r="R2513">
        <v>58</v>
      </c>
      <c r="S2513">
        <v>65</v>
      </c>
      <c r="T2513">
        <v>66</v>
      </c>
      <c r="U2513">
        <v>53</v>
      </c>
      <c r="V2513">
        <v>309</v>
      </c>
      <c r="W2513">
        <v>64</v>
      </c>
      <c r="X2513">
        <v>63</v>
      </c>
      <c r="Y2513">
        <v>54</v>
      </c>
      <c r="Z2513">
        <v>61</v>
      </c>
      <c r="AA2513">
        <v>67</v>
      </c>
      <c r="AB2513">
        <v>339</v>
      </c>
      <c r="AC2513">
        <v>73</v>
      </c>
      <c r="AD2513">
        <v>75</v>
      </c>
      <c r="AE2513">
        <v>67</v>
      </c>
      <c r="AF2513">
        <v>66</v>
      </c>
      <c r="AG2513">
        <v>58</v>
      </c>
      <c r="AH2513">
        <v>342</v>
      </c>
      <c r="AI2513">
        <v>59</v>
      </c>
      <c r="AJ2513">
        <v>77</v>
      </c>
      <c r="AK2513">
        <v>83</v>
      </c>
      <c r="AL2513">
        <v>71</v>
      </c>
      <c r="AM2513">
        <v>52</v>
      </c>
      <c r="AN2513">
        <v>297</v>
      </c>
      <c r="AO2513">
        <v>68</v>
      </c>
      <c r="AP2513">
        <v>66</v>
      </c>
      <c r="AQ2513">
        <v>59</v>
      </c>
      <c r="AR2513">
        <v>54</v>
      </c>
      <c r="AS2513">
        <v>50</v>
      </c>
      <c r="AT2513">
        <v>62</v>
      </c>
      <c r="AU2513">
        <v>201</v>
      </c>
      <c r="AV2513">
        <v>67</v>
      </c>
      <c r="AW2513">
        <v>68</v>
      </c>
      <c r="AX2513">
        <v>66</v>
      </c>
      <c r="AY2513">
        <v>56</v>
      </c>
      <c r="AZ2513">
        <v>14</v>
      </c>
      <c r="BA2513">
        <v>12</v>
      </c>
      <c r="BB2513">
        <v>11</v>
      </c>
      <c r="BC2513">
        <v>10</v>
      </c>
      <c r="BD2513">
        <v>9</v>
      </c>
      <c r="BE2513">
        <v>1846</v>
      </c>
      <c r="BF2513">
        <v>397</v>
      </c>
      <c r="BG2513">
        <v>1</v>
      </c>
      <c r="BH2513">
        <v>74</v>
      </c>
      <c r="BI2513">
        <v>56</v>
      </c>
      <c r="BJ2513">
        <v>61</v>
      </c>
      <c r="BK2513">
        <v>65</v>
      </c>
      <c r="BL2513">
        <v>67</v>
      </c>
    </row>
    <row r="2514" spans="1:64" ht="45" x14ac:dyDescent="0.25">
      <c r="A2514" t="s">
        <v>5462</v>
      </c>
      <c r="B2514">
        <v>25</v>
      </c>
      <c r="C2514">
        <v>73</v>
      </c>
      <c r="D2514">
        <v>77</v>
      </c>
      <c r="E2514" s="1" t="s">
        <v>5463</v>
      </c>
      <c r="F2514">
        <v>241821</v>
      </c>
      <c r="G2514" t="s">
        <v>494</v>
      </c>
      <c r="H2514" t="s">
        <v>67</v>
      </c>
      <c r="I2514" t="s">
        <v>68</v>
      </c>
      <c r="J2514">
        <v>75</v>
      </c>
      <c r="K2514" t="s">
        <v>106</v>
      </c>
      <c r="L2514">
        <v>4</v>
      </c>
      <c r="M2514" t="s">
        <v>992</v>
      </c>
      <c r="N2514" t="s">
        <v>575</v>
      </c>
      <c r="O2514" t="s">
        <v>72</v>
      </c>
      <c r="P2514">
        <v>343</v>
      </c>
      <c r="Q2514">
        <v>57</v>
      </c>
      <c r="R2514">
        <v>76</v>
      </c>
      <c r="S2514">
        <v>70</v>
      </c>
      <c r="T2514">
        <v>67</v>
      </c>
      <c r="U2514">
        <v>73</v>
      </c>
      <c r="V2514">
        <v>314</v>
      </c>
      <c r="W2514">
        <v>74</v>
      </c>
      <c r="X2514">
        <v>69</v>
      </c>
      <c r="Y2514">
        <v>51</v>
      </c>
      <c r="Z2514">
        <v>46</v>
      </c>
      <c r="AA2514">
        <v>74</v>
      </c>
      <c r="AB2514">
        <v>328</v>
      </c>
      <c r="AC2514">
        <v>68</v>
      </c>
      <c r="AD2514">
        <v>68</v>
      </c>
      <c r="AE2514">
        <v>67</v>
      </c>
      <c r="AF2514">
        <v>72</v>
      </c>
      <c r="AG2514">
        <v>53</v>
      </c>
      <c r="AH2514">
        <v>364</v>
      </c>
      <c r="AI2514">
        <v>78</v>
      </c>
      <c r="AJ2514">
        <v>77</v>
      </c>
      <c r="AK2514">
        <v>64</v>
      </c>
      <c r="AL2514">
        <v>75</v>
      </c>
      <c r="AM2514">
        <v>70</v>
      </c>
      <c r="AN2514">
        <v>271</v>
      </c>
      <c r="AO2514">
        <v>38</v>
      </c>
      <c r="AP2514">
        <v>23</v>
      </c>
      <c r="AQ2514">
        <v>75</v>
      </c>
      <c r="AR2514">
        <v>62</v>
      </c>
      <c r="AS2514">
        <v>73</v>
      </c>
      <c r="AT2514">
        <v>75</v>
      </c>
      <c r="AU2514">
        <v>59</v>
      </c>
      <c r="AV2514">
        <v>24</v>
      </c>
      <c r="AW2514">
        <v>19</v>
      </c>
      <c r="AX2514">
        <v>16</v>
      </c>
      <c r="AY2514">
        <v>58</v>
      </c>
      <c r="AZ2514">
        <v>14</v>
      </c>
      <c r="BA2514">
        <v>14</v>
      </c>
      <c r="BB2514">
        <v>5</v>
      </c>
      <c r="BC2514">
        <v>11</v>
      </c>
      <c r="BD2514">
        <v>14</v>
      </c>
      <c r="BE2514">
        <v>1737</v>
      </c>
      <c r="BF2514">
        <v>366</v>
      </c>
      <c r="BG2514">
        <v>1</v>
      </c>
      <c r="BH2514">
        <v>68</v>
      </c>
      <c r="BI2514">
        <v>75</v>
      </c>
      <c r="BJ2514">
        <v>60</v>
      </c>
      <c r="BK2514">
        <v>72</v>
      </c>
      <c r="BL2514">
        <v>26</v>
      </c>
    </row>
    <row r="2515" spans="1:64" ht="30" x14ac:dyDescent="0.25">
      <c r="A2515" t="s">
        <v>5464</v>
      </c>
      <c r="B2515">
        <v>27</v>
      </c>
      <c r="C2515">
        <v>76</v>
      </c>
      <c r="D2515">
        <v>76</v>
      </c>
      <c r="E2515" s="1" t="s">
        <v>5465</v>
      </c>
      <c r="F2515">
        <v>241867</v>
      </c>
      <c r="G2515" t="s">
        <v>259</v>
      </c>
      <c r="H2515" t="s">
        <v>125</v>
      </c>
      <c r="I2515" t="s">
        <v>68</v>
      </c>
      <c r="J2515">
        <v>76</v>
      </c>
      <c r="K2515" t="s">
        <v>406</v>
      </c>
      <c r="L2515">
        <v>0</v>
      </c>
      <c r="M2515" t="s">
        <v>464</v>
      </c>
      <c r="N2515" t="s">
        <v>580</v>
      </c>
      <c r="O2515" t="s">
        <v>748</v>
      </c>
      <c r="P2515">
        <v>350</v>
      </c>
      <c r="Q2515">
        <v>76</v>
      </c>
      <c r="R2515">
        <v>73</v>
      </c>
      <c r="S2515">
        <v>70</v>
      </c>
      <c r="T2515">
        <v>74</v>
      </c>
      <c r="U2515">
        <v>57</v>
      </c>
      <c r="V2515">
        <v>328</v>
      </c>
      <c r="W2515">
        <v>76</v>
      </c>
      <c r="X2515">
        <v>51</v>
      </c>
      <c r="Y2515">
        <v>54</v>
      </c>
      <c r="Z2515">
        <v>69</v>
      </c>
      <c r="AA2515">
        <v>78</v>
      </c>
      <c r="AB2515">
        <v>383</v>
      </c>
      <c r="AC2515">
        <v>82</v>
      </c>
      <c r="AD2515">
        <v>85</v>
      </c>
      <c r="AE2515">
        <v>73</v>
      </c>
      <c r="AF2515">
        <v>74</v>
      </c>
      <c r="AG2515">
        <v>69</v>
      </c>
      <c r="AH2515">
        <v>369</v>
      </c>
      <c r="AI2515">
        <v>80</v>
      </c>
      <c r="AJ2515">
        <v>80</v>
      </c>
      <c r="AK2515">
        <v>63</v>
      </c>
      <c r="AL2515">
        <v>68</v>
      </c>
      <c r="AM2515">
        <v>78</v>
      </c>
      <c r="AN2515">
        <v>344</v>
      </c>
      <c r="AO2515">
        <v>72</v>
      </c>
      <c r="AP2515">
        <v>72</v>
      </c>
      <c r="AQ2515">
        <v>72</v>
      </c>
      <c r="AR2515">
        <v>67</v>
      </c>
      <c r="AS2515">
        <v>61</v>
      </c>
      <c r="AT2515">
        <v>65</v>
      </c>
      <c r="AU2515">
        <v>215</v>
      </c>
      <c r="AV2515">
        <v>70</v>
      </c>
      <c r="AW2515">
        <v>73</v>
      </c>
      <c r="AX2515">
        <v>72</v>
      </c>
      <c r="AY2515">
        <v>53</v>
      </c>
      <c r="AZ2515">
        <v>9</v>
      </c>
      <c r="BA2515">
        <v>14</v>
      </c>
      <c r="BB2515">
        <v>7</v>
      </c>
      <c r="BC2515">
        <v>15</v>
      </c>
      <c r="BD2515">
        <v>8</v>
      </c>
      <c r="BE2515">
        <v>2042</v>
      </c>
      <c r="BF2515">
        <v>443</v>
      </c>
      <c r="BG2515">
        <v>1</v>
      </c>
      <c r="BH2515">
        <v>84</v>
      </c>
      <c r="BI2515">
        <v>74</v>
      </c>
      <c r="BJ2515">
        <v>70</v>
      </c>
      <c r="BK2515">
        <v>75</v>
      </c>
      <c r="BL2515">
        <v>72</v>
      </c>
    </row>
    <row r="2516" spans="1:64" ht="45" x14ac:dyDescent="0.25">
      <c r="A2516" t="s">
        <v>5466</v>
      </c>
      <c r="B2516">
        <v>25</v>
      </c>
      <c r="C2516">
        <v>75</v>
      </c>
      <c r="D2516">
        <v>76</v>
      </c>
      <c r="E2516" s="1" t="s">
        <v>5467</v>
      </c>
      <c r="F2516">
        <v>241907</v>
      </c>
      <c r="G2516" t="s">
        <v>83</v>
      </c>
      <c r="H2516" t="s">
        <v>308</v>
      </c>
      <c r="I2516" t="s">
        <v>68</v>
      </c>
      <c r="J2516">
        <v>75</v>
      </c>
      <c r="K2516" t="s">
        <v>294</v>
      </c>
      <c r="L2516">
        <v>1</v>
      </c>
      <c r="M2516" t="s">
        <v>230</v>
      </c>
      <c r="N2516" t="s">
        <v>1292</v>
      </c>
      <c r="O2516" t="s">
        <v>109</v>
      </c>
      <c r="P2516">
        <v>330</v>
      </c>
      <c r="Q2516">
        <v>71</v>
      </c>
      <c r="R2516">
        <v>69</v>
      </c>
      <c r="S2516">
        <v>44</v>
      </c>
      <c r="T2516">
        <v>74</v>
      </c>
      <c r="U2516">
        <v>72</v>
      </c>
      <c r="V2516">
        <v>337</v>
      </c>
      <c r="W2516">
        <v>75</v>
      </c>
      <c r="X2516">
        <v>76</v>
      </c>
      <c r="Y2516">
        <v>55</v>
      </c>
      <c r="Z2516">
        <v>58</v>
      </c>
      <c r="AA2516">
        <v>73</v>
      </c>
      <c r="AB2516">
        <v>416</v>
      </c>
      <c r="AC2516">
        <v>87</v>
      </c>
      <c r="AD2516">
        <v>88</v>
      </c>
      <c r="AE2516">
        <v>87</v>
      </c>
      <c r="AF2516">
        <v>70</v>
      </c>
      <c r="AG2516">
        <v>84</v>
      </c>
      <c r="AH2516">
        <v>330</v>
      </c>
      <c r="AI2516">
        <v>73</v>
      </c>
      <c r="AJ2516">
        <v>59</v>
      </c>
      <c r="AK2516">
        <v>80</v>
      </c>
      <c r="AL2516">
        <v>48</v>
      </c>
      <c r="AM2516">
        <v>70</v>
      </c>
      <c r="AN2516">
        <v>276</v>
      </c>
      <c r="AO2516">
        <v>41</v>
      </c>
      <c r="AP2516">
        <v>26</v>
      </c>
      <c r="AQ2516">
        <v>76</v>
      </c>
      <c r="AR2516">
        <v>73</v>
      </c>
      <c r="AS2516">
        <v>60</v>
      </c>
      <c r="AT2516">
        <v>69</v>
      </c>
      <c r="AU2516">
        <v>100</v>
      </c>
      <c r="AV2516">
        <v>42</v>
      </c>
      <c r="AW2516">
        <v>30</v>
      </c>
      <c r="AX2516">
        <v>28</v>
      </c>
      <c r="AY2516">
        <v>67</v>
      </c>
      <c r="AZ2516">
        <v>11</v>
      </c>
      <c r="BA2516">
        <v>14</v>
      </c>
      <c r="BB2516">
        <v>15</v>
      </c>
      <c r="BC2516">
        <v>14</v>
      </c>
      <c r="BD2516">
        <v>13</v>
      </c>
      <c r="BE2516">
        <v>1856</v>
      </c>
      <c r="BF2516">
        <v>393</v>
      </c>
      <c r="BG2516">
        <v>1</v>
      </c>
      <c r="BH2516">
        <v>88</v>
      </c>
      <c r="BI2516">
        <v>70</v>
      </c>
      <c r="BJ2516">
        <v>70</v>
      </c>
      <c r="BK2516">
        <v>76</v>
      </c>
      <c r="BL2516">
        <v>34</v>
      </c>
    </row>
    <row r="2517" spans="1:64" ht="30" x14ac:dyDescent="0.25">
      <c r="A2517" t="s">
        <v>5468</v>
      </c>
      <c r="B2517">
        <v>24</v>
      </c>
      <c r="C2517">
        <v>70</v>
      </c>
      <c r="D2517">
        <v>75</v>
      </c>
      <c r="E2517" s="1" t="s">
        <v>5469</v>
      </c>
      <c r="F2517">
        <v>242006</v>
      </c>
      <c r="G2517" t="s">
        <v>66</v>
      </c>
      <c r="H2517" t="s">
        <v>260</v>
      </c>
      <c r="I2517" t="s">
        <v>68</v>
      </c>
      <c r="J2517">
        <v>71</v>
      </c>
      <c r="K2517" t="s">
        <v>206</v>
      </c>
      <c r="L2517">
        <v>5</v>
      </c>
      <c r="M2517" t="s">
        <v>1831</v>
      </c>
      <c r="N2517" t="s">
        <v>580</v>
      </c>
      <c r="O2517" t="s">
        <v>107</v>
      </c>
      <c r="P2517">
        <v>312</v>
      </c>
      <c r="Q2517">
        <v>69</v>
      </c>
      <c r="R2517">
        <v>58</v>
      </c>
      <c r="S2517">
        <v>65</v>
      </c>
      <c r="T2517">
        <v>67</v>
      </c>
      <c r="U2517">
        <v>53</v>
      </c>
      <c r="V2517">
        <v>315</v>
      </c>
      <c r="W2517">
        <v>71</v>
      </c>
      <c r="X2517">
        <v>64</v>
      </c>
      <c r="Y2517">
        <v>53</v>
      </c>
      <c r="Z2517">
        <v>58</v>
      </c>
      <c r="AA2517">
        <v>69</v>
      </c>
      <c r="AB2517">
        <v>330</v>
      </c>
      <c r="AC2517">
        <v>66</v>
      </c>
      <c r="AD2517">
        <v>74</v>
      </c>
      <c r="AE2517">
        <v>61</v>
      </c>
      <c r="AF2517">
        <v>70</v>
      </c>
      <c r="AG2517">
        <v>59</v>
      </c>
      <c r="AH2517">
        <v>359</v>
      </c>
      <c r="AI2517">
        <v>62</v>
      </c>
      <c r="AJ2517">
        <v>74</v>
      </c>
      <c r="AK2517">
        <v>89</v>
      </c>
      <c r="AL2517">
        <v>74</v>
      </c>
      <c r="AM2517">
        <v>60</v>
      </c>
      <c r="AN2517">
        <v>305</v>
      </c>
      <c r="AO2517">
        <v>66</v>
      </c>
      <c r="AP2517">
        <v>57</v>
      </c>
      <c r="AQ2517">
        <v>66</v>
      </c>
      <c r="AR2517">
        <v>66</v>
      </c>
      <c r="AS2517">
        <v>50</v>
      </c>
      <c r="AT2517">
        <v>59</v>
      </c>
      <c r="AU2517">
        <v>193</v>
      </c>
      <c r="AV2517">
        <v>66</v>
      </c>
      <c r="AW2517">
        <v>65</v>
      </c>
      <c r="AX2517">
        <v>62</v>
      </c>
      <c r="AY2517">
        <v>40</v>
      </c>
      <c r="AZ2517">
        <v>11</v>
      </c>
      <c r="BA2517">
        <v>6</v>
      </c>
      <c r="BB2517">
        <v>10</v>
      </c>
      <c r="BC2517">
        <v>7</v>
      </c>
      <c r="BD2517">
        <v>6</v>
      </c>
      <c r="BE2517">
        <v>1854</v>
      </c>
      <c r="BF2517">
        <v>401</v>
      </c>
      <c r="BG2517">
        <v>1</v>
      </c>
      <c r="BH2517">
        <v>70</v>
      </c>
      <c r="BI2517">
        <v>59</v>
      </c>
      <c r="BJ2517">
        <v>65</v>
      </c>
      <c r="BK2517">
        <v>68</v>
      </c>
      <c r="BL2517">
        <v>63</v>
      </c>
    </row>
    <row r="2518" spans="1:64" ht="30" x14ac:dyDescent="0.25">
      <c r="A2518" t="s">
        <v>5470</v>
      </c>
      <c r="B2518">
        <v>26</v>
      </c>
      <c r="C2518">
        <v>74</v>
      </c>
      <c r="D2518">
        <v>74</v>
      </c>
      <c r="E2518" s="1" t="s">
        <v>5471</v>
      </c>
      <c r="F2518">
        <v>242181</v>
      </c>
      <c r="G2518" t="s">
        <v>337</v>
      </c>
      <c r="H2518" t="s">
        <v>612</v>
      </c>
      <c r="I2518" t="s">
        <v>77</v>
      </c>
      <c r="J2518">
        <v>74</v>
      </c>
      <c r="K2518" t="s">
        <v>130</v>
      </c>
      <c r="L2518">
        <v>0</v>
      </c>
      <c r="M2518" t="s">
        <v>2254</v>
      </c>
      <c r="N2518" t="s">
        <v>291</v>
      </c>
      <c r="O2518" t="s">
        <v>1807</v>
      </c>
      <c r="P2518">
        <v>290</v>
      </c>
      <c r="Q2518">
        <v>71</v>
      </c>
      <c r="R2518">
        <v>48</v>
      </c>
      <c r="S2518">
        <v>62</v>
      </c>
      <c r="T2518">
        <v>69</v>
      </c>
      <c r="U2518">
        <v>40</v>
      </c>
      <c r="V2518">
        <v>295</v>
      </c>
      <c r="W2518">
        <v>73</v>
      </c>
      <c r="X2518">
        <v>49</v>
      </c>
      <c r="Y2518">
        <v>37</v>
      </c>
      <c r="Z2518">
        <v>63</v>
      </c>
      <c r="AA2518">
        <v>73</v>
      </c>
      <c r="AB2518">
        <v>343</v>
      </c>
      <c r="AC2518">
        <v>70</v>
      </c>
      <c r="AD2518">
        <v>70</v>
      </c>
      <c r="AE2518">
        <v>70</v>
      </c>
      <c r="AF2518">
        <v>74</v>
      </c>
      <c r="AG2518">
        <v>59</v>
      </c>
      <c r="AH2518">
        <v>349</v>
      </c>
      <c r="AI2518">
        <v>55</v>
      </c>
      <c r="AJ2518">
        <v>79</v>
      </c>
      <c r="AK2518">
        <v>81</v>
      </c>
      <c r="AL2518">
        <v>84</v>
      </c>
      <c r="AM2518">
        <v>50</v>
      </c>
      <c r="AN2518">
        <v>305</v>
      </c>
      <c r="AO2518">
        <v>68</v>
      </c>
      <c r="AP2518">
        <v>69</v>
      </c>
      <c r="AQ2518">
        <v>68</v>
      </c>
      <c r="AR2518">
        <v>66</v>
      </c>
      <c r="AS2518">
        <v>34</v>
      </c>
      <c r="AT2518">
        <v>73</v>
      </c>
      <c r="AU2518">
        <v>209</v>
      </c>
      <c r="AV2518">
        <v>70</v>
      </c>
      <c r="AW2518">
        <v>70</v>
      </c>
      <c r="AX2518">
        <v>69</v>
      </c>
      <c r="AY2518">
        <v>47</v>
      </c>
      <c r="AZ2518">
        <v>10</v>
      </c>
      <c r="BA2518">
        <v>7</v>
      </c>
      <c r="BB2518">
        <v>14</v>
      </c>
      <c r="BC2518">
        <v>6</v>
      </c>
      <c r="BD2518">
        <v>10</v>
      </c>
      <c r="BE2518">
        <v>1838</v>
      </c>
      <c r="BF2518">
        <v>406</v>
      </c>
      <c r="BG2518">
        <v>1</v>
      </c>
      <c r="BH2518">
        <v>70</v>
      </c>
      <c r="BI2518">
        <v>50</v>
      </c>
      <c r="BJ2518">
        <v>65</v>
      </c>
      <c r="BK2518">
        <v>72</v>
      </c>
      <c r="BL2518">
        <v>69</v>
      </c>
    </row>
    <row r="2519" spans="1:64" ht="30" x14ac:dyDescent="0.25">
      <c r="A2519" t="s">
        <v>5472</v>
      </c>
      <c r="B2519">
        <v>28</v>
      </c>
      <c r="C2519">
        <v>77</v>
      </c>
      <c r="D2519">
        <v>77</v>
      </c>
      <c r="E2519" s="1" t="s">
        <v>2779</v>
      </c>
      <c r="F2519">
        <v>242201</v>
      </c>
      <c r="G2519" t="s">
        <v>97</v>
      </c>
      <c r="H2519" t="s">
        <v>321</v>
      </c>
      <c r="I2519" t="s">
        <v>68</v>
      </c>
      <c r="J2519">
        <v>77</v>
      </c>
      <c r="K2519" t="s">
        <v>195</v>
      </c>
      <c r="L2519">
        <v>0</v>
      </c>
      <c r="M2519" t="s">
        <v>613</v>
      </c>
      <c r="N2519" t="s">
        <v>927</v>
      </c>
      <c r="O2519" t="s">
        <v>928</v>
      </c>
      <c r="P2519">
        <v>319</v>
      </c>
      <c r="Q2519">
        <v>72</v>
      </c>
      <c r="R2519">
        <v>70</v>
      </c>
      <c r="S2519">
        <v>48</v>
      </c>
      <c r="T2519">
        <v>78</v>
      </c>
      <c r="U2519">
        <v>51</v>
      </c>
      <c r="V2519">
        <v>365</v>
      </c>
      <c r="W2519">
        <v>70</v>
      </c>
      <c r="X2519">
        <v>71</v>
      </c>
      <c r="Y2519">
        <v>73</v>
      </c>
      <c r="Z2519">
        <v>75</v>
      </c>
      <c r="AA2519">
        <v>76</v>
      </c>
      <c r="AB2519">
        <v>362</v>
      </c>
      <c r="AC2519">
        <v>72</v>
      </c>
      <c r="AD2519">
        <v>65</v>
      </c>
      <c r="AE2519">
        <v>69</v>
      </c>
      <c r="AF2519">
        <v>79</v>
      </c>
      <c r="AG2519">
        <v>77</v>
      </c>
      <c r="AH2519">
        <v>367</v>
      </c>
      <c r="AI2519">
        <v>76</v>
      </c>
      <c r="AJ2519">
        <v>66</v>
      </c>
      <c r="AK2519">
        <v>80</v>
      </c>
      <c r="AL2519">
        <v>70</v>
      </c>
      <c r="AM2519">
        <v>75</v>
      </c>
      <c r="AN2519">
        <v>377</v>
      </c>
      <c r="AO2519">
        <v>70</v>
      </c>
      <c r="AP2519">
        <v>80</v>
      </c>
      <c r="AQ2519">
        <v>76</v>
      </c>
      <c r="AR2519">
        <v>78</v>
      </c>
      <c r="AS2519">
        <v>73</v>
      </c>
      <c r="AT2519">
        <v>79</v>
      </c>
      <c r="AU2519">
        <v>225</v>
      </c>
      <c r="AV2519">
        <v>76</v>
      </c>
      <c r="AW2519">
        <v>79</v>
      </c>
      <c r="AX2519">
        <v>70</v>
      </c>
      <c r="AY2519">
        <v>53</v>
      </c>
      <c r="AZ2519">
        <v>12</v>
      </c>
      <c r="BA2519">
        <v>13</v>
      </c>
      <c r="BB2519">
        <v>8</v>
      </c>
      <c r="BC2519">
        <v>10</v>
      </c>
      <c r="BD2519">
        <v>10</v>
      </c>
      <c r="BE2519">
        <v>2068</v>
      </c>
      <c r="BF2519">
        <v>435</v>
      </c>
      <c r="BG2519">
        <v>2</v>
      </c>
      <c r="BH2519">
        <v>68</v>
      </c>
      <c r="BI2519">
        <v>72</v>
      </c>
      <c r="BJ2519">
        <v>76</v>
      </c>
      <c r="BK2519">
        <v>73</v>
      </c>
      <c r="BL2519">
        <v>74</v>
      </c>
    </row>
    <row r="2520" spans="1:64" ht="45" x14ac:dyDescent="0.25">
      <c r="A2520" t="s">
        <v>5473</v>
      </c>
      <c r="B2520">
        <v>22</v>
      </c>
      <c r="C2520">
        <v>70</v>
      </c>
      <c r="D2520">
        <v>77</v>
      </c>
      <c r="E2520" s="1" t="s">
        <v>5474</v>
      </c>
      <c r="F2520">
        <v>242250</v>
      </c>
      <c r="G2520" t="s">
        <v>289</v>
      </c>
      <c r="H2520" t="s">
        <v>119</v>
      </c>
      <c r="I2520" t="s">
        <v>68</v>
      </c>
      <c r="J2520">
        <v>72</v>
      </c>
      <c r="K2520" t="s">
        <v>69</v>
      </c>
      <c r="L2520">
        <v>7</v>
      </c>
      <c r="M2520" t="s">
        <v>190</v>
      </c>
      <c r="N2520" t="s">
        <v>443</v>
      </c>
      <c r="O2520" t="s">
        <v>1694</v>
      </c>
      <c r="P2520">
        <v>325</v>
      </c>
      <c r="Q2520">
        <v>50</v>
      </c>
      <c r="R2520">
        <v>69</v>
      </c>
      <c r="S2520">
        <v>68</v>
      </c>
      <c r="T2520">
        <v>70</v>
      </c>
      <c r="U2520">
        <v>68</v>
      </c>
      <c r="V2520">
        <v>326</v>
      </c>
      <c r="W2520">
        <v>72</v>
      </c>
      <c r="X2520">
        <v>62</v>
      </c>
      <c r="Y2520">
        <v>53</v>
      </c>
      <c r="Z2520">
        <v>66</v>
      </c>
      <c r="AA2520">
        <v>73</v>
      </c>
      <c r="AB2520">
        <v>357</v>
      </c>
      <c r="AC2520">
        <v>74</v>
      </c>
      <c r="AD2520">
        <v>69</v>
      </c>
      <c r="AE2520">
        <v>75</v>
      </c>
      <c r="AF2520">
        <v>70</v>
      </c>
      <c r="AG2520">
        <v>69</v>
      </c>
      <c r="AH2520">
        <v>343</v>
      </c>
      <c r="AI2520">
        <v>72</v>
      </c>
      <c r="AJ2520">
        <v>76</v>
      </c>
      <c r="AK2520">
        <v>62</v>
      </c>
      <c r="AL2520">
        <v>69</v>
      </c>
      <c r="AM2520">
        <v>64</v>
      </c>
      <c r="AN2520">
        <v>302</v>
      </c>
      <c r="AO2520">
        <v>61</v>
      </c>
      <c r="AP2520">
        <v>39</v>
      </c>
      <c r="AQ2520">
        <v>72</v>
      </c>
      <c r="AR2520">
        <v>68</v>
      </c>
      <c r="AS2520">
        <v>62</v>
      </c>
      <c r="AT2520">
        <v>73</v>
      </c>
      <c r="AU2520">
        <v>113</v>
      </c>
      <c r="AV2520">
        <v>43</v>
      </c>
      <c r="AW2520">
        <v>38</v>
      </c>
      <c r="AX2520">
        <v>32</v>
      </c>
      <c r="AY2520">
        <v>40</v>
      </c>
      <c r="AZ2520">
        <v>8</v>
      </c>
      <c r="BA2520">
        <v>10</v>
      </c>
      <c r="BB2520">
        <v>8</v>
      </c>
      <c r="BC2520">
        <v>6</v>
      </c>
      <c r="BD2520">
        <v>8</v>
      </c>
      <c r="BE2520">
        <v>1806</v>
      </c>
      <c r="BF2520">
        <v>383</v>
      </c>
      <c r="BG2520">
        <v>1</v>
      </c>
      <c r="BH2520">
        <v>71</v>
      </c>
      <c r="BI2520">
        <v>68</v>
      </c>
      <c r="BJ2520">
        <v>64</v>
      </c>
      <c r="BK2520">
        <v>72</v>
      </c>
      <c r="BL2520">
        <v>42</v>
      </c>
    </row>
    <row r="2521" spans="1:64" ht="45" x14ac:dyDescent="0.25">
      <c r="A2521" t="s">
        <v>5475</v>
      </c>
      <c r="B2521">
        <v>27</v>
      </c>
      <c r="C2521">
        <v>73</v>
      </c>
      <c r="D2521">
        <v>75</v>
      </c>
      <c r="E2521" s="1" t="s">
        <v>5476</v>
      </c>
      <c r="F2521">
        <v>242267</v>
      </c>
      <c r="G2521" t="s">
        <v>97</v>
      </c>
      <c r="H2521" t="s">
        <v>105</v>
      </c>
      <c r="I2521" t="s">
        <v>68</v>
      </c>
      <c r="J2521">
        <v>74</v>
      </c>
      <c r="K2521" t="s">
        <v>229</v>
      </c>
      <c r="L2521">
        <v>2</v>
      </c>
      <c r="M2521" t="s">
        <v>190</v>
      </c>
      <c r="N2521" t="s">
        <v>510</v>
      </c>
      <c r="O2521" t="s">
        <v>3097</v>
      </c>
      <c r="P2521">
        <v>237</v>
      </c>
      <c r="Q2521">
        <v>36</v>
      </c>
      <c r="R2521">
        <v>30</v>
      </c>
      <c r="S2521">
        <v>57</v>
      </c>
      <c r="T2521">
        <v>72</v>
      </c>
      <c r="U2521">
        <v>42</v>
      </c>
      <c r="V2521">
        <v>274</v>
      </c>
      <c r="W2521">
        <v>59</v>
      </c>
      <c r="X2521">
        <v>38</v>
      </c>
      <c r="Y2521">
        <v>41</v>
      </c>
      <c r="Z2521">
        <v>69</v>
      </c>
      <c r="AA2521">
        <v>67</v>
      </c>
      <c r="AB2521">
        <v>361</v>
      </c>
      <c r="AC2521">
        <v>74</v>
      </c>
      <c r="AD2521">
        <v>71</v>
      </c>
      <c r="AE2521">
        <v>73</v>
      </c>
      <c r="AF2521">
        <v>70</v>
      </c>
      <c r="AG2521">
        <v>73</v>
      </c>
      <c r="AH2521">
        <v>320</v>
      </c>
      <c r="AI2521">
        <v>56</v>
      </c>
      <c r="AJ2521">
        <v>71</v>
      </c>
      <c r="AK2521">
        <v>80</v>
      </c>
      <c r="AL2521">
        <v>66</v>
      </c>
      <c r="AM2521">
        <v>47</v>
      </c>
      <c r="AN2521">
        <v>286</v>
      </c>
      <c r="AO2521">
        <v>75</v>
      </c>
      <c r="AP2521">
        <v>73</v>
      </c>
      <c r="AQ2521">
        <v>35</v>
      </c>
      <c r="AR2521">
        <v>67</v>
      </c>
      <c r="AS2521">
        <v>36</v>
      </c>
      <c r="AT2521">
        <v>68</v>
      </c>
      <c r="AU2521">
        <v>218</v>
      </c>
      <c r="AV2521">
        <v>72</v>
      </c>
      <c r="AW2521">
        <v>74</v>
      </c>
      <c r="AX2521">
        <v>72</v>
      </c>
      <c r="AY2521">
        <v>49</v>
      </c>
      <c r="AZ2521">
        <v>15</v>
      </c>
      <c r="BA2521">
        <v>8</v>
      </c>
      <c r="BB2521">
        <v>15</v>
      </c>
      <c r="BC2521">
        <v>5</v>
      </c>
      <c r="BD2521">
        <v>6</v>
      </c>
      <c r="BE2521">
        <v>1745</v>
      </c>
      <c r="BF2521">
        <v>380</v>
      </c>
      <c r="BG2521">
        <v>1</v>
      </c>
      <c r="BH2521">
        <v>72</v>
      </c>
      <c r="BI2521">
        <v>40</v>
      </c>
      <c r="BJ2521">
        <v>60</v>
      </c>
      <c r="BK2521">
        <v>65</v>
      </c>
      <c r="BL2521">
        <v>71</v>
      </c>
    </row>
    <row r="2522" spans="1:64" ht="45" x14ac:dyDescent="0.25">
      <c r="A2522" t="s">
        <v>5477</v>
      </c>
      <c r="B2522">
        <v>25</v>
      </c>
      <c r="C2522">
        <v>77</v>
      </c>
      <c r="D2522">
        <v>82</v>
      </c>
      <c r="E2522" s="1" t="s">
        <v>2391</v>
      </c>
      <c r="F2522">
        <v>230670</v>
      </c>
      <c r="G2522" t="s">
        <v>611</v>
      </c>
      <c r="H2522" t="s">
        <v>1960</v>
      </c>
      <c r="I2522" t="s">
        <v>68</v>
      </c>
      <c r="J2522">
        <v>77</v>
      </c>
      <c r="K2522" t="s">
        <v>508</v>
      </c>
      <c r="L2522">
        <v>5</v>
      </c>
      <c r="M2522" t="s">
        <v>1091</v>
      </c>
      <c r="N2522" t="s">
        <v>1015</v>
      </c>
      <c r="O2522" t="s">
        <v>150</v>
      </c>
      <c r="P2522">
        <v>96</v>
      </c>
      <c r="Q2522">
        <v>19</v>
      </c>
      <c r="R2522">
        <v>11</v>
      </c>
      <c r="S2522">
        <v>13</v>
      </c>
      <c r="T2522">
        <v>38</v>
      </c>
      <c r="U2522">
        <v>15</v>
      </c>
      <c r="V2522">
        <v>107</v>
      </c>
      <c r="W2522">
        <v>18</v>
      </c>
      <c r="X2522">
        <v>22</v>
      </c>
      <c r="Y2522">
        <v>20</v>
      </c>
      <c r="Z2522">
        <v>33</v>
      </c>
      <c r="AA2522">
        <v>14</v>
      </c>
      <c r="AB2522">
        <v>206</v>
      </c>
      <c r="AC2522">
        <v>32</v>
      </c>
      <c r="AD2522">
        <v>39</v>
      </c>
      <c r="AE2522">
        <v>37</v>
      </c>
      <c r="AF2522">
        <v>71</v>
      </c>
      <c r="AG2522">
        <v>27</v>
      </c>
      <c r="AH2522">
        <v>259</v>
      </c>
      <c r="AI2522">
        <v>56</v>
      </c>
      <c r="AJ2522">
        <v>69</v>
      </c>
      <c r="AK2522">
        <v>38</v>
      </c>
      <c r="AL2522">
        <v>83</v>
      </c>
      <c r="AM2522">
        <v>13</v>
      </c>
      <c r="AN2522">
        <v>145</v>
      </c>
      <c r="AO2522">
        <v>35</v>
      </c>
      <c r="AP2522">
        <v>25</v>
      </c>
      <c r="AQ2522">
        <v>12</v>
      </c>
      <c r="AR2522">
        <v>54</v>
      </c>
      <c r="AS2522">
        <v>19</v>
      </c>
      <c r="AT2522">
        <v>44</v>
      </c>
      <c r="AU2522">
        <v>42</v>
      </c>
      <c r="AV2522">
        <v>10</v>
      </c>
      <c r="AW2522">
        <v>18</v>
      </c>
      <c r="AX2522">
        <v>14</v>
      </c>
      <c r="AY2522">
        <v>382</v>
      </c>
      <c r="AZ2522">
        <v>81</v>
      </c>
      <c r="BA2522">
        <v>72</v>
      </c>
      <c r="BB2522">
        <v>74</v>
      </c>
      <c r="BC2522">
        <v>75</v>
      </c>
      <c r="BD2522">
        <v>80</v>
      </c>
      <c r="BE2522">
        <v>1237</v>
      </c>
      <c r="BF2522">
        <v>417</v>
      </c>
      <c r="BG2522">
        <v>1</v>
      </c>
      <c r="BH2522">
        <v>81</v>
      </c>
      <c r="BI2522">
        <v>72</v>
      </c>
      <c r="BJ2522">
        <v>74</v>
      </c>
      <c r="BK2522">
        <v>80</v>
      </c>
      <c r="BL2522">
        <v>35</v>
      </c>
    </row>
    <row r="2523" spans="1:64" ht="45" x14ac:dyDescent="0.25">
      <c r="A2523" t="s">
        <v>5478</v>
      </c>
      <c r="B2523">
        <v>26</v>
      </c>
      <c r="C2523">
        <v>67</v>
      </c>
      <c r="D2523">
        <v>67</v>
      </c>
      <c r="E2523" s="1" t="s">
        <v>5479</v>
      </c>
      <c r="F2523">
        <v>230972</v>
      </c>
      <c r="G2523" t="s">
        <v>83</v>
      </c>
      <c r="H2523" t="s">
        <v>125</v>
      </c>
      <c r="I2523" t="s">
        <v>77</v>
      </c>
      <c r="J2523">
        <v>67</v>
      </c>
      <c r="K2523" t="s">
        <v>206</v>
      </c>
      <c r="L2523">
        <v>0</v>
      </c>
      <c r="M2523" t="s">
        <v>1971</v>
      </c>
      <c r="N2523" t="s">
        <v>248</v>
      </c>
      <c r="O2523" t="s">
        <v>2121</v>
      </c>
      <c r="P2523">
        <v>298</v>
      </c>
      <c r="Q2523">
        <v>61</v>
      </c>
      <c r="R2523">
        <v>59</v>
      </c>
      <c r="S2523">
        <v>54</v>
      </c>
      <c r="T2523">
        <v>65</v>
      </c>
      <c r="U2523">
        <v>59</v>
      </c>
      <c r="V2523">
        <v>324</v>
      </c>
      <c r="W2523">
        <v>65</v>
      </c>
      <c r="X2523">
        <v>68</v>
      </c>
      <c r="Y2523">
        <v>64</v>
      </c>
      <c r="Z2523">
        <v>61</v>
      </c>
      <c r="AA2523">
        <v>66</v>
      </c>
      <c r="AB2523">
        <v>411</v>
      </c>
      <c r="AC2523">
        <v>87</v>
      </c>
      <c r="AD2523">
        <v>89</v>
      </c>
      <c r="AE2523">
        <v>90</v>
      </c>
      <c r="AF2523">
        <v>59</v>
      </c>
      <c r="AG2523">
        <v>86</v>
      </c>
      <c r="AH2523">
        <v>290</v>
      </c>
      <c r="AI2523">
        <v>63</v>
      </c>
      <c r="AJ2523">
        <v>59</v>
      </c>
      <c r="AK2523">
        <v>64</v>
      </c>
      <c r="AL2523">
        <v>39</v>
      </c>
      <c r="AM2523">
        <v>65</v>
      </c>
      <c r="AN2523">
        <v>260</v>
      </c>
      <c r="AO2523">
        <v>54</v>
      </c>
      <c r="AP2523">
        <v>29</v>
      </c>
      <c r="AQ2523">
        <v>60</v>
      </c>
      <c r="AR2523">
        <v>58</v>
      </c>
      <c r="AS2523">
        <v>59</v>
      </c>
      <c r="AT2523">
        <v>60</v>
      </c>
      <c r="AU2523">
        <v>69</v>
      </c>
      <c r="AV2523">
        <v>21</v>
      </c>
      <c r="AW2523">
        <v>25</v>
      </c>
      <c r="AX2523">
        <v>23</v>
      </c>
      <c r="AY2523">
        <v>56</v>
      </c>
      <c r="AZ2523">
        <v>8</v>
      </c>
      <c r="BA2523">
        <v>12</v>
      </c>
      <c r="BB2523">
        <v>14</v>
      </c>
      <c r="BC2523">
        <v>8</v>
      </c>
      <c r="BD2523">
        <v>14</v>
      </c>
      <c r="BE2523">
        <v>1708</v>
      </c>
      <c r="BF2523">
        <v>355</v>
      </c>
      <c r="BG2523">
        <v>1</v>
      </c>
      <c r="BH2523">
        <v>88</v>
      </c>
      <c r="BI2523">
        <v>61</v>
      </c>
      <c r="BJ2523">
        <v>62</v>
      </c>
      <c r="BK2523">
        <v>68</v>
      </c>
      <c r="BL2523">
        <v>27</v>
      </c>
    </row>
    <row r="2524" spans="1:64" ht="75" x14ac:dyDescent="0.25">
      <c r="A2524" t="s">
        <v>5480</v>
      </c>
      <c r="B2524">
        <v>25</v>
      </c>
      <c r="C2524">
        <v>73</v>
      </c>
      <c r="D2524">
        <v>74</v>
      </c>
      <c r="E2524" s="1" t="s">
        <v>5481</v>
      </c>
      <c r="F2524">
        <v>231240</v>
      </c>
      <c r="G2524" t="s">
        <v>320</v>
      </c>
      <c r="H2524" t="s">
        <v>722</v>
      </c>
      <c r="I2524" t="s">
        <v>77</v>
      </c>
      <c r="J2524">
        <v>73</v>
      </c>
      <c r="K2524" t="s">
        <v>206</v>
      </c>
      <c r="L2524">
        <v>1</v>
      </c>
      <c r="M2524" t="s">
        <v>431</v>
      </c>
      <c r="N2524" t="s">
        <v>1015</v>
      </c>
      <c r="O2524" t="s">
        <v>72</v>
      </c>
      <c r="P2524">
        <v>307</v>
      </c>
      <c r="Q2524">
        <v>63</v>
      </c>
      <c r="R2524">
        <v>63</v>
      </c>
      <c r="S2524">
        <v>46</v>
      </c>
      <c r="T2524">
        <v>67</v>
      </c>
      <c r="U2524">
        <v>68</v>
      </c>
      <c r="V2524">
        <v>358</v>
      </c>
      <c r="W2524">
        <v>84</v>
      </c>
      <c r="X2524">
        <v>73</v>
      </c>
      <c r="Y2524">
        <v>63</v>
      </c>
      <c r="Z2524">
        <v>62</v>
      </c>
      <c r="AA2524">
        <v>76</v>
      </c>
      <c r="AB2524">
        <v>427</v>
      </c>
      <c r="AC2524">
        <v>92</v>
      </c>
      <c r="AD2524">
        <v>84</v>
      </c>
      <c r="AE2524">
        <v>92</v>
      </c>
      <c r="AF2524">
        <v>66</v>
      </c>
      <c r="AG2524">
        <v>93</v>
      </c>
      <c r="AH2524">
        <v>318</v>
      </c>
      <c r="AI2524">
        <v>69</v>
      </c>
      <c r="AJ2524">
        <v>65</v>
      </c>
      <c r="AK2524">
        <v>66</v>
      </c>
      <c r="AL2524">
        <v>50</v>
      </c>
      <c r="AM2524">
        <v>68</v>
      </c>
      <c r="AN2524">
        <v>289</v>
      </c>
      <c r="AO2524">
        <v>68</v>
      </c>
      <c r="AP2524">
        <v>35</v>
      </c>
      <c r="AQ2524">
        <v>65</v>
      </c>
      <c r="AR2524">
        <v>65</v>
      </c>
      <c r="AS2524">
        <v>56</v>
      </c>
      <c r="AT2524">
        <v>69</v>
      </c>
      <c r="AU2524">
        <v>109</v>
      </c>
      <c r="AV2524">
        <v>40</v>
      </c>
      <c r="AW2524">
        <v>36</v>
      </c>
      <c r="AX2524">
        <v>33</v>
      </c>
      <c r="AY2524">
        <v>49</v>
      </c>
      <c r="AZ2524">
        <v>13</v>
      </c>
      <c r="BA2524">
        <v>10</v>
      </c>
      <c r="BB2524">
        <v>7</v>
      </c>
      <c r="BC2524">
        <v>13</v>
      </c>
      <c r="BD2524">
        <v>6</v>
      </c>
      <c r="BE2524">
        <v>1857</v>
      </c>
      <c r="BF2524">
        <v>395</v>
      </c>
      <c r="BG2524">
        <v>1</v>
      </c>
      <c r="BH2524">
        <v>88</v>
      </c>
      <c r="BI2524">
        <v>65</v>
      </c>
      <c r="BJ2524">
        <v>65</v>
      </c>
      <c r="BK2524">
        <v>81</v>
      </c>
      <c r="BL2524">
        <v>38</v>
      </c>
    </row>
    <row r="2525" spans="1:64" ht="30" x14ac:dyDescent="0.25">
      <c r="A2525" t="s">
        <v>5482</v>
      </c>
      <c r="B2525">
        <v>25</v>
      </c>
      <c r="C2525">
        <v>79</v>
      </c>
      <c r="D2525">
        <v>80</v>
      </c>
      <c r="E2525" s="1" t="s">
        <v>2612</v>
      </c>
      <c r="F2525">
        <v>231416</v>
      </c>
      <c r="G2525" t="s">
        <v>212</v>
      </c>
      <c r="H2525" t="s">
        <v>139</v>
      </c>
      <c r="I2525" t="s">
        <v>77</v>
      </c>
      <c r="J2525">
        <v>79</v>
      </c>
      <c r="K2525" t="s">
        <v>791</v>
      </c>
      <c r="L2525">
        <v>1</v>
      </c>
      <c r="M2525" t="s">
        <v>731</v>
      </c>
      <c r="N2525" t="s">
        <v>951</v>
      </c>
      <c r="O2525" t="s">
        <v>2471</v>
      </c>
      <c r="P2525">
        <v>352</v>
      </c>
      <c r="Q2525">
        <v>73</v>
      </c>
      <c r="R2525">
        <v>77</v>
      </c>
      <c r="S2525">
        <v>55</v>
      </c>
      <c r="T2525">
        <v>73</v>
      </c>
      <c r="U2525">
        <v>74</v>
      </c>
      <c r="V2525">
        <v>372</v>
      </c>
      <c r="W2525">
        <v>85</v>
      </c>
      <c r="X2525">
        <v>76</v>
      </c>
      <c r="Y2525">
        <v>68</v>
      </c>
      <c r="Z2525">
        <v>60</v>
      </c>
      <c r="AA2525">
        <v>83</v>
      </c>
      <c r="AB2525">
        <v>390</v>
      </c>
      <c r="AC2525">
        <v>82</v>
      </c>
      <c r="AD2525">
        <v>86</v>
      </c>
      <c r="AE2525">
        <v>77</v>
      </c>
      <c r="AF2525">
        <v>74</v>
      </c>
      <c r="AG2525">
        <v>71</v>
      </c>
      <c r="AH2525">
        <v>364</v>
      </c>
      <c r="AI2525">
        <v>83</v>
      </c>
      <c r="AJ2525">
        <v>74</v>
      </c>
      <c r="AK2525">
        <v>64</v>
      </c>
      <c r="AL2525">
        <v>68</v>
      </c>
      <c r="AM2525">
        <v>75</v>
      </c>
      <c r="AN2525">
        <v>281</v>
      </c>
      <c r="AO2525">
        <v>28</v>
      </c>
      <c r="AP2525">
        <v>26</v>
      </c>
      <c r="AQ2525">
        <v>77</v>
      </c>
      <c r="AR2525">
        <v>70</v>
      </c>
      <c r="AS2525">
        <v>80</v>
      </c>
      <c r="AT2525">
        <v>76</v>
      </c>
      <c r="AU2525">
        <v>84</v>
      </c>
      <c r="AV2525">
        <v>31</v>
      </c>
      <c r="AW2525">
        <v>29</v>
      </c>
      <c r="AX2525">
        <v>24</v>
      </c>
      <c r="AY2525">
        <v>53</v>
      </c>
      <c r="AZ2525">
        <v>9</v>
      </c>
      <c r="BA2525">
        <v>7</v>
      </c>
      <c r="BB2525">
        <v>14</v>
      </c>
      <c r="BC2525">
        <v>11</v>
      </c>
      <c r="BD2525">
        <v>12</v>
      </c>
      <c r="BE2525">
        <v>1896</v>
      </c>
      <c r="BF2525">
        <v>404</v>
      </c>
      <c r="BG2525">
        <v>2</v>
      </c>
      <c r="BH2525">
        <v>84</v>
      </c>
      <c r="BI2525">
        <v>78</v>
      </c>
      <c r="BJ2525">
        <v>70</v>
      </c>
      <c r="BK2525">
        <v>82</v>
      </c>
      <c r="BL2525">
        <v>31</v>
      </c>
    </row>
    <row r="2526" spans="1:64" ht="45" x14ac:dyDescent="0.25">
      <c r="A2526" t="s">
        <v>5483</v>
      </c>
      <c r="B2526">
        <v>27</v>
      </c>
      <c r="C2526">
        <v>78</v>
      </c>
      <c r="D2526">
        <v>78</v>
      </c>
      <c r="E2526" s="1" t="s">
        <v>5484</v>
      </c>
      <c r="F2526">
        <v>231612</v>
      </c>
      <c r="G2526" t="s">
        <v>252</v>
      </c>
      <c r="H2526" t="s">
        <v>76</v>
      </c>
      <c r="I2526" t="s">
        <v>77</v>
      </c>
      <c r="J2526">
        <v>78</v>
      </c>
      <c r="K2526" t="s">
        <v>791</v>
      </c>
      <c r="L2526">
        <v>0</v>
      </c>
      <c r="M2526" t="s">
        <v>734</v>
      </c>
      <c r="N2526" t="s">
        <v>1015</v>
      </c>
      <c r="O2526" t="s">
        <v>1018</v>
      </c>
      <c r="P2526">
        <v>363</v>
      </c>
      <c r="Q2526">
        <v>78</v>
      </c>
      <c r="R2526">
        <v>73</v>
      </c>
      <c r="S2526">
        <v>63</v>
      </c>
      <c r="T2526">
        <v>80</v>
      </c>
      <c r="U2526">
        <v>69</v>
      </c>
      <c r="V2526">
        <v>387</v>
      </c>
      <c r="W2526">
        <v>82</v>
      </c>
      <c r="X2526">
        <v>82</v>
      </c>
      <c r="Y2526">
        <v>70</v>
      </c>
      <c r="Z2526">
        <v>73</v>
      </c>
      <c r="AA2526">
        <v>80</v>
      </c>
      <c r="AB2526">
        <v>402</v>
      </c>
      <c r="AC2526">
        <v>79</v>
      </c>
      <c r="AD2526">
        <v>82</v>
      </c>
      <c r="AE2526">
        <v>88</v>
      </c>
      <c r="AF2526">
        <v>72</v>
      </c>
      <c r="AG2526">
        <v>81</v>
      </c>
      <c r="AH2526">
        <v>356</v>
      </c>
      <c r="AI2526">
        <v>78</v>
      </c>
      <c r="AJ2526">
        <v>74</v>
      </c>
      <c r="AK2526">
        <v>66</v>
      </c>
      <c r="AL2526">
        <v>62</v>
      </c>
      <c r="AM2526">
        <v>76</v>
      </c>
      <c r="AN2526">
        <v>325</v>
      </c>
      <c r="AO2526">
        <v>69</v>
      </c>
      <c r="AP2526">
        <v>35</v>
      </c>
      <c r="AQ2526">
        <v>75</v>
      </c>
      <c r="AR2526">
        <v>77</v>
      </c>
      <c r="AS2526">
        <v>69</v>
      </c>
      <c r="AT2526">
        <v>78</v>
      </c>
      <c r="AU2526">
        <v>125</v>
      </c>
      <c r="AV2526">
        <v>32</v>
      </c>
      <c r="AW2526">
        <v>48</v>
      </c>
      <c r="AX2526">
        <v>45</v>
      </c>
      <c r="AY2526">
        <v>51</v>
      </c>
      <c r="AZ2526">
        <v>7</v>
      </c>
      <c r="BA2526">
        <v>10</v>
      </c>
      <c r="BB2526">
        <v>9</v>
      </c>
      <c r="BC2526">
        <v>13</v>
      </c>
      <c r="BD2526">
        <v>12</v>
      </c>
      <c r="BE2526">
        <v>2009</v>
      </c>
      <c r="BF2526">
        <v>421</v>
      </c>
      <c r="BG2526">
        <v>2</v>
      </c>
      <c r="BH2526">
        <v>81</v>
      </c>
      <c r="BI2526">
        <v>74</v>
      </c>
      <c r="BJ2526">
        <v>78</v>
      </c>
      <c r="BK2526">
        <v>81</v>
      </c>
      <c r="BL2526">
        <v>42</v>
      </c>
    </row>
    <row r="2527" spans="1:64" ht="45" x14ac:dyDescent="0.25">
      <c r="A2527" t="s">
        <v>5485</v>
      </c>
      <c r="B2527">
        <v>25</v>
      </c>
      <c r="C2527">
        <v>72</v>
      </c>
      <c r="D2527">
        <v>76</v>
      </c>
      <c r="E2527" s="1" t="s">
        <v>5486</v>
      </c>
      <c r="F2527">
        <v>231616</v>
      </c>
      <c r="G2527" t="s">
        <v>359</v>
      </c>
      <c r="H2527" t="s">
        <v>617</v>
      </c>
      <c r="I2527" t="s">
        <v>68</v>
      </c>
      <c r="J2527">
        <v>74</v>
      </c>
      <c r="K2527" t="s">
        <v>106</v>
      </c>
      <c r="L2527">
        <v>4</v>
      </c>
      <c r="M2527" t="s">
        <v>190</v>
      </c>
      <c r="N2527" t="s">
        <v>575</v>
      </c>
      <c r="O2527" t="s">
        <v>230</v>
      </c>
      <c r="P2527">
        <v>313</v>
      </c>
      <c r="Q2527">
        <v>45</v>
      </c>
      <c r="R2527">
        <v>74</v>
      </c>
      <c r="S2527">
        <v>65</v>
      </c>
      <c r="T2527">
        <v>60</v>
      </c>
      <c r="U2527">
        <v>69</v>
      </c>
      <c r="V2527">
        <v>275</v>
      </c>
      <c r="W2527">
        <v>69</v>
      </c>
      <c r="X2527">
        <v>42</v>
      </c>
      <c r="Y2527">
        <v>49</v>
      </c>
      <c r="Z2527">
        <v>49</v>
      </c>
      <c r="AA2527">
        <v>66</v>
      </c>
      <c r="AB2527">
        <v>338</v>
      </c>
      <c r="AC2527">
        <v>67</v>
      </c>
      <c r="AD2527">
        <v>79</v>
      </c>
      <c r="AE2527">
        <v>65</v>
      </c>
      <c r="AF2527">
        <v>70</v>
      </c>
      <c r="AG2527">
        <v>57</v>
      </c>
      <c r="AH2527">
        <v>370</v>
      </c>
      <c r="AI2527">
        <v>85</v>
      </c>
      <c r="AJ2527">
        <v>74</v>
      </c>
      <c r="AK2527">
        <v>69</v>
      </c>
      <c r="AL2527">
        <v>74</v>
      </c>
      <c r="AM2527">
        <v>68</v>
      </c>
      <c r="AN2527">
        <v>285</v>
      </c>
      <c r="AO2527">
        <v>61</v>
      </c>
      <c r="AP2527">
        <v>24</v>
      </c>
      <c r="AQ2527">
        <v>73</v>
      </c>
      <c r="AR2527">
        <v>60</v>
      </c>
      <c r="AS2527">
        <v>67</v>
      </c>
      <c r="AT2527">
        <v>63</v>
      </c>
      <c r="AU2527">
        <v>72</v>
      </c>
      <c r="AV2527">
        <v>21</v>
      </c>
      <c r="AW2527">
        <v>25</v>
      </c>
      <c r="AX2527">
        <v>26</v>
      </c>
      <c r="AY2527">
        <v>55</v>
      </c>
      <c r="AZ2527">
        <v>13</v>
      </c>
      <c r="BA2527">
        <v>5</v>
      </c>
      <c r="BB2527">
        <v>13</v>
      </c>
      <c r="BC2527">
        <v>10</v>
      </c>
      <c r="BD2527">
        <v>14</v>
      </c>
      <c r="BE2527">
        <v>1708</v>
      </c>
      <c r="BF2527">
        <v>367</v>
      </c>
      <c r="BG2527">
        <v>1</v>
      </c>
      <c r="BH2527">
        <v>74</v>
      </c>
      <c r="BI2527">
        <v>74</v>
      </c>
      <c r="BJ2527">
        <v>54</v>
      </c>
      <c r="BK2527">
        <v>67</v>
      </c>
      <c r="BL2527">
        <v>28</v>
      </c>
    </row>
    <row r="2528" spans="1:64" ht="30" x14ac:dyDescent="0.25">
      <c r="A2528" t="s">
        <v>5487</v>
      </c>
      <c r="B2528">
        <v>24</v>
      </c>
      <c r="C2528">
        <v>76</v>
      </c>
      <c r="D2528">
        <v>79</v>
      </c>
      <c r="E2528" s="1" t="s">
        <v>2761</v>
      </c>
      <c r="F2528">
        <v>231836</v>
      </c>
      <c r="G2528" t="s">
        <v>90</v>
      </c>
      <c r="H2528" t="s">
        <v>84</v>
      </c>
      <c r="I2528" t="s">
        <v>68</v>
      </c>
      <c r="J2528">
        <v>77</v>
      </c>
      <c r="K2528" t="s">
        <v>69</v>
      </c>
      <c r="L2528">
        <v>3</v>
      </c>
      <c r="M2528" t="s">
        <v>592</v>
      </c>
      <c r="N2528" t="s">
        <v>1151</v>
      </c>
      <c r="O2528" t="s">
        <v>3498</v>
      </c>
      <c r="P2528">
        <v>333</v>
      </c>
      <c r="Q2528">
        <v>71</v>
      </c>
      <c r="R2528">
        <v>71</v>
      </c>
      <c r="S2528">
        <v>44</v>
      </c>
      <c r="T2528">
        <v>71</v>
      </c>
      <c r="U2528">
        <v>76</v>
      </c>
      <c r="V2528">
        <v>383</v>
      </c>
      <c r="W2528">
        <v>80</v>
      </c>
      <c r="X2528">
        <v>82</v>
      </c>
      <c r="Y2528">
        <v>75</v>
      </c>
      <c r="Z2528">
        <v>66</v>
      </c>
      <c r="AA2528">
        <v>80</v>
      </c>
      <c r="AB2528">
        <v>401</v>
      </c>
      <c r="AC2528">
        <v>81</v>
      </c>
      <c r="AD2528">
        <v>78</v>
      </c>
      <c r="AE2528">
        <v>85</v>
      </c>
      <c r="AF2528">
        <v>73</v>
      </c>
      <c r="AG2528">
        <v>84</v>
      </c>
      <c r="AH2528">
        <v>350</v>
      </c>
      <c r="AI2528">
        <v>77</v>
      </c>
      <c r="AJ2528">
        <v>67</v>
      </c>
      <c r="AK2528">
        <v>75</v>
      </c>
      <c r="AL2528">
        <v>52</v>
      </c>
      <c r="AM2528">
        <v>79</v>
      </c>
      <c r="AN2528">
        <v>310</v>
      </c>
      <c r="AO2528">
        <v>54</v>
      </c>
      <c r="AP2528">
        <v>35</v>
      </c>
      <c r="AQ2528" t="s">
        <v>739</v>
      </c>
      <c r="AR2528">
        <v>72</v>
      </c>
      <c r="AS2528">
        <v>77</v>
      </c>
      <c r="AT2528">
        <v>75</v>
      </c>
      <c r="AU2528">
        <v>102</v>
      </c>
      <c r="AV2528">
        <v>32</v>
      </c>
      <c r="AW2528">
        <v>36</v>
      </c>
      <c r="AX2528">
        <v>34</v>
      </c>
      <c r="AY2528">
        <v>53</v>
      </c>
      <c r="AZ2528">
        <v>13</v>
      </c>
      <c r="BA2528">
        <v>11</v>
      </c>
      <c r="BB2528">
        <v>10</v>
      </c>
      <c r="BC2528">
        <v>10</v>
      </c>
      <c r="BD2528">
        <v>9</v>
      </c>
      <c r="BE2528">
        <v>1932</v>
      </c>
      <c r="BF2528">
        <v>398</v>
      </c>
      <c r="BG2528">
        <v>2</v>
      </c>
      <c r="BH2528">
        <v>79</v>
      </c>
      <c r="BI2528">
        <v>74</v>
      </c>
      <c r="BJ2528">
        <v>71</v>
      </c>
      <c r="BK2528">
        <v>80</v>
      </c>
      <c r="BL2528">
        <v>35</v>
      </c>
    </row>
    <row r="2529" spans="1:64" ht="30" x14ac:dyDescent="0.25">
      <c r="A2529" t="s">
        <v>5488</v>
      </c>
      <c r="B2529">
        <v>26</v>
      </c>
      <c r="C2529">
        <v>68</v>
      </c>
      <c r="D2529">
        <v>68</v>
      </c>
      <c r="E2529" s="1" t="s">
        <v>5489</v>
      </c>
      <c r="F2529">
        <v>231848</v>
      </c>
      <c r="G2529" t="s">
        <v>75</v>
      </c>
      <c r="H2529" t="s">
        <v>125</v>
      </c>
      <c r="I2529" t="s">
        <v>68</v>
      </c>
      <c r="J2529">
        <v>68</v>
      </c>
      <c r="K2529" t="s">
        <v>294</v>
      </c>
      <c r="L2529">
        <v>0</v>
      </c>
      <c r="M2529" t="s">
        <v>1456</v>
      </c>
      <c r="N2529" t="s">
        <v>1292</v>
      </c>
      <c r="O2529" t="s">
        <v>1157</v>
      </c>
      <c r="P2529">
        <v>311</v>
      </c>
      <c r="Q2529">
        <v>67</v>
      </c>
      <c r="R2529">
        <v>62</v>
      </c>
      <c r="S2529">
        <v>50</v>
      </c>
      <c r="T2529">
        <v>72</v>
      </c>
      <c r="U2529">
        <v>60</v>
      </c>
      <c r="V2529">
        <v>341</v>
      </c>
      <c r="W2529">
        <v>70</v>
      </c>
      <c r="X2529">
        <v>64</v>
      </c>
      <c r="Y2529">
        <v>69</v>
      </c>
      <c r="Z2529">
        <v>70</v>
      </c>
      <c r="AA2529">
        <v>68</v>
      </c>
      <c r="AB2529">
        <v>311</v>
      </c>
      <c r="AC2529">
        <v>59</v>
      </c>
      <c r="AD2529">
        <v>52</v>
      </c>
      <c r="AE2529">
        <v>65</v>
      </c>
      <c r="AF2529">
        <v>63</v>
      </c>
      <c r="AG2529">
        <v>72</v>
      </c>
      <c r="AH2529">
        <v>325</v>
      </c>
      <c r="AI2529">
        <v>61</v>
      </c>
      <c r="AJ2529">
        <v>62</v>
      </c>
      <c r="AK2529">
        <v>73</v>
      </c>
      <c r="AL2529">
        <v>69</v>
      </c>
      <c r="AM2529">
        <v>60</v>
      </c>
      <c r="AN2529">
        <v>318</v>
      </c>
      <c r="AO2529">
        <v>61</v>
      </c>
      <c r="AP2529">
        <v>53</v>
      </c>
      <c r="AQ2529">
        <v>66</v>
      </c>
      <c r="AR2529">
        <v>69</v>
      </c>
      <c r="AS2529">
        <v>69</v>
      </c>
      <c r="AT2529">
        <v>66</v>
      </c>
      <c r="AU2529">
        <v>169</v>
      </c>
      <c r="AV2529">
        <v>54</v>
      </c>
      <c r="AW2529">
        <v>62</v>
      </c>
      <c r="AX2529">
        <v>53</v>
      </c>
      <c r="AY2529">
        <v>42</v>
      </c>
      <c r="AZ2529">
        <v>13</v>
      </c>
      <c r="BA2529">
        <v>5</v>
      </c>
      <c r="BB2529">
        <v>8</v>
      </c>
      <c r="BC2529">
        <v>9</v>
      </c>
      <c r="BD2529">
        <v>7</v>
      </c>
      <c r="BE2529">
        <v>1817</v>
      </c>
      <c r="BF2529">
        <v>379</v>
      </c>
      <c r="BG2529">
        <v>1</v>
      </c>
      <c r="BH2529">
        <v>55</v>
      </c>
      <c r="BI2529">
        <v>62</v>
      </c>
      <c r="BJ2529">
        <v>70</v>
      </c>
      <c r="BK2529">
        <v>68</v>
      </c>
      <c r="BL2529">
        <v>56</v>
      </c>
    </row>
    <row r="2530" spans="1:64" ht="30" x14ac:dyDescent="0.25">
      <c r="A2530" t="s">
        <v>5490</v>
      </c>
      <c r="B2530">
        <v>26</v>
      </c>
      <c r="C2530">
        <v>72</v>
      </c>
      <c r="D2530">
        <v>73</v>
      </c>
      <c r="E2530" s="1" t="s">
        <v>5491</v>
      </c>
      <c r="F2530">
        <v>231856</v>
      </c>
      <c r="G2530" t="s">
        <v>75</v>
      </c>
      <c r="H2530" t="s">
        <v>105</v>
      </c>
      <c r="I2530" t="s">
        <v>68</v>
      </c>
      <c r="J2530">
        <v>72</v>
      </c>
      <c r="K2530" t="s">
        <v>406</v>
      </c>
      <c r="L2530">
        <v>1</v>
      </c>
      <c r="M2530" t="s">
        <v>673</v>
      </c>
      <c r="N2530" t="s">
        <v>443</v>
      </c>
      <c r="O2530" t="s">
        <v>2254</v>
      </c>
      <c r="P2530">
        <v>296</v>
      </c>
      <c r="Q2530">
        <v>72</v>
      </c>
      <c r="R2530">
        <v>64</v>
      </c>
      <c r="S2530">
        <v>55</v>
      </c>
      <c r="T2530">
        <v>67</v>
      </c>
      <c r="U2530">
        <v>38</v>
      </c>
      <c r="V2530">
        <v>348</v>
      </c>
      <c r="W2530">
        <v>69</v>
      </c>
      <c r="X2530">
        <v>72</v>
      </c>
      <c r="Y2530">
        <v>73</v>
      </c>
      <c r="Z2530">
        <v>64</v>
      </c>
      <c r="AA2530">
        <v>70</v>
      </c>
      <c r="AB2530">
        <v>395</v>
      </c>
      <c r="AC2530">
        <v>79</v>
      </c>
      <c r="AD2530">
        <v>82</v>
      </c>
      <c r="AE2530">
        <v>84</v>
      </c>
      <c r="AF2530">
        <v>66</v>
      </c>
      <c r="AG2530">
        <v>84</v>
      </c>
      <c r="AH2530">
        <v>359</v>
      </c>
      <c r="AI2530">
        <v>70</v>
      </c>
      <c r="AJ2530">
        <v>71</v>
      </c>
      <c r="AK2530">
        <v>91</v>
      </c>
      <c r="AL2530">
        <v>61</v>
      </c>
      <c r="AM2530">
        <v>66</v>
      </c>
      <c r="AN2530">
        <v>330</v>
      </c>
      <c r="AO2530">
        <v>63</v>
      </c>
      <c r="AP2530">
        <v>67</v>
      </c>
      <c r="AQ2530">
        <v>69</v>
      </c>
      <c r="AR2530">
        <v>69</v>
      </c>
      <c r="AS2530">
        <v>62</v>
      </c>
      <c r="AT2530">
        <v>66</v>
      </c>
      <c r="AU2530">
        <v>198</v>
      </c>
      <c r="AV2530">
        <v>64</v>
      </c>
      <c r="AW2530">
        <v>66</v>
      </c>
      <c r="AX2530">
        <v>68</v>
      </c>
      <c r="AY2530">
        <v>46</v>
      </c>
      <c r="AZ2530">
        <v>13</v>
      </c>
      <c r="BA2530">
        <v>7</v>
      </c>
      <c r="BB2530">
        <v>10</v>
      </c>
      <c r="BC2530">
        <v>9</v>
      </c>
      <c r="BD2530">
        <v>7</v>
      </c>
      <c r="BE2530">
        <v>1972</v>
      </c>
      <c r="BF2530">
        <v>419</v>
      </c>
      <c r="BG2530">
        <v>1</v>
      </c>
      <c r="BH2530">
        <v>81</v>
      </c>
      <c r="BI2530">
        <v>64</v>
      </c>
      <c r="BJ2530">
        <v>69</v>
      </c>
      <c r="BK2530">
        <v>71</v>
      </c>
      <c r="BL2530">
        <v>65</v>
      </c>
    </row>
    <row r="2531" spans="1:64" ht="30" x14ac:dyDescent="0.25">
      <c r="A2531" t="s">
        <v>5492</v>
      </c>
      <c r="B2531">
        <v>25</v>
      </c>
      <c r="C2531">
        <v>74</v>
      </c>
      <c r="D2531">
        <v>77</v>
      </c>
      <c r="E2531" s="1" t="s">
        <v>5493</v>
      </c>
      <c r="F2531">
        <v>232008</v>
      </c>
      <c r="G2531" t="s">
        <v>537</v>
      </c>
      <c r="H2531" t="s">
        <v>278</v>
      </c>
      <c r="I2531" t="s">
        <v>77</v>
      </c>
      <c r="J2531">
        <v>74</v>
      </c>
      <c r="K2531" t="s">
        <v>478</v>
      </c>
      <c r="L2531">
        <v>3</v>
      </c>
      <c r="M2531" t="s">
        <v>107</v>
      </c>
      <c r="N2531" t="s">
        <v>108</v>
      </c>
      <c r="O2531" t="s">
        <v>3838</v>
      </c>
      <c r="P2531">
        <v>324</v>
      </c>
      <c r="Q2531">
        <v>79</v>
      </c>
      <c r="R2531">
        <v>55</v>
      </c>
      <c r="S2531">
        <v>58</v>
      </c>
      <c r="T2531">
        <v>73</v>
      </c>
      <c r="U2531">
        <v>59</v>
      </c>
      <c r="V2531">
        <v>330</v>
      </c>
      <c r="W2531">
        <v>70</v>
      </c>
      <c r="X2531">
        <v>75</v>
      </c>
      <c r="Y2531">
        <v>38</v>
      </c>
      <c r="Z2531">
        <v>75</v>
      </c>
      <c r="AA2531">
        <v>72</v>
      </c>
      <c r="AB2531">
        <v>379</v>
      </c>
      <c r="AC2531">
        <v>79</v>
      </c>
      <c r="AD2531">
        <v>76</v>
      </c>
      <c r="AE2531">
        <v>74</v>
      </c>
      <c r="AF2531">
        <v>70</v>
      </c>
      <c r="AG2531">
        <v>80</v>
      </c>
      <c r="AH2531">
        <v>312</v>
      </c>
      <c r="AI2531">
        <v>64</v>
      </c>
      <c r="AJ2531">
        <v>69</v>
      </c>
      <c r="AK2531">
        <v>70</v>
      </c>
      <c r="AL2531">
        <v>56</v>
      </c>
      <c r="AM2531">
        <v>53</v>
      </c>
      <c r="AN2531">
        <v>306</v>
      </c>
      <c r="AO2531">
        <v>67</v>
      </c>
      <c r="AP2531">
        <v>67</v>
      </c>
      <c r="AQ2531">
        <v>68</v>
      </c>
      <c r="AR2531">
        <v>65</v>
      </c>
      <c r="AS2531">
        <v>39</v>
      </c>
      <c r="AT2531">
        <v>64</v>
      </c>
      <c r="AU2531">
        <v>212</v>
      </c>
      <c r="AV2531">
        <v>68</v>
      </c>
      <c r="AW2531">
        <v>71</v>
      </c>
      <c r="AX2531">
        <v>73</v>
      </c>
      <c r="AY2531">
        <v>48</v>
      </c>
      <c r="AZ2531">
        <v>7</v>
      </c>
      <c r="BA2531">
        <v>10</v>
      </c>
      <c r="BB2531">
        <v>13</v>
      </c>
      <c r="BC2531">
        <v>9</v>
      </c>
      <c r="BD2531">
        <v>9</v>
      </c>
      <c r="BE2531">
        <v>1911</v>
      </c>
      <c r="BF2531">
        <v>405</v>
      </c>
      <c r="BG2531">
        <v>1</v>
      </c>
      <c r="BH2531">
        <v>77</v>
      </c>
      <c r="BI2531">
        <v>56</v>
      </c>
      <c r="BJ2531">
        <v>71</v>
      </c>
      <c r="BK2531">
        <v>71</v>
      </c>
      <c r="BL2531">
        <v>68</v>
      </c>
    </row>
    <row r="2532" spans="1:64" ht="60" x14ac:dyDescent="0.25">
      <c r="A2532" t="s">
        <v>5494</v>
      </c>
      <c r="B2532">
        <v>26</v>
      </c>
      <c r="C2532" t="s">
        <v>1253</v>
      </c>
      <c r="D2532" t="s">
        <v>445</v>
      </c>
      <c r="E2532" s="1" t="s">
        <v>5495</v>
      </c>
      <c r="F2532">
        <v>232097</v>
      </c>
      <c r="G2532" t="s">
        <v>146</v>
      </c>
      <c r="H2532" t="s">
        <v>321</v>
      </c>
      <c r="I2532" t="s">
        <v>68</v>
      </c>
      <c r="J2532">
        <v>78</v>
      </c>
      <c r="K2532" t="s">
        <v>69</v>
      </c>
      <c r="L2532">
        <v>1</v>
      </c>
      <c r="M2532" t="s">
        <v>579</v>
      </c>
      <c r="N2532" t="s">
        <v>2020</v>
      </c>
      <c r="O2532" t="s">
        <v>3498</v>
      </c>
      <c r="P2532">
        <v>322</v>
      </c>
      <c r="Q2532" t="s">
        <v>5496</v>
      </c>
      <c r="R2532" t="s">
        <v>3007</v>
      </c>
      <c r="S2532">
        <v>55</v>
      </c>
      <c r="T2532">
        <v>76</v>
      </c>
      <c r="U2532" t="s">
        <v>3008</v>
      </c>
      <c r="V2532">
        <v>377</v>
      </c>
      <c r="W2532" t="s">
        <v>1892</v>
      </c>
      <c r="X2532">
        <v>75</v>
      </c>
      <c r="Y2532">
        <v>66</v>
      </c>
      <c r="Z2532" t="s">
        <v>303</v>
      </c>
      <c r="AA2532" t="s">
        <v>738</v>
      </c>
      <c r="AB2532">
        <v>391</v>
      </c>
      <c r="AC2532">
        <v>80</v>
      </c>
      <c r="AD2532" t="s">
        <v>1264</v>
      </c>
      <c r="AE2532" t="s">
        <v>3394</v>
      </c>
      <c r="AF2532" t="s">
        <v>5497</v>
      </c>
      <c r="AG2532">
        <v>73</v>
      </c>
      <c r="AH2532">
        <v>314</v>
      </c>
      <c r="AI2532">
        <v>64</v>
      </c>
      <c r="AJ2532" t="s">
        <v>469</v>
      </c>
      <c r="AK2532" t="s">
        <v>5498</v>
      </c>
      <c r="AL2532" t="s">
        <v>5499</v>
      </c>
      <c r="AM2532" t="s">
        <v>3649</v>
      </c>
      <c r="AN2532">
        <v>358</v>
      </c>
      <c r="AO2532" t="s">
        <v>5500</v>
      </c>
      <c r="AP2532" t="s">
        <v>5501</v>
      </c>
      <c r="AQ2532" t="s">
        <v>311</v>
      </c>
      <c r="AR2532">
        <v>78</v>
      </c>
      <c r="AS2532">
        <v>73</v>
      </c>
      <c r="AT2532" t="s">
        <v>446</v>
      </c>
      <c r="AU2532">
        <v>168</v>
      </c>
      <c r="AV2532" t="s">
        <v>4184</v>
      </c>
      <c r="AW2532" t="s">
        <v>5502</v>
      </c>
      <c r="AX2532" t="s">
        <v>5503</v>
      </c>
      <c r="AY2532">
        <v>57</v>
      </c>
      <c r="AZ2532">
        <v>15</v>
      </c>
      <c r="BA2532">
        <v>13</v>
      </c>
      <c r="BB2532">
        <v>10</v>
      </c>
      <c r="BC2532">
        <v>13</v>
      </c>
      <c r="BD2532">
        <v>6</v>
      </c>
      <c r="BE2532">
        <v>1987</v>
      </c>
      <c r="BF2532">
        <v>414</v>
      </c>
      <c r="BG2532">
        <v>2</v>
      </c>
      <c r="BH2532">
        <v>77</v>
      </c>
      <c r="BI2532">
        <v>65</v>
      </c>
      <c r="BJ2532">
        <v>74</v>
      </c>
      <c r="BK2532">
        <v>81</v>
      </c>
      <c r="BL2532">
        <v>60</v>
      </c>
    </row>
    <row r="2533" spans="1:64" ht="30" x14ac:dyDescent="0.25">
      <c r="A2533" t="s">
        <v>5504</v>
      </c>
      <c r="B2533">
        <v>26</v>
      </c>
      <c r="C2533" t="s">
        <v>2516</v>
      </c>
      <c r="D2533" t="s">
        <v>2516</v>
      </c>
      <c r="E2533" s="1" t="s">
        <v>5505</v>
      </c>
      <c r="F2533">
        <v>232381</v>
      </c>
      <c r="G2533" t="s">
        <v>183</v>
      </c>
      <c r="H2533" t="s">
        <v>1591</v>
      </c>
      <c r="I2533" t="s">
        <v>68</v>
      </c>
      <c r="J2533">
        <v>68</v>
      </c>
      <c r="K2533" t="s">
        <v>106</v>
      </c>
      <c r="L2533">
        <v>0</v>
      </c>
      <c r="M2533" t="s">
        <v>1456</v>
      </c>
      <c r="N2533" t="s">
        <v>807</v>
      </c>
      <c r="O2533" t="s">
        <v>673</v>
      </c>
      <c r="P2533">
        <v>326</v>
      </c>
      <c r="Q2533">
        <v>58</v>
      </c>
      <c r="R2533" t="s">
        <v>3003</v>
      </c>
      <c r="S2533">
        <v>71</v>
      </c>
      <c r="T2533">
        <v>69</v>
      </c>
      <c r="U2533" t="s">
        <v>2820</v>
      </c>
      <c r="V2533">
        <v>303</v>
      </c>
      <c r="W2533" t="s">
        <v>4413</v>
      </c>
      <c r="X2533">
        <v>57</v>
      </c>
      <c r="Y2533">
        <v>49</v>
      </c>
      <c r="Z2533">
        <v>67</v>
      </c>
      <c r="AA2533" t="s">
        <v>5506</v>
      </c>
      <c r="AB2533">
        <v>288</v>
      </c>
      <c r="AC2533">
        <v>53</v>
      </c>
      <c r="AD2533">
        <v>72</v>
      </c>
      <c r="AE2533">
        <v>54</v>
      </c>
      <c r="AF2533" t="s">
        <v>5507</v>
      </c>
      <c r="AG2533">
        <v>45</v>
      </c>
      <c r="AH2533">
        <v>379</v>
      </c>
      <c r="AI2533">
        <v>74</v>
      </c>
      <c r="AJ2533">
        <v>82</v>
      </c>
      <c r="AK2533">
        <v>71</v>
      </c>
      <c r="AL2533">
        <v>91</v>
      </c>
      <c r="AM2533" t="s">
        <v>4730</v>
      </c>
      <c r="AN2533">
        <v>325</v>
      </c>
      <c r="AO2533">
        <v>83</v>
      </c>
      <c r="AP2533">
        <v>37</v>
      </c>
      <c r="AQ2533" t="s">
        <v>2909</v>
      </c>
      <c r="AR2533" t="s">
        <v>2880</v>
      </c>
      <c r="AS2533" t="s">
        <v>2820</v>
      </c>
      <c r="AT2533" t="s">
        <v>2909</v>
      </c>
      <c r="AU2533">
        <v>87</v>
      </c>
      <c r="AV2533">
        <v>35</v>
      </c>
      <c r="AW2533">
        <v>37</v>
      </c>
      <c r="AX2533">
        <v>15</v>
      </c>
      <c r="AY2533">
        <v>53</v>
      </c>
      <c r="AZ2533">
        <v>12</v>
      </c>
      <c r="BA2533">
        <v>13</v>
      </c>
      <c r="BB2533">
        <v>14</v>
      </c>
      <c r="BC2533">
        <v>8</v>
      </c>
      <c r="BD2533">
        <v>6</v>
      </c>
      <c r="BE2533">
        <v>1761</v>
      </c>
      <c r="BF2533">
        <v>378</v>
      </c>
      <c r="BG2533">
        <v>1</v>
      </c>
      <c r="BH2533">
        <v>63</v>
      </c>
      <c r="BI2533">
        <v>65</v>
      </c>
      <c r="BJ2533">
        <v>65</v>
      </c>
      <c r="BK2533">
        <v>63</v>
      </c>
      <c r="BL2533">
        <v>38</v>
      </c>
    </row>
    <row r="2534" spans="1:64" ht="45" x14ac:dyDescent="0.25">
      <c r="A2534" t="s">
        <v>4519</v>
      </c>
      <c r="B2534">
        <v>25</v>
      </c>
      <c r="C2534">
        <v>73</v>
      </c>
      <c r="D2534">
        <v>77</v>
      </c>
      <c r="E2534" s="1" t="s">
        <v>4520</v>
      </c>
      <c r="F2534">
        <v>232873</v>
      </c>
      <c r="G2534" t="s">
        <v>359</v>
      </c>
      <c r="H2534" t="s">
        <v>290</v>
      </c>
      <c r="I2534" t="s">
        <v>77</v>
      </c>
      <c r="J2534">
        <v>75</v>
      </c>
      <c r="K2534" t="s">
        <v>189</v>
      </c>
      <c r="L2534">
        <v>4</v>
      </c>
      <c r="M2534" t="s">
        <v>454</v>
      </c>
      <c r="N2534" t="s">
        <v>333</v>
      </c>
      <c r="O2534" t="s">
        <v>131</v>
      </c>
      <c r="P2534">
        <v>243</v>
      </c>
      <c r="Q2534">
        <v>46</v>
      </c>
      <c r="R2534">
        <v>34</v>
      </c>
      <c r="S2534">
        <v>72</v>
      </c>
      <c r="T2534">
        <v>70</v>
      </c>
      <c r="U2534">
        <v>21</v>
      </c>
      <c r="V2534">
        <v>227</v>
      </c>
      <c r="W2534">
        <v>41</v>
      </c>
      <c r="X2534">
        <v>29</v>
      </c>
      <c r="Y2534">
        <v>25</v>
      </c>
      <c r="Z2534">
        <v>66</v>
      </c>
      <c r="AA2534">
        <v>66</v>
      </c>
      <c r="AB2534">
        <v>314</v>
      </c>
      <c r="AC2534">
        <v>72</v>
      </c>
      <c r="AD2534">
        <v>83</v>
      </c>
      <c r="AE2534">
        <v>54</v>
      </c>
      <c r="AF2534">
        <v>68</v>
      </c>
      <c r="AG2534">
        <v>37</v>
      </c>
      <c r="AH2534">
        <v>353</v>
      </c>
      <c r="AI2534">
        <v>73</v>
      </c>
      <c r="AJ2534">
        <v>87</v>
      </c>
      <c r="AK2534">
        <v>73</v>
      </c>
      <c r="AL2534">
        <v>85</v>
      </c>
      <c r="AM2534">
        <v>35</v>
      </c>
      <c r="AN2534">
        <v>278</v>
      </c>
      <c r="AO2534">
        <v>72</v>
      </c>
      <c r="AP2534">
        <v>74</v>
      </c>
      <c r="AQ2534">
        <v>37</v>
      </c>
      <c r="AR2534">
        <v>60</v>
      </c>
      <c r="AS2534">
        <v>35</v>
      </c>
      <c r="AT2534">
        <v>60</v>
      </c>
      <c r="AU2534">
        <v>208</v>
      </c>
      <c r="AV2534">
        <v>72</v>
      </c>
      <c r="AW2534">
        <v>69</v>
      </c>
      <c r="AX2534">
        <v>67</v>
      </c>
      <c r="AY2534">
        <v>46</v>
      </c>
      <c r="AZ2534">
        <v>7</v>
      </c>
      <c r="BA2534">
        <v>7</v>
      </c>
      <c r="BB2534">
        <v>11</v>
      </c>
      <c r="BC2534">
        <v>14</v>
      </c>
      <c r="BD2534">
        <v>7</v>
      </c>
      <c r="BE2534">
        <v>1669</v>
      </c>
      <c r="BF2534">
        <v>381</v>
      </c>
      <c r="BG2534">
        <v>1</v>
      </c>
      <c r="BH2534">
        <v>78</v>
      </c>
      <c r="BI2534">
        <v>42</v>
      </c>
      <c r="BJ2534">
        <v>58</v>
      </c>
      <c r="BK2534">
        <v>52</v>
      </c>
      <c r="BL2534">
        <v>71</v>
      </c>
    </row>
    <row r="2535" spans="1:64" ht="30" x14ac:dyDescent="0.25">
      <c r="A2535" t="s">
        <v>5508</v>
      </c>
      <c r="B2535">
        <v>32</v>
      </c>
      <c r="C2535">
        <v>76</v>
      </c>
      <c r="D2535">
        <v>76</v>
      </c>
      <c r="E2535" s="1" t="s">
        <v>5509</v>
      </c>
      <c r="F2535">
        <v>233029</v>
      </c>
      <c r="G2535" t="s">
        <v>277</v>
      </c>
      <c r="H2535" t="s">
        <v>91</v>
      </c>
      <c r="I2535" t="s">
        <v>68</v>
      </c>
      <c r="J2535">
        <v>76</v>
      </c>
      <c r="K2535" t="s">
        <v>195</v>
      </c>
      <c r="L2535">
        <v>0</v>
      </c>
      <c r="M2535" t="s">
        <v>131</v>
      </c>
      <c r="N2535" t="s">
        <v>108</v>
      </c>
      <c r="O2535" t="s">
        <v>1807</v>
      </c>
      <c r="P2535">
        <v>357</v>
      </c>
      <c r="Q2535">
        <v>71</v>
      </c>
      <c r="R2535">
        <v>68</v>
      </c>
      <c r="S2535">
        <v>69</v>
      </c>
      <c r="T2535">
        <v>78</v>
      </c>
      <c r="U2535">
        <v>71</v>
      </c>
      <c r="V2535">
        <v>358</v>
      </c>
      <c r="W2535">
        <v>79</v>
      </c>
      <c r="X2535">
        <v>71</v>
      </c>
      <c r="Y2535">
        <v>58</v>
      </c>
      <c r="Z2535">
        <v>71</v>
      </c>
      <c r="AA2535">
        <v>79</v>
      </c>
      <c r="AB2535">
        <v>380</v>
      </c>
      <c r="AC2535">
        <v>78</v>
      </c>
      <c r="AD2535">
        <v>63</v>
      </c>
      <c r="AE2535">
        <v>77</v>
      </c>
      <c r="AF2535">
        <v>76</v>
      </c>
      <c r="AG2535">
        <v>86</v>
      </c>
      <c r="AH2535">
        <v>378</v>
      </c>
      <c r="AI2535">
        <v>76</v>
      </c>
      <c r="AJ2535">
        <v>81</v>
      </c>
      <c r="AK2535">
        <v>76</v>
      </c>
      <c r="AL2535">
        <v>75</v>
      </c>
      <c r="AM2535">
        <v>70</v>
      </c>
      <c r="AN2535">
        <v>371</v>
      </c>
      <c r="AO2535">
        <v>83</v>
      </c>
      <c r="AP2535">
        <v>72</v>
      </c>
      <c r="AQ2535">
        <v>76</v>
      </c>
      <c r="AR2535">
        <v>75</v>
      </c>
      <c r="AS2535">
        <v>65</v>
      </c>
      <c r="AT2535">
        <v>82</v>
      </c>
      <c r="AU2535">
        <v>217</v>
      </c>
      <c r="AV2535">
        <v>68</v>
      </c>
      <c r="AW2535">
        <v>75</v>
      </c>
      <c r="AX2535">
        <v>74</v>
      </c>
      <c r="AY2535">
        <v>54</v>
      </c>
      <c r="AZ2535">
        <v>6</v>
      </c>
      <c r="BA2535">
        <v>12</v>
      </c>
      <c r="BB2535">
        <v>10</v>
      </c>
      <c r="BC2535">
        <v>13</v>
      </c>
      <c r="BD2535">
        <v>13</v>
      </c>
      <c r="BE2535">
        <v>2115</v>
      </c>
      <c r="BF2535">
        <v>442</v>
      </c>
      <c r="BG2535">
        <v>1</v>
      </c>
      <c r="BH2535">
        <v>70</v>
      </c>
      <c r="BI2535">
        <v>70</v>
      </c>
      <c r="BJ2535">
        <v>74</v>
      </c>
      <c r="BK2535">
        <v>79</v>
      </c>
      <c r="BL2535">
        <v>72</v>
      </c>
    </row>
    <row r="2536" spans="1:64" ht="45" x14ac:dyDescent="0.25">
      <c r="A2536" t="s">
        <v>5510</v>
      </c>
      <c r="B2536">
        <v>23</v>
      </c>
      <c r="C2536">
        <v>70</v>
      </c>
      <c r="D2536">
        <v>78</v>
      </c>
      <c r="E2536" s="1" t="s">
        <v>1346</v>
      </c>
      <c r="F2536">
        <v>233047</v>
      </c>
      <c r="G2536" t="s">
        <v>146</v>
      </c>
      <c r="H2536" t="s">
        <v>483</v>
      </c>
      <c r="I2536" t="s">
        <v>68</v>
      </c>
      <c r="J2536">
        <v>72</v>
      </c>
      <c r="K2536" t="s">
        <v>189</v>
      </c>
      <c r="L2536">
        <v>8</v>
      </c>
      <c r="M2536" t="s">
        <v>190</v>
      </c>
      <c r="N2536" t="s">
        <v>114</v>
      </c>
      <c r="O2536" t="s">
        <v>432</v>
      </c>
      <c r="P2536">
        <v>255</v>
      </c>
      <c r="Q2536">
        <v>53</v>
      </c>
      <c r="R2536">
        <v>35</v>
      </c>
      <c r="S2536">
        <v>68</v>
      </c>
      <c r="T2536">
        <v>68</v>
      </c>
      <c r="U2536">
        <v>31</v>
      </c>
      <c r="V2536">
        <v>263</v>
      </c>
      <c r="W2536">
        <v>61</v>
      </c>
      <c r="X2536">
        <v>42</v>
      </c>
      <c r="Y2536">
        <v>36</v>
      </c>
      <c r="Z2536">
        <v>62</v>
      </c>
      <c r="AA2536">
        <v>62</v>
      </c>
      <c r="AB2536">
        <v>337</v>
      </c>
      <c r="AC2536">
        <v>73</v>
      </c>
      <c r="AD2536">
        <v>72</v>
      </c>
      <c r="AE2536">
        <v>60</v>
      </c>
      <c r="AF2536">
        <v>68</v>
      </c>
      <c r="AG2536">
        <v>64</v>
      </c>
      <c r="AH2536">
        <v>307</v>
      </c>
      <c r="AI2536">
        <v>58</v>
      </c>
      <c r="AJ2536">
        <v>78</v>
      </c>
      <c r="AK2536">
        <v>75</v>
      </c>
      <c r="AL2536">
        <v>73</v>
      </c>
      <c r="AM2536">
        <v>23</v>
      </c>
      <c r="AN2536">
        <v>272</v>
      </c>
      <c r="AO2536">
        <v>72</v>
      </c>
      <c r="AP2536">
        <v>67</v>
      </c>
      <c r="AQ2536">
        <v>48</v>
      </c>
      <c r="AR2536">
        <v>51</v>
      </c>
      <c r="AS2536">
        <v>34</v>
      </c>
      <c r="AT2536">
        <v>67</v>
      </c>
      <c r="AU2536">
        <v>213</v>
      </c>
      <c r="AV2536">
        <v>71</v>
      </c>
      <c r="AW2536">
        <v>74</v>
      </c>
      <c r="AX2536">
        <v>68</v>
      </c>
      <c r="AY2536">
        <v>43</v>
      </c>
      <c r="AZ2536">
        <v>12</v>
      </c>
      <c r="BA2536">
        <v>7</v>
      </c>
      <c r="BB2536">
        <v>7</v>
      </c>
      <c r="BC2536">
        <v>11</v>
      </c>
      <c r="BD2536">
        <v>6</v>
      </c>
      <c r="BE2536">
        <v>1690</v>
      </c>
      <c r="BF2536">
        <v>375</v>
      </c>
      <c r="BG2536">
        <v>1</v>
      </c>
      <c r="BH2536">
        <v>72</v>
      </c>
      <c r="BI2536">
        <v>38</v>
      </c>
      <c r="BJ2536">
        <v>58</v>
      </c>
      <c r="BK2536">
        <v>62</v>
      </c>
      <c r="BL2536">
        <v>71</v>
      </c>
    </row>
    <row r="2537" spans="1:64" ht="45" x14ac:dyDescent="0.25">
      <c r="A2537" t="s">
        <v>4523</v>
      </c>
      <c r="B2537">
        <v>24</v>
      </c>
      <c r="C2537">
        <v>74</v>
      </c>
      <c r="D2537">
        <v>77</v>
      </c>
      <c r="E2537" s="1" t="s">
        <v>4524</v>
      </c>
      <c r="F2537">
        <v>233092</v>
      </c>
      <c r="G2537" t="s">
        <v>426</v>
      </c>
      <c r="H2537" t="s">
        <v>147</v>
      </c>
      <c r="I2537" t="s">
        <v>77</v>
      </c>
      <c r="J2537">
        <v>76</v>
      </c>
      <c r="K2537" t="s">
        <v>195</v>
      </c>
      <c r="L2537">
        <v>3</v>
      </c>
      <c r="M2537" t="s">
        <v>131</v>
      </c>
      <c r="N2537" t="s">
        <v>967</v>
      </c>
      <c r="O2537" t="s">
        <v>3094</v>
      </c>
      <c r="P2537">
        <v>315</v>
      </c>
      <c r="Q2537">
        <v>76</v>
      </c>
      <c r="R2537">
        <v>62</v>
      </c>
      <c r="S2537">
        <v>46</v>
      </c>
      <c r="T2537">
        <v>75</v>
      </c>
      <c r="U2537">
        <v>56</v>
      </c>
      <c r="V2537">
        <v>357</v>
      </c>
      <c r="W2537">
        <v>73</v>
      </c>
      <c r="X2537">
        <v>71</v>
      </c>
      <c r="Y2537">
        <v>65</v>
      </c>
      <c r="Z2537">
        <v>74</v>
      </c>
      <c r="AA2537">
        <v>74</v>
      </c>
      <c r="AB2537">
        <v>346</v>
      </c>
      <c r="AC2537">
        <v>66</v>
      </c>
      <c r="AD2537">
        <v>67</v>
      </c>
      <c r="AE2537">
        <v>68</v>
      </c>
      <c r="AF2537">
        <v>74</v>
      </c>
      <c r="AG2537">
        <v>71</v>
      </c>
      <c r="AH2537">
        <v>346</v>
      </c>
      <c r="AI2537">
        <v>75</v>
      </c>
      <c r="AJ2537">
        <v>61</v>
      </c>
      <c r="AK2537">
        <v>74</v>
      </c>
      <c r="AL2537">
        <v>65</v>
      </c>
      <c r="AM2537">
        <v>71</v>
      </c>
      <c r="AN2537">
        <v>337</v>
      </c>
      <c r="AO2537">
        <v>58</v>
      </c>
      <c r="AP2537">
        <v>70</v>
      </c>
      <c r="AQ2537">
        <v>75</v>
      </c>
      <c r="AR2537">
        <v>77</v>
      </c>
      <c r="AS2537">
        <v>57</v>
      </c>
      <c r="AT2537">
        <v>75</v>
      </c>
      <c r="AU2537">
        <v>186</v>
      </c>
      <c r="AV2537">
        <v>61</v>
      </c>
      <c r="AW2537">
        <v>67</v>
      </c>
      <c r="AX2537">
        <v>58</v>
      </c>
      <c r="AY2537">
        <v>47</v>
      </c>
      <c r="AZ2537">
        <v>8</v>
      </c>
      <c r="BA2537">
        <v>12</v>
      </c>
      <c r="BB2537">
        <v>10</v>
      </c>
      <c r="BC2537">
        <v>10</v>
      </c>
      <c r="BD2537">
        <v>7</v>
      </c>
      <c r="BE2537">
        <v>1934</v>
      </c>
      <c r="BF2537">
        <v>411</v>
      </c>
      <c r="BG2537">
        <v>1</v>
      </c>
      <c r="BH2537">
        <v>67</v>
      </c>
      <c r="BI2537">
        <v>67</v>
      </c>
      <c r="BJ2537">
        <v>75</v>
      </c>
      <c r="BK2537">
        <v>73</v>
      </c>
      <c r="BL2537">
        <v>63</v>
      </c>
    </row>
    <row r="2538" spans="1:64" ht="60" x14ac:dyDescent="0.25">
      <c r="A2538" t="s">
        <v>5511</v>
      </c>
      <c r="B2538">
        <v>26</v>
      </c>
      <c r="C2538">
        <v>76</v>
      </c>
      <c r="D2538">
        <v>78</v>
      </c>
      <c r="E2538" s="1" t="s">
        <v>5512</v>
      </c>
      <c r="F2538">
        <v>233152</v>
      </c>
      <c r="G2538" t="s">
        <v>494</v>
      </c>
      <c r="H2538" t="s">
        <v>290</v>
      </c>
      <c r="I2538" t="s">
        <v>68</v>
      </c>
      <c r="J2538">
        <v>78</v>
      </c>
      <c r="K2538" t="s">
        <v>189</v>
      </c>
      <c r="L2538">
        <v>2</v>
      </c>
      <c r="M2538" t="s">
        <v>1532</v>
      </c>
      <c r="N2538" t="s">
        <v>869</v>
      </c>
      <c r="O2538" t="s">
        <v>1762</v>
      </c>
      <c r="P2538">
        <v>253</v>
      </c>
      <c r="Q2538">
        <v>34</v>
      </c>
      <c r="R2538">
        <v>41</v>
      </c>
      <c r="S2538">
        <v>70</v>
      </c>
      <c r="T2538">
        <v>74</v>
      </c>
      <c r="U2538">
        <v>34</v>
      </c>
      <c r="V2538">
        <v>288</v>
      </c>
      <c r="W2538">
        <v>68</v>
      </c>
      <c r="X2538">
        <v>41</v>
      </c>
      <c r="Y2538">
        <v>40</v>
      </c>
      <c r="Z2538">
        <v>69</v>
      </c>
      <c r="AA2538">
        <v>70</v>
      </c>
      <c r="AB2538">
        <v>361</v>
      </c>
      <c r="AC2538">
        <v>77</v>
      </c>
      <c r="AD2538">
        <v>70</v>
      </c>
      <c r="AE2538">
        <v>71</v>
      </c>
      <c r="AF2538">
        <v>74</v>
      </c>
      <c r="AG2538">
        <v>69</v>
      </c>
      <c r="AH2538">
        <v>343</v>
      </c>
      <c r="AI2538">
        <v>67</v>
      </c>
      <c r="AJ2538">
        <v>81</v>
      </c>
      <c r="AK2538">
        <v>84</v>
      </c>
      <c r="AL2538">
        <v>75</v>
      </c>
      <c r="AM2538">
        <v>36</v>
      </c>
      <c r="AN2538">
        <v>296</v>
      </c>
      <c r="AO2538">
        <v>72</v>
      </c>
      <c r="AP2538">
        <v>79</v>
      </c>
      <c r="AQ2538">
        <v>48</v>
      </c>
      <c r="AR2538">
        <v>59</v>
      </c>
      <c r="AS2538">
        <v>38</v>
      </c>
      <c r="AT2538">
        <v>76</v>
      </c>
      <c r="AU2538">
        <v>234</v>
      </c>
      <c r="AV2538">
        <v>76</v>
      </c>
      <c r="AW2538">
        <v>78</v>
      </c>
      <c r="AX2538">
        <v>80</v>
      </c>
      <c r="AY2538">
        <v>50</v>
      </c>
      <c r="AZ2538">
        <v>13</v>
      </c>
      <c r="BA2538">
        <v>6</v>
      </c>
      <c r="BB2538">
        <v>9</v>
      </c>
      <c r="BC2538">
        <v>10</v>
      </c>
      <c r="BD2538">
        <v>12</v>
      </c>
      <c r="BE2538">
        <v>1825</v>
      </c>
      <c r="BF2538">
        <v>401</v>
      </c>
      <c r="BG2538">
        <v>2</v>
      </c>
      <c r="BH2538">
        <v>73</v>
      </c>
      <c r="BI2538">
        <v>45</v>
      </c>
      <c r="BJ2538">
        <v>59</v>
      </c>
      <c r="BK2538">
        <v>70</v>
      </c>
      <c r="BL2538">
        <v>77</v>
      </c>
    </row>
    <row r="2539" spans="1:64" ht="60" x14ac:dyDescent="0.25">
      <c r="A2539" t="s">
        <v>5513</v>
      </c>
      <c r="B2539">
        <v>25</v>
      </c>
      <c r="C2539">
        <v>71</v>
      </c>
      <c r="D2539">
        <v>74</v>
      </c>
      <c r="E2539" s="1" t="s">
        <v>5514</v>
      </c>
      <c r="F2539">
        <v>233201</v>
      </c>
      <c r="G2539" t="s">
        <v>359</v>
      </c>
      <c r="H2539" t="s">
        <v>125</v>
      </c>
      <c r="I2539" t="s">
        <v>68</v>
      </c>
      <c r="J2539">
        <v>73</v>
      </c>
      <c r="K2539" t="s">
        <v>189</v>
      </c>
      <c r="L2539">
        <v>3</v>
      </c>
      <c r="M2539" t="s">
        <v>1666</v>
      </c>
      <c r="N2539" t="s">
        <v>1015</v>
      </c>
      <c r="O2539" t="s">
        <v>992</v>
      </c>
      <c r="P2539">
        <v>239</v>
      </c>
      <c r="Q2539">
        <v>38</v>
      </c>
      <c r="R2539">
        <v>32</v>
      </c>
      <c r="S2539">
        <v>70</v>
      </c>
      <c r="T2539">
        <v>66</v>
      </c>
      <c r="U2539">
        <v>33</v>
      </c>
      <c r="V2539">
        <v>261</v>
      </c>
      <c r="W2539">
        <v>58</v>
      </c>
      <c r="X2539">
        <v>41</v>
      </c>
      <c r="Y2539">
        <v>35</v>
      </c>
      <c r="Z2539">
        <v>63</v>
      </c>
      <c r="AA2539">
        <v>64</v>
      </c>
      <c r="AB2539">
        <v>291</v>
      </c>
      <c r="AC2539">
        <v>51</v>
      </c>
      <c r="AD2539">
        <v>60</v>
      </c>
      <c r="AE2539">
        <v>51</v>
      </c>
      <c r="AF2539">
        <v>68</v>
      </c>
      <c r="AG2539">
        <v>61</v>
      </c>
      <c r="AH2539">
        <v>296</v>
      </c>
      <c r="AI2539">
        <v>52</v>
      </c>
      <c r="AJ2539">
        <v>73</v>
      </c>
      <c r="AK2539">
        <v>62</v>
      </c>
      <c r="AL2539">
        <v>77</v>
      </c>
      <c r="AM2539">
        <v>32</v>
      </c>
      <c r="AN2539">
        <v>280</v>
      </c>
      <c r="AO2539">
        <v>73</v>
      </c>
      <c r="AP2539">
        <v>71</v>
      </c>
      <c r="AQ2539">
        <v>39</v>
      </c>
      <c r="AR2539">
        <v>53</v>
      </c>
      <c r="AS2539">
        <v>44</v>
      </c>
      <c r="AT2539">
        <v>67</v>
      </c>
      <c r="AU2539">
        <v>216</v>
      </c>
      <c r="AV2539">
        <v>70</v>
      </c>
      <c r="AW2539">
        <v>74</v>
      </c>
      <c r="AX2539">
        <v>72</v>
      </c>
      <c r="AY2539">
        <v>58</v>
      </c>
      <c r="AZ2539">
        <v>10</v>
      </c>
      <c r="BA2539">
        <v>10</v>
      </c>
      <c r="BB2539">
        <v>12</v>
      </c>
      <c r="BC2539">
        <v>14</v>
      </c>
      <c r="BD2539">
        <v>12</v>
      </c>
      <c r="BE2539">
        <v>1641</v>
      </c>
      <c r="BF2539">
        <v>352</v>
      </c>
      <c r="BG2539">
        <v>1</v>
      </c>
      <c r="BH2539">
        <v>56</v>
      </c>
      <c r="BI2539">
        <v>37</v>
      </c>
      <c r="BJ2539">
        <v>55</v>
      </c>
      <c r="BK2539">
        <v>60</v>
      </c>
      <c r="BL2539">
        <v>72</v>
      </c>
    </row>
    <row r="2540" spans="1:64" ht="45" x14ac:dyDescent="0.25">
      <c r="A2540" t="s">
        <v>5515</v>
      </c>
      <c r="B2540">
        <v>25</v>
      </c>
      <c r="C2540">
        <v>74</v>
      </c>
      <c r="D2540">
        <v>76</v>
      </c>
      <c r="E2540" s="1" t="s">
        <v>2529</v>
      </c>
      <c r="F2540">
        <v>233216</v>
      </c>
      <c r="G2540" t="s">
        <v>359</v>
      </c>
      <c r="H2540" t="s">
        <v>377</v>
      </c>
      <c r="I2540" t="s">
        <v>68</v>
      </c>
      <c r="J2540">
        <v>76</v>
      </c>
      <c r="K2540" t="s">
        <v>106</v>
      </c>
      <c r="L2540">
        <v>2</v>
      </c>
      <c r="M2540" t="s">
        <v>247</v>
      </c>
      <c r="N2540" t="s">
        <v>869</v>
      </c>
      <c r="O2540" t="s">
        <v>2112</v>
      </c>
      <c r="P2540">
        <v>311</v>
      </c>
      <c r="Q2540">
        <v>37</v>
      </c>
      <c r="R2540">
        <v>76</v>
      </c>
      <c r="S2540">
        <v>73</v>
      </c>
      <c r="T2540">
        <v>67</v>
      </c>
      <c r="U2540">
        <v>58</v>
      </c>
      <c r="V2540">
        <v>296</v>
      </c>
      <c r="W2540">
        <v>66</v>
      </c>
      <c r="X2540">
        <v>51</v>
      </c>
      <c r="Y2540">
        <v>56</v>
      </c>
      <c r="Z2540">
        <v>50</v>
      </c>
      <c r="AA2540">
        <v>73</v>
      </c>
      <c r="AB2540">
        <v>328</v>
      </c>
      <c r="AC2540">
        <v>62</v>
      </c>
      <c r="AD2540">
        <v>73</v>
      </c>
      <c r="AE2540">
        <v>63</v>
      </c>
      <c r="AF2540">
        <v>75</v>
      </c>
      <c r="AG2540">
        <v>55</v>
      </c>
      <c r="AH2540">
        <v>383</v>
      </c>
      <c r="AI2540">
        <v>77</v>
      </c>
      <c r="AJ2540">
        <v>82</v>
      </c>
      <c r="AK2540">
        <v>74</v>
      </c>
      <c r="AL2540">
        <v>84</v>
      </c>
      <c r="AM2540">
        <v>66</v>
      </c>
      <c r="AN2540">
        <v>297</v>
      </c>
      <c r="AO2540">
        <v>66</v>
      </c>
      <c r="AP2540">
        <v>25</v>
      </c>
      <c r="AQ2540">
        <v>78</v>
      </c>
      <c r="AR2540">
        <v>63</v>
      </c>
      <c r="AS2540">
        <v>65</v>
      </c>
      <c r="AT2540">
        <v>72</v>
      </c>
      <c r="AU2540">
        <v>85</v>
      </c>
      <c r="AV2540">
        <v>26</v>
      </c>
      <c r="AW2540">
        <v>36</v>
      </c>
      <c r="AX2540">
        <v>23</v>
      </c>
      <c r="AY2540">
        <v>40</v>
      </c>
      <c r="AZ2540">
        <v>10</v>
      </c>
      <c r="BA2540">
        <v>7</v>
      </c>
      <c r="BB2540">
        <v>5</v>
      </c>
      <c r="BC2540">
        <v>11</v>
      </c>
      <c r="BD2540">
        <v>7</v>
      </c>
      <c r="BE2540">
        <v>1740</v>
      </c>
      <c r="BF2540">
        <v>376</v>
      </c>
      <c r="BG2540">
        <v>1</v>
      </c>
      <c r="BH2540">
        <v>68</v>
      </c>
      <c r="BI2540">
        <v>73</v>
      </c>
      <c r="BJ2540">
        <v>56</v>
      </c>
      <c r="BK2540">
        <v>68</v>
      </c>
      <c r="BL2540">
        <v>33</v>
      </c>
    </row>
    <row r="2541" spans="1:64" ht="30" x14ac:dyDescent="0.25">
      <c r="A2541" t="s">
        <v>5516</v>
      </c>
      <c r="B2541">
        <v>25</v>
      </c>
      <c r="C2541">
        <v>69</v>
      </c>
      <c r="D2541" t="s">
        <v>447</v>
      </c>
      <c r="E2541" s="1" t="s">
        <v>5517</v>
      </c>
      <c r="F2541">
        <v>233222</v>
      </c>
      <c r="G2541" t="s">
        <v>259</v>
      </c>
      <c r="H2541" t="s">
        <v>98</v>
      </c>
      <c r="I2541" t="s">
        <v>68</v>
      </c>
      <c r="J2541">
        <v>69</v>
      </c>
      <c r="K2541" t="s">
        <v>206</v>
      </c>
      <c r="L2541">
        <v>1</v>
      </c>
      <c r="M2541" t="s">
        <v>932</v>
      </c>
      <c r="N2541" t="s">
        <v>1292</v>
      </c>
      <c r="O2541" t="s">
        <v>2368</v>
      </c>
      <c r="P2541">
        <v>277</v>
      </c>
      <c r="Q2541">
        <v>65</v>
      </c>
      <c r="R2541">
        <v>59</v>
      </c>
      <c r="S2541">
        <v>41</v>
      </c>
      <c r="T2541">
        <v>63</v>
      </c>
      <c r="U2541">
        <v>49</v>
      </c>
      <c r="V2541">
        <v>293</v>
      </c>
      <c r="W2541">
        <v>73</v>
      </c>
      <c r="X2541">
        <v>61</v>
      </c>
      <c r="Y2541">
        <v>34</v>
      </c>
      <c r="Z2541">
        <v>56</v>
      </c>
      <c r="AA2541">
        <v>69</v>
      </c>
      <c r="AB2541">
        <v>397</v>
      </c>
      <c r="AC2541">
        <v>85</v>
      </c>
      <c r="AD2541">
        <v>84</v>
      </c>
      <c r="AE2541">
        <v>85</v>
      </c>
      <c r="AF2541">
        <v>62</v>
      </c>
      <c r="AG2541">
        <v>81</v>
      </c>
      <c r="AH2541">
        <v>317</v>
      </c>
      <c r="AI2541">
        <v>64</v>
      </c>
      <c r="AJ2541">
        <v>66</v>
      </c>
      <c r="AK2541">
        <v>70</v>
      </c>
      <c r="AL2541">
        <v>68</v>
      </c>
      <c r="AM2541">
        <v>49</v>
      </c>
      <c r="AN2541">
        <v>257</v>
      </c>
      <c r="AO2541">
        <v>45</v>
      </c>
      <c r="AP2541">
        <v>33</v>
      </c>
      <c r="AQ2541">
        <v>65</v>
      </c>
      <c r="AR2541">
        <v>62</v>
      </c>
      <c r="AS2541">
        <v>52</v>
      </c>
      <c r="AT2541">
        <v>62</v>
      </c>
      <c r="AU2541">
        <v>127</v>
      </c>
      <c r="AV2541">
        <v>47</v>
      </c>
      <c r="AW2541">
        <v>44</v>
      </c>
      <c r="AX2541">
        <v>36</v>
      </c>
      <c r="AY2541">
        <v>54</v>
      </c>
      <c r="AZ2541">
        <v>10</v>
      </c>
      <c r="BA2541">
        <v>14</v>
      </c>
      <c r="BB2541">
        <v>8</v>
      </c>
      <c r="BC2541">
        <v>9</v>
      </c>
      <c r="BD2541">
        <v>13</v>
      </c>
      <c r="BE2541">
        <v>1722</v>
      </c>
      <c r="BF2541">
        <v>380</v>
      </c>
      <c r="BG2541">
        <v>1</v>
      </c>
      <c r="BH2541">
        <v>84</v>
      </c>
      <c r="BI2541">
        <v>57</v>
      </c>
      <c r="BJ2541">
        <v>61</v>
      </c>
      <c r="BK2541">
        <v>72</v>
      </c>
      <c r="BL2541">
        <v>42</v>
      </c>
    </row>
    <row r="2542" spans="1:64" ht="45" x14ac:dyDescent="0.25">
      <c r="A2542" t="s">
        <v>5518</v>
      </c>
      <c r="B2542">
        <v>25</v>
      </c>
      <c r="C2542">
        <v>74</v>
      </c>
      <c r="D2542">
        <v>77</v>
      </c>
      <c r="E2542" s="1" t="s">
        <v>4520</v>
      </c>
      <c r="F2542">
        <v>233230</v>
      </c>
      <c r="G2542" t="s">
        <v>97</v>
      </c>
      <c r="H2542" t="s">
        <v>91</v>
      </c>
      <c r="I2542" t="s">
        <v>68</v>
      </c>
      <c r="J2542">
        <v>76</v>
      </c>
      <c r="K2542" t="s">
        <v>189</v>
      </c>
      <c r="L2542">
        <v>3</v>
      </c>
      <c r="M2542" t="s">
        <v>107</v>
      </c>
      <c r="N2542" t="s">
        <v>807</v>
      </c>
      <c r="O2542" t="s">
        <v>1165</v>
      </c>
      <c r="P2542">
        <v>283</v>
      </c>
      <c r="Q2542">
        <v>51</v>
      </c>
      <c r="R2542">
        <v>54</v>
      </c>
      <c r="S2542">
        <v>71</v>
      </c>
      <c r="T2542">
        <v>69</v>
      </c>
      <c r="U2542">
        <v>38</v>
      </c>
      <c r="V2542">
        <v>280</v>
      </c>
      <c r="W2542">
        <v>70</v>
      </c>
      <c r="X2542">
        <v>39</v>
      </c>
      <c r="Y2542">
        <v>42</v>
      </c>
      <c r="Z2542">
        <v>58</v>
      </c>
      <c r="AA2542">
        <v>71</v>
      </c>
      <c r="AB2542">
        <v>384</v>
      </c>
      <c r="AC2542">
        <v>82</v>
      </c>
      <c r="AD2542">
        <v>71</v>
      </c>
      <c r="AE2542">
        <v>82</v>
      </c>
      <c r="AF2542">
        <v>72</v>
      </c>
      <c r="AG2542">
        <v>77</v>
      </c>
      <c r="AH2542">
        <v>363</v>
      </c>
      <c r="AI2542">
        <v>58</v>
      </c>
      <c r="AJ2542">
        <v>86</v>
      </c>
      <c r="AK2542">
        <v>90</v>
      </c>
      <c r="AL2542">
        <v>73</v>
      </c>
      <c r="AM2542">
        <v>56</v>
      </c>
      <c r="AN2542">
        <v>327</v>
      </c>
      <c r="AO2542">
        <v>78</v>
      </c>
      <c r="AP2542">
        <v>73</v>
      </c>
      <c r="AQ2542">
        <v>66</v>
      </c>
      <c r="AR2542">
        <v>64</v>
      </c>
      <c r="AS2542">
        <v>46</v>
      </c>
      <c r="AT2542">
        <v>71</v>
      </c>
      <c r="AU2542">
        <v>225</v>
      </c>
      <c r="AV2542">
        <v>74</v>
      </c>
      <c r="AW2542">
        <v>76</v>
      </c>
      <c r="AX2542">
        <v>75</v>
      </c>
      <c r="AY2542">
        <v>41</v>
      </c>
      <c r="AZ2542">
        <v>8</v>
      </c>
      <c r="BA2542">
        <v>6</v>
      </c>
      <c r="BB2542">
        <v>7</v>
      </c>
      <c r="BC2542">
        <v>12</v>
      </c>
      <c r="BD2542">
        <v>8</v>
      </c>
      <c r="BE2542">
        <v>1903</v>
      </c>
      <c r="BF2542">
        <v>416</v>
      </c>
      <c r="BG2542">
        <v>1</v>
      </c>
      <c r="BH2542">
        <v>76</v>
      </c>
      <c r="BI2542">
        <v>55</v>
      </c>
      <c r="BJ2542">
        <v>60</v>
      </c>
      <c r="BK2542">
        <v>72</v>
      </c>
      <c r="BL2542">
        <v>74</v>
      </c>
    </row>
    <row r="2543" spans="1:64" ht="45" x14ac:dyDescent="0.25">
      <c r="A2543" t="s">
        <v>5519</v>
      </c>
      <c r="B2543">
        <v>25</v>
      </c>
      <c r="C2543">
        <v>76</v>
      </c>
      <c r="D2543">
        <v>78</v>
      </c>
      <c r="E2543" s="1" t="s">
        <v>994</v>
      </c>
      <c r="F2543">
        <v>233301</v>
      </c>
      <c r="G2543" t="s">
        <v>212</v>
      </c>
      <c r="H2543" t="s">
        <v>98</v>
      </c>
      <c r="I2543" t="s">
        <v>68</v>
      </c>
      <c r="J2543">
        <v>76</v>
      </c>
      <c r="K2543" t="s">
        <v>406</v>
      </c>
      <c r="L2543">
        <v>2</v>
      </c>
      <c r="M2543" t="s">
        <v>567</v>
      </c>
      <c r="N2543" t="s">
        <v>501</v>
      </c>
      <c r="O2543" t="s">
        <v>72</v>
      </c>
      <c r="P2543">
        <v>334</v>
      </c>
      <c r="Q2543">
        <v>74</v>
      </c>
      <c r="R2543">
        <v>60</v>
      </c>
      <c r="S2543">
        <v>73</v>
      </c>
      <c r="T2543">
        <v>68</v>
      </c>
      <c r="U2543">
        <v>59</v>
      </c>
      <c r="V2543">
        <v>328</v>
      </c>
      <c r="W2543">
        <v>72</v>
      </c>
      <c r="X2543">
        <v>64</v>
      </c>
      <c r="Y2543">
        <v>56</v>
      </c>
      <c r="Z2543">
        <v>64</v>
      </c>
      <c r="AA2543">
        <v>72</v>
      </c>
      <c r="AB2543">
        <v>345</v>
      </c>
      <c r="AC2543">
        <v>67</v>
      </c>
      <c r="AD2543">
        <v>77</v>
      </c>
      <c r="AE2543">
        <v>62</v>
      </c>
      <c r="AF2543">
        <v>75</v>
      </c>
      <c r="AG2543">
        <v>64</v>
      </c>
      <c r="AH2543">
        <v>383</v>
      </c>
      <c r="AI2543">
        <v>75</v>
      </c>
      <c r="AJ2543">
        <v>80</v>
      </c>
      <c r="AK2543">
        <v>85</v>
      </c>
      <c r="AL2543">
        <v>76</v>
      </c>
      <c r="AM2543">
        <v>67</v>
      </c>
      <c r="AN2543">
        <v>342</v>
      </c>
      <c r="AO2543">
        <v>74</v>
      </c>
      <c r="AP2543">
        <v>73</v>
      </c>
      <c r="AQ2543">
        <v>71</v>
      </c>
      <c r="AR2543">
        <v>66</v>
      </c>
      <c r="AS2543">
        <v>58</v>
      </c>
      <c r="AT2543">
        <v>73</v>
      </c>
      <c r="AU2543">
        <v>225</v>
      </c>
      <c r="AV2543">
        <v>73</v>
      </c>
      <c r="AW2543">
        <v>78</v>
      </c>
      <c r="AX2543">
        <v>74</v>
      </c>
      <c r="AY2543">
        <v>44</v>
      </c>
      <c r="AZ2543">
        <v>10</v>
      </c>
      <c r="BA2543">
        <v>9</v>
      </c>
      <c r="BB2543">
        <v>9</v>
      </c>
      <c r="BC2543">
        <v>6</v>
      </c>
      <c r="BD2543">
        <v>10</v>
      </c>
      <c r="BE2543">
        <v>2001</v>
      </c>
      <c r="BF2543">
        <v>429</v>
      </c>
      <c r="BG2543">
        <v>1</v>
      </c>
      <c r="BH2543">
        <v>73</v>
      </c>
      <c r="BI2543">
        <v>65</v>
      </c>
      <c r="BJ2543">
        <v>67</v>
      </c>
      <c r="BK2543">
        <v>71</v>
      </c>
      <c r="BL2543">
        <v>75</v>
      </c>
    </row>
    <row r="2544" spans="1:64" ht="60" x14ac:dyDescent="0.25">
      <c r="A2544" t="s">
        <v>5520</v>
      </c>
      <c r="B2544">
        <v>24</v>
      </c>
      <c r="C2544">
        <v>71</v>
      </c>
      <c r="D2544">
        <v>74</v>
      </c>
      <c r="E2544" s="1" t="s">
        <v>5521</v>
      </c>
      <c r="F2544">
        <v>233373</v>
      </c>
      <c r="G2544" t="s">
        <v>277</v>
      </c>
      <c r="H2544" t="s">
        <v>790</v>
      </c>
      <c r="I2544" t="s">
        <v>77</v>
      </c>
      <c r="J2544">
        <v>72</v>
      </c>
      <c r="K2544" t="s">
        <v>294</v>
      </c>
      <c r="L2544">
        <v>3</v>
      </c>
      <c r="M2544" t="s">
        <v>1157</v>
      </c>
      <c r="N2544" t="s">
        <v>807</v>
      </c>
      <c r="O2544" t="s">
        <v>72</v>
      </c>
      <c r="P2544">
        <v>282</v>
      </c>
      <c r="Q2544">
        <v>68</v>
      </c>
      <c r="R2544">
        <v>65</v>
      </c>
      <c r="S2544">
        <v>31</v>
      </c>
      <c r="T2544">
        <v>72</v>
      </c>
      <c r="U2544">
        <v>46</v>
      </c>
      <c r="V2544">
        <v>324</v>
      </c>
      <c r="W2544">
        <v>73</v>
      </c>
      <c r="X2544">
        <v>60</v>
      </c>
      <c r="Y2544">
        <v>56</v>
      </c>
      <c r="Z2544">
        <v>64</v>
      </c>
      <c r="AA2544">
        <v>71</v>
      </c>
      <c r="AB2544">
        <v>398</v>
      </c>
      <c r="AC2544">
        <v>84</v>
      </c>
      <c r="AD2544">
        <v>82</v>
      </c>
      <c r="AE2544">
        <v>84</v>
      </c>
      <c r="AF2544">
        <v>64</v>
      </c>
      <c r="AG2544">
        <v>84</v>
      </c>
      <c r="AH2544">
        <v>252</v>
      </c>
      <c r="AI2544">
        <v>56</v>
      </c>
      <c r="AJ2544">
        <v>47</v>
      </c>
      <c r="AK2544">
        <v>64</v>
      </c>
      <c r="AL2544">
        <v>36</v>
      </c>
      <c r="AM2544">
        <v>49</v>
      </c>
      <c r="AN2544">
        <v>295</v>
      </c>
      <c r="AO2544">
        <v>61</v>
      </c>
      <c r="AP2544">
        <v>44</v>
      </c>
      <c r="AQ2544">
        <v>69</v>
      </c>
      <c r="AR2544">
        <v>61</v>
      </c>
      <c r="AS2544">
        <v>60</v>
      </c>
      <c r="AT2544">
        <v>68</v>
      </c>
      <c r="AU2544">
        <v>136</v>
      </c>
      <c r="AV2544">
        <v>24</v>
      </c>
      <c r="AW2544">
        <v>57</v>
      </c>
      <c r="AX2544">
        <v>55</v>
      </c>
      <c r="AY2544">
        <v>65</v>
      </c>
      <c r="AZ2544">
        <v>12</v>
      </c>
      <c r="BA2544">
        <v>13</v>
      </c>
      <c r="BB2544">
        <v>14</v>
      </c>
      <c r="BC2544">
        <v>13</v>
      </c>
      <c r="BD2544">
        <v>13</v>
      </c>
      <c r="BE2544">
        <v>1752</v>
      </c>
      <c r="BF2544">
        <v>372</v>
      </c>
      <c r="BG2544">
        <v>1</v>
      </c>
      <c r="BH2544">
        <v>83</v>
      </c>
      <c r="BI2544">
        <v>59</v>
      </c>
      <c r="BJ2544">
        <v>66</v>
      </c>
      <c r="BK2544">
        <v>73</v>
      </c>
      <c r="BL2544">
        <v>42</v>
      </c>
    </row>
    <row r="2545" spans="1:64" ht="45" x14ac:dyDescent="0.25">
      <c r="A2545" t="s">
        <v>5522</v>
      </c>
      <c r="B2545">
        <v>29</v>
      </c>
      <c r="C2545">
        <v>73</v>
      </c>
      <c r="D2545">
        <v>73</v>
      </c>
      <c r="E2545" s="1" t="s">
        <v>5143</v>
      </c>
      <c r="F2545">
        <v>233400</v>
      </c>
      <c r="G2545" t="s">
        <v>494</v>
      </c>
      <c r="H2545" t="s">
        <v>612</v>
      </c>
      <c r="I2545" t="s">
        <v>68</v>
      </c>
      <c r="J2545">
        <v>73</v>
      </c>
      <c r="K2545" t="s">
        <v>189</v>
      </c>
      <c r="L2545">
        <v>0</v>
      </c>
      <c r="M2545" t="s">
        <v>673</v>
      </c>
      <c r="N2545" t="s">
        <v>519</v>
      </c>
      <c r="O2545" t="s">
        <v>454</v>
      </c>
      <c r="P2545">
        <v>246</v>
      </c>
      <c r="Q2545">
        <v>44</v>
      </c>
      <c r="R2545">
        <v>36</v>
      </c>
      <c r="S2545">
        <v>68</v>
      </c>
      <c r="T2545">
        <v>64</v>
      </c>
      <c r="U2545">
        <v>34</v>
      </c>
      <c r="V2545">
        <v>282</v>
      </c>
      <c r="W2545">
        <v>60</v>
      </c>
      <c r="X2545">
        <v>31</v>
      </c>
      <c r="Y2545">
        <v>61</v>
      </c>
      <c r="Z2545">
        <v>67</v>
      </c>
      <c r="AA2545">
        <v>63</v>
      </c>
      <c r="AB2545">
        <v>279</v>
      </c>
      <c r="AC2545">
        <v>54</v>
      </c>
      <c r="AD2545">
        <v>51</v>
      </c>
      <c r="AE2545">
        <v>41</v>
      </c>
      <c r="AF2545">
        <v>72</v>
      </c>
      <c r="AG2545">
        <v>61</v>
      </c>
      <c r="AH2545">
        <v>421</v>
      </c>
      <c r="AI2545">
        <v>88</v>
      </c>
      <c r="AJ2545">
        <v>83</v>
      </c>
      <c r="AK2545">
        <v>91</v>
      </c>
      <c r="AL2545">
        <v>83</v>
      </c>
      <c r="AM2545">
        <v>76</v>
      </c>
      <c r="AN2545">
        <v>279</v>
      </c>
      <c r="AO2545">
        <v>75</v>
      </c>
      <c r="AP2545">
        <v>75</v>
      </c>
      <c r="AQ2545">
        <v>42</v>
      </c>
      <c r="AR2545">
        <v>49</v>
      </c>
      <c r="AS2545">
        <v>38</v>
      </c>
      <c r="AT2545">
        <v>74</v>
      </c>
      <c r="AU2545">
        <v>216</v>
      </c>
      <c r="AV2545">
        <v>72</v>
      </c>
      <c r="AW2545">
        <v>75</v>
      </c>
      <c r="AX2545">
        <v>69</v>
      </c>
      <c r="AY2545">
        <v>41</v>
      </c>
      <c r="AZ2545">
        <v>5</v>
      </c>
      <c r="BA2545">
        <v>12</v>
      </c>
      <c r="BB2545">
        <v>6</v>
      </c>
      <c r="BC2545">
        <v>6</v>
      </c>
      <c r="BD2545">
        <v>12</v>
      </c>
      <c r="BE2545">
        <v>1764</v>
      </c>
      <c r="BF2545">
        <v>379</v>
      </c>
      <c r="BG2545">
        <v>1</v>
      </c>
      <c r="BH2545">
        <v>52</v>
      </c>
      <c r="BI2545">
        <v>55</v>
      </c>
      <c r="BJ2545">
        <v>56</v>
      </c>
      <c r="BK2545">
        <v>60</v>
      </c>
      <c r="BL2545">
        <v>73</v>
      </c>
    </row>
    <row r="2546" spans="1:64" ht="45" x14ac:dyDescent="0.25">
      <c r="A2546" t="s">
        <v>5523</v>
      </c>
      <c r="B2546">
        <v>24</v>
      </c>
      <c r="C2546">
        <v>73</v>
      </c>
      <c r="D2546">
        <v>76</v>
      </c>
      <c r="E2546" s="1" t="s">
        <v>5524</v>
      </c>
      <c r="F2546">
        <v>233487</v>
      </c>
      <c r="G2546" t="s">
        <v>90</v>
      </c>
      <c r="H2546" t="s">
        <v>91</v>
      </c>
      <c r="I2546" t="s">
        <v>77</v>
      </c>
      <c r="J2546">
        <v>74</v>
      </c>
      <c r="K2546" t="s">
        <v>294</v>
      </c>
      <c r="L2546">
        <v>3</v>
      </c>
      <c r="M2546" t="s">
        <v>2254</v>
      </c>
      <c r="N2546" t="s">
        <v>285</v>
      </c>
      <c r="O2546" t="s">
        <v>1107</v>
      </c>
      <c r="P2546">
        <v>320</v>
      </c>
      <c r="Q2546">
        <v>67</v>
      </c>
      <c r="R2546">
        <v>66</v>
      </c>
      <c r="S2546">
        <v>52</v>
      </c>
      <c r="T2546">
        <v>71</v>
      </c>
      <c r="U2546">
        <v>64</v>
      </c>
      <c r="V2546">
        <v>338</v>
      </c>
      <c r="W2546">
        <v>72</v>
      </c>
      <c r="X2546">
        <v>70</v>
      </c>
      <c r="Y2546">
        <v>62</v>
      </c>
      <c r="Z2546">
        <v>63</v>
      </c>
      <c r="AA2546">
        <v>71</v>
      </c>
      <c r="AB2546">
        <v>391</v>
      </c>
      <c r="AC2546">
        <v>81</v>
      </c>
      <c r="AD2546">
        <v>77</v>
      </c>
      <c r="AE2546">
        <v>84</v>
      </c>
      <c r="AF2546">
        <v>71</v>
      </c>
      <c r="AG2546">
        <v>78</v>
      </c>
      <c r="AH2546">
        <v>361</v>
      </c>
      <c r="AI2546">
        <v>68</v>
      </c>
      <c r="AJ2546">
        <v>75</v>
      </c>
      <c r="AK2546">
        <v>78</v>
      </c>
      <c r="AL2546">
        <v>73</v>
      </c>
      <c r="AM2546">
        <v>67</v>
      </c>
      <c r="AN2546">
        <v>341</v>
      </c>
      <c r="AO2546">
        <v>67</v>
      </c>
      <c r="AP2546">
        <v>68</v>
      </c>
      <c r="AQ2546">
        <v>72</v>
      </c>
      <c r="AR2546">
        <v>71</v>
      </c>
      <c r="AS2546">
        <v>63</v>
      </c>
      <c r="AT2546">
        <v>74</v>
      </c>
      <c r="AU2546">
        <v>186</v>
      </c>
      <c r="AV2546">
        <v>65</v>
      </c>
      <c r="AW2546">
        <v>63</v>
      </c>
      <c r="AX2546">
        <v>58</v>
      </c>
      <c r="AY2546">
        <v>47</v>
      </c>
      <c r="AZ2546">
        <v>12</v>
      </c>
      <c r="BA2546">
        <v>9</v>
      </c>
      <c r="BB2546">
        <v>5</v>
      </c>
      <c r="BC2546">
        <v>8</v>
      </c>
      <c r="BD2546">
        <v>13</v>
      </c>
      <c r="BE2546">
        <v>1984</v>
      </c>
      <c r="BF2546">
        <v>424</v>
      </c>
      <c r="BG2546">
        <v>1</v>
      </c>
      <c r="BH2546">
        <v>79</v>
      </c>
      <c r="BI2546">
        <v>67</v>
      </c>
      <c r="BJ2546">
        <v>69</v>
      </c>
      <c r="BK2546">
        <v>73</v>
      </c>
      <c r="BL2546">
        <v>63</v>
      </c>
    </row>
    <row r="2547" spans="1:64" ht="30" x14ac:dyDescent="0.25">
      <c r="A2547" t="s">
        <v>5525</v>
      </c>
      <c r="B2547">
        <v>26</v>
      </c>
      <c r="C2547">
        <v>69</v>
      </c>
      <c r="D2547">
        <v>69</v>
      </c>
      <c r="E2547" s="1" t="s">
        <v>5526</v>
      </c>
      <c r="F2547">
        <v>233550</v>
      </c>
      <c r="G2547" t="s">
        <v>83</v>
      </c>
      <c r="H2547" t="s">
        <v>76</v>
      </c>
      <c r="I2547" t="s">
        <v>68</v>
      </c>
      <c r="J2547">
        <v>69</v>
      </c>
      <c r="K2547" t="s">
        <v>495</v>
      </c>
      <c r="L2547">
        <v>0</v>
      </c>
      <c r="M2547" t="s">
        <v>2121</v>
      </c>
      <c r="N2547" t="s">
        <v>967</v>
      </c>
      <c r="O2547" t="s">
        <v>597</v>
      </c>
      <c r="P2547">
        <v>302</v>
      </c>
      <c r="Q2547">
        <v>64</v>
      </c>
      <c r="R2547">
        <v>61</v>
      </c>
      <c r="S2547">
        <v>54</v>
      </c>
      <c r="T2547">
        <v>66</v>
      </c>
      <c r="U2547">
        <v>57</v>
      </c>
      <c r="V2547">
        <v>329</v>
      </c>
      <c r="W2547">
        <v>71</v>
      </c>
      <c r="X2547">
        <v>72</v>
      </c>
      <c r="Y2547">
        <v>59</v>
      </c>
      <c r="Z2547">
        <v>60</v>
      </c>
      <c r="AA2547">
        <v>67</v>
      </c>
      <c r="AB2547">
        <v>418</v>
      </c>
      <c r="AC2547">
        <v>90</v>
      </c>
      <c r="AD2547">
        <v>90</v>
      </c>
      <c r="AE2547">
        <v>90</v>
      </c>
      <c r="AF2547">
        <v>59</v>
      </c>
      <c r="AG2547">
        <v>89</v>
      </c>
      <c r="AH2547">
        <v>331</v>
      </c>
      <c r="AI2547">
        <v>68</v>
      </c>
      <c r="AJ2547">
        <v>75</v>
      </c>
      <c r="AK2547">
        <v>63</v>
      </c>
      <c r="AL2547">
        <v>66</v>
      </c>
      <c r="AM2547">
        <v>59</v>
      </c>
      <c r="AN2547">
        <v>283</v>
      </c>
      <c r="AO2547">
        <v>64</v>
      </c>
      <c r="AP2547">
        <v>42</v>
      </c>
      <c r="AQ2547">
        <v>65</v>
      </c>
      <c r="AR2547">
        <v>62</v>
      </c>
      <c r="AS2547">
        <v>50</v>
      </c>
      <c r="AT2547">
        <v>60</v>
      </c>
      <c r="AU2547">
        <v>139</v>
      </c>
      <c r="AV2547">
        <v>44</v>
      </c>
      <c r="AW2547">
        <v>47</v>
      </c>
      <c r="AX2547">
        <v>48</v>
      </c>
      <c r="AY2547">
        <v>48</v>
      </c>
      <c r="AZ2547">
        <v>12</v>
      </c>
      <c r="BA2547">
        <v>13</v>
      </c>
      <c r="BB2547">
        <v>7</v>
      </c>
      <c r="BC2547">
        <v>11</v>
      </c>
      <c r="BD2547">
        <v>5</v>
      </c>
      <c r="BE2547">
        <v>1850</v>
      </c>
      <c r="BF2547">
        <v>397</v>
      </c>
      <c r="BG2547">
        <v>1</v>
      </c>
      <c r="BH2547">
        <v>90</v>
      </c>
      <c r="BI2547">
        <v>61</v>
      </c>
      <c r="BJ2547">
        <v>64</v>
      </c>
      <c r="BK2547">
        <v>71</v>
      </c>
      <c r="BL2547">
        <v>46</v>
      </c>
    </row>
    <row r="2548" spans="1:64" ht="60" x14ac:dyDescent="0.25">
      <c r="A2548" t="s">
        <v>5527</v>
      </c>
      <c r="B2548">
        <v>25</v>
      </c>
      <c r="C2548">
        <v>62</v>
      </c>
      <c r="D2548">
        <v>66</v>
      </c>
      <c r="E2548" s="1" t="s">
        <v>5528</v>
      </c>
      <c r="F2548">
        <v>233728</v>
      </c>
      <c r="G2548" t="s">
        <v>283</v>
      </c>
      <c r="H2548" t="s">
        <v>253</v>
      </c>
      <c r="I2548" t="s">
        <v>77</v>
      </c>
      <c r="J2548">
        <v>64</v>
      </c>
      <c r="K2548" t="s">
        <v>189</v>
      </c>
      <c r="L2548">
        <v>4</v>
      </c>
      <c r="M2548" t="s">
        <v>4135</v>
      </c>
      <c r="N2548" t="s">
        <v>248</v>
      </c>
      <c r="O2548" t="s">
        <v>5529</v>
      </c>
      <c r="P2548">
        <v>205</v>
      </c>
      <c r="Q2548">
        <v>35</v>
      </c>
      <c r="R2548">
        <v>21</v>
      </c>
      <c r="S2548">
        <v>56</v>
      </c>
      <c r="T2548">
        <v>62</v>
      </c>
      <c r="U2548">
        <v>31</v>
      </c>
      <c r="V2548">
        <v>219</v>
      </c>
      <c r="W2548">
        <v>48</v>
      </c>
      <c r="X2548">
        <v>30</v>
      </c>
      <c r="Y2548">
        <v>35</v>
      </c>
      <c r="Z2548">
        <v>50</v>
      </c>
      <c r="AA2548">
        <v>56</v>
      </c>
      <c r="AB2548">
        <v>289</v>
      </c>
      <c r="AC2548">
        <v>52</v>
      </c>
      <c r="AD2548">
        <v>48</v>
      </c>
      <c r="AE2548">
        <v>65</v>
      </c>
      <c r="AF2548">
        <v>58</v>
      </c>
      <c r="AG2548">
        <v>66</v>
      </c>
      <c r="AH2548">
        <v>253</v>
      </c>
      <c r="AI2548">
        <v>56</v>
      </c>
      <c r="AJ2548">
        <v>71</v>
      </c>
      <c r="AK2548">
        <v>30</v>
      </c>
      <c r="AL2548">
        <v>68</v>
      </c>
      <c r="AM2548">
        <v>28</v>
      </c>
      <c r="AN2548">
        <v>238</v>
      </c>
      <c r="AO2548">
        <v>63</v>
      </c>
      <c r="AP2548">
        <v>58</v>
      </c>
      <c r="AQ2548">
        <v>29</v>
      </c>
      <c r="AR2548">
        <v>48</v>
      </c>
      <c r="AS2548">
        <v>40</v>
      </c>
      <c r="AT2548">
        <v>45</v>
      </c>
      <c r="AU2548">
        <v>190</v>
      </c>
      <c r="AV2548">
        <v>63</v>
      </c>
      <c r="AW2548">
        <v>65</v>
      </c>
      <c r="AX2548">
        <v>62</v>
      </c>
      <c r="AY2548">
        <v>40</v>
      </c>
      <c r="AZ2548">
        <v>12</v>
      </c>
      <c r="BA2548">
        <v>7</v>
      </c>
      <c r="BB2548">
        <v>6</v>
      </c>
      <c r="BC2548">
        <v>9</v>
      </c>
      <c r="BD2548">
        <v>6</v>
      </c>
      <c r="BE2548">
        <v>1434</v>
      </c>
      <c r="BF2548">
        <v>303</v>
      </c>
      <c r="BG2548">
        <v>1</v>
      </c>
      <c r="BH2548">
        <v>50</v>
      </c>
      <c r="BI2548">
        <v>31</v>
      </c>
      <c r="BJ2548">
        <v>49</v>
      </c>
      <c r="BK2548">
        <v>53</v>
      </c>
      <c r="BL2548">
        <v>62</v>
      </c>
    </row>
    <row r="2549" spans="1:64" ht="45" x14ac:dyDescent="0.25">
      <c r="A2549" t="s">
        <v>5530</v>
      </c>
      <c r="B2549">
        <v>25</v>
      </c>
      <c r="C2549">
        <v>74</v>
      </c>
      <c r="D2549">
        <v>76</v>
      </c>
      <c r="E2549" s="1" t="s">
        <v>5147</v>
      </c>
      <c r="F2549">
        <v>233885</v>
      </c>
      <c r="G2549" t="s">
        <v>283</v>
      </c>
      <c r="H2549" t="s">
        <v>290</v>
      </c>
      <c r="I2549" t="s">
        <v>68</v>
      </c>
      <c r="J2549">
        <v>76</v>
      </c>
      <c r="K2549" t="s">
        <v>189</v>
      </c>
      <c r="L2549">
        <v>2</v>
      </c>
      <c r="M2549" t="s">
        <v>2042</v>
      </c>
      <c r="N2549" t="s">
        <v>1015</v>
      </c>
      <c r="O2549" t="s">
        <v>72</v>
      </c>
      <c r="P2549">
        <v>268</v>
      </c>
      <c r="Q2549">
        <v>49</v>
      </c>
      <c r="R2549">
        <v>30</v>
      </c>
      <c r="S2549">
        <v>74</v>
      </c>
      <c r="T2549">
        <v>74</v>
      </c>
      <c r="U2549">
        <v>41</v>
      </c>
      <c r="V2549">
        <v>286</v>
      </c>
      <c r="W2549">
        <v>41</v>
      </c>
      <c r="X2549">
        <v>48</v>
      </c>
      <c r="Y2549">
        <v>59</v>
      </c>
      <c r="Z2549">
        <v>67</v>
      </c>
      <c r="AA2549">
        <v>71</v>
      </c>
      <c r="AB2549">
        <v>351</v>
      </c>
      <c r="AC2549">
        <v>71</v>
      </c>
      <c r="AD2549">
        <v>74</v>
      </c>
      <c r="AE2549">
        <v>68</v>
      </c>
      <c r="AF2549">
        <v>71</v>
      </c>
      <c r="AG2549">
        <v>67</v>
      </c>
      <c r="AH2549">
        <v>380</v>
      </c>
      <c r="AI2549">
        <v>76</v>
      </c>
      <c r="AJ2549">
        <v>84</v>
      </c>
      <c r="AK2549">
        <v>75</v>
      </c>
      <c r="AL2549">
        <v>78</v>
      </c>
      <c r="AM2549">
        <v>67</v>
      </c>
      <c r="AN2549">
        <v>295</v>
      </c>
      <c r="AO2549">
        <v>75</v>
      </c>
      <c r="AP2549">
        <v>73</v>
      </c>
      <c r="AQ2549">
        <v>33</v>
      </c>
      <c r="AR2549">
        <v>59</v>
      </c>
      <c r="AS2549">
        <v>55</v>
      </c>
      <c r="AT2549">
        <v>66</v>
      </c>
      <c r="AU2549">
        <v>220</v>
      </c>
      <c r="AV2549">
        <v>73</v>
      </c>
      <c r="AW2549">
        <v>75</v>
      </c>
      <c r="AX2549">
        <v>72</v>
      </c>
      <c r="AY2549">
        <v>32</v>
      </c>
      <c r="AZ2549">
        <v>6</v>
      </c>
      <c r="BA2549">
        <v>8</v>
      </c>
      <c r="BB2549">
        <v>5</v>
      </c>
      <c r="BC2549">
        <v>7</v>
      </c>
      <c r="BD2549">
        <v>6</v>
      </c>
      <c r="BE2549">
        <v>1832</v>
      </c>
      <c r="BF2549">
        <v>393</v>
      </c>
      <c r="BG2549">
        <v>1</v>
      </c>
      <c r="BH2549">
        <v>73</v>
      </c>
      <c r="BI2549">
        <v>49</v>
      </c>
      <c r="BJ2549">
        <v>63</v>
      </c>
      <c r="BK2549">
        <v>57</v>
      </c>
      <c r="BL2549">
        <v>74</v>
      </c>
    </row>
    <row r="2550" spans="1:64" ht="30" x14ac:dyDescent="0.25">
      <c r="A2550" t="s">
        <v>5531</v>
      </c>
      <c r="B2550">
        <v>26</v>
      </c>
      <c r="C2550">
        <v>67</v>
      </c>
      <c r="D2550">
        <v>70</v>
      </c>
      <c r="E2550" s="1" t="s">
        <v>5532</v>
      </c>
      <c r="F2550">
        <v>233960</v>
      </c>
      <c r="G2550" t="s">
        <v>155</v>
      </c>
      <c r="H2550" t="s">
        <v>235</v>
      </c>
      <c r="I2550" t="s">
        <v>68</v>
      </c>
      <c r="J2550">
        <v>69</v>
      </c>
      <c r="K2550" t="s">
        <v>189</v>
      </c>
      <c r="L2550">
        <v>3</v>
      </c>
      <c r="M2550" t="s">
        <v>1854</v>
      </c>
      <c r="N2550" t="s">
        <v>338</v>
      </c>
      <c r="O2550" t="s">
        <v>1025</v>
      </c>
      <c r="P2550">
        <v>241</v>
      </c>
      <c r="Q2550">
        <v>45</v>
      </c>
      <c r="R2550">
        <v>25</v>
      </c>
      <c r="S2550">
        <v>68</v>
      </c>
      <c r="T2550">
        <v>64</v>
      </c>
      <c r="U2550">
        <v>39</v>
      </c>
      <c r="V2550">
        <v>236</v>
      </c>
      <c r="W2550">
        <v>51</v>
      </c>
      <c r="X2550">
        <v>39</v>
      </c>
      <c r="Y2550">
        <v>22</v>
      </c>
      <c r="Z2550">
        <v>61</v>
      </c>
      <c r="AA2550">
        <v>63</v>
      </c>
      <c r="AB2550">
        <v>299</v>
      </c>
      <c r="AC2550">
        <v>60</v>
      </c>
      <c r="AD2550">
        <v>70</v>
      </c>
      <c r="AE2550">
        <v>54</v>
      </c>
      <c r="AF2550">
        <v>62</v>
      </c>
      <c r="AG2550">
        <v>53</v>
      </c>
      <c r="AH2550">
        <v>320</v>
      </c>
      <c r="AI2550">
        <v>59</v>
      </c>
      <c r="AJ2550">
        <v>76</v>
      </c>
      <c r="AK2550">
        <v>62</v>
      </c>
      <c r="AL2550">
        <v>78</v>
      </c>
      <c r="AM2550">
        <v>45</v>
      </c>
      <c r="AN2550">
        <v>239</v>
      </c>
      <c r="AO2550">
        <v>67</v>
      </c>
      <c r="AP2550">
        <v>65</v>
      </c>
      <c r="AQ2550">
        <v>30</v>
      </c>
      <c r="AR2550">
        <v>51</v>
      </c>
      <c r="AS2550">
        <v>26</v>
      </c>
      <c r="AT2550">
        <v>58</v>
      </c>
      <c r="AU2550">
        <v>198</v>
      </c>
      <c r="AV2550">
        <v>62</v>
      </c>
      <c r="AW2550">
        <v>69</v>
      </c>
      <c r="AX2550">
        <v>67</v>
      </c>
      <c r="AY2550">
        <v>61</v>
      </c>
      <c r="AZ2550">
        <v>14</v>
      </c>
      <c r="BA2550">
        <v>14</v>
      </c>
      <c r="BB2550">
        <v>11</v>
      </c>
      <c r="BC2550">
        <v>12</v>
      </c>
      <c r="BD2550">
        <v>10</v>
      </c>
      <c r="BE2550">
        <v>1594</v>
      </c>
      <c r="BF2550">
        <v>351</v>
      </c>
      <c r="BG2550">
        <v>1</v>
      </c>
      <c r="BH2550">
        <v>66</v>
      </c>
      <c r="BI2550">
        <v>37</v>
      </c>
      <c r="BJ2550">
        <v>54</v>
      </c>
      <c r="BK2550">
        <v>56</v>
      </c>
      <c r="BL2550">
        <v>66</v>
      </c>
    </row>
    <row r="2551" spans="1:64" ht="30" x14ac:dyDescent="0.25">
      <c r="A2551" t="s">
        <v>5533</v>
      </c>
      <c r="B2551">
        <v>23</v>
      </c>
      <c r="C2551">
        <v>72</v>
      </c>
      <c r="D2551">
        <v>74</v>
      </c>
      <c r="E2551" s="1" t="s">
        <v>5534</v>
      </c>
      <c r="F2551">
        <v>234111</v>
      </c>
      <c r="G2551" t="s">
        <v>337</v>
      </c>
      <c r="H2551" t="s">
        <v>125</v>
      </c>
      <c r="I2551" t="s">
        <v>68</v>
      </c>
      <c r="J2551">
        <v>74</v>
      </c>
      <c r="K2551" t="s">
        <v>69</v>
      </c>
      <c r="L2551">
        <v>2</v>
      </c>
      <c r="M2551" t="s">
        <v>597</v>
      </c>
      <c r="N2551" t="s">
        <v>333</v>
      </c>
      <c r="O2551" t="s">
        <v>1269</v>
      </c>
      <c r="P2551">
        <v>336</v>
      </c>
      <c r="Q2551">
        <v>74</v>
      </c>
      <c r="R2551">
        <v>72</v>
      </c>
      <c r="S2551">
        <v>48</v>
      </c>
      <c r="T2551">
        <v>76</v>
      </c>
      <c r="U2551">
        <v>66</v>
      </c>
      <c r="V2551">
        <v>368</v>
      </c>
      <c r="W2551">
        <v>70</v>
      </c>
      <c r="X2551">
        <v>76</v>
      </c>
      <c r="Y2551">
        <v>73</v>
      </c>
      <c r="Z2551">
        <v>74</v>
      </c>
      <c r="AA2551">
        <v>75</v>
      </c>
      <c r="AB2551">
        <v>319</v>
      </c>
      <c r="AC2551">
        <v>59</v>
      </c>
      <c r="AD2551">
        <v>57</v>
      </c>
      <c r="AE2551">
        <v>63</v>
      </c>
      <c r="AF2551">
        <v>64</v>
      </c>
      <c r="AG2551">
        <v>76</v>
      </c>
      <c r="AH2551">
        <v>349</v>
      </c>
      <c r="AI2551">
        <v>78</v>
      </c>
      <c r="AJ2551">
        <v>59</v>
      </c>
      <c r="AK2551">
        <v>64</v>
      </c>
      <c r="AL2551">
        <v>67</v>
      </c>
      <c r="AM2551">
        <v>81</v>
      </c>
      <c r="AN2551">
        <v>332</v>
      </c>
      <c r="AO2551">
        <v>42</v>
      </c>
      <c r="AP2551">
        <v>66</v>
      </c>
      <c r="AQ2551">
        <v>70</v>
      </c>
      <c r="AR2551">
        <v>79</v>
      </c>
      <c r="AS2551">
        <v>75</v>
      </c>
      <c r="AT2551">
        <v>78</v>
      </c>
      <c r="AU2551">
        <v>175</v>
      </c>
      <c r="AV2551">
        <v>60</v>
      </c>
      <c r="AW2551">
        <v>61</v>
      </c>
      <c r="AX2551">
        <v>54</v>
      </c>
      <c r="AY2551">
        <v>43</v>
      </c>
      <c r="AZ2551">
        <v>5</v>
      </c>
      <c r="BA2551">
        <v>8</v>
      </c>
      <c r="BB2551">
        <v>10</v>
      </c>
      <c r="BC2551">
        <v>15</v>
      </c>
      <c r="BD2551">
        <v>5</v>
      </c>
      <c r="BE2551">
        <v>1922</v>
      </c>
      <c r="BF2551">
        <v>401</v>
      </c>
      <c r="BG2551">
        <v>1</v>
      </c>
      <c r="BH2551">
        <v>58</v>
      </c>
      <c r="BI2551">
        <v>75</v>
      </c>
      <c r="BJ2551">
        <v>76</v>
      </c>
      <c r="BK2551">
        <v>71</v>
      </c>
      <c r="BL2551">
        <v>60</v>
      </c>
    </row>
    <row r="2552" spans="1:64" ht="30" x14ac:dyDescent="0.25">
      <c r="A2552" t="s">
        <v>5535</v>
      </c>
      <c r="B2552">
        <v>26</v>
      </c>
      <c r="C2552">
        <v>77</v>
      </c>
      <c r="D2552">
        <v>77</v>
      </c>
      <c r="E2552" s="1" t="s">
        <v>5536</v>
      </c>
      <c r="F2552">
        <v>234171</v>
      </c>
      <c r="G2552" t="s">
        <v>283</v>
      </c>
      <c r="H2552" t="s">
        <v>125</v>
      </c>
      <c r="I2552" t="s">
        <v>68</v>
      </c>
      <c r="J2552">
        <v>77</v>
      </c>
      <c r="K2552" t="s">
        <v>206</v>
      </c>
      <c r="L2552">
        <v>0</v>
      </c>
      <c r="M2552" t="s">
        <v>207</v>
      </c>
      <c r="N2552" t="s">
        <v>719</v>
      </c>
      <c r="O2552" t="s">
        <v>3283</v>
      </c>
      <c r="P2552">
        <v>353</v>
      </c>
      <c r="Q2552">
        <v>75</v>
      </c>
      <c r="R2552">
        <v>75</v>
      </c>
      <c r="S2552">
        <v>59</v>
      </c>
      <c r="T2552">
        <v>76</v>
      </c>
      <c r="U2552">
        <v>68</v>
      </c>
      <c r="V2552">
        <v>328</v>
      </c>
      <c r="W2552">
        <v>81</v>
      </c>
      <c r="X2552">
        <v>58</v>
      </c>
      <c r="Y2552">
        <v>45</v>
      </c>
      <c r="Z2552">
        <v>64</v>
      </c>
      <c r="AA2552">
        <v>80</v>
      </c>
      <c r="AB2552">
        <v>377</v>
      </c>
      <c r="AC2552">
        <v>77</v>
      </c>
      <c r="AD2552">
        <v>71</v>
      </c>
      <c r="AE2552">
        <v>77</v>
      </c>
      <c r="AF2552">
        <v>75</v>
      </c>
      <c r="AG2552">
        <v>77</v>
      </c>
      <c r="AH2552">
        <v>339</v>
      </c>
      <c r="AI2552">
        <v>69</v>
      </c>
      <c r="AJ2552">
        <v>73</v>
      </c>
      <c r="AK2552">
        <v>64</v>
      </c>
      <c r="AL2552">
        <v>68</v>
      </c>
      <c r="AM2552">
        <v>65</v>
      </c>
      <c r="AN2552">
        <v>328</v>
      </c>
      <c r="AO2552">
        <v>74</v>
      </c>
      <c r="AP2552">
        <v>39</v>
      </c>
      <c r="AQ2552">
        <v>78</v>
      </c>
      <c r="AR2552">
        <v>75</v>
      </c>
      <c r="AS2552">
        <v>62</v>
      </c>
      <c r="AT2552">
        <v>65</v>
      </c>
      <c r="AU2552">
        <v>107</v>
      </c>
      <c r="AV2552">
        <v>32</v>
      </c>
      <c r="AW2552">
        <v>37</v>
      </c>
      <c r="AX2552">
        <v>38</v>
      </c>
      <c r="AY2552">
        <v>46</v>
      </c>
      <c r="AZ2552">
        <v>7</v>
      </c>
      <c r="BA2552">
        <v>5</v>
      </c>
      <c r="BB2552">
        <v>11</v>
      </c>
      <c r="BC2552">
        <v>14</v>
      </c>
      <c r="BD2552">
        <v>9</v>
      </c>
      <c r="BE2552">
        <v>1878</v>
      </c>
      <c r="BF2552">
        <v>401</v>
      </c>
      <c r="BG2552">
        <v>2</v>
      </c>
      <c r="BH2552">
        <v>74</v>
      </c>
      <c r="BI2552">
        <v>71</v>
      </c>
      <c r="BJ2552">
        <v>71</v>
      </c>
      <c r="BK2552">
        <v>79</v>
      </c>
      <c r="BL2552">
        <v>38</v>
      </c>
    </row>
    <row r="2553" spans="1:64" ht="30" x14ac:dyDescent="0.25">
      <c r="A2553" t="s">
        <v>5537</v>
      </c>
      <c r="B2553">
        <v>26</v>
      </c>
      <c r="C2553">
        <v>70</v>
      </c>
      <c r="D2553">
        <v>70</v>
      </c>
      <c r="E2553" s="1" t="s">
        <v>5538</v>
      </c>
      <c r="F2553">
        <v>234239</v>
      </c>
      <c r="G2553" t="s">
        <v>83</v>
      </c>
      <c r="H2553" t="s">
        <v>76</v>
      </c>
      <c r="I2553" t="s">
        <v>77</v>
      </c>
      <c r="J2553">
        <v>70</v>
      </c>
      <c r="K2553" t="s">
        <v>69</v>
      </c>
      <c r="L2553">
        <v>0</v>
      </c>
      <c r="M2553" t="s">
        <v>932</v>
      </c>
      <c r="N2553" t="s">
        <v>191</v>
      </c>
      <c r="O2553" t="s">
        <v>597</v>
      </c>
      <c r="P2553">
        <v>282</v>
      </c>
      <c r="Q2553">
        <v>63</v>
      </c>
      <c r="R2553">
        <v>67</v>
      </c>
      <c r="S2553">
        <v>31</v>
      </c>
      <c r="T2553">
        <v>70</v>
      </c>
      <c r="U2553">
        <v>51</v>
      </c>
      <c r="V2553">
        <v>363</v>
      </c>
      <c r="W2553">
        <v>76</v>
      </c>
      <c r="X2553">
        <v>78</v>
      </c>
      <c r="Y2553">
        <v>69</v>
      </c>
      <c r="Z2553">
        <v>67</v>
      </c>
      <c r="AA2553">
        <v>73</v>
      </c>
      <c r="AB2553">
        <v>395</v>
      </c>
      <c r="AC2553">
        <v>79</v>
      </c>
      <c r="AD2553">
        <v>77</v>
      </c>
      <c r="AE2553">
        <v>90</v>
      </c>
      <c r="AF2553">
        <v>59</v>
      </c>
      <c r="AG2553">
        <v>90</v>
      </c>
      <c r="AH2553">
        <v>302</v>
      </c>
      <c r="AI2553">
        <v>74</v>
      </c>
      <c r="AJ2553">
        <v>50</v>
      </c>
      <c r="AK2553">
        <v>57</v>
      </c>
      <c r="AL2553">
        <v>46</v>
      </c>
      <c r="AM2553">
        <v>75</v>
      </c>
      <c r="AN2553">
        <v>275</v>
      </c>
      <c r="AO2553">
        <v>61</v>
      </c>
      <c r="AP2553">
        <v>39</v>
      </c>
      <c r="AQ2553">
        <v>62</v>
      </c>
      <c r="AR2553">
        <v>62</v>
      </c>
      <c r="AS2553">
        <v>51</v>
      </c>
      <c r="AT2553">
        <v>59</v>
      </c>
      <c r="AU2553">
        <v>100</v>
      </c>
      <c r="AV2553">
        <v>32</v>
      </c>
      <c r="AW2553">
        <v>35</v>
      </c>
      <c r="AX2553">
        <v>33</v>
      </c>
      <c r="AY2553">
        <v>49</v>
      </c>
      <c r="AZ2553">
        <v>13</v>
      </c>
      <c r="BA2553">
        <v>7</v>
      </c>
      <c r="BB2553">
        <v>5</v>
      </c>
      <c r="BC2553">
        <v>9</v>
      </c>
      <c r="BD2553">
        <v>15</v>
      </c>
      <c r="BE2553">
        <v>1766</v>
      </c>
      <c r="BF2553">
        <v>375</v>
      </c>
      <c r="BG2553">
        <v>1</v>
      </c>
      <c r="BH2553">
        <v>78</v>
      </c>
      <c r="BI2553">
        <v>68</v>
      </c>
      <c r="BJ2553">
        <v>67</v>
      </c>
      <c r="BK2553">
        <v>76</v>
      </c>
      <c r="BL2553">
        <v>34</v>
      </c>
    </row>
    <row r="2554" spans="1:64" ht="30" x14ac:dyDescent="0.25">
      <c r="A2554" t="s">
        <v>5539</v>
      </c>
      <c r="B2554">
        <v>25</v>
      </c>
      <c r="C2554">
        <v>65</v>
      </c>
      <c r="D2554">
        <v>69</v>
      </c>
      <c r="E2554" s="1" t="s">
        <v>5540</v>
      </c>
      <c r="F2554">
        <v>234383</v>
      </c>
      <c r="G2554" t="s">
        <v>289</v>
      </c>
      <c r="H2554" t="s">
        <v>119</v>
      </c>
      <c r="I2554" t="s">
        <v>68</v>
      </c>
      <c r="J2554">
        <v>65</v>
      </c>
      <c r="K2554" t="s">
        <v>508</v>
      </c>
      <c r="L2554">
        <v>4</v>
      </c>
      <c r="M2554" t="s">
        <v>2978</v>
      </c>
      <c r="N2554" t="s">
        <v>338</v>
      </c>
      <c r="O2554" t="s">
        <v>1854</v>
      </c>
      <c r="P2554">
        <v>83</v>
      </c>
      <c r="Q2554">
        <v>12</v>
      </c>
      <c r="R2554">
        <v>8</v>
      </c>
      <c r="S2554">
        <v>10</v>
      </c>
      <c r="T2554">
        <v>45</v>
      </c>
      <c r="U2554">
        <v>8</v>
      </c>
      <c r="V2554">
        <v>110</v>
      </c>
      <c r="W2554">
        <v>23</v>
      </c>
      <c r="X2554">
        <v>14</v>
      </c>
      <c r="Y2554">
        <v>13</v>
      </c>
      <c r="Z2554">
        <v>30</v>
      </c>
      <c r="AA2554">
        <v>30</v>
      </c>
      <c r="AB2554">
        <v>230</v>
      </c>
      <c r="AC2554">
        <v>45</v>
      </c>
      <c r="AD2554">
        <v>30</v>
      </c>
      <c r="AE2554">
        <v>44</v>
      </c>
      <c r="AF2554">
        <v>66</v>
      </c>
      <c r="AG2554">
        <v>45</v>
      </c>
      <c r="AH2554">
        <v>204</v>
      </c>
      <c r="AI2554">
        <v>47</v>
      </c>
      <c r="AJ2554">
        <v>65</v>
      </c>
      <c r="AK2554">
        <v>27</v>
      </c>
      <c r="AL2554">
        <v>56</v>
      </c>
      <c r="AM2554">
        <v>9</v>
      </c>
      <c r="AN2554">
        <v>107</v>
      </c>
      <c r="AO2554">
        <v>23</v>
      </c>
      <c r="AP2554">
        <v>16</v>
      </c>
      <c r="AQ2554">
        <v>4</v>
      </c>
      <c r="AR2554">
        <v>52</v>
      </c>
      <c r="AS2554">
        <v>12</v>
      </c>
      <c r="AT2554">
        <v>35</v>
      </c>
      <c r="AU2554">
        <v>34</v>
      </c>
      <c r="AV2554">
        <v>13</v>
      </c>
      <c r="AW2554">
        <v>11</v>
      </c>
      <c r="AX2554">
        <v>10</v>
      </c>
      <c r="AY2554">
        <v>319</v>
      </c>
      <c r="AZ2554">
        <v>67</v>
      </c>
      <c r="BA2554">
        <v>63</v>
      </c>
      <c r="BB2554">
        <v>62</v>
      </c>
      <c r="BC2554">
        <v>60</v>
      </c>
      <c r="BD2554">
        <v>67</v>
      </c>
      <c r="BE2554">
        <v>1087</v>
      </c>
      <c r="BF2554">
        <v>358</v>
      </c>
      <c r="BG2554">
        <v>1</v>
      </c>
      <c r="BH2554">
        <v>67</v>
      </c>
      <c r="BI2554">
        <v>63</v>
      </c>
      <c r="BJ2554">
        <v>62</v>
      </c>
      <c r="BK2554">
        <v>67</v>
      </c>
      <c r="BL2554">
        <v>39</v>
      </c>
    </row>
    <row r="2555" spans="1:64" ht="30" x14ac:dyDescent="0.25">
      <c r="A2555" t="s">
        <v>5541</v>
      </c>
      <c r="B2555">
        <v>25</v>
      </c>
      <c r="C2555">
        <v>70</v>
      </c>
      <c r="D2555">
        <v>72</v>
      </c>
      <c r="E2555" s="1" t="s">
        <v>5542</v>
      </c>
      <c r="F2555">
        <v>234399</v>
      </c>
      <c r="G2555" t="s">
        <v>283</v>
      </c>
      <c r="H2555" t="s">
        <v>125</v>
      </c>
      <c r="I2555" t="s">
        <v>68</v>
      </c>
      <c r="J2555">
        <v>72</v>
      </c>
      <c r="K2555" t="s">
        <v>106</v>
      </c>
      <c r="L2555">
        <v>2</v>
      </c>
      <c r="M2555" t="s">
        <v>1025</v>
      </c>
      <c r="N2555" t="s">
        <v>196</v>
      </c>
      <c r="O2555" t="s">
        <v>918</v>
      </c>
      <c r="P2555">
        <v>349</v>
      </c>
      <c r="Q2555">
        <v>67</v>
      </c>
      <c r="R2555">
        <v>72</v>
      </c>
      <c r="S2555">
        <v>67</v>
      </c>
      <c r="T2555">
        <v>71</v>
      </c>
      <c r="U2555">
        <v>72</v>
      </c>
      <c r="V2555">
        <v>335</v>
      </c>
      <c r="W2555">
        <v>71</v>
      </c>
      <c r="X2555">
        <v>73</v>
      </c>
      <c r="Y2555">
        <v>52</v>
      </c>
      <c r="Z2555">
        <v>66</v>
      </c>
      <c r="AA2555">
        <v>73</v>
      </c>
      <c r="AB2555">
        <v>332</v>
      </c>
      <c r="AC2555">
        <v>63</v>
      </c>
      <c r="AD2555">
        <v>55</v>
      </c>
      <c r="AE2555">
        <v>74</v>
      </c>
      <c r="AF2555">
        <v>69</v>
      </c>
      <c r="AG2555">
        <v>71</v>
      </c>
      <c r="AH2555">
        <v>344</v>
      </c>
      <c r="AI2555">
        <v>73</v>
      </c>
      <c r="AJ2555">
        <v>71</v>
      </c>
      <c r="AK2555">
        <v>67</v>
      </c>
      <c r="AL2555">
        <v>68</v>
      </c>
      <c r="AM2555">
        <v>65</v>
      </c>
      <c r="AN2555">
        <v>282</v>
      </c>
      <c r="AO2555">
        <v>37</v>
      </c>
      <c r="AP2555">
        <v>37</v>
      </c>
      <c r="AQ2555">
        <v>71</v>
      </c>
      <c r="AR2555">
        <v>71</v>
      </c>
      <c r="AS2555">
        <v>66</v>
      </c>
      <c r="AT2555">
        <v>68</v>
      </c>
      <c r="AU2555">
        <v>88</v>
      </c>
      <c r="AV2555">
        <v>44</v>
      </c>
      <c r="AW2555">
        <v>24</v>
      </c>
      <c r="AX2555">
        <v>20</v>
      </c>
      <c r="AY2555">
        <v>54</v>
      </c>
      <c r="AZ2555">
        <v>14</v>
      </c>
      <c r="BA2555">
        <v>10</v>
      </c>
      <c r="BB2555">
        <v>8</v>
      </c>
      <c r="BC2555">
        <v>7</v>
      </c>
      <c r="BD2555">
        <v>15</v>
      </c>
      <c r="BE2555">
        <v>1784</v>
      </c>
      <c r="BF2555">
        <v>369</v>
      </c>
      <c r="BG2555">
        <v>1</v>
      </c>
      <c r="BH2555">
        <v>59</v>
      </c>
      <c r="BI2555">
        <v>70</v>
      </c>
      <c r="BJ2555">
        <v>69</v>
      </c>
      <c r="BK2555">
        <v>72</v>
      </c>
      <c r="BL2555">
        <v>37</v>
      </c>
    </row>
    <row r="2556" spans="1:64" ht="30" x14ac:dyDescent="0.25">
      <c r="A2556" t="s">
        <v>5543</v>
      </c>
      <c r="B2556">
        <v>27</v>
      </c>
      <c r="C2556">
        <v>78</v>
      </c>
      <c r="D2556">
        <v>81</v>
      </c>
      <c r="E2556" s="1" t="s">
        <v>5544</v>
      </c>
      <c r="F2556">
        <v>234426</v>
      </c>
      <c r="G2556" t="s">
        <v>337</v>
      </c>
      <c r="H2556" t="s">
        <v>290</v>
      </c>
      <c r="I2556" t="s">
        <v>77</v>
      </c>
      <c r="J2556">
        <v>80</v>
      </c>
      <c r="K2556" t="s">
        <v>189</v>
      </c>
      <c r="L2556">
        <v>3</v>
      </c>
      <c r="M2556" t="s">
        <v>411</v>
      </c>
      <c r="N2556" t="s">
        <v>575</v>
      </c>
      <c r="O2556" t="s">
        <v>5545</v>
      </c>
      <c r="P2556">
        <v>245</v>
      </c>
      <c r="Q2556">
        <v>35</v>
      </c>
      <c r="R2556">
        <v>31</v>
      </c>
      <c r="S2556">
        <v>70</v>
      </c>
      <c r="T2556">
        <v>75</v>
      </c>
      <c r="U2556">
        <v>34</v>
      </c>
      <c r="V2556">
        <v>305</v>
      </c>
      <c r="W2556">
        <v>69</v>
      </c>
      <c r="X2556">
        <v>56</v>
      </c>
      <c r="Y2556">
        <v>34</v>
      </c>
      <c r="Z2556">
        <v>72</v>
      </c>
      <c r="AA2556">
        <v>74</v>
      </c>
      <c r="AB2556">
        <v>327</v>
      </c>
      <c r="AC2556">
        <v>63</v>
      </c>
      <c r="AD2556">
        <v>63</v>
      </c>
      <c r="AE2556">
        <v>61</v>
      </c>
      <c r="AF2556">
        <v>79</v>
      </c>
      <c r="AG2556">
        <v>61</v>
      </c>
      <c r="AH2556">
        <v>328</v>
      </c>
      <c r="AI2556">
        <v>52</v>
      </c>
      <c r="AJ2556">
        <v>79</v>
      </c>
      <c r="AK2556">
        <v>85</v>
      </c>
      <c r="AL2556">
        <v>83</v>
      </c>
      <c r="AM2556">
        <v>29</v>
      </c>
      <c r="AN2556">
        <v>303</v>
      </c>
      <c r="AO2556">
        <v>89</v>
      </c>
      <c r="AP2556">
        <v>79</v>
      </c>
      <c r="AQ2556">
        <v>25</v>
      </c>
      <c r="AR2556">
        <v>58</v>
      </c>
      <c r="AS2556">
        <v>52</v>
      </c>
      <c r="AT2556">
        <v>78</v>
      </c>
      <c r="AU2556">
        <v>234</v>
      </c>
      <c r="AV2556">
        <v>80</v>
      </c>
      <c r="AW2556">
        <v>78</v>
      </c>
      <c r="AX2556">
        <v>76</v>
      </c>
      <c r="AY2556">
        <v>39</v>
      </c>
      <c r="AZ2556">
        <v>8</v>
      </c>
      <c r="BA2556">
        <v>8</v>
      </c>
      <c r="BB2556">
        <v>8</v>
      </c>
      <c r="BC2556">
        <v>10</v>
      </c>
      <c r="BD2556">
        <v>5</v>
      </c>
      <c r="BE2556">
        <v>1781</v>
      </c>
      <c r="BF2556">
        <v>392</v>
      </c>
      <c r="BG2556">
        <v>1</v>
      </c>
      <c r="BH2556">
        <v>63</v>
      </c>
      <c r="BI2556">
        <v>36</v>
      </c>
      <c r="BJ2556">
        <v>60</v>
      </c>
      <c r="BK2556">
        <v>70</v>
      </c>
      <c r="BL2556">
        <v>78</v>
      </c>
    </row>
    <row r="2557" spans="1:64" ht="45" x14ac:dyDescent="0.25">
      <c r="A2557" t="s">
        <v>5546</v>
      </c>
      <c r="B2557">
        <v>27</v>
      </c>
      <c r="C2557">
        <v>79</v>
      </c>
      <c r="D2557">
        <v>79</v>
      </c>
      <c r="E2557" s="1" t="s">
        <v>5547</v>
      </c>
      <c r="F2557">
        <v>234468</v>
      </c>
      <c r="G2557" t="s">
        <v>259</v>
      </c>
      <c r="H2557" t="s">
        <v>321</v>
      </c>
      <c r="I2557" t="s">
        <v>77</v>
      </c>
      <c r="J2557">
        <v>79</v>
      </c>
      <c r="K2557" t="s">
        <v>69</v>
      </c>
      <c r="L2557">
        <v>0</v>
      </c>
      <c r="M2557" t="s">
        <v>1277</v>
      </c>
      <c r="N2557" t="s">
        <v>333</v>
      </c>
      <c r="O2557" t="s">
        <v>5548</v>
      </c>
      <c r="P2557">
        <v>324</v>
      </c>
      <c r="Q2557">
        <v>71</v>
      </c>
      <c r="R2557">
        <v>65</v>
      </c>
      <c r="S2557">
        <v>59</v>
      </c>
      <c r="T2557">
        <v>81</v>
      </c>
      <c r="U2557">
        <v>48</v>
      </c>
      <c r="V2557">
        <v>388</v>
      </c>
      <c r="W2557">
        <v>81</v>
      </c>
      <c r="X2557">
        <v>73</v>
      </c>
      <c r="Y2557">
        <v>77</v>
      </c>
      <c r="Z2557">
        <v>77</v>
      </c>
      <c r="AA2557">
        <v>80</v>
      </c>
      <c r="AB2557">
        <v>368</v>
      </c>
      <c r="AC2557">
        <v>77</v>
      </c>
      <c r="AD2557">
        <v>56</v>
      </c>
      <c r="AE2557">
        <v>84</v>
      </c>
      <c r="AF2557">
        <v>78</v>
      </c>
      <c r="AG2557">
        <v>73</v>
      </c>
      <c r="AH2557">
        <v>345</v>
      </c>
      <c r="AI2557">
        <v>70</v>
      </c>
      <c r="AJ2557">
        <v>72</v>
      </c>
      <c r="AK2557">
        <v>68</v>
      </c>
      <c r="AL2557">
        <v>64</v>
      </c>
      <c r="AM2557">
        <v>71</v>
      </c>
      <c r="AN2557">
        <v>358</v>
      </c>
      <c r="AO2557">
        <v>71</v>
      </c>
      <c r="AP2557">
        <v>60</v>
      </c>
      <c r="AQ2557">
        <v>83</v>
      </c>
      <c r="AR2557">
        <v>83</v>
      </c>
      <c r="AS2557">
        <v>61</v>
      </c>
      <c r="AT2557">
        <v>80</v>
      </c>
      <c r="AU2557">
        <v>173</v>
      </c>
      <c r="AV2557">
        <v>62</v>
      </c>
      <c r="AW2557">
        <v>57</v>
      </c>
      <c r="AX2557">
        <v>54</v>
      </c>
      <c r="AY2557">
        <v>41</v>
      </c>
      <c r="AZ2557">
        <v>7</v>
      </c>
      <c r="BA2557">
        <v>11</v>
      </c>
      <c r="BB2557">
        <v>9</v>
      </c>
      <c r="BC2557">
        <v>5</v>
      </c>
      <c r="BD2557">
        <v>9</v>
      </c>
      <c r="BE2557">
        <v>1997</v>
      </c>
      <c r="BF2557">
        <v>416</v>
      </c>
      <c r="BG2557">
        <v>2</v>
      </c>
      <c r="BH2557">
        <v>65</v>
      </c>
      <c r="BI2557">
        <v>67</v>
      </c>
      <c r="BJ2557">
        <v>78</v>
      </c>
      <c r="BK2557">
        <v>80</v>
      </c>
      <c r="BL2557">
        <v>59</v>
      </c>
    </row>
    <row r="2558" spans="1:64" ht="30" x14ac:dyDescent="0.25">
      <c r="A2558" t="s">
        <v>5549</v>
      </c>
      <c r="B2558">
        <v>32</v>
      </c>
      <c r="C2558">
        <v>70</v>
      </c>
      <c r="D2558">
        <v>70</v>
      </c>
      <c r="E2558" s="1" t="s">
        <v>5550</v>
      </c>
      <c r="F2558">
        <v>234514</v>
      </c>
      <c r="G2558" t="s">
        <v>426</v>
      </c>
      <c r="H2558" t="s">
        <v>91</v>
      </c>
      <c r="I2558" t="s">
        <v>68</v>
      </c>
      <c r="J2558">
        <v>70</v>
      </c>
      <c r="K2558" t="s">
        <v>406</v>
      </c>
      <c r="L2558">
        <v>0</v>
      </c>
      <c r="M2558" t="s">
        <v>1971</v>
      </c>
      <c r="N2558" t="s">
        <v>967</v>
      </c>
      <c r="O2558" t="s">
        <v>1666</v>
      </c>
      <c r="P2558">
        <v>268</v>
      </c>
      <c r="Q2558">
        <v>63</v>
      </c>
      <c r="R2558">
        <v>35</v>
      </c>
      <c r="S2558">
        <v>66</v>
      </c>
      <c r="T2558">
        <v>69</v>
      </c>
      <c r="U2558">
        <v>35</v>
      </c>
      <c r="V2558">
        <v>306</v>
      </c>
      <c r="W2558">
        <v>66</v>
      </c>
      <c r="X2558">
        <v>69</v>
      </c>
      <c r="Y2558">
        <v>38</v>
      </c>
      <c r="Z2558">
        <v>67</v>
      </c>
      <c r="AA2558">
        <v>66</v>
      </c>
      <c r="AB2558">
        <v>338</v>
      </c>
      <c r="AC2558">
        <v>67</v>
      </c>
      <c r="AD2558">
        <v>70</v>
      </c>
      <c r="AE2558">
        <v>67</v>
      </c>
      <c r="AF2558">
        <v>67</v>
      </c>
      <c r="AG2558">
        <v>67</v>
      </c>
      <c r="AH2558">
        <v>336</v>
      </c>
      <c r="AI2558">
        <v>59</v>
      </c>
      <c r="AJ2558">
        <v>74</v>
      </c>
      <c r="AK2558">
        <v>76</v>
      </c>
      <c r="AL2558">
        <v>71</v>
      </c>
      <c r="AM2558">
        <v>56</v>
      </c>
      <c r="AN2558">
        <v>294</v>
      </c>
      <c r="AO2558">
        <v>70</v>
      </c>
      <c r="AP2558">
        <v>70</v>
      </c>
      <c r="AQ2558">
        <v>61</v>
      </c>
      <c r="AR2558">
        <v>60</v>
      </c>
      <c r="AS2558">
        <v>33</v>
      </c>
      <c r="AT2558">
        <v>69</v>
      </c>
      <c r="AU2558">
        <v>206</v>
      </c>
      <c r="AV2558">
        <v>70</v>
      </c>
      <c r="AW2558">
        <v>69</v>
      </c>
      <c r="AX2558">
        <v>67</v>
      </c>
      <c r="AY2558">
        <v>51</v>
      </c>
      <c r="AZ2558">
        <v>6</v>
      </c>
      <c r="BA2558">
        <v>13</v>
      </c>
      <c r="BB2558">
        <v>11</v>
      </c>
      <c r="BC2558">
        <v>13</v>
      </c>
      <c r="BD2558">
        <v>8</v>
      </c>
      <c r="BE2558">
        <v>1799</v>
      </c>
      <c r="BF2558">
        <v>385</v>
      </c>
      <c r="BG2558">
        <v>1</v>
      </c>
      <c r="BH2558">
        <v>69</v>
      </c>
      <c r="BI2558">
        <v>45</v>
      </c>
      <c r="BJ2558">
        <v>64</v>
      </c>
      <c r="BK2558">
        <v>66</v>
      </c>
      <c r="BL2558">
        <v>69</v>
      </c>
    </row>
    <row r="2559" spans="1:64" ht="45" x14ac:dyDescent="0.25">
      <c r="A2559" t="s">
        <v>5551</v>
      </c>
      <c r="B2559">
        <v>31</v>
      </c>
      <c r="C2559">
        <v>81</v>
      </c>
      <c r="D2559">
        <v>81</v>
      </c>
      <c r="E2559" s="1" t="s">
        <v>695</v>
      </c>
      <c r="F2559">
        <v>234642</v>
      </c>
      <c r="G2559" t="s">
        <v>611</v>
      </c>
      <c r="H2559" t="s">
        <v>377</v>
      </c>
      <c r="I2559" t="s">
        <v>68</v>
      </c>
      <c r="J2559">
        <v>81</v>
      </c>
      <c r="K2559" t="s">
        <v>508</v>
      </c>
      <c r="L2559">
        <v>0</v>
      </c>
      <c r="M2559" t="s">
        <v>639</v>
      </c>
      <c r="N2559" t="s">
        <v>2020</v>
      </c>
      <c r="O2559" t="s">
        <v>328</v>
      </c>
      <c r="P2559">
        <v>88</v>
      </c>
      <c r="Q2559">
        <v>10</v>
      </c>
      <c r="R2559">
        <v>5</v>
      </c>
      <c r="S2559">
        <v>10</v>
      </c>
      <c r="T2559">
        <v>54</v>
      </c>
      <c r="U2559">
        <v>9</v>
      </c>
      <c r="V2559">
        <v>130</v>
      </c>
      <c r="W2559">
        <v>18</v>
      </c>
      <c r="X2559">
        <v>13</v>
      </c>
      <c r="Y2559">
        <v>14</v>
      </c>
      <c r="Z2559">
        <v>54</v>
      </c>
      <c r="AA2559">
        <v>31</v>
      </c>
      <c r="AB2559">
        <v>232</v>
      </c>
      <c r="AC2559">
        <v>33</v>
      </c>
      <c r="AD2559">
        <v>36</v>
      </c>
      <c r="AE2559">
        <v>50</v>
      </c>
      <c r="AF2559">
        <v>80</v>
      </c>
      <c r="AG2559">
        <v>33</v>
      </c>
      <c r="AH2559">
        <v>237</v>
      </c>
      <c r="AI2559">
        <v>56</v>
      </c>
      <c r="AJ2559">
        <v>64</v>
      </c>
      <c r="AK2559">
        <v>36</v>
      </c>
      <c r="AL2559">
        <v>72</v>
      </c>
      <c r="AM2559">
        <v>9</v>
      </c>
      <c r="AN2559">
        <v>104</v>
      </c>
      <c r="AO2559">
        <v>22</v>
      </c>
      <c r="AP2559">
        <v>13</v>
      </c>
      <c r="AQ2559">
        <v>6</v>
      </c>
      <c r="AR2559">
        <v>50</v>
      </c>
      <c r="AS2559">
        <v>13</v>
      </c>
      <c r="AT2559">
        <v>57</v>
      </c>
      <c r="AU2559">
        <v>34</v>
      </c>
      <c r="AV2559">
        <v>10</v>
      </c>
      <c r="AW2559">
        <v>11</v>
      </c>
      <c r="AX2559">
        <v>13</v>
      </c>
      <c r="AY2559">
        <v>394</v>
      </c>
      <c r="AZ2559">
        <v>78</v>
      </c>
      <c r="BA2559">
        <v>79</v>
      </c>
      <c r="BB2559">
        <v>75</v>
      </c>
      <c r="BC2559">
        <v>79</v>
      </c>
      <c r="BD2559">
        <v>83</v>
      </c>
      <c r="BE2559">
        <v>1219</v>
      </c>
      <c r="BF2559">
        <v>428</v>
      </c>
      <c r="BG2559">
        <v>3</v>
      </c>
      <c r="BH2559">
        <v>78</v>
      </c>
      <c r="BI2559">
        <v>79</v>
      </c>
      <c r="BJ2559">
        <v>75</v>
      </c>
      <c r="BK2559">
        <v>83</v>
      </c>
      <c r="BL2559">
        <v>34</v>
      </c>
    </row>
    <row r="2560" spans="1:64" ht="45" x14ac:dyDescent="0.25">
      <c r="A2560" t="s">
        <v>5552</v>
      </c>
      <c r="B2560">
        <v>24</v>
      </c>
      <c r="C2560" t="s">
        <v>265</v>
      </c>
      <c r="D2560" t="s">
        <v>201</v>
      </c>
      <c r="E2560" s="1" t="s">
        <v>2095</v>
      </c>
      <c r="F2560">
        <v>234671</v>
      </c>
      <c r="G2560" t="s">
        <v>359</v>
      </c>
      <c r="H2560" t="s">
        <v>290</v>
      </c>
      <c r="I2560" t="s">
        <v>77</v>
      </c>
      <c r="J2560">
        <v>75</v>
      </c>
      <c r="K2560" t="s">
        <v>106</v>
      </c>
      <c r="L2560">
        <v>3</v>
      </c>
      <c r="M2560" t="s">
        <v>2254</v>
      </c>
      <c r="N2560" t="s">
        <v>1292</v>
      </c>
      <c r="O2560" t="s">
        <v>72</v>
      </c>
      <c r="P2560">
        <v>353</v>
      </c>
      <c r="Q2560">
        <v>67</v>
      </c>
      <c r="R2560">
        <v>71</v>
      </c>
      <c r="S2560">
        <v>70</v>
      </c>
      <c r="T2560">
        <v>72</v>
      </c>
      <c r="U2560">
        <v>73</v>
      </c>
      <c r="V2560">
        <v>331</v>
      </c>
      <c r="W2560">
        <v>73</v>
      </c>
      <c r="X2560">
        <v>67</v>
      </c>
      <c r="Y2560">
        <v>58</v>
      </c>
      <c r="Z2560">
        <v>62</v>
      </c>
      <c r="AA2560">
        <v>71</v>
      </c>
      <c r="AB2560">
        <v>354</v>
      </c>
      <c r="AC2560">
        <v>72</v>
      </c>
      <c r="AD2560">
        <v>76</v>
      </c>
      <c r="AE2560">
        <v>68</v>
      </c>
      <c r="AF2560">
        <v>74</v>
      </c>
      <c r="AG2560">
        <v>64</v>
      </c>
      <c r="AH2560">
        <v>401</v>
      </c>
      <c r="AI2560">
        <v>79</v>
      </c>
      <c r="AJ2560" t="s">
        <v>526</v>
      </c>
      <c r="AK2560">
        <v>84</v>
      </c>
      <c r="AL2560">
        <v>81</v>
      </c>
      <c r="AM2560">
        <v>75</v>
      </c>
      <c r="AN2560">
        <v>298</v>
      </c>
      <c r="AO2560">
        <v>65</v>
      </c>
      <c r="AP2560">
        <v>32</v>
      </c>
      <c r="AQ2560">
        <v>72</v>
      </c>
      <c r="AR2560">
        <v>70</v>
      </c>
      <c r="AS2560">
        <v>59</v>
      </c>
      <c r="AT2560">
        <v>69</v>
      </c>
      <c r="AU2560">
        <v>112</v>
      </c>
      <c r="AV2560" t="s">
        <v>5553</v>
      </c>
      <c r="AW2560">
        <v>39</v>
      </c>
      <c r="AX2560">
        <v>28</v>
      </c>
      <c r="AY2560">
        <v>53</v>
      </c>
      <c r="AZ2560">
        <v>8</v>
      </c>
      <c r="BA2560">
        <v>13</v>
      </c>
      <c r="BB2560">
        <v>13</v>
      </c>
      <c r="BC2560">
        <v>8</v>
      </c>
      <c r="BD2560">
        <v>11</v>
      </c>
      <c r="BE2560">
        <v>1902</v>
      </c>
      <c r="BF2560">
        <v>406</v>
      </c>
      <c r="BG2560">
        <v>1</v>
      </c>
      <c r="BH2560">
        <v>74</v>
      </c>
      <c r="BI2560">
        <v>73</v>
      </c>
      <c r="BJ2560">
        <v>68</v>
      </c>
      <c r="BK2560">
        <v>71</v>
      </c>
      <c r="BL2560">
        <v>41</v>
      </c>
    </row>
    <row r="2561" spans="1:64" ht="45" x14ac:dyDescent="0.25">
      <c r="A2561" t="s">
        <v>5554</v>
      </c>
      <c r="B2561">
        <v>25</v>
      </c>
      <c r="C2561">
        <v>73</v>
      </c>
      <c r="D2561">
        <v>76</v>
      </c>
      <c r="E2561" s="1" t="s">
        <v>5092</v>
      </c>
      <c r="F2561">
        <v>234728</v>
      </c>
      <c r="G2561" t="s">
        <v>426</v>
      </c>
      <c r="H2561" t="s">
        <v>91</v>
      </c>
      <c r="I2561" t="s">
        <v>77</v>
      </c>
      <c r="J2561">
        <v>76</v>
      </c>
      <c r="K2561" t="s">
        <v>69</v>
      </c>
      <c r="L2561">
        <v>3</v>
      </c>
      <c r="M2561" t="s">
        <v>566</v>
      </c>
      <c r="N2561" t="s">
        <v>323</v>
      </c>
      <c r="O2561" t="s">
        <v>2384</v>
      </c>
      <c r="P2561">
        <v>339</v>
      </c>
      <c r="Q2561">
        <v>77</v>
      </c>
      <c r="R2561" t="s">
        <v>304</v>
      </c>
      <c r="S2561">
        <v>38</v>
      </c>
      <c r="T2561">
        <v>77</v>
      </c>
      <c r="U2561">
        <v>77</v>
      </c>
      <c r="V2561">
        <v>381</v>
      </c>
      <c r="W2561">
        <v>74</v>
      </c>
      <c r="X2561">
        <v>78</v>
      </c>
      <c r="Y2561">
        <v>77</v>
      </c>
      <c r="Z2561">
        <v>75</v>
      </c>
      <c r="AA2561">
        <v>77</v>
      </c>
      <c r="AB2561">
        <v>341</v>
      </c>
      <c r="AC2561">
        <v>67</v>
      </c>
      <c r="AD2561" t="s">
        <v>3695</v>
      </c>
      <c r="AE2561">
        <v>76</v>
      </c>
      <c r="AF2561">
        <v>74</v>
      </c>
      <c r="AG2561">
        <v>77</v>
      </c>
      <c r="AH2561">
        <v>351</v>
      </c>
      <c r="AI2561">
        <v>80</v>
      </c>
      <c r="AJ2561">
        <v>55</v>
      </c>
      <c r="AK2561">
        <v>76</v>
      </c>
      <c r="AL2561">
        <v>61</v>
      </c>
      <c r="AM2561">
        <v>79</v>
      </c>
      <c r="AN2561">
        <v>320</v>
      </c>
      <c r="AO2561">
        <v>52</v>
      </c>
      <c r="AP2561" t="s">
        <v>1771</v>
      </c>
      <c r="AQ2561">
        <v>73</v>
      </c>
      <c r="AR2561">
        <v>74</v>
      </c>
      <c r="AS2561">
        <v>68</v>
      </c>
      <c r="AT2561">
        <v>68</v>
      </c>
      <c r="AU2561">
        <v>149</v>
      </c>
      <c r="AV2561">
        <v>45</v>
      </c>
      <c r="AW2561">
        <v>53</v>
      </c>
      <c r="AX2561" t="s">
        <v>2173</v>
      </c>
      <c r="AY2561">
        <v>49</v>
      </c>
      <c r="AZ2561">
        <v>12</v>
      </c>
      <c r="BA2561">
        <v>10</v>
      </c>
      <c r="BB2561">
        <v>9</v>
      </c>
      <c r="BC2561">
        <v>9</v>
      </c>
      <c r="BD2561">
        <v>9</v>
      </c>
      <c r="BE2561">
        <v>1930</v>
      </c>
      <c r="BF2561">
        <v>393</v>
      </c>
      <c r="BG2561">
        <v>1</v>
      </c>
      <c r="BH2561">
        <v>56</v>
      </c>
      <c r="BI2561">
        <v>74</v>
      </c>
      <c r="BJ2561">
        <v>76</v>
      </c>
      <c r="BK2561">
        <v>75</v>
      </c>
      <c r="BL2561">
        <v>49</v>
      </c>
    </row>
    <row r="2562" spans="1:64" ht="60" x14ac:dyDescent="0.25">
      <c r="A2562" t="s">
        <v>5555</v>
      </c>
      <c r="B2562">
        <v>25</v>
      </c>
      <c r="C2562">
        <v>73</v>
      </c>
      <c r="D2562">
        <v>77</v>
      </c>
      <c r="E2562" s="1" t="s">
        <v>5556</v>
      </c>
      <c r="F2562">
        <v>235018</v>
      </c>
      <c r="G2562" t="s">
        <v>118</v>
      </c>
      <c r="H2562" t="s">
        <v>271</v>
      </c>
      <c r="I2562" t="s">
        <v>68</v>
      </c>
      <c r="J2562">
        <v>73</v>
      </c>
      <c r="K2562" t="s">
        <v>508</v>
      </c>
      <c r="L2562">
        <v>4</v>
      </c>
      <c r="M2562" t="s">
        <v>190</v>
      </c>
      <c r="N2562" t="s">
        <v>132</v>
      </c>
      <c r="O2562" t="s">
        <v>1269</v>
      </c>
      <c r="P2562">
        <v>79</v>
      </c>
      <c r="Q2562">
        <v>14</v>
      </c>
      <c r="R2562">
        <v>9</v>
      </c>
      <c r="S2562">
        <v>16</v>
      </c>
      <c r="T2562">
        <v>29</v>
      </c>
      <c r="U2562">
        <v>11</v>
      </c>
      <c r="V2562">
        <v>86</v>
      </c>
      <c r="W2562">
        <v>16</v>
      </c>
      <c r="X2562">
        <v>17</v>
      </c>
      <c r="Y2562">
        <v>14</v>
      </c>
      <c r="Z2562">
        <v>26</v>
      </c>
      <c r="AA2562">
        <v>13</v>
      </c>
      <c r="AB2562">
        <v>175</v>
      </c>
      <c r="AC2562">
        <v>18</v>
      </c>
      <c r="AD2562">
        <v>26</v>
      </c>
      <c r="AE2562">
        <v>42</v>
      </c>
      <c r="AF2562">
        <v>58</v>
      </c>
      <c r="AG2562">
        <v>31</v>
      </c>
      <c r="AH2562">
        <v>223</v>
      </c>
      <c r="AI2562">
        <v>51</v>
      </c>
      <c r="AJ2562">
        <v>60</v>
      </c>
      <c r="AK2562">
        <v>28</v>
      </c>
      <c r="AL2562">
        <v>74</v>
      </c>
      <c r="AM2562">
        <v>10</v>
      </c>
      <c r="AN2562">
        <v>106</v>
      </c>
      <c r="AO2562">
        <v>27</v>
      </c>
      <c r="AP2562">
        <v>15</v>
      </c>
      <c r="AQ2562">
        <v>7</v>
      </c>
      <c r="AR2562">
        <v>40</v>
      </c>
      <c r="AS2562">
        <v>17</v>
      </c>
      <c r="AT2562">
        <v>36</v>
      </c>
      <c r="AU2562">
        <v>40</v>
      </c>
      <c r="AV2562">
        <v>10</v>
      </c>
      <c r="AW2562">
        <v>17</v>
      </c>
      <c r="AX2562">
        <v>13</v>
      </c>
      <c r="AY2562">
        <v>365</v>
      </c>
      <c r="AZ2562">
        <v>76</v>
      </c>
      <c r="BA2562">
        <v>74</v>
      </c>
      <c r="BB2562">
        <v>68</v>
      </c>
      <c r="BC2562">
        <v>70</v>
      </c>
      <c r="BD2562">
        <v>77</v>
      </c>
      <c r="BE2562">
        <v>1074</v>
      </c>
      <c r="BF2562">
        <v>386</v>
      </c>
      <c r="BG2562">
        <v>1</v>
      </c>
      <c r="BH2562">
        <v>76</v>
      </c>
      <c r="BI2562">
        <v>74</v>
      </c>
      <c r="BJ2562">
        <v>68</v>
      </c>
      <c r="BK2562">
        <v>77</v>
      </c>
      <c r="BL2562">
        <v>21</v>
      </c>
    </row>
    <row r="2563" spans="1:64" ht="45" x14ac:dyDescent="0.25">
      <c r="A2563" t="s">
        <v>5557</v>
      </c>
      <c r="B2563">
        <v>25</v>
      </c>
      <c r="C2563">
        <v>72</v>
      </c>
      <c r="D2563">
        <v>77</v>
      </c>
      <c r="E2563" s="1" t="s">
        <v>2217</v>
      </c>
      <c r="F2563">
        <v>235026</v>
      </c>
      <c r="G2563" t="s">
        <v>75</v>
      </c>
      <c r="H2563" t="s">
        <v>98</v>
      </c>
      <c r="I2563" t="s">
        <v>77</v>
      </c>
      <c r="J2563">
        <v>72</v>
      </c>
      <c r="K2563" t="s">
        <v>478</v>
      </c>
      <c r="L2563">
        <v>5</v>
      </c>
      <c r="M2563" t="s">
        <v>2124</v>
      </c>
      <c r="N2563" t="s">
        <v>2020</v>
      </c>
      <c r="O2563" t="s">
        <v>2276</v>
      </c>
      <c r="P2563">
        <v>281</v>
      </c>
      <c r="Q2563" t="s">
        <v>737</v>
      </c>
      <c r="R2563">
        <v>56</v>
      </c>
      <c r="S2563" t="s">
        <v>825</v>
      </c>
      <c r="T2563" t="s">
        <v>203</v>
      </c>
      <c r="U2563">
        <v>34</v>
      </c>
      <c r="V2563">
        <v>287</v>
      </c>
      <c r="W2563">
        <v>71</v>
      </c>
      <c r="X2563">
        <v>55</v>
      </c>
      <c r="Y2563">
        <v>34</v>
      </c>
      <c r="Z2563">
        <v>53</v>
      </c>
      <c r="AA2563">
        <v>74</v>
      </c>
      <c r="AB2563">
        <v>364</v>
      </c>
      <c r="AC2563" t="s">
        <v>4199</v>
      </c>
      <c r="AD2563" t="s">
        <v>2136</v>
      </c>
      <c r="AE2563">
        <v>76</v>
      </c>
      <c r="AF2563" t="s">
        <v>203</v>
      </c>
      <c r="AG2563" t="s">
        <v>1030</v>
      </c>
      <c r="AH2563">
        <v>246</v>
      </c>
      <c r="AI2563">
        <v>43</v>
      </c>
      <c r="AJ2563" t="s">
        <v>5558</v>
      </c>
      <c r="AK2563" t="s">
        <v>5559</v>
      </c>
      <c r="AL2563">
        <v>48</v>
      </c>
      <c r="AM2563">
        <v>31</v>
      </c>
      <c r="AN2563">
        <v>293</v>
      </c>
      <c r="AO2563">
        <v>77</v>
      </c>
      <c r="AP2563" t="s">
        <v>304</v>
      </c>
      <c r="AQ2563">
        <v>56</v>
      </c>
      <c r="AR2563">
        <v>54</v>
      </c>
      <c r="AS2563">
        <v>36</v>
      </c>
      <c r="AT2563">
        <v>62</v>
      </c>
      <c r="AU2563">
        <v>218</v>
      </c>
      <c r="AV2563" t="s">
        <v>203</v>
      </c>
      <c r="AW2563">
        <v>74</v>
      </c>
      <c r="AX2563">
        <v>75</v>
      </c>
      <c r="AY2563">
        <v>54</v>
      </c>
      <c r="AZ2563">
        <v>11</v>
      </c>
      <c r="BA2563">
        <v>9</v>
      </c>
      <c r="BB2563">
        <v>13</v>
      </c>
      <c r="BC2563">
        <v>10</v>
      </c>
      <c r="BD2563">
        <v>11</v>
      </c>
      <c r="BE2563">
        <v>1743</v>
      </c>
      <c r="BF2563">
        <v>377</v>
      </c>
      <c r="BG2563">
        <v>1</v>
      </c>
      <c r="BH2563">
        <v>70</v>
      </c>
      <c r="BI2563">
        <v>46</v>
      </c>
      <c r="BJ2563">
        <v>61</v>
      </c>
      <c r="BK2563">
        <v>72</v>
      </c>
      <c r="BL2563">
        <v>70</v>
      </c>
    </row>
    <row r="2564" spans="1:64" ht="30" x14ac:dyDescent="0.25">
      <c r="A2564" t="s">
        <v>5560</v>
      </c>
      <c r="B2564">
        <v>26</v>
      </c>
      <c r="C2564">
        <v>76</v>
      </c>
      <c r="D2564">
        <v>79</v>
      </c>
      <c r="E2564" s="1" t="s">
        <v>766</v>
      </c>
      <c r="F2564">
        <v>235389</v>
      </c>
      <c r="G2564" t="s">
        <v>537</v>
      </c>
      <c r="H2564" t="s">
        <v>278</v>
      </c>
      <c r="I2564" t="s">
        <v>68</v>
      </c>
      <c r="J2564">
        <v>78</v>
      </c>
      <c r="K2564" t="s">
        <v>69</v>
      </c>
      <c r="L2564">
        <v>3</v>
      </c>
      <c r="M2564" t="s">
        <v>72</v>
      </c>
      <c r="N2564" t="s">
        <v>72</v>
      </c>
      <c r="O2564" t="s">
        <v>72</v>
      </c>
      <c r="P2564">
        <v>315</v>
      </c>
      <c r="Q2564">
        <v>63</v>
      </c>
      <c r="R2564">
        <v>72</v>
      </c>
      <c r="S2564">
        <v>50</v>
      </c>
      <c r="T2564">
        <v>80</v>
      </c>
      <c r="U2564">
        <v>50</v>
      </c>
      <c r="V2564">
        <v>354</v>
      </c>
      <c r="W2564">
        <v>77</v>
      </c>
      <c r="X2564">
        <v>64</v>
      </c>
      <c r="Y2564">
        <v>61</v>
      </c>
      <c r="Z2564">
        <v>75</v>
      </c>
      <c r="AA2564">
        <v>77</v>
      </c>
      <c r="AB2564">
        <v>388</v>
      </c>
      <c r="AC2564">
        <v>78</v>
      </c>
      <c r="AD2564">
        <v>77</v>
      </c>
      <c r="AE2564">
        <v>86</v>
      </c>
      <c r="AF2564">
        <v>73</v>
      </c>
      <c r="AG2564">
        <v>74</v>
      </c>
      <c r="AH2564">
        <v>341</v>
      </c>
      <c r="AI2564">
        <v>66</v>
      </c>
      <c r="AJ2564">
        <v>68</v>
      </c>
      <c r="AK2564">
        <v>83</v>
      </c>
      <c r="AL2564">
        <v>62</v>
      </c>
      <c r="AM2564">
        <v>62</v>
      </c>
      <c r="AN2564">
        <v>342</v>
      </c>
      <c r="AO2564">
        <v>62</v>
      </c>
      <c r="AP2564">
        <v>70</v>
      </c>
      <c r="AQ2564">
        <v>72</v>
      </c>
      <c r="AR2564">
        <v>76</v>
      </c>
      <c r="AS2564">
        <v>62</v>
      </c>
      <c r="AT2564">
        <v>80</v>
      </c>
      <c r="AU2564">
        <v>198</v>
      </c>
      <c r="AV2564">
        <v>66</v>
      </c>
      <c r="AW2564">
        <v>70</v>
      </c>
      <c r="AX2564">
        <v>62</v>
      </c>
      <c r="AY2564">
        <v>56</v>
      </c>
      <c r="AZ2564">
        <v>12</v>
      </c>
      <c r="BA2564">
        <v>15</v>
      </c>
      <c r="BB2564">
        <v>11</v>
      </c>
      <c r="BC2564">
        <v>8</v>
      </c>
      <c r="BD2564">
        <v>10</v>
      </c>
      <c r="BE2564">
        <v>1994</v>
      </c>
      <c r="BF2564">
        <v>429</v>
      </c>
      <c r="BG2564">
        <v>1</v>
      </c>
      <c r="BH2564">
        <v>77</v>
      </c>
      <c r="BI2564">
        <v>67</v>
      </c>
      <c r="BJ2564">
        <v>73</v>
      </c>
      <c r="BK2564">
        <v>78</v>
      </c>
      <c r="BL2564">
        <v>66</v>
      </c>
    </row>
    <row r="2565" spans="1:64" ht="30" x14ac:dyDescent="0.25">
      <c r="A2565" t="s">
        <v>5561</v>
      </c>
      <c r="B2565">
        <v>24</v>
      </c>
      <c r="C2565">
        <v>73</v>
      </c>
      <c r="D2565">
        <v>76</v>
      </c>
      <c r="E2565" s="1" t="s">
        <v>5562</v>
      </c>
      <c r="F2565">
        <v>235454</v>
      </c>
      <c r="G2565" t="s">
        <v>283</v>
      </c>
      <c r="H2565" t="s">
        <v>125</v>
      </c>
      <c r="I2565" t="s">
        <v>77</v>
      </c>
      <c r="J2565">
        <v>75</v>
      </c>
      <c r="K2565" t="s">
        <v>189</v>
      </c>
      <c r="L2565">
        <v>3</v>
      </c>
      <c r="M2565" t="s">
        <v>459</v>
      </c>
      <c r="N2565" t="s">
        <v>1137</v>
      </c>
      <c r="O2565" t="s">
        <v>727</v>
      </c>
      <c r="P2565">
        <v>304</v>
      </c>
      <c r="Q2565">
        <v>68</v>
      </c>
      <c r="R2565">
        <v>53</v>
      </c>
      <c r="S2565">
        <v>72</v>
      </c>
      <c r="T2565">
        <v>74</v>
      </c>
      <c r="U2565">
        <v>37</v>
      </c>
      <c r="V2565">
        <v>310</v>
      </c>
      <c r="W2565">
        <v>61</v>
      </c>
      <c r="X2565">
        <v>60</v>
      </c>
      <c r="Y2565">
        <v>59</v>
      </c>
      <c r="Z2565">
        <v>65</v>
      </c>
      <c r="AA2565">
        <v>65</v>
      </c>
      <c r="AB2565">
        <v>340</v>
      </c>
      <c r="AC2565">
        <v>64</v>
      </c>
      <c r="AD2565">
        <v>68</v>
      </c>
      <c r="AE2565">
        <v>67</v>
      </c>
      <c r="AF2565">
        <v>71</v>
      </c>
      <c r="AG2565">
        <v>70</v>
      </c>
      <c r="AH2565">
        <v>324</v>
      </c>
      <c r="AI2565">
        <v>66</v>
      </c>
      <c r="AJ2565">
        <v>80</v>
      </c>
      <c r="AK2565">
        <v>60</v>
      </c>
      <c r="AL2565">
        <v>78</v>
      </c>
      <c r="AM2565">
        <v>40</v>
      </c>
      <c r="AN2565">
        <v>308</v>
      </c>
      <c r="AO2565">
        <v>68</v>
      </c>
      <c r="AP2565">
        <v>74</v>
      </c>
      <c r="AQ2565">
        <v>59</v>
      </c>
      <c r="AR2565">
        <v>63</v>
      </c>
      <c r="AS2565">
        <v>44</v>
      </c>
      <c r="AT2565">
        <v>75</v>
      </c>
      <c r="AU2565">
        <v>222</v>
      </c>
      <c r="AV2565">
        <v>73</v>
      </c>
      <c r="AW2565">
        <v>75</v>
      </c>
      <c r="AX2565">
        <v>74</v>
      </c>
      <c r="AY2565">
        <v>49</v>
      </c>
      <c r="AZ2565">
        <v>6</v>
      </c>
      <c r="BA2565">
        <v>9</v>
      </c>
      <c r="BB2565">
        <v>14</v>
      </c>
      <c r="BC2565">
        <v>12</v>
      </c>
      <c r="BD2565">
        <v>8</v>
      </c>
      <c r="BE2565">
        <v>1857</v>
      </c>
      <c r="BF2565">
        <v>396</v>
      </c>
      <c r="BG2565">
        <v>1</v>
      </c>
      <c r="BH2565">
        <v>66</v>
      </c>
      <c r="BI2565">
        <v>52</v>
      </c>
      <c r="BJ2565">
        <v>68</v>
      </c>
      <c r="BK2565">
        <v>64</v>
      </c>
      <c r="BL2565">
        <v>74</v>
      </c>
    </row>
    <row r="2566" spans="1:64" ht="30" x14ac:dyDescent="0.25">
      <c r="A2566" t="s">
        <v>5563</v>
      </c>
      <c r="B2566">
        <v>24</v>
      </c>
      <c r="C2566">
        <v>77</v>
      </c>
      <c r="D2566">
        <v>80</v>
      </c>
      <c r="E2566" s="1" t="s">
        <v>5564</v>
      </c>
      <c r="F2566">
        <v>235658</v>
      </c>
      <c r="G2566" t="s">
        <v>337</v>
      </c>
      <c r="H2566" t="s">
        <v>253</v>
      </c>
      <c r="I2566" t="s">
        <v>68</v>
      </c>
      <c r="J2566">
        <v>79</v>
      </c>
      <c r="K2566" t="s">
        <v>189</v>
      </c>
      <c r="L2566">
        <v>3</v>
      </c>
      <c r="M2566" t="s">
        <v>284</v>
      </c>
      <c r="N2566" t="s">
        <v>355</v>
      </c>
      <c r="O2566" t="s">
        <v>1931</v>
      </c>
      <c r="P2566">
        <v>247</v>
      </c>
      <c r="Q2566">
        <v>46</v>
      </c>
      <c r="R2566">
        <v>36</v>
      </c>
      <c r="S2566">
        <v>65</v>
      </c>
      <c r="T2566">
        <v>63</v>
      </c>
      <c r="U2566">
        <v>37</v>
      </c>
      <c r="V2566">
        <v>287</v>
      </c>
      <c r="W2566">
        <v>63</v>
      </c>
      <c r="X2566">
        <v>52</v>
      </c>
      <c r="Y2566">
        <v>38</v>
      </c>
      <c r="Z2566">
        <v>67</v>
      </c>
      <c r="AA2566">
        <v>67</v>
      </c>
      <c r="AB2566">
        <v>338</v>
      </c>
      <c r="AC2566">
        <v>59</v>
      </c>
      <c r="AD2566">
        <v>66</v>
      </c>
      <c r="AE2566">
        <v>64</v>
      </c>
      <c r="AF2566">
        <v>76</v>
      </c>
      <c r="AG2566">
        <v>73</v>
      </c>
      <c r="AH2566">
        <v>353</v>
      </c>
      <c r="AI2566">
        <v>60</v>
      </c>
      <c r="AJ2566">
        <v>84</v>
      </c>
      <c r="AK2566">
        <v>83</v>
      </c>
      <c r="AL2566">
        <v>85</v>
      </c>
      <c r="AM2566">
        <v>41</v>
      </c>
      <c r="AN2566">
        <v>319</v>
      </c>
      <c r="AO2566">
        <v>81</v>
      </c>
      <c r="AP2566">
        <v>79</v>
      </c>
      <c r="AQ2566">
        <v>47</v>
      </c>
      <c r="AR2566">
        <v>59</v>
      </c>
      <c r="AS2566">
        <v>53</v>
      </c>
      <c r="AT2566">
        <v>72</v>
      </c>
      <c r="AU2566">
        <v>239</v>
      </c>
      <c r="AV2566">
        <v>80</v>
      </c>
      <c r="AW2566">
        <v>81</v>
      </c>
      <c r="AX2566">
        <v>78</v>
      </c>
      <c r="AY2566">
        <v>49</v>
      </c>
      <c r="AZ2566">
        <v>10</v>
      </c>
      <c r="BA2566">
        <v>6</v>
      </c>
      <c r="BB2566">
        <v>12</v>
      </c>
      <c r="BC2566">
        <v>7</v>
      </c>
      <c r="BD2566">
        <v>14</v>
      </c>
      <c r="BE2566">
        <v>1832</v>
      </c>
      <c r="BF2566">
        <v>392</v>
      </c>
      <c r="BG2566">
        <v>1</v>
      </c>
      <c r="BH2566">
        <v>63</v>
      </c>
      <c r="BI2566">
        <v>43</v>
      </c>
      <c r="BJ2566">
        <v>58</v>
      </c>
      <c r="BK2566">
        <v>66</v>
      </c>
      <c r="BL2566">
        <v>78</v>
      </c>
    </row>
    <row r="2567" spans="1:64" ht="45" x14ac:dyDescent="0.25">
      <c r="A2567" t="s">
        <v>5565</v>
      </c>
      <c r="B2567">
        <v>25</v>
      </c>
      <c r="C2567">
        <v>75</v>
      </c>
      <c r="D2567">
        <v>79</v>
      </c>
      <c r="E2567" s="1" t="s">
        <v>2391</v>
      </c>
      <c r="F2567">
        <v>235694</v>
      </c>
      <c r="G2567" t="s">
        <v>289</v>
      </c>
      <c r="H2567" t="s">
        <v>67</v>
      </c>
      <c r="I2567" t="s">
        <v>68</v>
      </c>
      <c r="J2567">
        <v>77</v>
      </c>
      <c r="K2567" t="s">
        <v>189</v>
      </c>
      <c r="L2567">
        <v>4</v>
      </c>
      <c r="M2567" t="s">
        <v>464</v>
      </c>
      <c r="N2567" t="s">
        <v>1151</v>
      </c>
      <c r="O2567" t="s">
        <v>2843</v>
      </c>
      <c r="P2567">
        <v>265</v>
      </c>
      <c r="Q2567">
        <v>42</v>
      </c>
      <c r="R2567">
        <v>45</v>
      </c>
      <c r="S2567">
        <v>73</v>
      </c>
      <c r="T2567">
        <v>69</v>
      </c>
      <c r="U2567">
        <v>36</v>
      </c>
      <c r="V2567">
        <v>282</v>
      </c>
      <c r="W2567">
        <v>54</v>
      </c>
      <c r="X2567">
        <v>47</v>
      </c>
      <c r="Y2567">
        <v>42</v>
      </c>
      <c r="Z2567">
        <v>72</v>
      </c>
      <c r="AA2567">
        <v>67</v>
      </c>
      <c r="AB2567">
        <v>348</v>
      </c>
      <c r="AC2567">
        <v>68</v>
      </c>
      <c r="AD2567">
        <v>78</v>
      </c>
      <c r="AE2567">
        <v>64</v>
      </c>
      <c r="AF2567">
        <v>74</v>
      </c>
      <c r="AG2567">
        <v>64</v>
      </c>
      <c r="AH2567">
        <v>317</v>
      </c>
      <c r="AI2567">
        <v>55</v>
      </c>
      <c r="AJ2567">
        <v>79</v>
      </c>
      <c r="AK2567">
        <v>68</v>
      </c>
      <c r="AL2567">
        <v>72</v>
      </c>
      <c r="AM2567">
        <v>43</v>
      </c>
      <c r="AN2567">
        <v>293</v>
      </c>
      <c r="AO2567">
        <v>81</v>
      </c>
      <c r="AP2567">
        <v>75</v>
      </c>
      <c r="AQ2567">
        <v>35</v>
      </c>
      <c r="AR2567">
        <v>57</v>
      </c>
      <c r="AS2567">
        <v>45</v>
      </c>
      <c r="AT2567">
        <v>67</v>
      </c>
      <c r="AU2567">
        <v>229</v>
      </c>
      <c r="AV2567">
        <v>76</v>
      </c>
      <c r="AW2567">
        <v>78</v>
      </c>
      <c r="AX2567">
        <v>75</v>
      </c>
      <c r="AY2567">
        <v>55</v>
      </c>
      <c r="AZ2567">
        <v>11</v>
      </c>
      <c r="BA2567">
        <v>14</v>
      </c>
      <c r="BB2567">
        <v>11</v>
      </c>
      <c r="BC2567">
        <v>13</v>
      </c>
      <c r="BD2567">
        <v>6</v>
      </c>
      <c r="BE2567">
        <v>1789</v>
      </c>
      <c r="BF2567">
        <v>389</v>
      </c>
      <c r="BG2567">
        <v>1</v>
      </c>
      <c r="BH2567">
        <v>74</v>
      </c>
      <c r="BI2567">
        <v>46</v>
      </c>
      <c r="BJ2567">
        <v>59</v>
      </c>
      <c r="BK2567">
        <v>61</v>
      </c>
      <c r="BL2567">
        <v>76</v>
      </c>
    </row>
    <row r="2568" spans="1:64" ht="60" x14ac:dyDescent="0.25">
      <c r="A2568" t="s">
        <v>5566</v>
      </c>
      <c r="B2568">
        <v>24</v>
      </c>
      <c r="C2568">
        <v>69</v>
      </c>
      <c r="D2568">
        <v>74</v>
      </c>
      <c r="E2568" s="1" t="s">
        <v>5567</v>
      </c>
      <c r="F2568">
        <v>235744</v>
      </c>
      <c r="G2568" t="s">
        <v>146</v>
      </c>
      <c r="H2568" t="s">
        <v>617</v>
      </c>
      <c r="I2568" t="s">
        <v>68</v>
      </c>
      <c r="J2568">
        <v>71</v>
      </c>
      <c r="K2568" t="s">
        <v>106</v>
      </c>
      <c r="L2568">
        <v>5</v>
      </c>
      <c r="M2568" t="s">
        <v>184</v>
      </c>
      <c r="N2568" t="s">
        <v>132</v>
      </c>
      <c r="O2568" t="s">
        <v>70</v>
      </c>
      <c r="P2568">
        <v>315</v>
      </c>
      <c r="Q2568">
        <v>55</v>
      </c>
      <c r="R2568">
        <v>70</v>
      </c>
      <c r="S2568">
        <v>63</v>
      </c>
      <c r="T2568">
        <v>65</v>
      </c>
      <c r="U2568">
        <v>62</v>
      </c>
      <c r="V2568">
        <v>287</v>
      </c>
      <c r="W2568">
        <v>68</v>
      </c>
      <c r="X2568">
        <v>55</v>
      </c>
      <c r="Y2568">
        <v>49</v>
      </c>
      <c r="Z2568">
        <v>49</v>
      </c>
      <c r="AA2568">
        <v>66</v>
      </c>
      <c r="AB2568">
        <v>418</v>
      </c>
      <c r="AC2568">
        <v>91</v>
      </c>
      <c r="AD2568">
        <v>91</v>
      </c>
      <c r="AE2568">
        <v>84</v>
      </c>
      <c r="AF2568">
        <v>67</v>
      </c>
      <c r="AG2568">
        <v>85</v>
      </c>
      <c r="AH2568">
        <v>358</v>
      </c>
      <c r="AI2568">
        <v>66</v>
      </c>
      <c r="AJ2568">
        <v>84</v>
      </c>
      <c r="AK2568">
        <v>72</v>
      </c>
      <c r="AL2568">
        <v>73</v>
      </c>
      <c r="AM2568">
        <v>63</v>
      </c>
      <c r="AN2568">
        <v>272</v>
      </c>
      <c r="AO2568">
        <v>64</v>
      </c>
      <c r="AP2568">
        <v>26</v>
      </c>
      <c r="AQ2568">
        <v>68</v>
      </c>
      <c r="AR2568">
        <v>58</v>
      </c>
      <c r="AS2568">
        <v>56</v>
      </c>
      <c r="AT2568">
        <v>66</v>
      </c>
      <c r="AU2568">
        <v>81</v>
      </c>
      <c r="AV2568">
        <v>31</v>
      </c>
      <c r="AW2568">
        <v>27</v>
      </c>
      <c r="AX2568">
        <v>23</v>
      </c>
      <c r="AY2568">
        <v>46</v>
      </c>
      <c r="AZ2568">
        <v>11</v>
      </c>
      <c r="BA2568">
        <v>9</v>
      </c>
      <c r="BB2568">
        <v>6</v>
      </c>
      <c r="BC2568">
        <v>15</v>
      </c>
      <c r="BD2568">
        <v>5</v>
      </c>
      <c r="BE2568">
        <v>1777</v>
      </c>
      <c r="BF2568">
        <v>389</v>
      </c>
      <c r="BG2568">
        <v>1</v>
      </c>
      <c r="BH2568">
        <v>91</v>
      </c>
      <c r="BI2568">
        <v>67</v>
      </c>
      <c r="BJ2568">
        <v>58</v>
      </c>
      <c r="BK2568">
        <v>70</v>
      </c>
      <c r="BL2568">
        <v>31</v>
      </c>
    </row>
    <row r="2569" spans="1:64" ht="45" x14ac:dyDescent="0.25">
      <c r="A2569" t="s">
        <v>5568</v>
      </c>
      <c r="B2569">
        <v>23</v>
      </c>
      <c r="C2569">
        <v>65</v>
      </c>
      <c r="D2569">
        <v>72</v>
      </c>
      <c r="E2569" s="1" t="s">
        <v>5569</v>
      </c>
      <c r="F2569">
        <v>235807</v>
      </c>
      <c r="G2569" t="s">
        <v>283</v>
      </c>
      <c r="H2569" t="s">
        <v>91</v>
      </c>
      <c r="I2569" t="s">
        <v>68</v>
      </c>
      <c r="J2569">
        <v>68</v>
      </c>
      <c r="K2569" t="s">
        <v>415</v>
      </c>
      <c r="L2569">
        <v>7</v>
      </c>
      <c r="M2569" t="s">
        <v>458</v>
      </c>
      <c r="N2569" t="s">
        <v>79</v>
      </c>
      <c r="O2569" t="s">
        <v>726</v>
      </c>
      <c r="P2569">
        <v>299</v>
      </c>
      <c r="Q2569">
        <v>67</v>
      </c>
      <c r="R2569">
        <v>53</v>
      </c>
      <c r="S2569">
        <v>56</v>
      </c>
      <c r="T2569">
        <v>68</v>
      </c>
      <c r="U2569">
        <v>55</v>
      </c>
      <c r="V2569">
        <v>329</v>
      </c>
      <c r="W2569">
        <v>61</v>
      </c>
      <c r="X2569">
        <v>68</v>
      </c>
      <c r="Y2569">
        <v>68</v>
      </c>
      <c r="Z2569">
        <v>68</v>
      </c>
      <c r="AA2569">
        <v>64</v>
      </c>
      <c r="AB2569">
        <v>339</v>
      </c>
      <c r="AC2569">
        <v>67</v>
      </c>
      <c r="AD2569">
        <v>68</v>
      </c>
      <c r="AE2569">
        <v>69</v>
      </c>
      <c r="AF2569">
        <v>63</v>
      </c>
      <c r="AG2569">
        <v>72</v>
      </c>
      <c r="AH2569">
        <v>357</v>
      </c>
      <c r="AI2569">
        <v>70</v>
      </c>
      <c r="AJ2569">
        <v>70</v>
      </c>
      <c r="AK2569">
        <v>80</v>
      </c>
      <c r="AL2569">
        <v>71</v>
      </c>
      <c r="AM2569">
        <v>66</v>
      </c>
      <c r="AN2569">
        <v>309</v>
      </c>
      <c r="AO2569">
        <v>59</v>
      </c>
      <c r="AP2569">
        <v>64</v>
      </c>
      <c r="AQ2569">
        <v>58</v>
      </c>
      <c r="AR2569">
        <v>65</v>
      </c>
      <c r="AS2569">
        <v>63</v>
      </c>
      <c r="AT2569">
        <v>66</v>
      </c>
      <c r="AU2569">
        <v>183</v>
      </c>
      <c r="AV2569">
        <v>61</v>
      </c>
      <c r="AW2569">
        <v>61</v>
      </c>
      <c r="AX2569">
        <v>61</v>
      </c>
      <c r="AY2569">
        <v>52</v>
      </c>
      <c r="AZ2569">
        <v>7</v>
      </c>
      <c r="BA2569">
        <v>11</v>
      </c>
      <c r="BB2569">
        <v>11</v>
      </c>
      <c r="BC2569">
        <v>14</v>
      </c>
      <c r="BD2569">
        <v>9</v>
      </c>
      <c r="BE2569">
        <v>1868</v>
      </c>
      <c r="BF2569">
        <v>391</v>
      </c>
      <c r="BG2569">
        <v>1</v>
      </c>
      <c r="BH2569">
        <v>68</v>
      </c>
      <c r="BI2569">
        <v>60</v>
      </c>
      <c r="BJ2569">
        <v>67</v>
      </c>
      <c r="BK2569">
        <v>64</v>
      </c>
      <c r="BL2569">
        <v>61</v>
      </c>
    </row>
    <row r="2570" spans="1:64" ht="45" x14ac:dyDescent="0.25">
      <c r="A2570" t="s">
        <v>5570</v>
      </c>
      <c r="B2570">
        <v>24</v>
      </c>
      <c r="C2570">
        <v>62</v>
      </c>
      <c r="D2570">
        <v>67</v>
      </c>
      <c r="E2570" s="1" t="s">
        <v>2887</v>
      </c>
      <c r="F2570">
        <v>235860</v>
      </c>
      <c r="G2570" t="s">
        <v>852</v>
      </c>
      <c r="H2570" t="s">
        <v>327</v>
      </c>
      <c r="I2570" t="s">
        <v>77</v>
      </c>
      <c r="J2570">
        <v>62</v>
      </c>
      <c r="K2570" t="s">
        <v>508</v>
      </c>
      <c r="L2570">
        <v>5</v>
      </c>
      <c r="M2570" t="s">
        <v>72</v>
      </c>
      <c r="N2570" t="s">
        <v>72</v>
      </c>
      <c r="O2570" t="s">
        <v>72</v>
      </c>
      <c r="P2570">
        <v>66</v>
      </c>
      <c r="Q2570">
        <v>14</v>
      </c>
      <c r="R2570">
        <v>10</v>
      </c>
      <c r="S2570">
        <v>14</v>
      </c>
      <c r="T2570">
        <v>18</v>
      </c>
      <c r="U2570">
        <v>10</v>
      </c>
      <c r="V2570">
        <v>64</v>
      </c>
      <c r="W2570">
        <v>11</v>
      </c>
      <c r="X2570">
        <v>13</v>
      </c>
      <c r="Y2570">
        <v>12</v>
      </c>
      <c r="Z2570">
        <v>15</v>
      </c>
      <c r="AA2570">
        <v>13</v>
      </c>
      <c r="AB2570">
        <v>220</v>
      </c>
      <c r="AC2570">
        <v>41</v>
      </c>
      <c r="AD2570">
        <v>35</v>
      </c>
      <c r="AE2570">
        <v>48</v>
      </c>
      <c r="AF2570">
        <v>64</v>
      </c>
      <c r="AG2570">
        <v>32</v>
      </c>
      <c r="AH2570">
        <v>202</v>
      </c>
      <c r="AI2570">
        <v>45</v>
      </c>
      <c r="AJ2570">
        <v>56</v>
      </c>
      <c r="AK2570">
        <v>34</v>
      </c>
      <c r="AL2570">
        <v>57</v>
      </c>
      <c r="AM2570">
        <v>10</v>
      </c>
      <c r="AN2570">
        <v>90</v>
      </c>
      <c r="AO2570">
        <v>25</v>
      </c>
      <c r="AP2570">
        <v>13</v>
      </c>
      <c r="AQ2570">
        <v>10</v>
      </c>
      <c r="AR2570">
        <v>34</v>
      </c>
      <c r="AS2570">
        <v>8</v>
      </c>
      <c r="AT2570">
        <v>34</v>
      </c>
      <c r="AU2570">
        <v>36</v>
      </c>
      <c r="AV2570">
        <v>10</v>
      </c>
      <c r="AW2570">
        <v>13</v>
      </c>
      <c r="AX2570">
        <v>13</v>
      </c>
      <c r="AY2570">
        <v>303</v>
      </c>
      <c r="AZ2570">
        <v>70</v>
      </c>
      <c r="BA2570">
        <v>50</v>
      </c>
      <c r="BB2570">
        <v>60</v>
      </c>
      <c r="BC2570">
        <v>56</v>
      </c>
      <c r="BD2570">
        <v>67</v>
      </c>
      <c r="BE2570">
        <v>981</v>
      </c>
      <c r="BF2570">
        <v>342</v>
      </c>
      <c r="BG2570">
        <v>1</v>
      </c>
      <c r="BH2570">
        <v>70</v>
      </c>
      <c r="BI2570">
        <v>50</v>
      </c>
      <c r="BJ2570">
        <v>60</v>
      </c>
      <c r="BK2570">
        <v>67</v>
      </c>
      <c r="BL2570">
        <v>39</v>
      </c>
    </row>
    <row r="2571" spans="1:64" ht="30" x14ac:dyDescent="0.25">
      <c r="A2571" t="s">
        <v>4536</v>
      </c>
      <c r="B2571">
        <v>23</v>
      </c>
      <c r="C2571" t="s">
        <v>595</v>
      </c>
      <c r="D2571" t="s">
        <v>369</v>
      </c>
      <c r="E2571" s="1" t="s">
        <v>4537</v>
      </c>
      <c r="F2571">
        <v>236449</v>
      </c>
      <c r="G2571" t="s">
        <v>75</v>
      </c>
      <c r="H2571" t="s">
        <v>84</v>
      </c>
      <c r="I2571" t="s">
        <v>68</v>
      </c>
      <c r="J2571">
        <v>69</v>
      </c>
      <c r="K2571" t="s">
        <v>206</v>
      </c>
      <c r="L2571">
        <v>7</v>
      </c>
      <c r="M2571" t="s">
        <v>72</v>
      </c>
      <c r="N2571" t="s">
        <v>72</v>
      </c>
      <c r="O2571" t="s">
        <v>72</v>
      </c>
      <c r="P2571">
        <v>281</v>
      </c>
      <c r="Q2571">
        <v>60</v>
      </c>
      <c r="R2571">
        <v>65</v>
      </c>
      <c r="S2571" t="s">
        <v>1174</v>
      </c>
      <c r="T2571">
        <v>63</v>
      </c>
      <c r="U2571">
        <v>43</v>
      </c>
      <c r="V2571">
        <v>321</v>
      </c>
      <c r="W2571">
        <v>71</v>
      </c>
      <c r="X2571">
        <v>70</v>
      </c>
      <c r="Y2571">
        <v>59</v>
      </c>
      <c r="Z2571">
        <v>53</v>
      </c>
      <c r="AA2571">
        <v>68</v>
      </c>
      <c r="AB2571">
        <v>395</v>
      </c>
      <c r="AC2571">
        <v>88</v>
      </c>
      <c r="AD2571">
        <v>90</v>
      </c>
      <c r="AE2571">
        <v>72</v>
      </c>
      <c r="AF2571">
        <v>61</v>
      </c>
      <c r="AG2571">
        <v>84</v>
      </c>
      <c r="AH2571">
        <v>279</v>
      </c>
      <c r="AI2571" t="s">
        <v>1302</v>
      </c>
      <c r="AJ2571" t="s">
        <v>2270</v>
      </c>
      <c r="AK2571">
        <v>72</v>
      </c>
      <c r="AL2571">
        <v>40</v>
      </c>
      <c r="AM2571">
        <v>52</v>
      </c>
      <c r="AN2571">
        <v>237</v>
      </c>
      <c r="AO2571">
        <v>32</v>
      </c>
      <c r="AP2571">
        <v>28</v>
      </c>
      <c r="AQ2571" t="s">
        <v>1772</v>
      </c>
      <c r="AR2571">
        <v>62</v>
      </c>
      <c r="AS2571">
        <v>56</v>
      </c>
      <c r="AT2571">
        <v>58</v>
      </c>
      <c r="AU2571">
        <v>62</v>
      </c>
      <c r="AV2571">
        <v>20</v>
      </c>
      <c r="AW2571">
        <v>25</v>
      </c>
      <c r="AX2571">
        <v>17</v>
      </c>
      <c r="AY2571">
        <v>55</v>
      </c>
      <c r="AZ2571">
        <v>11</v>
      </c>
      <c r="BA2571">
        <v>9</v>
      </c>
      <c r="BB2571">
        <v>14</v>
      </c>
      <c r="BC2571">
        <v>12</v>
      </c>
      <c r="BD2571">
        <v>9</v>
      </c>
      <c r="BE2571">
        <v>1630</v>
      </c>
      <c r="BF2571">
        <v>352</v>
      </c>
      <c r="BG2571">
        <v>1</v>
      </c>
      <c r="BH2571">
        <v>89</v>
      </c>
      <c r="BI2571">
        <v>59</v>
      </c>
      <c r="BJ2571">
        <v>61</v>
      </c>
      <c r="BK2571">
        <v>70</v>
      </c>
      <c r="BL2571">
        <v>26</v>
      </c>
    </row>
    <row r="2572" spans="1:64" ht="30" x14ac:dyDescent="0.25">
      <c r="A2572" t="s">
        <v>5571</v>
      </c>
      <c r="B2572">
        <v>25</v>
      </c>
      <c r="C2572">
        <v>74</v>
      </c>
      <c r="D2572">
        <v>76</v>
      </c>
      <c r="E2572" s="1" t="s">
        <v>5572</v>
      </c>
      <c r="F2572">
        <v>236477</v>
      </c>
      <c r="G2572" t="s">
        <v>97</v>
      </c>
      <c r="H2572" t="s">
        <v>549</v>
      </c>
      <c r="I2572" t="s">
        <v>68</v>
      </c>
      <c r="J2572">
        <v>78</v>
      </c>
      <c r="K2572" t="s">
        <v>69</v>
      </c>
      <c r="L2572">
        <v>2</v>
      </c>
      <c r="M2572" t="s">
        <v>247</v>
      </c>
      <c r="N2572" t="s">
        <v>465</v>
      </c>
      <c r="O2572" t="s">
        <v>3838</v>
      </c>
      <c r="P2572">
        <v>326</v>
      </c>
      <c r="Q2572">
        <v>64</v>
      </c>
      <c r="R2572">
        <v>69</v>
      </c>
      <c r="S2572">
        <v>59</v>
      </c>
      <c r="T2572">
        <v>76</v>
      </c>
      <c r="U2572">
        <v>58</v>
      </c>
      <c r="V2572">
        <v>377</v>
      </c>
      <c r="W2572">
        <v>80</v>
      </c>
      <c r="X2572">
        <v>80</v>
      </c>
      <c r="Y2572">
        <v>69</v>
      </c>
      <c r="Z2572">
        <v>68</v>
      </c>
      <c r="AA2572">
        <v>80</v>
      </c>
      <c r="AB2572">
        <v>390</v>
      </c>
      <c r="AC2572">
        <v>74</v>
      </c>
      <c r="AD2572">
        <v>78</v>
      </c>
      <c r="AE2572">
        <v>87</v>
      </c>
      <c r="AF2572">
        <v>71</v>
      </c>
      <c r="AG2572">
        <v>80</v>
      </c>
      <c r="AH2572">
        <v>348</v>
      </c>
      <c r="AI2572">
        <v>75</v>
      </c>
      <c r="AJ2572">
        <v>70</v>
      </c>
      <c r="AK2572">
        <v>68</v>
      </c>
      <c r="AL2572">
        <v>62</v>
      </c>
      <c r="AM2572">
        <v>73</v>
      </c>
      <c r="AN2572">
        <v>348</v>
      </c>
      <c r="AO2572">
        <v>69</v>
      </c>
      <c r="AP2572">
        <v>67</v>
      </c>
      <c r="AQ2572">
        <v>72</v>
      </c>
      <c r="AR2572">
        <v>75</v>
      </c>
      <c r="AS2572">
        <v>65</v>
      </c>
      <c r="AT2572">
        <v>74</v>
      </c>
      <c r="AU2572">
        <v>206</v>
      </c>
      <c r="AV2572">
        <v>69</v>
      </c>
      <c r="AW2572">
        <v>71</v>
      </c>
      <c r="AX2572">
        <v>66</v>
      </c>
      <c r="AY2572">
        <v>68</v>
      </c>
      <c r="AZ2572">
        <v>11</v>
      </c>
      <c r="BA2572">
        <v>13</v>
      </c>
      <c r="BB2572">
        <v>15</v>
      </c>
      <c r="BC2572">
        <v>14</v>
      </c>
      <c r="BD2572">
        <v>15</v>
      </c>
      <c r="BE2572">
        <v>2063</v>
      </c>
      <c r="BF2572">
        <v>431</v>
      </c>
      <c r="BG2572">
        <v>2</v>
      </c>
      <c r="BH2572">
        <v>76</v>
      </c>
      <c r="BI2572">
        <v>70</v>
      </c>
      <c r="BJ2572">
        <v>72</v>
      </c>
      <c r="BK2572">
        <v>80</v>
      </c>
      <c r="BL2572">
        <v>68</v>
      </c>
    </row>
    <row r="2573" spans="1:64" ht="30" x14ac:dyDescent="0.25">
      <c r="A2573" t="s">
        <v>4541</v>
      </c>
      <c r="B2573">
        <v>25</v>
      </c>
      <c r="C2573">
        <v>74</v>
      </c>
      <c r="D2573">
        <v>78</v>
      </c>
      <c r="E2573" s="1" t="s">
        <v>4542</v>
      </c>
      <c r="F2573">
        <v>236515</v>
      </c>
      <c r="G2573" t="s">
        <v>124</v>
      </c>
      <c r="H2573" t="s">
        <v>125</v>
      </c>
      <c r="I2573" t="s">
        <v>77</v>
      </c>
      <c r="J2573">
        <v>74</v>
      </c>
      <c r="K2573" t="s">
        <v>508</v>
      </c>
      <c r="L2573">
        <v>4</v>
      </c>
      <c r="M2573" t="s">
        <v>509</v>
      </c>
      <c r="N2573" t="s">
        <v>519</v>
      </c>
      <c r="O2573" t="s">
        <v>2966</v>
      </c>
      <c r="P2573">
        <v>61</v>
      </c>
      <c r="Q2573">
        <v>9</v>
      </c>
      <c r="R2573">
        <v>8</v>
      </c>
      <c r="S2573">
        <v>9</v>
      </c>
      <c r="T2573">
        <v>29</v>
      </c>
      <c r="U2573">
        <v>6</v>
      </c>
      <c r="V2573">
        <v>95</v>
      </c>
      <c r="W2573">
        <v>14</v>
      </c>
      <c r="X2573">
        <v>14</v>
      </c>
      <c r="Y2573">
        <v>13</v>
      </c>
      <c r="Z2573">
        <v>26</v>
      </c>
      <c r="AA2573">
        <v>28</v>
      </c>
      <c r="AB2573">
        <v>285</v>
      </c>
      <c r="AC2573">
        <v>44</v>
      </c>
      <c r="AD2573">
        <v>51</v>
      </c>
      <c r="AE2573">
        <v>68</v>
      </c>
      <c r="AF2573">
        <v>74</v>
      </c>
      <c r="AG2573">
        <v>48</v>
      </c>
      <c r="AH2573">
        <v>211</v>
      </c>
      <c r="AI2573">
        <v>51</v>
      </c>
      <c r="AJ2573">
        <v>59</v>
      </c>
      <c r="AK2573">
        <v>37</v>
      </c>
      <c r="AL2573">
        <v>59</v>
      </c>
      <c r="AM2573">
        <v>5</v>
      </c>
      <c r="AN2573">
        <v>96</v>
      </c>
      <c r="AO2573">
        <v>22</v>
      </c>
      <c r="AP2573">
        <v>14</v>
      </c>
      <c r="AQ2573">
        <v>5</v>
      </c>
      <c r="AR2573">
        <v>41</v>
      </c>
      <c r="AS2573">
        <v>14</v>
      </c>
      <c r="AT2573">
        <v>52</v>
      </c>
      <c r="AU2573">
        <v>32</v>
      </c>
      <c r="AV2573">
        <v>10</v>
      </c>
      <c r="AW2573">
        <v>11</v>
      </c>
      <c r="AX2573">
        <v>11</v>
      </c>
      <c r="AY2573">
        <v>363</v>
      </c>
      <c r="AZ2573">
        <v>75</v>
      </c>
      <c r="BA2573">
        <v>71</v>
      </c>
      <c r="BB2573">
        <v>68</v>
      </c>
      <c r="BC2573">
        <v>73</v>
      </c>
      <c r="BD2573">
        <v>76</v>
      </c>
      <c r="BE2573">
        <v>1143</v>
      </c>
      <c r="BF2573">
        <v>410</v>
      </c>
      <c r="BG2573">
        <v>1</v>
      </c>
      <c r="BH2573">
        <v>75</v>
      </c>
      <c r="BI2573">
        <v>71</v>
      </c>
      <c r="BJ2573">
        <v>68</v>
      </c>
      <c r="BK2573">
        <v>76</v>
      </c>
      <c r="BL2573">
        <v>47</v>
      </c>
    </row>
    <row r="2574" spans="1:64" ht="45" x14ac:dyDescent="0.25">
      <c r="A2574" t="s">
        <v>5573</v>
      </c>
      <c r="B2574">
        <v>25</v>
      </c>
      <c r="C2574">
        <v>73</v>
      </c>
      <c r="D2574">
        <v>76</v>
      </c>
      <c r="E2574" s="1" t="s">
        <v>3612</v>
      </c>
      <c r="F2574">
        <v>236518</v>
      </c>
      <c r="G2574" t="s">
        <v>83</v>
      </c>
      <c r="H2574" t="s">
        <v>105</v>
      </c>
      <c r="I2574" t="s">
        <v>77</v>
      </c>
      <c r="J2574">
        <v>75</v>
      </c>
      <c r="K2574" t="s">
        <v>69</v>
      </c>
      <c r="L2574">
        <v>3</v>
      </c>
      <c r="M2574" t="s">
        <v>566</v>
      </c>
      <c r="N2574" t="s">
        <v>114</v>
      </c>
      <c r="O2574" t="s">
        <v>1107</v>
      </c>
      <c r="P2574">
        <v>331</v>
      </c>
      <c r="Q2574">
        <v>68</v>
      </c>
      <c r="R2574">
        <v>72</v>
      </c>
      <c r="S2574">
        <v>67</v>
      </c>
      <c r="T2574">
        <v>72</v>
      </c>
      <c r="U2574">
        <v>52</v>
      </c>
      <c r="V2574">
        <v>339</v>
      </c>
      <c r="W2574">
        <v>76</v>
      </c>
      <c r="X2574">
        <v>69</v>
      </c>
      <c r="Y2574">
        <v>50</v>
      </c>
      <c r="Z2574">
        <v>69</v>
      </c>
      <c r="AA2574">
        <v>75</v>
      </c>
      <c r="AB2574">
        <v>389</v>
      </c>
      <c r="AC2574">
        <v>82</v>
      </c>
      <c r="AD2574">
        <v>82</v>
      </c>
      <c r="AE2574">
        <v>75</v>
      </c>
      <c r="AF2574">
        <v>69</v>
      </c>
      <c r="AG2574">
        <v>81</v>
      </c>
      <c r="AH2574">
        <v>341</v>
      </c>
      <c r="AI2574">
        <v>74</v>
      </c>
      <c r="AJ2574">
        <v>78</v>
      </c>
      <c r="AK2574">
        <v>54</v>
      </c>
      <c r="AL2574">
        <v>65</v>
      </c>
      <c r="AM2574">
        <v>70</v>
      </c>
      <c r="AN2574">
        <v>262</v>
      </c>
      <c r="AO2574">
        <v>31</v>
      </c>
      <c r="AP2574">
        <v>34</v>
      </c>
      <c r="AQ2574">
        <v>71</v>
      </c>
      <c r="AR2574">
        <v>71</v>
      </c>
      <c r="AS2574">
        <v>55</v>
      </c>
      <c r="AT2574">
        <v>68</v>
      </c>
      <c r="AU2574">
        <v>95</v>
      </c>
      <c r="AV2574">
        <v>37</v>
      </c>
      <c r="AW2574">
        <v>32</v>
      </c>
      <c r="AX2574">
        <v>26</v>
      </c>
      <c r="AY2574">
        <v>56</v>
      </c>
      <c r="AZ2574">
        <v>14</v>
      </c>
      <c r="BA2574">
        <v>6</v>
      </c>
      <c r="BB2574">
        <v>13</v>
      </c>
      <c r="BC2574">
        <v>10</v>
      </c>
      <c r="BD2574">
        <v>13</v>
      </c>
      <c r="BE2574">
        <v>1813</v>
      </c>
      <c r="BF2574">
        <v>389</v>
      </c>
      <c r="BG2574">
        <v>1</v>
      </c>
      <c r="BH2574">
        <v>82</v>
      </c>
      <c r="BI2574">
        <v>70</v>
      </c>
      <c r="BJ2574">
        <v>69</v>
      </c>
      <c r="BK2574">
        <v>75</v>
      </c>
      <c r="BL2574">
        <v>37</v>
      </c>
    </row>
    <row r="2575" spans="1:64" ht="60" x14ac:dyDescent="0.25">
      <c r="A2575" t="s">
        <v>5574</v>
      </c>
      <c r="B2575">
        <v>24</v>
      </c>
      <c r="C2575">
        <v>73</v>
      </c>
      <c r="D2575">
        <v>77</v>
      </c>
      <c r="E2575" s="1" t="s">
        <v>5197</v>
      </c>
      <c r="F2575">
        <v>236529</v>
      </c>
      <c r="G2575" t="s">
        <v>146</v>
      </c>
      <c r="H2575" t="s">
        <v>76</v>
      </c>
      <c r="I2575" t="s">
        <v>68</v>
      </c>
      <c r="J2575">
        <v>75</v>
      </c>
      <c r="K2575" t="s">
        <v>195</v>
      </c>
      <c r="L2575">
        <v>4</v>
      </c>
      <c r="M2575" t="s">
        <v>992</v>
      </c>
      <c r="N2575" t="s">
        <v>462</v>
      </c>
      <c r="O2575" t="s">
        <v>72</v>
      </c>
      <c r="P2575">
        <v>322</v>
      </c>
      <c r="Q2575">
        <v>66</v>
      </c>
      <c r="R2575">
        <v>66</v>
      </c>
      <c r="S2575">
        <v>60</v>
      </c>
      <c r="T2575">
        <v>77</v>
      </c>
      <c r="U2575">
        <v>53</v>
      </c>
      <c r="V2575">
        <v>339</v>
      </c>
      <c r="W2575">
        <v>76</v>
      </c>
      <c r="X2575">
        <v>61</v>
      </c>
      <c r="Y2575">
        <v>56</v>
      </c>
      <c r="Z2575">
        <v>72</v>
      </c>
      <c r="AA2575">
        <v>74</v>
      </c>
      <c r="AB2575">
        <v>366</v>
      </c>
      <c r="AC2575">
        <v>66</v>
      </c>
      <c r="AD2575">
        <v>66</v>
      </c>
      <c r="AE2575">
        <v>78</v>
      </c>
      <c r="AF2575">
        <v>75</v>
      </c>
      <c r="AG2575">
        <v>81</v>
      </c>
      <c r="AH2575">
        <v>339</v>
      </c>
      <c r="AI2575">
        <v>63</v>
      </c>
      <c r="AJ2575">
        <v>70</v>
      </c>
      <c r="AK2575">
        <v>76</v>
      </c>
      <c r="AL2575">
        <v>69</v>
      </c>
      <c r="AM2575">
        <v>61</v>
      </c>
      <c r="AN2575">
        <v>333</v>
      </c>
      <c r="AO2575">
        <v>74</v>
      </c>
      <c r="AP2575">
        <v>67</v>
      </c>
      <c r="AQ2575">
        <v>65</v>
      </c>
      <c r="AR2575">
        <v>72</v>
      </c>
      <c r="AS2575">
        <v>55</v>
      </c>
      <c r="AT2575">
        <v>76</v>
      </c>
      <c r="AU2575">
        <v>200</v>
      </c>
      <c r="AV2575">
        <v>66</v>
      </c>
      <c r="AW2575">
        <v>69</v>
      </c>
      <c r="AX2575">
        <v>65</v>
      </c>
      <c r="AY2575">
        <v>34</v>
      </c>
      <c r="AZ2575">
        <v>9</v>
      </c>
      <c r="BA2575">
        <v>6</v>
      </c>
      <c r="BB2575">
        <v>6</v>
      </c>
      <c r="BC2575">
        <v>7</v>
      </c>
      <c r="BD2575">
        <v>6</v>
      </c>
      <c r="BE2575">
        <v>1933</v>
      </c>
      <c r="BF2575">
        <v>414</v>
      </c>
      <c r="BG2575">
        <v>1</v>
      </c>
      <c r="BH2575">
        <v>66</v>
      </c>
      <c r="BI2575">
        <v>63</v>
      </c>
      <c r="BJ2575">
        <v>71</v>
      </c>
      <c r="BK2575">
        <v>76</v>
      </c>
      <c r="BL2575">
        <v>66</v>
      </c>
    </row>
    <row r="2576" spans="1:64" ht="45" x14ac:dyDescent="0.25">
      <c r="A2576" t="s">
        <v>5575</v>
      </c>
      <c r="B2576">
        <v>24</v>
      </c>
      <c r="C2576">
        <v>70</v>
      </c>
      <c r="D2576">
        <v>75</v>
      </c>
      <c r="E2576" s="1" t="s">
        <v>5576</v>
      </c>
      <c r="F2576">
        <v>236541</v>
      </c>
      <c r="G2576" t="s">
        <v>183</v>
      </c>
      <c r="H2576" t="s">
        <v>483</v>
      </c>
      <c r="I2576" t="s">
        <v>68</v>
      </c>
      <c r="J2576">
        <v>72</v>
      </c>
      <c r="K2576" t="s">
        <v>189</v>
      </c>
      <c r="L2576">
        <v>5</v>
      </c>
      <c r="M2576" t="s">
        <v>1666</v>
      </c>
      <c r="N2576" t="s">
        <v>807</v>
      </c>
      <c r="O2576" t="s">
        <v>459</v>
      </c>
      <c r="P2576">
        <v>225</v>
      </c>
      <c r="Q2576">
        <v>34</v>
      </c>
      <c r="R2576">
        <v>29</v>
      </c>
      <c r="S2576">
        <v>68</v>
      </c>
      <c r="T2576" t="s">
        <v>3649</v>
      </c>
      <c r="U2576">
        <v>27</v>
      </c>
      <c r="V2576">
        <v>220</v>
      </c>
      <c r="W2576">
        <v>43</v>
      </c>
      <c r="X2576">
        <v>34</v>
      </c>
      <c r="Y2576">
        <v>23</v>
      </c>
      <c r="Z2576">
        <v>57</v>
      </c>
      <c r="AA2576">
        <v>63</v>
      </c>
      <c r="AB2576">
        <v>308</v>
      </c>
      <c r="AC2576">
        <v>58</v>
      </c>
      <c r="AD2576" t="s">
        <v>4940</v>
      </c>
      <c r="AE2576">
        <v>60</v>
      </c>
      <c r="AF2576" t="s">
        <v>1519</v>
      </c>
      <c r="AG2576">
        <v>56</v>
      </c>
      <c r="AH2576">
        <v>282</v>
      </c>
      <c r="AI2576">
        <v>42</v>
      </c>
      <c r="AJ2576" t="s">
        <v>736</v>
      </c>
      <c r="AK2576">
        <v>67</v>
      </c>
      <c r="AL2576" t="s">
        <v>445</v>
      </c>
      <c r="AM2576">
        <v>22</v>
      </c>
      <c r="AN2576">
        <v>243</v>
      </c>
      <c r="AO2576">
        <v>79</v>
      </c>
      <c r="AP2576">
        <v>68</v>
      </c>
      <c r="AQ2576">
        <v>24</v>
      </c>
      <c r="AR2576" t="s">
        <v>5577</v>
      </c>
      <c r="AS2576">
        <v>37</v>
      </c>
      <c r="AT2576">
        <v>66</v>
      </c>
      <c r="AU2576">
        <v>206</v>
      </c>
      <c r="AV2576" t="s">
        <v>2516</v>
      </c>
      <c r="AW2576">
        <v>70</v>
      </c>
      <c r="AX2576" t="s">
        <v>1519</v>
      </c>
      <c r="AY2576">
        <v>49</v>
      </c>
      <c r="AZ2576">
        <v>14</v>
      </c>
      <c r="BA2576">
        <v>9</v>
      </c>
      <c r="BB2576">
        <v>11</v>
      </c>
      <c r="BC2576">
        <v>7</v>
      </c>
      <c r="BD2576">
        <v>8</v>
      </c>
      <c r="BE2576">
        <v>1533</v>
      </c>
      <c r="BF2576">
        <v>339</v>
      </c>
      <c r="BG2576">
        <v>1</v>
      </c>
      <c r="BH2576">
        <v>62</v>
      </c>
      <c r="BI2576">
        <v>30</v>
      </c>
      <c r="BJ2576">
        <v>49</v>
      </c>
      <c r="BK2576">
        <v>54</v>
      </c>
      <c r="BL2576">
        <v>69</v>
      </c>
    </row>
    <row r="2577" spans="1:64" ht="45" x14ac:dyDescent="0.25">
      <c r="A2577" t="s">
        <v>5379</v>
      </c>
      <c r="B2577">
        <v>25</v>
      </c>
      <c r="C2577">
        <v>72</v>
      </c>
      <c r="D2577">
        <v>76</v>
      </c>
      <c r="E2577" s="1" t="s">
        <v>5380</v>
      </c>
      <c r="F2577">
        <v>236624</v>
      </c>
      <c r="G2577" t="s">
        <v>155</v>
      </c>
      <c r="H2577" t="s">
        <v>119</v>
      </c>
      <c r="I2577" t="s">
        <v>68</v>
      </c>
      <c r="J2577">
        <v>74</v>
      </c>
      <c r="K2577" t="s">
        <v>69</v>
      </c>
      <c r="L2577">
        <v>4</v>
      </c>
      <c r="M2577" t="s">
        <v>190</v>
      </c>
      <c r="N2577" t="s">
        <v>114</v>
      </c>
      <c r="O2577" t="s">
        <v>72</v>
      </c>
      <c r="P2577">
        <v>318</v>
      </c>
      <c r="Q2577">
        <v>63</v>
      </c>
      <c r="R2577">
        <v>67</v>
      </c>
      <c r="S2577">
        <v>60</v>
      </c>
      <c r="T2577">
        <v>71</v>
      </c>
      <c r="U2577">
        <v>57</v>
      </c>
      <c r="V2577">
        <v>349</v>
      </c>
      <c r="W2577">
        <v>80</v>
      </c>
      <c r="X2577">
        <v>65</v>
      </c>
      <c r="Y2577">
        <v>60</v>
      </c>
      <c r="Z2577">
        <v>67</v>
      </c>
      <c r="AA2577">
        <v>77</v>
      </c>
      <c r="AB2577">
        <v>352</v>
      </c>
      <c r="AC2577">
        <v>72</v>
      </c>
      <c r="AD2577">
        <v>69</v>
      </c>
      <c r="AE2577">
        <v>76</v>
      </c>
      <c r="AF2577">
        <v>68</v>
      </c>
      <c r="AG2577">
        <v>67</v>
      </c>
      <c r="AH2577">
        <v>354</v>
      </c>
      <c r="AI2577">
        <v>77</v>
      </c>
      <c r="AJ2577">
        <v>73</v>
      </c>
      <c r="AK2577">
        <v>67</v>
      </c>
      <c r="AL2577">
        <v>68</v>
      </c>
      <c r="AM2577">
        <v>69</v>
      </c>
      <c r="AN2577">
        <v>304</v>
      </c>
      <c r="AO2577">
        <v>60</v>
      </c>
      <c r="AP2577">
        <v>53</v>
      </c>
      <c r="AQ2577">
        <v>68</v>
      </c>
      <c r="AR2577">
        <v>67</v>
      </c>
      <c r="AS2577">
        <v>56</v>
      </c>
      <c r="AT2577">
        <v>64</v>
      </c>
      <c r="AU2577">
        <v>163</v>
      </c>
      <c r="AV2577">
        <v>47</v>
      </c>
      <c r="AW2577">
        <v>57</v>
      </c>
      <c r="AX2577">
        <v>59</v>
      </c>
      <c r="AY2577">
        <v>53</v>
      </c>
      <c r="AZ2577">
        <v>7</v>
      </c>
      <c r="BA2577">
        <v>12</v>
      </c>
      <c r="BB2577">
        <v>13</v>
      </c>
      <c r="BC2577">
        <v>8</v>
      </c>
      <c r="BD2577">
        <v>13</v>
      </c>
      <c r="BE2577">
        <v>1893</v>
      </c>
      <c r="BF2577">
        <v>402</v>
      </c>
      <c r="BG2577">
        <v>1</v>
      </c>
      <c r="BH2577">
        <v>70</v>
      </c>
      <c r="BI2577">
        <v>68</v>
      </c>
      <c r="BJ2577">
        <v>67</v>
      </c>
      <c r="BK2577">
        <v>77</v>
      </c>
      <c r="BL2577">
        <v>54</v>
      </c>
    </row>
    <row r="2578" spans="1:64" ht="30" x14ac:dyDescent="0.25">
      <c r="A2578" t="s">
        <v>5383</v>
      </c>
      <c r="B2578">
        <v>26</v>
      </c>
      <c r="C2578">
        <v>64</v>
      </c>
      <c r="D2578">
        <v>65</v>
      </c>
      <c r="E2578" s="1" t="s">
        <v>5384</v>
      </c>
      <c r="F2578">
        <v>236799</v>
      </c>
      <c r="G2578" t="s">
        <v>112</v>
      </c>
      <c r="H2578" t="s">
        <v>105</v>
      </c>
      <c r="I2578" t="s">
        <v>68</v>
      </c>
      <c r="J2578">
        <v>65</v>
      </c>
      <c r="K2578" t="s">
        <v>195</v>
      </c>
      <c r="L2578">
        <v>1</v>
      </c>
      <c r="M2578" t="s">
        <v>2359</v>
      </c>
      <c r="N2578" t="s">
        <v>338</v>
      </c>
      <c r="O2578" t="s">
        <v>1971</v>
      </c>
      <c r="P2578">
        <v>287</v>
      </c>
      <c r="Q2578">
        <v>57</v>
      </c>
      <c r="R2578">
        <v>43</v>
      </c>
      <c r="S2578">
        <v>58</v>
      </c>
      <c r="T2578">
        <v>70</v>
      </c>
      <c r="U2578">
        <v>59</v>
      </c>
      <c r="V2578">
        <v>297</v>
      </c>
      <c r="W2578">
        <v>64</v>
      </c>
      <c r="X2578">
        <v>58</v>
      </c>
      <c r="Y2578">
        <v>39</v>
      </c>
      <c r="Z2578">
        <v>66</v>
      </c>
      <c r="AA2578">
        <v>70</v>
      </c>
      <c r="AB2578">
        <v>297</v>
      </c>
      <c r="AC2578">
        <v>66</v>
      </c>
      <c r="AD2578">
        <v>62</v>
      </c>
      <c r="AE2578">
        <v>64</v>
      </c>
      <c r="AF2578">
        <v>56</v>
      </c>
      <c r="AG2578">
        <v>49</v>
      </c>
      <c r="AH2578">
        <v>300</v>
      </c>
      <c r="AI2578">
        <v>70</v>
      </c>
      <c r="AJ2578">
        <v>48</v>
      </c>
      <c r="AK2578">
        <v>67</v>
      </c>
      <c r="AL2578">
        <v>60</v>
      </c>
      <c r="AM2578">
        <v>55</v>
      </c>
      <c r="AN2578">
        <v>288</v>
      </c>
      <c r="AO2578">
        <v>45</v>
      </c>
      <c r="AP2578">
        <v>49</v>
      </c>
      <c r="AQ2578">
        <v>59</v>
      </c>
      <c r="AR2578">
        <v>65</v>
      </c>
      <c r="AS2578">
        <v>70</v>
      </c>
      <c r="AT2578">
        <v>58</v>
      </c>
      <c r="AU2578">
        <v>160</v>
      </c>
      <c r="AV2578">
        <v>57</v>
      </c>
      <c r="AW2578">
        <v>55</v>
      </c>
      <c r="AX2578">
        <v>48</v>
      </c>
      <c r="AY2578">
        <v>56</v>
      </c>
      <c r="AZ2578">
        <v>12</v>
      </c>
      <c r="BA2578">
        <v>13</v>
      </c>
      <c r="BB2578">
        <v>14</v>
      </c>
      <c r="BC2578">
        <v>5</v>
      </c>
      <c r="BD2578">
        <v>12</v>
      </c>
      <c r="BE2578">
        <v>1685</v>
      </c>
      <c r="BF2578">
        <v>359</v>
      </c>
      <c r="BG2578">
        <v>1</v>
      </c>
      <c r="BH2578">
        <v>64</v>
      </c>
      <c r="BI2578">
        <v>54</v>
      </c>
      <c r="BJ2578">
        <v>64</v>
      </c>
      <c r="BK2578">
        <v>65</v>
      </c>
      <c r="BL2578">
        <v>54</v>
      </c>
    </row>
    <row r="2579" spans="1:64" ht="30" x14ac:dyDescent="0.25">
      <c r="A2579" t="s">
        <v>5385</v>
      </c>
      <c r="B2579">
        <v>23</v>
      </c>
      <c r="C2579">
        <v>75</v>
      </c>
      <c r="D2579">
        <v>80</v>
      </c>
      <c r="E2579" s="1" t="s">
        <v>5386</v>
      </c>
      <c r="F2579">
        <v>236830</v>
      </c>
      <c r="G2579" t="s">
        <v>66</v>
      </c>
      <c r="H2579" t="s">
        <v>139</v>
      </c>
      <c r="I2579" t="s">
        <v>77</v>
      </c>
      <c r="J2579">
        <v>77</v>
      </c>
      <c r="K2579" t="s">
        <v>195</v>
      </c>
      <c r="L2579">
        <v>5</v>
      </c>
      <c r="M2579" t="s">
        <v>567</v>
      </c>
      <c r="N2579" t="s">
        <v>1292</v>
      </c>
      <c r="O2579" t="s">
        <v>1277</v>
      </c>
      <c r="P2579">
        <v>306</v>
      </c>
      <c r="Q2579">
        <v>62</v>
      </c>
      <c r="R2579">
        <v>57</v>
      </c>
      <c r="S2579">
        <v>54</v>
      </c>
      <c r="T2579">
        <v>78</v>
      </c>
      <c r="U2579">
        <v>55</v>
      </c>
      <c r="V2579">
        <v>371</v>
      </c>
      <c r="W2579">
        <v>81</v>
      </c>
      <c r="X2579">
        <v>69</v>
      </c>
      <c r="Y2579">
        <v>68</v>
      </c>
      <c r="Z2579">
        <v>75</v>
      </c>
      <c r="AA2579">
        <v>78</v>
      </c>
      <c r="AB2579">
        <v>347</v>
      </c>
      <c r="AC2579">
        <v>64</v>
      </c>
      <c r="AD2579">
        <v>67</v>
      </c>
      <c r="AE2579">
        <v>72</v>
      </c>
      <c r="AF2579">
        <v>71</v>
      </c>
      <c r="AG2579">
        <v>73</v>
      </c>
      <c r="AH2579">
        <v>369</v>
      </c>
      <c r="AI2579">
        <v>73</v>
      </c>
      <c r="AJ2579">
        <v>71</v>
      </c>
      <c r="AK2579">
        <v>78</v>
      </c>
      <c r="AL2579">
        <v>80</v>
      </c>
      <c r="AM2579">
        <v>67</v>
      </c>
      <c r="AN2579">
        <v>359</v>
      </c>
      <c r="AO2579">
        <v>77</v>
      </c>
      <c r="AP2579">
        <v>72</v>
      </c>
      <c r="AQ2579">
        <v>74</v>
      </c>
      <c r="AR2579">
        <v>74</v>
      </c>
      <c r="AS2579">
        <v>62</v>
      </c>
      <c r="AT2579">
        <v>74</v>
      </c>
      <c r="AU2579">
        <v>206</v>
      </c>
      <c r="AV2579">
        <v>72</v>
      </c>
      <c r="AW2579">
        <v>70</v>
      </c>
      <c r="AX2579">
        <v>64</v>
      </c>
      <c r="AY2579">
        <v>55</v>
      </c>
      <c r="AZ2579">
        <v>13</v>
      </c>
      <c r="BA2579">
        <v>9</v>
      </c>
      <c r="BB2579">
        <v>10</v>
      </c>
      <c r="BC2579">
        <v>12</v>
      </c>
      <c r="BD2579">
        <v>11</v>
      </c>
      <c r="BE2579">
        <v>2013</v>
      </c>
      <c r="BF2579">
        <v>427</v>
      </c>
      <c r="BG2579">
        <v>1</v>
      </c>
      <c r="BH2579">
        <v>66</v>
      </c>
      <c r="BI2579">
        <v>63</v>
      </c>
      <c r="BJ2579">
        <v>73</v>
      </c>
      <c r="BK2579">
        <v>78</v>
      </c>
      <c r="BL2579">
        <v>69</v>
      </c>
    </row>
    <row r="2580" spans="1:64" ht="45" x14ac:dyDescent="0.25">
      <c r="A2580" t="s">
        <v>5387</v>
      </c>
      <c r="B2580">
        <v>27</v>
      </c>
      <c r="C2580">
        <v>68</v>
      </c>
      <c r="D2580">
        <v>68</v>
      </c>
      <c r="E2580" s="1" t="s">
        <v>5388</v>
      </c>
      <c r="F2580">
        <v>236831</v>
      </c>
      <c r="G2580" t="s">
        <v>1670</v>
      </c>
      <c r="H2580" t="s">
        <v>213</v>
      </c>
      <c r="I2580" t="s">
        <v>77</v>
      </c>
      <c r="J2580">
        <v>68</v>
      </c>
      <c r="K2580" t="s">
        <v>106</v>
      </c>
      <c r="L2580">
        <v>0</v>
      </c>
      <c r="M2580" t="s">
        <v>1456</v>
      </c>
      <c r="N2580" t="s">
        <v>196</v>
      </c>
      <c r="O2580" t="s">
        <v>94</v>
      </c>
      <c r="P2580">
        <v>321</v>
      </c>
      <c r="Q2580">
        <v>59</v>
      </c>
      <c r="R2580">
        <v>68</v>
      </c>
      <c r="S2580">
        <v>69</v>
      </c>
      <c r="T2580">
        <v>61</v>
      </c>
      <c r="U2580">
        <v>64</v>
      </c>
      <c r="V2580">
        <v>255</v>
      </c>
      <c r="W2580">
        <v>70</v>
      </c>
      <c r="X2580">
        <v>43</v>
      </c>
      <c r="Y2580">
        <v>31</v>
      </c>
      <c r="Z2580">
        <v>38</v>
      </c>
      <c r="AA2580">
        <v>73</v>
      </c>
      <c r="AB2580">
        <v>291</v>
      </c>
      <c r="AC2580">
        <v>67</v>
      </c>
      <c r="AD2580">
        <v>73</v>
      </c>
      <c r="AE2580">
        <v>53</v>
      </c>
      <c r="AF2580">
        <v>64</v>
      </c>
      <c r="AG2580">
        <v>34</v>
      </c>
      <c r="AH2580">
        <v>314</v>
      </c>
      <c r="AI2580">
        <v>66</v>
      </c>
      <c r="AJ2580">
        <v>79</v>
      </c>
      <c r="AK2580">
        <v>34</v>
      </c>
      <c r="AL2580">
        <v>79</v>
      </c>
      <c r="AM2580">
        <v>56</v>
      </c>
      <c r="AN2580">
        <v>256</v>
      </c>
      <c r="AO2580">
        <v>55</v>
      </c>
      <c r="AP2580">
        <v>19</v>
      </c>
      <c r="AQ2580">
        <v>67</v>
      </c>
      <c r="AR2580">
        <v>60</v>
      </c>
      <c r="AS2580">
        <v>55</v>
      </c>
      <c r="AT2580">
        <v>69</v>
      </c>
      <c r="AU2580">
        <v>75</v>
      </c>
      <c r="AV2580">
        <v>25</v>
      </c>
      <c r="AW2580">
        <v>28</v>
      </c>
      <c r="AX2580">
        <v>22</v>
      </c>
      <c r="AY2580">
        <v>55</v>
      </c>
      <c r="AZ2580">
        <v>12</v>
      </c>
      <c r="BA2580">
        <v>9</v>
      </c>
      <c r="BB2580">
        <v>14</v>
      </c>
      <c r="BC2580">
        <v>11</v>
      </c>
      <c r="BD2580">
        <v>9</v>
      </c>
      <c r="BE2580">
        <v>1567</v>
      </c>
      <c r="BF2580">
        <v>348</v>
      </c>
      <c r="BG2580">
        <v>1</v>
      </c>
      <c r="BH2580">
        <v>70</v>
      </c>
      <c r="BI2580">
        <v>64</v>
      </c>
      <c r="BJ2580">
        <v>55</v>
      </c>
      <c r="BK2580">
        <v>67</v>
      </c>
      <c r="BL2580">
        <v>29</v>
      </c>
    </row>
    <row r="2581" spans="1:64" ht="45" x14ac:dyDescent="0.25">
      <c r="A2581" t="s">
        <v>5389</v>
      </c>
      <c r="B2581">
        <v>24</v>
      </c>
      <c r="C2581">
        <v>71</v>
      </c>
      <c r="D2581" t="s">
        <v>2106</v>
      </c>
      <c r="E2581" s="1" t="s">
        <v>5390</v>
      </c>
      <c r="F2581">
        <v>236935</v>
      </c>
      <c r="G2581" t="s">
        <v>112</v>
      </c>
      <c r="H2581" t="s">
        <v>147</v>
      </c>
      <c r="I2581" t="s">
        <v>77</v>
      </c>
      <c r="J2581">
        <v>73</v>
      </c>
      <c r="K2581" t="s">
        <v>69</v>
      </c>
      <c r="L2581">
        <v>3</v>
      </c>
      <c r="M2581" t="s">
        <v>1157</v>
      </c>
      <c r="N2581" t="s">
        <v>191</v>
      </c>
      <c r="O2581" t="s">
        <v>566</v>
      </c>
      <c r="P2581">
        <v>320</v>
      </c>
      <c r="Q2581">
        <v>63</v>
      </c>
      <c r="R2581">
        <v>68</v>
      </c>
      <c r="S2581">
        <v>57</v>
      </c>
      <c r="T2581">
        <v>69</v>
      </c>
      <c r="U2581">
        <v>63</v>
      </c>
      <c r="V2581">
        <v>347</v>
      </c>
      <c r="W2581">
        <v>74</v>
      </c>
      <c r="X2581">
        <v>73</v>
      </c>
      <c r="Y2581">
        <v>63</v>
      </c>
      <c r="Z2581">
        <v>64</v>
      </c>
      <c r="AA2581">
        <v>73</v>
      </c>
      <c r="AB2581">
        <v>372</v>
      </c>
      <c r="AC2581">
        <v>80</v>
      </c>
      <c r="AD2581">
        <v>74</v>
      </c>
      <c r="AE2581">
        <v>77</v>
      </c>
      <c r="AF2581">
        <v>67</v>
      </c>
      <c r="AG2581">
        <v>74</v>
      </c>
      <c r="AH2581">
        <v>344</v>
      </c>
      <c r="AI2581">
        <v>69</v>
      </c>
      <c r="AJ2581">
        <v>73</v>
      </c>
      <c r="AK2581">
        <v>68</v>
      </c>
      <c r="AL2581">
        <v>66</v>
      </c>
      <c r="AM2581">
        <v>68</v>
      </c>
      <c r="AN2581">
        <v>313</v>
      </c>
      <c r="AO2581">
        <v>70</v>
      </c>
      <c r="AP2581">
        <v>38</v>
      </c>
      <c r="AQ2581">
        <v>70</v>
      </c>
      <c r="AR2581">
        <v>70</v>
      </c>
      <c r="AS2581">
        <v>65</v>
      </c>
      <c r="AT2581">
        <v>66</v>
      </c>
      <c r="AU2581">
        <v>102</v>
      </c>
      <c r="AV2581">
        <v>25</v>
      </c>
      <c r="AW2581">
        <v>39</v>
      </c>
      <c r="AX2581">
        <v>38</v>
      </c>
      <c r="AY2581">
        <v>50</v>
      </c>
      <c r="AZ2581">
        <v>13</v>
      </c>
      <c r="BA2581">
        <v>10</v>
      </c>
      <c r="BB2581">
        <v>13</v>
      </c>
      <c r="BC2581">
        <v>6</v>
      </c>
      <c r="BD2581">
        <v>8</v>
      </c>
      <c r="BE2581">
        <v>1848</v>
      </c>
      <c r="BF2581">
        <v>389</v>
      </c>
      <c r="BG2581">
        <v>1</v>
      </c>
      <c r="BH2581">
        <v>77</v>
      </c>
      <c r="BI2581">
        <v>68</v>
      </c>
      <c r="BJ2581">
        <v>67</v>
      </c>
      <c r="BK2581">
        <v>73</v>
      </c>
      <c r="BL2581">
        <v>36</v>
      </c>
    </row>
    <row r="2582" spans="1:64" ht="30" x14ac:dyDescent="0.25">
      <c r="A2582" t="s">
        <v>5578</v>
      </c>
      <c r="B2582">
        <v>29</v>
      </c>
      <c r="C2582">
        <v>80</v>
      </c>
      <c r="D2582">
        <v>80</v>
      </c>
      <c r="E2582" s="1" t="s">
        <v>5579</v>
      </c>
      <c r="F2582">
        <v>223710</v>
      </c>
      <c r="G2582" t="s">
        <v>730</v>
      </c>
      <c r="H2582" t="s">
        <v>2295</v>
      </c>
      <c r="I2582" t="s">
        <v>77</v>
      </c>
      <c r="J2582">
        <v>80</v>
      </c>
      <c r="K2582" t="s">
        <v>106</v>
      </c>
      <c r="L2582">
        <v>0</v>
      </c>
      <c r="M2582" t="s">
        <v>731</v>
      </c>
      <c r="N2582" t="s">
        <v>296</v>
      </c>
      <c r="O2582" t="s">
        <v>752</v>
      </c>
      <c r="P2582">
        <v>352</v>
      </c>
      <c r="Q2582">
        <v>35</v>
      </c>
      <c r="R2582">
        <v>84</v>
      </c>
      <c r="S2582">
        <v>84</v>
      </c>
      <c r="T2582">
        <v>78</v>
      </c>
      <c r="U2582">
        <v>71</v>
      </c>
      <c r="V2582">
        <v>340</v>
      </c>
      <c r="W2582">
        <v>77</v>
      </c>
      <c r="X2582">
        <v>58</v>
      </c>
      <c r="Y2582">
        <v>58</v>
      </c>
      <c r="Z2582">
        <v>64</v>
      </c>
      <c r="AA2582">
        <v>83</v>
      </c>
      <c r="AB2582">
        <v>265</v>
      </c>
      <c r="AC2582">
        <v>43</v>
      </c>
      <c r="AD2582">
        <v>64</v>
      </c>
      <c r="AE2582">
        <v>42</v>
      </c>
      <c r="AF2582">
        <v>82</v>
      </c>
      <c r="AG2582">
        <v>34</v>
      </c>
      <c r="AH2582">
        <v>407</v>
      </c>
      <c r="AI2582">
        <v>82</v>
      </c>
      <c r="AJ2582">
        <v>83</v>
      </c>
      <c r="AK2582">
        <v>72</v>
      </c>
      <c r="AL2582">
        <v>91</v>
      </c>
      <c r="AM2582">
        <v>79</v>
      </c>
      <c r="AN2582">
        <v>320</v>
      </c>
      <c r="AO2582">
        <v>74</v>
      </c>
      <c r="AP2582">
        <v>18</v>
      </c>
      <c r="AQ2582">
        <v>81</v>
      </c>
      <c r="AR2582">
        <v>66</v>
      </c>
      <c r="AS2582">
        <v>81</v>
      </c>
      <c r="AT2582">
        <v>75</v>
      </c>
      <c r="AU2582">
        <v>70</v>
      </c>
      <c r="AV2582">
        <v>23</v>
      </c>
      <c r="AW2582">
        <v>25</v>
      </c>
      <c r="AX2582">
        <v>22</v>
      </c>
      <c r="AY2582">
        <v>50</v>
      </c>
      <c r="AZ2582">
        <v>8</v>
      </c>
      <c r="BA2582">
        <v>9</v>
      </c>
      <c r="BB2582">
        <v>14</v>
      </c>
      <c r="BC2582">
        <v>9</v>
      </c>
      <c r="BD2582">
        <v>10</v>
      </c>
      <c r="BE2582">
        <v>1804</v>
      </c>
      <c r="BF2582">
        <v>384</v>
      </c>
      <c r="BG2582">
        <v>2</v>
      </c>
      <c r="BH2582">
        <v>55</v>
      </c>
      <c r="BI2582">
        <v>82</v>
      </c>
      <c r="BJ2582">
        <v>63</v>
      </c>
      <c r="BK2582">
        <v>73</v>
      </c>
      <c r="BL2582">
        <v>29</v>
      </c>
    </row>
    <row r="2583" spans="1:64" ht="30" x14ac:dyDescent="0.25">
      <c r="A2583" t="s">
        <v>5580</v>
      </c>
      <c r="B2583">
        <v>25</v>
      </c>
      <c r="C2583">
        <v>75</v>
      </c>
      <c r="D2583">
        <v>78</v>
      </c>
      <c r="E2583" s="1" t="s">
        <v>3366</v>
      </c>
      <c r="F2583">
        <v>223866</v>
      </c>
      <c r="G2583" t="s">
        <v>146</v>
      </c>
      <c r="H2583" t="s">
        <v>125</v>
      </c>
      <c r="I2583" t="s">
        <v>68</v>
      </c>
      <c r="J2583">
        <v>77</v>
      </c>
      <c r="K2583" t="s">
        <v>195</v>
      </c>
      <c r="L2583">
        <v>3</v>
      </c>
      <c r="M2583" t="s">
        <v>455</v>
      </c>
      <c r="N2583" t="s">
        <v>291</v>
      </c>
      <c r="O2583" t="s">
        <v>2545</v>
      </c>
      <c r="P2583">
        <v>312</v>
      </c>
      <c r="Q2583">
        <v>66</v>
      </c>
      <c r="R2583">
        <v>66</v>
      </c>
      <c r="S2583">
        <v>55</v>
      </c>
      <c r="T2583">
        <v>78</v>
      </c>
      <c r="U2583">
        <v>47</v>
      </c>
      <c r="V2583">
        <v>355</v>
      </c>
      <c r="W2583">
        <v>72</v>
      </c>
      <c r="X2583">
        <v>68</v>
      </c>
      <c r="Y2583">
        <v>65</v>
      </c>
      <c r="Z2583">
        <v>74</v>
      </c>
      <c r="AA2583">
        <v>76</v>
      </c>
      <c r="AB2583">
        <v>319</v>
      </c>
      <c r="AC2583">
        <v>60</v>
      </c>
      <c r="AD2583">
        <v>55</v>
      </c>
      <c r="AE2583">
        <v>63</v>
      </c>
      <c r="AF2583">
        <v>76</v>
      </c>
      <c r="AG2583">
        <v>65</v>
      </c>
      <c r="AH2583">
        <v>339</v>
      </c>
      <c r="AI2583">
        <v>64</v>
      </c>
      <c r="AJ2583">
        <v>65</v>
      </c>
      <c r="AK2583">
        <v>78</v>
      </c>
      <c r="AL2583">
        <v>68</v>
      </c>
      <c r="AM2583">
        <v>64</v>
      </c>
      <c r="AN2583">
        <v>340</v>
      </c>
      <c r="AO2583">
        <v>70</v>
      </c>
      <c r="AP2583">
        <v>72</v>
      </c>
      <c r="AQ2583">
        <v>72</v>
      </c>
      <c r="AR2583">
        <v>78</v>
      </c>
      <c r="AS2583">
        <v>48</v>
      </c>
      <c r="AT2583">
        <v>70</v>
      </c>
      <c r="AU2583">
        <v>208</v>
      </c>
      <c r="AV2583">
        <v>68</v>
      </c>
      <c r="AW2583">
        <v>72</v>
      </c>
      <c r="AX2583">
        <v>68</v>
      </c>
      <c r="AY2583">
        <v>53</v>
      </c>
      <c r="AZ2583">
        <v>11</v>
      </c>
      <c r="BA2583">
        <v>10</v>
      </c>
      <c r="BB2583">
        <v>12</v>
      </c>
      <c r="BC2583">
        <v>13</v>
      </c>
      <c r="BD2583">
        <v>7</v>
      </c>
      <c r="BE2583">
        <v>1926</v>
      </c>
      <c r="BF2583">
        <v>407</v>
      </c>
      <c r="BG2583">
        <v>1</v>
      </c>
      <c r="BH2583">
        <v>57</v>
      </c>
      <c r="BI2583">
        <v>64</v>
      </c>
      <c r="BJ2583">
        <v>74</v>
      </c>
      <c r="BK2583">
        <v>72</v>
      </c>
      <c r="BL2583">
        <v>69</v>
      </c>
    </row>
    <row r="2584" spans="1:64" ht="30" x14ac:dyDescent="0.25">
      <c r="A2584" t="s">
        <v>5581</v>
      </c>
      <c r="B2584">
        <v>26</v>
      </c>
      <c r="C2584">
        <v>73</v>
      </c>
      <c r="D2584">
        <v>73</v>
      </c>
      <c r="E2584" s="1" t="s">
        <v>5582</v>
      </c>
      <c r="F2584">
        <v>224013</v>
      </c>
      <c r="G2584" t="s">
        <v>97</v>
      </c>
      <c r="H2584" t="s">
        <v>308</v>
      </c>
      <c r="I2584" t="s">
        <v>68</v>
      </c>
      <c r="J2584">
        <v>73</v>
      </c>
      <c r="K2584" t="s">
        <v>294</v>
      </c>
      <c r="L2584">
        <v>0</v>
      </c>
      <c r="M2584" t="s">
        <v>190</v>
      </c>
      <c r="N2584" t="s">
        <v>869</v>
      </c>
      <c r="O2584" t="s">
        <v>432</v>
      </c>
      <c r="P2584">
        <v>325</v>
      </c>
      <c r="Q2584">
        <v>72</v>
      </c>
      <c r="R2584">
        <v>70</v>
      </c>
      <c r="S2584">
        <v>51</v>
      </c>
      <c r="T2584">
        <v>74</v>
      </c>
      <c r="U2584">
        <v>58</v>
      </c>
      <c r="V2584">
        <v>339</v>
      </c>
      <c r="W2584">
        <v>75</v>
      </c>
      <c r="X2584">
        <v>69</v>
      </c>
      <c r="Y2584">
        <v>56</v>
      </c>
      <c r="Z2584">
        <v>66</v>
      </c>
      <c r="AA2584">
        <v>73</v>
      </c>
      <c r="AB2584">
        <v>370</v>
      </c>
      <c r="AC2584">
        <v>74</v>
      </c>
      <c r="AD2584">
        <v>69</v>
      </c>
      <c r="AE2584">
        <v>75</v>
      </c>
      <c r="AF2584">
        <v>72</v>
      </c>
      <c r="AG2584">
        <v>80</v>
      </c>
      <c r="AH2584">
        <v>370</v>
      </c>
      <c r="AI2584">
        <v>79</v>
      </c>
      <c r="AJ2584">
        <v>71</v>
      </c>
      <c r="AK2584">
        <v>69</v>
      </c>
      <c r="AL2584">
        <v>72</v>
      </c>
      <c r="AM2584">
        <v>79</v>
      </c>
      <c r="AN2584">
        <v>339</v>
      </c>
      <c r="AO2584">
        <v>75</v>
      </c>
      <c r="AP2584">
        <v>59</v>
      </c>
      <c r="AQ2584">
        <v>75</v>
      </c>
      <c r="AR2584">
        <v>72</v>
      </c>
      <c r="AS2584">
        <v>58</v>
      </c>
      <c r="AT2584">
        <v>65</v>
      </c>
      <c r="AU2584">
        <v>185</v>
      </c>
      <c r="AV2584">
        <v>58</v>
      </c>
      <c r="AW2584">
        <v>64</v>
      </c>
      <c r="AX2584">
        <v>63</v>
      </c>
      <c r="AY2584">
        <v>60</v>
      </c>
      <c r="AZ2584">
        <v>7</v>
      </c>
      <c r="BA2584">
        <v>8</v>
      </c>
      <c r="BB2584">
        <v>15</v>
      </c>
      <c r="BC2584">
        <v>15</v>
      </c>
      <c r="BD2584">
        <v>15</v>
      </c>
      <c r="BE2584">
        <v>1988</v>
      </c>
      <c r="BF2584">
        <v>421</v>
      </c>
      <c r="BG2584">
        <v>1</v>
      </c>
      <c r="BH2584">
        <v>71</v>
      </c>
      <c r="BI2584">
        <v>73</v>
      </c>
      <c r="BJ2584">
        <v>71</v>
      </c>
      <c r="BK2584">
        <v>74</v>
      </c>
      <c r="BL2584">
        <v>60</v>
      </c>
    </row>
    <row r="2585" spans="1:64" ht="30" x14ac:dyDescent="0.25">
      <c r="A2585" t="s">
        <v>4647</v>
      </c>
      <c r="B2585">
        <v>26</v>
      </c>
      <c r="C2585">
        <v>77</v>
      </c>
      <c r="D2585">
        <v>77</v>
      </c>
      <c r="E2585" s="1" t="s">
        <v>4648</v>
      </c>
      <c r="F2585">
        <v>224422</v>
      </c>
      <c r="G2585" t="s">
        <v>252</v>
      </c>
      <c r="H2585" t="s">
        <v>84</v>
      </c>
      <c r="I2585" t="s">
        <v>68</v>
      </c>
      <c r="J2585">
        <v>77</v>
      </c>
      <c r="K2585" t="s">
        <v>495</v>
      </c>
      <c r="L2585">
        <v>0</v>
      </c>
      <c r="M2585" t="s">
        <v>207</v>
      </c>
      <c r="N2585" t="s">
        <v>255</v>
      </c>
      <c r="O2585" t="s">
        <v>1238</v>
      </c>
      <c r="P2585">
        <v>332</v>
      </c>
      <c r="Q2585">
        <v>72</v>
      </c>
      <c r="R2585">
        <v>67</v>
      </c>
      <c r="S2585">
        <v>59</v>
      </c>
      <c r="T2585">
        <v>74</v>
      </c>
      <c r="U2585">
        <v>60</v>
      </c>
      <c r="V2585">
        <v>381</v>
      </c>
      <c r="W2585">
        <v>84</v>
      </c>
      <c r="X2585">
        <v>78</v>
      </c>
      <c r="Y2585">
        <v>69</v>
      </c>
      <c r="Z2585">
        <v>69</v>
      </c>
      <c r="AA2585">
        <v>81</v>
      </c>
      <c r="AB2585">
        <v>409</v>
      </c>
      <c r="AC2585">
        <v>90</v>
      </c>
      <c r="AD2585">
        <v>81</v>
      </c>
      <c r="AE2585">
        <v>88</v>
      </c>
      <c r="AF2585">
        <v>68</v>
      </c>
      <c r="AG2585">
        <v>82</v>
      </c>
      <c r="AH2585">
        <v>361</v>
      </c>
      <c r="AI2585">
        <v>80</v>
      </c>
      <c r="AJ2585">
        <v>77</v>
      </c>
      <c r="AK2585">
        <v>67</v>
      </c>
      <c r="AL2585">
        <v>64</v>
      </c>
      <c r="AM2585">
        <v>73</v>
      </c>
      <c r="AN2585">
        <v>295</v>
      </c>
      <c r="AO2585">
        <v>56</v>
      </c>
      <c r="AP2585">
        <v>41</v>
      </c>
      <c r="AQ2585">
        <v>71</v>
      </c>
      <c r="AR2585">
        <v>69</v>
      </c>
      <c r="AS2585">
        <v>58</v>
      </c>
      <c r="AT2585">
        <v>75</v>
      </c>
      <c r="AU2585">
        <v>106</v>
      </c>
      <c r="AV2585">
        <v>28</v>
      </c>
      <c r="AW2585">
        <v>44</v>
      </c>
      <c r="AX2585">
        <v>34</v>
      </c>
      <c r="AY2585">
        <v>62</v>
      </c>
      <c r="AZ2585">
        <v>15</v>
      </c>
      <c r="BA2585">
        <v>8</v>
      </c>
      <c r="BB2585">
        <v>9</v>
      </c>
      <c r="BC2585">
        <v>14</v>
      </c>
      <c r="BD2585">
        <v>16</v>
      </c>
      <c r="BE2585">
        <v>1946</v>
      </c>
      <c r="BF2585">
        <v>412</v>
      </c>
      <c r="BG2585">
        <v>1</v>
      </c>
      <c r="BH2585">
        <v>85</v>
      </c>
      <c r="BI2585">
        <v>70</v>
      </c>
      <c r="BJ2585">
        <v>72</v>
      </c>
      <c r="BK2585">
        <v>82</v>
      </c>
      <c r="BL2585">
        <v>39</v>
      </c>
    </row>
    <row r="2586" spans="1:64" ht="60" x14ac:dyDescent="0.25">
      <c r="A2586" t="s">
        <v>5173</v>
      </c>
      <c r="B2586">
        <v>26</v>
      </c>
      <c r="C2586">
        <v>74</v>
      </c>
      <c r="D2586">
        <v>75</v>
      </c>
      <c r="E2586" s="1" t="s">
        <v>5583</v>
      </c>
      <c r="F2586">
        <v>224438</v>
      </c>
      <c r="G2586" t="s">
        <v>118</v>
      </c>
      <c r="H2586" t="s">
        <v>913</v>
      </c>
      <c r="I2586" t="s">
        <v>77</v>
      </c>
      <c r="J2586">
        <v>75</v>
      </c>
      <c r="K2586" t="s">
        <v>106</v>
      </c>
      <c r="L2586">
        <v>1</v>
      </c>
      <c r="M2586" t="s">
        <v>107</v>
      </c>
      <c r="N2586" t="s">
        <v>355</v>
      </c>
      <c r="O2586" t="s">
        <v>72</v>
      </c>
      <c r="P2586">
        <v>340</v>
      </c>
      <c r="Q2586">
        <v>47</v>
      </c>
      <c r="R2586">
        <v>78</v>
      </c>
      <c r="S2586">
        <v>80</v>
      </c>
      <c r="T2586">
        <v>67</v>
      </c>
      <c r="U2586">
        <v>68</v>
      </c>
      <c r="V2586">
        <v>282</v>
      </c>
      <c r="W2586">
        <v>68</v>
      </c>
      <c r="X2586">
        <v>54</v>
      </c>
      <c r="Y2586">
        <v>46</v>
      </c>
      <c r="Z2586">
        <v>43</v>
      </c>
      <c r="AA2586">
        <v>71</v>
      </c>
      <c r="AB2586">
        <v>316</v>
      </c>
      <c r="AC2586">
        <v>65</v>
      </c>
      <c r="AD2586">
        <v>62</v>
      </c>
      <c r="AE2586">
        <v>68</v>
      </c>
      <c r="AF2586">
        <v>74</v>
      </c>
      <c r="AG2586">
        <v>47</v>
      </c>
      <c r="AH2586">
        <v>385</v>
      </c>
      <c r="AI2586">
        <v>75</v>
      </c>
      <c r="AJ2586">
        <v>87</v>
      </c>
      <c r="AK2586">
        <v>72</v>
      </c>
      <c r="AL2586">
        <v>82</v>
      </c>
      <c r="AM2586">
        <v>69</v>
      </c>
      <c r="AN2586">
        <v>297</v>
      </c>
      <c r="AO2586">
        <v>68</v>
      </c>
      <c r="AP2586">
        <v>24</v>
      </c>
      <c r="AQ2586">
        <v>76</v>
      </c>
      <c r="AR2586">
        <v>63</v>
      </c>
      <c r="AS2586">
        <v>66</v>
      </c>
      <c r="AT2586">
        <v>72</v>
      </c>
      <c r="AU2586">
        <v>85</v>
      </c>
      <c r="AV2586">
        <v>31</v>
      </c>
      <c r="AW2586">
        <v>23</v>
      </c>
      <c r="AX2586">
        <v>31</v>
      </c>
      <c r="AY2586">
        <v>50</v>
      </c>
      <c r="AZ2586">
        <v>7</v>
      </c>
      <c r="BA2586">
        <v>13</v>
      </c>
      <c r="BB2586">
        <v>10</v>
      </c>
      <c r="BC2586">
        <v>6</v>
      </c>
      <c r="BD2586">
        <v>14</v>
      </c>
      <c r="BE2586">
        <v>1755</v>
      </c>
      <c r="BF2586">
        <v>371</v>
      </c>
      <c r="BG2586">
        <v>1</v>
      </c>
      <c r="BH2586">
        <v>63</v>
      </c>
      <c r="BI2586">
        <v>74</v>
      </c>
      <c r="BJ2586">
        <v>57</v>
      </c>
      <c r="BK2586">
        <v>68</v>
      </c>
      <c r="BL2586">
        <v>32</v>
      </c>
    </row>
    <row r="2587" spans="1:64" ht="45" x14ac:dyDescent="0.25">
      <c r="A2587" t="s">
        <v>5584</v>
      </c>
      <c r="B2587">
        <v>26</v>
      </c>
      <c r="C2587">
        <v>76</v>
      </c>
      <c r="D2587">
        <v>76</v>
      </c>
      <c r="E2587" s="1" t="s">
        <v>5585</v>
      </c>
      <c r="F2587">
        <v>224739</v>
      </c>
      <c r="G2587" t="s">
        <v>494</v>
      </c>
      <c r="H2587" t="s">
        <v>139</v>
      </c>
      <c r="I2587" t="s">
        <v>68</v>
      </c>
      <c r="J2587">
        <v>76</v>
      </c>
      <c r="K2587" t="s">
        <v>294</v>
      </c>
      <c r="L2587">
        <v>0</v>
      </c>
      <c r="M2587" t="s">
        <v>1532</v>
      </c>
      <c r="N2587" t="s">
        <v>185</v>
      </c>
      <c r="O2587" t="s">
        <v>3853</v>
      </c>
      <c r="P2587">
        <v>357</v>
      </c>
      <c r="Q2587">
        <v>72</v>
      </c>
      <c r="R2587">
        <v>71</v>
      </c>
      <c r="S2587">
        <v>77</v>
      </c>
      <c r="T2587">
        <v>71</v>
      </c>
      <c r="U2587">
        <v>66</v>
      </c>
      <c r="V2587">
        <v>355</v>
      </c>
      <c r="W2587">
        <v>74</v>
      </c>
      <c r="X2587">
        <v>74</v>
      </c>
      <c r="Y2587">
        <v>64</v>
      </c>
      <c r="Z2587">
        <v>68</v>
      </c>
      <c r="AA2587">
        <v>75</v>
      </c>
      <c r="AB2587">
        <v>387</v>
      </c>
      <c r="AC2587">
        <v>82</v>
      </c>
      <c r="AD2587">
        <v>84</v>
      </c>
      <c r="AE2587">
        <v>78</v>
      </c>
      <c r="AF2587">
        <v>74</v>
      </c>
      <c r="AG2587">
        <v>69</v>
      </c>
      <c r="AH2587">
        <v>375</v>
      </c>
      <c r="AI2587">
        <v>71</v>
      </c>
      <c r="AJ2587">
        <v>76</v>
      </c>
      <c r="AK2587">
        <v>88</v>
      </c>
      <c r="AL2587">
        <v>74</v>
      </c>
      <c r="AM2587">
        <v>66</v>
      </c>
      <c r="AN2587">
        <v>353</v>
      </c>
      <c r="AO2587">
        <v>74</v>
      </c>
      <c r="AP2587">
        <v>64</v>
      </c>
      <c r="AQ2587">
        <v>77</v>
      </c>
      <c r="AR2587">
        <v>70</v>
      </c>
      <c r="AS2587">
        <v>68</v>
      </c>
      <c r="AT2587">
        <v>75</v>
      </c>
      <c r="AU2587">
        <v>195</v>
      </c>
      <c r="AV2587">
        <v>66</v>
      </c>
      <c r="AW2587">
        <v>67</v>
      </c>
      <c r="AX2587">
        <v>62</v>
      </c>
      <c r="AY2587">
        <v>55</v>
      </c>
      <c r="AZ2587">
        <v>13</v>
      </c>
      <c r="BA2587">
        <v>9</v>
      </c>
      <c r="BB2587">
        <v>7</v>
      </c>
      <c r="BC2587">
        <v>15</v>
      </c>
      <c r="BD2587">
        <v>11</v>
      </c>
      <c r="BE2587">
        <v>2077</v>
      </c>
      <c r="BF2587">
        <v>443</v>
      </c>
      <c r="BG2587">
        <v>1</v>
      </c>
      <c r="BH2587">
        <v>83</v>
      </c>
      <c r="BI2587">
        <v>70</v>
      </c>
      <c r="BJ2587">
        <v>70</v>
      </c>
      <c r="BK2587">
        <v>75</v>
      </c>
      <c r="BL2587">
        <v>67</v>
      </c>
    </row>
    <row r="2588" spans="1:64" ht="30" x14ac:dyDescent="0.25">
      <c r="A2588" t="s">
        <v>5586</v>
      </c>
      <c r="B2588">
        <v>31</v>
      </c>
      <c r="C2588">
        <v>72</v>
      </c>
      <c r="D2588">
        <v>72</v>
      </c>
      <c r="E2588" s="1" t="s">
        <v>5587</v>
      </c>
      <c r="F2588">
        <v>224808</v>
      </c>
      <c r="G2588" t="s">
        <v>155</v>
      </c>
      <c r="H2588" t="s">
        <v>119</v>
      </c>
      <c r="I2588" t="s">
        <v>77</v>
      </c>
      <c r="J2588">
        <v>72</v>
      </c>
      <c r="K2588" t="s">
        <v>189</v>
      </c>
      <c r="L2588">
        <v>0</v>
      </c>
      <c r="M2588" t="s">
        <v>2984</v>
      </c>
      <c r="N2588" t="s">
        <v>333</v>
      </c>
      <c r="O2588" t="s">
        <v>726</v>
      </c>
      <c r="P2588">
        <v>199</v>
      </c>
      <c r="Q2588">
        <v>20</v>
      </c>
      <c r="R2588">
        <v>30</v>
      </c>
      <c r="S2588">
        <v>72</v>
      </c>
      <c r="T2588">
        <v>62</v>
      </c>
      <c r="U2588">
        <v>15</v>
      </c>
      <c r="V2588">
        <v>201</v>
      </c>
      <c r="W2588">
        <v>38</v>
      </c>
      <c r="X2588">
        <v>20</v>
      </c>
      <c r="Y2588">
        <v>24</v>
      </c>
      <c r="Z2588">
        <v>61</v>
      </c>
      <c r="AA2588">
        <v>58</v>
      </c>
      <c r="AB2588">
        <v>243</v>
      </c>
      <c r="AC2588">
        <v>34</v>
      </c>
      <c r="AD2588">
        <v>48</v>
      </c>
      <c r="AE2588">
        <v>47</v>
      </c>
      <c r="AF2588">
        <v>70</v>
      </c>
      <c r="AG2588">
        <v>44</v>
      </c>
      <c r="AH2588">
        <v>269</v>
      </c>
      <c r="AI2588">
        <v>36</v>
      </c>
      <c r="AJ2588">
        <v>70</v>
      </c>
      <c r="AK2588">
        <v>68</v>
      </c>
      <c r="AL2588">
        <v>77</v>
      </c>
      <c r="AM2588">
        <v>18</v>
      </c>
      <c r="AN2588">
        <v>225</v>
      </c>
      <c r="AO2588">
        <v>74</v>
      </c>
      <c r="AP2588">
        <v>74</v>
      </c>
      <c r="AQ2588">
        <v>24</v>
      </c>
      <c r="AR2588">
        <v>23</v>
      </c>
      <c r="AS2588">
        <v>30</v>
      </c>
      <c r="AT2588">
        <v>69</v>
      </c>
      <c r="AU2588">
        <v>221</v>
      </c>
      <c r="AV2588">
        <v>73</v>
      </c>
      <c r="AW2588">
        <v>76</v>
      </c>
      <c r="AX2588">
        <v>72</v>
      </c>
      <c r="AY2588">
        <v>50</v>
      </c>
      <c r="AZ2588">
        <v>9</v>
      </c>
      <c r="BA2588">
        <v>16</v>
      </c>
      <c r="BB2588">
        <v>6</v>
      </c>
      <c r="BC2588">
        <v>10</v>
      </c>
      <c r="BD2588">
        <v>9</v>
      </c>
      <c r="BE2588">
        <v>1408</v>
      </c>
      <c r="BF2588">
        <v>308</v>
      </c>
      <c r="BG2588">
        <v>1</v>
      </c>
      <c r="BH2588">
        <v>42</v>
      </c>
      <c r="BI2588">
        <v>28</v>
      </c>
      <c r="BJ2588">
        <v>42</v>
      </c>
      <c r="BK2588">
        <v>48</v>
      </c>
      <c r="BL2588">
        <v>74</v>
      </c>
    </row>
    <row r="2589" spans="1:64" ht="60" x14ac:dyDescent="0.25">
      <c r="A2589" t="s">
        <v>5588</v>
      </c>
      <c r="B2589">
        <v>27</v>
      </c>
      <c r="C2589">
        <v>75</v>
      </c>
      <c r="D2589">
        <v>75</v>
      </c>
      <c r="E2589" s="1" t="s">
        <v>3835</v>
      </c>
      <c r="F2589">
        <v>225147</v>
      </c>
      <c r="G2589" t="s">
        <v>97</v>
      </c>
      <c r="H2589" t="s">
        <v>67</v>
      </c>
      <c r="I2589" t="s">
        <v>68</v>
      </c>
      <c r="J2589">
        <v>75</v>
      </c>
      <c r="K2589" t="s">
        <v>406</v>
      </c>
      <c r="L2589">
        <v>0</v>
      </c>
      <c r="M2589" t="s">
        <v>247</v>
      </c>
      <c r="N2589" t="s">
        <v>296</v>
      </c>
      <c r="O2589" t="s">
        <v>72</v>
      </c>
      <c r="P2589">
        <v>324</v>
      </c>
      <c r="Q2589">
        <v>74</v>
      </c>
      <c r="R2589">
        <v>60</v>
      </c>
      <c r="S2589">
        <v>61</v>
      </c>
      <c r="T2589">
        <v>75</v>
      </c>
      <c r="U2589">
        <v>54</v>
      </c>
      <c r="V2589">
        <v>328</v>
      </c>
      <c r="W2589">
        <v>72</v>
      </c>
      <c r="X2589">
        <v>67</v>
      </c>
      <c r="Y2589">
        <v>47</v>
      </c>
      <c r="Z2589">
        <v>69</v>
      </c>
      <c r="AA2589">
        <v>73</v>
      </c>
      <c r="AB2589">
        <v>365</v>
      </c>
      <c r="AC2589">
        <v>79</v>
      </c>
      <c r="AD2589">
        <v>77</v>
      </c>
      <c r="AE2589">
        <v>71</v>
      </c>
      <c r="AF2589">
        <v>68</v>
      </c>
      <c r="AG2589">
        <v>70</v>
      </c>
      <c r="AH2589">
        <v>361</v>
      </c>
      <c r="AI2589">
        <v>67</v>
      </c>
      <c r="AJ2589">
        <v>76</v>
      </c>
      <c r="AK2589">
        <v>87</v>
      </c>
      <c r="AL2589">
        <v>70</v>
      </c>
      <c r="AM2589">
        <v>61</v>
      </c>
      <c r="AN2589">
        <v>316</v>
      </c>
      <c r="AO2589">
        <v>67</v>
      </c>
      <c r="AP2589">
        <v>69</v>
      </c>
      <c r="AQ2589">
        <v>69</v>
      </c>
      <c r="AR2589">
        <v>70</v>
      </c>
      <c r="AS2589">
        <v>41</v>
      </c>
      <c r="AT2589">
        <v>66</v>
      </c>
      <c r="AU2589">
        <v>211</v>
      </c>
      <c r="AV2589">
        <v>70</v>
      </c>
      <c r="AW2589">
        <v>72</v>
      </c>
      <c r="AX2589">
        <v>69</v>
      </c>
      <c r="AY2589">
        <v>51</v>
      </c>
      <c r="AZ2589">
        <v>6</v>
      </c>
      <c r="BA2589">
        <v>12</v>
      </c>
      <c r="BB2589">
        <v>8</v>
      </c>
      <c r="BC2589">
        <v>12</v>
      </c>
      <c r="BD2589">
        <v>13</v>
      </c>
      <c r="BE2589">
        <v>1956</v>
      </c>
      <c r="BF2589">
        <v>425</v>
      </c>
      <c r="BG2589">
        <v>1</v>
      </c>
      <c r="BH2589">
        <v>78</v>
      </c>
      <c r="BI2589">
        <v>61</v>
      </c>
      <c r="BJ2589">
        <v>71</v>
      </c>
      <c r="BK2589">
        <v>72</v>
      </c>
      <c r="BL2589">
        <v>69</v>
      </c>
    </row>
    <row r="2590" spans="1:64" ht="30" x14ac:dyDescent="0.25">
      <c r="A2590" t="s">
        <v>5589</v>
      </c>
      <c r="B2590">
        <v>28</v>
      </c>
      <c r="C2590">
        <v>74</v>
      </c>
      <c r="D2590">
        <v>76</v>
      </c>
      <c r="E2590" s="1" t="s">
        <v>5590</v>
      </c>
      <c r="F2590">
        <v>225316</v>
      </c>
      <c r="G2590" t="s">
        <v>419</v>
      </c>
      <c r="H2590" t="s">
        <v>913</v>
      </c>
      <c r="I2590" t="s">
        <v>68</v>
      </c>
      <c r="J2590">
        <v>76</v>
      </c>
      <c r="K2590" t="s">
        <v>189</v>
      </c>
      <c r="L2590">
        <v>2</v>
      </c>
      <c r="M2590" t="s">
        <v>2254</v>
      </c>
      <c r="N2590" t="s">
        <v>869</v>
      </c>
      <c r="O2590" t="s">
        <v>455</v>
      </c>
      <c r="P2590">
        <v>277</v>
      </c>
      <c r="Q2590">
        <v>48</v>
      </c>
      <c r="R2590">
        <v>50</v>
      </c>
      <c r="S2590">
        <v>77</v>
      </c>
      <c r="T2590" t="s">
        <v>201</v>
      </c>
      <c r="U2590">
        <v>26</v>
      </c>
      <c r="V2590">
        <v>269</v>
      </c>
      <c r="W2590">
        <v>57</v>
      </c>
      <c r="X2590">
        <v>38</v>
      </c>
      <c r="Y2590">
        <v>28</v>
      </c>
      <c r="Z2590" t="s">
        <v>959</v>
      </c>
      <c r="AA2590">
        <v>70</v>
      </c>
      <c r="AB2590">
        <v>346</v>
      </c>
      <c r="AC2590">
        <v>70</v>
      </c>
      <c r="AD2590">
        <v>85</v>
      </c>
      <c r="AE2590">
        <v>64</v>
      </c>
      <c r="AF2590">
        <v>67</v>
      </c>
      <c r="AG2590">
        <v>60</v>
      </c>
      <c r="AH2590">
        <v>393</v>
      </c>
      <c r="AI2590">
        <v>77</v>
      </c>
      <c r="AJ2590">
        <v>89</v>
      </c>
      <c r="AK2590">
        <v>80</v>
      </c>
      <c r="AL2590">
        <v>86</v>
      </c>
      <c r="AM2590">
        <v>61</v>
      </c>
      <c r="AN2590">
        <v>303</v>
      </c>
      <c r="AO2590">
        <v>82</v>
      </c>
      <c r="AP2590">
        <v>71</v>
      </c>
      <c r="AQ2590">
        <v>58</v>
      </c>
      <c r="AR2590" t="s">
        <v>4169</v>
      </c>
      <c r="AS2590">
        <v>37</v>
      </c>
      <c r="AT2590">
        <v>68</v>
      </c>
      <c r="AU2590">
        <v>208</v>
      </c>
      <c r="AV2590">
        <v>67</v>
      </c>
      <c r="AW2590">
        <v>70</v>
      </c>
      <c r="AX2590">
        <v>71</v>
      </c>
      <c r="AY2590">
        <v>58</v>
      </c>
      <c r="AZ2590">
        <v>13</v>
      </c>
      <c r="BA2590">
        <v>11</v>
      </c>
      <c r="BB2590">
        <v>13</v>
      </c>
      <c r="BC2590">
        <v>8</v>
      </c>
      <c r="BD2590">
        <v>13</v>
      </c>
      <c r="BE2590">
        <v>1854</v>
      </c>
      <c r="BF2590">
        <v>413</v>
      </c>
      <c r="BG2590">
        <v>1</v>
      </c>
      <c r="BH2590">
        <v>78</v>
      </c>
      <c r="BI2590">
        <v>56</v>
      </c>
      <c r="BJ2590">
        <v>62</v>
      </c>
      <c r="BK2590">
        <v>63</v>
      </c>
      <c r="BL2590">
        <v>70</v>
      </c>
    </row>
    <row r="2591" spans="1:64" ht="45" x14ac:dyDescent="0.25">
      <c r="A2591" t="s">
        <v>5591</v>
      </c>
      <c r="B2591">
        <v>27</v>
      </c>
      <c r="C2591">
        <v>77</v>
      </c>
      <c r="D2591">
        <v>77</v>
      </c>
      <c r="E2591" s="1" t="s">
        <v>4486</v>
      </c>
      <c r="F2591">
        <v>225403</v>
      </c>
      <c r="G2591" t="s">
        <v>259</v>
      </c>
      <c r="H2591" t="s">
        <v>125</v>
      </c>
      <c r="I2591" t="s">
        <v>77</v>
      </c>
      <c r="J2591">
        <v>78</v>
      </c>
      <c r="K2591" t="s">
        <v>69</v>
      </c>
      <c r="L2591">
        <v>0</v>
      </c>
      <c r="M2591" t="s">
        <v>1300</v>
      </c>
      <c r="N2591" t="s">
        <v>501</v>
      </c>
      <c r="O2591" t="s">
        <v>1502</v>
      </c>
      <c r="P2591">
        <v>350</v>
      </c>
      <c r="Q2591">
        <v>78</v>
      </c>
      <c r="R2591">
        <v>72</v>
      </c>
      <c r="S2591">
        <v>52</v>
      </c>
      <c r="T2591">
        <v>79</v>
      </c>
      <c r="U2591">
        <v>69</v>
      </c>
      <c r="V2591">
        <v>399</v>
      </c>
      <c r="W2591">
        <v>81</v>
      </c>
      <c r="X2591">
        <v>83</v>
      </c>
      <c r="Y2591">
        <v>78</v>
      </c>
      <c r="Z2591">
        <v>76</v>
      </c>
      <c r="AA2591">
        <v>81</v>
      </c>
      <c r="AB2591">
        <v>380</v>
      </c>
      <c r="AC2591">
        <v>74</v>
      </c>
      <c r="AD2591">
        <v>73</v>
      </c>
      <c r="AE2591">
        <v>77</v>
      </c>
      <c r="AF2591">
        <v>74</v>
      </c>
      <c r="AG2591">
        <v>82</v>
      </c>
      <c r="AH2591">
        <v>354</v>
      </c>
      <c r="AI2591">
        <v>80</v>
      </c>
      <c r="AJ2591">
        <v>60</v>
      </c>
      <c r="AK2591">
        <v>68</v>
      </c>
      <c r="AL2591">
        <v>64</v>
      </c>
      <c r="AM2591">
        <v>82</v>
      </c>
      <c r="AN2591">
        <v>341</v>
      </c>
      <c r="AO2591">
        <v>69</v>
      </c>
      <c r="AP2591">
        <v>62</v>
      </c>
      <c r="AQ2591">
        <v>73</v>
      </c>
      <c r="AR2591">
        <v>79</v>
      </c>
      <c r="AS2591">
        <v>58</v>
      </c>
      <c r="AT2591">
        <v>75</v>
      </c>
      <c r="AU2591">
        <v>173</v>
      </c>
      <c r="AV2591">
        <v>56</v>
      </c>
      <c r="AW2591">
        <v>61</v>
      </c>
      <c r="AX2591">
        <v>56</v>
      </c>
      <c r="AY2591">
        <v>67</v>
      </c>
      <c r="AZ2591">
        <v>13</v>
      </c>
      <c r="BA2591">
        <v>14</v>
      </c>
      <c r="BB2591">
        <v>15</v>
      </c>
      <c r="BC2591">
        <v>15</v>
      </c>
      <c r="BD2591">
        <v>10</v>
      </c>
      <c r="BE2591">
        <v>2064</v>
      </c>
      <c r="BF2591">
        <v>431</v>
      </c>
      <c r="BG2591">
        <v>1</v>
      </c>
      <c r="BH2591">
        <v>73</v>
      </c>
      <c r="BI2591">
        <v>75</v>
      </c>
      <c r="BJ2591">
        <v>79</v>
      </c>
      <c r="BK2591">
        <v>80</v>
      </c>
      <c r="BL2591">
        <v>58</v>
      </c>
    </row>
    <row r="2592" spans="1:64" ht="30" x14ac:dyDescent="0.25">
      <c r="A2592" t="s">
        <v>5592</v>
      </c>
      <c r="B2592">
        <v>26</v>
      </c>
      <c r="C2592">
        <v>76</v>
      </c>
      <c r="D2592">
        <v>79</v>
      </c>
      <c r="E2592" s="1" t="s">
        <v>5593</v>
      </c>
      <c r="F2592">
        <v>225439</v>
      </c>
      <c r="G2592" t="s">
        <v>283</v>
      </c>
      <c r="H2592" t="s">
        <v>125</v>
      </c>
      <c r="I2592" t="s">
        <v>77</v>
      </c>
      <c r="J2592">
        <v>78</v>
      </c>
      <c r="K2592" t="s">
        <v>195</v>
      </c>
      <c r="L2592">
        <v>3</v>
      </c>
      <c r="M2592" t="s">
        <v>998</v>
      </c>
      <c r="N2592" t="s">
        <v>712</v>
      </c>
      <c r="O2592" t="s">
        <v>2859</v>
      </c>
      <c r="P2592">
        <v>340</v>
      </c>
      <c r="Q2592">
        <v>70</v>
      </c>
      <c r="R2592">
        <v>65</v>
      </c>
      <c r="S2592">
        <v>65</v>
      </c>
      <c r="T2592">
        <v>80</v>
      </c>
      <c r="U2592">
        <v>60</v>
      </c>
      <c r="V2592">
        <v>359</v>
      </c>
      <c r="W2592">
        <v>76</v>
      </c>
      <c r="X2592">
        <v>66</v>
      </c>
      <c r="Y2592">
        <v>64</v>
      </c>
      <c r="Z2592">
        <v>76</v>
      </c>
      <c r="AA2592">
        <v>77</v>
      </c>
      <c r="AB2592">
        <v>325</v>
      </c>
      <c r="AC2592">
        <v>56</v>
      </c>
      <c r="AD2592">
        <v>55</v>
      </c>
      <c r="AE2592">
        <v>67</v>
      </c>
      <c r="AF2592">
        <v>74</v>
      </c>
      <c r="AG2592">
        <v>73</v>
      </c>
      <c r="AH2592">
        <v>369</v>
      </c>
      <c r="AI2592">
        <v>70</v>
      </c>
      <c r="AJ2592">
        <v>71</v>
      </c>
      <c r="AK2592">
        <v>82</v>
      </c>
      <c r="AL2592">
        <v>75</v>
      </c>
      <c r="AM2592">
        <v>71</v>
      </c>
      <c r="AN2592">
        <v>337</v>
      </c>
      <c r="AO2592">
        <v>67</v>
      </c>
      <c r="AP2592">
        <v>75</v>
      </c>
      <c r="AQ2592">
        <v>64</v>
      </c>
      <c r="AR2592">
        <v>76</v>
      </c>
      <c r="AS2592">
        <v>55</v>
      </c>
      <c r="AT2592">
        <v>70</v>
      </c>
      <c r="AU2592">
        <v>224</v>
      </c>
      <c r="AV2592">
        <v>77</v>
      </c>
      <c r="AW2592">
        <v>75</v>
      </c>
      <c r="AX2592">
        <v>72</v>
      </c>
      <c r="AY2592">
        <v>66</v>
      </c>
      <c r="AZ2592">
        <v>13</v>
      </c>
      <c r="BA2592">
        <v>14</v>
      </c>
      <c r="BB2592">
        <v>9</v>
      </c>
      <c r="BC2592">
        <v>14</v>
      </c>
      <c r="BD2592">
        <v>16</v>
      </c>
      <c r="BE2592">
        <v>2020</v>
      </c>
      <c r="BF2592">
        <v>420</v>
      </c>
      <c r="BG2592">
        <v>2</v>
      </c>
      <c r="BH2592">
        <v>55</v>
      </c>
      <c r="BI2592">
        <v>66</v>
      </c>
      <c r="BJ2592">
        <v>75</v>
      </c>
      <c r="BK2592">
        <v>75</v>
      </c>
      <c r="BL2592">
        <v>74</v>
      </c>
    </row>
    <row r="2593" spans="1:64" ht="45" x14ac:dyDescent="0.25">
      <c r="A2593" t="s">
        <v>4469</v>
      </c>
      <c r="B2593">
        <v>26</v>
      </c>
      <c r="C2593">
        <v>70</v>
      </c>
      <c r="D2593">
        <v>71</v>
      </c>
      <c r="E2593" s="1" t="s">
        <v>4470</v>
      </c>
      <c r="F2593">
        <v>225441</v>
      </c>
      <c r="G2593" t="s">
        <v>426</v>
      </c>
      <c r="H2593" t="s">
        <v>84</v>
      </c>
      <c r="I2593" t="s">
        <v>68</v>
      </c>
      <c r="J2593">
        <v>71</v>
      </c>
      <c r="K2593" t="s">
        <v>69</v>
      </c>
      <c r="L2593">
        <v>1</v>
      </c>
      <c r="M2593" t="s">
        <v>990</v>
      </c>
      <c r="N2593" t="s">
        <v>323</v>
      </c>
      <c r="O2593" t="s">
        <v>454</v>
      </c>
      <c r="P2593">
        <v>319</v>
      </c>
      <c r="Q2593">
        <v>66</v>
      </c>
      <c r="R2593">
        <v>63</v>
      </c>
      <c r="S2593">
        <v>57</v>
      </c>
      <c r="T2593">
        <v>72</v>
      </c>
      <c r="U2593">
        <v>61</v>
      </c>
      <c r="V2593">
        <v>354</v>
      </c>
      <c r="W2593">
        <v>74</v>
      </c>
      <c r="X2593">
        <v>71</v>
      </c>
      <c r="Y2593">
        <v>70</v>
      </c>
      <c r="Z2593">
        <v>69</v>
      </c>
      <c r="AA2593">
        <v>70</v>
      </c>
      <c r="AB2593">
        <v>351</v>
      </c>
      <c r="AC2593">
        <v>68</v>
      </c>
      <c r="AD2593">
        <v>64</v>
      </c>
      <c r="AE2593">
        <v>77</v>
      </c>
      <c r="AF2593">
        <v>65</v>
      </c>
      <c r="AG2593">
        <v>77</v>
      </c>
      <c r="AH2593">
        <v>338</v>
      </c>
      <c r="AI2593">
        <v>68</v>
      </c>
      <c r="AJ2593">
        <v>73</v>
      </c>
      <c r="AK2593">
        <v>54</v>
      </c>
      <c r="AL2593">
        <v>77</v>
      </c>
      <c r="AM2593">
        <v>66</v>
      </c>
      <c r="AN2593">
        <v>316</v>
      </c>
      <c r="AO2593">
        <v>76</v>
      </c>
      <c r="AP2593">
        <v>44</v>
      </c>
      <c r="AQ2593">
        <v>67</v>
      </c>
      <c r="AR2593">
        <v>72</v>
      </c>
      <c r="AS2593">
        <v>57</v>
      </c>
      <c r="AT2593">
        <v>71</v>
      </c>
      <c r="AU2593">
        <v>174</v>
      </c>
      <c r="AV2593">
        <v>48</v>
      </c>
      <c r="AW2593">
        <v>63</v>
      </c>
      <c r="AX2593">
        <v>63</v>
      </c>
      <c r="AY2593">
        <v>59</v>
      </c>
      <c r="AZ2593">
        <v>7</v>
      </c>
      <c r="BA2593">
        <v>16</v>
      </c>
      <c r="BB2593">
        <v>9</v>
      </c>
      <c r="BC2593">
        <v>11</v>
      </c>
      <c r="BD2593">
        <v>16</v>
      </c>
      <c r="BE2593">
        <v>1911</v>
      </c>
      <c r="BF2593">
        <v>398</v>
      </c>
      <c r="BG2593">
        <v>1</v>
      </c>
      <c r="BH2593">
        <v>66</v>
      </c>
      <c r="BI2593">
        <v>64</v>
      </c>
      <c r="BJ2593">
        <v>70</v>
      </c>
      <c r="BK2593">
        <v>73</v>
      </c>
      <c r="BL2593">
        <v>54</v>
      </c>
    </row>
    <row r="2594" spans="1:64" ht="60" x14ac:dyDescent="0.25">
      <c r="A2594" t="s">
        <v>4471</v>
      </c>
      <c r="B2594">
        <v>26</v>
      </c>
      <c r="C2594">
        <v>68</v>
      </c>
      <c r="D2594">
        <v>68</v>
      </c>
      <c r="E2594" s="1" t="s">
        <v>3833</v>
      </c>
      <c r="F2594">
        <v>225632</v>
      </c>
      <c r="G2594" t="s">
        <v>494</v>
      </c>
      <c r="H2594" t="s">
        <v>119</v>
      </c>
      <c r="I2594" t="s">
        <v>68</v>
      </c>
      <c r="J2594">
        <v>68</v>
      </c>
      <c r="K2594" t="s">
        <v>206</v>
      </c>
      <c r="L2594">
        <v>0</v>
      </c>
      <c r="M2594" t="s">
        <v>1456</v>
      </c>
      <c r="N2594" t="s">
        <v>967</v>
      </c>
      <c r="O2594" t="s">
        <v>72</v>
      </c>
      <c r="P2594">
        <v>302</v>
      </c>
      <c r="Q2594">
        <v>63</v>
      </c>
      <c r="R2594">
        <v>65</v>
      </c>
      <c r="S2594">
        <v>54</v>
      </c>
      <c r="T2594">
        <v>66</v>
      </c>
      <c r="U2594">
        <v>54</v>
      </c>
      <c r="V2594">
        <v>309</v>
      </c>
      <c r="W2594">
        <v>68</v>
      </c>
      <c r="X2594">
        <v>63</v>
      </c>
      <c r="Y2594">
        <v>62</v>
      </c>
      <c r="Z2594">
        <v>57</v>
      </c>
      <c r="AA2594">
        <v>59</v>
      </c>
      <c r="AB2594">
        <v>372</v>
      </c>
      <c r="AC2594">
        <v>81</v>
      </c>
      <c r="AD2594">
        <v>88</v>
      </c>
      <c r="AE2594">
        <v>68</v>
      </c>
      <c r="AF2594">
        <v>66</v>
      </c>
      <c r="AG2594">
        <v>69</v>
      </c>
      <c r="AH2594">
        <v>358</v>
      </c>
      <c r="AI2594">
        <v>73</v>
      </c>
      <c r="AJ2594">
        <v>79</v>
      </c>
      <c r="AK2594">
        <v>68</v>
      </c>
      <c r="AL2594">
        <v>79</v>
      </c>
      <c r="AM2594">
        <v>59</v>
      </c>
      <c r="AN2594">
        <v>271</v>
      </c>
      <c r="AO2594">
        <v>58</v>
      </c>
      <c r="AP2594">
        <v>36</v>
      </c>
      <c r="AQ2594">
        <v>66</v>
      </c>
      <c r="AR2594">
        <v>60</v>
      </c>
      <c r="AS2594">
        <v>51</v>
      </c>
      <c r="AT2594">
        <v>63</v>
      </c>
      <c r="AU2594">
        <v>99</v>
      </c>
      <c r="AV2594">
        <v>34</v>
      </c>
      <c r="AW2594">
        <v>38</v>
      </c>
      <c r="AX2594">
        <v>27</v>
      </c>
      <c r="AY2594">
        <v>53</v>
      </c>
      <c r="AZ2594">
        <v>13</v>
      </c>
      <c r="BA2594">
        <v>11</v>
      </c>
      <c r="BB2594">
        <v>7</v>
      </c>
      <c r="BC2594">
        <v>7</v>
      </c>
      <c r="BD2594">
        <v>15</v>
      </c>
      <c r="BE2594">
        <v>1764</v>
      </c>
      <c r="BF2594">
        <v>386</v>
      </c>
      <c r="BG2594">
        <v>1</v>
      </c>
      <c r="BH2594">
        <v>85</v>
      </c>
      <c r="BI2594">
        <v>64</v>
      </c>
      <c r="BJ2594">
        <v>63</v>
      </c>
      <c r="BK2594">
        <v>65</v>
      </c>
      <c r="BL2594">
        <v>37</v>
      </c>
    </row>
    <row r="2595" spans="1:64" ht="30" x14ac:dyDescent="0.25">
      <c r="A2595" t="s">
        <v>5594</v>
      </c>
      <c r="B2595">
        <v>27</v>
      </c>
      <c r="C2595">
        <v>72</v>
      </c>
      <c r="D2595">
        <v>72</v>
      </c>
      <c r="E2595" s="1" t="s">
        <v>5595</v>
      </c>
      <c r="F2595">
        <v>225653</v>
      </c>
      <c r="G2595" t="s">
        <v>283</v>
      </c>
      <c r="H2595" t="s">
        <v>213</v>
      </c>
      <c r="I2595" t="s">
        <v>68</v>
      </c>
      <c r="J2595">
        <v>72</v>
      </c>
      <c r="K2595" t="s">
        <v>206</v>
      </c>
      <c r="L2595">
        <v>0</v>
      </c>
      <c r="M2595" t="s">
        <v>673</v>
      </c>
      <c r="N2595" t="s">
        <v>580</v>
      </c>
      <c r="O2595" t="s">
        <v>454</v>
      </c>
      <c r="P2595">
        <v>330</v>
      </c>
      <c r="Q2595">
        <v>66</v>
      </c>
      <c r="R2595">
        <v>72</v>
      </c>
      <c r="S2595">
        <v>60</v>
      </c>
      <c r="T2595">
        <v>65</v>
      </c>
      <c r="U2595">
        <v>67</v>
      </c>
      <c r="V2595">
        <v>314</v>
      </c>
      <c r="W2595">
        <v>73</v>
      </c>
      <c r="X2595">
        <v>67</v>
      </c>
      <c r="Y2595">
        <v>53</v>
      </c>
      <c r="Z2595">
        <v>52</v>
      </c>
      <c r="AA2595">
        <v>69</v>
      </c>
      <c r="AB2595">
        <v>396</v>
      </c>
      <c r="AC2595">
        <v>84</v>
      </c>
      <c r="AD2595">
        <v>90</v>
      </c>
      <c r="AE2595">
        <v>76</v>
      </c>
      <c r="AF2595">
        <v>70</v>
      </c>
      <c r="AG2595">
        <v>76</v>
      </c>
      <c r="AH2595">
        <v>367</v>
      </c>
      <c r="AI2595">
        <v>76</v>
      </c>
      <c r="AJ2595">
        <v>83</v>
      </c>
      <c r="AK2595">
        <v>64</v>
      </c>
      <c r="AL2595">
        <v>78</v>
      </c>
      <c r="AM2595">
        <v>66</v>
      </c>
      <c r="AN2595">
        <v>294</v>
      </c>
      <c r="AO2595">
        <v>63</v>
      </c>
      <c r="AP2595">
        <v>32</v>
      </c>
      <c r="AQ2595">
        <v>74</v>
      </c>
      <c r="AR2595">
        <v>66</v>
      </c>
      <c r="AS2595">
        <v>59</v>
      </c>
      <c r="AT2595">
        <v>68</v>
      </c>
      <c r="AU2595">
        <v>90</v>
      </c>
      <c r="AV2595">
        <v>38</v>
      </c>
      <c r="AW2595">
        <v>29</v>
      </c>
      <c r="AX2595">
        <v>23</v>
      </c>
      <c r="AY2595">
        <v>68</v>
      </c>
      <c r="AZ2595">
        <v>12</v>
      </c>
      <c r="BA2595">
        <v>15</v>
      </c>
      <c r="BB2595">
        <v>12</v>
      </c>
      <c r="BC2595">
        <v>15</v>
      </c>
      <c r="BD2595">
        <v>14</v>
      </c>
      <c r="BE2595">
        <v>1859</v>
      </c>
      <c r="BF2595">
        <v>400</v>
      </c>
      <c r="BG2595">
        <v>1</v>
      </c>
      <c r="BH2595">
        <v>87</v>
      </c>
      <c r="BI2595">
        <v>71</v>
      </c>
      <c r="BJ2595">
        <v>63</v>
      </c>
      <c r="BK2595">
        <v>72</v>
      </c>
      <c r="BL2595">
        <v>35</v>
      </c>
    </row>
    <row r="2596" spans="1:64" ht="45" x14ac:dyDescent="0.25">
      <c r="A2596" t="s">
        <v>5596</v>
      </c>
      <c r="B2596">
        <v>25</v>
      </c>
      <c r="C2596">
        <v>72</v>
      </c>
      <c r="D2596">
        <v>73</v>
      </c>
      <c r="E2596" s="1" t="s">
        <v>5399</v>
      </c>
      <c r="F2596">
        <v>225668</v>
      </c>
      <c r="G2596" t="s">
        <v>66</v>
      </c>
      <c r="H2596" t="s">
        <v>98</v>
      </c>
      <c r="I2596" t="s">
        <v>68</v>
      </c>
      <c r="J2596">
        <v>72</v>
      </c>
      <c r="K2596" t="s">
        <v>294</v>
      </c>
      <c r="L2596">
        <v>1</v>
      </c>
      <c r="M2596" t="s">
        <v>706</v>
      </c>
      <c r="N2596" t="s">
        <v>323</v>
      </c>
      <c r="O2596" t="s">
        <v>72</v>
      </c>
      <c r="P2596">
        <v>328</v>
      </c>
      <c r="Q2596">
        <v>66</v>
      </c>
      <c r="R2596">
        <v>71</v>
      </c>
      <c r="S2596">
        <v>62</v>
      </c>
      <c r="T2596">
        <v>66</v>
      </c>
      <c r="U2596">
        <v>63</v>
      </c>
      <c r="V2596">
        <v>312</v>
      </c>
      <c r="W2596">
        <v>72</v>
      </c>
      <c r="X2596">
        <v>63</v>
      </c>
      <c r="Y2596">
        <v>63</v>
      </c>
      <c r="Z2596">
        <v>43</v>
      </c>
      <c r="AA2596">
        <v>71</v>
      </c>
      <c r="AB2596">
        <v>378</v>
      </c>
      <c r="AC2596">
        <v>85</v>
      </c>
      <c r="AD2596">
        <v>87</v>
      </c>
      <c r="AE2596">
        <v>73</v>
      </c>
      <c r="AF2596">
        <v>70</v>
      </c>
      <c r="AG2596">
        <v>63</v>
      </c>
      <c r="AH2596">
        <v>372</v>
      </c>
      <c r="AI2596">
        <v>74</v>
      </c>
      <c r="AJ2596">
        <v>81</v>
      </c>
      <c r="AK2596">
        <v>76</v>
      </c>
      <c r="AL2596">
        <v>71</v>
      </c>
      <c r="AM2596">
        <v>70</v>
      </c>
      <c r="AN2596">
        <v>278</v>
      </c>
      <c r="AO2596">
        <v>35</v>
      </c>
      <c r="AP2596">
        <v>29</v>
      </c>
      <c r="AQ2596">
        <v>72</v>
      </c>
      <c r="AR2596">
        <v>67</v>
      </c>
      <c r="AS2596">
        <v>75</v>
      </c>
      <c r="AT2596">
        <v>63</v>
      </c>
      <c r="AU2596">
        <v>87</v>
      </c>
      <c r="AV2596">
        <v>40</v>
      </c>
      <c r="AW2596">
        <v>23</v>
      </c>
      <c r="AX2596">
        <v>24</v>
      </c>
      <c r="AY2596">
        <v>63</v>
      </c>
      <c r="AZ2596">
        <v>11</v>
      </c>
      <c r="BA2596">
        <v>10</v>
      </c>
      <c r="BB2596">
        <v>13</v>
      </c>
      <c r="BC2596">
        <v>15</v>
      </c>
      <c r="BD2596">
        <v>14</v>
      </c>
      <c r="BE2596">
        <v>1818</v>
      </c>
      <c r="BF2596">
        <v>389</v>
      </c>
      <c r="BG2596">
        <v>1</v>
      </c>
      <c r="BH2596">
        <v>86</v>
      </c>
      <c r="BI2596">
        <v>71</v>
      </c>
      <c r="BJ2596">
        <v>62</v>
      </c>
      <c r="BK2596">
        <v>71</v>
      </c>
      <c r="BL2596">
        <v>33</v>
      </c>
    </row>
    <row r="2597" spans="1:64" ht="45" x14ac:dyDescent="0.25">
      <c r="A2597" t="s">
        <v>5597</v>
      </c>
      <c r="B2597">
        <v>26</v>
      </c>
      <c r="C2597">
        <v>76</v>
      </c>
      <c r="D2597">
        <v>76</v>
      </c>
      <c r="E2597" s="1" t="s">
        <v>2168</v>
      </c>
      <c r="F2597">
        <v>225719</v>
      </c>
      <c r="G2597" t="s">
        <v>337</v>
      </c>
      <c r="H2597" t="s">
        <v>119</v>
      </c>
      <c r="I2597" t="s">
        <v>77</v>
      </c>
      <c r="J2597">
        <v>77</v>
      </c>
      <c r="K2597" t="s">
        <v>69</v>
      </c>
      <c r="L2597">
        <v>0</v>
      </c>
      <c r="M2597" t="s">
        <v>567</v>
      </c>
      <c r="N2597" t="s">
        <v>71</v>
      </c>
      <c r="O2597" t="s">
        <v>4317</v>
      </c>
      <c r="P2597">
        <v>353</v>
      </c>
      <c r="Q2597">
        <v>59</v>
      </c>
      <c r="R2597">
        <v>77</v>
      </c>
      <c r="S2597">
        <v>65</v>
      </c>
      <c r="T2597">
        <v>76</v>
      </c>
      <c r="U2597">
        <v>76</v>
      </c>
      <c r="V2597">
        <v>366</v>
      </c>
      <c r="W2597">
        <v>79</v>
      </c>
      <c r="X2597">
        <v>74</v>
      </c>
      <c r="Y2597">
        <v>64</v>
      </c>
      <c r="Z2597">
        <v>69</v>
      </c>
      <c r="AA2597">
        <v>80</v>
      </c>
      <c r="AB2597">
        <v>358</v>
      </c>
      <c r="AC2597">
        <v>71</v>
      </c>
      <c r="AD2597">
        <v>72</v>
      </c>
      <c r="AE2597">
        <v>71</v>
      </c>
      <c r="AF2597">
        <v>77</v>
      </c>
      <c r="AG2597">
        <v>67</v>
      </c>
      <c r="AH2597">
        <v>371</v>
      </c>
      <c r="AI2597">
        <v>81</v>
      </c>
      <c r="AJ2597">
        <v>76</v>
      </c>
      <c r="AK2597">
        <v>66</v>
      </c>
      <c r="AL2597">
        <v>73</v>
      </c>
      <c r="AM2597">
        <v>75</v>
      </c>
      <c r="AN2597">
        <v>328</v>
      </c>
      <c r="AO2597">
        <v>71</v>
      </c>
      <c r="AP2597">
        <v>30</v>
      </c>
      <c r="AQ2597">
        <v>80</v>
      </c>
      <c r="AR2597">
        <v>77</v>
      </c>
      <c r="AS2597">
        <v>70</v>
      </c>
      <c r="AT2597">
        <v>73</v>
      </c>
      <c r="AU2597">
        <v>107</v>
      </c>
      <c r="AV2597">
        <v>39</v>
      </c>
      <c r="AW2597">
        <v>36</v>
      </c>
      <c r="AX2597">
        <v>32</v>
      </c>
      <c r="AY2597">
        <v>48</v>
      </c>
      <c r="AZ2597">
        <v>8</v>
      </c>
      <c r="BA2597">
        <v>7</v>
      </c>
      <c r="BB2597">
        <v>7</v>
      </c>
      <c r="BC2597">
        <v>11</v>
      </c>
      <c r="BD2597">
        <v>15</v>
      </c>
      <c r="BE2597">
        <v>1931</v>
      </c>
      <c r="BF2597">
        <v>407</v>
      </c>
      <c r="BG2597">
        <v>1</v>
      </c>
      <c r="BH2597">
        <v>72</v>
      </c>
      <c r="BI2597">
        <v>77</v>
      </c>
      <c r="BJ2597">
        <v>71</v>
      </c>
      <c r="BK2597">
        <v>78</v>
      </c>
      <c r="BL2597">
        <v>38</v>
      </c>
    </row>
    <row r="2598" spans="1:64" ht="45" x14ac:dyDescent="0.25">
      <c r="A2598" t="s">
        <v>5598</v>
      </c>
      <c r="B2598">
        <v>25</v>
      </c>
      <c r="C2598">
        <v>75</v>
      </c>
      <c r="D2598">
        <v>80</v>
      </c>
      <c r="E2598" s="1" t="s">
        <v>5599</v>
      </c>
      <c r="F2598">
        <v>225779</v>
      </c>
      <c r="G2598" t="s">
        <v>337</v>
      </c>
      <c r="H2598" t="s">
        <v>278</v>
      </c>
      <c r="I2598" t="s">
        <v>68</v>
      </c>
      <c r="J2598">
        <v>76</v>
      </c>
      <c r="K2598" t="s">
        <v>229</v>
      </c>
      <c r="L2598">
        <v>5</v>
      </c>
      <c r="M2598" t="s">
        <v>455</v>
      </c>
      <c r="N2598" t="s">
        <v>2020</v>
      </c>
      <c r="O2598" t="s">
        <v>2312</v>
      </c>
      <c r="P2598">
        <v>302</v>
      </c>
      <c r="Q2598">
        <v>65</v>
      </c>
      <c r="R2598">
        <v>37</v>
      </c>
      <c r="S2598">
        <v>65</v>
      </c>
      <c r="T2598">
        <v>77</v>
      </c>
      <c r="U2598">
        <v>58</v>
      </c>
      <c r="V2598">
        <v>344</v>
      </c>
      <c r="W2598">
        <v>72</v>
      </c>
      <c r="X2598">
        <v>64</v>
      </c>
      <c r="Y2598">
        <v>62</v>
      </c>
      <c r="Z2598">
        <v>75</v>
      </c>
      <c r="AA2598">
        <v>71</v>
      </c>
      <c r="AB2598">
        <v>311</v>
      </c>
      <c r="AC2598">
        <v>52</v>
      </c>
      <c r="AD2598">
        <v>58</v>
      </c>
      <c r="AE2598">
        <v>65</v>
      </c>
      <c r="AF2598">
        <v>68</v>
      </c>
      <c r="AG2598">
        <v>68</v>
      </c>
      <c r="AH2598">
        <v>325</v>
      </c>
      <c r="AI2598">
        <v>57</v>
      </c>
      <c r="AJ2598">
        <v>69</v>
      </c>
      <c r="AK2598">
        <v>75</v>
      </c>
      <c r="AL2598">
        <v>73</v>
      </c>
      <c r="AM2598">
        <v>51</v>
      </c>
      <c r="AN2598">
        <v>342</v>
      </c>
      <c r="AO2598">
        <v>75</v>
      </c>
      <c r="AP2598">
        <v>75</v>
      </c>
      <c r="AQ2598">
        <v>63</v>
      </c>
      <c r="AR2598">
        <v>69</v>
      </c>
      <c r="AS2598">
        <v>60</v>
      </c>
      <c r="AT2598">
        <v>76</v>
      </c>
      <c r="AU2598">
        <v>221</v>
      </c>
      <c r="AV2598">
        <v>74</v>
      </c>
      <c r="AW2598">
        <v>76</v>
      </c>
      <c r="AX2598">
        <v>71</v>
      </c>
      <c r="AY2598">
        <v>64</v>
      </c>
      <c r="AZ2598">
        <v>15</v>
      </c>
      <c r="BA2598">
        <v>10</v>
      </c>
      <c r="BB2598">
        <v>15</v>
      </c>
      <c r="BC2598">
        <v>13</v>
      </c>
      <c r="BD2598">
        <v>11</v>
      </c>
      <c r="BE2598">
        <v>1909</v>
      </c>
      <c r="BF2598">
        <v>392</v>
      </c>
      <c r="BG2598">
        <v>1</v>
      </c>
      <c r="BH2598">
        <v>55</v>
      </c>
      <c r="BI2598">
        <v>47</v>
      </c>
      <c r="BJ2598">
        <v>71</v>
      </c>
      <c r="BK2598">
        <v>71</v>
      </c>
      <c r="BL2598">
        <v>74</v>
      </c>
    </row>
    <row r="2599" spans="1:64" ht="45" x14ac:dyDescent="0.25">
      <c r="A2599" t="s">
        <v>5600</v>
      </c>
      <c r="B2599">
        <v>27</v>
      </c>
      <c r="C2599">
        <v>74</v>
      </c>
      <c r="D2599">
        <v>75</v>
      </c>
      <c r="E2599" s="1" t="s">
        <v>2647</v>
      </c>
      <c r="F2599">
        <v>226012</v>
      </c>
      <c r="G2599" t="s">
        <v>277</v>
      </c>
      <c r="H2599" t="s">
        <v>91</v>
      </c>
      <c r="I2599" t="s">
        <v>77</v>
      </c>
      <c r="J2599">
        <v>74</v>
      </c>
      <c r="K2599" t="s">
        <v>478</v>
      </c>
      <c r="L2599">
        <v>1</v>
      </c>
      <c r="M2599" t="s">
        <v>1026</v>
      </c>
      <c r="N2599" t="s">
        <v>273</v>
      </c>
      <c r="O2599" t="s">
        <v>2650</v>
      </c>
      <c r="P2599">
        <v>303</v>
      </c>
      <c r="Q2599">
        <v>78</v>
      </c>
      <c r="R2599">
        <v>58</v>
      </c>
      <c r="S2599">
        <v>60</v>
      </c>
      <c r="T2599">
        <v>71</v>
      </c>
      <c r="U2599">
        <v>36</v>
      </c>
      <c r="V2599">
        <v>363</v>
      </c>
      <c r="W2599">
        <v>74</v>
      </c>
      <c r="X2599">
        <v>76</v>
      </c>
      <c r="Y2599">
        <v>70</v>
      </c>
      <c r="Z2599">
        <v>70</v>
      </c>
      <c r="AA2599">
        <v>73</v>
      </c>
      <c r="AB2599">
        <v>364</v>
      </c>
      <c r="AC2599">
        <v>70</v>
      </c>
      <c r="AD2599">
        <v>68</v>
      </c>
      <c r="AE2599">
        <v>73</v>
      </c>
      <c r="AF2599">
        <v>73</v>
      </c>
      <c r="AG2599">
        <v>80</v>
      </c>
      <c r="AH2599">
        <v>350</v>
      </c>
      <c r="AI2599">
        <v>65</v>
      </c>
      <c r="AJ2599">
        <v>70</v>
      </c>
      <c r="AK2599">
        <v>87</v>
      </c>
      <c r="AL2599">
        <v>65</v>
      </c>
      <c r="AM2599">
        <v>63</v>
      </c>
      <c r="AN2599">
        <v>344</v>
      </c>
      <c r="AO2599">
        <v>70</v>
      </c>
      <c r="AP2599">
        <v>69</v>
      </c>
      <c r="AQ2599">
        <v>66</v>
      </c>
      <c r="AR2599">
        <v>73</v>
      </c>
      <c r="AS2599">
        <v>66</v>
      </c>
      <c r="AT2599">
        <v>69</v>
      </c>
      <c r="AU2599">
        <v>209</v>
      </c>
      <c r="AV2599">
        <v>68</v>
      </c>
      <c r="AW2599">
        <v>72</v>
      </c>
      <c r="AX2599">
        <v>69</v>
      </c>
      <c r="AY2599">
        <v>53</v>
      </c>
      <c r="AZ2599">
        <v>12</v>
      </c>
      <c r="BA2599">
        <v>6</v>
      </c>
      <c r="BB2599">
        <v>11</v>
      </c>
      <c r="BC2599">
        <v>12</v>
      </c>
      <c r="BD2599">
        <v>12</v>
      </c>
      <c r="BE2599">
        <v>1986</v>
      </c>
      <c r="BF2599">
        <v>417</v>
      </c>
      <c r="BG2599">
        <v>1</v>
      </c>
      <c r="BH2599">
        <v>69</v>
      </c>
      <c r="BI2599">
        <v>60</v>
      </c>
      <c r="BJ2599">
        <v>73</v>
      </c>
      <c r="BK2599">
        <v>74</v>
      </c>
      <c r="BL2599">
        <v>69</v>
      </c>
    </row>
    <row r="2600" spans="1:64" ht="45" x14ac:dyDescent="0.25">
      <c r="A2600" t="s">
        <v>5601</v>
      </c>
      <c r="B2600">
        <v>25</v>
      </c>
      <c r="C2600" t="s">
        <v>736</v>
      </c>
      <c r="D2600" t="s">
        <v>1253</v>
      </c>
      <c r="E2600" s="1" t="s">
        <v>5602</v>
      </c>
      <c r="F2600">
        <v>226103</v>
      </c>
      <c r="G2600" t="s">
        <v>97</v>
      </c>
      <c r="H2600" t="s">
        <v>156</v>
      </c>
      <c r="I2600" t="s">
        <v>77</v>
      </c>
      <c r="J2600">
        <v>74</v>
      </c>
      <c r="K2600" t="s">
        <v>478</v>
      </c>
      <c r="L2600">
        <v>2</v>
      </c>
      <c r="M2600" t="s">
        <v>1448</v>
      </c>
      <c r="N2600" t="s">
        <v>114</v>
      </c>
      <c r="O2600" t="s">
        <v>1951</v>
      </c>
      <c r="P2600">
        <v>273</v>
      </c>
      <c r="Q2600">
        <v>71</v>
      </c>
      <c r="R2600">
        <v>40</v>
      </c>
      <c r="S2600" t="s">
        <v>2880</v>
      </c>
      <c r="T2600">
        <v>72</v>
      </c>
      <c r="U2600">
        <v>21</v>
      </c>
      <c r="V2600">
        <v>282</v>
      </c>
      <c r="W2600">
        <v>68</v>
      </c>
      <c r="X2600">
        <v>55</v>
      </c>
      <c r="Y2600">
        <v>36</v>
      </c>
      <c r="Z2600">
        <v>48</v>
      </c>
      <c r="AA2600">
        <v>75</v>
      </c>
      <c r="AB2600">
        <v>378</v>
      </c>
      <c r="AC2600">
        <v>78</v>
      </c>
      <c r="AD2600">
        <v>79</v>
      </c>
      <c r="AE2600">
        <v>72</v>
      </c>
      <c r="AF2600">
        <v>68</v>
      </c>
      <c r="AG2600">
        <v>81</v>
      </c>
      <c r="AH2600">
        <v>341</v>
      </c>
      <c r="AI2600">
        <v>65</v>
      </c>
      <c r="AJ2600" t="s">
        <v>2879</v>
      </c>
      <c r="AK2600">
        <v>75</v>
      </c>
      <c r="AL2600">
        <v>69</v>
      </c>
      <c r="AM2600">
        <v>54</v>
      </c>
      <c r="AN2600">
        <v>284</v>
      </c>
      <c r="AO2600">
        <v>71</v>
      </c>
      <c r="AP2600" t="s">
        <v>831</v>
      </c>
      <c r="AQ2600">
        <v>58</v>
      </c>
      <c r="AR2600">
        <v>45</v>
      </c>
      <c r="AS2600">
        <v>40</v>
      </c>
      <c r="AT2600" t="s">
        <v>313</v>
      </c>
      <c r="AU2600">
        <v>215</v>
      </c>
      <c r="AV2600">
        <v>69</v>
      </c>
      <c r="AW2600">
        <v>73</v>
      </c>
      <c r="AX2600">
        <v>73</v>
      </c>
      <c r="AY2600">
        <v>61</v>
      </c>
      <c r="AZ2600">
        <v>8</v>
      </c>
      <c r="BA2600">
        <v>11</v>
      </c>
      <c r="BB2600">
        <v>14</v>
      </c>
      <c r="BC2600">
        <v>15</v>
      </c>
      <c r="BD2600">
        <v>13</v>
      </c>
      <c r="BE2600">
        <v>1834</v>
      </c>
      <c r="BF2600">
        <v>400</v>
      </c>
      <c r="BG2600">
        <v>1</v>
      </c>
      <c r="BH2600">
        <v>79</v>
      </c>
      <c r="BI2600">
        <v>48</v>
      </c>
      <c r="BJ2600">
        <v>60</v>
      </c>
      <c r="BK2600">
        <v>71</v>
      </c>
      <c r="BL2600">
        <v>71</v>
      </c>
    </row>
    <row r="2601" spans="1:64" ht="30" x14ac:dyDescent="0.25">
      <c r="A2601" t="s">
        <v>5603</v>
      </c>
      <c r="B2601">
        <v>28</v>
      </c>
      <c r="C2601">
        <v>71</v>
      </c>
      <c r="D2601">
        <v>72</v>
      </c>
      <c r="E2601" s="1" t="s">
        <v>5604</v>
      </c>
      <c r="F2601">
        <v>226170</v>
      </c>
      <c r="G2601" t="s">
        <v>359</v>
      </c>
      <c r="H2601" t="s">
        <v>290</v>
      </c>
      <c r="I2601" t="s">
        <v>68</v>
      </c>
      <c r="J2601">
        <v>72</v>
      </c>
      <c r="K2601" t="s">
        <v>189</v>
      </c>
      <c r="L2601">
        <v>1</v>
      </c>
      <c r="M2601" t="s">
        <v>78</v>
      </c>
      <c r="N2601" t="s">
        <v>443</v>
      </c>
      <c r="O2601" t="s">
        <v>726</v>
      </c>
      <c r="P2601">
        <v>233</v>
      </c>
      <c r="Q2601">
        <v>33</v>
      </c>
      <c r="R2601">
        <v>39</v>
      </c>
      <c r="S2601">
        <v>72</v>
      </c>
      <c r="T2601">
        <v>66</v>
      </c>
      <c r="U2601">
        <v>23</v>
      </c>
      <c r="V2601">
        <v>212</v>
      </c>
      <c r="W2601">
        <v>48</v>
      </c>
      <c r="X2601">
        <v>31</v>
      </c>
      <c r="Y2601">
        <v>17</v>
      </c>
      <c r="Z2601">
        <v>58</v>
      </c>
      <c r="AA2601">
        <v>58</v>
      </c>
      <c r="AB2601">
        <v>250</v>
      </c>
      <c r="AC2601">
        <v>50</v>
      </c>
      <c r="AD2601">
        <v>50</v>
      </c>
      <c r="AE2601">
        <v>42</v>
      </c>
      <c r="AF2601">
        <v>65</v>
      </c>
      <c r="AG2601">
        <v>43</v>
      </c>
      <c r="AH2601">
        <v>277</v>
      </c>
      <c r="AI2601">
        <v>45</v>
      </c>
      <c r="AJ2601">
        <v>78</v>
      </c>
      <c r="AK2601">
        <v>52</v>
      </c>
      <c r="AL2601">
        <v>83</v>
      </c>
      <c r="AM2601">
        <v>19</v>
      </c>
      <c r="AN2601">
        <v>267</v>
      </c>
      <c r="AO2601">
        <v>77</v>
      </c>
      <c r="AP2601">
        <v>70</v>
      </c>
      <c r="AQ2601">
        <v>27</v>
      </c>
      <c r="AR2601">
        <v>35</v>
      </c>
      <c r="AS2601">
        <v>58</v>
      </c>
      <c r="AT2601">
        <v>54</v>
      </c>
      <c r="AU2601">
        <v>211</v>
      </c>
      <c r="AV2601">
        <v>72</v>
      </c>
      <c r="AW2601">
        <v>71</v>
      </c>
      <c r="AX2601">
        <v>68</v>
      </c>
      <c r="AY2601">
        <v>64</v>
      </c>
      <c r="AZ2601">
        <v>10</v>
      </c>
      <c r="BA2601">
        <v>14</v>
      </c>
      <c r="BB2601">
        <v>12</v>
      </c>
      <c r="BC2601">
        <v>14</v>
      </c>
      <c r="BD2601">
        <v>14</v>
      </c>
      <c r="BE2601">
        <v>1514</v>
      </c>
      <c r="BF2601">
        <v>330</v>
      </c>
      <c r="BG2601">
        <v>1</v>
      </c>
      <c r="BH2601">
        <v>50</v>
      </c>
      <c r="BI2601">
        <v>36</v>
      </c>
      <c r="BJ2601">
        <v>48</v>
      </c>
      <c r="BK2601">
        <v>51</v>
      </c>
      <c r="BL2601">
        <v>71</v>
      </c>
    </row>
    <row r="2602" spans="1:64" ht="45" x14ac:dyDescent="0.25">
      <c r="A2602" t="s">
        <v>5605</v>
      </c>
      <c r="B2602">
        <v>27</v>
      </c>
      <c r="C2602">
        <v>80</v>
      </c>
      <c r="D2602">
        <v>80</v>
      </c>
      <c r="E2602" s="1" t="s">
        <v>1146</v>
      </c>
      <c r="F2602">
        <v>226271</v>
      </c>
      <c r="G2602" t="s">
        <v>155</v>
      </c>
      <c r="H2602" t="s">
        <v>98</v>
      </c>
      <c r="I2602" t="s">
        <v>77</v>
      </c>
      <c r="J2602">
        <v>80</v>
      </c>
      <c r="K2602" t="s">
        <v>195</v>
      </c>
      <c r="L2602">
        <v>0</v>
      </c>
      <c r="M2602" t="s">
        <v>113</v>
      </c>
      <c r="N2602" t="s">
        <v>1096</v>
      </c>
      <c r="O2602" t="s">
        <v>5606</v>
      </c>
      <c r="P2602">
        <v>364</v>
      </c>
      <c r="Q2602">
        <v>72</v>
      </c>
      <c r="R2602">
        <v>75</v>
      </c>
      <c r="S2602">
        <v>67</v>
      </c>
      <c r="T2602">
        <v>83</v>
      </c>
      <c r="U2602">
        <v>67</v>
      </c>
      <c r="V2602">
        <v>378</v>
      </c>
      <c r="W2602">
        <v>79</v>
      </c>
      <c r="X2602">
        <v>75</v>
      </c>
      <c r="Y2602">
        <v>61</v>
      </c>
      <c r="Z2602">
        <v>80</v>
      </c>
      <c r="AA2602">
        <v>83</v>
      </c>
      <c r="AB2602">
        <v>323</v>
      </c>
      <c r="AC2602">
        <v>59</v>
      </c>
      <c r="AD2602">
        <v>51</v>
      </c>
      <c r="AE2602">
        <v>66</v>
      </c>
      <c r="AF2602">
        <v>79</v>
      </c>
      <c r="AG2602">
        <v>68</v>
      </c>
      <c r="AH2602">
        <v>377</v>
      </c>
      <c r="AI2602">
        <v>77</v>
      </c>
      <c r="AJ2602">
        <v>69</v>
      </c>
      <c r="AK2602">
        <v>84</v>
      </c>
      <c r="AL2602">
        <v>67</v>
      </c>
      <c r="AM2602">
        <v>80</v>
      </c>
      <c r="AN2602">
        <v>366</v>
      </c>
      <c r="AO2602">
        <v>68</v>
      </c>
      <c r="AP2602">
        <v>76</v>
      </c>
      <c r="AQ2602">
        <v>74</v>
      </c>
      <c r="AR2602">
        <v>81</v>
      </c>
      <c r="AS2602">
        <v>67</v>
      </c>
      <c r="AT2602">
        <v>83</v>
      </c>
      <c r="AU2602">
        <v>223</v>
      </c>
      <c r="AV2602">
        <v>70</v>
      </c>
      <c r="AW2602">
        <v>78</v>
      </c>
      <c r="AX2602">
        <v>75</v>
      </c>
      <c r="AY2602">
        <v>60</v>
      </c>
      <c r="AZ2602">
        <v>16</v>
      </c>
      <c r="BA2602">
        <v>11</v>
      </c>
      <c r="BB2602">
        <v>7</v>
      </c>
      <c r="BC2602">
        <v>13</v>
      </c>
      <c r="BD2602">
        <v>13</v>
      </c>
      <c r="BE2602">
        <v>2091</v>
      </c>
      <c r="BF2602">
        <v>434</v>
      </c>
      <c r="BG2602">
        <v>2</v>
      </c>
      <c r="BH2602">
        <v>55</v>
      </c>
      <c r="BI2602">
        <v>76</v>
      </c>
      <c r="BJ2602">
        <v>78</v>
      </c>
      <c r="BK2602">
        <v>79</v>
      </c>
      <c r="BL2602">
        <v>74</v>
      </c>
    </row>
    <row r="2603" spans="1:64" ht="45" x14ac:dyDescent="0.25">
      <c r="A2603" t="s">
        <v>4482</v>
      </c>
      <c r="B2603">
        <v>28</v>
      </c>
      <c r="C2603">
        <v>84</v>
      </c>
      <c r="D2603">
        <v>86</v>
      </c>
      <c r="E2603" s="1" t="s">
        <v>4483</v>
      </c>
      <c r="F2603">
        <v>227127</v>
      </c>
      <c r="G2603" t="s">
        <v>138</v>
      </c>
      <c r="H2603" t="s">
        <v>235</v>
      </c>
      <c r="I2603" t="s">
        <v>68</v>
      </c>
      <c r="J2603">
        <v>84</v>
      </c>
      <c r="K2603" t="s">
        <v>508</v>
      </c>
      <c r="L2603">
        <v>2</v>
      </c>
      <c r="M2603" t="s">
        <v>2050</v>
      </c>
      <c r="N2603" t="s">
        <v>2079</v>
      </c>
      <c r="O2603" t="s">
        <v>4484</v>
      </c>
      <c r="P2603">
        <v>89</v>
      </c>
      <c r="Q2603">
        <v>12</v>
      </c>
      <c r="R2603">
        <v>13</v>
      </c>
      <c r="S2603">
        <v>13</v>
      </c>
      <c r="T2603">
        <v>36</v>
      </c>
      <c r="U2603">
        <v>15</v>
      </c>
      <c r="V2603">
        <v>105</v>
      </c>
      <c r="W2603">
        <v>19</v>
      </c>
      <c r="X2603">
        <v>14</v>
      </c>
      <c r="Y2603">
        <v>17</v>
      </c>
      <c r="Z2603">
        <v>29</v>
      </c>
      <c r="AA2603">
        <v>26</v>
      </c>
      <c r="AB2603">
        <v>275</v>
      </c>
      <c r="AC2603">
        <v>40</v>
      </c>
      <c r="AD2603">
        <v>46</v>
      </c>
      <c r="AE2603">
        <v>70</v>
      </c>
      <c r="AF2603">
        <v>79</v>
      </c>
      <c r="AG2603">
        <v>40</v>
      </c>
      <c r="AH2603">
        <v>254</v>
      </c>
      <c r="AI2603">
        <v>60</v>
      </c>
      <c r="AJ2603">
        <v>68</v>
      </c>
      <c r="AK2603">
        <v>42</v>
      </c>
      <c r="AL2603">
        <v>73</v>
      </c>
      <c r="AM2603">
        <v>11</v>
      </c>
      <c r="AN2603">
        <v>124</v>
      </c>
      <c r="AO2603">
        <v>34</v>
      </c>
      <c r="AP2603">
        <v>20</v>
      </c>
      <c r="AQ2603">
        <v>11</v>
      </c>
      <c r="AR2603">
        <v>35</v>
      </c>
      <c r="AS2603">
        <v>24</v>
      </c>
      <c r="AT2603">
        <v>55</v>
      </c>
      <c r="AU2603">
        <v>49</v>
      </c>
      <c r="AV2603">
        <v>14</v>
      </c>
      <c r="AW2603">
        <v>17</v>
      </c>
      <c r="AX2603">
        <v>18</v>
      </c>
      <c r="AY2603">
        <v>415</v>
      </c>
      <c r="AZ2603">
        <v>84</v>
      </c>
      <c r="BA2603">
        <v>79</v>
      </c>
      <c r="BB2603">
        <v>80</v>
      </c>
      <c r="BC2603">
        <v>86</v>
      </c>
      <c r="BD2603">
        <v>86</v>
      </c>
      <c r="BE2603">
        <v>1311</v>
      </c>
      <c r="BF2603">
        <v>457</v>
      </c>
      <c r="BG2603">
        <v>2</v>
      </c>
      <c r="BH2603">
        <v>84</v>
      </c>
      <c r="BI2603">
        <v>79</v>
      </c>
      <c r="BJ2603">
        <v>80</v>
      </c>
      <c r="BK2603">
        <v>86</v>
      </c>
      <c r="BL2603">
        <v>42</v>
      </c>
    </row>
    <row r="2604" spans="1:64" ht="45" x14ac:dyDescent="0.25">
      <c r="A2604" t="s">
        <v>5607</v>
      </c>
      <c r="B2604">
        <v>35</v>
      </c>
      <c r="C2604">
        <v>68</v>
      </c>
      <c r="D2604">
        <v>68</v>
      </c>
      <c r="E2604" s="1" t="s">
        <v>5608</v>
      </c>
      <c r="F2604">
        <v>227154</v>
      </c>
      <c r="G2604" t="s">
        <v>359</v>
      </c>
      <c r="H2604" t="s">
        <v>853</v>
      </c>
      <c r="I2604" t="s">
        <v>68</v>
      </c>
      <c r="J2604">
        <v>68</v>
      </c>
      <c r="K2604" t="s">
        <v>508</v>
      </c>
      <c r="L2604">
        <v>0</v>
      </c>
      <c r="M2604" t="s">
        <v>141</v>
      </c>
      <c r="N2604" t="s">
        <v>991</v>
      </c>
      <c r="O2604" t="s">
        <v>5609</v>
      </c>
      <c r="P2604">
        <v>99</v>
      </c>
      <c r="Q2604">
        <v>16</v>
      </c>
      <c r="R2604">
        <v>19</v>
      </c>
      <c r="S2604">
        <v>15</v>
      </c>
      <c r="T2604">
        <v>29</v>
      </c>
      <c r="U2604">
        <v>20</v>
      </c>
      <c r="V2604">
        <v>89</v>
      </c>
      <c r="W2604">
        <v>17</v>
      </c>
      <c r="X2604">
        <v>16</v>
      </c>
      <c r="Y2604">
        <v>14</v>
      </c>
      <c r="Z2604">
        <v>24</v>
      </c>
      <c r="AA2604">
        <v>18</v>
      </c>
      <c r="AB2604">
        <v>168</v>
      </c>
      <c r="AC2604">
        <v>22</v>
      </c>
      <c r="AD2604">
        <v>27</v>
      </c>
      <c r="AE2604">
        <v>32</v>
      </c>
      <c r="AF2604">
        <v>54</v>
      </c>
      <c r="AG2604">
        <v>33</v>
      </c>
      <c r="AH2604">
        <v>214</v>
      </c>
      <c r="AI2604">
        <v>47</v>
      </c>
      <c r="AJ2604">
        <v>56</v>
      </c>
      <c r="AK2604">
        <v>27</v>
      </c>
      <c r="AL2604">
        <v>66</v>
      </c>
      <c r="AM2604">
        <v>18</v>
      </c>
      <c r="AN2604">
        <v>103</v>
      </c>
      <c r="AO2604">
        <v>20</v>
      </c>
      <c r="AP2604">
        <v>19</v>
      </c>
      <c r="AQ2604">
        <v>20</v>
      </c>
      <c r="AR2604">
        <v>18</v>
      </c>
      <c r="AS2604">
        <v>26</v>
      </c>
      <c r="AT2604">
        <v>27</v>
      </c>
      <c r="AU2604">
        <v>47</v>
      </c>
      <c r="AV2604">
        <v>20</v>
      </c>
      <c r="AW2604">
        <v>11</v>
      </c>
      <c r="AX2604">
        <v>16</v>
      </c>
      <c r="AY2604">
        <v>339</v>
      </c>
      <c r="AZ2604">
        <v>62</v>
      </c>
      <c r="BA2604">
        <v>70</v>
      </c>
      <c r="BB2604">
        <v>63</v>
      </c>
      <c r="BC2604">
        <v>77</v>
      </c>
      <c r="BD2604">
        <v>67</v>
      </c>
      <c r="BE2604">
        <v>1059</v>
      </c>
      <c r="BF2604">
        <v>363</v>
      </c>
      <c r="BG2604">
        <v>1</v>
      </c>
      <c r="BH2604">
        <v>62</v>
      </c>
      <c r="BI2604">
        <v>70</v>
      </c>
      <c r="BJ2604">
        <v>63</v>
      </c>
      <c r="BK2604">
        <v>67</v>
      </c>
      <c r="BL2604">
        <v>24</v>
      </c>
    </row>
    <row r="2605" spans="1:64" ht="30" x14ac:dyDescent="0.25">
      <c r="A2605" t="s">
        <v>5610</v>
      </c>
      <c r="B2605">
        <v>28</v>
      </c>
      <c r="C2605">
        <v>75</v>
      </c>
      <c r="D2605">
        <v>75</v>
      </c>
      <c r="E2605" s="1" t="s">
        <v>5611</v>
      </c>
      <c r="F2605">
        <v>227222</v>
      </c>
      <c r="G2605" t="s">
        <v>90</v>
      </c>
      <c r="H2605" t="s">
        <v>253</v>
      </c>
      <c r="I2605" t="s">
        <v>68</v>
      </c>
      <c r="J2605">
        <v>75</v>
      </c>
      <c r="K2605" t="s">
        <v>406</v>
      </c>
      <c r="L2605">
        <v>0</v>
      </c>
      <c r="M2605" t="s">
        <v>107</v>
      </c>
      <c r="N2605" t="s">
        <v>580</v>
      </c>
      <c r="O2605" t="s">
        <v>592</v>
      </c>
      <c r="P2605">
        <v>287</v>
      </c>
      <c r="Q2605">
        <v>74</v>
      </c>
      <c r="R2605">
        <v>38</v>
      </c>
      <c r="S2605">
        <v>70</v>
      </c>
      <c r="T2605">
        <v>73</v>
      </c>
      <c r="U2605">
        <v>32</v>
      </c>
      <c r="V2605">
        <v>306</v>
      </c>
      <c r="W2605">
        <v>69</v>
      </c>
      <c r="X2605">
        <v>56</v>
      </c>
      <c r="Y2605">
        <v>42</v>
      </c>
      <c r="Z2605">
        <v>65</v>
      </c>
      <c r="AA2605">
        <v>74</v>
      </c>
      <c r="AB2605">
        <v>356</v>
      </c>
      <c r="AC2605">
        <v>73</v>
      </c>
      <c r="AD2605">
        <v>71</v>
      </c>
      <c r="AE2605">
        <v>67</v>
      </c>
      <c r="AF2605">
        <v>71</v>
      </c>
      <c r="AG2605">
        <v>74</v>
      </c>
      <c r="AH2605">
        <v>340</v>
      </c>
      <c r="AI2605">
        <v>66</v>
      </c>
      <c r="AJ2605">
        <v>78</v>
      </c>
      <c r="AK2605">
        <v>76</v>
      </c>
      <c r="AL2605">
        <v>73</v>
      </c>
      <c r="AM2605">
        <v>47</v>
      </c>
      <c r="AN2605">
        <v>321</v>
      </c>
      <c r="AO2605">
        <v>76</v>
      </c>
      <c r="AP2605">
        <v>73</v>
      </c>
      <c r="AQ2605">
        <v>65</v>
      </c>
      <c r="AR2605">
        <v>63</v>
      </c>
      <c r="AS2605">
        <v>44</v>
      </c>
      <c r="AT2605">
        <v>67</v>
      </c>
      <c r="AU2605">
        <v>221</v>
      </c>
      <c r="AV2605">
        <v>71</v>
      </c>
      <c r="AW2605">
        <v>74</v>
      </c>
      <c r="AX2605">
        <v>76</v>
      </c>
      <c r="AY2605">
        <v>58</v>
      </c>
      <c r="AZ2605">
        <v>8</v>
      </c>
      <c r="BA2605">
        <v>14</v>
      </c>
      <c r="BB2605">
        <v>16</v>
      </c>
      <c r="BC2605">
        <v>13</v>
      </c>
      <c r="BD2605">
        <v>7</v>
      </c>
      <c r="BE2605">
        <v>1889</v>
      </c>
      <c r="BF2605">
        <v>406</v>
      </c>
      <c r="BG2605">
        <v>2</v>
      </c>
      <c r="BH2605">
        <v>72</v>
      </c>
      <c r="BI2605">
        <v>47</v>
      </c>
      <c r="BJ2605">
        <v>68</v>
      </c>
      <c r="BK2605">
        <v>71</v>
      </c>
      <c r="BL2605">
        <v>73</v>
      </c>
    </row>
    <row r="2606" spans="1:64" ht="45" x14ac:dyDescent="0.25">
      <c r="A2606" t="s">
        <v>5612</v>
      </c>
      <c r="B2606">
        <v>24</v>
      </c>
      <c r="C2606">
        <v>73</v>
      </c>
      <c r="D2606">
        <v>75</v>
      </c>
      <c r="E2606" s="1" t="s">
        <v>2878</v>
      </c>
      <c r="F2606">
        <v>227503</v>
      </c>
      <c r="G2606" t="s">
        <v>283</v>
      </c>
      <c r="H2606" t="s">
        <v>139</v>
      </c>
      <c r="I2606" t="s">
        <v>68</v>
      </c>
      <c r="J2606">
        <v>75</v>
      </c>
      <c r="K2606" t="s">
        <v>106</v>
      </c>
      <c r="L2606">
        <v>2</v>
      </c>
      <c r="M2606" t="s">
        <v>566</v>
      </c>
      <c r="N2606" t="s">
        <v>323</v>
      </c>
      <c r="O2606" t="s">
        <v>72</v>
      </c>
      <c r="P2606">
        <v>337</v>
      </c>
      <c r="Q2606">
        <v>67</v>
      </c>
      <c r="R2606">
        <v>72</v>
      </c>
      <c r="S2606">
        <v>58</v>
      </c>
      <c r="T2606">
        <v>72</v>
      </c>
      <c r="U2606">
        <v>68</v>
      </c>
      <c r="V2606">
        <v>357</v>
      </c>
      <c r="W2606">
        <v>73</v>
      </c>
      <c r="X2606">
        <v>73</v>
      </c>
      <c r="Y2606">
        <v>70</v>
      </c>
      <c r="Z2606">
        <v>67</v>
      </c>
      <c r="AA2606">
        <v>74</v>
      </c>
      <c r="AB2606">
        <v>390</v>
      </c>
      <c r="AC2606">
        <v>84</v>
      </c>
      <c r="AD2606">
        <v>83</v>
      </c>
      <c r="AE2606">
        <v>76</v>
      </c>
      <c r="AF2606">
        <v>72</v>
      </c>
      <c r="AG2606">
        <v>75</v>
      </c>
      <c r="AH2606">
        <v>352</v>
      </c>
      <c r="AI2606">
        <v>82</v>
      </c>
      <c r="AJ2606">
        <v>76</v>
      </c>
      <c r="AK2606">
        <v>60</v>
      </c>
      <c r="AL2606">
        <v>68</v>
      </c>
      <c r="AM2606">
        <v>66</v>
      </c>
      <c r="AN2606">
        <v>328</v>
      </c>
      <c r="AO2606">
        <v>68</v>
      </c>
      <c r="AP2606">
        <v>59</v>
      </c>
      <c r="AQ2606">
        <v>73</v>
      </c>
      <c r="AR2606">
        <v>66</v>
      </c>
      <c r="AS2606">
        <v>62</v>
      </c>
      <c r="AT2606">
        <v>66</v>
      </c>
      <c r="AU2606">
        <v>154</v>
      </c>
      <c r="AV2606">
        <v>56</v>
      </c>
      <c r="AW2606">
        <v>54</v>
      </c>
      <c r="AX2606">
        <v>44</v>
      </c>
      <c r="AY2606">
        <v>53</v>
      </c>
      <c r="AZ2606">
        <v>14</v>
      </c>
      <c r="BA2606">
        <v>6</v>
      </c>
      <c r="BB2606">
        <v>11</v>
      </c>
      <c r="BC2606">
        <v>11</v>
      </c>
      <c r="BD2606">
        <v>11</v>
      </c>
      <c r="BE2606">
        <v>1971</v>
      </c>
      <c r="BF2606">
        <v>418</v>
      </c>
      <c r="BG2606">
        <v>1</v>
      </c>
      <c r="BH2606">
        <v>83</v>
      </c>
      <c r="BI2606">
        <v>72</v>
      </c>
      <c r="BJ2606">
        <v>69</v>
      </c>
      <c r="BK2606">
        <v>73</v>
      </c>
      <c r="BL2606">
        <v>55</v>
      </c>
    </row>
    <row r="2607" spans="1:64" ht="45" x14ac:dyDescent="0.25">
      <c r="A2607" t="s">
        <v>5613</v>
      </c>
      <c r="B2607">
        <v>27</v>
      </c>
      <c r="C2607">
        <v>78</v>
      </c>
      <c r="D2607">
        <v>78</v>
      </c>
      <c r="E2607" s="1" t="s">
        <v>5614</v>
      </c>
      <c r="F2607">
        <v>227562</v>
      </c>
      <c r="G2607" t="s">
        <v>66</v>
      </c>
      <c r="H2607" t="s">
        <v>147</v>
      </c>
      <c r="I2607" t="s">
        <v>68</v>
      </c>
      <c r="J2607">
        <v>78</v>
      </c>
      <c r="K2607" t="s">
        <v>495</v>
      </c>
      <c r="L2607">
        <v>0</v>
      </c>
      <c r="M2607" t="s">
        <v>734</v>
      </c>
      <c r="N2607" t="s">
        <v>185</v>
      </c>
      <c r="O2607" t="s">
        <v>300</v>
      </c>
      <c r="P2607">
        <v>350</v>
      </c>
      <c r="Q2607">
        <v>73</v>
      </c>
      <c r="R2607">
        <v>75</v>
      </c>
      <c r="S2607">
        <v>59</v>
      </c>
      <c r="T2607">
        <v>74</v>
      </c>
      <c r="U2607">
        <v>69</v>
      </c>
      <c r="V2607">
        <v>377</v>
      </c>
      <c r="W2607">
        <v>82</v>
      </c>
      <c r="X2607">
        <v>72</v>
      </c>
      <c r="Y2607">
        <v>75</v>
      </c>
      <c r="Z2607">
        <v>68</v>
      </c>
      <c r="AA2607">
        <v>80</v>
      </c>
      <c r="AB2607">
        <v>407</v>
      </c>
      <c r="AC2607">
        <v>79</v>
      </c>
      <c r="AD2607">
        <v>81</v>
      </c>
      <c r="AE2607">
        <v>87</v>
      </c>
      <c r="AF2607">
        <v>77</v>
      </c>
      <c r="AG2607">
        <v>83</v>
      </c>
      <c r="AH2607">
        <v>348</v>
      </c>
      <c r="AI2607">
        <v>74</v>
      </c>
      <c r="AJ2607">
        <v>72</v>
      </c>
      <c r="AK2607">
        <v>68</v>
      </c>
      <c r="AL2607">
        <v>61</v>
      </c>
      <c r="AM2607">
        <v>73</v>
      </c>
      <c r="AN2607">
        <v>284</v>
      </c>
      <c r="AO2607">
        <v>38</v>
      </c>
      <c r="AP2607">
        <v>33</v>
      </c>
      <c r="AQ2607">
        <v>77</v>
      </c>
      <c r="AR2607">
        <v>74</v>
      </c>
      <c r="AS2607">
        <v>62</v>
      </c>
      <c r="AT2607">
        <v>81</v>
      </c>
      <c r="AU2607">
        <v>122</v>
      </c>
      <c r="AV2607">
        <v>33</v>
      </c>
      <c r="AW2607">
        <v>41</v>
      </c>
      <c r="AX2607">
        <v>48</v>
      </c>
      <c r="AY2607">
        <v>63</v>
      </c>
      <c r="AZ2607">
        <v>13</v>
      </c>
      <c r="BA2607">
        <v>12</v>
      </c>
      <c r="BB2607">
        <v>13</v>
      </c>
      <c r="BC2607">
        <v>10</v>
      </c>
      <c r="BD2607">
        <v>15</v>
      </c>
      <c r="BE2607">
        <v>1951</v>
      </c>
      <c r="BF2607">
        <v>408</v>
      </c>
      <c r="BG2607">
        <v>1</v>
      </c>
      <c r="BH2607">
        <v>80</v>
      </c>
      <c r="BI2607">
        <v>74</v>
      </c>
      <c r="BJ2607">
        <v>73</v>
      </c>
      <c r="BK2607">
        <v>82</v>
      </c>
      <c r="BL2607">
        <v>40</v>
      </c>
    </row>
    <row r="2608" spans="1:64" ht="30" x14ac:dyDescent="0.25">
      <c r="A2608" t="s">
        <v>5615</v>
      </c>
      <c r="B2608">
        <v>25</v>
      </c>
      <c r="C2608">
        <v>66</v>
      </c>
      <c r="D2608">
        <v>69</v>
      </c>
      <c r="E2608" s="1" t="s">
        <v>2258</v>
      </c>
      <c r="F2608">
        <v>227603</v>
      </c>
      <c r="G2608" t="s">
        <v>146</v>
      </c>
      <c r="H2608" t="s">
        <v>139</v>
      </c>
      <c r="I2608" t="s">
        <v>77</v>
      </c>
      <c r="J2608">
        <v>67</v>
      </c>
      <c r="K2608" t="s">
        <v>130</v>
      </c>
      <c r="L2608">
        <v>3</v>
      </c>
      <c r="M2608" t="s">
        <v>72</v>
      </c>
      <c r="N2608" t="s">
        <v>72</v>
      </c>
      <c r="O2608" t="s">
        <v>72</v>
      </c>
      <c r="P2608">
        <v>241</v>
      </c>
      <c r="Q2608">
        <v>62</v>
      </c>
      <c r="R2608">
        <v>38</v>
      </c>
      <c r="S2608">
        <v>44</v>
      </c>
      <c r="T2608">
        <v>59</v>
      </c>
      <c r="U2608">
        <v>38</v>
      </c>
      <c r="V2608">
        <v>284</v>
      </c>
      <c r="W2608">
        <v>64</v>
      </c>
      <c r="X2608">
        <v>58</v>
      </c>
      <c r="Y2608">
        <v>48</v>
      </c>
      <c r="Z2608">
        <v>52</v>
      </c>
      <c r="AA2608">
        <v>62</v>
      </c>
      <c r="AB2608">
        <v>387</v>
      </c>
      <c r="AC2608">
        <v>80</v>
      </c>
      <c r="AD2608">
        <v>82</v>
      </c>
      <c r="AE2608">
        <v>82</v>
      </c>
      <c r="AF2608">
        <v>64</v>
      </c>
      <c r="AG2608">
        <v>79</v>
      </c>
      <c r="AH2608">
        <v>311</v>
      </c>
      <c r="AI2608">
        <v>55</v>
      </c>
      <c r="AJ2608">
        <v>68</v>
      </c>
      <c r="AK2608">
        <v>76</v>
      </c>
      <c r="AL2608">
        <v>74</v>
      </c>
      <c r="AM2608">
        <v>38</v>
      </c>
      <c r="AN2608">
        <v>264</v>
      </c>
      <c r="AO2608">
        <v>55</v>
      </c>
      <c r="AP2608">
        <v>59</v>
      </c>
      <c r="AQ2608">
        <v>52</v>
      </c>
      <c r="AR2608">
        <v>58</v>
      </c>
      <c r="AS2608">
        <v>40</v>
      </c>
      <c r="AT2608">
        <v>58</v>
      </c>
      <c r="AU2608">
        <v>182</v>
      </c>
      <c r="AV2608">
        <v>58</v>
      </c>
      <c r="AW2608">
        <v>61</v>
      </c>
      <c r="AX2608">
        <v>63</v>
      </c>
      <c r="AY2608">
        <v>61</v>
      </c>
      <c r="AZ2608">
        <v>8</v>
      </c>
      <c r="BA2608">
        <v>12</v>
      </c>
      <c r="BB2608">
        <v>14</v>
      </c>
      <c r="BC2608">
        <v>13</v>
      </c>
      <c r="BD2608">
        <v>14</v>
      </c>
      <c r="BE2608">
        <v>1730</v>
      </c>
      <c r="BF2608">
        <v>375</v>
      </c>
      <c r="BG2608">
        <v>1</v>
      </c>
      <c r="BH2608">
        <v>81</v>
      </c>
      <c r="BI2608">
        <v>42</v>
      </c>
      <c r="BJ2608">
        <v>58</v>
      </c>
      <c r="BK2608">
        <v>66</v>
      </c>
      <c r="BL2608">
        <v>58</v>
      </c>
    </row>
    <row r="2609" spans="1:64" ht="45" x14ac:dyDescent="0.25">
      <c r="A2609" t="s">
        <v>5616</v>
      </c>
      <c r="B2609">
        <v>25</v>
      </c>
      <c r="C2609">
        <v>68</v>
      </c>
      <c r="D2609">
        <v>71</v>
      </c>
      <c r="E2609" s="1" t="s">
        <v>3945</v>
      </c>
      <c r="F2609">
        <v>228080</v>
      </c>
      <c r="G2609" t="s">
        <v>252</v>
      </c>
      <c r="H2609" t="s">
        <v>98</v>
      </c>
      <c r="I2609" t="s">
        <v>68</v>
      </c>
      <c r="J2609">
        <v>70</v>
      </c>
      <c r="K2609" t="s">
        <v>415</v>
      </c>
      <c r="L2609">
        <v>3</v>
      </c>
      <c r="M2609" t="s">
        <v>2121</v>
      </c>
      <c r="N2609" t="s">
        <v>1292</v>
      </c>
      <c r="O2609" t="s">
        <v>706</v>
      </c>
      <c r="P2609">
        <v>291</v>
      </c>
      <c r="Q2609">
        <v>66</v>
      </c>
      <c r="R2609">
        <v>61</v>
      </c>
      <c r="S2609">
        <v>44</v>
      </c>
      <c r="T2609">
        <v>67</v>
      </c>
      <c r="U2609">
        <v>53</v>
      </c>
      <c r="V2609">
        <v>330</v>
      </c>
      <c r="W2609">
        <v>68</v>
      </c>
      <c r="X2609">
        <v>67</v>
      </c>
      <c r="Y2609">
        <v>63</v>
      </c>
      <c r="Z2609">
        <v>64</v>
      </c>
      <c r="AA2609">
        <v>68</v>
      </c>
      <c r="AB2609">
        <v>368</v>
      </c>
      <c r="AC2609">
        <v>76</v>
      </c>
      <c r="AD2609">
        <v>63</v>
      </c>
      <c r="AE2609">
        <v>75</v>
      </c>
      <c r="AF2609">
        <v>70</v>
      </c>
      <c r="AG2609">
        <v>84</v>
      </c>
      <c r="AH2609">
        <v>332</v>
      </c>
      <c r="AI2609">
        <v>71</v>
      </c>
      <c r="AJ2609">
        <v>63</v>
      </c>
      <c r="AK2609">
        <v>77</v>
      </c>
      <c r="AL2609">
        <v>66</v>
      </c>
      <c r="AM2609">
        <v>55</v>
      </c>
      <c r="AN2609">
        <v>333</v>
      </c>
      <c r="AO2609">
        <v>80</v>
      </c>
      <c r="AP2609">
        <v>61</v>
      </c>
      <c r="AQ2609">
        <v>63</v>
      </c>
      <c r="AR2609">
        <v>63</v>
      </c>
      <c r="AS2609">
        <v>66</v>
      </c>
      <c r="AT2609">
        <v>66</v>
      </c>
      <c r="AU2609">
        <v>200</v>
      </c>
      <c r="AV2609">
        <v>66</v>
      </c>
      <c r="AW2609">
        <v>67</v>
      </c>
      <c r="AX2609">
        <v>67</v>
      </c>
      <c r="AY2609">
        <v>56</v>
      </c>
      <c r="AZ2609">
        <v>10</v>
      </c>
      <c r="BA2609">
        <v>11</v>
      </c>
      <c r="BB2609">
        <v>10</v>
      </c>
      <c r="BC2609">
        <v>16</v>
      </c>
      <c r="BD2609">
        <v>9</v>
      </c>
      <c r="BE2609">
        <v>1910</v>
      </c>
      <c r="BF2609">
        <v>400</v>
      </c>
      <c r="BG2609">
        <v>1</v>
      </c>
      <c r="BH2609">
        <v>69</v>
      </c>
      <c r="BI2609">
        <v>62</v>
      </c>
      <c r="BJ2609">
        <v>65</v>
      </c>
      <c r="BK2609">
        <v>70</v>
      </c>
      <c r="BL2609">
        <v>63</v>
      </c>
    </row>
    <row r="2610" spans="1:64" ht="30" x14ac:dyDescent="0.25">
      <c r="A2610" t="s">
        <v>5617</v>
      </c>
      <c r="B2610">
        <v>27</v>
      </c>
      <c r="C2610">
        <v>78</v>
      </c>
      <c r="D2610">
        <v>78</v>
      </c>
      <c r="E2610" s="1" t="s">
        <v>5618</v>
      </c>
      <c r="F2610">
        <v>228302</v>
      </c>
      <c r="G2610" t="s">
        <v>289</v>
      </c>
      <c r="H2610" t="s">
        <v>260</v>
      </c>
      <c r="I2610" t="s">
        <v>77</v>
      </c>
      <c r="J2610">
        <v>78</v>
      </c>
      <c r="K2610" t="s">
        <v>478</v>
      </c>
      <c r="L2610">
        <v>0</v>
      </c>
      <c r="M2610" t="s">
        <v>639</v>
      </c>
      <c r="N2610" t="s">
        <v>355</v>
      </c>
      <c r="O2610" t="s">
        <v>1921</v>
      </c>
      <c r="P2610">
        <v>352</v>
      </c>
      <c r="Q2610">
        <v>76</v>
      </c>
      <c r="R2610">
        <v>72</v>
      </c>
      <c r="S2610">
        <v>67</v>
      </c>
      <c r="T2610">
        <v>74</v>
      </c>
      <c r="U2610">
        <v>63</v>
      </c>
      <c r="V2610">
        <v>352</v>
      </c>
      <c r="W2610">
        <v>77</v>
      </c>
      <c r="X2610">
        <v>74</v>
      </c>
      <c r="Y2610">
        <v>57</v>
      </c>
      <c r="Z2610">
        <v>68</v>
      </c>
      <c r="AA2610">
        <v>76</v>
      </c>
      <c r="AB2610">
        <v>380</v>
      </c>
      <c r="AC2610">
        <v>80</v>
      </c>
      <c r="AD2610">
        <v>81</v>
      </c>
      <c r="AE2610">
        <v>76</v>
      </c>
      <c r="AF2610">
        <v>75</v>
      </c>
      <c r="AG2610">
        <v>68</v>
      </c>
      <c r="AH2610">
        <v>382</v>
      </c>
      <c r="AI2610">
        <v>78</v>
      </c>
      <c r="AJ2610">
        <v>80</v>
      </c>
      <c r="AK2610">
        <v>81</v>
      </c>
      <c r="AL2610">
        <v>74</v>
      </c>
      <c r="AM2610">
        <v>69</v>
      </c>
      <c r="AN2610">
        <v>351</v>
      </c>
      <c r="AO2610">
        <v>69</v>
      </c>
      <c r="AP2610">
        <v>72</v>
      </c>
      <c r="AQ2610">
        <v>77</v>
      </c>
      <c r="AR2610">
        <v>69</v>
      </c>
      <c r="AS2610">
        <v>64</v>
      </c>
      <c r="AT2610">
        <v>66</v>
      </c>
      <c r="AU2610">
        <v>226</v>
      </c>
      <c r="AV2610">
        <v>74</v>
      </c>
      <c r="AW2610">
        <v>77</v>
      </c>
      <c r="AX2610">
        <v>75</v>
      </c>
      <c r="AY2610">
        <v>51</v>
      </c>
      <c r="AZ2610">
        <v>12</v>
      </c>
      <c r="BA2610">
        <v>6</v>
      </c>
      <c r="BB2610">
        <v>14</v>
      </c>
      <c r="BC2610">
        <v>7</v>
      </c>
      <c r="BD2610">
        <v>12</v>
      </c>
      <c r="BE2610">
        <v>2094</v>
      </c>
      <c r="BF2610">
        <v>450</v>
      </c>
      <c r="BG2610">
        <v>1</v>
      </c>
      <c r="BH2610">
        <v>81</v>
      </c>
      <c r="BI2610">
        <v>72</v>
      </c>
      <c r="BJ2610">
        <v>72</v>
      </c>
      <c r="BK2610">
        <v>76</v>
      </c>
      <c r="BL2610">
        <v>74</v>
      </c>
    </row>
    <row r="2611" spans="1:64" ht="60" x14ac:dyDescent="0.25">
      <c r="A2611" t="s">
        <v>5619</v>
      </c>
      <c r="B2611">
        <v>27</v>
      </c>
      <c r="C2611">
        <v>76</v>
      </c>
      <c r="D2611">
        <v>77</v>
      </c>
      <c r="E2611" s="1" t="s">
        <v>5327</v>
      </c>
      <c r="F2611">
        <v>228336</v>
      </c>
      <c r="G2611" t="s">
        <v>212</v>
      </c>
      <c r="H2611" t="s">
        <v>139</v>
      </c>
      <c r="I2611" t="s">
        <v>68</v>
      </c>
      <c r="J2611">
        <v>78</v>
      </c>
      <c r="K2611" t="s">
        <v>195</v>
      </c>
      <c r="L2611">
        <v>1</v>
      </c>
      <c r="M2611" t="s">
        <v>455</v>
      </c>
      <c r="N2611" t="s">
        <v>719</v>
      </c>
      <c r="O2611" t="s">
        <v>1459</v>
      </c>
      <c r="P2611">
        <v>322</v>
      </c>
      <c r="Q2611">
        <v>66</v>
      </c>
      <c r="R2611">
        <v>58</v>
      </c>
      <c r="S2611">
        <v>64</v>
      </c>
      <c r="T2611">
        <v>81</v>
      </c>
      <c r="U2611">
        <v>53</v>
      </c>
      <c r="V2611">
        <v>348</v>
      </c>
      <c r="W2611">
        <v>74</v>
      </c>
      <c r="X2611">
        <v>47</v>
      </c>
      <c r="Y2611">
        <v>66</v>
      </c>
      <c r="Z2611">
        <v>82</v>
      </c>
      <c r="AA2611">
        <v>79</v>
      </c>
      <c r="AB2611">
        <v>337</v>
      </c>
      <c r="AC2611">
        <v>61</v>
      </c>
      <c r="AD2611">
        <v>67</v>
      </c>
      <c r="AE2611">
        <v>67</v>
      </c>
      <c r="AF2611">
        <v>78</v>
      </c>
      <c r="AG2611">
        <v>64</v>
      </c>
      <c r="AH2611">
        <v>335</v>
      </c>
      <c r="AI2611">
        <v>64</v>
      </c>
      <c r="AJ2611">
        <v>71</v>
      </c>
      <c r="AK2611">
        <v>69</v>
      </c>
      <c r="AL2611">
        <v>71</v>
      </c>
      <c r="AM2611">
        <v>60</v>
      </c>
      <c r="AN2611">
        <v>329</v>
      </c>
      <c r="AO2611">
        <v>50</v>
      </c>
      <c r="AP2611">
        <v>79</v>
      </c>
      <c r="AQ2611">
        <v>70</v>
      </c>
      <c r="AR2611">
        <v>80</v>
      </c>
      <c r="AS2611">
        <v>50</v>
      </c>
      <c r="AT2611">
        <v>78</v>
      </c>
      <c r="AU2611">
        <v>214</v>
      </c>
      <c r="AV2611">
        <v>73</v>
      </c>
      <c r="AW2611">
        <v>73</v>
      </c>
      <c r="AX2611">
        <v>68</v>
      </c>
      <c r="AY2611">
        <v>53</v>
      </c>
      <c r="AZ2611">
        <v>13</v>
      </c>
      <c r="BA2611">
        <v>12</v>
      </c>
      <c r="BB2611">
        <v>7</v>
      </c>
      <c r="BC2611">
        <v>14</v>
      </c>
      <c r="BD2611">
        <v>7</v>
      </c>
      <c r="BE2611">
        <v>1938</v>
      </c>
      <c r="BF2611">
        <v>414</v>
      </c>
      <c r="BG2611">
        <v>2</v>
      </c>
      <c r="BH2611">
        <v>64</v>
      </c>
      <c r="BI2611">
        <v>60</v>
      </c>
      <c r="BJ2611">
        <v>76</v>
      </c>
      <c r="BK2611">
        <v>75</v>
      </c>
      <c r="BL2611">
        <v>73</v>
      </c>
    </row>
    <row r="2612" spans="1:64" ht="45" x14ac:dyDescent="0.25">
      <c r="A2612" t="s">
        <v>5620</v>
      </c>
      <c r="B2612">
        <v>26</v>
      </c>
      <c r="C2612">
        <v>79</v>
      </c>
      <c r="D2612">
        <v>82</v>
      </c>
      <c r="E2612" s="1" t="s">
        <v>2479</v>
      </c>
      <c r="F2612">
        <v>228413</v>
      </c>
      <c r="G2612" t="s">
        <v>138</v>
      </c>
      <c r="H2612" t="s">
        <v>617</v>
      </c>
      <c r="I2612" t="s">
        <v>68</v>
      </c>
      <c r="J2612">
        <v>79</v>
      </c>
      <c r="K2612" t="s">
        <v>508</v>
      </c>
      <c r="L2612">
        <v>3</v>
      </c>
      <c r="M2612" t="s">
        <v>254</v>
      </c>
      <c r="N2612" t="s">
        <v>191</v>
      </c>
      <c r="O2612" t="s">
        <v>72</v>
      </c>
      <c r="P2612">
        <v>95</v>
      </c>
      <c r="Q2612">
        <v>13</v>
      </c>
      <c r="R2612">
        <v>16</v>
      </c>
      <c r="S2612">
        <v>19</v>
      </c>
      <c r="T2612">
        <v>29</v>
      </c>
      <c r="U2612">
        <v>18</v>
      </c>
      <c r="V2612">
        <v>80</v>
      </c>
      <c r="W2612">
        <v>19</v>
      </c>
      <c r="X2612">
        <v>12</v>
      </c>
      <c r="Y2612">
        <v>12</v>
      </c>
      <c r="Z2612">
        <v>19</v>
      </c>
      <c r="AA2612">
        <v>18</v>
      </c>
      <c r="AB2612">
        <v>284</v>
      </c>
      <c r="AC2612">
        <v>55</v>
      </c>
      <c r="AD2612">
        <v>49</v>
      </c>
      <c r="AE2612">
        <v>53</v>
      </c>
      <c r="AF2612">
        <v>76</v>
      </c>
      <c r="AG2612">
        <v>51</v>
      </c>
      <c r="AH2612">
        <v>221</v>
      </c>
      <c r="AI2612">
        <v>55</v>
      </c>
      <c r="AJ2612">
        <v>67</v>
      </c>
      <c r="AK2612">
        <v>25</v>
      </c>
      <c r="AL2612">
        <v>55</v>
      </c>
      <c r="AM2612">
        <v>19</v>
      </c>
      <c r="AN2612">
        <v>95</v>
      </c>
      <c r="AO2612">
        <v>24</v>
      </c>
      <c r="AP2612">
        <v>11</v>
      </c>
      <c r="AQ2612">
        <v>8</v>
      </c>
      <c r="AR2612">
        <v>30</v>
      </c>
      <c r="AS2612">
        <v>22</v>
      </c>
      <c r="AT2612">
        <v>56</v>
      </c>
      <c r="AU2612">
        <v>30</v>
      </c>
      <c r="AV2612">
        <v>10</v>
      </c>
      <c r="AW2612">
        <v>10</v>
      </c>
      <c r="AX2612">
        <v>10</v>
      </c>
      <c r="AY2612">
        <v>386</v>
      </c>
      <c r="AZ2612">
        <v>80</v>
      </c>
      <c r="BA2612">
        <v>74</v>
      </c>
      <c r="BB2612">
        <v>73</v>
      </c>
      <c r="BC2612">
        <v>76</v>
      </c>
      <c r="BD2612">
        <v>83</v>
      </c>
      <c r="BE2612">
        <v>1191</v>
      </c>
      <c r="BF2612">
        <v>439</v>
      </c>
      <c r="BG2612">
        <v>1</v>
      </c>
      <c r="BH2612">
        <v>80</v>
      </c>
      <c r="BI2612">
        <v>74</v>
      </c>
      <c r="BJ2612">
        <v>73</v>
      </c>
      <c r="BK2612">
        <v>83</v>
      </c>
      <c r="BL2612">
        <v>53</v>
      </c>
    </row>
    <row r="2613" spans="1:64" ht="30" x14ac:dyDescent="0.25">
      <c r="A2613" t="s">
        <v>5621</v>
      </c>
      <c r="B2613">
        <v>25</v>
      </c>
      <c r="C2613">
        <v>71</v>
      </c>
      <c r="D2613">
        <v>74</v>
      </c>
      <c r="E2613" s="1" t="s">
        <v>5622</v>
      </c>
      <c r="F2613">
        <v>228509</v>
      </c>
      <c r="G2613" t="s">
        <v>289</v>
      </c>
      <c r="H2613" t="s">
        <v>125</v>
      </c>
      <c r="I2613" t="s">
        <v>68</v>
      </c>
      <c r="J2613">
        <v>73</v>
      </c>
      <c r="K2613" t="s">
        <v>69</v>
      </c>
      <c r="L2613">
        <v>3</v>
      </c>
      <c r="M2613" t="s">
        <v>673</v>
      </c>
      <c r="N2613" t="s">
        <v>333</v>
      </c>
      <c r="O2613" t="s">
        <v>454</v>
      </c>
      <c r="P2613">
        <v>339</v>
      </c>
      <c r="Q2613">
        <v>71</v>
      </c>
      <c r="R2613">
        <v>67</v>
      </c>
      <c r="S2613">
        <v>58</v>
      </c>
      <c r="T2613">
        <v>75</v>
      </c>
      <c r="U2613">
        <v>68</v>
      </c>
      <c r="V2613">
        <v>362</v>
      </c>
      <c r="W2613">
        <v>75</v>
      </c>
      <c r="X2613">
        <v>73</v>
      </c>
      <c r="Y2613">
        <v>69</v>
      </c>
      <c r="Z2613">
        <v>72</v>
      </c>
      <c r="AA2613">
        <v>73</v>
      </c>
      <c r="AB2613">
        <v>336</v>
      </c>
      <c r="AC2613">
        <v>66</v>
      </c>
      <c r="AD2613">
        <v>65</v>
      </c>
      <c r="AE2613">
        <v>73</v>
      </c>
      <c r="AF2613">
        <v>66</v>
      </c>
      <c r="AG2613">
        <v>66</v>
      </c>
      <c r="AH2613">
        <v>332</v>
      </c>
      <c r="AI2613">
        <v>75</v>
      </c>
      <c r="AJ2613">
        <v>67</v>
      </c>
      <c r="AK2613">
        <v>60</v>
      </c>
      <c r="AL2613">
        <v>64</v>
      </c>
      <c r="AM2613">
        <v>66</v>
      </c>
      <c r="AN2613">
        <v>301</v>
      </c>
      <c r="AO2613">
        <v>53</v>
      </c>
      <c r="AP2613">
        <v>51</v>
      </c>
      <c r="AQ2613">
        <v>70</v>
      </c>
      <c r="AR2613">
        <v>72</v>
      </c>
      <c r="AS2613">
        <v>55</v>
      </c>
      <c r="AT2613">
        <v>75</v>
      </c>
      <c r="AU2613">
        <v>148</v>
      </c>
      <c r="AV2613">
        <v>41</v>
      </c>
      <c r="AW2613">
        <v>56</v>
      </c>
      <c r="AX2613">
        <v>51</v>
      </c>
      <c r="AY2613">
        <v>60</v>
      </c>
      <c r="AZ2613">
        <v>10</v>
      </c>
      <c r="BA2613">
        <v>15</v>
      </c>
      <c r="BB2613">
        <v>11</v>
      </c>
      <c r="BC2613">
        <v>16</v>
      </c>
      <c r="BD2613">
        <v>8</v>
      </c>
      <c r="BE2613">
        <v>1878</v>
      </c>
      <c r="BF2613">
        <v>390</v>
      </c>
      <c r="BG2613">
        <v>2</v>
      </c>
      <c r="BH2613">
        <v>65</v>
      </c>
      <c r="BI2613">
        <v>68</v>
      </c>
      <c r="BJ2613">
        <v>73</v>
      </c>
      <c r="BK2613">
        <v>73</v>
      </c>
      <c r="BL2613">
        <v>50</v>
      </c>
    </row>
    <row r="2614" spans="1:64" ht="60" x14ac:dyDescent="0.25">
      <c r="A2614" t="s">
        <v>5623</v>
      </c>
      <c r="B2614">
        <v>28</v>
      </c>
      <c r="C2614">
        <v>77</v>
      </c>
      <c r="D2614">
        <v>77</v>
      </c>
      <c r="E2614" s="1" t="s">
        <v>5624</v>
      </c>
      <c r="F2614">
        <v>228595</v>
      </c>
      <c r="G2614" t="s">
        <v>289</v>
      </c>
      <c r="H2614" t="s">
        <v>483</v>
      </c>
      <c r="I2614" t="s">
        <v>68</v>
      </c>
      <c r="J2614">
        <v>77</v>
      </c>
      <c r="K2614" t="s">
        <v>195</v>
      </c>
      <c r="L2614">
        <v>0</v>
      </c>
      <c r="M2614" t="s">
        <v>613</v>
      </c>
      <c r="N2614" t="s">
        <v>501</v>
      </c>
      <c r="O2614" t="s">
        <v>1492</v>
      </c>
      <c r="P2614">
        <v>357</v>
      </c>
      <c r="Q2614">
        <v>61</v>
      </c>
      <c r="R2614">
        <v>73</v>
      </c>
      <c r="S2614">
        <v>77</v>
      </c>
      <c r="T2614">
        <v>78</v>
      </c>
      <c r="U2614">
        <v>68</v>
      </c>
      <c r="V2614">
        <v>331</v>
      </c>
      <c r="W2614">
        <v>74</v>
      </c>
      <c r="X2614">
        <v>55</v>
      </c>
      <c r="Y2614">
        <v>51</v>
      </c>
      <c r="Z2614">
        <v>75</v>
      </c>
      <c r="AA2614">
        <v>76</v>
      </c>
      <c r="AB2614">
        <v>346</v>
      </c>
      <c r="AC2614">
        <v>65</v>
      </c>
      <c r="AD2614">
        <v>69</v>
      </c>
      <c r="AE2614">
        <v>67</v>
      </c>
      <c r="AF2614">
        <v>78</v>
      </c>
      <c r="AG2614">
        <v>67</v>
      </c>
      <c r="AH2614">
        <v>400</v>
      </c>
      <c r="AI2614">
        <v>77</v>
      </c>
      <c r="AJ2614">
        <v>82</v>
      </c>
      <c r="AK2614">
        <v>92</v>
      </c>
      <c r="AL2614">
        <v>76</v>
      </c>
      <c r="AM2614">
        <v>73</v>
      </c>
      <c r="AN2614">
        <v>355</v>
      </c>
      <c r="AO2614">
        <v>79</v>
      </c>
      <c r="AP2614">
        <v>77</v>
      </c>
      <c r="AQ2614">
        <v>75</v>
      </c>
      <c r="AR2614">
        <v>73</v>
      </c>
      <c r="AS2614">
        <v>51</v>
      </c>
      <c r="AT2614">
        <v>78</v>
      </c>
      <c r="AU2614">
        <v>223</v>
      </c>
      <c r="AV2614">
        <v>74</v>
      </c>
      <c r="AW2614">
        <v>77</v>
      </c>
      <c r="AX2614">
        <v>72</v>
      </c>
      <c r="AY2614">
        <v>45</v>
      </c>
      <c r="AZ2614">
        <v>8</v>
      </c>
      <c r="BA2614">
        <v>14</v>
      </c>
      <c r="BB2614">
        <v>7</v>
      </c>
      <c r="BC2614">
        <v>10</v>
      </c>
      <c r="BD2614">
        <v>6</v>
      </c>
      <c r="BE2614">
        <v>2057</v>
      </c>
      <c r="BF2614">
        <v>442</v>
      </c>
      <c r="BG2614">
        <v>2</v>
      </c>
      <c r="BH2614">
        <v>67</v>
      </c>
      <c r="BI2614">
        <v>73</v>
      </c>
      <c r="BJ2614">
        <v>71</v>
      </c>
      <c r="BK2614">
        <v>74</v>
      </c>
      <c r="BL2614">
        <v>76</v>
      </c>
    </row>
    <row r="2615" spans="1:64" ht="60" x14ac:dyDescent="0.25">
      <c r="A2615" t="s">
        <v>5625</v>
      </c>
      <c r="B2615">
        <v>27</v>
      </c>
      <c r="C2615">
        <v>80</v>
      </c>
      <c r="D2615">
        <v>80</v>
      </c>
      <c r="E2615" s="1" t="s">
        <v>2954</v>
      </c>
      <c r="F2615">
        <v>228941</v>
      </c>
      <c r="G2615" t="s">
        <v>337</v>
      </c>
      <c r="H2615" t="s">
        <v>290</v>
      </c>
      <c r="I2615" t="s">
        <v>68</v>
      </c>
      <c r="J2615">
        <v>80</v>
      </c>
      <c r="K2615" t="s">
        <v>106</v>
      </c>
      <c r="L2615">
        <v>0</v>
      </c>
      <c r="M2615" t="s">
        <v>328</v>
      </c>
      <c r="N2615" t="s">
        <v>665</v>
      </c>
      <c r="O2615" t="s">
        <v>72</v>
      </c>
      <c r="P2615">
        <v>381</v>
      </c>
      <c r="Q2615">
        <v>60</v>
      </c>
      <c r="R2615">
        <v>79</v>
      </c>
      <c r="S2615">
        <v>83</v>
      </c>
      <c r="T2615">
        <v>79</v>
      </c>
      <c r="U2615">
        <v>80</v>
      </c>
      <c r="V2615">
        <v>361</v>
      </c>
      <c r="W2615">
        <v>80</v>
      </c>
      <c r="X2615">
        <v>77</v>
      </c>
      <c r="Y2615">
        <v>58</v>
      </c>
      <c r="Z2615">
        <v>63</v>
      </c>
      <c r="AA2615">
        <v>83</v>
      </c>
      <c r="AB2615">
        <v>383</v>
      </c>
      <c r="AC2615">
        <v>76</v>
      </c>
      <c r="AD2615">
        <v>72</v>
      </c>
      <c r="AE2615">
        <v>77</v>
      </c>
      <c r="AF2615">
        <v>83</v>
      </c>
      <c r="AG2615">
        <v>75</v>
      </c>
      <c r="AH2615">
        <v>404</v>
      </c>
      <c r="AI2615">
        <v>82</v>
      </c>
      <c r="AJ2615">
        <v>90</v>
      </c>
      <c r="AK2615">
        <v>77</v>
      </c>
      <c r="AL2615">
        <v>77</v>
      </c>
      <c r="AM2615">
        <v>78</v>
      </c>
      <c r="AN2615">
        <v>374</v>
      </c>
      <c r="AO2615">
        <v>75</v>
      </c>
      <c r="AP2615">
        <v>59</v>
      </c>
      <c r="AQ2615">
        <v>82</v>
      </c>
      <c r="AR2615">
        <v>74</v>
      </c>
      <c r="AS2615">
        <v>84</v>
      </c>
      <c r="AT2615">
        <v>84</v>
      </c>
      <c r="AU2615">
        <v>110</v>
      </c>
      <c r="AV2615">
        <v>36</v>
      </c>
      <c r="AW2615">
        <v>40</v>
      </c>
      <c r="AX2615">
        <v>34</v>
      </c>
      <c r="AY2615">
        <v>53</v>
      </c>
      <c r="AZ2615">
        <v>14</v>
      </c>
      <c r="BA2615">
        <v>13</v>
      </c>
      <c r="BB2615">
        <v>7</v>
      </c>
      <c r="BC2615">
        <v>11</v>
      </c>
      <c r="BD2615">
        <v>8</v>
      </c>
      <c r="BE2615">
        <v>2066</v>
      </c>
      <c r="BF2615">
        <v>429</v>
      </c>
      <c r="BG2615">
        <v>3</v>
      </c>
      <c r="BH2615">
        <v>74</v>
      </c>
      <c r="BI2615">
        <v>80</v>
      </c>
      <c r="BJ2615">
        <v>71</v>
      </c>
      <c r="BK2615">
        <v>81</v>
      </c>
      <c r="BL2615">
        <v>46</v>
      </c>
    </row>
    <row r="2616" spans="1:64" ht="30" x14ac:dyDescent="0.25">
      <c r="A2616" t="s">
        <v>5626</v>
      </c>
      <c r="B2616">
        <v>26</v>
      </c>
      <c r="C2616">
        <v>71</v>
      </c>
      <c r="D2616">
        <v>72</v>
      </c>
      <c r="E2616" s="1" t="s">
        <v>5627</v>
      </c>
      <c r="F2616">
        <v>229155</v>
      </c>
      <c r="G2616" t="s">
        <v>283</v>
      </c>
      <c r="H2616" t="s">
        <v>253</v>
      </c>
      <c r="I2616" t="s">
        <v>77</v>
      </c>
      <c r="J2616">
        <v>73</v>
      </c>
      <c r="K2616" t="s">
        <v>195</v>
      </c>
      <c r="L2616">
        <v>1</v>
      </c>
      <c r="M2616" t="s">
        <v>1025</v>
      </c>
      <c r="N2616" t="s">
        <v>443</v>
      </c>
      <c r="O2616" t="s">
        <v>918</v>
      </c>
      <c r="P2616">
        <v>315</v>
      </c>
      <c r="Q2616">
        <v>81</v>
      </c>
      <c r="R2616">
        <v>54</v>
      </c>
      <c r="S2616">
        <v>56</v>
      </c>
      <c r="T2616">
        <v>73</v>
      </c>
      <c r="U2616">
        <v>51</v>
      </c>
      <c r="V2616">
        <v>376</v>
      </c>
      <c r="W2616">
        <v>70</v>
      </c>
      <c r="X2616">
        <v>82</v>
      </c>
      <c r="Y2616">
        <v>77</v>
      </c>
      <c r="Z2616">
        <v>74</v>
      </c>
      <c r="AA2616">
        <v>73</v>
      </c>
      <c r="AB2616">
        <v>358</v>
      </c>
      <c r="AC2616">
        <v>69</v>
      </c>
      <c r="AD2616">
        <v>74</v>
      </c>
      <c r="AE2616">
        <v>72</v>
      </c>
      <c r="AF2616">
        <v>70</v>
      </c>
      <c r="AG2616">
        <v>73</v>
      </c>
      <c r="AH2616">
        <v>361</v>
      </c>
      <c r="AI2616">
        <v>76</v>
      </c>
      <c r="AJ2616">
        <v>68</v>
      </c>
      <c r="AK2616">
        <v>76</v>
      </c>
      <c r="AL2616">
        <v>68</v>
      </c>
      <c r="AM2616">
        <v>73</v>
      </c>
      <c r="AN2616">
        <v>310</v>
      </c>
      <c r="AO2616">
        <v>61</v>
      </c>
      <c r="AP2616">
        <v>68</v>
      </c>
      <c r="AQ2616">
        <v>68</v>
      </c>
      <c r="AR2616">
        <v>74</v>
      </c>
      <c r="AS2616">
        <v>39</v>
      </c>
      <c r="AT2616">
        <v>72</v>
      </c>
      <c r="AU2616">
        <v>188</v>
      </c>
      <c r="AV2616">
        <v>64</v>
      </c>
      <c r="AW2616">
        <v>64</v>
      </c>
      <c r="AX2616">
        <v>60</v>
      </c>
      <c r="AY2616">
        <v>51</v>
      </c>
      <c r="AZ2616">
        <v>7</v>
      </c>
      <c r="BA2616">
        <v>12</v>
      </c>
      <c r="BB2616">
        <v>13</v>
      </c>
      <c r="BC2616">
        <v>7</v>
      </c>
      <c r="BD2616">
        <v>12</v>
      </c>
      <c r="BE2616">
        <v>1959</v>
      </c>
      <c r="BF2616">
        <v>414</v>
      </c>
      <c r="BG2616">
        <v>1</v>
      </c>
      <c r="BH2616">
        <v>72</v>
      </c>
      <c r="BI2616">
        <v>62</v>
      </c>
      <c r="BJ2616">
        <v>76</v>
      </c>
      <c r="BK2616">
        <v>71</v>
      </c>
      <c r="BL2616">
        <v>64</v>
      </c>
    </row>
    <row r="2617" spans="1:64" ht="45" x14ac:dyDescent="0.25">
      <c r="A2617" t="s">
        <v>5628</v>
      </c>
      <c r="B2617">
        <v>26</v>
      </c>
      <c r="C2617">
        <v>69</v>
      </c>
      <c r="D2617">
        <v>72</v>
      </c>
      <c r="E2617" s="1" t="s">
        <v>5629</v>
      </c>
      <c r="F2617">
        <v>229436</v>
      </c>
      <c r="G2617" t="s">
        <v>337</v>
      </c>
      <c r="H2617" t="s">
        <v>125</v>
      </c>
      <c r="I2617" t="s">
        <v>68</v>
      </c>
      <c r="J2617">
        <v>71</v>
      </c>
      <c r="K2617" t="s">
        <v>189</v>
      </c>
      <c r="L2617">
        <v>3</v>
      </c>
      <c r="M2617" t="s">
        <v>2984</v>
      </c>
      <c r="N2617" t="s">
        <v>333</v>
      </c>
      <c r="O2617" t="s">
        <v>72</v>
      </c>
      <c r="P2617">
        <v>235</v>
      </c>
      <c r="Q2617">
        <v>60</v>
      </c>
      <c r="R2617">
        <v>22</v>
      </c>
      <c r="S2617" t="s">
        <v>5630</v>
      </c>
      <c r="T2617">
        <v>61</v>
      </c>
      <c r="U2617">
        <v>27</v>
      </c>
      <c r="V2617">
        <v>260</v>
      </c>
      <c r="W2617" t="s">
        <v>1101</v>
      </c>
      <c r="X2617">
        <v>51</v>
      </c>
      <c r="Y2617">
        <v>28</v>
      </c>
      <c r="Z2617">
        <v>58</v>
      </c>
      <c r="AA2617">
        <v>66</v>
      </c>
      <c r="AB2617">
        <v>314</v>
      </c>
      <c r="AC2617">
        <v>55</v>
      </c>
      <c r="AD2617">
        <v>68</v>
      </c>
      <c r="AE2617">
        <v>56</v>
      </c>
      <c r="AF2617">
        <v>70</v>
      </c>
      <c r="AG2617">
        <v>65</v>
      </c>
      <c r="AH2617">
        <v>319</v>
      </c>
      <c r="AI2617">
        <v>54</v>
      </c>
      <c r="AJ2617" t="s">
        <v>1736</v>
      </c>
      <c r="AK2617">
        <v>76</v>
      </c>
      <c r="AL2617">
        <v>82</v>
      </c>
      <c r="AM2617">
        <v>32</v>
      </c>
      <c r="AN2617">
        <v>281</v>
      </c>
      <c r="AO2617">
        <v>67</v>
      </c>
      <c r="AP2617">
        <v>69</v>
      </c>
      <c r="AQ2617">
        <v>51</v>
      </c>
      <c r="AR2617">
        <v>57</v>
      </c>
      <c r="AS2617">
        <v>37</v>
      </c>
      <c r="AT2617">
        <v>68</v>
      </c>
      <c r="AU2617">
        <v>205</v>
      </c>
      <c r="AV2617">
        <v>68</v>
      </c>
      <c r="AW2617" t="s">
        <v>160</v>
      </c>
      <c r="AX2617" t="s">
        <v>468</v>
      </c>
      <c r="AY2617">
        <v>57</v>
      </c>
      <c r="AZ2617">
        <v>12</v>
      </c>
      <c r="BA2617">
        <v>8</v>
      </c>
      <c r="BB2617">
        <v>9</v>
      </c>
      <c r="BC2617">
        <v>14</v>
      </c>
      <c r="BD2617">
        <v>14</v>
      </c>
      <c r="BE2617">
        <v>1671</v>
      </c>
      <c r="BF2617">
        <v>358</v>
      </c>
      <c r="BG2617">
        <v>1</v>
      </c>
      <c r="BH2617">
        <v>62</v>
      </c>
      <c r="BI2617">
        <v>33</v>
      </c>
      <c r="BJ2617">
        <v>57</v>
      </c>
      <c r="BK2617">
        <v>61</v>
      </c>
      <c r="BL2617">
        <v>68</v>
      </c>
    </row>
    <row r="2618" spans="1:64" ht="45" x14ac:dyDescent="0.25">
      <c r="A2618" t="s">
        <v>5631</v>
      </c>
      <c r="B2618">
        <v>27</v>
      </c>
      <c r="C2618">
        <v>76</v>
      </c>
      <c r="D2618">
        <v>78</v>
      </c>
      <c r="E2618" s="1" t="s">
        <v>5632</v>
      </c>
      <c r="F2618">
        <v>229528</v>
      </c>
      <c r="G2618" t="s">
        <v>66</v>
      </c>
      <c r="H2618" t="s">
        <v>156</v>
      </c>
      <c r="I2618" t="s">
        <v>77</v>
      </c>
      <c r="J2618">
        <v>78</v>
      </c>
      <c r="K2618" t="s">
        <v>189</v>
      </c>
      <c r="L2618">
        <v>2</v>
      </c>
      <c r="M2618" t="s">
        <v>1532</v>
      </c>
      <c r="N2618" t="s">
        <v>3725</v>
      </c>
      <c r="O2618" t="s">
        <v>4416</v>
      </c>
      <c r="P2618">
        <v>304</v>
      </c>
      <c r="Q2618">
        <v>66</v>
      </c>
      <c r="R2618">
        <v>46</v>
      </c>
      <c r="S2618">
        <v>76</v>
      </c>
      <c r="T2618">
        <v>79</v>
      </c>
      <c r="U2618">
        <v>37</v>
      </c>
      <c r="V2618">
        <v>284</v>
      </c>
      <c r="W2618">
        <v>68</v>
      </c>
      <c r="X2618">
        <v>42</v>
      </c>
      <c r="Y2618">
        <v>31</v>
      </c>
      <c r="Z2618">
        <v>75</v>
      </c>
      <c r="AA2618">
        <v>68</v>
      </c>
      <c r="AB2618">
        <v>368</v>
      </c>
      <c r="AC2618">
        <v>75</v>
      </c>
      <c r="AD2618">
        <v>78</v>
      </c>
      <c r="AE2618">
        <v>71</v>
      </c>
      <c r="AF2618">
        <v>75</v>
      </c>
      <c r="AG2618">
        <v>69</v>
      </c>
      <c r="AH2618">
        <v>352</v>
      </c>
      <c r="AI2618">
        <v>73</v>
      </c>
      <c r="AJ2618">
        <v>85</v>
      </c>
      <c r="AK2618">
        <v>75</v>
      </c>
      <c r="AL2618">
        <v>75</v>
      </c>
      <c r="AM2618">
        <v>44</v>
      </c>
      <c r="AN2618">
        <v>297</v>
      </c>
      <c r="AO2618">
        <v>70</v>
      </c>
      <c r="AP2618">
        <v>71</v>
      </c>
      <c r="AQ2618">
        <v>61</v>
      </c>
      <c r="AR2618">
        <v>60</v>
      </c>
      <c r="AS2618">
        <v>35</v>
      </c>
      <c r="AT2618">
        <v>72</v>
      </c>
      <c r="AU2618">
        <v>234</v>
      </c>
      <c r="AV2618">
        <v>78</v>
      </c>
      <c r="AW2618">
        <v>80</v>
      </c>
      <c r="AX2618">
        <v>76</v>
      </c>
      <c r="AY2618">
        <v>45</v>
      </c>
      <c r="AZ2618">
        <v>10</v>
      </c>
      <c r="BA2618">
        <v>10</v>
      </c>
      <c r="BB2618">
        <v>5</v>
      </c>
      <c r="BC2618">
        <v>9</v>
      </c>
      <c r="BD2618">
        <v>11</v>
      </c>
      <c r="BE2618">
        <v>1884</v>
      </c>
      <c r="BF2618">
        <v>417</v>
      </c>
      <c r="BG2618">
        <v>1</v>
      </c>
      <c r="BH2618">
        <v>77</v>
      </c>
      <c r="BI2618">
        <v>51</v>
      </c>
      <c r="BJ2618">
        <v>68</v>
      </c>
      <c r="BK2618">
        <v>69</v>
      </c>
      <c r="BL2618">
        <v>77</v>
      </c>
    </row>
    <row r="2619" spans="1:64" ht="45" x14ac:dyDescent="0.25">
      <c r="A2619" t="s">
        <v>4494</v>
      </c>
      <c r="B2619">
        <v>24</v>
      </c>
      <c r="C2619">
        <v>72</v>
      </c>
      <c r="D2619">
        <v>73</v>
      </c>
      <c r="E2619" s="1" t="s">
        <v>2765</v>
      </c>
      <c r="F2619">
        <v>229901</v>
      </c>
      <c r="G2619" t="s">
        <v>2883</v>
      </c>
      <c r="H2619" t="s">
        <v>235</v>
      </c>
      <c r="I2619" t="s">
        <v>68</v>
      </c>
      <c r="J2619">
        <v>73</v>
      </c>
      <c r="K2619" t="s">
        <v>189</v>
      </c>
      <c r="L2619">
        <v>1</v>
      </c>
      <c r="M2619" t="s">
        <v>1157</v>
      </c>
      <c r="N2619" t="s">
        <v>323</v>
      </c>
      <c r="O2619" t="s">
        <v>1448</v>
      </c>
      <c r="P2619">
        <v>213</v>
      </c>
      <c r="Q2619">
        <v>24</v>
      </c>
      <c r="R2619">
        <v>25</v>
      </c>
      <c r="S2619">
        <v>73</v>
      </c>
      <c r="T2619">
        <v>68</v>
      </c>
      <c r="U2619">
        <v>23</v>
      </c>
      <c r="V2619">
        <v>241</v>
      </c>
      <c r="W2619">
        <v>54</v>
      </c>
      <c r="X2619">
        <v>26</v>
      </c>
      <c r="Y2619">
        <v>31</v>
      </c>
      <c r="Z2619">
        <v>66</v>
      </c>
      <c r="AA2619">
        <v>64</v>
      </c>
      <c r="AB2619">
        <v>242</v>
      </c>
      <c r="AC2619">
        <v>41</v>
      </c>
      <c r="AD2619">
        <v>52</v>
      </c>
      <c r="AE2619">
        <v>52</v>
      </c>
      <c r="AF2619">
        <v>67</v>
      </c>
      <c r="AG2619">
        <v>30</v>
      </c>
      <c r="AH2619">
        <v>289</v>
      </c>
      <c r="AI2619">
        <v>33</v>
      </c>
      <c r="AJ2619">
        <v>77</v>
      </c>
      <c r="AK2619">
        <v>66</v>
      </c>
      <c r="AL2619">
        <v>87</v>
      </c>
      <c r="AM2619">
        <v>26</v>
      </c>
      <c r="AN2619">
        <v>258</v>
      </c>
      <c r="AO2619">
        <v>71</v>
      </c>
      <c r="AP2619">
        <v>72</v>
      </c>
      <c r="AQ2619">
        <v>26</v>
      </c>
      <c r="AR2619">
        <v>49</v>
      </c>
      <c r="AS2619">
        <v>40</v>
      </c>
      <c r="AT2619">
        <v>64</v>
      </c>
      <c r="AU2619">
        <v>213</v>
      </c>
      <c r="AV2619">
        <v>70</v>
      </c>
      <c r="AW2619">
        <v>72</v>
      </c>
      <c r="AX2619">
        <v>71</v>
      </c>
      <c r="AY2619">
        <v>64</v>
      </c>
      <c r="AZ2619">
        <v>12</v>
      </c>
      <c r="BA2619">
        <v>12</v>
      </c>
      <c r="BB2619">
        <v>12</v>
      </c>
      <c r="BC2619">
        <v>15</v>
      </c>
      <c r="BD2619">
        <v>13</v>
      </c>
      <c r="BE2619">
        <v>1520</v>
      </c>
      <c r="BF2619">
        <v>332</v>
      </c>
      <c r="BG2619">
        <v>1</v>
      </c>
      <c r="BH2619">
        <v>47</v>
      </c>
      <c r="BI2619">
        <v>28</v>
      </c>
      <c r="BJ2619">
        <v>51</v>
      </c>
      <c r="BK2619">
        <v>57</v>
      </c>
      <c r="BL2619">
        <v>71</v>
      </c>
    </row>
    <row r="2620" spans="1:64" ht="30" x14ac:dyDescent="0.25">
      <c r="A2620" t="s">
        <v>5633</v>
      </c>
      <c r="B2620">
        <v>28</v>
      </c>
      <c r="C2620">
        <v>80</v>
      </c>
      <c r="D2620">
        <v>80</v>
      </c>
      <c r="E2620" s="1" t="s">
        <v>5634</v>
      </c>
      <c r="F2620">
        <v>229905</v>
      </c>
      <c r="G2620" t="s">
        <v>337</v>
      </c>
      <c r="H2620" t="s">
        <v>290</v>
      </c>
      <c r="I2620" t="s">
        <v>77</v>
      </c>
      <c r="J2620">
        <v>80</v>
      </c>
      <c r="K2620" t="s">
        <v>189</v>
      </c>
      <c r="L2620">
        <v>0</v>
      </c>
      <c r="M2620" t="s">
        <v>1879</v>
      </c>
      <c r="N2620" t="s">
        <v>658</v>
      </c>
      <c r="O2620" t="s">
        <v>2080</v>
      </c>
      <c r="P2620">
        <v>303</v>
      </c>
      <c r="Q2620">
        <v>68</v>
      </c>
      <c r="R2620">
        <v>38</v>
      </c>
      <c r="S2620">
        <v>81</v>
      </c>
      <c r="T2620">
        <v>78</v>
      </c>
      <c r="U2620">
        <v>38</v>
      </c>
      <c r="V2620">
        <v>311</v>
      </c>
      <c r="W2620">
        <v>68</v>
      </c>
      <c r="X2620">
        <v>58</v>
      </c>
      <c r="Y2620">
        <v>35</v>
      </c>
      <c r="Z2620">
        <v>78</v>
      </c>
      <c r="AA2620">
        <v>72</v>
      </c>
      <c r="AB2620">
        <v>325</v>
      </c>
      <c r="AC2620">
        <v>60</v>
      </c>
      <c r="AD2620">
        <v>62</v>
      </c>
      <c r="AE2620">
        <v>62</v>
      </c>
      <c r="AF2620">
        <v>77</v>
      </c>
      <c r="AG2620">
        <v>64</v>
      </c>
      <c r="AH2620">
        <v>350</v>
      </c>
      <c r="AI2620">
        <v>66</v>
      </c>
      <c r="AJ2620">
        <v>85</v>
      </c>
      <c r="AK2620">
        <v>82</v>
      </c>
      <c r="AL2620">
        <v>83</v>
      </c>
      <c r="AM2620">
        <v>34</v>
      </c>
      <c r="AN2620">
        <v>346</v>
      </c>
      <c r="AO2620">
        <v>86</v>
      </c>
      <c r="AP2620">
        <v>79</v>
      </c>
      <c r="AQ2620">
        <v>64</v>
      </c>
      <c r="AR2620">
        <v>69</v>
      </c>
      <c r="AS2620">
        <v>48</v>
      </c>
      <c r="AT2620">
        <v>76</v>
      </c>
      <c r="AU2620">
        <v>242</v>
      </c>
      <c r="AV2620">
        <v>81</v>
      </c>
      <c r="AW2620">
        <v>81</v>
      </c>
      <c r="AX2620">
        <v>80</v>
      </c>
      <c r="AY2620">
        <v>54</v>
      </c>
      <c r="AZ2620">
        <v>13</v>
      </c>
      <c r="BA2620">
        <v>7</v>
      </c>
      <c r="BB2620">
        <v>12</v>
      </c>
      <c r="BC2620">
        <v>7</v>
      </c>
      <c r="BD2620">
        <v>15</v>
      </c>
      <c r="BE2620">
        <v>1931</v>
      </c>
      <c r="BF2620">
        <v>410</v>
      </c>
      <c r="BG2620">
        <v>1</v>
      </c>
      <c r="BH2620">
        <v>61</v>
      </c>
      <c r="BI2620">
        <v>45</v>
      </c>
      <c r="BJ2620">
        <v>71</v>
      </c>
      <c r="BK2620">
        <v>69</v>
      </c>
      <c r="BL2620">
        <v>81</v>
      </c>
    </row>
    <row r="2621" spans="1:64" ht="45" x14ac:dyDescent="0.25">
      <c r="A2621" t="s">
        <v>5635</v>
      </c>
      <c r="B2621">
        <v>30</v>
      </c>
      <c r="C2621">
        <v>78</v>
      </c>
      <c r="D2621">
        <v>78</v>
      </c>
      <c r="E2621" s="1" t="s">
        <v>5636</v>
      </c>
      <c r="F2621">
        <v>230020</v>
      </c>
      <c r="G2621" t="s">
        <v>124</v>
      </c>
      <c r="H2621" t="s">
        <v>98</v>
      </c>
      <c r="I2621" t="s">
        <v>68</v>
      </c>
      <c r="J2621">
        <v>79</v>
      </c>
      <c r="K2621" t="s">
        <v>195</v>
      </c>
      <c r="L2621">
        <v>0</v>
      </c>
      <c r="M2621" t="s">
        <v>530</v>
      </c>
      <c r="N2621" t="s">
        <v>285</v>
      </c>
      <c r="O2621" t="s">
        <v>1189</v>
      </c>
      <c r="P2621">
        <v>343</v>
      </c>
      <c r="Q2621">
        <v>78</v>
      </c>
      <c r="R2621">
        <v>69</v>
      </c>
      <c r="S2621">
        <v>58</v>
      </c>
      <c r="T2621">
        <v>80</v>
      </c>
      <c r="U2621">
        <v>58</v>
      </c>
      <c r="V2621">
        <v>381</v>
      </c>
      <c r="W2621">
        <v>75</v>
      </c>
      <c r="X2621">
        <v>78</v>
      </c>
      <c r="Y2621">
        <v>69</v>
      </c>
      <c r="Z2621">
        <v>79</v>
      </c>
      <c r="AA2621">
        <v>80</v>
      </c>
      <c r="AB2621">
        <v>340</v>
      </c>
      <c r="AC2621">
        <v>64</v>
      </c>
      <c r="AD2621">
        <v>61</v>
      </c>
      <c r="AE2621">
        <v>72</v>
      </c>
      <c r="AF2621">
        <v>78</v>
      </c>
      <c r="AG2621">
        <v>65</v>
      </c>
      <c r="AH2621">
        <v>384</v>
      </c>
      <c r="AI2621">
        <v>77</v>
      </c>
      <c r="AJ2621">
        <v>70</v>
      </c>
      <c r="AK2621">
        <v>88</v>
      </c>
      <c r="AL2621">
        <v>72</v>
      </c>
      <c r="AM2621">
        <v>77</v>
      </c>
      <c r="AN2621">
        <v>368</v>
      </c>
      <c r="AO2621">
        <v>71</v>
      </c>
      <c r="AP2621">
        <v>80</v>
      </c>
      <c r="AQ2621">
        <v>74</v>
      </c>
      <c r="AR2621">
        <v>78</v>
      </c>
      <c r="AS2621">
        <v>65</v>
      </c>
      <c r="AT2621">
        <v>78</v>
      </c>
      <c r="AU2621">
        <v>214</v>
      </c>
      <c r="AV2621">
        <v>75</v>
      </c>
      <c r="AW2621">
        <v>74</v>
      </c>
      <c r="AX2621">
        <v>65</v>
      </c>
      <c r="AY2621">
        <v>51</v>
      </c>
      <c r="AZ2621">
        <v>14</v>
      </c>
      <c r="BA2621">
        <v>6</v>
      </c>
      <c r="BB2621">
        <v>12</v>
      </c>
      <c r="BC2621">
        <v>9</v>
      </c>
      <c r="BD2621">
        <v>10</v>
      </c>
      <c r="BE2621">
        <v>2081</v>
      </c>
      <c r="BF2621">
        <v>437</v>
      </c>
      <c r="BG2621">
        <v>2</v>
      </c>
      <c r="BH2621">
        <v>62</v>
      </c>
      <c r="BI2621">
        <v>72</v>
      </c>
      <c r="BJ2621">
        <v>78</v>
      </c>
      <c r="BK2621">
        <v>76</v>
      </c>
      <c r="BL2621">
        <v>73</v>
      </c>
    </row>
    <row r="2622" spans="1:64" ht="60" x14ac:dyDescent="0.25">
      <c r="A2622" t="s">
        <v>5637</v>
      </c>
      <c r="B2622">
        <v>26</v>
      </c>
      <c r="C2622">
        <v>75</v>
      </c>
      <c r="D2622">
        <v>76</v>
      </c>
      <c r="E2622" s="1" t="s">
        <v>5638</v>
      </c>
      <c r="F2622">
        <v>230065</v>
      </c>
      <c r="G2622" t="s">
        <v>289</v>
      </c>
      <c r="H2622" t="s">
        <v>125</v>
      </c>
      <c r="I2622" t="s">
        <v>68</v>
      </c>
      <c r="J2622">
        <v>76</v>
      </c>
      <c r="K2622" t="s">
        <v>69</v>
      </c>
      <c r="L2622">
        <v>1</v>
      </c>
      <c r="M2622" t="s">
        <v>230</v>
      </c>
      <c r="N2622" t="s">
        <v>132</v>
      </c>
      <c r="O2622" t="s">
        <v>72</v>
      </c>
      <c r="P2622">
        <v>342</v>
      </c>
      <c r="Q2622">
        <v>62</v>
      </c>
      <c r="R2622">
        <v>70</v>
      </c>
      <c r="S2622">
        <v>70</v>
      </c>
      <c r="T2622">
        <v>75</v>
      </c>
      <c r="U2622">
        <v>65</v>
      </c>
      <c r="V2622">
        <v>363</v>
      </c>
      <c r="W2622" t="s">
        <v>1471</v>
      </c>
      <c r="X2622">
        <v>78</v>
      </c>
      <c r="Y2622">
        <v>52</v>
      </c>
      <c r="Z2622">
        <v>72</v>
      </c>
      <c r="AA2622" t="s">
        <v>504</v>
      </c>
      <c r="AB2622">
        <v>362</v>
      </c>
      <c r="AC2622">
        <v>69</v>
      </c>
      <c r="AD2622">
        <v>67</v>
      </c>
      <c r="AE2622">
        <v>73</v>
      </c>
      <c r="AF2622">
        <v>77</v>
      </c>
      <c r="AG2622">
        <v>76</v>
      </c>
      <c r="AH2622">
        <v>377</v>
      </c>
      <c r="AI2622">
        <v>75</v>
      </c>
      <c r="AJ2622">
        <v>76</v>
      </c>
      <c r="AK2622">
        <v>78</v>
      </c>
      <c r="AL2622">
        <v>74</v>
      </c>
      <c r="AM2622">
        <v>74</v>
      </c>
      <c r="AN2622">
        <v>354</v>
      </c>
      <c r="AO2622">
        <v>82</v>
      </c>
      <c r="AP2622">
        <v>76</v>
      </c>
      <c r="AQ2622">
        <v>70</v>
      </c>
      <c r="AR2622">
        <v>73</v>
      </c>
      <c r="AS2622">
        <v>53</v>
      </c>
      <c r="AT2622" t="s">
        <v>403</v>
      </c>
      <c r="AU2622">
        <v>219</v>
      </c>
      <c r="AV2622">
        <v>72</v>
      </c>
      <c r="AW2622">
        <v>74</v>
      </c>
      <c r="AX2622">
        <v>73</v>
      </c>
      <c r="AY2622">
        <v>51</v>
      </c>
      <c r="AZ2622">
        <v>15</v>
      </c>
      <c r="BA2622">
        <v>8</v>
      </c>
      <c r="BB2622">
        <v>5</v>
      </c>
      <c r="BC2622">
        <v>13</v>
      </c>
      <c r="BD2622">
        <v>10</v>
      </c>
      <c r="BE2622">
        <v>2068</v>
      </c>
      <c r="BF2622">
        <v>439</v>
      </c>
      <c r="BG2622">
        <v>2</v>
      </c>
      <c r="BH2622">
        <v>68</v>
      </c>
      <c r="BI2622">
        <v>71</v>
      </c>
      <c r="BJ2622">
        <v>71</v>
      </c>
      <c r="BK2622">
        <v>79</v>
      </c>
      <c r="BL2622">
        <v>73</v>
      </c>
    </row>
    <row r="2623" spans="1:64" ht="45" x14ac:dyDescent="0.25">
      <c r="A2623" t="s">
        <v>5639</v>
      </c>
      <c r="B2623">
        <v>28</v>
      </c>
      <c r="C2623">
        <v>73</v>
      </c>
      <c r="D2623">
        <v>73</v>
      </c>
      <c r="E2623" s="1" t="s">
        <v>2505</v>
      </c>
      <c r="F2623">
        <v>230147</v>
      </c>
      <c r="G2623" t="s">
        <v>112</v>
      </c>
      <c r="H2623" t="s">
        <v>84</v>
      </c>
      <c r="I2623" t="s">
        <v>68</v>
      </c>
      <c r="J2623">
        <v>73</v>
      </c>
      <c r="K2623" t="s">
        <v>406</v>
      </c>
      <c r="L2623">
        <v>0</v>
      </c>
      <c r="M2623" t="s">
        <v>706</v>
      </c>
      <c r="N2623" t="s">
        <v>114</v>
      </c>
      <c r="O2623" t="s">
        <v>1694</v>
      </c>
      <c r="P2623">
        <v>286</v>
      </c>
      <c r="Q2623">
        <v>67</v>
      </c>
      <c r="R2623">
        <v>43</v>
      </c>
      <c r="S2623">
        <v>63</v>
      </c>
      <c r="T2623">
        <v>68</v>
      </c>
      <c r="U2623">
        <v>45</v>
      </c>
      <c r="V2623">
        <v>290</v>
      </c>
      <c r="W2623">
        <v>70</v>
      </c>
      <c r="X2623">
        <v>59</v>
      </c>
      <c r="Y2623">
        <v>34</v>
      </c>
      <c r="Z2623">
        <v>58</v>
      </c>
      <c r="AA2623">
        <v>69</v>
      </c>
      <c r="AB2623">
        <v>399</v>
      </c>
      <c r="AC2623">
        <v>87</v>
      </c>
      <c r="AD2623">
        <v>87</v>
      </c>
      <c r="AE2623">
        <v>83</v>
      </c>
      <c r="AF2623">
        <v>68</v>
      </c>
      <c r="AG2623">
        <v>74</v>
      </c>
      <c r="AH2623">
        <v>324</v>
      </c>
      <c r="AI2623">
        <v>53</v>
      </c>
      <c r="AJ2623">
        <v>79</v>
      </c>
      <c r="AK2623">
        <v>88</v>
      </c>
      <c r="AL2623">
        <v>66</v>
      </c>
      <c r="AM2623">
        <v>38</v>
      </c>
      <c r="AN2623">
        <v>288</v>
      </c>
      <c r="AO2623">
        <v>65</v>
      </c>
      <c r="AP2623">
        <v>67</v>
      </c>
      <c r="AQ2623">
        <v>59</v>
      </c>
      <c r="AR2623">
        <v>56</v>
      </c>
      <c r="AS2623">
        <v>41</v>
      </c>
      <c r="AT2623">
        <v>73</v>
      </c>
      <c r="AU2623">
        <v>203</v>
      </c>
      <c r="AV2623">
        <v>66</v>
      </c>
      <c r="AW2623">
        <v>69</v>
      </c>
      <c r="AX2623">
        <v>68</v>
      </c>
      <c r="AY2623">
        <v>54</v>
      </c>
      <c r="AZ2623">
        <v>9</v>
      </c>
      <c r="BA2623">
        <v>8</v>
      </c>
      <c r="BB2623">
        <v>12</v>
      </c>
      <c r="BC2623">
        <v>10</v>
      </c>
      <c r="BD2623">
        <v>15</v>
      </c>
      <c r="BE2623">
        <v>1844</v>
      </c>
      <c r="BF2623">
        <v>404</v>
      </c>
      <c r="BG2623">
        <v>1</v>
      </c>
      <c r="BH2623">
        <v>87</v>
      </c>
      <c r="BI2623">
        <v>45</v>
      </c>
      <c r="BJ2623">
        <v>62</v>
      </c>
      <c r="BK2623">
        <v>71</v>
      </c>
      <c r="BL2623">
        <v>67</v>
      </c>
    </row>
    <row r="2624" spans="1:64" ht="45" x14ac:dyDescent="0.25">
      <c r="A2624" t="s">
        <v>5640</v>
      </c>
      <c r="B2624">
        <v>23</v>
      </c>
      <c r="C2624">
        <v>79</v>
      </c>
      <c r="D2624">
        <v>79</v>
      </c>
      <c r="E2624" s="1" t="s">
        <v>4496</v>
      </c>
      <c r="F2624">
        <v>230184</v>
      </c>
      <c r="G2624" t="s">
        <v>104</v>
      </c>
      <c r="H2624" t="s">
        <v>76</v>
      </c>
      <c r="I2624" t="s">
        <v>77</v>
      </c>
      <c r="J2624">
        <v>79</v>
      </c>
      <c r="K2624" t="s">
        <v>478</v>
      </c>
      <c r="L2624">
        <v>0</v>
      </c>
      <c r="M2624" t="s">
        <v>1277</v>
      </c>
      <c r="N2624" t="s">
        <v>465</v>
      </c>
      <c r="O2624" t="s">
        <v>2425</v>
      </c>
      <c r="P2624">
        <v>314</v>
      </c>
      <c r="Q2624">
        <v>78</v>
      </c>
      <c r="R2624">
        <v>45</v>
      </c>
      <c r="S2624">
        <v>60</v>
      </c>
      <c r="T2624">
        <v>76</v>
      </c>
      <c r="U2624">
        <v>55</v>
      </c>
      <c r="V2624">
        <v>312</v>
      </c>
      <c r="W2624">
        <v>76</v>
      </c>
      <c r="X2624">
        <v>54</v>
      </c>
      <c r="Y2624">
        <v>49</v>
      </c>
      <c r="Z2624">
        <v>59</v>
      </c>
      <c r="AA2624">
        <v>74</v>
      </c>
      <c r="AB2624">
        <v>436</v>
      </c>
      <c r="AC2624">
        <v>90</v>
      </c>
      <c r="AD2624">
        <v>89</v>
      </c>
      <c r="AE2624">
        <v>87</v>
      </c>
      <c r="AF2624">
        <v>80</v>
      </c>
      <c r="AG2624">
        <v>90</v>
      </c>
      <c r="AH2624">
        <v>333</v>
      </c>
      <c r="AI2624">
        <v>78</v>
      </c>
      <c r="AJ2624">
        <v>67</v>
      </c>
      <c r="AK2624">
        <v>76</v>
      </c>
      <c r="AL2624">
        <v>44</v>
      </c>
      <c r="AM2624">
        <v>68</v>
      </c>
      <c r="AN2624">
        <v>334</v>
      </c>
      <c r="AO2624">
        <v>73</v>
      </c>
      <c r="AP2624">
        <v>75</v>
      </c>
      <c r="AQ2624">
        <v>69</v>
      </c>
      <c r="AR2624">
        <v>68</v>
      </c>
      <c r="AS2624">
        <v>49</v>
      </c>
      <c r="AT2624">
        <v>76</v>
      </c>
      <c r="AU2624">
        <v>228</v>
      </c>
      <c r="AV2624">
        <v>75</v>
      </c>
      <c r="AW2624">
        <v>77</v>
      </c>
      <c r="AX2624">
        <v>76</v>
      </c>
      <c r="AY2624">
        <v>59</v>
      </c>
      <c r="AZ2624">
        <v>13</v>
      </c>
      <c r="BA2624">
        <v>13</v>
      </c>
      <c r="BB2624">
        <v>16</v>
      </c>
      <c r="BC2624">
        <v>8</v>
      </c>
      <c r="BD2624">
        <v>9</v>
      </c>
      <c r="BE2624">
        <v>2016</v>
      </c>
      <c r="BF2624">
        <v>427</v>
      </c>
      <c r="BG2624">
        <v>1</v>
      </c>
      <c r="BH2624">
        <v>89</v>
      </c>
      <c r="BI2624">
        <v>58</v>
      </c>
      <c r="BJ2624">
        <v>70</v>
      </c>
      <c r="BK2624">
        <v>77</v>
      </c>
      <c r="BL2624">
        <v>74</v>
      </c>
    </row>
    <row r="2625" spans="1:64" ht="30" x14ac:dyDescent="0.25">
      <c r="A2625" t="s">
        <v>5641</v>
      </c>
      <c r="B2625">
        <v>23</v>
      </c>
      <c r="C2625">
        <v>80</v>
      </c>
      <c r="D2625">
        <v>80</v>
      </c>
      <c r="E2625" s="1" t="s">
        <v>5642</v>
      </c>
      <c r="F2625">
        <v>230271</v>
      </c>
      <c r="G2625" t="s">
        <v>537</v>
      </c>
      <c r="H2625" t="s">
        <v>816</v>
      </c>
      <c r="I2625" t="s">
        <v>77</v>
      </c>
      <c r="J2625">
        <v>80</v>
      </c>
      <c r="K2625" t="s">
        <v>69</v>
      </c>
      <c r="L2625">
        <v>0</v>
      </c>
      <c r="M2625" t="s">
        <v>806</v>
      </c>
      <c r="N2625" t="s">
        <v>1151</v>
      </c>
      <c r="O2625" t="s">
        <v>1863</v>
      </c>
      <c r="P2625">
        <v>335</v>
      </c>
      <c r="Q2625">
        <v>73</v>
      </c>
      <c r="R2625">
        <v>72</v>
      </c>
      <c r="S2625">
        <v>44</v>
      </c>
      <c r="T2625">
        <v>79</v>
      </c>
      <c r="U2625">
        <v>67</v>
      </c>
      <c r="V2625">
        <v>375</v>
      </c>
      <c r="W2625">
        <v>82</v>
      </c>
      <c r="X2625">
        <v>56</v>
      </c>
      <c r="Y2625">
        <v>75</v>
      </c>
      <c r="Z2625">
        <v>80</v>
      </c>
      <c r="AA2625">
        <v>82</v>
      </c>
      <c r="AB2625">
        <v>416</v>
      </c>
      <c r="AC2625">
        <v>87</v>
      </c>
      <c r="AD2625">
        <v>75</v>
      </c>
      <c r="AE2625">
        <v>85</v>
      </c>
      <c r="AF2625">
        <v>80</v>
      </c>
      <c r="AG2625">
        <v>89</v>
      </c>
      <c r="AH2625">
        <v>299</v>
      </c>
      <c r="AI2625">
        <v>67</v>
      </c>
      <c r="AJ2625">
        <v>55</v>
      </c>
      <c r="AK2625">
        <v>67</v>
      </c>
      <c r="AL2625">
        <v>35</v>
      </c>
      <c r="AM2625">
        <v>75</v>
      </c>
      <c r="AN2625">
        <v>308</v>
      </c>
      <c r="AO2625">
        <v>41</v>
      </c>
      <c r="AP2625">
        <v>31</v>
      </c>
      <c r="AQ2625">
        <v>82</v>
      </c>
      <c r="AR2625">
        <v>80</v>
      </c>
      <c r="AS2625">
        <v>74</v>
      </c>
      <c r="AT2625">
        <v>77</v>
      </c>
      <c r="AU2625">
        <v>65</v>
      </c>
      <c r="AV2625">
        <v>29</v>
      </c>
      <c r="AW2625">
        <v>13</v>
      </c>
      <c r="AX2625">
        <v>23</v>
      </c>
      <c r="AY2625">
        <v>48</v>
      </c>
      <c r="AZ2625">
        <v>9</v>
      </c>
      <c r="BA2625">
        <v>7</v>
      </c>
      <c r="BB2625">
        <v>8</v>
      </c>
      <c r="BC2625">
        <v>14</v>
      </c>
      <c r="BD2625">
        <v>10</v>
      </c>
      <c r="BE2625">
        <v>1846</v>
      </c>
      <c r="BF2625">
        <v>382</v>
      </c>
      <c r="BG2625">
        <v>1</v>
      </c>
      <c r="BH2625">
        <v>80</v>
      </c>
      <c r="BI2625">
        <v>72</v>
      </c>
      <c r="BJ2625">
        <v>77</v>
      </c>
      <c r="BK2625">
        <v>82</v>
      </c>
      <c r="BL2625">
        <v>26</v>
      </c>
    </row>
    <row r="2626" spans="1:64" ht="30" x14ac:dyDescent="0.25">
      <c r="A2626" t="s">
        <v>5643</v>
      </c>
      <c r="B2626">
        <v>23</v>
      </c>
      <c r="C2626">
        <v>78</v>
      </c>
      <c r="D2626">
        <v>78</v>
      </c>
      <c r="E2626" s="1" t="s">
        <v>5644</v>
      </c>
      <c r="F2626">
        <v>230442</v>
      </c>
      <c r="G2626" t="s">
        <v>212</v>
      </c>
      <c r="H2626" t="s">
        <v>327</v>
      </c>
      <c r="I2626" t="s">
        <v>68</v>
      </c>
      <c r="J2626">
        <v>78</v>
      </c>
      <c r="K2626" t="s">
        <v>106</v>
      </c>
      <c r="L2626">
        <v>0</v>
      </c>
      <c r="M2626" t="s">
        <v>1160</v>
      </c>
      <c r="N2626" t="s">
        <v>355</v>
      </c>
      <c r="O2626" t="s">
        <v>641</v>
      </c>
      <c r="P2626">
        <v>372</v>
      </c>
      <c r="Q2626">
        <v>59</v>
      </c>
      <c r="R2626">
        <v>86</v>
      </c>
      <c r="S2626">
        <v>91</v>
      </c>
      <c r="T2626">
        <v>66</v>
      </c>
      <c r="U2626">
        <v>70</v>
      </c>
      <c r="V2626">
        <v>295</v>
      </c>
      <c r="W2626">
        <v>69</v>
      </c>
      <c r="X2626">
        <v>59</v>
      </c>
      <c r="Y2626">
        <v>33</v>
      </c>
      <c r="Z2626">
        <v>64</v>
      </c>
      <c r="AA2626">
        <v>70</v>
      </c>
      <c r="AB2626">
        <v>352</v>
      </c>
      <c r="AC2626">
        <v>77</v>
      </c>
      <c r="AD2626">
        <v>70</v>
      </c>
      <c r="AE2626">
        <v>70</v>
      </c>
      <c r="AF2626">
        <v>68</v>
      </c>
      <c r="AG2626">
        <v>67</v>
      </c>
      <c r="AH2626">
        <v>414</v>
      </c>
      <c r="AI2626">
        <v>87</v>
      </c>
      <c r="AJ2626">
        <v>94</v>
      </c>
      <c r="AK2626">
        <v>74</v>
      </c>
      <c r="AL2626">
        <v>79</v>
      </c>
      <c r="AM2626">
        <v>80</v>
      </c>
      <c r="AN2626">
        <v>273</v>
      </c>
      <c r="AO2626">
        <v>62</v>
      </c>
      <c r="AP2626">
        <v>16</v>
      </c>
      <c r="AQ2626">
        <v>74</v>
      </c>
      <c r="AR2626">
        <v>65</v>
      </c>
      <c r="AS2626">
        <v>56</v>
      </c>
      <c r="AT2626">
        <v>80</v>
      </c>
      <c r="AU2626">
        <v>74</v>
      </c>
      <c r="AV2626">
        <v>38</v>
      </c>
      <c r="AW2626">
        <v>19</v>
      </c>
      <c r="AX2626">
        <v>17</v>
      </c>
      <c r="AY2626">
        <v>56</v>
      </c>
      <c r="AZ2626">
        <v>13</v>
      </c>
      <c r="BA2626">
        <v>9</v>
      </c>
      <c r="BB2626">
        <v>6</v>
      </c>
      <c r="BC2626">
        <v>12</v>
      </c>
      <c r="BD2626">
        <v>16</v>
      </c>
      <c r="BE2626">
        <v>1836</v>
      </c>
      <c r="BF2626">
        <v>393</v>
      </c>
      <c r="BG2626">
        <v>1</v>
      </c>
      <c r="BH2626">
        <v>73</v>
      </c>
      <c r="BI2626">
        <v>82</v>
      </c>
      <c r="BJ2626">
        <v>62</v>
      </c>
      <c r="BK2626">
        <v>70</v>
      </c>
      <c r="BL2626">
        <v>31</v>
      </c>
    </row>
    <row r="2627" spans="1:64" ht="45" x14ac:dyDescent="0.25">
      <c r="A2627" t="s">
        <v>5645</v>
      </c>
      <c r="B2627">
        <v>26</v>
      </c>
      <c r="C2627">
        <v>76</v>
      </c>
      <c r="D2627">
        <v>77</v>
      </c>
      <c r="E2627" s="1" t="s">
        <v>5646</v>
      </c>
      <c r="F2627">
        <v>230601</v>
      </c>
      <c r="G2627" t="s">
        <v>183</v>
      </c>
      <c r="H2627" t="s">
        <v>327</v>
      </c>
      <c r="I2627" t="s">
        <v>68</v>
      </c>
      <c r="J2627">
        <v>77</v>
      </c>
      <c r="K2627" t="s">
        <v>106</v>
      </c>
      <c r="L2627">
        <v>1</v>
      </c>
      <c r="M2627" t="s">
        <v>579</v>
      </c>
      <c r="N2627" t="s">
        <v>1015</v>
      </c>
      <c r="O2627" t="s">
        <v>5647</v>
      </c>
      <c r="P2627">
        <v>359</v>
      </c>
      <c r="Q2627">
        <v>66</v>
      </c>
      <c r="R2627">
        <v>78</v>
      </c>
      <c r="S2627">
        <v>73</v>
      </c>
      <c r="T2627">
        <v>72</v>
      </c>
      <c r="U2627">
        <v>70</v>
      </c>
      <c r="V2627">
        <v>342</v>
      </c>
      <c r="W2627">
        <v>76</v>
      </c>
      <c r="X2627">
        <v>67</v>
      </c>
      <c r="Y2627">
        <v>57</v>
      </c>
      <c r="Z2627">
        <v>68</v>
      </c>
      <c r="AA2627">
        <v>74</v>
      </c>
      <c r="AB2627">
        <v>379</v>
      </c>
      <c r="AC2627">
        <v>81</v>
      </c>
      <c r="AD2627">
        <v>80</v>
      </c>
      <c r="AE2627">
        <v>80</v>
      </c>
      <c r="AF2627">
        <v>68</v>
      </c>
      <c r="AG2627">
        <v>70</v>
      </c>
      <c r="AH2627">
        <v>396</v>
      </c>
      <c r="AI2627">
        <v>78</v>
      </c>
      <c r="AJ2627">
        <v>90</v>
      </c>
      <c r="AK2627">
        <v>75</v>
      </c>
      <c r="AL2627">
        <v>83</v>
      </c>
      <c r="AM2627">
        <v>70</v>
      </c>
      <c r="AN2627">
        <v>309</v>
      </c>
      <c r="AO2627">
        <v>73</v>
      </c>
      <c r="AP2627">
        <v>19</v>
      </c>
      <c r="AQ2627">
        <v>77</v>
      </c>
      <c r="AR2627">
        <v>70</v>
      </c>
      <c r="AS2627">
        <v>70</v>
      </c>
      <c r="AT2627">
        <v>75</v>
      </c>
      <c r="AU2627">
        <v>57</v>
      </c>
      <c r="AV2627">
        <v>20</v>
      </c>
      <c r="AW2627">
        <v>21</v>
      </c>
      <c r="AX2627">
        <v>16</v>
      </c>
      <c r="AY2627">
        <v>54</v>
      </c>
      <c r="AZ2627">
        <v>10</v>
      </c>
      <c r="BA2627">
        <v>5</v>
      </c>
      <c r="BB2627">
        <v>10</v>
      </c>
      <c r="BC2627">
        <v>15</v>
      </c>
      <c r="BD2627">
        <v>14</v>
      </c>
      <c r="BE2627">
        <v>1896</v>
      </c>
      <c r="BF2627">
        <v>404</v>
      </c>
      <c r="BG2627">
        <v>1</v>
      </c>
      <c r="BH2627">
        <v>80</v>
      </c>
      <c r="BI2627">
        <v>76</v>
      </c>
      <c r="BJ2627">
        <v>69</v>
      </c>
      <c r="BK2627">
        <v>75</v>
      </c>
      <c r="BL2627">
        <v>25</v>
      </c>
    </row>
    <row r="2628" spans="1:64" ht="45" x14ac:dyDescent="0.25">
      <c r="A2628" t="s">
        <v>5477</v>
      </c>
      <c r="B2628">
        <v>25</v>
      </c>
      <c r="C2628">
        <v>77</v>
      </c>
      <c r="D2628">
        <v>82</v>
      </c>
      <c r="E2628" s="1" t="s">
        <v>2391</v>
      </c>
      <c r="F2628">
        <v>230670</v>
      </c>
      <c r="G2628" t="s">
        <v>611</v>
      </c>
      <c r="H2628" t="s">
        <v>1960</v>
      </c>
      <c r="I2628" t="s">
        <v>68</v>
      </c>
      <c r="J2628">
        <v>77</v>
      </c>
      <c r="K2628" t="s">
        <v>508</v>
      </c>
      <c r="L2628">
        <v>5</v>
      </c>
      <c r="M2628" t="s">
        <v>1091</v>
      </c>
      <c r="N2628" t="s">
        <v>1015</v>
      </c>
      <c r="O2628" t="s">
        <v>150</v>
      </c>
      <c r="P2628">
        <v>96</v>
      </c>
      <c r="Q2628">
        <v>19</v>
      </c>
      <c r="R2628">
        <v>11</v>
      </c>
      <c r="S2628">
        <v>13</v>
      </c>
      <c r="T2628">
        <v>38</v>
      </c>
      <c r="U2628">
        <v>15</v>
      </c>
      <c r="V2628">
        <v>107</v>
      </c>
      <c r="W2628">
        <v>18</v>
      </c>
      <c r="X2628">
        <v>22</v>
      </c>
      <c r="Y2628">
        <v>20</v>
      </c>
      <c r="Z2628">
        <v>33</v>
      </c>
      <c r="AA2628">
        <v>14</v>
      </c>
      <c r="AB2628">
        <v>206</v>
      </c>
      <c r="AC2628">
        <v>32</v>
      </c>
      <c r="AD2628">
        <v>39</v>
      </c>
      <c r="AE2628">
        <v>37</v>
      </c>
      <c r="AF2628">
        <v>71</v>
      </c>
      <c r="AG2628">
        <v>27</v>
      </c>
      <c r="AH2628">
        <v>259</v>
      </c>
      <c r="AI2628">
        <v>56</v>
      </c>
      <c r="AJ2628">
        <v>69</v>
      </c>
      <c r="AK2628">
        <v>38</v>
      </c>
      <c r="AL2628">
        <v>83</v>
      </c>
      <c r="AM2628">
        <v>13</v>
      </c>
      <c r="AN2628">
        <v>145</v>
      </c>
      <c r="AO2628">
        <v>35</v>
      </c>
      <c r="AP2628">
        <v>25</v>
      </c>
      <c r="AQ2628">
        <v>12</v>
      </c>
      <c r="AR2628">
        <v>54</v>
      </c>
      <c r="AS2628">
        <v>19</v>
      </c>
      <c r="AT2628">
        <v>44</v>
      </c>
      <c r="AU2628">
        <v>42</v>
      </c>
      <c r="AV2628">
        <v>10</v>
      </c>
      <c r="AW2628">
        <v>18</v>
      </c>
      <c r="AX2628">
        <v>14</v>
      </c>
      <c r="AY2628">
        <v>382</v>
      </c>
      <c r="AZ2628">
        <v>81</v>
      </c>
      <c r="BA2628">
        <v>72</v>
      </c>
      <c r="BB2628">
        <v>74</v>
      </c>
      <c r="BC2628">
        <v>75</v>
      </c>
      <c r="BD2628">
        <v>80</v>
      </c>
      <c r="BE2628">
        <v>1237</v>
      </c>
      <c r="BF2628">
        <v>417</v>
      </c>
      <c r="BG2628">
        <v>1</v>
      </c>
      <c r="BH2628">
        <v>81</v>
      </c>
      <c r="BI2628">
        <v>72</v>
      </c>
      <c r="BJ2628">
        <v>74</v>
      </c>
      <c r="BK2628">
        <v>80</v>
      </c>
      <c r="BL2628">
        <v>35</v>
      </c>
    </row>
    <row r="2629" spans="1:64" ht="45" x14ac:dyDescent="0.25">
      <c r="A2629" t="s">
        <v>5478</v>
      </c>
      <c r="B2629">
        <v>26</v>
      </c>
      <c r="C2629">
        <v>67</v>
      </c>
      <c r="D2629">
        <v>67</v>
      </c>
      <c r="E2629" s="1" t="s">
        <v>5479</v>
      </c>
      <c r="F2629">
        <v>230972</v>
      </c>
      <c r="G2629" t="s">
        <v>83</v>
      </c>
      <c r="H2629" t="s">
        <v>125</v>
      </c>
      <c r="I2629" t="s">
        <v>77</v>
      </c>
      <c r="J2629">
        <v>67</v>
      </c>
      <c r="K2629" t="s">
        <v>206</v>
      </c>
      <c r="L2629">
        <v>0</v>
      </c>
      <c r="M2629" t="s">
        <v>1971</v>
      </c>
      <c r="N2629" t="s">
        <v>248</v>
      </c>
      <c r="O2629" t="s">
        <v>2121</v>
      </c>
      <c r="P2629">
        <v>298</v>
      </c>
      <c r="Q2629">
        <v>61</v>
      </c>
      <c r="R2629">
        <v>59</v>
      </c>
      <c r="S2629">
        <v>54</v>
      </c>
      <c r="T2629">
        <v>65</v>
      </c>
      <c r="U2629">
        <v>59</v>
      </c>
      <c r="V2629">
        <v>324</v>
      </c>
      <c r="W2629">
        <v>65</v>
      </c>
      <c r="X2629">
        <v>68</v>
      </c>
      <c r="Y2629">
        <v>64</v>
      </c>
      <c r="Z2629">
        <v>61</v>
      </c>
      <c r="AA2629">
        <v>66</v>
      </c>
      <c r="AB2629">
        <v>411</v>
      </c>
      <c r="AC2629">
        <v>87</v>
      </c>
      <c r="AD2629">
        <v>89</v>
      </c>
      <c r="AE2629">
        <v>90</v>
      </c>
      <c r="AF2629">
        <v>59</v>
      </c>
      <c r="AG2629">
        <v>86</v>
      </c>
      <c r="AH2629">
        <v>290</v>
      </c>
      <c r="AI2629">
        <v>63</v>
      </c>
      <c r="AJ2629">
        <v>59</v>
      </c>
      <c r="AK2629">
        <v>64</v>
      </c>
      <c r="AL2629">
        <v>39</v>
      </c>
      <c r="AM2629">
        <v>65</v>
      </c>
      <c r="AN2629">
        <v>260</v>
      </c>
      <c r="AO2629">
        <v>54</v>
      </c>
      <c r="AP2629">
        <v>29</v>
      </c>
      <c r="AQ2629">
        <v>60</v>
      </c>
      <c r="AR2629">
        <v>58</v>
      </c>
      <c r="AS2629">
        <v>59</v>
      </c>
      <c r="AT2629">
        <v>60</v>
      </c>
      <c r="AU2629">
        <v>69</v>
      </c>
      <c r="AV2629">
        <v>21</v>
      </c>
      <c r="AW2629">
        <v>25</v>
      </c>
      <c r="AX2629">
        <v>23</v>
      </c>
      <c r="AY2629">
        <v>56</v>
      </c>
      <c r="AZ2629">
        <v>8</v>
      </c>
      <c r="BA2629">
        <v>12</v>
      </c>
      <c r="BB2629">
        <v>14</v>
      </c>
      <c r="BC2629">
        <v>8</v>
      </c>
      <c r="BD2629">
        <v>14</v>
      </c>
      <c r="BE2629">
        <v>1708</v>
      </c>
      <c r="BF2629">
        <v>355</v>
      </c>
      <c r="BG2629">
        <v>1</v>
      </c>
      <c r="BH2629">
        <v>88</v>
      </c>
      <c r="BI2629">
        <v>61</v>
      </c>
      <c r="BJ2629">
        <v>62</v>
      </c>
      <c r="BK2629">
        <v>68</v>
      </c>
      <c r="BL2629">
        <v>27</v>
      </c>
    </row>
    <row r="2630" spans="1:64" ht="75" x14ac:dyDescent="0.25">
      <c r="A2630" t="s">
        <v>5480</v>
      </c>
      <c r="B2630">
        <v>25</v>
      </c>
      <c r="C2630">
        <v>73</v>
      </c>
      <c r="D2630">
        <v>74</v>
      </c>
      <c r="E2630" s="1" t="s">
        <v>5481</v>
      </c>
      <c r="F2630">
        <v>231240</v>
      </c>
      <c r="G2630" t="s">
        <v>320</v>
      </c>
      <c r="H2630" t="s">
        <v>722</v>
      </c>
      <c r="I2630" t="s">
        <v>77</v>
      </c>
      <c r="J2630">
        <v>73</v>
      </c>
      <c r="K2630" t="s">
        <v>206</v>
      </c>
      <c r="L2630">
        <v>1</v>
      </c>
      <c r="M2630" t="s">
        <v>431</v>
      </c>
      <c r="N2630" t="s">
        <v>1015</v>
      </c>
      <c r="O2630" t="s">
        <v>72</v>
      </c>
      <c r="P2630">
        <v>307</v>
      </c>
      <c r="Q2630">
        <v>63</v>
      </c>
      <c r="R2630">
        <v>63</v>
      </c>
      <c r="S2630">
        <v>46</v>
      </c>
      <c r="T2630">
        <v>67</v>
      </c>
      <c r="U2630">
        <v>68</v>
      </c>
      <c r="V2630">
        <v>358</v>
      </c>
      <c r="W2630">
        <v>84</v>
      </c>
      <c r="X2630">
        <v>73</v>
      </c>
      <c r="Y2630">
        <v>63</v>
      </c>
      <c r="Z2630">
        <v>62</v>
      </c>
      <c r="AA2630">
        <v>76</v>
      </c>
      <c r="AB2630">
        <v>427</v>
      </c>
      <c r="AC2630">
        <v>92</v>
      </c>
      <c r="AD2630">
        <v>84</v>
      </c>
      <c r="AE2630">
        <v>92</v>
      </c>
      <c r="AF2630">
        <v>66</v>
      </c>
      <c r="AG2630">
        <v>93</v>
      </c>
      <c r="AH2630">
        <v>318</v>
      </c>
      <c r="AI2630">
        <v>69</v>
      </c>
      <c r="AJ2630">
        <v>65</v>
      </c>
      <c r="AK2630">
        <v>66</v>
      </c>
      <c r="AL2630">
        <v>50</v>
      </c>
      <c r="AM2630">
        <v>68</v>
      </c>
      <c r="AN2630">
        <v>289</v>
      </c>
      <c r="AO2630">
        <v>68</v>
      </c>
      <c r="AP2630">
        <v>35</v>
      </c>
      <c r="AQ2630">
        <v>65</v>
      </c>
      <c r="AR2630">
        <v>65</v>
      </c>
      <c r="AS2630">
        <v>56</v>
      </c>
      <c r="AT2630">
        <v>69</v>
      </c>
      <c r="AU2630">
        <v>109</v>
      </c>
      <c r="AV2630">
        <v>40</v>
      </c>
      <c r="AW2630">
        <v>36</v>
      </c>
      <c r="AX2630">
        <v>33</v>
      </c>
      <c r="AY2630">
        <v>49</v>
      </c>
      <c r="AZ2630">
        <v>13</v>
      </c>
      <c r="BA2630">
        <v>10</v>
      </c>
      <c r="BB2630">
        <v>7</v>
      </c>
      <c r="BC2630">
        <v>13</v>
      </c>
      <c r="BD2630">
        <v>6</v>
      </c>
      <c r="BE2630">
        <v>1857</v>
      </c>
      <c r="BF2630">
        <v>395</v>
      </c>
      <c r="BG2630">
        <v>1</v>
      </c>
      <c r="BH2630">
        <v>88</v>
      </c>
      <c r="BI2630">
        <v>65</v>
      </c>
      <c r="BJ2630">
        <v>65</v>
      </c>
      <c r="BK2630">
        <v>81</v>
      </c>
      <c r="BL2630">
        <v>38</v>
      </c>
    </row>
    <row r="2631" spans="1:64" ht="30" x14ac:dyDescent="0.25">
      <c r="A2631" t="s">
        <v>5482</v>
      </c>
      <c r="B2631">
        <v>25</v>
      </c>
      <c r="C2631">
        <v>79</v>
      </c>
      <c r="D2631">
        <v>80</v>
      </c>
      <c r="E2631" s="1" t="s">
        <v>2612</v>
      </c>
      <c r="F2631">
        <v>231416</v>
      </c>
      <c r="G2631" t="s">
        <v>212</v>
      </c>
      <c r="H2631" t="s">
        <v>139</v>
      </c>
      <c r="I2631" t="s">
        <v>77</v>
      </c>
      <c r="J2631">
        <v>79</v>
      </c>
      <c r="K2631" t="s">
        <v>791</v>
      </c>
      <c r="L2631">
        <v>1</v>
      </c>
      <c r="M2631" t="s">
        <v>731</v>
      </c>
      <c r="N2631" t="s">
        <v>951</v>
      </c>
      <c r="O2631" t="s">
        <v>2471</v>
      </c>
      <c r="P2631">
        <v>352</v>
      </c>
      <c r="Q2631">
        <v>73</v>
      </c>
      <c r="R2631">
        <v>77</v>
      </c>
      <c r="S2631">
        <v>55</v>
      </c>
      <c r="T2631">
        <v>73</v>
      </c>
      <c r="U2631">
        <v>74</v>
      </c>
      <c r="V2631">
        <v>372</v>
      </c>
      <c r="W2631">
        <v>85</v>
      </c>
      <c r="X2631">
        <v>76</v>
      </c>
      <c r="Y2631">
        <v>68</v>
      </c>
      <c r="Z2631">
        <v>60</v>
      </c>
      <c r="AA2631">
        <v>83</v>
      </c>
      <c r="AB2631">
        <v>390</v>
      </c>
      <c r="AC2631">
        <v>82</v>
      </c>
      <c r="AD2631">
        <v>86</v>
      </c>
      <c r="AE2631">
        <v>77</v>
      </c>
      <c r="AF2631">
        <v>74</v>
      </c>
      <c r="AG2631">
        <v>71</v>
      </c>
      <c r="AH2631">
        <v>364</v>
      </c>
      <c r="AI2631">
        <v>83</v>
      </c>
      <c r="AJ2631">
        <v>74</v>
      </c>
      <c r="AK2631">
        <v>64</v>
      </c>
      <c r="AL2631">
        <v>68</v>
      </c>
      <c r="AM2631">
        <v>75</v>
      </c>
      <c r="AN2631">
        <v>281</v>
      </c>
      <c r="AO2631">
        <v>28</v>
      </c>
      <c r="AP2631">
        <v>26</v>
      </c>
      <c r="AQ2631">
        <v>77</v>
      </c>
      <c r="AR2631">
        <v>70</v>
      </c>
      <c r="AS2631">
        <v>80</v>
      </c>
      <c r="AT2631">
        <v>76</v>
      </c>
      <c r="AU2631">
        <v>84</v>
      </c>
      <c r="AV2631">
        <v>31</v>
      </c>
      <c r="AW2631">
        <v>29</v>
      </c>
      <c r="AX2631">
        <v>24</v>
      </c>
      <c r="AY2631">
        <v>53</v>
      </c>
      <c r="AZ2631">
        <v>9</v>
      </c>
      <c r="BA2631">
        <v>7</v>
      </c>
      <c r="BB2631">
        <v>14</v>
      </c>
      <c r="BC2631">
        <v>11</v>
      </c>
      <c r="BD2631">
        <v>12</v>
      </c>
      <c r="BE2631">
        <v>1896</v>
      </c>
      <c r="BF2631">
        <v>404</v>
      </c>
      <c r="BG2631">
        <v>2</v>
      </c>
      <c r="BH2631">
        <v>84</v>
      </c>
      <c r="BI2631">
        <v>78</v>
      </c>
      <c r="BJ2631">
        <v>70</v>
      </c>
      <c r="BK2631">
        <v>82</v>
      </c>
      <c r="BL2631">
        <v>31</v>
      </c>
    </row>
    <row r="2632" spans="1:64" ht="45" x14ac:dyDescent="0.25">
      <c r="A2632" t="s">
        <v>5648</v>
      </c>
      <c r="B2632">
        <v>25</v>
      </c>
      <c r="C2632" t="s">
        <v>527</v>
      </c>
      <c r="D2632" t="s">
        <v>1253</v>
      </c>
      <c r="E2632" s="1" t="s">
        <v>5649</v>
      </c>
      <c r="F2632">
        <v>231554</v>
      </c>
      <c r="G2632" t="s">
        <v>283</v>
      </c>
      <c r="H2632" t="s">
        <v>290</v>
      </c>
      <c r="I2632" t="s">
        <v>68</v>
      </c>
      <c r="J2632">
        <v>75</v>
      </c>
      <c r="K2632" t="s">
        <v>478</v>
      </c>
      <c r="L2632">
        <v>1</v>
      </c>
      <c r="M2632" t="s">
        <v>131</v>
      </c>
      <c r="N2632" t="s">
        <v>2020</v>
      </c>
      <c r="O2632" t="s">
        <v>2594</v>
      </c>
      <c r="P2632">
        <v>310</v>
      </c>
      <c r="Q2632">
        <v>74</v>
      </c>
      <c r="R2632">
        <v>53</v>
      </c>
      <c r="S2632">
        <v>68</v>
      </c>
      <c r="T2632">
        <v>73</v>
      </c>
      <c r="U2632">
        <v>42</v>
      </c>
      <c r="V2632">
        <v>324</v>
      </c>
      <c r="W2632" t="s">
        <v>5650</v>
      </c>
      <c r="X2632">
        <v>60</v>
      </c>
      <c r="Y2632">
        <v>60</v>
      </c>
      <c r="Z2632">
        <v>67</v>
      </c>
      <c r="AA2632" t="s">
        <v>5651</v>
      </c>
      <c r="AB2632">
        <v>367</v>
      </c>
      <c r="AC2632">
        <v>74</v>
      </c>
      <c r="AD2632">
        <v>83</v>
      </c>
      <c r="AE2632">
        <v>67</v>
      </c>
      <c r="AF2632" t="s">
        <v>2266</v>
      </c>
      <c r="AG2632">
        <v>70</v>
      </c>
      <c r="AH2632">
        <v>312</v>
      </c>
      <c r="AI2632">
        <v>54</v>
      </c>
      <c r="AJ2632">
        <v>75</v>
      </c>
      <c r="AK2632" t="s">
        <v>624</v>
      </c>
      <c r="AL2632">
        <v>67</v>
      </c>
      <c r="AM2632">
        <v>40</v>
      </c>
      <c r="AN2632">
        <v>311</v>
      </c>
      <c r="AO2632">
        <v>66</v>
      </c>
      <c r="AP2632">
        <v>70</v>
      </c>
      <c r="AQ2632" t="s">
        <v>3943</v>
      </c>
      <c r="AR2632">
        <v>67</v>
      </c>
      <c r="AS2632">
        <v>43</v>
      </c>
      <c r="AT2632">
        <v>66</v>
      </c>
      <c r="AU2632">
        <v>221</v>
      </c>
      <c r="AV2632" t="s">
        <v>2267</v>
      </c>
      <c r="AW2632" t="s">
        <v>1253</v>
      </c>
      <c r="AX2632" t="s">
        <v>736</v>
      </c>
      <c r="AY2632">
        <v>45</v>
      </c>
      <c r="AZ2632">
        <v>13</v>
      </c>
      <c r="BA2632">
        <v>7</v>
      </c>
      <c r="BB2632">
        <v>6</v>
      </c>
      <c r="BC2632">
        <v>5</v>
      </c>
      <c r="BD2632">
        <v>14</v>
      </c>
      <c r="BE2632">
        <v>1890</v>
      </c>
      <c r="BF2632">
        <v>409</v>
      </c>
      <c r="BG2632">
        <v>1</v>
      </c>
      <c r="BH2632">
        <v>79</v>
      </c>
      <c r="BI2632">
        <v>50</v>
      </c>
      <c r="BJ2632">
        <v>70</v>
      </c>
      <c r="BK2632">
        <v>69</v>
      </c>
      <c r="BL2632">
        <v>72</v>
      </c>
    </row>
    <row r="2633" spans="1:64" ht="60" x14ac:dyDescent="0.25">
      <c r="A2633" t="s">
        <v>3525</v>
      </c>
      <c r="B2633">
        <v>28</v>
      </c>
      <c r="C2633">
        <v>80</v>
      </c>
      <c r="D2633">
        <v>80</v>
      </c>
      <c r="E2633" s="1" t="s">
        <v>2954</v>
      </c>
      <c r="F2633">
        <v>231591</v>
      </c>
      <c r="G2633" t="s">
        <v>252</v>
      </c>
      <c r="H2633" t="s">
        <v>98</v>
      </c>
      <c r="I2633" t="s">
        <v>77</v>
      </c>
      <c r="J2633">
        <v>80</v>
      </c>
      <c r="K2633" t="s">
        <v>478</v>
      </c>
      <c r="L2633">
        <v>0</v>
      </c>
      <c r="M2633" t="s">
        <v>593</v>
      </c>
      <c r="N2633" t="s">
        <v>1390</v>
      </c>
      <c r="O2633" t="s">
        <v>72</v>
      </c>
      <c r="P2633">
        <v>333</v>
      </c>
      <c r="Q2633">
        <v>79</v>
      </c>
      <c r="R2633">
        <v>50</v>
      </c>
      <c r="S2633">
        <v>74</v>
      </c>
      <c r="T2633">
        <v>79</v>
      </c>
      <c r="U2633">
        <v>51</v>
      </c>
      <c r="V2633">
        <v>381</v>
      </c>
      <c r="W2633">
        <v>81</v>
      </c>
      <c r="X2633">
        <v>72</v>
      </c>
      <c r="Y2633">
        <v>70</v>
      </c>
      <c r="Z2633">
        <v>78</v>
      </c>
      <c r="AA2633">
        <v>80</v>
      </c>
      <c r="AB2633">
        <v>385</v>
      </c>
      <c r="AC2633">
        <v>81</v>
      </c>
      <c r="AD2633">
        <v>77</v>
      </c>
      <c r="AE2633">
        <v>75</v>
      </c>
      <c r="AF2633">
        <v>76</v>
      </c>
      <c r="AG2633">
        <v>76</v>
      </c>
      <c r="AH2633">
        <v>350</v>
      </c>
      <c r="AI2633">
        <v>72</v>
      </c>
      <c r="AJ2633">
        <v>81</v>
      </c>
      <c r="AK2633">
        <v>77</v>
      </c>
      <c r="AL2633">
        <v>64</v>
      </c>
      <c r="AM2633">
        <v>56</v>
      </c>
      <c r="AN2633">
        <v>330</v>
      </c>
      <c r="AO2633">
        <v>82</v>
      </c>
      <c r="AP2633">
        <v>74</v>
      </c>
      <c r="AQ2633">
        <v>66</v>
      </c>
      <c r="AR2633">
        <v>60</v>
      </c>
      <c r="AS2633">
        <v>48</v>
      </c>
      <c r="AT2633">
        <v>68</v>
      </c>
      <c r="AU2633">
        <v>238</v>
      </c>
      <c r="AV2633">
        <v>77</v>
      </c>
      <c r="AW2633">
        <v>80</v>
      </c>
      <c r="AX2633">
        <v>81</v>
      </c>
      <c r="AY2633">
        <v>52</v>
      </c>
      <c r="AZ2633">
        <v>14</v>
      </c>
      <c r="BA2633">
        <v>14</v>
      </c>
      <c r="BB2633">
        <v>10</v>
      </c>
      <c r="BC2633">
        <v>6</v>
      </c>
      <c r="BD2633">
        <v>8</v>
      </c>
      <c r="BE2633">
        <v>2069</v>
      </c>
      <c r="BF2633">
        <v>437</v>
      </c>
      <c r="BG2633">
        <v>1</v>
      </c>
      <c r="BH2633">
        <v>79</v>
      </c>
      <c r="BI2633">
        <v>56</v>
      </c>
      <c r="BJ2633">
        <v>74</v>
      </c>
      <c r="BK2633">
        <v>79</v>
      </c>
      <c r="BL2633">
        <v>77</v>
      </c>
    </row>
    <row r="2634" spans="1:64" ht="45" x14ac:dyDescent="0.25">
      <c r="A2634" t="s">
        <v>5483</v>
      </c>
      <c r="B2634">
        <v>27</v>
      </c>
      <c r="C2634">
        <v>78</v>
      </c>
      <c r="D2634">
        <v>78</v>
      </c>
      <c r="E2634" s="1" t="s">
        <v>5484</v>
      </c>
      <c r="F2634">
        <v>231612</v>
      </c>
      <c r="G2634" t="s">
        <v>252</v>
      </c>
      <c r="H2634" t="s">
        <v>76</v>
      </c>
      <c r="I2634" t="s">
        <v>77</v>
      </c>
      <c r="J2634">
        <v>78</v>
      </c>
      <c r="K2634" t="s">
        <v>791</v>
      </c>
      <c r="L2634">
        <v>0</v>
      </c>
      <c r="M2634" t="s">
        <v>734</v>
      </c>
      <c r="N2634" t="s">
        <v>1015</v>
      </c>
      <c r="O2634" t="s">
        <v>1018</v>
      </c>
      <c r="P2634">
        <v>363</v>
      </c>
      <c r="Q2634">
        <v>78</v>
      </c>
      <c r="R2634">
        <v>73</v>
      </c>
      <c r="S2634">
        <v>63</v>
      </c>
      <c r="T2634">
        <v>80</v>
      </c>
      <c r="U2634">
        <v>69</v>
      </c>
      <c r="V2634">
        <v>387</v>
      </c>
      <c r="W2634">
        <v>82</v>
      </c>
      <c r="X2634">
        <v>82</v>
      </c>
      <c r="Y2634">
        <v>70</v>
      </c>
      <c r="Z2634">
        <v>73</v>
      </c>
      <c r="AA2634">
        <v>80</v>
      </c>
      <c r="AB2634">
        <v>402</v>
      </c>
      <c r="AC2634">
        <v>79</v>
      </c>
      <c r="AD2634">
        <v>82</v>
      </c>
      <c r="AE2634">
        <v>88</v>
      </c>
      <c r="AF2634">
        <v>72</v>
      </c>
      <c r="AG2634">
        <v>81</v>
      </c>
      <c r="AH2634">
        <v>356</v>
      </c>
      <c r="AI2634">
        <v>78</v>
      </c>
      <c r="AJ2634">
        <v>74</v>
      </c>
      <c r="AK2634">
        <v>66</v>
      </c>
      <c r="AL2634">
        <v>62</v>
      </c>
      <c r="AM2634">
        <v>76</v>
      </c>
      <c r="AN2634">
        <v>325</v>
      </c>
      <c r="AO2634">
        <v>69</v>
      </c>
      <c r="AP2634">
        <v>35</v>
      </c>
      <c r="AQ2634">
        <v>75</v>
      </c>
      <c r="AR2634">
        <v>77</v>
      </c>
      <c r="AS2634">
        <v>69</v>
      </c>
      <c r="AT2634">
        <v>78</v>
      </c>
      <c r="AU2634">
        <v>125</v>
      </c>
      <c r="AV2634">
        <v>32</v>
      </c>
      <c r="AW2634">
        <v>48</v>
      </c>
      <c r="AX2634">
        <v>45</v>
      </c>
      <c r="AY2634">
        <v>51</v>
      </c>
      <c r="AZ2634">
        <v>7</v>
      </c>
      <c r="BA2634">
        <v>10</v>
      </c>
      <c r="BB2634">
        <v>9</v>
      </c>
      <c r="BC2634">
        <v>13</v>
      </c>
      <c r="BD2634">
        <v>12</v>
      </c>
      <c r="BE2634">
        <v>2009</v>
      </c>
      <c r="BF2634">
        <v>421</v>
      </c>
      <c r="BG2634">
        <v>2</v>
      </c>
      <c r="BH2634">
        <v>81</v>
      </c>
      <c r="BI2634">
        <v>74</v>
      </c>
      <c r="BJ2634">
        <v>78</v>
      </c>
      <c r="BK2634">
        <v>81</v>
      </c>
      <c r="BL2634">
        <v>42</v>
      </c>
    </row>
    <row r="2635" spans="1:64" ht="45" x14ac:dyDescent="0.25">
      <c r="A2635" t="s">
        <v>5485</v>
      </c>
      <c r="B2635">
        <v>25</v>
      </c>
      <c r="C2635">
        <v>72</v>
      </c>
      <c r="D2635">
        <v>76</v>
      </c>
      <c r="E2635" s="1" t="s">
        <v>5486</v>
      </c>
      <c r="F2635">
        <v>231616</v>
      </c>
      <c r="G2635" t="s">
        <v>359</v>
      </c>
      <c r="H2635" t="s">
        <v>617</v>
      </c>
      <c r="I2635" t="s">
        <v>68</v>
      </c>
      <c r="J2635">
        <v>74</v>
      </c>
      <c r="K2635" t="s">
        <v>106</v>
      </c>
      <c r="L2635">
        <v>4</v>
      </c>
      <c r="M2635" t="s">
        <v>190</v>
      </c>
      <c r="N2635" t="s">
        <v>575</v>
      </c>
      <c r="O2635" t="s">
        <v>230</v>
      </c>
      <c r="P2635">
        <v>313</v>
      </c>
      <c r="Q2635">
        <v>45</v>
      </c>
      <c r="R2635">
        <v>74</v>
      </c>
      <c r="S2635">
        <v>65</v>
      </c>
      <c r="T2635">
        <v>60</v>
      </c>
      <c r="U2635">
        <v>69</v>
      </c>
      <c r="V2635">
        <v>275</v>
      </c>
      <c r="W2635">
        <v>69</v>
      </c>
      <c r="X2635">
        <v>42</v>
      </c>
      <c r="Y2635">
        <v>49</v>
      </c>
      <c r="Z2635">
        <v>49</v>
      </c>
      <c r="AA2635">
        <v>66</v>
      </c>
      <c r="AB2635">
        <v>338</v>
      </c>
      <c r="AC2635">
        <v>67</v>
      </c>
      <c r="AD2635">
        <v>79</v>
      </c>
      <c r="AE2635">
        <v>65</v>
      </c>
      <c r="AF2635">
        <v>70</v>
      </c>
      <c r="AG2635">
        <v>57</v>
      </c>
      <c r="AH2635">
        <v>370</v>
      </c>
      <c r="AI2635">
        <v>85</v>
      </c>
      <c r="AJ2635">
        <v>74</v>
      </c>
      <c r="AK2635">
        <v>69</v>
      </c>
      <c r="AL2635">
        <v>74</v>
      </c>
      <c r="AM2635">
        <v>68</v>
      </c>
      <c r="AN2635">
        <v>285</v>
      </c>
      <c r="AO2635">
        <v>61</v>
      </c>
      <c r="AP2635">
        <v>24</v>
      </c>
      <c r="AQ2635">
        <v>73</v>
      </c>
      <c r="AR2635">
        <v>60</v>
      </c>
      <c r="AS2635">
        <v>67</v>
      </c>
      <c r="AT2635">
        <v>63</v>
      </c>
      <c r="AU2635">
        <v>72</v>
      </c>
      <c r="AV2635">
        <v>21</v>
      </c>
      <c r="AW2635">
        <v>25</v>
      </c>
      <c r="AX2635">
        <v>26</v>
      </c>
      <c r="AY2635">
        <v>55</v>
      </c>
      <c r="AZ2635">
        <v>13</v>
      </c>
      <c r="BA2635">
        <v>5</v>
      </c>
      <c r="BB2635">
        <v>13</v>
      </c>
      <c r="BC2635">
        <v>10</v>
      </c>
      <c r="BD2635">
        <v>14</v>
      </c>
      <c r="BE2635">
        <v>1708</v>
      </c>
      <c r="BF2635">
        <v>367</v>
      </c>
      <c r="BG2635">
        <v>1</v>
      </c>
      <c r="BH2635">
        <v>74</v>
      </c>
      <c r="BI2635">
        <v>74</v>
      </c>
      <c r="BJ2635">
        <v>54</v>
      </c>
      <c r="BK2635">
        <v>67</v>
      </c>
      <c r="BL2635">
        <v>28</v>
      </c>
    </row>
    <row r="2636" spans="1:64" ht="30" x14ac:dyDescent="0.25">
      <c r="A2636" t="s">
        <v>5487</v>
      </c>
      <c r="B2636">
        <v>24</v>
      </c>
      <c r="C2636">
        <v>76</v>
      </c>
      <c r="D2636">
        <v>79</v>
      </c>
      <c r="E2636" s="1" t="s">
        <v>2761</v>
      </c>
      <c r="F2636">
        <v>231836</v>
      </c>
      <c r="G2636" t="s">
        <v>90</v>
      </c>
      <c r="H2636" t="s">
        <v>84</v>
      </c>
      <c r="I2636" t="s">
        <v>68</v>
      </c>
      <c r="J2636">
        <v>77</v>
      </c>
      <c r="K2636" t="s">
        <v>69</v>
      </c>
      <c r="L2636">
        <v>3</v>
      </c>
      <c r="M2636" t="s">
        <v>592</v>
      </c>
      <c r="N2636" t="s">
        <v>1151</v>
      </c>
      <c r="O2636" t="s">
        <v>3498</v>
      </c>
      <c r="P2636">
        <v>333</v>
      </c>
      <c r="Q2636">
        <v>71</v>
      </c>
      <c r="R2636">
        <v>71</v>
      </c>
      <c r="S2636">
        <v>44</v>
      </c>
      <c r="T2636">
        <v>71</v>
      </c>
      <c r="U2636">
        <v>76</v>
      </c>
      <c r="V2636">
        <v>383</v>
      </c>
      <c r="W2636">
        <v>80</v>
      </c>
      <c r="X2636">
        <v>82</v>
      </c>
      <c r="Y2636">
        <v>75</v>
      </c>
      <c r="Z2636">
        <v>66</v>
      </c>
      <c r="AA2636">
        <v>80</v>
      </c>
      <c r="AB2636">
        <v>401</v>
      </c>
      <c r="AC2636">
        <v>81</v>
      </c>
      <c r="AD2636">
        <v>78</v>
      </c>
      <c r="AE2636">
        <v>85</v>
      </c>
      <c r="AF2636">
        <v>73</v>
      </c>
      <c r="AG2636">
        <v>84</v>
      </c>
      <c r="AH2636">
        <v>350</v>
      </c>
      <c r="AI2636">
        <v>77</v>
      </c>
      <c r="AJ2636">
        <v>67</v>
      </c>
      <c r="AK2636">
        <v>75</v>
      </c>
      <c r="AL2636">
        <v>52</v>
      </c>
      <c r="AM2636">
        <v>79</v>
      </c>
      <c r="AN2636">
        <v>310</v>
      </c>
      <c r="AO2636">
        <v>54</v>
      </c>
      <c r="AP2636">
        <v>35</v>
      </c>
      <c r="AQ2636" t="s">
        <v>739</v>
      </c>
      <c r="AR2636">
        <v>72</v>
      </c>
      <c r="AS2636">
        <v>77</v>
      </c>
      <c r="AT2636">
        <v>75</v>
      </c>
      <c r="AU2636">
        <v>102</v>
      </c>
      <c r="AV2636">
        <v>32</v>
      </c>
      <c r="AW2636">
        <v>36</v>
      </c>
      <c r="AX2636">
        <v>34</v>
      </c>
      <c r="AY2636">
        <v>53</v>
      </c>
      <c r="AZ2636">
        <v>13</v>
      </c>
      <c r="BA2636">
        <v>11</v>
      </c>
      <c r="BB2636">
        <v>10</v>
      </c>
      <c r="BC2636">
        <v>10</v>
      </c>
      <c r="BD2636">
        <v>9</v>
      </c>
      <c r="BE2636">
        <v>1932</v>
      </c>
      <c r="BF2636">
        <v>398</v>
      </c>
      <c r="BG2636">
        <v>2</v>
      </c>
      <c r="BH2636">
        <v>79</v>
      </c>
      <c r="BI2636">
        <v>74</v>
      </c>
      <c r="BJ2636">
        <v>71</v>
      </c>
      <c r="BK2636">
        <v>80</v>
      </c>
      <c r="BL2636">
        <v>35</v>
      </c>
    </row>
    <row r="2637" spans="1:64" ht="30" x14ac:dyDescent="0.25">
      <c r="A2637" t="s">
        <v>5488</v>
      </c>
      <c r="B2637">
        <v>26</v>
      </c>
      <c r="C2637">
        <v>68</v>
      </c>
      <c r="D2637">
        <v>68</v>
      </c>
      <c r="E2637" s="1" t="s">
        <v>5489</v>
      </c>
      <c r="F2637">
        <v>231848</v>
      </c>
      <c r="G2637" t="s">
        <v>75</v>
      </c>
      <c r="H2637" t="s">
        <v>125</v>
      </c>
      <c r="I2637" t="s">
        <v>68</v>
      </c>
      <c r="J2637">
        <v>68</v>
      </c>
      <c r="K2637" t="s">
        <v>294</v>
      </c>
      <c r="L2637">
        <v>0</v>
      </c>
      <c r="M2637" t="s">
        <v>1456</v>
      </c>
      <c r="N2637" t="s">
        <v>1292</v>
      </c>
      <c r="O2637" t="s">
        <v>1157</v>
      </c>
      <c r="P2637">
        <v>311</v>
      </c>
      <c r="Q2637">
        <v>67</v>
      </c>
      <c r="R2637">
        <v>62</v>
      </c>
      <c r="S2637">
        <v>50</v>
      </c>
      <c r="T2637">
        <v>72</v>
      </c>
      <c r="U2637">
        <v>60</v>
      </c>
      <c r="V2637">
        <v>341</v>
      </c>
      <c r="W2637">
        <v>70</v>
      </c>
      <c r="X2637">
        <v>64</v>
      </c>
      <c r="Y2637">
        <v>69</v>
      </c>
      <c r="Z2637">
        <v>70</v>
      </c>
      <c r="AA2637">
        <v>68</v>
      </c>
      <c r="AB2637">
        <v>311</v>
      </c>
      <c r="AC2637">
        <v>59</v>
      </c>
      <c r="AD2637">
        <v>52</v>
      </c>
      <c r="AE2637">
        <v>65</v>
      </c>
      <c r="AF2637">
        <v>63</v>
      </c>
      <c r="AG2637">
        <v>72</v>
      </c>
      <c r="AH2637">
        <v>325</v>
      </c>
      <c r="AI2637">
        <v>61</v>
      </c>
      <c r="AJ2637">
        <v>62</v>
      </c>
      <c r="AK2637">
        <v>73</v>
      </c>
      <c r="AL2637">
        <v>69</v>
      </c>
      <c r="AM2637">
        <v>60</v>
      </c>
      <c r="AN2637">
        <v>318</v>
      </c>
      <c r="AO2637">
        <v>61</v>
      </c>
      <c r="AP2637">
        <v>53</v>
      </c>
      <c r="AQ2637">
        <v>66</v>
      </c>
      <c r="AR2637">
        <v>69</v>
      </c>
      <c r="AS2637">
        <v>69</v>
      </c>
      <c r="AT2637">
        <v>66</v>
      </c>
      <c r="AU2637">
        <v>169</v>
      </c>
      <c r="AV2637">
        <v>54</v>
      </c>
      <c r="AW2637">
        <v>62</v>
      </c>
      <c r="AX2637">
        <v>53</v>
      </c>
      <c r="AY2637">
        <v>42</v>
      </c>
      <c r="AZ2637">
        <v>13</v>
      </c>
      <c r="BA2637">
        <v>5</v>
      </c>
      <c r="BB2637">
        <v>8</v>
      </c>
      <c r="BC2637">
        <v>9</v>
      </c>
      <c r="BD2637">
        <v>7</v>
      </c>
      <c r="BE2637">
        <v>1817</v>
      </c>
      <c r="BF2637">
        <v>379</v>
      </c>
      <c r="BG2637">
        <v>1</v>
      </c>
      <c r="BH2637">
        <v>55</v>
      </c>
      <c r="BI2637">
        <v>62</v>
      </c>
      <c r="BJ2637">
        <v>70</v>
      </c>
      <c r="BK2637">
        <v>68</v>
      </c>
      <c r="BL2637">
        <v>56</v>
      </c>
    </row>
    <row r="2638" spans="1:64" ht="30" x14ac:dyDescent="0.25">
      <c r="A2638" t="s">
        <v>5490</v>
      </c>
      <c r="B2638">
        <v>26</v>
      </c>
      <c r="C2638">
        <v>72</v>
      </c>
      <c r="D2638">
        <v>73</v>
      </c>
      <c r="E2638" s="1" t="s">
        <v>5491</v>
      </c>
      <c r="F2638">
        <v>231856</v>
      </c>
      <c r="G2638" t="s">
        <v>75</v>
      </c>
      <c r="H2638" t="s">
        <v>105</v>
      </c>
      <c r="I2638" t="s">
        <v>68</v>
      </c>
      <c r="J2638">
        <v>72</v>
      </c>
      <c r="K2638" t="s">
        <v>406</v>
      </c>
      <c r="L2638">
        <v>1</v>
      </c>
      <c r="M2638" t="s">
        <v>673</v>
      </c>
      <c r="N2638" t="s">
        <v>443</v>
      </c>
      <c r="O2638" t="s">
        <v>2254</v>
      </c>
      <c r="P2638">
        <v>296</v>
      </c>
      <c r="Q2638">
        <v>72</v>
      </c>
      <c r="R2638">
        <v>64</v>
      </c>
      <c r="S2638">
        <v>55</v>
      </c>
      <c r="T2638">
        <v>67</v>
      </c>
      <c r="U2638">
        <v>38</v>
      </c>
      <c r="V2638">
        <v>348</v>
      </c>
      <c r="W2638">
        <v>69</v>
      </c>
      <c r="X2638">
        <v>72</v>
      </c>
      <c r="Y2638">
        <v>73</v>
      </c>
      <c r="Z2638">
        <v>64</v>
      </c>
      <c r="AA2638">
        <v>70</v>
      </c>
      <c r="AB2638">
        <v>395</v>
      </c>
      <c r="AC2638">
        <v>79</v>
      </c>
      <c r="AD2638">
        <v>82</v>
      </c>
      <c r="AE2638">
        <v>84</v>
      </c>
      <c r="AF2638">
        <v>66</v>
      </c>
      <c r="AG2638">
        <v>84</v>
      </c>
      <c r="AH2638">
        <v>359</v>
      </c>
      <c r="AI2638">
        <v>70</v>
      </c>
      <c r="AJ2638">
        <v>71</v>
      </c>
      <c r="AK2638">
        <v>91</v>
      </c>
      <c r="AL2638">
        <v>61</v>
      </c>
      <c r="AM2638">
        <v>66</v>
      </c>
      <c r="AN2638">
        <v>330</v>
      </c>
      <c r="AO2638">
        <v>63</v>
      </c>
      <c r="AP2638">
        <v>67</v>
      </c>
      <c r="AQ2638">
        <v>69</v>
      </c>
      <c r="AR2638">
        <v>69</v>
      </c>
      <c r="AS2638">
        <v>62</v>
      </c>
      <c r="AT2638">
        <v>66</v>
      </c>
      <c r="AU2638">
        <v>198</v>
      </c>
      <c r="AV2638">
        <v>64</v>
      </c>
      <c r="AW2638">
        <v>66</v>
      </c>
      <c r="AX2638">
        <v>68</v>
      </c>
      <c r="AY2638">
        <v>46</v>
      </c>
      <c r="AZ2638">
        <v>13</v>
      </c>
      <c r="BA2638">
        <v>7</v>
      </c>
      <c r="BB2638">
        <v>10</v>
      </c>
      <c r="BC2638">
        <v>9</v>
      </c>
      <c r="BD2638">
        <v>7</v>
      </c>
      <c r="BE2638">
        <v>1972</v>
      </c>
      <c r="BF2638">
        <v>419</v>
      </c>
      <c r="BG2638">
        <v>1</v>
      </c>
      <c r="BH2638">
        <v>81</v>
      </c>
      <c r="BI2638">
        <v>64</v>
      </c>
      <c r="BJ2638">
        <v>69</v>
      </c>
      <c r="BK2638">
        <v>71</v>
      </c>
      <c r="BL2638">
        <v>65</v>
      </c>
    </row>
    <row r="2639" spans="1:64" ht="30" x14ac:dyDescent="0.25">
      <c r="A2639" t="s">
        <v>4510</v>
      </c>
      <c r="B2639">
        <v>26</v>
      </c>
      <c r="C2639">
        <v>75</v>
      </c>
      <c r="D2639">
        <v>76</v>
      </c>
      <c r="E2639" s="1" t="s">
        <v>4511</v>
      </c>
      <c r="F2639">
        <v>231887</v>
      </c>
      <c r="G2639" t="s">
        <v>283</v>
      </c>
      <c r="H2639" t="s">
        <v>156</v>
      </c>
      <c r="I2639" t="s">
        <v>77</v>
      </c>
      <c r="J2639">
        <v>76</v>
      </c>
      <c r="K2639" t="s">
        <v>69</v>
      </c>
      <c r="L2639">
        <v>1</v>
      </c>
      <c r="M2639" t="s">
        <v>230</v>
      </c>
      <c r="N2639" t="s">
        <v>719</v>
      </c>
      <c r="O2639" t="s">
        <v>2795</v>
      </c>
      <c r="P2639">
        <v>361</v>
      </c>
      <c r="Q2639">
        <v>72</v>
      </c>
      <c r="R2639">
        <v>73</v>
      </c>
      <c r="S2639">
        <v>68</v>
      </c>
      <c r="T2639">
        <v>77</v>
      </c>
      <c r="U2639">
        <v>71</v>
      </c>
      <c r="V2639">
        <v>388</v>
      </c>
      <c r="W2639">
        <v>78</v>
      </c>
      <c r="X2639">
        <v>81</v>
      </c>
      <c r="Y2639">
        <v>75</v>
      </c>
      <c r="Z2639">
        <v>75</v>
      </c>
      <c r="AA2639">
        <v>79</v>
      </c>
      <c r="AB2639">
        <v>345</v>
      </c>
      <c r="AC2639">
        <v>63</v>
      </c>
      <c r="AD2639">
        <v>66</v>
      </c>
      <c r="AE2639">
        <v>75</v>
      </c>
      <c r="AF2639">
        <v>72</v>
      </c>
      <c r="AG2639">
        <v>69</v>
      </c>
      <c r="AH2639">
        <v>367</v>
      </c>
      <c r="AI2639">
        <v>76</v>
      </c>
      <c r="AJ2639">
        <v>73</v>
      </c>
      <c r="AK2639">
        <v>72</v>
      </c>
      <c r="AL2639">
        <v>72</v>
      </c>
      <c r="AM2639">
        <v>74</v>
      </c>
      <c r="AN2639">
        <v>325</v>
      </c>
      <c r="AO2639">
        <v>66</v>
      </c>
      <c r="AP2639">
        <v>38</v>
      </c>
      <c r="AQ2639">
        <v>75</v>
      </c>
      <c r="AR2639">
        <v>77</v>
      </c>
      <c r="AS2639">
        <v>69</v>
      </c>
      <c r="AT2639">
        <v>73</v>
      </c>
      <c r="AU2639">
        <v>134</v>
      </c>
      <c r="AV2639">
        <v>40</v>
      </c>
      <c r="AW2639">
        <v>52</v>
      </c>
      <c r="AX2639">
        <v>42</v>
      </c>
      <c r="AY2639">
        <v>47</v>
      </c>
      <c r="AZ2639">
        <v>10</v>
      </c>
      <c r="BA2639">
        <v>12</v>
      </c>
      <c r="BB2639">
        <v>5</v>
      </c>
      <c r="BC2639">
        <v>13</v>
      </c>
      <c r="BD2639">
        <v>7</v>
      </c>
      <c r="BE2639">
        <v>1967</v>
      </c>
      <c r="BF2639">
        <v>409</v>
      </c>
      <c r="BG2639">
        <v>1</v>
      </c>
      <c r="BH2639">
        <v>65</v>
      </c>
      <c r="BI2639">
        <v>74</v>
      </c>
      <c r="BJ2639">
        <v>76</v>
      </c>
      <c r="BK2639">
        <v>77</v>
      </c>
      <c r="BL2639">
        <v>46</v>
      </c>
    </row>
    <row r="2640" spans="1:64" ht="30" x14ac:dyDescent="0.25">
      <c r="A2640" t="s">
        <v>5492</v>
      </c>
      <c r="B2640">
        <v>25</v>
      </c>
      <c r="C2640">
        <v>74</v>
      </c>
      <c r="D2640">
        <v>77</v>
      </c>
      <c r="E2640" s="1" t="s">
        <v>5493</v>
      </c>
      <c r="F2640">
        <v>232008</v>
      </c>
      <c r="G2640" t="s">
        <v>537</v>
      </c>
      <c r="H2640" t="s">
        <v>278</v>
      </c>
      <c r="I2640" t="s">
        <v>77</v>
      </c>
      <c r="J2640">
        <v>74</v>
      </c>
      <c r="K2640" t="s">
        <v>478</v>
      </c>
      <c r="L2640">
        <v>3</v>
      </c>
      <c r="M2640" t="s">
        <v>107</v>
      </c>
      <c r="N2640" t="s">
        <v>108</v>
      </c>
      <c r="O2640" t="s">
        <v>3838</v>
      </c>
      <c r="P2640">
        <v>324</v>
      </c>
      <c r="Q2640">
        <v>79</v>
      </c>
      <c r="R2640">
        <v>55</v>
      </c>
      <c r="S2640">
        <v>58</v>
      </c>
      <c r="T2640">
        <v>73</v>
      </c>
      <c r="U2640">
        <v>59</v>
      </c>
      <c r="V2640">
        <v>330</v>
      </c>
      <c r="W2640">
        <v>70</v>
      </c>
      <c r="X2640">
        <v>75</v>
      </c>
      <c r="Y2640">
        <v>38</v>
      </c>
      <c r="Z2640">
        <v>75</v>
      </c>
      <c r="AA2640">
        <v>72</v>
      </c>
      <c r="AB2640">
        <v>379</v>
      </c>
      <c r="AC2640">
        <v>79</v>
      </c>
      <c r="AD2640">
        <v>76</v>
      </c>
      <c r="AE2640">
        <v>74</v>
      </c>
      <c r="AF2640">
        <v>70</v>
      </c>
      <c r="AG2640">
        <v>80</v>
      </c>
      <c r="AH2640">
        <v>312</v>
      </c>
      <c r="AI2640">
        <v>64</v>
      </c>
      <c r="AJ2640">
        <v>69</v>
      </c>
      <c r="AK2640">
        <v>70</v>
      </c>
      <c r="AL2640">
        <v>56</v>
      </c>
      <c r="AM2640">
        <v>53</v>
      </c>
      <c r="AN2640">
        <v>306</v>
      </c>
      <c r="AO2640">
        <v>67</v>
      </c>
      <c r="AP2640">
        <v>67</v>
      </c>
      <c r="AQ2640">
        <v>68</v>
      </c>
      <c r="AR2640">
        <v>65</v>
      </c>
      <c r="AS2640">
        <v>39</v>
      </c>
      <c r="AT2640">
        <v>64</v>
      </c>
      <c r="AU2640">
        <v>212</v>
      </c>
      <c r="AV2640">
        <v>68</v>
      </c>
      <c r="AW2640">
        <v>71</v>
      </c>
      <c r="AX2640">
        <v>73</v>
      </c>
      <c r="AY2640">
        <v>48</v>
      </c>
      <c r="AZ2640">
        <v>7</v>
      </c>
      <c r="BA2640">
        <v>10</v>
      </c>
      <c r="BB2640">
        <v>13</v>
      </c>
      <c r="BC2640">
        <v>9</v>
      </c>
      <c r="BD2640">
        <v>9</v>
      </c>
      <c r="BE2640">
        <v>1911</v>
      </c>
      <c r="BF2640">
        <v>405</v>
      </c>
      <c r="BG2640">
        <v>1</v>
      </c>
      <c r="BH2640">
        <v>77</v>
      </c>
      <c r="BI2640">
        <v>56</v>
      </c>
      <c r="BJ2640">
        <v>71</v>
      </c>
      <c r="BK2640">
        <v>71</v>
      </c>
      <c r="BL2640">
        <v>68</v>
      </c>
    </row>
    <row r="2641" spans="1:64" ht="60" x14ac:dyDescent="0.25">
      <c r="A2641" t="s">
        <v>5494</v>
      </c>
      <c r="B2641">
        <v>26</v>
      </c>
      <c r="C2641" t="s">
        <v>1253</v>
      </c>
      <c r="D2641" t="s">
        <v>445</v>
      </c>
      <c r="E2641" s="1" t="s">
        <v>5495</v>
      </c>
      <c r="F2641">
        <v>232097</v>
      </c>
      <c r="G2641" t="s">
        <v>146</v>
      </c>
      <c r="H2641" t="s">
        <v>321</v>
      </c>
      <c r="I2641" t="s">
        <v>68</v>
      </c>
      <c r="J2641">
        <v>78</v>
      </c>
      <c r="K2641" t="s">
        <v>69</v>
      </c>
      <c r="L2641">
        <v>1</v>
      </c>
      <c r="M2641" t="s">
        <v>579</v>
      </c>
      <c r="N2641" t="s">
        <v>2020</v>
      </c>
      <c r="O2641" t="s">
        <v>3498</v>
      </c>
      <c r="P2641">
        <v>322</v>
      </c>
      <c r="Q2641" t="s">
        <v>5496</v>
      </c>
      <c r="R2641" t="s">
        <v>3007</v>
      </c>
      <c r="S2641">
        <v>55</v>
      </c>
      <c r="T2641">
        <v>76</v>
      </c>
      <c r="U2641" t="s">
        <v>3008</v>
      </c>
      <c r="V2641">
        <v>377</v>
      </c>
      <c r="W2641" t="s">
        <v>1892</v>
      </c>
      <c r="X2641">
        <v>75</v>
      </c>
      <c r="Y2641">
        <v>66</v>
      </c>
      <c r="Z2641" t="s">
        <v>303</v>
      </c>
      <c r="AA2641" t="s">
        <v>738</v>
      </c>
      <c r="AB2641">
        <v>391</v>
      </c>
      <c r="AC2641">
        <v>80</v>
      </c>
      <c r="AD2641" t="s">
        <v>1264</v>
      </c>
      <c r="AE2641" t="s">
        <v>3394</v>
      </c>
      <c r="AF2641" t="s">
        <v>5497</v>
      </c>
      <c r="AG2641">
        <v>73</v>
      </c>
      <c r="AH2641">
        <v>314</v>
      </c>
      <c r="AI2641">
        <v>64</v>
      </c>
      <c r="AJ2641" t="s">
        <v>469</v>
      </c>
      <c r="AK2641" t="s">
        <v>5498</v>
      </c>
      <c r="AL2641" t="s">
        <v>5499</v>
      </c>
      <c r="AM2641" t="s">
        <v>3649</v>
      </c>
      <c r="AN2641">
        <v>358</v>
      </c>
      <c r="AO2641" t="s">
        <v>5500</v>
      </c>
      <c r="AP2641" t="s">
        <v>5501</v>
      </c>
      <c r="AQ2641" t="s">
        <v>311</v>
      </c>
      <c r="AR2641">
        <v>78</v>
      </c>
      <c r="AS2641">
        <v>73</v>
      </c>
      <c r="AT2641" t="s">
        <v>446</v>
      </c>
      <c r="AU2641">
        <v>168</v>
      </c>
      <c r="AV2641" t="s">
        <v>4184</v>
      </c>
      <c r="AW2641" t="s">
        <v>5502</v>
      </c>
      <c r="AX2641" t="s">
        <v>5503</v>
      </c>
      <c r="AY2641">
        <v>57</v>
      </c>
      <c r="AZ2641">
        <v>15</v>
      </c>
      <c r="BA2641">
        <v>13</v>
      </c>
      <c r="BB2641">
        <v>10</v>
      </c>
      <c r="BC2641">
        <v>13</v>
      </c>
      <c r="BD2641">
        <v>6</v>
      </c>
      <c r="BE2641">
        <v>1987</v>
      </c>
      <c r="BF2641">
        <v>414</v>
      </c>
      <c r="BG2641">
        <v>2</v>
      </c>
      <c r="BH2641">
        <v>77</v>
      </c>
      <c r="BI2641">
        <v>65</v>
      </c>
      <c r="BJ2641">
        <v>74</v>
      </c>
      <c r="BK2641">
        <v>81</v>
      </c>
      <c r="BL2641">
        <v>60</v>
      </c>
    </row>
    <row r="2642" spans="1:64" ht="30" x14ac:dyDescent="0.25">
      <c r="A2642" t="s">
        <v>5652</v>
      </c>
      <c r="B2642">
        <v>29</v>
      </c>
      <c r="C2642">
        <v>73</v>
      </c>
      <c r="D2642">
        <v>73</v>
      </c>
      <c r="E2642" s="1" t="s">
        <v>5653</v>
      </c>
      <c r="F2642">
        <v>211513</v>
      </c>
      <c r="G2642" t="s">
        <v>146</v>
      </c>
      <c r="H2642" t="s">
        <v>125</v>
      </c>
      <c r="I2642" t="s">
        <v>68</v>
      </c>
      <c r="J2642">
        <v>73</v>
      </c>
      <c r="K2642" t="s">
        <v>69</v>
      </c>
      <c r="L2642">
        <v>0</v>
      </c>
      <c r="M2642" t="s">
        <v>597</v>
      </c>
      <c r="N2642" t="s">
        <v>100</v>
      </c>
      <c r="O2642" t="s">
        <v>1667</v>
      </c>
      <c r="P2642">
        <v>351</v>
      </c>
      <c r="Q2642">
        <v>73</v>
      </c>
      <c r="R2642">
        <v>72</v>
      </c>
      <c r="S2642">
        <v>69</v>
      </c>
      <c r="T2642">
        <v>73</v>
      </c>
      <c r="U2642">
        <v>64</v>
      </c>
      <c r="V2642">
        <v>358</v>
      </c>
      <c r="W2642">
        <v>73</v>
      </c>
      <c r="X2642">
        <v>74</v>
      </c>
      <c r="Y2642">
        <v>72</v>
      </c>
      <c r="Z2642">
        <v>65</v>
      </c>
      <c r="AA2642">
        <v>74</v>
      </c>
      <c r="AB2642">
        <v>361</v>
      </c>
      <c r="AC2642">
        <v>75</v>
      </c>
      <c r="AD2642">
        <v>73</v>
      </c>
      <c r="AE2642">
        <v>76</v>
      </c>
      <c r="AF2642">
        <v>67</v>
      </c>
      <c r="AG2642">
        <v>70</v>
      </c>
      <c r="AH2642">
        <v>371</v>
      </c>
      <c r="AI2642">
        <v>78</v>
      </c>
      <c r="AJ2642">
        <v>75</v>
      </c>
      <c r="AK2642">
        <v>74</v>
      </c>
      <c r="AL2642">
        <v>66</v>
      </c>
      <c r="AM2642">
        <v>78</v>
      </c>
      <c r="AN2642">
        <v>315</v>
      </c>
      <c r="AO2642">
        <v>77</v>
      </c>
      <c r="AP2642">
        <v>28</v>
      </c>
      <c r="AQ2642">
        <v>72</v>
      </c>
      <c r="AR2642">
        <v>72</v>
      </c>
      <c r="AS2642">
        <v>66</v>
      </c>
      <c r="AT2642">
        <v>74</v>
      </c>
      <c r="AU2642">
        <v>126</v>
      </c>
      <c r="AV2642">
        <v>48</v>
      </c>
      <c r="AW2642">
        <v>42</v>
      </c>
      <c r="AX2642">
        <v>36</v>
      </c>
      <c r="AY2642">
        <v>50</v>
      </c>
      <c r="AZ2642">
        <v>10</v>
      </c>
      <c r="BA2642">
        <v>7</v>
      </c>
      <c r="BB2642">
        <v>13</v>
      </c>
      <c r="BC2642">
        <v>13</v>
      </c>
      <c r="BD2642">
        <v>7</v>
      </c>
      <c r="BE2642">
        <v>1932</v>
      </c>
      <c r="BF2642">
        <v>407</v>
      </c>
      <c r="BG2642">
        <v>1</v>
      </c>
      <c r="BH2642">
        <v>74</v>
      </c>
      <c r="BI2642">
        <v>74</v>
      </c>
      <c r="BJ2642">
        <v>72</v>
      </c>
      <c r="BK2642">
        <v>73</v>
      </c>
      <c r="BL2642">
        <v>43</v>
      </c>
    </row>
    <row r="2643" spans="1:64" ht="30" x14ac:dyDescent="0.25">
      <c r="A2643" t="s">
        <v>4580</v>
      </c>
      <c r="B2643">
        <v>26</v>
      </c>
      <c r="C2643">
        <v>76</v>
      </c>
      <c r="D2643">
        <v>77</v>
      </c>
      <c r="E2643" s="1" t="s">
        <v>4581</v>
      </c>
      <c r="F2643">
        <v>211591</v>
      </c>
      <c r="G2643" t="s">
        <v>212</v>
      </c>
      <c r="H2643" t="s">
        <v>235</v>
      </c>
      <c r="I2643" t="s">
        <v>68</v>
      </c>
      <c r="J2643">
        <v>77</v>
      </c>
      <c r="K2643" t="s">
        <v>106</v>
      </c>
      <c r="L2643">
        <v>1</v>
      </c>
      <c r="M2643" t="s">
        <v>579</v>
      </c>
      <c r="N2643" t="s">
        <v>465</v>
      </c>
      <c r="O2643" t="s">
        <v>411</v>
      </c>
      <c r="P2643">
        <v>352</v>
      </c>
      <c r="Q2643">
        <v>50</v>
      </c>
      <c r="R2643">
        <v>77</v>
      </c>
      <c r="S2643">
        <v>81</v>
      </c>
      <c r="T2643">
        <v>70</v>
      </c>
      <c r="U2643">
        <v>74</v>
      </c>
      <c r="V2643">
        <v>324</v>
      </c>
      <c r="W2643">
        <v>73</v>
      </c>
      <c r="X2643">
        <v>69</v>
      </c>
      <c r="Y2643">
        <v>58</v>
      </c>
      <c r="Z2643">
        <v>50</v>
      </c>
      <c r="AA2643">
        <v>74</v>
      </c>
      <c r="AB2643">
        <v>348</v>
      </c>
      <c r="AC2643">
        <v>68</v>
      </c>
      <c r="AD2643">
        <v>74</v>
      </c>
      <c r="AE2643">
        <v>65</v>
      </c>
      <c r="AF2643">
        <v>76</v>
      </c>
      <c r="AG2643">
        <v>65</v>
      </c>
      <c r="AH2643">
        <v>392</v>
      </c>
      <c r="AI2643">
        <v>80</v>
      </c>
      <c r="AJ2643">
        <v>90</v>
      </c>
      <c r="AK2643">
        <v>71</v>
      </c>
      <c r="AL2643">
        <v>86</v>
      </c>
      <c r="AM2643">
        <v>65</v>
      </c>
      <c r="AN2643">
        <v>324</v>
      </c>
      <c r="AO2643">
        <v>75</v>
      </c>
      <c r="AP2643">
        <v>22</v>
      </c>
      <c r="AQ2643">
        <v>79</v>
      </c>
      <c r="AR2643">
        <v>69</v>
      </c>
      <c r="AS2643">
        <v>79</v>
      </c>
      <c r="AT2643">
        <v>75</v>
      </c>
      <c r="AU2643">
        <v>69</v>
      </c>
      <c r="AV2643">
        <v>39</v>
      </c>
      <c r="AW2643">
        <v>14</v>
      </c>
      <c r="AX2643">
        <v>16</v>
      </c>
      <c r="AY2643">
        <v>49</v>
      </c>
      <c r="AZ2643">
        <v>7</v>
      </c>
      <c r="BA2643">
        <v>13</v>
      </c>
      <c r="BB2643">
        <v>11</v>
      </c>
      <c r="BC2643">
        <v>10</v>
      </c>
      <c r="BD2643">
        <v>8</v>
      </c>
      <c r="BE2643">
        <v>1858</v>
      </c>
      <c r="BF2643">
        <v>390</v>
      </c>
      <c r="BG2643">
        <v>2</v>
      </c>
      <c r="BH2643">
        <v>71</v>
      </c>
      <c r="BI2643">
        <v>75</v>
      </c>
      <c r="BJ2643">
        <v>62</v>
      </c>
      <c r="BK2643">
        <v>72</v>
      </c>
      <c r="BL2643">
        <v>30</v>
      </c>
    </row>
    <row r="2644" spans="1:64" ht="30" x14ac:dyDescent="0.25">
      <c r="A2644" t="s">
        <v>5654</v>
      </c>
      <c r="B2644">
        <v>28</v>
      </c>
      <c r="C2644">
        <v>66</v>
      </c>
      <c r="D2644">
        <v>66</v>
      </c>
      <c r="E2644" s="1" t="s">
        <v>5655</v>
      </c>
      <c r="F2644">
        <v>211595</v>
      </c>
      <c r="G2644" t="s">
        <v>289</v>
      </c>
      <c r="H2644" t="s">
        <v>67</v>
      </c>
      <c r="I2644" t="s">
        <v>68</v>
      </c>
      <c r="J2644">
        <v>66</v>
      </c>
      <c r="K2644" t="s">
        <v>229</v>
      </c>
      <c r="L2644">
        <v>0</v>
      </c>
      <c r="M2644" t="s">
        <v>4680</v>
      </c>
      <c r="N2644" t="s">
        <v>886</v>
      </c>
      <c r="O2644" t="s">
        <v>1456</v>
      </c>
      <c r="P2644">
        <v>301</v>
      </c>
      <c r="Q2644">
        <v>58</v>
      </c>
      <c r="R2644">
        <v>59</v>
      </c>
      <c r="S2644">
        <v>62</v>
      </c>
      <c r="T2644">
        <v>66</v>
      </c>
      <c r="U2644">
        <v>56</v>
      </c>
      <c r="V2644">
        <v>312</v>
      </c>
      <c r="W2644">
        <v>59</v>
      </c>
      <c r="X2644">
        <v>64</v>
      </c>
      <c r="Y2644">
        <v>55</v>
      </c>
      <c r="Z2644">
        <v>69</v>
      </c>
      <c r="AA2644">
        <v>65</v>
      </c>
      <c r="AB2644">
        <v>311</v>
      </c>
      <c r="AC2644">
        <v>59</v>
      </c>
      <c r="AD2644">
        <v>63</v>
      </c>
      <c r="AE2644">
        <v>62</v>
      </c>
      <c r="AF2644">
        <v>65</v>
      </c>
      <c r="AG2644">
        <v>62</v>
      </c>
      <c r="AH2644">
        <v>334</v>
      </c>
      <c r="AI2644">
        <v>68</v>
      </c>
      <c r="AJ2644">
        <v>70</v>
      </c>
      <c r="AK2644">
        <v>63</v>
      </c>
      <c r="AL2644">
        <v>72</v>
      </c>
      <c r="AM2644">
        <v>61</v>
      </c>
      <c r="AN2644">
        <v>295</v>
      </c>
      <c r="AO2644">
        <v>66</v>
      </c>
      <c r="AP2644">
        <v>65</v>
      </c>
      <c r="AQ2644">
        <v>57</v>
      </c>
      <c r="AR2644">
        <v>59</v>
      </c>
      <c r="AS2644">
        <v>48</v>
      </c>
      <c r="AT2644">
        <v>63</v>
      </c>
      <c r="AU2644">
        <v>194</v>
      </c>
      <c r="AV2644">
        <v>64</v>
      </c>
      <c r="AW2644">
        <v>66</v>
      </c>
      <c r="AX2644">
        <v>64</v>
      </c>
      <c r="AY2644">
        <v>61</v>
      </c>
      <c r="AZ2644">
        <v>10</v>
      </c>
      <c r="BA2644">
        <v>9</v>
      </c>
      <c r="BB2644">
        <v>15</v>
      </c>
      <c r="BC2644">
        <v>13</v>
      </c>
      <c r="BD2644">
        <v>14</v>
      </c>
      <c r="BE2644">
        <v>1808</v>
      </c>
      <c r="BF2644">
        <v>379</v>
      </c>
      <c r="BG2644">
        <v>1</v>
      </c>
      <c r="BH2644">
        <v>61</v>
      </c>
      <c r="BI2644">
        <v>60</v>
      </c>
      <c r="BJ2644">
        <v>63</v>
      </c>
      <c r="BK2644">
        <v>62</v>
      </c>
      <c r="BL2644">
        <v>65</v>
      </c>
    </row>
    <row r="2645" spans="1:64" ht="45" x14ac:dyDescent="0.25">
      <c r="A2645" t="s">
        <v>5656</v>
      </c>
      <c r="B2645">
        <v>29</v>
      </c>
      <c r="C2645">
        <v>75</v>
      </c>
      <c r="D2645">
        <v>75</v>
      </c>
      <c r="E2645" s="1" t="s">
        <v>5657</v>
      </c>
      <c r="F2645">
        <v>212212</v>
      </c>
      <c r="G2645" t="s">
        <v>283</v>
      </c>
      <c r="H2645" t="s">
        <v>290</v>
      </c>
      <c r="I2645" t="s">
        <v>68</v>
      </c>
      <c r="J2645">
        <v>76</v>
      </c>
      <c r="K2645" t="s">
        <v>189</v>
      </c>
      <c r="L2645">
        <v>0</v>
      </c>
      <c r="M2645" t="s">
        <v>1961</v>
      </c>
      <c r="N2645" t="s">
        <v>1015</v>
      </c>
      <c r="O2645" t="s">
        <v>1790</v>
      </c>
      <c r="P2645">
        <v>291</v>
      </c>
      <c r="Q2645">
        <v>42</v>
      </c>
      <c r="R2645">
        <v>58</v>
      </c>
      <c r="S2645">
        <v>73</v>
      </c>
      <c r="T2645">
        <v>73</v>
      </c>
      <c r="U2645">
        <v>45</v>
      </c>
      <c r="V2645">
        <v>306</v>
      </c>
      <c r="W2645">
        <v>69</v>
      </c>
      <c r="X2645">
        <v>51</v>
      </c>
      <c r="Y2645">
        <v>48</v>
      </c>
      <c r="Z2645">
        <v>65</v>
      </c>
      <c r="AA2645">
        <v>73</v>
      </c>
      <c r="AB2645">
        <v>374</v>
      </c>
      <c r="AC2645">
        <v>77</v>
      </c>
      <c r="AD2645">
        <v>88</v>
      </c>
      <c r="AE2645">
        <v>67</v>
      </c>
      <c r="AF2645">
        <v>75</v>
      </c>
      <c r="AG2645">
        <v>67</v>
      </c>
      <c r="AH2645">
        <v>393</v>
      </c>
      <c r="AI2645">
        <v>77</v>
      </c>
      <c r="AJ2645">
        <v>86</v>
      </c>
      <c r="AK2645">
        <v>82</v>
      </c>
      <c r="AL2645">
        <v>77</v>
      </c>
      <c r="AM2645">
        <v>71</v>
      </c>
      <c r="AN2645">
        <v>333</v>
      </c>
      <c r="AO2645">
        <v>93</v>
      </c>
      <c r="AP2645">
        <v>74</v>
      </c>
      <c r="AQ2645">
        <v>52</v>
      </c>
      <c r="AR2645">
        <v>67</v>
      </c>
      <c r="AS2645">
        <v>47</v>
      </c>
      <c r="AT2645">
        <v>76</v>
      </c>
      <c r="AU2645">
        <v>224</v>
      </c>
      <c r="AV2645">
        <v>76</v>
      </c>
      <c r="AW2645">
        <v>75</v>
      </c>
      <c r="AX2645">
        <v>73</v>
      </c>
      <c r="AY2645">
        <v>43</v>
      </c>
      <c r="AZ2645">
        <v>6</v>
      </c>
      <c r="BA2645">
        <v>11</v>
      </c>
      <c r="BB2645">
        <v>9</v>
      </c>
      <c r="BC2645">
        <v>10</v>
      </c>
      <c r="BD2645">
        <v>7</v>
      </c>
      <c r="BE2645">
        <v>1964</v>
      </c>
      <c r="BF2645">
        <v>436</v>
      </c>
      <c r="BG2645">
        <v>2</v>
      </c>
      <c r="BH2645">
        <v>83</v>
      </c>
      <c r="BI2645">
        <v>63</v>
      </c>
      <c r="BJ2645">
        <v>62</v>
      </c>
      <c r="BK2645">
        <v>71</v>
      </c>
      <c r="BL2645">
        <v>75</v>
      </c>
    </row>
    <row r="2646" spans="1:64" ht="30" x14ac:dyDescent="0.25">
      <c r="A2646" t="s">
        <v>5658</v>
      </c>
      <c r="B2646">
        <v>31</v>
      </c>
      <c r="C2646">
        <v>69</v>
      </c>
      <c r="D2646">
        <v>69</v>
      </c>
      <c r="E2646" s="1" t="s">
        <v>5659</v>
      </c>
      <c r="F2646">
        <v>212478</v>
      </c>
      <c r="G2646" t="s">
        <v>494</v>
      </c>
      <c r="H2646" t="s">
        <v>290</v>
      </c>
      <c r="I2646" t="s">
        <v>68</v>
      </c>
      <c r="J2646">
        <v>69</v>
      </c>
      <c r="K2646" t="s">
        <v>106</v>
      </c>
      <c r="L2646">
        <v>0</v>
      </c>
      <c r="M2646" t="s">
        <v>1854</v>
      </c>
      <c r="N2646" t="s">
        <v>191</v>
      </c>
      <c r="O2646" t="s">
        <v>932</v>
      </c>
      <c r="P2646">
        <v>307</v>
      </c>
      <c r="Q2646">
        <v>41</v>
      </c>
      <c r="R2646">
        <v>67</v>
      </c>
      <c r="S2646">
        <v>76</v>
      </c>
      <c r="T2646">
        <v>60</v>
      </c>
      <c r="U2646">
        <v>63</v>
      </c>
      <c r="V2646">
        <v>274</v>
      </c>
      <c r="W2646">
        <v>63</v>
      </c>
      <c r="X2646">
        <v>60</v>
      </c>
      <c r="Y2646">
        <v>39</v>
      </c>
      <c r="Z2646">
        <v>45</v>
      </c>
      <c r="AA2646">
        <v>67</v>
      </c>
      <c r="AB2646">
        <v>323</v>
      </c>
      <c r="AC2646">
        <v>67</v>
      </c>
      <c r="AD2646">
        <v>69</v>
      </c>
      <c r="AE2646">
        <v>63</v>
      </c>
      <c r="AF2646">
        <v>70</v>
      </c>
      <c r="AG2646">
        <v>54</v>
      </c>
      <c r="AH2646">
        <v>371</v>
      </c>
      <c r="AI2646">
        <v>75</v>
      </c>
      <c r="AJ2646">
        <v>86</v>
      </c>
      <c r="AK2646">
        <v>70</v>
      </c>
      <c r="AL2646">
        <v>79</v>
      </c>
      <c r="AM2646">
        <v>61</v>
      </c>
      <c r="AN2646">
        <v>297</v>
      </c>
      <c r="AO2646">
        <v>62</v>
      </c>
      <c r="AP2646">
        <v>37</v>
      </c>
      <c r="AQ2646">
        <v>72</v>
      </c>
      <c r="AR2646">
        <v>59</v>
      </c>
      <c r="AS2646">
        <v>67</v>
      </c>
      <c r="AT2646">
        <v>62</v>
      </c>
      <c r="AU2646">
        <v>114</v>
      </c>
      <c r="AV2646">
        <v>39</v>
      </c>
      <c r="AW2646">
        <v>45</v>
      </c>
      <c r="AX2646">
        <v>30</v>
      </c>
      <c r="AY2646">
        <v>54</v>
      </c>
      <c r="AZ2646">
        <v>11</v>
      </c>
      <c r="BA2646">
        <v>7</v>
      </c>
      <c r="BB2646">
        <v>11</v>
      </c>
      <c r="BC2646">
        <v>14</v>
      </c>
      <c r="BD2646">
        <v>11</v>
      </c>
      <c r="BE2646">
        <v>1740</v>
      </c>
      <c r="BF2646">
        <v>369</v>
      </c>
      <c r="BG2646">
        <v>3</v>
      </c>
      <c r="BH2646">
        <v>68</v>
      </c>
      <c r="BI2646">
        <v>67</v>
      </c>
      <c r="BJ2646">
        <v>53</v>
      </c>
      <c r="BK2646">
        <v>64</v>
      </c>
      <c r="BL2646">
        <v>43</v>
      </c>
    </row>
    <row r="2647" spans="1:64" ht="30" x14ac:dyDescent="0.25">
      <c r="A2647" t="s">
        <v>4597</v>
      </c>
      <c r="B2647">
        <v>30</v>
      </c>
      <c r="C2647">
        <v>81</v>
      </c>
      <c r="D2647">
        <v>81</v>
      </c>
      <c r="E2647" s="1" t="s">
        <v>4598</v>
      </c>
      <c r="F2647">
        <v>212814</v>
      </c>
      <c r="G2647" t="s">
        <v>112</v>
      </c>
      <c r="H2647" t="s">
        <v>260</v>
      </c>
      <c r="I2647" t="s">
        <v>68</v>
      </c>
      <c r="J2647">
        <v>81</v>
      </c>
      <c r="K2647" t="s">
        <v>294</v>
      </c>
      <c r="L2647">
        <v>0</v>
      </c>
      <c r="M2647" t="s">
        <v>1005</v>
      </c>
      <c r="N2647" t="s">
        <v>108</v>
      </c>
      <c r="O2647" t="s">
        <v>920</v>
      </c>
      <c r="P2647">
        <v>369</v>
      </c>
      <c r="Q2647">
        <v>79</v>
      </c>
      <c r="R2647">
        <v>81</v>
      </c>
      <c r="S2647">
        <v>55</v>
      </c>
      <c r="T2647">
        <v>85</v>
      </c>
      <c r="U2647">
        <v>69</v>
      </c>
      <c r="V2647">
        <v>389</v>
      </c>
      <c r="W2647">
        <v>83</v>
      </c>
      <c r="X2647">
        <v>77</v>
      </c>
      <c r="Y2647">
        <v>67</v>
      </c>
      <c r="Z2647">
        <v>77</v>
      </c>
      <c r="AA2647">
        <v>85</v>
      </c>
      <c r="AB2647">
        <v>377</v>
      </c>
      <c r="AC2647">
        <v>71</v>
      </c>
      <c r="AD2647">
        <v>70</v>
      </c>
      <c r="AE2647">
        <v>77</v>
      </c>
      <c r="AF2647">
        <v>81</v>
      </c>
      <c r="AG2647">
        <v>78</v>
      </c>
      <c r="AH2647">
        <v>363</v>
      </c>
      <c r="AI2647">
        <v>78</v>
      </c>
      <c r="AJ2647">
        <v>69</v>
      </c>
      <c r="AK2647">
        <v>78</v>
      </c>
      <c r="AL2647">
        <v>65</v>
      </c>
      <c r="AM2647">
        <v>73</v>
      </c>
      <c r="AN2647">
        <v>377</v>
      </c>
      <c r="AO2647">
        <v>63</v>
      </c>
      <c r="AP2647">
        <v>67</v>
      </c>
      <c r="AQ2647">
        <v>81</v>
      </c>
      <c r="AR2647">
        <v>82</v>
      </c>
      <c r="AS2647">
        <v>84</v>
      </c>
      <c r="AT2647">
        <v>86</v>
      </c>
      <c r="AU2647">
        <v>191</v>
      </c>
      <c r="AV2647">
        <v>64</v>
      </c>
      <c r="AW2647">
        <v>65</v>
      </c>
      <c r="AX2647">
        <v>62</v>
      </c>
      <c r="AY2647">
        <v>45</v>
      </c>
      <c r="AZ2647">
        <v>6</v>
      </c>
      <c r="BA2647">
        <v>15</v>
      </c>
      <c r="BB2647">
        <v>8</v>
      </c>
      <c r="BC2647">
        <v>8</v>
      </c>
      <c r="BD2647">
        <v>8</v>
      </c>
      <c r="BE2647">
        <v>2111</v>
      </c>
      <c r="BF2647">
        <v>444</v>
      </c>
      <c r="BG2647">
        <v>3</v>
      </c>
      <c r="BH2647">
        <v>70</v>
      </c>
      <c r="BI2647">
        <v>78</v>
      </c>
      <c r="BJ2647">
        <v>81</v>
      </c>
      <c r="BK2647">
        <v>83</v>
      </c>
      <c r="BL2647">
        <v>64</v>
      </c>
    </row>
    <row r="2648" spans="1:64" ht="30" x14ac:dyDescent="0.25">
      <c r="A2648" t="s">
        <v>5660</v>
      </c>
      <c r="B2648">
        <v>27</v>
      </c>
      <c r="C2648">
        <v>73</v>
      </c>
      <c r="D2648">
        <v>75</v>
      </c>
      <c r="E2648" s="1" t="s">
        <v>3831</v>
      </c>
      <c r="F2648">
        <v>213017</v>
      </c>
      <c r="G2648" t="s">
        <v>337</v>
      </c>
      <c r="H2648" t="s">
        <v>156</v>
      </c>
      <c r="I2648" t="s">
        <v>77</v>
      </c>
      <c r="J2648">
        <v>75</v>
      </c>
      <c r="K2648" t="s">
        <v>189</v>
      </c>
      <c r="L2648">
        <v>2</v>
      </c>
      <c r="M2648" t="s">
        <v>2124</v>
      </c>
      <c r="N2648" t="s">
        <v>501</v>
      </c>
      <c r="O2648" t="s">
        <v>131</v>
      </c>
      <c r="P2648">
        <v>282</v>
      </c>
      <c r="Q2648">
        <v>61</v>
      </c>
      <c r="R2648">
        <v>36</v>
      </c>
      <c r="S2648">
        <v>71</v>
      </c>
      <c r="T2648">
        <v>71</v>
      </c>
      <c r="U2648">
        <v>43</v>
      </c>
      <c r="V2648">
        <v>280</v>
      </c>
      <c r="W2648">
        <v>60</v>
      </c>
      <c r="X2648">
        <v>44</v>
      </c>
      <c r="Y2648">
        <v>40</v>
      </c>
      <c r="Z2648">
        <v>68</v>
      </c>
      <c r="AA2648">
        <v>68</v>
      </c>
      <c r="AB2648">
        <v>332</v>
      </c>
      <c r="AC2648">
        <v>65</v>
      </c>
      <c r="AD2648">
        <v>69</v>
      </c>
      <c r="AE2648">
        <v>65</v>
      </c>
      <c r="AF2648">
        <v>71</v>
      </c>
      <c r="AG2648">
        <v>62</v>
      </c>
      <c r="AH2648">
        <v>305</v>
      </c>
      <c r="AI2648">
        <v>42</v>
      </c>
      <c r="AJ2648">
        <v>81</v>
      </c>
      <c r="AK2648">
        <v>65</v>
      </c>
      <c r="AL2648">
        <v>78</v>
      </c>
      <c r="AM2648">
        <v>39</v>
      </c>
      <c r="AN2648">
        <v>258</v>
      </c>
      <c r="AO2648">
        <v>64</v>
      </c>
      <c r="AP2648">
        <v>72</v>
      </c>
      <c r="AQ2648">
        <v>37</v>
      </c>
      <c r="AR2648">
        <v>37</v>
      </c>
      <c r="AS2648">
        <v>48</v>
      </c>
      <c r="AT2648">
        <v>72</v>
      </c>
      <c r="AU2648">
        <v>220</v>
      </c>
      <c r="AV2648">
        <v>74</v>
      </c>
      <c r="AW2648">
        <v>74</v>
      </c>
      <c r="AX2648">
        <v>72</v>
      </c>
      <c r="AY2648">
        <v>52</v>
      </c>
      <c r="AZ2648">
        <v>6</v>
      </c>
      <c r="BA2648">
        <v>15</v>
      </c>
      <c r="BB2648">
        <v>10</v>
      </c>
      <c r="BC2648">
        <v>15</v>
      </c>
      <c r="BD2648">
        <v>6</v>
      </c>
      <c r="BE2648">
        <v>1729</v>
      </c>
      <c r="BF2648">
        <v>374</v>
      </c>
      <c r="BG2648">
        <v>1</v>
      </c>
      <c r="BH2648">
        <v>67</v>
      </c>
      <c r="BI2648">
        <v>39</v>
      </c>
      <c r="BJ2648">
        <v>59</v>
      </c>
      <c r="BK2648">
        <v>64</v>
      </c>
      <c r="BL2648">
        <v>73</v>
      </c>
    </row>
    <row r="2649" spans="1:64" ht="30" x14ac:dyDescent="0.25">
      <c r="A2649" t="s">
        <v>5661</v>
      </c>
      <c r="B2649">
        <v>28</v>
      </c>
      <c r="C2649">
        <v>78</v>
      </c>
      <c r="D2649">
        <v>78</v>
      </c>
      <c r="E2649" s="1" t="s">
        <v>5662</v>
      </c>
      <c r="F2649">
        <v>213296</v>
      </c>
      <c r="G2649" t="s">
        <v>212</v>
      </c>
      <c r="H2649" t="s">
        <v>253</v>
      </c>
      <c r="I2649" t="s">
        <v>77</v>
      </c>
      <c r="J2649">
        <v>78</v>
      </c>
      <c r="K2649" t="s">
        <v>229</v>
      </c>
      <c r="L2649">
        <v>0</v>
      </c>
      <c r="M2649" t="s">
        <v>1091</v>
      </c>
      <c r="N2649" t="s">
        <v>951</v>
      </c>
      <c r="O2649" t="s">
        <v>1092</v>
      </c>
      <c r="P2649">
        <v>338</v>
      </c>
      <c r="Q2649">
        <v>65</v>
      </c>
      <c r="R2649">
        <v>65</v>
      </c>
      <c r="S2649">
        <v>57</v>
      </c>
      <c r="T2649">
        <v>83</v>
      </c>
      <c r="U2649">
        <v>68</v>
      </c>
      <c r="V2649">
        <v>382</v>
      </c>
      <c r="W2649">
        <v>80</v>
      </c>
      <c r="X2649">
        <v>70</v>
      </c>
      <c r="Y2649">
        <v>71</v>
      </c>
      <c r="Z2649">
        <v>79</v>
      </c>
      <c r="AA2649">
        <v>82</v>
      </c>
      <c r="AB2649">
        <v>324</v>
      </c>
      <c r="AC2649">
        <v>56</v>
      </c>
      <c r="AD2649">
        <v>51</v>
      </c>
      <c r="AE2649">
        <v>72</v>
      </c>
      <c r="AF2649">
        <v>76</v>
      </c>
      <c r="AG2649">
        <v>69</v>
      </c>
      <c r="AH2649">
        <v>380</v>
      </c>
      <c r="AI2649">
        <v>83</v>
      </c>
      <c r="AJ2649">
        <v>69</v>
      </c>
      <c r="AK2649">
        <v>74</v>
      </c>
      <c r="AL2649">
        <v>76</v>
      </c>
      <c r="AM2649">
        <v>78</v>
      </c>
      <c r="AN2649">
        <v>379</v>
      </c>
      <c r="AO2649">
        <v>77</v>
      </c>
      <c r="AP2649">
        <v>73</v>
      </c>
      <c r="AQ2649">
        <v>65</v>
      </c>
      <c r="AR2649">
        <v>81</v>
      </c>
      <c r="AS2649">
        <v>83</v>
      </c>
      <c r="AT2649">
        <v>80</v>
      </c>
      <c r="AU2649">
        <v>213</v>
      </c>
      <c r="AV2649">
        <v>72</v>
      </c>
      <c r="AW2649">
        <v>74</v>
      </c>
      <c r="AX2649">
        <v>67</v>
      </c>
      <c r="AY2649">
        <v>59</v>
      </c>
      <c r="AZ2649">
        <v>9</v>
      </c>
      <c r="BA2649">
        <v>10</v>
      </c>
      <c r="BB2649">
        <v>16</v>
      </c>
      <c r="BC2649">
        <v>9</v>
      </c>
      <c r="BD2649">
        <v>15</v>
      </c>
      <c r="BE2649">
        <v>2075</v>
      </c>
      <c r="BF2649">
        <v>427</v>
      </c>
      <c r="BG2649">
        <v>2</v>
      </c>
      <c r="BH2649">
        <v>53</v>
      </c>
      <c r="BI2649">
        <v>72</v>
      </c>
      <c r="BJ2649">
        <v>77</v>
      </c>
      <c r="BK2649">
        <v>79</v>
      </c>
      <c r="BL2649">
        <v>71</v>
      </c>
    </row>
    <row r="2650" spans="1:64" ht="30" x14ac:dyDescent="0.25">
      <c r="A2650" t="s">
        <v>5663</v>
      </c>
      <c r="B2650">
        <v>30</v>
      </c>
      <c r="C2650">
        <v>76</v>
      </c>
      <c r="D2650">
        <v>76</v>
      </c>
      <c r="E2650" s="1" t="s">
        <v>5664</v>
      </c>
      <c r="F2650">
        <v>213367</v>
      </c>
      <c r="G2650" t="s">
        <v>83</v>
      </c>
      <c r="H2650" t="s">
        <v>76</v>
      </c>
      <c r="I2650" t="s">
        <v>68</v>
      </c>
      <c r="J2650">
        <v>76</v>
      </c>
      <c r="K2650" t="s">
        <v>229</v>
      </c>
      <c r="L2650">
        <v>0</v>
      </c>
      <c r="M2650" t="s">
        <v>230</v>
      </c>
      <c r="N2650" t="s">
        <v>580</v>
      </c>
      <c r="O2650" t="s">
        <v>284</v>
      </c>
      <c r="P2650">
        <v>275</v>
      </c>
      <c r="Q2650">
        <v>67</v>
      </c>
      <c r="R2650">
        <v>42</v>
      </c>
      <c r="S2650">
        <v>53</v>
      </c>
      <c r="T2650">
        <v>76</v>
      </c>
      <c r="U2650">
        <v>37</v>
      </c>
      <c r="V2650">
        <v>318</v>
      </c>
      <c r="W2650">
        <v>70</v>
      </c>
      <c r="X2650">
        <v>54</v>
      </c>
      <c r="Y2650">
        <v>47</v>
      </c>
      <c r="Z2650">
        <v>70</v>
      </c>
      <c r="AA2650">
        <v>77</v>
      </c>
      <c r="AB2650">
        <v>363</v>
      </c>
      <c r="AC2650">
        <v>72</v>
      </c>
      <c r="AD2650">
        <v>61</v>
      </c>
      <c r="AE2650">
        <v>74</v>
      </c>
      <c r="AF2650">
        <v>73</v>
      </c>
      <c r="AG2650">
        <v>83</v>
      </c>
      <c r="AH2650">
        <v>345</v>
      </c>
      <c r="AI2650">
        <v>69</v>
      </c>
      <c r="AJ2650">
        <v>68</v>
      </c>
      <c r="AK2650">
        <v>89</v>
      </c>
      <c r="AL2650">
        <v>68</v>
      </c>
      <c r="AM2650">
        <v>51</v>
      </c>
      <c r="AN2650">
        <v>319</v>
      </c>
      <c r="AO2650">
        <v>77</v>
      </c>
      <c r="AP2650">
        <v>75</v>
      </c>
      <c r="AQ2650">
        <v>58</v>
      </c>
      <c r="AR2650">
        <v>67</v>
      </c>
      <c r="AS2650">
        <v>42</v>
      </c>
      <c r="AT2650">
        <v>64</v>
      </c>
      <c r="AU2650">
        <v>222</v>
      </c>
      <c r="AV2650">
        <v>70</v>
      </c>
      <c r="AW2650">
        <v>77</v>
      </c>
      <c r="AX2650">
        <v>75</v>
      </c>
      <c r="AY2650">
        <v>51</v>
      </c>
      <c r="AZ2650">
        <v>7</v>
      </c>
      <c r="BA2650">
        <v>14</v>
      </c>
      <c r="BB2650">
        <v>15</v>
      </c>
      <c r="BC2650">
        <v>8</v>
      </c>
      <c r="BD2650">
        <v>7</v>
      </c>
      <c r="BE2650">
        <v>1893</v>
      </c>
      <c r="BF2650">
        <v>405</v>
      </c>
      <c r="BG2650">
        <v>1</v>
      </c>
      <c r="BH2650">
        <v>66</v>
      </c>
      <c r="BI2650">
        <v>50</v>
      </c>
      <c r="BJ2650">
        <v>69</v>
      </c>
      <c r="BK2650">
        <v>73</v>
      </c>
      <c r="BL2650">
        <v>72</v>
      </c>
    </row>
    <row r="2651" spans="1:64" ht="30" x14ac:dyDescent="0.25">
      <c r="A2651" t="s">
        <v>5665</v>
      </c>
      <c r="B2651">
        <v>27</v>
      </c>
      <c r="C2651">
        <v>63</v>
      </c>
      <c r="D2651">
        <v>63</v>
      </c>
      <c r="E2651" s="1" t="s">
        <v>4241</v>
      </c>
      <c r="F2651">
        <v>213642</v>
      </c>
      <c r="G2651" t="s">
        <v>283</v>
      </c>
      <c r="H2651" t="s">
        <v>260</v>
      </c>
      <c r="I2651" t="s">
        <v>77</v>
      </c>
      <c r="J2651">
        <v>63</v>
      </c>
      <c r="K2651" t="s">
        <v>106</v>
      </c>
      <c r="L2651">
        <v>0</v>
      </c>
      <c r="M2651" t="s">
        <v>3114</v>
      </c>
      <c r="N2651" t="s">
        <v>338</v>
      </c>
      <c r="O2651" t="s">
        <v>5666</v>
      </c>
      <c r="P2651">
        <v>293</v>
      </c>
      <c r="Q2651">
        <v>53</v>
      </c>
      <c r="R2651">
        <v>63</v>
      </c>
      <c r="S2651">
        <v>63</v>
      </c>
      <c r="T2651">
        <v>56</v>
      </c>
      <c r="U2651">
        <v>58</v>
      </c>
      <c r="V2651">
        <v>272</v>
      </c>
      <c r="W2651">
        <v>58</v>
      </c>
      <c r="X2651">
        <v>59</v>
      </c>
      <c r="Y2651">
        <v>42</v>
      </c>
      <c r="Z2651">
        <v>52</v>
      </c>
      <c r="AA2651">
        <v>61</v>
      </c>
      <c r="AB2651">
        <v>334</v>
      </c>
      <c r="AC2651">
        <v>68</v>
      </c>
      <c r="AD2651">
        <v>70</v>
      </c>
      <c r="AE2651">
        <v>69</v>
      </c>
      <c r="AF2651">
        <v>57</v>
      </c>
      <c r="AG2651">
        <v>70</v>
      </c>
      <c r="AH2651">
        <v>348</v>
      </c>
      <c r="AI2651">
        <v>68</v>
      </c>
      <c r="AJ2651">
        <v>74</v>
      </c>
      <c r="AK2651">
        <v>72</v>
      </c>
      <c r="AL2651">
        <v>73</v>
      </c>
      <c r="AM2651">
        <v>61</v>
      </c>
      <c r="AN2651">
        <v>240</v>
      </c>
      <c r="AO2651">
        <v>34</v>
      </c>
      <c r="AP2651">
        <v>24</v>
      </c>
      <c r="AQ2651">
        <v>63</v>
      </c>
      <c r="AR2651">
        <v>58</v>
      </c>
      <c r="AS2651">
        <v>61</v>
      </c>
      <c r="AT2651">
        <v>63</v>
      </c>
      <c r="AU2651">
        <v>66</v>
      </c>
      <c r="AV2651">
        <v>20</v>
      </c>
      <c r="AW2651">
        <v>22</v>
      </c>
      <c r="AX2651">
        <v>24</v>
      </c>
      <c r="AY2651">
        <v>62</v>
      </c>
      <c r="AZ2651">
        <v>9</v>
      </c>
      <c r="BA2651">
        <v>15</v>
      </c>
      <c r="BB2651">
        <v>14</v>
      </c>
      <c r="BC2651">
        <v>8</v>
      </c>
      <c r="BD2651">
        <v>16</v>
      </c>
      <c r="BE2651">
        <v>1615</v>
      </c>
      <c r="BF2651">
        <v>339</v>
      </c>
      <c r="BG2651">
        <v>1</v>
      </c>
      <c r="BH2651">
        <v>69</v>
      </c>
      <c r="BI2651">
        <v>63</v>
      </c>
      <c r="BJ2651">
        <v>55</v>
      </c>
      <c r="BK2651">
        <v>61</v>
      </c>
      <c r="BL2651">
        <v>26</v>
      </c>
    </row>
    <row r="2652" spans="1:64" ht="45" x14ac:dyDescent="0.25">
      <c r="A2652" t="s">
        <v>4602</v>
      </c>
      <c r="B2652">
        <v>27</v>
      </c>
      <c r="C2652">
        <v>74</v>
      </c>
      <c r="D2652">
        <v>74</v>
      </c>
      <c r="E2652" s="1" t="s">
        <v>1639</v>
      </c>
      <c r="F2652">
        <v>213654</v>
      </c>
      <c r="G2652" t="s">
        <v>426</v>
      </c>
      <c r="H2652" t="s">
        <v>260</v>
      </c>
      <c r="I2652" t="s">
        <v>68</v>
      </c>
      <c r="J2652">
        <v>74</v>
      </c>
      <c r="K2652" t="s">
        <v>229</v>
      </c>
      <c r="L2652">
        <v>0</v>
      </c>
      <c r="M2652" t="s">
        <v>566</v>
      </c>
      <c r="N2652" t="s">
        <v>273</v>
      </c>
      <c r="O2652" t="s">
        <v>1995</v>
      </c>
      <c r="P2652">
        <v>312</v>
      </c>
      <c r="Q2652">
        <v>58</v>
      </c>
      <c r="R2652">
        <v>59</v>
      </c>
      <c r="S2652">
        <v>59</v>
      </c>
      <c r="T2652">
        <v>78</v>
      </c>
      <c r="U2652">
        <v>58</v>
      </c>
      <c r="V2652">
        <v>333</v>
      </c>
      <c r="W2652">
        <v>75</v>
      </c>
      <c r="X2652">
        <v>64</v>
      </c>
      <c r="Y2652">
        <v>47</v>
      </c>
      <c r="Z2652">
        <v>69</v>
      </c>
      <c r="AA2652">
        <v>78</v>
      </c>
      <c r="AB2652">
        <v>388</v>
      </c>
      <c r="AC2652">
        <v>72</v>
      </c>
      <c r="AD2652">
        <v>77</v>
      </c>
      <c r="AE2652">
        <v>80</v>
      </c>
      <c r="AF2652">
        <v>74</v>
      </c>
      <c r="AG2652">
        <v>85</v>
      </c>
      <c r="AH2652">
        <v>356</v>
      </c>
      <c r="AI2652">
        <v>68</v>
      </c>
      <c r="AJ2652">
        <v>73</v>
      </c>
      <c r="AK2652">
        <v>86</v>
      </c>
      <c r="AL2652">
        <v>71</v>
      </c>
      <c r="AM2652">
        <v>58</v>
      </c>
      <c r="AN2652">
        <v>328</v>
      </c>
      <c r="AO2652">
        <v>69</v>
      </c>
      <c r="AP2652">
        <v>73</v>
      </c>
      <c r="AQ2652">
        <v>64</v>
      </c>
      <c r="AR2652">
        <v>69</v>
      </c>
      <c r="AS2652">
        <v>53</v>
      </c>
      <c r="AT2652">
        <v>78</v>
      </c>
      <c r="AU2652">
        <v>207</v>
      </c>
      <c r="AV2652">
        <v>70</v>
      </c>
      <c r="AW2652">
        <v>71</v>
      </c>
      <c r="AX2652">
        <v>66</v>
      </c>
      <c r="AY2652">
        <v>52</v>
      </c>
      <c r="AZ2652">
        <v>8</v>
      </c>
      <c r="BA2652">
        <v>14</v>
      </c>
      <c r="BB2652">
        <v>12</v>
      </c>
      <c r="BC2652">
        <v>11</v>
      </c>
      <c r="BD2652">
        <v>7</v>
      </c>
      <c r="BE2652">
        <v>1976</v>
      </c>
      <c r="BF2652">
        <v>425</v>
      </c>
      <c r="BG2652">
        <v>1</v>
      </c>
      <c r="BH2652">
        <v>75</v>
      </c>
      <c r="BI2652">
        <v>61</v>
      </c>
      <c r="BJ2652">
        <v>69</v>
      </c>
      <c r="BK2652">
        <v>77</v>
      </c>
      <c r="BL2652">
        <v>69</v>
      </c>
    </row>
    <row r="2653" spans="1:64" ht="30" x14ac:dyDescent="0.25">
      <c r="A2653" t="s">
        <v>5667</v>
      </c>
      <c r="B2653">
        <v>32</v>
      </c>
      <c r="C2653">
        <v>77</v>
      </c>
      <c r="D2653">
        <v>77</v>
      </c>
      <c r="E2653" s="1" t="s">
        <v>5668</v>
      </c>
      <c r="F2653">
        <v>213761</v>
      </c>
      <c r="G2653" t="s">
        <v>112</v>
      </c>
      <c r="H2653" t="s">
        <v>125</v>
      </c>
      <c r="I2653" t="s">
        <v>68</v>
      </c>
      <c r="J2653">
        <v>77</v>
      </c>
      <c r="K2653" t="s">
        <v>106</v>
      </c>
      <c r="L2653">
        <v>0</v>
      </c>
      <c r="M2653" t="s">
        <v>567</v>
      </c>
      <c r="N2653" t="s">
        <v>640</v>
      </c>
      <c r="O2653" t="s">
        <v>1947</v>
      </c>
      <c r="P2653">
        <v>375</v>
      </c>
      <c r="Q2653">
        <v>66</v>
      </c>
      <c r="R2653">
        <v>80</v>
      </c>
      <c r="S2653">
        <v>81</v>
      </c>
      <c r="T2653">
        <v>72</v>
      </c>
      <c r="U2653">
        <v>76</v>
      </c>
      <c r="V2653">
        <v>358</v>
      </c>
      <c r="W2653">
        <v>77</v>
      </c>
      <c r="X2653">
        <v>74</v>
      </c>
      <c r="Y2653">
        <v>72</v>
      </c>
      <c r="Z2653">
        <v>63</v>
      </c>
      <c r="AA2653">
        <v>72</v>
      </c>
      <c r="AB2653">
        <v>324</v>
      </c>
      <c r="AC2653">
        <v>57</v>
      </c>
      <c r="AD2653">
        <v>66</v>
      </c>
      <c r="AE2653">
        <v>74</v>
      </c>
      <c r="AF2653">
        <v>81</v>
      </c>
      <c r="AG2653">
        <v>46</v>
      </c>
      <c r="AH2653">
        <v>386</v>
      </c>
      <c r="AI2653">
        <v>77</v>
      </c>
      <c r="AJ2653">
        <v>76</v>
      </c>
      <c r="AK2653">
        <v>83</v>
      </c>
      <c r="AL2653">
        <v>80</v>
      </c>
      <c r="AM2653">
        <v>70</v>
      </c>
      <c r="AN2653">
        <v>325</v>
      </c>
      <c r="AO2653">
        <v>65</v>
      </c>
      <c r="AP2653">
        <v>20</v>
      </c>
      <c r="AQ2653">
        <v>81</v>
      </c>
      <c r="AR2653">
        <v>74</v>
      </c>
      <c r="AS2653">
        <v>85</v>
      </c>
      <c r="AT2653">
        <v>75</v>
      </c>
      <c r="AU2653">
        <v>75</v>
      </c>
      <c r="AV2653">
        <v>30</v>
      </c>
      <c r="AW2653">
        <v>25</v>
      </c>
      <c r="AX2653">
        <v>20</v>
      </c>
      <c r="AY2653">
        <v>54</v>
      </c>
      <c r="AZ2653">
        <v>9</v>
      </c>
      <c r="BA2653">
        <v>11</v>
      </c>
      <c r="BB2653">
        <v>9</v>
      </c>
      <c r="BC2653">
        <v>15</v>
      </c>
      <c r="BD2653">
        <v>10</v>
      </c>
      <c r="BE2653">
        <v>1897</v>
      </c>
      <c r="BF2653">
        <v>393</v>
      </c>
      <c r="BG2653">
        <v>2</v>
      </c>
      <c r="BH2653">
        <v>62</v>
      </c>
      <c r="BI2653">
        <v>78</v>
      </c>
      <c r="BJ2653">
        <v>70</v>
      </c>
      <c r="BK2653">
        <v>74</v>
      </c>
      <c r="BL2653">
        <v>31</v>
      </c>
    </row>
    <row r="2654" spans="1:64" ht="45" x14ac:dyDescent="0.25">
      <c r="A2654" t="s">
        <v>5669</v>
      </c>
      <c r="B2654">
        <v>27</v>
      </c>
      <c r="C2654">
        <v>69</v>
      </c>
      <c r="D2654">
        <v>69</v>
      </c>
      <c r="E2654" s="1" t="s">
        <v>5670</v>
      </c>
      <c r="F2654">
        <v>213905</v>
      </c>
      <c r="G2654" t="s">
        <v>118</v>
      </c>
      <c r="H2654" t="s">
        <v>612</v>
      </c>
      <c r="I2654" t="s">
        <v>68</v>
      </c>
      <c r="J2654">
        <v>69</v>
      </c>
      <c r="K2654" t="s">
        <v>106</v>
      </c>
      <c r="L2654">
        <v>0</v>
      </c>
      <c r="M2654" t="s">
        <v>2121</v>
      </c>
      <c r="N2654" t="s">
        <v>580</v>
      </c>
      <c r="O2654" t="s">
        <v>995</v>
      </c>
      <c r="P2654">
        <v>331</v>
      </c>
      <c r="Q2654">
        <v>58</v>
      </c>
      <c r="R2654">
        <v>69</v>
      </c>
      <c r="S2654">
        <v>74</v>
      </c>
      <c r="T2654">
        <v>59</v>
      </c>
      <c r="U2654">
        <v>71</v>
      </c>
      <c r="V2654">
        <v>282</v>
      </c>
      <c r="W2654">
        <v>65</v>
      </c>
      <c r="X2654">
        <v>54</v>
      </c>
      <c r="Y2654">
        <v>45</v>
      </c>
      <c r="Z2654">
        <v>53</v>
      </c>
      <c r="AA2654">
        <v>65</v>
      </c>
      <c r="AB2654">
        <v>315</v>
      </c>
      <c r="AC2654">
        <v>62</v>
      </c>
      <c r="AD2654">
        <v>74</v>
      </c>
      <c r="AE2654">
        <v>58</v>
      </c>
      <c r="AF2654">
        <v>67</v>
      </c>
      <c r="AG2654">
        <v>54</v>
      </c>
      <c r="AH2654">
        <v>381</v>
      </c>
      <c r="AI2654">
        <v>78</v>
      </c>
      <c r="AJ2654">
        <v>83</v>
      </c>
      <c r="AK2654">
        <v>73</v>
      </c>
      <c r="AL2654">
        <v>82</v>
      </c>
      <c r="AM2654">
        <v>65</v>
      </c>
      <c r="AN2654">
        <v>306</v>
      </c>
      <c r="AO2654">
        <v>75</v>
      </c>
      <c r="AP2654">
        <v>44</v>
      </c>
      <c r="AQ2654">
        <v>68</v>
      </c>
      <c r="AR2654">
        <v>59</v>
      </c>
      <c r="AS2654">
        <v>60</v>
      </c>
      <c r="AT2654">
        <v>62</v>
      </c>
      <c r="AU2654">
        <v>124</v>
      </c>
      <c r="AV2654">
        <v>40</v>
      </c>
      <c r="AW2654">
        <v>41</v>
      </c>
      <c r="AX2654">
        <v>43</v>
      </c>
      <c r="AY2654">
        <v>60</v>
      </c>
      <c r="AZ2654">
        <v>12</v>
      </c>
      <c r="BA2654">
        <v>11</v>
      </c>
      <c r="BB2654">
        <v>16</v>
      </c>
      <c r="BC2654">
        <v>13</v>
      </c>
      <c r="BD2654">
        <v>8</v>
      </c>
      <c r="BE2654">
        <v>1799</v>
      </c>
      <c r="BF2654">
        <v>383</v>
      </c>
      <c r="BG2654">
        <v>1</v>
      </c>
      <c r="BH2654">
        <v>69</v>
      </c>
      <c r="BI2654">
        <v>70</v>
      </c>
      <c r="BJ2654">
        <v>57</v>
      </c>
      <c r="BK2654">
        <v>64</v>
      </c>
      <c r="BL2654">
        <v>45</v>
      </c>
    </row>
    <row r="2655" spans="1:64" ht="30" x14ac:dyDescent="0.25">
      <c r="A2655" t="s">
        <v>5671</v>
      </c>
      <c r="B2655">
        <v>29</v>
      </c>
      <c r="C2655">
        <v>74</v>
      </c>
      <c r="D2655">
        <v>74</v>
      </c>
      <c r="E2655" s="1" t="s">
        <v>5456</v>
      </c>
      <c r="F2655">
        <v>213937</v>
      </c>
      <c r="G2655" t="s">
        <v>75</v>
      </c>
      <c r="H2655" t="s">
        <v>105</v>
      </c>
      <c r="I2655" t="s">
        <v>77</v>
      </c>
      <c r="J2655">
        <v>74</v>
      </c>
      <c r="K2655" t="s">
        <v>69</v>
      </c>
      <c r="L2655">
        <v>0</v>
      </c>
      <c r="M2655" t="s">
        <v>70</v>
      </c>
      <c r="N2655" t="s">
        <v>196</v>
      </c>
      <c r="O2655" t="s">
        <v>1988</v>
      </c>
      <c r="P2655">
        <v>332</v>
      </c>
      <c r="Q2655">
        <v>79</v>
      </c>
      <c r="R2655">
        <v>74</v>
      </c>
      <c r="S2655">
        <v>40</v>
      </c>
      <c r="T2655">
        <v>79</v>
      </c>
      <c r="U2655">
        <v>60</v>
      </c>
      <c r="V2655">
        <v>395</v>
      </c>
      <c r="W2655">
        <v>71</v>
      </c>
      <c r="X2655">
        <v>84</v>
      </c>
      <c r="Y2655">
        <v>90</v>
      </c>
      <c r="Z2655">
        <v>78</v>
      </c>
      <c r="AA2655">
        <v>72</v>
      </c>
      <c r="AB2655">
        <v>355</v>
      </c>
      <c r="AC2655">
        <v>65</v>
      </c>
      <c r="AD2655">
        <v>54</v>
      </c>
      <c r="AE2655">
        <v>84</v>
      </c>
      <c r="AF2655">
        <v>63</v>
      </c>
      <c r="AG2655">
        <v>89</v>
      </c>
      <c r="AH2655">
        <v>360</v>
      </c>
      <c r="AI2655">
        <v>91</v>
      </c>
      <c r="AJ2655">
        <v>57</v>
      </c>
      <c r="AK2655">
        <v>57</v>
      </c>
      <c r="AL2655">
        <v>66</v>
      </c>
      <c r="AM2655">
        <v>89</v>
      </c>
      <c r="AN2655">
        <v>309</v>
      </c>
      <c r="AO2655">
        <v>51</v>
      </c>
      <c r="AP2655">
        <v>41</v>
      </c>
      <c r="AQ2655">
        <v>62</v>
      </c>
      <c r="AR2655">
        <v>82</v>
      </c>
      <c r="AS2655">
        <v>73</v>
      </c>
      <c r="AT2655">
        <v>66</v>
      </c>
      <c r="AU2655">
        <v>138</v>
      </c>
      <c r="AV2655">
        <v>40</v>
      </c>
      <c r="AW2655">
        <v>50</v>
      </c>
      <c r="AX2655">
        <v>48</v>
      </c>
      <c r="AY2655">
        <v>64</v>
      </c>
      <c r="AZ2655">
        <v>15</v>
      </c>
      <c r="BA2655">
        <v>14</v>
      </c>
      <c r="BB2655">
        <v>12</v>
      </c>
      <c r="BC2655">
        <v>15</v>
      </c>
      <c r="BD2655">
        <v>8</v>
      </c>
      <c r="BE2655">
        <v>1953</v>
      </c>
      <c r="BF2655">
        <v>395</v>
      </c>
      <c r="BG2655">
        <v>1</v>
      </c>
      <c r="BH2655">
        <v>59</v>
      </c>
      <c r="BI2655">
        <v>79</v>
      </c>
      <c r="BJ2655">
        <v>80</v>
      </c>
      <c r="BK2655">
        <v>73</v>
      </c>
      <c r="BL2655">
        <v>44</v>
      </c>
    </row>
    <row r="2656" spans="1:64" ht="30" x14ac:dyDescent="0.25">
      <c r="A2656" t="s">
        <v>5672</v>
      </c>
      <c r="B2656">
        <v>26</v>
      </c>
      <c r="C2656">
        <v>79</v>
      </c>
      <c r="D2656">
        <v>81</v>
      </c>
      <c r="E2656" s="1" t="s">
        <v>5673</v>
      </c>
      <c r="F2656">
        <v>214394</v>
      </c>
      <c r="G2656" t="s">
        <v>90</v>
      </c>
      <c r="H2656" t="s">
        <v>156</v>
      </c>
      <c r="I2656" t="s">
        <v>68</v>
      </c>
      <c r="J2656">
        <v>80</v>
      </c>
      <c r="K2656" t="s">
        <v>229</v>
      </c>
      <c r="L2656">
        <v>2</v>
      </c>
      <c r="M2656" t="s">
        <v>72</v>
      </c>
      <c r="N2656" t="s">
        <v>72</v>
      </c>
      <c r="O2656" t="s">
        <v>72</v>
      </c>
      <c r="P2656">
        <v>250</v>
      </c>
      <c r="Q2656">
        <v>59</v>
      </c>
      <c r="R2656">
        <v>30</v>
      </c>
      <c r="S2656">
        <v>59</v>
      </c>
      <c r="T2656">
        <v>80</v>
      </c>
      <c r="U2656">
        <v>22</v>
      </c>
      <c r="V2656">
        <v>260</v>
      </c>
      <c r="W2656">
        <v>64</v>
      </c>
      <c r="X2656">
        <v>31</v>
      </c>
      <c r="Y2656">
        <v>31</v>
      </c>
      <c r="Z2656">
        <v>65</v>
      </c>
      <c r="AA2656">
        <v>69</v>
      </c>
      <c r="AB2656">
        <v>372</v>
      </c>
      <c r="AC2656">
        <v>76</v>
      </c>
      <c r="AD2656">
        <v>71</v>
      </c>
      <c r="AE2656">
        <v>75</v>
      </c>
      <c r="AF2656">
        <v>77</v>
      </c>
      <c r="AG2656">
        <v>73</v>
      </c>
      <c r="AH2656">
        <v>342</v>
      </c>
      <c r="AI2656">
        <v>53</v>
      </c>
      <c r="AJ2656">
        <v>78</v>
      </c>
      <c r="AK2656">
        <v>92</v>
      </c>
      <c r="AL2656">
        <v>80</v>
      </c>
      <c r="AM2656">
        <v>39</v>
      </c>
      <c r="AN2656">
        <v>321</v>
      </c>
      <c r="AO2656">
        <v>84</v>
      </c>
      <c r="AP2656">
        <v>80</v>
      </c>
      <c r="AQ2656">
        <v>60</v>
      </c>
      <c r="AR2656">
        <v>65</v>
      </c>
      <c r="AS2656">
        <v>32</v>
      </c>
      <c r="AT2656">
        <v>77</v>
      </c>
      <c r="AU2656">
        <v>238</v>
      </c>
      <c r="AV2656">
        <v>84</v>
      </c>
      <c r="AW2656">
        <v>80</v>
      </c>
      <c r="AX2656">
        <v>74</v>
      </c>
      <c r="AY2656">
        <v>71</v>
      </c>
      <c r="AZ2656">
        <v>13</v>
      </c>
      <c r="BA2656">
        <v>14</v>
      </c>
      <c r="BB2656">
        <v>13</v>
      </c>
      <c r="BC2656">
        <v>15</v>
      </c>
      <c r="BD2656">
        <v>16</v>
      </c>
      <c r="BE2656">
        <v>1854</v>
      </c>
      <c r="BF2656">
        <v>408</v>
      </c>
      <c r="BG2656">
        <v>1</v>
      </c>
      <c r="BH2656">
        <v>73</v>
      </c>
      <c r="BI2656">
        <v>38</v>
      </c>
      <c r="BJ2656">
        <v>66</v>
      </c>
      <c r="BK2656">
        <v>68</v>
      </c>
      <c r="BL2656">
        <v>79</v>
      </c>
    </row>
    <row r="2657" spans="1:64" ht="30" x14ac:dyDescent="0.25">
      <c r="A2657" t="s">
        <v>5674</v>
      </c>
      <c r="B2657">
        <v>29</v>
      </c>
      <c r="C2657">
        <v>68</v>
      </c>
      <c r="D2657">
        <v>68</v>
      </c>
      <c r="E2657" s="1" t="s">
        <v>5675</v>
      </c>
      <c r="F2657">
        <v>214660</v>
      </c>
      <c r="G2657" t="s">
        <v>320</v>
      </c>
      <c r="H2657" t="s">
        <v>84</v>
      </c>
      <c r="I2657" t="s">
        <v>77</v>
      </c>
      <c r="J2657">
        <v>68</v>
      </c>
      <c r="K2657" t="s">
        <v>478</v>
      </c>
      <c r="L2657">
        <v>0</v>
      </c>
      <c r="M2657" t="s">
        <v>1971</v>
      </c>
      <c r="N2657" t="s">
        <v>191</v>
      </c>
      <c r="O2657" t="s">
        <v>932</v>
      </c>
      <c r="P2657">
        <v>272</v>
      </c>
      <c r="Q2657">
        <v>67</v>
      </c>
      <c r="R2657">
        <v>46</v>
      </c>
      <c r="S2657">
        <v>50</v>
      </c>
      <c r="T2657">
        <v>63</v>
      </c>
      <c r="U2657">
        <v>46</v>
      </c>
      <c r="V2657">
        <v>331</v>
      </c>
      <c r="W2657">
        <v>67</v>
      </c>
      <c r="X2657">
        <v>71</v>
      </c>
      <c r="Y2657">
        <v>68</v>
      </c>
      <c r="Z2657">
        <v>60</v>
      </c>
      <c r="AA2657">
        <v>65</v>
      </c>
      <c r="AB2657">
        <v>355</v>
      </c>
      <c r="AC2657">
        <v>73</v>
      </c>
      <c r="AD2657">
        <v>74</v>
      </c>
      <c r="AE2657">
        <v>73</v>
      </c>
      <c r="AF2657">
        <v>65</v>
      </c>
      <c r="AG2657">
        <v>70</v>
      </c>
      <c r="AH2657">
        <v>333</v>
      </c>
      <c r="AI2657">
        <v>71</v>
      </c>
      <c r="AJ2657">
        <v>66</v>
      </c>
      <c r="AK2657">
        <v>70</v>
      </c>
      <c r="AL2657">
        <v>64</v>
      </c>
      <c r="AM2657">
        <v>62</v>
      </c>
      <c r="AN2657">
        <v>317</v>
      </c>
      <c r="AO2657">
        <v>70</v>
      </c>
      <c r="AP2657">
        <v>66</v>
      </c>
      <c r="AQ2657">
        <v>66</v>
      </c>
      <c r="AR2657">
        <v>64</v>
      </c>
      <c r="AS2657">
        <v>51</v>
      </c>
      <c r="AT2657">
        <v>70</v>
      </c>
      <c r="AU2657">
        <v>198</v>
      </c>
      <c r="AV2657">
        <v>65</v>
      </c>
      <c r="AW2657">
        <v>67</v>
      </c>
      <c r="AX2657">
        <v>66</v>
      </c>
      <c r="AY2657">
        <v>68</v>
      </c>
      <c r="AZ2657">
        <v>14</v>
      </c>
      <c r="BA2657">
        <v>15</v>
      </c>
      <c r="BB2657">
        <v>15</v>
      </c>
      <c r="BC2657">
        <v>15</v>
      </c>
      <c r="BD2657">
        <v>9</v>
      </c>
      <c r="BE2657">
        <v>1874</v>
      </c>
      <c r="BF2657">
        <v>391</v>
      </c>
      <c r="BG2657">
        <v>1</v>
      </c>
      <c r="BH2657">
        <v>74</v>
      </c>
      <c r="BI2657">
        <v>55</v>
      </c>
      <c r="BJ2657">
        <v>64</v>
      </c>
      <c r="BK2657">
        <v>67</v>
      </c>
      <c r="BL2657">
        <v>64</v>
      </c>
    </row>
    <row r="2658" spans="1:64" ht="30" x14ac:dyDescent="0.25">
      <c r="A2658" t="s">
        <v>5676</v>
      </c>
      <c r="B2658">
        <v>28</v>
      </c>
      <c r="C2658">
        <v>68</v>
      </c>
      <c r="D2658">
        <v>68</v>
      </c>
      <c r="E2658" s="1" t="s">
        <v>5677</v>
      </c>
      <c r="F2658">
        <v>214896</v>
      </c>
      <c r="G2658" t="s">
        <v>90</v>
      </c>
      <c r="H2658" t="s">
        <v>147</v>
      </c>
      <c r="I2658" t="s">
        <v>68</v>
      </c>
      <c r="J2658">
        <v>68</v>
      </c>
      <c r="K2658" t="s">
        <v>106</v>
      </c>
      <c r="L2658">
        <v>0</v>
      </c>
      <c r="M2658" t="s">
        <v>1854</v>
      </c>
      <c r="N2658" t="s">
        <v>967</v>
      </c>
      <c r="O2658" t="s">
        <v>184</v>
      </c>
      <c r="P2658">
        <v>309</v>
      </c>
      <c r="Q2658">
        <v>55</v>
      </c>
      <c r="R2658">
        <v>69</v>
      </c>
      <c r="S2658">
        <v>66</v>
      </c>
      <c r="T2658">
        <v>58</v>
      </c>
      <c r="U2658">
        <v>61</v>
      </c>
      <c r="V2658">
        <v>300</v>
      </c>
      <c r="W2658">
        <v>65</v>
      </c>
      <c r="X2658">
        <v>64</v>
      </c>
      <c r="Y2658">
        <v>59</v>
      </c>
      <c r="Z2658">
        <v>47</v>
      </c>
      <c r="AA2658">
        <v>65</v>
      </c>
      <c r="AB2658">
        <v>365</v>
      </c>
      <c r="AC2658">
        <v>74</v>
      </c>
      <c r="AD2658">
        <v>77</v>
      </c>
      <c r="AE2658">
        <v>71</v>
      </c>
      <c r="AF2658">
        <v>67</v>
      </c>
      <c r="AG2658">
        <v>76</v>
      </c>
      <c r="AH2658">
        <v>368</v>
      </c>
      <c r="AI2658">
        <v>70</v>
      </c>
      <c r="AJ2658">
        <v>78</v>
      </c>
      <c r="AK2658">
        <v>83</v>
      </c>
      <c r="AL2658">
        <v>71</v>
      </c>
      <c r="AM2658">
        <v>66</v>
      </c>
      <c r="AN2658">
        <v>278</v>
      </c>
      <c r="AO2658">
        <v>58</v>
      </c>
      <c r="AP2658">
        <v>34</v>
      </c>
      <c r="AQ2658">
        <v>68</v>
      </c>
      <c r="AR2658">
        <v>55</v>
      </c>
      <c r="AS2658">
        <v>63</v>
      </c>
      <c r="AT2658">
        <v>68</v>
      </c>
      <c r="AU2658">
        <v>104</v>
      </c>
      <c r="AV2658">
        <v>42</v>
      </c>
      <c r="AW2658">
        <v>35</v>
      </c>
      <c r="AX2658">
        <v>27</v>
      </c>
      <c r="AY2658">
        <v>48</v>
      </c>
      <c r="AZ2658">
        <v>14</v>
      </c>
      <c r="BA2658">
        <v>8</v>
      </c>
      <c r="BB2658">
        <v>10</v>
      </c>
      <c r="BC2658">
        <v>9</v>
      </c>
      <c r="BD2658">
        <v>7</v>
      </c>
      <c r="BE2658">
        <v>1772</v>
      </c>
      <c r="BF2658">
        <v>377</v>
      </c>
      <c r="BG2658">
        <v>1</v>
      </c>
      <c r="BH2658">
        <v>76</v>
      </c>
      <c r="BI2658">
        <v>68</v>
      </c>
      <c r="BJ2658">
        <v>56</v>
      </c>
      <c r="BK2658">
        <v>66</v>
      </c>
      <c r="BL2658">
        <v>39</v>
      </c>
    </row>
    <row r="2659" spans="1:64" ht="30" x14ac:dyDescent="0.25">
      <c r="A2659" t="s">
        <v>5678</v>
      </c>
      <c r="B2659">
        <v>35</v>
      </c>
      <c r="C2659">
        <v>74</v>
      </c>
      <c r="D2659">
        <v>74</v>
      </c>
      <c r="E2659" s="1" t="s">
        <v>5679</v>
      </c>
      <c r="F2659">
        <v>215071</v>
      </c>
      <c r="G2659" t="s">
        <v>83</v>
      </c>
      <c r="H2659" t="s">
        <v>105</v>
      </c>
      <c r="I2659" t="s">
        <v>68</v>
      </c>
      <c r="J2659">
        <v>75</v>
      </c>
      <c r="K2659" t="s">
        <v>69</v>
      </c>
      <c r="L2659">
        <v>0</v>
      </c>
      <c r="M2659" t="s">
        <v>1456</v>
      </c>
      <c r="N2659" t="s">
        <v>196</v>
      </c>
      <c r="O2659" t="s">
        <v>78</v>
      </c>
      <c r="P2659">
        <v>339</v>
      </c>
      <c r="Q2659">
        <v>73</v>
      </c>
      <c r="R2659">
        <v>64</v>
      </c>
      <c r="S2659">
        <v>65</v>
      </c>
      <c r="T2659">
        <v>76</v>
      </c>
      <c r="U2659">
        <v>61</v>
      </c>
      <c r="V2659">
        <v>367</v>
      </c>
      <c r="W2659">
        <v>78</v>
      </c>
      <c r="X2659">
        <v>77</v>
      </c>
      <c r="Y2659">
        <v>61</v>
      </c>
      <c r="Z2659">
        <v>74</v>
      </c>
      <c r="AA2659">
        <v>77</v>
      </c>
      <c r="AB2659">
        <v>394</v>
      </c>
      <c r="AC2659">
        <v>79</v>
      </c>
      <c r="AD2659">
        <v>74</v>
      </c>
      <c r="AE2659">
        <v>82</v>
      </c>
      <c r="AF2659">
        <v>74</v>
      </c>
      <c r="AG2659">
        <v>85</v>
      </c>
      <c r="AH2659">
        <v>378</v>
      </c>
      <c r="AI2659">
        <v>77</v>
      </c>
      <c r="AJ2659">
        <v>80</v>
      </c>
      <c r="AK2659">
        <v>77</v>
      </c>
      <c r="AL2659">
        <v>75</v>
      </c>
      <c r="AM2659">
        <v>69</v>
      </c>
      <c r="AN2659">
        <v>361</v>
      </c>
      <c r="AO2659">
        <v>78</v>
      </c>
      <c r="AP2659">
        <v>65</v>
      </c>
      <c r="AQ2659">
        <v>77</v>
      </c>
      <c r="AR2659">
        <v>75</v>
      </c>
      <c r="AS2659">
        <v>66</v>
      </c>
      <c r="AT2659">
        <v>76</v>
      </c>
      <c r="AU2659">
        <v>206</v>
      </c>
      <c r="AV2659">
        <v>67</v>
      </c>
      <c r="AW2659">
        <v>68</v>
      </c>
      <c r="AX2659">
        <v>71</v>
      </c>
      <c r="AY2659">
        <v>54</v>
      </c>
      <c r="AZ2659">
        <v>15</v>
      </c>
      <c r="BA2659">
        <v>8</v>
      </c>
      <c r="BB2659">
        <v>13</v>
      </c>
      <c r="BC2659">
        <v>12</v>
      </c>
      <c r="BD2659">
        <v>6</v>
      </c>
      <c r="BE2659">
        <v>2099</v>
      </c>
      <c r="BF2659">
        <v>439</v>
      </c>
      <c r="BG2659">
        <v>1</v>
      </c>
      <c r="BH2659">
        <v>76</v>
      </c>
      <c r="BI2659">
        <v>68</v>
      </c>
      <c r="BJ2659">
        <v>74</v>
      </c>
      <c r="BK2659">
        <v>78</v>
      </c>
      <c r="BL2659">
        <v>67</v>
      </c>
    </row>
    <row r="2660" spans="1:64" ht="45" x14ac:dyDescent="0.25">
      <c r="A2660" t="s">
        <v>5680</v>
      </c>
      <c r="B2660">
        <v>27</v>
      </c>
      <c r="C2660">
        <v>77</v>
      </c>
      <c r="D2660">
        <v>80</v>
      </c>
      <c r="E2660" s="1" t="s">
        <v>5681</v>
      </c>
      <c r="F2660">
        <v>215363</v>
      </c>
      <c r="G2660" t="s">
        <v>183</v>
      </c>
      <c r="H2660" t="s">
        <v>119</v>
      </c>
      <c r="I2660" t="s">
        <v>68</v>
      </c>
      <c r="J2660">
        <v>77</v>
      </c>
      <c r="K2660" t="s">
        <v>508</v>
      </c>
      <c r="L2660">
        <v>3</v>
      </c>
      <c r="M2660" t="s">
        <v>613</v>
      </c>
      <c r="N2660" t="s">
        <v>580</v>
      </c>
      <c r="O2660" t="s">
        <v>5682</v>
      </c>
      <c r="P2660">
        <v>91</v>
      </c>
      <c r="Q2660">
        <v>15</v>
      </c>
      <c r="R2660">
        <v>20</v>
      </c>
      <c r="S2660">
        <v>17</v>
      </c>
      <c r="T2660">
        <v>21</v>
      </c>
      <c r="U2660">
        <v>18</v>
      </c>
      <c r="V2660">
        <v>94</v>
      </c>
      <c r="W2660">
        <v>19</v>
      </c>
      <c r="X2660">
        <v>17</v>
      </c>
      <c r="Y2660">
        <v>15</v>
      </c>
      <c r="Z2660">
        <v>23</v>
      </c>
      <c r="AA2660">
        <v>20</v>
      </c>
      <c r="AB2660">
        <v>254</v>
      </c>
      <c r="AC2660">
        <v>40</v>
      </c>
      <c r="AD2660">
        <v>45</v>
      </c>
      <c r="AE2660">
        <v>46</v>
      </c>
      <c r="AF2660">
        <v>74</v>
      </c>
      <c r="AG2660">
        <v>49</v>
      </c>
      <c r="AH2660">
        <v>216</v>
      </c>
      <c r="AI2660">
        <v>52</v>
      </c>
      <c r="AJ2660">
        <v>60</v>
      </c>
      <c r="AK2660">
        <v>35</v>
      </c>
      <c r="AL2660">
        <v>55</v>
      </c>
      <c r="AM2660">
        <v>14</v>
      </c>
      <c r="AN2660">
        <v>133</v>
      </c>
      <c r="AO2660">
        <v>31</v>
      </c>
      <c r="AP2660">
        <v>18</v>
      </c>
      <c r="AQ2660">
        <v>15</v>
      </c>
      <c r="AR2660">
        <v>40</v>
      </c>
      <c r="AS2660">
        <v>29</v>
      </c>
      <c r="AT2660">
        <v>38</v>
      </c>
      <c r="AU2660">
        <v>40</v>
      </c>
      <c r="AV2660">
        <v>10</v>
      </c>
      <c r="AW2660">
        <v>19</v>
      </c>
      <c r="AX2660">
        <v>11</v>
      </c>
      <c r="AY2660">
        <v>375</v>
      </c>
      <c r="AZ2660">
        <v>75</v>
      </c>
      <c r="BA2660">
        <v>73</v>
      </c>
      <c r="BB2660">
        <v>69</v>
      </c>
      <c r="BC2660">
        <v>75</v>
      </c>
      <c r="BD2660">
        <v>83</v>
      </c>
      <c r="BE2660">
        <v>1203</v>
      </c>
      <c r="BF2660">
        <v>417</v>
      </c>
      <c r="BG2660">
        <v>1</v>
      </c>
      <c r="BH2660">
        <v>75</v>
      </c>
      <c r="BI2660">
        <v>73</v>
      </c>
      <c r="BJ2660">
        <v>69</v>
      </c>
      <c r="BK2660">
        <v>83</v>
      </c>
      <c r="BL2660">
        <v>42</v>
      </c>
    </row>
    <row r="2661" spans="1:64" ht="45" x14ac:dyDescent="0.25">
      <c r="A2661" t="s">
        <v>5683</v>
      </c>
      <c r="B2661">
        <v>28</v>
      </c>
      <c r="C2661">
        <v>76</v>
      </c>
      <c r="D2661">
        <v>76</v>
      </c>
      <c r="E2661" s="1" t="s">
        <v>5684</v>
      </c>
      <c r="F2661">
        <v>215455</v>
      </c>
      <c r="G2661" t="s">
        <v>118</v>
      </c>
      <c r="H2661" t="s">
        <v>913</v>
      </c>
      <c r="I2661" t="s">
        <v>68</v>
      </c>
      <c r="J2661">
        <v>77</v>
      </c>
      <c r="K2661" t="s">
        <v>69</v>
      </c>
      <c r="L2661">
        <v>0</v>
      </c>
      <c r="M2661" t="s">
        <v>455</v>
      </c>
      <c r="N2661" t="s">
        <v>185</v>
      </c>
      <c r="O2661" t="s">
        <v>1160</v>
      </c>
      <c r="P2661">
        <v>378</v>
      </c>
      <c r="Q2661">
        <v>66</v>
      </c>
      <c r="R2661">
        <v>74</v>
      </c>
      <c r="S2661">
        <v>79</v>
      </c>
      <c r="T2661">
        <v>83</v>
      </c>
      <c r="U2661">
        <v>76</v>
      </c>
      <c r="V2661">
        <v>384</v>
      </c>
      <c r="W2661">
        <v>79</v>
      </c>
      <c r="X2661">
        <v>69</v>
      </c>
      <c r="Y2661">
        <v>76</v>
      </c>
      <c r="Z2661">
        <v>76</v>
      </c>
      <c r="AA2661">
        <v>84</v>
      </c>
      <c r="AB2661">
        <v>333</v>
      </c>
      <c r="AC2661">
        <v>69</v>
      </c>
      <c r="AD2661">
        <v>75</v>
      </c>
      <c r="AE2661">
        <v>73</v>
      </c>
      <c r="AF2661">
        <v>69</v>
      </c>
      <c r="AG2661">
        <v>47</v>
      </c>
      <c r="AH2661">
        <v>392</v>
      </c>
      <c r="AI2661">
        <v>83</v>
      </c>
      <c r="AJ2661">
        <v>90</v>
      </c>
      <c r="AK2661">
        <v>68</v>
      </c>
      <c r="AL2661">
        <v>90</v>
      </c>
      <c r="AM2661">
        <v>61</v>
      </c>
      <c r="AN2661">
        <v>306</v>
      </c>
      <c r="AO2661">
        <v>48</v>
      </c>
      <c r="AP2661">
        <v>23</v>
      </c>
      <c r="AQ2661">
        <v>65</v>
      </c>
      <c r="AR2661">
        <v>84</v>
      </c>
      <c r="AS2661">
        <v>86</v>
      </c>
      <c r="AT2661">
        <v>79</v>
      </c>
      <c r="AU2661">
        <v>108</v>
      </c>
      <c r="AV2661">
        <v>38</v>
      </c>
      <c r="AW2661">
        <v>41</v>
      </c>
      <c r="AX2661">
        <v>29</v>
      </c>
      <c r="AY2661">
        <v>59</v>
      </c>
      <c r="AZ2661">
        <v>11</v>
      </c>
      <c r="BA2661">
        <v>15</v>
      </c>
      <c r="BB2661">
        <v>9</v>
      </c>
      <c r="BC2661">
        <v>14</v>
      </c>
      <c r="BD2661">
        <v>10</v>
      </c>
      <c r="BE2661">
        <v>1960</v>
      </c>
      <c r="BF2661">
        <v>416</v>
      </c>
      <c r="BG2661">
        <v>1</v>
      </c>
      <c r="BH2661">
        <v>72</v>
      </c>
      <c r="BI2661">
        <v>73</v>
      </c>
      <c r="BJ2661">
        <v>78</v>
      </c>
      <c r="BK2661">
        <v>78</v>
      </c>
      <c r="BL2661">
        <v>39</v>
      </c>
    </row>
    <row r="2662" spans="1:64" ht="45" x14ac:dyDescent="0.25">
      <c r="A2662" t="s">
        <v>5685</v>
      </c>
      <c r="B2662">
        <v>28</v>
      </c>
      <c r="C2662">
        <v>74</v>
      </c>
      <c r="D2662">
        <v>74</v>
      </c>
      <c r="E2662" s="1" t="s">
        <v>4253</v>
      </c>
      <c r="F2662">
        <v>215689</v>
      </c>
      <c r="G2662" t="s">
        <v>359</v>
      </c>
      <c r="H2662" t="s">
        <v>327</v>
      </c>
      <c r="I2662" t="s">
        <v>77</v>
      </c>
      <c r="J2662">
        <v>74</v>
      </c>
      <c r="K2662" t="s">
        <v>106</v>
      </c>
      <c r="L2662">
        <v>0</v>
      </c>
      <c r="M2662" t="s">
        <v>992</v>
      </c>
      <c r="N2662" t="s">
        <v>255</v>
      </c>
      <c r="O2662" t="s">
        <v>72</v>
      </c>
      <c r="P2662">
        <v>349</v>
      </c>
      <c r="Q2662">
        <v>60</v>
      </c>
      <c r="R2662">
        <v>74</v>
      </c>
      <c r="S2662">
        <v>73</v>
      </c>
      <c r="T2662">
        <v>74</v>
      </c>
      <c r="U2662">
        <v>68</v>
      </c>
      <c r="V2662">
        <v>324</v>
      </c>
      <c r="W2662">
        <v>73</v>
      </c>
      <c r="X2662">
        <v>59</v>
      </c>
      <c r="Y2662">
        <v>50</v>
      </c>
      <c r="Z2662">
        <v>62</v>
      </c>
      <c r="AA2662">
        <v>80</v>
      </c>
      <c r="AB2662">
        <v>301</v>
      </c>
      <c r="AC2662">
        <v>52</v>
      </c>
      <c r="AD2662">
        <v>64</v>
      </c>
      <c r="AE2662">
        <v>49</v>
      </c>
      <c r="AF2662">
        <v>69</v>
      </c>
      <c r="AG2662">
        <v>67</v>
      </c>
      <c r="AH2662">
        <v>382</v>
      </c>
      <c r="AI2662">
        <v>79</v>
      </c>
      <c r="AJ2662">
        <v>82</v>
      </c>
      <c r="AK2662">
        <v>65</v>
      </c>
      <c r="AL2662">
        <v>93</v>
      </c>
      <c r="AM2662">
        <v>63</v>
      </c>
      <c r="AN2662">
        <v>312</v>
      </c>
      <c r="AO2662">
        <v>63</v>
      </c>
      <c r="AP2662">
        <v>24</v>
      </c>
      <c r="AQ2662">
        <v>75</v>
      </c>
      <c r="AR2662">
        <v>72</v>
      </c>
      <c r="AS2662">
        <v>78</v>
      </c>
      <c r="AT2662">
        <v>75</v>
      </c>
      <c r="AU2662">
        <v>91</v>
      </c>
      <c r="AV2662">
        <v>40</v>
      </c>
      <c r="AW2662">
        <v>30</v>
      </c>
      <c r="AX2662">
        <v>21</v>
      </c>
      <c r="AY2662">
        <v>17</v>
      </c>
      <c r="AZ2662">
        <v>3</v>
      </c>
      <c r="BA2662">
        <v>3</v>
      </c>
      <c r="BB2662">
        <v>3</v>
      </c>
      <c r="BC2662">
        <v>5</v>
      </c>
      <c r="BD2662">
        <v>3</v>
      </c>
      <c r="BE2662">
        <v>1776</v>
      </c>
      <c r="BF2662">
        <v>385</v>
      </c>
      <c r="BG2662">
        <v>2</v>
      </c>
      <c r="BH2662">
        <v>59</v>
      </c>
      <c r="BI2662">
        <v>73</v>
      </c>
      <c r="BJ2662">
        <v>67</v>
      </c>
      <c r="BK2662">
        <v>72</v>
      </c>
      <c r="BL2662">
        <v>35</v>
      </c>
    </row>
    <row r="2663" spans="1:64" ht="30" x14ac:dyDescent="0.25">
      <c r="A2663" t="s">
        <v>5686</v>
      </c>
      <c r="B2663">
        <v>28</v>
      </c>
      <c r="C2663">
        <v>72</v>
      </c>
      <c r="D2663">
        <v>72</v>
      </c>
      <c r="E2663" s="1" t="s">
        <v>5687</v>
      </c>
      <c r="F2663">
        <v>215785</v>
      </c>
      <c r="G2663" t="s">
        <v>289</v>
      </c>
      <c r="H2663" t="s">
        <v>139</v>
      </c>
      <c r="I2663" t="s">
        <v>68</v>
      </c>
      <c r="J2663">
        <v>72</v>
      </c>
      <c r="K2663" t="s">
        <v>106</v>
      </c>
      <c r="L2663">
        <v>0</v>
      </c>
      <c r="M2663" t="s">
        <v>1831</v>
      </c>
      <c r="N2663" t="s">
        <v>1292</v>
      </c>
      <c r="O2663" t="s">
        <v>454</v>
      </c>
      <c r="P2663">
        <v>352</v>
      </c>
      <c r="Q2663">
        <v>71</v>
      </c>
      <c r="R2663">
        <v>70</v>
      </c>
      <c r="S2663">
        <v>70</v>
      </c>
      <c r="T2663">
        <v>70</v>
      </c>
      <c r="U2663">
        <v>71</v>
      </c>
      <c r="V2663">
        <v>333</v>
      </c>
      <c r="W2663">
        <v>71</v>
      </c>
      <c r="X2663">
        <v>69</v>
      </c>
      <c r="Y2663">
        <v>58</v>
      </c>
      <c r="Z2663">
        <v>64</v>
      </c>
      <c r="AA2663">
        <v>71</v>
      </c>
      <c r="AB2663">
        <v>380</v>
      </c>
      <c r="AC2663">
        <v>86</v>
      </c>
      <c r="AD2663">
        <v>85</v>
      </c>
      <c r="AE2663">
        <v>75</v>
      </c>
      <c r="AF2663">
        <v>68</v>
      </c>
      <c r="AG2663">
        <v>66</v>
      </c>
      <c r="AH2663">
        <v>371</v>
      </c>
      <c r="AI2663">
        <v>75</v>
      </c>
      <c r="AJ2663">
        <v>85</v>
      </c>
      <c r="AK2663">
        <v>69</v>
      </c>
      <c r="AL2663">
        <v>73</v>
      </c>
      <c r="AM2663">
        <v>69</v>
      </c>
      <c r="AN2663">
        <v>297</v>
      </c>
      <c r="AO2663">
        <v>65</v>
      </c>
      <c r="AP2663">
        <v>31</v>
      </c>
      <c r="AQ2663">
        <v>71</v>
      </c>
      <c r="AR2663">
        <v>70</v>
      </c>
      <c r="AS2663">
        <v>60</v>
      </c>
      <c r="AT2663">
        <v>69</v>
      </c>
      <c r="AU2663">
        <v>74</v>
      </c>
      <c r="AV2663">
        <v>17</v>
      </c>
      <c r="AW2663">
        <v>29</v>
      </c>
      <c r="AX2663">
        <v>28</v>
      </c>
      <c r="AY2663">
        <v>56</v>
      </c>
      <c r="AZ2663">
        <v>12</v>
      </c>
      <c r="BA2663">
        <v>8</v>
      </c>
      <c r="BB2663">
        <v>13</v>
      </c>
      <c r="BC2663">
        <v>8</v>
      </c>
      <c r="BD2663">
        <v>15</v>
      </c>
      <c r="BE2663">
        <v>1863</v>
      </c>
      <c r="BF2663">
        <v>396</v>
      </c>
      <c r="BG2663">
        <v>2</v>
      </c>
      <c r="BH2663">
        <v>85</v>
      </c>
      <c r="BI2663">
        <v>70</v>
      </c>
      <c r="BJ2663">
        <v>69</v>
      </c>
      <c r="BK2663">
        <v>71</v>
      </c>
      <c r="BL2663">
        <v>30</v>
      </c>
    </row>
    <row r="2664" spans="1:64" ht="30" x14ac:dyDescent="0.25">
      <c r="A2664" t="s">
        <v>5688</v>
      </c>
      <c r="B2664">
        <v>31</v>
      </c>
      <c r="C2664">
        <v>79</v>
      </c>
      <c r="D2664">
        <v>79</v>
      </c>
      <c r="E2664" s="1" t="s">
        <v>5689</v>
      </c>
      <c r="F2664">
        <v>216150</v>
      </c>
      <c r="G2664" t="s">
        <v>66</v>
      </c>
      <c r="H2664" t="s">
        <v>125</v>
      </c>
      <c r="I2664" t="s">
        <v>68</v>
      </c>
      <c r="J2664">
        <v>79</v>
      </c>
      <c r="K2664" t="s">
        <v>415</v>
      </c>
      <c r="L2664">
        <v>0</v>
      </c>
      <c r="M2664" t="s">
        <v>1091</v>
      </c>
      <c r="N2664" t="s">
        <v>658</v>
      </c>
      <c r="O2664" t="s">
        <v>1486</v>
      </c>
      <c r="P2664">
        <v>354</v>
      </c>
      <c r="Q2664">
        <v>81</v>
      </c>
      <c r="R2664">
        <v>60</v>
      </c>
      <c r="S2664">
        <v>69</v>
      </c>
      <c r="T2664">
        <v>75</v>
      </c>
      <c r="U2664">
        <v>69</v>
      </c>
      <c r="V2664">
        <v>353</v>
      </c>
      <c r="W2664">
        <v>76</v>
      </c>
      <c r="X2664">
        <v>76</v>
      </c>
      <c r="Y2664">
        <v>59</v>
      </c>
      <c r="Z2664">
        <v>68</v>
      </c>
      <c r="AA2664">
        <v>74</v>
      </c>
      <c r="AB2664">
        <v>367</v>
      </c>
      <c r="AC2664">
        <v>77</v>
      </c>
      <c r="AD2664">
        <v>78</v>
      </c>
      <c r="AE2664">
        <v>71</v>
      </c>
      <c r="AF2664">
        <v>73</v>
      </c>
      <c r="AG2664">
        <v>68</v>
      </c>
      <c r="AH2664">
        <v>375</v>
      </c>
      <c r="AI2664">
        <v>78</v>
      </c>
      <c r="AJ2664">
        <v>76</v>
      </c>
      <c r="AK2664">
        <v>81</v>
      </c>
      <c r="AL2664">
        <v>66</v>
      </c>
      <c r="AM2664">
        <v>74</v>
      </c>
      <c r="AN2664">
        <v>350</v>
      </c>
      <c r="AO2664">
        <v>75</v>
      </c>
      <c r="AP2664">
        <v>76</v>
      </c>
      <c r="AQ2664">
        <v>72</v>
      </c>
      <c r="AR2664">
        <v>68</v>
      </c>
      <c r="AS2664">
        <v>59</v>
      </c>
      <c r="AT2664">
        <v>73</v>
      </c>
      <c r="AU2664">
        <v>229</v>
      </c>
      <c r="AV2664">
        <v>74</v>
      </c>
      <c r="AW2664">
        <v>77</v>
      </c>
      <c r="AX2664">
        <v>78</v>
      </c>
      <c r="AY2664">
        <v>45</v>
      </c>
      <c r="AZ2664">
        <v>11</v>
      </c>
      <c r="BA2664">
        <v>9</v>
      </c>
      <c r="BB2664">
        <v>8</v>
      </c>
      <c r="BC2664">
        <v>6</v>
      </c>
      <c r="BD2664">
        <v>11</v>
      </c>
      <c r="BE2664">
        <v>2073</v>
      </c>
      <c r="BF2664">
        <v>439</v>
      </c>
      <c r="BG2664">
        <v>2</v>
      </c>
      <c r="BH2664">
        <v>78</v>
      </c>
      <c r="BI2664">
        <v>67</v>
      </c>
      <c r="BJ2664">
        <v>73</v>
      </c>
      <c r="BK2664">
        <v>74</v>
      </c>
      <c r="BL2664">
        <v>75</v>
      </c>
    </row>
    <row r="2665" spans="1:64" ht="30" x14ac:dyDescent="0.25">
      <c r="A2665" t="s">
        <v>5690</v>
      </c>
      <c r="B2665">
        <v>31</v>
      </c>
      <c r="C2665">
        <v>72</v>
      </c>
      <c r="D2665">
        <v>72</v>
      </c>
      <c r="E2665" s="1" t="s">
        <v>5691</v>
      </c>
      <c r="F2665">
        <v>216189</v>
      </c>
      <c r="G2665" t="s">
        <v>97</v>
      </c>
      <c r="H2665" t="s">
        <v>125</v>
      </c>
      <c r="I2665" t="s">
        <v>68</v>
      </c>
      <c r="J2665">
        <v>72</v>
      </c>
      <c r="K2665" t="s">
        <v>406</v>
      </c>
      <c r="L2665">
        <v>0</v>
      </c>
      <c r="M2665" t="s">
        <v>932</v>
      </c>
      <c r="N2665" t="s">
        <v>1292</v>
      </c>
      <c r="O2665" t="s">
        <v>726</v>
      </c>
      <c r="P2665">
        <v>313</v>
      </c>
      <c r="Q2665">
        <v>70</v>
      </c>
      <c r="R2665">
        <v>56</v>
      </c>
      <c r="S2665">
        <v>63</v>
      </c>
      <c r="T2665">
        <v>70</v>
      </c>
      <c r="U2665">
        <v>54</v>
      </c>
      <c r="V2665">
        <v>330</v>
      </c>
      <c r="W2665">
        <v>64</v>
      </c>
      <c r="X2665">
        <v>72</v>
      </c>
      <c r="Y2665">
        <v>58</v>
      </c>
      <c r="Z2665">
        <v>67</v>
      </c>
      <c r="AA2665">
        <v>69</v>
      </c>
      <c r="AB2665">
        <v>352</v>
      </c>
      <c r="AC2665">
        <v>69</v>
      </c>
      <c r="AD2665">
        <v>70</v>
      </c>
      <c r="AE2665">
        <v>69</v>
      </c>
      <c r="AF2665">
        <v>67</v>
      </c>
      <c r="AG2665">
        <v>77</v>
      </c>
      <c r="AH2665">
        <v>376</v>
      </c>
      <c r="AI2665">
        <v>80</v>
      </c>
      <c r="AJ2665">
        <v>77</v>
      </c>
      <c r="AK2665">
        <v>72</v>
      </c>
      <c r="AL2665">
        <v>80</v>
      </c>
      <c r="AM2665">
        <v>67</v>
      </c>
      <c r="AN2665">
        <v>338</v>
      </c>
      <c r="AO2665">
        <v>73</v>
      </c>
      <c r="AP2665">
        <v>73</v>
      </c>
      <c r="AQ2665">
        <v>69</v>
      </c>
      <c r="AR2665">
        <v>69</v>
      </c>
      <c r="AS2665">
        <v>54</v>
      </c>
      <c r="AT2665">
        <v>74</v>
      </c>
      <c r="AU2665">
        <v>214</v>
      </c>
      <c r="AV2665">
        <v>72</v>
      </c>
      <c r="AW2665">
        <v>72</v>
      </c>
      <c r="AX2665">
        <v>70</v>
      </c>
      <c r="AY2665">
        <v>54</v>
      </c>
      <c r="AZ2665">
        <v>12</v>
      </c>
      <c r="BA2665">
        <v>13</v>
      </c>
      <c r="BB2665">
        <v>6</v>
      </c>
      <c r="BC2665">
        <v>12</v>
      </c>
      <c r="BD2665">
        <v>11</v>
      </c>
      <c r="BE2665">
        <v>1977</v>
      </c>
      <c r="BF2665">
        <v>416</v>
      </c>
      <c r="BG2665">
        <v>1</v>
      </c>
      <c r="BH2665">
        <v>70</v>
      </c>
      <c r="BI2665">
        <v>63</v>
      </c>
      <c r="BJ2665">
        <v>69</v>
      </c>
      <c r="BK2665">
        <v>67</v>
      </c>
      <c r="BL2665">
        <v>71</v>
      </c>
    </row>
    <row r="2666" spans="1:64" ht="30" x14ac:dyDescent="0.25">
      <c r="A2666" t="s">
        <v>5692</v>
      </c>
      <c r="B2666">
        <v>27</v>
      </c>
      <c r="C2666">
        <v>75</v>
      </c>
      <c r="D2666">
        <v>75</v>
      </c>
      <c r="E2666" s="1" t="s">
        <v>5693</v>
      </c>
      <c r="F2666">
        <v>216218</v>
      </c>
      <c r="G2666" t="s">
        <v>337</v>
      </c>
      <c r="H2666" t="s">
        <v>290</v>
      </c>
      <c r="I2666" t="s">
        <v>68</v>
      </c>
      <c r="J2666">
        <v>75</v>
      </c>
      <c r="K2666" t="s">
        <v>106</v>
      </c>
      <c r="L2666">
        <v>0</v>
      </c>
      <c r="M2666" t="s">
        <v>131</v>
      </c>
      <c r="N2666" t="s">
        <v>967</v>
      </c>
      <c r="O2666" t="s">
        <v>1449</v>
      </c>
      <c r="P2666">
        <v>345</v>
      </c>
      <c r="Q2666">
        <v>48</v>
      </c>
      <c r="R2666">
        <v>82</v>
      </c>
      <c r="S2666">
        <v>75</v>
      </c>
      <c r="T2666">
        <v>71</v>
      </c>
      <c r="U2666">
        <v>69</v>
      </c>
      <c r="V2666">
        <v>324</v>
      </c>
      <c r="W2666">
        <v>72</v>
      </c>
      <c r="X2666">
        <v>62</v>
      </c>
      <c r="Y2666">
        <v>49</v>
      </c>
      <c r="Z2666">
        <v>64</v>
      </c>
      <c r="AA2666">
        <v>77</v>
      </c>
      <c r="AB2666">
        <v>352</v>
      </c>
      <c r="AC2666">
        <v>66</v>
      </c>
      <c r="AD2666">
        <v>64</v>
      </c>
      <c r="AE2666">
        <v>74</v>
      </c>
      <c r="AF2666">
        <v>71</v>
      </c>
      <c r="AG2666">
        <v>77</v>
      </c>
      <c r="AH2666">
        <v>392</v>
      </c>
      <c r="AI2666">
        <v>78</v>
      </c>
      <c r="AJ2666">
        <v>83</v>
      </c>
      <c r="AK2666">
        <v>81</v>
      </c>
      <c r="AL2666">
        <v>82</v>
      </c>
      <c r="AM2666">
        <v>68</v>
      </c>
      <c r="AN2666">
        <v>320</v>
      </c>
      <c r="AO2666">
        <v>70</v>
      </c>
      <c r="AP2666">
        <v>19</v>
      </c>
      <c r="AQ2666">
        <v>77</v>
      </c>
      <c r="AR2666">
        <v>70</v>
      </c>
      <c r="AS2666">
        <v>84</v>
      </c>
      <c r="AT2666">
        <v>80</v>
      </c>
      <c r="AU2666">
        <v>69</v>
      </c>
      <c r="AV2666">
        <v>26</v>
      </c>
      <c r="AW2666">
        <v>23</v>
      </c>
      <c r="AX2666">
        <v>20</v>
      </c>
      <c r="AY2666">
        <v>63</v>
      </c>
      <c r="AZ2666">
        <v>13</v>
      </c>
      <c r="BA2666">
        <v>15</v>
      </c>
      <c r="BB2666">
        <v>14</v>
      </c>
      <c r="BC2666">
        <v>10</v>
      </c>
      <c r="BD2666">
        <v>11</v>
      </c>
      <c r="BE2666">
        <v>1865</v>
      </c>
      <c r="BF2666">
        <v>388</v>
      </c>
      <c r="BG2666">
        <v>1</v>
      </c>
      <c r="BH2666">
        <v>65</v>
      </c>
      <c r="BI2666">
        <v>78</v>
      </c>
      <c r="BJ2666">
        <v>64</v>
      </c>
      <c r="BK2666">
        <v>74</v>
      </c>
      <c r="BL2666">
        <v>28</v>
      </c>
    </row>
    <row r="2667" spans="1:64" ht="45" x14ac:dyDescent="0.25">
      <c r="A2667" t="s">
        <v>5694</v>
      </c>
      <c r="B2667">
        <v>28</v>
      </c>
      <c r="C2667">
        <v>81</v>
      </c>
      <c r="D2667">
        <v>81</v>
      </c>
      <c r="E2667" s="1" t="s">
        <v>5695</v>
      </c>
      <c r="F2667">
        <v>216320</v>
      </c>
      <c r="G2667" t="s">
        <v>337</v>
      </c>
      <c r="H2667" t="s">
        <v>156</v>
      </c>
      <c r="I2667" t="s">
        <v>68</v>
      </c>
      <c r="J2667">
        <v>81</v>
      </c>
      <c r="K2667" t="s">
        <v>195</v>
      </c>
      <c r="L2667">
        <v>0</v>
      </c>
      <c r="M2667" t="s">
        <v>618</v>
      </c>
      <c r="N2667" t="s">
        <v>1570</v>
      </c>
      <c r="O2667" t="s">
        <v>72</v>
      </c>
      <c r="P2667">
        <v>344</v>
      </c>
      <c r="Q2667">
        <v>62</v>
      </c>
      <c r="R2667">
        <v>74</v>
      </c>
      <c r="S2667">
        <v>58</v>
      </c>
      <c r="T2667">
        <v>82</v>
      </c>
      <c r="U2667">
        <v>68</v>
      </c>
      <c r="V2667">
        <v>373</v>
      </c>
      <c r="W2667">
        <v>80</v>
      </c>
      <c r="X2667">
        <v>72</v>
      </c>
      <c r="Y2667">
        <v>62</v>
      </c>
      <c r="Z2667">
        <v>80</v>
      </c>
      <c r="AA2667">
        <v>79</v>
      </c>
      <c r="AB2667">
        <v>353</v>
      </c>
      <c r="AC2667">
        <v>71</v>
      </c>
      <c r="AD2667">
        <v>71</v>
      </c>
      <c r="AE2667">
        <v>69</v>
      </c>
      <c r="AF2667">
        <v>80</v>
      </c>
      <c r="AG2667">
        <v>62</v>
      </c>
      <c r="AH2667">
        <v>424</v>
      </c>
      <c r="AI2667">
        <v>83</v>
      </c>
      <c r="AJ2667">
        <v>79</v>
      </c>
      <c r="AK2667">
        <v>91</v>
      </c>
      <c r="AL2667">
        <v>87</v>
      </c>
      <c r="AM2667">
        <v>84</v>
      </c>
      <c r="AN2667">
        <v>371</v>
      </c>
      <c r="AO2667">
        <v>79</v>
      </c>
      <c r="AP2667">
        <v>79</v>
      </c>
      <c r="AQ2667">
        <v>78</v>
      </c>
      <c r="AR2667">
        <v>79</v>
      </c>
      <c r="AS2667">
        <v>56</v>
      </c>
      <c r="AT2667">
        <v>77</v>
      </c>
      <c r="AU2667">
        <v>219</v>
      </c>
      <c r="AV2667">
        <v>68</v>
      </c>
      <c r="AW2667">
        <v>80</v>
      </c>
      <c r="AX2667">
        <v>71</v>
      </c>
      <c r="AY2667">
        <v>47</v>
      </c>
      <c r="AZ2667">
        <v>9</v>
      </c>
      <c r="BA2667">
        <v>8</v>
      </c>
      <c r="BB2667">
        <v>9</v>
      </c>
      <c r="BC2667">
        <v>11</v>
      </c>
      <c r="BD2667">
        <v>10</v>
      </c>
      <c r="BE2667">
        <v>2131</v>
      </c>
      <c r="BF2667">
        <v>461</v>
      </c>
      <c r="BG2667">
        <v>3</v>
      </c>
      <c r="BH2667">
        <v>71</v>
      </c>
      <c r="BI2667">
        <v>77</v>
      </c>
      <c r="BJ2667">
        <v>76</v>
      </c>
      <c r="BK2667">
        <v>78</v>
      </c>
      <c r="BL2667">
        <v>73</v>
      </c>
    </row>
    <row r="2668" spans="1:64" ht="45" x14ac:dyDescent="0.25">
      <c r="A2668" t="s">
        <v>5696</v>
      </c>
      <c r="B2668">
        <v>27</v>
      </c>
      <c r="C2668">
        <v>71</v>
      </c>
      <c r="D2668">
        <v>71</v>
      </c>
      <c r="E2668" s="1" t="s">
        <v>5697</v>
      </c>
      <c r="F2668">
        <v>216349</v>
      </c>
      <c r="G2668" t="s">
        <v>83</v>
      </c>
      <c r="H2668" t="s">
        <v>84</v>
      </c>
      <c r="I2668" t="s">
        <v>77</v>
      </c>
      <c r="J2668">
        <v>71</v>
      </c>
      <c r="K2668" t="s">
        <v>69</v>
      </c>
      <c r="L2668">
        <v>0</v>
      </c>
      <c r="M2668" t="s">
        <v>1025</v>
      </c>
      <c r="N2668" t="s">
        <v>967</v>
      </c>
      <c r="O2668" t="s">
        <v>597</v>
      </c>
      <c r="P2668">
        <v>290</v>
      </c>
      <c r="Q2668">
        <v>67</v>
      </c>
      <c r="R2668">
        <v>58</v>
      </c>
      <c r="S2668">
        <v>30</v>
      </c>
      <c r="T2668">
        <v>73</v>
      </c>
      <c r="U2668">
        <v>62</v>
      </c>
      <c r="V2668">
        <v>382</v>
      </c>
      <c r="W2668">
        <v>76</v>
      </c>
      <c r="X2668">
        <v>82</v>
      </c>
      <c r="Y2668">
        <v>71</v>
      </c>
      <c r="Z2668">
        <v>73</v>
      </c>
      <c r="AA2668">
        <v>80</v>
      </c>
      <c r="AB2668">
        <v>328</v>
      </c>
      <c r="AC2668">
        <v>65</v>
      </c>
      <c r="AD2668">
        <v>35</v>
      </c>
      <c r="AE2668">
        <v>77</v>
      </c>
      <c r="AF2668">
        <v>69</v>
      </c>
      <c r="AG2668">
        <v>82</v>
      </c>
      <c r="AH2668">
        <v>265</v>
      </c>
      <c r="AI2668">
        <v>64</v>
      </c>
      <c r="AJ2668">
        <v>37</v>
      </c>
      <c r="AK2668">
        <v>65</v>
      </c>
      <c r="AL2668">
        <v>34</v>
      </c>
      <c r="AM2668">
        <v>65</v>
      </c>
      <c r="AN2668">
        <v>293</v>
      </c>
      <c r="AO2668">
        <v>42</v>
      </c>
      <c r="AP2668">
        <v>44</v>
      </c>
      <c r="AQ2668">
        <v>64</v>
      </c>
      <c r="AR2668">
        <v>77</v>
      </c>
      <c r="AS2668">
        <v>66</v>
      </c>
      <c r="AT2668">
        <v>68</v>
      </c>
      <c r="AU2668">
        <v>131</v>
      </c>
      <c r="AV2668">
        <v>50</v>
      </c>
      <c r="AW2668">
        <v>46</v>
      </c>
      <c r="AX2668">
        <v>35</v>
      </c>
      <c r="AY2668">
        <v>60</v>
      </c>
      <c r="AZ2668">
        <v>15</v>
      </c>
      <c r="BA2668">
        <v>11</v>
      </c>
      <c r="BB2668">
        <v>11</v>
      </c>
      <c r="BC2668">
        <v>13</v>
      </c>
      <c r="BD2668">
        <v>10</v>
      </c>
      <c r="BE2668">
        <v>1749</v>
      </c>
      <c r="BF2668">
        <v>349</v>
      </c>
      <c r="BG2668">
        <v>1</v>
      </c>
      <c r="BH2668">
        <v>49</v>
      </c>
      <c r="BI2668">
        <v>62</v>
      </c>
      <c r="BJ2668">
        <v>73</v>
      </c>
      <c r="BK2668">
        <v>77</v>
      </c>
      <c r="BL2668">
        <v>44</v>
      </c>
    </row>
    <row r="2669" spans="1:64" ht="60" x14ac:dyDescent="0.25">
      <c r="A2669" t="s">
        <v>5698</v>
      </c>
      <c r="B2669">
        <v>32</v>
      </c>
      <c r="C2669">
        <v>81</v>
      </c>
      <c r="D2669">
        <v>81</v>
      </c>
      <c r="E2669" s="1" t="s">
        <v>5699</v>
      </c>
      <c r="F2669">
        <v>216354</v>
      </c>
      <c r="G2669" t="s">
        <v>241</v>
      </c>
      <c r="H2669" t="s">
        <v>260</v>
      </c>
      <c r="I2669" t="s">
        <v>68</v>
      </c>
      <c r="J2669">
        <v>81</v>
      </c>
      <c r="K2669" t="s">
        <v>538</v>
      </c>
      <c r="L2669">
        <v>0</v>
      </c>
      <c r="M2669" t="s">
        <v>731</v>
      </c>
      <c r="N2669" t="s">
        <v>2198</v>
      </c>
      <c r="O2669" t="s">
        <v>356</v>
      </c>
      <c r="P2669">
        <v>382</v>
      </c>
      <c r="Q2669">
        <v>73</v>
      </c>
      <c r="R2669">
        <v>80</v>
      </c>
      <c r="S2669">
        <v>69</v>
      </c>
      <c r="T2669">
        <v>81</v>
      </c>
      <c r="U2669">
        <v>79</v>
      </c>
      <c r="V2669">
        <v>389</v>
      </c>
      <c r="W2669">
        <v>82</v>
      </c>
      <c r="X2669">
        <v>82</v>
      </c>
      <c r="Y2669">
        <v>77</v>
      </c>
      <c r="Z2669">
        <v>65</v>
      </c>
      <c r="AA2669">
        <v>83</v>
      </c>
      <c r="AB2669">
        <v>393</v>
      </c>
      <c r="AC2669">
        <v>74</v>
      </c>
      <c r="AD2669">
        <v>70</v>
      </c>
      <c r="AE2669">
        <v>82</v>
      </c>
      <c r="AF2669">
        <v>83</v>
      </c>
      <c r="AG2669">
        <v>84</v>
      </c>
      <c r="AH2669">
        <v>390</v>
      </c>
      <c r="AI2669">
        <v>82</v>
      </c>
      <c r="AJ2669">
        <v>76</v>
      </c>
      <c r="AK2669">
        <v>85</v>
      </c>
      <c r="AL2669">
        <v>69</v>
      </c>
      <c r="AM2669">
        <v>78</v>
      </c>
      <c r="AN2669">
        <v>354</v>
      </c>
      <c r="AO2669">
        <v>71</v>
      </c>
      <c r="AP2669">
        <v>29</v>
      </c>
      <c r="AQ2669">
        <v>83</v>
      </c>
      <c r="AR2669">
        <v>79</v>
      </c>
      <c r="AS2669">
        <v>92</v>
      </c>
      <c r="AT2669">
        <v>81</v>
      </c>
      <c r="AU2669">
        <v>81</v>
      </c>
      <c r="AV2669">
        <v>35</v>
      </c>
      <c r="AW2669">
        <v>20</v>
      </c>
      <c r="AX2669">
        <v>26</v>
      </c>
      <c r="AY2669">
        <v>58</v>
      </c>
      <c r="AZ2669">
        <v>8</v>
      </c>
      <c r="BA2669">
        <v>14</v>
      </c>
      <c r="BB2669">
        <v>14</v>
      </c>
      <c r="BC2669">
        <v>7</v>
      </c>
      <c r="BD2669">
        <v>15</v>
      </c>
      <c r="BE2669">
        <v>2047</v>
      </c>
      <c r="BF2669">
        <v>417</v>
      </c>
      <c r="BG2669">
        <v>3</v>
      </c>
      <c r="BH2669">
        <v>72</v>
      </c>
      <c r="BI2669">
        <v>81</v>
      </c>
      <c r="BJ2669">
        <v>76</v>
      </c>
      <c r="BK2669">
        <v>82</v>
      </c>
      <c r="BL2669">
        <v>32</v>
      </c>
    </row>
    <row r="2670" spans="1:64" ht="30" x14ac:dyDescent="0.25">
      <c r="A2670" t="s">
        <v>5700</v>
      </c>
      <c r="B2670">
        <v>31</v>
      </c>
      <c r="C2670">
        <v>73</v>
      </c>
      <c r="D2670">
        <v>73</v>
      </c>
      <c r="E2670" s="1" t="s">
        <v>5701</v>
      </c>
      <c r="F2670">
        <v>216451</v>
      </c>
      <c r="G2670" t="s">
        <v>537</v>
      </c>
      <c r="H2670" t="s">
        <v>156</v>
      </c>
      <c r="I2670" t="s">
        <v>68</v>
      </c>
      <c r="J2670">
        <v>74</v>
      </c>
      <c r="K2670" t="s">
        <v>195</v>
      </c>
      <c r="L2670">
        <v>0</v>
      </c>
      <c r="M2670" t="s">
        <v>184</v>
      </c>
      <c r="N2670" t="s">
        <v>510</v>
      </c>
      <c r="O2670" t="s">
        <v>566</v>
      </c>
      <c r="P2670">
        <v>317</v>
      </c>
      <c r="Q2670">
        <v>72</v>
      </c>
      <c r="R2670">
        <v>60</v>
      </c>
      <c r="S2670">
        <v>53</v>
      </c>
      <c r="T2670">
        <v>78</v>
      </c>
      <c r="U2670">
        <v>54</v>
      </c>
      <c r="V2670">
        <v>376</v>
      </c>
      <c r="W2670">
        <v>71</v>
      </c>
      <c r="X2670">
        <v>77</v>
      </c>
      <c r="Y2670">
        <v>74</v>
      </c>
      <c r="Z2670">
        <v>78</v>
      </c>
      <c r="AA2670">
        <v>76</v>
      </c>
      <c r="AB2670">
        <v>347</v>
      </c>
      <c r="AC2670">
        <v>66</v>
      </c>
      <c r="AD2670">
        <v>50</v>
      </c>
      <c r="AE2670">
        <v>76</v>
      </c>
      <c r="AF2670">
        <v>72</v>
      </c>
      <c r="AG2670">
        <v>83</v>
      </c>
      <c r="AH2670">
        <v>333</v>
      </c>
      <c r="AI2670">
        <v>72</v>
      </c>
      <c r="AJ2670">
        <v>61</v>
      </c>
      <c r="AK2670">
        <v>72</v>
      </c>
      <c r="AL2670">
        <v>58</v>
      </c>
      <c r="AM2670">
        <v>70</v>
      </c>
      <c r="AN2670">
        <v>346</v>
      </c>
      <c r="AO2670">
        <v>67</v>
      </c>
      <c r="AP2670">
        <v>71</v>
      </c>
      <c r="AQ2670">
        <v>62</v>
      </c>
      <c r="AR2670">
        <v>79</v>
      </c>
      <c r="AS2670">
        <v>67</v>
      </c>
      <c r="AT2670">
        <v>78</v>
      </c>
      <c r="AU2670">
        <v>199</v>
      </c>
      <c r="AV2670">
        <v>68</v>
      </c>
      <c r="AW2670">
        <v>67</v>
      </c>
      <c r="AX2670">
        <v>64</v>
      </c>
      <c r="AY2670">
        <v>58</v>
      </c>
      <c r="AZ2670">
        <v>14</v>
      </c>
      <c r="BA2670">
        <v>13</v>
      </c>
      <c r="BB2670">
        <v>9</v>
      </c>
      <c r="BC2670">
        <v>10</v>
      </c>
      <c r="BD2670">
        <v>12</v>
      </c>
      <c r="BE2670">
        <v>1976</v>
      </c>
      <c r="BF2670">
        <v>402</v>
      </c>
      <c r="BG2670">
        <v>2</v>
      </c>
      <c r="BH2670">
        <v>57</v>
      </c>
      <c r="BI2670">
        <v>65</v>
      </c>
      <c r="BJ2670">
        <v>77</v>
      </c>
      <c r="BK2670">
        <v>74</v>
      </c>
      <c r="BL2670">
        <v>66</v>
      </c>
    </row>
    <row r="2671" spans="1:64" ht="30" x14ac:dyDescent="0.25">
      <c r="A2671" t="s">
        <v>5702</v>
      </c>
      <c r="B2671">
        <v>27</v>
      </c>
      <c r="C2671">
        <v>79</v>
      </c>
      <c r="D2671">
        <v>79</v>
      </c>
      <c r="E2671" s="1" t="s">
        <v>5703</v>
      </c>
      <c r="F2671">
        <v>216549</v>
      </c>
      <c r="G2671" t="s">
        <v>419</v>
      </c>
      <c r="H2671" t="s">
        <v>420</v>
      </c>
      <c r="I2671" t="s">
        <v>77</v>
      </c>
      <c r="J2671">
        <v>79</v>
      </c>
      <c r="K2671" t="s">
        <v>106</v>
      </c>
      <c r="L2671">
        <v>0</v>
      </c>
      <c r="M2671" t="s">
        <v>593</v>
      </c>
      <c r="N2671" t="s">
        <v>279</v>
      </c>
      <c r="O2671" t="s">
        <v>732</v>
      </c>
      <c r="P2671">
        <v>374</v>
      </c>
      <c r="Q2671">
        <v>66</v>
      </c>
      <c r="R2671">
        <v>81</v>
      </c>
      <c r="S2671">
        <v>82</v>
      </c>
      <c r="T2671">
        <v>74</v>
      </c>
      <c r="U2671">
        <v>71</v>
      </c>
      <c r="V2671">
        <v>348</v>
      </c>
      <c r="W2671">
        <v>77</v>
      </c>
      <c r="X2671">
        <v>74</v>
      </c>
      <c r="Y2671">
        <v>60</v>
      </c>
      <c r="Z2671">
        <v>59</v>
      </c>
      <c r="AA2671">
        <v>78</v>
      </c>
      <c r="AB2671">
        <v>344</v>
      </c>
      <c r="AC2671">
        <v>74</v>
      </c>
      <c r="AD2671">
        <v>83</v>
      </c>
      <c r="AE2671">
        <v>57</v>
      </c>
      <c r="AF2671">
        <v>75</v>
      </c>
      <c r="AG2671">
        <v>55</v>
      </c>
      <c r="AH2671">
        <v>418</v>
      </c>
      <c r="AI2671">
        <v>82</v>
      </c>
      <c r="AJ2671">
        <v>93</v>
      </c>
      <c r="AK2671">
        <v>82</v>
      </c>
      <c r="AL2671">
        <v>90</v>
      </c>
      <c r="AM2671">
        <v>71</v>
      </c>
      <c r="AN2671">
        <v>330</v>
      </c>
      <c r="AO2671">
        <v>74</v>
      </c>
      <c r="AP2671">
        <v>36</v>
      </c>
      <c r="AQ2671">
        <v>77</v>
      </c>
      <c r="AR2671">
        <v>73</v>
      </c>
      <c r="AS2671">
        <v>70</v>
      </c>
      <c r="AT2671">
        <v>82</v>
      </c>
      <c r="AU2671">
        <v>83</v>
      </c>
      <c r="AV2671">
        <v>39</v>
      </c>
      <c r="AW2671">
        <v>23</v>
      </c>
      <c r="AX2671">
        <v>21</v>
      </c>
      <c r="AY2671">
        <v>58</v>
      </c>
      <c r="AZ2671">
        <v>15</v>
      </c>
      <c r="BA2671">
        <v>12</v>
      </c>
      <c r="BB2671">
        <v>8</v>
      </c>
      <c r="BC2671">
        <v>15</v>
      </c>
      <c r="BD2671">
        <v>8</v>
      </c>
      <c r="BE2671">
        <v>1955</v>
      </c>
      <c r="BF2671">
        <v>421</v>
      </c>
      <c r="BG2671">
        <v>2</v>
      </c>
      <c r="BH2671">
        <v>79</v>
      </c>
      <c r="BI2671">
        <v>78</v>
      </c>
      <c r="BJ2671">
        <v>69</v>
      </c>
      <c r="BK2671">
        <v>74</v>
      </c>
      <c r="BL2671">
        <v>36</v>
      </c>
    </row>
    <row r="2672" spans="1:64" ht="60" x14ac:dyDescent="0.25">
      <c r="A2672" t="s">
        <v>4613</v>
      </c>
      <c r="B2672">
        <v>30</v>
      </c>
      <c r="C2672">
        <v>73</v>
      </c>
      <c r="D2672">
        <v>73</v>
      </c>
      <c r="E2672" s="1" t="s">
        <v>4614</v>
      </c>
      <c r="F2672">
        <v>216605</v>
      </c>
      <c r="G2672" t="s">
        <v>112</v>
      </c>
      <c r="H2672" t="s">
        <v>98</v>
      </c>
      <c r="I2672" t="s">
        <v>68</v>
      </c>
      <c r="J2672">
        <v>73</v>
      </c>
      <c r="K2672" t="s">
        <v>406</v>
      </c>
      <c r="L2672">
        <v>0</v>
      </c>
      <c r="M2672" t="s">
        <v>1157</v>
      </c>
      <c r="N2672" t="s">
        <v>519</v>
      </c>
      <c r="O2672" t="s">
        <v>2368</v>
      </c>
      <c r="P2672">
        <v>277</v>
      </c>
      <c r="Q2672">
        <v>68</v>
      </c>
      <c r="R2672">
        <v>47</v>
      </c>
      <c r="S2672">
        <v>62</v>
      </c>
      <c r="T2672">
        <v>60</v>
      </c>
      <c r="U2672">
        <v>40</v>
      </c>
      <c r="V2672">
        <v>315</v>
      </c>
      <c r="W2672">
        <v>70</v>
      </c>
      <c r="X2672">
        <v>68</v>
      </c>
      <c r="Y2672">
        <v>41</v>
      </c>
      <c r="Z2672">
        <v>65</v>
      </c>
      <c r="AA2672">
        <v>71</v>
      </c>
      <c r="AB2672">
        <v>362</v>
      </c>
      <c r="AC2672">
        <v>79</v>
      </c>
      <c r="AD2672">
        <v>86</v>
      </c>
      <c r="AE2672">
        <v>73</v>
      </c>
      <c r="AF2672">
        <v>64</v>
      </c>
      <c r="AG2672">
        <v>60</v>
      </c>
      <c r="AH2672">
        <v>357</v>
      </c>
      <c r="AI2672">
        <v>74</v>
      </c>
      <c r="AJ2672">
        <v>86</v>
      </c>
      <c r="AK2672">
        <v>72</v>
      </c>
      <c r="AL2672">
        <v>72</v>
      </c>
      <c r="AM2672">
        <v>53</v>
      </c>
      <c r="AN2672">
        <v>331</v>
      </c>
      <c r="AO2672">
        <v>77</v>
      </c>
      <c r="AP2672">
        <v>73</v>
      </c>
      <c r="AQ2672">
        <v>67</v>
      </c>
      <c r="AR2672">
        <v>55</v>
      </c>
      <c r="AS2672">
        <v>59</v>
      </c>
      <c r="AT2672">
        <v>72</v>
      </c>
      <c r="AU2672">
        <v>218</v>
      </c>
      <c r="AV2672">
        <v>73</v>
      </c>
      <c r="AW2672">
        <v>75</v>
      </c>
      <c r="AX2672">
        <v>70</v>
      </c>
      <c r="AY2672">
        <v>51</v>
      </c>
      <c r="AZ2672">
        <v>7</v>
      </c>
      <c r="BA2672">
        <v>8</v>
      </c>
      <c r="BB2672">
        <v>13</v>
      </c>
      <c r="BC2672">
        <v>13</v>
      </c>
      <c r="BD2672">
        <v>10</v>
      </c>
      <c r="BE2672">
        <v>1911</v>
      </c>
      <c r="BF2672">
        <v>415</v>
      </c>
      <c r="BG2672">
        <v>1</v>
      </c>
      <c r="BH2672">
        <v>83</v>
      </c>
      <c r="BI2672">
        <v>55</v>
      </c>
      <c r="BJ2672">
        <v>61</v>
      </c>
      <c r="BK2672">
        <v>70</v>
      </c>
      <c r="BL2672">
        <v>72</v>
      </c>
    </row>
    <row r="2673" spans="1:64" ht="30" x14ac:dyDescent="0.25">
      <c r="A2673" t="s">
        <v>5704</v>
      </c>
      <c r="B2673">
        <v>27</v>
      </c>
      <c r="C2673">
        <v>68</v>
      </c>
      <c r="D2673">
        <v>69</v>
      </c>
      <c r="E2673" s="1" t="s">
        <v>5622</v>
      </c>
      <c r="F2673">
        <v>216755</v>
      </c>
      <c r="G2673" t="s">
        <v>146</v>
      </c>
      <c r="H2673" t="s">
        <v>260</v>
      </c>
      <c r="I2673" t="s">
        <v>77</v>
      </c>
      <c r="J2673">
        <v>68</v>
      </c>
      <c r="K2673" t="s">
        <v>478</v>
      </c>
      <c r="L2673">
        <v>1</v>
      </c>
      <c r="M2673" t="s">
        <v>1456</v>
      </c>
      <c r="N2673" t="s">
        <v>519</v>
      </c>
      <c r="O2673" t="s">
        <v>1025</v>
      </c>
      <c r="P2673">
        <v>254</v>
      </c>
      <c r="Q2673">
        <v>67</v>
      </c>
      <c r="R2673">
        <v>38</v>
      </c>
      <c r="S2673">
        <v>52</v>
      </c>
      <c r="T2673">
        <v>67</v>
      </c>
      <c r="U2673">
        <v>30</v>
      </c>
      <c r="V2673">
        <v>285</v>
      </c>
      <c r="W2673">
        <v>71</v>
      </c>
      <c r="X2673">
        <v>43</v>
      </c>
      <c r="Y2673">
        <v>41</v>
      </c>
      <c r="Z2673">
        <v>65</v>
      </c>
      <c r="AA2673">
        <v>65</v>
      </c>
      <c r="AB2673">
        <v>368</v>
      </c>
      <c r="AC2673">
        <v>75</v>
      </c>
      <c r="AD2673">
        <v>78</v>
      </c>
      <c r="AE2673">
        <v>75</v>
      </c>
      <c r="AF2673">
        <v>61</v>
      </c>
      <c r="AG2673">
        <v>79</v>
      </c>
      <c r="AH2673">
        <v>316</v>
      </c>
      <c r="AI2673">
        <v>71</v>
      </c>
      <c r="AJ2673">
        <v>66</v>
      </c>
      <c r="AK2673">
        <v>67</v>
      </c>
      <c r="AL2673">
        <v>61</v>
      </c>
      <c r="AM2673">
        <v>51</v>
      </c>
      <c r="AN2673">
        <v>286</v>
      </c>
      <c r="AO2673">
        <v>62</v>
      </c>
      <c r="AP2673">
        <v>67</v>
      </c>
      <c r="AQ2673">
        <v>59</v>
      </c>
      <c r="AR2673">
        <v>48</v>
      </c>
      <c r="AS2673">
        <v>50</v>
      </c>
      <c r="AT2673">
        <v>57</v>
      </c>
      <c r="AU2673">
        <v>189</v>
      </c>
      <c r="AV2673">
        <v>59</v>
      </c>
      <c r="AW2673">
        <v>64</v>
      </c>
      <c r="AX2673">
        <v>66</v>
      </c>
      <c r="AY2673">
        <v>42</v>
      </c>
      <c r="AZ2673">
        <v>11</v>
      </c>
      <c r="BA2673">
        <v>7</v>
      </c>
      <c r="BB2673">
        <v>8</v>
      </c>
      <c r="BC2673">
        <v>10</v>
      </c>
      <c r="BD2673">
        <v>6</v>
      </c>
      <c r="BE2673">
        <v>1740</v>
      </c>
      <c r="BF2673">
        <v>379</v>
      </c>
      <c r="BG2673">
        <v>1</v>
      </c>
      <c r="BH2673">
        <v>77</v>
      </c>
      <c r="BI2673">
        <v>48</v>
      </c>
      <c r="BJ2673">
        <v>60</v>
      </c>
      <c r="BK2673">
        <v>69</v>
      </c>
      <c r="BL2673">
        <v>62</v>
      </c>
    </row>
    <row r="2674" spans="1:64" ht="30" x14ac:dyDescent="0.25">
      <c r="A2674" t="s">
        <v>5705</v>
      </c>
      <c r="B2674">
        <v>27</v>
      </c>
      <c r="C2674">
        <v>77</v>
      </c>
      <c r="D2674">
        <v>77</v>
      </c>
      <c r="E2674" s="1" t="s">
        <v>5706</v>
      </c>
      <c r="F2674">
        <v>216816</v>
      </c>
      <c r="G2674" t="s">
        <v>426</v>
      </c>
      <c r="H2674" t="s">
        <v>483</v>
      </c>
      <c r="I2674" t="s">
        <v>68</v>
      </c>
      <c r="J2674">
        <v>77</v>
      </c>
      <c r="K2674" t="s">
        <v>106</v>
      </c>
      <c r="L2674">
        <v>0</v>
      </c>
      <c r="M2674" t="s">
        <v>207</v>
      </c>
      <c r="N2674" t="s">
        <v>1137</v>
      </c>
      <c r="O2674" t="s">
        <v>3283</v>
      </c>
      <c r="P2674">
        <v>359</v>
      </c>
      <c r="Q2674">
        <v>55</v>
      </c>
      <c r="R2674">
        <v>81</v>
      </c>
      <c r="S2674">
        <v>77</v>
      </c>
      <c r="T2674">
        <v>69</v>
      </c>
      <c r="U2674">
        <v>77</v>
      </c>
      <c r="V2674">
        <v>344</v>
      </c>
      <c r="W2674">
        <v>72</v>
      </c>
      <c r="X2674">
        <v>69</v>
      </c>
      <c r="Y2674">
        <v>66</v>
      </c>
      <c r="Z2674">
        <v>61</v>
      </c>
      <c r="AA2674">
        <v>76</v>
      </c>
      <c r="AB2674">
        <v>372</v>
      </c>
      <c r="AC2674">
        <v>76</v>
      </c>
      <c r="AD2674">
        <v>74</v>
      </c>
      <c r="AE2674">
        <v>72</v>
      </c>
      <c r="AF2674">
        <v>77</v>
      </c>
      <c r="AG2674">
        <v>73</v>
      </c>
      <c r="AH2674">
        <v>388</v>
      </c>
      <c r="AI2674">
        <v>83</v>
      </c>
      <c r="AJ2674">
        <v>86</v>
      </c>
      <c r="AK2674">
        <v>71</v>
      </c>
      <c r="AL2674">
        <v>74</v>
      </c>
      <c r="AM2674">
        <v>74</v>
      </c>
      <c r="AN2674">
        <v>317</v>
      </c>
      <c r="AO2674">
        <v>78</v>
      </c>
      <c r="AP2674">
        <v>24</v>
      </c>
      <c r="AQ2674">
        <v>80</v>
      </c>
      <c r="AR2674">
        <v>60</v>
      </c>
      <c r="AS2674">
        <v>75</v>
      </c>
      <c r="AT2674">
        <v>75</v>
      </c>
      <c r="AU2674">
        <v>118</v>
      </c>
      <c r="AV2674">
        <v>44</v>
      </c>
      <c r="AW2674">
        <v>38</v>
      </c>
      <c r="AX2674">
        <v>36</v>
      </c>
      <c r="AY2674">
        <v>61</v>
      </c>
      <c r="AZ2674">
        <v>12</v>
      </c>
      <c r="BA2674">
        <v>15</v>
      </c>
      <c r="BB2674">
        <v>9</v>
      </c>
      <c r="BC2674">
        <v>14</v>
      </c>
      <c r="BD2674">
        <v>11</v>
      </c>
      <c r="BE2674">
        <v>1959</v>
      </c>
      <c r="BF2674">
        <v>407</v>
      </c>
      <c r="BG2674">
        <v>2</v>
      </c>
      <c r="BH2674">
        <v>75</v>
      </c>
      <c r="BI2674">
        <v>79</v>
      </c>
      <c r="BJ2674">
        <v>63</v>
      </c>
      <c r="BK2674">
        <v>74</v>
      </c>
      <c r="BL2674">
        <v>41</v>
      </c>
    </row>
    <row r="2675" spans="1:64" ht="45" x14ac:dyDescent="0.25">
      <c r="A2675" t="s">
        <v>5707</v>
      </c>
      <c r="B2675">
        <v>32</v>
      </c>
      <c r="C2675">
        <v>77</v>
      </c>
      <c r="D2675">
        <v>77</v>
      </c>
      <c r="E2675" s="1" t="s">
        <v>5708</v>
      </c>
      <c r="F2675">
        <v>216939</v>
      </c>
      <c r="G2675" t="s">
        <v>494</v>
      </c>
      <c r="H2675" t="s">
        <v>235</v>
      </c>
      <c r="I2675" t="s">
        <v>68</v>
      </c>
      <c r="J2675">
        <v>77</v>
      </c>
      <c r="K2675" t="s">
        <v>508</v>
      </c>
      <c r="L2675">
        <v>0</v>
      </c>
      <c r="M2675" t="s">
        <v>107</v>
      </c>
      <c r="N2675" t="s">
        <v>519</v>
      </c>
      <c r="O2675" t="s">
        <v>455</v>
      </c>
      <c r="P2675">
        <v>92</v>
      </c>
      <c r="Q2675">
        <v>12</v>
      </c>
      <c r="R2675">
        <v>13</v>
      </c>
      <c r="S2675">
        <v>24</v>
      </c>
      <c r="T2675">
        <v>32</v>
      </c>
      <c r="U2675">
        <v>11</v>
      </c>
      <c r="V2675">
        <v>108</v>
      </c>
      <c r="W2675">
        <v>11</v>
      </c>
      <c r="X2675">
        <v>24</v>
      </c>
      <c r="Y2675">
        <v>12</v>
      </c>
      <c r="Z2675">
        <v>33</v>
      </c>
      <c r="AA2675">
        <v>28</v>
      </c>
      <c r="AB2675">
        <v>253</v>
      </c>
      <c r="AC2675">
        <v>43</v>
      </c>
      <c r="AD2675">
        <v>49</v>
      </c>
      <c r="AE2675">
        <v>48</v>
      </c>
      <c r="AF2675">
        <v>71</v>
      </c>
      <c r="AG2675">
        <v>42</v>
      </c>
      <c r="AH2675">
        <v>241</v>
      </c>
      <c r="AI2675">
        <v>53</v>
      </c>
      <c r="AJ2675">
        <v>68</v>
      </c>
      <c r="AK2675">
        <v>41</v>
      </c>
      <c r="AL2675">
        <v>68</v>
      </c>
      <c r="AM2675">
        <v>11</v>
      </c>
      <c r="AN2675">
        <v>114</v>
      </c>
      <c r="AO2675">
        <v>27</v>
      </c>
      <c r="AP2675">
        <v>15</v>
      </c>
      <c r="AQ2675">
        <v>12</v>
      </c>
      <c r="AR2675">
        <v>41</v>
      </c>
      <c r="AS2675">
        <v>19</v>
      </c>
      <c r="AT2675">
        <v>62</v>
      </c>
      <c r="AU2675">
        <v>41</v>
      </c>
      <c r="AV2675">
        <v>14</v>
      </c>
      <c r="AW2675">
        <v>14</v>
      </c>
      <c r="AX2675">
        <v>13</v>
      </c>
      <c r="AY2675">
        <v>377</v>
      </c>
      <c r="AZ2675">
        <v>78</v>
      </c>
      <c r="BA2675">
        <v>70</v>
      </c>
      <c r="BB2675">
        <v>71</v>
      </c>
      <c r="BC2675">
        <v>78</v>
      </c>
      <c r="BD2675">
        <v>80</v>
      </c>
      <c r="BE2675">
        <v>1226</v>
      </c>
      <c r="BF2675">
        <v>422</v>
      </c>
      <c r="BG2675">
        <v>2</v>
      </c>
      <c r="BH2675">
        <v>78</v>
      </c>
      <c r="BI2675">
        <v>70</v>
      </c>
      <c r="BJ2675">
        <v>71</v>
      </c>
      <c r="BK2675">
        <v>80</v>
      </c>
      <c r="BL2675">
        <v>45</v>
      </c>
    </row>
    <row r="2676" spans="1:64" ht="45" x14ac:dyDescent="0.25">
      <c r="A2676" t="s">
        <v>5709</v>
      </c>
      <c r="B2676">
        <v>30</v>
      </c>
      <c r="C2676">
        <v>67</v>
      </c>
      <c r="D2676">
        <v>67</v>
      </c>
      <c r="E2676" s="1" t="s">
        <v>4740</v>
      </c>
      <c r="F2676">
        <v>218623</v>
      </c>
      <c r="G2676" t="s">
        <v>337</v>
      </c>
      <c r="H2676" t="s">
        <v>119</v>
      </c>
      <c r="I2676" t="s">
        <v>68</v>
      </c>
      <c r="J2676">
        <v>67</v>
      </c>
      <c r="K2676" t="s">
        <v>229</v>
      </c>
      <c r="L2676">
        <v>0</v>
      </c>
      <c r="M2676" t="s">
        <v>3330</v>
      </c>
      <c r="N2676" t="s">
        <v>886</v>
      </c>
      <c r="O2676" t="s">
        <v>2984</v>
      </c>
      <c r="P2676">
        <v>323</v>
      </c>
      <c r="Q2676">
        <v>63</v>
      </c>
      <c r="R2676">
        <v>63</v>
      </c>
      <c r="S2676">
        <v>62</v>
      </c>
      <c r="T2676">
        <v>67</v>
      </c>
      <c r="U2676">
        <v>68</v>
      </c>
      <c r="V2676">
        <v>313</v>
      </c>
      <c r="W2676">
        <v>66</v>
      </c>
      <c r="X2676">
        <v>66</v>
      </c>
      <c r="Y2676">
        <v>48</v>
      </c>
      <c r="Z2676">
        <v>65</v>
      </c>
      <c r="AA2676">
        <v>68</v>
      </c>
      <c r="AB2676">
        <v>300</v>
      </c>
      <c r="AC2676">
        <v>60</v>
      </c>
      <c r="AD2676">
        <v>57</v>
      </c>
      <c r="AE2676">
        <v>59</v>
      </c>
      <c r="AF2676">
        <v>63</v>
      </c>
      <c r="AG2676">
        <v>61</v>
      </c>
      <c r="AH2676">
        <v>367</v>
      </c>
      <c r="AI2676">
        <v>82</v>
      </c>
      <c r="AJ2676">
        <v>76</v>
      </c>
      <c r="AK2676">
        <v>60</v>
      </c>
      <c r="AL2676">
        <v>81</v>
      </c>
      <c r="AM2676">
        <v>68</v>
      </c>
      <c r="AN2676">
        <v>349</v>
      </c>
      <c r="AO2676">
        <v>81</v>
      </c>
      <c r="AP2676">
        <v>67</v>
      </c>
      <c r="AQ2676">
        <v>68</v>
      </c>
      <c r="AR2676">
        <v>64</v>
      </c>
      <c r="AS2676">
        <v>69</v>
      </c>
      <c r="AT2676">
        <v>64</v>
      </c>
      <c r="AU2676">
        <v>188</v>
      </c>
      <c r="AV2676">
        <v>59</v>
      </c>
      <c r="AW2676">
        <v>64</v>
      </c>
      <c r="AX2676">
        <v>65</v>
      </c>
      <c r="AY2676">
        <v>56</v>
      </c>
      <c r="AZ2676">
        <v>11</v>
      </c>
      <c r="BA2676">
        <v>9</v>
      </c>
      <c r="BB2676">
        <v>13</v>
      </c>
      <c r="BC2676">
        <v>12</v>
      </c>
      <c r="BD2676">
        <v>11</v>
      </c>
      <c r="BE2676">
        <v>1896</v>
      </c>
      <c r="BF2676">
        <v>395</v>
      </c>
      <c r="BG2676">
        <v>1</v>
      </c>
      <c r="BH2676">
        <v>58</v>
      </c>
      <c r="BI2676">
        <v>69</v>
      </c>
      <c r="BJ2676">
        <v>64</v>
      </c>
      <c r="BK2676">
        <v>65</v>
      </c>
      <c r="BL2676">
        <v>63</v>
      </c>
    </row>
    <row r="2677" spans="1:64" ht="45" x14ac:dyDescent="0.25">
      <c r="A2677" t="s">
        <v>5710</v>
      </c>
      <c r="B2677">
        <v>28</v>
      </c>
      <c r="C2677">
        <v>74</v>
      </c>
      <c r="D2677">
        <v>74</v>
      </c>
      <c r="E2677" s="1" t="s">
        <v>3490</v>
      </c>
      <c r="F2677">
        <v>219466</v>
      </c>
      <c r="G2677" t="s">
        <v>277</v>
      </c>
      <c r="H2677" t="s">
        <v>321</v>
      </c>
      <c r="I2677" t="s">
        <v>77</v>
      </c>
      <c r="J2677">
        <v>74</v>
      </c>
      <c r="K2677" t="s">
        <v>478</v>
      </c>
      <c r="L2677">
        <v>0</v>
      </c>
      <c r="M2677" t="s">
        <v>454</v>
      </c>
      <c r="N2677" t="s">
        <v>285</v>
      </c>
      <c r="O2677" t="s">
        <v>1448</v>
      </c>
      <c r="P2677">
        <v>288</v>
      </c>
      <c r="Q2677">
        <v>74</v>
      </c>
      <c r="R2677">
        <v>54</v>
      </c>
      <c r="S2677">
        <v>55</v>
      </c>
      <c r="T2677">
        <v>72</v>
      </c>
      <c r="U2677">
        <v>33</v>
      </c>
      <c r="V2677">
        <v>330</v>
      </c>
      <c r="W2677">
        <v>70</v>
      </c>
      <c r="X2677">
        <v>63</v>
      </c>
      <c r="Y2677">
        <v>55</v>
      </c>
      <c r="Z2677">
        <v>70</v>
      </c>
      <c r="AA2677">
        <v>72</v>
      </c>
      <c r="AB2677">
        <v>397</v>
      </c>
      <c r="AC2677">
        <v>80</v>
      </c>
      <c r="AD2677">
        <v>79</v>
      </c>
      <c r="AE2677">
        <v>83</v>
      </c>
      <c r="AF2677">
        <v>72</v>
      </c>
      <c r="AG2677">
        <v>83</v>
      </c>
      <c r="AH2677">
        <v>320</v>
      </c>
      <c r="AI2677">
        <v>64</v>
      </c>
      <c r="AJ2677">
        <v>66</v>
      </c>
      <c r="AK2677">
        <v>84</v>
      </c>
      <c r="AL2677">
        <v>53</v>
      </c>
      <c r="AM2677">
        <v>53</v>
      </c>
      <c r="AN2677">
        <v>327</v>
      </c>
      <c r="AO2677">
        <v>77</v>
      </c>
      <c r="AP2677">
        <v>71</v>
      </c>
      <c r="AQ2677">
        <v>72</v>
      </c>
      <c r="AR2677">
        <v>68</v>
      </c>
      <c r="AS2677">
        <v>39</v>
      </c>
      <c r="AT2677">
        <v>72</v>
      </c>
      <c r="AU2677">
        <v>208</v>
      </c>
      <c r="AV2677">
        <v>71</v>
      </c>
      <c r="AW2677">
        <v>69</v>
      </c>
      <c r="AX2677">
        <v>68</v>
      </c>
      <c r="AY2677">
        <v>51</v>
      </c>
      <c r="AZ2677">
        <v>8</v>
      </c>
      <c r="BA2677">
        <v>10</v>
      </c>
      <c r="BB2677">
        <v>15</v>
      </c>
      <c r="BC2677">
        <v>12</v>
      </c>
      <c r="BD2677">
        <v>6</v>
      </c>
      <c r="BE2677">
        <v>1921</v>
      </c>
      <c r="BF2677">
        <v>412</v>
      </c>
      <c r="BG2677">
        <v>2</v>
      </c>
      <c r="BH2677">
        <v>79</v>
      </c>
      <c r="BI2677">
        <v>55</v>
      </c>
      <c r="BJ2677">
        <v>70</v>
      </c>
      <c r="BK2677">
        <v>73</v>
      </c>
      <c r="BL2677">
        <v>69</v>
      </c>
    </row>
    <row r="2678" spans="1:64" ht="30" x14ac:dyDescent="0.25">
      <c r="A2678" t="s">
        <v>5711</v>
      </c>
      <c r="B2678">
        <v>27</v>
      </c>
      <c r="C2678">
        <v>70</v>
      </c>
      <c r="D2678">
        <v>70</v>
      </c>
      <c r="E2678" s="1" t="s">
        <v>3072</v>
      </c>
      <c r="F2678">
        <v>219536</v>
      </c>
      <c r="G2678" t="s">
        <v>146</v>
      </c>
      <c r="H2678" t="s">
        <v>156</v>
      </c>
      <c r="I2678" t="s">
        <v>68</v>
      </c>
      <c r="J2678">
        <v>70</v>
      </c>
      <c r="K2678" t="s">
        <v>106</v>
      </c>
      <c r="L2678">
        <v>0</v>
      </c>
      <c r="M2678" t="s">
        <v>932</v>
      </c>
      <c r="N2678" t="s">
        <v>1292</v>
      </c>
      <c r="O2678" t="s">
        <v>1157</v>
      </c>
      <c r="P2678">
        <v>334</v>
      </c>
      <c r="Q2678">
        <v>65</v>
      </c>
      <c r="R2678">
        <v>72</v>
      </c>
      <c r="S2678">
        <v>65</v>
      </c>
      <c r="T2678">
        <v>68</v>
      </c>
      <c r="U2678">
        <v>64</v>
      </c>
      <c r="V2678">
        <v>291</v>
      </c>
      <c r="W2678">
        <v>73</v>
      </c>
      <c r="X2678">
        <v>43</v>
      </c>
      <c r="Y2678">
        <v>42</v>
      </c>
      <c r="Z2678">
        <v>61</v>
      </c>
      <c r="AA2678">
        <v>72</v>
      </c>
      <c r="AB2678">
        <v>354</v>
      </c>
      <c r="AC2678">
        <v>74</v>
      </c>
      <c r="AD2678">
        <v>71</v>
      </c>
      <c r="AE2678">
        <v>74</v>
      </c>
      <c r="AF2678">
        <v>66</v>
      </c>
      <c r="AG2678">
        <v>69</v>
      </c>
      <c r="AH2678">
        <v>324</v>
      </c>
      <c r="AI2678">
        <v>71</v>
      </c>
      <c r="AJ2678">
        <v>74</v>
      </c>
      <c r="AK2678">
        <v>48</v>
      </c>
      <c r="AL2678">
        <v>66</v>
      </c>
      <c r="AM2678">
        <v>65</v>
      </c>
      <c r="AN2678">
        <v>243</v>
      </c>
      <c r="AO2678">
        <v>33</v>
      </c>
      <c r="AP2678">
        <v>12</v>
      </c>
      <c r="AQ2678">
        <v>71</v>
      </c>
      <c r="AR2678">
        <v>58</v>
      </c>
      <c r="AS2678">
        <v>69</v>
      </c>
      <c r="AT2678">
        <v>68</v>
      </c>
      <c r="AU2678">
        <v>68</v>
      </c>
      <c r="AV2678">
        <v>25</v>
      </c>
      <c r="AW2678">
        <v>18</v>
      </c>
      <c r="AX2678">
        <v>25</v>
      </c>
      <c r="AY2678">
        <v>52</v>
      </c>
      <c r="AZ2678">
        <v>6</v>
      </c>
      <c r="BA2678">
        <v>14</v>
      </c>
      <c r="BB2678">
        <v>11</v>
      </c>
      <c r="BC2678">
        <v>11</v>
      </c>
      <c r="BD2678">
        <v>10</v>
      </c>
      <c r="BE2678">
        <v>1666</v>
      </c>
      <c r="BF2678">
        <v>355</v>
      </c>
      <c r="BG2678">
        <v>1</v>
      </c>
      <c r="BH2678">
        <v>72</v>
      </c>
      <c r="BI2678">
        <v>70</v>
      </c>
      <c r="BJ2678">
        <v>62</v>
      </c>
      <c r="BK2678">
        <v>72</v>
      </c>
      <c r="BL2678">
        <v>24</v>
      </c>
    </row>
    <row r="2679" spans="1:64" ht="60" x14ac:dyDescent="0.25">
      <c r="A2679" t="s">
        <v>5712</v>
      </c>
      <c r="B2679">
        <v>29</v>
      </c>
      <c r="C2679" t="s">
        <v>445</v>
      </c>
      <c r="D2679" t="s">
        <v>445</v>
      </c>
      <c r="E2679" s="1" t="s">
        <v>2078</v>
      </c>
      <c r="F2679">
        <v>219581</v>
      </c>
      <c r="G2679" t="s">
        <v>212</v>
      </c>
      <c r="H2679" t="s">
        <v>617</v>
      </c>
      <c r="I2679" t="s">
        <v>68</v>
      </c>
      <c r="J2679">
        <v>77</v>
      </c>
      <c r="K2679" t="s">
        <v>189</v>
      </c>
      <c r="L2679">
        <v>0</v>
      </c>
      <c r="M2679" t="s">
        <v>579</v>
      </c>
      <c r="N2679" t="s">
        <v>501</v>
      </c>
      <c r="O2679" t="s">
        <v>1907</v>
      </c>
      <c r="P2679">
        <v>271</v>
      </c>
      <c r="Q2679">
        <v>61</v>
      </c>
      <c r="R2679">
        <v>35</v>
      </c>
      <c r="S2679" t="s">
        <v>736</v>
      </c>
      <c r="T2679">
        <v>71</v>
      </c>
      <c r="U2679">
        <v>30</v>
      </c>
      <c r="V2679">
        <v>258</v>
      </c>
      <c r="W2679">
        <v>56</v>
      </c>
      <c r="X2679">
        <v>37</v>
      </c>
      <c r="Y2679">
        <v>33</v>
      </c>
      <c r="Z2679">
        <v>67</v>
      </c>
      <c r="AA2679" t="s">
        <v>3876</v>
      </c>
      <c r="AB2679">
        <v>316</v>
      </c>
      <c r="AC2679">
        <v>61</v>
      </c>
      <c r="AD2679">
        <v>67</v>
      </c>
      <c r="AE2679">
        <v>58</v>
      </c>
      <c r="AF2679" t="s">
        <v>445</v>
      </c>
      <c r="AG2679">
        <v>53</v>
      </c>
      <c r="AH2679">
        <v>314</v>
      </c>
      <c r="AI2679">
        <v>44</v>
      </c>
      <c r="AJ2679">
        <v>82</v>
      </c>
      <c r="AK2679">
        <v>71</v>
      </c>
      <c r="AL2679" t="s">
        <v>522</v>
      </c>
      <c r="AM2679">
        <v>33</v>
      </c>
      <c r="AN2679">
        <v>320</v>
      </c>
      <c r="AO2679">
        <v>86</v>
      </c>
      <c r="AP2679" t="s">
        <v>1177</v>
      </c>
      <c r="AQ2679">
        <v>54</v>
      </c>
      <c r="AR2679">
        <v>55</v>
      </c>
      <c r="AS2679">
        <v>45</v>
      </c>
      <c r="AT2679" t="s">
        <v>778</v>
      </c>
      <c r="AU2679">
        <v>229</v>
      </c>
      <c r="AV2679" t="s">
        <v>2106</v>
      </c>
      <c r="AW2679" t="s">
        <v>1031</v>
      </c>
      <c r="AX2679">
        <v>77</v>
      </c>
      <c r="AY2679">
        <v>59</v>
      </c>
      <c r="AZ2679">
        <v>11</v>
      </c>
      <c r="BA2679">
        <v>15</v>
      </c>
      <c r="BB2679">
        <v>13</v>
      </c>
      <c r="BC2679">
        <v>10</v>
      </c>
      <c r="BD2679">
        <v>10</v>
      </c>
      <c r="BE2679">
        <v>1767</v>
      </c>
      <c r="BF2679">
        <v>382</v>
      </c>
      <c r="BG2679">
        <v>2</v>
      </c>
      <c r="BH2679">
        <v>64</v>
      </c>
      <c r="BI2679">
        <v>38</v>
      </c>
      <c r="BJ2679">
        <v>62</v>
      </c>
      <c r="BK2679">
        <v>60</v>
      </c>
      <c r="BL2679">
        <v>77</v>
      </c>
    </row>
    <row r="2680" spans="1:64" ht="30" x14ac:dyDescent="0.25">
      <c r="A2680" t="s">
        <v>5713</v>
      </c>
      <c r="B2680">
        <v>28</v>
      </c>
      <c r="C2680">
        <v>73</v>
      </c>
      <c r="D2680">
        <v>73</v>
      </c>
      <c r="E2680" s="1" t="s">
        <v>5714</v>
      </c>
      <c r="F2680">
        <v>219809</v>
      </c>
      <c r="G2680" t="s">
        <v>155</v>
      </c>
      <c r="H2680" t="s">
        <v>327</v>
      </c>
      <c r="I2680" t="s">
        <v>68</v>
      </c>
      <c r="J2680">
        <v>73</v>
      </c>
      <c r="K2680" t="s">
        <v>229</v>
      </c>
      <c r="L2680">
        <v>0</v>
      </c>
      <c r="M2680" t="s">
        <v>726</v>
      </c>
      <c r="N2680" t="s">
        <v>114</v>
      </c>
      <c r="O2680" t="s">
        <v>1667</v>
      </c>
      <c r="P2680">
        <v>275</v>
      </c>
      <c r="Q2680">
        <v>55</v>
      </c>
      <c r="R2680">
        <v>42</v>
      </c>
      <c r="S2680">
        <v>70</v>
      </c>
      <c r="T2680">
        <v>72</v>
      </c>
      <c r="U2680">
        <v>36</v>
      </c>
      <c r="V2680">
        <v>296</v>
      </c>
      <c r="W2680">
        <v>68</v>
      </c>
      <c r="X2680">
        <v>51</v>
      </c>
      <c r="Y2680">
        <v>37</v>
      </c>
      <c r="Z2680">
        <v>68</v>
      </c>
      <c r="AA2680">
        <v>72</v>
      </c>
      <c r="AB2680">
        <v>275</v>
      </c>
      <c r="AC2680">
        <v>49</v>
      </c>
      <c r="AD2680">
        <v>52</v>
      </c>
      <c r="AE2680">
        <v>52</v>
      </c>
      <c r="AF2680">
        <v>72</v>
      </c>
      <c r="AG2680">
        <v>50</v>
      </c>
      <c r="AH2680">
        <v>348</v>
      </c>
      <c r="AI2680">
        <v>72</v>
      </c>
      <c r="AJ2680">
        <v>75</v>
      </c>
      <c r="AK2680">
        <v>65</v>
      </c>
      <c r="AL2680">
        <v>86</v>
      </c>
      <c r="AM2680">
        <v>50</v>
      </c>
      <c r="AN2680">
        <v>324</v>
      </c>
      <c r="AO2680">
        <v>80</v>
      </c>
      <c r="AP2680">
        <v>70</v>
      </c>
      <c r="AQ2680">
        <v>59</v>
      </c>
      <c r="AR2680">
        <v>70</v>
      </c>
      <c r="AS2680">
        <v>45</v>
      </c>
      <c r="AT2680">
        <v>74</v>
      </c>
      <c r="AU2680">
        <v>217</v>
      </c>
      <c r="AV2680">
        <v>72</v>
      </c>
      <c r="AW2680">
        <v>73</v>
      </c>
      <c r="AX2680">
        <v>72</v>
      </c>
      <c r="AY2680">
        <v>61</v>
      </c>
      <c r="AZ2680">
        <v>11</v>
      </c>
      <c r="BA2680">
        <v>15</v>
      </c>
      <c r="BB2680">
        <v>11</v>
      </c>
      <c r="BC2680">
        <v>14</v>
      </c>
      <c r="BD2680">
        <v>10</v>
      </c>
      <c r="BE2680">
        <v>1796</v>
      </c>
      <c r="BF2680">
        <v>384</v>
      </c>
      <c r="BG2680">
        <v>2</v>
      </c>
      <c r="BH2680">
        <v>51</v>
      </c>
      <c r="BI2680">
        <v>50</v>
      </c>
      <c r="BJ2680">
        <v>65</v>
      </c>
      <c r="BK2680">
        <v>67</v>
      </c>
      <c r="BL2680">
        <v>72</v>
      </c>
    </row>
    <row r="2681" spans="1:64" ht="30" x14ac:dyDescent="0.25">
      <c r="A2681" t="s">
        <v>5715</v>
      </c>
      <c r="B2681">
        <v>27</v>
      </c>
      <c r="C2681">
        <v>73</v>
      </c>
      <c r="D2681">
        <v>76</v>
      </c>
      <c r="E2681" s="1" t="s">
        <v>5716</v>
      </c>
      <c r="F2681">
        <v>220048</v>
      </c>
      <c r="G2681" t="s">
        <v>118</v>
      </c>
      <c r="H2681" t="s">
        <v>139</v>
      </c>
      <c r="I2681" t="s">
        <v>68</v>
      </c>
      <c r="J2681">
        <v>73</v>
      </c>
      <c r="K2681" t="s">
        <v>508</v>
      </c>
      <c r="L2681">
        <v>3</v>
      </c>
      <c r="M2681" t="s">
        <v>597</v>
      </c>
      <c r="N2681" t="s">
        <v>132</v>
      </c>
      <c r="O2681" t="s">
        <v>1694</v>
      </c>
      <c r="P2681">
        <v>112</v>
      </c>
      <c r="Q2681">
        <v>20</v>
      </c>
      <c r="R2681">
        <v>20</v>
      </c>
      <c r="S2681">
        <v>18</v>
      </c>
      <c r="T2681">
        <v>34</v>
      </c>
      <c r="U2681">
        <v>20</v>
      </c>
      <c r="V2681">
        <v>114</v>
      </c>
      <c r="W2681">
        <v>14</v>
      </c>
      <c r="X2681">
        <v>20</v>
      </c>
      <c r="Y2681">
        <v>22</v>
      </c>
      <c r="Z2681">
        <v>36</v>
      </c>
      <c r="AA2681">
        <v>22</v>
      </c>
      <c r="AB2681">
        <v>276</v>
      </c>
      <c r="AC2681">
        <v>50</v>
      </c>
      <c r="AD2681">
        <v>50</v>
      </c>
      <c r="AE2681">
        <v>60</v>
      </c>
      <c r="AF2681">
        <v>71</v>
      </c>
      <c r="AG2681">
        <v>45</v>
      </c>
      <c r="AH2681">
        <v>237</v>
      </c>
      <c r="AI2681">
        <v>49</v>
      </c>
      <c r="AJ2681">
        <v>67</v>
      </c>
      <c r="AK2681">
        <v>40</v>
      </c>
      <c r="AL2681">
        <v>65</v>
      </c>
      <c r="AM2681">
        <v>16</v>
      </c>
      <c r="AN2681">
        <v>120</v>
      </c>
      <c r="AO2681">
        <v>35</v>
      </c>
      <c r="AP2681">
        <v>20</v>
      </c>
      <c r="AQ2681">
        <v>12</v>
      </c>
      <c r="AR2681">
        <v>35</v>
      </c>
      <c r="AS2681">
        <v>18</v>
      </c>
      <c r="AT2681">
        <v>61</v>
      </c>
      <c r="AU2681">
        <v>57</v>
      </c>
      <c r="AV2681">
        <v>15</v>
      </c>
      <c r="AW2681">
        <v>24</v>
      </c>
      <c r="AX2681">
        <v>18</v>
      </c>
      <c r="AY2681">
        <v>357</v>
      </c>
      <c r="AZ2681">
        <v>73</v>
      </c>
      <c r="BA2681">
        <v>71</v>
      </c>
      <c r="BB2681">
        <v>65</v>
      </c>
      <c r="BC2681">
        <v>72</v>
      </c>
      <c r="BD2681">
        <v>76</v>
      </c>
      <c r="BE2681">
        <v>1273</v>
      </c>
      <c r="BF2681">
        <v>407</v>
      </c>
      <c r="BG2681">
        <v>1</v>
      </c>
      <c r="BH2681">
        <v>73</v>
      </c>
      <c r="BI2681">
        <v>71</v>
      </c>
      <c r="BJ2681">
        <v>65</v>
      </c>
      <c r="BK2681">
        <v>76</v>
      </c>
      <c r="BL2681">
        <v>50</v>
      </c>
    </row>
    <row r="2682" spans="1:64" ht="60" x14ac:dyDescent="0.25">
      <c r="A2682" t="s">
        <v>5717</v>
      </c>
      <c r="B2682">
        <v>30</v>
      </c>
      <c r="C2682">
        <v>75</v>
      </c>
      <c r="D2682">
        <v>75</v>
      </c>
      <c r="E2682" s="1" t="s">
        <v>5718</v>
      </c>
      <c r="F2682">
        <v>220131</v>
      </c>
      <c r="G2682" t="s">
        <v>183</v>
      </c>
      <c r="H2682" t="s">
        <v>377</v>
      </c>
      <c r="I2682" t="s">
        <v>68</v>
      </c>
      <c r="J2682">
        <v>75</v>
      </c>
      <c r="K2682" t="s">
        <v>106</v>
      </c>
      <c r="L2682">
        <v>0</v>
      </c>
      <c r="M2682" t="s">
        <v>247</v>
      </c>
      <c r="N2682" t="s">
        <v>575</v>
      </c>
      <c r="O2682" t="s">
        <v>1300</v>
      </c>
      <c r="P2682">
        <v>346</v>
      </c>
      <c r="Q2682">
        <v>56</v>
      </c>
      <c r="R2682">
        <v>77</v>
      </c>
      <c r="S2682">
        <v>83</v>
      </c>
      <c r="T2682">
        <v>62</v>
      </c>
      <c r="U2682">
        <v>68</v>
      </c>
      <c r="V2682">
        <v>293</v>
      </c>
      <c r="W2682">
        <v>63</v>
      </c>
      <c r="X2682">
        <v>67</v>
      </c>
      <c r="Y2682">
        <v>48</v>
      </c>
      <c r="Z2682">
        <v>45</v>
      </c>
      <c r="AA2682">
        <v>70</v>
      </c>
      <c r="AB2682">
        <v>291</v>
      </c>
      <c r="AC2682">
        <v>65</v>
      </c>
      <c r="AD2682">
        <v>64</v>
      </c>
      <c r="AE2682">
        <v>52</v>
      </c>
      <c r="AF2682">
        <v>73</v>
      </c>
      <c r="AG2682">
        <v>37</v>
      </c>
      <c r="AH2682">
        <v>361</v>
      </c>
      <c r="AI2682">
        <v>82</v>
      </c>
      <c r="AJ2682">
        <v>61</v>
      </c>
      <c r="AK2682">
        <v>62</v>
      </c>
      <c r="AL2682">
        <v>88</v>
      </c>
      <c r="AM2682">
        <v>68</v>
      </c>
      <c r="AN2682">
        <v>287</v>
      </c>
      <c r="AO2682">
        <v>55</v>
      </c>
      <c r="AP2682">
        <v>19</v>
      </c>
      <c r="AQ2682">
        <v>79</v>
      </c>
      <c r="AR2682">
        <v>55</v>
      </c>
      <c r="AS2682">
        <v>79</v>
      </c>
      <c r="AT2682">
        <v>74</v>
      </c>
      <c r="AU2682">
        <v>75</v>
      </c>
      <c r="AV2682">
        <v>21</v>
      </c>
      <c r="AW2682">
        <v>25</v>
      </c>
      <c r="AX2682">
        <v>29</v>
      </c>
      <c r="AY2682">
        <v>45</v>
      </c>
      <c r="AZ2682">
        <v>7</v>
      </c>
      <c r="BA2682">
        <v>10</v>
      </c>
      <c r="BB2682">
        <v>10</v>
      </c>
      <c r="BC2682">
        <v>10</v>
      </c>
      <c r="BD2682">
        <v>8</v>
      </c>
      <c r="BE2682">
        <v>1698</v>
      </c>
      <c r="BF2682">
        <v>363</v>
      </c>
      <c r="BG2682">
        <v>1</v>
      </c>
      <c r="BH2682">
        <v>64</v>
      </c>
      <c r="BI2682">
        <v>76</v>
      </c>
      <c r="BJ2682">
        <v>56</v>
      </c>
      <c r="BK2682">
        <v>64</v>
      </c>
      <c r="BL2682">
        <v>29</v>
      </c>
    </row>
    <row r="2683" spans="1:64" ht="30" x14ac:dyDescent="0.25">
      <c r="A2683" t="s">
        <v>5719</v>
      </c>
      <c r="B2683">
        <v>28</v>
      </c>
      <c r="C2683">
        <v>74</v>
      </c>
      <c r="D2683">
        <v>75</v>
      </c>
      <c r="E2683" s="1" t="s">
        <v>5720</v>
      </c>
      <c r="F2683">
        <v>220182</v>
      </c>
      <c r="G2683" t="s">
        <v>289</v>
      </c>
      <c r="H2683" t="s">
        <v>290</v>
      </c>
      <c r="I2683" t="s">
        <v>68</v>
      </c>
      <c r="J2683">
        <v>75</v>
      </c>
      <c r="K2683" t="s">
        <v>189</v>
      </c>
      <c r="L2683">
        <v>1</v>
      </c>
      <c r="M2683" t="s">
        <v>566</v>
      </c>
      <c r="N2683" t="s">
        <v>869</v>
      </c>
      <c r="O2683" t="s">
        <v>432</v>
      </c>
      <c r="P2683">
        <v>276</v>
      </c>
      <c r="Q2683">
        <v>52</v>
      </c>
      <c r="R2683">
        <v>41</v>
      </c>
      <c r="S2683">
        <v>74</v>
      </c>
      <c r="T2683">
        <v>74</v>
      </c>
      <c r="U2683">
        <v>35</v>
      </c>
      <c r="V2683">
        <v>280</v>
      </c>
      <c r="W2683">
        <v>62</v>
      </c>
      <c r="X2683">
        <v>52</v>
      </c>
      <c r="Y2683">
        <v>29</v>
      </c>
      <c r="Z2683">
        <v>70</v>
      </c>
      <c r="AA2683">
        <v>67</v>
      </c>
      <c r="AB2683">
        <v>331</v>
      </c>
      <c r="AC2683">
        <v>66</v>
      </c>
      <c r="AD2683">
        <v>72</v>
      </c>
      <c r="AE2683">
        <v>64</v>
      </c>
      <c r="AF2683">
        <v>68</v>
      </c>
      <c r="AG2683">
        <v>61</v>
      </c>
      <c r="AH2683">
        <v>319</v>
      </c>
      <c r="AI2683">
        <v>55</v>
      </c>
      <c r="AJ2683">
        <v>81</v>
      </c>
      <c r="AK2683">
        <v>71</v>
      </c>
      <c r="AL2683">
        <v>76</v>
      </c>
      <c r="AM2683">
        <v>36</v>
      </c>
      <c r="AN2683">
        <v>287</v>
      </c>
      <c r="AO2683">
        <v>74</v>
      </c>
      <c r="AP2683">
        <v>73</v>
      </c>
      <c r="AQ2683">
        <v>36</v>
      </c>
      <c r="AR2683">
        <v>65</v>
      </c>
      <c r="AS2683">
        <v>39</v>
      </c>
      <c r="AT2683">
        <v>74</v>
      </c>
      <c r="AU2683">
        <v>223</v>
      </c>
      <c r="AV2683">
        <v>73</v>
      </c>
      <c r="AW2683">
        <v>75</v>
      </c>
      <c r="AX2683">
        <v>75</v>
      </c>
      <c r="AY2683">
        <v>62</v>
      </c>
      <c r="AZ2683">
        <v>7</v>
      </c>
      <c r="BA2683">
        <v>10</v>
      </c>
      <c r="BB2683">
        <v>15</v>
      </c>
      <c r="BC2683">
        <v>15</v>
      </c>
      <c r="BD2683">
        <v>15</v>
      </c>
      <c r="BE2683">
        <v>1778</v>
      </c>
      <c r="BF2683">
        <v>389</v>
      </c>
      <c r="BG2683">
        <v>2</v>
      </c>
      <c r="BH2683">
        <v>69</v>
      </c>
      <c r="BI2683">
        <v>42</v>
      </c>
      <c r="BJ2683">
        <v>64</v>
      </c>
      <c r="BK2683">
        <v>65</v>
      </c>
      <c r="BL2683">
        <v>74</v>
      </c>
    </row>
    <row r="2684" spans="1:64" ht="30" x14ac:dyDescent="0.25">
      <c r="A2684" t="s">
        <v>5721</v>
      </c>
      <c r="B2684">
        <v>27</v>
      </c>
      <c r="C2684">
        <v>74</v>
      </c>
      <c r="D2684">
        <v>77</v>
      </c>
      <c r="E2684" s="1" t="s">
        <v>5722</v>
      </c>
      <c r="F2684">
        <v>220383</v>
      </c>
      <c r="G2684" t="s">
        <v>337</v>
      </c>
      <c r="H2684" t="s">
        <v>147</v>
      </c>
      <c r="I2684" t="s">
        <v>68</v>
      </c>
      <c r="J2684">
        <v>74</v>
      </c>
      <c r="K2684" t="s">
        <v>508</v>
      </c>
      <c r="L2684">
        <v>3</v>
      </c>
      <c r="M2684" t="s">
        <v>70</v>
      </c>
      <c r="N2684" t="s">
        <v>807</v>
      </c>
      <c r="O2684" t="s">
        <v>3404</v>
      </c>
      <c r="P2684">
        <v>105</v>
      </c>
      <c r="Q2684">
        <v>20</v>
      </c>
      <c r="R2684">
        <v>15</v>
      </c>
      <c r="S2684">
        <v>24</v>
      </c>
      <c r="T2684">
        <v>27</v>
      </c>
      <c r="U2684">
        <v>19</v>
      </c>
      <c r="V2684">
        <v>115</v>
      </c>
      <c r="W2684">
        <v>19</v>
      </c>
      <c r="X2684">
        <v>25</v>
      </c>
      <c r="Y2684">
        <v>18</v>
      </c>
      <c r="Z2684">
        <v>31</v>
      </c>
      <c r="AA2684">
        <v>22</v>
      </c>
      <c r="AB2684">
        <v>242</v>
      </c>
      <c r="AC2684">
        <v>39</v>
      </c>
      <c r="AD2684">
        <v>34</v>
      </c>
      <c r="AE2684">
        <v>41</v>
      </c>
      <c r="AF2684">
        <v>72</v>
      </c>
      <c r="AG2684">
        <v>56</v>
      </c>
      <c r="AH2684">
        <v>224</v>
      </c>
      <c r="AI2684">
        <v>53</v>
      </c>
      <c r="AJ2684">
        <v>59</v>
      </c>
      <c r="AK2684">
        <v>45</v>
      </c>
      <c r="AL2684">
        <v>51</v>
      </c>
      <c r="AM2684">
        <v>16</v>
      </c>
      <c r="AN2684">
        <v>118</v>
      </c>
      <c r="AO2684">
        <v>22</v>
      </c>
      <c r="AP2684">
        <v>24</v>
      </c>
      <c r="AQ2684">
        <v>12</v>
      </c>
      <c r="AR2684">
        <v>39</v>
      </c>
      <c r="AS2684">
        <v>21</v>
      </c>
      <c r="AT2684">
        <v>42</v>
      </c>
      <c r="AU2684">
        <v>67</v>
      </c>
      <c r="AV2684">
        <v>30</v>
      </c>
      <c r="AW2684">
        <v>19</v>
      </c>
      <c r="AX2684">
        <v>18</v>
      </c>
      <c r="AY2684">
        <v>363</v>
      </c>
      <c r="AZ2684">
        <v>72</v>
      </c>
      <c r="BA2684">
        <v>74</v>
      </c>
      <c r="BB2684">
        <v>71</v>
      </c>
      <c r="BC2684">
        <v>72</v>
      </c>
      <c r="BD2684">
        <v>74</v>
      </c>
      <c r="BE2684">
        <v>1234</v>
      </c>
      <c r="BF2684">
        <v>400</v>
      </c>
      <c r="BG2684">
        <v>1</v>
      </c>
      <c r="BH2684">
        <v>72</v>
      </c>
      <c r="BI2684">
        <v>74</v>
      </c>
      <c r="BJ2684">
        <v>71</v>
      </c>
      <c r="BK2684">
        <v>74</v>
      </c>
      <c r="BL2684">
        <v>37</v>
      </c>
    </row>
    <row r="2685" spans="1:64" ht="45" x14ac:dyDescent="0.25">
      <c r="A2685" t="s">
        <v>5723</v>
      </c>
      <c r="B2685">
        <v>34</v>
      </c>
      <c r="C2685">
        <v>78</v>
      </c>
      <c r="D2685">
        <v>78</v>
      </c>
      <c r="E2685" s="1" t="s">
        <v>5724</v>
      </c>
      <c r="F2685">
        <v>220407</v>
      </c>
      <c r="G2685" t="s">
        <v>359</v>
      </c>
      <c r="H2685" t="s">
        <v>290</v>
      </c>
      <c r="I2685" t="s">
        <v>68</v>
      </c>
      <c r="J2685">
        <v>78</v>
      </c>
      <c r="K2685" t="s">
        <v>508</v>
      </c>
      <c r="L2685">
        <v>0</v>
      </c>
      <c r="M2685" t="s">
        <v>1831</v>
      </c>
      <c r="N2685" t="s">
        <v>484</v>
      </c>
      <c r="O2685" t="s">
        <v>509</v>
      </c>
      <c r="P2685">
        <v>93</v>
      </c>
      <c r="Q2685">
        <v>12</v>
      </c>
      <c r="R2685">
        <v>10</v>
      </c>
      <c r="S2685">
        <v>12</v>
      </c>
      <c r="T2685">
        <v>48</v>
      </c>
      <c r="U2685">
        <v>11</v>
      </c>
      <c r="V2685">
        <v>139</v>
      </c>
      <c r="W2685">
        <v>19</v>
      </c>
      <c r="X2685">
        <v>15</v>
      </c>
      <c r="Y2685">
        <v>13</v>
      </c>
      <c r="Z2685">
        <v>59</v>
      </c>
      <c r="AA2685">
        <v>33</v>
      </c>
      <c r="AB2685">
        <v>265</v>
      </c>
      <c r="AC2685">
        <v>43</v>
      </c>
      <c r="AD2685">
        <v>43</v>
      </c>
      <c r="AE2685">
        <v>47</v>
      </c>
      <c r="AF2685">
        <v>72</v>
      </c>
      <c r="AG2685">
        <v>60</v>
      </c>
      <c r="AH2685">
        <v>236</v>
      </c>
      <c r="AI2685">
        <v>59</v>
      </c>
      <c r="AJ2685">
        <v>62</v>
      </c>
      <c r="AK2685">
        <v>38</v>
      </c>
      <c r="AL2685">
        <v>60</v>
      </c>
      <c r="AM2685">
        <v>17</v>
      </c>
      <c r="AN2685">
        <v>143</v>
      </c>
      <c r="AO2685">
        <v>28</v>
      </c>
      <c r="AP2685">
        <v>25</v>
      </c>
      <c r="AQ2685">
        <v>12</v>
      </c>
      <c r="AR2685">
        <v>58</v>
      </c>
      <c r="AS2685">
        <v>20</v>
      </c>
      <c r="AT2685">
        <v>59</v>
      </c>
      <c r="AU2685">
        <v>48</v>
      </c>
      <c r="AV2685">
        <v>19</v>
      </c>
      <c r="AW2685">
        <v>15</v>
      </c>
      <c r="AX2685">
        <v>14</v>
      </c>
      <c r="AY2685">
        <v>389</v>
      </c>
      <c r="AZ2685">
        <v>78</v>
      </c>
      <c r="BA2685">
        <v>76</v>
      </c>
      <c r="BB2685">
        <v>79</v>
      </c>
      <c r="BC2685">
        <v>76</v>
      </c>
      <c r="BD2685">
        <v>80</v>
      </c>
      <c r="BE2685">
        <v>1313</v>
      </c>
      <c r="BF2685">
        <v>432</v>
      </c>
      <c r="BG2685">
        <v>2</v>
      </c>
      <c r="BH2685">
        <v>78</v>
      </c>
      <c r="BI2685">
        <v>76</v>
      </c>
      <c r="BJ2685">
        <v>79</v>
      </c>
      <c r="BK2685">
        <v>80</v>
      </c>
      <c r="BL2685">
        <v>43</v>
      </c>
    </row>
    <row r="2686" spans="1:64" ht="30" x14ac:dyDescent="0.25">
      <c r="A2686" t="s">
        <v>5725</v>
      </c>
      <c r="B2686">
        <v>29</v>
      </c>
      <c r="C2686">
        <v>74</v>
      </c>
      <c r="D2686">
        <v>74</v>
      </c>
      <c r="E2686" s="1" t="s">
        <v>5726</v>
      </c>
      <c r="F2686">
        <v>220421</v>
      </c>
      <c r="G2686" t="s">
        <v>104</v>
      </c>
      <c r="H2686" t="s">
        <v>321</v>
      </c>
      <c r="I2686" t="s">
        <v>77</v>
      </c>
      <c r="J2686">
        <v>74</v>
      </c>
      <c r="K2686" t="s">
        <v>130</v>
      </c>
      <c r="L2686">
        <v>0</v>
      </c>
      <c r="M2686" t="s">
        <v>459</v>
      </c>
      <c r="N2686" t="s">
        <v>132</v>
      </c>
      <c r="O2686" t="s">
        <v>2384</v>
      </c>
      <c r="P2686">
        <v>294</v>
      </c>
      <c r="Q2686">
        <v>71</v>
      </c>
      <c r="R2686">
        <v>57</v>
      </c>
      <c r="S2686">
        <v>50</v>
      </c>
      <c r="T2686">
        <v>69</v>
      </c>
      <c r="U2686">
        <v>47</v>
      </c>
      <c r="V2686">
        <v>315</v>
      </c>
      <c r="W2686">
        <v>73</v>
      </c>
      <c r="X2686">
        <v>66</v>
      </c>
      <c r="Y2686">
        <v>41</v>
      </c>
      <c r="Z2686">
        <v>68</v>
      </c>
      <c r="AA2686">
        <v>67</v>
      </c>
      <c r="AB2686">
        <v>415</v>
      </c>
      <c r="AC2686">
        <v>86</v>
      </c>
      <c r="AD2686">
        <v>83</v>
      </c>
      <c r="AE2686">
        <v>83</v>
      </c>
      <c r="AF2686">
        <v>71</v>
      </c>
      <c r="AG2686">
        <v>92</v>
      </c>
      <c r="AH2686">
        <v>354</v>
      </c>
      <c r="AI2686">
        <v>68</v>
      </c>
      <c r="AJ2686">
        <v>76</v>
      </c>
      <c r="AK2686">
        <v>80</v>
      </c>
      <c r="AL2686">
        <v>73</v>
      </c>
      <c r="AM2686">
        <v>57</v>
      </c>
      <c r="AN2686">
        <v>326</v>
      </c>
      <c r="AO2686">
        <v>77</v>
      </c>
      <c r="AP2686">
        <v>70</v>
      </c>
      <c r="AQ2686">
        <v>68</v>
      </c>
      <c r="AR2686">
        <v>65</v>
      </c>
      <c r="AS2686">
        <v>46</v>
      </c>
      <c r="AT2686">
        <v>72</v>
      </c>
      <c r="AU2686">
        <v>207</v>
      </c>
      <c r="AV2686">
        <v>66</v>
      </c>
      <c r="AW2686">
        <v>70</v>
      </c>
      <c r="AX2686">
        <v>71</v>
      </c>
      <c r="AY2686">
        <v>55</v>
      </c>
      <c r="AZ2686">
        <v>8</v>
      </c>
      <c r="BA2686">
        <v>9</v>
      </c>
      <c r="BB2686">
        <v>16</v>
      </c>
      <c r="BC2686">
        <v>9</v>
      </c>
      <c r="BD2686">
        <v>13</v>
      </c>
      <c r="BE2686">
        <v>1966</v>
      </c>
      <c r="BF2686">
        <v>426</v>
      </c>
      <c r="BG2686">
        <v>1</v>
      </c>
      <c r="BH2686">
        <v>84</v>
      </c>
      <c r="BI2686">
        <v>59</v>
      </c>
      <c r="BJ2686">
        <v>67</v>
      </c>
      <c r="BK2686">
        <v>73</v>
      </c>
      <c r="BL2686">
        <v>67</v>
      </c>
    </row>
    <row r="2687" spans="1:64" ht="45" x14ac:dyDescent="0.25">
      <c r="A2687" t="s">
        <v>5727</v>
      </c>
      <c r="B2687">
        <v>28</v>
      </c>
      <c r="C2687">
        <v>76</v>
      </c>
      <c r="D2687">
        <v>76</v>
      </c>
      <c r="E2687" s="1" t="s">
        <v>1247</v>
      </c>
      <c r="F2687">
        <v>220440</v>
      </c>
      <c r="G2687" t="s">
        <v>124</v>
      </c>
      <c r="H2687" t="s">
        <v>483</v>
      </c>
      <c r="I2687" t="s">
        <v>77</v>
      </c>
      <c r="J2687">
        <v>76</v>
      </c>
      <c r="K2687" t="s">
        <v>189</v>
      </c>
      <c r="L2687">
        <v>0</v>
      </c>
      <c r="M2687" t="s">
        <v>230</v>
      </c>
      <c r="N2687" t="s">
        <v>392</v>
      </c>
      <c r="O2687" t="s">
        <v>72</v>
      </c>
      <c r="P2687">
        <v>289</v>
      </c>
      <c r="Q2687">
        <v>55</v>
      </c>
      <c r="R2687">
        <v>39</v>
      </c>
      <c r="S2687">
        <v>77</v>
      </c>
      <c r="T2687">
        <v>81</v>
      </c>
      <c r="U2687">
        <v>37</v>
      </c>
      <c r="V2687">
        <v>295</v>
      </c>
      <c r="W2687">
        <v>57</v>
      </c>
      <c r="X2687">
        <v>59</v>
      </c>
      <c r="Y2687">
        <v>31</v>
      </c>
      <c r="Z2687">
        <v>75</v>
      </c>
      <c r="AA2687">
        <v>73</v>
      </c>
      <c r="AB2687">
        <v>328</v>
      </c>
      <c r="AC2687">
        <v>64</v>
      </c>
      <c r="AD2687">
        <v>68</v>
      </c>
      <c r="AE2687">
        <v>61</v>
      </c>
      <c r="AF2687">
        <v>77</v>
      </c>
      <c r="AG2687">
        <v>58</v>
      </c>
      <c r="AH2687">
        <v>331</v>
      </c>
      <c r="AI2687">
        <v>58</v>
      </c>
      <c r="AJ2687">
        <v>81</v>
      </c>
      <c r="AK2687">
        <v>71</v>
      </c>
      <c r="AL2687">
        <v>75</v>
      </c>
      <c r="AM2687">
        <v>46</v>
      </c>
      <c r="AN2687">
        <v>322</v>
      </c>
      <c r="AO2687">
        <v>72</v>
      </c>
      <c r="AP2687">
        <v>78</v>
      </c>
      <c r="AQ2687">
        <v>54</v>
      </c>
      <c r="AR2687">
        <v>69</v>
      </c>
      <c r="AS2687">
        <v>49</v>
      </c>
      <c r="AT2687">
        <v>77</v>
      </c>
      <c r="AU2687">
        <v>229</v>
      </c>
      <c r="AV2687">
        <v>80</v>
      </c>
      <c r="AW2687">
        <v>76</v>
      </c>
      <c r="AX2687">
        <v>73</v>
      </c>
      <c r="AY2687">
        <v>48</v>
      </c>
      <c r="AZ2687">
        <v>10</v>
      </c>
      <c r="BA2687">
        <v>10</v>
      </c>
      <c r="BB2687">
        <v>9</v>
      </c>
      <c r="BC2687">
        <v>12</v>
      </c>
      <c r="BD2687">
        <v>7</v>
      </c>
      <c r="BE2687">
        <v>1842</v>
      </c>
      <c r="BF2687">
        <v>395</v>
      </c>
      <c r="BG2687">
        <v>2</v>
      </c>
      <c r="BH2687">
        <v>66</v>
      </c>
      <c r="BI2687">
        <v>45</v>
      </c>
      <c r="BJ2687">
        <v>69</v>
      </c>
      <c r="BK2687">
        <v>64</v>
      </c>
      <c r="BL2687">
        <v>77</v>
      </c>
    </row>
    <row r="2688" spans="1:64" ht="45" x14ac:dyDescent="0.25">
      <c r="A2688" t="s">
        <v>5728</v>
      </c>
      <c r="B2688">
        <v>27</v>
      </c>
      <c r="C2688">
        <v>74</v>
      </c>
      <c r="D2688">
        <v>75</v>
      </c>
      <c r="E2688" s="1" t="s">
        <v>5729</v>
      </c>
      <c r="F2688">
        <v>220570</v>
      </c>
      <c r="G2688" t="s">
        <v>155</v>
      </c>
      <c r="H2688" t="s">
        <v>139</v>
      </c>
      <c r="I2688" t="s">
        <v>68</v>
      </c>
      <c r="J2688">
        <v>75</v>
      </c>
      <c r="K2688" t="s">
        <v>189</v>
      </c>
      <c r="L2688">
        <v>1</v>
      </c>
      <c r="M2688" t="s">
        <v>2254</v>
      </c>
      <c r="N2688" t="s">
        <v>273</v>
      </c>
      <c r="O2688" t="s">
        <v>1107</v>
      </c>
      <c r="P2688">
        <v>229</v>
      </c>
      <c r="Q2688">
        <v>44</v>
      </c>
      <c r="R2688">
        <v>19</v>
      </c>
      <c r="S2688">
        <v>78</v>
      </c>
      <c r="T2688">
        <v>68</v>
      </c>
      <c r="U2688">
        <v>20</v>
      </c>
      <c r="V2688">
        <v>213</v>
      </c>
      <c r="W2688">
        <v>50</v>
      </c>
      <c r="X2688">
        <v>23</v>
      </c>
      <c r="Y2688">
        <v>26</v>
      </c>
      <c r="Z2688">
        <v>55</v>
      </c>
      <c r="AA2688">
        <v>59</v>
      </c>
      <c r="AB2688">
        <v>277</v>
      </c>
      <c r="AC2688">
        <v>49</v>
      </c>
      <c r="AD2688">
        <v>48</v>
      </c>
      <c r="AE2688">
        <v>52</v>
      </c>
      <c r="AF2688">
        <v>69</v>
      </c>
      <c r="AG2688">
        <v>59</v>
      </c>
      <c r="AH2688">
        <v>273</v>
      </c>
      <c r="AI2688">
        <v>25</v>
      </c>
      <c r="AJ2688">
        <v>80</v>
      </c>
      <c r="AK2688">
        <v>64</v>
      </c>
      <c r="AL2688">
        <v>81</v>
      </c>
      <c r="AM2688">
        <v>23</v>
      </c>
      <c r="AN2688">
        <v>265</v>
      </c>
      <c r="AO2688">
        <v>79</v>
      </c>
      <c r="AP2688">
        <v>76</v>
      </c>
      <c r="AQ2688">
        <v>26</v>
      </c>
      <c r="AR2688">
        <v>52</v>
      </c>
      <c r="AS2688">
        <v>32</v>
      </c>
      <c r="AT2688">
        <v>54</v>
      </c>
      <c r="AU2688">
        <v>217</v>
      </c>
      <c r="AV2688">
        <v>74</v>
      </c>
      <c r="AW2688">
        <v>72</v>
      </c>
      <c r="AX2688">
        <v>71</v>
      </c>
      <c r="AY2688">
        <v>56</v>
      </c>
      <c r="AZ2688">
        <v>11</v>
      </c>
      <c r="BA2688">
        <v>13</v>
      </c>
      <c r="BB2688">
        <v>16</v>
      </c>
      <c r="BC2688">
        <v>7</v>
      </c>
      <c r="BD2688">
        <v>9</v>
      </c>
      <c r="BE2688">
        <v>1530</v>
      </c>
      <c r="BF2688">
        <v>329</v>
      </c>
      <c r="BG2688">
        <v>1</v>
      </c>
      <c r="BH2688">
        <v>48</v>
      </c>
      <c r="BI2688">
        <v>22</v>
      </c>
      <c r="BJ2688">
        <v>54</v>
      </c>
      <c r="BK2688">
        <v>55</v>
      </c>
      <c r="BL2688">
        <v>74</v>
      </c>
    </row>
    <row r="2689" spans="1:64" ht="30" x14ac:dyDescent="0.25">
      <c r="A2689" t="s">
        <v>5730</v>
      </c>
      <c r="B2689">
        <v>26</v>
      </c>
      <c r="C2689">
        <v>77</v>
      </c>
      <c r="D2689">
        <v>77</v>
      </c>
      <c r="E2689" s="1" t="s">
        <v>5731</v>
      </c>
      <c r="F2689">
        <v>220746</v>
      </c>
      <c r="G2689" t="s">
        <v>83</v>
      </c>
      <c r="H2689" t="s">
        <v>549</v>
      </c>
      <c r="I2689" t="s">
        <v>77</v>
      </c>
      <c r="J2689">
        <v>77</v>
      </c>
      <c r="K2689" t="s">
        <v>791</v>
      </c>
      <c r="L2689">
        <v>0</v>
      </c>
      <c r="M2689" t="s">
        <v>207</v>
      </c>
      <c r="N2689" t="s">
        <v>338</v>
      </c>
      <c r="O2689" t="s">
        <v>700</v>
      </c>
      <c r="P2689">
        <v>336</v>
      </c>
      <c r="Q2689">
        <v>75</v>
      </c>
      <c r="R2689">
        <v>73</v>
      </c>
      <c r="S2689">
        <v>47</v>
      </c>
      <c r="T2689">
        <v>73</v>
      </c>
      <c r="U2689">
        <v>68</v>
      </c>
      <c r="V2689">
        <v>383</v>
      </c>
      <c r="W2689">
        <v>82</v>
      </c>
      <c r="X2689">
        <v>84</v>
      </c>
      <c r="Y2689">
        <v>71</v>
      </c>
      <c r="Z2689">
        <v>65</v>
      </c>
      <c r="AA2689">
        <v>81</v>
      </c>
      <c r="AB2689">
        <v>401</v>
      </c>
      <c r="AC2689">
        <v>84</v>
      </c>
      <c r="AD2689">
        <v>80</v>
      </c>
      <c r="AE2689">
        <v>78</v>
      </c>
      <c r="AF2689">
        <v>71</v>
      </c>
      <c r="AG2689">
        <v>88</v>
      </c>
      <c r="AH2689">
        <v>338</v>
      </c>
      <c r="AI2689">
        <v>78</v>
      </c>
      <c r="AJ2689">
        <v>64</v>
      </c>
      <c r="AK2689">
        <v>72</v>
      </c>
      <c r="AL2689">
        <v>54</v>
      </c>
      <c r="AM2689">
        <v>70</v>
      </c>
      <c r="AN2689">
        <v>339</v>
      </c>
      <c r="AO2689">
        <v>60</v>
      </c>
      <c r="AP2689">
        <v>64</v>
      </c>
      <c r="AQ2689">
        <v>71</v>
      </c>
      <c r="AR2689">
        <v>77</v>
      </c>
      <c r="AS2689">
        <v>67</v>
      </c>
      <c r="AT2689">
        <v>78</v>
      </c>
      <c r="AU2689">
        <v>163</v>
      </c>
      <c r="AV2689">
        <v>49</v>
      </c>
      <c r="AW2689">
        <v>61</v>
      </c>
      <c r="AX2689">
        <v>53</v>
      </c>
      <c r="AY2689">
        <v>40</v>
      </c>
      <c r="AZ2689">
        <v>9</v>
      </c>
      <c r="BA2689">
        <v>11</v>
      </c>
      <c r="BB2689">
        <v>8</v>
      </c>
      <c r="BC2689">
        <v>6</v>
      </c>
      <c r="BD2689">
        <v>6</v>
      </c>
      <c r="BE2689">
        <v>2000</v>
      </c>
      <c r="BF2689">
        <v>425</v>
      </c>
      <c r="BG2689">
        <v>1</v>
      </c>
      <c r="BH2689">
        <v>82</v>
      </c>
      <c r="BI2689">
        <v>73</v>
      </c>
      <c r="BJ2689">
        <v>73</v>
      </c>
      <c r="BK2689">
        <v>81</v>
      </c>
      <c r="BL2689">
        <v>56</v>
      </c>
    </row>
    <row r="2690" spans="1:64" ht="30" x14ac:dyDescent="0.25">
      <c r="A2690" t="s">
        <v>5732</v>
      </c>
      <c r="B2690">
        <v>28</v>
      </c>
      <c r="C2690">
        <v>67</v>
      </c>
      <c r="D2690">
        <v>67</v>
      </c>
      <c r="E2690" s="1" t="s">
        <v>5733</v>
      </c>
      <c r="F2690">
        <v>220763</v>
      </c>
      <c r="G2690" t="s">
        <v>75</v>
      </c>
      <c r="H2690" t="s">
        <v>278</v>
      </c>
      <c r="I2690" t="s">
        <v>68</v>
      </c>
      <c r="J2690">
        <v>68</v>
      </c>
      <c r="K2690" t="s">
        <v>69</v>
      </c>
      <c r="L2690">
        <v>0</v>
      </c>
      <c r="M2690" t="s">
        <v>92</v>
      </c>
      <c r="N2690" t="s">
        <v>191</v>
      </c>
      <c r="O2690" t="s">
        <v>2121</v>
      </c>
      <c r="P2690">
        <v>291</v>
      </c>
      <c r="Q2690">
        <v>65</v>
      </c>
      <c r="R2690">
        <v>56</v>
      </c>
      <c r="S2690">
        <v>42</v>
      </c>
      <c r="T2690">
        <v>68</v>
      </c>
      <c r="U2690">
        <v>60</v>
      </c>
      <c r="V2690">
        <v>335</v>
      </c>
      <c r="W2690">
        <v>70</v>
      </c>
      <c r="X2690">
        <v>63</v>
      </c>
      <c r="Y2690">
        <v>63</v>
      </c>
      <c r="Z2690">
        <v>70</v>
      </c>
      <c r="AA2690">
        <v>69</v>
      </c>
      <c r="AB2690">
        <v>356</v>
      </c>
      <c r="AC2690">
        <v>72</v>
      </c>
      <c r="AD2690">
        <v>66</v>
      </c>
      <c r="AE2690">
        <v>72</v>
      </c>
      <c r="AF2690">
        <v>68</v>
      </c>
      <c r="AG2690">
        <v>78</v>
      </c>
      <c r="AH2690">
        <v>299</v>
      </c>
      <c r="AI2690">
        <v>66</v>
      </c>
      <c r="AJ2690">
        <v>58</v>
      </c>
      <c r="AK2690">
        <v>60</v>
      </c>
      <c r="AL2690">
        <v>60</v>
      </c>
      <c r="AM2690">
        <v>55</v>
      </c>
      <c r="AN2690">
        <v>340</v>
      </c>
      <c r="AO2690">
        <v>74</v>
      </c>
      <c r="AP2690">
        <v>67</v>
      </c>
      <c r="AQ2690">
        <v>64</v>
      </c>
      <c r="AR2690">
        <v>73</v>
      </c>
      <c r="AS2690">
        <v>62</v>
      </c>
      <c r="AT2690">
        <v>72</v>
      </c>
      <c r="AU2690">
        <v>166</v>
      </c>
      <c r="AV2690">
        <v>60</v>
      </c>
      <c r="AW2690">
        <v>54</v>
      </c>
      <c r="AX2690">
        <v>52</v>
      </c>
      <c r="AY2690">
        <v>45</v>
      </c>
      <c r="AZ2690">
        <v>10</v>
      </c>
      <c r="BA2690">
        <v>12</v>
      </c>
      <c r="BB2690">
        <v>6</v>
      </c>
      <c r="BC2690">
        <v>8</v>
      </c>
      <c r="BD2690">
        <v>9</v>
      </c>
      <c r="BE2690">
        <v>1832</v>
      </c>
      <c r="BF2690">
        <v>386</v>
      </c>
      <c r="BG2690">
        <v>1</v>
      </c>
      <c r="BH2690">
        <v>69</v>
      </c>
      <c r="BI2690">
        <v>59</v>
      </c>
      <c r="BJ2690">
        <v>68</v>
      </c>
      <c r="BK2690">
        <v>70</v>
      </c>
      <c r="BL2690">
        <v>57</v>
      </c>
    </row>
    <row r="2691" spans="1:64" ht="45" x14ac:dyDescent="0.25">
      <c r="A2691" t="s">
        <v>5734</v>
      </c>
      <c r="B2691">
        <v>28</v>
      </c>
      <c r="C2691">
        <v>74</v>
      </c>
      <c r="D2691">
        <v>76</v>
      </c>
      <c r="E2691" s="1" t="s">
        <v>4406</v>
      </c>
      <c r="F2691">
        <v>220821</v>
      </c>
      <c r="G2691" t="s">
        <v>337</v>
      </c>
      <c r="H2691" t="s">
        <v>483</v>
      </c>
      <c r="I2691" t="s">
        <v>68</v>
      </c>
      <c r="J2691">
        <v>76</v>
      </c>
      <c r="K2691" t="s">
        <v>189</v>
      </c>
      <c r="L2691">
        <v>2</v>
      </c>
      <c r="M2691" t="s">
        <v>2254</v>
      </c>
      <c r="N2691" t="s">
        <v>108</v>
      </c>
      <c r="O2691" t="s">
        <v>887</v>
      </c>
      <c r="P2691">
        <v>223</v>
      </c>
      <c r="Q2691">
        <v>27</v>
      </c>
      <c r="R2691">
        <v>25</v>
      </c>
      <c r="S2691">
        <v>73</v>
      </c>
      <c r="T2691">
        <v>72</v>
      </c>
      <c r="U2691">
        <v>26</v>
      </c>
      <c r="V2691">
        <v>258</v>
      </c>
      <c r="W2691">
        <v>68</v>
      </c>
      <c r="X2691">
        <v>33</v>
      </c>
      <c r="Y2691">
        <v>24</v>
      </c>
      <c r="Z2691">
        <v>64</v>
      </c>
      <c r="AA2691">
        <v>69</v>
      </c>
      <c r="AB2691">
        <v>350</v>
      </c>
      <c r="AC2691">
        <v>71</v>
      </c>
      <c r="AD2691">
        <v>78</v>
      </c>
      <c r="AE2691">
        <v>67</v>
      </c>
      <c r="AF2691">
        <v>69</v>
      </c>
      <c r="AG2691">
        <v>65</v>
      </c>
      <c r="AH2691">
        <v>307</v>
      </c>
      <c r="AI2691">
        <v>52</v>
      </c>
      <c r="AJ2691">
        <v>82</v>
      </c>
      <c r="AK2691">
        <v>75</v>
      </c>
      <c r="AL2691">
        <v>75</v>
      </c>
      <c r="AM2691">
        <v>23</v>
      </c>
      <c r="AN2691">
        <v>274</v>
      </c>
      <c r="AO2691">
        <v>77</v>
      </c>
      <c r="AP2691">
        <v>74</v>
      </c>
      <c r="AQ2691">
        <v>32</v>
      </c>
      <c r="AR2691">
        <v>52</v>
      </c>
      <c r="AS2691">
        <v>39</v>
      </c>
      <c r="AT2691">
        <v>67</v>
      </c>
      <c r="AU2691">
        <v>220</v>
      </c>
      <c r="AV2691">
        <v>73</v>
      </c>
      <c r="AW2691">
        <v>76</v>
      </c>
      <c r="AX2691">
        <v>71</v>
      </c>
      <c r="AY2691">
        <v>51</v>
      </c>
      <c r="AZ2691">
        <v>8</v>
      </c>
      <c r="BA2691">
        <v>15</v>
      </c>
      <c r="BB2691">
        <v>13</v>
      </c>
      <c r="BC2691">
        <v>7</v>
      </c>
      <c r="BD2691">
        <v>8</v>
      </c>
      <c r="BE2691">
        <v>1683</v>
      </c>
      <c r="BF2691">
        <v>377</v>
      </c>
      <c r="BG2691">
        <v>1</v>
      </c>
      <c r="BH2691">
        <v>75</v>
      </c>
      <c r="BI2691">
        <v>31</v>
      </c>
      <c r="BJ2691">
        <v>53</v>
      </c>
      <c r="BK2691">
        <v>68</v>
      </c>
      <c r="BL2691">
        <v>74</v>
      </c>
    </row>
    <row r="2692" spans="1:64" ht="30" x14ac:dyDescent="0.25">
      <c r="A2692" t="s">
        <v>5735</v>
      </c>
      <c r="B2692">
        <v>29</v>
      </c>
      <c r="C2692">
        <v>76</v>
      </c>
      <c r="D2692">
        <v>76</v>
      </c>
      <c r="E2692" s="1" t="s">
        <v>5736</v>
      </c>
      <c r="F2692">
        <v>220837</v>
      </c>
      <c r="G2692" t="s">
        <v>146</v>
      </c>
      <c r="H2692" t="s">
        <v>125</v>
      </c>
      <c r="I2692" t="s">
        <v>77</v>
      </c>
      <c r="J2692">
        <v>76</v>
      </c>
      <c r="K2692" t="s">
        <v>130</v>
      </c>
      <c r="L2692">
        <v>0</v>
      </c>
      <c r="M2692" t="s">
        <v>230</v>
      </c>
      <c r="N2692" t="s">
        <v>355</v>
      </c>
      <c r="O2692" t="s">
        <v>940</v>
      </c>
      <c r="P2692">
        <v>342</v>
      </c>
      <c r="Q2692">
        <v>75</v>
      </c>
      <c r="R2692">
        <v>66</v>
      </c>
      <c r="S2692">
        <v>66</v>
      </c>
      <c r="T2692">
        <v>74</v>
      </c>
      <c r="U2692">
        <v>61</v>
      </c>
      <c r="V2692">
        <v>339</v>
      </c>
      <c r="W2692">
        <v>76</v>
      </c>
      <c r="X2692">
        <v>64</v>
      </c>
      <c r="Y2692">
        <v>61</v>
      </c>
      <c r="Z2692">
        <v>63</v>
      </c>
      <c r="AA2692">
        <v>75</v>
      </c>
      <c r="AB2692">
        <v>398</v>
      </c>
      <c r="AC2692">
        <v>83</v>
      </c>
      <c r="AD2692" t="s">
        <v>562</v>
      </c>
      <c r="AE2692">
        <v>76</v>
      </c>
      <c r="AF2692">
        <v>76</v>
      </c>
      <c r="AG2692">
        <v>79</v>
      </c>
      <c r="AH2692">
        <v>381</v>
      </c>
      <c r="AI2692">
        <v>80</v>
      </c>
      <c r="AJ2692">
        <v>83</v>
      </c>
      <c r="AK2692">
        <v>74</v>
      </c>
      <c r="AL2692">
        <v>76</v>
      </c>
      <c r="AM2692">
        <v>68</v>
      </c>
      <c r="AN2692">
        <v>345</v>
      </c>
      <c r="AO2692">
        <v>75</v>
      </c>
      <c r="AP2692">
        <v>70</v>
      </c>
      <c r="AQ2692">
        <v>72</v>
      </c>
      <c r="AR2692">
        <v>71</v>
      </c>
      <c r="AS2692">
        <v>57</v>
      </c>
      <c r="AT2692">
        <v>74</v>
      </c>
      <c r="AU2692">
        <v>214</v>
      </c>
      <c r="AV2692">
        <v>70</v>
      </c>
      <c r="AW2692">
        <v>72</v>
      </c>
      <c r="AX2692">
        <v>72</v>
      </c>
      <c r="AY2692">
        <v>56</v>
      </c>
      <c r="AZ2692">
        <v>13</v>
      </c>
      <c r="BA2692">
        <v>12</v>
      </c>
      <c r="BB2692">
        <v>8</v>
      </c>
      <c r="BC2692">
        <v>12</v>
      </c>
      <c r="BD2692">
        <v>11</v>
      </c>
      <c r="BE2692">
        <v>2075</v>
      </c>
      <c r="BF2692">
        <v>446</v>
      </c>
      <c r="BG2692">
        <v>1</v>
      </c>
      <c r="BH2692">
        <v>84</v>
      </c>
      <c r="BI2692">
        <v>69</v>
      </c>
      <c r="BJ2692">
        <v>71</v>
      </c>
      <c r="BK2692">
        <v>76</v>
      </c>
      <c r="BL2692">
        <v>70</v>
      </c>
    </row>
    <row r="2693" spans="1:64" ht="60" x14ac:dyDescent="0.25">
      <c r="A2693" t="s">
        <v>5737</v>
      </c>
      <c r="B2693">
        <v>27</v>
      </c>
      <c r="C2693">
        <v>76</v>
      </c>
      <c r="D2693">
        <v>76</v>
      </c>
      <c r="E2693" s="1" t="s">
        <v>5738</v>
      </c>
      <c r="F2693">
        <v>220883</v>
      </c>
      <c r="G2693" t="s">
        <v>75</v>
      </c>
      <c r="H2693" t="s">
        <v>98</v>
      </c>
      <c r="I2693" t="s">
        <v>68</v>
      </c>
      <c r="J2693">
        <v>76</v>
      </c>
      <c r="K2693" t="s">
        <v>106</v>
      </c>
      <c r="L2693">
        <v>0</v>
      </c>
      <c r="M2693" t="s">
        <v>1532</v>
      </c>
      <c r="N2693" t="s">
        <v>366</v>
      </c>
      <c r="O2693" t="s">
        <v>72</v>
      </c>
      <c r="P2693">
        <v>371</v>
      </c>
      <c r="Q2693">
        <v>71</v>
      </c>
      <c r="R2693">
        <v>75</v>
      </c>
      <c r="S2693">
        <v>74</v>
      </c>
      <c r="T2693">
        <v>77</v>
      </c>
      <c r="U2693">
        <v>74</v>
      </c>
      <c r="V2693">
        <v>365</v>
      </c>
      <c r="W2693">
        <v>75</v>
      </c>
      <c r="X2693">
        <v>78</v>
      </c>
      <c r="Y2693">
        <v>67</v>
      </c>
      <c r="Z2693">
        <v>69</v>
      </c>
      <c r="AA2693">
        <v>76</v>
      </c>
      <c r="AB2693">
        <v>393</v>
      </c>
      <c r="AC2693">
        <v>83</v>
      </c>
      <c r="AD2693">
        <v>70</v>
      </c>
      <c r="AE2693">
        <v>84</v>
      </c>
      <c r="AF2693">
        <v>76</v>
      </c>
      <c r="AG2693">
        <v>80</v>
      </c>
      <c r="AH2693">
        <v>387</v>
      </c>
      <c r="AI2693">
        <v>79</v>
      </c>
      <c r="AJ2693">
        <v>83</v>
      </c>
      <c r="AK2693">
        <v>85</v>
      </c>
      <c r="AL2693">
        <v>67</v>
      </c>
      <c r="AM2693">
        <v>73</v>
      </c>
      <c r="AN2693">
        <v>353</v>
      </c>
      <c r="AO2693">
        <v>85</v>
      </c>
      <c r="AP2693">
        <v>41</v>
      </c>
      <c r="AQ2693">
        <v>78</v>
      </c>
      <c r="AR2693">
        <v>77</v>
      </c>
      <c r="AS2693">
        <v>72</v>
      </c>
      <c r="AT2693">
        <v>80</v>
      </c>
      <c r="AU2693">
        <v>118</v>
      </c>
      <c r="AV2693">
        <v>44</v>
      </c>
      <c r="AW2693">
        <v>45</v>
      </c>
      <c r="AX2693">
        <v>29</v>
      </c>
      <c r="AY2693">
        <v>58</v>
      </c>
      <c r="AZ2693">
        <v>11</v>
      </c>
      <c r="BA2693">
        <v>14</v>
      </c>
      <c r="BB2693">
        <v>14</v>
      </c>
      <c r="BC2693">
        <v>11</v>
      </c>
      <c r="BD2693">
        <v>8</v>
      </c>
      <c r="BE2693">
        <v>2045</v>
      </c>
      <c r="BF2693">
        <v>423</v>
      </c>
      <c r="BG2693">
        <v>2</v>
      </c>
      <c r="BH2693">
        <v>76</v>
      </c>
      <c r="BI2693">
        <v>75</v>
      </c>
      <c r="BJ2693">
        <v>74</v>
      </c>
      <c r="BK2693">
        <v>77</v>
      </c>
      <c r="BL2693">
        <v>45</v>
      </c>
    </row>
    <row r="2694" spans="1:64" ht="45" x14ac:dyDescent="0.25">
      <c r="A2694" t="s">
        <v>5739</v>
      </c>
      <c r="B2694">
        <v>27</v>
      </c>
      <c r="C2694">
        <v>63</v>
      </c>
      <c r="D2694">
        <v>63</v>
      </c>
      <c r="E2694" s="1" t="s">
        <v>5740</v>
      </c>
      <c r="F2694">
        <v>220893</v>
      </c>
      <c r="G2694" t="s">
        <v>494</v>
      </c>
      <c r="H2694" t="s">
        <v>617</v>
      </c>
      <c r="I2694" t="s">
        <v>68</v>
      </c>
      <c r="J2694">
        <v>63</v>
      </c>
      <c r="K2694" t="s">
        <v>106</v>
      </c>
      <c r="L2694">
        <v>0</v>
      </c>
      <c r="M2694" t="s">
        <v>3114</v>
      </c>
      <c r="N2694" t="s">
        <v>79</v>
      </c>
      <c r="O2694" t="s">
        <v>5666</v>
      </c>
      <c r="P2694">
        <v>259</v>
      </c>
      <c r="Q2694">
        <v>28</v>
      </c>
      <c r="R2694">
        <v>62</v>
      </c>
      <c r="S2694">
        <v>62</v>
      </c>
      <c r="T2694">
        <v>51</v>
      </c>
      <c r="U2694">
        <v>56</v>
      </c>
      <c r="V2694">
        <v>239</v>
      </c>
      <c r="W2694">
        <v>58</v>
      </c>
      <c r="X2694">
        <v>50</v>
      </c>
      <c r="Y2694">
        <v>38</v>
      </c>
      <c r="Z2694">
        <v>30</v>
      </c>
      <c r="AA2694">
        <v>63</v>
      </c>
      <c r="AB2694">
        <v>311</v>
      </c>
      <c r="AC2694">
        <v>65</v>
      </c>
      <c r="AD2694">
        <v>73</v>
      </c>
      <c r="AE2694">
        <v>54</v>
      </c>
      <c r="AF2694">
        <v>59</v>
      </c>
      <c r="AG2694">
        <v>60</v>
      </c>
      <c r="AH2694">
        <v>352</v>
      </c>
      <c r="AI2694">
        <v>65</v>
      </c>
      <c r="AJ2694">
        <v>76</v>
      </c>
      <c r="AK2694">
        <v>72</v>
      </c>
      <c r="AL2694">
        <v>78</v>
      </c>
      <c r="AM2694">
        <v>61</v>
      </c>
      <c r="AN2694">
        <v>238</v>
      </c>
      <c r="AO2694">
        <v>44</v>
      </c>
      <c r="AP2694">
        <v>20</v>
      </c>
      <c r="AQ2694">
        <v>63</v>
      </c>
      <c r="AR2694">
        <v>52</v>
      </c>
      <c r="AS2694">
        <v>59</v>
      </c>
      <c r="AT2694">
        <v>60</v>
      </c>
      <c r="AU2694">
        <v>61</v>
      </c>
      <c r="AV2694">
        <v>21</v>
      </c>
      <c r="AW2694">
        <v>22</v>
      </c>
      <c r="AX2694">
        <v>18</v>
      </c>
      <c r="AY2694">
        <v>58</v>
      </c>
      <c r="AZ2694">
        <v>12</v>
      </c>
      <c r="BA2694">
        <v>15</v>
      </c>
      <c r="BB2694">
        <v>8</v>
      </c>
      <c r="BC2694">
        <v>9</v>
      </c>
      <c r="BD2694">
        <v>14</v>
      </c>
      <c r="BE2694">
        <v>1518</v>
      </c>
      <c r="BF2694">
        <v>328</v>
      </c>
      <c r="BG2694">
        <v>1</v>
      </c>
      <c r="BH2694">
        <v>69</v>
      </c>
      <c r="BI2694">
        <v>62</v>
      </c>
      <c r="BJ2694">
        <v>43</v>
      </c>
      <c r="BK2694">
        <v>59</v>
      </c>
      <c r="BL2694">
        <v>25</v>
      </c>
    </row>
    <row r="2695" spans="1:64" ht="45" x14ac:dyDescent="0.25">
      <c r="A2695" t="s">
        <v>5741</v>
      </c>
      <c r="B2695">
        <v>28</v>
      </c>
      <c r="C2695" t="s">
        <v>527</v>
      </c>
      <c r="D2695" t="s">
        <v>527</v>
      </c>
      <c r="E2695" s="1" t="s">
        <v>5182</v>
      </c>
      <c r="F2695">
        <v>220971</v>
      </c>
      <c r="G2695" t="s">
        <v>252</v>
      </c>
      <c r="H2695" t="s">
        <v>278</v>
      </c>
      <c r="I2695" t="s">
        <v>68</v>
      </c>
      <c r="J2695">
        <v>76</v>
      </c>
      <c r="K2695" t="s">
        <v>69</v>
      </c>
      <c r="L2695">
        <v>0</v>
      </c>
      <c r="M2695" t="s">
        <v>247</v>
      </c>
      <c r="N2695" t="s">
        <v>1015</v>
      </c>
      <c r="O2695" t="s">
        <v>109</v>
      </c>
      <c r="P2695">
        <v>326</v>
      </c>
      <c r="Q2695">
        <v>63</v>
      </c>
      <c r="R2695" t="s">
        <v>2446</v>
      </c>
      <c r="S2695">
        <v>42</v>
      </c>
      <c r="T2695" t="s">
        <v>1248</v>
      </c>
      <c r="U2695">
        <v>75</v>
      </c>
      <c r="V2695">
        <v>365</v>
      </c>
      <c r="W2695">
        <v>81</v>
      </c>
      <c r="X2695">
        <v>64</v>
      </c>
      <c r="Y2695">
        <v>67</v>
      </c>
      <c r="Z2695" t="s">
        <v>598</v>
      </c>
      <c r="AA2695" t="s">
        <v>830</v>
      </c>
      <c r="AB2695">
        <v>381</v>
      </c>
      <c r="AC2695" t="s">
        <v>5742</v>
      </c>
      <c r="AD2695" t="s">
        <v>1175</v>
      </c>
      <c r="AE2695" t="s">
        <v>5743</v>
      </c>
      <c r="AF2695" t="s">
        <v>445</v>
      </c>
      <c r="AG2695" t="s">
        <v>440</v>
      </c>
      <c r="AH2695">
        <v>320</v>
      </c>
      <c r="AI2695">
        <v>74</v>
      </c>
      <c r="AJ2695" t="s">
        <v>5744</v>
      </c>
      <c r="AK2695" t="s">
        <v>5745</v>
      </c>
      <c r="AL2695" t="s">
        <v>5746</v>
      </c>
      <c r="AM2695">
        <v>73</v>
      </c>
      <c r="AN2695">
        <v>356</v>
      </c>
      <c r="AO2695" t="s">
        <v>1264</v>
      </c>
      <c r="AP2695" t="s">
        <v>2106</v>
      </c>
      <c r="AQ2695">
        <v>72</v>
      </c>
      <c r="AR2695" t="s">
        <v>445</v>
      </c>
      <c r="AS2695">
        <v>58</v>
      </c>
      <c r="AT2695">
        <v>80</v>
      </c>
      <c r="AU2695">
        <v>205</v>
      </c>
      <c r="AV2695" t="s">
        <v>4940</v>
      </c>
      <c r="AW2695">
        <v>72</v>
      </c>
      <c r="AX2695">
        <v>67</v>
      </c>
      <c r="AY2695">
        <v>59</v>
      </c>
      <c r="AZ2695">
        <v>7</v>
      </c>
      <c r="BA2695">
        <v>14</v>
      </c>
      <c r="BB2695">
        <v>15</v>
      </c>
      <c r="BC2695">
        <v>14</v>
      </c>
      <c r="BD2695">
        <v>9</v>
      </c>
      <c r="BE2695">
        <v>2012</v>
      </c>
      <c r="BF2695">
        <v>417</v>
      </c>
      <c r="BG2695">
        <v>3</v>
      </c>
      <c r="BH2695">
        <v>65</v>
      </c>
      <c r="BI2695">
        <v>71</v>
      </c>
      <c r="BJ2695">
        <v>72</v>
      </c>
      <c r="BK2695">
        <v>81</v>
      </c>
      <c r="BL2695">
        <v>67</v>
      </c>
    </row>
    <row r="2696" spans="1:64" ht="45" x14ac:dyDescent="0.25">
      <c r="A2696" t="s">
        <v>4627</v>
      </c>
      <c r="B2696">
        <v>26</v>
      </c>
      <c r="C2696">
        <v>73</v>
      </c>
      <c r="D2696">
        <v>74</v>
      </c>
      <c r="E2696" s="1" t="s">
        <v>3983</v>
      </c>
      <c r="F2696">
        <v>221269</v>
      </c>
      <c r="G2696" t="s">
        <v>66</v>
      </c>
      <c r="H2696" t="s">
        <v>235</v>
      </c>
      <c r="I2696" t="s">
        <v>77</v>
      </c>
      <c r="J2696">
        <v>73</v>
      </c>
      <c r="K2696" t="s">
        <v>229</v>
      </c>
      <c r="L2696">
        <v>1</v>
      </c>
      <c r="M2696" t="s">
        <v>2124</v>
      </c>
      <c r="N2696" t="s">
        <v>696</v>
      </c>
      <c r="O2696" t="s">
        <v>2276</v>
      </c>
      <c r="P2696">
        <v>309</v>
      </c>
      <c r="Q2696">
        <v>68</v>
      </c>
      <c r="R2696">
        <v>51</v>
      </c>
      <c r="S2696">
        <v>69</v>
      </c>
      <c r="T2696">
        <v>76</v>
      </c>
      <c r="U2696">
        <v>45</v>
      </c>
      <c r="V2696">
        <v>363</v>
      </c>
      <c r="W2696">
        <v>66</v>
      </c>
      <c r="X2696">
        <v>78</v>
      </c>
      <c r="Y2696">
        <v>69</v>
      </c>
      <c r="Z2696">
        <v>75</v>
      </c>
      <c r="AA2696">
        <v>75</v>
      </c>
      <c r="AB2696">
        <v>306</v>
      </c>
      <c r="AC2696">
        <v>54</v>
      </c>
      <c r="AD2696">
        <v>62</v>
      </c>
      <c r="AE2696">
        <v>60</v>
      </c>
      <c r="AF2696">
        <v>67</v>
      </c>
      <c r="AG2696">
        <v>63</v>
      </c>
      <c r="AH2696">
        <v>326</v>
      </c>
      <c r="AI2696">
        <v>69</v>
      </c>
      <c r="AJ2696">
        <v>71</v>
      </c>
      <c r="AK2696">
        <v>50</v>
      </c>
      <c r="AL2696">
        <v>74</v>
      </c>
      <c r="AM2696">
        <v>62</v>
      </c>
      <c r="AN2696">
        <v>313</v>
      </c>
      <c r="AO2696">
        <v>73</v>
      </c>
      <c r="AP2696">
        <v>73</v>
      </c>
      <c r="AQ2696">
        <v>53</v>
      </c>
      <c r="AR2696">
        <v>72</v>
      </c>
      <c r="AS2696">
        <v>42</v>
      </c>
      <c r="AT2696">
        <v>69</v>
      </c>
      <c r="AU2696">
        <v>218</v>
      </c>
      <c r="AV2696">
        <v>73</v>
      </c>
      <c r="AW2696">
        <v>73</v>
      </c>
      <c r="AX2696">
        <v>72</v>
      </c>
      <c r="AY2696">
        <v>61</v>
      </c>
      <c r="AZ2696">
        <v>15</v>
      </c>
      <c r="BA2696">
        <v>7</v>
      </c>
      <c r="BB2696">
        <v>15</v>
      </c>
      <c r="BC2696">
        <v>9</v>
      </c>
      <c r="BD2696">
        <v>15</v>
      </c>
      <c r="BE2696">
        <v>1896</v>
      </c>
      <c r="BF2696">
        <v>396</v>
      </c>
      <c r="BG2696">
        <v>1</v>
      </c>
      <c r="BH2696">
        <v>58</v>
      </c>
      <c r="BI2696">
        <v>56</v>
      </c>
      <c r="BJ2696">
        <v>73</v>
      </c>
      <c r="BK2696">
        <v>68</v>
      </c>
      <c r="BL2696">
        <v>73</v>
      </c>
    </row>
    <row r="2697" spans="1:64" ht="45" x14ac:dyDescent="0.25">
      <c r="A2697" t="s">
        <v>5747</v>
      </c>
      <c r="B2697">
        <v>27</v>
      </c>
      <c r="C2697">
        <v>72</v>
      </c>
      <c r="D2697">
        <v>74</v>
      </c>
      <c r="E2697" s="1" t="s">
        <v>5748</v>
      </c>
      <c r="F2697">
        <v>221551</v>
      </c>
      <c r="G2697" t="s">
        <v>283</v>
      </c>
      <c r="H2697" t="s">
        <v>91</v>
      </c>
      <c r="I2697" t="s">
        <v>68</v>
      </c>
      <c r="J2697">
        <v>74</v>
      </c>
      <c r="K2697" t="s">
        <v>229</v>
      </c>
      <c r="L2697">
        <v>2</v>
      </c>
      <c r="M2697" t="s">
        <v>673</v>
      </c>
      <c r="N2697" t="s">
        <v>967</v>
      </c>
      <c r="O2697" t="s">
        <v>2368</v>
      </c>
      <c r="P2697">
        <v>266</v>
      </c>
      <c r="Q2697">
        <v>59</v>
      </c>
      <c r="R2697">
        <v>28</v>
      </c>
      <c r="S2697">
        <v>69</v>
      </c>
      <c r="T2697">
        <v>74</v>
      </c>
      <c r="U2697">
        <v>36</v>
      </c>
      <c r="V2697">
        <v>294</v>
      </c>
      <c r="W2697">
        <v>68</v>
      </c>
      <c r="X2697">
        <v>44</v>
      </c>
      <c r="Y2697">
        <v>34</v>
      </c>
      <c r="Z2697">
        <v>75</v>
      </c>
      <c r="AA2697">
        <v>73</v>
      </c>
      <c r="AB2697">
        <v>372</v>
      </c>
      <c r="AC2697">
        <v>80</v>
      </c>
      <c r="AD2697">
        <v>76</v>
      </c>
      <c r="AE2697">
        <v>75</v>
      </c>
      <c r="AF2697">
        <v>72</v>
      </c>
      <c r="AG2697">
        <v>69</v>
      </c>
      <c r="AH2697">
        <v>329</v>
      </c>
      <c r="AI2697" t="s">
        <v>1495</v>
      </c>
      <c r="AJ2697">
        <v>74</v>
      </c>
      <c r="AK2697">
        <v>67</v>
      </c>
      <c r="AL2697">
        <v>75</v>
      </c>
      <c r="AM2697">
        <v>48</v>
      </c>
      <c r="AN2697">
        <v>307</v>
      </c>
      <c r="AO2697">
        <v>69</v>
      </c>
      <c r="AP2697">
        <v>68</v>
      </c>
      <c r="AQ2697">
        <v>49</v>
      </c>
      <c r="AR2697">
        <v>59</v>
      </c>
      <c r="AS2697">
        <v>62</v>
      </c>
      <c r="AT2697">
        <v>77</v>
      </c>
      <c r="AU2697">
        <v>220</v>
      </c>
      <c r="AV2697">
        <v>73</v>
      </c>
      <c r="AW2697">
        <v>73</v>
      </c>
      <c r="AX2697">
        <v>74</v>
      </c>
      <c r="AY2697">
        <v>51</v>
      </c>
      <c r="AZ2697">
        <v>6</v>
      </c>
      <c r="BA2697">
        <v>11</v>
      </c>
      <c r="BB2697">
        <v>12</v>
      </c>
      <c r="BC2697">
        <v>14</v>
      </c>
      <c r="BD2697">
        <v>8</v>
      </c>
      <c r="BE2697">
        <v>1839</v>
      </c>
      <c r="BF2697">
        <v>401</v>
      </c>
      <c r="BG2697">
        <v>1</v>
      </c>
      <c r="BH2697">
        <v>78</v>
      </c>
      <c r="BI2697">
        <v>43</v>
      </c>
      <c r="BJ2697">
        <v>65</v>
      </c>
      <c r="BK2697">
        <v>71</v>
      </c>
      <c r="BL2697">
        <v>72</v>
      </c>
    </row>
    <row r="2698" spans="1:64" ht="45" x14ac:dyDescent="0.25">
      <c r="A2698" t="s">
        <v>5749</v>
      </c>
      <c r="B2698">
        <v>27</v>
      </c>
      <c r="C2698">
        <v>72</v>
      </c>
      <c r="D2698">
        <v>73</v>
      </c>
      <c r="E2698" s="1" t="s">
        <v>2326</v>
      </c>
      <c r="F2698">
        <v>222475</v>
      </c>
      <c r="G2698" t="s">
        <v>155</v>
      </c>
      <c r="H2698" t="s">
        <v>235</v>
      </c>
      <c r="I2698" t="s">
        <v>68</v>
      </c>
      <c r="J2698">
        <v>75</v>
      </c>
      <c r="K2698" t="s">
        <v>189</v>
      </c>
      <c r="L2698">
        <v>1</v>
      </c>
      <c r="M2698" t="s">
        <v>726</v>
      </c>
      <c r="N2698" t="s">
        <v>323</v>
      </c>
      <c r="O2698" t="s">
        <v>72</v>
      </c>
      <c r="P2698">
        <v>341</v>
      </c>
      <c r="Q2698">
        <v>68</v>
      </c>
      <c r="R2698">
        <v>62</v>
      </c>
      <c r="S2698">
        <v>83</v>
      </c>
      <c r="T2698">
        <v>73</v>
      </c>
      <c r="U2698">
        <v>55</v>
      </c>
      <c r="V2698">
        <v>320</v>
      </c>
      <c r="W2698">
        <v>70</v>
      </c>
      <c r="X2698">
        <v>56</v>
      </c>
      <c r="Y2698">
        <v>48</v>
      </c>
      <c r="Z2698">
        <v>72</v>
      </c>
      <c r="AA2698">
        <v>74</v>
      </c>
      <c r="AB2698">
        <v>331</v>
      </c>
      <c r="AC2698">
        <v>66</v>
      </c>
      <c r="AD2698">
        <v>60</v>
      </c>
      <c r="AE2698">
        <v>65</v>
      </c>
      <c r="AF2698">
        <v>74</v>
      </c>
      <c r="AG2698">
        <v>66</v>
      </c>
      <c r="AH2698">
        <v>374</v>
      </c>
      <c r="AI2698">
        <v>69</v>
      </c>
      <c r="AJ2698">
        <v>86</v>
      </c>
      <c r="AK2698">
        <v>84</v>
      </c>
      <c r="AL2698">
        <v>75</v>
      </c>
      <c r="AM2698">
        <v>60</v>
      </c>
      <c r="AN2698">
        <v>343</v>
      </c>
      <c r="AO2698">
        <v>81</v>
      </c>
      <c r="AP2698">
        <v>73</v>
      </c>
      <c r="AQ2698">
        <v>71</v>
      </c>
      <c r="AR2698">
        <v>69</v>
      </c>
      <c r="AS2698">
        <v>49</v>
      </c>
      <c r="AT2698">
        <v>73</v>
      </c>
      <c r="AU2698">
        <v>207</v>
      </c>
      <c r="AV2698">
        <v>68</v>
      </c>
      <c r="AW2698">
        <v>73</v>
      </c>
      <c r="AX2698">
        <v>66</v>
      </c>
      <c r="AY2698">
        <v>57</v>
      </c>
      <c r="AZ2698">
        <v>13</v>
      </c>
      <c r="BA2698">
        <v>14</v>
      </c>
      <c r="BB2698">
        <v>10</v>
      </c>
      <c r="BC2698">
        <v>7</v>
      </c>
      <c r="BD2698">
        <v>13</v>
      </c>
      <c r="BE2698">
        <v>1973</v>
      </c>
      <c r="BF2698">
        <v>416</v>
      </c>
      <c r="BG2698">
        <v>2</v>
      </c>
      <c r="BH2698">
        <v>63</v>
      </c>
      <c r="BI2698">
        <v>62</v>
      </c>
      <c r="BJ2698">
        <v>69</v>
      </c>
      <c r="BK2698">
        <v>71</v>
      </c>
      <c r="BL2698">
        <v>72</v>
      </c>
    </row>
    <row r="2699" spans="1:64" ht="30" x14ac:dyDescent="0.25">
      <c r="A2699" t="s">
        <v>5750</v>
      </c>
      <c r="B2699">
        <v>27</v>
      </c>
      <c r="C2699">
        <v>66</v>
      </c>
      <c r="D2699">
        <v>66</v>
      </c>
      <c r="E2699" s="1" t="s">
        <v>5751</v>
      </c>
      <c r="F2699">
        <v>222528</v>
      </c>
      <c r="G2699" t="s">
        <v>277</v>
      </c>
      <c r="H2699" t="s">
        <v>125</v>
      </c>
      <c r="I2699" t="s">
        <v>68</v>
      </c>
      <c r="J2699">
        <v>66</v>
      </c>
      <c r="K2699" t="s">
        <v>478</v>
      </c>
      <c r="L2699">
        <v>0</v>
      </c>
      <c r="M2699" t="s">
        <v>3077</v>
      </c>
      <c r="N2699" t="s">
        <v>443</v>
      </c>
      <c r="O2699" t="s">
        <v>2984</v>
      </c>
      <c r="P2699">
        <v>289</v>
      </c>
      <c r="Q2699">
        <v>60</v>
      </c>
      <c r="R2699">
        <v>61</v>
      </c>
      <c r="S2699">
        <v>53</v>
      </c>
      <c r="T2699">
        <v>62</v>
      </c>
      <c r="U2699">
        <v>53</v>
      </c>
      <c r="V2699">
        <v>301</v>
      </c>
      <c r="W2699">
        <v>62</v>
      </c>
      <c r="X2699">
        <v>61</v>
      </c>
      <c r="Y2699">
        <v>58</v>
      </c>
      <c r="Z2699">
        <v>58</v>
      </c>
      <c r="AA2699">
        <v>62</v>
      </c>
      <c r="AB2699">
        <v>386</v>
      </c>
      <c r="AC2699">
        <v>80</v>
      </c>
      <c r="AD2699">
        <v>81</v>
      </c>
      <c r="AE2699">
        <v>83</v>
      </c>
      <c r="AF2699">
        <v>62</v>
      </c>
      <c r="AG2699">
        <v>80</v>
      </c>
      <c r="AH2699">
        <v>347</v>
      </c>
      <c r="AI2699">
        <v>62</v>
      </c>
      <c r="AJ2699">
        <v>77</v>
      </c>
      <c r="AK2699">
        <v>73</v>
      </c>
      <c r="AL2699">
        <v>76</v>
      </c>
      <c r="AM2699">
        <v>59</v>
      </c>
      <c r="AN2699">
        <v>313</v>
      </c>
      <c r="AO2699">
        <v>78</v>
      </c>
      <c r="AP2699">
        <v>57</v>
      </c>
      <c r="AQ2699">
        <v>54</v>
      </c>
      <c r="AR2699">
        <v>62</v>
      </c>
      <c r="AS2699">
        <v>62</v>
      </c>
      <c r="AT2699">
        <v>64</v>
      </c>
      <c r="AU2699">
        <v>180</v>
      </c>
      <c r="AV2699">
        <v>55</v>
      </c>
      <c r="AW2699">
        <v>60</v>
      </c>
      <c r="AX2699">
        <v>65</v>
      </c>
      <c r="AY2699">
        <v>59</v>
      </c>
      <c r="AZ2699">
        <v>13</v>
      </c>
      <c r="BA2699">
        <v>13</v>
      </c>
      <c r="BB2699">
        <v>11</v>
      </c>
      <c r="BC2699">
        <v>14</v>
      </c>
      <c r="BD2699">
        <v>8</v>
      </c>
      <c r="BE2699">
        <v>1875</v>
      </c>
      <c r="BF2699">
        <v>401</v>
      </c>
      <c r="BG2699">
        <v>1</v>
      </c>
      <c r="BH2699">
        <v>81</v>
      </c>
      <c r="BI2699">
        <v>60</v>
      </c>
      <c r="BJ2699">
        <v>61</v>
      </c>
      <c r="BK2699">
        <v>65</v>
      </c>
      <c r="BL2699">
        <v>58</v>
      </c>
    </row>
    <row r="2700" spans="1:64" ht="45" x14ac:dyDescent="0.25">
      <c r="A2700" t="s">
        <v>5752</v>
      </c>
      <c r="B2700">
        <v>28</v>
      </c>
      <c r="C2700">
        <v>72</v>
      </c>
      <c r="D2700">
        <v>73</v>
      </c>
      <c r="E2700" s="1" t="s">
        <v>5753</v>
      </c>
      <c r="F2700">
        <v>222562</v>
      </c>
      <c r="G2700" t="s">
        <v>124</v>
      </c>
      <c r="H2700" t="s">
        <v>67</v>
      </c>
      <c r="I2700" t="s">
        <v>68</v>
      </c>
      <c r="J2700">
        <v>72</v>
      </c>
      <c r="K2700" t="s">
        <v>508</v>
      </c>
      <c r="L2700">
        <v>1</v>
      </c>
      <c r="M2700" t="s">
        <v>990</v>
      </c>
      <c r="N2700" t="s">
        <v>807</v>
      </c>
      <c r="O2700" t="s">
        <v>1157</v>
      </c>
      <c r="P2700">
        <v>88</v>
      </c>
      <c r="Q2700">
        <v>18</v>
      </c>
      <c r="R2700">
        <v>14</v>
      </c>
      <c r="S2700">
        <v>17</v>
      </c>
      <c r="T2700">
        <v>26</v>
      </c>
      <c r="U2700">
        <v>13</v>
      </c>
      <c r="V2700">
        <v>122</v>
      </c>
      <c r="W2700">
        <v>13</v>
      </c>
      <c r="X2700">
        <v>17</v>
      </c>
      <c r="Y2700">
        <v>14</v>
      </c>
      <c r="Z2700">
        <v>46</v>
      </c>
      <c r="AA2700">
        <v>32</v>
      </c>
      <c r="AB2700">
        <v>259</v>
      </c>
      <c r="AC2700">
        <v>45</v>
      </c>
      <c r="AD2700">
        <v>46</v>
      </c>
      <c r="AE2700">
        <v>43</v>
      </c>
      <c r="AF2700">
        <v>70</v>
      </c>
      <c r="AG2700">
        <v>55</v>
      </c>
      <c r="AH2700">
        <v>228</v>
      </c>
      <c r="AI2700">
        <v>55</v>
      </c>
      <c r="AJ2700">
        <v>61</v>
      </c>
      <c r="AK2700">
        <v>41</v>
      </c>
      <c r="AL2700">
        <v>56</v>
      </c>
      <c r="AM2700">
        <v>15</v>
      </c>
      <c r="AN2700">
        <v>131</v>
      </c>
      <c r="AO2700">
        <v>23</v>
      </c>
      <c r="AP2700">
        <v>12</v>
      </c>
      <c r="AQ2700">
        <v>16</v>
      </c>
      <c r="AR2700">
        <v>58</v>
      </c>
      <c r="AS2700">
        <v>22</v>
      </c>
      <c r="AT2700">
        <v>42</v>
      </c>
      <c r="AU2700">
        <v>46</v>
      </c>
      <c r="AV2700">
        <v>12</v>
      </c>
      <c r="AW2700">
        <v>19</v>
      </c>
      <c r="AX2700">
        <v>15</v>
      </c>
      <c r="AY2700">
        <v>358</v>
      </c>
      <c r="AZ2700">
        <v>72</v>
      </c>
      <c r="BA2700">
        <v>70</v>
      </c>
      <c r="BB2700">
        <v>73</v>
      </c>
      <c r="BC2700">
        <v>71</v>
      </c>
      <c r="BD2700">
        <v>72</v>
      </c>
      <c r="BE2700">
        <v>1232</v>
      </c>
      <c r="BF2700">
        <v>403</v>
      </c>
      <c r="BG2700">
        <v>1</v>
      </c>
      <c r="BH2700">
        <v>72</v>
      </c>
      <c r="BI2700">
        <v>70</v>
      </c>
      <c r="BJ2700">
        <v>73</v>
      </c>
      <c r="BK2700">
        <v>72</v>
      </c>
      <c r="BL2700">
        <v>45</v>
      </c>
    </row>
    <row r="2701" spans="1:64" ht="45" x14ac:dyDescent="0.25">
      <c r="A2701" t="s">
        <v>5754</v>
      </c>
      <c r="B2701">
        <v>25</v>
      </c>
      <c r="C2701">
        <v>74</v>
      </c>
      <c r="D2701">
        <v>78</v>
      </c>
      <c r="E2701" s="1" t="s">
        <v>5755</v>
      </c>
      <c r="F2701">
        <v>222572</v>
      </c>
      <c r="G2701" t="s">
        <v>155</v>
      </c>
      <c r="H2701" t="s">
        <v>67</v>
      </c>
      <c r="I2701" t="s">
        <v>68</v>
      </c>
      <c r="J2701">
        <v>74</v>
      </c>
      <c r="K2701" t="s">
        <v>508</v>
      </c>
      <c r="L2701">
        <v>4</v>
      </c>
      <c r="M2701" t="s">
        <v>509</v>
      </c>
      <c r="N2701" t="s">
        <v>510</v>
      </c>
      <c r="O2701" t="s">
        <v>592</v>
      </c>
      <c r="P2701">
        <v>76</v>
      </c>
      <c r="Q2701">
        <v>13</v>
      </c>
      <c r="R2701">
        <v>12</v>
      </c>
      <c r="S2701">
        <v>16</v>
      </c>
      <c r="T2701">
        <v>23</v>
      </c>
      <c r="U2701">
        <v>12</v>
      </c>
      <c r="V2701">
        <v>95</v>
      </c>
      <c r="W2701">
        <v>21</v>
      </c>
      <c r="X2701">
        <v>20</v>
      </c>
      <c r="Y2701">
        <v>15</v>
      </c>
      <c r="Z2701">
        <v>22</v>
      </c>
      <c r="AA2701">
        <v>17</v>
      </c>
      <c r="AB2701">
        <v>212</v>
      </c>
      <c r="AC2701">
        <v>32</v>
      </c>
      <c r="AD2701">
        <v>33</v>
      </c>
      <c r="AE2701">
        <v>38</v>
      </c>
      <c r="AF2701">
        <v>72</v>
      </c>
      <c r="AG2701">
        <v>37</v>
      </c>
      <c r="AH2701">
        <v>204</v>
      </c>
      <c r="AI2701">
        <v>53</v>
      </c>
      <c r="AJ2701">
        <v>54</v>
      </c>
      <c r="AK2701">
        <v>30</v>
      </c>
      <c r="AL2701">
        <v>52</v>
      </c>
      <c r="AM2701">
        <v>15</v>
      </c>
      <c r="AN2701">
        <v>117</v>
      </c>
      <c r="AO2701">
        <v>18</v>
      </c>
      <c r="AP2701">
        <v>18</v>
      </c>
      <c r="AQ2701">
        <v>12</v>
      </c>
      <c r="AR2701">
        <v>46</v>
      </c>
      <c r="AS2701">
        <v>23</v>
      </c>
      <c r="AT2701">
        <v>46</v>
      </c>
      <c r="AU2701">
        <v>40</v>
      </c>
      <c r="AV2701">
        <v>10</v>
      </c>
      <c r="AW2701">
        <v>15</v>
      </c>
      <c r="AX2701">
        <v>15</v>
      </c>
      <c r="AY2701">
        <v>366</v>
      </c>
      <c r="AZ2701">
        <v>73</v>
      </c>
      <c r="BA2701">
        <v>72</v>
      </c>
      <c r="BB2701">
        <v>71</v>
      </c>
      <c r="BC2701">
        <v>74</v>
      </c>
      <c r="BD2701">
        <v>76</v>
      </c>
      <c r="BE2701">
        <v>1110</v>
      </c>
      <c r="BF2701">
        <v>398</v>
      </c>
      <c r="BG2701">
        <v>1</v>
      </c>
      <c r="BH2701">
        <v>73</v>
      </c>
      <c r="BI2701">
        <v>72</v>
      </c>
      <c r="BJ2701">
        <v>71</v>
      </c>
      <c r="BK2701">
        <v>76</v>
      </c>
      <c r="BL2701">
        <v>32</v>
      </c>
    </row>
    <row r="2702" spans="1:64" ht="30" x14ac:dyDescent="0.25">
      <c r="A2702" t="s">
        <v>5756</v>
      </c>
      <c r="B2702">
        <v>30</v>
      </c>
      <c r="C2702" t="s">
        <v>316</v>
      </c>
      <c r="D2702" t="s">
        <v>316</v>
      </c>
      <c r="E2702" s="1" t="s">
        <v>5757</v>
      </c>
      <c r="F2702">
        <v>199247</v>
      </c>
      <c r="G2702" t="s">
        <v>66</v>
      </c>
      <c r="H2702" t="s">
        <v>91</v>
      </c>
      <c r="I2702" t="s">
        <v>68</v>
      </c>
      <c r="J2702">
        <v>77</v>
      </c>
      <c r="K2702" t="s">
        <v>195</v>
      </c>
      <c r="L2702">
        <v>0</v>
      </c>
      <c r="M2702" t="s">
        <v>592</v>
      </c>
      <c r="N2702" t="s">
        <v>927</v>
      </c>
      <c r="O2702" t="s">
        <v>731</v>
      </c>
      <c r="P2702">
        <v>333</v>
      </c>
      <c r="Q2702">
        <v>77</v>
      </c>
      <c r="R2702">
        <v>69</v>
      </c>
      <c r="S2702">
        <v>58</v>
      </c>
      <c r="T2702">
        <v>84</v>
      </c>
      <c r="U2702">
        <v>45</v>
      </c>
      <c r="V2702">
        <v>381</v>
      </c>
      <c r="W2702">
        <v>67</v>
      </c>
      <c r="X2702">
        <v>81</v>
      </c>
      <c r="Y2702">
        <v>76</v>
      </c>
      <c r="Z2702">
        <v>79</v>
      </c>
      <c r="AA2702">
        <v>78</v>
      </c>
      <c r="AB2702">
        <v>334</v>
      </c>
      <c r="AC2702">
        <v>61</v>
      </c>
      <c r="AD2702">
        <v>45</v>
      </c>
      <c r="AE2702">
        <v>79</v>
      </c>
      <c r="AF2702">
        <v>78</v>
      </c>
      <c r="AG2702">
        <v>71</v>
      </c>
      <c r="AH2702">
        <v>339</v>
      </c>
      <c r="AI2702">
        <v>68</v>
      </c>
      <c r="AJ2702">
        <v>62</v>
      </c>
      <c r="AK2702">
        <v>75</v>
      </c>
      <c r="AL2702">
        <v>57</v>
      </c>
      <c r="AM2702">
        <v>77</v>
      </c>
      <c r="AN2702">
        <v>369</v>
      </c>
      <c r="AO2702">
        <v>64</v>
      </c>
      <c r="AP2702">
        <v>65</v>
      </c>
      <c r="AQ2702">
        <v>76</v>
      </c>
      <c r="AR2702">
        <v>79</v>
      </c>
      <c r="AS2702">
        <v>85</v>
      </c>
      <c r="AT2702">
        <v>77</v>
      </c>
      <c r="AU2702">
        <v>207</v>
      </c>
      <c r="AV2702">
        <v>68</v>
      </c>
      <c r="AW2702">
        <v>73</v>
      </c>
      <c r="AX2702">
        <v>66</v>
      </c>
      <c r="AY2702">
        <v>64</v>
      </c>
      <c r="AZ2702">
        <v>16</v>
      </c>
      <c r="BA2702">
        <v>14</v>
      </c>
      <c r="BB2702">
        <v>12</v>
      </c>
      <c r="BC2702">
        <v>16</v>
      </c>
      <c r="BD2702">
        <v>6</v>
      </c>
      <c r="BE2702">
        <v>2027</v>
      </c>
      <c r="BF2702">
        <v>406</v>
      </c>
      <c r="BG2702">
        <v>2</v>
      </c>
      <c r="BH2702">
        <v>52</v>
      </c>
      <c r="BI2702">
        <v>70</v>
      </c>
      <c r="BJ2702">
        <v>80</v>
      </c>
      <c r="BK2702">
        <v>73</v>
      </c>
      <c r="BL2702">
        <v>68</v>
      </c>
    </row>
    <row r="2703" spans="1:64" ht="45" x14ac:dyDescent="0.25">
      <c r="A2703" t="s">
        <v>4719</v>
      </c>
      <c r="B2703">
        <v>34</v>
      </c>
      <c r="C2703">
        <v>82</v>
      </c>
      <c r="D2703">
        <v>82</v>
      </c>
      <c r="E2703" s="1" t="s">
        <v>2895</v>
      </c>
      <c r="F2703">
        <v>199434</v>
      </c>
      <c r="G2703" t="s">
        <v>426</v>
      </c>
      <c r="H2703" t="s">
        <v>67</v>
      </c>
      <c r="I2703" t="s">
        <v>77</v>
      </c>
      <c r="J2703">
        <v>82</v>
      </c>
      <c r="K2703" t="s">
        <v>495</v>
      </c>
      <c r="L2703">
        <v>0</v>
      </c>
      <c r="M2703" t="s">
        <v>148</v>
      </c>
      <c r="N2703" t="s">
        <v>1137</v>
      </c>
      <c r="O2703" t="s">
        <v>1391</v>
      </c>
      <c r="P2703">
        <v>397</v>
      </c>
      <c r="Q2703">
        <v>86</v>
      </c>
      <c r="R2703">
        <v>80</v>
      </c>
      <c r="S2703">
        <v>66</v>
      </c>
      <c r="T2703">
        <v>85</v>
      </c>
      <c r="U2703">
        <v>80</v>
      </c>
      <c r="V2703">
        <v>415</v>
      </c>
      <c r="W2703">
        <v>82</v>
      </c>
      <c r="X2703">
        <v>85</v>
      </c>
      <c r="Y2703">
        <v>79</v>
      </c>
      <c r="Z2703">
        <v>83</v>
      </c>
      <c r="AA2703">
        <v>86</v>
      </c>
      <c r="AB2703">
        <v>364</v>
      </c>
      <c r="AC2703">
        <v>65</v>
      </c>
      <c r="AD2703">
        <v>63</v>
      </c>
      <c r="AE2703">
        <v>72</v>
      </c>
      <c r="AF2703">
        <v>82</v>
      </c>
      <c r="AG2703">
        <v>82</v>
      </c>
      <c r="AH2703">
        <v>394</v>
      </c>
      <c r="AI2703">
        <v>77</v>
      </c>
      <c r="AJ2703">
        <v>76</v>
      </c>
      <c r="AK2703">
        <v>84</v>
      </c>
      <c r="AL2703">
        <v>80</v>
      </c>
      <c r="AM2703">
        <v>77</v>
      </c>
      <c r="AN2703">
        <v>357</v>
      </c>
      <c r="AO2703">
        <v>67</v>
      </c>
      <c r="AP2703">
        <v>41</v>
      </c>
      <c r="AQ2703">
        <v>85</v>
      </c>
      <c r="AR2703">
        <v>88</v>
      </c>
      <c r="AS2703">
        <v>76</v>
      </c>
      <c r="AT2703">
        <v>86</v>
      </c>
      <c r="AU2703">
        <v>111</v>
      </c>
      <c r="AV2703">
        <v>51</v>
      </c>
      <c r="AW2703">
        <v>34</v>
      </c>
      <c r="AX2703">
        <v>26</v>
      </c>
      <c r="AY2703">
        <v>61</v>
      </c>
      <c r="AZ2703">
        <v>11</v>
      </c>
      <c r="BA2703">
        <v>11</v>
      </c>
      <c r="BB2703">
        <v>14</v>
      </c>
      <c r="BC2703">
        <v>9</v>
      </c>
      <c r="BD2703">
        <v>16</v>
      </c>
      <c r="BE2703">
        <v>2099</v>
      </c>
      <c r="BF2703">
        <v>431</v>
      </c>
      <c r="BG2703">
        <v>3</v>
      </c>
      <c r="BH2703">
        <v>64</v>
      </c>
      <c r="BI2703">
        <v>79</v>
      </c>
      <c r="BJ2703">
        <v>85</v>
      </c>
      <c r="BK2703">
        <v>82</v>
      </c>
      <c r="BL2703">
        <v>43</v>
      </c>
    </row>
    <row r="2704" spans="1:64" ht="45" x14ac:dyDescent="0.25">
      <c r="A2704" t="s">
        <v>5758</v>
      </c>
      <c r="B2704">
        <v>31</v>
      </c>
      <c r="C2704">
        <v>80</v>
      </c>
      <c r="D2704">
        <v>80</v>
      </c>
      <c r="E2704" s="1" t="s">
        <v>5759</v>
      </c>
      <c r="F2704">
        <v>199564</v>
      </c>
      <c r="G2704" t="s">
        <v>90</v>
      </c>
      <c r="H2704" t="s">
        <v>84</v>
      </c>
      <c r="I2704" t="s">
        <v>68</v>
      </c>
      <c r="J2704">
        <v>80</v>
      </c>
      <c r="K2704" t="s">
        <v>406</v>
      </c>
      <c r="L2704">
        <v>0</v>
      </c>
      <c r="M2704" t="s">
        <v>669</v>
      </c>
      <c r="N2704" t="s">
        <v>1387</v>
      </c>
      <c r="O2704" t="s">
        <v>3543</v>
      </c>
      <c r="P2704">
        <v>345</v>
      </c>
      <c r="Q2704">
        <v>81</v>
      </c>
      <c r="R2704">
        <v>63</v>
      </c>
      <c r="S2704">
        <v>70</v>
      </c>
      <c r="T2704">
        <v>81</v>
      </c>
      <c r="U2704">
        <v>50</v>
      </c>
      <c r="V2704">
        <v>374</v>
      </c>
      <c r="W2704">
        <v>78</v>
      </c>
      <c r="X2704">
        <v>78</v>
      </c>
      <c r="Y2704">
        <v>60</v>
      </c>
      <c r="Z2704">
        <v>78</v>
      </c>
      <c r="AA2704">
        <v>80</v>
      </c>
      <c r="AB2704">
        <v>366</v>
      </c>
      <c r="AC2704">
        <v>70</v>
      </c>
      <c r="AD2704">
        <v>77</v>
      </c>
      <c r="AE2704">
        <v>69</v>
      </c>
      <c r="AF2704">
        <v>77</v>
      </c>
      <c r="AG2704">
        <v>73</v>
      </c>
      <c r="AH2704">
        <v>361</v>
      </c>
      <c r="AI2704">
        <v>65</v>
      </c>
      <c r="AJ2704">
        <v>74</v>
      </c>
      <c r="AK2704">
        <v>87</v>
      </c>
      <c r="AL2704">
        <v>69</v>
      </c>
      <c r="AM2704">
        <v>66</v>
      </c>
      <c r="AN2704">
        <v>350</v>
      </c>
      <c r="AO2704">
        <v>67</v>
      </c>
      <c r="AP2704">
        <v>76</v>
      </c>
      <c r="AQ2704">
        <v>69</v>
      </c>
      <c r="AR2704">
        <v>81</v>
      </c>
      <c r="AS2704">
        <v>57</v>
      </c>
      <c r="AT2704">
        <v>76</v>
      </c>
      <c r="AU2704">
        <v>224</v>
      </c>
      <c r="AV2704">
        <v>74</v>
      </c>
      <c r="AW2704">
        <v>76</v>
      </c>
      <c r="AX2704">
        <v>74</v>
      </c>
      <c r="AY2704">
        <v>66</v>
      </c>
      <c r="AZ2704">
        <v>14</v>
      </c>
      <c r="BA2704">
        <v>16</v>
      </c>
      <c r="BB2704">
        <v>11</v>
      </c>
      <c r="BC2704">
        <v>15</v>
      </c>
      <c r="BD2704">
        <v>10</v>
      </c>
      <c r="BE2704">
        <v>2086</v>
      </c>
      <c r="BF2704">
        <v>441</v>
      </c>
      <c r="BG2704">
        <v>3</v>
      </c>
      <c r="BH2704">
        <v>74</v>
      </c>
      <c r="BI2704">
        <v>63</v>
      </c>
      <c r="BJ2704">
        <v>79</v>
      </c>
      <c r="BK2704">
        <v>77</v>
      </c>
      <c r="BL2704">
        <v>75</v>
      </c>
    </row>
    <row r="2705" spans="1:64" ht="45" x14ac:dyDescent="0.25">
      <c r="A2705" t="s">
        <v>5760</v>
      </c>
      <c r="B2705">
        <v>32</v>
      </c>
      <c r="C2705">
        <v>76</v>
      </c>
      <c r="D2705">
        <v>76</v>
      </c>
      <c r="E2705" s="1" t="s">
        <v>5761</v>
      </c>
      <c r="F2705">
        <v>200215</v>
      </c>
      <c r="G2705" t="s">
        <v>146</v>
      </c>
      <c r="H2705" t="s">
        <v>147</v>
      </c>
      <c r="I2705" t="s">
        <v>68</v>
      </c>
      <c r="J2705">
        <v>76</v>
      </c>
      <c r="K2705" t="s">
        <v>229</v>
      </c>
      <c r="L2705">
        <v>0</v>
      </c>
      <c r="M2705" t="s">
        <v>107</v>
      </c>
      <c r="N2705" t="s">
        <v>355</v>
      </c>
      <c r="O2705" t="s">
        <v>567</v>
      </c>
      <c r="P2705">
        <v>325</v>
      </c>
      <c r="Q2705">
        <v>67</v>
      </c>
      <c r="R2705">
        <v>63</v>
      </c>
      <c r="S2705">
        <v>64</v>
      </c>
      <c r="T2705">
        <v>76</v>
      </c>
      <c r="U2705">
        <v>55</v>
      </c>
      <c r="V2705">
        <v>327</v>
      </c>
      <c r="W2705">
        <v>72</v>
      </c>
      <c r="X2705">
        <v>56</v>
      </c>
      <c r="Y2705">
        <v>52</v>
      </c>
      <c r="Z2705">
        <v>73</v>
      </c>
      <c r="AA2705">
        <v>74</v>
      </c>
      <c r="AB2705">
        <v>345</v>
      </c>
      <c r="AC2705">
        <v>69</v>
      </c>
      <c r="AD2705">
        <v>60</v>
      </c>
      <c r="AE2705">
        <v>65</v>
      </c>
      <c r="AF2705">
        <v>77</v>
      </c>
      <c r="AG2705">
        <v>74</v>
      </c>
      <c r="AH2705">
        <v>333</v>
      </c>
      <c r="AI2705">
        <v>68</v>
      </c>
      <c r="AJ2705">
        <v>74</v>
      </c>
      <c r="AK2705">
        <v>51</v>
      </c>
      <c r="AL2705">
        <v>72</v>
      </c>
      <c r="AM2705">
        <v>68</v>
      </c>
      <c r="AN2705">
        <v>353</v>
      </c>
      <c r="AO2705">
        <v>82</v>
      </c>
      <c r="AP2705">
        <v>79</v>
      </c>
      <c r="AQ2705">
        <v>69</v>
      </c>
      <c r="AR2705">
        <v>72</v>
      </c>
      <c r="AS2705">
        <v>51</v>
      </c>
      <c r="AT2705">
        <v>78</v>
      </c>
      <c r="AU2705">
        <v>233</v>
      </c>
      <c r="AV2705">
        <v>79</v>
      </c>
      <c r="AW2705">
        <v>78</v>
      </c>
      <c r="AX2705">
        <v>76</v>
      </c>
      <c r="AY2705">
        <v>49</v>
      </c>
      <c r="AZ2705">
        <v>9</v>
      </c>
      <c r="BA2705">
        <v>8</v>
      </c>
      <c r="BB2705">
        <v>14</v>
      </c>
      <c r="BC2705">
        <v>7</v>
      </c>
      <c r="BD2705">
        <v>11</v>
      </c>
      <c r="BE2705">
        <v>1965</v>
      </c>
      <c r="BF2705">
        <v>418</v>
      </c>
      <c r="BG2705">
        <v>2</v>
      </c>
      <c r="BH2705">
        <v>64</v>
      </c>
      <c r="BI2705">
        <v>64</v>
      </c>
      <c r="BJ2705">
        <v>71</v>
      </c>
      <c r="BK2705">
        <v>73</v>
      </c>
      <c r="BL2705">
        <v>77</v>
      </c>
    </row>
    <row r="2706" spans="1:64" ht="30" x14ac:dyDescent="0.25">
      <c r="A2706" t="s">
        <v>5762</v>
      </c>
      <c r="B2706">
        <v>28</v>
      </c>
      <c r="C2706" t="s">
        <v>521</v>
      </c>
      <c r="D2706" t="s">
        <v>521</v>
      </c>
      <c r="E2706" s="1" t="s">
        <v>4349</v>
      </c>
      <c r="F2706">
        <v>200454</v>
      </c>
      <c r="G2706" t="s">
        <v>97</v>
      </c>
      <c r="H2706" t="s">
        <v>98</v>
      </c>
      <c r="I2706" t="s">
        <v>68</v>
      </c>
      <c r="J2706">
        <v>79</v>
      </c>
      <c r="K2706" t="s">
        <v>106</v>
      </c>
      <c r="L2706">
        <v>0</v>
      </c>
      <c r="M2706" t="s">
        <v>1879</v>
      </c>
      <c r="N2706" t="s">
        <v>640</v>
      </c>
      <c r="O2706" t="s">
        <v>2021</v>
      </c>
      <c r="P2706">
        <v>379</v>
      </c>
      <c r="Q2706">
        <v>60</v>
      </c>
      <c r="R2706" t="s">
        <v>843</v>
      </c>
      <c r="S2706">
        <v>76</v>
      </c>
      <c r="T2706">
        <v>78</v>
      </c>
      <c r="U2706">
        <v>83</v>
      </c>
      <c r="V2706">
        <v>390</v>
      </c>
      <c r="W2706">
        <v>77</v>
      </c>
      <c r="X2706">
        <v>82</v>
      </c>
      <c r="Y2706" t="s">
        <v>1416</v>
      </c>
      <c r="Z2706" t="s">
        <v>5763</v>
      </c>
      <c r="AA2706">
        <v>80</v>
      </c>
      <c r="AB2706">
        <v>391</v>
      </c>
      <c r="AC2706" t="s">
        <v>1736</v>
      </c>
      <c r="AD2706" t="s">
        <v>2106</v>
      </c>
      <c r="AE2706">
        <v>80</v>
      </c>
      <c r="AF2706">
        <v>82</v>
      </c>
      <c r="AG2706">
        <v>80</v>
      </c>
      <c r="AH2706">
        <v>346</v>
      </c>
      <c r="AI2706" t="s">
        <v>830</v>
      </c>
      <c r="AJ2706">
        <v>67</v>
      </c>
      <c r="AK2706" t="s">
        <v>5764</v>
      </c>
      <c r="AL2706" t="s">
        <v>4943</v>
      </c>
      <c r="AM2706" t="s">
        <v>2907</v>
      </c>
      <c r="AN2706">
        <v>304</v>
      </c>
      <c r="AO2706">
        <v>57</v>
      </c>
      <c r="AP2706">
        <v>26</v>
      </c>
      <c r="AQ2706" t="s">
        <v>846</v>
      </c>
      <c r="AR2706">
        <v>67</v>
      </c>
      <c r="AS2706">
        <v>71</v>
      </c>
      <c r="AT2706">
        <v>82</v>
      </c>
      <c r="AU2706">
        <v>89</v>
      </c>
      <c r="AV2706">
        <v>43</v>
      </c>
      <c r="AW2706">
        <v>24</v>
      </c>
      <c r="AX2706">
        <v>22</v>
      </c>
      <c r="AY2706">
        <v>53</v>
      </c>
      <c r="AZ2706">
        <v>12</v>
      </c>
      <c r="BA2706">
        <v>11</v>
      </c>
      <c r="BB2706">
        <v>11</v>
      </c>
      <c r="BC2706">
        <v>10</v>
      </c>
      <c r="BD2706">
        <v>9</v>
      </c>
      <c r="BE2706">
        <v>1952</v>
      </c>
      <c r="BF2706">
        <v>399</v>
      </c>
      <c r="BG2706">
        <v>2</v>
      </c>
      <c r="BH2706">
        <v>74</v>
      </c>
      <c r="BI2706">
        <v>81</v>
      </c>
      <c r="BJ2706">
        <v>71</v>
      </c>
      <c r="BK2706">
        <v>79</v>
      </c>
      <c r="BL2706">
        <v>35</v>
      </c>
    </row>
    <row r="2707" spans="1:64" ht="45" x14ac:dyDescent="0.25">
      <c r="A2707" t="s">
        <v>5765</v>
      </c>
      <c r="B2707">
        <v>31</v>
      </c>
      <c r="C2707">
        <v>68</v>
      </c>
      <c r="D2707">
        <v>68</v>
      </c>
      <c r="E2707" s="1" t="s">
        <v>5766</v>
      </c>
      <c r="F2707">
        <v>200697</v>
      </c>
      <c r="G2707" t="s">
        <v>852</v>
      </c>
      <c r="H2707" t="s">
        <v>1591</v>
      </c>
      <c r="I2707" t="s">
        <v>77</v>
      </c>
      <c r="J2707">
        <v>68</v>
      </c>
      <c r="K2707" t="s">
        <v>189</v>
      </c>
      <c r="L2707">
        <v>0</v>
      </c>
      <c r="M2707" t="s">
        <v>3077</v>
      </c>
      <c r="N2707" t="s">
        <v>191</v>
      </c>
      <c r="O2707" t="s">
        <v>458</v>
      </c>
      <c r="P2707">
        <v>214</v>
      </c>
      <c r="Q2707">
        <v>38</v>
      </c>
      <c r="R2707">
        <v>18</v>
      </c>
      <c r="S2707">
        <v>70</v>
      </c>
      <c r="T2707">
        <v>53</v>
      </c>
      <c r="U2707">
        <v>35</v>
      </c>
      <c r="V2707">
        <v>204</v>
      </c>
      <c r="W2707">
        <v>41</v>
      </c>
      <c r="X2707">
        <v>22</v>
      </c>
      <c r="Y2707">
        <v>40</v>
      </c>
      <c r="Z2707">
        <v>46</v>
      </c>
      <c r="AA2707">
        <v>55</v>
      </c>
      <c r="AB2707">
        <v>207</v>
      </c>
      <c r="AC2707">
        <v>37</v>
      </c>
      <c r="AD2707">
        <v>41</v>
      </c>
      <c r="AE2707">
        <v>31</v>
      </c>
      <c r="AF2707">
        <v>66</v>
      </c>
      <c r="AG2707">
        <v>32</v>
      </c>
      <c r="AH2707">
        <v>308</v>
      </c>
      <c r="AI2707">
        <v>37</v>
      </c>
      <c r="AJ2707">
        <v>73</v>
      </c>
      <c r="AK2707">
        <v>69</v>
      </c>
      <c r="AL2707">
        <v>90</v>
      </c>
      <c r="AM2707">
        <v>39</v>
      </c>
      <c r="AN2707">
        <v>213</v>
      </c>
      <c r="AO2707">
        <v>65</v>
      </c>
      <c r="AP2707">
        <v>64</v>
      </c>
      <c r="AQ2707">
        <v>21</v>
      </c>
      <c r="AR2707">
        <v>31</v>
      </c>
      <c r="AS2707">
        <v>32</v>
      </c>
      <c r="AT2707">
        <v>60</v>
      </c>
      <c r="AU2707">
        <v>201</v>
      </c>
      <c r="AV2707">
        <v>69</v>
      </c>
      <c r="AW2707">
        <v>67</v>
      </c>
      <c r="AX2707">
        <v>65</v>
      </c>
      <c r="AY2707">
        <v>71</v>
      </c>
      <c r="AZ2707">
        <v>16</v>
      </c>
      <c r="BA2707">
        <v>13</v>
      </c>
      <c r="BB2707">
        <v>14</v>
      </c>
      <c r="BC2707">
        <v>13</v>
      </c>
      <c r="BD2707">
        <v>15</v>
      </c>
      <c r="BE2707">
        <v>1418</v>
      </c>
      <c r="BF2707">
        <v>301</v>
      </c>
      <c r="BG2707">
        <v>1</v>
      </c>
      <c r="BH2707">
        <v>39</v>
      </c>
      <c r="BI2707">
        <v>28</v>
      </c>
      <c r="BJ2707">
        <v>42</v>
      </c>
      <c r="BK2707">
        <v>46</v>
      </c>
      <c r="BL2707">
        <v>67</v>
      </c>
    </row>
    <row r="2708" spans="1:64" ht="30" x14ac:dyDescent="0.25">
      <c r="A2708" t="s">
        <v>5767</v>
      </c>
      <c r="B2708">
        <v>30</v>
      </c>
      <c r="C2708">
        <v>70</v>
      </c>
      <c r="D2708">
        <v>70</v>
      </c>
      <c r="E2708" s="1" t="s">
        <v>5768</v>
      </c>
      <c r="F2708">
        <v>200778</v>
      </c>
      <c r="G2708" t="s">
        <v>494</v>
      </c>
      <c r="H2708" t="s">
        <v>119</v>
      </c>
      <c r="I2708" t="s">
        <v>68</v>
      </c>
      <c r="J2708">
        <v>70</v>
      </c>
      <c r="K2708" t="s">
        <v>406</v>
      </c>
      <c r="L2708">
        <v>0</v>
      </c>
      <c r="M2708" t="s">
        <v>458</v>
      </c>
      <c r="N2708" t="s">
        <v>967</v>
      </c>
      <c r="O2708" t="s">
        <v>726</v>
      </c>
      <c r="P2708">
        <v>303</v>
      </c>
      <c r="Q2708">
        <v>68</v>
      </c>
      <c r="R2708">
        <v>54</v>
      </c>
      <c r="S2708">
        <v>65</v>
      </c>
      <c r="T2708">
        <v>69</v>
      </c>
      <c r="U2708">
        <v>47</v>
      </c>
      <c r="V2708">
        <v>324</v>
      </c>
      <c r="W2708">
        <v>72</v>
      </c>
      <c r="X2708">
        <v>68</v>
      </c>
      <c r="Y2708">
        <v>52</v>
      </c>
      <c r="Z2708">
        <v>63</v>
      </c>
      <c r="AA2708">
        <v>69</v>
      </c>
      <c r="AB2708">
        <v>344</v>
      </c>
      <c r="AC2708">
        <v>72</v>
      </c>
      <c r="AD2708">
        <v>78</v>
      </c>
      <c r="AE2708">
        <v>74</v>
      </c>
      <c r="AF2708">
        <v>64</v>
      </c>
      <c r="AG2708">
        <v>56</v>
      </c>
      <c r="AH2708">
        <v>362</v>
      </c>
      <c r="AI2708">
        <v>72</v>
      </c>
      <c r="AJ2708">
        <v>79</v>
      </c>
      <c r="AK2708">
        <v>75</v>
      </c>
      <c r="AL2708">
        <v>77</v>
      </c>
      <c r="AM2708">
        <v>59</v>
      </c>
      <c r="AN2708">
        <v>315</v>
      </c>
      <c r="AO2708">
        <v>71</v>
      </c>
      <c r="AP2708">
        <v>64</v>
      </c>
      <c r="AQ2708">
        <v>67</v>
      </c>
      <c r="AR2708">
        <v>64</v>
      </c>
      <c r="AS2708">
        <v>49</v>
      </c>
      <c r="AT2708">
        <v>60</v>
      </c>
      <c r="AU2708">
        <v>201</v>
      </c>
      <c r="AV2708">
        <v>65</v>
      </c>
      <c r="AW2708">
        <v>70</v>
      </c>
      <c r="AX2708">
        <v>66</v>
      </c>
      <c r="AY2708">
        <v>55</v>
      </c>
      <c r="AZ2708">
        <v>11</v>
      </c>
      <c r="BA2708">
        <v>15</v>
      </c>
      <c r="BB2708">
        <v>7</v>
      </c>
      <c r="BC2708">
        <v>12</v>
      </c>
      <c r="BD2708">
        <v>10</v>
      </c>
      <c r="BE2708">
        <v>1904</v>
      </c>
      <c r="BF2708">
        <v>411</v>
      </c>
      <c r="BG2708">
        <v>1</v>
      </c>
      <c r="BH2708">
        <v>75</v>
      </c>
      <c r="BI2708">
        <v>59</v>
      </c>
      <c r="BJ2708">
        <v>66</v>
      </c>
      <c r="BK2708">
        <v>70</v>
      </c>
      <c r="BL2708">
        <v>66</v>
      </c>
    </row>
    <row r="2709" spans="1:64" ht="45" x14ac:dyDescent="0.25">
      <c r="A2709" t="s">
        <v>5769</v>
      </c>
      <c r="B2709">
        <v>31</v>
      </c>
      <c r="C2709">
        <v>63</v>
      </c>
      <c r="D2709">
        <v>63</v>
      </c>
      <c r="E2709" s="1" t="s">
        <v>5770</v>
      </c>
      <c r="F2709">
        <v>200841</v>
      </c>
      <c r="G2709" t="s">
        <v>337</v>
      </c>
      <c r="H2709" t="s">
        <v>139</v>
      </c>
      <c r="I2709" t="s">
        <v>68</v>
      </c>
      <c r="J2709">
        <v>63</v>
      </c>
      <c r="K2709" t="s">
        <v>406</v>
      </c>
      <c r="L2709">
        <v>0</v>
      </c>
      <c r="M2709" t="s">
        <v>944</v>
      </c>
      <c r="N2709" t="s">
        <v>2487</v>
      </c>
      <c r="O2709" t="s">
        <v>5771</v>
      </c>
      <c r="P2709">
        <v>282</v>
      </c>
      <c r="Q2709">
        <v>60</v>
      </c>
      <c r="R2709">
        <v>52</v>
      </c>
      <c r="S2709">
        <v>57</v>
      </c>
      <c r="T2709">
        <v>61</v>
      </c>
      <c r="U2709">
        <v>52</v>
      </c>
      <c r="V2709">
        <v>291</v>
      </c>
      <c r="W2709">
        <v>60</v>
      </c>
      <c r="X2709">
        <v>60</v>
      </c>
      <c r="Y2709">
        <v>52</v>
      </c>
      <c r="Z2709">
        <v>59</v>
      </c>
      <c r="AA2709">
        <v>60</v>
      </c>
      <c r="AB2709">
        <v>316</v>
      </c>
      <c r="AC2709">
        <v>64</v>
      </c>
      <c r="AD2709">
        <v>66</v>
      </c>
      <c r="AE2709">
        <v>64</v>
      </c>
      <c r="AF2709">
        <v>60</v>
      </c>
      <c r="AG2709">
        <v>62</v>
      </c>
      <c r="AH2709">
        <v>315</v>
      </c>
      <c r="AI2709">
        <v>58</v>
      </c>
      <c r="AJ2709">
        <v>70</v>
      </c>
      <c r="AK2709">
        <v>66</v>
      </c>
      <c r="AL2709">
        <v>74</v>
      </c>
      <c r="AM2709">
        <v>47</v>
      </c>
      <c r="AN2709">
        <v>294</v>
      </c>
      <c r="AO2709">
        <v>67</v>
      </c>
      <c r="AP2709">
        <v>59</v>
      </c>
      <c r="AQ2709">
        <v>58</v>
      </c>
      <c r="AR2709">
        <v>59</v>
      </c>
      <c r="AS2709">
        <v>51</v>
      </c>
      <c r="AT2709">
        <v>62</v>
      </c>
      <c r="AU2709">
        <v>181</v>
      </c>
      <c r="AV2709">
        <v>59</v>
      </c>
      <c r="AW2709">
        <v>61</v>
      </c>
      <c r="AX2709">
        <v>61</v>
      </c>
      <c r="AY2709">
        <v>65</v>
      </c>
      <c r="AZ2709">
        <v>12</v>
      </c>
      <c r="BA2709">
        <v>15</v>
      </c>
      <c r="BB2709">
        <v>15</v>
      </c>
      <c r="BC2709">
        <v>11</v>
      </c>
      <c r="BD2709">
        <v>12</v>
      </c>
      <c r="BE2709">
        <v>1744</v>
      </c>
      <c r="BF2709">
        <v>368</v>
      </c>
      <c r="BG2709">
        <v>1</v>
      </c>
      <c r="BH2709">
        <v>65</v>
      </c>
      <c r="BI2709">
        <v>52</v>
      </c>
      <c r="BJ2709">
        <v>60</v>
      </c>
      <c r="BK2709">
        <v>61</v>
      </c>
      <c r="BL2709">
        <v>60</v>
      </c>
    </row>
    <row r="2710" spans="1:64" ht="45" x14ac:dyDescent="0.25">
      <c r="A2710" t="s">
        <v>5772</v>
      </c>
      <c r="B2710">
        <v>30</v>
      </c>
      <c r="C2710">
        <v>71</v>
      </c>
      <c r="D2710">
        <v>71</v>
      </c>
      <c r="E2710" s="1" t="s">
        <v>5773</v>
      </c>
      <c r="F2710">
        <v>200855</v>
      </c>
      <c r="G2710" t="s">
        <v>97</v>
      </c>
      <c r="H2710" t="s">
        <v>321</v>
      </c>
      <c r="I2710" t="s">
        <v>68</v>
      </c>
      <c r="J2710">
        <v>71</v>
      </c>
      <c r="K2710" t="s">
        <v>415</v>
      </c>
      <c r="L2710">
        <v>0</v>
      </c>
      <c r="M2710" t="s">
        <v>2984</v>
      </c>
      <c r="N2710" t="s">
        <v>285</v>
      </c>
      <c r="O2710" t="s">
        <v>2124</v>
      </c>
      <c r="P2710">
        <v>274</v>
      </c>
      <c r="Q2710">
        <v>69</v>
      </c>
      <c r="R2710">
        <v>50</v>
      </c>
      <c r="S2710">
        <v>55</v>
      </c>
      <c r="T2710">
        <v>67</v>
      </c>
      <c r="U2710">
        <v>33</v>
      </c>
      <c r="V2710">
        <v>285</v>
      </c>
      <c r="W2710">
        <v>68</v>
      </c>
      <c r="X2710">
        <v>54</v>
      </c>
      <c r="Y2710">
        <v>37</v>
      </c>
      <c r="Z2710">
        <v>58</v>
      </c>
      <c r="AA2710">
        <v>68</v>
      </c>
      <c r="AB2710">
        <v>366</v>
      </c>
      <c r="AC2710">
        <v>78</v>
      </c>
      <c r="AD2710">
        <v>73</v>
      </c>
      <c r="AE2710">
        <v>75</v>
      </c>
      <c r="AF2710">
        <v>67</v>
      </c>
      <c r="AG2710">
        <v>73</v>
      </c>
      <c r="AH2710">
        <v>310</v>
      </c>
      <c r="AI2710">
        <v>46</v>
      </c>
      <c r="AJ2710">
        <v>73</v>
      </c>
      <c r="AK2710">
        <v>80</v>
      </c>
      <c r="AL2710">
        <v>67</v>
      </c>
      <c r="AM2710">
        <v>44</v>
      </c>
      <c r="AN2710">
        <v>301</v>
      </c>
      <c r="AO2710">
        <v>74</v>
      </c>
      <c r="AP2710">
        <v>64</v>
      </c>
      <c r="AQ2710">
        <v>58</v>
      </c>
      <c r="AR2710">
        <v>60</v>
      </c>
      <c r="AS2710">
        <v>45</v>
      </c>
      <c r="AT2710">
        <v>64</v>
      </c>
      <c r="AU2710">
        <v>203</v>
      </c>
      <c r="AV2710">
        <v>66</v>
      </c>
      <c r="AW2710">
        <v>69</v>
      </c>
      <c r="AX2710">
        <v>68</v>
      </c>
      <c r="AY2710">
        <v>57</v>
      </c>
      <c r="AZ2710">
        <v>13</v>
      </c>
      <c r="BA2710">
        <v>13</v>
      </c>
      <c r="BB2710">
        <v>6</v>
      </c>
      <c r="BC2710">
        <v>10</v>
      </c>
      <c r="BD2710">
        <v>15</v>
      </c>
      <c r="BE2710">
        <v>1796</v>
      </c>
      <c r="BF2710">
        <v>392</v>
      </c>
      <c r="BG2710">
        <v>1</v>
      </c>
      <c r="BH2710">
        <v>75</v>
      </c>
      <c r="BI2710">
        <v>47</v>
      </c>
      <c r="BJ2710">
        <v>63</v>
      </c>
      <c r="BK2710">
        <v>69</v>
      </c>
      <c r="BL2710">
        <v>66</v>
      </c>
    </row>
    <row r="2711" spans="1:64" ht="45" x14ac:dyDescent="0.25">
      <c r="A2711" t="s">
        <v>5774</v>
      </c>
      <c r="B2711">
        <v>34</v>
      </c>
      <c r="C2711" t="s">
        <v>198</v>
      </c>
      <c r="D2711" t="s">
        <v>198</v>
      </c>
      <c r="E2711" s="1" t="s">
        <v>5775</v>
      </c>
      <c r="F2711">
        <v>200989</v>
      </c>
      <c r="G2711" t="s">
        <v>138</v>
      </c>
      <c r="H2711" t="s">
        <v>213</v>
      </c>
      <c r="I2711" t="s">
        <v>68</v>
      </c>
      <c r="J2711">
        <v>66</v>
      </c>
      <c r="K2711" t="s">
        <v>508</v>
      </c>
      <c r="L2711">
        <v>0</v>
      </c>
      <c r="M2711" t="s">
        <v>342</v>
      </c>
      <c r="N2711" t="s">
        <v>185</v>
      </c>
      <c r="O2711" t="s">
        <v>5776</v>
      </c>
      <c r="P2711">
        <v>74</v>
      </c>
      <c r="Q2711">
        <v>14</v>
      </c>
      <c r="R2711">
        <v>11</v>
      </c>
      <c r="S2711">
        <v>18</v>
      </c>
      <c r="T2711">
        <v>19</v>
      </c>
      <c r="U2711">
        <v>12</v>
      </c>
      <c r="V2711">
        <v>78</v>
      </c>
      <c r="W2711">
        <v>15</v>
      </c>
      <c r="X2711">
        <v>12</v>
      </c>
      <c r="Y2711">
        <v>14</v>
      </c>
      <c r="Z2711">
        <v>15</v>
      </c>
      <c r="AA2711">
        <v>22</v>
      </c>
      <c r="AB2711">
        <v>205</v>
      </c>
      <c r="AC2711">
        <v>38</v>
      </c>
      <c r="AD2711">
        <v>42</v>
      </c>
      <c r="AE2711">
        <v>39</v>
      </c>
      <c r="AF2711" t="s">
        <v>961</v>
      </c>
      <c r="AG2711">
        <v>22</v>
      </c>
      <c r="AH2711">
        <v>244</v>
      </c>
      <c r="AI2711">
        <v>50</v>
      </c>
      <c r="AJ2711">
        <v>69</v>
      </c>
      <c r="AK2711">
        <v>32</v>
      </c>
      <c r="AL2711">
        <v>80</v>
      </c>
      <c r="AM2711">
        <v>13</v>
      </c>
      <c r="AN2711">
        <v>134</v>
      </c>
      <c r="AO2711">
        <v>34</v>
      </c>
      <c r="AP2711">
        <v>28</v>
      </c>
      <c r="AQ2711">
        <v>14</v>
      </c>
      <c r="AR2711">
        <v>36</v>
      </c>
      <c r="AS2711">
        <v>22</v>
      </c>
      <c r="AT2711">
        <v>39</v>
      </c>
      <c r="AU2711">
        <v>54</v>
      </c>
      <c r="AV2711">
        <v>21</v>
      </c>
      <c r="AW2711">
        <v>19</v>
      </c>
      <c r="AX2711">
        <v>14</v>
      </c>
      <c r="AY2711">
        <v>327</v>
      </c>
      <c r="AZ2711" t="s">
        <v>623</v>
      </c>
      <c r="BA2711" t="s">
        <v>386</v>
      </c>
      <c r="BB2711">
        <v>66</v>
      </c>
      <c r="BC2711">
        <v>68</v>
      </c>
      <c r="BD2711" t="s">
        <v>3310</v>
      </c>
      <c r="BE2711">
        <v>1116</v>
      </c>
      <c r="BF2711">
        <v>367</v>
      </c>
      <c r="BG2711">
        <v>1</v>
      </c>
      <c r="BH2711">
        <v>62</v>
      </c>
      <c r="BI2711">
        <v>65</v>
      </c>
      <c r="BJ2711">
        <v>66</v>
      </c>
      <c r="BK2711">
        <v>66</v>
      </c>
      <c r="BL2711">
        <v>40</v>
      </c>
    </row>
    <row r="2712" spans="1:64" ht="45" x14ac:dyDescent="0.25">
      <c r="A2712" t="s">
        <v>5777</v>
      </c>
      <c r="B2712">
        <v>35</v>
      </c>
      <c r="C2712">
        <v>77</v>
      </c>
      <c r="D2712">
        <v>77</v>
      </c>
      <c r="E2712" s="1" t="s">
        <v>5778</v>
      </c>
      <c r="F2712">
        <v>201095</v>
      </c>
      <c r="G2712" t="s">
        <v>494</v>
      </c>
      <c r="H2712" t="s">
        <v>327</v>
      </c>
      <c r="I2712" t="s">
        <v>68</v>
      </c>
      <c r="J2712">
        <v>77</v>
      </c>
      <c r="K2712" t="s">
        <v>508</v>
      </c>
      <c r="L2712">
        <v>0</v>
      </c>
      <c r="M2712" t="s">
        <v>1854</v>
      </c>
      <c r="N2712" t="s">
        <v>333</v>
      </c>
      <c r="O2712" t="s">
        <v>673</v>
      </c>
      <c r="P2712">
        <v>95</v>
      </c>
      <c r="Q2712">
        <v>18</v>
      </c>
      <c r="R2712">
        <v>14</v>
      </c>
      <c r="S2712">
        <v>11</v>
      </c>
      <c r="T2712">
        <v>37</v>
      </c>
      <c r="U2712">
        <v>15</v>
      </c>
      <c r="V2712">
        <v>109</v>
      </c>
      <c r="W2712">
        <v>24</v>
      </c>
      <c r="X2712">
        <v>16</v>
      </c>
      <c r="Y2712">
        <v>15</v>
      </c>
      <c r="Z2712">
        <v>34</v>
      </c>
      <c r="AA2712">
        <v>20</v>
      </c>
      <c r="AB2712">
        <v>302</v>
      </c>
      <c r="AC2712">
        <v>54</v>
      </c>
      <c r="AD2712">
        <v>51</v>
      </c>
      <c r="AE2712">
        <v>64</v>
      </c>
      <c r="AF2712">
        <v>74</v>
      </c>
      <c r="AG2712">
        <v>59</v>
      </c>
      <c r="AH2712">
        <v>227</v>
      </c>
      <c r="AI2712">
        <v>56</v>
      </c>
      <c r="AJ2712">
        <v>64</v>
      </c>
      <c r="AK2712">
        <v>38</v>
      </c>
      <c r="AL2712">
        <v>57</v>
      </c>
      <c r="AM2712">
        <v>12</v>
      </c>
      <c r="AN2712">
        <v>157</v>
      </c>
      <c r="AO2712">
        <v>45</v>
      </c>
      <c r="AP2712">
        <v>15</v>
      </c>
      <c r="AQ2712">
        <v>18</v>
      </c>
      <c r="AR2712">
        <v>65</v>
      </c>
      <c r="AS2712">
        <v>14</v>
      </c>
      <c r="AT2712">
        <v>64</v>
      </c>
      <c r="AU2712">
        <v>52</v>
      </c>
      <c r="AV2712">
        <v>22</v>
      </c>
      <c r="AW2712">
        <v>15</v>
      </c>
      <c r="AX2712">
        <v>15</v>
      </c>
      <c r="AY2712">
        <v>379</v>
      </c>
      <c r="AZ2712">
        <v>77</v>
      </c>
      <c r="BA2712">
        <v>75</v>
      </c>
      <c r="BB2712">
        <v>74</v>
      </c>
      <c r="BC2712">
        <v>76</v>
      </c>
      <c r="BD2712">
        <v>77</v>
      </c>
      <c r="BE2712">
        <v>1321</v>
      </c>
      <c r="BF2712">
        <v>432</v>
      </c>
      <c r="BG2712">
        <v>1</v>
      </c>
      <c r="BH2712">
        <v>77</v>
      </c>
      <c r="BI2712">
        <v>75</v>
      </c>
      <c r="BJ2712">
        <v>74</v>
      </c>
      <c r="BK2712">
        <v>77</v>
      </c>
      <c r="BL2712">
        <v>53</v>
      </c>
    </row>
    <row r="2713" spans="1:64" ht="30" x14ac:dyDescent="0.25">
      <c r="A2713" t="s">
        <v>5779</v>
      </c>
      <c r="B2713">
        <v>28</v>
      </c>
      <c r="C2713">
        <v>69</v>
      </c>
      <c r="D2713">
        <v>69</v>
      </c>
      <c r="E2713" s="1" t="s">
        <v>5780</v>
      </c>
      <c r="F2713">
        <v>201877</v>
      </c>
      <c r="G2713" t="s">
        <v>252</v>
      </c>
      <c r="H2713" t="s">
        <v>98</v>
      </c>
      <c r="I2713" t="s">
        <v>68</v>
      </c>
      <c r="J2713">
        <v>69</v>
      </c>
      <c r="K2713" t="s">
        <v>69</v>
      </c>
      <c r="L2713">
        <v>0</v>
      </c>
      <c r="M2713" t="s">
        <v>458</v>
      </c>
      <c r="N2713" t="s">
        <v>248</v>
      </c>
      <c r="O2713" t="s">
        <v>78</v>
      </c>
      <c r="P2713">
        <v>253</v>
      </c>
      <c r="Q2713">
        <v>51</v>
      </c>
      <c r="R2713">
        <v>52</v>
      </c>
      <c r="S2713">
        <v>24</v>
      </c>
      <c r="T2713">
        <v>72</v>
      </c>
      <c r="U2713">
        <v>54</v>
      </c>
      <c r="V2713">
        <v>342</v>
      </c>
      <c r="W2713">
        <v>78</v>
      </c>
      <c r="X2713">
        <v>62</v>
      </c>
      <c r="Y2713">
        <v>65</v>
      </c>
      <c r="Z2713">
        <v>62</v>
      </c>
      <c r="AA2713">
        <v>75</v>
      </c>
      <c r="AB2713">
        <v>385</v>
      </c>
      <c r="AC2713">
        <v>79</v>
      </c>
      <c r="AD2713">
        <v>58</v>
      </c>
      <c r="AE2713">
        <v>91</v>
      </c>
      <c r="AF2713">
        <v>69</v>
      </c>
      <c r="AG2713">
        <v>88</v>
      </c>
      <c r="AH2713">
        <v>303</v>
      </c>
      <c r="AI2713">
        <v>50</v>
      </c>
      <c r="AJ2713">
        <v>54</v>
      </c>
      <c r="AK2713">
        <v>90</v>
      </c>
      <c r="AL2713">
        <v>56</v>
      </c>
      <c r="AM2713">
        <v>53</v>
      </c>
      <c r="AN2713">
        <v>267</v>
      </c>
      <c r="AO2713">
        <v>39</v>
      </c>
      <c r="AP2713">
        <v>42</v>
      </c>
      <c r="AQ2713">
        <v>64</v>
      </c>
      <c r="AR2713">
        <v>66</v>
      </c>
      <c r="AS2713">
        <v>56</v>
      </c>
      <c r="AT2713">
        <v>68</v>
      </c>
      <c r="AU2713">
        <v>102</v>
      </c>
      <c r="AV2713">
        <v>40</v>
      </c>
      <c r="AW2713">
        <v>35</v>
      </c>
      <c r="AX2713">
        <v>27</v>
      </c>
      <c r="AY2713">
        <v>44</v>
      </c>
      <c r="AZ2713">
        <v>6</v>
      </c>
      <c r="BA2713">
        <v>12</v>
      </c>
      <c r="BB2713">
        <v>10</v>
      </c>
      <c r="BC2713">
        <v>7</v>
      </c>
      <c r="BD2713">
        <v>9</v>
      </c>
      <c r="BE2713">
        <v>1696</v>
      </c>
      <c r="BF2713">
        <v>359</v>
      </c>
      <c r="BG2713">
        <v>1</v>
      </c>
      <c r="BH2713">
        <v>67</v>
      </c>
      <c r="BI2713">
        <v>53</v>
      </c>
      <c r="BJ2713">
        <v>64</v>
      </c>
      <c r="BK2713">
        <v>78</v>
      </c>
      <c r="BL2713">
        <v>36</v>
      </c>
    </row>
    <row r="2714" spans="1:64" ht="45" x14ac:dyDescent="0.25">
      <c r="A2714" t="s">
        <v>5781</v>
      </c>
      <c r="B2714">
        <v>30</v>
      </c>
      <c r="C2714">
        <v>75</v>
      </c>
      <c r="D2714">
        <v>75</v>
      </c>
      <c r="E2714" s="1" t="s">
        <v>5782</v>
      </c>
      <c r="F2714">
        <v>202048</v>
      </c>
      <c r="G2714" t="s">
        <v>124</v>
      </c>
      <c r="H2714" t="s">
        <v>290</v>
      </c>
      <c r="I2714" t="s">
        <v>68</v>
      </c>
      <c r="J2714">
        <v>77</v>
      </c>
      <c r="K2714" t="s">
        <v>229</v>
      </c>
      <c r="L2714">
        <v>0</v>
      </c>
      <c r="M2714" t="s">
        <v>509</v>
      </c>
      <c r="N2714" t="s">
        <v>501</v>
      </c>
      <c r="O2714" t="s">
        <v>1107</v>
      </c>
      <c r="P2714">
        <v>332</v>
      </c>
      <c r="Q2714">
        <v>67</v>
      </c>
      <c r="R2714">
        <v>52</v>
      </c>
      <c r="S2714">
        <v>77</v>
      </c>
      <c r="T2714">
        <v>80</v>
      </c>
      <c r="U2714">
        <v>56</v>
      </c>
      <c r="V2714">
        <v>337</v>
      </c>
      <c r="W2714">
        <v>60</v>
      </c>
      <c r="X2714">
        <v>60</v>
      </c>
      <c r="Y2714">
        <v>57</v>
      </c>
      <c r="Z2714">
        <v>83</v>
      </c>
      <c r="AA2714">
        <v>77</v>
      </c>
      <c r="AB2714">
        <v>270</v>
      </c>
      <c r="AC2714">
        <v>41</v>
      </c>
      <c r="AD2714">
        <v>50</v>
      </c>
      <c r="AE2714">
        <v>48</v>
      </c>
      <c r="AF2714">
        <v>77</v>
      </c>
      <c r="AG2714">
        <v>54</v>
      </c>
      <c r="AH2714">
        <v>342</v>
      </c>
      <c r="AI2714">
        <v>65</v>
      </c>
      <c r="AJ2714">
        <v>73</v>
      </c>
      <c r="AK2714">
        <v>71</v>
      </c>
      <c r="AL2714">
        <v>73</v>
      </c>
      <c r="AM2714">
        <v>60</v>
      </c>
      <c r="AN2714">
        <v>329</v>
      </c>
      <c r="AO2714">
        <v>65</v>
      </c>
      <c r="AP2714">
        <v>78</v>
      </c>
      <c r="AQ2714">
        <v>51</v>
      </c>
      <c r="AR2714">
        <v>75</v>
      </c>
      <c r="AS2714">
        <v>60</v>
      </c>
      <c r="AT2714">
        <v>79</v>
      </c>
      <c r="AU2714">
        <v>230</v>
      </c>
      <c r="AV2714">
        <v>80</v>
      </c>
      <c r="AW2714">
        <v>78</v>
      </c>
      <c r="AX2714">
        <v>72</v>
      </c>
      <c r="AY2714">
        <v>53</v>
      </c>
      <c r="AZ2714">
        <v>8</v>
      </c>
      <c r="BA2714">
        <v>15</v>
      </c>
      <c r="BB2714">
        <v>10</v>
      </c>
      <c r="BC2714">
        <v>12</v>
      </c>
      <c r="BD2714">
        <v>8</v>
      </c>
      <c r="BE2714">
        <v>1893</v>
      </c>
      <c r="BF2714">
        <v>392</v>
      </c>
      <c r="BG2714">
        <v>1</v>
      </c>
      <c r="BH2714">
        <v>46</v>
      </c>
      <c r="BI2714">
        <v>57</v>
      </c>
      <c r="BJ2714">
        <v>75</v>
      </c>
      <c r="BK2714">
        <v>65</v>
      </c>
      <c r="BL2714">
        <v>78</v>
      </c>
    </row>
    <row r="2715" spans="1:64" ht="45" x14ac:dyDescent="0.25">
      <c r="A2715" t="s">
        <v>5783</v>
      </c>
      <c r="B2715">
        <v>31</v>
      </c>
      <c r="C2715">
        <v>76</v>
      </c>
      <c r="D2715">
        <v>76</v>
      </c>
      <c r="E2715" s="1" t="s">
        <v>5784</v>
      </c>
      <c r="F2715">
        <v>202371</v>
      </c>
      <c r="G2715" t="s">
        <v>183</v>
      </c>
      <c r="H2715" t="s">
        <v>213</v>
      </c>
      <c r="I2715" t="s">
        <v>68</v>
      </c>
      <c r="J2715">
        <v>76</v>
      </c>
      <c r="K2715" t="s">
        <v>406</v>
      </c>
      <c r="L2715">
        <v>0</v>
      </c>
      <c r="M2715" t="s">
        <v>247</v>
      </c>
      <c r="N2715" t="s">
        <v>100</v>
      </c>
      <c r="O2715" t="s">
        <v>1300</v>
      </c>
      <c r="P2715">
        <v>375</v>
      </c>
      <c r="Q2715">
        <v>82</v>
      </c>
      <c r="R2715">
        <v>70</v>
      </c>
      <c r="S2715">
        <v>80</v>
      </c>
      <c r="T2715">
        <v>67</v>
      </c>
      <c r="U2715">
        <v>76</v>
      </c>
      <c r="V2715">
        <v>353</v>
      </c>
      <c r="W2715">
        <v>75</v>
      </c>
      <c r="X2715">
        <v>76</v>
      </c>
      <c r="Y2715">
        <v>56</v>
      </c>
      <c r="Z2715">
        <v>75</v>
      </c>
      <c r="AA2715">
        <v>71</v>
      </c>
      <c r="AB2715">
        <v>317</v>
      </c>
      <c r="AC2715">
        <v>66</v>
      </c>
      <c r="AD2715">
        <v>69</v>
      </c>
      <c r="AE2715">
        <v>62</v>
      </c>
      <c r="AF2715">
        <v>73</v>
      </c>
      <c r="AG2715">
        <v>47</v>
      </c>
      <c r="AH2715">
        <v>408</v>
      </c>
      <c r="AI2715">
        <v>80</v>
      </c>
      <c r="AJ2715">
        <v>87</v>
      </c>
      <c r="AK2715">
        <v>80</v>
      </c>
      <c r="AL2715">
        <v>84</v>
      </c>
      <c r="AM2715">
        <v>77</v>
      </c>
      <c r="AN2715">
        <v>362</v>
      </c>
      <c r="AO2715">
        <v>76</v>
      </c>
      <c r="AP2715">
        <v>74</v>
      </c>
      <c r="AQ2715">
        <v>74</v>
      </c>
      <c r="AR2715">
        <v>73</v>
      </c>
      <c r="AS2715">
        <v>65</v>
      </c>
      <c r="AT2715">
        <v>74</v>
      </c>
      <c r="AU2715">
        <v>223</v>
      </c>
      <c r="AV2715">
        <v>72</v>
      </c>
      <c r="AW2715">
        <v>74</v>
      </c>
      <c r="AX2715">
        <v>77</v>
      </c>
      <c r="AY2715">
        <v>51</v>
      </c>
      <c r="AZ2715">
        <v>8</v>
      </c>
      <c r="BA2715">
        <v>13</v>
      </c>
      <c r="BB2715">
        <v>15</v>
      </c>
      <c r="BC2715">
        <v>6</v>
      </c>
      <c r="BD2715">
        <v>9</v>
      </c>
      <c r="BE2715">
        <v>2089</v>
      </c>
      <c r="BF2715">
        <v>441</v>
      </c>
      <c r="BG2715">
        <v>3</v>
      </c>
      <c r="BH2715">
        <v>68</v>
      </c>
      <c r="BI2715">
        <v>74</v>
      </c>
      <c r="BJ2715">
        <v>72</v>
      </c>
      <c r="BK2715">
        <v>71</v>
      </c>
      <c r="BL2715">
        <v>74</v>
      </c>
    </row>
    <row r="2716" spans="1:64" ht="45" x14ac:dyDescent="0.25">
      <c r="A2716" t="s">
        <v>5785</v>
      </c>
      <c r="B2716">
        <v>30</v>
      </c>
      <c r="C2716">
        <v>78</v>
      </c>
      <c r="D2716">
        <v>78</v>
      </c>
      <c r="E2716" s="1" t="s">
        <v>5786</v>
      </c>
      <c r="F2716">
        <v>202642</v>
      </c>
      <c r="G2716" t="s">
        <v>277</v>
      </c>
      <c r="H2716" t="s">
        <v>308</v>
      </c>
      <c r="I2716" t="s">
        <v>68</v>
      </c>
      <c r="J2716">
        <v>78</v>
      </c>
      <c r="K2716" t="s">
        <v>229</v>
      </c>
      <c r="L2716">
        <v>0</v>
      </c>
      <c r="M2716" t="s">
        <v>530</v>
      </c>
      <c r="N2716" t="s">
        <v>1151</v>
      </c>
      <c r="O2716" t="s">
        <v>1189</v>
      </c>
      <c r="P2716">
        <v>327</v>
      </c>
      <c r="Q2716">
        <v>75</v>
      </c>
      <c r="R2716">
        <v>65</v>
      </c>
      <c r="S2716">
        <v>62</v>
      </c>
      <c r="T2716">
        <v>80</v>
      </c>
      <c r="U2716">
        <v>45</v>
      </c>
      <c r="V2716">
        <v>394</v>
      </c>
      <c r="W2716">
        <v>70</v>
      </c>
      <c r="X2716">
        <v>82</v>
      </c>
      <c r="Y2716">
        <v>84</v>
      </c>
      <c r="Z2716">
        <v>80</v>
      </c>
      <c r="AA2716">
        <v>78</v>
      </c>
      <c r="AB2716">
        <v>368</v>
      </c>
      <c r="AC2716">
        <v>73</v>
      </c>
      <c r="AD2716">
        <v>71</v>
      </c>
      <c r="AE2716">
        <v>72</v>
      </c>
      <c r="AF2716">
        <v>71</v>
      </c>
      <c r="AG2716">
        <v>81</v>
      </c>
      <c r="AH2716">
        <v>391</v>
      </c>
      <c r="AI2716">
        <v>79</v>
      </c>
      <c r="AJ2716">
        <v>79</v>
      </c>
      <c r="AK2716">
        <v>82</v>
      </c>
      <c r="AL2716">
        <v>74</v>
      </c>
      <c r="AM2716">
        <v>77</v>
      </c>
      <c r="AN2716">
        <v>357</v>
      </c>
      <c r="AO2716">
        <v>80</v>
      </c>
      <c r="AP2716">
        <v>76</v>
      </c>
      <c r="AQ2716">
        <v>66</v>
      </c>
      <c r="AR2716">
        <v>74</v>
      </c>
      <c r="AS2716">
        <v>61</v>
      </c>
      <c r="AT2716">
        <v>75</v>
      </c>
      <c r="AU2716">
        <v>226</v>
      </c>
      <c r="AV2716">
        <v>71</v>
      </c>
      <c r="AW2716">
        <v>78</v>
      </c>
      <c r="AX2716">
        <v>77</v>
      </c>
      <c r="AY2716">
        <v>52</v>
      </c>
      <c r="AZ2716">
        <v>16</v>
      </c>
      <c r="BA2716">
        <v>9</v>
      </c>
      <c r="BB2716">
        <v>13</v>
      </c>
      <c r="BC2716">
        <v>8</v>
      </c>
      <c r="BD2716">
        <v>6</v>
      </c>
      <c r="BE2716">
        <v>2115</v>
      </c>
      <c r="BF2716">
        <v>443</v>
      </c>
      <c r="BG2716">
        <v>1</v>
      </c>
      <c r="BH2716">
        <v>72</v>
      </c>
      <c r="BI2716">
        <v>69</v>
      </c>
      <c r="BJ2716">
        <v>78</v>
      </c>
      <c r="BK2716">
        <v>73</v>
      </c>
      <c r="BL2716">
        <v>74</v>
      </c>
    </row>
    <row r="2717" spans="1:64" ht="30" x14ac:dyDescent="0.25">
      <c r="A2717" t="s">
        <v>5787</v>
      </c>
      <c r="B2717">
        <v>30</v>
      </c>
      <c r="C2717">
        <v>79</v>
      </c>
      <c r="D2717">
        <v>79</v>
      </c>
      <c r="E2717" s="1" t="s">
        <v>5788</v>
      </c>
      <c r="F2717">
        <v>202695</v>
      </c>
      <c r="G2717" t="s">
        <v>494</v>
      </c>
      <c r="H2717" t="s">
        <v>483</v>
      </c>
      <c r="I2717" t="s">
        <v>68</v>
      </c>
      <c r="J2717">
        <v>79</v>
      </c>
      <c r="K2717" t="s">
        <v>189</v>
      </c>
      <c r="L2717">
        <v>0</v>
      </c>
      <c r="M2717" t="s">
        <v>148</v>
      </c>
      <c r="N2717" t="s">
        <v>2079</v>
      </c>
      <c r="O2717" t="s">
        <v>1391</v>
      </c>
      <c r="P2717">
        <v>287</v>
      </c>
      <c r="Q2717">
        <v>59</v>
      </c>
      <c r="R2717">
        <v>40</v>
      </c>
      <c r="S2717">
        <v>82</v>
      </c>
      <c r="T2717">
        <v>66</v>
      </c>
      <c r="U2717">
        <v>40</v>
      </c>
      <c r="V2717">
        <v>299</v>
      </c>
      <c r="W2717">
        <v>55</v>
      </c>
      <c r="X2717">
        <v>54</v>
      </c>
      <c r="Y2717">
        <v>53</v>
      </c>
      <c r="Z2717">
        <v>73</v>
      </c>
      <c r="AA2717">
        <v>64</v>
      </c>
      <c r="AB2717">
        <v>285</v>
      </c>
      <c r="AC2717">
        <v>47</v>
      </c>
      <c r="AD2717">
        <v>56</v>
      </c>
      <c r="AE2717">
        <v>55</v>
      </c>
      <c r="AF2717">
        <v>74</v>
      </c>
      <c r="AG2717">
        <v>53</v>
      </c>
      <c r="AH2717">
        <v>337</v>
      </c>
      <c r="AI2717">
        <v>63</v>
      </c>
      <c r="AJ2717">
        <v>82</v>
      </c>
      <c r="AK2717">
        <v>68</v>
      </c>
      <c r="AL2717">
        <v>86</v>
      </c>
      <c r="AM2717">
        <v>38</v>
      </c>
      <c r="AN2717">
        <v>318</v>
      </c>
      <c r="AO2717">
        <v>85</v>
      </c>
      <c r="AP2717">
        <v>76</v>
      </c>
      <c r="AQ2717">
        <v>43</v>
      </c>
      <c r="AR2717">
        <v>62</v>
      </c>
      <c r="AS2717">
        <v>52</v>
      </c>
      <c r="AT2717">
        <v>75</v>
      </c>
      <c r="AU2717">
        <v>245</v>
      </c>
      <c r="AV2717">
        <v>81</v>
      </c>
      <c r="AW2717">
        <v>83</v>
      </c>
      <c r="AX2717">
        <v>81</v>
      </c>
      <c r="AY2717">
        <v>50</v>
      </c>
      <c r="AZ2717">
        <v>14</v>
      </c>
      <c r="BA2717">
        <v>8</v>
      </c>
      <c r="BB2717">
        <v>12</v>
      </c>
      <c r="BC2717">
        <v>9</v>
      </c>
      <c r="BD2717">
        <v>7</v>
      </c>
      <c r="BE2717">
        <v>1821</v>
      </c>
      <c r="BF2717">
        <v>383</v>
      </c>
      <c r="BG2717">
        <v>1</v>
      </c>
      <c r="BH2717">
        <v>52</v>
      </c>
      <c r="BI2717">
        <v>45</v>
      </c>
      <c r="BJ2717">
        <v>64</v>
      </c>
      <c r="BK2717">
        <v>60</v>
      </c>
      <c r="BL2717">
        <v>81</v>
      </c>
    </row>
    <row r="2718" spans="1:64" ht="30" x14ac:dyDescent="0.25">
      <c r="A2718" t="s">
        <v>3991</v>
      </c>
      <c r="B2718">
        <v>30</v>
      </c>
      <c r="C2718">
        <v>77</v>
      </c>
      <c r="D2718">
        <v>77</v>
      </c>
      <c r="E2718" s="1" t="s">
        <v>3992</v>
      </c>
      <c r="F2718">
        <v>203486</v>
      </c>
      <c r="G2718" t="s">
        <v>97</v>
      </c>
      <c r="H2718" t="s">
        <v>147</v>
      </c>
      <c r="I2718" t="s">
        <v>68</v>
      </c>
      <c r="J2718">
        <v>78</v>
      </c>
      <c r="K2718" t="s">
        <v>69</v>
      </c>
      <c r="L2718">
        <v>0</v>
      </c>
      <c r="M2718" t="s">
        <v>592</v>
      </c>
      <c r="N2718" t="s">
        <v>719</v>
      </c>
      <c r="O2718" t="s">
        <v>734</v>
      </c>
      <c r="P2718">
        <v>345</v>
      </c>
      <c r="Q2718">
        <v>77</v>
      </c>
      <c r="R2718">
        <v>71</v>
      </c>
      <c r="S2718">
        <v>42</v>
      </c>
      <c r="T2718">
        <v>79</v>
      </c>
      <c r="U2718">
        <v>76</v>
      </c>
      <c r="V2718">
        <v>398</v>
      </c>
      <c r="W2718">
        <v>82</v>
      </c>
      <c r="X2718">
        <v>81</v>
      </c>
      <c r="Y2718">
        <v>79</v>
      </c>
      <c r="Z2718">
        <v>74</v>
      </c>
      <c r="AA2718">
        <v>82</v>
      </c>
      <c r="AB2718">
        <v>393</v>
      </c>
      <c r="AC2718">
        <v>78</v>
      </c>
      <c r="AD2718">
        <v>65</v>
      </c>
      <c r="AE2718">
        <v>85</v>
      </c>
      <c r="AF2718">
        <v>78</v>
      </c>
      <c r="AG2718">
        <v>87</v>
      </c>
      <c r="AH2718">
        <v>354</v>
      </c>
      <c r="AI2718">
        <v>77</v>
      </c>
      <c r="AJ2718">
        <v>64</v>
      </c>
      <c r="AK2718">
        <v>75</v>
      </c>
      <c r="AL2718">
        <v>64</v>
      </c>
      <c r="AM2718">
        <v>74</v>
      </c>
      <c r="AN2718">
        <v>351</v>
      </c>
      <c r="AO2718">
        <v>57</v>
      </c>
      <c r="AP2718">
        <v>63</v>
      </c>
      <c r="AQ2718">
        <v>75</v>
      </c>
      <c r="AR2718">
        <v>77</v>
      </c>
      <c r="AS2718">
        <v>79</v>
      </c>
      <c r="AT2718">
        <v>78</v>
      </c>
      <c r="AU2718">
        <v>156</v>
      </c>
      <c r="AV2718">
        <v>58</v>
      </c>
      <c r="AW2718">
        <v>45</v>
      </c>
      <c r="AX2718">
        <v>53</v>
      </c>
      <c r="AY2718">
        <v>37</v>
      </c>
      <c r="AZ2718">
        <v>6</v>
      </c>
      <c r="BA2718">
        <v>9</v>
      </c>
      <c r="BB2718">
        <v>7</v>
      </c>
      <c r="BC2718">
        <v>7</v>
      </c>
      <c r="BD2718">
        <v>8</v>
      </c>
      <c r="BE2718">
        <v>2034</v>
      </c>
      <c r="BF2718">
        <v>423</v>
      </c>
      <c r="BG2718">
        <v>2</v>
      </c>
      <c r="BH2718">
        <v>71</v>
      </c>
      <c r="BI2718">
        <v>74</v>
      </c>
      <c r="BJ2718">
        <v>78</v>
      </c>
      <c r="BK2718">
        <v>82</v>
      </c>
      <c r="BL2718">
        <v>53</v>
      </c>
    </row>
    <row r="2719" spans="1:64" ht="30" x14ac:dyDescent="0.25">
      <c r="A2719" t="s">
        <v>5789</v>
      </c>
      <c r="B2719">
        <v>30</v>
      </c>
      <c r="C2719">
        <v>76</v>
      </c>
      <c r="D2719">
        <v>76</v>
      </c>
      <c r="E2719" s="1" t="s">
        <v>1120</v>
      </c>
      <c r="F2719">
        <v>203502</v>
      </c>
      <c r="G2719" t="s">
        <v>83</v>
      </c>
      <c r="H2719" t="s">
        <v>84</v>
      </c>
      <c r="I2719" t="s">
        <v>68</v>
      </c>
      <c r="J2719">
        <v>76</v>
      </c>
      <c r="K2719" t="s">
        <v>206</v>
      </c>
      <c r="L2719">
        <v>0</v>
      </c>
      <c r="M2719" t="s">
        <v>464</v>
      </c>
      <c r="N2719" t="s">
        <v>329</v>
      </c>
      <c r="O2719" t="s">
        <v>1459</v>
      </c>
      <c r="P2719">
        <v>365</v>
      </c>
      <c r="Q2719">
        <v>71</v>
      </c>
      <c r="R2719">
        <v>74</v>
      </c>
      <c r="S2719">
        <v>69</v>
      </c>
      <c r="T2719">
        <v>76</v>
      </c>
      <c r="U2719">
        <v>75</v>
      </c>
      <c r="V2719">
        <v>344</v>
      </c>
      <c r="W2719">
        <v>74</v>
      </c>
      <c r="X2719">
        <v>65</v>
      </c>
      <c r="Y2719">
        <v>64</v>
      </c>
      <c r="Z2719">
        <v>66</v>
      </c>
      <c r="AA2719">
        <v>75</v>
      </c>
      <c r="AB2719">
        <v>398</v>
      </c>
      <c r="AC2719">
        <v>78</v>
      </c>
      <c r="AD2719">
        <v>72</v>
      </c>
      <c r="AE2719">
        <v>86</v>
      </c>
      <c r="AF2719">
        <v>76</v>
      </c>
      <c r="AG2719">
        <v>86</v>
      </c>
      <c r="AH2719">
        <v>358</v>
      </c>
      <c r="AI2719">
        <v>69</v>
      </c>
      <c r="AJ2719">
        <v>75</v>
      </c>
      <c r="AK2719">
        <v>83</v>
      </c>
      <c r="AL2719">
        <v>60</v>
      </c>
      <c r="AM2719">
        <v>71</v>
      </c>
      <c r="AN2719">
        <v>334</v>
      </c>
      <c r="AO2719">
        <v>54</v>
      </c>
      <c r="AP2719">
        <v>59</v>
      </c>
      <c r="AQ2719">
        <v>77</v>
      </c>
      <c r="AR2719">
        <v>73</v>
      </c>
      <c r="AS2719">
        <v>71</v>
      </c>
      <c r="AT2719">
        <v>70</v>
      </c>
      <c r="AU2719">
        <v>173</v>
      </c>
      <c r="AV2719">
        <v>59</v>
      </c>
      <c r="AW2719">
        <v>59</v>
      </c>
      <c r="AX2719">
        <v>55</v>
      </c>
      <c r="AY2719">
        <v>51</v>
      </c>
      <c r="AZ2719">
        <v>8</v>
      </c>
      <c r="BA2719">
        <v>12</v>
      </c>
      <c r="BB2719">
        <v>13</v>
      </c>
      <c r="BC2719">
        <v>8</v>
      </c>
      <c r="BD2719">
        <v>10</v>
      </c>
      <c r="BE2719">
        <v>2023</v>
      </c>
      <c r="BF2719">
        <v>420</v>
      </c>
      <c r="BG2719">
        <v>1</v>
      </c>
      <c r="BH2719">
        <v>75</v>
      </c>
      <c r="BI2719">
        <v>72</v>
      </c>
      <c r="BJ2719">
        <v>72</v>
      </c>
      <c r="BK2719">
        <v>76</v>
      </c>
      <c r="BL2719">
        <v>60</v>
      </c>
    </row>
    <row r="2720" spans="1:64" ht="30" x14ac:dyDescent="0.25">
      <c r="A2720" t="s">
        <v>5790</v>
      </c>
      <c r="B2720">
        <v>31</v>
      </c>
      <c r="C2720">
        <v>75</v>
      </c>
      <c r="D2720">
        <v>75</v>
      </c>
      <c r="E2720" s="1" t="s">
        <v>5791</v>
      </c>
      <c r="F2720">
        <v>204259</v>
      </c>
      <c r="G2720" t="s">
        <v>90</v>
      </c>
      <c r="H2720" t="s">
        <v>91</v>
      </c>
      <c r="I2720" t="s">
        <v>68</v>
      </c>
      <c r="J2720">
        <v>75</v>
      </c>
      <c r="K2720" t="s">
        <v>406</v>
      </c>
      <c r="L2720">
        <v>0</v>
      </c>
      <c r="M2720" t="s">
        <v>70</v>
      </c>
      <c r="N2720" t="s">
        <v>443</v>
      </c>
      <c r="O2720" t="s">
        <v>339</v>
      </c>
      <c r="P2720">
        <v>310</v>
      </c>
      <c r="Q2720">
        <v>72</v>
      </c>
      <c r="R2720">
        <v>51</v>
      </c>
      <c r="S2720">
        <v>72</v>
      </c>
      <c r="T2720">
        <v>72</v>
      </c>
      <c r="U2720">
        <v>43</v>
      </c>
      <c r="V2720">
        <v>327</v>
      </c>
      <c r="W2720">
        <v>74</v>
      </c>
      <c r="X2720">
        <v>55</v>
      </c>
      <c r="Y2720">
        <v>54</v>
      </c>
      <c r="Z2720">
        <v>72</v>
      </c>
      <c r="AA2720">
        <v>72</v>
      </c>
      <c r="AB2720">
        <v>376</v>
      </c>
      <c r="AC2720">
        <v>77</v>
      </c>
      <c r="AD2720">
        <v>77</v>
      </c>
      <c r="AE2720">
        <v>76</v>
      </c>
      <c r="AF2720">
        <v>73</v>
      </c>
      <c r="AG2720">
        <v>73</v>
      </c>
      <c r="AH2720">
        <v>328</v>
      </c>
      <c r="AI2720">
        <v>56</v>
      </c>
      <c r="AJ2720">
        <v>80</v>
      </c>
      <c r="AK2720">
        <v>77</v>
      </c>
      <c r="AL2720">
        <v>65</v>
      </c>
      <c r="AM2720">
        <v>50</v>
      </c>
      <c r="AN2720">
        <v>339</v>
      </c>
      <c r="AO2720">
        <v>79</v>
      </c>
      <c r="AP2720">
        <v>72</v>
      </c>
      <c r="AQ2720">
        <v>70</v>
      </c>
      <c r="AR2720">
        <v>62</v>
      </c>
      <c r="AS2720">
        <v>56</v>
      </c>
      <c r="AT2720">
        <v>76</v>
      </c>
      <c r="AU2720">
        <v>218</v>
      </c>
      <c r="AV2720">
        <v>73</v>
      </c>
      <c r="AW2720">
        <v>74</v>
      </c>
      <c r="AX2720">
        <v>71</v>
      </c>
      <c r="AY2720">
        <v>66</v>
      </c>
      <c r="AZ2720">
        <v>14</v>
      </c>
      <c r="BA2720">
        <v>7</v>
      </c>
      <c r="BB2720">
        <v>14</v>
      </c>
      <c r="BC2720">
        <v>15</v>
      </c>
      <c r="BD2720">
        <v>16</v>
      </c>
      <c r="BE2720">
        <v>1964</v>
      </c>
      <c r="BF2720">
        <v>417</v>
      </c>
      <c r="BG2720">
        <v>2</v>
      </c>
      <c r="BH2720">
        <v>77</v>
      </c>
      <c r="BI2720">
        <v>53</v>
      </c>
      <c r="BJ2720">
        <v>68</v>
      </c>
      <c r="BK2720">
        <v>74</v>
      </c>
      <c r="BL2720">
        <v>73</v>
      </c>
    </row>
    <row r="2721" spans="1:64" ht="45" x14ac:dyDescent="0.25">
      <c r="A2721" t="s">
        <v>5792</v>
      </c>
      <c r="B2721">
        <v>31</v>
      </c>
      <c r="C2721">
        <v>71</v>
      </c>
      <c r="D2721">
        <v>71</v>
      </c>
      <c r="E2721" s="1" t="s">
        <v>5793</v>
      </c>
      <c r="F2721">
        <v>204472</v>
      </c>
      <c r="G2721" t="s">
        <v>90</v>
      </c>
      <c r="H2721" t="s">
        <v>147</v>
      </c>
      <c r="I2721" t="s">
        <v>68</v>
      </c>
      <c r="J2721">
        <v>73</v>
      </c>
      <c r="K2721" t="s">
        <v>791</v>
      </c>
      <c r="L2721">
        <v>0</v>
      </c>
      <c r="M2721" t="s">
        <v>458</v>
      </c>
      <c r="N2721" t="s">
        <v>696</v>
      </c>
      <c r="O2721" t="s">
        <v>94</v>
      </c>
      <c r="P2721">
        <v>342</v>
      </c>
      <c r="Q2721">
        <v>75</v>
      </c>
      <c r="R2721">
        <v>67</v>
      </c>
      <c r="S2721">
        <v>65</v>
      </c>
      <c r="T2721">
        <v>76</v>
      </c>
      <c r="U2721">
        <v>59</v>
      </c>
      <c r="V2721">
        <v>329</v>
      </c>
      <c r="W2721">
        <v>75</v>
      </c>
      <c r="X2721">
        <v>68</v>
      </c>
      <c r="Y2721">
        <v>44</v>
      </c>
      <c r="Z2721">
        <v>69</v>
      </c>
      <c r="AA2721">
        <v>73</v>
      </c>
      <c r="AB2721">
        <v>363</v>
      </c>
      <c r="AC2721">
        <v>73</v>
      </c>
      <c r="AD2721">
        <v>67</v>
      </c>
      <c r="AE2721">
        <v>76</v>
      </c>
      <c r="AF2721">
        <v>72</v>
      </c>
      <c r="AG2721">
        <v>75</v>
      </c>
      <c r="AH2721">
        <v>348</v>
      </c>
      <c r="AI2721">
        <v>78</v>
      </c>
      <c r="AJ2721">
        <v>73</v>
      </c>
      <c r="AK2721">
        <v>65</v>
      </c>
      <c r="AL2721">
        <v>63</v>
      </c>
      <c r="AM2721">
        <v>69</v>
      </c>
      <c r="AN2721">
        <v>346</v>
      </c>
      <c r="AO2721">
        <v>73</v>
      </c>
      <c r="AP2721">
        <v>68</v>
      </c>
      <c r="AQ2721">
        <v>74</v>
      </c>
      <c r="AR2721">
        <v>71</v>
      </c>
      <c r="AS2721">
        <v>60</v>
      </c>
      <c r="AT2721">
        <v>72</v>
      </c>
      <c r="AU2721">
        <v>199</v>
      </c>
      <c r="AV2721">
        <v>65</v>
      </c>
      <c r="AW2721">
        <v>66</v>
      </c>
      <c r="AX2721">
        <v>68</v>
      </c>
      <c r="AY2721">
        <v>58</v>
      </c>
      <c r="AZ2721">
        <v>9</v>
      </c>
      <c r="BA2721">
        <v>15</v>
      </c>
      <c r="BB2721">
        <v>14</v>
      </c>
      <c r="BC2721">
        <v>8</v>
      </c>
      <c r="BD2721">
        <v>12</v>
      </c>
      <c r="BE2721">
        <v>1985</v>
      </c>
      <c r="BF2721">
        <v>417</v>
      </c>
      <c r="BG2721">
        <v>2</v>
      </c>
      <c r="BH2721">
        <v>70</v>
      </c>
      <c r="BI2721">
        <v>69</v>
      </c>
      <c r="BJ2721">
        <v>72</v>
      </c>
      <c r="BK2721">
        <v>74</v>
      </c>
      <c r="BL2721">
        <v>66</v>
      </c>
    </row>
    <row r="2722" spans="1:64" ht="45" x14ac:dyDescent="0.25">
      <c r="A2722" t="s">
        <v>5794</v>
      </c>
      <c r="B2722">
        <v>33</v>
      </c>
      <c r="C2722">
        <v>76</v>
      </c>
      <c r="D2722">
        <v>76</v>
      </c>
      <c r="E2722" s="1" t="s">
        <v>5795</v>
      </c>
      <c r="F2722">
        <v>204539</v>
      </c>
      <c r="G2722" t="s">
        <v>146</v>
      </c>
      <c r="H2722" t="s">
        <v>290</v>
      </c>
      <c r="I2722" t="s">
        <v>68</v>
      </c>
      <c r="J2722">
        <v>76</v>
      </c>
      <c r="K2722" t="s">
        <v>406</v>
      </c>
      <c r="L2722">
        <v>0</v>
      </c>
      <c r="M2722" t="s">
        <v>2368</v>
      </c>
      <c r="N2722" t="s">
        <v>373</v>
      </c>
      <c r="O2722" t="s">
        <v>1269</v>
      </c>
      <c r="P2722">
        <v>331</v>
      </c>
      <c r="Q2722">
        <v>73</v>
      </c>
      <c r="R2722">
        <v>65</v>
      </c>
      <c r="S2722">
        <v>62</v>
      </c>
      <c r="T2722">
        <v>72</v>
      </c>
      <c r="U2722">
        <v>59</v>
      </c>
      <c r="V2722">
        <v>352</v>
      </c>
      <c r="W2722">
        <v>74</v>
      </c>
      <c r="X2722">
        <v>76</v>
      </c>
      <c r="Y2722">
        <v>63</v>
      </c>
      <c r="Z2722">
        <v>67</v>
      </c>
      <c r="AA2722">
        <v>72</v>
      </c>
      <c r="AB2722">
        <v>413</v>
      </c>
      <c r="AC2722">
        <v>90</v>
      </c>
      <c r="AD2722">
        <v>90</v>
      </c>
      <c r="AE2722">
        <v>82</v>
      </c>
      <c r="AF2722">
        <v>71</v>
      </c>
      <c r="AG2722">
        <v>80</v>
      </c>
      <c r="AH2722">
        <v>403</v>
      </c>
      <c r="AI2722">
        <v>77</v>
      </c>
      <c r="AJ2722">
        <v>85</v>
      </c>
      <c r="AK2722">
        <v>88</v>
      </c>
      <c r="AL2722">
        <v>79</v>
      </c>
      <c r="AM2722">
        <v>74</v>
      </c>
      <c r="AN2722">
        <v>351</v>
      </c>
      <c r="AO2722">
        <v>75</v>
      </c>
      <c r="AP2722">
        <v>71</v>
      </c>
      <c r="AQ2722">
        <v>74</v>
      </c>
      <c r="AR2722">
        <v>67</v>
      </c>
      <c r="AS2722">
        <v>64</v>
      </c>
      <c r="AT2722">
        <v>62</v>
      </c>
      <c r="AU2722">
        <v>207</v>
      </c>
      <c r="AV2722">
        <v>69</v>
      </c>
      <c r="AW2722">
        <v>71</v>
      </c>
      <c r="AX2722">
        <v>67</v>
      </c>
      <c r="AY2722">
        <v>62</v>
      </c>
      <c r="AZ2722">
        <v>11</v>
      </c>
      <c r="BA2722">
        <v>12</v>
      </c>
      <c r="BB2722">
        <v>13</v>
      </c>
      <c r="BC2722">
        <v>15</v>
      </c>
      <c r="BD2722">
        <v>11</v>
      </c>
      <c r="BE2722">
        <v>2119</v>
      </c>
      <c r="BF2722">
        <v>453</v>
      </c>
      <c r="BG2722">
        <v>1</v>
      </c>
      <c r="BH2722">
        <v>90</v>
      </c>
      <c r="BI2722">
        <v>69</v>
      </c>
      <c r="BJ2722">
        <v>70</v>
      </c>
      <c r="BK2722">
        <v>74</v>
      </c>
      <c r="BL2722">
        <v>69</v>
      </c>
    </row>
    <row r="2723" spans="1:64" ht="30" x14ac:dyDescent="0.25">
      <c r="A2723" t="s">
        <v>5796</v>
      </c>
      <c r="B2723">
        <v>28</v>
      </c>
      <c r="C2723">
        <v>72</v>
      </c>
      <c r="D2723">
        <v>72</v>
      </c>
      <c r="E2723" s="1" t="s">
        <v>5714</v>
      </c>
      <c r="F2723">
        <v>204884</v>
      </c>
      <c r="G2723" t="s">
        <v>337</v>
      </c>
      <c r="H2723" t="s">
        <v>327</v>
      </c>
      <c r="I2723" t="s">
        <v>77</v>
      </c>
      <c r="J2723">
        <v>73</v>
      </c>
      <c r="K2723" t="s">
        <v>189</v>
      </c>
      <c r="L2723">
        <v>0</v>
      </c>
      <c r="M2723" t="s">
        <v>184</v>
      </c>
      <c r="N2723" t="s">
        <v>291</v>
      </c>
      <c r="O2723" t="s">
        <v>2254</v>
      </c>
      <c r="P2723">
        <v>296</v>
      </c>
      <c r="Q2723">
        <v>80</v>
      </c>
      <c r="R2723">
        <v>38</v>
      </c>
      <c r="S2723">
        <v>64</v>
      </c>
      <c r="T2723">
        <v>77</v>
      </c>
      <c r="U2723">
        <v>37</v>
      </c>
      <c r="V2723">
        <v>338</v>
      </c>
      <c r="W2723">
        <v>74</v>
      </c>
      <c r="X2723">
        <v>78</v>
      </c>
      <c r="Y2723">
        <v>42</v>
      </c>
      <c r="Z2723">
        <v>67</v>
      </c>
      <c r="AA2723">
        <v>77</v>
      </c>
      <c r="AB2723">
        <v>334</v>
      </c>
      <c r="AC2723">
        <v>66</v>
      </c>
      <c r="AD2723">
        <v>73</v>
      </c>
      <c r="AE2723">
        <v>65</v>
      </c>
      <c r="AF2723">
        <v>67</v>
      </c>
      <c r="AG2723">
        <v>63</v>
      </c>
      <c r="AH2723">
        <v>329</v>
      </c>
      <c r="AI2723">
        <v>76</v>
      </c>
      <c r="AJ2723">
        <v>76</v>
      </c>
      <c r="AK2723">
        <v>38</v>
      </c>
      <c r="AL2723">
        <v>77</v>
      </c>
      <c r="AM2723">
        <v>62</v>
      </c>
      <c r="AN2723">
        <v>339</v>
      </c>
      <c r="AO2723">
        <v>74</v>
      </c>
      <c r="AP2723">
        <v>71</v>
      </c>
      <c r="AQ2723">
        <v>72</v>
      </c>
      <c r="AR2723">
        <v>74</v>
      </c>
      <c r="AS2723">
        <v>48</v>
      </c>
      <c r="AT2723">
        <v>73</v>
      </c>
      <c r="AU2723">
        <v>220</v>
      </c>
      <c r="AV2723">
        <v>69</v>
      </c>
      <c r="AW2723">
        <v>75</v>
      </c>
      <c r="AX2723">
        <v>76</v>
      </c>
      <c r="AY2723">
        <v>47</v>
      </c>
      <c r="AZ2723">
        <v>7</v>
      </c>
      <c r="BA2723">
        <v>7</v>
      </c>
      <c r="BB2723">
        <v>9</v>
      </c>
      <c r="BC2723">
        <v>15</v>
      </c>
      <c r="BD2723">
        <v>9</v>
      </c>
      <c r="BE2723">
        <v>1903</v>
      </c>
      <c r="BF2723">
        <v>408</v>
      </c>
      <c r="BG2723">
        <v>2</v>
      </c>
      <c r="BH2723">
        <v>70</v>
      </c>
      <c r="BI2723">
        <v>53</v>
      </c>
      <c r="BJ2723">
        <v>74</v>
      </c>
      <c r="BK2723">
        <v>73</v>
      </c>
      <c r="BL2723">
        <v>71</v>
      </c>
    </row>
    <row r="2724" spans="1:64" ht="45" x14ac:dyDescent="0.25">
      <c r="A2724" t="s">
        <v>5797</v>
      </c>
      <c r="B2724">
        <v>28</v>
      </c>
      <c r="C2724">
        <v>65</v>
      </c>
      <c r="D2724">
        <v>65</v>
      </c>
      <c r="E2724" s="1" t="s">
        <v>5798</v>
      </c>
      <c r="F2724">
        <v>204979</v>
      </c>
      <c r="G2724" t="s">
        <v>241</v>
      </c>
      <c r="H2724" t="s">
        <v>84</v>
      </c>
      <c r="I2724" t="s">
        <v>77</v>
      </c>
      <c r="J2724">
        <v>65</v>
      </c>
      <c r="K2724" t="s">
        <v>478</v>
      </c>
      <c r="L2724">
        <v>0</v>
      </c>
      <c r="M2724" t="s">
        <v>4238</v>
      </c>
      <c r="N2724" t="s">
        <v>191</v>
      </c>
      <c r="O2724" t="s">
        <v>1971</v>
      </c>
      <c r="P2724">
        <v>263</v>
      </c>
      <c r="Q2724">
        <v>64</v>
      </c>
      <c r="R2724">
        <v>48</v>
      </c>
      <c r="S2724">
        <v>51</v>
      </c>
      <c r="T2724">
        <v>55</v>
      </c>
      <c r="U2724">
        <v>45</v>
      </c>
      <c r="V2724">
        <v>292</v>
      </c>
      <c r="W2724">
        <v>61</v>
      </c>
      <c r="X2724">
        <v>65</v>
      </c>
      <c r="Y2724">
        <v>58</v>
      </c>
      <c r="Z2724">
        <v>53</v>
      </c>
      <c r="AA2724">
        <v>55</v>
      </c>
      <c r="AB2724">
        <v>381</v>
      </c>
      <c r="AC2724">
        <v>82</v>
      </c>
      <c r="AD2724">
        <v>85</v>
      </c>
      <c r="AE2724">
        <v>81</v>
      </c>
      <c r="AF2724">
        <v>56</v>
      </c>
      <c r="AG2724">
        <v>77</v>
      </c>
      <c r="AH2724">
        <v>336</v>
      </c>
      <c r="AI2724">
        <v>57</v>
      </c>
      <c r="AJ2724">
        <v>78</v>
      </c>
      <c r="AK2724">
        <v>90</v>
      </c>
      <c r="AL2724">
        <v>61</v>
      </c>
      <c r="AM2724">
        <v>50</v>
      </c>
      <c r="AN2724">
        <v>282</v>
      </c>
      <c r="AO2724">
        <v>68</v>
      </c>
      <c r="AP2724">
        <v>57</v>
      </c>
      <c r="AQ2724">
        <v>54</v>
      </c>
      <c r="AR2724">
        <v>55</v>
      </c>
      <c r="AS2724">
        <v>48</v>
      </c>
      <c r="AT2724">
        <v>59</v>
      </c>
      <c r="AU2724">
        <v>170</v>
      </c>
      <c r="AV2724">
        <v>56</v>
      </c>
      <c r="AW2724">
        <v>58</v>
      </c>
      <c r="AX2724">
        <v>56</v>
      </c>
      <c r="AY2724">
        <v>53</v>
      </c>
      <c r="AZ2724">
        <v>10</v>
      </c>
      <c r="BA2724">
        <v>10</v>
      </c>
      <c r="BB2724">
        <v>10</v>
      </c>
      <c r="BC2724">
        <v>11</v>
      </c>
      <c r="BD2724">
        <v>12</v>
      </c>
      <c r="BE2724">
        <v>1777</v>
      </c>
      <c r="BF2724">
        <v>380</v>
      </c>
      <c r="BG2724">
        <v>1</v>
      </c>
      <c r="BH2724">
        <v>84</v>
      </c>
      <c r="BI2724">
        <v>50</v>
      </c>
      <c r="BJ2724">
        <v>57</v>
      </c>
      <c r="BK2724">
        <v>62</v>
      </c>
      <c r="BL2724">
        <v>56</v>
      </c>
    </row>
    <row r="2725" spans="1:64" ht="45" x14ac:dyDescent="0.25">
      <c r="A2725" t="s">
        <v>5799</v>
      </c>
      <c r="B2725">
        <v>30</v>
      </c>
      <c r="C2725">
        <v>77</v>
      </c>
      <c r="D2725">
        <v>77</v>
      </c>
      <c r="E2725" s="1" t="s">
        <v>3602</v>
      </c>
      <c r="F2725">
        <v>205069</v>
      </c>
      <c r="G2725" t="s">
        <v>83</v>
      </c>
      <c r="H2725" t="s">
        <v>321</v>
      </c>
      <c r="I2725" t="s">
        <v>77</v>
      </c>
      <c r="J2725">
        <v>77</v>
      </c>
      <c r="K2725" t="s">
        <v>478</v>
      </c>
      <c r="L2725">
        <v>0</v>
      </c>
      <c r="M2725" t="s">
        <v>579</v>
      </c>
      <c r="N2725" t="s">
        <v>957</v>
      </c>
      <c r="O2725" t="s">
        <v>72</v>
      </c>
      <c r="P2725">
        <v>340</v>
      </c>
      <c r="Q2725">
        <v>81</v>
      </c>
      <c r="R2725">
        <v>63</v>
      </c>
      <c r="S2725">
        <v>56</v>
      </c>
      <c r="T2725">
        <v>79</v>
      </c>
      <c r="U2725">
        <v>61</v>
      </c>
      <c r="V2725">
        <v>365</v>
      </c>
      <c r="W2725">
        <v>81</v>
      </c>
      <c r="X2725">
        <v>78</v>
      </c>
      <c r="Y2725">
        <v>51</v>
      </c>
      <c r="Z2725">
        <v>73</v>
      </c>
      <c r="AA2725">
        <v>82</v>
      </c>
      <c r="AB2725">
        <v>392</v>
      </c>
      <c r="AC2725">
        <v>73</v>
      </c>
      <c r="AD2725">
        <v>71</v>
      </c>
      <c r="AE2725">
        <v>81</v>
      </c>
      <c r="AF2725">
        <v>80</v>
      </c>
      <c r="AG2725">
        <v>87</v>
      </c>
      <c r="AH2725">
        <v>297</v>
      </c>
      <c r="AI2725">
        <v>70</v>
      </c>
      <c r="AJ2725">
        <v>64</v>
      </c>
      <c r="AK2725">
        <v>49</v>
      </c>
      <c r="AL2725">
        <v>52</v>
      </c>
      <c r="AM2725">
        <v>62</v>
      </c>
      <c r="AN2725">
        <v>358</v>
      </c>
      <c r="AO2725">
        <v>75</v>
      </c>
      <c r="AP2725">
        <v>77</v>
      </c>
      <c r="AQ2725">
        <v>77</v>
      </c>
      <c r="AR2725">
        <v>76</v>
      </c>
      <c r="AS2725">
        <v>53</v>
      </c>
      <c r="AT2725">
        <v>80</v>
      </c>
      <c r="AU2725">
        <v>232</v>
      </c>
      <c r="AV2725">
        <v>75</v>
      </c>
      <c r="AW2725">
        <v>80</v>
      </c>
      <c r="AX2725">
        <v>77</v>
      </c>
      <c r="AY2725">
        <v>56</v>
      </c>
      <c r="AZ2725">
        <v>8</v>
      </c>
      <c r="BA2725">
        <v>9</v>
      </c>
      <c r="BB2725">
        <v>12</v>
      </c>
      <c r="BC2725">
        <v>11</v>
      </c>
      <c r="BD2725">
        <v>16</v>
      </c>
      <c r="BE2725">
        <v>2040</v>
      </c>
      <c r="BF2725">
        <v>425</v>
      </c>
      <c r="BG2725">
        <v>2</v>
      </c>
      <c r="BH2725">
        <v>72</v>
      </c>
      <c r="BI2725">
        <v>64</v>
      </c>
      <c r="BJ2725">
        <v>76</v>
      </c>
      <c r="BK2725">
        <v>82</v>
      </c>
      <c r="BL2725">
        <v>75</v>
      </c>
    </row>
    <row r="2726" spans="1:64" ht="60" x14ac:dyDescent="0.25">
      <c r="A2726" t="s">
        <v>5800</v>
      </c>
      <c r="B2726">
        <v>30</v>
      </c>
      <c r="C2726">
        <v>73</v>
      </c>
      <c r="D2726">
        <v>73</v>
      </c>
      <c r="E2726" s="1" t="s">
        <v>5801</v>
      </c>
      <c r="F2726">
        <v>205346</v>
      </c>
      <c r="G2726" t="s">
        <v>426</v>
      </c>
      <c r="H2726" t="s">
        <v>156</v>
      </c>
      <c r="I2726" t="s">
        <v>68</v>
      </c>
      <c r="J2726">
        <v>73</v>
      </c>
      <c r="K2726" t="s">
        <v>406</v>
      </c>
      <c r="L2726">
        <v>0</v>
      </c>
      <c r="M2726" t="s">
        <v>1157</v>
      </c>
      <c r="N2726" t="s">
        <v>951</v>
      </c>
      <c r="O2726" t="s">
        <v>1448</v>
      </c>
      <c r="P2726">
        <v>288</v>
      </c>
      <c r="Q2726">
        <v>70</v>
      </c>
      <c r="R2726">
        <v>44</v>
      </c>
      <c r="S2726">
        <v>55</v>
      </c>
      <c r="T2726">
        <v>69</v>
      </c>
      <c r="U2726">
        <v>50</v>
      </c>
      <c r="V2726">
        <v>305</v>
      </c>
      <c r="W2726">
        <v>71</v>
      </c>
      <c r="X2726">
        <v>64</v>
      </c>
      <c r="Y2726">
        <v>41</v>
      </c>
      <c r="Z2726">
        <v>60</v>
      </c>
      <c r="AA2726">
        <v>69</v>
      </c>
      <c r="AB2726">
        <v>388</v>
      </c>
      <c r="AC2726">
        <v>88</v>
      </c>
      <c r="AD2726">
        <v>89</v>
      </c>
      <c r="AE2726">
        <v>67</v>
      </c>
      <c r="AF2726">
        <v>71</v>
      </c>
      <c r="AG2726">
        <v>73</v>
      </c>
      <c r="AH2726">
        <v>306</v>
      </c>
      <c r="AI2726">
        <v>58</v>
      </c>
      <c r="AJ2726">
        <v>76</v>
      </c>
      <c r="AK2726">
        <v>62</v>
      </c>
      <c r="AL2726">
        <v>65</v>
      </c>
      <c r="AM2726">
        <v>45</v>
      </c>
      <c r="AN2726">
        <v>325</v>
      </c>
      <c r="AO2726">
        <v>73</v>
      </c>
      <c r="AP2726">
        <v>68</v>
      </c>
      <c r="AQ2726">
        <v>63</v>
      </c>
      <c r="AR2726">
        <v>60</v>
      </c>
      <c r="AS2726">
        <v>61</v>
      </c>
      <c r="AT2726">
        <v>64</v>
      </c>
      <c r="AU2726">
        <v>209</v>
      </c>
      <c r="AV2726">
        <v>70</v>
      </c>
      <c r="AW2726">
        <v>68</v>
      </c>
      <c r="AX2726">
        <v>71</v>
      </c>
      <c r="AY2726">
        <v>55</v>
      </c>
      <c r="AZ2726">
        <v>16</v>
      </c>
      <c r="BA2726">
        <v>7</v>
      </c>
      <c r="BB2726">
        <v>8</v>
      </c>
      <c r="BC2726">
        <v>15</v>
      </c>
      <c r="BD2726">
        <v>9</v>
      </c>
      <c r="BE2726">
        <v>1876</v>
      </c>
      <c r="BF2726">
        <v>406</v>
      </c>
      <c r="BG2726">
        <v>1</v>
      </c>
      <c r="BH2726">
        <v>89</v>
      </c>
      <c r="BI2726">
        <v>49</v>
      </c>
      <c r="BJ2726">
        <v>64</v>
      </c>
      <c r="BK2726">
        <v>70</v>
      </c>
      <c r="BL2726">
        <v>68</v>
      </c>
    </row>
    <row r="2727" spans="1:64" ht="45" x14ac:dyDescent="0.25">
      <c r="A2727" t="s">
        <v>5802</v>
      </c>
      <c r="B2727">
        <v>30</v>
      </c>
      <c r="C2727">
        <v>76</v>
      </c>
      <c r="D2727">
        <v>76</v>
      </c>
      <c r="E2727" s="1" t="s">
        <v>5803</v>
      </c>
      <c r="F2727">
        <v>205525</v>
      </c>
      <c r="G2727" t="s">
        <v>1780</v>
      </c>
      <c r="H2727" t="s">
        <v>722</v>
      </c>
      <c r="I2727" t="s">
        <v>68</v>
      </c>
      <c r="J2727">
        <v>76</v>
      </c>
      <c r="K2727" t="s">
        <v>495</v>
      </c>
      <c r="L2727">
        <v>0</v>
      </c>
      <c r="M2727" t="s">
        <v>464</v>
      </c>
      <c r="N2727" t="s">
        <v>185</v>
      </c>
      <c r="O2727" t="s">
        <v>1849</v>
      </c>
      <c r="P2727">
        <v>346</v>
      </c>
      <c r="Q2727">
        <v>72</v>
      </c>
      <c r="R2727" t="s">
        <v>963</v>
      </c>
      <c r="S2727">
        <v>59</v>
      </c>
      <c r="T2727">
        <v>75</v>
      </c>
      <c r="U2727">
        <v>70</v>
      </c>
      <c r="V2727">
        <v>382</v>
      </c>
      <c r="W2727">
        <v>81</v>
      </c>
      <c r="X2727">
        <v>77</v>
      </c>
      <c r="Y2727" t="s">
        <v>959</v>
      </c>
      <c r="Z2727" t="s">
        <v>2464</v>
      </c>
      <c r="AA2727">
        <v>78</v>
      </c>
      <c r="AB2727">
        <v>414</v>
      </c>
      <c r="AC2727">
        <v>85</v>
      </c>
      <c r="AD2727">
        <v>73</v>
      </c>
      <c r="AE2727">
        <v>90</v>
      </c>
      <c r="AF2727">
        <v>74</v>
      </c>
      <c r="AG2727">
        <v>92</v>
      </c>
      <c r="AH2727">
        <v>288</v>
      </c>
      <c r="AI2727">
        <v>76</v>
      </c>
      <c r="AJ2727">
        <v>60</v>
      </c>
      <c r="AK2727">
        <v>54</v>
      </c>
      <c r="AL2727">
        <v>30</v>
      </c>
      <c r="AM2727">
        <v>68</v>
      </c>
      <c r="AN2727">
        <v>294</v>
      </c>
      <c r="AO2727">
        <v>41</v>
      </c>
      <c r="AP2727">
        <v>42</v>
      </c>
      <c r="AQ2727" t="s">
        <v>833</v>
      </c>
      <c r="AR2727" t="s">
        <v>624</v>
      </c>
      <c r="AS2727">
        <v>61</v>
      </c>
      <c r="AT2727" t="s">
        <v>265</v>
      </c>
      <c r="AU2727">
        <v>98</v>
      </c>
      <c r="AV2727">
        <v>31</v>
      </c>
      <c r="AW2727">
        <v>42</v>
      </c>
      <c r="AX2727">
        <v>25</v>
      </c>
      <c r="AY2727">
        <v>52</v>
      </c>
      <c r="AZ2727">
        <v>6</v>
      </c>
      <c r="BA2727">
        <v>11</v>
      </c>
      <c r="BB2727">
        <v>13</v>
      </c>
      <c r="BC2727">
        <v>10</v>
      </c>
      <c r="BD2727">
        <v>12</v>
      </c>
      <c r="BE2727">
        <v>1874</v>
      </c>
      <c r="BF2727">
        <v>383</v>
      </c>
      <c r="BG2727">
        <v>2</v>
      </c>
      <c r="BH2727">
        <v>78</v>
      </c>
      <c r="BI2727">
        <v>71</v>
      </c>
      <c r="BJ2727">
        <v>74</v>
      </c>
      <c r="BK2727">
        <v>81</v>
      </c>
      <c r="BL2727">
        <v>39</v>
      </c>
    </row>
    <row r="2728" spans="1:64" ht="45" x14ac:dyDescent="0.25">
      <c r="A2728" t="s">
        <v>5804</v>
      </c>
      <c r="B2728">
        <v>31</v>
      </c>
      <c r="C2728">
        <v>80</v>
      </c>
      <c r="D2728">
        <v>80</v>
      </c>
      <c r="E2728" s="1" t="s">
        <v>5805</v>
      </c>
      <c r="F2728">
        <v>205686</v>
      </c>
      <c r="G2728" t="s">
        <v>252</v>
      </c>
      <c r="H2728" t="s">
        <v>105</v>
      </c>
      <c r="I2728" t="s">
        <v>68</v>
      </c>
      <c r="J2728">
        <v>80</v>
      </c>
      <c r="K2728" t="s">
        <v>69</v>
      </c>
      <c r="L2728">
        <v>0</v>
      </c>
      <c r="M2728" t="s">
        <v>254</v>
      </c>
      <c r="N2728" t="s">
        <v>355</v>
      </c>
      <c r="O2728" t="s">
        <v>676</v>
      </c>
      <c r="P2728">
        <v>354</v>
      </c>
      <c r="Q2728">
        <v>83</v>
      </c>
      <c r="R2728">
        <v>73</v>
      </c>
      <c r="S2728">
        <v>47</v>
      </c>
      <c r="T2728">
        <v>83</v>
      </c>
      <c r="U2728">
        <v>68</v>
      </c>
      <c r="V2728">
        <v>409</v>
      </c>
      <c r="W2728">
        <v>81</v>
      </c>
      <c r="X2728">
        <v>82</v>
      </c>
      <c r="Y2728">
        <v>81</v>
      </c>
      <c r="Z2728">
        <v>83</v>
      </c>
      <c r="AA2728">
        <v>82</v>
      </c>
      <c r="AB2728">
        <v>378</v>
      </c>
      <c r="AC2728">
        <v>67</v>
      </c>
      <c r="AD2728">
        <v>57</v>
      </c>
      <c r="AE2728">
        <v>86</v>
      </c>
      <c r="AF2728">
        <v>78</v>
      </c>
      <c r="AG2728">
        <v>90</v>
      </c>
      <c r="AH2728">
        <v>354</v>
      </c>
      <c r="AI2728">
        <v>78</v>
      </c>
      <c r="AJ2728">
        <v>61</v>
      </c>
      <c r="AK2728">
        <v>73</v>
      </c>
      <c r="AL2728">
        <v>62</v>
      </c>
      <c r="AM2728">
        <v>80</v>
      </c>
      <c r="AN2728">
        <v>401</v>
      </c>
      <c r="AO2728">
        <v>82</v>
      </c>
      <c r="AP2728">
        <v>77</v>
      </c>
      <c r="AQ2728">
        <v>76</v>
      </c>
      <c r="AR2728">
        <v>84</v>
      </c>
      <c r="AS2728">
        <v>82</v>
      </c>
      <c r="AT2728">
        <v>84</v>
      </c>
      <c r="AU2728">
        <v>205</v>
      </c>
      <c r="AV2728">
        <v>67</v>
      </c>
      <c r="AW2728">
        <v>71</v>
      </c>
      <c r="AX2728">
        <v>67</v>
      </c>
      <c r="AY2728">
        <v>58</v>
      </c>
      <c r="AZ2728">
        <v>12</v>
      </c>
      <c r="BA2728">
        <v>11</v>
      </c>
      <c r="BB2728">
        <v>15</v>
      </c>
      <c r="BC2728">
        <v>10</v>
      </c>
      <c r="BD2728">
        <v>10</v>
      </c>
      <c r="BE2728">
        <v>2159</v>
      </c>
      <c r="BF2728">
        <v>440</v>
      </c>
      <c r="BG2728">
        <v>2</v>
      </c>
      <c r="BH2728">
        <v>62</v>
      </c>
      <c r="BI2728">
        <v>76</v>
      </c>
      <c r="BJ2728">
        <v>83</v>
      </c>
      <c r="BK2728">
        <v>82</v>
      </c>
      <c r="BL2728">
        <v>68</v>
      </c>
    </row>
    <row r="2729" spans="1:64" ht="30" x14ac:dyDescent="0.25">
      <c r="A2729" t="s">
        <v>5806</v>
      </c>
      <c r="B2729">
        <v>28</v>
      </c>
      <c r="C2729">
        <v>74</v>
      </c>
      <c r="D2729">
        <v>74</v>
      </c>
      <c r="E2729" s="1" t="s">
        <v>5807</v>
      </c>
      <c r="F2729">
        <v>205989</v>
      </c>
      <c r="G2729" t="s">
        <v>66</v>
      </c>
      <c r="H2729" t="s">
        <v>139</v>
      </c>
      <c r="I2729" t="s">
        <v>68</v>
      </c>
      <c r="J2729">
        <v>74</v>
      </c>
      <c r="K2729" t="s">
        <v>189</v>
      </c>
      <c r="L2729">
        <v>0</v>
      </c>
      <c r="M2729" t="s">
        <v>431</v>
      </c>
      <c r="N2729" t="s">
        <v>1390</v>
      </c>
      <c r="O2729" t="s">
        <v>2727</v>
      </c>
      <c r="P2729">
        <v>316</v>
      </c>
      <c r="Q2729">
        <v>70</v>
      </c>
      <c r="R2729">
        <v>54</v>
      </c>
      <c r="S2729">
        <v>70</v>
      </c>
      <c r="T2729">
        <v>75</v>
      </c>
      <c r="U2729">
        <v>47</v>
      </c>
      <c r="V2729">
        <v>321</v>
      </c>
      <c r="W2729">
        <v>66</v>
      </c>
      <c r="X2729">
        <v>60</v>
      </c>
      <c r="Y2729">
        <v>49</v>
      </c>
      <c r="Z2729">
        <v>72</v>
      </c>
      <c r="AA2729">
        <v>74</v>
      </c>
      <c r="AB2729">
        <v>323</v>
      </c>
      <c r="AC2729">
        <v>61</v>
      </c>
      <c r="AD2729">
        <v>62</v>
      </c>
      <c r="AE2729">
        <v>60</v>
      </c>
      <c r="AF2729">
        <v>74</v>
      </c>
      <c r="AG2729">
        <v>66</v>
      </c>
      <c r="AH2729">
        <v>321</v>
      </c>
      <c r="AI2729">
        <v>60</v>
      </c>
      <c r="AJ2729">
        <v>74</v>
      </c>
      <c r="AK2729">
        <v>54</v>
      </c>
      <c r="AL2729">
        <v>75</v>
      </c>
      <c r="AM2729">
        <v>58</v>
      </c>
      <c r="AN2729">
        <v>327</v>
      </c>
      <c r="AO2729">
        <v>77</v>
      </c>
      <c r="AP2729">
        <v>74</v>
      </c>
      <c r="AQ2729">
        <v>57</v>
      </c>
      <c r="AR2729">
        <v>65</v>
      </c>
      <c r="AS2729">
        <v>54</v>
      </c>
      <c r="AT2729">
        <v>67</v>
      </c>
      <c r="AU2729">
        <v>225</v>
      </c>
      <c r="AV2729">
        <v>75</v>
      </c>
      <c r="AW2729">
        <v>76</v>
      </c>
      <c r="AX2729">
        <v>74</v>
      </c>
      <c r="AY2729">
        <v>56</v>
      </c>
      <c r="AZ2729">
        <v>11</v>
      </c>
      <c r="BA2729">
        <v>14</v>
      </c>
      <c r="BB2729">
        <v>12</v>
      </c>
      <c r="BC2729">
        <v>7</v>
      </c>
      <c r="BD2729">
        <v>12</v>
      </c>
      <c r="BE2729">
        <v>1889</v>
      </c>
      <c r="BF2729">
        <v>401</v>
      </c>
      <c r="BG2729">
        <v>2</v>
      </c>
      <c r="BH2729">
        <v>62</v>
      </c>
      <c r="BI2729">
        <v>56</v>
      </c>
      <c r="BJ2729">
        <v>70</v>
      </c>
      <c r="BK2729">
        <v>68</v>
      </c>
      <c r="BL2729">
        <v>75</v>
      </c>
    </row>
    <row r="2730" spans="1:64" ht="45" x14ac:dyDescent="0.25">
      <c r="A2730" t="s">
        <v>5808</v>
      </c>
      <c r="B2730">
        <v>29</v>
      </c>
      <c r="C2730">
        <v>69</v>
      </c>
      <c r="D2730">
        <v>69</v>
      </c>
      <c r="E2730" s="1" t="s">
        <v>5809</v>
      </c>
      <c r="F2730">
        <v>205995</v>
      </c>
      <c r="G2730" t="s">
        <v>241</v>
      </c>
      <c r="H2730" t="s">
        <v>853</v>
      </c>
      <c r="I2730" t="s">
        <v>77</v>
      </c>
      <c r="J2730">
        <v>69</v>
      </c>
      <c r="K2730" t="s">
        <v>130</v>
      </c>
      <c r="L2730">
        <v>0</v>
      </c>
      <c r="M2730" t="s">
        <v>1854</v>
      </c>
      <c r="N2730" t="s">
        <v>248</v>
      </c>
      <c r="O2730" t="s">
        <v>932</v>
      </c>
      <c r="P2730">
        <v>311</v>
      </c>
      <c r="Q2730">
        <v>71</v>
      </c>
      <c r="R2730">
        <v>58</v>
      </c>
      <c r="S2730">
        <v>62</v>
      </c>
      <c r="T2730">
        <v>68</v>
      </c>
      <c r="U2730">
        <v>52</v>
      </c>
      <c r="V2730">
        <v>343</v>
      </c>
      <c r="W2730">
        <v>69</v>
      </c>
      <c r="X2730">
        <v>76</v>
      </c>
      <c r="Y2730">
        <v>62</v>
      </c>
      <c r="Z2730">
        <v>66</v>
      </c>
      <c r="AA2730">
        <v>70</v>
      </c>
      <c r="AB2730">
        <v>336</v>
      </c>
      <c r="AC2730">
        <v>67</v>
      </c>
      <c r="AD2730">
        <v>65</v>
      </c>
      <c r="AE2730">
        <v>62</v>
      </c>
      <c r="AF2730">
        <v>68</v>
      </c>
      <c r="AG2730">
        <v>74</v>
      </c>
      <c r="AH2730">
        <v>366</v>
      </c>
      <c r="AI2730">
        <v>77</v>
      </c>
      <c r="AJ2730">
        <v>76</v>
      </c>
      <c r="AK2730">
        <v>64</v>
      </c>
      <c r="AL2730">
        <v>78</v>
      </c>
      <c r="AM2730">
        <v>71</v>
      </c>
      <c r="AN2730">
        <v>313</v>
      </c>
      <c r="AO2730">
        <v>69</v>
      </c>
      <c r="AP2730">
        <v>65</v>
      </c>
      <c r="AQ2730">
        <v>64</v>
      </c>
      <c r="AR2730">
        <v>69</v>
      </c>
      <c r="AS2730">
        <v>46</v>
      </c>
      <c r="AT2730">
        <v>68</v>
      </c>
      <c r="AU2730">
        <v>201</v>
      </c>
      <c r="AV2730">
        <v>67</v>
      </c>
      <c r="AW2730">
        <v>69</v>
      </c>
      <c r="AX2730">
        <v>65</v>
      </c>
      <c r="AY2730">
        <v>56</v>
      </c>
      <c r="AZ2730">
        <v>9</v>
      </c>
      <c r="BA2730">
        <v>14</v>
      </c>
      <c r="BB2730">
        <v>16</v>
      </c>
      <c r="BC2730">
        <v>7</v>
      </c>
      <c r="BD2730">
        <v>10</v>
      </c>
      <c r="BE2730">
        <v>1926</v>
      </c>
      <c r="BF2730">
        <v>408</v>
      </c>
      <c r="BG2730">
        <v>2</v>
      </c>
      <c r="BH2730">
        <v>66</v>
      </c>
      <c r="BI2730">
        <v>64</v>
      </c>
      <c r="BJ2730">
        <v>69</v>
      </c>
      <c r="BK2730">
        <v>69</v>
      </c>
      <c r="BL2730">
        <v>67</v>
      </c>
    </row>
    <row r="2731" spans="1:64" ht="30" x14ac:dyDescent="0.25">
      <c r="A2731" t="s">
        <v>5810</v>
      </c>
      <c r="B2731">
        <v>30</v>
      </c>
      <c r="C2731">
        <v>76</v>
      </c>
      <c r="D2731">
        <v>76</v>
      </c>
      <c r="E2731" s="1" t="s">
        <v>4674</v>
      </c>
      <c r="F2731">
        <v>206058</v>
      </c>
      <c r="G2731" t="s">
        <v>283</v>
      </c>
      <c r="H2731" t="s">
        <v>253</v>
      </c>
      <c r="I2731" t="s">
        <v>68</v>
      </c>
      <c r="J2731">
        <v>76</v>
      </c>
      <c r="K2731" t="s">
        <v>406</v>
      </c>
      <c r="L2731">
        <v>0</v>
      </c>
      <c r="M2731" t="s">
        <v>230</v>
      </c>
      <c r="N2731" t="s">
        <v>1057</v>
      </c>
      <c r="O2731" t="s">
        <v>792</v>
      </c>
      <c r="P2731">
        <v>295</v>
      </c>
      <c r="Q2731">
        <v>78</v>
      </c>
      <c r="R2731">
        <v>33</v>
      </c>
      <c r="S2731">
        <v>69</v>
      </c>
      <c r="T2731">
        <v>74</v>
      </c>
      <c r="U2731">
        <v>41</v>
      </c>
      <c r="V2731">
        <v>336</v>
      </c>
      <c r="W2731">
        <v>74</v>
      </c>
      <c r="X2731">
        <v>78</v>
      </c>
      <c r="Y2731">
        <v>39</v>
      </c>
      <c r="Z2731">
        <v>70</v>
      </c>
      <c r="AA2731">
        <v>75</v>
      </c>
      <c r="AB2731">
        <v>353</v>
      </c>
      <c r="AC2731">
        <v>64</v>
      </c>
      <c r="AD2731">
        <v>68</v>
      </c>
      <c r="AE2731">
        <v>73</v>
      </c>
      <c r="AF2731">
        <v>72</v>
      </c>
      <c r="AG2731">
        <v>76</v>
      </c>
      <c r="AH2731">
        <v>329</v>
      </c>
      <c r="AI2731">
        <v>67</v>
      </c>
      <c r="AJ2731">
        <v>71</v>
      </c>
      <c r="AK2731">
        <v>74</v>
      </c>
      <c r="AL2731">
        <v>66</v>
      </c>
      <c r="AM2731">
        <v>51</v>
      </c>
      <c r="AN2731">
        <v>317</v>
      </c>
      <c r="AO2731">
        <v>66</v>
      </c>
      <c r="AP2731">
        <v>75</v>
      </c>
      <c r="AQ2731">
        <v>64</v>
      </c>
      <c r="AR2731">
        <v>63</v>
      </c>
      <c r="AS2731">
        <v>49</v>
      </c>
      <c r="AT2731">
        <v>74</v>
      </c>
      <c r="AU2731">
        <v>230</v>
      </c>
      <c r="AV2731">
        <v>76</v>
      </c>
      <c r="AW2731">
        <v>79</v>
      </c>
      <c r="AX2731">
        <v>75</v>
      </c>
      <c r="AY2731">
        <v>21</v>
      </c>
      <c r="AZ2731">
        <v>5</v>
      </c>
      <c r="BA2731">
        <v>3</v>
      </c>
      <c r="BB2731">
        <v>5</v>
      </c>
      <c r="BC2731">
        <v>5</v>
      </c>
      <c r="BD2731">
        <v>3</v>
      </c>
      <c r="BE2731">
        <v>1881</v>
      </c>
      <c r="BF2731">
        <v>400</v>
      </c>
      <c r="BG2731">
        <v>2</v>
      </c>
      <c r="BH2731">
        <v>66</v>
      </c>
      <c r="BI2731">
        <v>46</v>
      </c>
      <c r="BJ2731">
        <v>70</v>
      </c>
      <c r="BK2731">
        <v>74</v>
      </c>
      <c r="BL2731">
        <v>76</v>
      </c>
    </row>
    <row r="2732" spans="1:64" ht="45" x14ac:dyDescent="0.25">
      <c r="A2732" t="s">
        <v>5811</v>
      </c>
      <c r="B2732">
        <v>28</v>
      </c>
      <c r="C2732">
        <v>67</v>
      </c>
      <c r="D2732">
        <v>67</v>
      </c>
      <c r="E2732" s="1" t="s">
        <v>5812</v>
      </c>
      <c r="F2732">
        <v>206083</v>
      </c>
      <c r="G2732" t="s">
        <v>277</v>
      </c>
      <c r="H2732" t="s">
        <v>321</v>
      </c>
      <c r="I2732" t="s">
        <v>68</v>
      </c>
      <c r="J2732">
        <v>67</v>
      </c>
      <c r="K2732" t="s">
        <v>294</v>
      </c>
      <c r="L2732">
        <v>0</v>
      </c>
      <c r="M2732" t="s">
        <v>92</v>
      </c>
      <c r="N2732" t="s">
        <v>191</v>
      </c>
      <c r="O2732" t="s">
        <v>78</v>
      </c>
      <c r="P2732">
        <v>281</v>
      </c>
      <c r="Q2732">
        <v>65</v>
      </c>
      <c r="R2732">
        <v>60</v>
      </c>
      <c r="S2732">
        <v>38</v>
      </c>
      <c r="T2732">
        <v>60</v>
      </c>
      <c r="U2732">
        <v>58</v>
      </c>
      <c r="V2732">
        <v>305</v>
      </c>
      <c r="W2732">
        <v>68</v>
      </c>
      <c r="X2732">
        <v>60</v>
      </c>
      <c r="Y2732" t="s">
        <v>1174</v>
      </c>
      <c r="Z2732" t="s">
        <v>1103</v>
      </c>
      <c r="AA2732">
        <v>66</v>
      </c>
      <c r="AB2732">
        <v>396</v>
      </c>
      <c r="AC2732">
        <v>85</v>
      </c>
      <c r="AD2732">
        <v>85</v>
      </c>
      <c r="AE2732">
        <v>83</v>
      </c>
      <c r="AF2732">
        <v>62</v>
      </c>
      <c r="AG2732">
        <v>81</v>
      </c>
      <c r="AH2732">
        <v>293</v>
      </c>
      <c r="AI2732">
        <v>66</v>
      </c>
      <c r="AJ2732">
        <v>58</v>
      </c>
      <c r="AK2732" t="s">
        <v>3745</v>
      </c>
      <c r="AL2732">
        <v>53</v>
      </c>
      <c r="AM2732">
        <v>60</v>
      </c>
      <c r="AN2732">
        <v>254</v>
      </c>
      <c r="AO2732">
        <v>41</v>
      </c>
      <c r="AP2732">
        <v>27</v>
      </c>
      <c r="AQ2732">
        <v>63</v>
      </c>
      <c r="AR2732">
        <v>65</v>
      </c>
      <c r="AS2732">
        <v>58</v>
      </c>
      <c r="AT2732" t="s">
        <v>2180</v>
      </c>
      <c r="AU2732">
        <v>84</v>
      </c>
      <c r="AV2732">
        <v>30</v>
      </c>
      <c r="AW2732">
        <v>27</v>
      </c>
      <c r="AX2732">
        <v>27</v>
      </c>
      <c r="AY2732">
        <v>62</v>
      </c>
      <c r="AZ2732">
        <v>10</v>
      </c>
      <c r="BA2732">
        <v>12</v>
      </c>
      <c r="BB2732">
        <v>10</v>
      </c>
      <c r="BC2732">
        <v>15</v>
      </c>
      <c r="BD2732">
        <v>15</v>
      </c>
      <c r="BE2732">
        <v>1675</v>
      </c>
      <c r="BF2732">
        <v>358</v>
      </c>
      <c r="BG2732">
        <v>1</v>
      </c>
      <c r="BH2732">
        <v>85</v>
      </c>
      <c r="BI2732">
        <v>61</v>
      </c>
      <c r="BJ2732">
        <v>62</v>
      </c>
      <c r="BK2732">
        <v>69</v>
      </c>
      <c r="BL2732">
        <v>29</v>
      </c>
    </row>
    <row r="2733" spans="1:64" ht="30" x14ac:dyDescent="0.25">
      <c r="A2733" t="s">
        <v>5813</v>
      </c>
      <c r="B2733">
        <v>27</v>
      </c>
      <c r="C2733">
        <v>69</v>
      </c>
      <c r="D2733">
        <v>69</v>
      </c>
      <c r="E2733" s="1" t="s">
        <v>5814</v>
      </c>
      <c r="F2733">
        <v>206436</v>
      </c>
      <c r="G2733" t="s">
        <v>112</v>
      </c>
      <c r="H2733" t="s">
        <v>139</v>
      </c>
      <c r="I2733" t="s">
        <v>68</v>
      </c>
      <c r="J2733">
        <v>69</v>
      </c>
      <c r="K2733" t="s">
        <v>69</v>
      </c>
      <c r="L2733">
        <v>0</v>
      </c>
      <c r="M2733" t="s">
        <v>2121</v>
      </c>
      <c r="N2733" t="s">
        <v>248</v>
      </c>
      <c r="O2733" t="s">
        <v>1157</v>
      </c>
      <c r="P2733">
        <v>330</v>
      </c>
      <c r="Q2733">
        <v>62</v>
      </c>
      <c r="R2733">
        <v>66</v>
      </c>
      <c r="S2733">
        <v>64</v>
      </c>
      <c r="T2733">
        <v>69</v>
      </c>
      <c r="U2733">
        <v>69</v>
      </c>
      <c r="V2733">
        <v>354</v>
      </c>
      <c r="W2733">
        <v>72</v>
      </c>
      <c r="X2733">
        <v>77</v>
      </c>
      <c r="Y2733">
        <v>71</v>
      </c>
      <c r="Z2733">
        <v>64</v>
      </c>
      <c r="AA2733">
        <v>70</v>
      </c>
      <c r="AB2733">
        <v>346</v>
      </c>
      <c r="AC2733">
        <v>68</v>
      </c>
      <c r="AD2733">
        <v>64</v>
      </c>
      <c r="AE2733">
        <v>77</v>
      </c>
      <c r="AF2733">
        <v>65</v>
      </c>
      <c r="AG2733">
        <v>72</v>
      </c>
      <c r="AH2733">
        <v>332</v>
      </c>
      <c r="AI2733">
        <v>71</v>
      </c>
      <c r="AJ2733">
        <v>81</v>
      </c>
      <c r="AK2733">
        <v>58</v>
      </c>
      <c r="AL2733">
        <v>55</v>
      </c>
      <c r="AM2733">
        <v>67</v>
      </c>
      <c r="AN2733">
        <v>333</v>
      </c>
      <c r="AO2733">
        <v>62</v>
      </c>
      <c r="AP2733">
        <v>55</v>
      </c>
      <c r="AQ2733">
        <v>67</v>
      </c>
      <c r="AR2733">
        <v>73</v>
      </c>
      <c r="AS2733">
        <v>76</v>
      </c>
      <c r="AT2733">
        <v>72</v>
      </c>
      <c r="AU2733">
        <v>117</v>
      </c>
      <c r="AV2733">
        <v>33</v>
      </c>
      <c r="AW2733">
        <v>46</v>
      </c>
      <c r="AX2733">
        <v>38</v>
      </c>
      <c r="AY2733">
        <v>51</v>
      </c>
      <c r="AZ2733">
        <v>6</v>
      </c>
      <c r="BA2733">
        <v>9</v>
      </c>
      <c r="BB2733">
        <v>14</v>
      </c>
      <c r="BC2733">
        <v>13</v>
      </c>
      <c r="BD2733">
        <v>9</v>
      </c>
      <c r="BE2733">
        <v>1863</v>
      </c>
      <c r="BF2733">
        <v>377</v>
      </c>
      <c r="BG2733">
        <v>2</v>
      </c>
      <c r="BH2733">
        <v>66</v>
      </c>
      <c r="BI2733">
        <v>68</v>
      </c>
      <c r="BJ2733">
        <v>68</v>
      </c>
      <c r="BK2733">
        <v>72</v>
      </c>
      <c r="BL2733">
        <v>45</v>
      </c>
    </row>
    <row r="2734" spans="1:64" ht="45" x14ac:dyDescent="0.25">
      <c r="A2734" t="s">
        <v>5815</v>
      </c>
      <c r="B2734">
        <v>28</v>
      </c>
      <c r="C2734">
        <v>74</v>
      </c>
      <c r="D2734">
        <v>74</v>
      </c>
      <c r="E2734" s="1" t="s">
        <v>5816</v>
      </c>
      <c r="F2734">
        <v>206516</v>
      </c>
      <c r="G2734" t="s">
        <v>337</v>
      </c>
      <c r="H2734" t="s">
        <v>156</v>
      </c>
      <c r="I2734" t="s">
        <v>77</v>
      </c>
      <c r="J2734">
        <v>74</v>
      </c>
      <c r="K2734" t="s">
        <v>195</v>
      </c>
      <c r="L2734">
        <v>0</v>
      </c>
      <c r="M2734" t="s">
        <v>2254</v>
      </c>
      <c r="N2734" t="s">
        <v>273</v>
      </c>
      <c r="O2734" t="s">
        <v>1532</v>
      </c>
      <c r="P2734">
        <v>328</v>
      </c>
      <c r="Q2734">
        <v>73</v>
      </c>
      <c r="R2734">
        <v>65</v>
      </c>
      <c r="S2734">
        <v>58</v>
      </c>
      <c r="T2734">
        <v>78</v>
      </c>
      <c r="U2734">
        <v>54</v>
      </c>
      <c r="V2734">
        <v>357</v>
      </c>
      <c r="W2734">
        <v>74</v>
      </c>
      <c r="X2734">
        <v>67</v>
      </c>
      <c r="Y2734">
        <v>64</v>
      </c>
      <c r="Z2734">
        <v>76</v>
      </c>
      <c r="AA2734">
        <v>76</v>
      </c>
      <c r="AB2734">
        <v>293</v>
      </c>
      <c r="AC2734">
        <v>62</v>
      </c>
      <c r="AD2734">
        <v>34</v>
      </c>
      <c r="AE2734">
        <v>63</v>
      </c>
      <c r="AF2734">
        <v>73</v>
      </c>
      <c r="AG2734">
        <v>61</v>
      </c>
      <c r="AH2734">
        <v>303</v>
      </c>
      <c r="AI2734">
        <v>60</v>
      </c>
      <c r="AJ2734">
        <v>63</v>
      </c>
      <c r="AK2734">
        <v>60</v>
      </c>
      <c r="AL2734">
        <v>58</v>
      </c>
      <c r="AM2734">
        <v>62</v>
      </c>
      <c r="AN2734">
        <v>356</v>
      </c>
      <c r="AO2734">
        <v>74</v>
      </c>
      <c r="AP2734">
        <v>69</v>
      </c>
      <c r="AQ2734">
        <v>70</v>
      </c>
      <c r="AR2734">
        <v>78</v>
      </c>
      <c r="AS2734">
        <v>65</v>
      </c>
      <c r="AT2734">
        <v>78</v>
      </c>
      <c r="AU2734">
        <v>217</v>
      </c>
      <c r="AV2734">
        <v>69</v>
      </c>
      <c r="AW2734">
        <v>75</v>
      </c>
      <c r="AX2734">
        <v>73</v>
      </c>
      <c r="AY2734">
        <v>55</v>
      </c>
      <c r="AZ2734">
        <v>7</v>
      </c>
      <c r="BA2734">
        <v>15</v>
      </c>
      <c r="BB2734">
        <v>12</v>
      </c>
      <c r="BC2734">
        <v>9</v>
      </c>
      <c r="BD2734">
        <v>12</v>
      </c>
      <c r="BE2734">
        <v>1909</v>
      </c>
      <c r="BF2734">
        <v>390</v>
      </c>
      <c r="BG2734">
        <v>1</v>
      </c>
      <c r="BH2734">
        <v>47</v>
      </c>
      <c r="BI2734">
        <v>63</v>
      </c>
      <c r="BJ2734">
        <v>75</v>
      </c>
      <c r="BK2734">
        <v>73</v>
      </c>
      <c r="BL2734">
        <v>70</v>
      </c>
    </row>
    <row r="2735" spans="1:64" ht="60" x14ac:dyDescent="0.25">
      <c r="A2735" t="s">
        <v>5817</v>
      </c>
      <c r="B2735">
        <v>28</v>
      </c>
      <c r="C2735">
        <v>79</v>
      </c>
      <c r="D2735">
        <v>79</v>
      </c>
      <c r="E2735" s="1" t="s">
        <v>5818</v>
      </c>
      <c r="F2735">
        <v>206594</v>
      </c>
      <c r="G2735" t="s">
        <v>146</v>
      </c>
      <c r="H2735" t="s">
        <v>139</v>
      </c>
      <c r="I2735" t="s">
        <v>77</v>
      </c>
      <c r="J2735">
        <v>79</v>
      </c>
      <c r="K2735" t="s">
        <v>206</v>
      </c>
      <c r="L2735">
        <v>0</v>
      </c>
      <c r="M2735" t="s">
        <v>254</v>
      </c>
      <c r="N2735" t="s">
        <v>1708</v>
      </c>
      <c r="O2735" t="s">
        <v>2425</v>
      </c>
      <c r="P2735">
        <v>333</v>
      </c>
      <c r="Q2735">
        <v>80</v>
      </c>
      <c r="R2735">
        <v>71</v>
      </c>
      <c r="S2735">
        <v>48</v>
      </c>
      <c r="T2735">
        <v>78</v>
      </c>
      <c r="U2735">
        <v>56</v>
      </c>
      <c r="V2735">
        <v>377</v>
      </c>
      <c r="W2735">
        <v>83</v>
      </c>
      <c r="X2735">
        <v>77</v>
      </c>
      <c r="Y2735">
        <v>67</v>
      </c>
      <c r="Z2735">
        <v>70</v>
      </c>
      <c r="AA2735">
        <v>80</v>
      </c>
      <c r="AB2735">
        <v>375</v>
      </c>
      <c r="AC2735">
        <v>77</v>
      </c>
      <c r="AD2735">
        <v>74</v>
      </c>
      <c r="AE2735">
        <v>74</v>
      </c>
      <c r="AF2735">
        <v>75</v>
      </c>
      <c r="AG2735">
        <v>75</v>
      </c>
      <c r="AH2735">
        <v>356</v>
      </c>
      <c r="AI2735">
        <v>74</v>
      </c>
      <c r="AJ2735">
        <v>66</v>
      </c>
      <c r="AK2735">
        <v>82</v>
      </c>
      <c r="AL2735">
        <v>61</v>
      </c>
      <c r="AM2735">
        <v>73</v>
      </c>
      <c r="AN2735">
        <v>338</v>
      </c>
      <c r="AO2735">
        <v>58</v>
      </c>
      <c r="AP2735">
        <v>69</v>
      </c>
      <c r="AQ2735">
        <v>79</v>
      </c>
      <c r="AR2735">
        <v>77</v>
      </c>
      <c r="AS2735">
        <v>55</v>
      </c>
      <c r="AT2735">
        <v>79</v>
      </c>
      <c r="AU2735">
        <v>203</v>
      </c>
      <c r="AV2735">
        <v>70</v>
      </c>
      <c r="AW2735">
        <v>68</v>
      </c>
      <c r="AX2735">
        <v>65</v>
      </c>
      <c r="AY2735">
        <v>55</v>
      </c>
      <c r="AZ2735">
        <v>9</v>
      </c>
      <c r="BA2735">
        <v>11</v>
      </c>
      <c r="BB2735">
        <v>7</v>
      </c>
      <c r="BC2735">
        <v>13</v>
      </c>
      <c r="BD2735">
        <v>15</v>
      </c>
      <c r="BE2735">
        <v>2037</v>
      </c>
      <c r="BF2735">
        <v>435</v>
      </c>
      <c r="BG2735">
        <v>1</v>
      </c>
      <c r="BH2735">
        <v>75</v>
      </c>
      <c r="BI2735">
        <v>71</v>
      </c>
      <c r="BJ2735">
        <v>76</v>
      </c>
      <c r="BK2735">
        <v>80</v>
      </c>
      <c r="BL2735">
        <v>67</v>
      </c>
    </row>
    <row r="2736" spans="1:64" ht="30" x14ac:dyDescent="0.25">
      <c r="A2736" t="s">
        <v>5819</v>
      </c>
      <c r="B2736">
        <v>29</v>
      </c>
      <c r="C2736">
        <v>75</v>
      </c>
      <c r="D2736">
        <v>75</v>
      </c>
      <c r="E2736" s="1" t="s">
        <v>5820</v>
      </c>
      <c r="F2736">
        <v>206654</v>
      </c>
      <c r="G2736" t="s">
        <v>118</v>
      </c>
      <c r="H2736" t="s">
        <v>853</v>
      </c>
      <c r="I2736" t="s">
        <v>77</v>
      </c>
      <c r="J2736">
        <v>75</v>
      </c>
      <c r="K2736" t="s">
        <v>189</v>
      </c>
      <c r="L2736">
        <v>0</v>
      </c>
      <c r="M2736" t="s">
        <v>2042</v>
      </c>
      <c r="N2736" t="s">
        <v>279</v>
      </c>
      <c r="O2736" t="s">
        <v>1532</v>
      </c>
      <c r="P2736">
        <v>244</v>
      </c>
      <c r="Q2736">
        <v>32</v>
      </c>
      <c r="R2736">
        <v>38</v>
      </c>
      <c r="S2736">
        <v>78</v>
      </c>
      <c r="T2736">
        <v>68</v>
      </c>
      <c r="U2736">
        <v>28</v>
      </c>
      <c r="V2736">
        <v>227</v>
      </c>
      <c r="W2736">
        <v>49</v>
      </c>
      <c r="X2736">
        <v>27</v>
      </c>
      <c r="Y2736">
        <v>30</v>
      </c>
      <c r="Z2736">
        <v>61</v>
      </c>
      <c r="AA2736">
        <v>60</v>
      </c>
      <c r="AB2736">
        <v>275</v>
      </c>
      <c r="AC2736">
        <v>56</v>
      </c>
      <c r="AD2736">
        <v>66</v>
      </c>
      <c r="AE2736">
        <v>49</v>
      </c>
      <c r="AF2736">
        <v>71</v>
      </c>
      <c r="AG2736">
        <v>33</v>
      </c>
      <c r="AH2736">
        <v>308</v>
      </c>
      <c r="AI2736">
        <v>49</v>
      </c>
      <c r="AJ2736">
        <v>82</v>
      </c>
      <c r="AK2736">
        <v>57</v>
      </c>
      <c r="AL2736">
        <v>80</v>
      </c>
      <c r="AM2736">
        <v>40</v>
      </c>
      <c r="AN2736">
        <v>250</v>
      </c>
      <c r="AO2736">
        <v>74</v>
      </c>
      <c r="AP2736">
        <v>77</v>
      </c>
      <c r="AQ2736">
        <v>34</v>
      </c>
      <c r="AR2736">
        <v>34</v>
      </c>
      <c r="AS2736">
        <v>31</v>
      </c>
      <c r="AT2736">
        <v>70</v>
      </c>
      <c r="AU2736">
        <v>229</v>
      </c>
      <c r="AV2736">
        <v>75</v>
      </c>
      <c r="AW2736">
        <v>78</v>
      </c>
      <c r="AX2736">
        <v>76</v>
      </c>
      <c r="AY2736">
        <v>52</v>
      </c>
      <c r="AZ2736">
        <v>6</v>
      </c>
      <c r="BA2736">
        <v>14</v>
      </c>
      <c r="BB2736">
        <v>7</v>
      </c>
      <c r="BC2736">
        <v>13</v>
      </c>
      <c r="BD2736">
        <v>12</v>
      </c>
      <c r="BE2736">
        <v>1585</v>
      </c>
      <c r="BF2736">
        <v>355</v>
      </c>
      <c r="BG2736">
        <v>2</v>
      </c>
      <c r="BH2736">
        <v>62</v>
      </c>
      <c r="BI2736">
        <v>40</v>
      </c>
      <c r="BJ2736">
        <v>49</v>
      </c>
      <c r="BK2736">
        <v>54</v>
      </c>
      <c r="BL2736">
        <v>77</v>
      </c>
    </row>
    <row r="2737" spans="1:64" ht="45" x14ac:dyDescent="0.25">
      <c r="A2737" t="s">
        <v>5821</v>
      </c>
      <c r="B2737">
        <v>29</v>
      </c>
      <c r="C2737">
        <v>70</v>
      </c>
      <c r="D2737">
        <v>70</v>
      </c>
      <c r="E2737" s="1" t="s">
        <v>5822</v>
      </c>
      <c r="F2737">
        <v>207431</v>
      </c>
      <c r="G2737" t="s">
        <v>212</v>
      </c>
      <c r="H2737" t="s">
        <v>290</v>
      </c>
      <c r="I2737" t="s">
        <v>68</v>
      </c>
      <c r="J2737">
        <v>70</v>
      </c>
      <c r="K2737" t="s">
        <v>189</v>
      </c>
      <c r="L2737">
        <v>0</v>
      </c>
      <c r="M2737" t="s">
        <v>1456</v>
      </c>
      <c r="N2737" t="s">
        <v>886</v>
      </c>
      <c r="O2737" t="s">
        <v>184</v>
      </c>
      <c r="P2737">
        <v>244</v>
      </c>
      <c r="Q2737">
        <v>40</v>
      </c>
      <c r="R2737">
        <v>36</v>
      </c>
      <c r="S2737">
        <v>68</v>
      </c>
      <c r="T2737">
        <v>66</v>
      </c>
      <c r="U2737">
        <v>34</v>
      </c>
      <c r="V2737">
        <v>237</v>
      </c>
      <c r="W2737">
        <v>44</v>
      </c>
      <c r="X2737">
        <v>42</v>
      </c>
      <c r="Y2737">
        <v>23</v>
      </c>
      <c r="Z2737">
        <v>62</v>
      </c>
      <c r="AA2737">
        <v>66</v>
      </c>
      <c r="AB2737">
        <v>254</v>
      </c>
      <c r="AC2737">
        <v>43</v>
      </c>
      <c r="AD2737">
        <v>47</v>
      </c>
      <c r="AE2737">
        <v>45</v>
      </c>
      <c r="AF2737">
        <v>63</v>
      </c>
      <c r="AG2737">
        <v>56</v>
      </c>
      <c r="AH2737">
        <v>272</v>
      </c>
      <c r="AI2737">
        <v>46</v>
      </c>
      <c r="AJ2737">
        <v>69</v>
      </c>
      <c r="AK2737">
        <v>50</v>
      </c>
      <c r="AL2737">
        <v>78</v>
      </c>
      <c r="AM2737">
        <v>29</v>
      </c>
      <c r="AN2737">
        <v>267</v>
      </c>
      <c r="AO2737">
        <v>70</v>
      </c>
      <c r="AP2737">
        <v>72</v>
      </c>
      <c r="AQ2737">
        <v>41</v>
      </c>
      <c r="AR2737">
        <v>52</v>
      </c>
      <c r="AS2737">
        <v>32</v>
      </c>
      <c r="AT2737">
        <v>59</v>
      </c>
      <c r="AU2737">
        <v>207</v>
      </c>
      <c r="AV2737">
        <v>72</v>
      </c>
      <c r="AW2737">
        <v>72</v>
      </c>
      <c r="AX2737">
        <v>63</v>
      </c>
      <c r="AY2737">
        <v>49</v>
      </c>
      <c r="AZ2737">
        <v>9</v>
      </c>
      <c r="BA2737">
        <v>6</v>
      </c>
      <c r="BB2737">
        <v>7</v>
      </c>
      <c r="BC2737">
        <v>13</v>
      </c>
      <c r="BD2737">
        <v>14</v>
      </c>
      <c r="BE2737">
        <v>1530</v>
      </c>
      <c r="BF2737">
        <v>329</v>
      </c>
      <c r="BG2737">
        <v>1</v>
      </c>
      <c r="BH2737">
        <v>45</v>
      </c>
      <c r="BI2737">
        <v>37</v>
      </c>
      <c r="BJ2737">
        <v>54</v>
      </c>
      <c r="BK2737">
        <v>53</v>
      </c>
      <c r="BL2737">
        <v>71</v>
      </c>
    </row>
    <row r="2738" spans="1:64" ht="30" x14ac:dyDescent="0.25">
      <c r="A2738" t="s">
        <v>5823</v>
      </c>
      <c r="B2738">
        <v>31</v>
      </c>
      <c r="C2738">
        <v>81</v>
      </c>
      <c r="D2738">
        <v>81</v>
      </c>
      <c r="E2738" s="1" t="s">
        <v>5824</v>
      </c>
      <c r="F2738">
        <v>207566</v>
      </c>
      <c r="G2738" t="s">
        <v>212</v>
      </c>
      <c r="H2738" t="s">
        <v>235</v>
      </c>
      <c r="I2738" t="s">
        <v>68</v>
      </c>
      <c r="J2738">
        <v>81</v>
      </c>
      <c r="K2738" t="s">
        <v>229</v>
      </c>
      <c r="L2738">
        <v>0</v>
      </c>
      <c r="M2738" t="s">
        <v>1879</v>
      </c>
      <c r="N2738" t="s">
        <v>927</v>
      </c>
      <c r="O2738" t="s">
        <v>2021</v>
      </c>
      <c r="P2738">
        <v>336</v>
      </c>
      <c r="Q2738">
        <v>66</v>
      </c>
      <c r="R2738">
        <v>66</v>
      </c>
      <c r="S2738">
        <v>70</v>
      </c>
      <c r="T2738">
        <v>84</v>
      </c>
      <c r="U2738">
        <v>50</v>
      </c>
      <c r="V2738">
        <v>377</v>
      </c>
      <c r="W2738">
        <v>82</v>
      </c>
      <c r="X2738">
        <v>82</v>
      </c>
      <c r="Y2738">
        <v>50</v>
      </c>
      <c r="Z2738">
        <v>82</v>
      </c>
      <c r="AA2738">
        <v>81</v>
      </c>
      <c r="AB2738">
        <v>252</v>
      </c>
      <c r="AC2738">
        <v>46</v>
      </c>
      <c r="AD2738">
        <v>44</v>
      </c>
      <c r="AE2738">
        <v>45</v>
      </c>
      <c r="AF2738">
        <v>75</v>
      </c>
      <c r="AG2738">
        <v>42</v>
      </c>
      <c r="AH2738">
        <v>390</v>
      </c>
      <c r="AI2738">
        <v>75</v>
      </c>
      <c r="AJ2738">
        <v>75</v>
      </c>
      <c r="AK2738">
        <v>81</v>
      </c>
      <c r="AL2738">
        <v>90</v>
      </c>
      <c r="AM2738">
        <v>69</v>
      </c>
      <c r="AN2738">
        <v>372</v>
      </c>
      <c r="AO2738">
        <v>76</v>
      </c>
      <c r="AP2738">
        <v>80</v>
      </c>
      <c r="AQ2738">
        <v>73</v>
      </c>
      <c r="AR2738">
        <v>83</v>
      </c>
      <c r="AS2738">
        <v>60</v>
      </c>
      <c r="AT2738">
        <v>86</v>
      </c>
      <c r="AU2738">
        <v>222</v>
      </c>
      <c r="AV2738">
        <v>78</v>
      </c>
      <c r="AW2738">
        <v>74</v>
      </c>
      <c r="AX2738">
        <v>70</v>
      </c>
      <c r="AY2738">
        <v>45</v>
      </c>
      <c r="AZ2738">
        <v>6</v>
      </c>
      <c r="BA2738">
        <v>6</v>
      </c>
      <c r="BB2738">
        <v>5</v>
      </c>
      <c r="BC2738">
        <v>14</v>
      </c>
      <c r="BD2738">
        <v>14</v>
      </c>
      <c r="BE2738">
        <v>1994</v>
      </c>
      <c r="BF2738">
        <v>427</v>
      </c>
      <c r="BG2738">
        <v>2</v>
      </c>
      <c r="BH2738">
        <v>45</v>
      </c>
      <c r="BI2738">
        <v>68</v>
      </c>
      <c r="BJ2738">
        <v>78</v>
      </c>
      <c r="BK2738">
        <v>76</v>
      </c>
      <c r="BL2738">
        <v>76</v>
      </c>
    </row>
    <row r="2739" spans="1:64" ht="45" x14ac:dyDescent="0.25">
      <c r="A2739" t="s">
        <v>5825</v>
      </c>
      <c r="B2739">
        <v>28</v>
      </c>
      <c r="C2739">
        <v>73</v>
      </c>
      <c r="D2739">
        <v>73</v>
      </c>
      <c r="E2739" s="1" t="s">
        <v>5826</v>
      </c>
      <c r="F2739">
        <v>207650</v>
      </c>
      <c r="G2739" t="s">
        <v>289</v>
      </c>
      <c r="H2739" t="s">
        <v>617</v>
      </c>
      <c r="I2739" t="s">
        <v>68</v>
      </c>
      <c r="J2739">
        <v>73</v>
      </c>
      <c r="K2739" t="s">
        <v>406</v>
      </c>
      <c r="L2739">
        <v>0</v>
      </c>
      <c r="M2739" t="s">
        <v>706</v>
      </c>
      <c r="N2739" t="s">
        <v>665</v>
      </c>
      <c r="O2739" t="s">
        <v>186</v>
      </c>
      <c r="P2739">
        <v>313</v>
      </c>
      <c r="Q2739">
        <v>70</v>
      </c>
      <c r="R2739">
        <v>56</v>
      </c>
      <c r="S2739">
        <v>69</v>
      </c>
      <c r="T2739">
        <v>72</v>
      </c>
      <c r="U2739">
        <v>46</v>
      </c>
      <c r="V2739">
        <v>341</v>
      </c>
      <c r="W2739">
        <v>69</v>
      </c>
      <c r="X2739">
        <v>72</v>
      </c>
      <c r="Y2739">
        <v>54</v>
      </c>
      <c r="Z2739">
        <v>73</v>
      </c>
      <c r="AA2739">
        <v>73</v>
      </c>
      <c r="AB2739">
        <v>322</v>
      </c>
      <c r="AC2739">
        <v>60</v>
      </c>
      <c r="AD2739">
        <v>62</v>
      </c>
      <c r="AE2739">
        <v>62</v>
      </c>
      <c r="AF2739">
        <v>74</v>
      </c>
      <c r="AG2739">
        <v>64</v>
      </c>
      <c r="AH2739">
        <v>328</v>
      </c>
      <c r="AI2739">
        <v>70</v>
      </c>
      <c r="AJ2739">
        <v>73</v>
      </c>
      <c r="AK2739">
        <v>55</v>
      </c>
      <c r="AL2739">
        <v>72</v>
      </c>
      <c r="AM2739">
        <v>58</v>
      </c>
      <c r="AN2739">
        <v>309</v>
      </c>
      <c r="AO2739">
        <v>69</v>
      </c>
      <c r="AP2739">
        <v>73</v>
      </c>
      <c r="AQ2739">
        <v>53</v>
      </c>
      <c r="AR2739">
        <v>60</v>
      </c>
      <c r="AS2739">
        <v>54</v>
      </c>
      <c r="AT2739">
        <v>72</v>
      </c>
      <c r="AU2739">
        <v>227</v>
      </c>
      <c r="AV2739">
        <v>77</v>
      </c>
      <c r="AW2739">
        <v>76</v>
      </c>
      <c r="AX2739">
        <v>74</v>
      </c>
      <c r="AY2739">
        <v>57</v>
      </c>
      <c r="AZ2739">
        <v>8</v>
      </c>
      <c r="BA2739">
        <v>13</v>
      </c>
      <c r="BB2739">
        <v>15</v>
      </c>
      <c r="BC2739">
        <v>14</v>
      </c>
      <c r="BD2739">
        <v>7</v>
      </c>
      <c r="BE2739">
        <v>1897</v>
      </c>
      <c r="BF2739">
        <v>399</v>
      </c>
      <c r="BG2739">
        <v>1</v>
      </c>
      <c r="BH2739">
        <v>61</v>
      </c>
      <c r="BI2739">
        <v>58</v>
      </c>
      <c r="BJ2739">
        <v>68</v>
      </c>
      <c r="BK2739">
        <v>70</v>
      </c>
      <c r="BL2739">
        <v>75</v>
      </c>
    </row>
    <row r="2740" spans="1:64" ht="30" x14ac:dyDescent="0.25">
      <c r="A2740" t="s">
        <v>5827</v>
      </c>
      <c r="B2740">
        <v>29</v>
      </c>
      <c r="C2740">
        <v>77</v>
      </c>
      <c r="D2740">
        <v>77</v>
      </c>
      <c r="E2740" s="1" t="s">
        <v>5828</v>
      </c>
      <c r="F2740">
        <v>207791</v>
      </c>
      <c r="G2740" t="s">
        <v>138</v>
      </c>
      <c r="H2740" t="s">
        <v>612</v>
      </c>
      <c r="I2740" t="s">
        <v>68</v>
      </c>
      <c r="J2740">
        <v>77</v>
      </c>
      <c r="K2740" t="s">
        <v>106</v>
      </c>
      <c r="L2740">
        <v>0</v>
      </c>
      <c r="M2740" t="s">
        <v>613</v>
      </c>
      <c r="N2740" t="s">
        <v>631</v>
      </c>
      <c r="O2740" t="s">
        <v>1492</v>
      </c>
      <c r="P2740">
        <v>379</v>
      </c>
      <c r="Q2740">
        <v>68</v>
      </c>
      <c r="R2740">
        <v>76</v>
      </c>
      <c r="S2740">
        <v>86</v>
      </c>
      <c r="T2740">
        <v>74</v>
      </c>
      <c r="U2740">
        <v>75</v>
      </c>
      <c r="V2740">
        <v>318</v>
      </c>
      <c r="W2740">
        <v>76</v>
      </c>
      <c r="X2740">
        <v>70</v>
      </c>
      <c r="Y2740">
        <v>42</v>
      </c>
      <c r="Z2740">
        <v>53</v>
      </c>
      <c r="AA2740">
        <v>77</v>
      </c>
      <c r="AB2740">
        <v>349</v>
      </c>
      <c r="AC2740">
        <v>77</v>
      </c>
      <c r="AD2740">
        <v>71</v>
      </c>
      <c r="AE2740">
        <v>68</v>
      </c>
      <c r="AF2740">
        <v>79</v>
      </c>
      <c r="AG2740">
        <v>54</v>
      </c>
      <c r="AH2740">
        <v>384</v>
      </c>
      <c r="AI2740">
        <v>73</v>
      </c>
      <c r="AJ2740">
        <v>93</v>
      </c>
      <c r="AK2740">
        <v>80</v>
      </c>
      <c r="AL2740">
        <v>80</v>
      </c>
      <c r="AM2740">
        <v>58</v>
      </c>
      <c r="AN2740">
        <v>344</v>
      </c>
      <c r="AO2740">
        <v>81</v>
      </c>
      <c r="AP2740">
        <v>54</v>
      </c>
      <c r="AQ2740">
        <v>79</v>
      </c>
      <c r="AR2740">
        <v>72</v>
      </c>
      <c r="AS2740">
        <v>58</v>
      </c>
      <c r="AT2740">
        <v>73</v>
      </c>
      <c r="AU2740">
        <v>146</v>
      </c>
      <c r="AV2740">
        <v>53</v>
      </c>
      <c r="AW2740">
        <v>59</v>
      </c>
      <c r="AX2740">
        <v>34</v>
      </c>
      <c r="AY2740">
        <v>54</v>
      </c>
      <c r="AZ2740">
        <v>6</v>
      </c>
      <c r="BA2740">
        <v>11</v>
      </c>
      <c r="BB2740">
        <v>15</v>
      </c>
      <c r="BC2740">
        <v>14</v>
      </c>
      <c r="BD2740">
        <v>8</v>
      </c>
      <c r="BE2740">
        <v>1974</v>
      </c>
      <c r="BF2740">
        <v>423</v>
      </c>
      <c r="BG2740">
        <v>2</v>
      </c>
      <c r="BH2740">
        <v>74</v>
      </c>
      <c r="BI2740">
        <v>71</v>
      </c>
      <c r="BJ2740">
        <v>67</v>
      </c>
      <c r="BK2740">
        <v>74</v>
      </c>
      <c r="BL2740">
        <v>56</v>
      </c>
    </row>
    <row r="2741" spans="1:64" ht="45" x14ac:dyDescent="0.25">
      <c r="A2741" t="s">
        <v>5829</v>
      </c>
      <c r="B2741">
        <v>34</v>
      </c>
      <c r="C2741">
        <v>78</v>
      </c>
      <c r="D2741">
        <v>78</v>
      </c>
      <c r="E2741" s="1" t="s">
        <v>5830</v>
      </c>
      <c r="F2741">
        <v>207863</v>
      </c>
      <c r="G2741" t="s">
        <v>359</v>
      </c>
      <c r="H2741" t="s">
        <v>612</v>
      </c>
      <c r="I2741" t="s">
        <v>68</v>
      </c>
      <c r="J2741">
        <v>78</v>
      </c>
      <c r="K2741" t="s">
        <v>189</v>
      </c>
      <c r="L2741">
        <v>0</v>
      </c>
      <c r="M2741" t="s">
        <v>509</v>
      </c>
      <c r="N2741" t="s">
        <v>1121</v>
      </c>
      <c r="O2741" t="s">
        <v>2650</v>
      </c>
      <c r="P2741">
        <v>277</v>
      </c>
      <c r="Q2741">
        <v>45</v>
      </c>
      <c r="R2741">
        <v>40</v>
      </c>
      <c r="S2741">
        <v>81</v>
      </c>
      <c r="T2741">
        <v>67</v>
      </c>
      <c r="U2741">
        <v>44</v>
      </c>
      <c r="V2741">
        <v>245</v>
      </c>
      <c r="W2741">
        <v>55</v>
      </c>
      <c r="X2741">
        <v>32</v>
      </c>
      <c r="Y2741">
        <v>32</v>
      </c>
      <c r="Z2741">
        <v>65</v>
      </c>
      <c r="AA2741">
        <v>61</v>
      </c>
      <c r="AB2741">
        <v>278</v>
      </c>
      <c r="AC2741">
        <v>48</v>
      </c>
      <c r="AD2741">
        <v>54</v>
      </c>
      <c r="AE2741">
        <v>56</v>
      </c>
      <c r="AF2741">
        <v>73</v>
      </c>
      <c r="AG2741">
        <v>47</v>
      </c>
      <c r="AH2741">
        <v>329</v>
      </c>
      <c r="AI2741">
        <v>57</v>
      </c>
      <c r="AJ2741">
        <v>83</v>
      </c>
      <c r="AK2741">
        <v>62</v>
      </c>
      <c r="AL2741">
        <v>86</v>
      </c>
      <c r="AM2741">
        <v>41</v>
      </c>
      <c r="AN2741">
        <v>297</v>
      </c>
      <c r="AO2741">
        <v>87</v>
      </c>
      <c r="AP2741">
        <v>79</v>
      </c>
      <c r="AQ2741">
        <v>34</v>
      </c>
      <c r="AR2741">
        <v>50</v>
      </c>
      <c r="AS2741">
        <v>47</v>
      </c>
      <c r="AT2741">
        <v>71</v>
      </c>
      <c r="AU2741">
        <v>231</v>
      </c>
      <c r="AV2741">
        <v>78</v>
      </c>
      <c r="AW2741">
        <v>78</v>
      </c>
      <c r="AX2741">
        <v>75</v>
      </c>
      <c r="AY2741">
        <v>50</v>
      </c>
      <c r="AZ2741">
        <v>9</v>
      </c>
      <c r="BA2741">
        <v>11</v>
      </c>
      <c r="BB2741">
        <v>14</v>
      </c>
      <c r="BC2741">
        <v>9</v>
      </c>
      <c r="BD2741">
        <v>7</v>
      </c>
      <c r="BE2741">
        <v>1707</v>
      </c>
      <c r="BF2741">
        <v>366</v>
      </c>
      <c r="BG2741">
        <v>3</v>
      </c>
      <c r="BH2741">
        <v>51</v>
      </c>
      <c r="BI2741">
        <v>44</v>
      </c>
      <c r="BJ2741">
        <v>55</v>
      </c>
      <c r="BK2741">
        <v>58</v>
      </c>
      <c r="BL2741">
        <v>78</v>
      </c>
    </row>
    <row r="2742" spans="1:64" ht="45" x14ac:dyDescent="0.25">
      <c r="A2742" t="s">
        <v>5831</v>
      </c>
      <c r="B2742">
        <v>31</v>
      </c>
      <c r="C2742">
        <v>79</v>
      </c>
      <c r="D2742">
        <v>79</v>
      </c>
      <c r="E2742" s="1" t="s">
        <v>5832</v>
      </c>
      <c r="F2742">
        <v>208448</v>
      </c>
      <c r="G2742" t="s">
        <v>241</v>
      </c>
      <c r="H2742" t="s">
        <v>67</v>
      </c>
      <c r="I2742" t="s">
        <v>68</v>
      </c>
      <c r="J2742">
        <v>79</v>
      </c>
      <c r="K2742" t="s">
        <v>69</v>
      </c>
      <c r="L2742">
        <v>0</v>
      </c>
      <c r="M2742" t="s">
        <v>148</v>
      </c>
      <c r="N2742" t="s">
        <v>333</v>
      </c>
      <c r="O2742" t="s">
        <v>731</v>
      </c>
      <c r="P2742">
        <v>346</v>
      </c>
      <c r="Q2742">
        <v>81</v>
      </c>
      <c r="R2742">
        <v>73</v>
      </c>
      <c r="S2742">
        <v>44</v>
      </c>
      <c r="T2742">
        <v>83</v>
      </c>
      <c r="U2742">
        <v>65</v>
      </c>
      <c r="V2742">
        <v>396</v>
      </c>
      <c r="W2742">
        <v>81</v>
      </c>
      <c r="X2742">
        <v>79</v>
      </c>
      <c r="Y2742">
        <v>75</v>
      </c>
      <c r="Z2742">
        <v>77</v>
      </c>
      <c r="AA2742">
        <v>84</v>
      </c>
      <c r="AB2742">
        <v>361</v>
      </c>
      <c r="AC2742">
        <v>66</v>
      </c>
      <c r="AD2742">
        <v>64</v>
      </c>
      <c r="AE2742">
        <v>73</v>
      </c>
      <c r="AF2742">
        <v>78</v>
      </c>
      <c r="AG2742">
        <v>80</v>
      </c>
      <c r="AH2742">
        <v>324</v>
      </c>
      <c r="AI2742">
        <v>71</v>
      </c>
      <c r="AJ2742">
        <v>57</v>
      </c>
      <c r="AK2742">
        <v>65</v>
      </c>
      <c r="AL2742">
        <v>59</v>
      </c>
      <c r="AM2742">
        <v>72</v>
      </c>
      <c r="AN2742">
        <v>340</v>
      </c>
      <c r="AO2742">
        <v>61</v>
      </c>
      <c r="AP2742">
        <v>44</v>
      </c>
      <c r="AQ2742">
        <v>77</v>
      </c>
      <c r="AR2742">
        <v>82</v>
      </c>
      <c r="AS2742">
        <v>76</v>
      </c>
      <c r="AT2742">
        <v>77</v>
      </c>
      <c r="AU2742">
        <v>98</v>
      </c>
      <c r="AV2742">
        <v>38</v>
      </c>
      <c r="AW2742">
        <v>27</v>
      </c>
      <c r="AX2742">
        <v>33</v>
      </c>
      <c r="AY2742">
        <v>55</v>
      </c>
      <c r="AZ2742">
        <v>13</v>
      </c>
      <c r="BA2742">
        <v>7</v>
      </c>
      <c r="BB2742">
        <v>9</v>
      </c>
      <c r="BC2742">
        <v>15</v>
      </c>
      <c r="BD2742">
        <v>11</v>
      </c>
      <c r="BE2742">
        <v>1920</v>
      </c>
      <c r="BF2742">
        <v>396</v>
      </c>
      <c r="BG2742">
        <v>3</v>
      </c>
      <c r="BH2742">
        <v>65</v>
      </c>
      <c r="BI2742">
        <v>72</v>
      </c>
      <c r="BJ2742">
        <v>81</v>
      </c>
      <c r="BK2742">
        <v>81</v>
      </c>
      <c r="BL2742">
        <v>36</v>
      </c>
    </row>
    <row r="2743" spans="1:64" ht="45" x14ac:dyDescent="0.25">
      <c r="A2743" t="s">
        <v>5833</v>
      </c>
      <c r="B2743">
        <v>28</v>
      </c>
      <c r="C2743">
        <v>73</v>
      </c>
      <c r="D2743">
        <v>73</v>
      </c>
      <c r="E2743" s="1" t="s">
        <v>5834</v>
      </c>
      <c r="F2743">
        <v>208509</v>
      </c>
      <c r="G2743" t="s">
        <v>241</v>
      </c>
      <c r="H2743" t="s">
        <v>91</v>
      </c>
      <c r="I2743" t="s">
        <v>68</v>
      </c>
      <c r="J2743">
        <v>73</v>
      </c>
      <c r="K2743" t="s">
        <v>406</v>
      </c>
      <c r="L2743">
        <v>0</v>
      </c>
      <c r="M2743" t="s">
        <v>706</v>
      </c>
      <c r="N2743" t="s">
        <v>114</v>
      </c>
      <c r="O2743" t="s">
        <v>1694</v>
      </c>
      <c r="P2743">
        <v>312</v>
      </c>
      <c r="Q2743">
        <v>68</v>
      </c>
      <c r="R2743">
        <v>50</v>
      </c>
      <c r="S2743">
        <v>63</v>
      </c>
      <c r="T2743">
        <v>70</v>
      </c>
      <c r="U2743">
        <v>61</v>
      </c>
      <c r="V2743">
        <v>339</v>
      </c>
      <c r="W2743">
        <v>70</v>
      </c>
      <c r="X2743">
        <v>70</v>
      </c>
      <c r="Y2743">
        <v>57</v>
      </c>
      <c r="Z2743">
        <v>69</v>
      </c>
      <c r="AA2743">
        <v>73</v>
      </c>
      <c r="AB2743">
        <v>353</v>
      </c>
      <c r="AC2743">
        <v>73</v>
      </c>
      <c r="AD2743">
        <v>67</v>
      </c>
      <c r="AE2743">
        <v>70</v>
      </c>
      <c r="AF2743">
        <v>72</v>
      </c>
      <c r="AG2743">
        <v>71</v>
      </c>
      <c r="AH2743">
        <v>349</v>
      </c>
      <c r="AI2743">
        <v>67</v>
      </c>
      <c r="AJ2743">
        <v>74</v>
      </c>
      <c r="AK2743">
        <v>76</v>
      </c>
      <c r="AL2743">
        <v>70</v>
      </c>
      <c r="AM2743">
        <v>62</v>
      </c>
      <c r="AN2743">
        <v>326</v>
      </c>
      <c r="AO2743">
        <v>71</v>
      </c>
      <c r="AP2743">
        <v>73</v>
      </c>
      <c r="AQ2743">
        <v>68</v>
      </c>
      <c r="AR2743">
        <v>65</v>
      </c>
      <c r="AS2743">
        <v>49</v>
      </c>
      <c r="AT2743">
        <v>69</v>
      </c>
      <c r="AU2743">
        <v>216</v>
      </c>
      <c r="AV2743">
        <v>72</v>
      </c>
      <c r="AW2743">
        <v>72</v>
      </c>
      <c r="AX2743">
        <v>72</v>
      </c>
      <c r="AY2743">
        <v>54</v>
      </c>
      <c r="AZ2743">
        <v>14</v>
      </c>
      <c r="BA2743">
        <v>6</v>
      </c>
      <c r="BB2743">
        <v>11</v>
      </c>
      <c r="BC2743">
        <v>13</v>
      </c>
      <c r="BD2743">
        <v>10</v>
      </c>
      <c r="BE2743">
        <v>1949</v>
      </c>
      <c r="BF2743">
        <v>409</v>
      </c>
      <c r="BG2743">
        <v>1</v>
      </c>
      <c r="BH2743">
        <v>70</v>
      </c>
      <c r="BI2743">
        <v>57</v>
      </c>
      <c r="BJ2743">
        <v>68</v>
      </c>
      <c r="BK2743">
        <v>71</v>
      </c>
      <c r="BL2743">
        <v>71</v>
      </c>
    </row>
    <row r="2744" spans="1:64" ht="30" x14ac:dyDescent="0.25">
      <c r="A2744" t="s">
        <v>5835</v>
      </c>
      <c r="B2744">
        <v>32</v>
      </c>
      <c r="C2744">
        <v>85</v>
      </c>
      <c r="D2744">
        <v>85</v>
      </c>
      <c r="E2744" s="1" t="s">
        <v>2422</v>
      </c>
      <c r="F2744">
        <v>209981</v>
      </c>
      <c r="G2744" t="s">
        <v>419</v>
      </c>
      <c r="H2744" t="s">
        <v>253</v>
      </c>
      <c r="I2744" t="s">
        <v>77</v>
      </c>
      <c r="J2744">
        <v>85</v>
      </c>
      <c r="K2744" t="s">
        <v>508</v>
      </c>
      <c r="L2744">
        <v>0</v>
      </c>
      <c r="M2744" t="s">
        <v>868</v>
      </c>
      <c r="N2744" t="s">
        <v>1570</v>
      </c>
      <c r="O2744" t="s">
        <v>5836</v>
      </c>
      <c r="P2744">
        <v>95</v>
      </c>
      <c r="Q2744">
        <v>15</v>
      </c>
      <c r="R2744">
        <v>14</v>
      </c>
      <c r="S2744">
        <v>14</v>
      </c>
      <c r="T2744">
        <v>39</v>
      </c>
      <c r="U2744">
        <v>13</v>
      </c>
      <c r="V2744">
        <v>107</v>
      </c>
      <c r="W2744">
        <v>20</v>
      </c>
      <c r="X2744">
        <v>12</v>
      </c>
      <c r="Y2744">
        <v>19</v>
      </c>
      <c r="Z2744">
        <v>44</v>
      </c>
      <c r="AA2744">
        <v>12</v>
      </c>
      <c r="AB2744">
        <v>232</v>
      </c>
      <c r="AC2744">
        <v>38</v>
      </c>
      <c r="AD2744">
        <v>37</v>
      </c>
      <c r="AE2744">
        <v>47</v>
      </c>
      <c r="AF2744">
        <v>81</v>
      </c>
      <c r="AG2744">
        <v>29</v>
      </c>
      <c r="AH2744">
        <v>256</v>
      </c>
      <c r="AI2744">
        <v>59</v>
      </c>
      <c r="AJ2744">
        <v>66</v>
      </c>
      <c r="AK2744">
        <v>43</v>
      </c>
      <c r="AL2744">
        <v>69</v>
      </c>
      <c r="AM2744">
        <v>19</v>
      </c>
      <c r="AN2744">
        <v>133</v>
      </c>
      <c r="AO2744">
        <v>25</v>
      </c>
      <c r="AP2744">
        <v>12</v>
      </c>
      <c r="AQ2744">
        <v>10</v>
      </c>
      <c r="AR2744">
        <v>62</v>
      </c>
      <c r="AS2744">
        <v>24</v>
      </c>
      <c r="AT2744">
        <v>57</v>
      </c>
      <c r="AU2744">
        <v>53</v>
      </c>
      <c r="AV2744">
        <v>20</v>
      </c>
      <c r="AW2744">
        <v>18</v>
      </c>
      <c r="AX2744">
        <v>15</v>
      </c>
      <c r="AY2744">
        <v>415</v>
      </c>
      <c r="AZ2744">
        <v>82</v>
      </c>
      <c r="BA2744">
        <v>83</v>
      </c>
      <c r="BB2744">
        <v>79</v>
      </c>
      <c r="BC2744">
        <v>84</v>
      </c>
      <c r="BD2744">
        <v>87</v>
      </c>
      <c r="BE2744">
        <v>1291</v>
      </c>
      <c r="BF2744">
        <v>453</v>
      </c>
      <c r="BG2744">
        <v>3</v>
      </c>
      <c r="BH2744">
        <v>82</v>
      </c>
      <c r="BI2744">
        <v>83</v>
      </c>
      <c r="BJ2744">
        <v>79</v>
      </c>
      <c r="BK2744">
        <v>87</v>
      </c>
      <c r="BL2744">
        <v>38</v>
      </c>
    </row>
    <row r="2745" spans="1:64" ht="45" x14ac:dyDescent="0.25">
      <c r="A2745" t="s">
        <v>2449</v>
      </c>
      <c r="B2745">
        <v>31</v>
      </c>
      <c r="C2745">
        <v>76</v>
      </c>
      <c r="D2745">
        <v>76</v>
      </c>
      <c r="E2745" s="1" t="s">
        <v>5837</v>
      </c>
      <c r="F2745">
        <v>210044</v>
      </c>
      <c r="G2745" t="s">
        <v>852</v>
      </c>
      <c r="H2745" t="s">
        <v>612</v>
      </c>
      <c r="I2745" t="s">
        <v>68</v>
      </c>
      <c r="J2745">
        <v>76</v>
      </c>
      <c r="K2745" t="s">
        <v>189</v>
      </c>
      <c r="L2745">
        <v>0</v>
      </c>
      <c r="M2745" t="s">
        <v>107</v>
      </c>
      <c r="N2745" t="s">
        <v>291</v>
      </c>
      <c r="O2745" t="s">
        <v>455</v>
      </c>
      <c r="P2745">
        <v>245</v>
      </c>
      <c r="Q2745">
        <v>30</v>
      </c>
      <c r="R2745">
        <v>36</v>
      </c>
      <c r="S2745">
        <v>82</v>
      </c>
      <c r="T2745">
        <v>68</v>
      </c>
      <c r="U2745">
        <v>29</v>
      </c>
      <c r="V2745">
        <v>229</v>
      </c>
      <c r="W2745">
        <v>45</v>
      </c>
      <c r="X2745">
        <v>26</v>
      </c>
      <c r="Y2745">
        <v>25</v>
      </c>
      <c r="Z2745">
        <v>73</v>
      </c>
      <c r="AA2745">
        <v>60</v>
      </c>
      <c r="AB2745">
        <v>222</v>
      </c>
      <c r="AC2745">
        <v>35</v>
      </c>
      <c r="AD2745">
        <v>38</v>
      </c>
      <c r="AE2745">
        <v>34</v>
      </c>
      <c r="AF2745">
        <v>68</v>
      </c>
      <c r="AG2745">
        <v>47</v>
      </c>
      <c r="AH2745">
        <v>299</v>
      </c>
      <c r="AI2745">
        <v>46</v>
      </c>
      <c r="AJ2745">
        <v>78</v>
      </c>
      <c r="AK2745">
        <v>73</v>
      </c>
      <c r="AL2745">
        <v>81</v>
      </c>
      <c r="AM2745">
        <v>21</v>
      </c>
      <c r="AN2745">
        <v>258</v>
      </c>
      <c r="AO2745">
        <v>78</v>
      </c>
      <c r="AP2745">
        <v>75</v>
      </c>
      <c r="AQ2745">
        <v>25</v>
      </c>
      <c r="AR2745">
        <v>46</v>
      </c>
      <c r="AS2745">
        <v>34</v>
      </c>
      <c r="AT2745">
        <v>78</v>
      </c>
      <c r="AU2745">
        <v>232</v>
      </c>
      <c r="AV2745">
        <v>84</v>
      </c>
      <c r="AW2745">
        <v>76</v>
      </c>
      <c r="AX2745">
        <v>72</v>
      </c>
      <c r="AY2745">
        <v>43</v>
      </c>
      <c r="AZ2745">
        <v>6</v>
      </c>
      <c r="BA2745">
        <v>13</v>
      </c>
      <c r="BB2745">
        <v>9</v>
      </c>
      <c r="BC2745">
        <v>6</v>
      </c>
      <c r="BD2745">
        <v>9</v>
      </c>
      <c r="BE2745">
        <v>1528</v>
      </c>
      <c r="BF2745">
        <v>331</v>
      </c>
      <c r="BG2745">
        <v>1</v>
      </c>
      <c r="BH2745">
        <v>37</v>
      </c>
      <c r="BI2745">
        <v>34</v>
      </c>
      <c r="BJ2745">
        <v>53</v>
      </c>
      <c r="BK2745">
        <v>51</v>
      </c>
      <c r="BL2745">
        <v>78</v>
      </c>
    </row>
    <row r="2746" spans="1:64" ht="30" x14ac:dyDescent="0.25">
      <c r="A2746" t="s">
        <v>5838</v>
      </c>
      <c r="B2746">
        <v>31</v>
      </c>
      <c r="C2746">
        <v>77</v>
      </c>
      <c r="D2746">
        <v>77</v>
      </c>
      <c r="E2746" s="1" t="s">
        <v>5839</v>
      </c>
      <c r="F2746">
        <v>210372</v>
      </c>
      <c r="G2746" t="s">
        <v>66</v>
      </c>
      <c r="H2746" t="s">
        <v>98</v>
      </c>
      <c r="I2746" t="s">
        <v>77</v>
      </c>
      <c r="J2746">
        <v>77</v>
      </c>
      <c r="K2746" t="s">
        <v>791</v>
      </c>
      <c r="L2746">
        <v>0</v>
      </c>
      <c r="M2746" t="s">
        <v>567</v>
      </c>
      <c r="N2746" t="s">
        <v>719</v>
      </c>
      <c r="O2746" t="s">
        <v>1956</v>
      </c>
      <c r="P2746">
        <v>348</v>
      </c>
      <c r="Q2746">
        <v>80</v>
      </c>
      <c r="R2746">
        <v>70</v>
      </c>
      <c r="S2746">
        <v>56</v>
      </c>
      <c r="T2746">
        <v>80</v>
      </c>
      <c r="U2746">
        <v>62</v>
      </c>
      <c r="V2746">
        <v>397</v>
      </c>
      <c r="W2746">
        <v>80</v>
      </c>
      <c r="X2746">
        <v>84</v>
      </c>
      <c r="Y2746">
        <v>74</v>
      </c>
      <c r="Z2746">
        <v>79</v>
      </c>
      <c r="AA2746">
        <v>80</v>
      </c>
      <c r="AB2746">
        <v>364</v>
      </c>
      <c r="AC2746">
        <v>69</v>
      </c>
      <c r="AD2746">
        <v>70</v>
      </c>
      <c r="AE2746">
        <v>76</v>
      </c>
      <c r="AF2746">
        <v>76</v>
      </c>
      <c r="AG2746">
        <v>73</v>
      </c>
      <c r="AH2746">
        <v>338</v>
      </c>
      <c r="AI2746">
        <v>72</v>
      </c>
      <c r="AJ2746">
        <v>64</v>
      </c>
      <c r="AK2746">
        <v>68</v>
      </c>
      <c r="AL2746">
        <v>57</v>
      </c>
      <c r="AM2746">
        <v>77</v>
      </c>
      <c r="AN2746">
        <v>309</v>
      </c>
      <c r="AO2746">
        <v>48</v>
      </c>
      <c r="AP2746">
        <v>32</v>
      </c>
      <c r="AQ2746">
        <v>75</v>
      </c>
      <c r="AR2746">
        <v>79</v>
      </c>
      <c r="AS2746">
        <v>75</v>
      </c>
      <c r="AT2746">
        <v>75</v>
      </c>
      <c r="AU2746">
        <v>83</v>
      </c>
      <c r="AV2746">
        <v>31</v>
      </c>
      <c r="AW2746">
        <v>29</v>
      </c>
      <c r="AX2746">
        <v>23</v>
      </c>
      <c r="AY2746">
        <v>55</v>
      </c>
      <c r="AZ2746">
        <v>12</v>
      </c>
      <c r="BA2746">
        <v>6</v>
      </c>
      <c r="BB2746">
        <v>15</v>
      </c>
      <c r="BC2746">
        <v>7</v>
      </c>
      <c r="BD2746">
        <v>15</v>
      </c>
      <c r="BE2746">
        <v>1894</v>
      </c>
      <c r="BF2746">
        <v>391</v>
      </c>
      <c r="BG2746">
        <v>2</v>
      </c>
      <c r="BH2746">
        <v>70</v>
      </c>
      <c r="BI2746">
        <v>72</v>
      </c>
      <c r="BJ2746">
        <v>80</v>
      </c>
      <c r="BK2746">
        <v>79</v>
      </c>
      <c r="BL2746">
        <v>32</v>
      </c>
    </row>
    <row r="2747" spans="1:64" ht="45" x14ac:dyDescent="0.25">
      <c r="A2747" t="s">
        <v>5840</v>
      </c>
      <c r="B2747">
        <v>30</v>
      </c>
      <c r="C2747">
        <v>71</v>
      </c>
      <c r="D2747">
        <v>71</v>
      </c>
      <c r="E2747" s="1" t="s">
        <v>2326</v>
      </c>
      <c r="F2747">
        <v>210384</v>
      </c>
      <c r="G2747" t="s">
        <v>97</v>
      </c>
      <c r="H2747" t="s">
        <v>308</v>
      </c>
      <c r="I2747" t="s">
        <v>77</v>
      </c>
      <c r="J2747">
        <v>71</v>
      </c>
      <c r="K2747" t="s">
        <v>130</v>
      </c>
      <c r="L2747">
        <v>0</v>
      </c>
      <c r="M2747" t="s">
        <v>2984</v>
      </c>
      <c r="N2747" t="s">
        <v>79</v>
      </c>
      <c r="O2747" t="s">
        <v>72</v>
      </c>
      <c r="P2747">
        <v>309</v>
      </c>
      <c r="Q2747">
        <v>71</v>
      </c>
      <c r="R2747">
        <v>63</v>
      </c>
      <c r="S2747">
        <v>58</v>
      </c>
      <c r="T2747">
        <v>68</v>
      </c>
      <c r="U2747">
        <v>49</v>
      </c>
      <c r="V2747">
        <v>315</v>
      </c>
      <c r="W2747">
        <v>70</v>
      </c>
      <c r="X2747">
        <v>70</v>
      </c>
      <c r="Y2747">
        <v>47</v>
      </c>
      <c r="Z2747">
        <v>60</v>
      </c>
      <c r="AA2747">
        <v>68</v>
      </c>
      <c r="AB2747">
        <v>396</v>
      </c>
      <c r="AC2747">
        <v>80</v>
      </c>
      <c r="AD2747">
        <v>86</v>
      </c>
      <c r="AE2747">
        <v>83</v>
      </c>
      <c r="AF2747">
        <v>64</v>
      </c>
      <c r="AG2747">
        <v>83</v>
      </c>
      <c r="AH2747">
        <v>347</v>
      </c>
      <c r="AI2747">
        <v>67</v>
      </c>
      <c r="AJ2747">
        <v>73</v>
      </c>
      <c r="AK2747">
        <v>80</v>
      </c>
      <c r="AL2747">
        <v>64</v>
      </c>
      <c r="AM2747">
        <v>63</v>
      </c>
      <c r="AN2747">
        <v>306</v>
      </c>
      <c r="AO2747">
        <v>68</v>
      </c>
      <c r="AP2747">
        <v>65</v>
      </c>
      <c r="AQ2747">
        <v>68</v>
      </c>
      <c r="AR2747">
        <v>55</v>
      </c>
      <c r="AS2747">
        <v>50</v>
      </c>
      <c r="AT2747">
        <v>66</v>
      </c>
      <c r="AU2747">
        <v>192</v>
      </c>
      <c r="AV2747">
        <v>64</v>
      </c>
      <c r="AW2747">
        <v>66</v>
      </c>
      <c r="AX2747">
        <v>62</v>
      </c>
      <c r="AY2747">
        <v>55</v>
      </c>
      <c r="AZ2747">
        <v>13</v>
      </c>
      <c r="BA2747">
        <v>8</v>
      </c>
      <c r="BB2747">
        <v>15</v>
      </c>
      <c r="BC2747">
        <v>6</v>
      </c>
      <c r="BD2747">
        <v>13</v>
      </c>
      <c r="BE2747">
        <v>1920</v>
      </c>
      <c r="BF2747">
        <v>414</v>
      </c>
      <c r="BG2747">
        <v>1</v>
      </c>
      <c r="BH2747">
        <v>83</v>
      </c>
      <c r="BI2747">
        <v>63</v>
      </c>
      <c r="BJ2747">
        <v>64</v>
      </c>
      <c r="BK2747">
        <v>71</v>
      </c>
      <c r="BL2747">
        <v>64</v>
      </c>
    </row>
    <row r="2748" spans="1:64" ht="45" x14ac:dyDescent="0.25">
      <c r="A2748" t="s">
        <v>5841</v>
      </c>
      <c r="B2748">
        <v>28</v>
      </c>
      <c r="C2748">
        <v>74</v>
      </c>
      <c r="D2748">
        <v>74</v>
      </c>
      <c r="E2748" s="1" t="s">
        <v>3747</v>
      </c>
      <c r="F2748">
        <v>210617</v>
      </c>
      <c r="G2748" t="s">
        <v>66</v>
      </c>
      <c r="H2748" t="s">
        <v>321</v>
      </c>
      <c r="I2748" t="s">
        <v>77</v>
      </c>
      <c r="J2748">
        <v>74</v>
      </c>
      <c r="K2748" t="s">
        <v>791</v>
      </c>
      <c r="L2748">
        <v>0</v>
      </c>
      <c r="M2748" t="s">
        <v>2254</v>
      </c>
      <c r="N2748" t="s">
        <v>355</v>
      </c>
      <c r="O2748" t="s">
        <v>72</v>
      </c>
      <c r="P2748">
        <v>309</v>
      </c>
      <c r="Q2748">
        <v>73</v>
      </c>
      <c r="R2748">
        <v>60</v>
      </c>
      <c r="S2748">
        <v>43</v>
      </c>
      <c r="T2748">
        <v>75</v>
      </c>
      <c r="U2748">
        <v>58</v>
      </c>
      <c r="V2748">
        <v>371</v>
      </c>
      <c r="W2748">
        <v>80</v>
      </c>
      <c r="X2748">
        <v>75</v>
      </c>
      <c r="Y2748">
        <v>69</v>
      </c>
      <c r="Z2748">
        <v>68</v>
      </c>
      <c r="AA2748">
        <v>79</v>
      </c>
      <c r="AB2748">
        <v>386</v>
      </c>
      <c r="AC2748">
        <v>75</v>
      </c>
      <c r="AD2748">
        <v>77</v>
      </c>
      <c r="AE2748">
        <v>85</v>
      </c>
      <c r="AF2748">
        <v>70</v>
      </c>
      <c r="AG2748">
        <v>79</v>
      </c>
      <c r="AH2748">
        <v>314</v>
      </c>
      <c r="AI2748">
        <v>72</v>
      </c>
      <c r="AJ2748">
        <v>54</v>
      </c>
      <c r="AK2748">
        <v>65</v>
      </c>
      <c r="AL2748">
        <v>49</v>
      </c>
      <c r="AM2748">
        <v>74</v>
      </c>
      <c r="AN2748">
        <v>322</v>
      </c>
      <c r="AO2748">
        <v>66</v>
      </c>
      <c r="AP2748">
        <v>52</v>
      </c>
      <c r="AQ2748">
        <v>72</v>
      </c>
      <c r="AR2748">
        <v>73</v>
      </c>
      <c r="AS2748">
        <v>59</v>
      </c>
      <c r="AT2748">
        <v>69</v>
      </c>
      <c r="AU2748">
        <v>121</v>
      </c>
      <c r="AV2748">
        <v>48</v>
      </c>
      <c r="AW2748">
        <v>43</v>
      </c>
      <c r="AX2748">
        <v>30</v>
      </c>
      <c r="AY2748">
        <v>66</v>
      </c>
      <c r="AZ2748">
        <v>13</v>
      </c>
      <c r="BA2748">
        <v>16</v>
      </c>
      <c r="BB2748">
        <v>15</v>
      </c>
      <c r="BC2748">
        <v>8</v>
      </c>
      <c r="BD2748">
        <v>14</v>
      </c>
      <c r="BE2748">
        <v>1889</v>
      </c>
      <c r="BF2748">
        <v>396</v>
      </c>
      <c r="BG2748">
        <v>2</v>
      </c>
      <c r="BH2748">
        <v>76</v>
      </c>
      <c r="BI2748">
        <v>66</v>
      </c>
      <c r="BJ2748">
        <v>73</v>
      </c>
      <c r="BK2748">
        <v>79</v>
      </c>
      <c r="BL2748">
        <v>45</v>
      </c>
    </row>
    <row r="2749" spans="1:64" ht="30" x14ac:dyDescent="0.25">
      <c r="A2749" t="s">
        <v>5842</v>
      </c>
      <c r="B2749">
        <v>27</v>
      </c>
      <c r="C2749">
        <v>72</v>
      </c>
      <c r="D2749">
        <v>72</v>
      </c>
      <c r="E2749" s="1" t="s">
        <v>5843</v>
      </c>
      <c r="F2749">
        <v>210635</v>
      </c>
      <c r="G2749" t="s">
        <v>183</v>
      </c>
      <c r="H2749" t="s">
        <v>139</v>
      </c>
      <c r="I2749" t="s">
        <v>77</v>
      </c>
      <c r="J2749">
        <v>72</v>
      </c>
      <c r="K2749" t="s">
        <v>189</v>
      </c>
      <c r="L2749">
        <v>0</v>
      </c>
      <c r="M2749" t="s">
        <v>1666</v>
      </c>
      <c r="N2749" t="s">
        <v>2079</v>
      </c>
      <c r="O2749" t="s">
        <v>2254</v>
      </c>
      <c r="P2749">
        <v>259</v>
      </c>
      <c r="Q2749">
        <v>58</v>
      </c>
      <c r="R2749">
        <v>35</v>
      </c>
      <c r="S2749">
        <v>69</v>
      </c>
      <c r="T2749">
        <v>66</v>
      </c>
      <c r="U2749">
        <v>31</v>
      </c>
      <c r="V2749">
        <v>242</v>
      </c>
      <c r="W2749">
        <v>54</v>
      </c>
      <c r="X2749">
        <v>36</v>
      </c>
      <c r="Y2749">
        <v>26</v>
      </c>
      <c r="Z2749">
        <v>63</v>
      </c>
      <c r="AA2749">
        <v>63</v>
      </c>
      <c r="AB2749">
        <v>290</v>
      </c>
      <c r="AC2749">
        <v>53</v>
      </c>
      <c r="AD2749">
        <v>64</v>
      </c>
      <c r="AE2749">
        <v>53</v>
      </c>
      <c r="AF2749">
        <v>67</v>
      </c>
      <c r="AG2749">
        <v>53</v>
      </c>
      <c r="AH2749">
        <v>326</v>
      </c>
      <c r="AI2749">
        <v>66</v>
      </c>
      <c r="AJ2749">
        <v>77</v>
      </c>
      <c r="AK2749">
        <v>47</v>
      </c>
      <c r="AL2749">
        <v>86</v>
      </c>
      <c r="AM2749">
        <v>50</v>
      </c>
      <c r="AN2749">
        <v>277</v>
      </c>
      <c r="AO2749">
        <v>78</v>
      </c>
      <c r="AP2749">
        <v>71</v>
      </c>
      <c r="AQ2749">
        <v>32</v>
      </c>
      <c r="AR2749">
        <v>56</v>
      </c>
      <c r="AS2749">
        <v>40</v>
      </c>
      <c r="AT2749">
        <v>60</v>
      </c>
      <c r="AU2749">
        <v>212</v>
      </c>
      <c r="AV2749">
        <v>72</v>
      </c>
      <c r="AW2749">
        <v>70</v>
      </c>
      <c r="AX2749">
        <v>70</v>
      </c>
      <c r="AY2749">
        <v>69</v>
      </c>
      <c r="AZ2749">
        <v>15</v>
      </c>
      <c r="BA2749">
        <v>16</v>
      </c>
      <c r="BB2749">
        <v>14</v>
      </c>
      <c r="BC2749">
        <v>10</v>
      </c>
      <c r="BD2749">
        <v>14</v>
      </c>
      <c r="BE2749">
        <v>1675</v>
      </c>
      <c r="BF2749">
        <v>364</v>
      </c>
      <c r="BG2749">
        <v>1</v>
      </c>
      <c r="BH2749">
        <v>59</v>
      </c>
      <c r="BI2749">
        <v>44</v>
      </c>
      <c r="BJ2749">
        <v>58</v>
      </c>
      <c r="BK2749">
        <v>58</v>
      </c>
      <c r="BL2749">
        <v>71</v>
      </c>
    </row>
    <row r="2750" spans="1:64" ht="30" x14ac:dyDescent="0.25">
      <c r="A2750" t="s">
        <v>5844</v>
      </c>
      <c r="B2750">
        <v>28</v>
      </c>
      <c r="C2750">
        <v>76</v>
      </c>
      <c r="D2750">
        <v>78</v>
      </c>
      <c r="E2750" s="1" t="s">
        <v>5845</v>
      </c>
      <c r="F2750">
        <v>210676</v>
      </c>
      <c r="G2750" t="s">
        <v>852</v>
      </c>
      <c r="H2750" t="s">
        <v>327</v>
      </c>
      <c r="I2750" t="s">
        <v>68</v>
      </c>
      <c r="J2750">
        <v>76</v>
      </c>
      <c r="K2750" t="s">
        <v>508</v>
      </c>
      <c r="L2750">
        <v>2</v>
      </c>
      <c r="M2750" t="s">
        <v>230</v>
      </c>
      <c r="N2750" t="s">
        <v>510</v>
      </c>
      <c r="O2750" t="s">
        <v>3808</v>
      </c>
      <c r="P2750">
        <v>87</v>
      </c>
      <c r="Q2750">
        <v>17</v>
      </c>
      <c r="R2750">
        <v>19</v>
      </c>
      <c r="S2750">
        <v>13</v>
      </c>
      <c r="T2750">
        <v>25</v>
      </c>
      <c r="U2750">
        <v>13</v>
      </c>
      <c r="V2750">
        <v>87</v>
      </c>
      <c r="W2750">
        <v>13</v>
      </c>
      <c r="X2750">
        <v>16</v>
      </c>
      <c r="Y2750">
        <v>12</v>
      </c>
      <c r="Z2750">
        <v>26</v>
      </c>
      <c r="AA2750">
        <v>20</v>
      </c>
      <c r="AB2750">
        <v>179</v>
      </c>
      <c r="AC2750">
        <v>26</v>
      </c>
      <c r="AD2750">
        <v>28</v>
      </c>
      <c r="AE2750">
        <v>33</v>
      </c>
      <c r="AF2750">
        <v>58</v>
      </c>
      <c r="AG2750">
        <v>34</v>
      </c>
      <c r="AH2750">
        <v>221</v>
      </c>
      <c r="AI2750">
        <v>53</v>
      </c>
      <c r="AJ2750">
        <v>58</v>
      </c>
      <c r="AK2750">
        <v>28</v>
      </c>
      <c r="AL2750">
        <v>62</v>
      </c>
      <c r="AM2750">
        <v>20</v>
      </c>
      <c r="AN2750">
        <v>92</v>
      </c>
      <c r="AO2750">
        <v>15</v>
      </c>
      <c r="AP2750">
        <v>8</v>
      </c>
      <c r="AQ2750">
        <v>5</v>
      </c>
      <c r="AR2750">
        <v>35</v>
      </c>
      <c r="AS2750">
        <v>29</v>
      </c>
      <c r="AT2750">
        <v>44</v>
      </c>
      <c r="AU2750">
        <v>33</v>
      </c>
      <c r="AV2750">
        <v>6</v>
      </c>
      <c r="AW2750">
        <v>11</v>
      </c>
      <c r="AX2750">
        <v>16</v>
      </c>
      <c r="AY2750">
        <v>380</v>
      </c>
      <c r="AZ2750">
        <v>77</v>
      </c>
      <c r="BA2750">
        <v>77</v>
      </c>
      <c r="BB2750">
        <v>71</v>
      </c>
      <c r="BC2750">
        <v>74</v>
      </c>
      <c r="BD2750">
        <v>81</v>
      </c>
      <c r="BE2750">
        <v>1079</v>
      </c>
      <c r="BF2750">
        <v>407</v>
      </c>
      <c r="BG2750">
        <v>1</v>
      </c>
      <c r="BH2750">
        <v>77</v>
      </c>
      <c r="BI2750">
        <v>77</v>
      </c>
      <c r="BJ2750">
        <v>71</v>
      </c>
      <c r="BK2750">
        <v>81</v>
      </c>
      <c r="BL2750">
        <v>27</v>
      </c>
    </row>
    <row r="2751" spans="1:64" ht="30" x14ac:dyDescent="0.25">
      <c r="A2751" t="s">
        <v>5846</v>
      </c>
      <c r="B2751">
        <v>33</v>
      </c>
      <c r="C2751">
        <v>70</v>
      </c>
      <c r="D2751">
        <v>70</v>
      </c>
      <c r="E2751" s="1" t="s">
        <v>5847</v>
      </c>
      <c r="F2751">
        <v>211003</v>
      </c>
      <c r="G2751" t="s">
        <v>212</v>
      </c>
      <c r="H2751" t="s">
        <v>253</v>
      </c>
      <c r="I2751" t="s">
        <v>68</v>
      </c>
      <c r="J2751">
        <v>70</v>
      </c>
      <c r="K2751" t="s">
        <v>229</v>
      </c>
      <c r="L2751">
        <v>0</v>
      </c>
      <c r="M2751" t="s">
        <v>3206</v>
      </c>
      <c r="N2751" t="s">
        <v>519</v>
      </c>
      <c r="O2751" t="s">
        <v>1456</v>
      </c>
      <c r="P2751">
        <v>289</v>
      </c>
      <c r="Q2751">
        <v>55</v>
      </c>
      <c r="R2751">
        <v>50</v>
      </c>
      <c r="S2751">
        <v>65</v>
      </c>
      <c r="T2751">
        <v>75</v>
      </c>
      <c r="U2751">
        <v>44</v>
      </c>
      <c r="V2751">
        <v>319</v>
      </c>
      <c r="W2751">
        <v>58</v>
      </c>
      <c r="X2751">
        <v>61</v>
      </c>
      <c r="Y2751">
        <v>65</v>
      </c>
      <c r="Z2751">
        <v>68</v>
      </c>
      <c r="AA2751">
        <v>67</v>
      </c>
      <c r="AB2751">
        <v>289</v>
      </c>
      <c r="AC2751">
        <v>57</v>
      </c>
      <c r="AD2751">
        <v>58</v>
      </c>
      <c r="AE2751">
        <v>56</v>
      </c>
      <c r="AF2751">
        <v>63</v>
      </c>
      <c r="AG2751">
        <v>55</v>
      </c>
      <c r="AH2751">
        <v>352</v>
      </c>
      <c r="AI2751">
        <v>69</v>
      </c>
      <c r="AJ2751">
        <v>71</v>
      </c>
      <c r="AK2751">
        <v>77</v>
      </c>
      <c r="AL2751">
        <v>73</v>
      </c>
      <c r="AM2751">
        <v>62</v>
      </c>
      <c r="AN2751">
        <v>326</v>
      </c>
      <c r="AO2751">
        <v>73</v>
      </c>
      <c r="AP2751">
        <v>68</v>
      </c>
      <c r="AQ2751">
        <v>61</v>
      </c>
      <c r="AR2751">
        <v>71</v>
      </c>
      <c r="AS2751">
        <v>53</v>
      </c>
      <c r="AT2751">
        <v>56</v>
      </c>
      <c r="AU2751">
        <v>189</v>
      </c>
      <c r="AV2751">
        <v>66</v>
      </c>
      <c r="AW2751">
        <v>65</v>
      </c>
      <c r="AX2751">
        <v>58</v>
      </c>
      <c r="AY2751">
        <v>50</v>
      </c>
      <c r="AZ2751">
        <v>9</v>
      </c>
      <c r="BA2751">
        <v>6</v>
      </c>
      <c r="BB2751">
        <v>13</v>
      </c>
      <c r="BC2751">
        <v>11</v>
      </c>
      <c r="BD2751">
        <v>11</v>
      </c>
      <c r="BE2751">
        <v>1814</v>
      </c>
      <c r="BF2751">
        <v>383</v>
      </c>
      <c r="BG2751">
        <v>1</v>
      </c>
      <c r="BH2751">
        <v>58</v>
      </c>
      <c r="BI2751">
        <v>57</v>
      </c>
      <c r="BJ2751">
        <v>68</v>
      </c>
      <c r="BK2751">
        <v>61</v>
      </c>
      <c r="BL2751">
        <v>65</v>
      </c>
    </row>
    <row r="2752" spans="1:64" ht="30" x14ac:dyDescent="0.25">
      <c r="A2752" t="s">
        <v>4572</v>
      </c>
      <c r="B2752">
        <v>30</v>
      </c>
      <c r="C2752">
        <v>79</v>
      </c>
      <c r="D2752">
        <v>79</v>
      </c>
      <c r="E2752" s="1" t="s">
        <v>4573</v>
      </c>
      <c r="F2752">
        <v>211093</v>
      </c>
      <c r="G2752" t="s">
        <v>90</v>
      </c>
      <c r="H2752" t="s">
        <v>156</v>
      </c>
      <c r="I2752" t="s">
        <v>77</v>
      </c>
      <c r="J2752">
        <v>80</v>
      </c>
      <c r="K2752" t="s">
        <v>195</v>
      </c>
      <c r="L2752">
        <v>0</v>
      </c>
      <c r="M2752" t="s">
        <v>148</v>
      </c>
      <c r="N2752" t="s">
        <v>1390</v>
      </c>
      <c r="O2752" t="s">
        <v>3201</v>
      </c>
      <c r="P2752">
        <v>347</v>
      </c>
      <c r="Q2752">
        <v>67</v>
      </c>
      <c r="R2752">
        <v>72</v>
      </c>
      <c r="S2752">
        <v>52</v>
      </c>
      <c r="T2752">
        <v>84</v>
      </c>
      <c r="U2752">
        <v>72</v>
      </c>
      <c r="V2752">
        <v>372</v>
      </c>
      <c r="W2752">
        <v>75</v>
      </c>
      <c r="X2752">
        <v>74</v>
      </c>
      <c r="Y2752">
        <v>62</v>
      </c>
      <c r="Z2752">
        <v>78</v>
      </c>
      <c r="AA2752">
        <v>83</v>
      </c>
      <c r="AB2752">
        <v>416</v>
      </c>
      <c r="AC2752">
        <v>82</v>
      </c>
      <c r="AD2752">
        <v>77</v>
      </c>
      <c r="AE2752">
        <v>84</v>
      </c>
      <c r="AF2752">
        <v>86</v>
      </c>
      <c r="AG2752">
        <v>87</v>
      </c>
      <c r="AH2752">
        <v>389</v>
      </c>
      <c r="AI2752">
        <v>79</v>
      </c>
      <c r="AJ2752">
        <v>73</v>
      </c>
      <c r="AK2752">
        <v>93</v>
      </c>
      <c r="AL2752">
        <v>70</v>
      </c>
      <c r="AM2752">
        <v>74</v>
      </c>
      <c r="AN2752">
        <v>368</v>
      </c>
      <c r="AO2752">
        <v>80</v>
      </c>
      <c r="AP2752">
        <v>70</v>
      </c>
      <c r="AQ2752">
        <v>74</v>
      </c>
      <c r="AR2752">
        <v>79</v>
      </c>
      <c r="AS2752">
        <v>65</v>
      </c>
      <c r="AT2752">
        <v>86</v>
      </c>
      <c r="AU2752">
        <v>219</v>
      </c>
      <c r="AV2752">
        <v>75</v>
      </c>
      <c r="AW2752">
        <v>73</v>
      </c>
      <c r="AX2752">
        <v>71</v>
      </c>
      <c r="AY2752">
        <v>54</v>
      </c>
      <c r="AZ2752">
        <v>15</v>
      </c>
      <c r="BA2752">
        <v>10</v>
      </c>
      <c r="BB2752">
        <v>8</v>
      </c>
      <c r="BC2752">
        <v>8</v>
      </c>
      <c r="BD2752">
        <v>13</v>
      </c>
      <c r="BE2752">
        <v>2165</v>
      </c>
      <c r="BF2752">
        <v>459</v>
      </c>
      <c r="BG2752">
        <v>1</v>
      </c>
      <c r="BH2752">
        <v>79</v>
      </c>
      <c r="BI2752">
        <v>74</v>
      </c>
      <c r="BJ2752">
        <v>77</v>
      </c>
      <c r="BK2752">
        <v>80</v>
      </c>
      <c r="BL2752">
        <v>71</v>
      </c>
    </row>
    <row r="2753" spans="1:64" ht="30" x14ac:dyDescent="0.25">
      <c r="A2753" t="s">
        <v>5848</v>
      </c>
      <c r="B2753">
        <v>27</v>
      </c>
      <c r="C2753">
        <v>72</v>
      </c>
      <c r="D2753">
        <v>72</v>
      </c>
      <c r="E2753" s="1" t="s">
        <v>1663</v>
      </c>
      <c r="F2753">
        <v>211147</v>
      </c>
      <c r="G2753" t="s">
        <v>426</v>
      </c>
      <c r="H2753" t="s">
        <v>67</v>
      </c>
      <c r="I2753" t="s">
        <v>68</v>
      </c>
      <c r="J2753">
        <v>73</v>
      </c>
      <c r="K2753" t="s">
        <v>69</v>
      </c>
      <c r="L2753">
        <v>0</v>
      </c>
      <c r="M2753" t="s">
        <v>94</v>
      </c>
      <c r="N2753" t="s">
        <v>575</v>
      </c>
      <c r="O2753" t="s">
        <v>2368</v>
      </c>
      <c r="P2753">
        <v>332</v>
      </c>
      <c r="Q2753">
        <v>72</v>
      </c>
      <c r="R2753">
        <v>68</v>
      </c>
      <c r="S2753">
        <v>49</v>
      </c>
      <c r="T2753">
        <v>75</v>
      </c>
      <c r="U2753">
        <v>68</v>
      </c>
      <c r="V2753">
        <v>364</v>
      </c>
      <c r="W2753">
        <v>73</v>
      </c>
      <c r="X2753">
        <v>77</v>
      </c>
      <c r="Y2753">
        <v>69</v>
      </c>
      <c r="Z2753">
        <v>72</v>
      </c>
      <c r="AA2753">
        <v>73</v>
      </c>
      <c r="AB2753">
        <v>380</v>
      </c>
      <c r="AC2753">
        <v>78</v>
      </c>
      <c r="AD2753">
        <v>70</v>
      </c>
      <c r="AE2753">
        <v>80</v>
      </c>
      <c r="AF2753">
        <v>75</v>
      </c>
      <c r="AG2753">
        <v>77</v>
      </c>
      <c r="AH2753">
        <v>340</v>
      </c>
      <c r="AI2753">
        <v>69</v>
      </c>
      <c r="AJ2753">
        <v>68</v>
      </c>
      <c r="AK2753">
        <v>67</v>
      </c>
      <c r="AL2753">
        <v>66</v>
      </c>
      <c r="AM2753">
        <v>70</v>
      </c>
      <c r="AN2753">
        <v>346</v>
      </c>
      <c r="AO2753">
        <v>65</v>
      </c>
      <c r="AP2753">
        <v>67</v>
      </c>
      <c r="AQ2753">
        <v>75</v>
      </c>
      <c r="AR2753">
        <v>72</v>
      </c>
      <c r="AS2753">
        <v>67</v>
      </c>
      <c r="AT2753">
        <v>76</v>
      </c>
      <c r="AU2753">
        <v>194</v>
      </c>
      <c r="AV2753">
        <v>64</v>
      </c>
      <c r="AW2753">
        <v>65</v>
      </c>
      <c r="AX2753">
        <v>65</v>
      </c>
      <c r="AY2753">
        <v>48</v>
      </c>
      <c r="AZ2753">
        <v>8</v>
      </c>
      <c r="BA2753">
        <v>13</v>
      </c>
      <c r="BB2753">
        <v>11</v>
      </c>
      <c r="BC2753">
        <v>8</v>
      </c>
      <c r="BD2753">
        <v>8</v>
      </c>
      <c r="BE2753">
        <v>2004</v>
      </c>
      <c r="BF2753">
        <v>420</v>
      </c>
      <c r="BG2753">
        <v>2</v>
      </c>
      <c r="BH2753">
        <v>74</v>
      </c>
      <c r="BI2753">
        <v>69</v>
      </c>
      <c r="BJ2753">
        <v>73</v>
      </c>
      <c r="BK2753">
        <v>74</v>
      </c>
      <c r="BL2753">
        <v>64</v>
      </c>
    </row>
    <row r="2754" spans="1:64" ht="30" x14ac:dyDescent="0.25">
      <c r="A2754" t="s">
        <v>5849</v>
      </c>
      <c r="B2754">
        <v>33</v>
      </c>
      <c r="C2754">
        <v>73</v>
      </c>
      <c r="D2754">
        <v>73</v>
      </c>
      <c r="E2754" s="1" t="s">
        <v>5850</v>
      </c>
      <c r="F2754">
        <v>211302</v>
      </c>
      <c r="G2754" t="s">
        <v>90</v>
      </c>
      <c r="H2754" t="s">
        <v>147</v>
      </c>
      <c r="I2754" t="s">
        <v>77</v>
      </c>
      <c r="J2754">
        <v>73</v>
      </c>
      <c r="K2754" t="s">
        <v>106</v>
      </c>
      <c r="L2754">
        <v>0</v>
      </c>
      <c r="M2754" t="s">
        <v>990</v>
      </c>
      <c r="N2754" t="s">
        <v>215</v>
      </c>
      <c r="O2754" t="s">
        <v>918</v>
      </c>
      <c r="P2754">
        <v>344</v>
      </c>
      <c r="Q2754">
        <v>52</v>
      </c>
      <c r="R2754">
        <v>76</v>
      </c>
      <c r="S2754">
        <v>73</v>
      </c>
      <c r="T2754">
        <v>68</v>
      </c>
      <c r="U2754">
        <v>75</v>
      </c>
      <c r="V2754">
        <v>316</v>
      </c>
      <c r="W2754">
        <v>70</v>
      </c>
      <c r="X2754">
        <v>58</v>
      </c>
      <c r="Y2754">
        <v>64</v>
      </c>
      <c r="Z2754">
        <v>52</v>
      </c>
      <c r="AA2754">
        <v>72</v>
      </c>
      <c r="AB2754">
        <v>377</v>
      </c>
      <c r="AC2754">
        <v>71</v>
      </c>
      <c r="AD2754">
        <v>73</v>
      </c>
      <c r="AE2754">
        <v>78</v>
      </c>
      <c r="AF2754">
        <v>74</v>
      </c>
      <c r="AG2754">
        <v>81</v>
      </c>
      <c r="AH2754">
        <v>354</v>
      </c>
      <c r="AI2754">
        <v>75</v>
      </c>
      <c r="AJ2754">
        <v>79</v>
      </c>
      <c r="AK2754">
        <v>70</v>
      </c>
      <c r="AL2754">
        <v>70</v>
      </c>
      <c r="AM2754">
        <v>60</v>
      </c>
      <c r="AN2754">
        <v>327</v>
      </c>
      <c r="AO2754">
        <v>83</v>
      </c>
      <c r="AP2754">
        <v>29</v>
      </c>
      <c r="AQ2754">
        <v>79</v>
      </c>
      <c r="AR2754">
        <v>63</v>
      </c>
      <c r="AS2754">
        <v>73</v>
      </c>
      <c r="AT2754">
        <v>74</v>
      </c>
      <c r="AU2754">
        <v>112</v>
      </c>
      <c r="AV2754">
        <v>35</v>
      </c>
      <c r="AW2754">
        <v>39</v>
      </c>
      <c r="AX2754">
        <v>38</v>
      </c>
      <c r="AY2754">
        <v>62</v>
      </c>
      <c r="AZ2754">
        <v>9</v>
      </c>
      <c r="BA2754">
        <v>15</v>
      </c>
      <c r="BB2754">
        <v>15</v>
      </c>
      <c r="BC2754">
        <v>11</v>
      </c>
      <c r="BD2754">
        <v>12</v>
      </c>
      <c r="BE2754">
        <v>1892</v>
      </c>
      <c r="BF2754">
        <v>390</v>
      </c>
      <c r="BG2754">
        <v>2</v>
      </c>
      <c r="BH2754">
        <v>72</v>
      </c>
      <c r="BI2754">
        <v>73</v>
      </c>
      <c r="BJ2754">
        <v>61</v>
      </c>
      <c r="BK2754">
        <v>72</v>
      </c>
      <c r="BL2754">
        <v>39</v>
      </c>
    </row>
    <row r="2755" spans="1:64" ht="30" x14ac:dyDescent="0.25">
      <c r="A2755" t="s">
        <v>4575</v>
      </c>
      <c r="B2755">
        <v>28</v>
      </c>
      <c r="C2755">
        <v>75</v>
      </c>
      <c r="D2755">
        <v>76</v>
      </c>
      <c r="E2755" s="1" t="s">
        <v>4110</v>
      </c>
      <c r="F2755">
        <v>211320</v>
      </c>
      <c r="G2755" t="s">
        <v>118</v>
      </c>
      <c r="H2755" t="s">
        <v>377</v>
      </c>
      <c r="I2755" t="s">
        <v>68</v>
      </c>
      <c r="J2755">
        <v>76</v>
      </c>
      <c r="K2755" t="s">
        <v>189</v>
      </c>
      <c r="L2755">
        <v>1</v>
      </c>
      <c r="M2755" t="s">
        <v>247</v>
      </c>
      <c r="N2755" t="s">
        <v>1057</v>
      </c>
      <c r="O2755" t="s">
        <v>2531</v>
      </c>
      <c r="P2755">
        <v>256</v>
      </c>
      <c r="Q2755">
        <v>40</v>
      </c>
      <c r="R2755">
        <v>33</v>
      </c>
      <c r="S2755">
        <v>79</v>
      </c>
      <c r="T2755">
        <v>69</v>
      </c>
      <c r="U2755">
        <v>35</v>
      </c>
      <c r="V2755">
        <v>258</v>
      </c>
      <c r="W2755">
        <v>58</v>
      </c>
      <c r="X2755">
        <v>45</v>
      </c>
      <c r="Y2755">
        <v>25</v>
      </c>
      <c r="Z2755">
        <v>65</v>
      </c>
      <c r="AA2755">
        <v>65</v>
      </c>
      <c r="AB2755">
        <v>287</v>
      </c>
      <c r="AC2755">
        <v>51</v>
      </c>
      <c r="AD2755">
        <v>54</v>
      </c>
      <c r="AE2755">
        <v>55</v>
      </c>
      <c r="AF2755">
        <v>72</v>
      </c>
      <c r="AG2755">
        <v>55</v>
      </c>
      <c r="AH2755">
        <v>307</v>
      </c>
      <c r="AI2755">
        <v>61</v>
      </c>
      <c r="AJ2755">
        <v>79</v>
      </c>
      <c r="AK2755">
        <v>51</v>
      </c>
      <c r="AL2755">
        <v>77</v>
      </c>
      <c r="AM2755">
        <v>39</v>
      </c>
      <c r="AN2755">
        <v>263</v>
      </c>
      <c r="AO2755">
        <v>71</v>
      </c>
      <c r="AP2755">
        <v>78</v>
      </c>
      <c r="AQ2755">
        <v>28</v>
      </c>
      <c r="AR2755">
        <v>50</v>
      </c>
      <c r="AS2755">
        <v>36</v>
      </c>
      <c r="AT2755">
        <v>72</v>
      </c>
      <c r="AU2755">
        <v>230</v>
      </c>
      <c r="AV2755">
        <v>78</v>
      </c>
      <c r="AW2755">
        <v>78</v>
      </c>
      <c r="AX2755">
        <v>74</v>
      </c>
      <c r="AY2755">
        <v>30</v>
      </c>
      <c r="AZ2755">
        <v>5</v>
      </c>
      <c r="BA2755">
        <v>10</v>
      </c>
      <c r="BB2755">
        <v>5</v>
      </c>
      <c r="BC2755">
        <v>5</v>
      </c>
      <c r="BD2755">
        <v>5</v>
      </c>
      <c r="BE2755">
        <v>1631</v>
      </c>
      <c r="BF2755">
        <v>356</v>
      </c>
      <c r="BG2755">
        <v>2</v>
      </c>
      <c r="BH2755">
        <v>53</v>
      </c>
      <c r="BI2755">
        <v>40</v>
      </c>
      <c r="BJ2755">
        <v>55</v>
      </c>
      <c r="BK2755">
        <v>61</v>
      </c>
      <c r="BL2755">
        <v>78</v>
      </c>
    </row>
    <row r="2756" spans="1:64" ht="60" x14ac:dyDescent="0.25">
      <c r="A2756" t="s">
        <v>5851</v>
      </c>
      <c r="B2756">
        <v>28</v>
      </c>
      <c r="C2756">
        <v>70</v>
      </c>
      <c r="D2756">
        <v>70</v>
      </c>
      <c r="E2756" s="1" t="s">
        <v>2356</v>
      </c>
      <c r="F2756">
        <v>211384</v>
      </c>
      <c r="G2756" t="s">
        <v>283</v>
      </c>
      <c r="H2756" t="s">
        <v>235</v>
      </c>
      <c r="I2756" t="s">
        <v>68</v>
      </c>
      <c r="J2756">
        <v>70</v>
      </c>
      <c r="K2756" t="s">
        <v>106</v>
      </c>
      <c r="L2756">
        <v>0</v>
      </c>
      <c r="M2756" t="s">
        <v>2984</v>
      </c>
      <c r="N2756" t="s">
        <v>1151</v>
      </c>
      <c r="O2756" t="s">
        <v>72</v>
      </c>
      <c r="P2756">
        <v>321</v>
      </c>
      <c r="Q2756">
        <v>59</v>
      </c>
      <c r="R2756">
        <v>70</v>
      </c>
      <c r="S2756">
        <v>64</v>
      </c>
      <c r="T2756">
        <v>62</v>
      </c>
      <c r="U2756">
        <v>66</v>
      </c>
      <c r="V2756">
        <v>312</v>
      </c>
      <c r="W2756">
        <v>71</v>
      </c>
      <c r="X2756">
        <v>70</v>
      </c>
      <c r="Y2756">
        <v>48</v>
      </c>
      <c r="Z2756">
        <v>51</v>
      </c>
      <c r="AA2756">
        <v>72</v>
      </c>
      <c r="AB2756">
        <v>394</v>
      </c>
      <c r="AC2756">
        <v>82</v>
      </c>
      <c r="AD2756">
        <v>87</v>
      </c>
      <c r="AE2756">
        <v>88</v>
      </c>
      <c r="AF2756">
        <v>66</v>
      </c>
      <c r="AG2756">
        <v>71</v>
      </c>
      <c r="AH2756">
        <v>358</v>
      </c>
      <c r="AI2756">
        <v>67</v>
      </c>
      <c r="AJ2756">
        <v>82</v>
      </c>
      <c r="AK2756">
        <v>67</v>
      </c>
      <c r="AL2756">
        <v>75</v>
      </c>
      <c r="AM2756">
        <v>67</v>
      </c>
      <c r="AN2756">
        <v>291</v>
      </c>
      <c r="AO2756">
        <v>58</v>
      </c>
      <c r="AP2756">
        <v>33</v>
      </c>
      <c r="AQ2756">
        <v>70</v>
      </c>
      <c r="AR2756">
        <v>65</v>
      </c>
      <c r="AS2756">
        <v>65</v>
      </c>
      <c r="AT2756">
        <v>71</v>
      </c>
      <c r="AU2756">
        <v>113</v>
      </c>
      <c r="AV2756">
        <v>35</v>
      </c>
      <c r="AW2756">
        <v>45</v>
      </c>
      <c r="AX2756">
        <v>33</v>
      </c>
      <c r="AY2756">
        <v>43</v>
      </c>
      <c r="AZ2756">
        <v>8</v>
      </c>
      <c r="BA2756">
        <v>7</v>
      </c>
      <c r="BB2756">
        <v>9</v>
      </c>
      <c r="BC2756">
        <v>10</v>
      </c>
      <c r="BD2756">
        <v>9</v>
      </c>
      <c r="BE2756">
        <v>1832</v>
      </c>
      <c r="BF2756">
        <v>396</v>
      </c>
      <c r="BG2756">
        <v>1</v>
      </c>
      <c r="BH2756">
        <v>85</v>
      </c>
      <c r="BI2756">
        <v>68</v>
      </c>
      <c r="BJ2756">
        <v>60</v>
      </c>
      <c r="BK2756">
        <v>73</v>
      </c>
      <c r="BL2756">
        <v>40</v>
      </c>
    </row>
    <row r="2757" spans="1:64" ht="30" x14ac:dyDescent="0.25">
      <c r="A2757" t="s">
        <v>4580</v>
      </c>
      <c r="B2757">
        <v>26</v>
      </c>
      <c r="C2757">
        <v>76</v>
      </c>
      <c r="D2757">
        <v>77</v>
      </c>
      <c r="E2757" s="1" t="s">
        <v>4581</v>
      </c>
      <c r="F2757">
        <v>211591</v>
      </c>
      <c r="G2757" t="s">
        <v>212</v>
      </c>
      <c r="H2757" t="s">
        <v>235</v>
      </c>
      <c r="I2757" t="s">
        <v>68</v>
      </c>
      <c r="J2757">
        <v>77</v>
      </c>
      <c r="K2757" t="s">
        <v>106</v>
      </c>
      <c r="L2757">
        <v>1</v>
      </c>
      <c r="M2757" t="s">
        <v>579</v>
      </c>
      <c r="N2757" t="s">
        <v>465</v>
      </c>
      <c r="O2757" t="s">
        <v>411</v>
      </c>
      <c r="P2757">
        <v>352</v>
      </c>
      <c r="Q2757">
        <v>50</v>
      </c>
      <c r="R2757">
        <v>77</v>
      </c>
      <c r="S2757">
        <v>81</v>
      </c>
      <c r="T2757">
        <v>70</v>
      </c>
      <c r="U2757">
        <v>74</v>
      </c>
      <c r="V2757">
        <v>324</v>
      </c>
      <c r="W2757">
        <v>73</v>
      </c>
      <c r="X2757">
        <v>69</v>
      </c>
      <c r="Y2757">
        <v>58</v>
      </c>
      <c r="Z2757">
        <v>50</v>
      </c>
      <c r="AA2757">
        <v>74</v>
      </c>
      <c r="AB2757">
        <v>348</v>
      </c>
      <c r="AC2757">
        <v>68</v>
      </c>
      <c r="AD2757">
        <v>74</v>
      </c>
      <c r="AE2757">
        <v>65</v>
      </c>
      <c r="AF2757">
        <v>76</v>
      </c>
      <c r="AG2757">
        <v>65</v>
      </c>
      <c r="AH2757">
        <v>392</v>
      </c>
      <c r="AI2757">
        <v>80</v>
      </c>
      <c r="AJ2757">
        <v>90</v>
      </c>
      <c r="AK2757">
        <v>71</v>
      </c>
      <c r="AL2757">
        <v>86</v>
      </c>
      <c r="AM2757">
        <v>65</v>
      </c>
      <c r="AN2757">
        <v>324</v>
      </c>
      <c r="AO2757">
        <v>75</v>
      </c>
      <c r="AP2757">
        <v>22</v>
      </c>
      <c r="AQ2757">
        <v>79</v>
      </c>
      <c r="AR2757">
        <v>69</v>
      </c>
      <c r="AS2757">
        <v>79</v>
      </c>
      <c r="AT2757">
        <v>75</v>
      </c>
      <c r="AU2757">
        <v>69</v>
      </c>
      <c r="AV2757">
        <v>39</v>
      </c>
      <c r="AW2757">
        <v>14</v>
      </c>
      <c r="AX2757">
        <v>16</v>
      </c>
      <c r="AY2757">
        <v>49</v>
      </c>
      <c r="AZ2757">
        <v>7</v>
      </c>
      <c r="BA2757">
        <v>13</v>
      </c>
      <c r="BB2757">
        <v>11</v>
      </c>
      <c r="BC2757">
        <v>10</v>
      </c>
      <c r="BD2757">
        <v>8</v>
      </c>
      <c r="BE2757">
        <v>1858</v>
      </c>
      <c r="BF2757">
        <v>390</v>
      </c>
      <c r="BG2757">
        <v>2</v>
      </c>
      <c r="BH2757">
        <v>71</v>
      </c>
      <c r="BI2757">
        <v>75</v>
      </c>
      <c r="BJ2757">
        <v>62</v>
      </c>
      <c r="BK2757">
        <v>72</v>
      </c>
      <c r="BL2757">
        <v>30</v>
      </c>
    </row>
    <row r="2758" spans="1:64" ht="30" x14ac:dyDescent="0.25">
      <c r="A2758" t="s">
        <v>5654</v>
      </c>
      <c r="B2758">
        <v>28</v>
      </c>
      <c r="C2758">
        <v>66</v>
      </c>
      <c r="D2758">
        <v>66</v>
      </c>
      <c r="E2758" s="1" t="s">
        <v>5655</v>
      </c>
      <c r="F2758">
        <v>211595</v>
      </c>
      <c r="G2758" t="s">
        <v>289</v>
      </c>
      <c r="H2758" t="s">
        <v>67</v>
      </c>
      <c r="I2758" t="s">
        <v>68</v>
      </c>
      <c r="J2758">
        <v>66</v>
      </c>
      <c r="K2758" t="s">
        <v>229</v>
      </c>
      <c r="L2758">
        <v>0</v>
      </c>
      <c r="M2758" t="s">
        <v>4680</v>
      </c>
      <c r="N2758" t="s">
        <v>886</v>
      </c>
      <c r="O2758" t="s">
        <v>1456</v>
      </c>
      <c r="P2758">
        <v>301</v>
      </c>
      <c r="Q2758">
        <v>58</v>
      </c>
      <c r="R2758">
        <v>59</v>
      </c>
      <c r="S2758">
        <v>62</v>
      </c>
      <c r="T2758">
        <v>66</v>
      </c>
      <c r="U2758">
        <v>56</v>
      </c>
      <c r="V2758">
        <v>312</v>
      </c>
      <c r="W2758">
        <v>59</v>
      </c>
      <c r="X2758">
        <v>64</v>
      </c>
      <c r="Y2758">
        <v>55</v>
      </c>
      <c r="Z2758">
        <v>69</v>
      </c>
      <c r="AA2758">
        <v>65</v>
      </c>
      <c r="AB2758">
        <v>311</v>
      </c>
      <c r="AC2758">
        <v>59</v>
      </c>
      <c r="AD2758">
        <v>63</v>
      </c>
      <c r="AE2758">
        <v>62</v>
      </c>
      <c r="AF2758">
        <v>65</v>
      </c>
      <c r="AG2758">
        <v>62</v>
      </c>
      <c r="AH2758">
        <v>334</v>
      </c>
      <c r="AI2758">
        <v>68</v>
      </c>
      <c r="AJ2758">
        <v>70</v>
      </c>
      <c r="AK2758">
        <v>63</v>
      </c>
      <c r="AL2758">
        <v>72</v>
      </c>
      <c r="AM2758">
        <v>61</v>
      </c>
      <c r="AN2758">
        <v>295</v>
      </c>
      <c r="AO2758">
        <v>66</v>
      </c>
      <c r="AP2758">
        <v>65</v>
      </c>
      <c r="AQ2758">
        <v>57</v>
      </c>
      <c r="AR2758">
        <v>59</v>
      </c>
      <c r="AS2758">
        <v>48</v>
      </c>
      <c r="AT2758">
        <v>63</v>
      </c>
      <c r="AU2758">
        <v>194</v>
      </c>
      <c r="AV2758">
        <v>64</v>
      </c>
      <c r="AW2758">
        <v>66</v>
      </c>
      <c r="AX2758">
        <v>64</v>
      </c>
      <c r="AY2758">
        <v>61</v>
      </c>
      <c r="AZ2758">
        <v>10</v>
      </c>
      <c r="BA2758">
        <v>9</v>
      </c>
      <c r="BB2758">
        <v>15</v>
      </c>
      <c r="BC2758">
        <v>13</v>
      </c>
      <c r="BD2758">
        <v>14</v>
      </c>
      <c r="BE2758">
        <v>1808</v>
      </c>
      <c r="BF2758">
        <v>379</v>
      </c>
      <c r="BG2758">
        <v>1</v>
      </c>
      <c r="BH2758">
        <v>61</v>
      </c>
      <c r="BI2758">
        <v>60</v>
      </c>
      <c r="BJ2758">
        <v>63</v>
      </c>
      <c r="BK2758">
        <v>62</v>
      </c>
      <c r="BL2758">
        <v>65</v>
      </c>
    </row>
    <row r="2759" spans="1:64" ht="45" x14ac:dyDescent="0.25">
      <c r="A2759" t="s">
        <v>5656</v>
      </c>
      <c r="B2759">
        <v>29</v>
      </c>
      <c r="C2759">
        <v>75</v>
      </c>
      <c r="D2759">
        <v>75</v>
      </c>
      <c r="E2759" s="1" t="s">
        <v>5657</v>
      </c>
      <c r="F2759">
        <v>212212</v>
      </c>
      <c r="G2759" t="s">
        <v>283</v>
      </c>
      <c r="H2759" t="s">
        <v>290</v>
      </c>
      <c r="I2759" t="s">
        <v>68</v>
      </c>
      <c r="J2759">
        <v>76</v>
      </c>
      <c r="K2759" t="s">
        <v>189</v>
      </c>
      <c r="L2759">
        <v>0</v>
      </c>
      <c r="M2759" t="s">
        <v>1961</v>
      </c>
      <c r="N2759" t="s">
        <v>1015</v>
      </c>
      <c r="O2759" t="s">
        <v>1790</v>
      </c>
      <c r="P2759">
        <v>291</v>
      </c>
      <c r="Q2759">
        <v>42</v>
      </c>
      <c r="R2759">
        <v>58</v>
      </c>
      <c r="S2759">
        <v>73</v>
      </c>
      <c r="T2759">
        <v>73</v>
      </c>
      <c r="U2759">
        <v>45</v>
      </c>
      <c r="V2759">
        <v>306</v>
      </c>
      <c r="W2759">
        <v>69</v>
      </c>
      <c r="X2759">
        <v>51</v>
      </c>
      <c r="Y2759">
        <v>48</v>
      </c>
      <c r="Z2759">
        <v>65</v>
      </c>
      <c r="AA2759">
        <v>73</v>
      </c>
      <c r="AB2759">
        <v>374</v>
      </c>
      <c r="AC2759">
        <v>77</v>
      </c>
      <c r="AD2759">
        <v>88</v>
      </c>
      <c r="AE2759">
        <v>67</v>
      </c>
      <c r="AF2759">
        <v>75</v>
      </c>
      <c r="AG2759">
        <v>67</v>
      </c>
      <c r="AH2759">
        <v>393</v>
      </c>
      <c r="AI2759">
        <v>77</v>
      </c>
      <c r="AJ2759">
        <v>86</v>
      </c>
      <c r="AK2759">
        <v>82</v>
      </c>
      <c r="AL2759">
        <v>77</v>
      </c>
      <c r="AM2759">
        <v>71</v>
      </c>
      <c r="AN2759">
        <v>333</v>
      </c>
      <c r="AO2759">
        <v>93</v>
      </c>
      <c r="AP2759">
        <v>74</v>
      </c>
      <c r="AQ2759">
        <v>52</v>
      </c>
      <c r="AR2759">
        <v>67</v>
      </c>
      <c r="AS2759">
        <v>47</v>
      </c>
      <c r="AT2759">
        <v>76</v>
      </c>
      <c r="AU2759">
        <v>224</v>
      </c>
      <c r="AV2759">
        <v>76</v>
      </c>
      <c r="AW2759">
        <v>75</v>
      </c>
      <c r="AX2759">
        <v>73</v>
      </c>
      <c r="AY2759">
        <v>43</v>
      </c>
      <c r="AZ2759">
        <v>6</v>
      </c>
      <c r="BA2759">
        <v>11</v>
      </c>
      <c r="BB2759">
        <v>9</v>
      </c>
      <c r="BC2759">
        <v>10</v>
      </c>
      <c r="BD2759">
        <v>7</v>
      </c>
      <c r="BE2759">
        <v>1964</v>
      </c>
      <c r="BF2759">
        <v>436</v>
      </c>
      <c r="BG2759">
        <v>2</v>
      </c>
      <c r="BH2759">
        <v>83</v>
      </c>
      <c r="BI2759">
        <v>63</v>
      </c>
      <c r="BJ2759">
        <v>62</v>
      </c>
      <c r="BK2759">
        <v>71</v>
      </c>
      <c r="BL2759">
        <v>75</v>
      </c>
    </row>
    <row r="2760" spans="1:64" ht="30" x14ac:dyDescent="0.25">
      <c r="A2760" t="s">
        <v>5658</v>
      </c>
      <c r="B2760">
        <v>31</v>
      </c>
      <c r="C2760">
        <v>69</v>
      </c>
      <c r="D2760">
        <v>69</v>
      </c>
      <c r="E2760" s="1" t="s">
        <v>5659</v>
      </c>
      <c r="F2760">
        <v>212478</v>
      </c>
      <c r="G2760" t="s">
        <v>494</v>
      </c>
      <c r="H2760" t="s">
        <v>290</v>
      </c>
      <c r="I2760" t="s">
        <v>68</v>
      </c>
      <c r="J2760">
        <v>69</v>
      </c>
      <c r="K2760" t="s">
        <v>106</v>
      </c>
      <c r="L2760">
        <v>0</v>
      </c>
      <c r="M2760" t="s">
        <v>1854</v>
      </c>
      <c r="N2760" t="s">
        <v>191</v>
      </c>
      <c r="O2760" t="s">
        <v>932</v>
      </c>
      <c r="P2760">
        <v>307</v>
      </c>
      <c r="Q2760">
        <v>41</v>
      </c>
      <c r="R2760">
        <v>67</v>
      </c>
      <c r="S2760">
        <v>76</v>
      </c>
      <c r="T2760">
        <v>60</v>
      </c>
      <c r="U2760">
        <v>63</v>
      </c>
      <c r="V2760">
        <v>274</v>
      </c>
      <c r="W2760">
        <v>63</v>
      </c>
      <c r="X2760">
        <v>60</v>
      </c>
      <c r="Y2760">
        <v>39</v>
      </c>
      <c r="Z2760">
        <v>45</v>
      </c>
      <c r="AA2760">
        <v>67</v>
      </c>
      <c r="AB2760">
        <v>323</v>
      </c>
      <c r="AC2760">
        <v>67</v>
      </c>
      <c r="AD2760">
        <v>69</v>
      </c>
      <c r="AE2760">
        <v>63</v>
      </c>
      <c r="AF2760">
        <v>70</v>
      </c>
      <c r="AG2760">
        <v>54</v>
      </c>
      <c r="AH2760">
        <v>371</v>
      </c>
      <c r="AI2760">
        <v>75</v>
      </c>
      <c r="AJ2760">
        <v>86</v>
      </c>
      <c r="AK2760">
        <v>70</v>
      </c>
      <c r="AL2760">
        <v>79</v>
      </c>
      <c r="AM2760">
        <v>61</v>
      </c>
      <c r="AN2760">
        <v>297</v>
      </c>
      <c r="AO2760">
        <v>62</v>
      </c>
      <c r="AP2760">
        <v>37</v>
      </c>
      <c r="AQ2760">
        <v>72</v>
      </c>
      <c r="AR2760">
        <v>59</v>
      </c>
      <c r="AS2760">
        <v>67</v>
      </c>
      <c r="AT2760">
        <v>62</v>
      </c>
      <c r="AU2760">
        <v>114</v>
      </c>
      <c r="AV2760">
        <v>39</v>
      </c>
      <c r="AW2760">
        <v>45</v>
      </c>
      <c r="AX2760">
        <v>30</v>
      </c>
      <c r="AY2760">
        <v>54</v>
      </c>
      <c r="AZ2760">
        <v>11</v>
      </c>
      <c r="BA2760">
        <v>7</v>
      </c>
      <c r="BB2760">
        <v>11</v>
      </c>
      <c r="BC2760">
        <v>14</v>
      </c>
      <c r="BD2760">
        <v>11</v>
      </c>
      <c r="BE2760">
        <v>1740</v>
      </c>
      <c r="BF2760">
        <v>369</v>
      </c>
      <c r="BG2760">
        <v>3</v>
      </c>
      <c r="BH2760">
        <v>68</v>
      </c>
      <c r="BI2760">
        <v>67</v>
      </c>
      <c r="BJ2760">
        <v>53</v>
      </c>
      <c r="BK2760">
        <v>64</v>
      </c>
      <c r="BL2760">
        <v>43</v>
      </c>
    </row>
    <row r="2761" spans="1:64" ht="30" x14ac:dyDescent="0.25">
      <c r="A2761" t="s">
        <v>4597</v>
      </c>
      <c r="B2761">
        <v>30</v>
      </c>
      <c r="C2761">
        <v>81</v>
      </c>
      <c r="D2761">
        <v>81</v>
      </c>
      <c r="E2761" s="1" t="s">
        <v>4598</v>
      </c>
      <c r="F2761">
        <v>212814</v>
      </c>
      <c r="G2761" t="s">
        <v>112</v>
      </c>
      <c r="H2761" t="s">
        <v>260</v>
      </c>
      <c r="I2761" t="s">
        <v>68</v>
      </c>
      <c r="J2761">
        <v>81</v>
      </c>
      <c r="K2761" t="s">
        <v>294</v>
      </c>
      <c r="L2761">
        <v>0</v>
      </c>
      <c r="M2761" t="s">
        <v>1005</v>
      </c>
      <c r="N2761" t="s">
        <v>108</v>
      </c>
      <c r="O2761" t="s">
        <v>920</v>
      </c>
      <c r="P2761">
        <v>369</v>
      </c>
      <c r="Q2761">
        <v>79</v>
      </c>
      <c r="R2761">
        <v>81</v>
      </c>
      <c r="S2761">
        <v>55</v>
      </c>
      <c r="T2761">
        <v>85</v>
      </c>
      <c r="U2761">
        <v>69</v>
      </c>
      <c r="V2761">
        <v>389</v>
      </c>
      <c r="W2761">
        <v>83</v>
      </c>
      <c r="X2761">
        <v>77</v>
      </c>
      <c r="Y2761">
        <v>67</v>
      </c>
      <c r="Z2761">
        <v>77</v>
      </c>
      <c r="AA2761">
        <v>85</v>
      </c>
      <c r="AB2761">
        <v>377</v>
      </c>
      <c r="AC2761">
        <v>71</v>
      </c>
      <c r="AD2761">
        <v>70</v>
      </c>
      <c r="AE2761">
        <v>77</v>
      </c>
      <c r="AF2761">
        <v>81</v>
      </c>
      <c r="AG2761">
        <v>78</v>
      </c>
      <c r="AH2761">
        <v>363</v>
      </c>
      <c r="AI2761">
        <v>78</v>
      </c>
      <c r="AJ2761">
        <v>69</v>
      </c>
      <c r="AK2761">
        <v>78</v>
      </c>
      <c r="AL2761">
        <v>65</v>
      </c>
      <c r="AM2761">
        <v>73</v>
      </c>
      <c r="AN2761">
        <v>377</v>
      </c>
      <c r="AO2761">
        <v>63</v>
      </c>
      <c r="AP2761">
        <v>67</v>
      </c>
      <c r="AQ2761">
        <v>81</v>
      </c>
      <c r="AR2761">
        <v>82</v>
      </c>
      <c r="AS2761">
        <v>84</v>
      </c>
      <c r="AT2761">
        <v>86</v>
      </c>
      <c r="AU2761">
        <v>191</v>
      </c>
      <c r="AV2761">
        <v>64</v>
      </c>
      <c r="AW2761">
        <v>65</v>
      </c>
      <c r="AX2761">
        <v>62</v>
      </c>
      <c r="AY2761">
        <v>45</v>
      </c>
      <c r="AZ2761">
        <v>6</v>
      </c>
      <c r="BA2761">
        <v>15</v>
      </c>
      <c r="BB2761">
        <v>8</v>
      </c>
      <c r="BC2761">
        <v>8</v>
      </c>
      <c r="BD2761">
        <v>8</v>
      </c>
      <c r="BE2761">
        <v>2111</v>
      </c>
      <c r="BF2761">
        <v>444</v>
      </c>
      <c r="BG2761">
        <v>3</v>
      </c>
      <c r="BH2761">
        <v>70</v>
      </c>
      <c r="BI2761">
        <v>78</v>
      </c>
      <c r="BJ2761">
        <v>81</v>
      </c>
      <c r="BK2761">
        <v>83</v>
      </c>
      <c r="BL2761">
        <v>64</v>
      </c>
    </row>
    <row r="2762" spans="1:64" ht="45" x14ac:dyDescent="0.25">
      <c r="A2762" t="s">
        <v>4663</v>
      </c>
      <c r="B2762">
        <v>34</v>
      </c>
      <c r="C2762">
        <v>77</v>
      </c>
      <c r="D2762">
        <v>77</v>
      </c>
      <c r="E2762" s="1" t="s">
        <v>4664</v>
      </c>
      <c r="F2762">
        <v>181458</v>
      </c>
      <c r="G2762" t="s">
        <v>124</v>
      </c>
      <c r="H2762" t="s">
        <v>290</v>
      </c>
      <c r="I2762" t="s">
        <v>68</v>
      </c>
      <c r="J2762">
        <v>77</v>
      </c>
      <c r="K2762" t="s">
        <v>495</v>
      </c>
      <c r="L2762">
        <v>0</v>
      </c>
      <c r="M2762" t="s">
        <v>1448</v>
      </c>
      <c r="N2762" t="s">
        <v>185</v>
      </c>
      <c r="O2762" t="s">
        <v>1449</v>
      </c>
      <c r="P2762">
        <v>395</v>
      </c>
      <c r="Q2762">
        <v>85</v>
      </c>
      <c r="R2762">
        <v>72</v>
      </c>
      <c r="S2762">
        <v>77</v>
      </c>
      <c r="T2762">
        <v>80</v>
      </c>
      <c r="U2762">
        <v>81</v>
      </c>
      <c r="V2762">
        <v>389</v>
      </c>
      <c r="W2762">
        <v>78</v>
      </c>
      <c r="X2762">
        <v>79</v>
      </c>
      <c r="Y2762">
        <v>75</v>
      </c>
      <c r="Z2762">
        <v>77</v>
      </c>
      <c r="AA2762">
        <v>80</v>
      </c>
      <c r="AB2762">
        <v>357</v>
      </c>
      <c r="AC2762">
        <v>74</v>
      </c>
      <c r="AD2762">
        <v>68</v>
      </c>
      <c r="AE2762">
        <v>69</v>
      </c>
      <c r="AF2762">
        <v>77</v>
      </c>
      <c r="AG2762">
        <v>69</v>
      </c>
      <c r="AH2762">
        <v>388</v>
      </c>
      <c r="AI2762">
        <v>83</v>
      </c>
      <c r="AJ2762">
        <v>84</v>
      </c>
      <c r="AK2762">
        <v>74</v>
      </c>
      <c r="AL2762">
        <v>71</v>
      </c>
      <c r="AM2762">
        <v>76</v>
      </c>
      <c r="AN2762">
        <v>370</v>
      </c>
      <c r="AO2762">
        <v>71</v>
      </c>
      <c r="AP2762">
        <v>71</v>
      </c>
      <c r="AQ2762">
        <v>76</v>
      </c>
      <c r="AR2762">
        <v>76</v>
      </c>
      <c r="AS2762">
        <v>76</v>
      </c>
      <c r="AT2762">
        <v>83</v>
      </c>
      <c r="AU2762">
        <v>208</v>
      </c>
      <c r="AV2762">
        <v>70</v>
      </c>
      <c r="AW2762">
        <v>73</v>
      </c>
      <c r="AX2762">
        <v>65</v>
      </c>
      <c r="AY2762">
        <v>38</v>
      </c>
      <c r="AZ2762">
        <v>6</v>
      </c>
      <c r="BA2762">
        <v>7</v>
      </c>
      <c r="BB2762">
        <v>10</v>
      </c>
      <c r="BC2762">
        <v>9</v>
      </c>
      <c r="BD2762">
        <v>6</v>
      </c>
      <c r="BE2762">
        <v>2145</v>
      </c>
      <c r="BF2762">
        <v>446</v>
      </c>
      <c r="BG2762">
        <v>3</v>
      </c>
      <c r="BH2762">
        <v>71</v>
      </c>
      <c r="BI2762">
        <v>76</v>
      </c>
      <c r="BJ2762">
        <v>79</v>
      </c>
      <c r="BK2762">
        <v>77</v>
      </c>
      <c r="BL2762">
        <v>71</v>
      </c>
    </row>
    <row r="2763" spans="1:64" ht="30" x14ac:dyDescent="0.25">
      <c r="A2763" t="s">
        <v>5852</v>
      </c>
      <c r="B2763">
        <v>34</v>
      </c>
      <c r="C2763">
        <v>78</v>
      </c>
      <c r="D2763">
        <v>78</v>
      </c>
      <c r="E2763" s="1" t="s">
        <v>5853</v>
      </c>
      <c r="F2763">
        <v>181783</v>
      </c>
      <c r="G2763" t="s">
        <v>359</v>
      </c>
      <c r="H2763" t="s">
        <v>327</v>
      </c>
      <c r="I2763" t="s">
        <v>68</v>
      </c>
      <c r="J2763">
        <v>78</v>
      </c>
      <c r="K2763" t="s">
        <v>106</v>
      </c>
      <c r="L2763">
        <v>0</v>
      </c>
      <c r="M2763" t="s">
        <v>464</v>
      </c>
      <c r="N2763" t="s">
        <v>2079</v>
      </c>
      <c r="O2763" t="s">
        <v>1354</v>
      </c>
      <c r="P2763">
        <v>390</v>
      </c>
      <c r="Q2763">
        <v>72</v>
      </c>
      <c r="R2763">
        <v>78</v>
      </c>
      <c r="S2763">
        <v>84</v>
      </c>
      <c r="T2763">
        <v>74</v>
      </c>
      <c r="U2763">
        <v>82</v>
      </c>
      <c r="V2763">
        <v>330</v>
      </c>
      <c r="W2763">
        <v>74</v>
      </c>
      <c r="X2763">
        <v>64</v>
      </c>
      <c r="Y2763">
        <v>49</v>
      </c>
      <c r="Z2763">
        <v>67</v>
      </c>
      <c r="AA2763">
        <v>76</v>
      </c>
      <c r="AB2763">
        <v>323</v>
      </c>
      <c r="AC2763">
        <v>57</v>
      </c>
      <c r="AD2763">
        <v>67</v>
      </c>
      <c r="AE2763">
        <v>65</v>
      </c>
      <c r="AF2763">
        <v>81</v>
      </c>
      <c r="AG2763">
        <v>53</v>
      </c>
      <c r="AH2763">
        <v>377</v>
      </c>
      <c r="AI2763">
        <v>80</v>
      </c>
      <c r="AJ2763">
        <v>82</v>
      </c>
      <c r="AK2763">
        <v>67</v>
      </c>
      <c r="AL2763">
        <v>87</v>
      </c>
      <c r="AM2763">
        <v>61</v>
      </c>
      <c r="AN2763">
        <v>379</v>
      </c>
      <c r="AO2763">
        <v>85</v>
      </c>
      <c r="AP2763">
        <v>64</v>
      </c>
      <c r="AQ2763">
        <v>81</v>
      </c>
      <c r="AR2763">
        <v>74</v>
      </c>
      <c r="AS2763">
        <v>75</v>
      </c>
      <c r="AT2763">
        <v>78</v>
      </c>
      <c r="AU2763">
        <v>183</v>
      </c>
      <c r="AV2763">
        <v>59</v>
      </c>
      <c r="AW2763">
        <v>64</v>
      </c>
      <c r="AX2763">
        <v>60</v>
      </c>
      <c r="AY2763">
        <v>46</v>
      </c>
      <c r="AZ2763">
        <v>10</v>
      </c>
      <c r="BA2763">
        <v>8</v>
      </c>
      <c r="BB2763">
        <v>5</v>
      </c>
      <c r="BC2763">
        <v>8</v>
      </c>
      <c r="BD2763">
        <v>15</v>
      </c>
      <c r="BE2763">
        <v>2028</v>
      </c>
      <c r="BF2763">
        <v>427</v>
      </c>
      <c r="BG2763">
        <v>3</v>
      </c>
      <c r="BH2763">
        <v>63</v>
      </c>
      <c r="BI2763">
        <v>75</v>
      </c>
      <c r="BJ2763">
        <v>71</v>
      </c>
      <c r="BK2763">
        <v>73</v>
      </c>
      <c r="BL2763">
        <v>64</v>
      </c>
    </row>
    <row r="2764" spans="1:64" ht="30" x14ac:dyDescent="0.25">
      <c r="A2764" t="s">
        <v>3560</v>
      </c>
      <c r="B2764">
        <v>36</v>
      </c>
      <c r="C2764">
        <v>77</v>
      </c>
      <c r="D2764">
        <v>77</v>
      </c>
      <c r="E2764" s="1" t="s">
        <v>3561</v>
      </c>
      <c r="F2764">
        <v>181872</v>
      </c>
      <c r="G2764" t="s">
        <v>146</v>
      </c>
      <c r="H2764" t="s">
        <v>125</v>
      </c>
      <c r="I2764" t="s">
        <v>68</v>
      </c>
      <c r="J2764">
        <v>77</v>
      </c>
      <c r="K2764" t="s">
        <v>195</v>
      </c>
      <c r="L2764">
        <v>0</v>
      </c>
      <c r="M2764" t="s">
        <v>190</v>
      </c>
      <c r="N2764" t="s">
        <v>196</v>
      </c>
      <c r="O2764" t="s">
        <v>509</v>
      </c>
      <c r="P2764">
        <v>385</v>
      </c>
      <c r="Q2764">
        <v>74</v>
      </c>
      <c r="R2764">
        <v>74</v>
      </c>
      <c r="S2764">
        <v>81</v>
      </c>
      <c r="T2764">
        <v>78</v>
      </c>
      <c r="U2764">
        <v>78</v>
      </c>
      <c r="V2764">
        <v>372</v>
      </c>
      <c r="W2764">
        <v>75</v>
      </c>
      <c r="X2764">
        <v>76</v>
      </c>
      <c r="Y2764">
        <v>68</v>
      </c>
      <c r="Z2764">
        <v>76</v>
      </c>
      <c r="AA2764">
        <v>77</v>
      </c>
      <c r="AB2764">
        <v>354</v>
      </c>
      <c r="AC2764">
        <v>65</v>
      </c>
      <c r="AD2764">
        <v>60</v>
      </c>
      <c r="AE2764">
        <v>76</v>
      </c>
      <c r="AF2764">
        <v>76</v>
      </c>
      <c r="AG2764">
        <v>77</v>
      </c>
      <c r="AH2764">
        <v>395</v>
      </c>
      <c r="AI2764">
        <v>84</v>
      </c>
      <c r="AJ2764">
        <v>84</v>
      </c>
      <c r="AK2764">
        <v>72</v>
      </c>
      <c r="AL2764">
        <v>75</v>
      </c>
      <c r="AM2764">
        <v>80</v>
      </c>
      <c r="AN2764">
        <v>396</v>
      </c>
      <c r="AO2764">
        <v>85</v>
      </c>
      <c r="AP2764">
        <v>77</v>
      </c>
      <c r="AQ2764">
        <v>75</v>
      </c>
      <c r="AR2764">
        <v>76</v>
      </c>
      <c r="AS2764">
        <v>83</v>
      </c>
      <c r="AT2764">
        <v>76</v>
      </c>
      <c r="AU2764">
        <v>229</v>
      </c>
      <c r="AV2764">
        <v>72</v>
      </c>
      <c r="AW2764">
        <v>80</v>
      </c>
      <c r="AX2764">
        <v>77</v>
      </c>
      <c r="AY2764">
        <v>16</v>
      </c>
      <c r="AZ2764">
        <v>4</v>
      </c>
      <c r="BA2764">
        <v>2</v>
      </c>
      <c r="BB2764">
        <v>4</v>
      </c>
      <c r="BC2764">
        <v>2</v>
      </c>
      <c r="BD2764">
        <v>4</v>
      </c>
      <c r="BE2764">
        <v>2147</v>
      </c>
      <c r="BF2764">
        <v>446</v>
      </c>
      <c r="BG2764">
        <v>4</v>
      </c>
      <c r="BH2764">
        <v>62</v>
      </c>
      <c r="BI2764">
        <v>78</v>
      </c>
      <c r="BJ2764">
        <v>76</v>
      </c>
      <c r="BK2764">
        <v>76</v>
      </c>
      <c r="BL2764">
        <v>77</v>
      </c>
    </row>
    <row r="2765" spans="1:64" ht="30" x14ac:dyDescent="0.25">
      <c r="A2765" t="s">
        <v>5854</v>
      </c>
      <c r="B2765">
        <v>34</v>
      </c>
      <c r="C2765">
        <v>74</v>
      </c>
      <c r="D2765">
        <v>74</v>
      </c>
      <c r="E2765" s="1" t="s">
        <v>5855</v>
      </c>
      <c r="F2765">
        <v>182168</v>
      </c>
      <c r="G2765" t="s">
        <v>419</v>
      </c>
      <c r="H2765" t="s">
        <v>483</v>
      </c>
      <c r="I2765" t="s">
        <v>68</v>
      </c>
      <c r="J2765">
        <v>74</v>
      </c>
      <c r="K2765" t="s">
        <v>189</v>
      </c>
      <c r="L2765">
        <v>0</v>
      </c>
      <c r="M2765" t="s">
        <v>458</v>
      </c>
      <c r="N2765" t="s">
        <v>2020</v>
      </c>
      <c r="O2765" t="s">
        <v>673</v>
      </c>
      <c r="P2765">
        <v>233</v>
      </c>
      <c r="Q2765">
        <v>45</v>
      </c>
      <c r="R2765">
        <v>22</v>
      </c>
      <c r="S2765" t="s">
        <v>1253</v>
      </c>
      <c r="T2765" t="s">
        <v>4940</v>
      </c>
      <c r="U2765">
        <v>24</v>
      </c>
      <c r="V2765">
        <v>250</v>
      </c>
      <c r="W2765">
        <v>58</v>
      </c>
      <c r="X2765">
        <v>30</v>
      </c>
      <c r="Y2765">
        <v>34</v>
      </c>
      <c r="Z2765">
        <v>65</v>
      </c>
      <c r="AA2765" t="s">
        <v>2136</v>
      </c>
      <c r="AB2765">
        <v>220</v>
      </c>
      <c r="AC2765" t="s">
        <v>2517</v>
      </c>
      <c r="AD2765" t="s">
        <v>5856</v>
      </c>
      <c r="AE2765" t="s">
        <v>5857</v>
      </c>
      <c r="AF2765" t="s">
        <v>1117</v>
      </c>
      <c r="AG2765">
        <v>32</v>
      </c>
      <c r="AH2765">
        <v>291</v>
      </c>
      <c r="AI2765">
        <v>59</v>
      </c>
      <c r="AJ2765">
        <v>69</v>
      </c>
      <c r="AK2765">
        <v>54</v>
      </c>
      <c r="AL2765" t="s">
        <v>4185</v>
      </c>
      <c r="AM2765">
        <v>31</v>
      </c>
      <c r="AN2765">
        <v>268</v>
      </c>
      <c r="AO2765">
        <v>68</v>
      </c>
      <c r="AP2765" t="s">
        <v>1031</v>
      </c>
      <c r="AQ2765">
        <v>32</v>
      </c>
      <c r="AR2765">
        <v>56</v>
      </c>
      <c r="AS2765">
        <v>34</v>
      </c>
      <c r="AT2765">
        <v>69</v>
      </c>
      <c r="AU2765">
        <v>228</v>
      </c>
      <c r="AV2765">
        <v>75</v>
      </c>
      <c r="AW2765" t="s">
        <v>448</v>
      </c>
      <c r="AX2765" t="s">
        <v>527</v>
      </c>
      <c r="AY2765">
        <v>65</v>
      </c>
      <c r="AZ2765">
        <v>12</v>
      </c>
      <c r="BA2765">
        <v>15</v>
      </c>
      <c r="BB2765">
        <v>11</v>
      </c>
      <c r="BC2765">
        <v>12</v>
      </c>
      <c r="BD2765">
        <v>15</v>
      </c>
      <c r="BE2765">
        <v>1555</v>
      </c>
      <c r="BF2765">
        <v>336</v>
      </c>
      <c r="BG2765">
        <v>2</v>
      </c>
      <c r="BH2765">
        <v>45</v>
      </c>
      <c r="BI2765">
        <v>32</v>
      </c>
      <c r="BJ2765">
        <v>56</v>
      </c>
      <c r="BK2765">
        <v>57</v>
      </c>
      <c r="BL2765">
        <v>77</v>
      </c>
    </row>
    <row r="2766" spans="1:64" ht="30" x14ac:dyDescent="0.25">
      <c r="A2766" t="s">
        <v>5858</v>
      </c>
      <c r="B2766">
        <v>37</v>
      </c>
      <c r="C2766">
        <v>80</v>
      </c>
      <c r="D2766">
        <v>80</v>
      </c>
      <c r="E2766" s="1" t="s">
        <v>5859</v>
      </c>
      <c r="F2766">
        <v>182494</v>
      </c>
      <c r="G2766" t="s">
        <v>359</v>
      </c>
      <c r="H2766" t="s">
        <v>156</v>
      </c>
      <c r="I2766" t="s">
        <v>68</v>
      </c>
      <c r="J2766">
        <v>80</v>
      </c>
      <c r="K2766" t="s">
        <v>508</v>
      </c>
      <c r="L2766">
        <v>0</v>
      </c>
      <c r="M2766" t="s">
        <v>94</v>
      </c>
      <c r="N2766" t="s">
        <v>1015</v>
      </c>
      <c r="O2766" t="s">
        <v>1026</v>
      </c>
      <c r="P2766">
        <v>91</v>
      </c>
      <c r="Q2766">
        <v>15</v>
      </c>
      <c r="R2766">
        <v>10</v>
      </c>
      <c r="S2766">
        <v>12</v>
      </c>
      <c r="T2766">
        <v>44</v>
      </c>
      <c r="U2766">
        <v>10</v>
      </c>
      <c r="V2766">
        <v>123</v>
      </c>
      <c r="W2766">
        <v>25</v>
      </c>
      <c r="X2766">
        <v>14</v>
      </c>
      <c r="Y2766">
        <v>10</v>
      </c>
      <c r="Z2766">
        <v>47</v>
      </c>
      <c r="AA2766">
        <v>27</v>
      </c>
      <c r="AB2766">
        <v>268</v>
      </c>
      <c r="AC2766">
        <v>30</v>
      </c>
      <c r="AD2766">
        <v>42</v>
      </c>
      <c r="AE2766">
        <v>55</v>
      </c>
      <c r="AF2766">
        <v>79</v>
      </c>
      <c r="AG2766">
        <v>62</v>
      </c>
      <c r="AH2766">
        <v>233</v>
      </c>
      <c r="AI2766">
        <v>54</v>
      </c>
      <c r="AJ2766">
        <v>61</v>
      </c>
      <c r="AK2766">
        <v>40</v>
      </c>
      <c r="AL2766">
        <v>68</v>
      </c>
      <c r="AM2766">
        <v>10</v>
      </c>
      <c r="AN2766">
        <v>148</v>
      </c>
      <c r="AO2766">
        <v>32</v>
      </c>
      <c r="AP2766">
        <v>23</v>
      </c>
      <c r="AQ2766">
        <v>13</v>
      </c>
      <c r="AR2766">
        <v>56</v>
      </c>
      <c r="AS2766">
        <v>24</v>
      </c>
      <c r="AT2766">
        <v>60</v>
      </c>
      <c r="AU2766">
        <v>44</v>
      </c>
      <c r="AV2766">
        <v>12</v>
      </c>
      <c r="AW2766">
        <v>16</v>
      </c>
      <c r="AX2766">
        <v>16</v>
      </c>
      <c r="AY2766">
        <v>392</v>
      </c>
      <c r="AZ2766">
        <v>78</v>
      </c>
      <c r="BA2766">
        <v>81</v>
      </c>
      <c r="BB2766">
        <v>72</v>
      </c>
      <c r="BC2766">
        <v>83</v>
      </c>
      <c r="BD2766">
        <v>78</v>
      </c>
      <c r="BE2766">
        <v>1299</v>
      </c>
      <c r="BF2766">
        <v>427</v>
      </c>
      <c r="BG2766">
        <v>3</v>
      </c>
      <c r="BH2766">
        <v>78</v>
      </c>
      <c r="BI2766">
        <v>81</v>
      </c>
      <c r="BJ2766">
        <v>72</v>
      </c>
      <c r="BK2766">
        <v>78</v>
      </c>
      <c r="BL2766">
        <v>35</v>
      </c>
    </row>
    <row r="2767" spans="1:64" ht="60" x14ac:dyDescent="0.25">
      <c r="A2767" t="s">
        <v>5860</v>
      </c>
      <c r="B2767">
        <v>35</v>
      </c>
      <c r="C2767">
        <v>65</v>
      </c>
      <c r="D2767">
        <v>65</v>
      </c>
      <c r="E2767" s="1" t="s">
        <v>5861</v>
      </c>
      <c r="F2767">
        <v>183125</v>
      </c>
      <c r="G2767" t="s">
        <v>283</v>
      </c>
      <c r="H2767" t="s">
        <v>213</v>
      </c>
      <c r="I2767" t="s">
        <v>68</v>
      </c>
      <c r="J2767">
        <v>65</v>
      </c>
      <c r="K2767" t="s">
        <v>106</v>
      </c>
      <c r="L2767">
        <v>0</v>
      </c>
      <c r="M2767" t="s">
        <v>5862</v>
      </c>
      <c r="N2767" t="s">
        <v>248</v>
      </c>
      <c r="O2767" t="s">
        <v>3114</v>
      </c>
      <c r="P2767">
        <v>323</v>
      </c>
      <c r="Q2767">
        <v>55</v>
      </c>
      <c r="R2767">
        <v>64</v>
      </c>
      <c r="S2767">
        <v>70</v>
      </c>
      <c r="T2767">
        <v>64</v>
      </c>
      <c r="U2767">
        <v>70</v>
      </c>
      <c r="V2767">
        <v>299</v>
      </c>
      <c r="W2767">
        <v>60</v>
      </c>
      <c r="X2767">
        <v>63</v>
      </c>
      <c r="Y2767">
        <v>53</v>
      </c>
      <c r="Z2767">
        <v>59</v>
      </c>
      <c r="AA2767">
        <v>64</v>
      </c>
      <c r="AB2767">
        <v>263</v>
      </c>
      <c r="AC2767">
        <v>38</v>
      </c>
      <c r="AD2767">
        <v>40</v>
      </c>
      <c r="AE2767">
        <v>57</v>
      </c>
      <c r="AF2767">
        <v>67</v>
      </c>
      <c r="AG2767">
        <v>61</v>
      </c>
      <c r="AH2767">
        <v>346</v>
      </c>
      <c r="AI2767">
        <v>74</v>
      </c>
      <c r="AJ2767">
        <v>73</v>
      </c>
      <c r="AK2767">
        <v>48</v>
      </c>
      <c r="AL2767">
        <v>87</v>
      </c>
      <c r="AM2767">
        <v>64</v>
      </c>
      <c r="AN2767">
        <v>329</v>
      </c>
      <c r="AO2767">
        <v>83</v>
      </c>
      <c r="AP2767">
        <v>31</v>
      </c>
      <c r="AQ2767">
        <v>70</v>
      </c>
      <c r="AR2767">
        <v>67</v>
      </c>
      <c r="AS2767">
        <v>78</v>
      </c>
      <c r="AT2767">
        <v>71</v>
      </c>
      <c r="AU2767">
        <v>93</v>
      </c>
      <c r="AV2767">
        <v>38</v>
      </c>
      <c r="AW2767">
        <v>30</v>
      </c>
      <c r="AX2767">
        <v>25</v>
      </c>
      <c r="AY2767">
        <v>64</v>
      </c>
      <c r="AZ2767">
        <v>10</v>
      </c>
      <c r="BA2767">
        <v>11</v>
      </c>
      <c r="BB2767">
        <v>16</v>
      </c>
      <c r="BC2767">
        <v>12</v>
      </c>
      <c r="BD2767">
        <v>15</v>
      </c>
      <c r="BE2767">
        <v>1717</v>
      </c>
      <c r="BF2767">
        <v>341</v>
      </c>
      <c r="BG2767">
        <v>2</v>
      </c>
      <c r="BH2767">
        <v>39</v>
      </c>
      <c r="BI2767">
        <v>67</v>
      </c>
      <c r="BJ2767">
        <v>61</v>
      </c>
      <c r="BK2767">
        <v>62</v>
      </c>
      <c r="BL2767">
        <v>36</v>
      </c>
    </row>
    <row r="2768" spans="1:64" ht="30" x14ac:dyDescent="0.25">
      <c r="A2768" t="s">
        <v>5863</v>
      </c>
      <c r="B2768">
        <v>33</v>
      </c>
      <c r="C2768">
        <v>69</v>
      </c>
      <c r="D2768">
        <v>69</v>
      </c>
      <c r="E2768" s="1" t="s">
        <v>5505</v>
      </c>
      <c r="F2768">
        <v>183129</v>
      </c>
      <c r="G2768" t="s">
        <v>337</v>
      </c>
      <c r="H2768" t="s">
        <v>913</v>
      </c>
      <c r="I2768" t="s">
        <v>77</v>
      </c>
      <c r="J2768">
        <v>69</v>
      </c>
      <c r="K2768" t="s">
        <v>189</v>
      </c>
      <c r="L2768">
        <v>0</v>
      </c>
      <c r="M2768" t="s">
        <v>2359</v>
      </c>
      <c r="N2768" t="s">
        <v>333</v>
      </c>
      <c r="O2768" t="s">
        <v>1456</v>
      </c>
      <c r="P2768">
        <v>267</v>
      </c>
      <c r="Q2768">
        <v>39</v>
      </c>
      <c r="R2768">
        <v>44</v>
      </c>
      <c r="S2768">
        <v>73</v>
      </c>
      <c r="T2768">
        <v>60</v>
      </c>
      <c r="U2768">
        <v>51</v>
      </c>
      <c r="V2768">
        <v>248</v>
      </c>
      <c r="W2768">
        <v>50</v>
      </c>
      <c r="X2768">
        <v>50</v>
      </c>
      <c r="Y2768">
        <v>36</v>
      </c>
      <c r="Z2768">
        <v>54</v>
      </c>
      <c r="AA2768">
        <v>58</v>
      </c>
      <c r="AB2768">
        <v>236</v>
      </c>
      <c r="AC2768">
        <v>36</v>
      </c>
      <c r="AD2768">
        <v>34</v>
      </c>
      <c r="AE2768">
        <v>54</v>
      </c>
      <c r="AF2768">
        <v>62</v>
      </c>
      <c r="AG2768">
        <v>50</v>
      </c>
      <c r="AH2768">
        <v>307</v>
      </c>
      <c r="AI2768">
        <v>71</v>
      </c>
      <c r="AJ2768">
        <v>69</v>
      </c>
      <c r="AK2768">
        <v>46</v>
      </c>
      <c r="AL2768">
        <v>73</v>
      </c>
      <c r="AM2768">
        <v>48</v>
      </c>
      <c r="AN2768">
        <v>298</v>
      </c>
      <c r="AO2768">
        <v>74</v>
      </c>
      <c r="AP2768">
        <v>69</v>
      </c>
      <c r="AQ2768">
        <v>49</v>
      </c>
      <c r="AR2768">
        <v>51</v>
      </c>
      <c r="AS2768">
        <v>55</v>
      </c>
      <c r="AT2768">
        <v>62</v>
      </c>
      <c r="AU2768">
        <v>212</v>
      </c>
      <c r="AV2768">
        <v>69</v>
      </c>
      <c r="AW2768">
        <v>72</v>
      </c>
      <c r="AX2768">
        <v>71</v>
      </c>
      <c r="AY2768">
        <v>59</v>
      </c>
      <c r="AZ2768">
        <v>14</v>
      </c>
      <c r="BA2768">
        <v>7</v>
      </c>
      <c r="BB2768">
        <v>12</v>
      </c>
      <c r="BC2768">
        <v>14</v>
      </c>
      <c r="BD2768">
        <v>12</v>
      </c>
      <c r="BE2768">
        <v>1627</v>
      </c>
      <c r="BF2768">
        <v>328</v>
      </c>
      <c r="BG2768">
        <v>2</v>
      </c>
      <c r="BH2768">
        <v>35</v>
      </c>
      <c r="BI2768">
        <v>51</v>
      </c>
      <c r="BJ2768">
        <v>51</v>
      </c>
      <c r="BK2768">
        <v>54</v>
      </c>
      <c r="BL2768">
        <v>71</v>
      </c>
    </row>
    <row r="2769" spans="1:64" ht="30" x14ac:dyDescent="0.25">
      <c r="A2769" t="s">
        <v>5864</v>
      </c>
      <c r="B2769">
        <v>32</v>
      </c>
      <c r="C2769">
        <v>65</v>
      </c>
      <c r="D2769">
        <v>65</v>
      </c>
      <c r="E2769" s="1" t="s">
        <v>5865</v>
      </c>
      <c r="F2769">
        <v>183465</v>
      </c>
      <c r="G2769" t="s">
        <v>494</v>
      </c>
      <c r="H2769" t="s">
        <v>253</v>
      </c>
      <c r="I2769" t="s">
        <v>68</v>
      </c>
      <c r="J2769">
        <v>65</v>
      </c>
      <c r="K2769" t="s">
        <v>189</v>
      </c>
      <c r="L2769">
        <v>0</v>
      </c>
      <c r="M2769" t="s">
        <v>4978</v>
      </c>
      <c r="N2769" t="s">
        <v>338</v>
      </c>
      <c r="O2769" t="s">
        <v>5866</v>
      </c>
      <c r="P2769">
        <v>291</v>
      </c>
      <c r="Q2769">
        <v>57</v>
      </c>
      <c r="R2769">
        <v>49</v>
      </c>
      <c r="S2769">
        <v>65</v>
      </c>
      <c r="T2769">
        <v>64</v>
      </c>
      <c r="U2769">
        <v>56</v>
      </c>
      <c r="V2769">
        <v>289</v>
      </c>
      <c r="W2769">
        <v>56</v>
      </c>
      <c r="X2769">
        <v>58</v>
      </c>
      <c r="Y2769">
        <v>50</v>
      </c>
      <c r="Z2769">
        <v>63</v>
      </c>
      <c r="AA2769">
        <v>62</v>
      </c>
      <c r="AB2769">
        <v>303</v>
      </c>
      <c r="AC2769">
        <v>63</v>
      </c>
      <c r="AD2769">
        <v>62</v>
      </c>
      <c r="AE2769">
        <v>61</v>
      </c>
      <c r="AF2769">
        <v>58</v>
      </c>
      <c r="AG2769">
        <v>59</v>
      </c>
      <c r="AH2769">
        <v>320</v>
      </c>
      <c r="AI2769">
        <v>65</v>
      </c>
      <c r="AJ2769">
        <v>75</v>
      </c>
      <c r="AK2769">
        <v>45</v>
      </c>
      <c r="AL2769">
        <v>76</v>
      </c>
      <c r="AM2769">
        <v>59</v>
      </c>
      <c r="AN2769">
        <v>309</v>
      </c>
      <c r="AO2769">
        <v>73</v>
      </c>
      <c r="AP2769">
        <v>61</v>
      </c>
      <c r="AQ2769">
        <v>58</v>
      </c>
      <c r="AR2769">
        <v>60</v>
      </c>
      <c r="AS2769">
        <v>57</v>
      </c>
      <c r="AT2769">
        <v>63</v>
      </c>
      <c r="AU2769">
        <v>190</v>
      </c>
      <c r="AV2769">
        <v>61</v>
      </c>
      <c r="AW2769">
        <v>66</v>
      </c>
      <c r="AX2769">
        <v>63</v>
      </c>
      <c r="AY2769">
        <v>57</v>
      </c>
      <c r="AZ2769">
        <v>9</v>
      </c>
      <c r="BA2769">
        <v>10</v>
      </c>
      <c r="BB2769">
        <v>15</v>
      </c>
      <c r="BC2769">
        <v>11</v>
      </c>
      <c r="BD2769">
        <v>12</v>
      </c>
      <c r="BE2769">
        <v>1759</v>
      </c>
      <c r="BF2769">
        <v>368</v>
      </c>
      <c r="BG2769">
        <v>1</v>
      </c>
      <c r="BH2769">
        <v>62</v>
      </c>
      <c r="BI2769">
        <v>55</v>
      </c>
      <c r="BJ2769">
        <v>61</v>
      </c>
      <c r="BK2769">
        <v>59</v>
      </c>
      <c r="BL2769">
        <v>63</v>
      </c>
    </row>
    <row r="2770" spans="1:64" ht="30" x14ac:dyDescent="0.25">
      <c r="A2770" t="s">
        <v>5867</v>
      </c>
      <c r="B2770">
        <v>35</v>
      </c>
      <c r="C2770">
        <v>72</v>
      </c>
      <c r="D2770">
        <v>72</v>
      </c>
      <c r="E2770" s="1" t="s">
        <v>5868</v>
      </c>
      <c r="F2770">
        <v>183714</v>
      </c>
      <c r="G2770" t="s">
        <v>138</v>
      </c>
      <c r="H2770" t="s">
        <v>853</v>
      </c>
      <c r="I2770" t="s">
        <v>68</v>
      </c>
      <c r="J2770">
        <v>72</v>
      </c>
      <c r="K2770" t="s">
        <v>106</v>
      </c>
      <c r="L2770">
        <v>0</v>
      </c>
      <c r="M2770" t="s">
        <v>92</v>
      </c>
      <c r="N2770" t="s">
        <v>443</v>
      </c>
      <c r="O2770" t="s">
        <v>2984</v>
      </c>
      <c r="P2770">
        <v>347</v>
      </c>
      <c r="Q2770">
        <v>50</v>
      </c>
      <c r="R2770">
        <v>77</v>
      </c>
      <c r="S2770">
        <v>78</v>
      </c>
      <c r="T2770">
        <v>65</v>
      </c>
      <c r="U2770">
        <v>77</v>
      </c>
      <c r="V2770">
        <v>249</v>
      </c>
      <c r="W2770">
        <v>57</v>
      </c>
      <c r="X2770">
        <v>38</v>
      </c>
      <c r="Y2770">
        <v>44</v>
      </c>
      <c r="Z2770">
        <v>40</v>
      </c>
      <c r="AA2770">
        <v>70</v>
      </c>
      <c r="AB2770">
        <v>286</v>
      </c>
      <c r="AC2770">
        <v>44</v>
      </c>
      <c r="AD2770">
        <v>56</v>
      </c>
      <c r="AE2770">
        <v>51</v>
      </c>
      <c r="AF2770">
        <v>77</v>
      </c>
      <c r="AG2770">
        <v>58</v>
      </c>
      <c r="AH2770">
        <v>360</v>
      </c>
      <c r="AI2770">
        <v>72</v>
      </c>
      <c r="AJ2770">
        <v>80</v>
      </c>
      <c r="AK2770">
        <v>66</v>
      </c>
      <c r="AL2770">
        <v>84</v>
      </c>
      <c r="AM2770">
        <v>58</v>
      </c>
      <c r="AN2770">
        <v>307</v>
      </c>
      <c r="AO2770">
        <v>74</v>
      </c>
      <c r="AP2770">
        <v>23</v>
      </c>
      <c r="AQ2770">
        <v>80</v>
      </c>
      <c r="AR2770">
        <v>59</v>
      </c>
      <c r="AS2770">
        <v>71</v>
      </c>
      <c r="AT2770">
        <v>74</v>
      </c>
      <c r="AU2770">
        <v>98</v>
      </c>
      <c r="AV2770">
        <v>37</v>
      </c>
      <c r="AW2770">
        <v>42</v>
      </c>
      <c r="AX2770">
        <v>19</v>
      </c>
      <c r="AY2770">
        <v>56</v>
      </c>
      <c r="AZ2770">
        <v>8</v>
      </c>
      <c r="BA2770">
        <v>9</v>
      </c>
      <c r="BB2770">
        <v>15</v>
      </c>
      <c r="BC2770">
        <v>16</v>
      </c>
      <c r="BD2770">
        <v>8</v>
      </c>
      <c r="BE2770">
        <v>1703</v>
      </c>
      <c r="BF2770">
        <v>355</v>
      </c>
      <c r="BG2770">
        <v>1</v>
      </c>
      <c r="BH2770">
        <v>51</v>
      </c>
      <c r="BI2770">
        <v>72</v>
      </c>
      <c r="BJ2770">
        <v>55</v>
      </c>
      <c r="BK2770">
        <v>62</v>
      </c>
      <c r="BL2770">
        <v>38</v>
      </c>
    </row>
    <row r="2771" spans="1:64" ht="30" x14ac:dyDescent="0.25">
      <c r="A2771" t="s">
        <v>5869</v>
      </c>
      <c r="B2771">
        <v>34</v>
      </c>
      <c r="C2771">
        <v>74</v>
      </c>
      <c r="D2771">
        <v>74</v>
      </c>
      <c r="E2771" s="1" t="s">
        <v>5870</v>
      </c>
      <c r="F2771">
        <v>183907</v>
      </c>
      <c r="G2771" t="s">
        <v>359</v>
      </c>
      <c r="H2771" t="s">
        <v>420</v>
      </c>
      <c r="I2771" t="s">
        <v>68</v>
      </c>
      <c r="J2771">
        <v>74</v>
      </c>
      <c r="K2771" t="s">
        <v>189</v>
      </c>
      <c r="L2771">
        <v>0</v>
      </c>
      <c r="M2771" t="s">
        <v>458</v>
      </c>
      <c r="N2771" t="s">
        <v>869</v>
      </c>
      <c r="O2771" t="s">
        <v>673</v>
      </c>
      <c r="P2771">
        <v>296</v>
      </c>
      <c r="Q2771">
        <v>63</v>
      </c>
      <c r="R2771">
        <v>30</v>
      </c>
      <c r="S2771">
        <v>76</v>
      </c>
      <c r="T2771">
        <v>75</v>
      </c>
      <c r="U2771">
        <v>52</v>
      </c>
      <c r="V2771">
        <v>306</v>
      </c>
      <c r="W2771">
        <v>57</v>
      </c>
      <c r="X2771">
        <v>60</v>
      </c>
      <c r="Y2771">
        <v>41</v>
      </c>
      <c r="Z2771">
        <v>80</v>
      </c>
      <c r="AA2771">
        <v>68</v>
      </c>
      <c r="AB2771">
        <v>247</v>
      </c>
      <c r="AC2771">
        <v>34</v>
      </c>
      <c r="AD2771">
        <v>50</v>
      </c>
      <c r="AE2771">
        <v>47</v>
      </c>
      <c r="AF2771">
        <v>68</v>
      </c>
      <c r="AG2771">
        <v>48</v>
      </c>
      <c r="AH2771">
        <v>318</v>
      </c>
      <c r="AI2771">
        <v>76</v>
      </c>
      <c r="AJ2771">
        <v>73</v>
      </c>
      <c r="AK2771">
        <v>34</v>
      </c>
      <c r="AL2771">
        <v>77</v>
      </c>
      <c r="AM2771">
        <v>58</v>
      </c>
      <c r="AN2771">
        <v>303</v>
      </c>
      <c r="AO2771">
        <v>73</v>
      </c>
      <c r="AP2771">
        <v>72</v>
      </c>
      <c r="AQ2771">
        <v>43</v>
      </c>
      <c r="AR2771">
        <v>69</v>
      </c>
      <c r="AS2771">
        <v>46</v>
      </c>
      <c r="AT2771">
        <v>77</v>
      </c>
      <c r="AU2771">
        <v>227</v>
      </c>
      <c r="AV2771">
        <v>77</v>
      </c>
      <c r="AW2771">
        <v>77</v>
      </c>
      <c r="AX2771">
        <v>73</v>
      </c>
      <c r="AY2771">
        <v>45</v>
      </c>
      <c r="AZ2771">
        <v>7</v>
      </c>
      <c r="BA2771">
        <v>12</v>
      </c>
      <c r="BB2771">
        <v>15</v>
      </c>
      <c r="BC2771">
        <v>6</v>
      </c>
      <c r="BD2771">
        <v>5</v>
      </c>
      <c r="BE2771">
        <v>1742</v>
      </c>
      <c r="BF2771">
        <v>361</v>
      </c>
      <c r="BG2771">
        <v>4</v>
      </c>
      <c r="BH2771">
        <v>43</v>
      </c>
      <c r="BI2771">
        <v>47</v>
      </c>
      <c r="BJ2771">
        <v>70</v>
      </c>
      <c r="BK2771">
        <v>60</v>
      </c>
      <c r="BL2771">
        <v>76</v>
      </c>
    </row>
    <row r="2772" spans="1:64" ht="30" x14ac:dyDescent="0.25">
      <c r="A2772" t="s">
        <v>5871</v>
      </c>
      <c r="B2772">
        <v>35</v>
      </c>
      <c r="C2772">
        <v>82</v>
      </c>
      <c r="D2772">
        <v>82</v>
      </c>
      <c r="E2772" s="1" t="s">
        <v>5872</v>
      </c>
      <c r="F2772">
        <v>184134</v>
      </c>
      <c r="G2772" t="s">
        <v>283</v>
      </c>
      <c r="H2772" t="s">
        <v>67</v>
      </c>
      <c r="I2772" t="s">
        <v>68</v>
      </c>
      <c r="J2772">
        <v>82</v>
      </c>
      <c r="K2772" t="s">
        <v>229</v>
      </c>
      <c r="L2772">
        <v>0</v>
      </c>
      <c r="M2772" t="s">
        <v>567</v>
      </c>
      <c r="N2772" t="s">
        <v>869</v>
      </c>
      <c r="O2772" t="s">
        <v>1492</v>
      </c>
      <c r="P2772">
        <v>327</v>
      </c>
      <c r="Q2772">
        <v>62</v>
      </c>
      <c r="R2772">
        <v>54</v>
      </c>
      <c r="S2772">
        <v>74</v>
      </c>
      <c r="T2772">
        <v>81</v>
      </c>
      <c r="U2772">
        <v>56</v>
      </c>
      <c r="V2772">
        <v>346</v>
      </c>
      <c r="W2772">
        <v>70</v>
      </c>
      <c r="X2772">
        <v>65</v>
      </c>
      <c r="Y2772">
        <v>53</v>
      </c>
      <c r="Z2772">
        <v>80</v>
      </c>
      <c r="AA2772">
        <v>78</v>
      </c>
      <c r="AB2772">
        <v>339</v>
      </c>
      <c r="AC2772">
        <v>60</v>
      </c>
      <c r="AD2772">
        <v>66</v>
      </c>
      <c r="AE2772">
        <v>69</v>
      </c>
      <c r="AF2772">
        <v>82</v>
      </c>
      <c r="AG2772">
        <v>62</v>
      </c>
      <c r="AH2772">
        <v>385</v>
      </c>
      <c r="AI2772">
        <v>76</v>
      </c>
      <c r="AJ2772">
        <v>80</v>
      </c>
      <c r="AK2772">
        <v>80</v>
      </c>
      <c r="AL2772">
        <v>81</v>
      </c>
      <c r="AM2772">
        <v>68</v>
      </c>
      <c r="AN2772">
        <v>361</v>
      </c>
      <c r="AO2772">
        <v>84</v>
      </c>
      <c r="AP2772">
        <v>83</v>
      </c>
      <c r="AQ2772">
        <v>62</v>
      </c>
      <c r="AR2772">
        <v>78</v>
      </c>
      <c r="AS2772">
        <v>54</v>
      </c>
      <c r="AT2772">
        <v>77</v>
      </c>
      <c r="AU2772">
        <v>249</v>
      </c>
      <c r="AV2772">
        <v>83</v>
      </c>
      <c r="AW2772">
        <v>83</v>
      </c>
      <c r="AX2772">
        <v>83</v>
      </c>
      <c r="AY2772">
        <v>29</v>
      </c>
      <c r="AZ2772">
        <v>7</v>
      </c>
      <c r="BA2772">
        <v>5</v>
      </c>
      <c r="BB2772">
        <v>9</v>
      </c>
      <c r="BC2772">
        <v>3</v>
      </c>
      <c r="BD2772">
        <v>5</v>
      </c>
      <c r="BE2772">
        <v>2036</v>
      </c>
      <c r="BF2772">
        <v>435</v>
      </c>
      <c r="BG2772">
        <v>2</v>
      </c>
      <c r="BH2772">
        <v>63</v>
      </c>
      <c r="BI2772">
        <v>62</v>
      </c>
      <c r="BJ2772">
        <v>74</v>
      </c>
      <c r="BK2772">
        <v>73</v>
      </c>
      <c r="BL2772">
        <v>82</v>
      </c>
    </row>
    <row r="2773" spans="1:64" ht="45" x14ac:dyDescent="0.25">
      <c r="A2773" t="s">
        <v>5873</v>
      </c>
      <c r="B2773">
        <v>33</v>
      </c>
      <c r="C2773">
        <v>79</v>
      </c>
      <c r="D2773">
        <v>79</v>
      </c>
      <c r="E2773" s="1" t="s">
        <v>5874</v>
      </c>
      <c r="F2773">
        <v>184432</v>
      </c>
      <c r="G2773" t="s">
        <v>90</v>
      </c>
      <c r="H2773" t="s">
        <v>139</v>
      </c>
      <c r="I2773" t="s">
        <v>68</v>
      </c>
      <c r="J2773">
        <v>79</v>
      </c>
      <c r="K2773" t="s">
        <v>189</v>
      </c>
      <c r="L2773">
        <v>0</v>
      </c>
      <c r="M2773" t="s">
        <v>567</v>
      </c>
      <c r="N2773" t="s">
        <v>614</v>
      </c>
      <c r="O2773" t="s">
        <v>1492</v>
      </c>
      <c r="P2773">
        <v>332</v>
      </c>
      <c r="Q2773">
        <v>78</v>
      </c>
      <c r="R2773">
        <v>46</v>
      </c>
      <c r="S2773">
        <v>78</v>
      </c>
      <c r="T2773">
        <v>79</v>
      </c>
      <c r="U2773">
        <v>51</v>
      </c>
      <c r="V2773">
        <v>346</v>
      </c>
      <c r="W2773">
        <v>68</v>
      </c>
      <c r="X2773">
        <v>68</v>
      </c>
      <c r="Y2773">
        <v>58</v>
      </c>
      <c r="Z2773">
        <v>77</v>
      </c>
      <c r="AA2773">
        <v>75</v>
      </c>
      <c r="AB2773">
        <v>345</v>
      </c>
      <c r="AC2773">
        <v>64</v>
      </c>
      <c r="AD2773">
        <v>58</v>
      </c>
      <c r="AE2773">
        <v>67</v>
      </c>
      <c r="AF2773">
        <v>83</v>
      </c>
      <c r="AG2773">
        <v>73</v>
      </c>
      <c r="AH2773">
        <v>351</v>
      </c>
      <c r="AI2773">
        <v>68</v>
      </c>
      <c r="AJ2773">
        <v>80</v>
      </c>
      <c r="AK2773" t="s">
        <v>1496</v>
      </c>
      <c r="AL2773">
        <v>71</v>
      </c>
      <c r="AM2773">
        <v>60</v>
      </c>
      <c r="AN2773">
        <v>366</v>
      </c>
      <c r="AO2773">
        <v>84</v>
      </c>
      <c r="AP2773">
        <v>82</v>
      </c>
      <c r="AQ2773">
        <v>62</v>
      </c>
      <c r="AR2773">
        <v>72</v>
      </c>
      <c r="AS2773">
        <v>66</v>
      </c>
      <c r="AT2773">
        <v>78</v>
      </c>
      <c r="AU2773">
        <v>243</v>
      </c>
      <c r="AV2773">
        <v>82</v>
      </c>
      <c r="AW2773">
        <v>81</v>
      </c>
      <c r="AX2773">
        <v>80</v>
      </c>
      <c r="AY2773">
        <v>43</v>
      </c>
      <c r="AZ2773">
        <v>13</v>
      </c>
      <c r="BA2773">
        <v>9</v>
      </c>
      <c r="BB2773">
        <v>10</v>
      </c>
      <c r="BC2773">
        <v>6</v>
      </c>
      <c r="BD2773">
        <v>5</v>
      </c>
      <c r="BE2773">
        <v>2026</v>
      </c>
      <c r="BF2773">
        <v>419</v>
      </c>
      <c r="BG2773">
        <v>3</v>
      </c>
      <c r="BH2773">
        <v>61</v>
      </c>
      <c r="BI2773">
        <v>55</v>
      </c>
      <c r="BJ2773">
        <v>76</v>
      </c>
      <c r="BK2773">
        <v>72</v>
      </c>
      <c r="BL2773">
        <v>81</v>
      </c>
    </row>
    <row r="2774" spans="1:64" ht="30" x14ac:dyDescent="0.25">
      <c r="A2774" t="s">
        <v>5875</v>
      </c>
      <c r="B2774">
        <v>33</v>
      </c>
      <c r="C2774">
        <v>82</v>
      </c>
      <c r="D2774">
        <v>82</v>
      </c>
      <c r="E2774" s="1" t="s">
        <v>5876</v>
      </c>
      <c r="F2774">
        <v>185122</v>
      </c>
      <c r="G2774" t="s">
        <v>183</v>
      </c>
      <c r="H2774" t="s">
        <v>377</v>
      </c>
      <c r="I2774" t="s">
        <v>68</v>
      </c>
      <c r="J2774">
        <v>82</v>
      </c>
      <c r="K2774" t="s">
        <v>508</v>
      </c>
      <c r="L2774">
        <v>0</v>
      </c>
      <c r="M2774" t="s">
        <v>592</v>
      </c>
      <c r="N2774" t="s">
        <v>2198</v>
      </c>
      <c r="O2774" t="s">
        <v>354</v>
      </c>
      <c r="P2774">
        <v>94</v>
      </c>
      <c r="Q2774">
        <v>16</v>
      </c>
      <c r="R2774">
        <v>10</v>
      </c>
      <c r="S2774">
        <v>23</v>
      </c>
      <c r="T2774">
        <v>35</v>
      </c>
      <c r="U2774">
        <v>10</v>
      </c>
      <c r="V2774">
        <v>104</v>
      </c>
      <c r="W2774">
        <v>19</v>
      </c>
      <c r="X2774">
        <v>18</v>
      </c>
      <c r="Y2774">
        <v>11</v>
      </c>
      <c r="Z2774">
        <v>31</v>
      </c>
      <c r="AA2774">
        <v>25</v>
      </c>
      <c r="AB2774">
        <v>248</v>
      </c>
      <c r="AC2774">
        <v>42</v>
      </c>
      <c r="AD2774">
        <v>44</v>
      </c>
      <c r="AE2774">
        <v>41</v>
      </c>
      <c r="AF2774">
        <v>79</v>
      </c>
      <c r="AG2774">
        <v>42</v>
      </c>
      <c r="AH2774">
        <v>251</v>
      </c>
      <c r="AI2774">
        <v>56</v>
      </c>
      <c r="AJ2774">
        <v>72</v>
      </c>
      <c r="AK2774">
        <v>37</v>
      </c>
      <c r="AL2774">
        <v>74</v>
      </c>
      <c r="AM2774">
        <v>12</v>
      </c>
      <c r="AN2774">
        <v>136</v>
      </c>
      <c r="AO2774">
        <v>34</v>
      </c>
      <c r="AP2774">
        <v>23</v>
      </c>
      <c r="AQ2774">
        <v>11</v>
      </c>
      <c r="AR2774">
        <v>44</v>
      </c>
      <c r="AS2774">
        <v>24</v>
      </c>
      <c r="AT2774">
        <v>45</v>
      </c>
      <c r="AU2774">
        <v>61</v>
      </c>
      <c r="AV2774">
        <v>25</v>
      </c>
      <c r="AW2774">
        <v>16</v>
      </c>
      <c r="AX2774">
        <v>20</v>
      </c>
      <c r="AY2774">
        <v>403</v>
      </c>
      <c r="AZ2774">
        <v>82</v>
      </c>
      <c r="BA2774">
        <v>82</v>
      </c>
      <c r="BB2774">
        <v>75</v>
      </c>
      <c r="BC2774">
        <v>83</v>
      </c>
      <c r="BD2774">
        <v>81</v>
      </c>
      <c r="BE2774">
        <v>1297</v>
      </c>
      <c r="BF2774">
        <v>446</v>
      </c>
      <c r="BG2774">
        <v>3</v>
      </c>
      <c r="BH2774">
        <v>82</v>
      </c>
      <c r="BI2774">
        <v>82</v>
      </c>
      <c r="BJ2774">
        <v>75</v>
      </c>
      <c r="BK2774">
        <v>81</v>
      </c>
      <c r="BL2774">
        <v>43</v>
      </c>
    </row>
    <row r="2775" spans="1:64" ht="45" x14ac:dyDescent="0.25">
      <c r="A2775" t="s">
        <v>5877</v>
      </c>
      <c r="B2775">
        <v>31</v>
      </c>
      <c r="C2775">
        <v>75</v>
      </c>
      <c r="D2775">
        <v>75</v>
      </c>
      <c r="E2775" s="1" t="s">
        <v>2678</v>
      </c>
      <c r="F2775">
        <v>185422</v>
      </c>
      <c r="G2775" t="s">
        <v>289</v>
      </c>
      <c r="H2775" t="s">
        <v>119</v>
      </c>
      <c r="I2775" t="s">
        <v>68</v>
      </c>
      <c r="J2775">
        <v>75</v>
      </c>
      <c r="K2775" t="s">
        <v>106</v>
      </c>
      <c r="L2775">
        <v>0</v>
      </c>
      <c r="M2775" t="s">
        <v>1961</v>
      </c>
      <c r="N2775" t="s">
        <v>465</v>
      </c>
      <c r="O2775" t="s">
        <v>887</v>
      </c>
      <c r="P2775">
        <v>358</v>
      </c>
      <c r="Q2775">
        <v>68</v>
      </c>
      <c r="R2775">
        <v>75</v>
      </c>
      <c r="S2775">
        <v>68</v>
      </c>
      <c r="T2775">
        <v>74</v>
      </c>
      <c r="U2775">
        <v>73</v>
      </c>
      <c r="V2775">
        <v>344</v>
      </c>
      <c r="W2775">
        <v>77</v>
      </c>
      <c r="X2775">
        <v>72</v>
      </c>
      <c r="Y2775">
        <v>54</v>
      </c>
      <c r="Z2775">
        <v>65</v>
      </c>
      <c r="AA2775">
        <v>76</v>
      </c>
      <c r="AB2775">
        <v>382</v>
      </c>
      <c r="AC2775">
        <v>77</v>
      </c>
      <c r="AD2775">
        <v>85</v>
      </c>
      <c r="AE2775">
        <v>77</v>
      </c>
      <c r="AF2775">
        <v>70</v>
      </c>
      <c r="AG2775">
        <v>73</v>
      </c>
      <c r="AH2775">
        <v>383</v>
      </c>
      <c r="AI2775">
        <v>77</v>
      </c>
      <c r="AJ2775">
        <v>84</v>
      </c>
      <c r="AK2775">
        <v>68</v>
      </c>
      <c r="AL2775">
        <v>81</v>
      </c>
      <c r="AM2775">
        <v>73</v>
      </c>
      <c r="AN2775">
        <v>329</v>
      </c>
      <c r="AO2775">
        <v>70</v>
      </c>
      <c r="AP2775">
        <v>34</v>
      </c>
      <c r="AQ2775">
        <v>76</v>
      </c>
      <c r="AR2775">
        <v>73</v>
      </c>
      <c r="AS2775">
        <v>76</v>
      </c>
      <c r="AT2775">
        <v>75</v>
      </c>
      <c r="AU2775">
        <v>98</v>
      </c>
      <c r="AV2775">
        <v>33</v>
      </c>
      <c r="AW2775">
        <v>38</v>
      </c>
      <c r="AX2775">
        <v>27</v>
      </c>
      <c r="AY2775">
        <v>51</v>
      </c>
      <c r="AZ2775">
        <v>12</v>
      </c>
      <c r="BA2775">
        <v>9</v>
      </c>
      <c r="BB2775">
        <v>11</v>
      </c>
      <c r="BC2775">
        <v>12</v>
      </c>
      <c r="BD2775">
        <v>7</v>
      </c>
      <c r="BE2775">
        <v>1945</v>
      </c>
      <c r="BF2775">
        <v>416</v>
      </c>
      <c r="BG2775">
        <v>1</v>
      </c>
      <c r="BH2775">
        <v>81</v>
      </c>
      <c r="BI2775">
        <v>75</v>
      </c>
      <c r="BJ2775">
        <v>70</v>
      </c>
      <c r="BK2775">
        <v>76</v>
      </c>
      <c r="BL2775">
        <v>38</v>
      </c>
    </row>
    <row r="2776" spans="1:64" ht="30" x14ac:dyDescent="0.25">
      <c r="A2776" t="s">
        <v>4673</v>
      </c>
      <c r="B2776">
        <v>33</v>
      </c>
      <c r="C2776">
        <v>86</v>
      </c>
      <c r="D2776">
        <v>86</v>
      </c>
      <c r="E2776" s="1" t="s">
        <v>4674</v>
      </c>
      <c r="F2776">
        <v>186153</v>
      </c>
      <c r="G2776" t="s">
        <v>852</v>
      </c>
      <c r="H2776" t="s">
        <v>213</v>
      </c>
      <c r="I2776" t="s">
        <v>68</v>
      </c>
      <c r="J2776">
        <v>86</v>
      </c>
      <c r="K2776" t="s">
        <v>508</v>
      </c>
      <c r="L2776">
        <v>0</v>
      </c>
      <c r="M2776" t="s">
        <v>99</v>
      </c>
      <c r="N2776" t="s">
        <v>1387</v>
      </c>
      <c r="O2776" t="s">
        <v>4675</v>
      </c>
      <c r="P2776">
        <v>86</v>
      </c>
      <c r="Q2776">
        <v>12</v>
      </c>
      <c r="R2776">
        <v>12</v>
      </c>
      <c r="S2776">
        <v>16</v>
      </c>
      <c r="T2776">
        <v>32</v>
      </c>
      <c r="U2776">
        <v>14</v>
      </c>
      <c r="V2776">
        <v>99</v>
      </c>
      <c r="W2776">
        <v>11</v>
      </c>
      <c r="X2776">
        <v>16</v>
      </c>
      <c r="Y2776">
        <v>14</v>
      </c>
      <c r="Z2776">
        <v>36</v>
      </c>
      <c r="AA2776">
        <v>22</v>
      </c>
      <c r="AB2776">
        <v>286</v>
      </c>
      <c r="AC2776">
        <v>51</v>
      </c>
      <c r="AD2776">
        <v>47</v>
      </c>
      <c r="AE2776">
        <v>55</v>
      </c>
      <c r="AF2776">
        <v>82</v>
      </c>
      <c r="AG2776">
        <v>51</v>
      </c>
      <c r="AH2776">
        <v>249</v>
      </c>
      <c r="AI2776">
        <v>55</v>
      </c>
      <c r="AJ2776">
        <v>70</v>
      </c>
      <c r="AK2776">
        <v>45</v>
      </c>
      <c r="AL2776">
        <v>65</v>
      </c>
      <c r="AM2776">
        <v>14</v>
      </c>
      <c r="AN2776">
        <v>135</v>
      </c>
      <c r="AO2776">
        <v>40</v>
      </c>
      <c r="AP2776">
        <v>15</v>
      </c>
      <c r="AQ2776">
        <v>14</v>
      </c>
      <c r="AR2776">
        <v>48</v>
      </c>
      <c r="AS2776">
        <v>18</v>
      </c>
      <c r="AT2776">
        <v>65</v>
      </c>
      <c r="AU2776">
        <v>45</v>
      </c>
      <c r="AV2776">
        <v>20</v>
      </c>
      <c r="AW2776">
        <v>13</v>
      </c>
      <c r="AX2776">
        <v>12</v>
      </c>
      <c r="AY2776">
        <v>415</v>
      </c>
      <c r="AZ2776">
        <v>86</v>
      </c>
      <c r="BA2776">
        <v>83</v>
      </c>
      <c r="BB2776">
        <v>73</v>
      </c>
      <c r="BC2776">
        <v>86</v>
      </c>
      <c r="BD2776">
        <v>87</v>
      </c>
      <c r="BE2776">
        <v>1315</v>
      </c>
      <c r="BF2776">
        <v>464</v>
      </c>
      <c r="BG2776">
        <v>3</v>
      </c>
      <c r="BH2776">
        <v>86</v>
      </c>
      <c r="BI2776">
        <v>83</v>
      </c>
      <c r="BJ2776">
        <v>73</v>
      </c>
      <c r="BK2776">
        <v>87</v>
      </c>
      <c r="BL2776">
        <v>49</v>
      </c>
    </row>
    <row r="2777" spans="1:64" ht="60" x14ac:dyDescent="0.25">
      <c r="A2777" t="s">
        <v>5878</v>
      </c>
      <c r="B2777">
        <v>31</v>
      </c>
      <c r="C2777">
        <v>71</v>
      </c>
      <c r="D2777">
        <v>71</v>
      </c>
      <c r="E2777" s="1" t="s">
        <v>3662</v>
      </c>
      <c r="F2777">
        <v>186156</v>
      </c>
      <c r="G2777" t="s">
        <v>337</v>
      </c>
      <c r="H2777" t="s">
        <v>91</v>
      </c>
      <c r="I2777" t="s">
        <v>68</v>
      </c>
      <c r="J2777">
        <v>71</v>
      </c>
      <c r="K2777" t="s">
        <v>406</v>
      </c>
      <c r="L2777">
        <v>0</v>
      </c>
      <c r="M2777" t="s">
        <v>458</v>
      </c>
      <c r="N2777" t="s">
        <v>1015</v>
      </c>
      <c r="O2777" t="s">
        <v>72</v>
      </c>
      <c r="P2777">
        <v>305</v>
      </c>
      <c r="Q2777">
        <v>67</v>
      </c>
      <c r="R2777">
        <v>54</v>
      </c>
      <c r="S2777">
        <v>66</v>
      </c>
      <c r="T2777">
        <v>69</v>
      </c>
      <c r="U2777">
        <v>49</v>
      </c>
      <c r="V2777">
        <v>291</v>
      </c>
      <c r="W2777">
        <v>70</v>
      </c>
      <c r="X2777">
        <v>45</v>
      </c>
      <c r="Y2777">
        <v>43</v>
      </c>
      <c r="Z2777">
        <v>63</v>
      </c>
      <c r="AA2777">
        <v>70</v>
      </c>
      <c r="AB2777">
        <v>301</v>
      </c>
      <c r="AC2777">
        <v>55</v>
      </c>
      <c r="AD2777">
        <v>54</v>
      </c>
      <c r="AE2777">
        <v>64</v>
      </c>
      <c r="AF2777">
        <v>69</v>
      </c>
      <c r="AG2777">
        <v>59</v>
      </c>
      <c r="AH2777">
        <v>347</v>
      </c>
      <c r="AI2777">
        <v>67</v>
      </c>
      <c r="AJ2777">
        <v>70</v>
      </c>
      <c r="AK2777">
        <v>76</v>
      </c>
      <c r="AL2777">
        <v>72</v>
      </c>
      <c r="AM2777">
        <v>62</v>
      </c>
      <c r="AN2777">
        <v>302</v>
      </c>
      <c r="AO2777">
        <v>67</v>
      </c>
      <c r="AP2777">
        <v>73</v>
      </c>
      <c r="AQ2777">
        <v>66</v>
      </c>
      <c r="AR2777">
        <v>58</v>
      </c>
      <c r="AS2777">
        <v>38</v>
      </c>
      <c r="AT2777">
        <v>71</v>
      </c>
      <c r="AU2777">
        <v>215</v>
      </c>
      <c r="AV2777">
        <v>70</v>
      </c>
      <c r="AW2777">
        <v>73</v>
      </c>
      <c r="AX2777">
        <v>72</v>
      </c>
      <c r="AY2777">
        <v>48</v>
      </c>
      <c r="AZ2777">
        <v>9</v>
      </c>
      <c r="BA2777">
        <v>11</v>
      </c>
      <c r="BB2777">
        <v>11</v>
      </c>
      <c r="BC2777">
        <v>9</v>
      </c>
      <c r="BD2777">
        <v>8</v>
      </c>
      <c r="BE2777">
        <v>1809</v>
      </c>
      <c r="BF2777">
        <v>387</v>
      </c>
      <c r="BG2777">
        <v>2</v>
      </c>
      <c r="BH2777">
        <v>54</v>
      </c>
      <c r="BI2777">
        <v>58</v>
      </c>
      <c r="BJ2777">
        <v>63</v>
      </c>
      <c r="BK2777">
        <v>69</v>
      </c>
      <c r="BL2777">
        <v>71</v>
      </c>
    </row>
    <row r="2778" spans="1:64" ht="60" x14ac:dyDescent="0.25">
      <c r="A2778" t="s">
        <v>5879</v>
      </c>
      <c r="B2778">
        <v>32</v>
      </c>
      <c r="C2778">
        <v>70</v>
      </c>
      <c r="D2778">
        <v>70</v>
      </c>
      <c r="E2778" s="1" t="s">
        <v>5880</v>
      </c>
      <c r="F2778">
        <v>186158</v>
      </c>
      <c r="G2778" t="s">
        <v>730</v>
      </c>
      <c r="H2778" t="s">
        <v>420</v>
      </c>
      <c r="I2778" t="s">
        <v>68</v>
      </c>
      <c r="J2778">
        <v>70</v>
      </c>
      <c r="K2778" t="s">
        <v>189</v>
      </c>
      <c r="L2778">
        <v>0</v>
      </c>
      <c r="M2778" t="s">
        <v>92</v>
      </c>
      <c r="N2778" t="s">
        <v>373</v>
      </c>
      <c r="O2778" t="s">
        <v>990</v>
      </c>
      <c r="P2778">
        <v>222</v>
      </c>
      <c r="Q2778">
        <v>39</v>
      </c>
      <c r="R2778">
        <v>26</v>
      </c>
      <c r="S2778">
        <v>71</v>
      </c>
      <c r="T2778">
        <v>63</v>
      </c>
      <c r="U2778">
        <v>23</v>
      </c>
      <c r="V2778">
        <v>220</v>
      </c>
      <c r="W2778">
        <v>44</v>
      </c>
      <c r="X2778">
        <v>33</v>
      </c>
      <c r="Y2778">
        <v>34</v>
      </c>
      <c r="Z2778">
        <v>53</v>
      </c>
      <c r="AA2778">
        <v>56</v>
      </c>
      <c r="AB2778">
        <v>235</v>
      </c>
      <c r="AC2778">
        <v>48</v>
      </c>
      <c r="AD2778">
        <v>50</v>
      </c>
      <c r="AE2778">
        <v>34</v>
      </c>
      <c r="AF2778">
        <v>67</v>
      </c>
      <c r="AG2778">
        <v>36</v>
      </c>
      <c r="AH2778">
        <v>289</v>
      </c>
      <c r="AI2778">
        <v>43</v>
      </c>
      <c r="AJ2778">
        <v>71</v>
      </c>
      <c r="AK2778">
        <v>68</v>
      </c>
      <c r="AL2778">
        <v>87</v>
      </c>
      <c r="AM2778">
        <v>20</v>
      </c>
      <c r="AN2778">
        <v>261</v>
      </c>
      <c r="AO2778">
        <v>80</v>
      </c>
      <c r="AP2778">
        <v>68</v>
      </c>
      <c r="AQ2778">
        <v>35</v>
      </c>
      <c r="AR2778">
        <v>38</v>
      </c>
      <c r="AS2778">
        <v>40</v>
      </c>
      <c r="AT2778">
        <v>66</v>
      </c>
      <c r="AU2778">
        <v>204</v>
      </c>
      <c r="AV2778">
        <v>70</v>
      </c>
      <c r="AW2778">
        <v>70</v>
      </c>
      <c r="AX2778">
        <v>64</v>
      </c>
      <c r="AY2778">
        <v>47</v>
      </c>
      <c r="AZ2778">
        <v>6</v>
      </c>
      <c r="BA2778">
        <v>10</v>
      </c>
      <c r="BB2778">
        <v>14</v>
      </c>
      <c r="BC2778">
        <v>10</v>
      </c>
      <c r="BD2778">
        <v>7</v>
      </c>
      <c r="BE2778">
        <v>1478</v>
      </c>
      <c r="BF2778">
        <v>324</v>
      </c>
      <c r="BG2778">
        <v>1</v>
      </c>
      <c r="BH2778">
        <v>49</v>
      </c>
      <c r="BI2778">
        <v>29</v>
      </c>
      <c r="BJ2778">
        <v>49</v>
      </c>
      <c r="BK2778">
        <v>48</v>
      </c>
      <c r="BL2778">
        <v>69</v>
      </c>
    </row>
    <row r="2779" spans="1:64" ht="45" x14ac:dyDescent="0.25">
      <c r="A2779" t="s">
        <v>5881</v>
      </c>
      <c r="B2779">
        <v>33</v>
      </c>
      <c r="C2779">
        <v>73</v>
      </c>
      <c r="D2779">
        <v>73</v>
      </c>
      <c r="E2779" s="1" t="s">
        <v>5882</v>
      </c>
      <c r="F2779">
        <v>186392</v>
      </c>
      <c r="G2779" t="s">
        <v>494</v>
      </c>
      <c r="H2779" t="s">
        <v>617</v>
      </c>
      <c r="I2779" t="s">
        <v>68</v>
      </c>
      <c r="J2779">
        <v>74</v>
      </c>
      <c r="K2779" t="s">
        <v>189</v>
      </c>
      <c r="L2779">
        <v>0</v>
      </c>
      <c r="M2779" t="s">
        <v>2984</v>
      </c>
      <c r="N2779" t="s">
        <v>696</v>
      </c>
      <c r="O2779" t="s">
        <v>597</v>
      </c>
      <c r="P2779">
        <v>299</v>
      </c>
      <c r="Q2779">
        <v>74</v>
      </c>
      <c r="R2779">
        <v>46</v>
      </c>
      <c r="S2779">
        <v>74</v>
      </c>
      <c r="T2779">
        <v>72</v>
      </c>
      <c r="U2779">
        <v>33</v>
      </c>
      <c r="V2779">
        <v>286</v>
      </c>
      <c r="W2779">
        <v>64</v>
      </c>
      <c r="X2779">
        <v>50</v>
      </c>
      <c r="Y2779">
        <v>34</v>
      </c>
      <c r="Z2779">
        <v>69</v>
      </c>
      <c r="AA2779">
        <v>69</v>
      </c>
      <c r="AB2779">
        <v>289</v>
      </c>
      <c r="AC2779">
        <v>50</v>
      </c>
      <c r="AD2779">
        <v>52</v>
      </c>
      <c r="AE2779">
        <v>61</v>
      </c>
      <c r="AF2779">
        <v>73</v>
      </c>
      <c r="AG2779">
        <v>53</v>
      </c>
      <c r="AH2779">
        <v>325</v>
      </c>
      <c r="AI2779">
        <v>64</v>
      </c>
      <c r="AJ2779">
        <v>73</v>
      </c>
      <c r="AK2779">
        <v>58</v>
      </c>
      <c r="AL2779">
        <v>71</v>
      </c>
      <c r="AM2779">
        <v>59</v>
      </c>
      <c r="AN2779">
        <v>322</v>
      </c>
      <c r="AO2779">
        <v>74</v>
      </c>
      <c r="AP2779">
        <v>78</v>
      </c>
      <c r="AQ2779">
        <v>64</v>
      </c>
      <c r="AR2779">
        <v>66</v>
      </c>
      <c r="AS2779">
        <v>40</v>
      </c>
      <c r="AT2779">
        <v>71</v>
      </c>
      <c r="AU2779">
        <v>229</v>
      </c>
      <c r="AV2779">
        <v>78</v>
      </c>
      <c r="AW2779">
        <v>75</v>
      </c>
      <c r="AX2779">
        <v>76</v>
      </c>
      <c r="AY2779">
        <v>43</v>
      </c>
      <c r="AZ2779">
        <v>8</v>
      </c>
      <c r="BA2779">
        <v>7</v>
      </c>
      <c r="BB2779">
        <v>7</v>
      </c>
      <c r="BC2779">
        <v>10</v>
      </c>
      <c r="BD2779">
        <v>11</v>
      </c>
      <c r="BE2779">
        <v>1793</v>
      </c>
      <c r="BF2779">
        <v>381</v>
      </c>
      <c r="BG2779">
        <v>1</v>
      </c>
      <c r="BH2779">
        <v>51</v>
      </c>
      <c r="BI2779">
        <v>52</v>
      </c>
      <c r="BJ2779">
        <v>68</v>
      </c>
      <c r="BK2779">
        <v>65</v>
      </c>
      <c r="BL2779">
        <v>77</v>
      </c>
    </row>
    <row r="2780" spans="1:64" ht="45" x14ac:dyDescent="0.25">
      <c r="A2780" t="s">
        <v>5883</v>
      </c>
      <c r="B2780">
        <v>33</v>
      </c>
      <c r="C2780">
        <v>71</v>
      </c>
      <c r="D2780">
        <v>71</v>
      </c>
      <c r="E2780" s="1" t="s">
        <v>5884</v>
      </c>
      <c r="F2780">
        <v>186395</v>
      </c>
      <c r="G2780" t="s">
        <v>252</v>
      </c>
      <c r="H2780" t="s">
        <v>67</v>
      </c>
      <c r="I2780" t="s">
        <v>77</v>
      </c>
      <c r="J2780">
        <v>72</v>
      </c>
      <c r="K2780" t="s">
        <v>69</v>
      </c>
      <c r="L2780">
        <v>0</v>
      </c>
      <c r="M2780" t="s">
        <v>1854</v>
      </c>
      <c r="N2780" t="s">
        <v>614</v>
      </c>
      <c r="O2780" t="s">
        <v>94</v>
      </c>
      <c r="P2780">
        <v>330</v>
      </c>
      <c r="Q2780">
        <v>76</v>
      </c>
      <c r="R2780">
        <v>66</v>
      </c>
      <c r="S2780">
        <v>39</v>
      </c>
      <c r="T2780">
        <v>74</v>
      </c>
      <c r="U2780">
        <v>75</v>
      </c>
      <c r="V2780">
        <v>367</v>
      </c>
      <c r="W2780">
        <v>75</v>
      </c>
      <c r="X2780">
        <v>77</v>
      </c>
      <c r="Y2780">
        <v>69</v>
      </c>
      <c r="Z2780">
        <v>72</v>
      </c>
      <c r="AA2780">
        <v>74</v>
      </c>
      <c r="AB2780">
        <v>326</v>
      </c>
      <c r="AC2780">
        <v>62</v>
      </c>
      <c r="AD2780">
        <v>54</v>
      </c>
      <c r="AE2780">
        <v>65</v>
      </c>
      <c r="AF2780">
        <v>70</v>
      </c>
      <c r="AG2780">
        <v>75</v>
      </c>
      <c r="AH2780">
        <v>313</v>
      </c>
      <c r="AI2780">
        <v>75</v>
      </c>
      <c r="AJ2780">
        <v>53</v>
      </c>
      <c r="AK2780">
        <v>52</v>
      </c>
      <c r="AL2780">
        <v>60</v>
      </c>
      <c r="AM2780">
        <v>73</v>
      </c>
      <c r="AN2780">
        <v>370</v>
      </c>
      <c r="AO2780">
        <v>82</v>
      </c>
      <c r="AP2780">
        <v>70</v>
      </c>
      <c r="AQ2780">
        <v>73</v>
      </c>
      <c r="AR2780">
        <v>73</v>
      </c>
      <c r="AS2780">
        <v>72</v>
      </c>
      <c r="AT2780">
        <v>73</v>
      </c>
      <c r="AU2780">
        <v>206</v>
      </c>
      <c r="AV2780">
        <v>68</v>
      </c>
      <c r="AW2780">
        <v>72</v>
      </c>
      <c r="AX2780">
        <v>66</v>
      </c>
      <c r="AY2780">
        <v>61</v>
      </c>
      <c r="AZ2780">
        <v>15</v>
      </c>
      <c r="BA2780">
        <v>8</v>
      </c>
      <c r="BB2780">
        <v>11</v>
      </c>
      <c r="BC2780">
        <v>14</v>
      </c>
      <c r="BD2780">
        <v>13</v>
      </c>
      <c r="BE2780">
        <v>1973</v>
      </c>
      <c r="BF2780">
        <v>404</v>
      </c>
      <c r="BG2780">
        <v>1</v>
      </c>
      <c r="BH2780">
        <v>58</v>
      </c>
      <c r="BI2780">
        <v>70</v>
      </c>
      <c r="BJ2780">
        <v>74</v>
      </c>
      <c r="BK2780">
        <v>73</v>
      </c>
      <c r="BL2780">
        <v>67</v>
      </c>
    </row>
    <row r="2781" spans="1:64" ht="30" x14ac:dyDescent="0.25">
      <c r="A2781" t="s">
        <v>4676</v>
      </c>
      <c r="B2781">
        <v>32</v>
      </c>
      <c r="C2781">
        <v>79</v>
      </c>
      <c r="D2781">
        <v>79</v>
      </c>
      <c r="E2781" s="1" t="s">
        <v>4677</v>
      </c>
      <c r="F2781">
        <v>187598</v>
      </c>
      <c r="G2781" t="s">
        <v>337</v>
      </c>
      <c r="H2781" t="s">
        <v>125</v>
      </c>
      <c r="I2781" t="s">
        <v>68</v>
      </c>
      <c r="J2781">
        <v>79</v>
      </c>
      <c r="K2781" t="s">
        <v>189</v>
      </c>
      <c r="L2781">
        <v>0</v>
      </c>
      <c r="M2781" t="s">
        <v>207</v>
      </c>
      <c r="N2781" t="s">
        <v>658</v>
      </c>
      <c r="O2781" t="s">
        <v>3283</v>
      </c>
      <c r="P2781">
        <v>265</v>
      </c>
      <c r="Q2781">
        <v>44</v>
      </c>
      <c r="R2781">
        <v>40</v>
      </c>
      <c r="S2781">
        <v>82</v>
      </c>
      <c r="T2781">
        <v>69</v>
      </c>
      <c r="U2781">
        <v>30</v>
      </c>
      <c r="V2781">
        <v>302</v>
      </c>
      <c r="W2781">
        <v>58</v>
      </c>
      <c r="X2781">
        <v>41</v>
      </c>
      <c r="Y2781">
        <v>65</v>
      </c>
      <c r="Z2781">
        <v>68</v>
      </c>
      <c r="AA2781">
        <v>70</v>
      </c>
      <c r="AB2781">
        <v>337</v>
      </c>
      <c r="AC2781">
        <v>63</v>
      </c>
      <c r="AD2781">
        <v>69</v>
      </c>
      <c r="AE2781">
        <v>61</v>
      </c>
      <c r="AF2781">
        <v>78</v>
      </c>
      <c r="AG2781">
        <v>66</v>
      </c>
      <c r="AH2781">
        <v>382</v>
      </c>
      <c r="AI2781">
        <v>75</v>
      </c>
      <c r="AJ2781">
        <v>85</v>
      </c>
      <c r="AK2781">
        <v>80</v>
      </c>
      <c r="AL2781">
        <v>80</v>
      </c>
      <c r="AM2781">
        <v>62</v>
      </c>
      <c r="AN2781">
        <v>315</v>
      </c>
      <c r="AO2781">
        <v>81</v>
      </c>
      <c r="AP2781">
        <v>80</v>
      </c>
      <c r="AQ2781">
        <v>40</v>
      </c>
      <c r="AR2781">
        <v>50</v>
      </c>
      <c r="AS2781">
        <v>64</v>
      </c>
      <c r="AT2781">
        <v>84</v>
      </c>
      <c r="AU2781">
        <v>241</v>
      </c>
      <c r="AV2781">
        <v>80</v>
      </c>
      <c r="AW2781">
        <v>82</v>
      </c>
      <c r="AX2781">
        <v>79</v>
      </c>
      <c r="AY2781">
        <v>63</v>
      </c>
      <c r="AZ2781">
        <v>11</v>
      </c>
      <c r="BA2781">
        <v>12</v>
      </c>
      <c r="BB2781">
        <v>16</v>
      </c>
      <c r="BC2781">
        <v>16</v>
      </c>
      <c r="BD2781">
        <v>8</v>
      </c>
      <c r="BE2781">
        <v>1905</v>
      </c>
      <c r="BF2781">
        <v>402</v>
      </c>
      <c r="BG2781">
        <v>2</v>
      </c>
      <c r="BH2781">
        <v>66</v>
      </c>
      <c r="BI2781">
        <v>52</v>
      </c>
      <c r="BJ2781">
        <v>58</v>
      </c>
      <c r="BK2781">
        <v>65</v>
      </c>
      <c r="BL2781">
        <v>81</v>
      </c>
    </row>
    <row r="2782" spans="1:64" ht="30" x14ac:dyDescent="0.25">
      <c r="A2782" t="s">
        <v>5885</v>
      </c>
      <c r="B2782">
        <v>31</v>
      </c>
      <c r="C2782">
        <v>77</v>
      </c>
      <c r="D2782">
        <v>77</v>
      </c>
      <c r="E2782" s="1" t="s">
        <v>5886</v>
      </c>
      <c r="F2782">
        <v>188335</v>
      </c>
      <c r="G2782" t="s">
        <v>359</v>
      </c>
      <c r="H2782" t="s">
        <v>125</v>
      </c>
      <c r="I2782" t="s">
        <v>77</v>
      </c>
      <c r="J2782">
        <v>77</v>
      </c>
      <c r="K2782" t="s">
        <v>106</v>
      </c>
      <c r="L2782">
        <v>0</v>
      </c>
      <c r="M2782" t="s">
        <v>579</v>
      </c>
      <c r="N2782" t="s">
        <v>355</v>
      </c>
      <c r="O2782" t="s">
        <v>581</v>
      </c>
      <c r="P2782">
        <v>356</v>
      </c>
      <c r="Q2782">
        <v>50</v>
      </c>
      <c r="R2782">
        <v>82</v>
      </c>
      <c r="S2782">
        <v>86</v>
      </c>
      <c r="T2782">
        <v>66</v>
      </c>
      <c r="U2782">
        <v>72</v>
      </c>
      <c r="V2782">
        <v>307</v>
      </c>
      <c r="W2782">
        <v>79</v>
      </c>
      <c r="X2782">
        <v>44</v>
      </c>
      <c r="Y2782">
        <v>62</v>
      </c>
      <c r="Z2782">
        <v>41</v>
      </c>
      <c r="AA2782">
        <v>81</v>
      </c>
      <c r="AB2782">
        <v>275</v>
      </c>
      <c r="AC2782">
        <v>54</v>
      </c>
      <c r="AD2782">
        <v>63</v>
      </c>
      <c r="AE2782">
        <v>53</v>
      </c>
      <c r="AF2782">
        <v>72</v>
      </c>
      <c r="AG2782">
        <v>33</v>
      </c>
      <c r="AH2782">
        <v>380</v>
      </c>
      <c r="AI2782">
        <v>77</v>
      </c>
      <c r="AJ2782">
        <v>86</v>
      </c>
      <c r="AK2782">
        <v>63</v>
      </c>
      <c r="AL2782">
        <v>83</v>
      </c>
      <c r="AM2782">
        <v>71</v>
      </c>
      <c r="AN2782">
        <v>294</v>
      </c>
      <c r="AO2782">
        <v>77</v>
      </c>
      <c r="AP2782">
        <v>24</v>
      </c>
      <c r="AQ2782">
        <v>81</v>
      </c>
      <c r="AR2782">
        <v>39</v>
      </c>
      <c r="AS2782">
        <v>73</v>
      </c>
      <c r="AT2782">
        <v>72</v>
      </c>
      <c r="AU2782">
        <v>91</v>
      </c>
      <c r="AV2782">
        <v>29</v>
      </c>
      <c r="AW2782">
        <v>35</v>
      </c>
      <c r="AX2782">
        <v>27</v>
      </c>
      <c r="AY2782">
        <v>64</v>
      </c>
      <c r="AZ2782">
        <v>11</v>
      </c>
      <c r="BA2782">
        <v>14</v>
      </c>
      <c r="BB2782">
        <v>8</v>
      </c>
      <c r="BC2782">
        <v>16</v>
      </c>
      <c r="BD2782">
        <v>15</v>
      </c>
      <c r="BE2782">
        <v>1767</v>
      </c>
      <c r="BF2782">
        <v>375</v>
      </c>
      <c r="BG2782">
        <v>2</v>
      </c>
      <c r="BH2782">
        <v>59</v>
      </c>
      <c r="BI2782">
        <v>78</v>
      </c>
      <c r="BJ2782">
        <v>52</v>
      </c>
      <c r="BK2782">
        <v>74</v>
      </c>
      <c r="BL2782">
        <v>35</v>
      </c>
    </row>
    <row r="2783" spans="1:64" ht="30" x14ac:dyDescent="0.25">
      <c r="A2783" t="s">
        <v>5887</v>
      </c>
      <c r="B2783">
        <v>30</v>
      </c>
      <c r="C2783">
        <v>75</v>
      </c>
      <c r="D2783">
        <v>75</v>
      </c>
      <c r="E2783" s="1" t="s">
        <v>5888</v>
      </c>
      <c r="F2783">
        <v>188400</v>
      </c>
      <c r="G2783" t="s">
        <v>359</v>
      </c>
      <c r="H2783" t="s">
        <v>253</v>
      </c>
      <c r="I2783" t="s">
        <v>68</v>
      </c>
      <c r="J2783">
        <v>75</v>
      </c>
      <c r="K2783" t="s">
        <v>508</v>
      </c>
      <c r="L2783">
        <v>0</v>
      </c>
      <c r="M2783" t="s">
        <v>459</v>
      </c>
      <c r="N2783" t="s">
        <v>355</v>
      </c>
      <c r="O2783" t="s">
        <v>1993</v>
      </c>
      <c r="P2783">
        <v>99</v>
      </c>
      <c r="Q2783">
        <v>18</v>
      </c>
      <c r="R2783">
        <v>14</v>
      </c>
      <c r="S2783">
        <v>10</v>
      </c>
      <c r="T2783">
        <v>40</v>
      </c>
      <c r="U2783">
        <v>17</v>
      </c>
      <c r="V2783">
        <v>101</v>
      </c>
      <c r="W2783">
        <v>11</v>
      </c>
      <c r="X2783">
        <v>11</v>
      </c>
      <c r="Y2783">
        <v>17</v>
      </c>
      <c r="Z2783">
        <v>46</v>
      </c>
      <c r="AA2783">
        <v>16</v>
      </c>
      <c r="AB2783">
        <v>262</v>
      </c>
      <c r="AC2783">
        <v>47</v>
      </c>
      <c r="AD2783">
        <v>45</v>
      </c>
      <c r="AE2783">
        <v>59</v>
      </c>
      <c r="AF2783">
        <v>69</v>
      </c>
      <c r="AG2783">
        <v>42</v>
      </c>
      <c r="AH2783">
        <v>224</v>
      </c>
      <c r="AI2783">
        <v>53</v>
      </c>
      <c r="AJ2783">
        <v>63</v>
      </c>
      <c r="AK2783">
        <v>31</v>
      </c>
      <c r="AL2783">
        <v>62</v>
      </c>
      <c r="AM2783">
        <v>15</v>
      </c>
      <c r="AN2783">
        <v>144</v>
      </c>
      <c r="AO2783">
        <v>29</v>
      </c>
      <c r="AP2783">
        <v>17</v>
      </c>
      <c r="AQ2783">
        <v>18</v>
      </c>
      <c r="AR2783">
        <v>56</v>
      </c>
      <c r="AS2783">
        <v>24</v>
      </c>
      <c r="AT2783">
        <v>47</v>
      </c>
      <c r="AU2783">
        <v>45</v>
      </c>
      <c r="AV2783">
        <v>17</v>
      </c>
      <c r="AW2783">
        <v>11</v>
      </c>
      <c r="AX2783">
        <v>17</v>
      </c>
      <c r="AY2783">
        <v>369</v>
      </c>
      <c r="AZ2783">
        <v>73</v>
      </c>
      <c r="BA2783">
        <v>75</v>
      </c>
      <c r="BB2783">
        <v>70</v>
      </c>
      <c r="BC2783">
        <v>74</v>
      </c>
      <c r="BD2783">
        <v>77</v>
      </c>
      <c r="BE2783">
        <v>1244</v>
      </c>
      <c r="BF2783">
        <v>415</v>
      </c>
      <c r="BG2783">
        <v>1</v>
      </c>
      <c r="BH2783">
        <v>73</v>
      </c>
      <c r="BI2783">
        <v>75</v>
      </c>
      <c r="BJ2783">
        <v>70</v>
      </c>
      <c r="BK2783">
        <v>77</v>
      </c>
      <c r="BL2783">
        <v>46</v>
      </c>
    </row>
    <row r="2784" spans="1:64" ht="30" x14ac:dyDescent="0.25">
      <c r="A2784" t="s">
        <v>5889</v>
      </c>
      <c r="B2784">
        <v>31</v>
      </c>
      <c r="C2784">
        <v>71</v>
      </c>
      <c r="D2784">
        <v>71</v>
      </c>
      <c r="E2784" s="1" t="s">
        <v>5890</v>
      </c>
      <c r="F2784">
        <v>188428</v>
      </c>
      <c r="G2784" t="s">
        <v>112</v>
      </c>
      <c r="H2784" t="s">
        <v>483</v>
      </c>
      <c r="I2784" t="s">
        <v>68</v>
      </c>
      <c r="J2784">
        <v>71</v>
      </c>
      <c r="K2784" t="s">
        <v>106</v>
      </c>
      <c r="L2784">
        <v>0</v>
      </c>
      <c r="M2784" t="s">
        <v>184</v>
      </c>
      <c r="N2784" t="s">
        <v>580</v>
      </c>
      <c r="O2784" t="s">
        <v>597</v>
      </c>
      <c r="P2784">
        <v>319</v>
      </c>
      <c r="Q2784">
        <v>46</v>
      </c>
      <c r="R2784">
        <v>66</v>
      </c>
      <c r="S2784">
        <v>71</v>
      </c>
      <c r="T2784">
        <v>69</v>
      </c>
      <c r="U2784">
        <v>67</v>
      </c>
      <c r="V2784">
        <v>328</v>
      </c>
      <c r="W2784">
        <v>65</v>
      </c>
      <c r="X2784">
        <v>67</v>
      </c>
      <c r="Y2784">
        <v>69</v>
      </c>
      <c r="Z2784">
        <v>63</v>
      </c>
      <c r="AA2784">
        <v>64</v>
      </c>
      <c r="AB2784">
        <v>384</v>
      </c>
      <c r="AC2784">
        <v>89</v>
      </c>
      <c r="AD2784">
        <v>85</v>
      </c>
      <c r="AE2784">
        <v>70</v>
      </c>
      <c r="AF2784">
        <v>70</v>
      </c>
      <c r="AG2784">
        <v>70</v>
      </c>
      <c r="AH2784">
        <v>340</v>
      </c>
      <c r="AI2784">
        <v>68</v>
      </c>
      <c r="AJ2784">
        <v>87</v>
      </c>
      <c r="AK2784">
        <v>44</v>
      </c>
      <c r="AL2784">
        <v>75</v>
      </c>
      <c r="AM2784">
        <v>66</v>
      </c>
      <c r="AN2784">
        <v>307</v>
      </c>
      <c r="AO2784">
        <v>60</v>
      </c>
      <c r="AP2784">
        <v>29</v>
      </c>
      <c r="AQ2784">
        <v>68</v>
      </c>
      <c r="AR2784">
        <v>70</v>
      </c>
      <c r="AS2784">
        <v>80</v>
      </c>
      <c r="AT2784">
        <v>69</v>
      </c>
      <c r="AU2784">
        <v>105</v>
      </c>
      <c r="AV2784">
        <v>32</v>
      </c>
      <c r="AW2784">
        <v>39</v>
      </c>
      <c r="AX2784">
        <v>34</v>
      </c>
      <c r="AY2784">
        <v>58</v>
      </c>
      <c r="AZ2784">
        <v>12</v>
      </c>
      <c r="BA2784">
        <v>15</v>
      </c>
      <c r="BB2784">
        <v>13</v>
      </c>
      <c r="BC2784">
        <v>6</v>
      </c>
      <c r="BD2784">
        <v>12</v>
      </c>
      <c r="BE2784">
        <v>1841</v>
      </c>
      <c r="BF2784">
        <v>387</v>
      </c>
      <c r="BG2784">
        <v>3</v>
      </c>
      <c r="BH2784">
        <v>87</v>
      </c>
      <c r="BI2784">
        <v>67</v>
      </c>
      <c r="BJ2784">
        <v>64</v>
      </c>
      <c r="BK2784">
        <v>66</v>
      </c>
      <c r="BL2784">
        <v>38</v>
      </c>
    </row>
    <row r="2785" spans="1:64" ht="45" x14ac:dyDescent="0.25">
      <c r="A2785" t="s">
        <v>3129</v>
      </c>
      <c r="B2785">
        <v>32</v>
      </c>
      <c r="C2785">
        <v>83</v>
      </c>
      <c r="D2785">
        <v>83</v>
      </c>
      <c r="E2785" s="1" t="s">
        <v>2858</v>
      </c>
      <c r="F2785">
        <v>188943</v>
      </c>
      <c r="G2785" t="s">
        <v>155</v>
      </c>
      <c r="H2785" t="s">
        <v>612</v>
      </c>
      <c r="I2785" t="s">
        <v>68</v>
      </c>
      <c r="J2785">
        <v>83</v>
      </c>
      <c r="K2785" t="s">
        <v>508</v>
      </c>
      <c r="L2785">
        <v>0</v>
      </c>
      <c r="M2785" t="s">
        <v>1879</v>
      </c>
      <c r="N2785" t="s">
        <v>640</v>
      </c>
      <c r="O2785" t="s">
        <v>2474</v>
      </c>
      <c r="P2785">
        <v>74</v>
      </c>
      <c r="Q2785">
        <v>13</v>
      </c>
      <c r="R2785">
        <v>13</v>
      </c>
      <c r="S2785">
        <v>11</v>
      </c>
      <c r="T2785">
        <v>25</v>
      </c>
      <c r="U2785">
        <v>12</v>
      </c>
      <c r="V2785">
        <v>72</v>
      </c>
      <c r="W2785">
        <v>10</v>
      </c>
      <c r="X2785">
        <v>14</v>
      </c>
      <c r="Y2785">
        <v>12</v>
      </c>
      <c r="Z2785">
        <v>12</v>
      </c>
      <c r="AA2785">
        <v>24</v>
      </c>
      <c r="AB2785">
        <v>255</v>
      </c>
      <c r="AC2785">
        <v>43</v>
      </c>
      <c r="AD2785">
        <v>50</v>
      </c>
      <c r="AE2785">
        <v>42</v>
      </c>
      <c r="AF2785">
        <v>83</v>
      </c>
      <c r="AG2785">
        <v>37</v>
      </c>
      <c r="AH2785">
        <v>260</v>
      </c>
      <c r="AI2785">
        <v>58</v>
      </c>
      <c r="AJ2785">
        <v>69</v>
      </c>
      <c r="AK2785">
        <v>45</v>
      </c>
      <c r="AL2785">
        <v>75</v>
      </c>
      <c r="AM2785">
        <v>13</v>
      </c>
      <c r="AN2785">
        <v>127</v>
      </c>
      <c r="AO2785">
        <v>30</v>
      </c>
      <c r="AP2785">
        <v>22</v>
      </c>
      <c r="AQ2785">
        <v>12</v>
      </c>
      <c r="AR2785">
        <v>46</v>
      </c>
      <c r="AS2785">
        <v>17</v>
      </c>
      <c r="AT2785">
        <v>64</v>
      </c>
      <c r="AU2785">
        <v>39</v>
      </c>
      <c r="AV2785">
        <v>15</v>
      </c>
      <c r="AW2785">
        <v>14</v>
      </c>
      <c r="AX2785">
        <v>10</v>
      </c>
      <c r="AY2785">
        <v>408</v>
      </c>
      <c r="AZ2785">
        <v>82</v>
      </c>
      <c r="BA2785">
        <v>80</v>
      </c>
      <c r="BB2785">
        <v>77</v>
      </c>
      <c r="BC2785">
        <v>85</v>
      </c>
      <c r="BD2785">
        <v>84</v>
      </c>
      <c r="BE2785">
        <v>1235</v>
      </c>
      <c r="BF2785">
        <v>454</v>
      </c>
      <c r="BG2785">
        <v>3</v>
      </c>
      <c r="BH2785">
        <v>82</v>
      </c>
      <c r="BI2785">
        <v>80</v>
      </c>
      <c r="BJ2785">
        <v>77</v>
      </c>
      <c r="BK2785">
        <v>84</v>
      </c>
      <c r="BL2785">
        <v>46</v>
      </c>
    </row>
    <row r="2786" spans="1:64" ht="45" x14ac:dyDescent="0.25">
      <c r="A2786" t="s">
        <v>5891</v>
      </c>
      <c r="B2786">
        <v>33</v>
      </c>
      <c r="C2786">
        <v>75</v>
      </c>
      <c r="D2786">
        <v>75</v>
      </c>
      <c r="E2786" s="1" t="s">
        <v>5892</v>
      </c>
      <c r="F2786">
        <v>188955</v>
      </c>
      <c r="G2786" t="s">
        <v>97</v>
      </c>
      <c r="H2786" t="s">
        <v>91</v>
      </c>
      <c r="I2786" t="s">
        <v>68</v>
      </c>
      <c r="J2786">
        <v>75</v>
      </c>
      <c r="K2786" t="s">
        <v>106</v>
      </c>
      <c r="L2786">
        <v>0</v>
      </c>
      <c r="M2786" t="s">
        <v>431</v>
      </c>
      <c r="N2786" t="s">
        <v>373</v>
      </c>
      <c r="O2786" t="s">
        <v>1667</v>
      </c>
      <c r="P2786">
        <v>343</v>
      </c>
      <c r="Q2786">
        <v>67</v>
      </c>
      <c r="R2786">
        <v>74</v>
      </c>
      <c r="S2786">
        <v>67</v>
      </c>
      <c r="T2786">
        <v>67</v>
      </c>
      <c r="U2786">
        <v>68</v>
      </c>
      <c r="V2786">
        <v>340</v>
      </c>
      <c r="W2786">
        <v>72</v>
      </c>
      <c r="X2786">
        <v>64</v>
      </c>
      <c r="Y2786">
        <v>69</v>
      </c>
      <c r="Z2786">
        <v>62</v>
      </c>
      <c r="AA2786">
        <v>73</v>
      </c>
      <c r="AB2786">
        <v>367</v>
      </c>
      <c r="AC2786">
        <v>73</v>
      </c>
      <c r="AD2786">
        <v>74</v>
      </c>
      <c r="AE2786">
        <v>72</v>
      </c>
      <c r="AF2786">
        <v>73</v>
      </c>
      <c r="AG2786">
        <v>75</v>
      </c>
      <c r="AH2786">
        <v>389</v>
      </c>
      <c r="AI2786">
        <v>90</v>
      </c>
      <c r="AJ2786">
        <v>78</v>
      </c>
      <c r="AK2786">
        <v>68</v>
      </c>
      <c r="AL2786">
        <v>74</v>
      </c>
      <c r="AM2786">
        <v>79</v>
      </c>
      <c r="AN2786">
        <v>322</v>
      </c>
      <c r="AO2786">
        <v>65</v>
      </c>
      <c r="AP2786">
        <v>37</v>
      </c>
      <c r="AQ2786">
        <v>79</v>
      </c>
      <c r="AR2786">
        <v>71</v>
      </c>
      <c r="AS2786">
        <v>70</v>
      </c>
      <c r="AT2786">
        <v>74</v>
      </c>
      <c r="AU2786">
        <v>71</v>
      </c>
      <c r="AV2786">
        <v>22</v>
      </c>
      <c r="AW2786">
        <v>27</v>
      </c>
      <c r="AX2786">
        <v>22</v>
      </c>
      <c r="AY2786">
        <v>50</v>
      </c>
      <c r="AZ2786">
        <v>6</v>
      </c>
      <c r="BA2786">
        <v>6</v>
      </c>
      <c r="BB2786">
        <v>15</v>
      </c>
      <c r="BC2786">
        <v>16</v>
      </c>
      <c r="BD2786">
        <v>7</v>
      </c>
      <c r="BE2786">
        <v>1882</v>
      </c>
      <c r="BF2786">
        <v>394</v>
      </c>
      <c r="BG2786">
        <v>1</v>
      </c>
      <c r="BH2786">
        <v>74</v>
      </c>
      <c r="BI2786">
        <v>78</v>
      </c>
      <c r="BJ2786">
        <v>67</v>
      </c>
      <c r="BK2786">
        <v>73</v>
      </c>
      <c r="BL2786">
        <v>31</v>
      </c>
    </row>
    <row r="2787" spans="1:64" ht="45" x14ac:dyDescent="0.25">
      <c r="A2787" t="s">
        <v>5893</v>
      </c>
      <c r="B2787">
        <v>32</v>
      </c>
      <c r="C2787">
        <v>77</v>
      </c>
      <c r="D2787">
        <v>77</v>
      </c>
      <c r="E2787" s="1" t="s">
        <v>5894</v>
      </c>
      <c r="F2787">
        <v>189117</v>
      </c>
      <c r="G2787" t="s">
        <v>212</v>
      </c>
      <c r="H2787" t="s">
        <v>327</v>
      </c>
      <c r="I2787" t="s">
        <v>68</v>
      </c>
      <c r="J2787">
        <v>77</v>
      </c>
      <c r="K2787" t="s">
        <v>508</v>
      </c>
      <c r="L2787">
        <v>0</v>
      </c>
      <c r="M2787" t="s">
        <v>107</v>
      </c>
      <c r="N2787" t="s">
        <v>519</v>
      </c>
      <c r="O2787" t="s">
        <v>727</v>
      </c>
      <c r="P2787">
        <v>90</v>
      </c>
      <c r="Q2787">
        <v>15</v>
      </c>
      <c r="R2787">
        <v>8</v>
      </c>
      <c r="S2787">
        <v>17</v>
      </c>
      <c r="T2787">
        <v>37</v>
      </c>
      <c r="U2787">
        <v>13</v>
      </c>
      <c r="V2787">
        <v>84</v>
      </c>
      <c r="W2787">
        <v>12</v>
      </c>
      <c r="X2787">
        <v>13</v>
      </c>
      <c r="Y2787">
        <v>12</v>
      </c>
      <c r="Z2787">
        <v>24</v>
      </c>
      <c r="AA2787">
        <v>23</v>
      </c>
      <c r="AB2787">
        <v>270</v>
      </c>
      <c r="AC2787">
        <v>44</v>
      </c>
      <c r="AD2787">
        <v>50</v>
      </c>
      <c r="AE2787">
        <v>49</v>
      </c>
      <c r="AF2787">
        <v>75</v>
      </c>
      <c r="AG2787">
        <v>52</v>
      </c>
      <c r="AH2787">
        <v>246</v>
      </c>
      <c r="AI2787">
        <v>45</v>
      </c>
      <c r="AJ2787">
        <v>71</v>
      </c>
      <c r="AK2787">
        <v>40</v>
      </c>
      <c r="AL2787">
        <v>76</v>
      </c>
      <c r="AM2787">
        <v>14</v>
      </c>
      <c r="AN2787">
        <v>133</v>
      </c>
      <c r="AO2787">
        <v>35</v>
      </c>
      <c r="AP2787">
        <v>18</v>
      </c>
      <c r="AQ2787">
        <v>10</v>
      </c>
      <c r="AR2787">
        <v>50</v>
      </c>
      <c r="AS2787">
        <v>20</v>
      </c>
      <c r="AT2787">
        <v>64</v>
      </c>
      <c r="AU2787">
        <v>40</v>
      </c>
      <c r="AV2787">
        <v>11</v>
      </c>
      <c r="AW2787">
        <v>13</v>
      </c>
      <c r="AX2787">
        <v>16</v>
      </c>
      <c r="AY2787">
        <v>369</v>
      </c>
      <c r="AZ2787">
        <v>81</v>
      </c>
      <c r="BA2787">
        <v>73</v>
      </c>
      <c r="BB2787">
        <v>60</v>
      </c>
      <c r="BC2787">
        <v>74</v>
      </c>
      <c r="BD2787">
        <v>81</v>
      </c>
      <c r="BE2787">
        <v>1232</v>
      </c>
      <c r="BF2787">
        <v>415</v>
      </c>
      <c r="BG2787">
        <v>3</v>
      </c>
      <c r="BH2787">
        <v>81</v>
      </c>
      <c r="BI2787">
        <v>73</v>
      </c>
      <c r="BJ2787">
        <v>60</v>
      </c>
      <c r="BK2787">
        <v>81</v>
      </c>
      <c r="BL2787">
        <v>46</v>
      </c>
    </row>
    <row r="2788" spans="1:64" ht="45" x14ac:dyDescent="0.25">
      <c r="A2788" t="s">
        <v>4678</v>
      </c>
      <c r="B2788">
        <v>34</v>
      </c>
      <c r="C2788">
        <v>70</v>
      </c>
      <c r="D2788">
        <v>70</v>
      </c>
      <c r="E2788" s="1" t="s">
        <v>4679</v>
      </c>
      <c r="F2788">
        <v>189157</v>
      </c>
      <c r="G2788" t="s">
        <v>337</v>
      </c>
      <c r="H2788" t="s">
        <v>612</v>
      </c>
      <c r="I2788" t="s">
        <v>68</v>
      </c>
      <c r="J2788">
        <v>70</v>
      </c>
      <c r="K2788" t="s">
        <v>294</v>
      </c>
      <c r="L2788">
        <v>0</v>
      </c>
      <c r="M2788" t="s">
        <v>4680</v>
      </c>
      <c r="N2788" t="s">
        <v>291</v>
      </c>
      <c r="O2788" t="s">
        <v>458</v>
      </c>
      <c r="P2788">
        <v>317</v>
      </c>
      <c r="Q2788">
        <v>66</v>
      </c>
      <c r="R2788">
        <v>62</v>
      </c>
      <c r="S2788">
        <v>69</v>
      </c>
      <c r="T2788">
        <v>67</v>
      </c>
      <c r="U2788">
        <v>53</v>
      </c>
      <c r="V2788">
        <v>324</v>
      </c>
      <c r="W2788">
        <v>72</v>
      </c>
      <c r="X2788">
        <v>65</v>
      </c>
      <c r="Y2788">
        <v>49</v>
      </c>
      <c r="Z2788">
        <v>63</v>
      </c>
      <c r="AA2788">
        <v>75</v>
      </c>
      <c r="AB2788">
        <v>355</v>
      </c>
      <c r="AC2788">
        <v>70</v>
      </c>
      <c r="AD2788">
        <v>77</v>
      </c>
      <c r="AE2788">
        <v>75</v>
      </c>
      <c r="AF2788">
        <v>68</v>
      </c>
      <c r="AG2788">
        <v>65</v>
      </c>
      <c r="AH2788">
        <v>367</v>
      </c>
      <c r="AI2788">
        <v>78</v>
      </c>
      <c r="AJ2788">
        <v>79</v>
      </c>
      <c r="AK2788">
        <v>65</v>
      </c>
      <c r="AL2788">
        <v>79</v>
      </c>
      <c r="AM2788">
        <v>66</v>
      </c>
      <c r="AN2788">
        <v>306</v>
      </c>
      <c r="AO2788">
        <v>76</v>
      </c>
      <c r="AP2788">
        <v>31</v>
      </c>
      <c r="AQ2788">
        <v>70</v>
      </c>
      <c r="AR2788">
        <v>64</v>
      </c>
      <c r="AS2788">
        <v>65</v>
      </c>
      <c r="AT2788">
        <v>71</v>
      </c>
      <c r="AU2788">
        <v>80</v>
      </c>
      <c r="AV2788">
        <v>29</v>
      </c>
      <c r="AW2788">
        <v>34</v>
      </c>
      <c r="AX2788">
        <v>17</v>
      </c>
      <c r="AY2788">
        <v>49</v>
      </c>
      <c r="AZ2788">
        <v>8</v>
      </c>
      <c r="BA2788">
        <v>9</v>
      </c>
      <c r="BB2788">
        <v>12</v>
      </c>
      <c r="BC2788">
        <v>14</v>
      </c>
      <c r="BD2788">
        <v>6</v>
      </c>
      <c r="BE2788">
        <v>1798</v>
      </c>
      <c r="BF2788">
        <v>387</v>
      </c>
      <c r="BG2788">
        <v>2</v>
      </c>
      <c r="BH2788">
        <v>74</v>
      </c>
      <c r="BI2788">
        <v>66</v>
      </c>
      <c r="BJ2788">
        <v>65</v>
      </c>
      <c r="BK2788">
        <v>73</v>
      </c>
      <c r="BL2788">
        <v>34</v>
      </c>
    </row>
    <row r="2789" spans="1:64" ht="45" x14ac:dyDescent="0.25">
      <c r="A2789" t="s">
        <v>5895</v>
      </c>
      <c r="B2789">
        <v>31</v>
      </c>
      <c r="C2789">
        <v>70</v>
      </c>
      <c r="D2789">
        <v>70</v>
      </c>
      <c r="E2789" s="1" t="s">
        <v>5896</v>
      </c>
      <c r="F2789">
        <v>189177</v>
      </c>
      <c r="G2789" t="s">
        <v>83</v>
      </c>
      <c r="H2789" t="s">
        <v>91</v>
      </c>
      <c r="I2789" t="s">
        <v>77</v>
      </c>
      <c r="J2789">
        <v>70</v>
      </c>
      <c r="K2789" t="s">
        <v>195</v>
      </c>
      <c r="L2789">
        <v>0</v>
      </c>
      <c r="M2789" t="s">
        <v>1456</v>
      </c>
      <c r="N2789" t="s">
        <v>323</v>
      </c>
      <c r="O2789" t="s">
        <v>673</v>
      </c>
      <c r="P2789">
        <v>330</v>
      </c>
      <c r="Q2789">
        <v>73</v>
      </c>
      <c r="R2789">
        <v>64</v>
      </c>
      <c r="S2789">
        <v>44</v>
      </c>
      <c r="T2789">
        <v>73</v>
      </c>
      <c r="U2789">
        <v>76</v>
      </c>
      <c r="V2789">
        <v>357</v>
      </c>
      <c r="W2789">
        <v>69</v>
      </c>
      <c r="X2789">
        <v>76</v>
      </c>
      <c r="Y2789">
        <v>70</v>
      </c>
      <c r="Z2789">
        <v>71</v>
      </c>
      <c r="AA2789">
        <v>71</v>
      </c>
      <c r="AB2789">
        <v>356</v>
      </c>
      <c r="AC2789">
        <v>64</v>
      </c>
      <c r="AD2789">
        <v>60</v>
      </c>
      <c r="AE2789">
        <v>79</v>
      </c>
      <c r="AF2789">
        <v>69</v>
      </c>
      <c r="AG2789">
        <v>84</v>
      </c>
      <c r="AH2789">
        <v>347</v>
      </c>
      <c r="AI2789">
        <v>77</v>
      </c>
      <c r="AJ2789">
        <v>57</v>
      </c>
      <c r="AK2789">
        <v>78</v>
      </c>
      <c r="AL2789">
        <v>64</v>
      </c>
      <c r="AM2789">
        <v>71</v>
      </c>
      <c r="AN2789">
        <v>341</v>
      </c>
      <c r="AO2789">
        <v>78</v>
      </c>
      <c r="AP2789">
        <v>68</v>
      </c>
      <c r="AQ2789">
        <v>65</v>
      </c>
      <c r="AR2789">
        <v>70</v>
      </c>
      <c r="AS2789">
        <v>60</v>
      </c>
      <c r="AT2789">
        <v>74</v>
      </c>
      <c r="AU2789">
        <v>205</v>
      </c>
      <c r="AV2789">
        <v>70</v>
      </c>
      <c r="AW2789">
        <v>67</v>
      </c>
      <c r="AX2789">
        <v>68</v>
      </c>
      <c r="AY2789">
        <v>41</v>
      </c>
      <c r="AZ2789">
        <v>7</v>
      </c>
      <c r="BA2789">
        <v>8</v>
      </c>
      <c r="BB2789">
        <v>7</v>
      </c>
      <c r="BC2789">
        <v>13</v>
      </c>
      <c r="BD2789">
        <v>6</v>
      </c>
      <c r="BE2789">
        <v>1977</v>
      </c>
      <c r="BF2789">
        <v>410</v>
      </c>
      <c r="BG2789">
        <v>1</v>
      </c>
      <c r="BH2789">
        <v>62</v>
      </c>
      <c r="BI2789">
        <v>68</v>
      </c>
      <c r="BJ2789">
        <v>72</v>
      </c>
      <c r="BK2789">
        <v>72</v>
      </c>
      <c r="BL2789">
        <v>66</v>
      </c>
    </row>
    <row r="2790" spans="1:64" ht="45" x14ac:dyDescent="0.25">
      <c r="A2790" t="s">
        <v>5897</v>
      </c>
      <c r="B2790">
        <v>31</v>
      </c>
      <c r="C2790">
        <v>72</v>
      </c>
      <c r="D2790">
        <v>72</v>
      </c>
      <c r="E2790" s="1" t="s">
        <v>5898</v>
      </c>
      <c r="F2790">
        <v>189456</v>
      </c>
      <c r="G2790" t="s">
        <v>212</v>
      </c>
      <c r="H2790" t="s">
        <v>260</v>
      </c>
      <c r="I2790" t="s">
        <v>77</v>
      </c>
      <c r="J2790">
        <v>72</v>
      </c>
      <c r="K2790" t="s">
        <v>189</v>
      </c>
      <c r="L2790">
        <v>0</v>
      </c>
      <c r="M2790" t="s">
        <v>2984</v>
      </c>
      <c r="N2790" t="s">
        <v>1151</v>
      </c>
      <c r="O2790" t="s">
        <v>597</v>
      </c>
      <c r="P2790">
        <v>247</v>
      </c>
      <c r="Q2790">
        <v>45</v>
      </c>
      <c r="R2790">
        <v>26</v>
      </c>
      <c r="S2790">
        <v>73</v>
      </c>
      <c r="T2790">
        <v>70</v>
      </c>
      <c r="U2790">
        <v>33</v>
      </c>
      <c r="V2790">
        <v>234</v>
      </c>
      <c r="W2790">
        <v>53</v>
      </c>
      <c r="X2790">
        <v>31</v>
      </c>
      <c r="Y2790">
        <v>26</v>
      </c>
      <c r="Z2790">
        <v>65</v>
      </c>
      <c r="AA2790">
        <v>59</v>
      </c>
      <c r="AB2790">
        <v>269</v>
      </c>
      <c r="AC2790">
        <v>46</v>
      </c>
      <c r="AD2790">
        <v>44</v>
      </c>
      <c r="AE2790">
        <v>51</v>
      </c>
      <c r="AF2790">
        <v>72</v>
      </c>
      <c r="AG2790">
        <v>56</v>
      </c>
      <c r="AH2790">
        <v>296</v>
      </c>
      <c r="AI2790">
        <v>52</v>
      </c>
      <c r="AJ2790">
        <v>72</v>
      </c>
      <c r="AK2790">
        <v>60</v>
      </c>
      <c r="AL2790">
        <v>74</v>
      </c>
      <c r="AM2790">
        <v>38</v>
      </c>
      <c r="AN2790">
        <v>263</v>
      </c>
      <c r="AO2790">
        <v>75</v>
      </c>
      <c r="AP2790">
        <v>73</v>
      </c>
      <c r="AQ2790">
        <v>37</v>
      </c>
      <c r="AR2790">
        <v>44</v>
      </c>
      <c r="AS2790">
        <v>34</v>
      </c>
      <c r="AT2790">
        <v>67</v>
      </c>
      <c r="AU2790">
        <v>218</v>
      </c>
      <c r="AV2790">
        <v>71</v>
      </c>
      <c r="AW2790">
        <v>74</v>
      </c>
      <c r="AX2790">
        <v>73</v>
      </c>
      <c r="AY2790">
        <v>56</v>
      </c>
      <c r="AZ2790">
        <v>10</v>
      </c>
      <c r="BA2790">
        <v>12</v>
      </c>
      <c r="BB2790">
        <v>10</v>
      </c>
      <c r="BC2790">
        <v>9</v>
      </c>
      <c r="BD2790">
        <v>15</v>
      </c>
      <c r="BE2790">
        <v>1583</v>
      </c>
      <c r="BF2790">
        <v>335</v>
      </c>
      <c r="BG2790">
        <v>1</v>
      </c>
      <c r="BH2790">
        <v>45</v>
      </c>
      <c r="BI2790">
        <v>35</v>
      </c>
      <c r="BJ2790">
        <v>55</v>
      </c>
      <c r="BK2790">
        <v>56</v>
      </c>
      <c r="BL2790">
        <v>73</v>
      </c>
    </row>
    <row r="2791" spans="1:64" ht="30" x14ac:dyDescent="0.25">
      <c r="A2791" t="s">
        <v>5899</v>
      </c>
      <c r="B2791">
        <v>33</v>
      </c>
      <c r="C2791">
        <v>84</v>
      </c>
      <c r="D2791">
        <v>84</v>
      </c>
      <c r="E2791" s="1" t="s">
        <v>1501</v>
      </c>
      <c r="F2791">
        <v>189881</v>
      </c>
      <c r="G2791" t="s">
        <v>730</v>
      </c>
      <c r="H2791" t="s">
        <v>483</v>
      </c>
      <c r="I2791" t="s">
        <v>68</v>
      </c>
      <c r="J2791">
        <v>84</v>
      </c>
      <c r="K2791" t="s">
        <v>189</v>
      </c>
      <c r="L2791">
        <v>0</v>
      </c>
      <c r="M2791" t="s">
        <v>802</v>
      </c>
      <c r="N2791" t="s">
        <v>683</v>
      </c>
      <c r="O2791" t="s">
        <v>1076</v>
      </c>
      <c r="P2791">
        <v>306</v>
      </c>
      <c r="Q2791">
        <v>52</v>
      </c>
      <c r="R2791">
        <v>54</v>
      </c>
      <c r="S2791">
        <v>86</v>
      </c>
      <c r="T2791">
        <v>65</v>
      </c>
      <c r="U2791">
        <v>49</v>
      </c>
      <c r="V2791">
        <v>259</v>
      </c>
      <c r="W2791">
        <v>59</v>
      </c>
      <c r="X2791">
        <v>49</v>
      </c>
      <c r="Y2791">
        <v>22</v>
      </c>
      <c r="Z2791">
        <v>64</v>
      </c>
      <c r="AA2791">
        <v>65</v>
      </c>
      <c r="AB2791">
        <v>307</v>
      </c>
      <c r="AC2791">
        <v>52</v>
      </c>
      <c r="AD2791">
        <v>71</v>
      </c>
      <c r="AE2791">
        <v>54</v>
      </c>
      <c r="AF2791">
        <v>87</v>
      </c>
      <c r="AG2791">
        <v>43</v>
      </c>
      <c r="AH2791">
        <v>320</v>
      </c>
      <c r="AI2791">
        <v>42</v>
      </c>
      <c r="AJ2791">
        <v>83</v>
      </c>
      <c r="AK2791">
        <v>75</v>
      </c>
      <c r="AL2791">
        <v>85</v>
      </c>
      <c r="AM2791">
        <v>35</v>
      </c>
      <c r="AN2791">
        <v>327</v>
      </c>
      <c r="AO2791">
        <v>84</v>
      </c>
      <c r="AP2791">
        <v>84</v>
      </c>
      <c r="AQ2791">
        <v>51</v>
      </c>
      <c r="AR2791">
        <v>56</v>
      </c>
      <c r="AS2791">
        <v>52</v>
      </c>
      <c r="AT2791">
        <v>88</v>
      </c>
      <c r="AU2791">
        <v>262</v>
      </c>
      <c r="AV2791">
        <v>88</v>
      </c>
      <c r="AW2791">
        <v>89</v>
      </c>
      <c r="AX2791">
        <v>85</v>
      </c>
      <c r="AY2791">
        <v>71</v>
      </c>
      <c r="AZ2791">
        <v>10</v>
      </c>
      <c r="BA2791">
        <v>15</v>
      </c>
      <c r="BB2791">
        <v>16</v>
      </c>
      <c r="BC2791">
        <v>15</v>
      </c>
      <c r="BD2791">
        <v>15</v>
      </c>
      <c r="BE2791">
        <v>1852</v>
      </c>
      <c r="BF2791">
        <v>398</v>
      </c>
      <c r="BG2791">
        <v>3</v>
      </c>
      <c r="BH2791">
        <v>62</v>
      </c>
      <c r="BI2791">
        <v>47</v>
      </c>
      <c r="BJ2791">
        <v>58</v>
      </c>
      <c r="BK2791">
        <v>62</v>
      </c>
      <c r="BL2791">
        <v>87</v>
      </c>
    </row>
    <row r="2792" spans="1:64" ht="45" x14ac:dyDescent="0.25">
      <c r="A2792" t="s">
        <v>5900</v>
      </c>
      <c r="B2792">
        <v>34</v>
      </c>
      <c r="C2792">
        <v>80</v>
      </c>
      <c r="D2792">
        <v>80</v>
      </c>
      <c r="E2792" s="1" t="s">
        <v>4682</v>
      </c>
      <c r="F2792">
        <v>190149</v>
      </c>
      <c r="G2792" t="s">
        <v>66</v>
      </c>
      <c r="H2792" t="s">
        <v>253</v>
      </c>
      <c r="I2792" t="s">
        <v>68</v>
      </c>
      <c r="J2792">
        <v>80</v>
      </c>
      <c r="K2792" t="s">
        <v>406</v>
      </c>
      <c r="L2792">
        <v>0</v>
      </c>
      <c r="M2792" t="s">
        <v>455</v>
      </c>
      <c r="N2792" t="s">
        <v>355</v>
      </c>
      <c r="O2792" t="s">
        <v>1622</v>
      </c>
      <c r="P2792">
        <v>336</v>
      </c>
      <c r="Q2792">
        <v>77</v>
      </c>
      <c r="R2792">
        <v>64</v>
      </c>
      <c r="S2792">
        <v>61</v>
      </c>
      <c r="T2792">
        <v>77</v>
      </c>
      <c r="U2792">
        <v>57</v>
      </c>
      <c r="V2792">
        <v>352</v>
      </c>
      <c r="W2792">
        <v>72</v>
      </c>
      <c r="X2792">
        <v>77</v>
      </c>
      <c r="Y2792">
        <v>53</v>
      </c>
      <c r="Z2792">
        <v>71</v>
      </c>
      <c r="AA2792">
        <v>79</v>
      </c>
      <c r="AB2792">
        <v>388</v>
      </c>
      <c r="AC2792">
        <v>79</v>
      </c>
      <c r="AD2792">
        <v>79</v>
      </c>
      <c r="AE2792">
        <v>75</v>
      </c>
      <c r="AF2792">
        <v>78</v>
      </c>
      <c r="AG2792">
        <v>77</v>
      </c>
      <c r="AH2792">
        <v>364</v>
      </c>
      <c r="AI2792">
        <v>73</v>
      </c>
      <c r="AJ2792">
        <v>78</v>
      </c>
      <c r="AK2792">
        <v>82</v>
      </c>
      <c r="AL2792">
        <v>75</v>
      </c>
      <c r="AM2792">
        <v>56</v>
      </c>
      <c r="AN2792">
        <v>356</v>
      </c>
      <c r="AO2792">
        <v>82</v>
      </c>
      <c r="AP2792">
        <v>77</v>
      </c>
      <c r="AQ2792">
        <v>71</v>
      </c>
      <c r="AR2792">
        <v>71</v>
      </c>
      <c r="AS2792">
        <v>55</v>
      </c>
      <c r="AT2792">
        <v>73</v>
      </c>
      <c r="AU2792">
        <v>235</v>
      </c>
      <c r="AV2792">
        <v>79</v>
      </c>
      <c r="AW2792">
        <v>80</v>
      </c>
      <c r="AX2792">
        <v>76</v>
      </c>
      <c r="AY2792">
        <v>51</v>
      </c>
      <c r="AZ2792">
        <v>8</v>
      </c>
      <c r="BA2792">
        <v>6</v>
      </c>
      <c r="BB2792">
        <v>13</v>
      </c>
      <c r="BC2792">
        <v>15</v>
      </c>
      <c r="BD2792">
        <v>9</v>
      </c>
      <c r="BE2792">
        <v>2082</v>
      </c>
      <c r="BF2792">
        <v>447</v>
      </c>
      <c r="BG2792">
        <v>2</v>
      </c>
      <c r="BH2792">
        <v>79</v>
      </c>
      <c r="BI2792">
        <v>64</v>
      </c>
      <c r="BJ2792">
        <v>74</v>
      </c>
      <c r="BK2792">
        <v>75</v>
      </c>
      <c r="BL2792">
        <v>77</v>
      </c>
    </row>
    <row r="2793" spans="1:64" ht="45" x14ac:dyDescent="0.25">
      <c r="A2793" t="s">
        <v>5901</v>
      </c>
      <c r="B2793">
        <v>35</v>
      </c>
      <c r="C2793">
        <v>66</v>
      </c>
      <c r="D2793">
        <v>66</v>
      </c>
      <c r="E2793" s="1" t="s">
        <v>5902</v>
      </c>
      <c r="F2793">
        <v>190547</v>
      </c>
      <c r="G2793" t="s">
        <v>359</v>
      </c>
      <c r="H2793" t="s">
        <v>290</v>
      </c>
      <c r="I2793" t="s">
        <v>68</v>
      </c>
      <c r="J2793">
        <v>66</v>
      </c>
      <c r="K2793" t="s">
        <v>189</v>
      </c>
      <c r="L2793">
        <v>0</v>
      </c>
      <c r="M2793" t="s">
        <v>127</v>
      </c>
      <c r="N2793" t="s">
        <v>338</v>
      </c>
      <c r="O2793" t="s">
        <v>5903</v>
      </c>
      <c r="P2793">
        <v>206</v>
      </c>
      <c r="Q2793">
        <v>29</v>
      </c>
      <c r="R2793">
        <v>27</v>
      </c>
      <c r="S2793">
        <v>72</v>
      </c>
      <c r="T2793">
        <v>61</v>
      </c>
      <c r="U2793">
        <v>17</v>
      </c>
      <c r="V2793">
        <v>228</v>
      </c>
      <c r="W2793">
        <v>49</v>
      </c>
      <c r="X2793">
        <v>35</v>
      </c>
      <c r="Y2793">
        <v>26</v>
      </c>
      <c r="Z2793">
        <v>57</v>
      </c>
      <c r="AA2793">
        <v>61</v>
      </c>
      <c r="AB2793">
        <v>208</v>
      </c>
      <c r="AC2793">
        <v>34</v>
      </c>
      <c r="AD2793">
        <v>30</v>
      </c>
      <c r="AE2793">
        <v>32</v>
      </c>
      <c r="AF2793">
        <v>62</v>
      </c>
      <c r="AG2793">
        <v>50</v>
      </c>
      <c r="AH2793">
        <v>291</v>
      </c>
      <c r="AI2793">
        <v>57</v>
      </c>
      <c r="AJ2793">
        <v>74</v>
      </c>
      <c r="AK2793">
        <v>56</v>
      </c>
      <c r="AL2793">
        <v>84</v>
      </c>
      <c r="AM2793">
        <v>20</v>
      </c>
      <c r="AN2793">
        <v>222</v>
      </c>
      <c r="AO2793">
        <v>74</v>
      </c>
      <c r="AP2793">
        <v>62</v>
      </c>
      <c r="AQ2793">
        <v>24</v>
      </c>
      <c r="AR2793">
        <v>23</v>
      </c>
      <c r="AS2793">
        <v>39</v>
      </c>
      <c r="AT2793">
        <v>71</v>
      </c>
      <c r="AU2793">
        <v>189</v>
      </c>
      <c r="AV2793">
        <v>66</v>
      </c>
      <c r="AW2793">
        <v>62</v>
      </c>
      <c r="AX2793">
        <v>61</v>
      </c>
      <c r="AY2793">
        <v>47</v>
      </c>
      <c r="AZ2793">
        <v>10</v>
      </c>
      <c r="BA2793">
        <v>14</v>
      </c>
      <c r="BB2793">
        <v>5</v>
      </c>
      <c r="BC2793">
        <v>8</v>
      </c>
      <c r="BD2793">
        <v>10</v>
      </c>
      <c r="BE2793">
        <v>1391</v>
      </c>
      <c r="BF2793">
        <v>299</v>
      </c>
      <c r="BG2793">
        <v>3</v>
      </c>
      <c r="BH2793">
        <v>32</v>
      </c>
      <c r="BI2793">
        <v>32</v>
      </c>
      <c r="BJ2793">
        <v>43</v>
      </c>
      <c r="BK2793">
        <v>53</v>
      </c>
      <c r="BL2793">
        <v>64</v>
      </c>
    </row>
    <row r="2794" spans="1:64" ht="45" x14ac:dyDescent="0.25">
      <c r="A2794" t="s">
        <v>5904</v>
      </c>
      <c r="B2794">
        <v>33</v>
      </c>
      <c r="C2794">
        <v>78</v>
      </c>
      <c r="D2794">
        <v>78</v>
      </c>
      <c r="E2794" s="1" t="s">
        <v>5905</v>
      </c>
      <c r="F2794">
        <v>190717</v>
      </c>
      <c r="G2794" t="s">
        <v>146</v>
      </c>
      <c r="H2794" t="s">
        <v>119</v>
      </c>
      <c r="I2794" t="s">
        <v>68</v>
      </c>
      <c r="J2794">
        <v>78</v>
      </c>
      <c r="K2794" t="s">
        <v>106</v>
      </c>
      <c r="L2794">
        <v>0</v>
      </c>
      <c r="M2794" t="s">
        <v>579</v>
      </c>
      <c r="N2794" t="s">
        <v>475</v>
      </c>
      <c r="O2794" t="s">
        <v>1907</v>
      </c>
      <c r="P2794">
        <v>377</v>
      </c>
      <c r="Q2794">
        <v>74</v>
      </c>
      <c r="R2794">
        <v>75</v>
      </c>
      <c r="S2794">
        <v>84</v>
      </c>
      <c r="T2794">
        <v>74</v>
      </c>
      <c r="U2794">
        <v>70</v>
      </c>
      <c r="V2794">
        <v>352</v>
      </c>
      <c r="W2794">
        <v>78</v>
      </c>
      <c r="X2794">
        <v>66</v>
      </c>
      <c r="Y2794">
        <v>60</v>
      </c>
      <c r="Z2794">
        <v>72</v>
      </c>
      <c r="AA2794">
        <v>76</v>
      </c>
      <c r="AB2794">
        <v>376</v>
      </c>
      <c r="AC2794">
        <v>74</v>
      </c>
      <c r="AD2794">
        <v>82</v>
      </c>
      <c r="AE2794">
        <v>65</v>
      </c>
      <c r="AF2794">
        <v>81</v>
      </c>
      <c r="AG2794">
        <v>74</v>
      </c>
      <c r="AH2794">
        <v>395</v>
      </c>
      <c r="AI2794">
        <v>78</v>
      </c>
      <c r="AJ2794">
        <v>93</v>
      </c>
      <c r="AK2794">
        <v>70</v>
      </c>
      <c r="AL2794">
        <v>86</v>
      </c>
      <c r="AM2794">
        <v>68</v>
      </c>
      <c r="AN2794">
        <v>355</v>
      </c>
      <c r="AO2794">
        <v>84</v>
      </c>
      <c r="AP2794">
        <v>45</v>
      </c>
      <c r="AQ2794">
        <v>78</v>
      </c>
      <c r="AR2794">
        <v>73</v>
      </c>
      <c r="AS2794">
        <v>75</v>
      </c>
      <c r="AT2794">
        <v>72</v>
      </c>
      <c r="AU2794">
        <v>157</v>
      </c>
      <c r="AV2794">
        <v>48</v>
      </c>
      <c r="AW2794">
        <v>56</v>
      </c>
      <c r="AX2794">
        <v>53</v>
      </c>
      <c r="AY2794">
        <v>57</v>
      </c>
      <c r="AZ2794">
        <v>12</v>
      </c>
      <c r="BA2794">
        <v>13</v>
      </c>
      <c r="BB2794">
        <v>8</v>
      </c>
      <c r="BC2794">
        <v>14</v>
      </c>
      <c r="BD2794">
        <v>10</v>
      </c>
      <c r="BE2794">
        <v>2069</v>
      </c>
      <c r="BF2794">
        <v>436</v>
      </c>
      <c r="BG2794">
        <v>2</v>
      </c>
      <c r="BH2794">
        <v>78</v>
      </c>
      <c r="BI2794">
        <v>74</v>
      </c>
      <c r="BJ2794">
        <v>72</v>
      </c>
      <c r="BK2794">
        <v>76</v>
      </c>
      <c r="BL2794">
        <v>54</v>
      </c>
    </row>
    <row r="2795" spans="1:64" ht="30" x14ac:dyDescent="0.25">
      <c r="A2795" t="s">
        <v>5906</v>
      </c>
      <c r="B2795">
        <v>38</v>
      </c>
      <c r="C2795">
        <v>67</v>
      </c>
      <c r="D2795">
        <v>67</v>
      </c>
      <c r="E2795" s="1" t="s">
        <v>5907</v>
      </c>
      <c r="F2795">
        <v>190939</v>
      </c>
      <c r="G2795" t="s">
        <v>320</v>
      </c>
      <c r="H2795" t="s">
        <v>105</v>
      </c>
      <c r="I2795" t="s">
        <v>68</v>
      </c>
      <c r="J2795">
        <v>67</v>
      </c>
      <c r="K2795" t="s">
        <v>106</v>
      </c>
      <c r="L2795">
        <v>0</v>
      </c>
      <c r="M2795" t="s">
        <v>944</v>
      </c>
      <c r="N2795" t="s">
        <v>2987</v>
      </c>
      <c r="O2795" t="s">
        <v>5908</v>
      </c>
      <c r="P2795">
        <v>314</v>
      </c>
      <c r="Q2795">
        <v>55</v>
      </c>
      <c r="R2795">
        <v>68</v>
      </c>
      <c r="S2795">
        <v>66</v>
      </c>
      <c r="T2795">
        <v>58</v>
      </c>
      <c r="U2795">
        <v>67</v>
      </c>
      <c r="V2795">
        <v>305</v>
      </c>
      <c r="W2795">
        <v>63</v>
      </c>
      <c r="X2795">
        <v>66</v>
      </c>
      <c r="Y2795">
        <v>66</v>
      </c>
      <c r="Z2795">
        <v>46</v>
      </c>
      <c r="AA2795">
        <v>64</v>
      </c>
      <c r="AB2795">
        <v>361</v>
      </c>
      <c r="AC2795">
        <v>76</v>
      </c>
      <c r="AD2795">
        <v>73</v>
      </c>
      <c r="AE2795">
        <v>73</v>
      </c>
      <c r="AF2795">
        <v>63</v>
      </c>
      <c r="AG2795">
        <v>76</v>
      </c>
      <c r="AH2795">
        <v>367</v>
      </c>
      <c r="AI2795">
        <v>65</v>
      </c>
      <c r="AJ2795">
        <v>85</v>
      </c>
      <c r="AK2795">
        <v>83</v>
      </c>
      <c r="AL2795">
        <v>69</v>
      </c>
      <c r="AM2795">
        <v>65</v>
      </c>
      <c r="AN2795">
        <v>279</v>
      </c>
      <c r="AO2795">
        <v>59</v>
      </c>
      <c r="AP2795">
        <v>25</v>
      </c>
      <c r="AQ2795">
        <v>70</v>
      </c>
      <c r="AR2795">
        <v>57</v>
      </c>
      <c r="AS2795">
        <v>68</v>
      </c>
      <c r="AT2795">
        <v>67</v>
      </c>
      <c r="AU2795">
        <v>98</v>
      </c>
      <c r="AV2795">
        <v>30</v>
      </c>
      <c r="AW2795">
        <v>24</v>
      </c>
      <c r="AX2795">
        <v>44</v>
      </c>
      <c r="AY2795">
        <v>47</v>
      </c>
      <c r="AZ2795">
        <v>10</v>
      </c>
      <c r="BA2795">
        <v>7</v>
      </c>
      <c r="BB2795">
        <v>11</v>
      </c>
      <c r="BC2795">
        <v>9</v>
      </c>
      <c r="BD2795">
        <v>10</v>
      </c>
      <c r="BE2795">
        <v>1771</v>
      </c>
      <c r="BF2795">
        <v>365</v>
      </c>
      <c r="BG2795">
        <v>1</v>
      </c>
      <c r="BH2795">
        <v>74</v>
      </c>
      <c r="BI2795">
        <v>67</v>
      </c>
      <c r="BJ2795">
        <v>56</v>
      </c>
      <c r="BK2795">
        <v>65</v>
      </c>
      <c r="BL2795">
        <v>32</v>
      </c>
    </row>
    <row r="2796" spans="1:64" ht="30" x14ac:dyDescent="0.25">
      <c r="A2796" t="s">
        <v>4693</v>
      </c>
      <c r="B2796">
        <v>32</v>
      </c>
      <c r="C2796">
        <v>72</v>
      </c>
      <c r="D2796">
        <v>72</v>
      </c>
      <c r="E2796" s="1" t="s">
        <v>4694</v>
      </c>
      <c r="F2796">
        <v>191076</v>
      </c>
      <c r="G2796" t="s">
        <v>112</v>
      </c>
      <c r="H2796" t="s">
        <v>139</v>
      </c>
      <c r="I2796" t="s">
        <v>77</v>
      </c>
      <c r="J2796">
        <v>72</v>
      </c>
      <c r="K2796" t="s">
        <v>206</v>
      </c>
      <c r="L2796">
        <v>0</v>
      </c>
      <c r="M2796" t="s">
        <v>990</v>
      </c>
      <c r="N2796" t="s">
        <v>465</v>
      </c>
      <c r="O2796" t="s">
        <v>454</v>
      </c>
      <c r="P2796">
        <v>349</v>
      </c>
      <c r="Q2796">
        <v>72</v>
      </c>
      <c r="R2796">
        <v>68</v>
      </c>
      <c r="S2796">
        <v>62</v>
      </c>
      <c r="T2796">
        <v>76</v>
      </c>
      <c r="U2796">
        <v>71</v>
      </c>
      <c r="V2796">
        <v>367</v>
      </c>
      <c r="W2796">
        <v>71</v>
      </c>
      <c r="X2796">
        <v>76</v>
      </c>
      <c r="Y2796">
        <v>74</v>
      </c>
      <c r="Z2796">
        <v>73</v>
      </c>
      <c r="AA2796">
        <v>73</v>
      </c>
      <c r="AB2796">
        <v>346</v>
      </c>
      <c r="AC2796">
        <v>69</v>
      </c>
      <c r="AD2796">
        <v>61</v>
      </c>
      <c r="AE2796">
        <v>68</v>
      </c>
      <c r="AF2796">
        <v>72</v>
      </c>
      <c r="AG2796">
        <v>76</v>
      </c>
      <c r="AH2796">
        <v>353</v>
      </c>
      <c r="AI2796">
        <v>78</v>
      </c>
      <c r="AJ2796">
        <v>71</v>
      </c>
      <c r="AK2796">
        <v>67</v>
      </c>
      <c r="AL2796">
        <v>67</v>
      </c>
      <c r="AM2796">
        <v>70</v>
      </c>
      <c r="AN2796">
        <v>343</v>
      </c>
      <c r="AO2796">
        <v>66</v>
      </c>
      <c r="AP2796">
        <v>62</v>
      </c>
      <c r="AQ2796">
        <v>70</v>
      </c>
      <c r="AR2796">
        <v>75</v>
      </c>
      <c r="AS2796">
        <v>70</v>
      </c>
      <c r="AT2796">
        <v>75</v>
      </c>
      <c r="AU2796">
        <v>178</v>
      </c>
      <c r="AV2796">
        <v>60</v>
      </c>
      <c r="AW2796">
        <v>63</v>
      </c>
      <c r="AX2796">
        <v>55</v>
      </c>
      <c r="AY2796">
        <v>45</v>
      </c>
      <c r="AZ2796">
        <v>7</v>
      </c>
      <c r="BA2796">
        <v>6</v>
      </c>
      <c r="BB2796">
        <v>14</v>
      </c>
      <c r="BC2796">
        <v>10</v>
      </c>
      <c r="BD2796">
        <v>8</v>
      </c>
      <c r="BE2796">
        <v>1981</v>
      </c>
      <c r="BF2796">
        <v>410</v>
      </c>
      <c r="BG2796">
        <v>1</v>
      </c>
      <c r="BH2796">
        <v>65</v>
      </c>
      <c r="BI2796">
        <v>71</v>
      </c>
      <c r="BJ2796">
        <v>74</v>
      </c>
      <c r="BK2796">
        <v>72</v>
      </c>
      <c r="BL2796">
        <v>61</v>
      </c>
    </row>
    <row r="2797" spans="1:64" ht="45" x14ac:dyDescent="0.25">
      <c r="A2797" t="s">
        <v>5909</v>
      </c>
      <c r="B2797">
        <v>30</v>
      </c>
      <c r="C2797">
        <v>66</v>
      </c>
      <c r="D2797">
        <v>66</v>
      </c>
      <c r="E2797" s="1" t="s">
        <v>5910</v>
      </c>
      <c r="F2797">
        <v>191089</v>
      </c>
      <c r="G2797" t="s">
        <v>183</v>
      </c>
      <c r="H2797" t="s">
        <v>213</v>
      </c>
      <c r="I2797" t="s">
        <v>68</v>
      </c>
      <c r="J2797">
        <v>66</v>
      </c>
      <c r="K2797" t="s">
        <v>106</v>
      </c>
      <c r="L2797">
        <v>0</v>
      </c>
      <c r="M2797" t="s">
        <v>3330</v>
      </c>
      <c r="N2797" t="s">
        <v>191</v>
      </c>
      <c r="O2797" t="s">
        <v>2121</v>
      </c>
      <c r="P2797">
        <v>325</v>
      </c>
      <c r="Q2797">
        <v>62</v>
      </c>
      <c r="R2797">
        <v>67</v>
      </c>
      <c r="S2797">
        <v>72</v>
      </c>
      <c r="T2797">
        <v>62</v>
      </c>
      <c r="U2797">
        <v>62</v>
      </c>
      <c r="V2797">
        <v>309</v>
      </c>
      <c r="W2797">
        <v>64</v>
      </c>
      <c r="X2797">
        <v>53</v>
      </c>
      <c r="Y2797">
        <v>67</v>
      </c>
      <c r="Z2797">
        <v>57</v>
      </c>
      <c r="AA2797">
        <v>68</v>
      </c>
      <c r="AB2797">
        <v>217</v>
      </c>
      <c r="AC2797">
        <v>44</v>
      </c>
      <c r="AD2797">
        <v>33</v>
      </c>
      <c r="AE2797">
        <v>39</v>
      </c>
      <c r="AF2797">
        <v>67</v>
      </c>
      <c r="AG2797">
        <v>34</v>
      </c>
      <c r="AH2797">
        <v>329</v>
      </c>
      <c r="AI2797">
        <v>73</v>
      </c>
      <c r="AJ2797">
        <v>76</v>
      </c>
      <c r="AK2797">
        <v>33</v>
      </c>
      <c r="AL2797">
        <v>82</v>
      </c>
      <c r="AM2797">
        <v>65</v>
      </c>
      <c r="AN2797">
        <v>283</v>
      </c>
      <c r="AO2797">
        <v>71</v>
      </c>
      <c r="AP2797">
        <v>18</v>
      </c>
      <c r="AQ2797">
        <v>67</v>
      </c>
      <c r="AR2797">
        <v>59</v>
      </c>
      <c r="AS2797">
        <v>68</v>
      </c>
      <c r="AT2797">
        <v>65</v>
      </c>
      <c r="AU2797">
        <v>77</v>
      </c>
      <c r="AV2797">
        <v>29</v>
      </c>
      <c r="AW2797">
        <v>28</v>
      </c>
      <c r="AX2797">
        <v>20</v>
      </c>
      <c r="AY2797">
        <v>52</v>
      </c>
      <c r="AZ2797">
        <v>8</v>
      </c>
      <c r="BA2797">
        <v>16</v>
      </c>
      <c r="BB2797">
        <v>6</v>
      </c>
      <c r="BC2797">
        <v>10</v>
      </c>
      <c r="BD2797">
        <v>12</v>
      </c>
      <c r="BE2797">
        <v>1592</v>
      </c>
      <c r="BF2797">
        <v>324</v>
      </c>
      <c r="BG2797">
        <v>1</v>
      </c>
      <c r="BH2797">
        <v>38</v>
      </c>
      <c r="BI2797">
        <v>68</v>
      </c>
      <c r="BJ2797">
        <v>60</v>
      </c>
      <c r="BK2797">
        <v>61</v>
      </c>
      <c r="BL2797">
        <v>30</v>
      </c>
    </row>
    <row r="2798" spans="1:64" ht="45" x14ac:dyDescent="0.25">
      <c r="A2798" t="s">
        <v>5911</v>
      </c>
      <c r="B2798">
        <v>33</v>
      </c>
      <c r="C2798">
        <v>70</v>
      </c>
      <c r="D2798">
        <v>70</v>
      </c>
      <c r="E2798" s="1" t="s">
        <v>5912</v>
      </c>
      <c r="F2798">
        <v>192476</v>
      </c>
      <c r="G2798" t="s">
        <v>337</v>
      </c>
      <c r="H2798" t="s">
        <v>271</v>
      </c>
      <c r="I2798" t="s">
        <v>77</v>
      </c>
      <c r="J2798">
        <v>71</v>
      </c>
      <c r="K2798" t="s">
        <v>229</v>
      </c>
      <c r="L2798">
        <v>0</v>
      </c>
      <c r="M2798" t="s">
        <v>4680</v>
      </c>
      <c r="N2798" t="s">
        <v>191</v>
      </c>
      <c r="O2798" t="s">
        <v>1971</v>
      </c>
      <c r="P2798">
        <v>289</v>
      </c>
      <c r="Q2798">
        <v>58</v>
      </c>
      <c r="R2798">
        <v>45</v>
      </c>
      <c r="S2798">
        <v>66</v>
      </c>
      <c r="T2798">
        <v>74</v>
      </c>
      <c r="U2798">
        <v>46</v>
      </c>
      <c r="V2798">
        <v>310</v>
      </c>
      <c r="W2798">
        <v>58</v>
      </c>
      <c r="X2798">
        <v>58</v>
      </c>
      <c r="Y2798">
        <v>52</v>
      </c>
      <c r="Z2798">
        <v>75</v>
      </c>
      <c r="AA2798">
        <v>67</v>
      </c>
      <c r="AB2798">
        <v>223</v>
      </c>
      <c r="AC2798">
        <v>31</v>
      </c>
      <c r="AD2798">
        <v>30</v>
      </c>
      <c r="AE2798">
        <v>54</v>
      </c>
      <c r="AF2798">
        <v>70</v>
      </c>
      <c r="AG2798">
        <v>38</v>
      </c>
      <c r="AH2798">
        <v>315</v>
      </c>
      <c r="AI2798">
        <v>58</v>
      </c>
      <c r="AJ2798">
        <v>65</v>
      </c>
      <c r="AK2798">
        <v>67</v>
      </c>
      <c r="AL2798">
        <v>78</v>
      </c>
      <c r="AM2798">
        <v>47</v>
      </c>
      <c r="AN2798">
        <v>301</v>
      </c>
      <c r="AO2798">
        <v>74</v>
      </c>
      <c r="AP2798">
        <v>70</v>
      </c>
      <c r="AQ2798">
        <v>43</v>
      </c>
      <c r="AR2798">
        <v>62</v>
      </c>
      <c r="AS2798">
        <v>52</v>
      </c>
      <c r="AT2798">
        <v>72</v>
      </c>
      <c r="AU2798">
        <v>208</v>
      </c>
      <c r="AV2798">
        <v>70</v>
      </c>
      <c r="AW2798">
        <v>72</v>
      </c>
      <c r="AX2798">
        <v>66</v>
      </c>
      <c r="AY2798">
        <v>66</v>
      </c>
      <c r="AZ2798">
        <v>16</v>
      </c>
      <c r="BA2798">
        <v>14</v>
      </c>
      <c r="BB2798">
        <v>11</v>
      </c>
      <c r="BC2798">
        <v>16</v>
      </c>
      <c r="BD2798">
        <v>9</v>
      </c>
      <c r="BE2798">
        <v>1712</v>
      </c>
      <c r="BF2798">
        <v>350</v>
      </c>
      <c r="BG2798">
        <v>1</v>
      </c>
      <c r="BH2798">
        <v>30</v>
      </c>
      <c r="BI2798">
        <v>48</v>
      </c>
      <c r="BJ2798">
        <v>67</v>
      </c>
      <c r="BK2798">
        <v>61</v>
      </c>
      <c r="BL2798">
        <v>70</v>
      </c>
    </row>
    <row r="2799" spans="1:64" ht="30" x14ac:dyDescent="0.25">
      <c r="A2799" t="s">
        <v>5913</v>
      </c>
      <c r="B2799">
        <v>31</v>
      </c>
      <c r="C2799">
        <v>70</v>
      </c>
      <c r="D2799">
        <v>70</v>
      </c>
      <c r="E2799" s="1" t="s">
        <v>5914</v>
      </c>
      <c r="F2799">
        <v>192766</v>
      </c>
      <c r="G2799" t="s">
        <v>112</v>
      </c>
      <c r="H2799" t="s">
        <v>91</v>
      </c>
      <c r="I2799" t="s">
        <v>77</v>
      </c>
      <c r="J2799">
        <v>70</v>
      </c>
      <c r="K2799" t="s">
        <v>189</v>
      </c>
      <c r="L2799">
        <v>0</v>
      </c>
      <c r="M2799" t="s">
        <v>1971</v>
      </c>
      <c r="N2799" t="s">
        <v>519</v>
      </c>
      <c r="O2799" t="s">
        <v>458</v>
      </c>
      <c r="P2799">
        <v>278</v>
      </c>
      <c r="Q2799">
        <v>67</v>
      </c>
      <c r="R2799">
        <v>42</v>
      </c>
      <c r="S2799">
        <v>68</v>
      </c>
      <c r="T2799">
        <v>69</v>
      </c>
      <c r="U2799">
        <v>32</v>
      </c>
      <c r="V2799">
        <v>292</v>
      </c>
      <c r="W2799">
        <v>61</v>
      </c>
      <c r="X2799">
        <v>66</v>
      </c>
      <c r="Y2799">
        <v>40</v>
      </c>
      <c r="Z2799">
        <v>56</v>
      </c>
      <c r="AA2799">
        <v>69</v>
      </c>
      <c r="AB2799">
        <v>294</v>
      </c>
      <c r="AC2799">
        <v>40</v>
      </c>
      <c r="AD2799">
        <v>57</v>
      </c>
      <c r="AE2799">
        <v>62</v>
      </c>
      <c r="AF2799">
        <v>69</v>
      </c>
      <c r="AG2799">
        <v>66</v>
      </c>
      <c r="AH2799">
        <v>285</v>
      </c>
      <c r="AI2799">
        <v>46</v>
      </c>
      <c r="AJ2799">
        <v>63</v>
      </c>
      <c r="AK2799">
        <v>70</v>
      </c>
      <c r="AL2799">
        <v>69</v>
      </c>
      <c r="AM2799">
        <v>37</v>
      </c>
      <c r="AN2799">
        <v>323</v>
      </c>
      <c r="AO2799">
        <v>77</v>
      </c>
      <c r="AP2799">
        <v>74</v>
      </c>
      <c r="AQ2799">
        <v>61</v>
      </c>
      <c r="AR2799">
        <v>61</v>
      </c>
      <c r="AS2799">
        <v>50</v>
      </c>
      <c r="AT2799">
        <v>72</v>
      </c>
      <c r="AU2799">
        <v>213</v>
      </c>
      <c r="AV2799">
        <v>70</v>
      </c>
      <c r="AW2799">
        <v>71</v>
      </c>
      <c r="AX2799">
        <v>72</v>
      </c>
      <c r="AY2799">
        <v>67</v>
      </c>
      <c r="AZ2799">
        <v>14</v>
      </c>
      <c r="BA2799">
        <v>12</v>
      </c>
      <c r="BB2799">
        <v>16</v>
      </c>
      <c r="BC2799">
        <v>15</v>
      </c>
      <c r="BD2799">
        <v>10</v>
      </c>
      <c r="BE2799">
        <v>1752</v>
      </c>
      <c r="BF2799">
        <v>362</v>
      </c>
      <c r="BG2799">
        <v>1</v>
      </c>
      <c r="BH2799">
        <v>49</v>
      </c>
      <c r="BI2799">
        <v>43</v>
      </c>
      <c r="BJ2799">
        <v>63</v>
      </c>
      <c r="BK2799">
        <v>65</v>
      </c>
      <c r="BL2799">
        <v>71</v>
      </c>
    </row>
    <row r="2800" spans="1:64" ht="30" x14ac:dyDescent="0.25">
      <c r="A2800" t="s">
        <v>5915</v>
      </c>
      <c r="B2800">
        <v>32</v>
      </c>
      <c r="C2800">
        <v>74</v>
      </c>
      <c r="D2800">
        <v>74</v>
      </c>
      <c r="E2800" s="1" t="s">
        <v>5916</v>
      </c>
      <c r="F2800">
        <v>192991</v>
      </c>
      <c r="G2800" t="s">
        <v>283</v>
      </c>
      <c r="H2800" t="s">
        <v>253</v>
      </c>
      <c r="I2800" t="s">
        <v>68</v>
      </c>
      <c r="J2800">
        <v>74</v>
      </c>
      <c r="K2800" t="s">
        <v>106</v>
      </c>
      <c r="L2800">
        <v>0</v>
      </c>
      <c r="M2800" t="s">
        <v>918</v>
      </c>
      <c r="N2800" t="s">
        <v>1015</v>
      </c>
      <c r="O2800" t="s">
        <v>230</v>
      </c>
      <c r="P2800">
        <v>362</v>
      </c>
      <c r="Q2800">
        <v>66</v>
      </c>
      <c r="R2800">
        <v>74</v>
      </c>
      <c r="S2800">
        <v>79</v>
      </c>
      <c r="T2800">
        <v>69</v>
      </c>
      <c r="U2800">
        <v>74</v>
      </c>
      <c r="V2800">
        <v>354</v>
      </c>
      <c r="W2800">
        <v>70</v>
      </c>
      <c r="X2800">
        <v>72</v>
      </c>
      <c r="Y2800">
        <v>73</v>
      </c>
      <c r="Z2800">
        <v>65</v>
      </c>
      <c r="AA2800">
        <v>74</v>
      </c>
      <c r="AB2800">
        <v>339</v>
      </c>
      <c r="AC2800">
        <v>65</v>
      </c>
      <c r="AD2800">
        <v>67</v>
      </c>
      <c r="AE2800">
        <v>66</v>
      </c>
      <c r="AF2800">
        <v>75</v>
      </c>
      <c r="AG2800">
        <v>66</v>
      </c>
      <c r="AH2800">
        <v>370</v>
      </c>
      <c r="AI2800">
        <v>77</v>
      </c>
      <c r="AJ2800">
        <v>82</v>
      </c>
      <c r="AK2800" t="s">
        <v>3882</v>
      </c>
      <c r="AL2800">
        <v>72</v>
      </c>
      <c r="AM2800">
        <v>74</v>
      </c>
      <c r="AN2800">
        <v>323</v>
      </c>
      <c r="AO2800">
        <v>75</v>
      </c>
      <c r="AP2800">
        <v>31</v>
      </c>
      <c r="AQ2800">
        <v>76</v>
      </c>
      <c r="AR2800">
        <v>65</v>
      </c>
      <c r="AS2800">
        <v>76</v>
      </c>
      <c r="AT2800">
        <v>74</v>
      </c>
      <c r="AU2800">
        <v>82</v>
      </c>
      <c r="AV2800">
        <v>33</v>
      </c>
      <c r="AW2800">
        <v>34</v>
      </c>
      <c r="AX2800">
        <v>15</v>
      </c>
      <c r="AY2800">
        <v>59</v>
      </c>
      <c r="AZ2800">
        <v>12</v>
      </c>
      <c r="BA2800">
        <v>14</v>
      </c>
      <c r="BB2800">
        <v>12</v>
      </c>
      <c r="BC2800">
        <v>12</v>
      </c>
      <c r="BD2800">
        <v>9</v>
      </c>
      <c r="BE2800">
        <v>1889</v>
      </c>
      <c r="BF2800">
        <v>386</v>
      </c>
      <c r="BG2800">
        <v>2</v>
      </c>
      <c r="BH2800">
        <v>66</v>
      </c>
      <c r="BI2800">
        <v>75</v>
      </c>
      <c r="BJ2800">
        <v>67</v>
      </c>
      <c r="BK2800">
        <v>71</v>
      </c>
      <c r="BL2800">
        <v>36</v>
      </c>
    </row>
    <row r="2801" spans="1:64" ht="60" x14ac:dyDescent="0.25">
      <c r="A2801" t="s">
        <v>4696</v>
      </c>
      <c r="B2801">
        <v>32</v>
      </c>
      <c r="C2801">
        <v>72</v>
      </c>
      <c r="D2801">
        <v>72</v>
      </c>
      <c r="E2801" s="1" t="s">
        <v>4697</v>
      </c>
      <c r="F2801">
        <v>193011</v>
      </c>
      <c r="G2801" t="s">
        <v>337</v>
      </c>
      <c r="H2801" t="s">
        <v>119</v>
      </c>
      <c r="I2801" t="s">
        <v>68</v>
      </c>
      <c r="J2801">
        <v>72</v>
      </c>
      <c r="K2801" t="s">
        <v>189</v>
      </c>
      <c r="L2801">
        <v>0</v>
      </c>
      <c r="M2801" t="s">
        <v>2121</v>
      </c>
      <c r="N2801" t="s">
        <v>807</v>
      </c>
      <c r="O2801" t="s">
        <v>995</v>
      </c>
      <c r="P2801">
        <v>246</v>
      </c>
      <c r="Q2801">
        <v>41</v>
      </c>
      <c r="R2801">
        <v>32</v>
      </c>
      <c r="S2801">
        <v>73</v>
      </c>
      <c r="T2801">
        <v>67</v>
      </c>
      <c r="U2801">
        <v>33</v>
      </c>
      <c r="V2801">
        <v>254</v>
      </c>
      <c r="W2801">
        <v>52</v>
      </c>
      <c r="X2801">
        <v>44</v>
      </c>
      <c r="Y2801">
        <v>32</v>
      </c>
      <c r="Z2801">
        <v>64</v>
      </c>
      <c r="AA2801">
        <v>62</v>
      </c>
      <c r="AB2801">
        <v>251</v>
      </c>
      <c r="AC2801">
        <v>37</v>
      </c>
      <c r="AD2801">
        <v>39</v>
      </c>
      <c r="AE2801">
        <v>48</v>
      </c>
      <c r="AF2801">
        <v>71</v>
      </c>
      <c r="AG2801">
        <v>56</v>
      </c>
      <c r="AH2801">
        <v>287</v>
      </c>
      <c r="AI2801">
        <v>46</v>
      </c>
      <c r="AJ2801">
        <v>72</v>
      </c>
      <c r="AK2801">
        <v>65</v>
      </c>
      <c r="AL2801">
        <v>78</v>
      </c>
      <c r="AM2801">
        <v>26</v>
      </c>
      <c r="AN2801">
        <v>265</v>
      </c>
      <c r="AO2801">
        <v>76</v>
      </c>
      <c r="AP2801">
        <v>73</v>
      </c>
      <c r="AQ2801">
        <v>29</v>
      </c>
      <c r="AR2801">
        <v>45</v>
      </c>
      <c r="AS2801">
        <v>42</v>
      </c>
      <c r="AT2801">
        <v>68</v>
      </c>
      <c r="AU2801">
        <v>219</v>
      </c>
      <c r="AV2801">
        <v>73</v>
      </c>
      <c r="AW2801">
        <v>73</v>
      </c>
      <c r="AX2801">
        <v>73</v>
      </c>
      <c r="AY2801">
        <v>59</v>
      </c>
      <c r="AZ2801">
        <v>14</v>
      </c>
      <c r="BA2801">
        <v>12</v>
      </c>
      <c r="BB2801">
        <v>7</v>
      </c>
      <c r="BC2801">
        <v>14</v>
      </c>
      <c r="BD2801">
        <v>12</v>
      </c>
      <c r="BE2801">
        <v>1581</v>
      </c>
      <c r="BF2801">
        <v>330</v>
      </c>
      <c r="BG2801">
        <v>1</v>
      </c>
      <c r="BH2801">
        <v>38</v>
      </c>
      <c r="BI2801">
        <v>34</v>
      </c>
      <c r="BJ2801">
        <v>54</v>
      </c>
      <c r="BK2801">
        <v>57</v>
      </c>
      <c r="BL2801">
        <v>73</v>
      </c>
    </row>
    <row r="2802" spans="1:64" ht="45" x14ac:dyDescent="0.25">
      <c r="A2802" t="s">
        <v>5917</v>
      </c>
      <c r="B2802">
        <v>31</v>
      </c>
      <c r="C2802">
        <v>69</v>
      </c>
      <c r="D2802">
        <v>69</v>
      </c>
      <c r="E2802" s="1" t="s">
        <v>5918</v>
      </c>
      <c r="F2802">
        <v>193092</v>
      </c>
      <c r="G2802" t="s">
        <v>104</v>
      </c>
      <c r="H2802" t="s">
        <v>278</v>
      </c>
      <c r="I2802" t="s">
        <v>68</v>
      </c>
      <c r="J2802">
        <v>69</v>
      </c>
      <c r="K2802" t="s">
        <v>294</v>
      </c>
      <c r="L2802">
        <v>0</v>
      </c>
      <c r="M2802" t="s">
        <v>1854</v>
      </c>
      <c r="N2802" t="s">
        <v>79</v>
      </c>
      <c r="O2802" t="s">
        <v>2121</v>
      </c>
      <c r="P2802">
        <v>289</v>
      </c>
      <c r="Q2802">
        <v>60</v>
      </c>
      <c r="R2802">
        <v>66</v>
      </c>
      <c r="S2802">
        <v>31</v>
      </c>
      <c r="T2802">
        <v>67</v>
      </c>
      <c r="U2802">
        <v>65</v>
      </c>
      <c r="V2802">
        <v>344</v>
      </c>
      <c r="W2802">
        <v>75</v>
      </c>
      <c r="X2802">
        <v>72</v>
      </c>
      <c r="Y2802">
        <v>64</v>
      </c>
      <c r="Z2802">
        <v>64</v>
      </c>
      <c r="AA2802">
        <v>69</v>
      </c>
      <c r="AB2802">
        <v>384</v>
      </c>
      <c r="AC2802">
        <v>75</v>
      </c>
      <c r="AD2802">
        <v>79</v>
      </c>
      <c r="AE2802">
        <v>83</v>
      </c>
      <c r="AF2802">
        <v>65</v>
      </c>
      <c r="AG2802">
        <v>82</v>
      </c>
      <c r="AH2802">
        <v>258</v>
      </c>
      <c r="AI2802">
        <v>67</v>
      </c>
      <c r="AJ2802">
        <v>41</v>
      </c>
      <c r="AK2802">
        <v>51</v>
      </c>
      <c r="AL2802">
        <v>33</v>
      </c>
      <c r="AM2802">
        <v>66</v>
      </c>
      <c r="AN2802">
        <v>286</v>
      </c>
      <c r="AO2802">
        <v>49</v>
      </c>
      <c r="AP2802">
        <v>45</v>
      </c>
      <c r="AQ2802">
        <v>65</v>
      </c>
      <c r="AR2802">
        <v>70</v>
      </c>
      <c r="AS2802">
        <v>57</v>
      </c>
      <c r="AT2802">
        <v>67</v>
      </c>
      <c r="AU2802">
        <v>141</v>
      </c>
      <c r="AV2802">
        <v>49</v>
      </c>
      <c r="AW2802">
        <v>47</v>
      </c>
      <c r="AX2802">
        <v>45</v>
      </c>
      <c r="AY2802">
        <v>44</v>
      </c>
      <c r="AZ2802">
        <v>8</v>
      </c>
      <c r="BA2802">
        <v>8</v>
      </c>
      <c r="BB2802">
        <v>7</v>
      </c>
      <c r="BC2802">
        <v>9</v>
      </c>
      <c r="BD2802">
        <v>12</v>
      </c>
      <c r="BE2802">
        <v>1746</v>
      </c>
      <c r="BF2802">
        <v>368</v>
      </c>
      <c r="BG2802">
        <v>1</v>
      </c>
      <c r="BH2802">
        <v>77</v>
      </c>
      <c r="BI2802">
        <v>66</v>
      </c>
      <c r="BJ2802">
        <v>66</v>
      </c>
      <c r="BK2802">
        <v>73</v>
      </c>
      <c r="BL2802">
        <v>45</v>
      </c>
    </row>
    <row r="2803" spans="1:64" ht="30" x14ac:dyDescent="0.25">
      <c r="A2803" t="s">
        <v>5919</v>
      </c>
      <c r="B2803">
        <v>34</v>
      </c>
      <c r="C2803">
        <v>73</v>
      </c>
      <c r="D2803">
        <v>73</v>
      </c>
      <c r="E2803" s="1" t="s">
        <v>5471</v>
      </c>
      <c r="F2803">
        <v>193116</v>
      </c>
      <c r="G2803" t="s">
        <v>212</v>
      </c>
      <c r="H2803" t="s">
        <v>67</v>
      </c>
      <c r="I2803" t="s">
        <v>68</v>
      </c>
      <c r="J2803">
        <v>73</v>
      </c>
      <c r="K2803" t="s">
        <v>229</v>
      </c>
      <c r="L2803">
        <v>0</v>
      </c>
      <c r="M2803" t="s">
        <v>92</v>
      </c>
      <c r="N2803" t="s">
        <v>132</v>
      </c>
      <c r="O2803" t="s">
        <v>1025</v>
      </c>
      <c r="P2803">
        <v>318</v>
      </c>
      <c r="Q2803">
        <v>61</v>
      </c>
      <c r="R2803">
        <v>55</v>
      </c>
      <c r="S2803">
        <v>69</v>
      </c>
      <c r="T2803">
        <v>73</v>
      </c>
      <c r="U2803">
        <v>60</v>
      </c>
      <c r="V2803">
        <v>321</v>
      </c>
      <c r="W2803">
        <v>63</v>
      </c>
      <c r="X2803">
        <v>57</v>
      </c>
      <c r="Y2803">
        <v>57</v>
      </c>
      <c r="Z2803">
        <v>72</v>
      </c>
      <c r="AA2803">
        <v>72</v>
      </c>
      <c r="AB2803">
        <v>266</v>
      </c>
      <c r="AC2803">
        <v>47</v>
      </c>
      <c r="AD2803">
        <v>34</v>
      </c>
      <c r="AE2803">
        <v>51</v>
      </c>
      <c r="AF2803">
        <v>75</v>
      </c>
      <c r="AG2803">
        <v>59</v>
      </c>
      <c r="AH2803">
        <v>312</v>
      </c>
      <c r="AI2803">
        <v>70</v>
      </c>
      <c r="AJ2803">
        <v>66</v>
      </c>
      <c r="AK2803">
        <v>48</v>
      </c>
      <c r="AL2803">
        <v>68</v>
      </c>
      <c r="AM2803">
        <v>60</v>
      </c>
      <c r="AN2803">
        <v>355</v>
      </c>
      <c r="AO2803">
        <v>80</v>
      </c>
      <c r="AP2803">
        <v>76</v>
      </c>
      <c r="AQ2803">
        <v>60</v>
      </c>
      <c r="AR2803">
        <v>71</v>
      </c>
      <c r="AS2803">
        <v>68</v>
      </c>
      <c r="AT2803">
        <v>73</v>
      </c>
      <c r="AU2803">
        <v>221</v>
      </c>
      <c r="AV2803">
        <v>73</v>
      </c>
      <c r="AW2803">
        <v>75</v>
      </c>
      <c r="AX2803">
        <v>73</v>
      </c>
      <c r="AY2803">
        <v>46</v>
      </c>
      <c r="AZ2803">
        <v>11</v>
      </c>
      <c r="BA2803">
        <v>11</v>
      </c>
      <c r="BB2803">
        <v>11</v>
      </c>
      <c r="BC2803">
        <v>8</v>
      </c>
      <c r="BD2803">
        <v>5</v>
      </c>
      <c r="BE2803">
        <v>1839</v>
      </c>
      <c r="BF2803">
        <v>372</v>
      </c>
      <c r="BG2803">
        <v>3</v>
      </c>
      <c r="BH2803">
        <v>40</v>
      </c>
      <c r="BI2803">
        <v>60</v>
      </c>
      <c r="BJ2803">
        <v>68</v>
      </c>
      <c r="BK2803">
        <v>65</v>
      </c>
      <c r="BL2803">
        <v>74</v>
      </c>
    </row>
    <row r="2804" spans="1:64" ht="30" x14ac:dyDescent="0.25">
      <c r="A2804" t="s">
        <v>5920</v>
      </c>
      <c r="B2804">
        <v>32</v>
      </c>
      <c r="C2804">
        <v>77</v>
      </c>
      <c r="D2804">
        <v>77</v>
      </c>
      <c r="E2804" s="1" t="s">
        <v>5687</v>
      </c>
      <c r="F2804">
        <v>193290</v>
      </c>
      <c r="G2804" t="s">
        <v>146</v>
      </c>
      <c r="H2804" t="s">
        <v>139</v>
      </c>
      <c r="I2804" t="s">
        <v>68</v>
      </c>
      <c r="J2804">
        <v>77</v>
      </c>
      <c r="K2804" t="s">
        <v>106</v>
      </c>
      <c r="L2804">
        <v>0</v>
      </c>
      <c r="M2804" t="s">
        <v>567</v>
      </c>
      <c r="N2804" t="s">
        <v>807</v>
      </c>
      <c r="O2804" t="s">
        <v>1947</v>
      </c>
      <c r="P2804">
        <v>370</v>
      </c>
      <c r="Q2804">
        <v>68</v>
      </c>
      <c r="R2804">
        <v>80</v>
      </c>
      <c r="S2804">
        <v>72</v>
      </c>
      <c r="T2804">
        <v>75</v>
      </c>
      <c r="U2804">
        <v>75</v>
      </c>
      <c r="V2804">
        <v>363</v>
      </c>
      <c r="W2804">
        <v>77</v>
      </c>
      <c r="X2804">
        <v>72</v>
      </c>
      <c r="Y2804">
        <v>72</v>
      </c>
      <c r="Z2804">
        <v>65</v>
      </c>
      <c r="AA2804">
        <v>77</v>
      </c>
      <c r="AB2804">
        <v>385</v>
      </c>
      <c r="AC2804">
        <v>82</v>
      </c>
      <c r="AD2804">
        <v>79</v>
      </c>
      <c r="AE2804">
        <v>79</v>
      </c>
      <c r="AF2804">
        <v>76</v>
      </c>
      <c r="AG2804">
        <v>69</v>
      </c>
      <c r="AH2804">
        <v>387</v>
      </c>
      <c r="AI2804">
        <v>77</v>
      </c>
      <c r="AJ2804">
        <v>86</v>
      </c>
      <c r="AK2804">
        <v>78</v>
      </c>
      <c r="AL2804">
        <v>75</v>
      </c>
      <c r="AM2804">
        <v>71</v>
      </c>
      <c r="AN2804">
        <v>337</v>
      </c>
      <c r="AO2804">
        <v>73</v>
      </c>
      <c r="AP2804">
        <v>34</v>
      </c>
      <c r="AQ2804">
        <v>82</v>
      </c>
      <c r="AR2804">
        <v>73</v>
      </c>
      <c r="AS2804">
        <v>75</v>
      </c>
      <c r="AT2804">
        <v>76</v>
      </c>
      <c r="AU2804">
        <v>94</v>
      </c>
      <c r="AV2804">
        <v>35</v>
      </c>
      <c r="AW2804">
        <v>33</v>
      </c>
      <c r="AX2804">
        <v>26</v>
      </c>
      <c r="AY2804">
        <v>53</v>
      </c>
      <c r="AZ2804">
        <v>14</v>
      </c>
      <c r="BA2804">
        <v>13</v>
      </c>
      <c r="BB2804">
        <v>11</v>
      </c>
      <c r="BC2804">
        <v>7</v>
      </c>
      <c r="BD2804">
        <v>8</v>
      </c>
      <c r="BE2804">
        <v>1989</v>
      </c>
      <c r="BF2804">
        <v>418</v>
      </c>
      <c r="BG2804">
        <v>2</v>
      </c>
      <c r="BH2804">
        <v>80</v>
      </c>
      <c r="BI2804">
        <v>77</v>
      </c>
      <c r="BJ2804">
        <v>71</v>
      </c>
      <c r="BK2804">
        <v>77</v>
      </c>
      <c r="BL2804">
        <v>37</v>
      </c>
    </row>
    <row r="2805" spans="1:64" ht="30" x14ac:dyDescent="0.25">
      <c r="A2805" t="s">
        <v>5921</v>
      </c>
      <c r="B2805">
        <v>34</v>
      </c>
      <c r="C2805">
        <v>71</v>
      </c>
      <c r="D2805">
        <v>71</v>
      </c>
      <c r="E2805" s="1" t="s">
        <v>5922</v>
      </c>
      <c r="F2805">
        <v>193469</v>
      </c>
      <c r="G2805" t="s">
        <v>337</v>
      </c>
      <c r="H2805" t="s">
        <v>253</v>
      </c>
      <c r="I2805" t="s">
        <v>77</v>
      </c>
      <c r="J2805">
        <v>71</v>
      </c>
      <c r="K2805" t="s">
        <v>189</v>
      </c>
      <c r="L2805">
        <v>0</v>
      </c>
      <c r="M2805" t="s">
        <v>4375</v>
      </c>
      <c r="N2805" t="s">
        <v>519</v>
      </c>
      <c r="O2805" t="s">
        <v>5923</v>
      </c>
      <c r="P2805">
        <v>263</v>
      </c>
      <c r="Q2805">
        <v>51</v>
      </c>
      <c r="R2805">
        <v>37</v>
      </c>
      <c r="S2805">
        <v>68</v>
      </c>
      <c r="T2805">
        <v>68</v>
      </c>
      <c r="U2805">
        <v>39</v>
      </c>
      <c r="V2805">
        <v>300</v>
      </c>
      <c r="W2805">
        <v>53</v>
      </c>
      <c r="X2805">
        <v>65</v>
      </c>
      <c r="Y2805">
        <v>46</v>
      </c>
      <c r="Z2805">
        <v>70</v>
      </c>
      <c r="AA2805">
        <v>66</v>
      </c>
      <c r="AB2805">
        <v>266</v>
      </c>
      <c r="AC2805">
        <v>49</v>
      </c>
      <c r="AD2805">
        <v>48</v>
      </c>
      <c r="AE2805">
        <v>46</v>
      </c>
      <c r="AF2805">
        <v>72</v>
      </c>
      <c r="AG2805">
        <v>51</v>
      </c>
      <c r="AH2805">
        <v>303</v>
      </c>
      <c r="AI2805">
        <v>59</v>
      </c>
      <c r="AJ2805">
        <v>69</v>
      </c>
      <c r="AK2805">
        <v>62</v>
      </c>
      <c r="AL2805">
        <v>75</v>
      </c>
      <c r="AM2805">
        <v>38</v>
      </c>
      <c r="AN2805">
        <v>292</v>
      </c>
      <c r="AO2805">
        <v>71</v>
      </c>
      <c r="AP2805">
        <v>72</v>
      </c>
      <c r="AQ2805">
        <v>39</v>
      </c>
      <c r="AR2805">
        <v>64</v>
      </c>
      <c r="AS2805">
        <v>46</v>
      </c>
      <c r="AT2805">
        <v>69</v>
      </c>
      <c r="AU2805">
        <v>216</v>
      </c>
      <c r="AV2805">
        <v>72</v>
      </c>
      <c r="AW2805">
        <v>72</v>
      </c>
      <c r="AX2805">
        <v>72</v>
      </c>
      <c r="AY2805">
        <v>46</v>
      </c>
      <c r="AZ2805">
        <v>12</v>
      </c>
      <c r="BA2805">
        <v>8</v>
      </c>
      <c r="BB2805">
        <v>6</v>
      </c>
      <c r="BC2805">
        <v>6</v>
      </c>
      <c r="BD2805">
        <v>14</v>
      </c>
      <c r="BE2805">
        <v>1686</v>
      </c>
      <c r="BF2805">
        <v>354</v>
      </c>
      <c r="BG2805">
        <v>1</v>
      </c>
      <c r="BH2805">
        <v>48</v>
      </c>
      <c r="BI2805">
        <v>42</v>
      </c>
      <c r="BJ2805">
        <v>63</v>
      </c>
      <c r="BK2805">
        <v>58</v>
      </c>
      <c r="BL2805">
        <v>72</v>
      </c>
    </row>
    <row r="2806" spans="1:64" ht="30" x14ac:dyDescent="0.25">
      <c r="A2806" t="s">
        <v>5924</v>
      </c>
      <c r="B2806">
        <v>33</v>
      </c>
      <c r="C2806">
        <v>76</v>
      </c>
      <c r="D2806">
        <v>76</v>
      </c>
      <c r="E2806" s="1" t="s">
        <v>1873</v>
      </c>
      <c r="F2806">
        <v>193474</v>
      </c>
      <c r="G2806" t="s">
        <v>75</v>
      </c>
      <c r="H2806" t="s">
        <v>308</v>
      </c>
      <c r="I2806" t="s">
        <v>68</v>
      </c>
      <c r="J2806">
        <v>76</v>
      </c>
      <c r="K2806" t="s">
        <v>229</v>
      </c>
      <c r="L2806">
        <v>0</v>
      </c>
      <c r="M2806" t="s">
        <v>459</v>
      </c>
      <c r="N2806" t="s">
        <v>273</v>
      </c>
      <c r="O2806" t="s">
        <v>464</v>
      </c>
      <c r="P2806">
        <v>289</v>
      </c>
      <c r="Q2806">
        <v>60</v>
      </c>
      <c r="R2806">
        <v>54</v>
      </c>
      <c r="S2806">
        <v>69</v>
      </c>
      <c r="T2806">
        <v>73</v>
      </c>
      <c r="U2806">
        <v>33</v>
      </c>
      <c r="V2806">
        <v>334</v>
      </c>
      <c r="W2806">
        <v>68</v>
      </c>
      <c r="X2806">
        <v>60</v>
      </c>
      <c r="Y2806">
        <v>66</v>
      </c>
      <c r="Z2806">
        <v>67</v>
      </c>
      <c r="AA2806">
        <v>73</v>
      </c>
      <c r="AB2806">
        <v>349</v>
      </c>
      <c r="AC2806">
        <v>66</v>
      </c>
      <c r="AD2806">
        <v>56</v>
      </c>
      <c r="AE2806">
        <v>77</v>
      </c>
      <c r="AF2806">
        <v>74</v>
      </c>
      <c r="AG2806">
        <v>76</v>
      </c>
      <c r="AH2806">
        <v>345</v>
      </c>
      <c r="AI2806">
        <v>77</v>
      </c>
      <c r="AJ2806">
        <v>68</v>
      </c>
      <c r="AK2806">
        <v>77</v>
      </c>
      <c r="AL2806">
        <v>58</v>
      </c>
      <c r="AM2806">
        <v>65</v>
      </c>
      <c r="AN2806">
        <v>332</v>
      </c>
      <c r="AO2806">
        <v>82</v>
      </c>
      <c r="AP2806">
        <v>84</v>
      </c>
      <c r="AQ2806">
        <v>51</v>
      </c>
      <c r="AR2806">
        <v>60</v>
      </c>
      <c r="AS2806">
        <v>55</v>
      </c>
      <c r="AT2806">
        <v>72</v>
      </c>
      <c r="AU2806">
        <v>233</v>
      </c>
      <c r="AV2806">
        <v>76</v>
      </c>
      <c r="AW2806">
        <v>80</v>
      </c>
      <c r="AX2806">
        <v>77</v>
      </c>
      <c r="AY2806">
        <v>47</v>
      </c>
      <c r="AZ2806">
        <v>8</v>
      </c>
      <c r="BA2806">
        <v>6</v>
      </c>
      <c r="BB2806">
        <v>8</v>
      </c>
      <c r="BC2806">
        <v>12</v>
      </c>
      <c r="BD2806">
        <v>13</v>
      </c>
      <c r="BE2806">
        <v>1929</v>
      </c>
      <c r="BF2806">
        <v>404</v>
      </c>
      <c r="BG2806">
        <v>2</v>
      </c>
      <c r="BH2806">
        <v>61</v>
      </c>
      <c r="BI2806">
        <v>60</v>
      </c>
      <c r="BJ2806">
        <v>66</v>
      </c>
      <c r="BK2806">
        <v>71</v>
      </c>
      <c r="BL2806">
        <v>78</v>
      </c>
    </row>
    <row r="2807" spans="1:64" ht="30" x14ac:dyDescent="0.25">
      <c r="A2807" t="s">
        <v>5925</v>
      </c>
      <c r="B2807">
        <v>34</v>
      </c>
      <c r="C2807">
        <v>73</v>
      </c>
      <c r="D2807">
        <v>73</v>
      </c>
      <c r="E2807" s="1" t="s">
        <v>5926</v>
      </c>
      <c r="F2807">
        <v>193532</v>
      </c>
      <c r="G2807" t="s">
        <v>537</v>
      </c>
      <c r="H2807" t="s">
        <v>67</v>
      </c>
      <c r="I2807" t="s">
        <v>68</v>
      </c>
      <c r="J2807">
        <v>73</v>
      </c>
      <c r="K2807" t="s">
        <v>189</v>
      </c>
      <c r="L2807">
        <v>0</v>
      </c>
      <c r="M2807" t="s">
        <v>92</v>
      </c>
      <c r="N2807" t="s">
        <v>323</v>
      </c>
      <c r="O2807" t="s">
        <v>932</v>
      </c>
      <c r="P2807">
        <v>281</v>
      </c>
      <c r="Q2807">
        <v>50</v>
      </c>
      <c r="R2807">
        <v>37</v>
      </c>
      <c r="S2807">
        <v>64</v>
      </c>
      <c r="T2807">
        <v>72</v>
      </c>
      <c r="U2807">
        <v>58</v>
      </c>
      <c r="V2807">
        <v>276</v>
      </c>
      <c r="W2807">
        <v>63</v>
      </c>
      <c r="X2807">
        <v>35</v>
      </c>
      <c r="Y2807">
        <v>45</v>
      </c>
      <c r="Z2807">
        <v>66</v>
      </c>
      <c r="AA2807">
        <v>67</v>
      </c>
      <c r="AB2807">
        <v>354</v>
      </c>
      <c r="AC2807">
        <v>58</v>
      </c>
      <c r="AD2807">
        <v>55</v>
      </c>
      <c r="AE2807">
        <v>72</v>
      </c>
      <c r="AF2807">
        <v>79</v>
      </c>
      <c r="AG2807">
        <v>90</v>
      </c>
      <c r="AH2807">
        <v>346</v>
      </c>
      <c r="AI2807">
        <v>65</v>
      </c>
      <c r="AJ2807">
        <v>78</v>
      </c>
      <c r="AK2807">
        <v>69</v>
      </c>
      <c r="AL2807">
        <v>75</v>
      </c>
      <c r="AM2807">
        <v>59</v>
      </c>
      <c r="AN2807">
        <v>341</v>
      </c>
      <c r="AO2807">
        <v>85</v>
      </c>
      <c r="AP2807">
        <v>75</v>
      </c>
      <c r="AQ2807">
        <v>58</v>
      </c>
      <c r="AR2807">
        <v>65</v>
      </c>
      <c r="AS2807">
        <v>58</v>
      </c>
      <c r="AT2807">
        <v>78</v>
      </c>
      <c r="AU2807">
        <v>218</v>
      </c>
      <c r="AV2807">
        <v>72</v>
      </c>
      <c r="AW2807">
        <v>74</v>
      </c>
      <c r="AX2807">
        <v>72</v>
      </c>
      <c r="AY2807">
        <v>42</v>
      </c>
      <c r="AZ2807">
        <v>14</v>
      </c>
      <c r="BA2807">
        <v>7</v>
      </c>
      <c r="BB2807">
        <v>9</v>
      </c>
      <c r="BC2807">
        <v>6</v>
      </c>
      <c r="BD2807">
        <v>6</v>
      </c>
      <c r="BE2807">
        <v>1858</v>
      </c>
      <c r="BF2807">
        <v>384</v>
      </c>
      <c r="BG2807">
        <v>3</v>
      </c>
      <c r="BH2807">
        <v>56</v>
      </c>
      <c r="BI2807">
        <v>50</v>
      </c>
      <c r="BJ2807">
        <v>62</v>
      </c>
      <c r="BK2807">
        <v>68</v>
      </c>
      <c r="BL2807">
        <v>72</v>
      </c>
    </row>
    <row r="2808" spans="1:64" ht="45" x14ac:dyDescent="0.25">
      <c r="A2808" t="s">
        <v>5927</v>
      </c>
      <c r="B2808">
        <v>37</v>
      </c>
      <c r="C2808" t="s">
        <v>4940</v>
      </c>
      <c r="D2808" t="s">
        <v>4940</v>
      </c>
      <c r="E2808" s="1" t="s">
        <v>5928</v>
      </c>
      <c r="F2808">
        <v>194365</v>
      </c>
      <c r="G2808" t="s">
        <v>97</v>
      </c>
      <c r="H2808" t="s">
        <v>98</v>
      </c>
      <c r="I2808" t="s">
        <v>68</v>
      </c>
      <c r="J2808">
        <v>67</v>
      </c>
      <c r="K2808" t="s">
        <v>106</v>
      </c>
      <c r="L2808">
        <v>0</v>
      </c>
      <c r="M2808" t="s">
        <v>2659</v>
      </c>
      <c r="N2808" t="s">
        <v>79</v>
      </c>
      <c r="O2808" t="s">
        <v>5929</v>
      </c>
      <c r="P2808">
        <v>342</v>
      </c>
      <c r="Q2808">
        <v>64</v>
      </c>
      <c r="R2808">
        <v>66</v>
      </c>
      <c r="S2808">
        <v>71</v>
      </c>
      <c r="T2808">
        <v>70</v>
      </c>
      <c r="U2808">
        <v>71</v>
      </c>
      <c r="V2808">
        <v>307</v>
      </c>
      <c r="W2808">
        <v>68</v>
      </c>
      <c r="X2808">
        <v>53</v>
      </c>
      <c r="Y2808">
        <v>50</v>
      </c>
      <c r="Z2808">
        <v>66</v>
      </c>
      <c r="AA2808">
        <v>70</v>
      </c>
      <c r="AB2808">
        <v>296</v>
      </c>
      <c r="AC2808" t="s">
        <v>5930</v>
      </c>
      <c r="AD2808" t="s">
        <v>5931</v>
      </c>
      <c r="AE2808" t="s">
        <v>2909</v>
      </c>
      <c r="AF2808" t="s">
        <v>447</v>
      </c>
      <c r="AG2808">
        <v>69</v>
      </c>
      <c r="AH2808">
        <v>316</v>
      </c>
      <c r="AI2808">
        <v>70</v>
      </c>
      <c r="AJ2808" t="s">
        <v>449</v>
      </c>
      <c r="AK2808" t="s">
        <v>5932</v>
      </c>
      <c r="AL2808">
        <v>67</v>
      </c>
      <c r="AM2808">
        <v>64</v>
      </c>
      <c r="AN2808">
        <v>320</v>
      </c>
      <c r="AO2808">
        <v>70</v>
      </c>
      <c r="AP2808">
        <v>45</v>
      </c>
      <c r="AQ2808" t="s">
        <v>447</v>
      </c>
      <c r="AR2808" t="s">
        <v>3882</v>
      </c>
      <c r="AS2808">
        <v>70</v>
      </c>
      <c r="AT2808">
        <v>65</v>
      </c>
      <c r="AU2808">
        <v>142</v>
      </c>
      <c r="AV2808">
        <v>41</v>
      </c>
      <c r="AW2808">
        <v>56</v>
      </c>
      <c r="AX2808">
        <v>45</v>
      </c>
      <c r="AY2808">
        <v>42</v>
      </c>
      <c r="AZ2808">
        <v>10</v>
      </c>
      <c r="BA2808">
        <v>6</v>
      </c>
      <c r="BB2808">
        <v>14</v>
      </c>
      <c r="BC2808">
        <v>6</v>
      </c>
      <c r="BD2808">
        <v>6</v>
      </c>
      <c r="BE2808">
        <v>1765</v>
      </c>
      <c r="BF2808">
        <v>356</v>
      </c>
      <c r="BG2808">
        <v>2</v>
      </c>
      <c r="BH2808">
        <v>43</v>
      </c>
      <c r="BI2808">
        <v>67</v>
      </c>
      <c r="BJ2808">
        <v>65</v>
      </c>
      <c r="BK2808">
        <v>69</v>
      </c>
      <c r="BL2808">
        <v>50</v>
      </c>
    </row>
    <row r="2809" spans="1:64" ht="45" x14ac:dyDescent="0.25">
      <c r="A2809" t="s">
        <v>4703</v>
      </c>
      <c r="B2809">
        <v>29</v>
      </c>
      <c r="C2809" t="s">
        <v>1253</v>
      </c>
      <c r="D2809" t="s">
        <v>1253</v>
      </c>
      <c r="E2809" s="1" t="s">
        <v>4704</v>
      </c>
      <c r="F2809">
        <v>197031</v>
      </c>
      <c r="G2809" t="s">
        <v>494</v>
      </c>
      <c r="H2809" t="s">
        <v>235</v>
      </c>
      <c r="I2809" t="s">
        <v>68</v>
      </c>
      <c r="J2809">
        <v>76</v>
      </c>
      <c r="K2809" t="s">
        <v>106</v>
      </c>
      <c r="L2809">
        <v>0</v>
      </c>
      <c r="M2809" t="s">
        <v>455</v>
      </c>
      <c r="N2809" t="s">
        <v>696</v>
      </c>
      <c r="O2809" t="s">
        <v>639</v>
      </c>
      <c r="P2809">
        <v>370</v>
      </c>
      <c r="Q2809" t="s">
        <v>1684</v>
      </c>
      <c r="R2809" t="s">
        <v>1030</v>
      </c>
      <c r="S2809">
        <v>73</v>
      </c>
      <c r="T2809">
        <v>76</v>
      </c>
      <c r="U2809">
        <v>74</v>
      </c>
      <c r="V2809">
        <v>384</v>
      </c>
      <c r="W2809">
        <v>73</v>
      </c>
      <c r="X2809">
        <v>82</v>
      </c>
      <c r="Y2809">
        <v>80</v>
      </c>
      <c r="Z2809">
        <v>69</v>
      </c>
      <c r="AA2809">
        <v>80</v>
      </c>
      <c r="AB2809">
        <v>345</v>
      </c>
      <c r="AC2809">
        <v>72</v>
      </c>
      <c r="AD2809" t="s">
        <v>4140</v>
      </c>
      <c r="AE2809">
        <v>66</v>
      </c>
      <c r="AF2809" t="s">
        <v>448</v>
      </c>
      <c r="AG2809">
        <v>65</v>
      </c>
      <c r="AH2809">
        <v>379</v>
      </c>
      <c r="AI2809">
        <v>77</v>
      </c>
      <c r="AJ2809">
        <v>81</v>
      </c>
      <c r="AK2809">
        <v>74</v>
      </c>
      <c r="AL2809" t="s">
        <v>2267</v>
      </c>
      <c r="AM2809">
        <v>76</v>
      </c>
      <c r="AN2809">
        <v>312</v>
      </c>
      <c r="AO2809">
        <v>54</v>
      </c>
      <c r="AP2809">
        <v>31</v>
      </c>
      <c r="AQ2809">
        <v>79</v>
      </c>
      <c r="AR2809" t="s">
        <v>1030</v>
      </c>
      <c r="AS2809">
        <v>71</v>
      </c>
      <c r="AT2809">
        <v>73</v>
      </c>
      <c r="AU2809">
        <v>84</v>
      </c>
      <c r="AV2809">
        <v>27</v>
      </c>
      <c r="AW2809">
        <v>35</v>
      </c>
      <c r="AX2809">
        <v>22</v>
      </c>
      <c r="AY2809">
        <v>53</v>
      </c>
      <c r="AZ2809">
        <v>6</v>
      </c>
      <c r="BA2809">
        <v>12</v>
      </c>
      <c r="BB2809">
        <v>7</v>
      </c>
      <c r="BC2809">
        <v>12</v>
      </c>
      <c r="BD2809">
        <v>16</v>
      </c>
      <c r="BE2809">
        <v>1927</v>
      </c>
      <c r="BF2809">
        <v>395</v>
      </c>
      <c r="BG2809">
        <v>1</v>
      </c>
      <c r="BH2809">
        <v>68</v>
      </c>
      <c r="BI2809">
        <v>76</v>
      </c>
      <c r="BJ2809">
        <v>74</v>
      </c>
      <c r="BK2809">
        <v>74</v>
      </c>
      <c r="BL2809">
        <v>34</v>
      </c>
    </row>
    <row r="2810" spans="1:64" ht="30" x14ac:dyDescent="0.25">
      <c r="A2810" t="s">
        <v>5933</v>
      </c>
      <c r="B2810">
        <v>31</v>
      </c>
      <c r="C2810">
        <v>80</v>
      </c>
      <c r="D2810">
        <v>80</v>
      </c>
      <c r="E2810" s="1" t="s">
        <v>5934</v>
      </c>
      <c r="F2810">
        <v>197061</v>
      </c>
      <c r="G2810" t="s">
        <v>730</v>
      </c>
      <c r="H2810" t="s">
        <v>213</v>
      </c>
      <c r="I2810" t="s">
        <v>68</v>
      </c>
      <c r="J2810">
        <v>80</v>
      </c>
      <c r="K2810" t="s">
        <v>189</v>
      </c>
      <c r="L2810">
        <v>0</v>
      </c>
      <c r="M2810" t="s">
        <v>148</v>
      </c>
      <c r="N2810" t="s">
        <v>649</v>
      </c>
      <c r="O2810" t="s">
        <v>5548</v>
      </c>
      <c r="P2810">
        <v>299</v>
      </c>
      <c r="Q2810">
        <v>54</v>
      </c>
      <c r="R2810">
        <v>36</v>
      </c>
      <c r="S2810">
        <v>83</v>
      </c>
      <c r="T2810">
        <v>76</v>
      </c>
      <c r="U2810">
        <v>50</v>
      </c>
      <c r="V2810">
        <v>304</v>
      </c>
      <c r="W2810">
        <v>73</v>
      </c>
      <c r="X2810">
        <v>63</v>
      </c>
      <c r="Y2810">
        <v>23</v>
      </c>
      <c r="Z2810">
        <v>72</v>
      </c>
      <c r="AA2810">
        <v>73</v>
      </c>
      <c r="AB2810">
        <v>297</v>
      </c>
      <c r="AC2810">
        <v>52</v>
      </c>
      <c r="AD2810">
        <v>69</v>
      </c>
      <c r="AE2810">
        <v>53</v>
      </c>
      <c r="AF2810">
        <v>81</v>
      </c>
      <c r="AG2810">
        <v>42</v>
      </c>
      <c r="AH2810">
        <v>342</v>
      </c>
      <c r="AI2810">
        <v>66</v>
      </c>
      <c r="AJ2810">
        <v>81</v>
      </c>
      <c r="AK2810">
        <v>67</v>
      </c>
      <c r="AL2810">
        <v>80</v>
      </c>
      <c r="AM2810">
        <v>48</v>
      </c>
      <c r="AN2810">
        <v>325</v>
      </c>
      <c r="AO2810">
        <v>82</v>
      </c>
      <c r="AP2810">
        <v>81</v>
      </c>
      <c r="AQ2810">
        <v>48</v>
      </c>
      <c r="AR2810">
        <v>72</v>
      </c>
      <c r="AS2810">
        <v>42</v>
      </c>
      <c r="AT2810">
        <v>79</v>
      </c>
      <c r="AU2810">
        <v>243</v>
      </c>
      <c r="AV2810">
        <v>81</v>
      </c>
      <c r="AW2810">
        <v>82</v>
      </c>
      <c r="AX2810">
        <v>80</v>
      </c>
      <c r="AY2810">
        <v>53</v>
      </c>
      <c r="AZ2810">
        <v>11</v>
      </c>
      <c r="BA2810">
        <v>15</v>
      </c>
      <c r="BB2810">
        <v>10</v>
      </c>
      <c r="BC2810">
        <v>7</v>
      </c>
      <c r="BD2810">
        <v>10</v>
      </c>
      <c r="BE2810">
        <v>1863</v>
      </c>
      <c r="BF2810">
        <v>402</v>
      </c>
      <c r="BG2810">
        <v>2</v>
      </c>
      <c r="BH2810">
        <v>61</v>
      </c>
      <c r="BI2810">
        <v>46</v>
      </c>
      <c r="BJ2810">
        <v>67</v>
      </c>
      <c r="BK2810">
        <v>70</v>
      </c>
      <c r="BL2810">
        <v>81</v>
      </c>
    </row>
    <row r="2811" spans="1:64" ht="45" x14ac:dyDescent="0.25">
      <c r="A2811" t="s">
        <v>5935</v>
      </c>
      <c r="B2811">
        <v>33</v>
      </c>
      <c r="C2811">
        <v>76</v>
      </c>
      <c r="D2811">
        <v>76</v>
      </c>
      <c r="E2811" s="1" t="s">
        <v>4817</v>
      </c>
      <c r="F2811">
        <v>197965</v>
      </c>
      <c r="G2811" t="s">
        <v>241</v>
      </c>
      <c r="H2811" t="s">
        <v>91</v>
      </c>
      <c r="I2811" t="s">
        <v>68</v>
      </c>
      <c r="J2811">
        <v>77</v>
      </c>
      <c r="K2811" t="s">
        <v>69</v>
      </c>
      <c r="L2811">
        <v>0</v>
      </c>
      <c r="M2811" t="s">
        <v>509</v>
      </c>
      <c r="N2811" t="s">
        <v>132</v>
      </c>
      <c r="O2811" t="s">
        <v>3094</v>
      </c>
      <c r="P2811">
        <v>344</v>
      </c>
      <c r="Q2811">
        <v>73</v>
      </c>
      <c r="R2811">
        <v>71</v>
      </c>
      <c r="S2811">
        <v>45</v>
      </c>
      <c r="T2811">
        <v>79</v>
      </c>
      <c r="U2811">
        <v>76</v>
      </c>
      <c r="V2811">
        <v>389</v>
      </c>
      <c r="W2811">
        <v>80</v>
      </c>
      <c r="X2811">
        <v>79</v>
      </c>
      <c r="Y2811">
        <v>74</v>
      </c>
      <c r="Z2811">
        <v>76</v>
      </c>
      <c r="AA2811">
        <v>80</v>
      </c>
      <c r="AB2811">
        <v>319</v>
      </c>
      <c r="AC2811">
        <v>59</v>
      </c>
      <c r="AD2811">
        <v>63</v>
      </c>
      <c r="AE2811">
        <v>57</v>
      </c>
      <c r="AF2811">
        <v>79</v>
      </c>
      <c r="AG2811">
        <v>61</v>
      </c>
      <c r="AH2811">
        <v>328</v>
      </c>
      <c r="AI2811">
        <v>75</v>
      </c>
      <c r="AJ2811">
        <v>63</v>
      </c>
      <c r="AK2811">
        <v>59</v>
      </c>
      <c r="AL2811">
        <v>59</v>
      </c>
      <c r="AM2811">
        <v>72</v>
      </c>
      <c r="AN2811">
        <v>367</v>
      </c>
      <c r="AO2811">
        <v>63</v>
      </c>
      <c r="AP2811">
        <v>63</v>
      </c>
      <c r="AQ2811">
        <v>80</v>
      </c>
      <c r="AR2811">
        <v>83</v>
      </c>
      <c r="AS2811">
        <v>78</v>
      </c>
      <c r="AT2811">
        <v>84</v>
      </c>
      <c r="AU2811">
        <v>186</v>
      </c>
      <c r="AV2811">
        <v>67</v>
      </c>
      <c r="AW2811">
        <v>67</v>
      </c>
      <c r="AX2811">
        <v>52</v>
      </c>
      <c r="AY2811">
        <v>62</v>
      </c>
      <c r="AZ2811">
        <v>15</v>
      </c>
      <c r="BA2811">
        <v>14</v>
      </c>
      <c r="BB2811">
        <v>9</v>
      </c>
      <c r="BC2811">
        <v>9</v>
      </c>
      <c r="BD2811">
        <v>15</v>
      </c>
      <c r="BE2811">
        <v>1995</v>
      </c>
      <c r="BF2811">
        <v>412</v>
      </c>
      <c r="BG2811">
        <v>3</v>
      </c>
      <c r="BH2811">
        <v>61</v>
      </c>
      <c r="BI2811">
        <v>73</v>
      </c>
      <c r="BJ2811">
        <v>78</v>
      </c>
      <c r="BK2811">
        <v>77</v>
      </c>
      <c r="BL2811">
        <v>63</v>
      </c>
    </row>
    <row r="2812" spans="1:64" ht="30" x14ac:dyDescent="0.25">
      <c r="A2812" t="s">
        <v>5936</v>
      </c>
      <c r="B2812">
        <v>34</v>
      </c>
      <c r="C2812">
        <v>67</v>
      </c>
      <c r="D2812">
        <v>67</v>
      </c>
      <c r="E2812" s="1" t="s">
        <v>5937</v>
      </c>
      <c r="F2812">
        <v>198489</v>
      </c>
      <c r="G2812" t="s">
        <v>146</v>
      </c>
      <c r="H2812" t="s">
        <v>98</v>
      </c>
      <c r="I2812" t="s">
        <v>77</v>
      </c>
      <c r="J2812">
        <v>67</v>
      </c>
      <c r="K2812" t="s">
        <v>130</v>
      </c>
      <c r="L2812">
        <v>0</v>
      </c>
      <c r="M2812" t="s">
        <v>3159</v>
      </c>
      <c r="N2812" t="s">
        <v>519</v>
      </c>
      <c r="O2812" t="s">
        <v>4630</v>
      </c>
      <c r="P2812">
        <v>313</v>
      </c>
      <c r="Q2812">
        <v>68</v>
      </c>
      <c r="R2812">
        <v>61</v>
      </c>
      <c r="S2812">
        <v>60</v>
      </c>
      <c r="T2812">
        <v>65</v>
      </c>
      <c r="U2812">
        <v>59</v>
      </c>
      <c r="V2812">
        <v>319</v>
      </c>
      <c r="W2812">
        <v>64</v>
      </c>
      <c r="X2812">
        <v>67</v>
      </c>
      <c r="Y2812">
        <v>61</v>
      </c>
      <c r="Z2812">
        <v>62</v>
      </c>
      <c r="AA2812">
        <v>65</v>
      </c>
      <c r="AB2812">
        <v>338</v>
      </c>
      <c r="AC2812">
        <v>65</v>
      </c>
      <c r="AD2812">
        <v>67</v>
      </c>
      <c r="AE2812">
        <v>70</v>
      </c>
      <c r="AF2812">
        <v>66</v>
      </c>
      <c r="AG2812">
        <v>70</v>
      </c>
      <c r="AH2812">
        <v>352</v>
      </c>
      <c r="AI2812">
        <v>70</v>
      </c>
      <c r="AJ2812">
        <v>72</v>
      </c>
      <c r="AK2812">
        <v>77</v>
      </c>
      <c r="AL2812">
        <v>71</v>
      </c>
      <c r="AM2812">
        <v>62</v>
      </c>
      <c r="AN2812">
        <v>337</v>
      </c>
      <c r="AO2812">
        <v>88</v>
      </c>
      <c r="AP2812">
        <v>59</v>
      </c>
      <c r="AQ2812">
        <v>63</v>
      </c>
      <c r="AR2812">
        <v>62</v>
      </c>
      <c r="AS2812">
        <v>65</v>
      </c>
      <c r="AT2812">
        <v>64</v>
      </c>
      <c r="AU2812">
        <v>188</v>
      </c>
      <c r="AV2812">
        <v>61</v>
      </c>
      <c r="AW2812">
        <v>63</v>
      </c>
      <c r="AX2812">
        <v>64</v>
      </c>
      <c r="AY2812">
        <v>68</v>
      </c>
      <c r="AZ2812">
        <v>6</v>
      </c>
      <c r="BA2812">
        <v>16</v>
      </c>
      <c r="BB2812">
        <v>16</v>
      </c>
      <c r="BC2812">
        <v>15</v>
      </c>
      <c r="BD2812">
        <v>15</v>
      </c>
      <c r="BE2812">
        <v>1915</v>
      </c>
      <c r="BF2812">
        <v>395</v>
      </c>
      <c r="BG2812">
        <v>2</v>
      </c>
      <c r="BH2812">
        <v>66</v>
      </c>
      <c r="BI2812">
        <v>63</v>
      </c>
      <c r="BJ2812">
        <v>64</v>
      </c>
      <c r="BK2812">
        <v>65</v>
      </c>
      <c r="BL2812">
        <v>61</v>
      </c>
    </row>
    <row r="2813" spans="1:64" ht="30" x14ac:dyDescent="0.25">
      <c r="A2813" t="s">
        <v>5938</v>
      </c>
      <c r="B2813">
        <v>40</v>
      </c>
      <c r="C2813">
        <v>75</v>
      </c>
      <c r="D2813">
        <v>75</v>
      </c>
      <c r="E2813" s="1" t="s">
        <v>5939</v>
      </c>
      <c r="F2813">
        <v>198653</v>
      </c>
      <c r="G2813" t="s">
        <v>212</v>
      </c>
      <c r="H2813" t="s">
        <v>913</v>
      </c>
      <c r="I2813" t="s">
        <v>68</v>
      </c>
      <c r="J2813">
        <v>75</v>
      </c>
      <c r="K2813" t="s">
        <v>508</v>
      </c>
      <c r="L2813">
        <v>0</v>
      </c>
      <c r="M2813" t="s">
        <v>3342</v>
      </c>
      <c r="N2813" t="s">
        <v>991</v>
      </c>
      <c r="O2813" t="s">
        <v>458</v>
      </c>
      <c r="P2813">
        <v>82</v>
      </c>
      <c r="Q2813">
        <v>9</v>
      </c>
      <c r="R2813">
        <v>13</v>
      </c>
      <c r="S2813">
        <v>9</v>
      </c>
      <c r="T2813">
        <v>38</v>
      </c>
      <c r="U2813">
        <v>13</v>
      </c>
      <c r="V2813">
        <v>86</v>
      </c>
      <c r="W2813">
        <v>11</v>
      </c>
      <c r="X2813">
        <v>13</v>
      </c>
      <c r="Y2813">
        <v>12</v>
      </c>
      <c r="Z2813">
        <v>33</v>
      </c>
      <c r="AA2813">
        <v>17</v>
      </c>
      <c r="AB2813">
        <v>197</v>
      </c>
      <c r="AC2813">
        <v>30</v>
      </c>
      <c r="AD2813">
        <v>32</v>
      </c>
      <c r="AE2813">
        <v>34</v>
      </c>
      <c r="AF2813">
        <v>62</v>
      </c>
      <c r="AG2813">
        <v>39</v>
      </c>
      <c r="AH2813">
        <v>181</v>
      </c>
      <c r="AI2813">
        <v>54</v>
      </c>
      <c r="AJ2813">
        <v>46</v>
      </c>
      <c r="AK2813">
        <v>23</v>
      </c>
      <c r="AL2813">
        <v>43</v>
      </c>
      <c r="AM2813">
        <v>15</v>
      </c>
      <c r="AN2813">
        <v>141</v>
      </c>
      <c r="AO2813">
        <v>33</v>
      </c>
      <c r="AP2813">
        <v>23</v>
      </c>
      <c r="AQ2813">
        <v>13</v>
      </c>
      <c r="AR2813">
        <v>47</v>
      </c>
      <c r="AS2813">
        <v>25</v>
      </c>
      <c r="AT2813">
        <v>66</v>
      </c>
      <c r="AU2813">
        <v>55</v>
      </c>
      <c r="AV2813">
        <v>24</v>
      </c>
      <c r="AW2813">
        <v>18</v>
      </c>
      <c r="AX2813">
        <v>13</v>
      </c>
      <c r="AY2813">
        <v>374</v>
      </c>
      <c r="AZ2813">
        <v>77</v>
      </c>
      <c r="BA2813">
        <v>73</v>
      </c>
      <c r="BB2813">
        <v>72</v>
      </c>
      <c r="BC2813">
        <v>73</v>
      </c>
      <c r="BD2813">
        <v>79</v>
      </c>
      <c r="BE2813">
        <v>1116</v>
      </c>
      <c r="BF2813">
        <v>405</v>
      </c>
      <c r="BG2813">
        <v>1</v>
      </c>
      <c r="BH2813">
        <v>77</v>
      </c>
      <c r="BI2813">
        <v>73</v>
      </c>
      <c r="BJ2813">
        <v>72</v>
      </c>
      <c r="BK2813">
        <v>79</v>
      </c>
      <c r="BL2813">
        <v>31</v>
      </c>
    </row>
    <row r="2814" spans="1:64" ht="30" x14ac:dyDescent="0.25">
      <c r="A2814" t="s">
        <v>4706</v>
      </c>
      <c r="B2814">
        <v>29</v>
      </c>
      <c r="C2814">
        <v>81</v>
      </c>
      <c r="D2814">
        <v>81</v>
      </c>
      <c r="E2814" s="1" t="s">
        <v>4707</v>
      </c>
      <c r="F2814">
        <v>198710</v>
      </c>
      <c r="G2814" t="s">
        <v>146</v>
      </c>
      <c r="H2814" t="s">
        <v>125</v>
      </c>
      <c r="I2814" t="s">
        <v>77</v>
      </c>
      <c r="J2814">
        <v>83</v>
      </c>
      <c r="K2814" t="s">
        <v>69</v>
      </c>
      <c r="L2814">
        <v>0</v>
      </c>
      <c r="M2814" t="s">
        <v>618</v>
      </c>
      <c r="N2814" t="s">
        <v>769</v>
      </c>
      <c r="O2814" t="s">
        <v>1080</v>
      </c>
      <c r="P2814">
        <v>409</v>
      </c>
      <c r="Q2814">
        <v>89</v>
      </c>
      <c r="R2814">
        <v>84</v>
      </c>
      <c r="S2814">
        <v>62</v>
      </c>
      <c r="T2814">
        <v>84</v>
      </c>
      <c r="U2814">
        <v>90</v>
      </c>
      <c r="V2814">
        <v>436</v>
      </c>
      <c r="W2814">
        <v>86</v>
      </c>
      <c r="X2814">
        <v>89</v>
      </c>
      <c r="Y2814">
        <v>86</v>
      </c>
      <c r="Z2814">
        <v>85</v>
      </c>
      <c r="AA2814">
        <v>90</v>
      </c>
      <c r="AB2814">
        <v>343</v>
      </c>
      <c r="AC2814">
        <v>55</v>
      </c>
      <c r="AD2814">
        <v>51</v>
      </c>
      <c r="AE2814">
        <v>78</v>
      </c>
      <c r="AF2814">
        <v>83</v>
      </c>
      <c r="AG2814">
        <v>76</v>
      </c>
      <c r="AH2814">
        <v>342</v>
      </c>
      <c r="AI2814">
        <v>86</v>
      </c>
      <c r="AJ2814">
        <v>46</v>
      </c>
      <c r="AK2814">
        <v>55</v>
      </c>
      <c r="AL2814">
        <v>64</v>
      </c>
      <c r="AM2814">
        <v>91</v>
      </c>
      <c r="AN2814">
        <v>360</v>
      </c>
      <c r="AO2814">
        <v>60</v>
      </c>
      <c r="AP2814">
        <v>55</v>
      </c>
      <c r="AQ2814">
        <v>80</v>
      </c>
      <c r="AR2814">
        <v>84</v>
      </c>
      <c r="AS2814">
        <v>81</v>
      </c>
      <c r="AT2814">
        <v>87</v>
      </c>
      <c r="AU2814">
        <v>137</v>
      </c>
      <c r="AV2814">
        <v>52</v>
      </c>
      <c r="AW2814">
        <v>41</v>
      </c>
      <c r="AX2814">
        <v>44</v>
      </c>
      <c r="AY2814">
        <v>64</v>
      </c>
      <c r="AZ2814">
        <v>15</v>
      </c>
      <c r="BA2814">
        <v>15</v>
      </c>
      <c r="BB2814">
        <v>15</v>
      </c>
      <c r="BC2814">
        <v>5</v>
      </c>
      <c r="BD2814">
        <v>14</v>
      </c>
      <c r="BE2814">
        <v>2091</v>
      </c>
      <c r="BF2814">
        <v>421</v>
      </c>
      <c r="BG2814">
        <v>4</v>
      </c>
      <c r="BH2814">
        <v>53</v>
      </c>
      <c r="BI2814">
        <v>86</v>
      </c>
      <c r="BJ2814">
        <v>86</v>
      </c>
      <c r="BK2814">
        <v>86</v>
      </c>
      <c r="BL2814">
        <v>50</v>
      </c>
    </row>
    <row r="2815" spans="1:64" ht="60" x14ac:dyDescent="0.25">
      <c r="A2815" t="s">
        <v>5940</v>
      </c>
      <c r="B2815">
        <v>31</v>
      </c>
      <c r="C2815">
        <v>77</v>
      </c>
      <c r="D2815">
        <v>77</v>
      </c>
      <c r="E2815" s="1" t="s">
        <v>5941</v>
      </c>
      <c r="F2815">
        <v>198950</v>
      </c>
      <c r="G2815" t="s">
        <v>75</v>
      </c>
      <c r="H2815" t="s">
        <v>98</v>
      </c>
      <c r="I2815" t="s">
        <v>77</v>
      </c>
      <c r="J2815">
        <v>78</v>
      </c>
      <c r="K2815" t="s">
        <v>69</v>
      </c>
      <c r="L2815">
        <v>0</v>
      </c>
      <c r="M2815" t="s">
        <v>567</v>
      </c>
      <c r="N2815" t="s">
        <v>677</v>
      </c>
      <c r="O2815" t="s">
        <v>1956</v>
      </c>
      <c r="P2815">
        <v>359</v>
      </c>
      <c r="Q2815">
        <v>80</v>
      </c>
      <c r="R2815">
        <v>71</v>
      </c>
      <c r="S2815">
        <v>63</v>
      </c>
      <c r="T2815">
        <v>81</v>
      </c>
      <c r="U2815">
        <v>64</v>
      </c>
      <c r="V2815">
        <v>396</v>
      </c>
      <c r="W2815">
        <v>80</v>
      </c>
      <c r="X2815">
        <v>83</v>
      </c>
      <c r="Y2815">
        <v>75</v>
      </c>
      <c r="Z2815">
        <v>78</v>
      </c>
      <c r="AA2815">
        <v>80</v>
      </c>
      <c r="AB2815">
        <v>374</v>
      </c>
      <c r="AC2815">
        <v>72</v>
      </c>
      <c r="AD2815">
        <v>67</v>
      </c>
      <c r="AE2815">
        <v>81</v>
      </c>
      <c r="AF2815">
        <v>76</v>
      </c>
      <c r="AG2815">
        <v>78</v>
      </c>
      <c r="AH2815">
        <v>342</v>
      </c>
      <c r="AI2815">
        <v>76</v>
      </c>
      <c r="AJ2815">
        <v>69</v>
      </c>
      <c r="AK2815">
        <v>66</v>
      </c>
      <c r="AL2815">
        <v>56</v>
      </c>
      <c r="AM2815">
        <v>75</v>
      </c>
      <c r="AN2815">
        <v>336</v>
      </c>
      <c r="AO2815">
        <v>49</v>
      </c>
      <c r="AP2815">
        <v>58</v>
      </c>
      <c r="AQ2815">
        <v>78</v>
      </c>
      <c r="AR2815">
        <v>79</v>
      </c>
      <c r="AS2815">
        <v>72</v>
      </c>
      <c r="AT2815">
        <v>76</v>
      </c>
      <c r="AU2815">
        <v>163</v>
      </c>
      <c r="AV2815">
        <v>60</v>
      </c>
      <c r="AW2815">
        <v>54</v>
      </c>
      <c r="AX2815">
        <v>49</v>
      </c>
      <c r="AY2815">
        <v>58</v>
      </c>
      <c r="AZ2815">
        <v>16</v>
      </c>
      <c r="BA2815">
        <v>7</v>
      </c>
      <c r="BB2815">
        <v>15</v>
      </c>
      <c r="BC2815">
        <v>6</v>
      </c>
      <c r="BD2815">
        <v>14</v>
      </c>
      <c r="BE2815">
        <v>2028</v>
      </c>
      <c r="BF2815">
        <v>417</v>
      </c>
      <c r="BG2815">
        <v>2</v>
      </c>
      <c r="BH2815">
        <v>69</v>
      </c>
      <c r="BI2815">
        <v>73</v>
      </c>
      <c r="BJ2815">
        <v>80</v>
      </c>
      <c r="BK2815">
        <v>80</v>
      </c>
      <c r="BL2815">
        <v>57</v>
      </c>
    </row>
    <row r="2816" spans="1:64" ht="30" x14ac:dyDescent="0.25">
      <c r="A2816" t="s">
        <v>5756</v>
      </c>
      <c r="B2816">
        <v>30</v>
      </c>
      <c r="C2816" t="s">
        <v>316</v>
      </c>
      <c r="D2816" t="s">
        <v>316</v>
      </c>
      <c r="E2816" s="1" t="s">
        <v>5757</v>
      </c>
      <c r="F2816">
        <v>199247</v>
      </c>
      <c r="G2816" t="s">
        <v>66</v>
      </c>
      <c r="H2816" t="s">
        <v>91</v>
      </c>
      <c r="I2816" t="s">
        <v>68</v>
      </c>
      <c r="J2816">
        <v>77</v>
      </c>
      <c r="K2816" t="s">
        <v>195</v>
      </c>
      <c r="L2816">
        <v>0</v>
      </c>
      <c r="M2816" t="s">
        <v>592</v>
      </c>
      <c r="N2816" t="s">
        <v>927</v>
      </c>
      <c r="O2816" t="s">
        <v>731</v>
      </c>
      <c r="P2816">
        <v>333</v>
      </c>
      <c r="Q2816">
        <v>77</v>
      </c>
      <c r="R2816">
        <v>69</v>
      </c>
      <c r="S2816">
        <v>58</v>
      </c>
      <c r="T2816">
        <v>84</v>
      </c>
      <c r="U2816">
        <v>45</v>
      </c>
      <c r="V2816">
        <v>381</v>
      </c>
      <c r="W2816">
        <v>67</v>
      </c>
      <c r="X2816">
        <v>81</v>
      </c>
      <c r="Y2816">
        <v>76</v>
      </c>
      <c r="Z2816">
        <v>79</v>
      </c>
      <c r="AA2816">
        <v>78</v>
      </c>
      <c r="AB2816">
        <v>334</v>
      </c>
      <c r="AC2816">
        <v>61</v>
      </c>
      <c r="AD2816">
        <v>45</v>
      </c>
      <c r="AE2816">
        <v>79</v>
      </c>
      <c r="AF2816">
        <v>78</v>
      </c>
      <c r="AG2816">
        <v>71</v>
      </c>
      <c r="AH2816">
        <v>339</v>
      </c>
      <c r="AI2816">
        <v>68</v>
      </c>
      <c r="AJ2816">
        <v>62</v>
      </c>
      <c r="AK2816">
        <v>75</v>
      </c>
      <c r="AL2816">
        <v>57</v>
      </c>
      <c r="AM2816">
        <v>77</v>
      </c>
      <c r="AN2816">
        <v>369</v>
      </c>
      <c r="AO2816">
        <v>64</v>
      </c>
      <c r="AP2816">
        <v>65</v>
      </c>
      <c r="AQ2816">
        <v>76</v>
      </c>
      <c r="AR2816">
        <v>79</v>
      </c>
      <c r="AS2816">
        <v>85</v>
      </c>
      <c r="AT2816">
        <v>77</v>
      </c>
      <c r="AU2816">
        <v>207</v>
      </c>
      <c r="AV2816">
        <v>68</v>
      </c>
      <c r="AW2816">
        <v>73</v>
      </c>
      <c r="AX2816">
        <v>66</v>
      </c>
      <c r="AY2816">
        <v>64</v>
      </c>
      <c r="AZ2816">
        <v>16</v>
      </c>
      <c r="BA2816">
        <v>14</v>
      </c>
      <c r="BB2816">
        <v>12</v>
      </c>
      <c r="BC2816">
        <v>16</v>
      </c>
      <c r="BD2816">
        <v>6</v>
      </c>
      <c r="BE2816">
        <v>2027</v>
      </c>
      <c r="BF2816">
        <v>406</v>
      </c>
      <c r="BG2816">
        <v>2</v>
      </c>
      <c r="BH2816">
        <v>52</v>
      </c>
      <c r="BI2816">
        <v>70</v>
      </c>
      <c r="BJ2816">
        <v>80</v>
      </c>
      <c r="BK2816">
        <v>73</v>
      </c>
      <c r="BL2816">
        <v>68</v>
      </c>
    </row>
    <row r="2817" spans="1:64" ht="45" x14ac:dyDescent="0.25">
      <c r="A2817" t="s">
        <v>4719</v>
      </c>
      <c r="B2817">
        <v>34</v>
      </c>
      <c r="C2817">
        <v>82</v>
      </c>
      <c r="D2817">
        <v>82</v>
      </c>
      <c r="E2817" s="1" t="s">
        <v>2895</v>
      </c>
      <c r="F2817">
        <v>199434</v>
      </c>
      <c r="G2817" t="s">
        <v>426</v>
      </c>
      <c r="H2817" t="s">
        <v>67</v>
      </c>
      <c r="I2817" t="s">
        <v>77</v>
      </c>
      <c r="J2817">
        <v>82</v>
      </c>
      <c r="K2817" t="s">
        <v>495</v>
      </c>
      <c r="L2817">
        <v>0</v>
      </c>
      <c r="M2817" t="s">
        <v>148</v>
      </c>
      <c r="N2817" t="s">
        <v>1137</v>
      </c>
      <c r="O2817" t="s">
        <v>1391</v>
      </c>
      <c r="P2817">
        <v>397</v>
      </c>
      <c r="Q2817">
        <v>86</v>
      </c>
      <c r="R2817">
        <v>80</v>
      </c>
      <c r="S2817">
        <v>66</v>
      </c>
      <c r="T2817">
        <v>85</v>
      </c>
      <c r="U2817">
        <v>80</v>
      </c>
      <c r="V2817">
        <v>415</v>
      </c>
      <c r="W2817">
        <v>82</v>
      </c>
      <c r="X2817">
        <v>85</v>
      </c>
      <c r="Y2817">
        <v>79</v>
      </c>
      <c r="Z2817">
        <v>83</v>
      </c>
      <c r="AA2817">
        <v>86</v>
      </c>
      <c r="AB2817">
        <v>364</v>
      </c>
      <c r="AC2817">
        <v>65</v>
      </c>
      <c r="AD2817">
        <v>63</v>
      </c>
      <c r="AE2817">
        <v>72</v>
      </c>
      <c r="AF2817">
        <v>82</v>
      </c>
      <c r="AG2817">
        <v>82</v>
      </c>
      <c r="AH2817">
        <v>394</v>
      </c>
      <c r="AI2817">
        <v>77</v>
      </c>
      <c r="AJ2817">
        <v>76</v>
      </c>
      <c r="AK2817">
        <v>84</v>
      </c>
      <c r="AL2817">
        <v>80</v>
      </c>
      <c r="AM2817">
        <v>77</v>
      </c>
      <c r="AN2817">
        <v>357</v>
      </c>
      <c r="AO2817">
        <v>67</v>
      </c>
      <c r="AP2817">
        <v>41</v>
      </c>
      <c r="AQ2817">
        <v>85</v>
      </c>
      <c r="AR2817">
        <v>88</v>
      </c>
      <c r="AS2817">
        <v>76</v>
      </c>
      <c r="AT2817">
        <v>86</v>
      </c>
      <c r="AU2817">
        <v>111</v>
      </c>
      <c r="AV2817">
        <v>51</v>
      </c>
      <c r="AW2817">
        <v>34</v>
      </c>
      <c r="AX2817">
        <v>26</v>
      </c>
      <c r="AY2817">
        <v>61</v>
      </c>
      <c r="AZ2817">
        <v>11</v>
      </c>
      <c r="BA2817">
        <v>11</v>
      </c>
      <c r="BB2817">
        <v>14</v>
      </c>
      <c r="BC2817">
        <v>9</v>
      </c>
      <c r="BD2817">
        <v>16</v>
      </c>
      <c r="BE2817">
        <v>2099</v>
      </c>
      <c r="BF2817">
        <v>431</v>
      </c>
      <c r="BG2817">
        <v>3</v>
      </c>
      <c r="BH2817">
        <v>64</v>
      </c>
      <c r="BI2817">
        <v>79</v>
      </c>
      <c r="BJ2817">
        <v>85</v>
      </c>
      <c r="BK2817">
        <v>82</v>
      </c>
      <c r="BL2817">
        <v>43</v>
      </c>
    </row>
    <row r="2818" spans="1:64" ht="45" x14ac:dyDescent="0.25">
      <c r="A2818" t="s">
        <v>5760</v>
      </c>
      <c r="B2818">
        <v>32</v>
      </c>
      <c r="C2818">
        <v>76</v>
      </c>
      <c r="D2818">
        <v>76</v>
      </c>
      <c r="E2818" s="1" t="s">
        <v>5761</v>
      </c>
      <c r="F2818">
        <v>200215</v>
      </c>
      <c r="G2818" t="s">
        <v>146</v>
      </c>
      <c r="H2818" t="s">
        <v>147</v>
      </c>
      <c r="I2818" t="s">
        <v>68</v>
      </c>
      <c r="J2818">
        <v>76</v>
      </c>
      <c r="K2818" t="s">
        <v>229</v>
      </c>
      <c r="L2818">
        <v>0</v>
      </c>
      <c r="M2818" t="s">
        <v>107</v>
      </c>
      <c r="N2818" t="s">
        <v>355</v>
      </c>
      <c r="O2818" t="s">
        <v>567</v>
      </c>
      <c r="P2818">
        <v>325</v>
      </c>
      <c r="Q2818">
        <v>67</v>
      </c>
      <c r="R2818">
        <v>63</v>
      </c>
      <c r="S2818">
        <v>64</v>
      </c>
      <c r="T2818">
        <v>76</v>
      </c>
      <c r="U2818">
        <v>55</v>
      </c>
      <c r="V2818">
        <v>327</v>
      </c>
      <c r="W2818">
        <v>72</v>
      </c>
      <c r="X2818">
        <v>56</v>
      </c>
      <c r="Y2818">
        <v>52</v>
      </c>
      <c r="Z2818">
        <v>73</v>
      </c>
      <c r="AA2818">
        <v>74</v>
      </c>
      <c r="AB2818">
        <v>345</v>
      </c>
      <c r="AC2818">
        <v>69</v>
      </c>
      <c r="AD2818">
        <v>60</v>
      </c>
      <c r="AE2818">
        <v>65</v>
      </c>
      <c r="AF2818">
        <v>77</v>
      </c>
      <c r="AG2818">
        <v>74</v>
      </c>
      <c r="AH2818">
        <v>333</v>
      </c>
      <c r="AI2818">
        <v>68</v>
      </c>
      <c r="AJ2818">
        <v>74</v>
      </c>
      <c r="AK2818">
        <v>51</v>
      </c>
      <c r="AL2818">
        <v>72</v>
      </c>
      <c r="AM2818">
        <v>68</v>
      </c>
      <c r="AN2818">
        <v>353</v>
      </c>
      <c r="AO2818">
        <v>82</v>
      </c>
      <c r="AP2818">
        <v>79</v>
      </c>
      <c r="AQ2818">
        <v>69</v>
      </c>
      <c r="AR2818">
        <v>72</v>
      </c>
      <c r="AS2818">
        <v>51</v>
      </c>
      <c r="AT2818">
        <v>78</v>
      </c>
      <c r="AU2818">
        <v>233</v>
      </c>
      <c r="AV2818">
        <v>79</v>
      </c>
      <c r="AW2818">
        <v>78</v>
      </c>
      <c r="AX2818">
        <v>76</v>
      </c>
      <c r="AY2818">
        <v>49</v>
      </c>
      <c r="AZ2818">
        <v>9</v>
      </c>
      <c r="BA2818">
        <v>8</v>
      </c>
      <c r="BB2818">
        <v>14</v>
      </c>
      <c r="BC2818">
        <v>7</v>
      </c>
      <c r="BD2818">
        <v>11</v>
      </c>
      <c r="BE2818">
        <v>1965</v>
      </c>
      <c r="BF2818">
        <v>418</v>
      </c>
      <c r="BG2818">
        <v>2</v>
      </c>
      <c r="BH2818">
        <v>64</v>
      </c>
      <c r="BI2818">
        <v>64</v>
      </c>
      <c r="BJ2818">
        <v>71</v>
      </c>
      <c r="BK2818">
        <v>73</v>
      </c>
      <c r="BL2818">
        <v>77</v>
      </c>
    </row>
    <row r="2819" spans="1:64" ht="30" x14ac:dyDescent="0.25">
      <c r="A2819" t="s">
        <v>5762</v>
      </c>
      <c r="B2819">
        <v>28</v>
      </c>
      <c r="C2819" t="s">
        <v>521</v>
      </c>
      <c r="D2819" t="s">
        <v>521</v>
      </c>
      <c r="E2819" s="1" t="s">
        <v>4349</v>
      </c>
      <c r="F2819">
        <v>200454</v>
      </c>
      <c r="G2819" t="s">
        <v>97</v>
      </c>
      <c r="H2819" t="s">
        <v>98</v>
      </c>
      <c r="I2819" t="s">
        <v>68</v>
      </c>
      <c r="J2819">
        <v>79</v>
      </c>
      <c r="K2819" t="s">
        <v>106</v>
      </c>
      <c r="L2819">
        <v>0</v>
      </c>
      <c r="M2819" t="s">
        <v>1879</v>
      </c>
      <c r="N2819" t="s">
        <v>640</v>
      </c>
      <c r="O2819" t="s">
        <v>2021</v>
      </c>
      <c r="P2819">
        <v>379</v>
      </c>
      <c r="Q2819">
        <v>60</v>
      </c>
      <c r="R2819" t="s">
        <v>843</v>
      </c>
      <c r="S2819">
        <v>76</v>
      </c>
      <c r="T2819">
        <v>78</v>
      </c>
      <c r="U2819">
        <v>83</v>
      </c>
      <c r="V2819">
        <v>390</v>
      </c>
      <c r="W2819">
        <v>77</v>
      </c>
      <c r="X2819">
        <v>82</v>
      </c>
      <c r="Y2819" t="s">
        <v>1416</v>
      </c>
      <c r="Z2819" t="s">
        <v>5763</v>
      </c>
      <c r="AA2819">
        <v>80</v>
      </c>
      <c r="AB2819">
        <v>391</v>
      </c>
      <c r="AC2819" t="s">
        <v>1736</v>
      </c>
      <c r="AD2819" t="s">
        <v>2106</v>
      </c>
      <c r="AE2819">
        <v>80</v>
      </c>
      <c r="AF2819">
        <v>82</v>
      </c>
      <c r="AG2819">
        <v>80</v>
      </c>
      <c r="AH2819">
        <v>346</v>
      </c>
      <c r="AI2819" t="s">
        <v>830</v>
      </c>
      <c r="AJ2819">
        <v>67</v>
      </c>
      <c r="AK2819" t="s">
        <v>5764</v>
      </c>
      <c r="AL2819" t="s">
        <v>4943</v>
      </c>
      <c r="AM2819" t="s">
        <v>2907</v>
      </c>
      <c r="AN2819">
        <v>304</v>
      </c>
      <c r="AO2819">
        <v>57</v>
      </c>
      <c r="AP2819">
        <v>26</v>
      </c>
      <c r="AQ2819" t="s">
        <v>846</v>
      </c>
      <c r="AR2819">
        <v>67</v>
      </c>
      <c r="AS2819">
        <v>71</v>
      </c>
      <c r="AT2819">
        <v>82</v>
      </c>
      <c r="AU2819">
        <v>89</v>
      </c>
      <c r="AV2819">
        <v>43</v>
      </c>
      <c r="AW2819">
        <v>24</v>
      </c>
      <c r="AX2819">
        <v>22</v>
      </c>
      <c r="AY2819">
        <v>53</v>
      </c>
      <c r="AZ2819">
        <v>12</v>
      </c>
      <c r="BA2819">
        <v>11</v>
      </c>
      <c r="BB2819">
        <v>11</v>
      </c>
      <c r="BC2819">
        <v>10</v>
      </c>
      <c r="BD2819">
        <v>9</v>
      </c>
      <c r="BE2819">
        <v>1952</v>
      </c>
      <c r="BF2819">
        <v>399</v>
      </c>
      <c r="BG2819">
        <v>2</v>
      </c>
      <c r="BH2819">
        <v>74</v>
      </c>
      <c r="BI2819">
        <v>81</v>
      </c>
      <c r="BJ2819">
        <v>71</v>
      </c>
      <c r="BK2819">
        <v>79</v>
      </c>
      <c r="BL2819">
        <v>35</v>
      </c>
    </row>
    <row r="2820" spans="1:64" ht="45" x14ac:dyDescent="0.25">
      <c r="A2820" t="s">
        <v>5765</v>
      </c>
      <c r="B2820">
        <v>31</v>
      </c>
      <c r="C2820">
        <v>68</v>
      </c>
      <c r="D2820">
        <v>68</v>
      </c>
      <c r="E2820" s="1" t="s">
        <v>5766</v>
      </c>
      <c r="F2820">
        <v>200697</v>
      </c>
      <c r="G2820" t="s">
        <v>852</v>
      </c>
      <c r="H2820" t="s">
        <v>1591</v>
      </c>
      <c r="I2820" t="s">
        <v>77</v>
      </c>
      <c r="J2820">
        <v>68</v>
      </c>
      <c r="K2820" t="s">
        <v>189</v>
      </c>
      <c r="L2820">
        <v>0</v>
      </c>
      <c r="M2820" t="s">
        <v>3077</v>
      </c>
      <c r="N2820" t="s">
        <v>191</v>
      </c>
      <c r="O2820" t="s">
        <v>458</v>
      </c>
      <c r="P2820">
        <v>214</v>
      </c>
      <c r="Q2820">
        <v>38</v>
      </c>
      <c r="R2820">
        <v>18</v>
      </c>
      <c r="S2820">
        <v>70</v>
      </c>
      <c r="T2820">
        <v>53</v>
      </c>
      <c r="U2820">
        <v>35</v>
      </c>
      <c r="V2820">
        <v>204</v>
      </c>
      <c r="W2820">
        <v>41</v>
      </c>
      <c r="X2820">
        <v>22</v>
      </c>
      <c r="Y2820">
        <v>40</v>
      </c>
      <c r="Z2820">
        <v>46</v>
      </c>
      <c r="AA2820">
        <v>55</v>
      </c>
      <c r="AB2820">
        <v>207</v>
      </c>
      <c r="AC2820">
        <v>37</v>
      </c>
      <c r="AD2820">
        <v>41</v>
      </c>
      <c r="AE2820">
        <v>31</v>
      </c>
      <c r="AF2820">
        <v>66</v>
      </c>
      <c r="AG2820">
        <v>32</v>
      </c>
      <c r="AH2820">
        <v>308</v>
      </c>
      <c r="AI2820">
        <v>37</v>
      </c>
      <c r="AJ2820">
        <v>73</v>
      </c>
      <c r="AK2820">
        <v>69</v>
      </c>
      <c r="AL2820">
        <v>90</v>
      </c>
      <c r="AM2820">
        <v>39</v>
      </c>
      <c r="AN2820">
        <v>213</v>
      </c>
      <c r="AO2820">
        <v>65</v>
      </c>
      <c r="AP2820">
        <v>64</v>
      </c>
      <c r="AQ2820">
        <v>21</v>
      </c>
      <c r="AR2820">
        <v>31</v>
      </c>
      <c r="AS2820">
        <v>32</v>
      </c>
      <c r="AT2820">
        <v>60</v>
      </c>
      <c r="AU2820">
        <v>201</v>
      </c>
      <c r="AV2820">
        <v>69</v>
      </c>
      <c r="AW2820">
        <v>67</v>
      </c>
      <c r="AX2820">
        <v>65</v>
      </c>
      <c r="AY2820">
        <v>71</v>
      </c>
      <c r="AZ2820">
        <v>16</v>
      </c>
      <c r="BA2820">
        <v>13</v>
      </c>
      <c r="BB2820">
        <v>14</v>
      </c>
      <c r="BC2820">
        <v>13</v>
      </c>
      <c r="BD2820">
        <v>15</v>
      </c>
      <c r="BE2820">
        <v>1418</v>
      </c>
      <c r="BF2820">
        <v>301</v>
      </c>
      <c r="BG2820">
        <v>1</v>
      </c>
      <c r="BH2820">
        <v>39</v>
      </c>
      <c r="BI2820">
        <v>28</v>
      </c>
      <c r="BJ2820">
        <v>42</v>
      </c>
      <c r="BK2820">
        <v>46</v>
      </c>
      <c r="BL2820">
        <v>67</v>
      </c>
    </row>
    <row r="2821" spans="1:64" ht="30" x14ac:dyDescent="0.25">
      <c r="A2821" t="s">
        <v>5767</v>
      </c>
      <c r="B2821">
        <v>30</v>
      </c>
      <c r="C2821">
        <v>70</v>
      </c>
      <c r="D2821">
        <v>70</v>
      </c>
      <c r="E2821" s="1" t="s">
        <v>5768</v>
      </c>
      <c r="F2821">
        <v>200778</v>
      </c>
      <c r="G2821" t="s">
        <v>494</v>
      </c>
      <c r="H2821" t="s">
        <v>119</v>
      </c>
      <c r="I2821" t="s">
        <v>68</v>
      </c>
      <c r="J2821">
        <v>70</v>
      </c>
      <c r="K2821" t="s">
        <v>406</v>
      </c>
      <c r="L2821">
        <v>0</v>
      </c>
      <c r="M2821" t="s">
        <v>458</v>
      </c>
      <c r="N2821" t="s">
        <v>967</v>
      </c>
      <c r="O2821" t="s">
        <v>726</v>
      </c>
      <c r="P2821">
        <v>303</v>
      </c>
      <c r="Q2821">
        <v>68</v>
      </c>
      <c r="R2821">
        <v>54</v>
      </c>
      <c r="S2821">
        <v>65</v>
      </c>
      <c r="T2821">
        <v>69</v>
      </c>
      <c r="U2821">
        <v>47</v>
      </c>
      <c r="V2821">
        <v>324</v>
      </c>
      <c r="W2821">
        <v>72</v>
      </c>
      <c r="X2821">
        <v>68</v>
      </c>
      <c r="Y2821">
        <v>52</v>
      </c>
      <c r="Z2821">
        <v>63</v>
      </c>
      <c r="AA2821">
        <v>69</v>
      </c>
      <c r="AB2821">
        <v>344</v>
      </c>
      <c r="AC2821">
        <v>72</v>
      </c>
      <c r="AD2821">
        <v>78</v>
      </c>
      <c r="AE2821">
        <v>74</v>
      </c>
      <c r="AF2821">
        <v>64</v>
      </c>
      <c r="AG2821">
        <v>56</v>
      </c>
      <c r="AH2821">
        <v>362</v>
      </c>
      <c r="AI2821">
        <v>72</v>
      </c>
      <c r="AJ2821">
        <v>79</v>
      </c>
      <c r="AK2821">
        <v>75</v>
      </c>
      <c r="AL2821">
        <v>77</v>
      </c>
      <c r="AM2821">
        <v>59</v>
      </c>
      <c r="AN2821">
        <v>315</v>
      </c>
      <c r="AO2821">
        <v>71</v>
      </c>
      <c r="AP2821">
        <v>64</v>
      </c>
      <c r="AQ2821">
        <v>67</v>
      </c>
      <c r="AR2821">
        <v>64</v>
      </c>
      <c r="AS2821">
        <v>49</v>
      </c>
      <c r="AT2821">
        <v>60</v>
      </c>
      <c r="AU2821">
        <v>201</v>
      </c>
      <c r="AV2821">
        <v>65</v>
      </c>
      <c r="AW2821">
        <v>70</v>
      </c>
      <c r="AX2821">
        <v>66</v>
      </c>
      <c r="AY2821">
        <v>55</v>
      </c>
      <c r="AZ2821">
        <v>11</v>
      </c>
      <c r="BA2821">
        <v>15</v>
      </c>
      <c r="BB2821">
        <v>7</v>
      </c>
      <c r="BC2821">
        <v>12</v>
      </c>
      <c r="BD2821">
        <v>10</v>
      </c>
      <c r="BE2821">
        <v>1904</v>
      </c>
      <c r="BF2821">
        <v>411</v>
      </c>
      <c r="BG2821">
        <v>1</v>
      </c>
      <c r="BH2821">
        <v>75</v>
      </c>
      <c r="BI2821">
        <v>59</v>
      </c>
      <c r="BJ2821">
        <v>66</v>
      </c>
      <c r="BK2821">
        <v>70</v>
      </c>
      <c r="BL2821">
        <v>66</v>
      </c>
    </row>
    <row r="2822" spans="1:64" ht="45" x14ac:dyDescent="0.25">
      <c r="A2822" t="s">
        <v>4777</v>
      </c>
      <c r="B2822">
        <v>35</v>
      </c>
      <c r="C2822">
        <v>83</v>
      </c>
      <c r="D2822">
        <v>83</v>
      </c>
      <c r="E2822" s="1" t="s">
        <v>4778</v>
      </c>
      <c r="F2822">
        <v>13038</v>
      </c>
      <c r="G2822" t="s">
        <v>90</v>
      </c>
      <c r="H2822" t="s">
        <v>290</v>
      </c>
      <c r="I2822" t="s">
        <v>68</v>
      </c>
      <c r="J2822">
        <v>82</v>
      </c>
      <c r="K2822" t="s">
        <v>189</v>
      </c>
      <c r="L2822">
        <v>0</v>
      </c>
      <c r="M2822" t="s">
        <v>1456</v>
      </c>
      <c r="N2822" t="s">
        <v>649</v>
      </c>
      <c r="O2822" t="s">
        <v>72</v>
      </c>
      <c r="P2822">
        <v>285</v>
      </c>
      <c r="Q2822">
        <v>53</v>
      </c>
      <c r="R2822">
        <v>37</v>
      </c>
      <c r="S2822">
        <v>81</v>
      </c>
      <c r="T2822">
        <v>70</v>
      </c>
      <c r="U2822">
        <v>44</v>
      </c>
      <c r="V2822">
        <v>280</v>
      </c>
      <c r="W2822">
        <v>54</v>
      </c>
      <c r="X2822">
        <v>53</v>
      </c>
      <c r="Y2822">
        <v>50</v>
      </c>
      <c r="Z2822">
        <v>65</v>
      </c>
      <c r="AA2822">
        <v>58</v>
      </c>
      <c r="AB2822">
        <v>321</v>
      </c>
      <c r="AC2822">
        <v>63</v>
      </c>
      <c r="AD2822">
        <v>64</v>
      </c>
      <c r="AE2822">
        <v>54</v>
      </c>
      <c r="AF2822">
        <v>81</v>
      </c>
      <c r="AG2822">
        <v>59</v>
      </c>
      <c r="AH2822">
        <v>325</v>
      </c>
      <c r="AI2822">
        <v>71</v>
      </c>
      <c r="AJ2822">
        <v>76</v>
      </c>
      <c r="AK2822">
        <v>54</v>
      </c>
      <c r="AL2822">
        <v>84</v>
      </c>
      <c r="AM2822">
        <v>40</v>
      </c>
      <c r="AN2822">
        <v>334</v>
      </c>
      <c r="AO2822">
        <v>87</v>
      </c>
      <c r="AP2822">
        <v>88</v>
      </c>
      <c r="AQ2822">
        <v>49</v>
      </c>
      <c r="AR2822">
        <v>52</v>
      </c>
      <c r="AS2822">
        <v>58</v>
      </c>
      <c r="AT2822">
        <v>0</v>
      </c>
      <c r="AU2822">
        <v>254</v>
      </c>
      <c r="AV2822">
        <v>87</v>
      </c>
      <c r="AW2822">
        <v>85</v>
      </c>
      <c r="AX2822">
        <v>82</v>
      </c>
      <c r="AY2822">
        <v>54</v>
      </c>
      <c r="AZ2822">
        <v>13</v>
      </c>
      <c r="BA2822">
        <v>8</v>
      </c>
      <c r="BB2822">
        <v>14</v>
      </c>
      <c r="BC2822">
        <v>10</v>
      </c>
      <c r="BD2822">
        <v>9</v>
      </c>
      <c r="BE2822">
        <v>1853</v>
      </c>
      <c r="BF2822">
        <v>390</v>
      </c>
      <c r="BG2822">
        <v>3</v>
      </c>
      <c r="BH2822">
        <v>64</v>
      </c>
      <c r="BI2822">
        <v>46</v>
      </c>
      <c r="BJ2822">
        <v>60</v>
      </c>
      <c r="BK2822">
        <v>57</v>
      </c>
      <c r="BL2822">
        <v>86</v>
      </c>
    </row>
    <row r="2823" spans="1:64" ht="30" x14ac:dyDescent="0.25">
      <c r="A2823" t="s">
        <v>5942</v>
      </c>
      <c r="B2823">
        <v>40</v>
      </c>
      <c r="C2823">
        <v>76</v>
      </c>
      <c r="D2823">
        <v>76</v>
      </c>
      <c r="E2823" s="1" t="s">
        <v>4612</v>
      </c>
      <c r="F2823">
        <v>24630</v>
      </c>
      <c r="G2823" t="s">
        <v>494</v>
      </c>
      <c r="H2823" t="s">
        <v>2295</v>
      </c>
      <c r="I2823" t="s">
        <v>68</v>
      </c>
      <c r="J2823">
        <v>76</v>
      </c>
      <c r="K2823" t="s">
        <v>508</v>
      </c>
      <c r="L2823">
        <v>0</v>
      </c>
      <c r="M2823" t="s">
        <v>3077</v>
      </c>
      <c r="N2823" t="s">
        <v>807</v>
      </c>
      <c r="O2823" t="s">
        <v>932</v>
      </c>
      <c r="P2823">
        <v>86</v>
      </c>
      <c r="Q2823">
        <v>11</v>
      </c>
      <c r="R2823">
        <v>14</v>
      </c>
      <c r="S2823">
        <v>13</v>
      </c>
      <c r="T2823">
        <v>37</v>
      </c>
      <c r="U2823">
        <v>11</v>
      </c>
      <c r="V2823">
        <v>94</v>
      </c>
      <c r="W2823">
        <v>10</v>
      </c>
      <c r="X2823">
        <v>11</v>
      </c>
      <c r="Y2823">
        <v>11</v>
      </c>
      <c r="Z2823">
        <v>39</v>
      </c>
      <c r="AA2823">
        <v>23</v>
      </c>
      <c r="AB2823">
        <v>274</v>
      </c>
      <c r="AC2823">
        <v>43</v>
      </c>
      <c r="AD2823">
        <v>49</v>
      </c>
      <c r="AE2823">
        <v>50</v>
      </c>
      <c r="AF2823">
        <v>72</v>
      </c>
      <c r="AG2823">
        <v>60</v>
      </c>
      <c r="AH2823">
        <v>242</v>
      </c>
      <c r="AI2823">
        <v>58</v>
      </c>
      <c r="AJ2823">
        <v>65</v>
      </c>
      <c r="AK2823">
        <v>34</v>
      </c>
      <c r="AL2823">
        <v>70</v>
      </c>
      <c r="AM2823">
        <v>15</v>
      </c>
      <c r="AN2823">
        <v>156</v>
      </c>
      <c r="AO2823">
        <v>32</v>
      </c>
      <c r="AP2823">
        <v>22</v>
      </c>
      <c r="AQ2823">
        <v>13</v>
      </c>
      <c r="AR2823">
        <v>65</v>
      </c>
      <c r="AS2823">
        <v>24</v>
      </c>
      <c r="AT2823">
        <v>64</v>
      </c>
      <c r="AU2823">
        <v>66</v>
      </c>
      <c r="AV2823">
        <v>20</v>
      </c>
      <c r="AW2823">
        <v>22</v>
      </c>
      <c r="AX2823">
        <v>24</v>
      </c>
      <c r="AY2823">
        <v>378</v>
      </c>
      <c r="AZ2823">
        <v>75</v>
      </c>
      <c r="BA2823">
        <v>75</v>
      </c>
      <c r="BB2823">
        <v>77</v>
      </c>
      <c r="BC2823">
        <v>77</v>
      </c>
      <c r="BD2823">
        <v>74</v>
      </c>
      <c r="BE2823">
        <v>1296</v>
      </c>
      <c r="BF2823">
        <v>423</v>
      </c>
      <c r="BG2823">
        <v>3</v>
      </c>
      <c r="BH2823">
        <v>75</v>
      </c>
      <c r="BI2823">
        <v>75</v>
      </c>
      <c r="BJ2823">
        <v>77</v>
      </c>
      <c r="BK2823">
        <v>74</v>
      </c>
      <c r="BL2823">
        <v>45</v>
      </c>
    </row>
    <row r="2824" spans="1:64" ht="30" x14ac:dyDescent="0.25">
      <c r="A2824" t="s">
        <v>5943</v>
      </c>
      <c r="B2824">
        <v>40</v>
      </c>
      <c r="C2824">
        <v>78</v>
      </c>
      <c r="D2824">
        <v>78</v>
      </c>
      <c r="E2824" s="1" t="s">
        <v>5944</v>
      </c>
      <c r="F2824">
        <v>45186</v>
      </c>
      <c r="G2824" t="s">
        <v>112</v>
      </c>
      <c r="H2824" t="s">
        <v>125</v>
      </c>
      <c r="I2824" t="s">
        <v>68</v>
      </c>
      <c r="J2824">
        <v>80</v>
      </c>
      <c r="K2824" t="s">
        <v>69</v>
      </c>
      <c r="L2824">
        <v>0</v>
      </c>
      <c r="M2824" t="s">
        <v>72</v>
      </c>
      <c r="N2824" t="s">
        <v>114</v>
      </c>
      <c r="O2824" t="s">
        <v>72</v>
      </c>
      <c r="P2824">
        <v>383</v>
      </c>
      <c r="Q2824">
        <v>86</v>
      </c>
      <c r="R2824">
        <v>78</v>
      </c>
      <c r="S2824">
        <v>65</v>
      </c>
      <c r="T2824">
        <v>85</v>
      </c>
      <c r="U2824">
        <v>69</v>
      </c>
      <c r="V2824">
        <v>409</v>
      </c>
      <c r="W2824">
        <v>80</v>
      </c>
      <c r="X2824">
        <v>86</v>
      </c>
      <c r="Y2824">
        <v>77</v>
      </c>
      <c r="Z2824">
        <v>84</v>
      </c>
      <c r="AA2824">
        <v>82</v>
      </c>
      <c r="AB2824">
        <v>341</v>
      </c>
      <c r="AC2824">
        <v>60</v>
      </c>
      <c r="AD2824">
        <v>64</v>
      </c>
      <c r="AE2824">
        <v>69</v>
      </c>
      <c r="AF2824">
        <v>79</v>
      </c>
      <c r="AG2824">
        <v>69</v>
      </c>
      <c r="AH2824">
        <v>276</v>
      </c>
      <c r="AI2824">
        <v>74</v>
      </c>
      <c r="AJ2824">
        <v>31</v>
      </c>
      <c r="AK2824">
        <v>34</v>
      </c>
      <c r="AL2824">
        <v>60</v>
      </c>
      <c r="AM2824">
        <v>77</v>
      </c>
      <c r="AN2824">
        <v>329</v>
      </c>
      <c r="AO2824">
        <v>55</v>
      </c>
      <c r="AP2824">
        <v>35</v>
      </c>
      <c r="AQ2824">
        <v>80</v>
      </c>
      <c r="AR2824">
        <v>84</v>
      </c>
      <c r="AS2824">
        <v>75</v>
      </c>
      <c r="AT2824">
        <v>79</v>
      </c>
      <c r="AU2824">
        <v>127</v>
      </c>
      <c r="AV2824">
        <v>41</v>
      </c>
      <c r="AW2824">
        <v>47</v>
      </c>
      <c r="AX2824">
        <v>39</v>
      </c>
      <c r="AY2824">
        <v>50</v>
      </c>
      <c r="AZ2824">
        <v>9</v>
      </c>
      <c r="BA2824">
        <v>14</v>
      </c>
      <c r="BB2824">
        <v>6</v>
      </c>
      <c r="BC2824">
        <v>10</v>
      </c>
      <c r="BD2824">
        <v>11</v>
      </c>
      <c r="BE2824">
        <v>1915</v>
      </c>
      <c r="BF2824">
        <v>398</v>
      </c>
      <c r="BG2824">
        <v>2</v>
      </c>
      <c r="BH2824">
        <v>62</v>
      </c>
      <c r="BI2824">
        <v>77</v>
      </c>
      <c r="BJ2824">
        <v>85</v>
      </c>
      <c r="BK2824">
        <v>79</v>
      </c>
      <c r="BL2824">
        <v>44</v>
      </c>
    </row>
    <row r="2825" spans="1:64" ht="45" x14ac:dyDescent="0.25">
      <c r="A2825" t="s">
        <v>4783</v>
      </c>
      <c r="B2825">
        <v>34</v>
      </c>
      <c r="C2825">
        <v>82</v>
      </c>
      <c r="D2825">
        <v>82</v>
      </c>
      <c r="E2825" s="1" t="s">
        <v>4784</v>
      </c>
      <c r="F2825">
        <v>45197</v>
      </c>
      <c r="G2825" t="s">
        <v>283</v>
      </c>
      <c r="H2825" t="s">
        <v>290</v>
      </c>
      <c r="I2825" t="s">
        <v>68</v>
      </c>
      <c r="J2825">
        <v>82</v>
      </c>
      <c r="K2825" t="s">
        <v>195</v>
      </c>
      <c r="L2825">
        <v>0</v>
      </c>
      <c r="M2825" t="s">
        <v>131</v>
      </c>
      <c r="N2825" t="s">
        <v>649</v>
      </c>
      <c r="O2825" t="s">
        <v>72</v>
      </c>
      <c r="P2825">
        <v>367</v>
      </c>
      <c r="Q2825">
        <v>79</v>
      </c>
      <c r="R2825">
        <v>56</v>
      </c>
      <c r="S2825">
        <v>72</v>
      </c>
      <c r="T2825">
        <v>89</v>
      </c>
      <c r="U2825">
        <v>71</v>
      </c>
      <c r="V2825">
        <v>413</v>
      </c>
      <c r="W2825">
        <v>75</v>
      </c>
      <c r="X2825">
        <v>82</v>
      </c>
      <c r="Y2825">
        <v>84</v>
      </c>
      <c r="Z2825">
        <v>91</v>
      </c>
      <c r="AA2825">
        <v>81</v>
      </c>
      <c r="AB2825">
        <v>265</v>
      </c>
      <c r="AC2825">
        <v>32</v>
      </c>
      <c r="AD2825">
        <v>33</v>
      </c>
      <c r="AE2825">
        <v>53</v>
      </c>
      <c r="AF2825">
        <v>81</v>
      </c>
      <c r="AG2825">
        <v>66</v>
      </c>
      <c r="AH2825">
        <v>348</v>
      </c>
      <c r="AI2825">
        <v>86</v>
      </c>
      <c r="AJ2825">
        <v>46</v>
      </c>
      <c r="AK2825">
        <v>62</v>
      </c>
      <c r="AL2825">
        <v>69</v>
      </c>
      <c r="AM2825">
        <v>85</v>
      </c>
      <c r="AN2825">
        <v>405</v>
      </c>
      <c r="AO2825">
        <v>77</v>
      </c>
      <c r="AP2825">
        <v>84</v>
      </c>
      <c r="AQ2825">
        <v>77</v>
      </c>
      <c r="AR2825">
        <v>87</v>
      </c>
      <c r="AS2825">
        <v>80</v>
      </c>
      <c r="AT2825">
        <v>83</v>
      </c>
      <c r="AU2825">
        <v>206</v>
      </c>
      <c r="AV2825">
        <v>62</v>
      </c>
      <c r="AW2825">
        <v>74</v>
      </c>
      <c r="AX2825">
        <v>70</v>
      </c>
      <c r="AY2825">
        <v>45</v>
      </c>
      <c r="AZ2825">
        <v>7</v>
      </c>
      <c r="BA2825">
        <v>8</v>
      </c>
      <c r="BB2825">
        <v>10</v>
      </c>
      <c r="BC2825">
        <v>10</v>
      </c>
      <c r="BD2825">
        <v>10</v>
      </c>
      <c r="BE2825">
        <v>2049</v>
      </c>
      <c r="BF2825">
        <v>404</v>
      </c>
      <c r="BG2825">
        <v>4</v>
      </c>
      <c r="BH2825">
        <v>33</v>
      </c>
      <c r="BI2825">
        <v>71</v>
      </c>
      <c r="BJ2825">
        <v>86</v>
      </c>
      <c r="BK2825">
        <v>74</v>
      </c>
      <c r="BL2825">
        <v>72</v>
      </c>
    </row>
    <row r="2826" spans="1:64" ht="45" x14ac:dyDescent="0.25">
      <c r="A2826" t="s">
        <v>5945</v>
      </c>
      <c r="B2826">
        <v>34</v>
      </c>
      <c r="C2826">
        <v>80</v>
      </c>
      <c r="D2826">
        <v>80</v>
      </c>
      <c r="E2826" s="1" t="s">
        <v>5946</v>
      </c>
      <c r="F2826">
        <v>49370</v>
      </c>
      <c r="G2826" t="s">
        <v>494</v>
      </c>
      <c r="H2826" t="s">
        <v>119</v>
      </c>
      <c r="I2826" t="s">
        <v>77</v>
      </c>
      <c r="J2826">
        <v>78</v>
      </c>
      <c r="K2826" t="s">
        <v>229</v>
      </c>
      <c r="L2826">
        <v>0</v>
      </c>
      <c r="M2826" t="s">
        <v>80</v>
      </c>
      <c r="N2826" t="s">
        <v>1134</v>
      </c>
      <c r="O2826" t="s">
        <v>1107</v>
      </c>
      <c r="P2826">
        <v>354</v>
      </c>
      <c r="Q2826">
        <v>66</v>
      </c>
      <c r="R2826">
        <v>53</v>
      </c>
      <c r="S2826">
        <v>77</v>
      </c>
      <c r="T2826">
        <v>82</v>
      </c>
      <c r="U2826">
        <v>76</v>
      </c>
      <c r="V2826">
        <v>362</v>
      </c>
      <c r="W2826">
        <v>65</v>
      </c>
      <c r="X2826">
        <v>67</v>
      </c>
      <c r="Y2826">
        <v>67</v>
      </c>
      <c r="Z2826">
        <v>82</v>
      </c>
      <c r="AA2826">
        <v>81</v>
      </c>
      <c r="AB2826">
        <v>220</v>
      </c>
      <c r="AC2826">
        <v>29</v>
      </c>
      <c r="AD2826">
        <v>29</v>
      </c>
      <c r="AE2826">
        <v>38</v>
      </c>
      <c r="AF2826">
        <v>74</v>
      </c>
      <c r="AG2826">
        <v>50</v>
      </c>
      <c r="AH2826">
        <v>372</v>
      </c>
      <c r="AI2826">
        <v>73</v>
      </c>
      <c r="AJ2826">
        <v>84</v>
      </c>
      <c r="AK2826">
        <v>61</v>
      </c>
      <c r="AL2826">
        <v>83</v>
      </c>
      <c r="AM2826">
        <v>71</v>
      </c>
      <c r="AN2826">
        <v>367</v>
      </c>
      <c r="AO2826">
        <v>93</v>
      </c>
      <c r="AP2826">
        <v>81</v>
      </c>
      <c r="AQ2826">
        <v>50</v>
      </c>
      <c r="AR2826">
        <v>73</v>
      </c>
      <c r="AS2826">
        <v>70</v>
      </c>
      <c r="AT2826">
        <v>78</v>
      </c>
      <c r="AU2826">
        <v>223</v>
      </c>
      <c r="AV2826">
        <v>68</v>
      </c>
      <c r="AW2826">
        <v>82</v>
      </c>
      <c r="AX2826">
        <v>73</v>
      </c>
      <c r="AY2826">
        <v>46</v>
      </c>
      <c r="AZ2826">
        <v>10</v>
      </c>
      <c r="BA2826">
        <v>10</v>
      </c>
      <c r="BB2826">
        <v>7</v>
      </c>
      <c r="BC2826">
        <v>5</v>
      </c>
      <c r="BD2826">
        <v>14</v>
      </c>
      <c r="BE2826">
        <v>1944</v>
      </c>
      <c r="BF2826">
        <v>390</v>
      </c>
      <c r="BG2826">
        <v>3</v>
      </c>
      <c r="BH2826">
        <v>29</v>
      </c>
      <c r="BI2826">
        <v>62</v>
      </c>
      <c r="BJ2826">
        <v>76</v>
      </c>
      <c r="BK2826">
        <v>67</v>
      </c>
      <c r="BL2826">
        <v>76</v>
      </c>
    </row>
    <row r="2827" spans="1:64" ht="30" x14ac:dyDescent="0.25">
      <c r="A2827" t="s">
        <v>5947</v>
      </c>
      <c r="B2827">
        <v>35</v>
      </c>
      <c r="C2827">
        <v>74</v>
      </c>
      <c r="D2827">
        <v>74</v>
      </c>
      <c r="E2827" s="1" t="s">
        <v>5948</v>
      </c>
      <c r="F2827">
        <v>51105</v>
      </c>
      <c r="G2827" t="s">
        <v>337</v>
      </c>
      <c r="H2827" t="s">
        <v>290</v>
      </c>
      <c r="I2827" t="s">
        <v>68</v>
      </c>
      <c r="J2827">
        <v>73</v>
      </c>
      <c r="K2827" t="s">
        <v>189</v>
      </c>
      <c r="L2827">
        <v>0</v>
      </c>
      <c r="M2827" t="s">
        <v>2763</v>
      </c>
      <c r="N2827" t="s">
        <v>132</v>
      </c>
      <c r="O2827" t="s">
        <v>72</v>
      </c>
      <c r="P2827">
        <v>234</v>
      </c>
      <c r="Q2827">
        <v>26</v>
      </c>
      <c r="R2827">
        <v>28</v>
      </c>
      <c r="S2827">
        <v>78</v>
      </c>
      <c r="T2827">
        <v>71</v>
      </c>
      <c r="U2827">
        <v>31</v>
      </c>
      <c r="V2827">
        <v>235</v>
      </c>
      <c r="W2827">
        <v>52</v>
      </c>
      <c r="X2827">
        <v>35</v>
      </c>
      <c r="Y2827">
        <v>26</v>
      </c>
      <c r="Z2827">
        <v>60</v>
      </c>
      <c r="AA2827">
        <v>62</v>
      </c>
      <c r="AB2827">
        <v>241</v>
      </c>
      <c r="AC2827">
        <v>42</v>
      </c>
      <c r="AD2827">
        <v>32</v>
      </c>
      <c r="AE2827">
        <v>57</v>
      </c>
      <c r="AF2827">
        <v>62</v>
      </c>
      <c r="AG2827">
        <v>48</v>
      </c>
      <c r="AH2827">
        <v>261</v>
      </c>
      <c r="AI2827">
        <v>59</v>
      </c>
      <c r="AJ2827">
        <v>78</v>
      </c>
      <c r="AK2827">
        <v>32</v>
      </c>
      <c r="AL2827">
        <v>70</v>
      </c>
      <c r="AM2827">
        <v>22</v>
      </c>
      <c r="AN2827">
        <v>279</v>
      </c>
      <c r="AO2827">
        <v>77</v>
      </c>
      <c r="AP2827">
        <v>70</v>
      </c>
      <c r="AQ2827">
        <v>29</v>
      </c>
      <c r="AR2827">
        <v>50</v>
      </c>
      <c r="AS2827">
        <v>53</v>
      </c>
      <c r="AT2827">
        <v>61</v>
      </c>
      <c r="AU2827">
        <v>232</v>
      </c>
      <c r="AV2827">
        <v>72</v>
      </c>
      <c r="AW2827">
        <v>81</v>
      </c>
      <c r="AX2827">
        <v>79</v>
      </c>
      <c r="AY2827">
        <v>49</v>
      </c>
      <c r="AZ2827">
        <v>14</v>
      </c>
      <c r="BA2827">
        <v>6</v>
      </c>
      <c r="BB2827">
        <v>9</v>
      </c>
      <c r="BC2827">
        <v>12</v>
      </c>
      <c r="BD2827">
        <v>8</v>
      </c>
      <c r="BE2827">
        <v>1531</v>
      </c>
      <c r="BF2827">
        <v>317</v>
      </c>
      <c r="BG2827">
        <v>2</v>
      </c>
      <c r="BH2827">
        <v>37</v>
      </c>
      <c r="BI2827">
        <v>34</v>
      </c>
      <c r="BJ2827">
        <v>52</v>
      </c>
      <c r="BK2827">
        <v>56</v>
      </c>
      <c r="BL2827">
        <v>76</v>
      </c>
    </row>
    <row r="2828" spans="1:64" ht="30" x14ac:dyDescent="0.25">
      <c r="A2828" t="s">
        <v>5949</v>
      </c>
      <c r="B2828">
        <v>23</v>
      </c>
      <c r="C2828" t="s">
        <v>402</v>
      </c>
      <c r="D2828" t="s">
        <v>193</v>
      </c>
      <c r="E2828" s="1" t="s">
        <v>5950</v>
      </c>
      <c r="F2828">
        <v>69967</v>
      </c>
      <c r="G2828" t="s">
        <v>289</v>
      </c>
      <c r="H2828" t="s">
        <v>98</v>
      </c>
      <c r="I2828" t="s">
        <v>77</v>
      </c>
      <c r="J2828">
        <v>73</v>
      </c>
      <c r="K2828" t="s">
        <v>106</v>
      </c>
      <c r="L2828">
        <v>9</v>
      </c>
      <c r="M2828" t="s">
        <v>2254</v>
      </c>
      <c r="N2828" t="s">
        <v>132</v>
      </c>
      <c r="O2828" t="s">
        <v>511</v>
      </c>
      <c r="P2828">
        <v>353</v>
      </c>
      <c r="Q2828">
        <v>68</v>
      </c>
      <c r="R2828">
        <v>74</v>
      </c>
      <c r="S2828" t="s">
        <v>833</v>
      </c>
      <c r="T2828">
        <v>71</v>
      </c>
      <c r="U2828">
        <v>66</v>
      </c>
      <c r="V2828">
        <v>323</v>
      </c>
      <c r="W2828">
        <v>71</v>
      </c>
      <c r="X2828">
        <v>70</v>
      </c>
      <c r="Y2828">
        <v>50</v>
      </c>
      <c r="Z2828">
        <v>62</v>
      </c>
      <c r="AA2828" t="s">
        <v>963</v>
      </c>
      <c r="AB2828">
        <v>328</v>
      </c>
      <c r="AC2828" t="s">
        <v>267</v>
      </c>
      <c r="AD2828" t="s">
        <v>740</v>
      </c>
      <c r="AE2828" t="s">
        <v>1676</v>
      </c>
      <c r="AF2828">
        <v>71</v>
      </c>
      <c r="AG2828">
        <v>56</v>
      </c>
      <c r="AH2828">
        <v>351</v>
      </c>
      <c r="AI2828" t="s">
        <v>503</v>
      </c>
      <c r="AJ2828" t="s">
        <v>316</v>
      </c>
      <c r="AK2828" t="s">
        <v>1537</v>
      </c>
      <c r="AL2828" t="s">
        <v>4331</v>
      </c>
      <c r="AM2828">
        <v>70</v>
      </c>
      <c r="AN2828">
        <v>243</v>
      </c>
      <c r="AO2828">
        <v>30</v>
      </c>
      <c r="AP2828">
        <v>12</v>
      </c>
      <c r="AQ2828">
        <v>71</v>
      </c>
      <c r="AR2828" t="s">
        <v>5951</v>
      </c>
      <c r="AS2828">
        <v>65</v>
      </c>
      <c r="AT2828" t="s">
        <v>401</v>
      </c>
      <c r="AU2828">
        <v>32</v>
      </c>
      <c r="AV2828">
        <v>10</v>
      </c>
      <c r="AW2828">
        <v>12</v>
      </c>
      <c r="AX2828">
        <v>10</v>
      </c>
      <c r="AY2828">
        <v>48</v>
      </c>
      <c r="AZ2828">
        <v>5</v>
      </c>
      <c r="BA2828">
        <v>12</v>
      </c>
      <c r="BB2828">
        <v>11</v>
      </c>
      <c r="BC2828">
        <v>8</v>
      </c>
      <c r="BD2828">
        <v>12</v>
      </c>
      <c r="BE2828">
        <v>1678</v>
      </c>
      <c r="BF2828">
        <v>353</v>
      </c>
      <c r="BG2828">
        <v>1</v>
      </c>
      <c r="BH2828">
        <v>68</v>
      </c>
      <c r="BI2828">
        <v>72</v>
      </c>
      <c r="BJ2828">
        <v>67</v>
      </c>
      <c r="BK2828">
        <v>69</v>
      </c>
      <c r="BL2828">
        <v>17</v>
      </c>
    </row>
    <row r="2829" spans="1:64" ht="45" x14ac:dyDescent="0.25">
      <c r="A2829" t="s">
        <v>5952</v>
      </c>
      <c r="B2829">
        <v>19</v>
      </c>
      <c r="C2829">
        <v>62</v>
      </c>
      <c r="D2829">
        <v>77</v>
      </c>
      <c r="E2829" s="1" t="s">
        <v>4083</v>
      </c>
      <c r="F2829">
        <v>70035</v>
      </c>
      <c r="G2829" t="s">
        <v>241</v>
      </c>
      <c r="H2829" t="s">
        <v>156</v>
      </c>
      <c r="I2829" t="s">
        <v>68</v>
      </c>
      <c r="J2829">
        <v>63</v>
      </c>
      <c r="K2829" t="s">
        <v>106</v>
      </c>
      <c r="L2829">
        <v>15</v>
      </c>
      <c r="M2829" t="s">
        <v>3299</v>
      </c>
      <c r="N2829" t="s">
        <v>196</v>
      </c>
      <c r="O2829" t="s">
        <v>1831</v>
      </c>
      <c r="P2829">
        <v>284</v>
      </c>
      <c r="Q2829">
        <v>56</v>
      </c>
      <c r="R2829">
        <v>60</v>
      </c>
      <c r="S2829">
        <v>51</v>
      </c>
      <c r="T2829">
        <v>59</v>
      </c>
      <c r="U2829">
        <v>58</v>
      </c>
      <c r="V2829">
        <v>306</v>
      </c>
      <c r="W2829">
        <v>65</v>
      </c>
      <c r="X2829">
        <v>68</v>
      </c>
      <c r="Y2829">
        <v>59</v>
      </c>
      <c r="Z2829">
        <v>52</v>
      </c>
      <c r="AA2829">
        <v>62</v>
      </c>
      <c r="AB2829">
        <v>355</v>
      </c>
      <c r="AC2829">
        <v>80</v>
      </c>
      <c r="AD2829">
        <v>73</v>
      </c>
      <c r="AE2829">
        <v>82</v>
      </c>
      <c r="AF2829">
        <v>51</v>
      </c>
      <c r="AG2829">
        <v>69</v>
      </c>
      <c r="AH2829">
        <v>294</v>
      </c>
      <c r="AI2829">
        <v>74</v>
      </c>
      <c r="AJ2829">
        <v>63</v>
      </c>
      <c r="AK2829">
        <v>51</v>
      </c>
      <c r="AL2829">
        <v>53</v>
      </c>
      <c r="AM2829">
        <v>53</v>
      </c>
      <c r="AN2829">
        <v>230</v>
      </c>
      <c r="AO2829">
        <v>33</v>
      </c>
      <c r="AP2829">
        <v>23</v>
      </c>
      <c r="AQ2829">
        <v>56</v>
      </c>
      <c r="AR2829">
        <v>51</v>
      </c>
      <c r="AS2829">
        <v>67</v>
      </c>
      <c r="AT2829">
        <v>53</v>
      </c>
      <c r="AU2829">
        <v>90</v>
      </c>
      <c r="AV2829">
        <v>25</v>
      </c>
      <c r="AW2829">
        <v>28</v>
      </c>
      <c r="AX2829">
        <v>37</v>
      </c>
      <c r="AY2829">
        <v>46</v>
      </c>
      <c r="AZ2829">
        <v>7</v>
      </c>
      <c r="BA2829">
        <v>7</v>
      </c>
      <c r="BB2829">
        <v>9</v>
      </c>
      <c r="BC2829">
        <v>10</v>
      </c>
      <c r="BD2829">
        <v>13</v>
      </c>
      <c r="BE2829">
        <v>1605</v>
      </c>
      <c r="BF2829">
        <v>336</v>
      </c>
      <c r="BG2829">
        <v>1</v>
      </c>
      <c r="BH2829">
        <v>76</v>
      </c>
      <c r="BI2829">
        <v>61</v>
      </c>
      <c r="BJ2829">
        <v>56</v>
      </c>
      <c r="BK2829">
        <v>65</v>
      </c>
      <c r="BL2829">
        <v>29</v>
      </c>
    </row>
    <row r="2830" spans="1:64" ht="45" x14ac:dyDescent="0.25">
      <c r="A2830" t="s">
        <v>5953</v>
      </c>
      <c r="B2830">
        <v>17</v>
      </c>
      <c r="C2830">
        <v>57</v>
      </c>
      <c r="D2830">
        <v>77</v>
      </c>
      <c r="E2830" s="1" t="s">
        <v>5954</v>
      </c>
      <c r="F2830">
        <v>70230</v>
      </c>
      <c r="G2830" t="s">
        <v>66</v>
      </c>
      <c r="H2830" t="s">
        <v>98</v>
      </c>
      <c r="I2830" t="s">
        <v>68</v>
      </c>
      <c r="J2830">
        <v>59</v>
      </c>
      <c r="K2830" t="s">
        <v>195</v>
      </c>
      <c r="L2830">
        <v>20</v>
      </c>
      <c r="M2830" t="s">
        <v>4229</v>
      </c>
      <c r="N2830" t="s">
        <v>991</v>
      </c>
      <c r="O2830" t="s">
        <v>1854</v>
      </c>
      <c r="P2830">
        <v>235</v>
      </c>
      <c r="Q2830">
        <v>50</v>
      </c>
      <c r="R2830">
        <v>39</v>
      </c>
      <c r="S2830">
        <v>45</v>
      </c>
      <c r="T2830">
        <v>63</v>
      </c>
      <c r="U2830">
        <v>38</v>
      </c>
      <c r="V2830">
        <v>270</v>
      </c>
      <c r="W2830">
        <v>55</v>
      </c>
      <c r="X2830">
        <v>50</v>
      </c>
      <c r="Y2830">
        <v>47</v>
      </c>
      <c r="Z2830">
        <v>61</v>
      </c>
      <c r="AA2830">
        <v>57</v>
      </c>
      <c r="AB2830">
        <v>298</v>
      </c>
      <c r="AC2830">
        <v>60</v>
      </c>
      <c r="AD2830">
        <v>62</v>
      </c>
      <c r="AE2830">
        <v>58</v>
      </c>
      <c r="AF2830">
        <v>55</v>
      </c>
      <c r="AG2830">
        <v>63</v>
      </c>
      <c r="AH2830">
        <v>268</v>
      </c>
      <c r="AI2830">
        <v>50</v>
      </c>
      <c r="AJ2830">
        <v>53</v>
      </c>
      <c r="AK2830">
        <v>64</v>
      </c>
      <c r="AL2830">
        <v>59</v>
      </c>
      <c r="AM2830">
        <v>42</v>
      </c>
      <c r="AN2830">
        <v>261</v>
      </c>
      <c r="AO2830">
        <v>57</v>
      </c>
      <c r="AP2830">
        <v>50</v>
      </c>
      <c r="AQ2830">
        <v>49</v>
      </c>
      <c r="AR2830">
        <v>60</v>
      </c>
      <c r="AS2830">
        <v>45</v>
      </c>
      <c r="AT2830">
        <v>63</v>
      </c>
      <c r="AU2830">
        <v>153</v>
      </c>
      <c r="AV2830">
        <v>47</v>
      </c>
      <c r="AW2830">
        <v>55</v>
      </c>
      <c r="AX2830">
        <v>51</v>
      </c>
      <c r="AY2830">
        <v>53</v>
      </c>
      <c r="AZ2830">
        <v>13</v>
      </c>
      <c r="BA2830">
        <v>15</v>
      </c>
      <c r="BB2830">
        <v>6</v>
      </c>
      <c r="BC2830">
        <v>9</v>
      </c>
      <c r="BD2830">
        <v>10</v>
      </c>
      <c r="BE2830">
        <v>1538</v>
      </c>
      <c r="BF2830">
        <v>329</v>
      </c>
      <c r="BG2830">
        <v>1</v>
      </c>
      <c r="BH2830">
        <v>61</v>
      </c>
      <c r="BI2830">
        <v>43</v>
      </c>
      <c r="BJ2830">
        <v>58</v>
      </c>
      <c r="BK2830">
        <v>57</v>
      </c>
      <c r="BL2830">
        <v>50</v>
      </c>
    </row>
    <row r="2831" spans="1:64" ht="45" x14ac:dyDescent="0.25">
      <c r="A2831" t="s">
        <v>5955</v>
      </c>
      <c r="B2831">
        <v>21</v>
      </c>
      <c r="C2831">
        <v>64</v>
      </c>
      <c r="D2831">
        <v>78</v>
      </c>
      <c r="E2831" s="1" t="s">
        <v>5956</v>
      </c>
      <c r="F2831">
        <v>70344</v>
      </c>
      <c r="G2831" t="s">
        <v>283</v>
      </c>
      <c r="H2831" t="s">
        <v>67</v>
      </c>
      <c r="I2831" t="s">
        <v>77</v>
      </c>
      <c r="J2831">
        <v>64</v>
      </c>
      <c r="K2831" t="s">
        <v>478</v>
      </c>
      <c r="L2831">
        <v>14</v>
      </c>
      <c r="M2831" t="s">
        <v>458</v>
      </c>
      <c r="N2831" t="s">
        <v>248</v>
      </c>
      <c r="O2831" t="s">
        <v>454</v>
      </c>
      <c r="P2831">
        <v>261</v>
      </c>
      <c r="Q2831">
        <v>61</v>
      </c>
      <c r="R2831">
        <v>48</v>
      </c>
      <c r="S2831">
        <v>58</v>
      </c>
      <c r="T2831">
        <v>56</v>
      </c>
      <c r="U2831">
        <v>38</v>
      </c>
      <c r="V2831">
        <v>281</v>
      </c>
      <c r="W2831">
        <v>62</v>
      </c>
      <c r="X2831">
        <v>60</v>
      </c>
      <c r="Y2831">
        <v>45</v>
      </c>
      <c r="Z2831">
        <v>58</v>
      </c>
      <c r="AA2831">
        <v>56</v>
      </c>
      <c r="AB2831">
        <v>321</v>
      </c>
      <c r="AC2831">
        <v>73</v>
      </c>
      <c r="AD2831">
        <v>71</v>
      </c>
      <c r="AE2831">
        <v>60</v>
      </c>
      <c r="AF2831">
        <v>60</v>
      </c>
      <c r="AG2831">
        <v>57</v>
      </c>
      <c r="AH2831">
        <v>300</v>
      </c>
      <c r="AI2831">
        <v>47</v>
      </c>
      <c r="AJ2831">
        <v>72</v>
      </c>
      <c r="AK2831">
        <v>65</v>
      </c>
      <c r="AL2831">
        <v>70</v>
      </c>
      <c r="AM2831">
        <v>46</v>
      </c>
      <c r="AN2831">
        <v>258</v>
      </c>
      <c r="AO2831">
        <v>50</v>
      </c>
      <c r="AP2831">
        <v>59</v>
      </c>
      <c r="AQ2831">
        <v>52</v>
      </c>
      <c r="AR2831">
        <v>53</v>
      </c>
      <c r="AS2831">
        <v>44</v>
      </c>
      <c r="AT2831">
        <v>51</v>
      </c>
      <c r="AU2831">
        <v>182</v>
      </c>
      <c r="AV2831">
        <v>55</v>
      </c>
      <c r="AW2831">
        <v>66</v>
      </c>
      <c r="AX2831">
        <v>61</v>
      </c>
      <c r="AY2831">
        <v>52</v>
      </c>
      <c r="AZ2831">
        <v>12</v>
      </c>
      <c r="BA2831">
        <v>9</v>
      </c>
      <c r="BB2831">
        <v>12</v>
      </c>
      <c r="BC2831">
        <v>12</v>
      </c>
      <c r="BD2831">
        <v>7</v>
      </c>
      <c r="BE2831">
        <v>1655</v>
      </c>
      <c r="BF2831">
        <v>359</v>
      </c>
      <c r="BG2831">
        <v>1</v>
      </c>
      <c r="BH2831">
        <v>72</v>
      </c>
      <c r="BI2831">
        <v>47</v>
      </c>
      <c r="BJ2831">
        <v>56</v>
      </c>
      <c r="BK2831">
        <v>59</v>
      </c>
      <c r="BL2831">
        <v>60</v>
      </c>
    </row>
    <row r="2832" spans="1:64" ht="45" x14ac:dyDescent="0.25">
      <c r="A2832" t="s">
        <v>5957</v>
      </c>
      <c r="B2832">
        <v>20</v>
      </c>
      <c r="C2832" t="s">
        <v>595</v>
      </c>
      <c r="D2832">
        <v>80</v>
      </c>
      <c r="E2832" s="1" t="s">
        <v>5958</v>
      </c>
      <c r="F2832">
        <v>70571</v>
      </c>
      <c r="G2832" t="s">
        <v>259</v>
      </c>
      <c r="H2832" t="s">
        <v>260</v>
      </c>
      <c r="I2832" t="s">
        <v>68</v>
      </c>
      <c r="J2832">
        <v>70</v>
      </c>
      <c r="K2832" t="s">
        <v>206</v>
      </c>
      <c r="L2832">
        <v>12</v>
      </c>
      <c r="M2832" t="s">
        <v>995</v>
      </c>
      <c r="N2832" t="s">
        <v>991</v>
      </c>
      <c r="O2832" t="s">
        <v>464</v>
      </c>
      <c r="P2832">
        <v>294</v>
      </c>
      <c r="Q2832">
        <v>66</v>
      </c>
      <c r="R2832">
        <v>63</v>
      </c>
      <c r="S2832">
        <v>46</v>
      </c>
      <c r="T2832">
        <v>65</v>
      </c>
      <c r="U2832">
        <v>54</v>
      </c>
      <c r="V2832">
        <v>300</v>
      </c>
      <c r="W2832" t="s">
        <v>5959</v>
      </c>
      <c r="X2832">
        <v>55</v>
      </c>
      <c r="Y2832">
        <v>43</v>
      </c>
      <c r="Z2832">
        <v>62</v>
      </c>
      <c r="AA2832" t="s">
        <v>607</v>
      </c>
      <c r="AB2832">
        <v>357</v>
      </c>
      <c r="AC2832">
        <v>76</v>
      </c>
      <c r="AD2832">
        <v>78</v>
      </c>
      <c r="AE2832" t="s">
        <v>5960</v>
      </c>
      <c r="AF2832" t="s">
        <v>961</v>
      </c>
      <c r="AG2832">
        <v>71</v>
      </c>
      <c r="AH2832">
        <v>294</v>
      </c>
      <c r="AI2832" t="s">
        <v>608</v>
      </c>
      <c r="AJ2832" t="s">
        <v>1507</v>
      </c>
      <c r="AK2832">
        <v>61</v>
      </c>
      <c r="AL2832">
        <v>51</v>
      </c>
      <c r="AM2832">
        <v>61</v>
      </c>
      <c r="AN2832">
        <v>264</v>
      </c>
      <c r="AO2832" t="s">
        <v>2008</v>
      </c>
      <c r="AP2832">
        <v>28</v>
      </c>
      <c r="AQ2832" t="s">
        <v>737</v>
      </c>
      <c r="AR2832" t="s">
        <v>595</v>
      </c>
      <c r="AS2832">
        <v>54</v>
      </c>
      <c r="AT2832">
        <v>65</v>
      </c>
      <c r="AU2832">
        <v>96</v>
      </c>
      <c r="AV2832">
        <v>30</v>
      </c>
      <c r="AW2832">
        <v>34</v>
      </c>
      <c r="AX2832">
        <v>32</v>
      </c>
      <c r="AY2832">
        <v>41</v>
      </c>
      <c r="AZ2832">
        <v>7</v>
      </c>
      <c r="BA2832">
        <v>7</v>
      </c>
      <c r="BB2832">
        <v>6</v>
      </c>
      <c r="BC2832">
        <v>14</v>
      </c>
      <c r="BD2832">
        <v>7</v>
      </c>
      <c r="BE2832">
        <v>1646</v>
      </c>
      <c r="BF2832">
        <v>359</v>
      </c>
      <c r="BG2832">
        <v>1</v>
      </c>
      <c r="BH2832">
        <v>77</v>
      </c>
      <c r="BI2832">
        <v>62</v>
      </c>
      <c r="BJ2832">
        <v>64</v>
      </c>
      <c r="BK2832">
        <v>70</v>
      </c>
      <c r="BL2832">
        <v>33</v>
      </c>
    </row>
    <row r="2833" spans="1:64" ht="30" x14ac:dyDescent="0.25">
      <c r="A2833" t="s">
        <v>5961</v>
      </c>
      <c r="B2833">
        <v>16</v>
      </c>
      <c r="C2833">
        <v>58</v>
      </c>
      <c r="D2833">
        <v>83</v>
      </c>
      <c r="E2833" s="1" t="s">
        <v>5962</v>
      </c>
      <c r="F2833">
        <v>70786</v>
      </c>
      <c r="G2833" t="s">
        <v>277</v>
      </c>
      <c r="H2833" t="s">
        <v>308</v>
      </c>
      <c r="I2833" t="s">
        <v>68</v>
      </c>
      <c r="J2833">
        <v>61</v>
      </c>
      <c r="K2833" t="s">
        <v>69</v>
      </c>
      <c r="L2833">
        <v>25</v>
      </c>
      <c r="M2833" t="s">
        <v>3342</v>
      </c>
      <c r="N2833" t="s">
        <v>185</v>
      </c>
      <c r="O2833" t="s">
        <v>78</v>
      </c>
      <c r="P2833">
        <v>245</v>
      </c>
      <c r="Q2833">
        <v>46</v>
      </c>
      <c r="R2833">
        <v>46</v>
      </c>
      <c r="S2833">
        <v>43</v>
      </c>
      <c r="T2833">
        <v>63</v>
      </c>
      <c r="U2833">
        <v>47</v>
      </c>
      <c r="V2833">
        <v>284</v>
      </c>
      <c r="W2833">
        <v>60</v>
      </c>
      <c r="X2833">
        <v>54</v>
      </c>
      <c r="Y2833">
        <v>47</v>
      </c>
      <c r="Z2833">
        <v>60</v>
      </c>
      <c r="AA2833">
        <v>63</v>
      </c>
      <c r="AB2833">
        <v>332</v>
      </c>
      <c r="AC2833">
        <v>67</v>
      </c>
      <c r="AD2833">
        <v>65</v>
      </c>
      <c r="AE2833">
        <v>70</v>
      </c>
      <c r="AF2833">
        <v>57</v>
      </c>
      <c r="AG2833">
        <v>73</v>
      </c>
      <c r="AH2833">
        <v>262</v>
      </c>
      <c r="AI2833">
        <v>56</v>
      </c>
      <c r="AJ2833">
        <v>48</v>
      </c>
      <c r="AK2833">
        <v>64</v>
      </c>
      <c r="AL2833">
        <v>54</v>
      </c>
      <c r="AM2833">
        <v>40</v>
      </c>
      <c r="AN2833">
        <v>275</v>
      </c>
      <c r="AO2833">
        <v>59</v>
      </c>
      <c r="AP2833">
        <v>49</v>
      </c>
      <c r="AQ2833">
        <v>60</v>
      </c>
      <c r="AR2833">
        <v>55</v>
      </c>
      <c r="AS2833">
        <v>52</v>
      </c>
      <c r="AT2833">
        <v>57</v>
      </c>
      <c r="AU2833">
        <v>153</v>
      </c>
      <c r="AV2833">
        <v>52</v>
      </c>
      <c r="AW2833">
        <v>52</v>
      </c>
      <c r="AX2833">
        <v>49</v>
      </c>
      <c r="AY2833">
        <v>47</v>
      </c>
      <c r="AZ2833">
        <v>7</v>
      </c>
      <c r="BA2833">
        <v>9</v>
      </c>
      <c r="BB2833">
        <v>11</v>
      </c>
      <c r="BC2833">
        <v>12</v>
      </c>
      <c r="BD2833">
        <v>8</v>
      </c>
      <c r="BE2833">
        <v>1598</v>
      </c>
      <c r="BF2833">
        <v>339</v>
      </c>
      <c r="BG2833">
        <v>1</v>
      </c>
      <c r="BH2833">
        <v>66</v>
      </c>
      <c r="BI2833">
        <v>48</v>
      </c>
      <c r="BJ2833">
        <v>56</v>
      </c>
      <c r="BK2833">
        <v>62</v>
      </c>
      <c r="BL2833">
        <v>50</v>
      </c>
    </row>
    <row r="2834" spans="1:64" ht="45" x14ac:dyDescent="0.25">
      <c r="A2834" t="s">
        <v>4785</v>
      </c>
      <c r="B2834">
        <v>19</v>
      </c>
      <c r="C2834">
        <v>58</v>
      </c>
      <c r="D2834">
        <v>69</v>
      </c>
      <c r="E2834" s="1" t="s">
        <v>4786</v>
      </c>
      <c r="F2834">
        <v>70937</v>
      </c>
      <c r="G2834" t="s">
        <v>277</v>
      </c>
      <c r="H2834" t="s">
        <v>816</v>
      </c>
      <c r="I2834" t="s">
        <v>68</v>
      </c>
      <c r="J2834">
        <v>59</v>
      </c>
      <c r="K2834" t="s">
        <v>195</v>
      </c>
      <c r="L2834">
        <v>11</v>
      </c>
      <c r="M2834" t="s">
        <v>4229</v>
      </c>
      <c r="N2834" t="s">
        <v>185</v>
      </c>
      <c r="O2834" t="s">
        <v>4787</v>
      </c>
      <c r="P2834">
        <v>241</v>
      </c>
      <c r="Q2834">
        <v>42</v>
      </c>
      <c r="R2834">
        <v>33</v>
      </c>
      <c r="S2834">
        <v>58</v>
      </c>
      <c r="T2834">
        <v>65</v>
      </c>
      <c r="U2834">
        <v>43</v>
      </c>
      <c r="V2834">
        <v>266</v>
      </c>
      <c r="W2834">
        <v>55</v>
      </c>
      <c r="X2834">
        <v>47</v>
      </c>
      <c r="Y2834">
        <v>43</v>
      </c>
      <c r="Z2834">
        <v>67</v>
      </c>
      <c r="AA2834">
        <v>54</v>
      </c>
      <c r="AB2834">
        <v>300</v>
      </c>
      <c r="AC2834">
        <v>60</v>
      </c>
      <c r="AD2834">
        <v>65</v>
      </c>
      <c r="AE2834">
        <v>54</v>
      </c>
      <c r="AF2834">
        <v>53</v>
      </c>
      <c r="AG2834">
        <v>68</v>
      </c>
      <c r="AH2834">
        <v>288</v>
      </c>
      <c r="AI2834">
        <v>67</v>
      </c>
      <c r="AJ2834">
        <v>57</v>
      </c>
      <c r="AK2834">
        <v>64</v>
      </c>
      <c r="AL2834">
        <v>52</v>
      </c>
      <c r="AM2834">
        <v>48</v>
      </c>
      <c r="AN2834">
        <v>263</v>
      </c>
      <c r="AO2834">
        <v>64</v>
      </c>
      <c r="AP2834">
        <v>50</v>
      </c>
      <c r="AQ2834">
        <v>54</v>
      </c>
      <c r="AR2834">
        <v>50</v>
      </c>
      <c r="AS2834">
        <v>45</v>
      </c>
      <c r="AT2834">
        <v>43</v>
      </c>
      <c r="AU2834">
        <v>165</v>
      </c>
      <c r="AV2834">
        <v>57</v>
      </c>
      <c r="AW2834">
        <v>52</v>
      </c>
      <c r="AX2834">
        <v>56</v>
      </c>
      <c r="AY2834">
        <v>51</v>
      </c>
      <c r="AZ2834">
        <v>9</v>
      </c>
      <c r="BA2834">
        <v>15</v>
      </c>
      <c r="BB2834">
        <v>11</v>
      </c>
      <c r="BC2834">
        <v>8</v>
      </c>
      <c r="BD2834">
        <v>8</v>
      </c>
      <c r="BE2834">
        <v>1574</v>
      </c>
      <c r="BF2834">
        <v>331</v>
      </c>
      <c r="BG2834">
        <v>1</v>
      </c>
      <c r="BH2834">
        <v>63</v>
      </c>
      <c r="BI2834">
        <v>45</v>
      </c>
      <c r="BJ2834">
        <v>56</v>
      </c>
      <c r="BK2834">
        <v>55</v>
      </c>
      <c r="BL2834">
        <v>54</v>
      </c>
    </row>
    <row r="2835" spans="1:64" ht="45" x14ac:dyDescent="0.25">
      <c r="A2835" t="s">
        <v>5963</v>
      </c>
      <c r="B2835">
        <v>17</v>
      </c>
      <c r="C2835" t="s">
        <v>623</v>
      </c>
      <c r="D2835" t="s">
        <v>163</v>
      </c>
      <c r="E2835" s="1" t="s">
        <v>5964</v>
      </c>
      <c r="F2835">
        <v>70996</v>
      </c>
      <c r="G2835" t="s">
        <v>277</v>
      </c>
      <c r="H2835" t="s">
        <v>98</v>
      </c>
      <c r="I2835" t="s">
        <v>68</v>
      </c>
      <c r="J2835">
        <v>64</v>
      </c>
      <c r="K2835" t="s">
        <v>69</v>
      </c>
      <c r="L2835">
        <v>20</v>
      </c>
      <c r="M2835" t="s">
        <v>92</v>
      </c>
      <c r="N2835" t="s">
        <v>2487</v>
      </c>
      <c r="O2835" t="s">
        <v>995</v>
      </c>
      <c r="P2835">
        <v>269</v>
      </c>
      <c r="Q2835" t="s">
        <v>4181</v>
      </c>
      <c r="R2835">
        <v>52</v>
      </c>
      <c r="S2835">
        <v>55</v>
      </c>
      <c r="T2835" t="s">
        <v>5965</v>
      </c>
      <c r="U2835">
        <v>40</v>
      </c>
      <c r="V2835">
        <v>289</v>
      </c>
      <c r="W2835" t="s">
        <v>5966</v>
      </c>
      <c r="X2835">
        <v>51</v>
      </c>
      <c r="Y2835">
        <v>50</v>
      </c>
      <c r="Z2835" t="s">
        <v>559</v>
      </c>
      <c r="AA2835" t="s">
        <v>2140</v>
      </c>
      <c r="AB2835">
        <v>315</v>
      </c>
      <c r="AC2835" t="s">
        <v>368</v>
      </c>
      <c r="AD2835">
        <v>63</v>
      </c>
      <c r="AE2835" t="s">
        <v>5967</v>
      </c>
      <c r="AF2835">
        <v>58</v>
      </c>
      <c r="AG2835">
        <v>60</v>
      </c>
      <c r="AH2835">
        <v>270</v>
      </c>
      <c r="AI2835">
        <v>56</v>
      </c>
      <c r="AJ2835" t="s">
        <v>5968</v>
      </c>
      <c r="AK2835">
        <v>64</v>
      </c>
      <c r="AL2835" t="s">
        <v>5969</v>
      </c>
      <c r="AM2835">
        <v>50</v>
      </c>
      <c r="AN2835">
        <v>299</v>
      </c>
      <c r="AO2835">
        <v>66</v>
      </c>
      <c r="AP2835">
        <v>57</v>
      </c>
      <c r="AQ2835">
        <v>54</v>
      </c>
      <c r="AR2835" t="s">
        <v>167</v>
      </c>
      <c r="AS2835">
        <v>58</v>
      </c>
      <c r="AT2835">
        <v>58</v>
      </c>
      <c r="AU2835">
        <v>172</v>
      </c>
      <c r="AV2835">
        <v>58</v>
      </c>
      <c r="AW2835">
        <v>58</v>
      </c>
      <c r="AX2835">
        <v>56</v>
      </c>
      <c r="AY2835">
        <v>48</v>
      </c>
      <c r="AZ2835">
        <v>8</v>
      </c>
      <c r="BA2835">
        <v>13</v>
      </c>
      <c r="BB2835">
        <v>10</v>
      </c>
      <c r="BC2835">
        <v>6</v>
      </c>
      <c r="BD2835">
        <v>11</v>
      </c>
      <c r="BE2835">
        <v>1662</v>
      </c>
      <c r="BF2835">
        <v>354</v>
      </c>
      <c r="BG2835">
        <v>1</v>
      </c>
      <c r="BH2835">
        <v>64</v>
      </c>
      <c r="BI2835">
        <v>52</v>
      </c>
      <c r="BJ2835">
        <v>62</v>
      </c>
      <c r="BK2835">
        <v>62</v>
      </c>
      <c r="BL2835">
        <v>57</v>
      </c>
    </row>
    <row r="2836" spans="1:64" ht="30" x14ac:dyDescent="0.25">
      <c r="A2836" t="s">
        <v>5970</v>
      </c>
      <c r="B2836">
        <v>18</v>
      </c>
      <c r="C2836">
        <v>65</v>
      </c>
      <c r="D2836">
        <v>82</v>
      </c>
      <c r="E2836" s="1" t="s">
        <v>5971</v>
      </c>
      <c r="F2836">
        <v>71401</v>
      </c>
      <c r="G2836" t="s">
        <v>146</v>
      </c>
      <c r="H2836" t="s">
        <v>98</v>
      </c>
      <c r="I2836" t="s">
        <v>68</v>
      </c>
      <c r="J2836">
        <v>68</v>
      </c>
      <c r="K2836" t="s">
        <v>206</v>
      </c>
      <c r="L2836">
        <v>17</v>
      </c>
      <c r="M2836" t="s">
        <v>78</v>
      </c>
      <c r="N2836" t="s">
        <v>338</v>
      </c>
      <c r="O2836" t="s">
        <v>2254</v>
      </c>
      <c r="P2836">
        <v>305</v>
      </c>
      <c r="Q2836">
        <v>69</v>
      </c>
      <c r="R2836">
        <v>48</v>
      </c>
      <c r="S2836">
        <v>54</v>
      </c>
      <c r="T2836">
        <v>73</v>
      </c>
      <c r="U2836">
        <v>61</v>
      </c>
      <c r="V2836">
        <v>336</v>
      </c>
      <c r="W2836">
        <v>70</v>
      </c>
      <c r="X2836">
        <v>60</v>
      </c>
      <c r="Y2836">
        <v>62</v>
      </c>
      <c r="Z2836">
        <v>73</v>
      </c>
      <c r="AA2836">
        <v>71</v>
      </c>
      <c r="AB2836">
        <v>325</v>
      </c>
      <c r="AC2836">
        <v>66</v>
      </c>
      <c r="AD2836">
        <v>68</v>
      </c>
      <c r="AE2836">
        <v>64</v>
      </c>
      <c r="AF2836">
        <v>59</v>
      </c>
      <c r="AG2836">
        <v>68</v>
      </c>
      <c r="AH2836">
        <v>315</v>
      </c>
      <c r="AI2836">
        <v>70</v>
      </c>
      <c r="AJ2836">
        <v>57</v>
      </c>
      <c r="AK2836">
        <v>68</v>
      </c>
      <c r="AL2836">
        <v>54</v>
      </c>
      <c r="AM2836">
        <v>66</v>
      </c>
      <c r="AN2836">
        <v>260</v>
      </c>
      <c r="AO2836">
        <v>43</v>
      </c>
      <c r="AP2836">
        <v>49</v>
      </c>
      <c r="AQ2836">
        <v>50</v>
      </c>
      <c r="AR2836">
        <v>59</v>
      </c>
      <c r="AS2836">
        <v>59</v>
      </c>
      <c r="AT2836">
        <v>59</v>
      </c>
      <c r="AU2836">
        <v>156</v>
      </c>
      <c r="AV2836">
        <v>48</v>
      </c>
      <c r="AW2836">
        <v>57</v>
      </c>
      <c r="AX2836">
        <v>51</v>
      </c>
      <c r="AY2836">
        <v>50</v>
      </c>
      <c r="AZ2836">
        <v>7</v>
      </c>
      <c r="BA2836">
        <v>12</v>
      </c>
      <c r="BB2836">
        <v>9</v>
      </c>
      <c r="BC2836">
        <v>11</v>
      </c>
      <c r="BD2836">
        <v>11</v>
      </c>
      <c r="BE2836">
        <v>1747</v>
      </c>
      <c r="BF2836">
        <v>368</v>
      </c>
      <c r="BG2836">
        <v>1</v>
      </c>
      <c r="BH2836">
        <v>67</v>
      </c>
      <c r="BI2836">
        <v>57</v>
      </c>
      <c r="BJ2836">
        <v>68</v>
      </c>
      <c r="BK2836">
        <v>69</v>
      </c>
      <c r="BL2836">
        <v>52</v>
      </c>
    </row>
    <row r="2837" spans="1:64" ht="30" x14ac:dyDescent="0.25">
      <c r="A2837" t="s">
        <v>5972</v>
      </c>
      <c r="B2837">
        <v>17</v>
      </c>
      <c r="C2837">
        <v>64</v>
      </c>
      <c r="D2837">
        <v>84</v>
      </c>
      <c r="E2837" s="1" t="s">
        <v>4192</v>
      </c>
      <c r="F2837">
        <v>71532</v>
      </c>
      <c r="G2837" t="s">
        <v>289</v>
      </c>
      <c r="H2837" t="s">
        <v>139</v>
      </c>
      <c r="I2837" t="s">
        <v>68</v>
      </c>
      <c r="J2837">
        <v>66</v>
      </c>
      <c r="K2837" t="s">
        <v>69</v>
      </c>
      <c r="L2837">
        <v>20</v>
      </c>
      <c r="M2837" t="s">
        <v>2984</v>
      </c>
      <c r="N2837" t="s">
        <v>991</v>
      </c>
      <c r="O2837" t="s">
        <v>566</v>
      </c>
      <c r="P2837">
        <v>267</v>
      </c>
      <c r="Q2837">
        <v>51</v>
      </c>
      <c r="R2837">
        <v>48</v>
      </c>
      <c r="S2837">
        <v>52</v>
      </c>
      <c r="T2837">
        <v>65</v>
      </c>
      <c r="U2837">
        <v>51</v>
      </c>
      <c r="V2837">
        <v>308</v>
      </c>
      <c r="W2837">
        <v>67</v>
      </c>
      <c r="X2837">
        <v>56</v>
      </c>
      <c r="Y2837">
        <v>49</v>
      </c>
      <c r="Z2837">
        <v>68</v>
      </c>
      <c r="AA2837">
        <v>68</v>
      </c>
      <c r="AB2837">
        <v>343</v>
      </c>
      <c r="AC2837">
        <v>69</v>
      </c>
      <c r="AD2837">
        <v>72</v>
      </c>
      <c r="AE2837">
        <v>68</v>
      </c>
      <c r="AF2837">
        <v>65</v>
      </c>
      <c r="AG2837">
        <v>69</v>
      </c>
      <c r="AH2837">
        <v>291</v>
      </c>
      <c r="AI2837">
        <v>60</v>
      </c>
      <c r="AJ2837">
        <v>60</v>
      </c>
      <c r="AK2837">
        <v>62</v>
      </c>
      <c r="AL2837">
        <v>58</v>
      </c>
      <c r="AM2837">
        <v>51</v>
      </c>
      <c r="AN2837">
        <v>311</v>
      </c>
      <c r="AO2837">
        <v>56</v>
      </c>
      <c r="AP2837">
        <v>61</v>
      </c>
      <c r="AQ2837">
        <v>62</v>
      </c>
      <c r="AR2837">
        <v>66</v>
      </c>
      <c r="AS2837">
        <v>66</v>
      </c>
      <c r="AT2837">
        <v>63</v>
      </c>
      <c r="AU2837">
        <v>177</v>
      </c>
      <c r="AV2837">
        <v>59</v>
      </c>
      <c r="AW2837">
        <v>60</v>
      </c>
      <c r="AX2837">
        <v>58</v>
      </c>
      <c r="AY2837">
        <v>47</v>
      </c>
      <c r="AZ2837">
        <v>9</v>
      </c>
      <c r="BA2837">
        <v>9</v>
      </c>
      <c r="BB2837">
        <v>10</v>
      </c>
      <c r="BC2837">
        <v>12</v>
      </c>
      <c r="BD2837">
        <v>7</v>
      </c>
      <c r="BE2837">
        <v>1744</v>
      </c>
      <c r="BF2837">
        <v>371</v>
      </c>
      <c r="BG2837">
        <v>1</v>
      </c>
      <c r="BH2837">
        <v>71</v>
      </c>
      <c r="BI2837">
        <v>53</v>
      </c>
      <c r="BJ2837">
        <v>62</v>
      </c>
      <c r="BK2837">
        <v>67</v>
      </c>
      <c r="BL2837">
        <v>59</v>
      </c>
    </row>
    <row r="2838" spans="1:64" ht="45" x14ac:dyDescent="0.25">
      <c r="A2838" t="s">
        <v>4790</v>
      </c>
      <c r="B2838">
        <v>31</v>
      </c>
      <c r="C2838">
        <v>73</v>
      </c>
      <c r="D2838">
        <v>73</v>
      </c>
      <c r="E2838" s="1" t="s">
        <v>4791</v>
      </c>
      <c r="F2838">
        <v>106019</v>
      </c>
      <c r="G2838" t="s">
        <v>155</v>
      </c>
      <c r="H2838" t="s">
        <v>913</v>
      </c>
      <c r="I2838" t="s">
        <v>77</v>
      </c>
      <c r="J2838">
        <v>73</v>
      </c>
      <c r="K2838" t="s">
        <v>106</v>
      </c>
      <c r="L2838">
        <v>0</v>
      </c>
      <c r="M2838" t="s">
        <v>2121</v>
      </c>
      <c r="N2838" t="s">
        <v>927</v>
      </c>
      <c r="O2838" t="s">
        <v>72</v>
      </c>
      <c r="P2838">
        <v>338</v>
      </c>
      <c r="Q2838">
        <v>50</v>
      </c>
      <c r="R2838">
        <v>76</v>
      </c>
      <c r="S2838">
        <v>81</v>
      </c>
      <c r="T2838">
        <v>60</v>
      </c>
      <c r="U2838">
        <v>71</v>
      </c>
      <c r="V2838">
        <v>341</v>
      </c>
      <c r="W2838">
        <v>74</v>
      </c>
      <c r="X2838">
        <v>70</v>
      </c>
      <c r="Y2838">
        <v>75</v>
      </c>
      <c r="Z2838">
        <v>48</v>
      </c>
      <c r="AA2838">
        <v>74</v>
      </c>
      <c r="AB2838">
        <v>210</v>
      </c>
      <c r="AC2838">
        <v>41</v>
      </c>
      <c r="AD2838">
        <v>40</v>
      </c>
      <c r="AE2838">
        <v>31</v>
      </c>
      <c r="AF2838">
        <v>68</v>
      </c>
      <c r="AG2838">
        <v>30</v>
      </c>
      <c r="AH2838">
        <v>316</v>
      </c>
      <c r="AI2838">
        <v>90</v>
      </c>
      <c r="AJ2838">
        <v>30</v>
      </c>
      <c r="AK2838">
        <v>30</v>
      </c>
      <c r="AL2838">
        <v>93</v>
      </c>
      <c r="AM2838">
        <v>73</v>
      </c>
      <c r="AN2838">
        <v>293</v>
      </c>
      <c r="AO2838">
        <v>47</v>
      </c>
      <c r="AP2838">
        <v>29</v>
      </c>
      <c r="AQ2838">
        <v>74</v>
      </c>
      <c r="AR2838">
        <v>61</v>
      </c>
      <c r="AS2838">
        <v>82</v>
      </c>
      <c r="AT2838">
        <v>0</v>
      </c>
      <c r="AU2838">
        <v>75</v>
      </c>
      <c r="AV2838">
        <v>25</v>
      </c>
      <c r="AW2838">
        <v>30</v>
      </c>
      <c r="AX2838">
        <v>20</v>
      </c>
      <c r="AY2838">
        <v>56</v>
      </c>
      <c r="AZ2838">
        <v>13</v>
      </c>
      <c r="BA2838">
        <v>6</v>
      </c>
      <c r="BB2838">
        <v>8</v>
      </c>
      <c r="BC2838">
        <v>15</v>
      </c>
      <c r="BD2838">
        <v>14</v>
      </c>
      <c r="BE2838">
        <v>1629</v>
      </c>
      <c r="BF2838">
        <v>340</v>
      </c>
      <c r="BG2838">
        <v>2</v>
      </c>
      <c r="BH2838">
        <v>40</v>
      </c>
      <c r="BI2838">
        <v>78</v>
      </c>
      <c r="BJ2838">
        <v>58</v>
      </c>
      <c r="BK2838">
        <v>67</v>
      </c>
      <c r="BL2838">
        <v>32</v>
      </c>
    </row>
    <row r="2839" spans="1:64" ht="45" x14ac:dyDescent="0.25">
      <c r="A2839" t="s">
        <v>4792</v>
      </c>
      <c r="B2839">
        <v>38</v>
      </c>
      <c r="C2839">
        <v>77</v>
      </c>
      <c r="D2839">
        <v>77</v>
      </c>
      <c r="E2839" s="1" t="s">
        <v>4793</v>
      </c>
      <c r="F2839">
        <v>112712</v>
      </c>
      <c r="G2839" t="s">
        <v>90</v>
      </c>
      <c r="H2839" t="s">
        <v>156</v>
      </c>
      <c r="I2839" t="s">
        <v>68</v>
      </c>
      <c r="J2839">
        <v>77</v>
      </c>
      <c r="K2839" t="s">
        <v>69</v>
      </c>
      <c r="L2839">
        <v>0</v>
      </c>
      <c r="M2839" t="s">
        <v>3342</v>
      </c>
      <c r="N2839" t="s">
        <v>2198</v>
      </c>
      <c r="O2839" t="s">
        <v>72</v>
      </c>
      <c r="P2839">
        <v>364</v>
      </c>
      <c r="Q2839">
        <v>82</v>
      </c>
      <c r="R2839">
        <v>72</v>
      </c>
      <c r="S2839">
        <v>54</v>
      </c>
      <c r="T2839">
        <v>84</v>
      </c>
      <c r="U2839">
        <v>72</v>
      </c>
      <c r="V2839">
        <v>407</v>
      </c>
      <c r="W2839">
        <v>74</v>
      </c>
      <c r="X2839">
        <v>86</v>
      </c>
      <c r="Y2839">
        <v>81</v>
      </c>
      <c r="Z2839">
        <v>83</v>
      </c>
      <c r="AA2839">
        <v>83</v>
      </c>
      <c r="AB2839">
        <v>319</v>
      </c>
      <c r="AC2839">
        <v>58</v>
      </c>
      <c r="AD2839">
        <v>54</v>
      </c>
      <c r="AE2839">
        <v>65</v>
      </c>
      <c r="AF2839">
        <v>73</v>
      </c>
      <c r="AG2839">
        <v>69</v>
      </c>
      <c r="AH2839">
        <v>326</v>
      </c>
      <c r="AI2839">
        <v>79</v>
      </c>
      <c r="AJ2839">
        <v>56</v>
      </c>
      <c r="AK2839">
        <v>52</v>
      </c>
      <c r="AL2839">
        <v>57</v>
      </c>
      <c r="AM2839">
        <v>82</v>
      </c>
      <c r="AN2839">
        <v>351</v>
      </c>
      <c r="AO2839">
        <v>61</v>
      </c>
      <c r="AP2839">
        <v>55</v>
      </c>
      <c r="AQ2839">
        <v>73</v>
      </c>
      <c r="AR2839">
        <v>82</v>
      </c>
      <c r="AS2839">
        <v>80</v>
      </c>
      <c r="AT2839">
        <v>0</v>
      </c>
      <c r="AU2839">
        <v>150</v>
      </c>
      <c r="AV2839">
        <v>46</v>
      </c>
      <c r="AW2839">
        <v>55</v>
      </c>
      <c r="AX2839">
        <v>49</v>
      </c>
      <c r="AY2839">
        <v>57</v>
      </c>
      <c r="AZ2839">
        <v>13</v>
      </c>
      <c r="BA2839">
        <v>14</v>
      </c>
      <c r="BB2839">
        <v>6</v>
      </c>
      <c r="BC2839">
        <v>11</v>
      </c>
      <c r="BD2839">
        <v>13</v>
      </c>
      <c r="BE2839">
        <v>1974</v>
      </c>
      <c r="BF2839">
        <v>400</v>
      </c>
      <c r="BG2839">
        <v>2</v>
      </c>
      <c r="BH2839">
        <v>56</v>
      </c>
      <c r="BI2839">
        <v>76</v>
      </c>
      <c r="BJ2839">
        <v>83</v>
      </c>
      <c r="BK2839">
        <v>76</v>
      </c>
      <c r="BL2839">
        <v>52</v>
      </c>
    </row>
    <row r="2840" spans="1:64" ht="30" x14ac:dyDescent="0.25">
      <c r="A2840" t="s">
        <v>5973</v>
      </c>
      <c r="B2840">
        <v>34</v>
      </c>
      <c r="C2840">
        <v>75</v>
      </c>
      <c r="D2840">
        <v>75</v>
      </c>
      <c r="E2840" s="1" t="s">
        <v>5974</v>
      </c>
      <c r="F2840">
        <v>121944</v>
      </c>
      <c r="G2840" t="s">
        <v>283</v>
      </c>
      <c r="H2840" t="s">
        <v>235</v>
      </c>
      <c r="I2840" t="s">
        <v>68</v>
      </c>
      <c r="J2840">
        <v>75</v>
      </c>
      <c r="K2840" t="s">
        <v>189</v>
      </c>
      <c r="L2840">
        <v>0</v>
      </c>
      <c r="M2840" t="s">
        <v>72</v>
      </c>
      <c r="N2840" t="s">
        <v>72</v>
      </c>
      <c r="O2840" t="s">
        <v>72</v>
      </c>
      <c r="P2840">
        <v>358</v>
      </c>
      <c r="Q2840">
        <v>70</v>
      </c>
      <c r="R2840">
        <v>65</v>
      </c>
      <c r="S2840">
        <v>73</v>
      </c>
      <c r="T2840">
        <v>78</v>
      </c>
      <c r="U2840">
        <v>72</v>
      </c>
      <c r="V2840">
        <v>380</v>
      </c>
      <c r="W2840">
        <v>70</v>
      </c>
      <c r="X2840">
        <v>82</v>
      </c>
      <c r="Y2840">
        <v>70</v>
      </c>
      <c r="Z2840">
        <v>79</v>
      </c>
      <c r="AA2840">
        <v>79</v>
      </c>
      <c r="AB2840">
        <v>263</v>
      </c>
      <c r="AC2840">
        <v>32</v>
      </c>
      <c r="AD2840">
        <v>36</v>
      </c>
      <c r="AE2840">
        <v>53</v>
      </c>
      <c r="AF2840">
        <v>80</v>
      </c>
      <c r="AG2840">
        <v>62</v>
      </c>
      <c r="AH2840">
        <v>348</v>
      </c>
      <c r="AI2840">
        <v>73</v>
      </c>
      <c r="AJ2840">
        <v>68</v>
      </c>
      <c r="AK2840">
        <v>60</v>
      </c>
      <c r="AL2840">
        <v>75</v>
      </c>
      <c r="AM2840">
        <v>72</v>
      </c>
      <c r="AN2840">
        <v>370</v>
      </c>
      <c r="AO2840">
        <v>77</v>
      </c>
      <c r="AP2840">
        <v>71</v>
      </c>
      <c r="AQ2840">
        <v>68</v>
      </c>
      <c r="AR2840">
        <v>80</v>
      </c>
      <c r="AS2840">
        <v>74</v>
      </c>
      <c r="AT2840">
        <v>87</v>
      </c>
      <c r="AU2840">
        <v>215</v>
      </c>
      <c r="AV2840">
        <v>73</v>
      </c>
      <c r="AW2840">
        <v>71</v>
      </c>
      <c r="AX2840">
        <v>71</v>
      </c>
      <c r="AY2840">
        <v>65</v>
      </c>
      <c r="AZ2840">
        <v>14</v>
      </c>
      <c r="BA2840">
        <v>14</v>
      </c>
      <c r="BB2840">
        <v>13</v>
      </c>
      <c r="BC2840">
        <v>13</v>
      </c>
      <c r="BD2840">
        <v>11</v>
      </c>
      <c r="BE2840">
        <v>1999</v>
      </c>
      <c r="BF2840">
        <v>394</v>
      </c>
      <c r="BG2840">
        <v>4</v>
      </c>
      <c r="BH2840">
        <v>34</v>
      </c>
      <c r="BI2840">
        <v>69</v>
      </c>
      <c r="BJ2840">
        <v>77</v>
      </c>
      <c r="BK2840">
        <v>71</v>
      </c>
      <c r="BL2840">
        <v>72</v>
      </c>
    </row>
    <row r="2841" spans="1:64" ht="45" x14ac:dyDescent="0.25">
      <c r="A2841" t="s">
        <v>5975</v>
      </c>
      <c r="B2841">
        <v>34</v>
      </c>
      <c r="C2841">
        <v>74</v>
      </c>
      <c r="D2841">
        <v>74</v>
      </c>
      <c r="E2841" s="1" t="s">
        <v>5976</v>
      </c>
      <c r="F2841">
        <v>142784</v>
      </c>
      <c r="G2841" t="s">
        <v>90</v>
      </c>
      <c r="H2841" t="s">
        <v>156</v>
      </c>
      <c r="I2841" t="s">
        <v>68</v>
      </c>
      <c r="J2841">
        <v>77</v>
      </c>
      <c r="K2841" t="s">
        <v>189</v>
      </c>
      <c r="L2841">
        <v>0</v>
      </c>
      <c r="M2841" t="s">
        <v>1025</v>
      </c>
      <c r="N2841" t="s">
        <v>631</v>
      </c>
      <c r="O2841" t="s">
        <v>454</v>
      </c>
      <c r="P2841">
        <v>319</v>
      </c>
      <c r="Q2841">
        <v>74</v>
      </c>
      <c r="R2841">
        <v>49</v>
      </c>
      <c r="S2841">
        <v>74</v>
      </c>
      <c r="T2841">
        <v>72</v>
      </c>
      <c r="U2841">
        <v>50</v>
      </c>
      <c r="V2841">
        <v>343</v>
      </c>
      <c r="W2841">
        <v>71</v>
      </c>
      <c r="X2841">
        <v>68</v>
      </c>
      <c r="Y2841">
        <v>66</v>
      </c>
      <c r="Z2841">
        <v>64</v>
      </c>
      <c r="AA2841">
        <v>74</v>
      </c>
      <c r="AB2841">
        <v>303</v>
      </c>
      <c r="AC2841">
        <v>52</v>
      </c>
      <c r="AD2841">
        <v>47</v>
      </c>
      <c r="AE2841">
        <v>61</v>
      </c>
      <c r="AF2841">
        <v>79</v>
      </c>
      <c r="AG2841">
        <v>64</v>
      </c>
      <c r="AH2841">
        <v>328</v>
      </c>
      <c r="AI2841">
        <v>66</v>
      </c>
      <c r="AJ2841">
        <v>76</v>
      </c>
      <c r="AK2841">
        <v>60</v>
      </c>
      <c r="AL2841">
        <v>69</v>
      </c>
      <c r="AM2841">
        <v>57</v>
      </c>
      <c r="AN2841">
        <v>362</v>
      </c>
      <c r="AO2841">
        <v>85</v>
      </c>
      <c r="AP2841">
        <v>80</v>
      </c>
      <c r="AQ2841">
        <v>67</v>
      </c>
      <c r="AR2841">
        <v>66</v>
      </c>
      <c r="AS2841">
        <v>64</v>
      </c>
      <c r="AT2841">
        <v>76</v>
      </c>
      <c r="AU2841">
        <v>235</v>
      </c>
      <c r="AV2841">
        <v>79</v>
      </c>
      <c r="AW2841">
        <v>79</v>
      </c>
      <c r="AX2841">
        <v>77</v>
      </c>
      <c r="AY2841">
        <v>51</v>
      </c>
      <c r="AZ2841">
        <v>10</v>
      </c>
      <c r="BA2841">
        <v>14</v>
      </c>
      <c r="BB2841">
        <v>15</v>
      </c>
      <c r="BC2841">
        <v>7</v>
      </c>
      <c r="BD2841">
        <v>5</v>
      </c>
      <c r="BE2841">
        <v>1941</v>
      </c>
      <c r="BF2841">
        <v>395</v>
      </c>
      <c r="BG2841">
        <v>3</v>
      </c>
      <c r="BH2841">
        <v>49</v>
      </c>
      <c r="BI2841">
        <v>56</v>
      </c>
      <c r="BJ2841">
        <v>70</v>
      </c>
      <c r="BK2841">
        <v>71</v>
      </c>
      <c r="BL2841">
        <v>79</v>
      </c>
    </row>
    <row r="2842" spans="1:64" ht="45" x14ac:dyDescent="0.25">
      <c r="A2842" t="s">
        <v>4802</v>
      </c>
      <c r="B2842">
        <v>38</v>
      </c>
      <c r="C2842">
        <v>77</v>
      </c>
      <c r="D2842">
        <v>77</v>
      </c>
      <c r="E2842" s="1" t="s">
        <v>4803</v>
      </c>
      <c r="F2842">
        <v>146530</v>
      </c>
      <c r="G2842" t="s">
        <v>252</v>
      </c>
      <c r="H2842" t="s">
        <v>98</v>
      </c>
      <c r="I2842" t="s">
        <v>68</v>
      </c>
      <c r="J2842">
        <v>77</v>
      </c>
      <c r="K2842" t="s">
        <v>406</v>
      </c>
      <c r="L2842">
        <v>0</v>
      </c>
      <c r="M2842" t="s">
        <v>94</v>
      </c>
      <c r="N2842" t="s">
        <v>475</v>
      </c>
      <c r="O2842" t="s">
        <v>2042</v>
      </c>
      <c r="P2842">
        <v>348</v>
      </c>
      <c r="Q2842">
        <v>80</v>
      </c>
      <c r="R2842">
        <v>63</v>
      </c>
      <c r="S2842">
        <v>59</v>
      </c>
      <c r="T2842">
        <v>79</v>
      </c>
      <c r="U2842">
        <v>67</v>
      </c>
      <c r="V2842">
        <v>390</v>
      </c>
      <c r="W2842">
        <v>77</v>
      </c>
      <c r="X2842">
        <v>83</v>
      </c>
      <c r="Y2842">
        <v>73</v>
      </c>
      <c r="Z2842">
        <v>77</v>
      </c>
      <c r="AA2842">
        <v>80</v>
      </c>
      <c r="AB2842">
        <v>371</v>
      </c>
      <c r="AC2842">
        <v>72</v>
      </c>
      <c r="AD2842">
        <v>68</v>
      </c>
      <c r="AE2842">
        <v>79</v>
      </c>
      <c r="AF2842">
        <v>74</v>
      </c>
      <c r="AG2842">
        <v>78</v>
      </c>
      <c r="AH2842">
        <v>351</v>
      </c>
      <c r="AI2842">
        <v>82</v>
      </c>
      <c r="AJ2842">
        <v>70</v>
      </c>
      <c r="AK2842">
        <v>69</v>
      </c>
      <c r="AL2842">
        <v>53</v>
      </c>
      <c r="AM2842">
        <v>77</v>
      </c>
      <c r="AN2842">
        <v>377</v>
      </c>
      <c r="AO2842">
        <v>80</v>
      </c>
      <c r="AP2842">
        <v>74</v>
      </c>
      <c r="AQ2842">
        <v>75</v>
      </c>
      <c r="AR2842">
        <v>78</v>
      </c>
      <c r="AS2842">
        <v>70</v>
      </c>
      <c r="AT2842">
        <v>82</v>
      </c>
      <c r="AU2842">
        <v>216</v>
      </c>
      <c r="AV2842">
        <v>71</v>
      </c>
      <c r="AW2842">
        <v>72</v>
      </c>
      <c r="AX2842">
        <v>73</v>
      </c>
      <c r="AY2842">
        <v>38</v>
      </c>
      <c r="AZ2842">
        <v>5</v>
      </c>
      <c r="BA2842">
        <v>11</v>
      </c>
      <c r="BB2842">
        <v>9</v>
      </c>
      <c r="BC2842">
        <v>6</v>
      </c>
      <c r="BD2842">
        <v>7</v>
      </c>
      <c r="BE2842">
        <v>2091</v>
      </c>
      <c r="BF2842">
        <v>432</v>
      </c>
      <c r="BG2842">
        <v>4</v>
      </c>
      <c r="BH2842">
        <v>70</v>
      </c>
      <c r="BI2842">
        <v>71</v>
      </c>
      <c r="BJ2842">
        <v>79</v>
      </c>
      <c r="BK2842">
        <v>78</v>
      </c>
      <c r="BL2842">
        <v>71</v>
      </c>
    </row>
    <row r="2843" spans="1:64" ht="45" x14ac:dyDescent="0.25">
      <c r="A2843" t="s">
        <v>5977</v>
      </c>
      <c r="B2843">
        <v>38</v>
      </c>
      <c r="C2843">
        <v>76</v>
      </c>
      <c r="D2843">
        <v>76</v>
      </c>
      <c r="E2843" s="1" t="s">
        <v>5978</v>
      </c>
      <c r="F2843">
        <v>146562</v>
      </c>
      <c r="G2843" t="s">
        <v>104</v>
      </c>
      <c r="H2843" t="s">
        <v>76</v>
      </c>
      <c r="I2843" t="s">
        <v>68</v>
      </c>
      <c r="J2843">
        <v>76</v>
      </c>
      <c r="K2843" t="s">
        <v>195</v>
      </c>
      <c r="L2843">
        <v>0</v>
      </c>
      <c r="M2843" t="s">
        <v>1831</v>
      </c>
      <c r="N2843" t="s">
        <v>1292</v>
      </c>
      <c r="O2843" t="s">
        <v>454</v>
      </c>
      <c r="P2843">
        <v>365</v>
      </c>
      <c r="Q2843">
        <v>80</v>
      </c>
      <c r="R2843">
        <v>73</v>
      </c>
      <c r="S2843">
        <v>60</v>
      </c>
      <c r="T2843">
        <v>82</v>
      </c>
      <c r="U2843">
        <v>70</v>
      </c>
      <c r="V2843">
        <v>406</v>
      </c>
      <c r="W2843">
        <v>78</v>
      </c>
      <c r="X2843">
        <v>82</v>
      </c>
      <c r="Y2843">
        <v>85</v>
      </c>
      <c r="Z2843">
        <v>81</v>
      </c>
      <c r="AA2843">
        <v>80</v>
      </c>
      <c r="AB2843">
        <v>345</v>
      </c>
      <c r="AC2843">
        <v>61</v>
      </c>
      <c r="AD2843">
        <v>58</v>
      </c>
      <c r="AE2843">
        <v>71</v>
      </c>
      <c r="AF2843">
        <v>67</v>
      </c>
      <c r="AG2843">
        <v>88</v>
      </c>
      <c r="AH2843">
        <v>322</v>
      </c>
      <c r="AI2843">
        <v>74</v>
      </c>
      <c r="AJ2843">
        <v>63</v>
      </c>
      <c r="AK2843">
        <v>54</v>
      </c>
      <c r="AL2843">
        <v>56</v>
      </c>
      <c r="AM2843">
        <v>75</v>
      </c>
      <c r="AN2843">
        <v>368</v>
      </c>
      <c r="AO2843">
        <v>65</v>
      </c>
      <c r="AP2843">
        <v>61</v>
      </c>
      <c r="AQ2843">
        <v>73</v>
      </c>
      <c r="AR2843">
        <v>82</v>
      </c>
      <c r="AS2843">
        <v>87</v>
      </c>
      <c r="AT2843">
        <v>81</v>
      </c>
      <c r="AU2843">
        <v>188</v>
      </c>
      <c r="AV2843">
        <v>67</v>
      </c>
      <c r="AW2843">
        <v>64</v>
      </c>
      <c r="AX2843">
        <v>57</v>
      </c>
      <c r="AY2843">
        <v>42</v>
      </c>
      <c r="AZ2843">
        <v>6</v>
      </c>
      <c r="BA2843">
        <v>9</v>
      </c>
      <c r="BB2843">
        <v>5</v>
      </c>
      <c r="BC2843">
        <v>7</v>
      </c>
      <c r="BD2843">
        <v>15</v>
      </c>
      <c r="BE2843">
        <v>2036</v>
      </c>
      <c r="BF2843">
        <v>414</v>
      </c>
      <c r="BG2843">
        <v>3</v>
      </c>
      <c r="BH2843">
        <v>59</v>
      </c>
      <c r="BI2843">
        <v>74</v>
      </c>
      <c r="BJ2843">
        <v>82</v>
      </c>
      <c r="BK2843">
        <v>78</v>
      </c>
      <c r="BL2843">
        <v>63</v>
      </c>
    </row>
    <row r="2844" spans="1:64" ht="30" x14ac:dyDescent="0.25">
      <c r="A2844" t="s">
        <v>4806</v>
      </c>
      <c r="B2844">
        <v>34</v>
      </c>
      <c r="C2844">
        <v>74</v>
      </c>
      <c r="D2844">
        <v>74</v>
      </c>
      <c r="E2844" s="1" t="s">
        <v>4807</v>
      </c>
      <c r="F2844">
        <v>152747</v>
      </c>
      <c r="G2844" t="s">
        <v>1351</v>
      </c>
      <c r="H2844" t="s">
        <v>816</v>
      </c>
      <c r="I2844" t="s">
        <v>68</v>
      </c>
      <c r="J2844">
        <v>74</v>
      </c>
      <c r="K2844" t="s">
        <v>206</v>
      </c>
      <c r="L2844">
        <v>0</v>
      </c>
      <c r="M2844" t="s">
        <v>1025</v>
      </c>
      <c r="N2844" t="s">
        <v>927</v>
      </c>
      <c r="O2844" t="s">
        <v>454</v>
      </c>
      <c r="P2844">
        <v>298</v>
      </c>
      <c r="Q2844">
        <v>74</v>
      </c>
      <c r="R2844">
        <v>58</v>
      </c>
      <c r="S2844">
        <v>26</v>
      </c>
      <c r="T2844">
        <v>72</v>
      </c>
      <c r="U2844">
        <v>68</v>
      </c>
      <c r="V2844">
        <v>334</v>
      </c>
      <c r="W2844">
        <v>79</v>
      </c>
      <c r="X2844">
        <v>66</v>
      </c>
      <c r="Y2844">
        <v>53</v>
      </c>
      <c r="Z2844">
        <v>64</v>
      </c>
      <c r="AA2844">
        <v>72</v>
      </c>
      <c r="AB2844">
        <v>404</v>
      </c>
      <c r="AC2844">
        <v>80</v>
      </c>
      <c r="AD2844">
        <v>77</v>
      </c>
      <c r="AE2844">
        <v>81</v>
      </c>
      <c r="AF2844">
        <v>73</v>
      </c>
      <c r="AG2844">
        <v>93</v>
      </c>
      <c r="AH2844">
        <v>302</v>
      </c>
      <c r="AI2844">
        <v>64</v>
      </c>
      <c r="AJ2844">
        <v>60</v>
      </c>
      <c r="AK2844">
        <v>68</v>
      </c>
      <c r="AL2844">
        <v>53</v>
      </c>
      <c r="AM2844">
        <v>57</v>
      </c>
      <c r="AN2844">
        <v>311</v>
      </c>
      <c r="AO2844">
        <v>55</v>
      </c>
      <c r="AP2844">
        <v>50</v>
      </c>
      <c r="AQ2844">
        <v>72</v>
      </c>
      <c r="AR2844">
        <v>72</v>
      </c>
      <c r="AS2844">
        <v>62</v>
      </c>
      <c r="AT2844">
        <v>73</v>
      </c>
      <c r="AU2844">
        <v>147</v>
      </c>
      <c r="AV2844">
        <v>54</v>
      </c>
      <c r="AW2844">
        <v>50</v>
      </c>
      <c r="AX2844">
        <v>43</v>
      </c>
      <c r="AY2844">
        <v>55</v>
      </c>
      <c r="AZ2844">
        <v>14</v>
      </c>
      <c r="BA2844">
        <v>7</v>
      </c>
      <c r="BB2844">
        <v>7</v>
      </c>
      <c r="BC2844">
        <v>16</v>
      </c>
      <c r="BD2844">
        <v>11</v>
      </c>
      <c r="BE2844">
        <v>1851</v>
      </c>
      <c r="BF2844">
        <v>391</v>
      </c>
      <c r="BG2844">
        <v>2</v>
      </c>
      <c r="BH2844">
        <v>78</v>
      </c>
      <c r="BI2844">
        <v>60</v>
      </c>
      <c r="BJ2844">
        <v>70</v>
      </c>
      <c r="BK2844">
        <v>77</v>
      </c>
      <c r="BL2844">
        <v>48</v>
      </c>
    </row>
    <row r="2845" spans="1:64" ht="45" x14ac:dyDescent="0.25">
      <c r="A2845" t="s">
        <v>5979</v>
      </c>
      <c r="B2845">
        <v>31</v>
      </c>
      <c r="C2845">
        <v>80</v>
      </c>
      <c r="D2845">
        <v>84</v>
      </c>
      <c r="E2845" s="1" t="s">
        <v>5980</v>
      </c>
      <c r="F2845">
        <v>152820</v>
      </c>
      <c r="G2845" t="s">
        <v>155</v>
      </c>
      <c r="H2845" t="s">
        <v>913</v>
      </c>
      <c r="I2845" t="s">
        <v>68</v>
      </c>
      <c r="J2845">
        <v>80</v>
      </c>
      <c r="K2845" t="s">
        <v>106</v>
      </c>
      <c r="L2845">
        <v>4</v>
      </c>
      <c r="M2845" t="s">
        <v>72</v>
      </c>
      <c r="N2845" t="s">
        <v>72</v>
      </c>
      <c r="O2845" t="s">
        <v>72</v>
      </c>
      <c r="P2845">
        <v>377</v>
      </c>
      <c r="Q2845">
        <v>58</v>
      </c>
      <c r="R2845">
        <v>87</v>
      </c>
      <c r="S2845">
        <v>84</v>
      </c>
      <c r="T2845">
        <v>72</v>
      </c>
      <c r="U2845">
        <v>76</v>
      </c>
      <c r="V2845">
        <v>318</v>
      </c>
      <c r="W2845">
        <v>78</v>
      </c>
      <c r="X2845">
        <v>66</v>
      </c>
      <c r="Y2845">
        <v>55</v>
      </c>
      <c r="Z2845">
        <v>46</v>
      </c>
      <c r="AA2845">
        <v>73</v>
      </c>
      <c r="AB2845">
        <v>383</v>
      </c>
      <c r="AC2845">
        <v>78</v>
      </c>
      <c r="AD2845">
        <v>77</v>
      </c>
      <c r="AE2845">
        <v>63</v>
      </c>
      <c r="AF2845">
        <v>80</v>
      </c>
      <c r="AG2845">
        <v>85</v>
      </c>
      <c r="AH2845">
        <v>384</v>
      </c>
      <c r="AI2845">
        <v>85</v>
      </c>
      <c r="AJ2845">
        <v>82</v>
      </c>
      <c r="AK2845">
        <v>68</v>
      </c>
      <c r="AL2845">
        <v>85</v>
      </c>
      <c r="AM2845">
        <v>64</v>
      </c>
      <c r="AN2845">
        <v>349</v>
      </c>
      <c r="AO2845">
        <v>86</v>
      </c>
      <c r="AP2845">
        <v>25</v>
      </c>
      <c r="AQ2845">
        <v>79</v>
      </c>
      <c r="AR2845">
        <v>73</v>
      </c>
      <c r="AS2845">
        <v>86</v>
      </c>
      <c r="AT2845">
        <v>0</v>
      </c>
      <c r="AU2845">
        <v>82</v>
      </c>
      <c r="AV2845">
        <v>16</v>
      </c>
      <c r="AW2845">
        <v>43</v>
      </c>
      <c r="AX2845">
        <v>23</v>
      </c>
      <c r="AY2845">
        <v>44</v>
      </c>
      <c r="AZ2845">
        <v>14</v>
      </c>
      <c r="BA2845">
        <v>11</v>
      </c>
      <c r="BB2845">
        <v>6</v>
      </c>
      <c r="BC2845">
        <v>5</v>
      </c>
      <c r="BD2845">
        <v>8</v>
      </c>
      <c r="BE2845">
        <v>1937</v>
      </c>
      <c r="BF2845">
        <v>411</v>
      </c>
      <c r="BG2845">
        <v>3</v>
      </c>
      <c r="BH2845">
        <v>77</v>
      </c>
      <c r="BI2845">
        <v>81</v>
      </c>
      <c r="BJ2845">
        <v>64</v>
      </c>
      <c r="BK2845">
        <v>75</v>
      </c>
      <c r="BL2845">
        <v>33</v>
      </c>
    </row>
    <row r="2846" spans="1:64" ht="45" x14ac:dyDescent="0.25">
      <c r="A2846" t="s">
        <v>5981</v>
      </c>
      <c r="B2846">
        <v>33</v>
      </c>
      <c r="C2846">
        <v>78</v>
      </c>
      <c r="D2846">
        <v>78</v>
      </c>
      <c r="E2846" s="1" t="s">
        <v>5982</v>
      </c>
      <c r="F2846">
        <v>156519</v>
      </c>
      <c r="G2846" t="s">
        <v>337</v>
      </c>
      <c r="H2846" t="s">
        <v>253</v>
      </c>
      <c r="I2846" t="s">
        <v>68</v>
      </c>
      <c r="J2846">
        <v>78</v>
      </c>
      <c r="K2846" t="s">
        <v>195</v>
      </c>
      <c r="L2846">
        <v>0</v>
      </c>
      <c r="M2846" t="s">
        <v>567</v>
      </c>
      <c r="N2846" t="s">
        <v>196</v>
      </c>
      <c r="O2846" t="s">
        <v>5983</v>
      </c>
      <c r="P2846">
        <v>335</v>
      </c>
      <c r="Q2846">
        <v>64</v>
      </c>
      <c r="R2846">
        <v>71</v>
      </c>
      <c r="S2846">
        <v>60</v>
      </c>
      <c r="T2846">
        <v>80</v>
      </c>
      <c r="U2846">
        <v>60</v>
      </c>
      <c r="V2846">
        <v>365</v>
      </c>
      <c r="W2846">
        <v>75</v>
      </c>
      <c r="X2846">
        <v>68</v>
      </c>
      <c r="Y2846">
        <v>67</v>
      </c>
      <c r="Z2846">
        <v>79</v>
      </c>
      <c r="AA2846">
        <v>76</v>
      </c>
      <c r="AB2846">
        <v>336</v>
      </c>
      <c r="AC2846">
        <v>63</v>
      </c>
      <c r="AD2846">
        <v>64</v>
      </c>
      <c r="AE2846">
        <v>66</v>
      </c>
      <c r="AF2846">
        <v>77</v>
      </c>
      <c r="AG2846">
        <v>66</v>
      </c>
      <c r="AH2846">
        <v>394</v>
      </c>
      <c r="AI2846">
        <v>80</v>
      </c>
      <c r="AJ2846">
        <v>74</v>
      </c>
      <c r="AK2846">
        <v>83</v>
      </c>
      <c r="AL2846">
        <v>80</v>
      </c>
      <c r="AM2846">
        <v>77</v>
      </c>
      <c r="AN2846">
        <v>377</v>
      </c>
      <c r="AO2846">
        <v>82</v>
      </c>
      <c r="AP2846">
        <v>77</v>
      </c>
      <c r="AQ2846">
        <v>77</v>
      </c>
      <c r="AR2846">
        <v>75</v>
      </c>
      <c r="AS2846">
        <v>66</v>
      </c>
      <c r="AT2846">
        <v>76</v>
      </c>
      <c r="AU2846">
        <v>221</v>
      </c>
      <c r="AV2846">
        <v>77</v>
      </c>
      <c r="AW2846">
        <v>78</v>
      </c>
      <c r="AX2846">
        <v>66</v>
      </c>
      <c r="AY2846">
        <v>54</v>
      </c>
      <c r="AZ2846">
        <v>6</v>
      </c>
      <c r="BA2846">
        <v>10</v>
      </c>
      <c r="BB2846">
        <v>15</v>
      </c>
      <c r="BC2846">
        <v>7</v>
      </c>
      <c r="BD2846">
        <v>16</v>
      </c>
      <c r="BE2846">
        <v>2082</v>
      </c>
      <c r="BF2846">
        <v>442</v>
      </c>
      <c r="BG2846">
        <v>3</v>
      </c>
      <c r="BH2846">
        <v>64</v>
      </c>
      <c r="BI2846">
        <v>74</v>
      </c>
      <c r="BJ2846">
        <v>74</v>
      </c>
      <c r="BK2846">
        <v>74</v>
      </c>
      <c r="BL2846">
        <v>75</v>
      </c>
    </row>
    <row r="2847" spans="1:64" ht="30" x14ac:dyDescent="0.25">
      <c r="A2847" t="s">
        <v>5984</v>
      </c>
      <c r="B2847">
        <v>34</v>
      </c>
      <c r="C2847">
        <v>74</v>
      </c>
      <c r="D2847">
        <v>74</v>
      </c>
      <c r="E2847" s="1" t="s">
        <v>5985</v>
      </c>
      <c r="F2847">
        <v>157301</v>
      </c>
      <c r="G2847" t="s">
        <v>337</v>
      </c>
      <c r="H2847" t="s">
        <v>327</v>
      </c>
      <c r="I2847" t="s">
        <v>68</v>
      </c>
      <c r="J2847">
        <v>75</v>
      </c>
      <c r="K2847" t="s">
        <v>294</v>
      </c>
      <c r="L2847">
        <v>0</v>
      </c>
      <c r="M2847" t="s">
        <v>1025</v>
      </c>
      <c r="N2847" t="s">
        <v>255</v>
      </c>
      <c r="O2847" t="s">
        <v>566</v>
      </c>
      <c r="P2847">
        <v>352</v>
      </c>
      <c r="Q2847">
        <v>72</v>
      </c>
      <c r="R2847">
        <v>75</v>
      </c>
      <c r="S2847">
        <v>65</v>
      </c>
      <c r="T2847">
        <v>73</v>
      </c>
      <c r="U2847">
        <v>67</v>
      </c>
      <c r="V2847">
        <v>361</v>
      </c>
      <c r="W2847">
        <v>78</v>
      </c>
      <c r="X2847">
        <v>77</v>
      </c>
      <c r="Y2847">
        <v>63</v>
      </c>
      <c r="Z2847">
        <v>66</v>
      </c>
      <c r="AA2847">
        <v>77</v>
      </c>
      <c r="AB2847">
        <v>360</v>
      </c>
      <c r="AC2847">
        <v>73</v>
      </c>
      <c r="AD2847">
        <v>76</v>
      </c>
      <c r="AE2847">
        <v>70</v>
      </c>
      <c r="AF2847">
        <v>71</v>
      </c>
      <c r="AG2847">
        <v>70</v>
      </c>
      <c r="AH2847">
        <v>386</v>
      </c>
      <c r="AI2847">
        <v>85</v>
      </c>
      <c r="AJ2847">
        <v>74</v>
      </c>
      <c r="AK2847">
        <v>60</v>
      </c>
      <c r="AL2847">
        <v>85</v>
      </c>
      <c r="AM2847">
        <v>82</v>
      </c>
      <c r="AN2847">
        <v>305</v>
      </c>
      <c r="AO2847">
        <v>56</v>
      </c>
      <c r="AP2847">
        <v>34</v>
      </c>
      <c r="AQ2847">
        <v>72</v>
      </c>
      <c r="AR2847">
        <v>73</v>
      </c>
      <c r="AS2847">
        <v>70</v>
      </c>
      <c r="AT2847">
        <v>71</v>
      </c>
      <c r="AU2847">
        <v>106</v>
      </c>
      <c r="AV2847">
        <v>45</v>
      </c>
      <c r="AW2847">
        <v>38</v>
      </c>
      <c r="AX2847">
        <v>23</v>
      </c>
      <c r="AY2847">
        <v>62</v>
      </c>
      <c r="AZ2847">
        <v>16</v>
      </c>
      <c r="BA2847">
        <v>8</v>
      </c>
      <c r="BB2847">
        <v>12</v>
      </c>
      <c r="BC2847">
        <v>11</v>
      </c>
      <c r="BD2847">
        <v>15</v>
      </c>
      <c r="BE2847">
        <v>1932</v>
      </c>
      <c r="BF2847">
        <v>413</v>
      </c>
      <c r="BG2847">
        <v>3</v>
      </c>
      <c r="BH2847">
        <v>75</v>
      </c>
      <c r="BI2847">
        <v>78</v>
      </c>
      <c r="BJ2847">
        <v>71</v>
      </c>
      <c r="BK2847">
        <v>76</v>
      </c>
      <c r="BL2847">
        <v>41</v>
      </c>
    </row>
    <row r="2848" spans="1:64" ht="30" x14ac:dyDescent="0.25">
      <c r="A2848" t="s">
        <v>4808</v>
      </c>
      <c r="B2848">
        <v>35</v>
      </c>
      <c r="C2848">
        <v>75</v>
      </c>
      <c r="D2848">
        <v>75</v>
      </c>
      <c r="E2848" s="1" t="s">
        <v>4809</v>
      </c>
      <c r="F2848">
        <v>157304</v>
      </c>
      <c r="G2848" t="s">
        <v>283</v>
      </c>
      <c r="H2848" t="s">
        <v>290</v>
      </c>
      <c r="I2848" t="s">
        <v>77</v>
      </c>
      <c r="J2848">
        <v>75</v>
      </c>
      <c r="K2848" t="s">
        <v>189</v>
      </c>
      <c r="L2848">
        <v>0</v>
      </c>
      <c r="M2848" t="s">
        <v>2121</v>
      </c>
      <c r="N2848" t="s">
        <v>519</v>
      </c>
      <c r="O2848" t="s">
        <v>1025</v>
      </c>
      <c r="P2848">
        <v>312</v>
      </c>
      <c r="Q2848">
        <v>62</v>
      </c>
      <c r="R2848">
        <v>51</v>
      </c>
      <c r="S2848">
        <v>79</v>
      </c>
      <c r="T2848">
        <v>74</v>
      </c>
      <c r="U2848">
        <v>46</v>
      </c>
      <c r="V2848">
        <v>322</v>
      </c>
      <c r="W2848">
        <v>55</v>
      </c>
      <c r="X2848">
        <v>61</v>
      </c>
      <c r="Y2848">
        <v>64</v>
      </c>
      <c r="Z2848">
        <v>74</v>
      </c>
      <c r="AA2848">
        <v>68</v>
      </c>
      <c r="AB2848">
        <v>282</v>
      </c>
      <c r="AC2848">
        <v>53</v>
      </c>
      <c r="AD2848">
        <v>50</v>
      </c>
      <c r="AE2848">
        <v>61</v>
      </c>
      <c r="AF2848">
        <v>65</v>
      </c>
      <c r="AG2848">
        <v>53</v>
      </c>
      <c r="AH2848">
        <v>320</v>
      </c>
      <c r="AI2848">
        <v>72</v>
      </c>
      <c r="AJ2848">
        <v>61</v>
      </c>
      <c r="AK2848">
        <v>37</v>
      </c>
      <c r="AL2848">
        <v>84</v>
      </c>
      <c r="AM2848">
        <v>66</v>
      </c>
      <c r="AN2848">
        <v>314</v>
      </c>
      <c r="AO2848">
        <v>72</v>
      </c>
      <c r="AP2848">
        <v>76</v>
      </c>
      <c r="AQ2848">
        <v>42</v>
      </c>
      <c r="AR2848">
        <v>62</v>
      </c>
      <c r="AS2848">
        <v>62</v>
      </c>
      <c r="AT2848">
        <v>76</v>
      </c>
      <c r="AU2848">
        <v>227</v>
      </c>
      <c r="AV2848">
        <v>78</v>
      </c>
      <c r="AW2848">
        <v>75</v>
      </c>
      <c r="AX2848">
        <v>74</v>
      </c>
      <c r="AY2848">
        <v>52</v>
      </c>
      <c r="AZ2848">
        <v>9</v>
      </c>
      <c r="BA2848">
        <v>10</v>
      </c>
      <c r="BB2848">
        <v>7</v>
      </c>
      <c r="BC2848">
        <v>11</v>
      </c>
      <c r="BD2848">
        <v>15</v>
      </c>
      <c r="BE2848">
        <v>1829</v>
      </c>
      <c r="BF2848">
        <v>383</v>
      </c>
      <c r="BG2848">
        <v>3</v>
      </c>
      <c r="BH2848">
        <v>51</v>
      </c>
      <c r="BI2848">
        <v>58</v>
      </c>
      <c r="BJ2848">
        <v>68</v>
      </c>
      <c r="BK2848">
        <v>61</v>
      </c>
      <c r="BL2848">
        <v>76</v>
      </c>
    </row>
    <row r="2849" spans="1:64" ht="30" x14ac:dyDescent="0.25">
      <c r="A2849" t="s">
        <v>5986</v>
      </c>
      <c r="B2849">
        <v>39</v>
      </c>
      <c r="C2849">
        <v>79</v>
      </c>
      <c r="D2849">
        <v>79</v>
      </c>
      <c r="E2849" s="1" t="s">
        <v>5987</v>
      </c>
      <c r="F2849">
        <v>158625</v>
      </c>
      <c r="G2849" t="s">
        <v>494</v>
      </c>
      <c r="H2849" t="s">
        <v>271</v>
      </c>
      <c r="I2849" t="s">
        <v>77</v>
      </c>
      <c r="J2849">
        <v>79</v>
      </c>
      <c r="K2849" t="s">
        <v>189</v>
      </c>
      <c r="L2849">
        <v>0</v>
      </c>
      <c r="M2849" t="s">
        <v>1534</v>
      </c>
      <c r="N2849" t="s">
        <v>719</v>
      </c>
      <c r="O2849" t="s">
        <v>1269</v>
      </c>
      <c r="P2849">
        <v>310</v>
      </c>
      <c r="Q2849">
        <v>58</v>
      </c>
      <c r="R2849">
        <v>47</v>
      </c>
      <c r="S2849">
        <v>78</v>
      </c>
      <c r="T2849">
        <v>79</v>
      </c>
      <c r="U2849">
        <v>48</v>
      </c>
      <c r="V2849">
        <v>321</v>
      </c>
      <c r="W2849">
        <v>61</v>
      </c>
      <c r="X2849">
        <v>51</v>
      </c>
      <c r="Y2849">
        <v>55</v>
      </c>
      <c r="Z2849">
        <v>77</v>
      </c>
      <c r="AA2849">
        <v>77</v>
      </c>
      <c r="AB2849">
        <v>242</v>
      </c>
      <c r="AC2849">
        <v>32</v>
      </c>
      <c r="AD2849">
        <v>32</v>
      </c>
      <c r="AE2849">
        <v>41</v>
      </c>
      <c r="AF2849">
        <v>78</v>
      </c>
      <c r="AG2849">
        <v>59</v>
      </c>
      <c r="AH2849">
        <v>343</v>
      </c>
      <c r="AI2849">
        <v>62</v>
      </c>
      <c r="AJ2849">
        <v>75</v>
      </c>
      <c r="AK2849">
        <v>67</v>
      </c>
      <c r="AL2849">
        <v>86</v>
      </c>
      <c r="AM2849">
        <v>53</v>
      </c>
      <c r="AN2849">
        <v>327</v>
      </c>
      <c r="AO2849">
        <v>76</v>
      </c>
      <c r="AP2849">
        <v>83</v>
      </c>
      <c r="AQ2849">
        <v>43</v>
      </c>
      <c r="AR2849">
        <v>65</v>
      </c>
      <c r="AS2849">
        <v>60</v>
      </c>
      <c r="AT2849">
        <v>80</v>
      </c>
      <c r="AU2849">
        <v>240</v>
      </c>
      <c r="AV2849">
        <v>85</v>
      </c>
      <c r="AW2849">
        <v>79</v>
      </c>
      <c r="AX2849">
        <v>76</v>
      </c>
      <c r="AY2849">
        <v>51</v>
      </c>
      <c r="AZ2849">
        <v>14</v>
      </c>
      <c r="BA2849">
        <v>8</v>
      </c>
      <c r="BB2849">
        <v>10</v>
      </c>
      <c r="BC2849">
        <v>6</v>
      </c>
      <c r="BD2849">
        <v>13</v>
      </c>
      <c r="BE2849">
        <v>1834</v>
      </c>
      <c r="BF2849">
        <v>379</v>
      </c>
      <c r="BG2849">
        <v>3</v>
      </c>
      <c r="BH2849">
        <v>32</v>
      </c>
      <c r="BI2849">
        <v>52</v>
      </c>
      <c r="BJ2849">
        <v>69</v>
      </c>
      <c r="BK2849">
        <v>66</v>
      </c>
      <c r="BL2849">
        <v>81</v>
      </c>
    </row>
    <row r="2850" spans="1:64" ht="30" x14ac:dyDescent="0.25">
      <c r="A2850" t="s">
        <v>5988</v>
      </c>
      <c r="B2850">
        <v>39</v>
      </c>
      <c r="C2850">
        <v>69</v>
      </c>
      <c r="D2850">
        <v>69</v>
      </c>
      <c r="E2850" s="1" t="s">
        <v>5989</v>
      </c>
      <c r="F2850">
        <v>158810</v>
      </c>
      <c r="G2850" t="s">
        <v>283</v>
      </c>
      <c r="H2850" t="s">
        <v>290</v>
      </c>
      <c r="I2850" t="s">
        <v>68</v>
      </c>
      <c r="J2850">
        <v>69</v>
      </c>
      <c r="K2850" t="s">
        <v>229</v>
      </c>
      <c r="L2850">
        <v>0</v>
      </c>
      <c r="M2850" t="s">
        <v>2659</v>
      </c>
      <c r="N2850" t="s">
        <v>519</v>
      </c>
      <c r="O2850" t="s">
        <v>2660</v>
      </c>
      <c r="P2850">
        <v>333</v>
      </c>
      <c r="Q2850">
        <v>68</v>
      </c>
      <c r="R2850">
        <v>56</v>
      </c>
      <c r="S2850">
        <v>64</v>
      </c>
      <c r="T2850">
        <v>75</v>
      </c>
      <c r="U2850">
        <v>70</v>
      </c>
      <c r="V2850">
        <v>355</v>
      </c>
      <c r="W2850">
        <v>66</v>
      </c>
      <c r="X2850">
        <v>73</v>
      </c>
      <c r="Y2850">
        <v>68</v>
      </c>
      <c r="Z2850">
        <v>76</v>
      </c>
      <c r="AA2850">
        <v>72</v>
      </c>
      <c r="AB2850">
        <v>246</v>
      </c>
      <c r="AC2850">
        <v>34</v>
      </c>
      <c r="AD2850">
        <v>34</v>
      </c>
      <c r="AE2850">
        <v>49</v>
      </c>
      <c r="AF2850">
        <v>70</v>
      </c>
      <c r="AG2850">
        <v>59</v>
      </c>
      <c r="AH2850">
        <v>339</v>
      </c>
      <c r="AI2850">
        <v>82</v>
      </c>
      <c r="AJ2850">
        <v>60</v>
      </c>
      <c r="AK2850">
        <v>50</v>
      </c>
      <c r="AL2850">
        <v>69</v>
      </c>
      <c r="AM2850">
        <v>78</v>
      </c>
      <c r="AN2850">
        <v>338</v>
      </c>
      <c r="AO2850">
        <v>66</v>
      </c>
      <c r="AP2850">
        <v>65</v>
      </c>
      <c r="AQ2850">
        <v>61</v>
      </c>
      <c r="AR2850">
        <v>70</v>
      </c>
      <c r="AS2850">
        <v>76</v>
      </c>
      <c r="AT2850">
        <v>80</v>
      </c>
      <c r="AU2850">
        <v>197</v>
      </c>
      <c r="AV2850">
        <v>68</v>
      </c>
      <c r="AW2850">
        <v>66</v>
      </c>
      <c r="AX2850">
        <v>63</v>
      </c>
      <c r="AY2850">
        <v>46</v>
      </c>
      <c r="AZ2850">
        <v>11</v>
      </c>
      <c r="BA2850">
        <v>14</v>
      </c>
      <c r="BB2850">
        <v>6</v>
      </c>
      <c r="BC2850">
        <v>10</v>
      </c>
      <c r="BD2850">
        <v>5</v>
      </c>
      <c r="BE2850">
        <v>1854</v>
      </c>
      <c r="BF2850">
        <v>370</v>
      </c>
      <c r="BG2850">
        <v>3</v>
      </c>
      <c r="BH2850">
        <v>34</v>
      </c>
      <c r="BI2850">
        <v>68</v>
      </c>
      <c r="BJ2850">
        <v>72</v>
      </c>
      <c r="BK2850">
        <v>67</v>
      </c>
      <c r="BL2850">
        <v>66</v>
      </c>
    </row>
    <row r="2851" spans="1:64" ht="30" x14ac:dyDescent="0.25">
      <c r="A2851" t="s">
        <v>5990</v>
      </c>
      <c r="B2851">
        <v>34</v>
      </c>
      <c r="C2851">
        <v>80</v>
      </c>
      <c r="D2851">
        <v>80</v>
      </c>
      <c r="E2851" s="1" t="s">
        <v>5991</v>
      </c>
      <c r="F2851">
        <v>159065</v>
      </c>
      <c r="G2851" t="s">
        <v>277</v>
      </c>
      <c r="H2851" t="s">
        <v>125</v>
      </c>
      <c r="I2851" t="s">
        <v>68</v>
      </c>
      <c r="J2851">
        <v>81</v>
      </c>
      <c r="K2851" t="s">
        <v>69</v>
      </c>
      <c r="L2851">
        <v>0</v>
      </c>
      <c r="M2851" t="s">
        <v>1532</v>
      </c>
      <c r="N2851" t="s">
        <v>215</v>
      </c>
      <c r="O2851" t="s">
        <v>940</v>
      </c>
      <c r="P2851">
        <v>368</v>
      </c>
      <c r="Q2851">
        <v>77</v>
      </c>
      <c r="R2851">
        <v>77</v>
      </c>
      <c r="S2851">
        <v>57</v>
      </c>
      <c r="T2851">
        <v>80</v>
      </c>
      <c r="U2851">
        <v>77</v>
      </c>
      <c r="V2851">
        <v>391</v>
      </c>
      <c r="W2851">
        <v>82</v>
      </c>
      <c r="X2851">
        <v>83</v>
      </c>
      <c r="Y2851">
        <v>78</v>
      </c>
      <c r="Z2851">
        <v>65</v>
      </c>
      <c r="AA2851">
        <v>83</v>
      </c>
      <c r="AB2851">
        <v>411</v>
      </c>
      <c r="AC2851">
        <v>81</v>
      </c>
      <c r="AD2851">
        <v>80</v>
      </c>
      <c r="AE2851">
        <v>84</v>
      </c>
      <c r="AF2851">
        <v>81</v>
      </c>
      <c r="AG2851">
        <v>85</v>
      </c>
      <c r="AH2851">
        <v>374</v>
      </c>
      <c r="AI2851">
        <v>79</v>
      </c>
      <c r="AJ2851">
        <v>78</v>
      </c>
      <c r="AK2851">
        <v>68</v>
      </c>
      <c r="AL2851">
        <v>71</v>
      </c>
      <c r="AM2851">
        <v>78</v>
      </c>
      <c r="AN2851">
        <v>337</v>
      </c>
      <c r="AO2851">
        <v>70</v>
      </c>
      <c r="AP2851">
        <v>31</v>
      </c>
      <c r="AQ2851">
        <v>82</v>
      </c>
      <c r="AR2851">
        <v>83</v>
      </c>
      <c r="AS2851">
        <v>71</v>
      </c>
      <c r="AT2851">
        <v>78</v>
      </c>
      <c r="AU2851">
        <v>111</v>
      </c>
      <c r="AV2851">
        <v>40</v>
      </c>
      <c r="AW2851">
        <v>37</v>
      </c>
      <c r="AX2851">
        <v>34</v>
      </c>
      <c r="AY2851">
        <v>53</v>
      </c>
      <c r="AZ2851">
        <v>6</v>
      </c>
      <c r="BA2851">
        <v>15</v>
      </c>
      <c r="BB2851">
        <v>11</v>
      </c>
      <c r="BC2851">
        <v>9</v>
      </c>
      <c r="BD2851">
        <v>12</v>
      </c>
      <c r="BE2851">
        <v>2045</v>
      </c>
      <c r="BF2851">
        <v>427</v>
      </c>
      <c r="BG2851">
        <v>3</v>
      </c>
      <c r="BH2851">
        <v>80</v>
      </c>
      <c r="BI2851">
        <v>78</v>
      </c>
      <c r="BJ2851">
        <v>78</v>
      </c>
      <c r="BK2851">
        <v>83</v>
      </c>
      <c r="BL2851">
        <v>38</v>
      </c>
    </row>
    <row r="2852" spans="1:64" ht="30" x14ac:dyDescent="0.25">
      <c r="A2852" t="s">
        <v>5992</v>
      </c>
      <c r="B2852">
        <v>36</v>
      </c>
      <c r="C2852">
        <v>75</v>
      </c>
      <c r="D2852">
        <v>75</v>
      </c>
      <c r="E2852" s="1" t="s">
        <v>5993</v>
      </c>
      <c r="F2852">
        <v>159145</v>
      </c>
      <c r="G2852" t="s">
        <v>289</v>
      </c>
      <c r="H2852" t="s">
        <v>377</v>
      </c>
      <c r="I2852" t="s">
        <v>68</v>
      </c>
      <c r="J2852">
        <v>75</v>
      </c>
      <c r="K2852" t="s">
        <v>106</v>
      </c>
      <c r="L2852">
        <v>0</v>
      </c>
      <c r="M2852" t="s">
        <v>990</v>
      </c>
      <c r="N2852" t="s">
        <v>255</v>
      </c>
      <c r="O2852" t="s">
        <v>431</v>
      </c>
      <c r="P2852">
        <v>378</v>
      </c>
      <c r="Q2852">
        <v>64</v>
      </c>
      <c r="R2852">
        <v>82</v>
      </c>
      <c r="S2852">
        <v>80</v>
      </c>
      <c r="T2852">
        <v>72</v>
      </c>
      <c r="U2852">
        <v>80</v>
      </c>
      <c r="V2852">
        <v>321</v>
      </c>
      <c r="W2852">
        <v>68</v>
      </c>
      <c r="X2852">
        <v>61</v>
      </c>
      <c r="Y2852">
        <v>62</v>
      </c>
      <c r="Z2852">
        <v>54</v>
      </c>
      <c r="AA2852">
        <v>76</v>
      </c>
      <c r="AB2852">
        <v>218</v>
      </c>
      <c r="AC2852">
        <v>38</v>
      </c>
      <c r="AD2852">
        <v>40</v>
      </c>
      <c r="AE2852">
        <v>33</v>
      </c>
      <c r="AF2852">
        <v>72</v>
      </c>
      <c r="AG2852">
        <v>35</v>
      </c>
      <c r="AH2852">
        <v>366</v>
      </c>
      <c r="AI2852">
        <v>84</v>
      </c>
      <c r="AJ2852">
        <v>76</v>
      </c>
      <c r="AK2852">
        <v>44</v>
      </c>
      <c r="AL2852">
        <v>90</v>
      </c>
      <c r="AM2852">
        <v>72</v>
      </c>
      <c r="AN2852">
        <v>322</v>
      </c>
      <c r="AO2852">
        <v>52</v>
      </c>
      <c r="AP2852">
        <v>38</v>
      </c>
      <c r="AQ2852">
        <v>82</v>
      </c>
      <c r="AR2852">
        <v>73</v>
      </c>
      <c r="AS2852">
        <v>77</v>
      </c>
      <c r="AT2852">
        <v>81</v>
      </c>
      <c r="AU2852">
        <v>89</v>
      </c>
      <c r="AV2852">
        <v>22</v>
      </c>
      <c r="AW2852">
        <v>32</v>
      </c>
      <c r="AX2852">
        <v>35</v>
      </c>
      <c r="AY2852">
        <v>56</v>
      </c>
      <c r="AZ2852">
        <v>14</v>
      </c>
      <c r="BA2852">
        <v>11</v>
      </c>
      <c r="BB2852">
        <v>9</v>
      </c>
      <c r="BC2852">
        <v>9</v>
      </c>
      <c r="BD2852">
        <v>13</v>
      </c>
      <c r="BE2852">
        <v>1750</v>
      </c>
      <c r="BF2852">
        <v>357</v>
      </c>
      <c r="BG2852">
        <v>3</v>
      </c>
      <c r="BH2852">
        <v>39</v>
      </c>
      <c r="BI2852">
        <v>80</v>
      </c>
      <c r="BJ2852">
        <v>67</v>
      </c>
      <c r="BK2852">
        <v>66</v>
      </c>
      <c r="BL2852">
        <v>35</v>
      </c>
    </row>
    <row r="2853" spans="1:64" ht="30" x14ac:dyDescent="0.25">
      <c r="A2853" t="s">
        <v>5994</v>
      </c>
      <c r="B2853">
        <v>35</v>
      </c>
      <c r="C2853">
        <v>72</v>
      </c>
      <c r="D2853">
        <v>72</v>
      </c>
      <c r="E2853" s="1" t="s">
        <v>5995</v>
      </c>
      <c r="F2853">
        <v>162895</v>
      </c>
      <c r="G2853" t="s">
        <v>112</v>
      </c>
      <c r="H2853" t="s">
        <v>67</v>
      </c>
      <c r="I2853" t="s">
        <v>68</v>
      </c>
      <c r="J2853">
        <v>72</v>
      </c>
      <c r="K2853" t="s">
        <v>195</v>
      </c>
      <c r="L2853">
        <v>0</v>
      </c>
      <c r="M2853" t="s">
        <v>3299</v>
      </c>
      <c r="N2853" t="s">
        <v>338</v>
      </c>
      <c r="O2853" t="s">
        <v>2121</v>
      </c>
      <c r="P2853">
        <v>341</v>
      </c>
      <c r="Q2853">
        <v>74</v>
      </c>
      <c r="R2853">
        <v>61</v>
      </c>
      <c r="S2853">
        <v>57</v>
      </c>
      <c r="T2853">
        <v>81</v>
      </c>
      <c r="U2853">
        <v>68</v>
      </c>
      <c r="V2853">
        <v>389</v>
      </c>
      <c r="W2853">
        <v>73</v>
      </c>
      <c r="X2853">
        <v>78</v>
      </c>
      <c r="Y2853">
        <v>79</v>
      </c>
      <c r="Z2853">
        <v>80</v>
      </c>
      <c r="AA2853">
        <v>79</v>
      </c>
      <c r="AB2853">
        <v>264</v>
      </c>
      <c r="AC2853">
        <v>37</v>
      </c>
      <c r="AD2853">
        <v>34</v>
      </c>
      <c r="AE2853">
        <v>56</v>
      </c>
      <c r="AF2853">
        <v>70</v>
      </c>
      <c r="AG2853">
        <v>67</v>
      </c>
      <c r="AH2853">
        <v>264</v>
      </c>
      <c r="AI2853">
        <v>70</v>
      </c>
      <c r="AJ2853">
        <v>44</v>
      </c>
      <c r="AK2853">
        <v>32</v>
      </c>
      <c r="AL2853">
        <v>53</v>
      </c>
      <c r="AM2853">
        <v>65</v>
      </c>
      <c r="AN2853">
        <v>343</v>
      </c>
      <c r="AO2853">
        <v>54</v>
      </c>
      <c r="AP2853">
        <v>59</v>
      </c>
      <c r="AQ2853">
        <v>68</v>
      </c>
      <c r="AR2853">
        <v>84</v>
      </c>
      <c r="AS2853">
        <v>78</v>
      </c>
      <c r="AT2853">
        <v>83</v>
      </c>
      <c r="AU2853">
        <v>175</v>
      </c>
      <c r="AV2853">
        <v>65</v>
      </c>
      <c r="AW2853">
        <v>57</v>
      </c>
      <c r="AX2853">
        <v>53</v>
      </c>
      <c r="AY2853">
        <v>54</v>
      </c>
      <c r="AZ2853">
        <v>6</v>
      </c>
      <c r="BA2853">
        <v>10</v>
      </c>
      <c r="BB2853">
        <v>8</v>
      </c>
      <c r="BC2853">
        <v>15</v>
      </c>
      <c r="BD2853">
        <v>15</v>
      </c>
      <c r="BE2853">
        <v>1830</v>
      </c>
      <c r="BF2853">
        <v>360</v>
      </c>
      <c r="BG2853">
        <v>4</v>
      </c>
      <c r="BH2853">
        <v>35</v>
      </c>
      <c r="BI2853">
        <v>65</v>
      </c>
      <c r="BJ2853">
        <v>80</v>
      </c>
      <c r="BK2853">
        <v>73</v>
      </c>
      <c r="BL2853">
        <v>59</v>
      </c>
    </row>
    <row r="2854" spans="1:64" ht="45" x14ac:dyDescent="0.25">
      <c r="A2854" t="s">
        <v>5996</v>
      </c>
      <c r="B2854">
        <v>33</v>
      </c>
      <c r="C2854">
        <v>78</v>
      </c>
      <c r="D2854">
        <v>78</v>
      </c>
      <c r="E2854" s="1" t="s">
        <v>5997</v>
      </c>
      <c r="F2854">
        <v>163711</v>
      </c>
      <c r="G2854" t="s">
        <v>75</v>
      </c>
      <c r="H2854" t="s">
        <v>156</v>
      </c>
      <c r="I2854" t="s">
        <v>68</v>
      </c>
      <c r="J2854">
        <v>76</v>
      </c>
      <c r="K2854" t="s">
        <v>229</v>
      </c>
      <c r="L2854">
        <v>0</v>
      </c>
      <c r="M2854" t="s">
        <v>2254</v>
      </c>
      <c r="N2854" t="s">
        <v>149</v>
      </c>
      <c r="O2854" t="s">
        <v>1535</v>
      </c>
      <c r="P2854">
        <v>273</v>
      </c>
      <c r="Q2854">
        <v>60</v>
      </c>
      <c r="R2854">
        <v>38</v>
      </c>
      <c r="S2854">
        <v>59</v>
      </c>
      <c r="T2854">
        <v>79</v>
      </c>
      <c r="U2854">
        <v>37</v>
      </c>
      <c r="V2854">
        <v>326</v>
      </c>
      <c r="W2854">
        <v>73</v>
      </c>
      <c r="X2854">
        <v>57</v>
      </c>
      <c r="Y2854">
        <v>41</v>
      </c>
      <c r="Z2854">
        <v>75</v>
      </c>
      <c r="AA2854">
        <v>80</v>
      </c>
      <c r="AB2854">
        <v>377</v>
      </c>
      <c r="AC2854">
        <v>67</v>
      </c>
      <c r="AD2854">
        <v>67</v>
      </c>
      <c r="AE2854">
        <v>79</v>
      </c>
      <c r="AF2854">
        <v>77</v>
      </c>
      <c r="AG2854">
        <v>87</v>
      </c>
      <c r="AH2854">
        <v>349</v>
      </c>
      <c r="AI2854">
        <v>74</v>
      </c>
      <c r="AJ2854">
        <v>66</v>
      </c>
      <c r="AK2854">
        <v>79</v>
      </c>
      <c r="AL2854">
        <v>66</v>
      </c>
      <c r="AM2854">
        <v>64</v>
      </c>
      <c r="AN2854">
        <v>324</v>
      </c>
      <c r="AO2854">
        <v>75</v>
      </c>
      <c r="AP2854">
        <v>77</v>
      </c>
      <c r="AQ2854">
        <v>50</v>
      </c>
      <c r="AR2854">
        <v>73</v>
      </c>
      <c r="AS2854">
        <v>49</v>
      </c>
      <c r="AT2854">
        <v>83</v>
      </c>
      <c r="AU2854">
        <v>226</v>
      </c>
      <c r="AV2854">
        <v>78</v>
      </c>
      <c r="AW2854">
        <v>75</v>
      </c>
      <c r="AX2854">
        <v>73</v>
      </c>
      <c r="AY2854">
        <v>51</v>
      </c>
      <c r="AZ2854">
        <v>9</v>
      </c>
      <c r="BA2854">
        <v>5</v>
      </c>
      <c r="BB2854">
        <v>12</v>
      </c>
      <c r="BC2854">
        <v>10</v>
      </c>
      <c r="BD2854">
        <v>15</v>
      </c>
      <c r="BE2854">
        <v>1926</v>
      </c>
      <c r="BF2854">
        <v>412</v>
      </c>
      <c r="BG2854">
        <v>3</v>
      </c>
      <c r="BH2854">
        <v>67</v>
      </c>
      <c r="BI2854">
        <v>52</v>
      </c>
      <c r="BJ2854">
        <v>70</v>
      </c>
      <c r="BK2854">
        <v>77</v>
      </c>
      <c r="BL2854">
        <v>75</v>
      </c>
    </row>
    <row r="2855" spans="1:64" ht="30" x14ac:dyDescent="0.25">
      <c r="A2855" t="s">
        <v>5998</v>
      </c>
      <c r="B2855">
        <v>36</v>
      </c>
      <c r="C2855">
        <v>63</v>
      </c>
      <c r="D2855">
        <v>63</v>
      </c>
      <c r="E2855" s="1" t="s">
        <v>5937</v>
      </c>
      <c r="F2855">
        <v>164769</v>
      </c>
      <c r="G2855" t="s">
        <v>124</v>
      </c>
      <c r="H2855" t="s">
        <v>67</v>
      </c>
      <c r="I2855" t="s">
        <v>77</v>
      </c>
      <c r="J2855">
        <v>63</v>
      </c>
      <c r="K2855" t="s">
        <v>106</v>
      </c>
      <c r="L2855">
        <v>0</v>
      </c>
      <c r="M2855" t="s">
        <v>812</v>
      </c>
      <c r="N2855" t="s">
        <v>248</v>
      </c>
      <c r="O2855" t="s">
        <v>5999</v>
      </c>
      <c r="P2855">
        <v>309</v>
      </c>
      <c r="Q2855">
        <v>54</v>
      </c>
      <c r="R2855">
        <v>63</v>
      </c>
      <c r="S2855">
        <v>69</v>
      </c>
      <c r="T2855">
        <v>58</v>
      </c>
      <c r="U2855">
        <v>65</v>
      </c>
      <c r="V2855">
        <v>250</v>
      </c>
      <c r="W2855">
        <v>59</v>
      </c>
      <c r="X2855">
        <v>34</v>
      </c>
      <c r="Y2855">
        <v>40</v>
      </c>
      <c r="Z2855">
        <v>54</v>
      </c>
      <c r="AA2855">
        <v>63</v>
      </c>
      <c r="AB2855">
        <v>271</v>
      </c>
      <c r="AC2855">
        <v>43</v>
      </c>
      <c r="AD2855">
        <v>48</v>
      </c>
      <c r="AE2855">
        <v>55</v>
      </c>
      <c r="AF2855">
        <v>61</v>
      </c>
      <c r="AG2855">
        <v>64</v>
      </c>
      <c r="AH2855">
        <v>323</v>
      </c>
      <c r="AI2855">
        <v>71</v>
      </c>
      <c r="AJ2855">
        <v>67</v>
      </c>
      <c r="AK2855">
        <v>53</v>
      </c>
      <c r="AL2855">
        <v>74</v>
      </c>
      <c r="AM2855">
        <v>58</v>
      </c>
      <c r="AN2855">
        <v>288</v>
      </c>
      <c r="AO2855">
        <v>55</v>
      </c>
      <c r="AP2855">
        <v>34</v>
      </c>
      <c r="AQ2855">
        <v>66</v>
      </c>
      <c r="AR2855">
        <v>62</v>
      </c>
      <c r="AS2855">
        <v>71</v>
      </c>
      <c r="AT2855">
        <v>68</v>
      </c>
      <c r="AU2855">
        <v>69</v>
      </c>
      <c r="AV2855">
        <v>33</v>
      </c>
      <c r="AW2855">
        <v>22</v>
      </c>
      <c r="AX2855">
        <v>14</v>
      </c>
      <c r="AY2855">
        <v>61</v>
      </c>
      <c r="AZ2855">
        <v>13</v>
      </c>
      <c r="BA2855">
        <v>10</v>
      </c>
      <c r="BB2855">
        <v>13</v>
      </c>
      <c r="BC2855">
        <v>16</v>
      </c>
      <c r="BD2855">
        <v>9</v>
      </c>
      <c r="BE2855">
        <v>1571</v>
      </c>
      <c r="BF2855">
        <v>323</v>
      </c>
      <c r="BG2855">
        <v>1</v>
      </c>
      <c r="BH2855">
        <v>46</v>
      </c>
      <c r="BI2855">
        <v>64</v>
      </c>
      <c r="BJ2855">
        <v>55</v>
      </c>
      <c r="BK2855">
        <v>61</v>
      </c>
      <c r="BL2855">
        <v>32</v>
      </c>
    </row>
    <row r="2856" spans="1:64" ht="45" x14ac:dyDescent="0.25">
      <c r="A2856" t="s">
        <v>6000</v>
      </c>
      <c r="B2856">
        <v>38</v>
      </c>
      <c r="C2856">
        <v>79</v>
      </c>
      <c r="D2856">
        <v>79</v>
      </c>
      <c r="E2856" s="1" t="s">
        <v>6001</v>
      </c>
      <c r="F2856">
        <v>164835</v>
      </c>
      <c r="G2856" t="s">
        <v>359</v>
      </c>
      <c r="H2856" t="s">
        <v>617</v>
      </c>
      <c r="I2856" t="s">
        <v>68</v>
      </c>
      <c r="J2856">
        <v>79</v>
      </c>
      <c r="K2856" t="s">
        <v>508</v>
      </c>
      <c r="L2856">
        <v>0</v>
      </c>
      <c r="M2856" t="s">
        <v>990</v>
      </c>
      <c r="N2856" t="s">
        <v>2020</v>
      </c>
      <c r="O2856" t="s">
        <v>431</v>
      </c>
      <c r="P2856">
        <v>87</v>
      </c>
      <c r="Q2856">
        <v>14</v>
      </c>
      <c r="R2856">
        <v>13</v>
      </c>
      <c r="S2856">
        <v>11</v>
      </c>
      <c r="T2856">
        <v>32</v>
      </c>
      <c r="U2856">
        <v>17</v>
      </c>
      <c r="V2856">
        <v>116</v>
      </c>
      <c r="W2856">
        <v>14</v>
      </c>
      <c r="X2856">
        <v>18</v>
      </c>
      <c r="Y2856">
        <v>12</v>
      </c>
      <c r="Z2856">
        <v>50</v>
      </c>
      <c r="AA2856">
        <v>22</v>
      </c>
      <c r="AB2856">
        <v>267</v>
      </c>
      <c r="AC2856">
        <v>50</v>
      </c>
      <c r="AD2856">
        <v>47</v>
      </c>
      <c r="AE2856">
        <v>53</v>
      </c>
      <c r="AF2856">
        <v>73</v>
      </c>
      <c r="AG2856">
        <v>44</v>
      </c>
      <c r="AH2856">
        <v>227</v>
      </c>
      <c r="AI2856">
        <v>51</v>
      </c>
      <c r="AJ2856">
        <v>66</v>
      </c>
      <c r="AK2856">
        <v>25</v>
      </c>
      <c r="AL2856">
        <v>65</v>
      </c>
      <c r="AM2856">
        <v>20</v>
      </c>
      <c r="AN2856">
        <v>153</v>
      </c>
      <c r="AO2856">
        <v>43</v>
      </c>
      <c r="AP2856">
        <v>16</v>
      </c>
      <c r="AQ2856">
        <v>15</v>
      </c>
      <c r="AR2856">
        <v>57</v>
      </c>
      <c r="AS2856">
        <v>22</v>
      </c>
      <c r="AT2856">
        <v>63</v>
      </c>
      <c r="AU2856">
        <v>39</v>
      </c>
      <c r="AV2856">
        <v>14</v>
      </c>
      <c r="AW2856">
        <v>12</v>
      </c>
      <c r="AX2856">
        <v>13</v>
      </c>
      <c r="AY2856">
        <v>383</v>
      </c>
      <c r="AZ2856">
        <v>78</v>
      </c>
      <c r="BA2856">
        <v>80</v>
      </c>
      <c r="BB2856">
        <v>68</v>
      </c>
      <c r="BC2856">
        <v>79</v>
      </c>
      <c r="BD2856">
        <v>78</v>
      </c>
      <c r="BE2856">
        <v>1272</v>
      </c>
      <c r="BF2856">
        <v>432</v>
      </c>
      <c r="BG2856">
        <v>2</v>
      </c>
      <c r="BH2856">
        <v>78</v>
      </c>
      <c r="BI2856">
        <v>80</v>
      </c>
      <c r="BJ2856">
        <v>68</v>
      </c>
      <c r="BK2856">
        <v>78</v>
      </c>
      <c r="BL2856">
        <v>49</v>
      </c>
    </row>
    <row r="2857" spans="1:64" ht="45" x14ac:dyDescent="0.25">
      <c r="A2857" t="s">
        <v>6002</v>
      </c>
      <c r="B2857">
        <v>37</v>
      </c>
      <c r="C2857">
        <v>76</v>
      </c>
      <c r="D2857">
        <v>76</v>
      </c>
      <c r="E2857" s="1" t="s">
        <v>6003</v>
      </c>
      <c r="F2857">
        <v>165580</v>
      </c>
      <c r="G2857" t="s">
        <v>212</v>
      </c>
      <c r="H2857" t="s">
        <v>119</v>
      </c>
      <c r="I2857" t="s">
        <v>77</v>
      </c>
      <c r="J2857">
        <v>76</v>
      </c>
      <c r="K2857" t="s">
        <v>508</v>
      </c>
      <c r="L2857">
        <v>0</v>
      </c>
      <c r="M2857" t="s">
        <v>3077</v>
      </c>
      <c r="N2857" t="s">
        <v>196</v>
      </c>
      <c r="O2857" t="s">
        <v>932</v>
      </c>
      <c r="P2857">
        <v>110</v>
      </c>
      <c r="Q2857">
        <v>24</v>
      </c>
      <c r="R2857">
        <v>20</v>
      </c>
      <c r="S2857">
        <v>20</v>
      </c>
      <c r="T2857">
        <v>33</v>
      </c>
      <c r="U2857">
        <v>13</v>
      </c>
      <c r="V2857">
        <v>107</v>
      </c>
      <c r="W2857">
        <v>14</v>
      </c>
      <c r="X2857">
        <v>24</v>
      </c>
      <c r="Y2857">
        <v>21</v>
      </c>
      <c r="Z2857">
        <v>33</v>
      </c>
      <c r="AA2857">
        <v>15</v>
      </c>
      <c r="AB2857">
        <v>306</v>
      </c>
      <c r="AC2857">
        <v>55</v>
      </c>
      <c r="AD2857">
        <v>54</v>
      </c>
      <c r="AE2857">
        <v>69</v>
      </c>
      <c r="AF2857">
        <v>71</v>
      </c>
      <c r="AG2857">
        <v>57</v>
      </c>
      <c r="AH2857">
        <v>252</v>
      </c>
      <c r="AI2857">
        <v>53</v>
      </c>
      <c r="AJ2857">
        <v>79</v>
      </c>
      <c r="AK2857">
        <v>41</v>
      </c>
      <c r="AL2857">
        <v>67</v>
      </c>
      <c r="AM2857">
        <v>12</v>
      </c>
      <c r="AN2857">
        <v>164</v>
      </c>
      <c r="AO2857">
        <v>44</v>
      </c>
      <c r="AP2857">
        <v>19</v>
      </c>
      <c r="AQ2857">
        <v>13</v>
      </c>
      <c r="AR2857">
        <v>64</v>
      </c>
      <c r="AS2857">
        <v>24</v>
      </c>
      <c r="AT2857">
        <v>70</v>
      </c>
      <c r="AU2857">
        <v>48</v>
      </c>
      <c r="AV2857">
        <v>20</v>
      </c>
      <c r="AW2857">
        <v>13</v>
      </c>
      <c r="AX2857">
        <v>15</v>
      </c>
      <c r="AY2857">
        <v>370</v>
      </c>
      <c r="AZ2857">
        <v>80</v>
      </c>
      <c r="BA2857">
        <v>71</v>
      </c>
      <c r="BB2857">
        <v>70</v>
      </c>
      <c r="BC2857">
        <v>72</v>
      </c>
      <c r="BD2857">
        <v>77</v>
      </c>
      <c r="BE2857">
        <v>1357</v>
      </c>
      <c r="BF2857">
        <v>425</v>
      </c>
      <c r="BG2857">
        <v>3</v>
      </c>
      <c r="BH2857">
        <v>80</v>
      </c>
      <c r="BI2857">
        <v>71</v>
      </c>
      <c r="BJ2857">
        <v>70</v>
      </c>
      <c r="BK2857">
        <v>77</v>
      </c>
      <c r="BL2857">
        <v>55</v>
      </c>
    </row>
    <row r="2858" spans="1:64" ht="30" x14ac:dyDescent="0.25">
      <c r="A2858" t="s">
        <v>6004</v>
      </c>
      <c r="B2858">
        <v>31</v>
      </c>
      <c r="C2858">
        <v>67</v>
      </c>
      <c r="D2858">
        <v>67</v>
      </c>
      <c r="E2858" s="1" t="s">
        <v>6005</v>
      </c>
      <c r="F2858">
        <v>167519</v>
      </c>
      <c r="G2858" t="s">
        <v>146</v>
      </c>
      <c r="H2858" t="s">
        <v>67</v>
      </c>
      <c r="I2858" t="s">
        <v>68</v>
      </c>
      <c r="J2858">
        <v>67</v>
      </c>
      <c r="K2858" t="s">
        <v>229</v>
      </c>
      <c r="L2858">
        <v>0</v>
      </c>
      <c r="M2858" t="s">
        <v>4314</v>
      </c>
      <c r="N2858" t="s">
        <v>338</v>
      </c>
      <c r="O2858" t="s">
        <v>6006</v>
      </c>
      <c r="P2858">
        <v>281</v>
      </c>
      <c r="Q2858">
        <v>66</v>
      </c>
      <c r="R2858">
        <v>48</v>
      </c>
      <c r="S2858">
        <v>59</v>
      </c>
      <c r="T2858">
        <v>67</v>
      </c>
      <c r="U2858">
        <v>41</v>
      </c>
      <c r="V2858">
        <v>312</v>
      </c>
      <c r="W2858">
        <v>63</v>
      </c>
      <c r="X2858">
        <v>68</v>
      </c>
      <c r="Y2858">
        <v>51</v>
      </c>
      <c r="Z2858">
        <v>63</v>
      </c>
      <c r="AA2858">
        <v>67</v>
      </c>
      <c r="AB2858">
        <v>325</v>
      </c>
      <c r="AC2858">
        <v>66</v>
      </c>
      <c r="AD2858">
        <v>68</v>
      </c>
      <c r="AE2858">
        <v>65</v>
      </c>
      <c r="AF2858">
        <v>64</v>
      </c>
      <c r="AG2858">
        <v>62</v>
      </c>
      <c r="AH2858">
        <v>336</v>
      </c>
      <c r="AI2858">
        <v>64</v>
      </c>
      <c r="AJ2858">
        <v>64</v>
      </c>
      <c r="AK2858">
        <v>80</v>
      </c>
      <c r="AL2858">
        <v>72</v>
      </c>
      <c r="AM2858">
        <v>56</v>
      </c>
      <c r="AN2858">
        <v>322</v>
      </c>
      <c r="AO2858">
        <v>74</v>
      </c>
      <c r="AP2858">
        <v>65</v>
      </c>
      <c r="AQ2858">
        <v>65</v>
      </c>
      <c r="AR2858">
        <v>67</v>
      </c>
      <c r="AS2858">
        <v>51</v>
      </c>
      <c r="AT2858">
        <v>64</v>
      </c>
      <c r="AU2858">
        <v>191</v>
      </c>
      <c r="AV2858">
        <v>63</v>
      </c>
      <c r="AW2858">
        <v>66</v>
      </c>
      <c r="AX2858">
        <v>62</v>
      </c>
      <c r="AY2858">
        <v>45</v>
      </c>
      <c r="AZ2858">
        <v>7</v>
      </c>
      <c r="BA2858">
        <v>7</v>
      </c>
      <c r="BB2858">
        <v>10</v>
      </c>
      <c r="BC2858">
        <v>10</v>
      </c>
      <c r="BD2858">
        <v>11</v>
      </c>
      <c r="BE2858">
        <v>1812</v>
      </c>
      <c r="BF2858">
        <v>387</v>
      </c>
      <c r="BG2858">
        <v>1</v>
      </c>
      <c r="BH2858">
        <v>67</v>
      </c>
      <c r="BI2858">
        <v>53</v>
      </c>
      <c r="BJ2858">
        <v>65</v>
      </c>
      <c r="BK2858">
        <v>64</v>
      </c>
      <c r="BL2858">
        <v>64</v>
      </c>
    </row>
    <row r="2859" spans="1:64" ht="45" x14ac:dyDescent="0.25">
      <c r="A2859" t="s">
        <v>6007</v>
      </c>
      <c r="B2859">
        <v>33</v>
      </c>
      <c r="C2859">
        <v>79</v>
      </c>
      <c r="D2859">
        <v>79</v>
      </c>
      <c r="E2859" s="1" t="s">
        <v>6008</v>
      </c>
      <c r="F2859">
        <v>167628</v>
      </c>
      <c r="G2859" t="s">
        <v>494</v>
      </c>
      <c r="H2859" t="s">
        <v>1591</v>
      </c>
      <c r="I2859" t="s">
        <v>68</v>
      </c>
      <c r="J2859">
        <v>79</v>
      </c>
      <c r="K2859" t="s">
        <v>508</v>
      </c>
      <c r="L2859">
        <v>0</v>
      </c>
      <c r="M2859" t="s">
        <v>247</v>
      </c>
      <c r="N2859" t="s">
        <v>696</v>
      </c>
      <c r="O2859" t="s">
        <v>1300</v>
      </c>
      <c r="P2859">
        <v>80</v>
      </c>
      <c r="Q2859">
        <v>11</v>
      </c>
      <c r="R2859">
        <v>11</v>
      </c>
      <c r="S2859">
        <v>12</v>
      </c>
      <c r="T2859">
        <v>33</v>
      </c>
      <c r="U2859">
        <v>13</v>
      </c>
      <c r="V2859">
        <v>90</v>
      </c>
      <c r="W2859">
        <v>12</v>
      </c>
      <c r="X2859">
        <v>17</v>
      </c>
      <c r="Y2859">
        <v>12</v>
      </c>
      <c r="Z2859">
        <v>34</v>
      </c>
      <c r="AA2859">
        <v>15</v>
      </c>
      <c r="AB2859">
        <v>276</v>
      </c>
      <c r="AC2859">
        <v>45</v>
      </c>
      <c r="AD2859">
        <v>50</v>
      </c>
      <c r="AE2859">
        <v>51</v>
      </c>
      <c r="AF2859">
        <v>75</v>
      </c>
      <c r="AG2859">
        <v>55</v>
      </c>
      <c r="AH2859">
        <v>252</v>
      </c>
      <c r="AI2859">
        <v>56</v>
      </c>
      <c r="AJ2859">
        <v>72</v>
      </c>
      <c r="AK2859">
        <v>37</v>
      </c>
      <c r="AL2859">
        <v>76</v>
      </c>
      <c r="AM2859">
        <v>11</v>
      </c>
      <c r="AN2859">
        <v>142</v>
      </c>
      <c r="AO2859">
        <v>31</v>
      </c>
      <c r="AP2859">
        <v>25</v>
      </c>
      <c r="AQ2859">
        <v>12</v>
      </c>
      <c r="AR2859">
        <v>49</v>
      </c>
      <c r="AS2859">
        <v>25</v>
      </c>
      <c r="AT2859">
        <v>66</v>
      </c>
      <c r="AU2859">
        <v>36</v>
      </c>
      <c r="AV2859">
        <v>13</v>
      </c>
      <c r="AW2859">
        <v>12</v>
      </c>
      <c r="AX2859">
        <v>11</v>
      </c>
      <c r="AY2859">
        <v>390</v>
      </c>
      <c r="AZ2859">
        <v>80</v>
      </c>
      <c r="BA2859">
        <v>79</v>
      </c>
      <c r="BB2859">
        <v>74</v>
      </c>
      <c r="BC2859">
        <v>78</v>
      </c>
      <c r="BD2859">
        <v>79</v>
      </c>
      <c r="BE2859">
        <v>1266</v>
      </c>
      <c r="BF2859">
        <v>438</v>
      </c>
      <c r="BG2859">
        <v>3</v>
      </c>
      <c r="BH2859">
        <v>80</v>
      </c>
      <c r="BI2859">
        <v>79</v>
      </c>
      <c r="BJ2859">
        <v>74</v>
      </c>
      <c r="BK2859">
        <v>79</v>
      </c>
      <c r="BL2859">
        <v>48</v>
      </c>
    </row>
    <row r="2860" spans="1:64" ht="30" x14ac:dyDescent="0.25">
      <c r="A2860" t="s">
        <v>6009</v>
      </c>
      <c r="B2860">
        <v>34</v>
      </c>
      <c r="C2860">
        <v>75</v>
      </c>
      <c r="D2860">
        <v>75</v>
      </c>
      <c r="E2860" s="1" t="s">
        <v>6010</v>
      </c>
      <c r="F2860">
        <v>167664</v>
      </c>
      <c r="G2860" t="s">
        <v>124</v>
      </c>
      <c r="H2860" t="s">
        <v>271</v>
      </c>
      <c r="I2860" t="s">
        <v>68</v>
      </c>
      <c r="J2860">
        <v>75</v>
      </c>
      <c r="K2860" t="s">
        <v>106</v>
      </c>
      <c r="L2860">
        <v>0</v>
      </c>
      <c r="M2860" t="s">
        <v>726</v>
      </c>
      <c r="N2860" t="s">
        <v>967</v>
      </c>
      <c r="O2860" t="s">
        <v>2368</v>
      </c>
      <c r="P2860">
        <v>365</v>
      </c>
      <c r="Q2860">
        <v>65</v>
      </c>
      <c r="R2860">
        <v>77</v>
      </c>
      <c r="S2860">
        <v>74</v>
      </c>
      <c r="T2860">
        <v>74</v>
      </c>
      <c r="U2860">
        <v>75</v>
      </c>
      <c r="V2860">
        <v>365</v>
      </c>
      <c r="W2860">
        <v>75</v>
      </c>
      <c r="X2860">
        <v>74</v>
      </c>
      <c r="Y2860">
        <v>74</v>
      </c>
      <c r="Z2860">
        <v>65</v>
      </c>
      <c r="AA2860">
        <v>77</v>
      </c>
      <c r="AB2860">
        <v>276</v>
      </c>
      <c r="AC2860">
        <v>47</v>
      </c>
      <c r="AD2860">
        <v>48</v>
      </c>
      <c r="AE2860">
        <v>50</v>
      </c>
      <c r="AF2860">
        <v>75</v>
      </c>
      <c r="AG2860">
        <v>56</v>
      </c>
      <c r="AH2860">
        <v>359</v>
      </c>
      <c r="AI2860">
        <v>85</v>
      </c>
      <c r="AJ2860">
        <v>72</v>
      </c>
      <c r="AK2860">
        <v>43</v>
      </c>
      <c r="AL2860">
        <v>80</v>
      </c>
      <c r="AM2860">
        <v>79</v>
      </c>
      <c r="AN2860">
        <v>293</v>
      </c>
      <c r="AO2860">
        <v>50</v>
      </c>
      <c r="AP2860">
        <v>18</v>
      </c>
      <c r="AQ2860">
        <v>81</v>
      </c>
      <c r="AR2860">
        <v>74</v>
      </c>
      <c r="AS2860">
        <v>70</v>
      </c>
      <c r="AT2860">
        <v>78</v>
      </c>
      <c r="AU2860">
        <v>68</v>
      </c>
      <c r="AV2860">
        <v>32</v>
      </c>
      <c r="AW2860">
        <v>20</v>
      </c>
      <c r="AX2860">
        <v>16</v>
      </c>
      <c r="AY2860">
        <v>39</v>
      </c>
      <c r="AZ2860">
        <v>5</v>
      </c>
      <c r="BA2860">
        <v>12</v>
      </c>
      <c r="BB2860">
        <v>7</v>
      </c>
      <c r="BC2860">
        <v>5</v>
      </c>
      <c r="BD2860">
        <v>10</v>
      </c>
      <c r="BE2860">
        <v>1765</v>
      </c>
      <c r="BF2860">
        <v>362</v>
      </c>
      <c r="BG2860">
        <v>4</v>
      </c>
      <c r="BH2860">
        <v>48</v>
      </c>
      <c r="BI2860">
        <v>79</v>
      </c>
      <c r="BJ2860">
        <v>71</v>
      </c>
      <c r="BK2860">
        <v>72</v>
      </c>
      <c r="BL2860">
        <v>28</v>
      </c>
    </row>
    <row r="2861" spans="1:64" ht="45" x14ac:dyDescent="0.25">
      <c r="A2861" t="s">
        <v>6011</v>
      </c>
      <c r="B2861">
        <v>27</v>
      </c>
      <c r="C2861">
        <v>73</v>
      </c>
      <c r="D2861">
        <v>73</v>
      </c>
      <c r="E2861" s="1" t="s">
        <v>6012</v>
      </c>
      <c r="F2861">
        <v>167963</v>
      </c>
      <c r="G2861" t="s">
        <v>259</v>
      </c>
      <c r="H2861" t="s">
        <v>105</v>
      </c>
      <c r="I2861" t="s">
        <v>77</v>
      </c>
      <c r="J2861">
        <v>75</v>
      </c>
      <c r="K2861" t="s">
        <v>69</v>
      </c>
      <c r="L2861">
        <v>0</v>
      </c>
      <c r="M2861" t="s">
        <v>995</v>
      </c>
      <c r="N2861" t="s">
        <v>149</v>
      </c>
      <c r="O2861" t="s">
        <v>72</v>
      </c>
      <c r="P2861">
        <v>335</v>
      </c>
      <c r="Q2861">
        <v>71</v>
      </c>
      <c r="R2861">
        <v>60</v>
      </c>
      <c r="S2861">
        <v>70</v>
      </c>
      <c r="T2861">
        <v>81</v>
      </c>
      <c r="U2861">
        <v>53</v>
      </c>
      <c r="V2861">
        <v>370</v>
      </c>
      <c r="W2861">
        <v>77</v>
      </c>
      <c r="X2861">
        <v>81</v>
      </c>
      <c r="Y2861">
        <v>54</v>
      </c>
      <c r="Z2861">
        <v>79</v>
      </c>
      <c r="AA2861">
        <v>79</v>
      </c>
      <c r="AB2861">
        <v>384</v>
      </c>
      <c r="AC2861">
        <v>77</v>
      </c>
      <c r="AD2861">
        <v>76</v>
      </c>
      <c r="AE2861">
        <v>79</v>
      </c>
      <c r="AF2861">
        <v>74</v>
      </c>
      <c r="AG2861">
        <v>78</v>
      </c>
      <c r="AH2861">
        <v>318</v>
      </c>
      <c r="AI2861">
        <v>75</v>
      </c>
      <c r="AJ2861">
        <v>75</v>
      </c>
      <c r="AK2861">
        <v>40</v>
      </c>
      <c r="AL2861">
        <v>68</v>
      </c>
      <c r="AM2861">
        <v>60</v>
      </c>
      <c r="AN2861">
        <v>340</v>
      </c>
      <c r="AO2861">
        <v>68</v>
      </c>
      <c r="AP2861">
        <v>65</v>
      </c>
      <c r="AQ2861">
        <v>71</v>
      </c>
      <c r="AR2861">
        <v>74</v>
      </c>
      <c r="AS2861">
        <v>62</v>
      </c>
      <c r="AT2861">
        <v>0</v>
      </c>
      <c r="AU2861">
        <v>201</v>
      </c>
      <c r="AV2861">
        <v>64</v>
      </c>
      <c r="AW2861">
        <v>70</v>
      </c>
      <c r="AX2861">
        <v>67</v>
      </c>
      <c r="AY2861">
        <v>56</v>
      </c>
      <c r="AZ2861">
        <v>12</v>
      </c>
      <c r="BA2861">
        <v>11</v>
      </c>
      <c r="BB2861">
        <v>13</v>
      </c>
      <c r="BC2861">
        <v>8</v>
      </c>
      <c r="BD2861">
        <v>12</v>
      </c>
      <c r="BE2861">
        <v>2004</v>
      </c>
      <c r="BF2861">
        <v>421</v>
      </c>
      <c r="BG2861">
        <v>2</v>
      </c>
      <c r="BH2861">
        <v>76</v>
      </c>
      <c r="BI2861">
        <v>63</v>
      </c>
      <c r="BJ2861">
        <v>76</v>
      </c>
      <c r="BK2861">
        <v>78</v>
      </c>
      <c r="BL2861">
        <v>67</v>
      </c>
    </row>
    <row r="2862" spans="1:64" ht="60" x14ac:dyDescent="0.25">
      <c r="A2862" t="s">
        <v>6013</v>
      </c>
      <c r="B2862">
        <v>36</v>
      </c>
      <c r="C2862">
        <v>74</v>
      </c>
      <c r="D2862">
        <v>74</v>
      </c>
      <c r="E2862" s="1" t="s">
        <v>6014</v>
      </c>
      <c r="F2862">
        <v>168435</v>
      </c>
      <c r="G2862" t="s">
        <v>138</v>
      </c>
      <c r="H2862" t="s">
        <v>327</v>
      </c>
      <c r="I2862" t="s">
        <v>68</v>
      </c>
      <c r="J2862">
        <v>74</v>
      </c>
      <c r="K2862" t="s">
        <v>508</v>
      </c>
      <c r="L2862">
        <v>0</v>
      </c>
      <c r="M2862" t="s">
        <v>4978</v>
      </c>
      <c r="N2862" t="s">
        <v>196</v>
      </c>
      <c r="O2862" t="s">
        <v>3299</v>
      </c>
      <c r="P2862">
        <v>69</v>
      </c>
      <c r="Q2862">
        <v>13</v>
      </c>
      <c r="R2862">
        <v>10</v>
      </c>
      <c r="S2862">
        <v>11</v>
      </c>
      <c r="T2862">
        <v>23</v>
      </c>
      <c r="U2862">
        <v>12</v>
      </c>
      <c r="V2862">
        <v>83</v>
      </c>
      <c r="W2862">
        <v>15</v>
      </c>
      <c r="X2862">
        <v>11</v>
      </c>
      <c r="Y2862">
        <v>11</v>
      </c>
      <c r="Z2862">
        <v>28</v>
      </c>
      <c r="AA2862">
        <v>18</v>
      </c>
      <c r="AB2862">
        <v>258</v>
      </c>
      <c r="AC2862">
        <v>46</v>
      </c>
      <c r="AD2862">
        <v>42</v>
      </c>
      <c r="AE2862">
        <v>48</v>
      </c>
      <c r="AF2862">
        <v>71</v>
      </c>
      <c r="AG2862">
        <v>51</v>
      </c>
      <c r="AH2862">
        <v>231</v>
      </c>
      <c r="AI2862">
        <v>51</v>
      </c>
      <c r="AJ2862">
        <v>65</v>
      </c>
      <c r="AK2862">
        <v>31</v>
      </c>
      <c r="AL2862">
        <v>70</v>
      </c>
      <c r="AM2862">
        <v>14</v>
      </c>
      <c r="AN2862">
        <v>138</v>
      </c>
      <c r="AO2862">
        <v>34</v>
      </c>
      <c r="AP2862">
        <v>20</v>
      </c>
      <c r="AQ2862">
        <v>10</v>
      </c>
      <c r="AR2862">
        <v>55</v>
      </c>
      <c r="AS2862">
        <v>19</v>
      </c>
      <c r="AT2862">
        <v>65</v>
      </c>
      <c r="AU2862">
        <v>38</v>
      </c>
      <c r="AV2862">
        <v>14</v>
      </c>
      <c r="AW2862">
        <v>11</v>
      </c>
      <c r="AX2862">
        <v>13</v>
      </c>
      <c r="AY2862">
        <v>361</v>
      </c>
      <c r="AZ2862">
        <v>73</v>
      </c>
      <c r="BA2862">
        <v>69</v>
      </c>
      <c r="BB2862">
        <v>68</v>
      </c>
      <c r="BC2862">
        <v>77</v>
      </c>
      <c r="BD2862">
        <v>74</v>
      </c>
      <c r="BE2862">
        <v>1178</v>
      </c>
      <c r="BF2862">
        <v>405</v>
      </c>
      <c r="BG2862">
        <v>3</v>
      </c>
      <c r="BH2862">
        <v>73</v>
      </c>
      <c r="BI2862">
        <v>69</v>
      </c>
      <c r="BJ2862">
        <v>68</v>
      </c>
      <c r="BK2862">
        <v>74</v>
      </c>
      <c r="BL2862">
        <v>44</v>
      </c>
    </row>
    <row r="2863" spans="1:64" ht="30" x14ac:dyDescent="0.25">
      <c r="A2863" t="s">
        <v>4089</v>
      </c>
      <c r="B2863">
        <v>35</v>
      </c>
      <c r="C2863">
        <v>81</v>
      </c>
      <c r="D2863">
        <v>81</v>
      </c>
      <c r="E2863" s="1" t="s">
        <v>4090</v>
      </c>
      <c r="F2863">
        <v>168651</v>
      </c>
      <c r="G2863" t="s">
        <v>289</v>
      </c>
      <c r="H2863" t="s">
        <v>253</v>
      </c>
      <c r="I2863" t="s">
        <v>68</v>
      </c>
      <c r="J2863">
        <v>81</v>
      </c>
      <c r="K2863" t="s">
        <v>195</v>
      </c>
      <c r="L2863">
        <v>0</v>
      </c>
      <c r="M2863" t="s">
        <v>613</v>
      </c>
      <c r="N2863" t="s">
        <v>2020</v>
      </c>
      <c r="O2863" t="s">
        <v>1492</v>
      </c>
      <c r="P2863">
        <v>383</v>
      </c>
      <c r="Q2863">
        <v>83</v>
      </c>
      <c r="R2863">
        <v>76</v>
      </c>
      <c r="S2863">
        <v>59</v>
      </c>
      <c r="T2863">
        <v>85</v>
      </c>
      <c r="U2863">
        <v>80</v>
      </c>
      <c r="V2863">
        <v>415</v>
      </c>
      <c r="W2863">
        <v>80</v>
      </c>
      <c r="X2863">
        <v>86</v>
      </c>
      <c r="Y2863">
        <v>82</v>
      </c>
      <c r="Z2863">
        <v>84</v>
      </c>
      <c r="AA2863">
        <v>83</v>
      </c>
      <c r="AB2863">
        <v>303</v>
      </c>
      <c r="AC2863">
        <v>53</v>
      </c>
      <c r="AD2863">
        <v>47</v>
      </c>
      <c r="AE2863">
        <v>67</v>
      </c>
      <c r="AF2863">
        <v>78</v>
      </c>
      <c r="AG2863">
        <v>58</v>
      </c>
      <c r="AH2863">
        <v>372</v>
      </c>
      <c r="AI2863">
        <v>85</v>
      </c>
      <c r="AJ2863">
        <v>65</v>
      </c>
      <c r="AK2863">
        <v>72</v>
      </c>
      <c r="AL2863">
        <v>70</v>
      </c>
      <c r="AM2863">
        <v>80</v>
      </c>
      <c r="AN2863">
        <v>388</v>
      </c>
      <c r="AO2863">
        <v>67</v>
      </c>
      <c r="AP2863">
        <v>76</v>
      </c>
      <c r="AQ2863">
        <v>78</v>
      </c>
      <c r="AR2863">
        <v>85</v>
      </c>
      <c r="AS2863">
        <v>82</v>
      </c>
      <c r="AT2863">
        <v>80</v>
      </c>
      <c r="AU2863">
        <v>227</v>
      </c>
      <c r="AV2863">
        <v>76</v>
      </c>
      <c r="AW2863">
        <v>77</v>
      </c>
      <c r="AX2863">
        <v>74</v>
      </c>
      <c r="AY2863">
        <v>51</v>
      </c>
      <c r="AZ2863">
        <v>14</v>
      </c>
      <c r="BA2863">
        <v>11</v>
      </c>
      <c r="BB2863">
        <v>12</v>
      </c>
      <c r="BC2863">
        <v>5</v>
      </c>
      <c r="BD2863">
        <v>9</v>
      </c>
      <c r="BE2863">
        <v>2139</v>
      </c>
      <c r="BF2863">
        <v>435</v>
      </c>
      <c r="BG2863">
        <v>3</v>
      </c>
      <c r="BH2863">
        <v>50</v>
      </c>
      <c r="BI2863">
        <v>79</v>
      </c>
      <c r="BJ2863">
        <v>84</v>
      </c>
      <c r="BK2863">
        <v>78</v>
      </c>
      <c r="BL2863">
        <v>74</v>
      </c>
    </row>
    <row r="2864" spans="1:64" ht="45" x14ac:dyDescent="0.25">
      <c r="A2864" t="s">
        <v>6015</v>
      </c>
      <c r="B2864">
        <v>32</v>
      </c>
      <c r="C2864">
        <v>83</v>
      </c>
      <c r="D2864">
        <v>83</v>
      </c>
      <c r="E2864" s="1" t="s">
        <v>6016</v>
      </c>
      <c r="F2864">
        <v>169195</v>
      </c>
      <c r="G2864" t="s">
        <v>124</v>
      </c>
      <c r="H2864" t="s">
        <v>377</v>
      </c>
      <c r="I2864" t="s">
        <v>68</v>
      </c>
      <c r="J2864">
        <v>83</v>
      </c>
      <c r="K2864" t="s">
        <v>195</v>
      </c>
      <c r="L2864">
        <v>0</v>
      </c>
      <c r="M2864" t="s">
        <v>427</v>
      </c>
      <c r="N2864" t="s">
        <v>951</v>
      </c>
      <c r="O2864" t="s">
        <v>6017</v>
      </c>
      <c r="P2864">
        <v>380</v>
      </c>
      <c r="Q2864">
        <v>75</v>
      </c>
      <c r="R2864">
        <v>78</v>
      </c>
      <c r="S2864">
        <v>65</v>
      </c>
      <c r="T2864">
        <v>85</v>
      </c>
      <c r="U2864">
        <v>77</v>
      </c>
      <c r="V2864">
        <v>409</v>
      </c>
      <c r="W2864">
        <v>82</v>
      </c>
      <c r="X2864">
        <v>80</v>
      </c>
      <c r="Y2864">
        <v>83</v>
      </c>
      <c r="Z2864">
        <v>83</v>
      </c>
      <c r="AA2864">
        <v>81</v>
      </c>
      <c r="AB2864">
        <v>376</v>
      </c>
      <c r="AC2864">
        <v>73</v>
      </c>
      <c r="AD2864">
        <v>70</v>
      </c>
      <c r="AE2864">
        <v>73</v>
      </c>
      <c r="AF2864">
        <v>86</v>
      </c>
      <c r="AG2864">
        <v>74</v>
      </c>
      <c r="AH2864">
        <v>376</v>
      </c>
      <c r="AI2864">
        <v>81</v>
      </c>
      <c r="AJ2864">
        <v>49</v>
      </c>
      <c r="AK2864">
        <v>85</v>
      </c>
      <c r="AL2864">
        <v>80</v>
      </c>
      <c r="AM2864">
        <v>81</v>
      </c>
      <c r="AN2864">
        <v>374</v>
      </c>
      <c r="AO2864">
        <v>67</v>
      </c>
      <c r="AP2864">
        <v>72</v>
      </c>
      <c r="AQ2864">
        <v>74</v>
      </c>
      <c r="AR2864">
        <v>83</v>
      </c>
      <c r="AS2864">
        <v>78</v>
      </c>
      <c r="AT2864">
        <v>82</v>
      </c>
      <c r="AU2864">
        <v>212</v>
      </c>
      <c r="AV2864">
        <v>75</v>
      </c>
      <c r="AW2864">
        <v>73</v>
      </c>
      <c r="AX2864">
        <v>64</v>
      </c>
      <c r="AY2864">
        <v>56</v>
      </c>
      <c r="AZ2864">
        <v>6</v>
      </c>
      <c r="BA2864">
        <v>11</v>
      </c>
      <c r="BB2864">
        <v>16</v>
      </c>
      <c r="BC2864">
        <v>15</v>
      </c>
      <c r="BD2864">
        <v>8</v>
      </c>
      <c r="BE2864">
        <v>2183</v>
      </c>
      <c r="BF2864">
        <v>462</v>
      </c>
      <c r="BG2864">
        <v>2</v>
      </c>
      <c r="BH2864">
        <v>71</v>
      </c>
      <c r="BI2864">
        <v>79</v>
      </c>
      <c r="BJ2864">
        <v>82</v>
      </c>
      <c r="BK2864">
        <v>81</v>
      </c>
      <c r="BL2864">
        <v>72</v>
      </c>
    </row>
    <row r="2865" spans="1:64" ht="30" x14ac:dyDescent="0.25">
      <c r="A2865" t="s">
        <v>6018</v>
      </c>
      <c r="B2865">
        <v>37</v>
      </c>
      <c r="C2865">
        <v>72</v>
      </c>
      <c r="D2865">
        <v>72</v>
      </c>
      <c r="E2865" s="1" t="s">
        <v>6019</v>
      </c>
      <c r="F2865">
        <v>169324</v>
      </c>
      <c r="G2865" t="s">
        <v>97</v>
      </c>
      <c r="H2865" t="s">
        <v>147</v>
      </c>
      <c r="I2865" t="s">
        <v>77</v>
      </c>
      <c r="J2865">
        <v>72</v>
      </c>
      <c r="K2865" t="s">
        <v>478</v>
      </c>
      <c r="L2865">
        <v>0</v>
      </c>
      <c r="M2865" t="s">
        <v>3114</v>
      </c>
      <c r="N2865" t="s">
        <v>1292</v>
      </c>
      <c r="O2865" t="s">
        <v>6020</v>
      </c>
      <c r="P2865">
        <v>322</v>
      </c>
      <c r="Q2865">
        <v>72</v>
      </c>
      <c r="R2865">
        <v>53</v>
      </c>
      <c r="S2865">
        <v>57</v>
      </c>
      <c r="T2865">
        <v>70</v>
      </c>
      <c r="U2865">
        <v>70</v>
      </c>
      <c r="V2865">
        <v>354</v>
      </c>
      <c r="W2865">
        <v>70</v>
      </c>
      <c r="X2865">
        <v>73</v>
      </c>
      <c r="Y2865">
        <v>70</v>
      </c>
      <c r="Z2865">
        <v>67</v>
      </c>
      <c r="AA2865">
        <v>74</v>
      </c>
      <c r="AB2865">
        <v>353</v>
      </c>
      <c r="AC2865">
        <v>66</v>
      </c>
      <c r="AD2865">
        <v>67</v>
      </c>
      <c r="AE2865">
        <v>73</v>
      </c>
      <c r="AF2865">
        <v>67</v>
      </c>
      <c r="AG2865">
        <v>80</v>
      </c>
      <c r="AH2865">
        <v>354</v>
      </c>
      <c r="AI2865">
        <v>73</v>
      </c>
      <c r="AJ2865">
        <v>68</v>
      </c>
      <c r="AK2865">
        <v>72</v>
      </c>
      <c r="AL2865">
        <v>69</v>
      </c>
      <c r="AM2865">
        <v>72</v>
      </c>
      <c r="AN2865">
        <v>316</v>
      </c>
      <c r="AO2865">
        <v>62</v>
      </c>
      <c r="AP2865">
        <v>70</v>
      </c>
      <c r="AQ2865">
        <v>70</v>
      </c>
      <c r="AR2865">
        <v>64</v>
      </c>
      <c r="AS2865">
        <v>50</v>
      </c>
      <c r="AT2865">
        <v>75</v>
      </c>
      <c r="AU2865">
        <v>212</v>
      </c>
      <c r="AV2865">
        <v>74</v>
      </c>
      <c r="AW2865">
        <v>69</v>
      </c>
      <c r="AX2865">
        <v>69</v>
      </c>
      <c r="AY2865">
        <v>41</v>
      </c>
      <c r="AZ2865">
        <v>8</v>
      </c>
      <c r="BA2865">
        <v>11</v>
      </c>
      <c r="BB2865">
        <v>7</v>
      </c>
      <c r="BC2865">
        <v>5</v>
      </c>
      <c r="BD2865">
        <v>10</v>
      </c>
      <c r="BE2865">
        <v>1952</v>
      </c>
      <c r="BF2865">
        <v>408</v>
      </c>
      <c r="BG2865">
        <v>1</v>
      </c>
      <c r="BH2865">
        <v>67</v>
      </c>
      <c r="BI2865">
        <v>62</v>
      </c>
      <c r="BJ2865">
        <v>69</v>
      </c>
      <c r="BK2865">
        <v>72</v>
      </c>
      <c r="BL2865">
        <v>70</v>
      </c>
    </row>
    <row r="2866" spans="1:64" ht="45" x14ac:dyDescent="0.25">
      <c r="A2866" t="s">
        <v>6021</v>
      </c>
      <c r="B2866">
        <v>34</v>
      </c>
      <c r="C2866">
        <v>79</v>
      </c>
      <c r="D2866">
        <v>79</v>
      </c>
      <c r="E2866" s="1" t="s">
        <v>6022</v>
      </c>
      <c r="F2866">
        <v>169416</v>
      </c>
      <c r="G2866" t="s">
        <v>241</v>
      </c>
      <c r="H2866" t="s">
        <v>139</v>
      </c>
      <c r="I2866" t="s">
        <v>77</v>
      </c>
      <c r="J2866">
        <v>80</v>
      </c>
      <c r="K2866" t="s">
        <v>538</v>
      </c>
      <c r="L2866">
        <v>0</v>
      </c>
      <c r="M2866" t="s">
        <v>1532</v>
      </c>
      <c r="N2866" t="s">
        <v>807</v>
      </c>
      <c r="O2866" t="s">
        <v>530</v>
      </c>
      <c r="P2866">
        <v>379</v>
      </c>
      <c r="Q2866">
        <v>77</v>
      </c>
      <c r="R2866">
        <v>78</v>
      </c>
      <c r="S2866">
        <v>67</v>
      </c>
      <c r="T2866">
        <v>75</v>
      </c>
      <c r="U2866">
        <v>82</v>
      </c>
      <c r="V2866">
        <v>393</v>
      </c>
      <c r="W2866">
        <v>82</v>
      </c>
      <c r="X2866">
        <v>84</v>
      </c>
      <c r="Y2866">
        <v>78</v>
      </c>
      <c r="Z2866">
        <v>65</v>
      </c>
      <c r="AA2866">
        <v>84</v>
      </c>
      <c r="AB2866">
        <v>391</v>
      </c>
      <c r="AC2866">
        <v>77</v>
      </c>
      <c r="AD2866">
        <v>75</v>
      </c>
      <c r="AE2866">
        <v>77</v>
      </c>
      <c r="AF2866">
        <v>79</v>
      </c>
      <c r="AG2866">
        <v>83</v>
      </c>
      <c r="AH2866">
        <v>358</v>
      </c>
      <c r="AI2866">
        <v>76</v>
      </c>
      <c r="AJ2866">
        <v>76</v>
      </c>
      <c r="AK2866">
        <v>60</v>
      </c>
      <c r="AL2866">
        <v>67</v>
      </c>
      <c r="AM2866">
        <v>79</v>
      </c>
      <c r="AN2866">
        <v>316</v>
      </c>
      <c r="AO2866">
        <v>51</v>
      </c>
      <c r="AP2866">
        <v>30</v>
      </c>
      <c r="AQ2866">
        <v>82</v>
      </c>
      <c r="AR2866">
        <v>81</v>
      </c>
      <c r="AS2866">
        <v>72</v>
      </c>
      <c r="AT2866">
        <v>82</v>
      </c>
      <c r="AU2866">
        <v>64</v>
      </c>
      <c r="AV2866">
        <v>31</v>
      </c>
      <c r="AW2866">
        <v>19</v>
      </c>
      <c r="AX2866">
        <v>14</v>
      </c>
      <c r="AY2866">
        <v>53</v>
      </c>
      <c r="AZ2866">
        <v>8</v>
      </c>
      <c r="BA2866">
        <v>14</v>
      </c>
      <c r="BB2866">
        <v>8</v>
      </c>
      <c r="BC2866">
        <v>13</v>
      </c>
      <c r="BD2866">
        <v>10</v>
      </c>
      <c r="BE2866">
        <v>1954</v>
      </c>
      <c r="BF2866">
        <v>404</v>
      </c>
      <c r="BG2866">
        <v>3</v>
      </c>
      <c r="BH2866">
        <v>76</v>
      </c>
      <c r="BI2866">
        <v>78</v>
      </c>
      <c r="BJ2866">
        <v>76</v>
      </c>
      <c r="BK2866">
        <v>82</v>
      </c>
      <c r="BL2866">
        <v>29</v>
      </c>
    </row>
    <row r="2867" spans="1:64" ht="45" x14ac:dyDescent="0.25">
      <c r="A2867" t="s">
        <v>6023</v>
      </c>
      <c r="B2867">
        <v>32</v>
      </c>
      <c r="C2867">
        <v>71</v>
      </c>
      <c r="D2867">
        <v>71</v>
      </c>
      <c r="E2867" s="1" t="s">
        <v>6024</v>
      </c>
      <c r="F2867">
        <v>169705</v>
      </c>
      <c r="G2867" t="s">
        <v>112</v>
      </c>
      <c r="H2867" t="s">
        <v>327</v>
      </c>
      <c r="I2867" t="s">
        <v>77</v>
      </c>
      <c r="J2867">
        <v>71</v>
      </c>
      <c r="K2867" t="s">
        <v>478</v>
      </c>
      <c r="L2867">
        <v>0</v>
      </c>
      <c r="M2867" t="s">
        <v>1456</v>
      </c>
      <c r="N2867" t="s">
        <v>296</v>
      </c>
      <c r="O2867" t="s">
        <v>673</v>
      </c>
      <c r="P2867">
        <v>312</v>
      </c>
      <c r="Q2867">
        <v>76</v>
      </c>
      <c r="R2867">
        <v>50</v>
      </c>
      <c r="S2867">
        <v>68</v>
      </c>
      <c r="T2867">
        <v>75</v>
      </c>
      <c r="U2867">
        <v>43</v>
      </c>
      <c r="V2867">
        <v>352</v>
      </c>
      <c r="W2867">
        <v>71</v>
      </c>
      <c r="X2867">
        <v>71</v>
      </c>
      <c r="Y2867">
        <v>66</v>
      </c>
      <c r="Z2867">
        <v>69</v>
      </c>
      <c r="AA2867">
        <v>75</v>
      </c>
      <c r="AB2867">
        <v>318</v>
      </c>
      <c r="AC2867">
        <v>58</v>
      </c>
      <c r="AD2867">
        <v>64</v>
      </c>
      <c r="AE2867">
        <v>61</v>
      </c>
      <c r="AF2867">
        <v>67</v>
      </c>
      <c r="AG2867">
        <v>68</v>
      </c>
      <c r="AH2867">
        <v>300</v>
      </c>
      <c r="AI2867">
        <v>59</v>
      </c>
      <c r="AJ2867">
        <v>70</v>
      </c>
      <c r="AK2867">
        <v>51</v>
      </c>
      <c r="AL2867">
        <v>66</v>
      </c>
      <c r="AM2867">
        <v>54</v>
      </c>
      <c r="AN2867">
        <v>323</v>
      </c>
      <c r="AO2867">
        <v>75</v>
      </c>
      <c r="AP2867">
        <v>69</v>
      </c>
      <c r="AQ2867">
        <v>63</v>
      </c>
      <c r="AR2867">
        <v>64</v>
      </c>
      <c r="AS2867">
        <v>52</v>
      </c>
      <c r="AT2867">
        <v>73</v>
      </c>
      <c r="AU2867">
        <v>218</v>
      </c>
      <c r="AV2867">
        <v>71</v>
      </c>
      <c r="AW2867">
        <v>74</v>
      </c>
      <c r="AX2867">
        <v>73</v>
      </c>
      <c r="AY2867">
        <v>64</v>
      </c>
      <c r="AZ2867">
        <v>11</v>
      </c>
      <c r="BA2867">
        <v>13</v>
      </c>
      <c r="BB2867">
        <v>15</v>
      </c>
      <c r="BC2867">
        <v>10</v>
      </c>
      <c r="BD2867">
        <v>15</v>
      </c>
      <c r="BE2867">
        <v>1887</v>
      </c>
      <c r="BF2867">
        <v>391</v>
      </c>
      <c r="BG2867">
        <v>2</v>
      </c>
      <c r="BH2867">
        <v>61</v>
      </c>
      <c r="BI2867">
        <v>53</v>
      </c>
      <c r="BJ2867">
        <v>71</v>
      </c>
      <c r="BK2867">
        <v>71</v>
      </c>
      <c r="BL2867">
        <v>71</v>
      </c>
    </row>
    <row r="2868" spans="1:64" ht="30" x14ac:dyDescent="0.25">
      <c r="A2868" t="s">
        <v>6025</v>
      </c>
      <c r="B2868">
        <v>35</v>
      </c>
      <c r="C2868">
        <v>73</v>
      </c>
      <c r="D2868">
        <v>73</v>
      </c>
      <c r="E2868" s="1" t="s">
        <v>6026</v>
      </c>
      <c r="F2868">
        <v>170320</v>
      </c>
      <c r="G2868" t="s">
        <v>124</v>
      </c>
      <c r="H2868" t="s">
        <v>612</v>
      </c>
      <c r="I2868" t="s">
        <v>68</v>
      </c>
      <c r="J2868">
        <v>73</v>
      </c>
      <c r="K2868" t="s">
        <v>406</v>
      </c>
      <c r="L2868">
        <v>0</v>
      </c>
      <c r="M2868" t="s">
        <v>1691</v>
      </c>
      <c r="N2868" t="s">
        <v>291</v>
      </c>
      <c r="O2868" t="s">
        <v>2984</v>
      </c>
      <c r="P2868">
        <v>350</v>
      </c>
      <c r="Q2868">
        <v>76</v>
      </c>
      <c r="R2868" t="s">
        <v>737</v>
      </c>
      <c r="S2868" t="s">
        <v>2829</v>
      </c>
      <c r="T2868">
        <v>74</v>
      </c>
      <c r="U2868">
        <v>58</v>
      </c>
      <c r="V2868">
        <v>333</v>
      </c>
      <c r="W2868" t="s">
        <v>6027</v>
      </c>
      <c r="X2868" t="s">
        <v>198</v>
      </c>
      <c r="Y2868">
        <v>62</v>
      </c>
      <c r="Z2868" t="s">
        <v>5506</v>
      </c>
      <c r="AA2868">
        <v>70</v>
      </c>
      <c r="AB2868">
        <v>329</v>
      </c>
      <c r="AC2868">
        <v>64</v>
      </c>
      <c r="AD2868" t="s">
        <v>3091</v>
      </c>
      <c r="AE2868">
        <v>65</v>
      </c>
      <c r="AF2868">
        <v>71</v>
      </c>
      <c r="AG2868">
        <v>58</v>
      </c>
      <c r="AH2868">
        <v>374</v>
      </c>
      <c r="AI2868">
        <v>72</v>
      </c>
      <c r="AJ2868" t="s">
        <v>679</v>
      </c>
      <c r="AK2868">
        <v>70</v>
      </c>
      <c r="AL2868">
        <v>78</v>
      </c>
      <c r="AM2868">
        <v>70</v>
      </c>
      <c r="AN2868">
        <v>334</v>
      </c>
      <c r="AO2868">
        <v>71</v>
      </c>
      <c r="AP2868">
        <v>69</v>
      </c>
      <c r="AQ2868" t="s">
        <v>166</v>
      </c>
      <c r="AR2868">
        <v>65</v>
      </c>
      <c r="AS2868">
        <v>52</v>
      </c>
      <c r="AT2868">
        <v>72</v>
      </c>
      <c r="AU2868">
        <v>211</v>
      </c>
      <c r="AV2868">
        <v>69</v>
      </c>
      <c r="AW2868">
        <v>71</v>
      </c>
      <c r="AX2868">
        <v>71</v>
      </c>
      <c r="AY2868">
        <v>64</v>
      </c>
      <c r="AZ2868">
        <v>15</v>
      </c>
      <c r="BA2868">
        <v>11</v>
      </c>
      <c r="BB2868">
        <v>10</v>
      </c>
      <c r="BC2868">
        <v>14</v>
      </c>
      <c r="BD2868">
        <v>14</v>
      </c>
      <c r="BE2868">
        <v>1995</v>
      </c>
      <c r="BF2868">
        <v>420</v>
      </c>
      <c r="BG2868">
        <v>2</v>
      </c>
      <c r="BH2868">
        <v>68</v>
      </c>
      <c r="BI2868">
        <v>67</v>
      </c>
      <c r="BJ2868">
        <v>71</v>
      </c>
      <c r="BK2868">
        <v>68</v>
      </c>
      <c r="BL2868">
        <v>71</v>
      </c>
    </row>
    <row r="2869" spans="1:64" ht="30" x14ac:dyDescent="0.25">
      <c r="A2869" t="s">
        <v>6028</v>
      </c>
      <c r="B2869">
        <v>36</v>
      </c>
      <c r="C2869">
        <v>78</v>
      </c>
      <c r="D2869">
        <v>78</v>
      </c>
      <c r="E2869" s="1" t="s">
        <v>6029</v>
      </c>
      <c r="F2869">
        <v>173221</v>
      </c>
      <c r="G2869" t="s">
        <v>146</v>
      </c>
      <c r="H2869" t="s">
        <v>98</v>
      </c>
      <c r="I2869" t="s">
        <v>68</v>
      </c>
      <c r="J2869">
        <v>79</v>
      </c>
      <c r="K2869" t="s">
        <v>69</v>
      </c>
      <c r="L2869">
        <v>0</v>
      </c>
      <c r="M2869" t="s">
        <v>1961</v>
      </c>
      <c r="N2869" t="s">
        <v>719</v>
      </c>
      <c r="O2869" t="s">
        <v>1790</v>
      </c>
      <c r="P2869">
        <v>369</v>
      </c>
      <c r="Q2869">
        <v>79</v>
      </c>
      <c r="R2869">
        <v>74</v>
      </c>
      <c r="S2869">
        <v>55</v>
      </c>
      <c r="T2869">
        <v>82</v>
      </c>
      <c r="U2869">
        <v>79</v>
      </c>
      <c r="V2869">
        <v>394</v>
      </c>
      <c r="W2869">
        <v>81</v>
      </c>
      <c r="X2869">
        <v>77</v>
      </c>
      <c r="Y2869">
        <v>73</v>
      </c>
      <c r="Z2869">
        <v>80</v>
      </c>
      <c r="AA2869">
        <v>83</v>
      </c>
      <c r="AB2869">
        <v>367</v>
      </c>
      <c r="AC2869">
        <v>68</v>
      </c>
      <c r="AD2869">
        <v>65</v>
      </c>
      <c r="AE2869">
        <v>79</v>
      </c>
      <c r="AF2869">
        <v>75</v>
      </c>
      <c r="AG2869">
        <v>80</v>
      </c>
      <c r="AH2869">
        <v>366</v>
      </c>
      <c r="AI2869">
        <v>88</v>
      </c>
      <c r="AJ2869">
        <v>63</v>
      </c>
      <c r="AK2869">
        <v>75</v>
      </c>
      <c r="AL2869">
        <v>55</v>
      </c>
      <c r="AM2869">
        <v>85</v>
      </c>
      <c r="AN2869">
        <v>362</v>
      </c>
      <c r="AO2869">
        <v>66</v>
      </c>
      <c r="AP2869">
        <v>67</v>
      </c>
      <c r="AQ2869">
        <v>80</v>
      </c>
      <c r="AR2869">
        <v>80</v>
      </c>
      <c r="AS2869">
        <v>69</v>
      </c>
      <c r="AT2869">
        <v>73</v>
      </c>
      <c r="AU2869">
        <v>178</v>
      </c>
      <c r="AV2869">
        <v>62</v>
      </c>
      <c r="AW2869">
        <v>63</v>
      </c>
      <c r="AX2869">
        <v>53</v>
      </c>
      <c r="AY2869">
        <v>46</v>
      </c>
      <c r="AZ2869">
        <v>10</v>
      </c>
      <c r="BA2869">
        <v>4</v>
      </c>
      <c r="BB2869">
        <v>14</v>
      </c>
      <c r="BC2869">
        <v>4</v>
      </c>
      <c r="BD2869">
        <v>14</v>
      </c>
      <c r="BE2869">
        <v>2082</v>
      </c>
      <c r="BF2869">
        <v>431</v>
      </c>
      <c r="BG2869">
        <v>3</v>
      </c>
      <c r="BH2869">
        <v>66</v>
      </c>
      <c r="BI2869">
        <v>79</v>
      </c>
      <c r="BJ2869">
        <v>80</v>
      </c>
      <c r="BK2869">
        <v>81</v>
      </c>
      <c r="BL2869">
        <v>62</v>
      </c>
    </row>
    <row r="2870" spans="1:64" ht="30" x14ac:dyDescent="0.25">
      <c r="A2870" t="s">
        <v>6030</v>
      </c>
      <c r="B2870">
        <v>34</v>
      </c>
      <c r="C2870">
        <v>63</v>
      </c>
      <c r="D2870">
        <v>63</v>
      </c>
      <c r="E2870" s="1" t="s">
        <v>4840</v>
      </c>
      <c r="F2870">
        <v>173533</v>
      </c>
      <c r="G2870" t="s">
        <v>183</v>
      </c>
      <c r="H2870" t="s">
        <v>853</v>
      </c>
      <c r="I2870" t="s">
        <v>68</v>
      </c>
      <c r="J2870">
        <v>63</v>
      </c>
      <c r="K2870" t="s">
        <v>508</v>
      </c>
      <c r="L2870">
        <v>0</v>
      </c>
      <c r="M2870" t="s">
        <v>1134</v>
      </c>
      <c r="N2870" t="s">
        <v>185</v>
      </c>
      <c r="O2870" t="s">
        <v>539</v>
      </c>
      <c r="P2870">
        <v>101</v>
      </c>
      <c r="Q2870">
        <v>13</v>
      </c>
      <c r="R2870">
        <v>12</v>
      </c>
      <c r="S2870">
        <v>19</v>
      </c>
      <c r="T2870">
        <v>46</v>
      </c>
      <c r="U2870">
        <v>11</v>
      </c>
      <c r="V2870">
        <v>116</v>
      </c>
      <c r="W2870">
        <v>23</v>
      </c>
      <c r="X2870">
        <v>12</v>
      </c>
      <c r="Y2870">
        <v>15</v>
      </c>
      <c r="Z2870">
        <v>33</v>
      </c>
      <c r="AA2870">
        <v>33</v>
      </c>
      <c r="AB2870">
        <v>262</v>
      </c>
      <c r="AC2870">
        <v>55</v>
      </c>
      <c r="AD2870">
        <v>52</v>
      </c>
      <c r="AE2870">
        <v>50</v>
      </c>
      <c r="AF2870">
        <v>60</v>
      </c>
      <c r="AG2870">
        <v>45</v>
      </c>
      <c r="AH2870">
        <v>186</v>
      </c>
      <c r="AI2870">
        <v>47</v>
      </c>
      <c r="AJ2870">
        <v>51</v>
      </c>
      <c r="AK2870">
        <v>35</v>
      </c>
      <c r="AL2870">
        <v>40</v>
      </c>
      <c r="AM2870">
        <v>13</v>
      </c>
      <c r="AN2870">
        <v>100</v>
      </c>
      <c r="AO2870">
        <v>12</v>
      </c>
      <c r="AP2870">
        <v>24</v>
      </c>
      <c r="AQ2870">
        <v>12</v>
      </c>
      <c r="AR2870">
        <v>41</v>
      </c>
      <c r="AS2870">
        <v>11</v>
      </c>
      <c r="AT2870">
        <v>58</v>
      </c>
      <c r="AU2870">
        <v>35</v>
      </c>
      <c r="AV2870">
        <v>7</v>
      </c>
      <c r="AW2870">
        <v>17</v>
      </c>
      <c r="AX2870">
        <v>11</v>
      </c>
      <c r="AY2870">
        <v>310</v>
      </c>
      <c r="AZ2870">
        <v>64</v>
      </c>
      <c r="BA2870">
        <v>62</v>
      </c>
      <c r="BB2870">
        <v>63</v>
      </c>
      <c r="BC2870">
        <v>61</v>
      </c>
      <c r="BD2870">
        <v>60</v>
      </c>
      <c r="BE2870">
        <v>1110</v>
      </c>
      <c r="BF2870">
        <v>364</v>
      </c>
      <c r="BG2870">
        <v>1</v>
      </c>
      <c r="BH2870">
        <v>64</v>
      </c>
      <c r="BI2870">
        <v>62</v>
      </c>
      <c r="BJ2870">
        <v>63</v>
      </c>
      <c r="BK2870">
        <v>60</v>
      </c>
      <c r="BL2870">
        <v>54</v>
      </c>
    </row>
    <row r="2871" spans="1:64" ht="45" x14ac:dyDescent="0.25">
      <c r="A2871" t="s">
        <v>6031</v>
      </c>
      <c r="B2871">
        <v>34</v>
      </c>
      <c r="C2871">
        <v>76</v>
      </c>
      <c r="D2871">
        <v>76</v>
      </c>
      <c r="E2871" s="1" t="s">
        <v>6032</v>
      </c>
      <c r="F2871">
        <v>175379</v>
      </c>
      <c r="G2871" t="s">
        <v>283</v>
      </c>
      <c r="H2871" t="s">
        <v>260</v>
      </c>
      <c r="I2871" t="s">
        <v>68</v>
      </c>
      <c r="J2871">
        <v>76</v>
      </c>
      <c r="K2871" t="s">
        <v>206</v>
      </c>
      <c r="L2871">
        <v>0</v>
      </c>
      <c r="M2871" t="s">
        <v>1164</v>
      </c>
      <c r="N2871" t="s">
        <v>1292</v>
      </c>
      <c r="O2871" t="s">
        <v>1667</v>
      </c>
      <c r="P2871">
        <v>350</v>
      </c>
      <c r="Q2871">
        <v>87</v>
      </c>
      <c r="R2871">
        <v>69</v>
      </c>
      <c r="S2871">
        <v>36</v>
      </c>
      <c r="T2871">
        <v>82</v>
      </c>
      <c r="U2871">
        <v>76</v>
      </c>
      <c r="V2871">
        <v>407</v>
      </c>
      <c r="W2871">
        <v>75</v>
      </c>
      <c r="X2871">
        <v>86</v>
      </c>
      <c r="Y2871">
        <v>84</v>
      </c>
      <c r="Z2871">
        <v>84</v>
      </c>
      <c r="AA2871">
        <v>78</v>
      </c>
      <c r="AB2871">
        <v>322</v>
      </c>
      <c r="AC2871">
        <v>59</v>
      </c>
      <c r="AD2871">
        <v>51</v>
      </c>
      <c r="AE2871">
        <v>66</v>
      </c>
      <c r="AF2871">
        <v>77</v>
      </c>
      <c r="AG2871">
        <v>69</v>
      </c>
      <c r="AH2871">
        <v>311</v>
      </c>
      <c r="AI2871">
        <v>82</v>
      </c>
      <c r="AJ2871">
        <v>32</v>
      </c>
      <c r="AK2871">
        <v>57</v>
      </c>
      <c r="AL2871">
        <v>62</v>
      </c>
      <c r="AM2871">
        <v>78</v>
      </c>
      <c r="AN2871">
        <v>325</v>
      </c>
      <c r="AO2871">
        <v>55</v>
      </c>
      <c r="AP2871">
        <v>43</v>
      </c>
      <c r="AQ2871">
        <v>77</v>
      </c>
      <c r="AR2871">
        <v>79</v>
      </c>
      <c r="AS2871">
        <v>71</v>
      </c>
      <c r="AT2871">
        <v>71</v>
      </c>
      <c r="AU2871">
        <v>132</v>
      </c>
      <c r="AV2871">
        <v>50</v>
      </c>
      <c r="AW2871">
        <v>46</v>
      </c>
      <c r="AX2871">
        <v>36</v>
      </c>
      <c r="AY2871">
        <v>64</v>
      </c>
      <c r="AZ2871">
        <v>11</v>
      </c>
      <c r="BA2871">
        <v>12</v>
      </c>
      <c r="BB2871">
        <v>10</v>
      </c>
      <c r="BC2871">
        <v>15</v>
      </c>
      <c r="BD2871">
        <v>16</v>
      </c>
      <c r="BE2871">
        <v>1911</v>
      </c>
      <c r="BF2871">
        <v>390</v>
      </c>
      <c r="BG2871">
        <v>2</v>
      </c>
      <c r="BH2871">
        <v>55</v>
      </c>
      <c r="BI2871">
        <v>74</v>
      </c>
      <c r="BJ2871">
        <v>83</v>
      </c>
      <c r="BK2871">
        <v>75</v>
      </c>
      <c r="BL2871">
        <v>45</v>
      </c>
    </row>
    <row r="2872" spans="1:64" ht="30" x14ac:dyDescent="0.25">
      <c r="A2872" t="s">
        <v>6033</v>
      </c>
      <c r="B2872">
        <v>36</v>
      </c>
      <c r="C2872">
        <v>75</v>
      </c>
      <c r="D2872">
        <v>75</v>
      </c>
      <c r="E2872" s="1" t="s">
        <v>6034</v>
      </c>
      <c r="F2872">
        <v>176600</v>
      </c>
      <c r="G2872" t="s">
        <v>252</v>
      </c>
      <c r="H2872" t="s">
        <v>105</v>
      </c>
      <c r="I2872" t="s">
        <v>68</v>
      </c>
      <c r="J2872">
        <v>76</v>
      </c>
      <c r="K2872" t="s">
        <v>538</v>
      </c>
      <c r="L2872">
        <v>0</v>
      </c>
      <c r="M2872" t="s">
        <v>990</v>
      </c>
      <c r="N2872" t="s">
        <v>114</v>
      </c>
      <c r="O2872" t="s">
        <v>454</v>
      </c>
      <c r="P2872">
        <v>367</v>
      </c>
      <c r="Q2872">
        <v>69</v>
      </c>
      <c r="R2872">
        <v>79</v>
      </c>
      <c r="S2872">
        <v>68</v>
      </c>
      <c r="T2872" t="s">
        <v>2106</v>
      </c>
      <c r="U2872">
        <v>77</v>
      </c>
      <c r="V2872">
        <v>362</v>
      </c>
      <c r="W2872" t="s">
        <v>598</v>
      </c>
      <c r="X2872">
        <v>74</v>
      </c>
      <c r="Y2872">
        <v>70</v>
      </c>
      <c r="Z2872">
        <v>69</v>
      </c>
      <c r="AA2872">
        <v>77</v>
      </c>
      <c r="AB2872">
        <v>373</v>
      </c>
      <c r="AC2872" t="s">
        <v>4710</v>
      </c>
      <c r="AD2872" t="s">
        <v>1264</v>
      </c>
      <c r="AE2872" t="s">
        <v>1736</v>
      </c>
      <c r="AF2872" t="s">
        <v>504</v>
      </c>
      <c r="AG2872">
        <v>71</v>
      </c>
      <c r="AH2872">
        <v>353</v>
      </c>
      <c r="AI2872">
        <v>77</v>
      </c>
      <c r="AJ2872" t="s">
        <v>2266</v>
      </c>
      <c r="AK2872">
        <v>66</v>
      </c>
      <c r="AL2872">
        <v>64</v>
      </c>
      <c r="AM2872">
        <v>73</v>
      </c>
      <c r="AN2872">
        <v>336</v>
      </c>
      <c r="AO2872">
        <v>66</v>
      </c>
      <c r="AP2872">
        <v>38</v>
      </c>
      <c r="AQ2872">
        <v>78</v>
      </c>
      <c r="AR2872" t="s">
        <v>2266</v>
      </c>
      <c r="AS2872">
        <v>81</v>
      </c>
      <c r="AT2872" t="s">
        <v>527</v>
      </c>
      <c r="AU2872">
        <v>113</v>
      </c>
      <c r="AV2872">
        <v>44</v>
      </c>
      <c r="AW2872">
        <v>33</v>
      </c>
      <c r="AX2872" t="s">
        <v>6035</v>
      </c>
      <c r="AY2872">
        <v>38</v>
      </c>
      <c r="AZ2872">
        <v>6</v>
      </c>
      <c r="BA2872">
        <v>10</v>
      </c>
      <c r="BB2872">
        <v>8</v>
      </c>
      <c r="BC2872">
        <v>8</v>
      </c>
      <c r="BD2872">
        <v>6</v>
      </c>
      <c r="BE2872">
        <v>1942</v>
      </c>
      <c r="BF2872">
        <v>403</v>
      </c>
      <c r="BG2872">
        <v>3</v>
      </c>
      <c r="BH2872">
        <v>74</v>
      </c>
      <c r="BI2872">
        <v>77</v>
      </c>
      <c r="BJ2872">
        <v>72</v>
      </c>
      <c r="BK2872">
        <v>74</v>
      </c>
      <c r="BL2872">
        <v>41</v>
      </c>
    </row>
    <row r="2873" spans="1:64" ht="45" x14ac:dyDescent="0.25">
      <c r="A2873" t="s">
        <v>6036</v>
      </c>
      <c r="B2873">
        <v>31</v>
      </c>
      <c r="C2873">
        <v>79</v>
      </c>
      <c r="D2873">
        <v>79</v>
      </c>
      <c r="E2873" s="1" t="s">
        <v>6037</v>
      </c>
      <c r="F2873">
        <v>177457</v>
      </c>
      <c r="G2873" t="s">
        <v>337</v>
      </c>
      <c r="H2873" t="s">
        <v>253</v>
      </c>
      <c r="I2873" t="s">
        <v>68</v>
      </c>
      <c r="J2873">
        <v>79</v>
      </c>
      <c r="K2873" t="s">
        <v>406</v>
      </c>
      <c r="L2873">
        <v>0</v>
      </c>
      <c r="M2873" t="s">
        <v>1091</v>
      </c>
      <c r="N2873" t="s">
        <v>653</v>
      </c>
      <c r="O2873" t="s">
        <v>1486</v>
      </c>
      <c r="P2873">
        <v>341</v>
      </c>
      <c r="Q2873">
        <v>71</v>
      </c>
      <c r="R2873">
        <v>58</v>
      </c>
      <c r="S2873">
        <v>78</v>
      </c>
      <c r="T2873">
        <v>77</v>
      </c>
      <c r="U2873">
        <v>57</v>
      </c>
      <c r="V2873">
        <v>316</v>
      </c>
      <c r="W2873">
        <v>71</v>
      </c>
      <c r="X2873">
        <v>49</v>
      </c>
      <c r="Y2873">
        <v>47</v>
      </c>
      <c r="Z2873">
        <v>74</v>
      </c>
      <c r="AA2873">
        <v>75</v>
      </c>
      <c r="AB2873">
        <v>328</v>
      </c>
      <c r="AC2873">
        <v>62</v>
      </c>
      <c r="AD2873">
        <v>59</v>
      </c>
      <c r="AE2873">
        <v>64</v>
      </c>
      <c r="AF2873">
        <v>79</v>
      </c>
      <c r="AG2873">
        <v>64</v>
      </c>
      <c r="AH2873">
        <v>369</v>
      </c>
      <c r="AI2873">
        <v>74</v>
      </c>
      <c r="AJ2873">
        <v>75</v>
      </c>
      <c r="AK2873">
        <v>73</v>
      </c>
      <c r="AL2873">
        <v>76</v>
      </c>
      <c r="AM2873">
        <v>71</v>
      </c>
      <c r="AN2873">
        <v>354</v>
      </c>
      <c r="AO2873">
        <v>77</v>
      </c>
      <c r="AP2873">
        <v>82</v>
      </c>
      <c r="AQ2873">
        <v>69</v>
      </c>
      <c r="AR2873">
        <v>74</v>
      </c>
      <c r="AS2873">
        <v>52</v>
      </c>
      <c r="AT2873">
        <v>82</v>
      </c>
      <c r="AU2873">
        <v>246</v>
      </c>
      <c r="AV2873">
        <v>83</v>
      </c>
      <c r="AW2873">
        <v>82</v>
      </c>
      <c r="AX2873">
        <v>81</v>
      </c>
      <c r="AY2873">
        <v>44</v>
      </c>
      <c r="AZ2873">
        <v>12</v>
      </c>
      <c r="BA2873">
        <v>6</v>
      </c>
      <c r="BB2873">
        <v>7</v>
      </c>
      <c r="BC2873">
        <v>12</v>
      </c>
      <c r="BD2873">
        <v>7</v>
      </c>
      <c r="BE2873">
        <v>1998</v>
      </c>
      <c r="BF2873">
        <v>425</v>
      </c>
      <c r="BG2873">
        <v>3</v>
      </c>
      <c r="BH2873">
        <v>60</v>
      </c>
      <c r="BI2873">
        <v>64</v>
      </c>
      <c r="BJ2873">
        <v>72</v>
      </c>
      <c r="BK2873">
        <v>72</v>
      </c>
      <c r="BL2873">
        <v>82</v>
      </c>
    </row>
    <row r="2874" spans="1:64" ht="30" x14ac:dyDescent="0.25">
      <c r="A2874" t="s">
        <v>6038</v>
      </c>
      <c r="B2874">
        <v>36</v>
      </c>
      <c r="C2874" t="s">
        <v>1031</v>
      </c>
      <c r="D2874" t="s">
        <v>1031</v>
      </c>
      <c r="E2874" s="1" t="s">
        <v>6039</v>
      </c>
      <c r="F2874">
        <v>178086</v>
      </c>
      <c r="G2874" t="s">
        <v>359</v>
      </c>
      <c r="H2874" t="s">
        <v>420</v>
      </c>
      <c r="I2874" t="s">
        <v>77</v>
      </c>
      <c r="J2874">
        <v>78</v>
      </c>
      <c r="K2874" t="s">
        <v>508</v>
      </c>
      <c r="L2874">
        <v>0</v>
      </c>
      <c r="M2874" t="s">
        <v>2984</v>
      </c>
      <c r="N2874" t="s">
        <v>443</v>
      </c>
      <c r="O2874" t="s">
        <v>2124</v>
      </c>
      <c r="P2874">
        <v>95</v>
      </c>
      <c r="Q2874">
        <v>12</v>
      </c>
      <c r="R2874">
        <v>11</v>
      </c>
      <c r="S2874">
        <v>23</v>
      </c>
      <c r="T2874">
        <v>34</v>
      </c>
      <c r="U2874">
        <v>15</v>
      </c>
      <c r="V2874">
        <v>93</v>
      </c>
      <c r="W2874">
        <v>12</v>
      </c>
      <c r="X2874">
        <v>11</v>
      </c>
      <c r="Y2874">
        <v>12</v>
      </c>
      <c r="Z2874">
        <v>43</v>
      </c>
      <c r="AA2874">
        <v>15</v>
      </c>
      <c r="AB2874">
        <v>292</v>
      </c>
      <c r="AC2874">
        <v>56</v>
      </c>
      <c r="AD2874">
        <v>54</v>
      </c>
      <c r="AE2874">
        <v>55</v>
      </c>
      <c r="AF2874">
        <v>76</v>
      </c>
      <c r="AG2874">
        <v>51</v>
      </c>
      <c r="AH2874">
        <v>257</v>
      </c>
      <c r="AI2874">
        <v>59</v>
      </c>
      <c r="AJ2874">
        <v>77</v>
      </c>
      <c r="AK2874">
        <v>32</v>
      </c>
      <c r="AL2874">
        <v>77</v>
      </c>
      <c r="AM2874">
        <v>12</v>
      </c>
      <c r="AN2874">
        <v>139</v>
      </c>
      <c r="AO2874">
        <v>41</v>
      </c>
      <c r="AP2874">
        <v>20</v>
      </c>
      <c r="AQ2874">
        <v>11</v>
      </c>
      <c r="AR2874">
        <v>42</v>
      </c>
      <c r="AS2874">
        <v>25</v>
      </c>
      <c r="AT2874">
        <v>63</v>
      </c>
      <c r="AU2874">
        <v>52</v>
      </c>
      <c r="AV2874">
        <v>20</v>
      </c>
      <c r="AW2874">
        <v>14</v>
      </c>
      <c r="AX2874">
        <v>18</v>
      </c>
      <c r="AY2874">
        <v>384</v>
      </c>
      <c r="AZ2874" t="s">
        <v>1253</v>
      </c>
      <c r="BA2874">
        <v>78</v>
      </c>
      <c r="BB2874">
        <v>78</v>
      </c>
      <c r="BC2874" t="s">
        <v>1895</v>
      </c>
      <c r="BD2874" t="s">
        <v>1736</v>
      </c>
      <c r="BE2874">
        <v>1312</v>
      </c>
      <c r="BF2874">
        <v>439</v>
      </c>
      <c r="BG2874">
        <v>2</v>
      </c>
      <c r="BH2874">
        <v>76</v>
      </c>
      <c r="BI2874">
        <v>78</v>
      </c>
      <c r="BJ2874">
        <v>78</v>
      </c>
      <c r="BK2874">
        <v>75</v>
      </c>
      <c r="BL2874">
        <v>55</v>
      </c>
    </row>
    <row r="2875" spans="1:64" ht="30" x14ac:dyDescent="0.25">
      <c r="A2875" t="s">
        <v>6040</v>
      </c>
      <c r="B2875">
        <v>34</v>
      </c>
      <c r="C2875">
        <v>74</v>
      </c>
      <c r="D2875">
        <v>74</v>
      </c>
      <c r="E2875" s="1" t="s">
        <v>5993</v>
      </c>
      <c r="F2875">
        <v>178088</v>
      </c>
      <c r="G2875" t="s">
        <v>83</v>
      </c>
      <c r="H2875" t="s">
        <v>816</v>
      </c>
      <c r="I2875" t="s">
        <v>77</v>
      </c>
      <c r="J2875">
        <v>74</v>
      </c>
      <c r="K2875" t="s">
        <v>69</v>
      </c>
      <c r="L2875">
        <v>0</v>
      </c>
      <c r="M2875" t="s">
        <v>1025</v>
      </c>
      <c r="N2875" t="s">
        <v>208</v>
      </c>
      <c r="O2875" t="s">
        <v>454</v>
      </c>
      <c r="P2875">
        <v>348</v>
      </c>
      <c r="Q2875">
        <v>76</v>
      </c>
      <c r="R2875">
        <v>68</v>
      </c>
      <c r="S2875">
        <v>56</v>
      </c>
      <c r="T2875">
        <v>79</v>
      </c>
      <c r="U2875">
        <v>69</v>
      </c>
      <c r="V2875">
        <v>393</v>
      </c>
      <c r="W2875">
        <v>75</v>
      </c>
      <c r="X2875">
        <v>85</v>
      </c>
      <c r="Y2875">
        <v>79</v>
      </c>
      <c r="Z2875">
        <v>72</v>
      </c>
      <c r="AA2875">
        <v>82</v>
      </c>
      <c r="AB2875">
        <v>317</v>
      </c>
      <c r="AC2875">
        <v>50</v>
      </c>
      <c r="AD2875">
        <v>44</v>
      </c>
      <c r="AE2875">
        <v>67</v>
      </c>
      <c r="AF2875">
        <v>71</v>
      </c>
      <c r="AG2875">
        <v>85</v>
      </c>
      <c r="AH2875">
        <v>275</v>
      </c>
      <c r="AI2875">
        <v>65</v>
      </c>
      <c r="AJ2875">
        <v>58</v>
      </c>
      <c r="AK2875">
        <v>55</v>
      </c>
      <c r="AL2875">
        <v>31</v>
      </c>
      <c r="AM2875">
        <v>66</v>
      </c>
      <c r="AN2875">
        <v>318</v>
      </c>
      <c r="AO2875">
        <v>39</v>
      </c>
      <c r="AP2875">
        <v>39</v>
      </c>
      <c r="AQ2875">
        <v>80</v>
      </c>
      <c r="AR2875">
        <v>80</v>
      </c>
      <c r="AS2875">
        <v>80</v>
      </c>
      <c r="AT2875">
        <v>83</v>
      </c>
      <c r="AU2875">
        <v>90</v>
      </c>
      <c r="AV2875">
        <v>38</v>
      </c>
      <c r="AW2875">
        <v>31</v>
      </c>
      <c r="AX2875">
        <v>21</v>
      </c>
      <c r="AY2875">
        <v>46</v>
      </c>
      <c r="AZ2875">
        <v>9</v>
      </c>
      <c r="BA2875">
        <v>10</v>
      </c>
      <c r="BB2875">
        <v>14</v>
      </c>
      <c r="BC2875">
        <v>5</v>
      </c>
      <c r="BD2875">
        <v>8</v>
      </c>
      <c r="BE2875">
        <v>1787</v>
      </c>
      <c r="BF2875">
        <v>346</v>
      </c>
      <c r="BG2875">
        <v>3</v>
      </c>
      <c r="BH2875">
        <v>47</v>
      </c>
      <c r="BI2875">
        <v>68</v>
      </c>
      <c r="BJ2875">
        <v>78</v>
      </c>
      <c r="BK2875">
        <v>77</v>
      </c>
      <c r="BL2875">
        <v>36</v>
      </c>
    </row>
    <row r="2876" spans="1:64" ht="45" x14ac:dyDescent="0.25">
      <c r="A2876" t="s">
        <v>6041</v>
      </c>
      <c r="B2876">
        <v>35</v>
      </c>
      <c r="C2876">
        <v>69</v>
      </c>
      <c r="D2876">
        <v>69</v>
      </c>
      <c r="E2876" s="1" t="s">
        <v>6042</v>
      </c>
      <c r="F2876">
        <v>179527</v>
      </c>
      <c r="G2876" t="s">
        <v>337</v>
      </c>
      <c r="H2876" t="s">
        <v>119</v>
      </c>
      <c r="I2876" t="s">
        <v>68</v>
      </c>
      <c r="J2876">
        <v>69</v>
      </c>
      <c r="K2876" t="s">
        <v>106</v>
      </c>
      <c r="L2876">
        <v>0</v>
      </c>
      <c r="M2876" t="s">
        <v>4375</v>
      </c>
      <c r="N2876" t="s">
        <v>1292</v>
      </c>
      <c r="O2876" t="s">
        <v>1854</v>
      </c>
      <c r="P2876">
        <v>337</v>
      </c>
      <c r="Q2876">
        <v>60</v>
      </c>
      <c r="R2876">
        <v>69</v>
      </c>
      <c r="S2876">
        <v>72</v>
      </c>
      <c r="T2876">
        <v>68</v>
      </c>
      <c r="U2876">
        <v>68</v>
      </c>
      <c r="V2876">
        <v>314</v>
      </c>
      <c r="W2876">
        <v>68</v>
      </c>
      <c r="X2876">
        <v>66</v>
      </c>
      <c r="Y2876">
        <v>51</v>
      </c>
      <c r="Z2876">
        <v>60</v>
      </c>
      <c r="AA2876">
        <v>69</v>
      </c>
      <c r="AB2876">
        <v>311</v>
      </c>
      <c r="AC2876">
        <v>65</v>
      </c>
      <c r="AD2876">
        <v>55</v>
      </c>
      <c r="AE2876">
        <v>67</v>
      </c>
      <c r="AF2876">
        <v>61</v>
      </c>
      <c r="AG2876">
        <v>63</v>
      </c>
      <c r="AH2876">
        <v>329</v>
      </c>
      <c r="AI2876">
        <v>75</v>
      </c>
      <c r="AJ2876">
        <v>83</v>
      </c>
      <c r="AK2876">
        <v>34</v>
      </c>
      <c r="AL2876">
        <v>69</v>
      </c>
      <c r="AM2876">
        <v>68</v>
      </c>
      <c r="AN2876">
        <v>323</v>
      </c>
      <c r="AO2876">
        <v>57</v>
      </c>
      <c r="AP2876">
        <v>48</v>
      </c>
      <c r="AQ2876">
        <v>74</v>
      </c>
      <c r="AR2876">
        <v>70</v>
      </c>
      <c r="AS2876">
        <v>74</v>
      </c>
      <c r="AT2876">
        <v>74</v>
      </c>
      <c r="AU2876">
        <v>80</v>
      </c>
      <c r="AV2876">
        <v>35</v>
      </c>
      <c r="AW2876">
        <v>24</v>
      </c>
      <c r="AX2876">
        <v>21</v>
      </c>
      <c r="AY2876">
        <v>60</v>
      </c>
      <c r="AZ2876">
        <v>9</v>
      </c>
      <c r="BA2876">
        <v>10</v>
      </c>
      <c r="BB2876">
        <v>15</v>
      </c>
      <c r="BC2876">
        <v>14</v>
      </c>
      <c r="BD2876">
        <v>12</v>
      </c>
      <c r="BE2876">
        <v>1754</v>
      </c>
      <c r="BF2876">
        <v>359</v>
      </c>
      <c r="BG2876">
        <v>2</v>
      </c>
      <c r="BH2876">
        <v>60</v>
      </c>
      <c r="BI2876">
        <v>70</v>
      </c>
      <c r="BJ2876">
        <v>65</v>
      </c>
      <c r="BK2876">
        <v>68</v>
      </c>
      <c r="BL2876">
        <v>37</v>
      </c>
    </row>
    <row r="2877" spans="1:64" ht="30" x14ac:dyDescent="0.25">
      <c r="A2877" t="s">
        <v>6043</v>
      </c>
      <c r="B2877">
        <v>33</v>
      </c>
      <c r="C2877" t="s">
        <v>527</v>
      </c>
      <c r="D2877" t="s">
        <v>527</v>
      </c>
      <c r="E2877" s="1" t="s">
        <v>6044</v>
      </c>
      <c r="F2877">
        <v>179605</v>
      </c>
      <c r="G2877" t="s">
        <v>426</v>
      </c>
      <c r="H2877" t="s">
        <v>139</v>
      </c>
      <c r="I2877" t="s">
        <v>68</v>
      </c>
      <c r="J2877">
        <v>77</v>
      </c>
      <c r="K2877" t="s">
        <v>69</v>
      </c>
      <c r="L2877">
        <v>0</v>
      </c>
      <c r="M2877" t="s">
        <v>1164</v>
      </c>
      <c r="N2877" t="s">
        <v>807</v>
      </c>
      <c r="O2877" t="s">
        <v>464</v>
      </c>
      <c r="P2877">
        <v>322</v>
      </c>
      <c r="Q2877">
        <v>74</v>
      </c>
      <c r="R2877">
        <v>65</v>
      </c>
      <c r="S2877">
        <v>36</v>
      </c>
      <c r="T2877" t="s">
        <v>736</v>
      </c>
      <c r="U2877">
        <v>73</v>
      </c>
      <c r="V2877">
        <v>394</v>
      </c>
      <c r="W2877">
        <v>85</v>
      </c>
      <c r="X2877">
        <v>81</v>
      </c>
      <c r="Y2877">
        <v>71</v>
      </c>
      <c r="Z2877" t="s">
        <v>2266</v>
      </c>
      <c r="AA2877">
        <v>84</v>
      </c>
      <c r="AB2877">
        <v>370</v>
      </c>
      <c r="AC2877" t="s">
        <v>1822</v>
      </c>
      <c r="AD2877" t="s">
        <v>3882</v>
      </c>
      <c r="AE2877">
        <v>80</v>
      </c>
      <c r="AF2877">
        <v>80</v>
      </c>
      <c r="AG2877">
        <v>78</v>
      </c>
      <c r="AH2877">
        <v>315</v>
      </c>
      <c r="AI2877">
        <v>76</v>
      </c>
      <c r="AJ2877">
        <v>37</v>
      </c>
      <c r="AK2877" t="s">
        <v>6045</v>
      </c>
      <c r="AL2877">
        <v>71</v>
      </c>
      <c r="AM2877">
        <v>68</v>
      </c>
      <c r="AN2877">
        <v>368</v>
      </c>
      <c r="AO2877">
        <v>78</v>
      </c>
      <c r="AP2877">
        <v>68</v>
      </c>
      <c r="AQ2877">
        <v>74</v>
      </c>
      <c r="AR2877">
        <v>78</v>
      </c>
      <c r="AS2877">
        <v>70</v>
      </c>
      <c r="AT2877">
        <v>83</v>
      </c>
      <c r="AU2877">
        <v>197</v>
      </c>
      <c r="AV2877">
        <v>68</v>
      </c>
      <c r="AW2877">
        <v>66</v>
      </c>
      <c r="AX2877">
        <v>63</v>
      </c>
      <c r="AY2877">
        <v>24</v>
      </c>
      <c r="AZ2877">
        <v>4</v>
      </c>
      <c r="BA2877">
        <v>6</v>
      </c>
      <c r="BB2877">
        <v>4</v>
      </c>
      <c r="BC2877">
        <v>4</v>
      </c>
      <c r="BD2877">
        <v>6</v>
      </c>
      <c r="BE2877">
        <v>1990</v>
      </c>
      <c r="BF2877">
        <v>427</v>
      </c>
      <c r="BG2877">
        <v>2</v>
      </c>
      <c r="BH2877">
        <v>66</v>
      </c>
      <c r="BI2877">
        <v>69</v>
      </c>
      <c r="BJ2877">
        <v>75</v>
      </c>
      <c r="BK2877">
        <v>84</v>
      </c>
      <c r="BL2877">
        <v>64</v>
      </c>
    </row>
    <row r="2878" spans="1:64" ht="30" x14ac:dyDescent="0.25">
      <c r="A2878" t="s">
        <v>6046</v>
      </c>
      <c r="B2878">
        <v>34</v>
      </c>
      <c r="C2878">
        <v>70</v>
      </c>
      <c r="D2878">
        <v>70</v>
      </c>
      <c r="E2878" s="1" t="s">
        <v>6047</v>
      </c>
      <c r="F2878">
        <v>179783</v>
      </c>
      <c r="G2878" t="s">
        <v>611</v>
      </c>
      <c r="H2878" t="s">
        <v>1960</v>
      </c>
      <c r="I2878" t="s">
        <v>68</v>
      </c>
      <c r="J2878">
        <v>70</v>
      </c>
      <c r="K2878" t="s">
        <v>508</v>
      </c>
      <c r="L2878">
        <v>0</v>
      </c>
      <c r="M2878" t="s">
        <v>2659</v>
      </c>
      <c r="N2878" t="s">
        <v>886</v>
      </c>
      <c r="O2878" t="s">
        <v>6048</v>
      </c>
      <c r="P2878">
        <v>80</v>
      </c>
      <c r="Q2878">
        <v>14</v>
      </c>
      <c r="R2878">
        <v>11</v>
      </c>
      <c r="S2878">
        <v>15</v>
      </c>
      <c r="T2878">
        <v>29</v>
      </c>
      <c r="U2878">
        <v>11</v>
      </c>
      <c r="V2878">
        <v>102</v>
      </c>
      <c r="W2878">
        <v>15</v>
      </c>
      <c r="X2878">
        <v>18</v>
      </c>
      <c r="Y2878">
        <v>11</v>
      </c>
      <c r="Z2878">
        <v>34</v>
      </c>
      <c r="AA2878">
        <v>24</v>
      </c>
      <c r="AB2878">
        <v>233</v>
      </c>
      <c r="AC2878">
        <v>38</v>
      </c>
      <c r="AD2878">
        <v>47</v>
      </c>
      <c r="AE2878">
        <v>39</v>
      </c>
      <c r="AF2878">
        <v>73</v>
      </c>
      <c r="AG2878">
        <v>36</v>
      </c>
      <c r="AH2878">
        <v>218</v>
      </c>
      <c r="AI2878">
        <v>36</v>
      </c>
      <c r="AJ2878">
        <v>66</v>
      </c>
      <c r="AK2878">
        <v>32</v>
      </c>
      <c r="AL2878">
        <v>75</v>
      </c>
      <c r="AM2878">
        <v>9</v>
      </c>
      <c r="AN2878">
        <v>133</v>
      </c>
      <c r="AO2878">
        <v>36</v>
      </c>
      <c r="AP2878">
        <v>23</v>
      </c>
      <c r="AQ2878">
        <v>11</v>
      </c>
      <c r="AR2878">
        <v>42</v>
      </c>
      <c r="AS2878">
        <v>21</v>
      </c>
      <c r="AT2878">
        <v>61</v>
      </c>
      <c r="AU2878">
        <v>32</v>
      </c>
      <c r="AV2878">
        <v>10</v>
      </c>
      <c r="AW2878">
        <v>12</v>
      </c>
      <c r="AX2878">
        <v>10</v>
      </c>
      <c r="AY2878">
        <v>329</v>
      </c>
      <c r="AZ2878">
        <v>70</v>
      </c>
      <c r="BA2878">
        <v>65</v>
      </c>
      <c r="BB2878">
        <v>48</v>
      </c>
      <c r="BC2878">
        <v>71</v>
      </c>
      <c r="BD2878">
        <v>75</v>
      </c>
      <c r="BE2878">
        <v>1127</v>
      </c>
      <c r="BF2878">
        <v>371</v>
      </c>
      <c r="BG2878">
        <v>2</v>
      </c>
      <c r="BH2878">
        <v>70</v>
      </c>
      <c r="BI2878">
        <v>65</v>
      </c>
      <c r="BJ2878">
        <v>48</v>
      </c>
      <c r="BK2878">
        <v>75</v>
      </c>
      <c r="BL2878">
        <v>42</v>
      </c>
    </row>
    <row r="2879" spans="1:64" ht="45" x14ac:dyDescent="0.25">
      <c r="A2879" t="s">
        <v>6049</v>
      </c>
      <c r="B2879">
        <v>32</v>
      </c>
      <c r="C2879">
        <v>71</v>
      </c>
      <c r="D2879">
        <v>71</v>
      </c>
      <c r="E2879" s="1" t="s">
        <v>6050</v>
      </c>
      <c r="F2879">
        <v>180175</v>
      </c>
      <c r="G2879" t="s">
        <v>97</v>
      </c>
      <c r="H2879" t="s">
        <v>91</v>
      </c>
      <c r="I2879" t="s">
        <v>68</v>
      </c>
      <c r="J2879">
        <v>71</v>
      </c>
      <c r="K2879" t="s">
        <v>106</v>
      </c>
      <c r="L2879">
        <v>0</v>
      </c>
      <c r="M2879" t="s">
        <v>2121</v>
      </c>
      <c r="N2879" t="s">
        <v>886</v>
      </c>
      <c r="O2879" t="s">
        <v>94</v>
      </c>
      <c r="P2879">
        <v>342</v>
      </c>
      <c r="Q2879">
        <v>68</v>
      </c>
      <c r="R2879">
        <v>68</v>
      </c>
      <c r="S2879">
        <v>67</v>
      </c>
      <c r="T2879">
        <v>71</v>
      </c>
      <c r="U2879">
        <v>68</v>
      </c>
      <c r="V2879">
        <v>348</v>
      </c>
      <c r="W2879">
        <v>74</v>
      </c>
      <c r="X2879">
        <v>81</v>
      </c>
      <c r="Y2879">
        <v>70</v>
      </c>
      <c r="Z2879">
        <v>53</v>
      </c>
      <c r="AA2879">
        <v>70</v>
      </c>
      <c r="AB2879">
        <v>352</v>
      </c>
      <c r="AC2879">
        <v>70</v>
      </c>
      <c r="AD2879">
        <v>72</v>
      </c>
      <c r="AE2879">
        <v>70</v>
      </c>
      <c r="AF2879">
        <v>71</v>
      </c>
      <c r="AG2879">
        <v>69</v>
      </c>
      <c r="AH2879">
        <v>344</v>
      </c>
      <c r="AI2879">
        <v>74</v>
      </c>
      <c r="AJ2879">
        <v>81</v>
      </c>
      <c r="AK2879">
        <v>50</v>
      </c>
      <c r="AL2879">
        <v>70</v>
      </c>
      <c r="AM2879">
        <v>69</v>
      </c>
      <c r="AN2879">
        <v>307</v>
      </c>
      <c r="AO2879">
        <v>63</v>
      </c>
      <c r="AP2879">
        <v>29</v>
      </c>
      <c r="AQ2879">
        <v>75</v>
      </c>
      <c r="AR2879">
        <v>66</v>
      </c>
      <c r="AS2879">
        <v>74</v>
      </c>
      <c r="AT2879">
        <v>74</v>
      </c>
      <c r="AU2879">
        <v>77</v>
      </c>
      <c r="AV2879">
        <v>35</v>
      </c>
      <c r="AW2879">
        <v>23</v>
      </c>
      <c r="AX2879">
        <v>19</v>
      </c>
      <c r="AY2879">
        <v>59</v>
      </c>
      <c r="AZ2879">
        <v>16</v>
      </c>
      <c r="BA2879">
        <v>7</v>
      </c>
      <c r="BB2879">
        <v>13</v>
      </c>
      <c r="BC2879">
        <v>15</v>
      </c>
      <c r="BD2879">
        <v>8</v>
      </c>
      <c r="BE2879">
        <v>1829</v>
      </c>
      <c r="BF2879">
        <v>376</v>
      </c>
      <c r="BG2879">
        <v>3</v>
      </c>
      <c r="BH2879">
        <v>71</v>
      </c>
      <c r="BI2879">
        <v>70</v>
      </c>
      <c r="BJ2879">
        <v>67</v>
      </c>
      <c r="BK2879">
        <v>72</v>
      </c>
      <c r="BL2879">
        <v>32</v>
      </c>
    </row>
    <row r="2880" spans="1:64" ht="45" x14ac:dyDescent="0.25">
      <c r="A2880" t="s">
        <v>4830</v>
      </c>
      <c r="B2880">
        <v>32</v>
      </c>
      <c r="C2880">
        <v>81</v>
      </c>
      <c r="D2880">
        <v>81</v>
      </c>
      <c r="E2880" s="1" t="s">
        <v>4831</v>
      </c>
      <c r="F2880">
        <v>180206</v>
      </c>
      <c r="G2880" t="s">
        <v>90</v>
      </c>
      <c r="H2880" t="s">
        <v>91</v>
      </c>
      <c r="I2880" t="s">
        <v>68</v>
      </c>
      <c r="J2880">
        <v>81</v>
      </c>
      <c r="K2880" t="s">
        <v>195</v>
      </c>
      <c r="L2880">
        <v>0</v>
      </c>
      <c r="M2880" t="s">
        <v>802</v>
      </c>
      <c r="N2880" t="s">
        <v>86</v>
      </c>
      <c r="O2880" t="s">
        <v>322</v>
      </c>
      <c r="P2880">
        <v>357</v>
      </c>
      <c r="Q2880">
        <v>80</v>
      </c>
      <c r="R2880">
        <v>59</v>
      </c>
      <c r="S2880">
        <v>60</v>
      </c>
      <c r="T2880">
        <v>86</v>
      </c>
      <c r="U2880">
        <v>72</v>
      </c>
      <c r="V2880">
        <v>425</v>
      </c>
      <c r="W2880">
        <v>81</v>
      </c>
      <c r="X2880">
        <v>86</v>
      </c>
      <c r="Y2880">
        <v>92</v>
      </c>
      <c r="Z2880">
        <v>82</v>
      </c>
      <c r="AA2880">
        <v>84</v>
      </c>
      <c r="AB2880">
        <v>368</v>
      </c>
      <c r="AC2880">
        <v>67</v>
      </c>
      <c r="AD2880">
        <v>64</v>
      </c>
      <c r="AE2880">
        <v>74</v>
      </c>
      <c r="AF2880">
        <v>83</v>
      </c>
      <c r="AG2880">
        <v>80</v>
      </c>
      <c r="AH2880">
        <v>347</v>
      </c>
      <c r="AI2880">
        <v>78</v>
      </c>
      <c r="AJ2880">
        <v>59</v>
      </c>
      <c r="AK2880" t="s">
        <v>447</v>
      </c>
      <c r="AL2880">
        <v>60</v>
      </c>
      <c r="AM2880">
        <v>80</v>
      </c>
      <c r="AN2880">
        <v>376</v>
      </c>
      <c r="AO2880">
        <v>70</v>
      </c>
      <c r="AP2880">
        <v>77</v>
      </c>
      <c r="AQ2880">
        <v>68</v>
      </c>
      <c r="AR2880">
        <v>83</v>
      </c>
      <c r="AS2880">
        <v>78</v>
      </c>
      <c r="AT2880">
        <v>86</v>
      </c>
      <c r="AU2880">
        <v>222</v>
      </c>
      <c r="AV2880">
        <v>78</v>
      </c>
      <c r="AW2880">
        <v>73</v>
      </c>
      <c r="AX2880">
        <v>71</v>
      </c>
      <c r="AY2880">
        <v>42</v>
      </c>
      <c r="AZ2880">
        <v>7</v>
      </c>
      <c r="BA2880">
        <v>7</v>
      </c>
      <c r="BB2880">
        <v>13</v>
      </c>
      <c r="BC2880">
        <v>7</v>
      </c>
      <c r="BD2880">
        <v>8</v>
      </c>
      <c r="BE2880">
        <v>2137</v>
      </c>
      <c r="BF2880">
        <v>437</v>
      </c>
      <c r="BG2880">
        <v>3</v>
      </c>
      <c r="BH2880">
        <v>65</v>
      </c>
      <c r="BI2880">
        <v>69</v>
      </c>
      <c r="BJ2880">
        <v>84</v>
      </c>
      <c r="BK2880">
        <v>82</v>
      </c>
      <c r="BL2880">
        <v>74</v>
      </c>
    </row>
    <row r="2881" spans="1:64" ht="30" x14ac:dyDescent="0.25">
      <c r="A2881" t="s">
        <v>4657</v>
      </c>
      <c r="B2881">
        <v>34</v>
      </c>
      <c r="C2881">
        <v>73</v>
      </c>
      <c r="D2881">
        <v>73</v>
      </c>
      <c r="E2881" s="1" t="s">
        <v>4658</v>
      </c>
      <c r="F2881">
        <v>180283</v>
      </c>
      <c r="G2881" t="s">
        <v>155</v>
      </c>
      <c r="H2881" t="s">
        <v>125</v>
      </c>
      <c r="I2881" t="s">
        <v>68</v>
      </c>
      <c r="J2881">
        <v>73</v>
      </c>
      <c r="K2881" t="s">
        <v>229</v>
      </c>
      <c r="L2881">
        <v>0</v>
      </c>
      <c r="M2881" t="s">
        <v>92</v>
      </c>
      <c r="N2881" t="s">
        <v>519</v>
      </c>
      <c r="O2881" t="s">
        <v>1456</v>
      </c>
      <c r="P2881">
        <v>322</v>
      </c>
      <c r="Q2881">
        <v>70</v>
      </c>
      <c r="R2881">
        <v>56</v>
      </c>
      <c r="S2881">
        <v>55</v>
      </c>
      <c r="T2881">
        <v>78</v>
      </c>
      <c r="U2881">
        <v>63</v>
      </c>
      <c r="V2881">
        <v>369</v>
      </c>
      <c r="W2881">
        <v>67</v>
      </c>
      <c r="X2881">
        <v>74</v>
      </c>
      <c r="Y2881">
        <v>73</v>
      </c>
      <c r="Z2881">
        <v>81</v>
      </c>
      <c r="AA2881">
        <v>74</v>
      </c>
      <c r="AB2881">
        <v>272</v>
      </c>
      <c r="AC2881">
        <v>47</v>
      </c>
      <c r="AD2881">
        <v>46</v>
      </c>
      <c r="AE2881">
        <v>56</v>
      </c>
      <c r="AF2881">
        <v>57</v>
      </c>
      <c r="AG2881">
        <v>66</v>
      </c>
      <c r="AH2881">
        <v>368</v>
      </c>
      <c r="AI2881">
        <v>72</v>
      </c>
      <c r="AJ2881">
        <v>66</v>
      </c>
      <c r="AK2881">
        <v>83</v>
      </c>
      <c r="AL2881">
        <v>77</v>
      </c>
      <c r="AM2881">
        <v>70</v>
      </c>
      <c r="AN2881">
        <v>355</v>
      </c>
      <c r="AO2881">
        <v>72</v>
      </c>
      <c r="AP2881">
        <v>70</v>
      </c>
      <c r="AQ2881">
        <v>66</v>
      </c>
      <c r="AR2881">
        <v>79</v>
      </c>
      <c r="AS2881">
        <v>68</v>
      </c>
      <c r="AT2881">
        <v>72</v>
      </c>
      <c r="AU2881">
        <v>189</v>
      </c>
      <c r="AV2881">
        <v>62</v>
      </c>
      <c r="AW2881">
        <v>68</v>
      </c>
      <c r="AX2881">
        <v>59</v>
      </c>
      <c r="AY2881">
        <v>49</v>
      </c>
      <c r="AZ2881">
        <v>14</v>
      </c>
      <c r="BA2881">
        <v>9</v>
      </c>
      <c r="BB2881">
        <v>7</v>
      </c>
      <c r="BC2881">
        <v>9</v>
      </c>
      <c r="BD2881">
        <v>10</v>
      </c>
      <c r="BE2881">
        <v>1924</v>
      </c>
      <c r="BF2881">
        <v>395</v>
      </c>
      <c r="BG2881">
        <v>2</v>
      </c>
      <c r="BH2881">
        <v>46</v>
      </c>
      <c r="BI2881">
        <v>63</v>
      </c>
      <c r="BJ2881">
        <v>77</v>
      </c>
      <c r="BK2881">
        <v>68</v>
      </c>
      <c r="BL2881">
        <v>64</v>
      </c>
    </row>
    <row r="2882" spans="1:64" ht="45" x14ac:dyDescent="0.25">
      <c r="A2882" t="s">
        <v>6051</v>
      </c>
      <c r="B2882">
        <v>37</v>
      </c>
      <c r="C2882">
        <v>73</v>
      </c>
      <c r="D2882">
        <v>73</v>
      </c>
      <c r="E2882" s="1" t="s">
        <v>6052</v>
      </c>
      <c r="F2882">
        <v>1088</v>
      </c>
      <c r="G2882" t="s">
        <v>212</v>
      </c>
      <c r="H2882" t="s">
        <v>235</v>
      </c>
      <c r="I2882" t="s">
        <v>68</v>
      </c>
      <c r="J2882">
        <v>72</v>
      </c>
      <c r="K2882" t="s">
        <v>189</v>
      </c>
      <c r="L2882">
        <v>0</v>
      </c>
      <c r="M2882" t="s">
        <v>72</v>
      </c>
      <c r="N2882" t="s">
        <v>886</v>
      </c>
      <c r="O2882" t="s">
        <v>72</v>
      </c>
      <c r="P2882">
        <v>231</v>
      </c>
      <c r="Q2882">
        <v>36</v>
      </c>
      <c r="R2882">
        <v>22</v>
      </c>
      <c r="S2882">
        <v>71</v>
      </c>
      <c r="T2882">
        <v>65</v>
      </c>
      <c r="U2882">
        <v>37</v>
      </c>
      <c r="V2882">
        <v>257</v>
      </c>
      <c r="W2882">
        <v>54</v>
      </c>
      <c r="X2882">
        <v>46</v>
      </c>
      <c r="Y2882">
        <v>25</v>
      </c>
      <c r="Z2882">
        <v>62</v>
      </c>
      <c r="AA2882">
        <v>70</v>
      </c>
      <c r="AB2882">
        <v>243</v>
      </c>
      <c r="AC2882">
        <v>50</v>
      </c>
      <c r="AD2882">
        <v>34</v>
      </c>
      <c r="AE2882">
        <v>38</v>
      </c>
      <c r="AF2882">
        <v>70</v>
      </c>
      <c r="AG2882">
        <v>51</v>
      </c>
      <c r="AH2882">
        <v>263</v>
      </c>
      <c r="AI2882">
        <v>48</v>
      </c>
      <c r="AJ2882">
        <v>74</v>
      </c>
      <c r="AK2882">
        <v>33</v>
      </c>
      <c r="AL2882">
        <v>74</v>
      </c>
      <c r="AM2882">
        <v>34</v>
      </c>
      <c r="AN2882">
        <v>277</v>
      </c>
      <c r="AO2882">
        <v>67</v>
      </c>
      <c r="AP2882">
        <v>76</v>
      </c>
      <c r="AQ2882">
        <v>37</v>
      </c>
      <c r="AR2882">
        <v>55</v>
      </c>
      <c r="AS2882">
        <v>42</v>
      </c>
      <c r="AT2882">
        <v>0</v>
      </c>
      <c r="AU2882">
        <v>221</v>
      </c>
      <c r="AV2882">
        <v>74</v>
      </c>
      <c r="AW2882">
        <v>77</v>
      </c>
      <c r="AX2882">
        <v>70</v>
      </c>
      <c r="AY2882">
        <v>56</v>
      </c>
      <c r="AZ2882">
        <v>8</v>
      </c>
      <c r="BA2882">
        <v>9</v>
      </c>
      <c r="BB2882">
        <v>14</v>
      </c>
      <c r="BC2882">
        <v>12</v>
      </c>
      <c r="BD2882">
        <v>13</v>
      </c>
      <c r="BE2882">
        <v>1548</v>
      </c>
      <c r="BF2882">
        <v>322</v>
      </c>
      <c r="BG2882">
        <v>3</v>
      </c>
      <c r="BH2882">
        <v>41</v>
      </c>
      <c r="BI2882">
        <v>32</v>
      </c>
      <c r="BJ2882">
        <v>54</v>
      </c>
      <c r="BK2882">
        <v>58</v>
      </c>
      <c r="BL2882">
        <v>75</v>
      </c>
    </row>
    <row r="2883" spans="1:64" ht="30" x14ac:dyDescent="0.25">
      <c r="A2883" t="s">
        <v>6053</v>
      </c>
      <c r="B2883">
        <v>33</v>
      </c>
      <c r="C2883">
        <v>75</v>
      </c>
      <c r="D2883">
        <v>75</v>
      </c>
      <c r="E2883" s="1" t="s">
        <v>6054</v>
      </c>
      <c r="F2883">
        <v>1803</v>
      </c>
      <c r="G2883" t="s">
        <v>104</v>
      </c>
      <c r="H2883" t="s">
        <v>98</v>
      </c>
      <c r="I2883" t="s">
        <v>68</v>
      </c>
      <c r="J2883">
        <v>75</v>
      </c>
      <c r="K2883" t="s">
        <v>69</v>
      </c>
      <c r="L2883">
        <v>0</v>
      </c>
      <c r="M2883" t="s">
        <v>726</v>
      </c>
      <c r="N2883" t="s">
        <v>2198</v>
      </c>
      <c r="O2883" t="s">
        <v>72</v>
      </c>
      <c r="P2883">
        <v>336</v>
      </c>
      <c r="Q2883">
        <v>65</v>
      </c>
      <c r="R2883">
        <v>67</v>
      </c>
      <c r="S2883">
        <v>55</v>
      </c>
      <c r="T2883">
        <v>72</v>
      </c>
      <c r="U2883">
        <v>77</v>
      </c>
      <c r="V2883">
        <v>356</v>
      </c>
      <c r="W2883">
        <v>79</v>
      </c>
      <c r="X2883">
        <v>79</v>
      </c>
      <c r="Y2883">
        <v>59</v>
      </c>
      <c r="Z2883">
        <v>54</v>
      </c>
      <c r="AA2883">
        <v>85</v>
      </c>
      <c r="AB2883">
        <v>385</v>
      </c>
      <c r="AC2883">
        <v>75</v>
      </c>
      <c r="AD2883">
        <v>69</v>
      </c>
      <c r="AE2883">
        <v>82</v>
      </c>
      <c r="AF2883">
        <v>69</v>
      </c>
      <c r="AG2883">
        <v>90</v>
      </c>
      <c r="AH2883">
        <v>276</v>
      </c>
      <c r="AI2883">
        <v>57</v>
      </c>
      <c r="AJ2883">
        <v>64</v>
      </c>
      <c r="AK2883">
        <v>54</v>
      </c>
      <c r="AL2883">
        <v>37</v>
      </c>
      <c r="AM2883">
        <v>64</v>
      </c>
      <c r="AN2883">
        <v>302</v>
      </c>
      <c r="AO2883">
        <v>45</v>
      </c>
      <c r="AP2883">
        <v>24</v>
      </c>
      <c r="AQ2883">
        <v>79</v>
      </c>
      <c r="AR2883">
        <v>79</v>
      </c>
      <c r="AS2883">
        <v>75</v>
      </c>
      <c r="AT2883">
        <v>0</v>
      </c>
      <c r="AU2883">
        <v>69</v>
      </c>
      <c r="AV2883">
        <v>23</v>
      </c>
      <c r="AW2883">
        <v>25</v>
      </c>
      <c r="AX2883">
        <v>21</v>
      </c>
      <c r="AY2883">
        <v>55</v>
      </c>
      <c r="AZ2883">
        <v>16</v>
      </c>
      <c r="BA2883">
        <v>9</v>
      </c>
      <c r="BB2883">
        <v>16</v>
      </c>
      <c r="BC2883">
        <v>8</v>
      </c>
      <c r="BD2883">
        <v>6</v>
      </c>
      <c r="BE2883">
        <v>1779</v>
      </c>
      <c r="BF2883">
        <v>359</v>
      </c>
      <c r="BG2883">
        <v>3</v>
      </c>
      <c r="BH2883">
        <v>72</v>
      </c>
      <c r="BI2883">
        <v>66</v>
      </c>
      <c r="BJ2883">
        <v>69</v>
      </c>
      <c r="BK2883">
        <v>81</v>
      </c>
      <c r="BL2883">
        <v>27</v>
      </c>
    </row>
    <row r="2884" spans="1:64" ht="30" x14ac:dyDescent="0.25">
      <c r="A2884" t="s">
        <v>6055</v>
      </c>
      <c r="B2884">
        <v>38</v>
      </c>
      <c r="C2884">
        <v>79</v>
      </c>
      <c r="D2884">
        <v>79</v>
      </c>
      <c r="E2884" s="1" t="s">
        <v>6056</v>
      </c>
      <c r="F2884">
        <v>3622</v>
      </c>
      <c r="G2884" t="s">
        <v>283</v>
      </c>
      <c r="H2884" t="s">
        <v>235</v>
      </c>
      <c r="I2884" t="s">
        <v>68</v>
      </c>
      <c r="J2884">
        <v>77</v>
      </c>
      <c r="K2884" t="s">
        <v>189</v>
      </c>
      <c r="L2884">
        <v>0</v>
      </c>
      <c r="M2884" t="s">
        <v>72</v>
      </c>
      <c r="N2884" t="s">
        <v>72</v>
      </c>
      <c r="O2884" t="s">
        <v>72</v>
      </c>
      <c r="P2884">
        <v>303</v>
      </c>
      <c r="Q2884">
        <v>48</v>
      </c>
      <c r="R2884">
        <v>48</v>
      </c>
      <c r="S2884">
        <v>81</v>
      </c>
      <c r="T2884">
        <v>74</v>
      </c>
      <c r="U2884">
        <v>52</v>
      </c>
      <c r="V2884">
        <v>271</v>
      </c>
      <c r="W2884">
        <v>51</v>
      </c>
      <c r="X2884">
        <v>55</v>
      </c>
      <c r="Y2884">
        <v>36</v>
      </c>
      <c r="Z2884">
        <v>65</v>
      </c>
      <c r="AA2884">
        <v>64</v>
      </c>
      <c r="AB2884">
        <v>261</v>
      </c>
      <c r="AC2884">
        <v>33</v>
      </c>
      <c r="AD2884">
        <v>46</v>
      </c>
      <c r="AE2884">
        <v>48</v>
      </c>
      <c r="AF2884">
        <v>71</v>
      </c>
      <c r="AG2884">
        <v>63</v>
      </c>
      <c r="AH2884">
        <v>269</v>
      </c>
      <c r="AI2884">
        <v>53</v>
      </c>
      <c r="AJ2884">
        <v>70</v>
      </c>
      <c r="AK2884">
        <v>32</v>
      </c>
      <c r="AL2884">
        <v>75</v>
      </c>
      <c r="AM2884">
        <v>39</v>
      </c>
      <c r="AN2884">
        <v>305</v>
      </c>
      <c r="AO2884">
        <v>84</v>
      </c>
      <c r="AP2884">
        <v>80</v>
      </c>
      <c r="AQ2884">
        <v>51</v>
      </c>
      <c r="AR2884">
        <v>52</v>
      </c>
      <c r="AS2884">
        <v>38</v>
      </c>
      <c r="AT2884">
        <v>79</v>
      </c>
      <c r="AU2884">
        <v>233</v>
      </c>
      <c r="AV2884">
        <v>81</v>
      </c>
      <c r="AW2884">
        <v>80</v>
      </c>
      <c r="AX2884">
        <v>72</v>
      </c>
      <c r="AY2884">
        <v>61</v>
      </c>
      <c r="AZ2884">
        <v>16</v>
      </c>
      <c r="BA2884">
        <v>13</v>
      </c>
      <c r="BB2884">
        <v>8</v>
      </c>
      <c r="BC2884">
        <v>12</v>
      </c>
      <c r="BD2884">
        <v>12</v>
      </c>
      <c r="BE2884">
        <v>1703</v>
      </c>
      <c r="BF2884">
        <v>349</v>
      </c>
      <c r="BG2884">
        <v>3</v>
      </c>
      <c r="BH2884">
        <v>40</v>
      </c>
      <c r="BI2884">
        <v>47</v>
      </c>
      <c r="BJ2884">
        <v>60</v>
      </c>
      <c r="BK2884">
        <v>56</v>
      </c>
      <c r="BL2884">
        <v>80</v>
      </c>
    </row>
    <row r="2885" spans="1:64" ht="45" x14ac:dyDescent="0.25">
      <c r="A2885" t="s">
        <v>6057</v>
      </c>
      <c r="B2885">
        <v>36</v>
      </c>
      <c r="C2885">
        <v>79</v>
      </c>
      <c r="D2885">
        <v>79</v>
      </c>
      <c r="E2885" s="1" t="s">
        <v>6058</v>
      </c>
      <c r="F2885">
        <v>8473</v>
      </c>
      <c r="G2885" t="s">
        <v>112</v>
      </c>
      <c r="H2885" t="s">
        <v>91</v>
      </c>
      <c r="I2885" t="s">
        <v>68</v>
      </c>
      <c r="J2885">
        <v>78</v>
      </c>
      <c r="K2885" t="s">
        <v>69</v>
      </c>
      <c r="L2885">
        <v>0</v>
      </c>
      <c r="M2885" t="s">
        <v>2254</v>
      </c>
      <c r="N2885" t="s">
        <v>338</v>
      </c>
      <c r="O2885" t="s">
        <v>1991</v>
      </c>
      <c r="P2885">
        <v>338</v>
      </c>
      <c r="Q2885">
        <v>77</v>
      </c>
      <c r="R2885">
        <v>65</v>
      </c>
      <c r="S2885">
        <v>46</v>
      </c>
      <c r="T2885">
        <v>83</v>
      </c>
      <c r="U2885">
        <v>67</v>
      </c>
      <c r="V2885">
        <v>392</v>
      </c>
      <c r="W2885">
        <v>82</v>
      </c>
      <c r="X2885">
        <v>81</v>
      </c>
      <c r="Y2885">
        <v>70</v>
      </c>
      <c r="Z2885">
        <v>76</v>
      </c>
      <c r="AA2885">
        <v>83</v>
      </c>
      <c r="AB2885">
        <v>382</v>
      </c>
      <c r="AC2885">
        <v>76</v>
      </c>
      <c r="AD2885">
        <v>71</v>
      </c>
      <c r="AE2885">
        <v>78</v>
      </c>
      <c r="AF2885">
        <v>77</v>
      </c>
      <c r="AG2885">
        <v>80</v>
      </c>
      <c r="AH2885">
        <v>331</v>
      </c>
      <c r="AI2885">
        <v>78</v>
      </c>
      <c r="AJ2885">
        <v>58</v>
      </c>
      <c r="AK2885">
        <v>68</v>
      </c>
      <c r="AL2885">
        <v>56</v>
      </c>
      <c r="AM2885">
        <v>71</v>
      </c>
      <c r="AN2885">
        <v>348</v>
      </c>
      <c r="AO2885">
        <v>74</v>
      </c>
      <c r="AP2885">
        <v>49</v>
      </c>
      <c r="AQ2885">
        <v>72</v>
      </c>
      <c r="AR2885">
        <v>79</v>
      </c>
      <c r="AS2885">
        <v>74</v>
      </c>
      <c r="AT2885">
        <v>84</v>
      </c>
      <c r="AU2885">
        <v>133</v>
      </c>
      <c r="AV2885">
        <v>32</v>
      </c>
      <c r="AW2885">
        <v>45</v>
      </c>
      <c r="AX2885">
        <v>56</v>
      </c>
      <c r="AY2885">
        <v>55</v>
      </c>
      <c r="AZ2885">
        <v>14</v>
      </c>
      <c r="BA2885">
        <v>11</v>
      </c>
      <c r="BB2885">
        <v>6</v>
      </c>
      <c r="BC2885">
        <v>11</v>
      </c>
      <c r="BD2885">
        <v>13</v>
      </c>
      <c r="BE2885">
        <v>1979</v>
      </c>
      <c r="BF2885">
        <v>410</v>
      </c>
      <c r="BG2885">
        <v>2</v>
      </c>
      <c r="BH2885">
        <v>73</v>
      </c>
      <c r="BI2885">
        <v>70</v>
      </c>
      <c r="BJ2885">
        <v>79</v>
      </c>
      <c r="BK2885">
        <v>82</v>
      </c>
      <c r="BL2885">
        <v>43</v>
      </c>
    </row>
    <row r="2886" spans="1:64" ht="45" x14ac:dyDescent="0.25">
      <c r="A2886" t="s">
        <v>4777</v>
      </c>
      <c r="B2886">
        <v>35</v>
      </c>
      <c r="C2886">
        <v>83</v>
      </c>
      <c r="D2886">
        <v>83</v>
      </c>
      <c r="E2886" s="1" t="s">
        <v>4778</v>
      </c>
      <c r="F2886">
        <v>13038</v>
      </c>
      <c r="G2886" t="s">
        <v>90</v>
      </c>
      <c r="H2886" t="s">
        <v>290</v>
      </c>
      <c r="I2886" t="s">
        <v>68</v>
      </c>
      <c r="J2886">
        <v>82</v>
      </c>
      <c r="K2886" t="s">
        <v>189</v>
      </c>
      <c r="L2886">
        <v>0</v>
      </c>
      <c r="M2886" t="s">
        <v>1456</v>
      </c>
      <c r="N2886" t="s">
        <v>649</v>
      </c>
      <c r="O2886" t="s">
        <v>72</v>
      </c>
      <c r="P2886">
        <v>285</v>
      </c>
      <c r="Q2886">
        <v>53</v>
      </c>
      <c r="R2886">
        <v>37</v>
      </c>
      <c r="S2886">
        <v>81</v>
      </c>
      <c r="T2886">
        <v>70</v>
      </c>
      <c r="U2886">
        <v>44</v>
      </c>
      <c r="V2886">
        <v>280</v>
      </c>
      <c r="W2886">
        <v>54</v>
      </c>
      <c r="X2886">
        <v>53</v>
      </c>
      <c r="Y2886">
        <v>50</v>
      </c>
      <c r="Z2886">
        <v>65</v>
      </c>
      <c r="AA2886">
        <v>58</v>
      </c>
      <c r="AB2886">
        <v>321</v>
      </c>
      <c r="AC2886">
        <v>63</v>
      </c>
      <c r="AD2886">
        <v>64</v>
      </c>
      <c r="AE2886">
        <v>54</v>
      </c>
      <c r="AF2886">
        <v>81</v>
      </c>
      <c r="AG2886">
        <v>59</v>
      </c>
      <c r="AH2886">
        <v>325</v>
      </c>
      <c r="AI2886">
        <v>71</v>
      </c>
      <c r="AJ2886">
        <v>76</v>
      </c>
      <c r="AK2886">
        <v>54</v>
      </c>
      <c r="AL2886">
        <v>84</v>
      </c>
      <c r="AM2886">
        <v>40</v>
      </c>
      <c r="AN2886">
        <v>334</v>
      </c>
      <c r="AO2886">
        <v>87</v>
      </c>
      <c r="AP2886">
        <v>88</v>
      </c>
      <c r="AQ2886">
        <v>49</v>
      </c>
      <c r="AR2886">
        <v>52</v>
      </c>
      <c r="AS2886">
        <v>58</v>
      </c>
      <c r="AT2886">
        <v>0</v>
      </c>
      <c r="AU2886">
        <v>254</v>
      </c>
      <c r="AV2886">
        <v>87</v>
      </c>
      <c r="AW2886">
        <v>85</v>
      </c>
      <c r="AX2886">
        <v>82</v>
      </c>
      <c r="AY2886">
        <v>54</v>
      </c>
      <c r="AZ2886">
        <v>13</v>
      </c>
      <c r="BA2886">
        <v>8</v>
      </c>
      <c r="BB2886">
        <v>14</v>
      </c>
      <c r="BC2886">
        <v>10</v>
      </c>
      <c r="BD2886">
        <v>9</v>
      </c>
      <c r="BE2886">
        <v>1853</v>
      </c>
      <c r="BF2886">
        <v>390</v>
      </c>
      <c r="BG2886">
        <v>3</v>
      </c>
      <c r="BH2886">
        <v>64</v>
      </c>
      <c r="BI2886">
        <v>46</v>
      </c>
      <c r="BJ2886">
        <v>60</v>
      </c>
      <c r="BK2886">
        <v>57</v>
      </c>
      <c r="BL2886">
        <v>86</v>
      </c>
    </row>
    <row r="2887" spans="1:64" ht="30" x14ac:dyDescent="0.25">
      <c r="A2887" t="s">
        <v>5942</v>
      </c>
      <c r="B2887">
        <v>40</v>
      </c>
      <c r="C2887">
        <v>76</v>
      </c>
      <c r="D2887">
        <v>76</v>
      </c>
      <c r="E2887" s="1" t="s">
        <v>4612</v>
      </c>
      <c r="F2887">
        <v>24630</v>
      </c>
      <c r="G2887" t="s">
        <v>494</v>
      </c>
      <c r="H2887" t="s">
        <v>2295</v>
      </c>
      <c r="I2887" t="s">
        <v>68</v>
      </c>
      <c r="J2887">
        <v>76</v>
      </c>
      <c r="K2887" t="s">
        <v>508</v>
      </c>
      <c r="L2887">
        <v>0</v>
      </c>
      <c r="M2887" t="s">
        <v>3077</v>
      </c>
      <c r="N2887" t="s">
        <v>807</v>
      </c>
      <c r="O2887" t="s">
        <v>932</v>
      </c>
      <c r="P2887">
        <v>86</v>
      </c>
      <c r="Q2887">
        <v>11</v>
      </c>
      <c r="R2887">
        <v>14</v>
      </c>
      <c r="S2887">
        <v>13</v>
      </c>
      <c r="T2887">
        <v>37</v>
      </c>
      <c r="U2887">
        <v>11</v>
      </c>
      <c r="V2887">
        <v>94</v>
      </c>
      <c r="W2887">
        <v>10</v>
      </c>
      <c r="X2887">
        <v>11</v>
      </c>
      <c r="Y2887">
        <v>11</v>
      </c>
      <c r="Z2887">
        <v>39</v>
      </c>
      <c r="AA2887">
        <v>23</v>
      </c>
      <c r="AB2887">
        <v>274</v>
      </c>
      <c r="AC2887">
        <v>43</v>
      </c>
      <c r="AD2887">
        <v>49</v>
      </c>
      <c r="AE2887">
        <v>50</v>
      </c>
      <c r="AF2887">
        <v>72</v>
      </c>
      <c r="AG2887">
        <v>60</v>
      </c>
      <c r="AH2887">
        <v>242</v>
      </c>
      <c r="AI2887">
        <v>58</v>
      </c>
      <c r="AJ2887">
        <v>65</v>
      </c>
      <c r="AK2887">
        <v>34</v>
      </c>
      <c r="AL2887">
        <v>70</v>
      </c>
      <c r="AM2887">
        <v>15</v>
      </c>
      <c r="AN2887">
        <v>156</v>
      </c>
      <c r="AO2887">
        <v>32</v>
      </c>
      <c r="AP2887">
        <v>22</v>
      </c>
      <c r="AQ2887">
        <v>13</v>
      </c>
      <c r="AR2887">
        <v>65</v>
      </c>
      <c r="AS2887">
        <v>24</v>
      </c>
      <c r="AT2887">
        <v>64</v>
      </c>
      <c r="AU2887">
        <v>66</v>
      </c>
      <c r="AV2887">
        <v>20</v>
      </c>
      <c r="AW2887">
        <v>22</v>
      </c>
      <c r="AX2887">
        <v>24</v>
      </c>
      <c r="AY2887">
        <v>378</v>
      </c>
      <c r="AZ2887">
        <v>75</v>
      </c>
      <c r="BA2887">
        <v>75</v>
      </c>
      <c r="BB2887">
        <v>77</v>
      </c>
      <c r="BC2887">
        <v>77</v>
      </c>
      <c r="BD2887">
        <v>74</v>
      </c>
      <c r="BE2887">
        <v>1296</v>
      </c>
      <c r="BF2887">
        <v>423</v>
      </c>
      <c r="BG2887">
        <v>3</v>
      </c>
      <c r="BH2887">
        <v>75</v>
      </c>
      <c r="BI2887">
        <v>75</v>
      </c>
      <c r="BJ2887">
        <v>77</v>
      </c>
      <c r="BK2887">
        <v>74</v>
      </c>
      <c r="BL2887">
        <v>45</v>
      </c>
    </row>
    <row r="2888" spans="1:64" ht="45" x14ac:dyDescent="0.25">
      <c r="A2888" t="s">
        <v>4781</v>
      </c>
      <c r="B2888">
        <v>38</v>
      </c>
      <c r="C2888">
        <v>81</v>
      </c>
      <c r="D2888">
        <v>81</v>
      </c>
      <c r="E2888" s="1" t="s">
        <v>4782</v>
      </c>
      <c r="F2888">
        <v>31432</v>
      </c>
      <c r="G2888" t="s">
        <v>155</v>
      </c>
      <c r="H2888" t="s">
        <v>290</v>
      </c>
      <c r="I2888" t="s">
        <v>68</v>
      </c>
      <c r="J2888">
        <v>79</v>
      </c>
      <c r="K2888" t="s">
        <v>106</v>
      </c>
      <c r="L2888">
        <v>0</v>
      </c>
      <c r="M2888" t="s">
        <v>72</v>
      </c>
      <c r="N2888" t="s">
        <v>72</v>
      </c>
      <c r="O2888" t="s">
        <v>72</v>
      </c>
      <c r="P2888">
        <v>370</v>
      </c>
      <c r="Q2888">
        <v>67</v>
      </c>
      <c r="R2888">
        <v>82</v>
      </c>
      <c r="S2888">
        <v>85</v>
      </c>
      <c r="T2888">
        <v>60</v>
      </c>
      <c r="U2888">
        <v>76</v>
      </c>
      <c r="V2888">
        <v>376</v>
      </c>
      <c r="W2888">
        <v>74</v>
      </c>
      <c r="X2888">
        <v>78</v>
      </c>
      <c r="Y2888">
        <v>84</v>
      </c>
      <c r="Z2888">
        <v>60</v>
      </c>
      <c r="AA2888">
        <v>80</v>
      </c>
      <c r="AB2888">
        <v>327</v>
      </c>
      <c r="AC2888">
        <v>64</v>
      </c>
      <c r="AD2888">
        <v>64</v>
      </c>
      <c r="AE2888">
        <v>63</v>
      </c>
      <c r="AF2888">
        <v>80</v>
      </c>
      <c r="AG2888">
        <v>56</v>
      </c>
      <c r="AH2888">
        <v>388</v>
      </c>
      <c r="AI2888">
        <v>85</v>
      </c>
      <c r="AJ2888">
        <v>76</v>
      </c>
      <c r="AK2888">
        <v>62</v>
      </c>
      <c r="AL2888">
        <v>86</v>
      </c>
      <c r="AM2888">
        <v>79</v>
      </c>
      <c r="AN2888">
        <v>363</v>
      </c>
      <c r="AO2888">
        <v>80</v>
      </c>
      <c r="AP2888">
        <v>42</v>
      </c>
      <c r="AQ2888">
        <v>81</v>
      </c>
      <c r="AR2888">
        <v>76</v>
      </c>
      <c r="AS2888">
        <v>84</v>
      </c>
      <c r="AT2888">
        <v>80</v>
      </c>
      <c r="AU2888">
        <v>83</v>
      </c>
      <c r="AV2888">
        <v>22</v>
      </c>
      <c r="AW2888">
        <v>32</v>
      </c>
      <c r="AX2888">
        <v>29</v>
      </c>
      <c r="AY2888">
        <v>49</v>
      </c>
      <c r="AZ2888">
        <v>10</v>
      </c>
      <c r="BA2888">
        <v>11</v>
      </c>
      <c r="BB2888">
        <v>8</v>
      </c>
      <c r="BC2888">
        <v>6</v>
      </c>
      <c r="BD2888">
        <v>14</v>
      </c>
      <c r="BE2888">
        <v>1956</v>
      </c>
      <c r="BF2888">
        <v>401</v>
      </c>
      <c r="BG2888">
        <v>3</v>
      </c>
      <c r="BH2888">
        <v>64</v>
      </c>
      <c r="BI2888">
        <v>82</v>
      </c>
      <c r="BJ2888">
        <v>67</v>
      </c>
      <c r="BK2888">
        <v>74</v>
      </c>
      <c r="BL2888">
        <v>36</v>
      </c>
    </row>
    <row r="2889" spans="1:64" ht="30" x14ac:dyDescent="0.25">
      <c r="A2889" t="s">
        <v>5943</v>
      </c>
      <c r="B2889">
        <v>40</v>
      </c>
      <c r="C2889">
        <v>78</v>
      </c>
      <c r="D2889">
        <v>78</v>
      </c>
      <c r="E2889" s="1" t="s">
        <v>5944</v>
      </c>
      <c r="F2889">
        <v>45186</v>
      </c>
      <c r="G2889" t="s">
        <v>112</v>
      </c>
      <c r="H2889" t="s">
        <v>125</v>
      </c>
      <c r="I2889" t="s">
        <v>68</v>
      </c>
      <c r="J2889">
        <v>80</v>
      </c>
      <c r="K2889" t="s">
        <v>69</v>
      </c>
      <c r="L2889">
        <v>0</v>
      </c>
      <c r="M2889" t="s">
        <v>72</v>
      </c>
      <c r="N2889" t="s">
        <v>114</v>
      </c>
      <c r="O2889" t="s">
        <v>72</v>
      </c>
      <c r="P2889">
        <v>383</v>
      </c>
      <c r="Q2889">
        <v>86</v>
      </c>
      <c r="R2889">
        <v>78</v>
      </c>
      <c r="S2889">
        <v>65</v>
      </c>
      <c r="T2889">
        <v>85</v>
      </c>
      <c r="U2889">
        <v>69</v>
      </c>
      <c r="V2889">
        <v>409</v>
      </c>
      <c r="W2889">
        <v>80</v>
      </c>
      <c r="X2889">
        <v>86</v>
      </c>
      <c r="Y2889">
        <v>77</v>
      </c>
      <c r="Z2889">
        <v>84</v>
      </c>
      <c r="AA2889">
        <v>82</v>
      </c>
      <c r="AB2889">
        <v>341</v>
      </c>
      <c r="AC2889">
        <v>60</v>
      </c>
      <c r="AD2889">
        <v>64</v>
      </c>
      <c r="AE2889">
        <v>69</v>
      </c>
      <c r="AF2889">
        <v>79</v>
      </c>
      <c r="AG2889">
        <v>69</v>
      </c>
      <c r="AH2889">
        <v>276</v>
      </c>
      <c r="AI2889">
        <v>74</v>
      </c>
      <c r="AJ2889">
        <v>31</v>
      </c>
      <c r="AK2889">
        <v>34</v>
      </c>
      <c r="AL2889">
        <v>60</v>
      </c>
      <c r="AM2889">
        <v>77</v>
      </c>
      <c r="AN2889">
        <v>329</v>
      </c>
      <c r="AO2889">
        <v>55</v>
      </c>
      <c r="AP2889">
        <v>35</v>
      </c>
      <c r="AQ2889">
        <v>80</v>
      </c>
      <c r="AR2889">
        <v>84</v>
      </c>
      <c r="AS2889">
        <v>75</v>
      </c>
      <c r="AT2889">
        <v>79</v>
      </c>
      <c r="AU2889">
        <v>127</v>
      </c>
      <c r="AV2889">
        <v>41</v>
      </c>
      <c r="AW2889">
        <v>47</v>
      </c>
      <c r="AX2889">
        <v>39</v>
      </c>
      <c r="AY2889">
        <v>50</v>
      </c>
      <c r="AZ2889">
        <v>9</v>
      </c>
      <c r="BA2889">
        <v>14</v>
      </c>
      <c r="BB2889">
        <v>6</v>
      </c>
      <c r="BC2889">
        <v>10</v>
      </c>
      <c r="BD2889">
        <v>11</v>
      </c>
      <c r="BE2889">
        <v>1915</v>
      </c>
      <c r="BF2889">
        <v>398</v>
      </c>
      <c r="BG2889">
        <v>2</v>
      </c>
      <c r="BH2889">
        <v>62</v>
      </c>
      <c r="BI2889">
        <v>77</v>
      </c>
      <c r="BJ2889">
        <v>85</v>
      </c>
      <c r="BK2889">
        <v>79</v>
      </c>
      <c r="BL2889">
        <v>44</v>
      </c>
    </row>
    <row r="2890" spans="1:64" ht="45" x14ac:dyDescent="0.25">
      <c r="A2890" t="s">
        <v>6059</v>
      </c>
      <c r="B2890">
        <v>26</v>
      </c>
      <c r="C2890">
        <v>65</v>
      </c>
      <c r="D2890">
        <v>67</v>
      </c>
      <c r="E2890" s="1" t="s">
        <v>6060</v>
      </c>
      <c r="F2890">
        <v>276491</v>
      </c>
      <c r="G2890" t="s">
        <v>320</v>
      </c>
      <c r="H2890" t="s">
        <v>816</v>
      </c>
      <c r="I2890" t="s">
        <v>68</v>
      </c>
      <c r="J2890">
        <v>67</v>
      </c>
      <c r="K2890" t="s">
        <v>69</v>
      </c>
      <c r="L2890">
        <v>2</v>
      </c>
      <c r="M2890" t="s">
        <v>3501</v>
      </c>
      <c r="N2890" t="s">
        <v>248</v>
      </c>
      <c r="O2890" t="s">
        <v>1456</v>
      </c>
      <c r="P2890">
        <v>272</v>
      </c>
      <c r="Q2890">
        <v>61</v>
      </c>
      <c r="R2890">
        <v>56</v>
      </c>
      <c r="S2890">
        <v>41</v>
      </c>
      <c r="T2890">
        <v>68</v>
      </c>
      <c r="U2890">
        <v>46</v>
      </c>
      <c r="V2890">
        <v>312</v>
      </c>
      <c r="W2890">
        <v>64</v>
      </c>
      <c r="X2890">
        <v>56</v>
      </c>
      <c r="Y2890">
        <v>60</v>
      </c>
      <c r="Z2890">
        <v>66</v>
      </c>
      <c r="AA2890">
        <v>66</v>
      </c>
      <c r="AB2890">
        <v>356</v>
      </c>
      <c r="AC2890">
        <v>73</v>
      </c>
      <c r="AD2890">
        <v>61</v>
      </c>
      <c r="AE2890">
        <v>76</v>
      </c>
      <c r="AF2890">
        <v>60</v>
      </c>
      <c r="AG2890">
        <v>86</v>
      </c>
      <c r="AH2890">
        <v>287</v>
      </c>
      <c r="AI2890">
        <v>63</v>
      </c>
      <c r="AJ2890">
        <v>49</v>
      </c>
      <c r="AK2890">
        <v>68</v>
      </c>
      <c r="AL2890">
        <v>46</v>
      </c>
      <c r="AM2890">
        <v>61</v>
      </c>
      <c r="AN2890">
        <v>316</v>
      </c>
      <c r="AO2890">
        <v>66</v>
      </c>
      <c r="AP2890">
        <v>64</v>
      </c>
      <c r="AQ2890">
        <v>58</v>
      </c>
      <c r="AR2890">
        <v>70</v>
      </c>
      <c r="AS2890">
        <v>58</v>
      </c>
      <c r="AT2890">
        <v>60</v>
      </c>
      <c r="AU2890">
        <v>182</v>
      </c>
      <c r="AV2890">
        <v>62</v>
      </c>
      <c r="AW2890">
        <v>62</v>
      </c>
      <c r="AX2890">
        <v>58</v>
      </c>
      <c r="AY2890">
        <v>56</v>
      </c>
      <c r="AZ2890">
        <v>11</v>
      </c>
      <c r="BA2890">
        <v>14</v>
      </c>
      <c r="BB2890">
        <v>11</v>
      </c>
      <c r="BC2890">
        <v>14</v>
      </c>
      <c r="BD2890">
        <v>6</v>
      </c>
      <c r="BE2890">
        <v>1781</v>
      </c>
      <c r="BF2890">
        <v>373</v>
      </c>
      <c r="BG2890">
        <v>1</v>
      </c>
      <c r="BH2890">
        <v>66</v>
      </c>
      <c r="BI2890">
        <v>58</v>
      </c>
      <c r="BJ2890">
        <v>66</v>
      </c>
      <c r="BK2890">
        <v>67</v>
      </c>
      <c r="BL2890">
        <v>60</v>
      </c>
    </row>
    <row r="2891" spans="1:64" ht="45" x14ac:dyDescent="0.25">
      <c r="A2891" t="s">
        <v>6061</v>
      </c>
      <c r="B2891">
        <v>23</v>
      </c>
      <c r="C2891">
        <v>66</v>
      </c>
      <c r="D2891">
        <v>75</v>
      </c>
      <c r="E2891" s="1" t="s">
        <v>6062</v>
      </c>
      <c r="F2891">
        <v>276492</v>
      </c>
      <c r="G2891" t="s">
        <v>118</v>
      </c>
      <c r="H2891" t="s">
        <v>327</v>
      </c>
      <c r="I2891" t="s">
        <v>68</v>
      </c>
      <c r="J2891">
        <v>68</v>
      </c>
      <c r="K2891" t="s">
        <v>189</v>
      </c>
      <c r="L2891">
        <v>9</v>
      </c>
      <c r="M2891" t="s">
        <v>78</v>
      </c>
      <c r="N2891" t="s">
        <v>338</v>
      </c>
      <c r="O2891" t="s">
        <v>706</v>
      </c>
      <c r="P2891">
        <v>210</v>
      </c>
      <c r="Q2891">
        <v>29</v>
      </c>
      <c r="R2891">
        <v>27</v>
      </c>
      <c r="S2891">
        <v>69</v>
      </c>
      <c r="T2891">
        <v>60</v>
      </c>
      <c r="U2891">
        <v>25</v>
      </c>
      <c r="V2891">
        <v>186</v>
      </c>
      <c r="W2891">
        <v>39</v>
      </c>
      <c r="X2891">
        <v>32</v>
      </c>
      <c r="Y2891">
        <v>26</v>
      </c>
      <c r="Z2891">
        <v>42</v>
      </c>
      <c r="AA2891">
        <v>47</v>
      </c>
      <c r="AB2891">
        <v>279</v>
      </c>
      <c r="AC2891">
        <v>58</v>
      </c>
      <c r="AD2891">
        <v>62</v>
      </c>
      <c r="AE2891">
        <v>48</v>
      </c>
      <c r="AF2891">
        <v>55</v>
      </c>
      <c r="AG2891">
        <v>56</v>
      </c>
      <c r="AH2891">
        <v>314</v>
      </c>
      <c r="AI2891">
        <v>52</v>
      </c>
      <c r="AJ2891">
        <v>75</v>
      </c>
      <c r="AK2891">
        <v>64</v>
      </c>
      <c r="AL2891">
        <v>78</v>
      </c>
      <c r="AM2891">
        <v>45</v>
      </c>
      <c r="AN2891">
        <v>239</v>
      </c>
      <c r="AO2891">
        <v>67</v>
      </c>
      <c r="AP2891">
        <v>66</v>
      </c>
      <c r="AQ2891">
        <v>34</v>
      </c>
      <c r="AR2891">
        <v>32</v>
      </c>
      <c r="AS2891">
        <v>40</v>
      </c>
      <c r="AT2891">
        <v>47</v>
      </c>
      <c r="AU2891">
        <v>194</v>
      </c>
      <c r="AV2891">
        <v>60</v>
      </c>
      <c r="AW2891">
        <v>66</v>
      </c>
      <c r="AX2891">
        <v>68</v>
      </c>
      <c r="AY2891">
        <v>54</v>
      </c>
      <c r="AZ2891">
        <v>12</v>
      </c>
      <c r="BA2891">
        <v>12</v>
      </c>
      <c r="BB2891">
        <v>10</v>
      </c>
      <c r="BC2891">
        <v>7</v>
      </c>
      <c r="BD2891">
        <v>13</v>
      </c>
      <c r="BE2891">
        <v>1476</v>
      </c>
      <c r="BF2891">
        <v>320</v>
      </c>
      <c r="BG2891">
        <v>1</v>
      </c>
      <c r="BH2891">
        <v>60</v>
      </c>
      <c r="BI2891">
        <v>37</v>
      </c>
      <c r="BJ2891">
        <v>42</v>
      </c>
      <c r="BK2891">
        <v>44</v>
      </c>
      <c r="BL2891">
        <v>65</v>
      </c>
    </row>
    <row r="2892" spans="1:64" ht="30" x14ac:dyDescent="0.25">
      <c r="A2892" t="s">
        <v>6063</v>
      </c>
      <c r="B2892">
        <v>24</v>
      </c>
      <c r="C2892">
        <v>68</v>
      </c>
      <c r="D2892">
        <v>74</v>
      </c>
      <c r="E2892" s="1" t="s">
        <v>6064</v>
      </c>
      <c r="F2892">
        <v>276570</v>
      </c>
      <c r="G2892" t="s">
        <v>1670</v>
      </c>
      <c r="H2892" t="s">
        <v>3184</v>
      </c>
      <c r="I2892" t="s">
        <v>68</v>
      </c>
      <c r="J2892">
        <v>68</v>
      </c>
      <c r="K2892" t="s">
        <v>508</v>
      </c>
      <c r="L2892">
        <v>6</v>
      </c>
      <c r="M2892" t="s">
        <v>2121</v>
      </c>
      <c r="N2892" t="s">
        <v>338</v>
      </c>
      <c r="O2892" t="s">
        <v>1164</v>
      </c>
      <c r="P2892">
        <v>62</v>
      </c>
      <c r="Q2892">
        <v>11</v>
      </c>
      <c r="R2892">
        <v>8</v>
      </c>
      <c r="S2892">
        <v>13</v>
      </c>
      <c r="T2892">
        <v>23</v>
      </c>
      <c r="U2892">
        <v>7</v>
      </c>
      <c r="V2892">
        <v>81</v>
      </c>
      <c r="W2892">
        <v>10</v>
      </c>
      <c r="X2892">
        <v>11</v>
      </c>
      <c r="Y2892">
        <v>10</v>
      </c>
      <c r="Z2892">
        <v>28</v>
      </c>
      <c r="AA2892">
        <v>22</v>
      </c>
      <c r="AB2892">
        <v>183</v>
      </c>
      <c r="AC2892">
        <v>33</v>
      </c>
      <c r="AD2892">
        <v>17</v>
      </c>
      <c r="AE2892">
        <v>53</v>
      </c>
      <c r="AF2892">
        <v>58</v>
      </c>
      <c r="AG2892">
        <v>22</v>
      </c>
      <c r="AH2892">
        <v>214</v>
      </c>
      <c r="AI2892">
        <v>50</v>
      </c>
      <c r="AJ2892">
        <v>62</v>
      </c>
      <c r="AK2892">
        <v>22</v>
      </c>
      <c r="AL2892">
        <v>71</v>
      </c>
      <c r="AM2892">
        <v>9</v>
      </c>
      <c r="AN2892">
        <v>97</v>
      </c>
      <c r="AO2892">
        <v>28</v>
      </c>
      <c r="AP2892">
        <v>8</v>
      </c>
      <c r="AQ2892">
        <v>6</v>
      </c>
      <c r="AR2892">
        <v>39</v>
      </c>
      <c r="AS2892">
        <v>16</v>
      </c>
      <c r="AT2892">
        <v>30</v>
      </c>
      <c r="AU2892">
        <v>29</v>
      </c>
      <c r="AV2892">
        <v>5</v>
      </c>
      <c r="AW2892">
        <v>11</v>
      </c>
      <c r="AX2892">
        <v>13</v>
      </c>
      <c r="AY2892">
        <v>339</v>
      </c>
      <c r="AZ2892">
        <v>70</v>
      </c>
      <c r="BA2892">
        <v>64</v>
      </c>
      <c r="BB2892">
        <v>67</v>
      </c>
      <c r="BC2892">
        <v>65</v>
      </c>
      <c r="BD2892">
        <v>73</v>
      </c>
      <c r="BE2892">
        <v>1005</v>
      </c>
      <c r="BF2892">
        <v>366</v>
      </c>
      <c r="BG2892">
        <v>1</v>
      </c>
      <c r="BH2892">
        <v>70</v>
      </c>
      <c r="BI2892">
        <v>64</v>
      </c>
      <c r="BJ2892">
        <v>67</v>
      </c>
      <c r="BK2892">
        <v>73</v>
      </c>
      <c r="BL2892">
        <v>27</v>
      </c>
    </row>
    <row r="2893" spans="1:64" ht="45" x14ac:dyDescent="0.25">
      <c r="A2893" t="s">
        <v>6065</v>
      </c>
      <c r="B2893">
        <v>20</v>
      </c>
      <c r="C2893">
        <v>66</v>
      </c>
      <c r="D2893">
        <v>76</v>
      </c>
      <c r="E2893" s="1" t="s">
        <v>6066</v>
      </c>
      <c r="F2893">
        <v>276600</v>
      </c>
      <c r="G2893" t="s">
        <v>537</v>
      </c>
      <c r="H2893" t="s">
        <v>84</v>
      </c>
      <c r="I2893" t="s">
        <v>68</v>
      </c>
      <c r="J2893">
        <v>68</v>
      </c>
      <c r="K2893" t="s">
        <v>69</v>
      </c>
      <c r="L2893">
        <v>10</v>
      </c>
      <c r="M2893" t="s">
        <v>990</v>
      </c>
      <c r="N2893" t="s">
        <v>248</v>
      </c>
      <c r="O2893" t="s">
        <v>190</v>
      </c>
      <c r="P2893">
        <v>277</v>
      </c>
      <c r="Q2893">
        <v>53</v>
      </c>
      <c r="R2893">
        <v>64</v>
      </c>
      <c r="S2893">
        <v>39</v>
      </c>
      <c r="T2893">
        <v>69</v>
      </c>
      <c r="U2893">
        <v>52</v>
      </c>
      <c r="V2893">
        <v>290</v>
      </c>
      <c r="W2893">
        <v>71</v>
      </c>
      <c r="X2893">
        <v>48</v>
      </c>
      <c r="Y2893">
        <v>41</v>
      </c>
      <c r="Z2893">
        <v>60</v>
      </c>
      <c r="AA2893">
        <v>70</v>
      </c>
      <c r="AB2893">
        <v>384</v>
      </c>
      <c r="AC2893">
        <v>81</v>
      </c>
      <c r="AD2893">
        <v>75</v>
      </c>
      <c r="AE2893">
        <v>85</v>
      </c>
      <c r="AF2893">
        <v>61</v>
      </c>
      <c r="AG2893">
        <v>82</v>
      </c>
      <c r="AH2893">
        <v>250</v>
      </c>
      <c r="AI2893">
        <v>49</v>
      </c>
      <c r="AJ2893">
        <v>53</v>
      </c>
      <c r="AK2893">
        <v>60</v>
      </c>
      <c r="AL2893">
        <v>48</v>
      </c>
      <c r="AM2893">
        <v>40</v>
      </c>
      <c r="AN2893">
        <v>243</v>
      </c>
      <c r="AO2893">
        <v>38</v>
      </c>
      <c r="AP2893">
        <v>33</v>
      </c>
      <c r="AQ2893">
        <v>59</v>
      </c>
      <c r="AR2893">
        <v>64</v>
      </c>
      <c r="AS2893">
        <v>49</v>
      </c>
      <c r="AT2893">
        <v>61</v>
      </c>
      <c r="AU2893">
        <v>92</v>
      </c>
      <c r="AV2893">
        <v>34</v>
      </c>
      <c r="AW2893">
        <v>27</v>
      </c>
      <c r="AX2893">
        <v>31</v>
      </c>
      <c r="AY2893">
        <v>55</v>
      </c>
      <c r="AZ2893">
        <v>8</v>
      </c>
      <c r="BA2893">
        <v>15</v>
      </c>
      <c r="BB2893">
        <v>14</v>
      </c>
      <c r="BC2893">
        <v>11</v>
      </c>
      <c r="BD2893">
        <v>7</v>
      </c>
      <c r="BE2893">
        <v>1591</v>
      </c>
      <c r="BF2893">
        <v>347</v>
      </c>
      <c r="BG2893">
        <v>1</v>
      </c>
      <c r="BH2893">
        <v>78</v>
      </c>
      <c r="BI2893">
        <v>55</v>
      </c>
      <c r="BJ2893">
        <v>61</v>
      </c>
      <c r="BK2893">
        <v>72</v>
      </c>
      <c r="BL2893">
        <v>32</v>
      </c>
    </row>
    <row r="2894" spans="1:64" ht="60" x14ac:dyDescent="0.25">
      <c r="A2894" t="s">
        <v>6067</v>
      </c>
      <c r="B2894">
        <v>16</v>
      </c>
      <c r="C2894">
        <v>57</v>
      </c>
      <c r="D2894">
        <v>77</v>
      </c>
      <c r="E2894" s="1" t="s">
        <v>6068</v>
      </c>
      <c r="F2894">
        <v>276611</v>
      </c>
      <c r="G2894" t="s">
        <v>146</v>
      </c>
      <c r="H2894" t="s">
        <v>260</v>
      </c>
      <c r="I2894" t="s">
        <v>68</v>
      </c>
      <c r="J2894">
        <v>59</v>
      </c>
      <c r="K2894" t="s">
        <v>106</v>
      </c>
      <c r="L2894">
        <v>20</v>
      </c>
      <c r="M2894" t="s">
        <v>4148</v>
      </c>
      <c r="N2894" t="s">
        <v>991</v>
      </c>
      <c r="O2894" t="s">
        <v>1971</v>
      </c>
      <c r="P2894">
        <v>236</v>
      </c>
      <c r="Q2894">
        <v>29</v>
      </c>
      <c r="R2894">
        <v>58</v>
      </c>
      <c r="S2894">
        <v>59</v>
      </c>
      <c r="T2894">
        <v>43</v>
      </c>
      <c r="U2894">
        <v>47</v>
      </c>
      <c r="V2894">
        <v>209</v>
      </c>
      <c r="W2894">
        <v>53</v>
      </c>
      <c r="X2894">
        <v>38</v>
      </c>
      <c r="Y2894">
        <v>30</v>
      </c>
      <c r="Z2894">
        <v>33</v>
      </c>
      <c r="AA2894">
        <v>55</v>
      </c>
      <c r="AB2894">
        <v>319</v>
      </c>
      <c r="AC2894">
        <v>65</v>
      </c>
      <c r="AD2894">
        <v>70</v>
      </c>
      <c r="AE2894">
        <v>59</v>
      </c>
      <c r="AF2894">
        <v>58</v>
      </c>
      <c r="AG2894">
        <v>67</v>
      </c>
      <c r="AH2894">
        <v>270</v>
      </c>
      <c r="AI2894">
        <v>55</v>
      </c>
      <c r="AJ2894">
        <v>59</v>
      </c>
      <c r="AK2894">
        <v>55</v>
      </c>
      <c r="AL2894">
        <v>53</v>
      </c>
      <c r="AM2894">
        <v>48</v>
      </c>
      <c r="AN2894">
        <v>242</v>
      </c>
      <c r="AO2894">
        <v>50</v>
      </c>
      <c r="AP2894">
        <v>33</v>
      </c>
      <c r="AQ2894">
        <v>59</v>
      </c>
      <c r="AR2894">
        <v>45</v>
      </c>
      <c r="AS2894">
        <v>55</v>
      </c>
      <c r="AT2894">
        <v>53</v>
      </c>
      <c r="AU2894">
        <v>70</v>
      </c>
      <c r="AV2894">
        <v>30</v>
      </c>
      <c r="AW2894">
        <v>22</v>
      </c>
      <c r="AX2894">
        <v>18</v>
      </c>
      <c r="AY2894">
        <v>37</v>
      </c>
      <c r="AZ2894">
        <v>7</v>
      </c>
      <c r="BA2894">
        <v>9</v>
      </c>
      <c r="BB2894">
        <v>9</v>
      </c>
      <c r="BC2894">
        <v>7</v>
      </c>
      <c r="BD2894">
        <v>5</v>
      </c>
      <c r="BE2894">
        <v>1383</v>
      </c>
      <c r="BF2894">
        <v>299</v>
      </c>
      <c r="BG2894">
        <v>1</v>
      </c>
      <c r="BH2894">
        <v>68</v>
      </c>
      <c r="BI2894">
        <v>55</v>
      </c>
      <c r="BJ2894">
        <v>38</v>
      </c>
      <c r="BK2894">
        <v>55</v>
      </c>
      <c r="BL2894">
        <v>30</v>
      </c>
    </row>
    <row r="2895" spans="1:64" ht="45" x14ac:dyDescent="0.25">
      <c r="A2895" t="s">
        <v>6069</v>
      </c>
      <c r="B2895">
        <v>23</v>
      </c>
      <c r="C2895">
        <v>65</v>
      </c>
      <c r="D2895">
        <v>71</v>
      </c>
      <c r="E2895" s="1" t="s">
        <v>6070</v>
      </c>
      <c r="F2895">
        <v>276619</v>
      </c>
      <c r="G2895" t="s">
        <v>283</v>
      </c>
      <c r="H2895" t="s">
        <v>612</v>
      </c>
      <c r="I2895" t="s">
        <v>68</v>
      </c>
      <c r="J2895">
        <v>67</v>
      </c>
      <c r="K2895" t="s">
        <v>106</v>
      </c>
      <c r="L2895">
        <v>6</v>
      </c>
      <c r="M2895" t="s">
        <v>1971</v>
      </c>
      <c r="N2895" t="s">
        <v>338</v>
      </c>
      <c r="O2895" t="s">
        <v>78</v>
      </c>
      <c r="P2895">
        <v>296</v>
      </c>
      <c r="Q2895">
        <v>41</v>
      </c>
      <c r="R2895">
        <v>70</v>
      </c>
      <c r="S2895">
        <v>69</v>
      </c>
      <c r="T2895">
        <v>60</v>
      </c>
      <c r="U2895">
        <v>56</v>
      </c>
      <c r="V2895">
        <v>270</v>
      </c>
      <c r="W2895">
        <v>66</v>
      </c>
      <c r="X2895">
        <v>57</v>
      </c>
      <c r="Y2895">
        <v>40</v>
      </c>
      <c r="Z2895">
        <v>41</v>
      </c>
      <c r="AA2895">
        <v>66</v>
      </c>
      <c r="AB2895">
        <v>312</v>
      </c>
      <c r="AC2895">
        <v>72</v>
      </c>
      <c r="AD2895">
        <v>68</v>
      </c>
      <c r="AE2895">
        <v>66</v>
      </c>
      <c r="AF2895">
        <v>51</v>
      </c>
      <c r="AG2895">
        <v>55</v>
      </c>
      <c r="AH2895">
        <v>337</v>
      </c>
      <c r="AI2895">
        <v>62</v>
      </c>
      <c r="AJ2895">
        <v>78</v>
      </c>
      <c r="AK2895">
        <v>66</v>
      </c>
      <c r="AL2895">
        <v>71</v>
      </c>
      <c r="AM2895">
        <v>60</v>
      </c>
      <c r="AN2895">
        <v>226</v>
      </c>
      <c r="AO2895">
        <v>31</v>
      </c>
      <c r="AP2895">
        <v>15</v>
      </c>
      <c r="AQ2895">
        <v>67</v>
      </c>
      <c r="AR2895">
        <v>48</v>
      </c>
      <c r="AS2895">
        <v>65</v>
      </c>
      <c r="AT2895">
        <v>48</v>
      </c>
      <c r="AU2895">
        <v>53</v>
      </c>
      <c r="AV2895">
        <v>14</v>
      </c>
      <c r="AW2895">
        <v>21</v>
      </c>
      <c r="AX2895">
        <v>18</v>
      </c>
      <c r="AY2895">
        <v>50</v>
      </c>
      <c r="AZ2895">
        <v>13</v>
      </c>
      <c r="BA2895">
        <v>9</v>
      </c>
      <c r="BB2895">
        <v>7</v>
      </c>
      <c r="BC2895">
        <v>13</v>
      </c>
      <c r="BD2895">
        <v>8</v>
      </c>
      <c r="BE2895">
        <v>1544</v>
      </c>
      <c r="BF2895">
        <v>333</v>
      </c>
      <c r="BG2895">
        <v>1</v>
      </c>
      <c r="BH2895">
        <v>70</v>
      </c>
      <c r="BI2895">
        <v>65</v>
      </c>
      <c r="BJ2895">
        <v>50</v>
      </c>
      <c r="BK2895">
        <v>64</v>
      </c>
      <c r="BL2895">
        <v>22</v>
      </c>
    </row>
    <row r="2896" spans="1:64" ht="45" x14ac:dyDescent="0.25">
      <c r="A2896" t="s">
        <v>6071</v>
      </c>
      <c r="B2896">
        <v>18</v>
      </c>
      <c r="C2896">
        <v>60</v>
      </c>
      <c r="D2896">
        <v>74</v>
      </c>
      <c r="E2896" s="1" t="s">
        <v>6072</v>
      </c>
      <c r="F2896">
        <v>276633</v>
      </c>
      <c r="G2896" t="s">
        <v>212</v>
      </c>
      <c r="H2896" t="s">
        <v>290</v>
      </c>
      <c r="I2896" t="s">
        <v>77</v>
      </c>
      <c r="J2896">
        <v>60</v>
      </c>
      <c r="K2896" t="s">
        <v>478</v>
      </c>
      <c r="L2896">
        <v>14</v>
      </c>
      <c r="M2896" t="s">
        <v>4314</v>
      </c>
      <c r="N2896" t="s">
        <v>991</v>
      </c>
      <c r="O2896" t="s">
        <v>72</v>
      </c>
      <c r="P2896">
        <v>244</v>
      </c>
      <c r="Q2896">
        <v>51</v>
      </c>
      <c r="R2896">
        <v>43</v>
      </c>
      <c r="S2896">
        <v>55</v>
      </c>
      <c r="T2896">
        <v>56</v>
      </c>
      <c r="U2896">
        <v>39</v>
      </c>
      <c r="V2896">
        <v>245</v>
      </c>
      <c r="W2896">
        <v>53</v>
      </c>
      <c r="X2896">
        <v>46</v>
      </c>
      <c r="Y2896">
        <v>41</v>
      </c>
      <c r="Z2896">
        <v>50</v>
      </c>
      <c r="AA2896">
        <v>55</v>
      </c>
      <c r="AB2896">
        <v>296</v>
      </c>
      <c r="AC2896">
        <v>64</v>
      </c>
      <c r="AD2896">
        <v>74</v>
      </c>
      <c r="AE2896">
        <v>52</v>
      </c>
      <c r="AF2896">
        <v>57</v>
      </c>
      <c r="AG2896">
        <v>49</v>
      </c>
      <c r="AH2896">
        <v>282</v>
      </c>
      <c r="AI2896">
        <v>49</v>
      </c>
      <c r="AJ2896">
        <v>65</v>
      </c>
      <c r="AK2896">
        <v>60</v>
      </c>
      <c r="AL2896">
        <v>66</v>
      </c>
      <c r="AM2896">
        <v>42</v>
      </c>
      <c r="AN2896">
        <v>256</v>
      </c>
      <c r="AO2896">
        <v>60</v>
      </c>
      <c r="AP2896">
        <v>55</v>
      </c>
      <c r="AQ2896">
        <v>48</v>
      </c>
      <c r="AR2896">
        <v>53</v>
      </c>
      <c r="AS2896">
        <v>40</v>
      </c>
      <c r="AT2896">
        <v>56</v>
      </c>
      <c r="AU2896">
        <v>171</v>
      </c>
      <c r="AV2896">
        <v>56</v>
      </c>
      <c r="AW2896">
        <v>58</v>
      </c>
      <c r="AX2896">
        <v>57</v>
      </c>
      <c r="AY2896">
        <v>61</v>
      </c>
      <c r="AZ2896">
        <v>10</v>
      </c>
      <c r="BA2896">
        <v>15</v>
      </c>
      <c r="BB2896">
        <v>9</v>
      </c>
      <c r="BC2896">
        <v>14</v>
      </c>
      <c r="BD2896">
        <v>13</v>
      </c>
      <c r="BE2896">
        <v>1555</v>
      </c>
      <c r="BF2896">
        <v>339</v>
      </c>
      <c r="BG2896">
        <v>1</v>
      </c>
      <c r="BH2896">
        <v>70</v>
      </c>
      <c r="BI2896">
        <v>44</v>
      </c>
      <c r="BJ2896">
        <v>52</v>
      </c>
      <c r="BK2896">
        <v>54</v>
      </c>
      <c r="BL2896">
        <v>56</v>
      </c>
    </row>
    <row r="2897" spans="1:64" ht="30" x14ac:dyDescent="0.25">
      <c r="A2897" t="s">
        <v>6073</v>
      </c>
      <c r="B2897">
        <v>21</v>
      </c>
      <c r="C2897">
        <v>67</v>
      </c>
      <c r="D2897">
        <v>75</v>
      </c>
      <c r="E2897" s="1" t="s">
        <v>6074</v>
      </c>
      <c r="F2897">
        <v>276716</v>
      </c>
      <c r="G2897" t="s">
        <v>337</v>
      </c>
      <c r="H2897" t="s">
        <v>483</v>
      </c>
      <c r="I2897" t="s">
        <v>68</v>
      </c>
      <c r="J2897">
        <v>69</v>
      </c>
      <c r="K2897" t="s">
        <v>106</v>
      </c>
      <c r="L2897">
        <v>8</v>
      </c>
      <c r="M2897" t="s">
        <v>94</v>
      </c>
      <c r="N2897" t="s">
        <v>79</v>
      </c>
      <c r="O2897" t="s">
        <v>509</v>
      </c>
      <c r="P2897">
        <v>316</v>
      </c>
      <c r="Q2897">
        <v>53</v>
      </c>
      <c r="R2897">
        <v>69</v>
      </c>
      <c r="S2897">
        <v>67</v>
      </c>
      <c r="T2897">
        <v>65</v>
      </c>
      <c r="U2897">
        <v>62</v>
      </c>
      <c r="V2897">
        <v>246</v>
      </c>
      <c r="W2897">
        <v>67</v>
      </c>
      <c r="X2897">
        <v>42</v>
      </c>
      <c r="Y2897">
        <v>28</v>
      </c>
      <c r="Z2897">
        <v>41</v>
      </c>
      <c r="AA2897">
        <v>68</v>
      </c>
      <c r="AB2897">
        <v>303</v>
      </c>
      <c r="AC2897">
        <v>64</v>
      </c>
      <c r="AD2897">
        <v>63</v>
      </c>
      <c r="AE2897">
        <v>58</v>
      </c>
      <c r="AF2897">
        <v>64</v>
      </c>
      <c r="AG2897">
        <v>54</v>
      </c>
      <c r="AH2897">
        <v>325</v>
      </c>
      <c r="AI2897">
        <v>66</v>
      </c>
      <c r="AJ2897">
        <v>71</v>
      </c>
      <c r="AK2897">
        <v>67</v>
      </c>
      <c r="AL2897">
        <v>68</v>
      </c>
      <c r="AM2897">
        <v>53</v>
      </c>
      <c r="AN2897">
        <v>234</v>
      </c>
      <c r="AO2897">
        <v>29</v>
      </c>
      <c r="AP2897">
        <v>12</v>
      </c>
      <c r="AQ2897">
        <v>71</v>
      </c>
      <c r="AR2897">
        <v>56</v>
      </c>
      <c r="AS2897">
        <v>66</v>
      </c>
      <c r="AT2897">
        <v>69</v>
      </c>
      <c r="AU2897">
        <v>56</v>
      </c>
      <c r="AV2897">
        <v>18</v>
      </c>
      <c r="AW2897">
        <v>19</v>
      </c>
      <c r="AX2897">
        <v>19</v>
      </c>
      <c r="AY2897">
        <v>45</v>
      </c>
      <c r="AZ2897">
        <v>9</v>
      </c>
      <c r="BA2897">
        <v>8</v>
      </c>
      <c r="BB2897">
        <v>6</v>
      </c>
      <c r="BC2897">
        <v>15</v>
      </c>
      <c r="BD2897">
        <v>7</v>
      </c>
      <c r="BE2897">
        <v>1525</v>
      </c>
      <c r="BF2897">
        <v>330</v>
      </c>
      <c r="BG2897">
        <v>1</v>
      </c>
      <c r="BH2897">
        <v>63</v>
      </c>
      <c r="BI2897">
        <v>65</v>
      </c>
      <c r="BJ2897">
        <v>54</v>
      </c>
      <c r="BK2897">
        <v>66</v>
      </c>
      <c r="BL2897">
        <v>22</v>
      </c>
    </row>
    <row r="2898" spans="1:64" ht="60" x14ac:dyDescent="0.25">
      <c r="A2898" t="s">
        <v>6075</v>
      </c>
      <c r="B2898">
        <v>19</v>
      </c>
      <c r="C2898">
        <v>62</v>
      </c>
      <c r="D2898">
        <v>75</v>
      </c>
      <c r="E2898" s="1" t="s">
        <v>6076</v>
      </c>
      <c r="F2898">
        <v>276806</v>
      </c>
      <c r="G2898" t="s">
        <v>118</v>
      </c>
      <c r="H2898" t="s">
        <v>612</v>
      </c>
      <c r="I2898" t="s">
        <v>77</v>
      </c>
      <c r="J2898">
        <v>62</v>
      </c>
      <c r="K2898" t="s">
        <v>508</v>
      </c>
      <c r="L2898">
        <v>13</v>
      </c>
      <c r="M2898" t="s">
        <v>3077</v>
      </c>
      <c r="N2898" t="s">
        <v>338</v>
      </c>
      <c r="O2898" t="s">
        <v>72</v>
      </c>
      <c r="P2898">
        <v>83</v>
      </c>
      <c r="Q2898">
        <v>13</v>
      </c>
      <c r="R2898">
        <v>5</v>
      </c>
      <c r="S2898">
        <v>14</v>
      </c>
      <c r="T2898">
        <v>44</v>
      </c>
      <c r="U2898">
        <v>7</v>
      </c>
      <c r="V2898">
        <v>131</v>
      </c>
      <c r="W2898">
        <v>30</v>
      </c>
      <c r="X2898">
        <v>12</v>
      </c>
      <c r="Y2898">
        <v>10</v>
      </c>
      <c r="Z2898">
        <v>44</v>
      </c>
      <c r="AA2898">
        <v>35</v>
      </c>
      <c r="AB2898">
        <v>231</v>
      </c>
      <c r="AC2898">
        <v>37</v>
      </c>
      <c r="AD2898">
        <v>40</v>
      </c>
      <c r="AE2898">
        <v>55</v>
      </c>
      <c r="AF2898">
        <v>54</v>
      </c>
      <c r="AG2898">
        <v>45</v>
      </c>
      <c r="AH2898">
        <v>224</v>
      </c>
      <c r="AI2898">
        <v>48</v>
      </c>
      <c r="AJ2898">
        <v>63</v>
      </c>
      <c r="AK2898">
        <v>35</v>
      </c>
      <c r="AL2898">
        <v>73</v>
      </c>
      <c r="AM2898">
        <v>5</v>
      </c>
      <c r="AN2898">
        <v>92</v>
      </c>
      <c r="AO2898">
        <v>17</v>
      </c>
      <c r="AP2898">
        <v>9</v>
      </c>
      <c r="AQ2898">
        <v>8</v>
      </c>
      <c r="AR2898">
        <v>46</v>
      </c>
      <c r="AS2898">
        <v>12</v>
      </c>
      <c r="AT2898">
        <v>48</v>
      </c>
      <c r="AU2898">
        <v>32</v>
      </c>
      <c r="AV2898">
        <v>5</v>
      </c>
      <c r="AW2898">
        <v>13</v>
      </c>
      <c r="AX2898">
        <v>14</v>
      </c>
      <c r="AY2898">
        <v>310</v>
      </c>
      <c r="AZ2898">
        <v>64</v>
      </c>
      <c r="BA2898">
        <v>59</v>
      </c>
      <c r="BB2898">
        <v>64</v>
      </c>
      <c r="BC2898">
        <v>59</v>
      </c>
      <c r="BD2898">
        <v>64</v>
      </c>
      <c r="BE2898">
        <v>1103</v>
      </c>
      <c r="BF2898">
        <v>348</v>
      </c>
      <c r="BG2898">
        <v>1</v>
      </c>
      <c r="BH2898">
        <v>64</v>
      </c>
      <c r="BI2898">
        <v>59</v>
      </c>
      <c r="BJ2898">
        <v>64</v>
      </c>
      <c r="BK2898">
        <v>64</v>
      </c>
      <c r="BL2898">
        <v>38</v>
      </c>
    </row>
    <row r="2899" spans="1:64" ht="45" x14ac:dyDescent="0.25">
      <c r="A2899" t="s">
        <v>6077</v>
      </c>
      <c r="B2899">
        <v>22</v>
      </c>
      <c r="C2899">
        <v>72</v>
      </c>
      <c r="D2899">
        <v>81</v>
      </c>
      <c r="E2899" s="1" t="s">
        <v>5162</v>
      </c>
      <c r="F2899">
        <v>276949</v>
      </c>
      <c r="G2899" t="s">
        <v>146</v>
      </c>
      <c r="H2899" t="s">
        <v>98</v>
      </c>
      <c r="I2899" t="s">
        <v>68</v>
      </c>
      <c r="J2899">
        <v>74</v>
      </c>
      <c r="K2899" t="s">
        <v>195</v>
      </c>
      <c r="L2899">
        <v>9</v>
      </c>
      <c r="M2899" t="s">
        <v>107</v>
      </c>
      <c r="N2899" t="s">
        <v>510</v>
      </c>
      <c r="O2899" t="s">
        <v>207</v>
      </c>
      <c r="P2899">
        <v>271</v>
      </c>
      <c r="Q2899">
        <v>41</v>
      </c>
      <c r="R2899">
        <v>64</v>
      </c>
      <c r="S2899">
        <v>56</v>
      </c>
      <c r="T2899">
        <v>75</v>
      </c>
      <c r="U2899">
        <v>35</v>
      </c>
      <c r="V2899">
        <v>331</v>
      </c>
      <c r="W2899">
        <v>72</v>
      </c>
      <c r="X2899">
        <v>58</v>
      </c>
      <c r="Y2899">
        <v>54</v>
      </c>
      <c r="Z2899">
        <v>74</v>
      </c>
      <c r="AA2899">
        <v>73</v>
      </c>
      <c r="AB2899">
        <v>318</v>
      </c>
      <c r="AC2899">
        <v>56</v>
      </c>
      <c r="AD2899">
        <v>58</v>
      </c>
      <c r="AE2899">
        <v>67</v>
      </c>
      <c r="AF2899">
        <v>69</v>
      </c>
      <c r="AG2899">
        <v>68</v>
      </c>
      <c r="AH2899">
        <v>315</v>
      </c>
      <c r="AI2899">
        <v>57</v>
      </c>
      <c r="AJ2899">
        <v>60</v>
      </c>
      <c r="AK2899">
        <v>71</v>
      </c>
      <c r="AL2899">
        <v>59</v>
      </c>
      <c r="AM2899">
        <v>68</v>
      </c>
      <c r="AN2899">
        <v>317</v>
      </c>
      <c r="AO2899">
        <v>63</v>
      </c>
      <c r="AP2899">
        <v>70</v>
      </c>
      <c r="AQ2899">
        <v>69</v>
      </c>
      <c r="AR2899">
        <v>71</v>
      </c>
      <c r="AS2899">
        <v>44</v>
      </c>
      <c r="AT2899">
        <v>66</v>
      </c>
      <c r="AU2899">
        <v>195</v>
      </c>
      <c r="AV2899">
        <v>64</v>
      </c>
      <c r="AW2899">
        <v>71</v>
      </c>
      <c r="AX2899">
        <v>60</v>
      </c>
      <c r="AY2899">
        <v>45</v>
      </c>
      <c r="AZ2899">
        <v>8</v>
      </c>
      <c r="BA2899">
        <v>7</v>
      </c>
      <c r="BB2899">
        <v>11</v>
      </c>
      <c r="BC2899">
        <v>14</v>
      </c>
      <c r="BD2899">
        <v>5</v>
      </c>
      <c r="BE2899">
        <v>1792</v>
      </c>
      <c r="BF2899">
        <v>383</v>
      </c>
      <c r="BG2899">
        <v>1</v>
      </c>
      <c r="BH2899">
        <v>57</v>
      </c>
      <c r="BI2899">
        <v>61</v>
      </c>
      <c r="BJ2899">
        <v>65</v>
      </c>
      <c r="BK2899">
        <v>71</v>
      </c>
      <c r="BL2899">
        <v>66</v>
      </c>
    </row>
    <row r="2900" spans="1:64" ht="45" x14ac:dyDescent="0.25">
      <c r="A2900" t="s">
        <v>6078</v>
      </c>
      <c r="B2900">
        <v>16</v>
      </c>
      <c r="C2900">
        <v>54</v>
      </c>
      <c r="D2900">
        <v>75</v>
      </c>
      <c r="E2900" s="1" t="s">
        <v>1853</v>
      </c>
      <c r="F2900">
        <v>276992</v>
      </c>
      <c r="G2900" t="s">
        <v>124</v>
      </c>
      <c r="H2900" t="s">
        <v>91</v>
      </c>
      <c r="I2900" t="s">
        <v>68</v>
      </c>
      <c r="J2900">
        <v>56</v>
      </c>
      <c r="K2900" t="s">
        <v>69</v>
      </c>
      <c r="L2900">
        <v>21</v>
      </c>
      <c r="M2900" t="s">
        <v>944</v>
      </c>
      <c r="N2900" t="s">
        <v>991</v>
      </c>
      <c r="O2900" t="s">
        <v>6079</v>
      </c>
      <c r="P2900">
        <v>234</v>
      </c>
      <c r="Q2900">
        <v>48</v>
      </c>
      <c r="R2900">
        <v>46</v>
      </c>
      <c r="S2900">
        <v>45</v>
      </c>
      <c r="T2900">
        <v>56</v>
      </c>
      <c r="U2900">
        <v>39</v>
      </c>
      <c r="V2900">
        <v>273</v>
      </c>
      <c r="W2900">
        <v>62</v>
      </c>
      <c r="X2900">
        <v>60</v>
      </c>
      <c r="Y2900">
        <v>41</v>
      </c>
      <c r="Z2900">
        <v>52</v>
      </c>
      <c r="AA2900">
        <v>58</v>
      </c>
      <c r="AB2900">
        <v>299</v>
      </c>
      <c r="AC2900">
        <v>56</v>
      </c>
      <c r="AD2900">
        <v>64</v>
      </c>
      <c r="AE2900">
        <v>75</v>
      </c>
      <c r="AF2900">
        <v>46</v>
      </c>
      <c r="AG2900">
        <v>58</v>
      </c>
      <c r="AH2900">
        <v>251</v>
      </c>
      <c r="AI2900">
        <v>57</v>
      </c>
      <c r="AJ2900">
        <v>47</v>
      </c>
      <c r="AK2900">
        <v>51</v>
      </c>
      <c r="AL2900">
        <v>53</v>
      </c>
      <c r="AM2900">
        <v>43</v>
      </c>
      <c r="AN2900">
        <v>217</v>
      </c>
      <c r="AO2900">
        <v>42</v>
      </c>
      <c r="AP2900">
        <v>25</v>
      </c>
      <c r="AQ2900">
        <v>46</v>
      </c>
      <c r="AR2900">
        <v>52</v>
      </c>
      <c r="AS2900">
        <v>52</v>
      </c>
      <c r="AT2900">
        <v>58</v>
      </c>
      <c r="AU2900">
        <v>96</v>
      </c>
      <c r="AV2900">
        <v>36</v>
      </c>
      <c r="AW2900">
        <v>33</v>
      </c>
      <c r="AX2900">
        <v>27</v>
      </c>
      <c r="AY2900">
        <v>55</v>
      </c>
      <c r="AZ2900">
        <v>13</v>
      </c>
      <c r="BA2900">
        <v>13</v>
      </c>
      <c r="BB2900">
        <v>9</v>
      </c>
      <c r="BC2900">
        <v>11</v>
      </c>
      <c r="BD2900">
        <v>9</v>
      </c>
      <c r="BE2900">
        <v>1425</v>
      </c>
      <c r="BF2900">
        <v>304</v>
      </c>
      <c r="BG2900">
        <v>1</v>
      </c>
      <c r="BH2900">
        <v>60</v>
      </c>
      <c r="BI2900">
        <v>48</v>
      </c>
      <c r="BJ2900">
        <v>52</v>
      </c>
      <c r="BK2900">
        <v>61</v>
      </c>
      <c r="BL2900">
        <v>33</v>
      </c>
    </row>
    <row r="2901" spans="1:64" ht="45" x14ac:dyDescent="0.25">
      <c r="A2901" t="s">
        <v>6080</v>
      </c>
      <c r="B2901">
        <v>18</v>
      </c>
      <c r="C2901">
        <v>66</v>
      </c>
      <c r="D2901">
        <v>82</v>
      </c>
      <c r="E2901" s="1" t="s">
        <v>6081</v>
      </c>
      <c r="F2901">
        <v>277013</v>
      </c>
      <c r="G2901" t="s">
        <v>97</v>
      </c>
      <c r="H2901" t="s">
        <v>98</v>
      </c>
      <c r="I2901" t="s">
        <v>68</v>
      </c>
      <c r="J2901">
        <v>67</v>
      </c>
      <c r="K2901" t="s">
        <v>106</v>
      </c>
      <c r="L2901">
        <v>16</v>
      </c>
      <c r="M2901" t="s">
        <v>1666</v>
      </c>
      <c r="N2901" t="s">
        <v>519</v>
      </c>
      <c r="O2901" t="s">
        <v>72</v>
      </c>
      <c r="P2901">
        <v>306</v>
      </c>
      <c r="Q2901">
        <v>57</v>
      </c>
      <c r="R2901">
        <v>71</v>
      </c>
      <c r="S2901">
        <v>58</v>
      </c>
      <c r="T2901">
        <v>60</v>
      </c>
      <c r="U2901">
        <v>60</v>
      </c>
      <c r="V2901">
        <v>299</v>
      </c>
      <c r="W2901">
        <v>66</v>
      </c>
      <c r="X2901">
        <v>65</v>
      </c>
      <c r="Y2901">
        <v>47</v>
      </c>
      <c r="Z2901">
        <v>55</v>
      </c>
      <c r="AA2901">
        <v>66</v>
      </c>
      <c r="AB2901">
        <v>380</v>
      </c>
      <c r="AC2901">
        <v>81</v>
      </c>
      <c r="AD2901">
        <v>81</v>
      </c>
      <c r="AE2901">
        <v>80</v>
      </c>
      <c r="AF2901">
        <v>59</v>
      </c>
      <c r="AG2901">
        <v>79</v>
      </c>
      <c r="AH2901">
        <v>315</v>
      </c>
      <c r="AI2901">
        <v>63</v>
      </c>
      <c r="AJ2901">
        <v>71</v>
      </c>
      <c r="AK2901">
        <v>59</v>
      </c>
      <c r="AL2901">
        <v>58</v>
      </c>
      <c r="AM2901">
        <v>64</v>
      </c>
      <c r="AN2901">
        <v>264</v>
      </c>
      <c r="AO2901">
        <v>50</v>
      </c>
      <c r="AP2901">
        <v>28</v>
      </c>
      <c r="AQ2901">
        <v>62</v>
      </c>
      <c r="AR2901">
        <v>63</v>
      </c>
      <c r="AS2901">
        <v>61</v>
      </c>
      <c r="AT2901">
        <v>60</v>
      </c>
      <c r="AU2901">
        <v>84</v>
      </c>
      <c r="AV2901">
        <v>30</v>
      </c>
      <c r="AW2901">
        <v>27</v>
      </c>
      <c r="AX2901">
        <v>27</v>
      </c>
      <c r="AY2901">
        <v>54</v>
      </c>
      <c r="AZ2901">
        <v>12</v>
      </c>
      <c r="BA2901">
        <v>13</v>
      </c>
      <c r="BB2901">
        <v>6</v>
      </c>
      <c r="BC2901">
        <v>10</v>
      </c>
      <c r="BD2901">
        <v>13</v>
      </c>
      <c r="BE2901">
        <v>1702</v>
      </c>
      <c r="BF2901">
        <v>362</v>
      </c>
      <c r="BG2901">
        <v>1</v>
      </c>
      <c r="BH2901">
        <v>81</v>
      </c>
      <c r="BI2901">
        <v>67</v>
      </c>
      <c r="BJ2901">
        <v>59</v>
      </c>
      <c r="BK2901">
        <v>67</v>
      </c>
      <c r="BL2901">
        <v>31</v>
      </c>
    </row>
    <row r="2902" spans="1:64" ht="45" x14ac:dyDescent="0.25">
      <c r="A2902" t="s">
        <v>6082</v>
      </c>
      <c r="B2902">
        <v>24</v>
      </c>
      <c r="C2902">
        <v>72</v>
      </c>
      <c r="D2902">
        <v>75</v>
      </c>
      <c r="E2902" s="1" t="s">
        <v>6083</v>
      </c>
      <c r="F2902">
        <v>277027</v>
      </c>
      <c r="G2902" t="s">
        <v>426</v>
      </c>
      <c r="H2902" t="s">
        <v>139</v>
      </c>
      <c r="I2902" t="s">
        <v>68</v>
      </c>
      <c r="J2902">
        <v>73</v>
      </c>
      <c r="K2902" t="s">
        <v>206</v>
      </c>
      <c r="L2902">
        <v>3</v>
      </c>
      <c r="M2902" t="s">
        <v>597</v>
      </c>
      <c r="N2902" t="s">
        <v>1192</v>
      </c>
      <c r="O2902" t="s">
        <v>2727</v>
      </c>
      <c r="P2902">
        <v>318</v>
      </c>
      <c r="Q2902">
        <v>73</v>
      </c>
      <c r="R2902">
        <v>59</v>
      </c>
      <c r="S2902">
        <v>58</v>
      </c>
      <c r="T2902">
        <v>70</v>
      </c>
      <c r="U2902">
        <v>58</v>
      </c>
      <c r="V2902">
        <v>334</v>
      </c>
      <c r="W2902">
        <v>71</v>
      </c>
      <c r="X2902">
        <v>62</v>
      </c>
      <c r="Y2902">
        <v>62</v>
      </c>
      <c r="Z2902">
        <v>66</v>
      </c>
      <c r="AA2902">
        <v>73</v>
      </c>
      <c r="AB2902">
        <v>362</v>
      </c>
      <c r="AC2902">
        <v>75</v>
      </c>
      <c r="AD2902">
        <v>77</v>
      </c>
      <c r="AE2902">
        <v>72</v>
      </c>
      <c r="AF2902">
        <v>72</v>
      </c>
      <c r="AG2902">
        <v>66</v>
      </c>
      <c r="AH2902">
        <v>353</v>
      </c>
      <c r="AI2902">
        <v>71</v>
      </c>
      <c r="AJ2902">
        <v>70</v>
      </c>
      <c r="AK2902">
        <v>76</v>
      </c>
      <c r="AL2902">
        <v>62</v>
      </c>
      <c r="AM2902">
        <v>74</v>
      </c>
      <c r="AN2902">
        <v>311</v>
      </c>
      <c r="AO2902">
        <v>68</v>
      </c>
      <c r="AP2902">
        <v>67</v>
      </c>
      <c r="AQ2902">
        <v>66</v>
      </c>
      <c r="AR2902">
        <v>66</v>
      </c>
      <c r="AS2902">
        <v>44</v>
      </c>
      <c r="AT2902">
        <v>68</v>
      </c>
      <c r="AU2902">
        <v>197</v>
      </c>
      <c r="AV2902">
        <v>63</v>
      </c>
      <c r="AW2902">
        <v>66</v>
      </c>
      <c r="AX2902">
        <v>68</v>
      </c>
      <c r="AY2902">
        <v>58</v>
      </c>
      <c r="AZ2902">
        <v>9</v>
      </c>
      <c r="BA2902">
        <v>6</v>
      </c>
      <c r="BB2902">
        <v>14</v>
      </c>
      <c r="BC2902">
        <v>15</v>
      </c>
      <c r="BD2902">
        <v>14</v>
      </c>
      <c r="BE2902">
        <v>1933</v>
      </c>
      <c r="BF2902">
        <v>411</v>
      </c>
      <c r="BG2902">
        <v>1</v>
      </c>
      <c r="BH2902">
        <v>76</v>
      </c>
      <c r="BI2902">
        <v>64</v>
      </c>
      <c r="BJ2902">
        <v>68</v>
      </c>
      <c r="BK2902">
        <v>71</v>
      </c>
      <c r="BL2902">
        <v>65</v>
      </c>
    </row>
    <row r="2903" spans="1:64" ht="60" x14ac:dyDescent="0.25">
      <c r="A2903" t="s">
        <v>6084</v>
      </c>
      <c r="B2903">
        <v>19</v>
      </c>
      <c r="C2903">
        <v>57</v>
      </c>
      <c r="D2903">
        <v>69</v>
      </c>
      <c r="E2903" s="1" t="s">
        <v>6085</v>
      </c>
      <c r="F2903">
        <v>277184</v>
      </c>
      <c r="G2903" t="s">
        <v>494</v>
      </c>
      <c r="H2903" t="s">
        <v>253</v>
      </c>
      <c r="I2903" t="s">
        <v>68</v>
      </c>
      <c r="J2903">
        <v>59</v>
      </c>
      <c r="K2903" t="s">
        <v>189</v>
      </c>
      <c r="L2903">
        <v>12</v>
      </c>
      <c r="M2903" t="s">
        <v>3159</v>
      </c>
      <c r="N2903" t="s">
        <v>991</v>
      </c>
      <c r="O2903" t="s">
        <v>6086</v>
      </c>
      <c r="P2903">
        <v>174</v>
      </c>
      <c r="Q2903">
        <v>24</v>
      </c>
      <c r="R2903">
        <v>18</v>
      </c>
      <c r="S2903">
        <v>57</v>
      </c>
      <c r="T2903">
        <v>50</v>
      </c>
      <c r="U2903">
        <v>25</v>
      </c>
      <c r="V2903">
        <v>185</v>
      </c>
      <c r="W2903">
        <v>40</v>
      </c>
      <c r="X2903">
        <v>26</v>
      </c>
      <c r="Y2903">
        <v>30</v>
      </c>
      <c r="Z2903">
        <v>43</v>
      </c>
      <c r="AA2903">
        <v>46</v>
      </c>
      <c r="AB2903">
        <v>289</v>
      </c>
      <c r="AC2903">
        <v>59</v>
      </c>
      <c r="AD2903">
        <v>64</v>
      </c>
      <c r="AE2903">
        <v>61</v>
      </c>
      <c r="AF2903">
        <v>53</v>
      </c>
      <c r="AG2903">
        <v>52</v>
      </c>
      <c r="AH2903">
        <v>238</v>
      </c>
      <c r="AI2903">
        <v>32</v>
      </c>
      <c r="AJ2903">
        <v>64</v>
      </c>
      <c r="AK2903">
        <v>57</v>
      </c>
      <c r="AL2903">
        <v>68</v>
      </c>
      <c r="AM2903">
        <v>17</v>
      </c>
      <c r="AN2903">
        <v>194</v>
      </c>
      <c r="AO2903">
        <v>52</v>
      </c>
      <c r="AP2903">
        <v>56</v>
      </c>
      <c r="AQ2903">
        <v>24</v>
      </c>
      <c r="AR2903">
        <v>28</v>
      </c>
      <c r="AS2903">
        <v>34</v>
      </c>
      <c r="AT2903">
        <v>44</v>
      </c>
      <c r="AU2903">
        <v>174</v>
      </c>
      <c r="AV2903">
        <v>55</v>
      </c>
      <c r="AW2903">
        <v>58</v>
      </c>
      <c r="AX2903">
        <v>61</v>
      </c>
      <c r="AY2903">
        <v>52</v>
      </c>
      <c r="AZ2903">
        <v>7</v>
      </c>
      <c r="BA2903">
        <v>15</v>
      </c>
      <c r="BB2903">
        <v>10</v>
      </c>
      <c r="BC2903">
        <v>8</v>
      </c>
      <c r="BD2903">
        <v>12</v>
      </c>
      <c r="BE2903">
        <v>1306</v>
      </c>
      <c r="BF2903">
        <v>285</v>
      </c>
      <c r="BG2903">
        <v>1</v>
      </c>
      <c r="BH2903">
        <v>62</v>
      </c>
      <c r="BI2903">
        <v>22</v>
      </c>
      <c r="BJ2903">
        <v>37</v>
      </c>
      <c r="BK2903">
        <v>45</v>
      </c>
      <c r="BL2903">
        <v>57</v>
      </c>
    </row>
    <row r="2904" spans="1:64" ht="30" x14ac:dyDescent="0.25">
      <c r="A2904" t="s">
        <v>6087</v>
      </c>
      <c r="B2904">
        <v>19</v>
      </c>
      <c r="C2904" t="s">
        <v>607</v>
      </c>
      <c r="D2904" t="s">
        <v>165</v>
      </c>
      <c r="E2904" s="1" t="s">
        <v>6088</v>
      </c>
      <c r="F2904">
        <v>277376</v>
      </c>
      <c r="G2904" t="s">
        <v>252</v>
      </c>
      <c r="H2904" t="s">
        <v>722</v>
      </c>
      <c r="I2904" t="s">
        <v>68</v>
      </c>
      <c r="J2904">
        <v>69</v>
      </c>
      <c r="K2904" t="s">
        <v>69</v>
      </c>
      <c r="L2904">
        <v>14</v>
      </c>
      <c r="M2904" t="s">
        <v>1831</v>
      </c>
      <c r="N2904" t="s">
        <v>1192</v>
      </c>
      <c r="O2904" t="s">
        <v>3097</v>
      </c>
      <c r="P2904">
        <v>293</v>
      </c>
      <c r="Q2904">
        <v>59</v>
      </c>
      <c r="R2904" t="s">
        <v>1541</v>
      </c>
      <c r="S2904">
        <v>42</v>
      </c>
      <c r="T2904">
        <v>65</v>
      </c>
      <c r="U2904">
        <v>65</v>
      </c>
      <c r="V2904">
        <v>344</v>
      </c>
      <c r="W2904">
        <v>72</v>
      </c>
      <c r="X2904">
        <v>71</v>
      </c>
      <c r="Y2904">
        <v>68</v>
      </c>
      <c r="Z2904">
        <v>63</v>
      </c>
      <c r="AA2904">
        <v>70</v>
      </c>
      <c r="AB2904">
        <v>394</v>
      </c>
      <c r="AC2904">
        <v>83</v>
      </c>
      <c r="AD2904">
        <v>78</v>
      </c>
      <c r="AE2904">
        <v>86</v>
      </c>
      <c r="AF2904">
        <v>62</v>
      </c>
      <c r="AG2904">
        <v>85</v>
      </c>
      <c r="AH2904">
        <v>287</v>
      </c>
      <c r="AI2904">
        <v>68</v>
      </c>
      <c r="AJ2904" t="s">
        <v>2173</v>
      </c>
      <c r="AK2904">
        <v>63</v>
      </c>
      <c r="AL2904">
        <v>41</v>
      </c>
      <c r="AM2904">
        <v>64</v>
      </c>
      <c r="AN2904">
        <v>246</v>
      </c>
      <c r="AO2904">
        <v>39</v>
      </c>
      <c r="AP2904">
        <v>31</v>
      </c>
      <c r="AQ2904" t="s">
        <v>1539</v>
      </c>
      <c r="AR2904">
        <v>63</v>
      </c>
      <c r="AS2904">
        <v>53</v>
      </c>
      <c r="AT2904">
        <v>52</v>
      </c>
      <c r="AU2904">
        <v>106</v>
      </c>
      <c r="AV2904">
        <v>37</v>
      </c>
      <c r="AW2904">
        <v>37</v>
      </c>
      <c r="AX2904">
        <v>32</v>
      </c>
      <c r="AY2904">
        <v>51</v>
      </c>
      <c r="AZ2904">
        <v>8</v>
      </c>
      <c r="BA2904">
        <v>11</v>
      </c>
      <c r="BB2904">
        <v>9</v>
      </c>
      <c r="BC2904">
        <v>11</v>
      </c>
      <c r="BD2904">
        <v>12</v>
      </c>
      <c r="BE2904">
        <v>1721</v>
      </c>
      <c r="BF2904">
        <v>362</v>
      </c>
      <c r="BG2904">
        <v>1</v>
      </c>
      <c r="BH2904">
        <v>80</v>
      </c>
      <c r="BI2904">
        <v>63</v>
      </c>
      <c r="BJ2904">
        <v>64</v>
      </c>
      <c r="BK2904">
        <v>72</v>
      </c>
      <c r="BL2904">
        <v>36</v>
      </c>
    </row>
    <row r="2905" spans="1:64" ht="30" x14ac:dyDescent="0.25">
      <c r="A2905" t="s">
        <v>6089</v>
      </c>
      <c r="B2905">
        <v>18</v>
      </c>
      <c r="C2905">
        <v>66</v>
      </c>
      <c r="D2905">
        <v>83</v>
      </c>
      <c r="E2905" s="1" t="s">
        <v>6090</v>
      </c>
      <c r="F2905">
        <v>277465</v>
      </c>
      <c r="G2905" t="s">
        <v>90</v>
      </c>
      <c r="H2905" t="s">
        <v>84</v>
      </c>
      <c r="I2905" t="s">
        <v>68</v>
      </c>
      <c r="J2905">
        <v>68</v>
      </c>
      <c r="K2905" t="s">
        <v>69</v>
      </c>
      <c r="L2905">
        <v>17</v>
      </c>
      <c r="M2905" t="s">
        <v>1666</v>
      </c>
      <c r="N2905" t="s">
        <v>338</v>
      </c>
      <c r="O2905" t="s">
        <v>80</v>
      </c>
      <c r="P2905">
        <v>257</v>
      </c>
      <c r="Q2905">
        <v>46</v>
      </c>
      <c r="R2905">
        <v>52</v>
      </c>
      <c r="S2905">
        <v>42</v>
      </c>
      <c r="T2905">
        <v>62</v>
      </c>
      <c r="U2905">
        <v>55</v>
      </c>
      <c r="V2905">
        <v>308</v>
      </c>
      <c r="W2905">
        <v>72</v>
      </c>
      <c r="X2905">
        <v>62</v>
      </c>
      <c r="Y2905">
        <v>41</v>
      </c>
      <c r="Z2905">
        <v>59</v>
      </c>
      <c r="AA2905">
        <v>74</v>
      </c>
      <c r="AB2905">
        <v>367</v>
      </c>
      <c r="AC2905">
        <v>78</v>
      </c>
      <c r="AD2905">
        <v>75</v>
      </c>
      <c r="AE2905">
        <v>83</v>
      </c>
      <c r="AF2905">
        <v>69</v>
      </c>
      <c r="AG2905">
        <v>62</v>
      </c>
      <c r="AH2905">
        <v>237</v>
      </c>
      <c r="AI2905">
        <v>54</v>
      </c>
      <c r="AJ2905">
        <v>48</v>
      </c>
      <c r="AK2905">
        <v>50</v>
      </c>
      <c r="AL2905">
        <v>41</v>
      </c>
      <c r="AM2905">
        <v>44</v>
      </c>
      <c r="AN2905">
        <v>269</v>
      </c>
      <c r="AO2905">
        <v>49</v>
      </c>
      <c r="AP2905">
        <v>42</v>
      </c>
      <c r="AQ2905">
        <v>58</v>
      </c>
      <c r="AR2905">
        <v>68</v>
      </c>
      <c r="AS2905">
        <v>52</v>
      </c>
      <c r="AT2905">
        <v>69</v>
      </c>
      <c r="AU2905">
        <v>126</v>
      </c>
      <c r="AV2905">
        <v>38</v>
      </c>
      <c r="AW2905">
        <v>52</v>
      </c>
      <c r="AX2905">
        <v>36</v>
      </c>
      <c r="AY2905">
        <v>48</v>
      </c>
      <c r="AZ2905">
        <v>12</v>
      </c>
      <c r="BA2905">
        <v>11</v>
      </c>
      <c r="BB2905">
        <v>10</v>
      </c>
      <c r="BC2905">
        <v>7</v>
      </c>
      <c r="BD2905">
        <v>8</v>
      </c>
      <c r="BE2905">
        <v>1612</v>
      </c>
      <c r="BF2905">
        <v>347</v>
      </c>
      <c r="BG2905">
        <v>1</v>
      </c>
      <c r="BH2905">
        <v>76</v>
      </c>
      <c r="BI2905">
        <v>51</v>
      </c>
      <c r="BJ2905">
        <v>59</v>
      </c>
      <c r="BK2905">
        <v>73</v>
      </c>
      <c r="BL2905">
        <v>43</v>
      </c>
    </row>
    <row r="2906" spans="1:64" ht="30" x14ac:dyDescent="0.25">
      <c r="A2906" t="s">
        <v>6091</v>
      </c>
      <c r="B2906">
        <v>16</v>
      </c>
      <c r="C2906">
        <v>58</v>
      </c>
      <c r="D2906">
        <v>76</v>
      </c>
      <c r="E2906" s="1" t="s">
        <v>6092</v>
      </c>
      <c r="F2906">
        <v>277484</v>
      </c>
      <c r="G2906" t="s">
        <v>66</v>
      </c>
      <c r="H2906" t="s">
        <v>98</v>
      </c>
      <c r="I2906" t="s">
        <v>68</v>
      </c>
      <c r="J2906">
        <v>60</v>
      </c>
      <c r="K2906" t="s">
        <v>189</v>
      </c>
      <c r="L2906">
        <v>18</v>
      </c>
      <c r="M2906" t="s">
        <v>4978</v>
      </c>
      <c r="N2906" t="s">
        <v>991</v>
      </c>
      <c r="O2906" t="s">
        <v>1854</v>
      </c>
      <c r="P2906">
        <v>178</v>
      </c>
      <c r="Q2906">
        <v>35</v>
      </c>
      <c r="R2906">
        <v>24</v>
      </c>
      <c r="S2906">
        <v>51</v>
      </c>
      <c r="T2906">
        <v>41</v>
      </c>
      <c r="U2906">
        <v>27</v>
      </c>
      <c r="V2906">
        <v>169</v>
      </c>
      <c r="W2906">
        <v>31</v>
      </c>
      <c r="X2906">
        <v>25</v>
      </c>
      <c r="Y2906">
        <v>32</v>
      </c>
      <c r="Z2906">
        <v>38</v>
      </c>
      <c r="AA2906">
        <v>43</v>
      </c>
      <c r="AB2906">
        <v>280</v>
      </c>
      <c r="AC2906">
        <v>58</v>
      </c>
      <c r="AD2906">
        <v>62</v>
      </c>
      <c r="AE2906">
        <v>47</v>
      </c>
      <c r="AF2906">
        <v>49</v>
      </c>
      <c r="AG2906">
        <v>64</v>
      </c>
      <c r="AH2906">
        <v>250</v>
      </c>
      <c r="AI2906">
        <v>39</v>
      </c>
      <c r="AJ2906">
        <v>56</v>
      </c>
      <c r="AK2906">
        <v>68</v>
      </c>
      <c r="AL2906">
        <v>59</v>
      </c>
      <c r="AM2906">
        <v>28</v>
      </c>
      <c r="AN2906">
        <v>227</v>
      </c>
      <c r="AO2906">
        <v>62</v>
      </c>
      <c r="AP2906">
        <v>61</v>
      </c>
      <c r="AQ2906">
        <v>31</v>
      </c>
      <c r="AR2906">
        <v>35</v>
      </c>
      <c r="AS2906">
        <v>38</v>
      </c>
      <c r="AT2906">
        <v>46</v>
      </c>
      <c r="AU2906">
        <v>183</v>
      </c>
      <c r="AV2906">
        <v>58</v>
      </c>
      <c r="AW2906">
        <v>64</v>
      </c>
      <c r="AX2906">
        <v>61</v>
      </c>
      <c r="AY2906">
        <v>45</v>
      </c>
      <c r="AZ2906">
        <v>12</v>
      </c>
      <c r="BA2906">
        <v>8</v>
      </c>
      <c r="BB2906">
        <v>8</v>
      </c>
      <c r="BC2906">
        <v>6</v>
      </c>
      <c r="BD2906">
        <v>11</v>
      </c>
      <c r="BE2906">
        <v>1332</v>
      </c>
      <c r="BF2906">
        <v>288</v>
      </c>
      <c r="BG2906">
        <v>1</v>
      </c>
      <c r="BH2906">
        <v>60</v>
      </c>
      <c r="BI2906">
        <v>29</v>
      </c>
      <c r="BJ2906">
        <v>37</v>
      </c>
      <c r="BK2906">
        <v>40</v>
      </c>
      <c r="BL2906">
        <v>60</v>
      </c>
    </row>
    <row r="2907" spans="1:64" ht="30" x14ac:dyDescent="0.25">
      <c r="A2907" t="s">
        <v>4159</v>
      </c>
      <c r="B2907">
        <v>18</v>
      </c>
      <c r="C2907">
        <v>66</v>
      </c>
      <c r="D2907">
        <v>82</v>
      </c>
      <c r="E2907" s="1" t="s">
        <v>211</v>
      </c>
      <c r="F2907">
        <v>277500</v>
      </c>
      <c r="G2907" t="s">
        <v>212</v>
      </c>
      <c r="H2907" t="s">
        <v>260</v>
      </c>
      <c r="I2907" t="s">
        <v>77</v>
      </c>
      <c r="J2907">
        <v>68</v>
      </c>
      <c r="K2907" t="s">
        <v>189</v>
      </c>
      <c r="L2907">
        <v>16</v>
      </c>
      <c r="M2907" t="s">
        <v>1025</v>
      </c>
      <c r="N2907" t="s">
        <v>185</v>
      </c>
      <c r="O2907" t="s">
        <v>186</v>
      </c>
      <c r="P2907">
        <v>218</v>
      </c>
      <c r="Q2907">
        <v>48</v>
      </c>
      <c r="R2907">
        <v>23</v>
      </c>
      <c r="S2907">
        <v>65</v>
      </c>
      <c r="T2907">
        <v>49</v>
      </c>
      <c r="U2907">
        <v>33</v>
      </c>
      <c r="V2907">
        <v>203</v>
      </c>
      <c r="W2907">
        <v>35</v>
      </c>
      <c r="X2907">
        <v>48</v>
      </c>
      <c r="Y2907">
        <v>30</v>
      </c>
      <c r="Z2907">
        <v>42</v>
      </c>
      <c r="AA2907">
        <v>48</v>
      </c>
      <c r="AB2907">
        <v>306</v>
      </c>
      <c r="AC2907">
        <v>71</v>
      </c>
      <c r="AD2907">
        <v>68</v>
      </c>
      <c r="AE2907">
        <v>47</v>
      </c>
      <c r="AF2907">
        <v>60</v>
      </c>
      <c r="AG2907">
        <v>60</v>
      </c>
      <c r="AH2907">
        <v>277</v>
      </c>
      <c r="AI2907">
        <v>54</v>
      </c>
      <c r="AJ2907">
        <v>73</v>
      </c>
      <c r="AK2907">
        <v>58</v>
      </c>
      <c r="AL2907">
        <v>66</v>
      </c>
      <c r="AM2907">
        <v>26</v>
      </c>
      <c r="AN2907">
        <v>255</v>
      </c>
      <c r="AO2907">
        <v>70</v>
      </c>
      <c r="AP2907">
        <v>68</v>
      </c>
      <c r="AQ2907">
        <v>32</v>
      </c>
      <c r="AR2907">
        <v>40</v>
      </c>
      <c r="AS2907">
        <v>45</v>
      </c>
      <c r="AT2907">
        <v>61</v>
      </c>
      <c r="AU2907">
        <v>208</v>
      </c>
      <c r="AV2907">
        <v>68</v>
      </c>
      <c r="AW2907">
        <v>72</v>
      </c>
      <c r="AX2907">
        <v>68</v>
      </c>
      <c r="AY2907">
        <v>57</v>
      </c>
      <c r="AZ2907">
        <v>7</v>
      </c>
      <c r="BA2907">
        <v>15</v>
      </c>
      <c r="BB2907">
        <v>14</v>
      </c>
      <c r="BC2907">
        <v>11</v>
      </c>
      <c r="BD2907">
        <v>10</v>
      </c>
      <c r="BE2907">
        <v>1524</v>
      </c>
      <c r="BF2907">
        <v>324</v>
      </c>
      <c r="BG2907">
        <v>1</v>
      </c>
      <c r="BH2907">
        <v>69</v>
      </c>
      <c r="BI2907">
        <v>32</v>
      </c>
      <c r="BJ2907">
        <v>45</v>
      </c>
      <c r="BK2907">
        <v>44</v>
      </c>
      <c r="BL2907">
        <v>69</v>
      </c>
    </row>
    <row r="2908" spans="1:64" ht="60" x14ac:dyDescent="0.25">
      <c r="A2908" t="s">
        <v>6093</v>
      </c>
      <c r="B2908">
        <v>19</v>
      </c>
      <c r="C2908">
        <v>55</v>
      </c>
      <c r="D2908">
        <v>69</v>
      </c>
      <c r="E2908" s="1" t="s">
        <v>6094</v>
      </c>
      <c r="F2908">
        <v>277507</v>
      </c>
      <c r="G2908" t="s">
        <v>283</v>
      </c>
      <c r="H2908" t="s">
        <v>260</v>
      </c>
      <c r="I2908" t="s">
        <v>68</v>
      </c>
      <c r="J2908">
        <v>57</v>
      </c>
      <c r="K2908" t="s">
        <v>189</v>
      </c>
      <c r="L2908">
        <v>14</v>
      </c>
      <c r="M2908" t="s">
        <v>2659</v>
      </c>
      <c r="N2908" t="s">
        <v>185</v>
      </c>
      <c r="O2908" t="s">
        <v>6095</v>
      </c>
      <c r="P2908">
        <v>212</v>
      </c>
      <c r="Q2908">
        <v>35</v>
      </c>
      <c r="R2908">
        <v>34</v>
      </c>
      <c r="S2908">
        <v>59</v>
      </c>
      <c r="T2908">
        <v>52</v>
      </c>
      <c r="U2908">
        <v>32</v>
      </c>
      <c r="V2908">
        <v>170</v>
      </c>
      <c r="W2908">
        <v>31</v>
      </c>
      <c r="X2908">
        <v>24</v>
      </c>
      <c r="Y2908">
        <v>31</v>
      </c>
      <c r="Z2908">
        <v>46</v>
      </c>
      <c r="AA2908">
        <v>38</v>
      </c>
      <c r="AB2908">
        <v>297</v>
      </c>
      <c r="AC2908">
        <v>63</v>
      </c>
      <c r="AD2908">
        <v>68</v>
      </c>
      <c r="AE2908">
        <v>58</v>
      </c>
      <c r="AF2908">
        <v>44</v>
      </c>
      <c r="AG2908">
        <v>64</v>
      </c>
      <c r="AH2908">
        <v>252</v>
      </c>
      <c r="AI2908">
        <v>46</v>
      </c>
      <c r="AJ2908">
        <v>62</v>
      </c>
      <c r="AK2908">
        <v>62</v>
      </c>
      <c r="AL2908">
        <v>59</v>
      </c>
      <c r="AM2908">
        <v>23</v>
      </c>
      <c r="AN2908">
        <v>213</v>
      </c>
      <c r="AO2908">
        <v>53</v>
      </c>
      <c r="AP2908">
        <v>56</v>
      </c>
      <c r="AQ2908">
        <v>24</v>
      </c>
      <c r="AR2908">
        <v>38</v>
      </c>
      <c r="AS2908">
        <v>42</v>
      </c>
      <c r="AT2908">
        <v>42</v>
      </c>
      <c r="AU2908">
        <v>165</v>
      </c>
      <c r="AV2908">
        <v>50</v>
      </c>
      <c r="AW2908">
        <v>59</v>
      </c>
      <c r="AX2908">
        <v>56</v>
      </c>
      <c r="AY2908">
        <v>50</v>
      </c>
      <c r="AZ2908">
        <v>8</v>
      </c>
      <c r="BA2908">
        <v>11</v>
      </c>
      <c r="BB2908">
        <v>10</v>
      </c>
      <c r="BC2908">
        <v>8</v>
      </c>
      <c r="BD2908">
        <v>13</v>
      </c>
      <c r="BE2908">
        <v>1359</v>
      </c>
      <c r="BF2908">
        <v>295</v>
      </c>
      <c r="BG2908">
        <v>1</v>
      </c>
      <c r="BH2908">
        <v>66</v>
      </c>
      <c r="BI2908">
        <v>34</v>
      </c>
      <c r="BJ2908">
        <v>42</v>
      </c>
      <c r="BK2908">
        <v>39</v>
      </c>
      <c r="BL2908">
        <v>55</v>
      </c>
    </row>
    <row r="2909" spans="1:64" ht="30" x14ac:dyDescent="0.25">
      <c r="A2909" t="s">
        <v>6096</v>
      </c>
      <c r="B2909">
        <v>22</v>
      </c>
      <c r="C2909">
        <v>71</v>
      </c>
      <c r="D2909">
        <v>78</v>
      </c>
      <c r="E2909" s="1" t="s">
        <v>6097</v>
      </c>
      <c r="F2909">
        <v>277514</v>
      </c>
      <c r="G2909" t="s">
        <v>124</v>
      </c>
      <c r="H2909" t="s">
        <v>260</v>
      </c>
      <c r="I2909" t="s">
        <v>68</v>
      </c>
      <c r="J2909">
        <v>73</v>
      </c>
      <c r="K2909" t="s">
        <v>106</v>
      </c>
      <c r="L2909">
        <v>7</v>
      </c>
      <c r="M2909" t="s">
        <v>454</v>
      </c>
      <c r="N2909" t="s">
        <v>443</v>
      </c>
      <c r="O2909" t="s">
        <v>2727</v>
      </c>
      <c r="P2909">
        <v>327</v>
      </c>
      <c r="Q2909">
        <v>55</v>
      </c>
      <c r="R2909">
        <v>74</v>
      </c>
      <c r="S2909">
        <v>65</v>
      </c>
      <c r="T2909">
        <v>70</v>
      </c>
      <c r="U2909">
        <v>63</v>
      </c>
      <c r="V2909">
        <v>313</v>
      </c>
      <c r="W2909">
        <v>70</v>
      </c>
      <c r="X2909">
        <v>58</v>
      </c>
      <c r="Y2909">
        <v>56</v>
      </c>
      <c r="Z2909">
        <v>55</v>
      </c>
      <c r="AA2909">
        <v>74</v>
      </c>
      <c r="AB2909">
        <v>361</v>
      </c>
      <c r="AC2909">
        <v>78</v>
      </c>
      <c r="AD2909">
        <v>80</v>
      </c>
      <c r="AE2909">
        <v>70</v>
      </c>
      <c r="AF2909">
        <v>63</v>
      </c>
      <c r="AG2909">
        <v>70</v>
      </c>
      <c r="AH2909">
        <v>343</v>
      </c>
      <c r="AI2909">
        <v>66</v>
      </c>
      <c r="AJ2909">
        <v>77</v>
      </c>
      <c r="AK2909">
        <v>69</v>
      </c>
      <c r="AL2909">
        <v>68</v>
      </c>
      <c r="AM2909">
        <v>63</v>
      </c>
      <c r="AN2909">
        <v>297</v>
      </c>
      <c r="AO2909">
        <v>48</v>
      </c>
      <c r="AP2909">
        <v>42</v>
      </c>
      <c r="AQ2909">
        <v>75</v>
      </c>
      <c r="AR2909">
        <v>67</v>
      </c>
      <c r="AS2909">
        <v>65</v>
      </c>
      <c r="AT2909">
        <v>66</v>
      </c>
      <c r="AU2909">
        <v>87</v>
      </c>
      <c r="AV2909">
        <v>33</v>
      </c>
      <c r="AW2909">
        <v>28</v>
      </c>
      <c r="AX2909">
        <v>26</v>
      </c>
      <c r="AY2909">
        <v>60</v>
      </c>
      <c r="AZ2909">
        <v>10</v>
      </c>
      <c r="BA2909">
        <v>15</v>
      </c>
      <c r="BB2909">
        <v>11</v>
      </c>
      <c r="BC2909">
        <v>14</v>
      </c>
      <c r="BD2909">
        <v>10</v>
      </c>
      <c r="BE2909">
        <v>1788</v>
      </c>
      <c r="BF2909">
        <v>383</v>
      </c>
      <c r="BG2909">
        <v>1</v>
      </c>
      <c r="BH2909">
        <v>79</v>
      </c>
      <c r="BI2909">
        <v>69</v>
      </c>
      <c r="BJ2909">
        <v>63</v>
      </c>
      <c r="BK2909">
        <v>71</v>
      </c>
      <c r="BL2909">
        <v>36</v>
      </c>
    </row>
    <row r="2910" spans="1:64" ht="30" x14ac:dyDescent="0.25">
      <c r="A2910" t="s">
        <v>6098</v>
      </c>
      <c r="B2910">
        <v>20</v>
      </c>
      <c r="C2910">
        <v>63</v>
      </c>
      <c r="D2910">
        <v>75</v>
      </c>
      <c r="E2910" s="1" t="s">
        <v>6099</v>
      </c>
      <c r="F2910">
        <v>277515</v>
      </c>
      <c r="G2910" t="s">
        <v>426</v>
      </c>
      <c r="H2910" t="s">
        <v>125</v>
      </c>
      <c r="I2910" t="s">
        <v>68</v>
      </c>
      <c r="J2910">
        <v>65</v>
      </c>
      <c r="K2910" t="s">
        <v>106</v>
      </c>
      <c r="L2910">
        <v>12</v>
      </c>
      <c r="M2910" t="s">
        <v>1854</v>
      </c>
      <c r="N2910" t="s">
        <v>338</v>
      </c>
      <c r="O2910" t="s">
        <v>1831</v>
      </c>
      <c r="P2910">
        <v>273</v>
      </c>
      <c r="Q2910">
        <v>43</v>
      </c>
      <c r="R2910">
        <v>66</v>
      </c>
      <c r="S2910">
        <v>59</v>
      </c>
      <c r="T2910">
        <v>50</v>
      </c>
      <c r="U2910">
        <v>55</v>
      </c>
      <c r="V2910">
        <v>259</v>
      </c>
      <c r="W2910">
        <v>67</v>
      </c>
      <c r="X2910">
        <v>52</v>
      </c>
      <c r="Y2910">
        <v>38</v>
      </c>
      <c r="Z2910">
        <v>36</v>
      </c>
      <c r="AA2910">
        <v>66</v>
      </c>
      <c r="AB2910">
        <v>310</v>
      </c>
      <c r="AC2910">
        <v>70</v>
      </c>
      <c r="AD2910">
        <v>64</v>
      </c>
      <c r="AE2910">
        <v>58</v>
      </c>
      <c r="AF2910">
        <v>60</v>
      </c>
      <c r="AG2910">
        <v>58</v>
      </c>
      <c r="AH2910">
        <v>312</v>
      </c>
      <c r="AI2910">
        <v>61</v>
      </c>
      <c r="AJ2910">
        <v>67</v>
      </c>
      <c r="AK2910">
        <v>58</v>
      </c>
      <c r="AL2910">
        <v>63</v>
      </c>
      <c r="AM2910">
        <v>63</v>
      </c>
      <c r="AN2910">
        <v>238</v>
      </c>
      <c r="AO2910">
        <v>45</v>
      </c>
      <c r="AP2910">
        <v>13</v>
      </c>
      <c r="AQ2910">
        <v>65</v>
      </c>
      <c r="AR2910">
        <v>50</v>
      </c>
      <c r="AS2910">
        <v>65</v>
      </c>
      <c r="AT2910">
        <v>55</v>
      </c>
      <c r="AU2910">
        <v>59</v>
      </c>
      <c r="AV2910">
        <v>19</v>
      </c>
      <c r="AW2910">
        <v>19</v>
      </c>
      <c r="AX2910">
        <v>21</v>
      </c>
      <c r="AY2910">
        <v>60</v>
      </c>
      <c r="AZ2910">
        <v>11</v>
      </c>
      <c r="BA2910">
        <v>8</v>
      </c>
      <c r="BB2910">
        <v>12</v>
      </c>
      <c r="BC2910">
        <v>15</v>
      </c>
      <c r="BD2910">
        <v>14</v>
      </c>
      <c r="BE2910">
        <v>1511</v>
      </c>
      <c r="BF2910">
        <v>321</v>
      </c>
      <c r="BG2910">
        <v>1</v>
      </c>
      <c r="BH2910">
        <v>67</v>
      </c>
      <c r="BI2910">
        <v>64</v>
      </c>
      <c r="BJ2910">
        <v>46</v>
      </c>
      <c r="BK2910">
        <v>64</v>
      </c>
      <c r="BL2910">
        <v>22</v>
      </c>
    </row>
    <row r="2911" spans="1:64" ht="45" x14ac:dyDescent="0.25">
      <c r="A2911" t="s">
        <v>6100</v>
      </c>
      <c r="B2911">
        <v>22</v>
      </c>
      <c r="C2911">
        <v>71</v>
      </c>
      <c r="D2911">
        <v>79</v>
      </c>
      <c r="E2911" s="1" t="s">
        <v>6101</v>
      </c>
      <c r="F2911">
        <v>277565</v>
      </c>
      <c r="G2911" t="s">
        <v>494</v>
      </c>
      <c r="H2911" t="s">
        <v>290</v>
      </c>
      <c r="I2911" t="s">
        <v>68</v>
      </c>
      <c r="J2911">
        <v>73</v>
      </c>
      <c r="K2911" t="s">
        <v>106</v>
      </c>
      <c r="L2911">
        <v>8</v>
      </c>
      <c r="M2911" t="s">
        <v>2254</v>
      </c>
      <c r="N2911" t="s">
        <v>443</v>
      </c>
      <c r="O2911" t="s">
        <v>230</v>
      </c>
      <c r="P2911">
        <v>312</v>
      </c>
      <c r="Q2911">
        <v>36</v>
      </c>
      <c r="R2911">
        <v>75</v>
      </c>
      <c r="S2911">
        <v>72</v>
      </c>
      <c r="T2911">
        <v>64</v>
      </c>
      <c r="U2911">
        <v>65</v>
      </c>
      <c r="V2911">
        <v>274</v>
      </c>
      <c r="W2911">
        <v>64</v>
      </c>
      <c r="X2911">
        <v>50</v>
      </c>
      <c r="Y2911">
        <v>45</v>
      </c>
      <c r="Z2911">
        <v>47</v>
      </c>
      <c r="AA2911">
        <v>68</v>
      </c>
      <c r="AB2911">
        <v>339</v>
      </c>
      <c r="AC2911">
        <v>71</v>
      </c>
      <c r="AD2911">
        <v>73</v>
      </c>
      <c r="AE2911">
        <v>67</v>
      </c>
      <c r="AF2911">
        <v>68</v>
      </c>
      <c r="AG2911">
        <v>60</v>
      </c>
      <c r="AH2911">
        <v>360</v>
      </c>
      <c r="AI2911">
        <v>70</v>
      </c>
      <c r="AJ2911">
        <v>82</v>
      </c>
      <c r="AK2911">
        <v>70</v>
      </c>
      <c r="AL2911">
        <v>74</v>
      </c>
      <c r="AM2911">
        <v>64</v>
      </c>
      <c r="AN2911">
        <v>269</v>
      </c>
      <c r="AO2911">
        <v>56</v>
      </c>
      <c r="AP2911">
        <v>21</v>
      </c>
      <c r="AQ2911">
        <v>75</v>
      </c>
      <c r="AR2911">
        <v>45</v>
      </c>
      <c r="AS2911">
        <v>72</v>
      </c>
      <c r="AT2911">
        <v>69</v>
      </c>
      <c r="AU2911">
        <v>72</v>
      </c>
      <c r="AV2911">
        <v>20</v>
      </c>
      <c r="AW2911">
        <v>28</v>
      </c>
      <c r="AX2911">
        <v>24</v>
      </c>
      <c r="AY2911">
        <v>45</v>
      </c>
      <c r="AZ2911">
        <v>11</v>
      </c>
      <c r="BA2911">
        <v>7</v>
      </c>
      <c r="BB2911">
        <v>10</v>
      </c>
      <c r="BC2911">
        <v>9</v>
      </c>
      <c r="BD2911">
        <v>8</v>
      </c>
      <c r="BE2911">
        <v>1671</v>
      </c>
      <c r="BF2911">
        <v>357</v>
      </c>
      <c r="BG2911">
        <v>1</v>
      </c>
      <c r="BH2911">
        <v>72</v>
      </c>
      <c r="BI2911">
        <v>71</v>
      </c>
      <c r="BJ2911">
        <v>50</v>
      </c>
      <c r="BK2911">
        <v>66</v>
      </c>
      <c r="BL2911">
        <v>28</v>
      </c>
    </row>
    <row r="2912" spans="1:64" ht="45" x14ac:dyDescent="0.25">
      <c r="A2912" t="s">
        <v>6102</v>
      </c>
      <c r="B2912">
        <v>17</v>
      </c>
      <c r="C2912">
        <v>52</v>
      </c>
      <c r="D2912">
        <v>68</v>
      </c>
      <c r="E2912" s="1" t="s">
        <v>6103</v>
      </c>
      <c r="F2912">
        <v>277612</v>
      </c>
      <c r="G2912" t="s">
        <v>359</v>
      </c>
      <c r="H2912" t="s">
        <v>119</v>
      </c>
      <c r="I2912" t="s">
        <v>68</v>
      </c>
      <c r="J2912">
        <v>54</v>
      </c>
      <c r="K2912" t="s">
        <v>106</v>
      </c>
      <c r="L2912">
        <v>16</v>
      </c>
      <c r="M2912" t="s">
        <v>1564</v>
      </c>
      <c r="N2912" t="s">
        <v>3345</v>
      </c>
      <c r="O2912" t="s">
        <v>6104</v>
      </c>
      <c r="P2912">
        <v>229</v>
      </c>
      <c r="Q2912">
        <v>40</v>
      </c>
      <c r="R2912">
        <v>52</v>
      </c>
      <c r="S2912">
        <v>49</v>
      </c>
      <c r="T2912">
        <v>40</v>
      </c>
      <c r="U2912">
        <v>48</v>
      </c>
      <c r="V2912">
        <v>193</v>
      </c>
      <c r="W2912">
        <v>45</v>
      </c>
      <c r="X2912">
        <v>38</v>
      </c>
      <c r="Y2912">
        <v>31</v>
      </c>
      <c r="Z2912">
        <v>31</v>
      </c>
      <c r="AA2912">
        <v>48</v>
      </c>
      <c r="AB2912">
        <v>298</v>
      </c>
      <c r="AC2912">
        <v>62</v>
      </c>
      <c r="AD2912">
        <v>68</v>
      </c>
      <c r="AE2912">
        <v>63</v>
      </c>
      <c r="AF2912">
        <v>51</v>
      </c>
      <c r="AG2912">
        <v>54</v>
      </c>
      <c r="AH2912">
        <v>283</v>
      </c>
      <c r="AI2912">
        <v>56</v>
      </c>
      <c r="AJ2912">
        <v>58</v>
      </c>
      <c r="AK2912">
        <v>57</v>
      </c>
      <c r="AL2912">
        <v>65</v>
      </c>
      <c r="AM2912">
        <v>47</v>
      </c>
      <c r="AN2912">
        <v>233</v>
      </c>
      <c r="AO2912">
        <v>68</v>
      </c>
      <c r="AP2912">
        <v>25</v>
      </c>
      <c r="AQ2912">
        <v>53</v>
      </c>
      <c r="AR2912">
        <v>36</v>
      </c>
      <c r="AS2912">
        <v>51</v>
      </c>
      <c r="AT2912">
        <v>47</v>
      </c>
      <c r="AU2912">
        <v>77</v>
      </c>
      <c r="AV2912">
        <v>24</v>
      </c>
      <c r="AW2912">
        <v>30</v>
      </c>
      <c r="AX2912">
        <v>23</v>
      </c>
      <c r="AY2912">
        <v>50</v>
      </c>
      <c r="AZ2912">
        <v>7</v>
      </c>
      <c r="BA2912">
        <v>14</v>
      </c>
      <c r="BB2912">
        <v>10</v>
      </c>
      <c r="BC2912">
        <v>7</v>
      </c>
      <c r="BD2912">
        <v>12</v>
      </c>
      <c r="BE2912">
        <v>1363</v>
      </c>
      <c r="BF2912">
        <v>294</v>
      </c>
      <c r="BG2912">
        <v>1</v>
      </c>
      <c r="BH2912">
        <v>65</v>
      </c>
      <c r="BI2912">
        <v>52</v>
      </c>
      <c r="BJ2912">
        <v>37</v>
      </c>
      <c r="BK2912">
        <v>49</v>
      </c>
      <c r="BL2912">
        <v>28</v>
      </c>
    </row>
    <row r="2913" spans="1:64" ht="30" x14ac:dyDescent="0.25">
      <c r="A2913" t="s">
        <v>6105</v>
      </c>
      <c r="B2913">
        <v>18</v>
      </c>
      <c r="C2913">
        <v>61</v>
      </c>
      <c r="D2913">
        <v>75</v>
      </c>
      <c r="E2913" s="1" t="s">
        <v>5691</v>
      </c>
      <c r="F2913">
        <v>277639</v>
      </c>
      <c r="G2913" t="s">
        <v>90</v>
      </c>
      <c r="H2913" t="s">
        <v>84</v>
      </c>
      <c r="I2913" t="s">
        <v>68</v>
      </c>
      <c r="J2913">
        <v>62</v>
      </c>
      <c r="K2913" t="s">
        <v>415</v>
      </c>
      <c r="L2913">
        <v>14</v>
      </c>
      <c r="M2913" t="s">
        <v>3124</v>
      </c>
      <c r="N2913" t="s">
        <v>231</v>
      </c>
      <c r="O2913" t="s">
        <v>2984</v>
      </c>
      <c r="P2913">
        <v>270</v>
      </c>
      <c r="Q2913">
        <v>60</v>
      </c>
      <c r="R2913">
        <v>40</v>
      </c>
      <c r="S2913">
        <v>52</v>
      </c>
      <c r="T2913">
        <v>62</v>
      </c>
      <c r="U2913">
        <v>56</v>
      </c>
      <c r="V2913">
        <v>285</v>
      </c>
      <c r="W2913">
        <v>59</v>
      </c>
      <c r="X2913">
        <v>64</v>
      </c>
      <c r="Y2913">
        <v>45</v>
      </c>
      <c r="Z2913">
        <v>61</v>
      </c>
      <c r="AA2913">
        <v>56</v>
      </c>
      <c r="AB2913">
        <v>300</v>
      </c>
      <c r="AC2913">
        <v>64</v>
      </c>
      <c r="AD2913">
        <v>60</v>
      </c>
      <c r="AE2913">
        <v>58</v>
      </c>
      <c r="AF2913">
        <v>57</v>
      </c>
      <c r="AG2913">
        <v>61</v>
      </c>
      <c r="AH2913">
        <v>231</v>
      </c>
      <c r="AI2913">
        <v>47</v>
      </c>
      <c r="AJ2913">
        <v>47</v>
      </c>
      <c r="AK2913">
        <v>59</v>
      </c>
      <c r="AL2913">
        <v>43</v>
      </c>
      <c r="AM2913">
        <v>35</v>
      </c>
      <c r="AN2913">
        <v>262</v>
      </c>
      <c r="AO2913">
        <v>60</v>
      </c>
      <c r="AP2913">
        <v>59</v>
      </c>
      <c r="AQ2913">
        <v>49</v>
      </c>
      <c r="AR2913">
        <v>45</v>
      </c>
      <c r="AS2913">
        <v>49</v>
      </c>
      <c r="AT2913">
        <v>46</v>
      </c>
      <c r="AU2913">
        <v>180</v>
      </c>
      <c r="AV2913">
        <v>57</v>
      </c>
      <c r="AW2913">
        <v>62</v>
      </c>
      <c r="AX2913">
        <v>61</v>
      </c>
      <c r="AY2913">
        <v>51</v>
      </c>
      <c r="AZ2913">
        <v>15</v>
      </c>
      <c r="BA2913">
        <v>7</v>
      </c>
      <c r="BB2913">
        <v>7</v>
      </c>
      <c r="BC2913">
        <v>11</v>
      </c>
      <c r="BD2913">
        <v>11</v>
      </c>
      <c r="BE2913">
        <v>1579</v>
      </c>
      <c r="BF2913">
        <v>328</v>
      </c>
      <c r="BG2913">
        <v>1</v>
      </c>
      <c r="BH2913">
        <v>62</v>
      </c>
      <c r="BI2913">
        <v>42</v>
      </c>
      <c r="BJ2913">
        <v>57</v>
      </c>
      <c r="BK2913">
        <v>57</v>
      </c>
      <c r="BL2913">
        <v>59</v>
      </c>
    </row>
    <row r="2914" spans="1:64" ht="45" x14ac:dyDescent="0.25">
      <c r="A2914" t="s">
        <v>6106</v>
      </c>
      <c r="B2914">
        <v>16</v>
      </c>
      <c r="C2914">
        <v>55</v>
      </c>
      <c r="D2914">
        <v>71</v>
      </c>
      <c r="E2914" s="1" t="s">
        <v>6107</v>
      </c>
      <c r="F2914">
        <v>277657</v>
      </c>
      <c r="G2914" t="s">
        <v>124</v>
      </c>
      <c r="H2914" t="s">
        <v>91</v>
      </c>
      <c r="I2914" t="s">
        <v>68</v>
      </c>
      <c r="J2914">
        <v>59</v>
      </c>
      <c r="K2914" t="s">
        <v>106</v>
      </c>
      <c r="L2914">
        <v>16</v>
      </c>
      <c r="M2914" t="s">
        <v>6108</v>
      </c>
      <c r="N2914" t="s">
        <v>3115</v>
      </c>
      <c r="O2914" t="s">
        <v>6109</v>
      </c>
      <c r="P2914">
        <v>255</v>
      </c>
      <c r="Q2914">
        <v>40</v>
      </c>
      <c r="R2914">
        <v>55</v>
      </c>
      <c r="S2914">
        <v>55</v>
      </c>
      <c r="T2914">
        <v>60</v>
      </c>
      <c r="U2914">
        <v>45</v>
      </c>
      <c r="V2914">
        <v>240</v>
      </c>
      <c r="W2914">
        <v>57</v>
      </c>
      <c r="X2914">
        <v>41</v>
      </c>
      <c r="Y2914">
        <v>30</v>
      </c>
      <c r="Z2914">
        <v>52</v>
      </c>
      <c r="AA2914">
        <v>60</v>
      </c>
      <c r="AB2914">
        <v>327</v>
      </c>
      <c r="AC2914">
        <v>73</v>
      </c>
      <c r="AD2914">
        <v>77</v>
      </c>
      <c r="AE2914">
        <v>53</v>
      </c>
      <c r="AF2914">
        <v>47</v>
      </c>
      <c r="AG2914">
        <v>77</v>
      </c>
      <c r="AH2914">
        <v>290</v>
      </c>
      <c r="AI2914">
        <v>60</v>
      </c>
      <c r="AJ2914">
        <v>62</v>
      </c>
      <c r="AK2914">
        <v>60</v>
      </c>
      <c r="AL2914">
        <v>53</v>
      </c>
      <c r="AM2914">
        <v>55</v>
      </c>
      <c r="AN2914">
        <v>261</v>
      </c>
      <c r="AO2914">
        <v>48</v>
      </c>
      <c r="AP2914">
        <v>49</v>
      </c>
      <c r="AQ2914">
        <v>53</v>
      </c>
      <c r="AR2914">
        <v>51</v>
      </c>
      <c r="AS2914">
        <v>60</v>
      </c>
      <c r="AT2914">
        <v>43</v>
      </c>
      <c r="AU2914">
        <v>138</v>
      </c>
      <c r="AV2914">
        <v>45</v>
      </c>
      <c r="AW2914">
        <v>53</v>
      </c>
      <c r="AX2914">
        <v>40</v>
      </c>
      <c r="AY2914">
        <v>41</v>
      </c>
      <c r="AZ2914">
        <v>6</v>
      </c>
      <c r="BA2914">
        <v>6</v>
      </c>
      <c r="BB2914">
        <v>6</v>
      </c>
      <c r="BC2914">
        <v>9</v>
      </c>
      <c r="BD2914">
        <v>14</v>
      </c>
      <c r="BE2914">
        <v>1552</v>
      </c>
      <c r="BF2914">
        <v>342</v>
      </c>
      <c r="BG2914">
        <v>1</v>
      </c>
      <c r="BH2914">
        <v>75</v>
      </c>
      <c r="BI2914">
        <v>56</v>
      </c>
      <c r="BJ2914">
        <v>51</v>
      </c>
      <c r="BK2914">
        <v>57</v>
      </c>
      <c r="BL2914">
        <v>49</v>
      </c>
    </row>
    <row r="2915" spans="1:64" ht="45" x14ac:dyDescent="0.25">
      <c r="A2915" t="s">
        <v>6110</v>
      </c>
      <c r="B2915">
        <v>18</v>
      </c>
      <c r="C2915">
        <v>64</v>
      </c>
      <c r="D2915">
        <v>81</v>
      </c>
      <c r="E2915" s="1" t="s">
        <v>3626</v>
      </c>
      <c r="F2915">
        <v>277692</v>
      </c>
      <c r="G2915" t="s">
        <v>337</v>
      </c>
      <c r="H2915" t="s">
        <v>125</v>
      </c>
      <c r="I2915" t="s">
        <v>77</v>
      </c>
      <c r="J2915">
        <v>66</v>
      </c>
      <c r="K2915" t="s">
        <v>106</v>
      </c>
      <c r="L2915">
        <v>17</v>
      </c>
      <c r="M2915" t="s">
        <v>2121</v>
      </c>
      <c r="N2915" t="s">
        <v>248</v>
      </c>
      <c r="O2915" t="s">
        <v>72</v>
      </c>
      <c r="P2915">
        <v>304</v>
      </c>
      <c r="Q2915">
        <v>55</v>
      </c>
      <c r="R2915">
        <v>64</v>
      </c>
      <c r="S2915">
        <v>61</v>
      </c>
      <c r="T2915">
        <v>59</v>
      </c>
      <c r="U2915">
        <v>65</v>
      </c>
      <c r="V2915">
        <v>292</v>
      </c>
      <c r="W2915">
        <v>61</v>
      </c>
      <c r="X2915">
        <v>61</v>
      </c>
      <c r="Y2915">
        <v>57</v>
      </c>
      <c r="Z2915">
        <v>53</v>
      </c>
      <c r="AA2915">
        <v>60</v>
      </c>
      <c r="AB2915">
        <v>355</v>
      </c>
      <c r="AC2915">
        <v>77</v>
      </c>
      <c r="AD2915">
        <v>75</v>
      </c>
      <c r="AE2915">
        <v>70</v>
      </c>
      <c r="AF2915">
        <v>63</v>
      </c>
      <c r="AG2915">
        <v>70</v>
      </c>
      <c r="AH2915">
        <v>340</v>
      </c>
      <c r="AI2915">
        <v>65</v>
      </c>
      <c r="AJ2915">
        <v>82</v>
      </c>
      <c r="AK2915">
        <v>58</v>
      </c>
      <c r="AL2915">
        <v>77</v>
      </c>
      <c r="AM2915">
        <v>58</v>
      </c>
      <c r="AN2915">
        <v>278</v>
      </c>
      <c r="AO2915">
        <v>50</v>
      </c>
      <c r="AP2915">
        <v>35</v>
      </c>
      <c r="AQ2915">
        <v>64</v>
      </c>
      <c r="AR2915">
        <v>58</v>
      </c>
      <c r="AS2915">
        <v>71</v>
      </c>
      <c r="AT2915">
        <v>60</v>
      </c>
      <c r="AU2915">
        <v>86</v>
      </c>
      <c r="AV2915">
        <v>27</v>
      </c>
      <c r="AW2915">
        <v>32</v>
      </c>
      <c r="AX2915">
        <v>27</v>
      </c>
      <c r="AY2915">
        <v>46</v>
      </c>
      <c r="AZ2915">
        <v>6</v>
      </c>
      <c r="BA2915">
        <v>6</v>
      </c>
      <c r="BB2915">
        <v>12</v>
      </c>
      <c r="BC2915">
        <v>9</v>
      </c>
      <c r="BD2915">
        <v>13</v>
      </c>
      <c r="BE2915">
        <v>1701</v>
      </c>
      <c r="BF2915">
        <v>359</v>
      </c>
      <c r="BG2915">
        <v>1</v>
      </c>
      <c r="BH2915">
        <v>76</v>
      </c>
      <c r="BI2915">
        <v>63</v>
      </c>
      <c r="BJ2915">
        <v>57</v>
      </c>
      <c r="BK2915">
        <v>62</v>
      </c>
      <c r="BL2915">
        <v>34</v>
      </c>
    </row>
    <row r="2916" spans="1:64" ht="30" x14ac:dyDescent="0.25">
      <c r="A2916" t="s">
        <v>6111</v>
      </c>
      <c r="B2916">
        <v>19</v>
      </c>
      <c r="C2916">
        <v>65</v>
      </c>
      <c r="D2916">
        <v>80</v>
      </c>
      <c r="E2916" s="1" t="s">
        <v>6112</v>
      </c>
      <c r="F2916">
        <v>277704</v>
      </c>
      <c r="G2916" t="s">
        <v>75</v>
      </c>
      <c r="H2916" t="s">
        <v>91</v>
      </c>
      <c r="I2916" t="s">
        <v>68</v>
      </c>
      <c r="J2916">
        <v>65</v>
      </c>
      <c r="K2916" t="s">
        <v>478</v>
      </c>
      <c r="L2916">
        <v>15</v>
      </c>
      <c r="M2916" t="s">
        <v>2984</v>
      </c>
      <c r="N2916" t="s">
        <v>248</v>
      </c>
      <c r="O2916" t="s">
        <v>459</v>
      </c>
      <c r="P2916">
        <v>267</v>
      </c>
      <c r="Q2916">
        <v>65</v>
      </c>
      <c r="R2916">
        <v>41</v>
      </c>
      <c r="S2916">
        <v>53</v>
      </c>
      <c r="T2916">
        <v>65</v>
      </c>
      <c r="U2916">
        <v>43</v>
      </c>
      <c r="V2916">
        <v>296</v>
      </c>
      <c r="W2916">
        <v>64</v>
      </c>
      <c r="X2916">
        <v>64</v>
      </c>
      <c r="Y2916">
        <v>50</v>
      </c>
      <c r="Z2916">
        <v>52</v>
      </c>
      <c r="AA2916">
        <v>66</v>
      </c>
      <c r="AB2916">
        <v>340</v>
      </c>
      <c r="AC2916">
        <v>65</v>
      </c>
      <c r="AD2916">
        <v>73</v>
      </c>
      <c r="AE2916">
        <v>71</v>
      </c>
      <c r="AF2916">
        <v>56</v>
      </c>
      <c r="AG2916">
        <v>75</v>
      </c>
      <c r="AH2916">
        <v>304</v>
      </c>
      <c r="AI2916">
        <v>63</v>
      </c>
      <c r="AJ2916">
        <v>62</v>
      </c>
      <c r="AK2916">
        <v>54</v>
      </c>
      <c r="AL2916">
        <v>61</v>
      </c>
      <c r="AM2916">
        <v>64</v>
      </c>
      <c r="AN2916">
        <v>278</v>
      </c>
      <c r="AO2916">
        <v>63</v>
      </c>
      <c r="AP2916">
        <v>63</v>
      </c>
      <c r="AQ2916">
        <v>59</v>
      </c>
      <c r="AR2916">
        <v>50</v>
      </c>
      <c r="AS2916">
        <v>43</v>
      </c>
      <c r="AT2916">
        <v>48</v>
      </c>
      <c r="AU2916">
        <v>189</v>
      </c>
      <c r="AV2916">
        <v>64</v>
      </c>
      <c r="AW2916">
        <v>62</v>
      </c>
      <c r="AX2916">
        <v>63</v>
      </c>
      <c r="AY2916">
        <v>46</v>
      </c>
      <c r="AZ2916">
        <v>9</v>
      </c>
      <c r="BA2916">
        <v>8</v>
      </c>
      <c r="BB2916">
        <v>10</v>
      </c>
      <c r="BC2916">
        <v>9</v>
      </c>
      <c r="BD2916">
        <v>10</v>
      </c>
      <c r="BE2916">
        <v>1720</v>
      </c>
      <c r="BF2916">
        <v>366</v>
      </c>
      <c r="BG2916">
        <v>1</v>
      </c>
      <c r="BH2916">
        <v>69</v>
      </c>
      <c r="BI2916">
        <v>51</v>
      </c>
      <c r="BJ2916">
        <v>59</v>
      </c>
      <c r="BK2916">
        <v>65</v>
      </c>
      <c r="BL2916">
        <v>62</v>
      </c>
    </row>
    <row r="2917" spans="1:64" ht="30" x14ac:dyDescent="0.25">
      <c r="A2917" t="s">
        <v>6113</v>
      </c>
      <c r="B2917">
        <v>19</v>
      </c>
      <c r="C2917">
        <v>61</v>
      </c>
      <c r="D2917">
        <v>74</v>
      </c>
      <c r="E2917" s="1" t="s">
        <v>6114</v>
      </c>
      <c r="F2917">
        <v>277754</v>
      </c>
      <c r="G2917" t="s">
        <v>97</v>
      </c>
      <c r="H2917" t="s">
        <v>98</v>
      </c>
      <c r="I2917" t="s">
        <v>68</v>
      </c>
      <c r="J2917">
        <v>62</v>
      </c>
      <c r="K2917" t="s">
        <v>229</v>
      </c>
      <c r="L2917">
        <v>13</v>
      </c>
      <c r="M2917" t="s">
        <v>3124</v>
      </c>
      <c r="N2917" t="s">
        <v>2487</v>
      </c>
      <c r="O2917" t="s">
        <v>932</v>
      </c>
      <c r="P2917">
        <v>196</v>
      </c>
      <c r="Q2917">
        <v>44</v>
      </c>
      <c r="R2917">
        <v>31</v>
      </c>
      <c r="S2917">
        <v>23</v>
      </c>
      <c r="T2917">
        <v>64</v>
      </c>
      <c r="U2917">
        <v>34</v>
      </c>
      <c r="V2917">
        <v>283</v>
      </c>
      <c r="W2917">
        <v>59</v>
      </c>
      <c r="X2917">
        <v>56</v>
      </c>
      <c r="Y2917">
        <v>49</v>
      </c>
      <c r="Z2917">
        <v>59</v>
      </c>
      <c r="AA2917">
        <v>60</v>
      </c>
      <c r="AB2917">
        <v>366</v>
      </c>
      <c r="AC2917">
        <v>74</v>
      </c>
      <c r="AD2917">
        <v>72</v>
      </c>
      <c r="AE2917">
        <v>81</v>
      </c>
      <c r="AF2917">
        <v>56</v>
      </c>
      <c r="AG2917">
        <v>83</v>
      </c>
      <c r="AH2917">
        <v>253</v>
      </c>
      <c r="AI2917">
        <v>56</v>
      </c>
      <c r="AJ2917">
        <v>46</v>
      </c>
      <c r="AK2917">
        <v>56</v>
      </c>
      <c r="AL2917">
        <v>51</v>
      </c>
      <c r="AM2917">
        <v>44</v>
      </c>
      <c r="AN2917">
        <v>278</v>
      </c>
      <c r="AO2917">
        <v>62</v>
      </c>
      <c r="AP2917">
        <v>63</v>
      </c>
      <c r="AQ2917">
        <v>49</v>
      </c>
      <c r="AR2917">
        <v>54</v>
      </c>
      <c r="AS2917">
        <v>50</v>
      </c>
      <c r="AT2917">
        <v>56</v>
      </c>
      <c r="AU2917">
        <v>177</v>
      </c>
      <c r="AV2917">
        <v>59</v>
      </c>
      <c r="AW2917">
        <v>60</v>
      </c>
      <c r="AX2917">
        <v>58</v>
      </c>
      <c r="AY2917">
        <v>61</v>
      </c>
      <c r="AZ2917">
        <v>14</v>
      </c>
      <c r="BA2917">
        <v>12</v>
      </c>
      <c r="BB2917">
        <v>13</v>
      </c>
      <c r="BC2917">
        <v>12</v>
      </c>
      <c r="BD2917">
        <v>10</v>
      </c>
      <c r="BE2917">
        <v>1614</v>
      </c>
      <c r="BF2917">
        <v>342</v>
      </c>
      <c r="BG2917">
        <v>1</v>
      </c>
      <c r="BH2917">
        <v>73</v>
      </c>
      <c r="BI2917">
        <v>41</v>
      </c>
      <c r="BJ2917">
        <v>56</v>
      </c>
      <c r="BK2917">
        <v>62</v>
      </c>
      <c r="BL2917">
        <v>56</v>
      </c>
    </row>
    <row r="2918" spans="1:64" ht="30" x14ac:dyDescent="0.25">
      <c r="A2918" t="s">
        <v>6115</v>
      </c>
      <c r="B2918">
        <v>17</v>
      </c>
      <c r="C2918">
        <v>59</v>
      </c>
      <c r="D2918">
        <v>79</v>
      </c>
      <c r="E2918" s="1" t="s">
        <v>6116</v>
      </c>
      <c r="F2918">
        <v>277814</v>
      </c>
      <c r="G2918" t="s">
        <v>212</v>
      </c>
      <c r="H2918" t="s">
        <v>91</v>
      </c>
      <c r="I2918" t="s">
        <v>68</v>
      </c>
      <c r="J2918">
        <v>59</v>
      </c>
      <c r="K2918" t="s">
        <v>508</v>
      </c>
      <c r="L2918">
        <v>20</v>
      </c>
      <c r="M2918" t="s">
        <v>4314</v>
      </c>
      <c r="N2918" t="s">
        <v>991</v>
      </c>
      <c r="O2918" t="s">
        <v>2121</v>
      </c>
      <c r="P2918">
        <v>54</v>
      </c>
      <c r="Q2918">
        <v>11</v>
      </c>
      <c r="R2918">
        <v>9</v>
      </c>
      <c r="S2918">
        <v>10</v>
      </c>
      <c r="T2918">
        <v>18</v>
      </c>
      <c r="U2918">
        <v>6</v>
      </c>
      <c r="V2918">
        <v>63</v>
      </c>
      <c r="W2918">
        <v>6</v>
      </c>
      <c r="X2918">
        <v>14</v>
      </c>
      <c r="Y2918">
        <v>12</v>
      </c>
      <c r="Z2918">
        <v>18</v>
      </c>
      <c r="AA2918">
        <v>13</v>
      </c>
      <c r="AB2918">
        <v>161</v>
      </c>
      <c r="AC2918">
        <v>17</v>
      </c>
      <c r="AD2918">
        <v>28</v>
      </c>
      <c r="AE2918">
        <v>39</v>
      </c>
      <c r="AF2918">
        <v>40</v>
      </c>
      <c r="AG2918">
        <v>37</v>
      </c>
      <c r="AH2918">
        <v>158</v>
      </c>
      <c r="AI2918">
        <v>44</v>
      </c>
      <c r="AJ2918">
        <v>40</v>
      </c>
      <c r="AK2918">
        <v>19</v>
      </c>
      <c r="AL2918">
        <v>49</v>
      </c>
      <c r="AM2918">
        <v>6</v>
      </c>
      <c r="AN2918">
        <v>91</v>
      </c>
      <c r="AO2918">
        <v>21</v>
      </c>
      <c r="AP2918">
        <v>11</v>
      </c>
      <c r="AQ2918">
        <v>8</v>
      </c>
      <c r="AR2918">
        <v>37</v>
      </c>
      <c r="AS2918">
        <v>14</v>
      </c>
      <c r="AT2918">
        <v>31</v>
      </c>
      <c r="AU2918">
        <v>29</v>
      </c>
      <c r="AV2918">
        <v>6</v>
      </c>
      <c r="AW2918">
        <v>11</v>
      </c>
      <c r="AX2918">
        <v>12</v>
      </c>
      <c r="AY2918">
        <v>301</v>
      </c>
      <c r="AZ2918">
        <v>61</v>
      </c>
      <c r="BA2918">
        <v>60</v>
      </c>
      <c r="BB2918">
        <v>59</v>
      </c>
      <c r="BC2918">
        <v>60</v>
      </c>
      <c r="BD2918">
        <v>61</v>
      </c>
      <c r="BE2918">
        <v>857</v>
      </c>
      <c r="BF2918">
        <v>322</v>
      </c>
      <c r="BG2918">
        <v>1</v>
      </c>
      <c r="BH2918">
        <v>61</v>
      </c>
      <c r="BI2918">
        <v>60</v>
      </c>
      <c r="BJ2918">
        <v>59</v>
      </c>
      <c r="BK2918">
        <v>61</v>
      </c>
      <c r="BL2918">
        <v>21</v>
      </c>
    </row>
    <row r="2919" spans="1:64" ht="45" x14ac:dyDescent="0.25">
      <c r="A2919" t="s">
        <v>6117</v>
      </c>
      <c r="B2919">
        <v>19</v>
      </c>
      <c r="C2919">
        <v>60</v>
      </c>
      <c r="D2919">
        <v>74</v>
      </c>
      <c r="E2919" s="1" t="s">
        <v>6118</v>
      </c>
      <c r="F2919">
        <v>277870</v>
      </c>
      <c r="G2919" t="s">
        <v>90</v>
      </c>
      <c r="H2919" t="s">
        <v>278</v>
      </c>
      <c r="I2919" t="s">
        <v>68</v>
      </c>
      <c r="J2919">
        <v>63</v>
      </c>
      <c r="K2919" t="s">
        <v>206</v>
      </c>
      <c r="L2919">
        <v>14</v>
      </c>
      <c r="M2919" t="s">
        <v>2763</v>
      </c>
      <c r="N2919" t="s">
        <v>248</v>
      </c>
      <c r="O2919" t="s">
        <v>72</v>
      </c>
      <c r="P2919">
        <v>270</v>
      </c>
      <c r="Q2919">
        <v>60</v>
      </c>
      <c r="R2919">
        <v>42</v>
      </c>
      <c r="S2919">
        <v>56</v>
      </c>
      <c r="T2919">
        <v>66</v>
      </c>
      <c r="U2919">
        <v>46</v>
      </c>
      <c r="V2919">
        <v>280</v>
      </c>
      <c r="W2919">
        <v>61</v>
      </c>
      <c r="X2919">
        <v>49</v>
      </c>
      <c r="Y2919">
        <v>45</v>
      </c>
      <c r="Z2919">
        <v>63</v>
      </c>
      <c r="AA2919">
        <v>62</v>
      </c>
      <c r="AB2919">
        <v>313</v>
      </c>
      <c r="AC2919">
        <v>64</v>
      </c>
      <c r="AD2919">
        <v>63</v>
      </c>
      <c r="AE2919">
        <v>56</v>
      </c>
      <c r="AF2919">
        <v>66</v>
      </c>
      <c r="AG2919">
        <v>64</v>
      </c>
      <c r="AH2919">
        <v>267</v>
      </c>
      <c r="AI2919">
        <v>53</v>
      </c>
      <c r="AJ2919">
        <v>58</v>
      </c>
      <c r="AK2919">
        <v>56</v>
      </c>
      <c r="AL2919">
        <v>52</v>
      </c>
      <c r="AM2919">
        <v>48</v>
      </c>
      <c r="AN2919">
        <v>286</v>
      </c>
      <c r="AO2919">
        <v>62</v>
      </c>
      <c r="AP2919">
        <v>57</v>
      </c>
      <c r="AQ2919">
        <v>60</v>
      </c>
      <c r="AR2919">
        <v>56</v>
      </c>
      <c r="AS2919">
        <v>51</v>
      </c>
      <c r="AT2919">
        <v>60</v>
      </c>
      <c r="AU2919">
        <v>160</v>
      </c>
      <c r="AV2919">
        <v>52</v>
      </c>
      <c r="AW2919">
        <v>57</v>
      </c>
      <c r="AX2919">
        <v>51</v>
      </c>
      <c r="AY2919">
        <v>46</v>
      </c>
      <c r="AZ2919">
        <v>6</v>
      </c>
      <c r="BA2919">
        <v>7</v>
      </c>
      <c r="BB2919">
        <v>12</v>
      </c>
      <c r="BC2919">
        <v>8</v>
      </c>
      <c r="BD2919">
        <v>13</v>
      </c>
      <c r="BE2919">
        <v>1622</v>
      </c>
      <c r="BF2919">
        <v>341</v>
      </c>
      <c r="BG2919">
        <v>1</v>
      </c>
      <c r="BH2919">
        <v>63</v>
      </c>
      <c r="BI2919">
        <v>47</v>
      </c>
      <c r="BJ2919">
        <v>60</v>
      </c>
      <c r="BK2919">
        <v>61</v>
      </c>
      <c r="BL2919">
        <v>55</v>
      </c>
    </row>
    <row r="2920" spans="1:64" ht="30" x14ac:dyDescent="0.25">
      <c r="A2920" t="s">
        <v>6119</v>
      </c>
      <c r="B2920">
        <v>18</v>
      </c>
      <c r="C2920" t="s">
        <v>1772</v>
      </c>
      <c r="D2920">
        <v>72</v>
      </c>
      <c r="E2920" s="1" t="s">
        <v>2410</v>
      </c>
      <c r="F2920">
        <v>277871</v>
      </c>
      <c r="G2920" t="s">
        <v>118</v>
      </c>
      <c r="H2920" t="s">
        <v>67</v>
      </c>
      <c r="I2920" t="s">
        <v>68</v>
      </c>
      <c r="J2920">
        <v>63</v>
      </c>
      <c r="K2920" t="s">
        <v>195</v>
      </c>
      <c r="L2920">
        <v>13</v>
      </c>
      <c r="M2920" t="s">
        <v>4135</v>
      </c>
      <c r="N2920" t="s">
        <v>185</v>
      </c>
      <c r="O2920" t="s">
        <v>1456</v>
      </c>
      <c r="P2920">
        <v>256</v>
      </c>
      <c r="Q2920">
        <v>44</v>
      </c>
      <c r="R2920">
        <v>39</v>
      </c>
      <c r="S2920">
        <v>57</v>
      </c>
      <c r="T2920" t="s">
        <v>595</v>
      </c>
      <c r="U2920">
        <v>48</v>
      </c>
      <c r="V2920">
        <v>281</v>
      </c>
      <c r="W2920" t="s">
        <v>469</v>
      </c>
      <c r="X2920">
        <v>45</v>
      </c>
      <c r="Y2920">
        <v>43</v>
      </c>
      <c r="Z2920">
        <v>69</v>
      </c>
      <c r="AA2920" t="s">
        <v>1103</v>
      </c>
      <c r="AB2920">
        <v>294</v>
      </c>
      <c r="AC2920">
        <v>63</v>
      </c>
      <c r="AD2920">
        <v>69</v>
      </c>
      <c r="AE2920">
        <v>59</v>
      </c>
      <c r="AF2920" t="s">
        <v>362</v>
      </c>
      <c r="AG2920">
        <v>46</v>
      </c>
      <c r="AH2920">
        <v>287</v>
      </c>
      <c r="AI2920">
        <v>61</v>
      </c>
      <c r="AJ2920">
        <v>64</v>
      </c>
      <c r="AK2920" t="s">
        <v>1735</v>
      </c>
      <c r="AL2920">
        <v>61</v>
      </c>
      <c r="AM2920">
        <v>41</v>
      </c>
      <c r="AN2920">
        <v>273</v>
      </c>
      <c r="AO2920">
        <v>57</v>
      </c>
      <c r="AP2920" t="s">
        <v>2172</v>
      </c>
      <c r="AQ2920">
        <v>59</v>
      </c>
      <c r="AR2920" t="s">
        <v>5966</v>
      </c>
      <c r="AS2920">
        <v>45</v>
      </c>
      <c r="AT2920">
        <v>47</v>
      </c>
      <c r="AU2920">
        <v>153</v>
      </c>
      <c r="AV2920" t="s">
        <v>6120</v>
      </c>
      <c r="AW2920" t="s">
        <v>6120</v>
      </c>
      <c r="AX2920">
        <v>53</v>
      </c>
      <c r="AY2920">
        <v>50</v>
      </c>
      <c r="AZ2920">
        <v>9</v>
      </c>
      <c r="BA2920">
        <v>15</v>
      </c>
      <c r="BB2920">
        <v>7</v>
      </c>
      <c r="BC2920">
        <v>10</v>
      </c>
      <c r="BD2920">
        <v>9</v>
      </c>
      <c r="BE2920">
        <v>1594</v>
      </c>
      <c r="BF2920">
        <v>343</v>
      </c>
      <c r="BG2920">
        <v>1</v>
      </c>
      <c r="BH2920">
        <v>66</v>
      </c>
      <c r="BI2920">
        <v>46</v>
      </c>
      <c r="BJ2920">
        <v>60</v>
      </c>
      <c r="BK2920">
        <v>60</v>
      </c>
      <c r="BL2920">
        <v>51</v>
      </c>
    </row>
    <row r="2921" spans="1:64" ht="45" x14ac:dyDescent="0.25">
      <c r="A2921" t="s">
        <v>6121</v>
      </c>
      <c r="B2921">
        <v>17</v>
      </c>
      <c r="C2921">
        <v>57</v>
      </c>
      <c r="D2921">
        <v>77</v>
      </c>
      <c r="E2921" s="1" t="s">
        <v>3126</v>
      </c>
      <c r="F2921">
        <v>277908</v>
      </c>
      <c r="G2921" t="s">
        <v>494</v>
      </c>
      <c r="H2921" t="s">
        <v>119</v>
      </c>
      <c r="I2921" t="s">
        <v>68</v>
      </c>
      <c r="J2921">
        <v>57</v>
      </c>
      <c r="K2921" t="s">
        <v>508</v>
      </c>
      <c r="L2921">
        <v>20</v>
      </c>
      <c r="M2921" t="s">
        <v>4427</v>
      </c>
      <c r="N2921" t="s">
        <v>991</v>
      </c>
      <c r="O2921" t="s">
        <v>1854</v>
      </c>
      <c r="P2921">
        <v>61</v>
      </c>
      <c r="Q2921">
        <v>14</v>
      </c>
      <c r="R2921">
        <v>7</v>
      </c>
      <c r="S2921">
        <v>13</v>
      </c>
      <c r="T2921">
        <v>20</v>
      </c>
      <c r="U2921">
        <v>7</v>
      </c>
      <c r="V2921">
        <v>75</v>
      </c>
      <c r="W2921">
        <v>7</v>
      </c>
      <c r="X2921">
        <v>14</v>
      </c>
      <c r="Y2921">
        <v>12</v>
      </c>
      <c r="Z2921">
        <v>29</v>
      </c>
      <c r="AA2921">
        <v>13</v>
      </c>
      <c r="AB2921">
        <v>171</v>
      </c>
      <c r="AC2921">
        <v>21</v>
      </c>
      <c r="AD2921">
        <v>21</v>
      </c>
      <c r="AE2921">
        <v>39</v>
      </c>
      <c r="AF2921">
        <v>55</v>
      </c>
      <c r="AG2921">
        <v>35</v>
      </c>
      <c r="AH2921">
        <v>179</v>
      </c>
      <c r="AI2921">
        <v>43</v>
      </c>
      <c r="AJ2921">
        <v>51</v>
      </c>
      <c r="AK2921">
        <v>17</v>
      </c>
      <c r="AL2921">
        <v>62</v>
      </c>
      <c r="AM2921">
        <v>6</v>
      </c>
      <c r="AN2921">
        <v>73</v>
      </c>
      <c r="AO2921">
        <v>21</v>
      </c>
      <c r="AP2921">
        <v>6</v>
      </c>
      <c r="AQ2921">
        <v>8</v>
      </c>
      <c r="AR2921">
        <v>22</v>
      </c>
      <c r="AS2921">
        <v>16</v>
      </c>
      <c r="AT2921">
        <v>35</v>
      </c>
      <c r="AU2921">
        <v>33</v>
      </c>
      <c r="AV2921">
        <v>6</v>
      </c>
      <c r="AW2921">
        <v>13</v>
      </c>
      <c r="AX2921">
        <v>14</v>
      </c>
      <c r="AY2921">
        <v>279</v>
      </c>
      <c r="AZ2921">
        <v>54</v>
      </c>
      <c r="BA2921">
        <v>58</v>
      </c>
      <c r="BB2921">
        <v>57</v>
      </c>
      <c r="BC2921">
        <v>53</v>
      </c>
      <c r="BD2921">
        <v>57</v>
      </c>
      <c r="BE2921">
        <v>871</v>
      </c>
      <c r="BF2921">
        <v>300</v>
      </c>
      <c r="BG2921">
        <v>1</v>
      </c>
      <c r="BH2921">
        <v>54</v>
      </c>
      <c r="BI2921">
        <v>58</v>
      </c>
      <c r="BJ2921">
        <v>57</v>
      </c>
      <c r="BK2921">
        <v>57</v>
      </c>
      <c r="BL2921">
        <v>21</v>
      </c>
    </row>
    <row r="2922" spans="1:64" ht="30" x14ac:dyDescent="0.25">
      <c r="A2922" t="s">
        <v>6122</v>
      </c>
      <c r="B2922">
        <v>17</v>
      </c>
      <c r="C2922">
        <v>67</v>
      </c>
      <c r="D2922">
        <v>81</v>
      </c>
      <c r="E2922" s="1" t="s">
        <v>6123</v>
      </c>
      <c r="F2922">
        <v>277909</v>
      </c>
      <c r="G2922" t="s">
        <v>112</v>
      </c>
      <c r="H2922" t="s">
        <v>98</v>
      </c>
      <c r="I2922" t="s">
        <v>68</v>
      </c>
      <c r="J2922">
        <v>70</v>
      </c>
      <c r="K2922" t="s">
        <v>69</v>
      </c>
      <c r="L2922">
        <v>14</v>
      </c>
      <c r="M2922" t="s">
        <v>94</v>
      </c>
      <c r="N2922" t="s">
        <v>338</v>
      </c>
      <c r="O2922" t="s">
        <v>131</v>
      </c>
      <c r="P2922">
        <v>296</v>
      </c>
      <c r="Q2922">
        <v>55</v>
      </c>
      <c r="R2922">
        <v>59</v>
      </c>
      <c r="S2922">
        <v>55</v>
      </c>
      <c r="T2922">
        <v>72</v>
      </c>
      <c r="U2922">
        <v>55</v>
      </c>
      <c r="V2922">
        <v>330</v>
      </c>
      <c r="W2922">
        <v>72</v>
      </c>
      <c r="X2922">
        <v>66</v>
      </c>
      <c r="Y2922">
        <v>49</v>
      </c>
      <c r="Z2922">
        <v>68</v>
      </c>
      <c r="AA2922">
        <v>75</v>
      </c>
      <c r="AB2922">
        <v>340</v>
      </c>
      <c r="AC2922">
        <v>69</v>
      </c>
      <c r="AD2922">
        <v>72</v>
      </c>
      <c r="AE2922">
        <v>70</v>
      </c>
      <c r="AF2922">
        <v>58</v>
      </c>
      <c r="AG2922">
        <v>71</v>
      </c>
      <c r="AH2922">
        <v>304</v>
      </c>
      <c r="AI2922">
        <v>65</v>
      </c>
      <c r="AJ2922">
        <v>68</v>
      </c>
      <c r="AK2922">
        <v>57</v>
      </c>
      <c r="AL2922">
        <v>53</v>
      </c>
      <c r="AM2922">
        <v>61</v>
      </c>
      <c r="AN2922">
        <v>275</v>
      </c>
      <c r="AO2922">
        <v>46</v>
      </c>
      <c r="AP2922">
        <v>36</v>
      </c>
      <c r="AQ2922">
        <v>67</v>
      </c>
      <c r="AR2922">
        <v>64</v>
      </c>
      <c r="AS2922">
        <v>62</v>
      </c>
      <c r="AT2922">
        <v>68</v>
      </c>
      <c r="AU2922">
        <v>137</v>
      </c>
      <c r="AV2922">
        <v>41</v>
      </c>
      <c r="AW2922">
        <v>52</v>
      </c>
      <c r="AX2922">
        <v>44</v>
      </c>
      <c r="AY2922">
        <v>53</v>
      </c>
      <c r="AZ2922">
        <v>14</v>
      </c>
      <c r="BA2922">
        <v>6</v>
      </c>
      <c r="BB2922">
        <v>7</v>
      </c>
      <c r="BC2922">
        <v>13</v>
      </c>
      <c r="BD2922">
        <v>13</v>
      </c>
      <c r="BE2922">
        <v>1735</v>
      </c>
      <c r="BF2922">
        <v>367</v>
      </c>
      <c r="BG2922">
        <v>1</v>
      </c>
      <c r="BH2922">
        <v>71</v>
      </c>
      <c r="BI2922">
        <v>61</v>
      </c>
      <c r="BJ2922">
        <v>65</v>
      </c>
      <c r="BK2922">
        <v>72</v>
      </c>
      <c r="BL2922">
        <v>45</v>
      </c>
    </row>
    <row r="2923" spans="1:64" ht="30" x14ac:dyDescent="0.25">
      <c r="A2923" t="s">
        <v>6124</v>
      </c>
      <c r="B2923">
        <v>21</v>
      </c>
      <c r="C2923">
        <v>75</v>
      </c>
      <c r="D2923">
        <v>82</v>
      </c>
      <c r="E2923" s="1" t="s">
        <v>1663</v>
      </c>
      <c r="F2923">
        <v>278013</v>
      </c>
      <c r="G2923" t="s">
        <v>730</v>
      </c>
      <c r="H2923" t="s">
        <v>612</v>
      </c>
      <c r="I2923" t="s">
        <v>68</v>
      </c>
      <c r="J2923">
        <v>77</v>
      </c>
      <c r="K2923" t="s">
        <v>189</v>
      </c>
      <c r="L2923">
        <v>7</v>
      </c>
      <c r="M2923" t="s">
        <v>613</v>
      </c>
      <c r="N2923" t="s">
        <v>869</v>
      </c>
      <c r="O2923" t="s">
        <v>802</v>
      </c>
      <c r="P2923">
        <v>281</v>
      </c>
      <c r="Q2923">
        <v>61</v>
      </c>
      <c r="R2923">
        <v>31</v>
      </c>
      <c r="S2923">
        <v>75</v>
      </c>
      <c r="T2923">
        <v>72</v>
      </c>
      <c r="U2923">
        <v>42</v>
      </c>
      <c r="V2923">
        <v>252</v>
      </c>
      <c r="W2923">
        <v>58</v>
      </c>
      <c r="X2923">
        <v>38</v>
      </c>
      <c r="Y2923">
        <v>31</v>
      </c>
      <c r="Z2923">
        <v>60</v>
      </c>
      <c r="AA2923">
        <v>65</v>
      </c>
      <c r="AB2923">
        <v>322</v>
      </c>
      <c r="AC2923">
        <v>62</v>
      </c>
      <c r="AD2923">
        <v>72</v>
      </c>
      <c r="AE2923">
        <v>60</v>
      </c>
      <c r="AF2923">
        <v>70</v>
      </c>
      <c r="AG2923">
        <v>58</v>
      </c>
      <c r="AH2923">
        <v>328</v>
      </c>
      <c r="AI2923">
        <v>70</v>
      </c>
      <c r="AJ2923">
        <v>80</v>
      </c>
      <c r="AK2923">
        <v>70</v>
      </c>
      <c r="AL2923">
        <v>78</v>
      </c>
      <c r="AM2923">
        <v>30</v>
      </c>
      <c r="AN2923">
        <v>285</v>
      </c>
      <c r="AO2923">
        <v>80</v>
      </c>
      <c r="AP2923">
        <v>75</v>
      </c>
      <c r="AQ2923">
        <v>33</v>
      </c>
      <c r="AR2923">
        <v>42</v>
      </c>
      <c r="AS2923">
        <v>55</v>
      </c>
      <c r="AT2923">
        <v>60</v>
      </c>
      <c r="AU2923">
        <v>221</v>
      </c>
      <c r="AV2923">
        <v>74</v>
      </c>
      <c r="AW2923">
        <v>75</v>
      </c>
      <c r="AX2923">
        <v>72</v>
      </c>
      <c r="AY2923">
        <v>45</v>
      </c>
      <c r="AZ2923">
        <v>11</v>
      </c>
      <c r="BA2923">
        <v>8</v>
      </c>
      <c r="BB2923">
        <v>7</v>
      </c>
      <c r="BC2923">
        <v>12</v>
      </c>
      <c r="BD2923">
        <v>7</v>
      </c>
      <c r="BE2923">
        <v>1734</v>
      </c>
      <c r="BF2923">
        <v>378</v>
      </c>
      <c r="BG2923">
        <v>1</v>
      </c>
      <c r="BH2923">
        <v>68</v>
      </c>
      <c r="BI2923">
        <v>40</v>
      </c>
      <c r="BJ2923">
        <v>58</v>
      </c>
      <c r="BK2923">
        <v>61</v>
      </c>
      <c r="BL2923">
        <v>74</v>
      </c>
    </row>
    <row r="2924" spans="1:64" ht="60" x14ac:dyDescent="0.25">
      <c r="A2924" t="s">
        <v>6125</v>
      </c>
      <c r="B2924">
        <v>19</v>
      </c>
      <c r="C2924">
        <v>58</v>
      </c>
      <c r="D2924">
        <v>74</v>
      </c>
      <c r="E2924" s="1" t="s">
        <v>5495</v>
      </c>
      <c r="F2924">
        <v>278095</v>
      </c>
      <c r="G2924" t="s">
        <v>183</v>
      </c>
      <c r="H2924" t="s">
        <v>290</v>
      </c>
      <c r="I2924" t="s">
        <v>68</v>
      </c>
      <c r="J2924">
        <v>58</v>
      </c>
      <c r="K2924" t="s">
        <v>508</v>
      </c>
      <c r="L2924">
        <v>16</v>
      </c>
      <c r="M2924" t="s">
        <v>4978</v>
      </c>
      <c r="N2924" t="s">
        <v>338</v>
      </c>
      <c r="O2924" t="s">
        <v>1854</v>
      </c>
      <c r="P2924">
        <v>64</v>
      </c>
      <c r="Q2924">
        <v>14</v>
      </c>
      <c r="R2924">
        <v>8</v>
      </c>
      <c r="S2924">
        <v>11</v>
      </c>
      <c r="T2924">
        <v>25</v>
      </c>
      <c r="U2924">
        <v>6</v>
      </c>
      <c r="V2924">
        <v>86</v>
      </c>
      <c r="W2924">
        <v>10</v>
      </c>
      <c r="X2924">
        <v>12</v>
      </c>
      <c r="Y2924">
        <v>14</v>
      </c>
      <c r="Z2924">
        <v>27</v>
      </c>
      <c r="AA2924">
        <v>23</v>
      </c>
      <c r="AB2924">
        <v>169</v>
      </c>
      <c r="AC2924">
        <v>25</v>
      </c>
      <c r="AD2924">
        <v>32</v>
      </c>
      <c r="AE2924">
        <v>30</v>
      </c>
      <c r="AF2924">
        <v>57</v>
      </c>
      <c r="AG2924">
        <v>25</v>
      </c>
      <c r="AH2924">
        <v>186</v>
      </c>
      <c r="AI2924">
        <v>42</v>
      </c>
      <c r="AJ2924">
        <v>53</v>
      </c>
      <c r="AK2924">
        <v>23</v>
      </c>
      <c r="AL2924">
        <v>63</v>
      </c>
      <c r="AM2924">
        <v>5</v>
      </c>
      <c r="AN2924">
        <v>92</v>
      </c>
      <c r="AO2924">
        <v>24</v>
      </c>
      <c r="AP2924">
        <v>10</v>
      </c>
      <c r="AQ2924">
        <v>7</v>
      </c>
      <c r="AR2924">
        <v>39</v>
      </c>
      <c r="AS2924">
        <v>12</v>
      </c>
      <c r="AT2924">
        <v>23</v>
      </c>
      <c r="AU2924">
        <v>28</v>
      </c>
      <c r="AV2924">
        <v>5</v>
      </c>
      <c r="AW2924">
        <v>11</v>
      </c>
      <c r="AX2924">
        <v>12</v>
      </c>
      <c r="AY2924">
        <v>286</v>
      </c>
      <c r="AZ2924">
        <v>58</v>
      </c>
      <c r="BA2924">
        <v>57</v>
      </c>
      <c r="BB2924">
        <v>56</v>
      </c>
      <c r="BC2924">
        <v>55</v>
      </c>
      <c r="BD2924">
        <v>60</v>
      </c>
      <c r="BE2924">
        <v>911</v>
      </c>
      <c r="BF2924">
        <v>314</v>
      </c>
      <c r="BG2924">
        <v>1</v>
      </c>
      <c r="BH2924">
        <v>58</v>
      </c>
      <c r="BI2924">
        <v>57</v>
      </c>
      <c r="BJ2924">
        <v>56</v>
      </c>
      <c r="BK2924">
        <v>60</v>
      </c>
      <c r="BL2924">
        <v>28</v>
      </c>
    </row>
    <row r="2925" spans="1:64" ht="45" x14ac:dyDescent="0.25">
      <c r="A2925" t="s">
        <v>6126</v>
      </c>
      <c r="B2925">
        <v>19</v>
      </c>
      <c r="C2925">
        <v>61</v>
      </c>
      <c r="D2925">
        <v>77</v>
      </c>
      <c r="E2925" s="1" t="s">
        <v>6118</v>
      </c>
      <c r="F2925">
        <v>278096</v>
      </c>
      <c r="G2925" t="s">
        <v>252</v>
      </c>
      <c r="H2925" t="s">
        <v>147</v>
      </c>
      <c r="I2925" t="s">
        <v>68</v>
      </c>
      <c r="J2925">
        <v>62</v>
      </c>
      <c r="K2925" t="s">
        <v>195</v>
      </c>
      <c r="L2925">
        <v>16</v>
      </c>
      <c r="M2925" t="s">
        <v>3206</v>
      </c>
      <c r="N2925" t="s">
        <v>248</v>
      </c>
      <c r="O2925" t="s">
        <v>72</v>
      </c>
      <c r="P2925">
        <v>244</v>
      </c>
      <c r="Q2925">
        <v>49</v>
      </c>
      <c r="R2925">
        <v>42</v>
      </c>
      <c r="S2925">
        <v>52</v>
      </c>
      <c r="T2925">
        <v>68</v>
      </c>
      <c r="U2925">
        <v>33</v>
      </c>
      <c r="V2925">
        <v>286</v>
      </c>
      <c r="W2925">
        <v>62</v>
      </c>
      <c r="X2925">
        <v>51</v>
      </c>
      <c r="Y2925">
        <v>44</v>
      </c>
      <c r="Z2925">
        <v>65</v>
      </c>
      <c r="AA2925">
        <v>64</v>
      </c>
      <c r="AB2925">
        <v>318</v>
      </c>
      <c r="AC2925">
        <v>63</v>
      </c>
      <c r="AD2925">
        <v>57</v>
      </c>
      <c r="AE2925">
        <v>66</v>
      </c>
      <c r="AF2925">
        <v>58</v>
      </c>
      <c r="AG2925">
        <v>74</v>
      </c>
      <c r="AH2925">
        <v>254</v>
      </c>
      <c r="AI2925">
        <v>57</v>
      </c>
      <c r="AJ2925">
        <v>51</v>
      </c>
      <c r="AK2925">
        <v>55</v>
      </c>
      <c r="AL2925">
        <v>46</v>
      </c>
      <c r="AM2925">
        <v>45</v>
      </c>
      <c r="AN2925">
        <v>279</v>
      </c>
      <c r="AO2925">
        <v>67</v>
      </c>
      <c r="AP2925">
        <v>55</v>
      </c>
      <c r="AQ2925">
        <v>48</v>
      </c>
      <c r="AR2925">
        <v>60</v>
      </c>
      <c r="AS2925">
        <v>49</v>
      </c>
      <c r="AT2925">
        <v>53</v>
      </c>
      <c r="AU2925">
        <v>166</v>
      </c>
      <c r="AV2925">
        <v>51</v>
      </c>
      <c r="AW2925">
        <v>59</v>
      </c>
      <c r="AX2925">
        <v>56</v>
      </c>
      <c r="AY2925">
        <v>48</v>
      </c>
      <c r="AZ2925">
        <v>11</v>
      </c>
      <c r="BA2925">
        <v>11</v>
      </c>
      <c r="BB2925">
        <v>11</v>
      </c>
      <c r="BC2925">
        <v>9</v>
      </c>
      <c r="BD2925">
        <v>6</v>
      </c>
      <c r="BE2925">
        <v>1595</v>
      </c>
      <c r="BF2925">
        <v>337</v>
      </c>
      <c r="BG2925">
        <v>1</v>
      </c>
      <c r="BH2925">
        <v>60</v>
      </c>
      <c r="BI2925">
        <v>46</v>
      </c>
      <c r="BJ2925">
        <v>60</v>
      </c>
      <c r="BK2925">
        <v>63</v>
      </c>
      <c r="BL2925">
        <v>55</v>
      </c>
    </row>
    <row r="2926" spans="1:64" ht="30" x14ac:dyDescent="0.25">
      <c r="A2926" t="s">
        <v>6127</v>
      </c>
      <c r="B2926">
        <v>20</v>
      </c>
      <c r="C2926">
        <v>67</v>
      </c>
      <c r="D2926">
        <v>78</v>
      </c>
      <c r="E2926" s="1" t="s">
        <v>6128</v>
      </c>
      <c r="F2926">
        <v>278107</v>
      </c>
      <c r="G2926" t="s">
        <v>75</v>
      </c>
      <c r="H2926" t="s">
        <v>91</v>
      </c>
      <c r="I2926" t="s">
        <v>68</v>
      </c>
      <c r="J2926">
        <v>68</v>
      </c>
      <c r="K2926" t="s">
        <v>206</v>
      </c>
      <c r="L2926">
        <v>11</v>
      </c>
      <c r="M2926" t="s">
        <v>1666</v>
      </c>
      <c r="N2926" t="s">
        <v>191</v>
      </c>
      <c r="O2926" t="s">
        <v>431</v>
      </c>
      <c r="P2926">
        <v>285</v>
      </c>
      <c r="Q2926">
        <v>72</v>
      </c>
      <c r="R2926">
        <v>58</v>
      </c>
      <c r="S2926">
        <v>52</v>
      </c>
      <c r="T2926">
        <v>65</v>
      </c>
      <c r="U2926">
        <v>38</v>
      </c>
      <c r="V2926">
        <v>317</v>
      </c>
      <c r="W2926">
        <v>70</v>
      </c>
      <c r="X2926">
        <v>63</v>
      </c>
      <c r="Y2926">
        <v>60</v>
      </c>
      <c r="Z2926">
        <v>59</v>
      </c>
      <c r="AA2926">
        <v>65</v>
      </c>
      <c r="AB2926">
        <v>369</v>
      </c>
      <c r="AC2926">
        <v>74</v>
      </c>
      <c r="AD2926">
        <v>75</v>
      </c>
      <c r="AE2926">
        <v>77</v>
      </c>
      <c r="AF2926">
        <v>65</v>
      </c>
      <c r="AG2926">
        <v>78</v>
      </c>
      <c r="AH2926">
        <v>285</v>
      </c>
      <c r="AI2926">
        <v>54</v>
      </c>
      <c r="AJ2926">
        <v>63</v>
      </c>
      <c r="AK2926">
        <v>62</v>
      </c>
      <c r="AL2926">
        <v>55</v>
      </c>
      <c r="AM2926">
        <v>51</v>
      </c>
      <c r="AN2926">
        <v>294</v>
      </c>
      <c r="AO2926">
        <v>71</v>
      </c>
      <c r="AP2926">
        <v>61</v>
      </c>
      <c r="AQ2926">
        <v>59</v>
      </c>
      <c r="AR2926">
        <v>66</v>
      </c>
      <c r="AS2926">
        <v>37</v>
      </c>
      <c r="AT2926">
        <v>63</v>
      </c>
      <c r="AU2926">
        <v>183</v>
      </c>
      <c r="AV2926">
        <v>60</v>
      </c>
      <c r="AW2926">
        <v>64</v>
      </c>
      <c r="AX2926">
        <v>59</v>
      </c>
      <c r="AY2926">
        <v>62</v>
      </c>
      <c r="AZ2926">
        <v>14</v>
      </c>
      <c r="BA2926">
        <v>14</v>
      </c>
      <c r="BB2926">
        <v>10</v>
      </c>
      <c r="BC2926">
        <v>11</v>
      </c>
      <c r="BD2926">
        <v>13</v>
      </c>
      <c r="BE2926">
        <v>1795</v>
      </c>
      <c r="BF2926">
        <v>384</v>
      </c>
      <c r="BG2926">
        <v>1</v>
      </c>
      <c r="BH2926">
        <v>75</v>
      </c>
      <c r="BI2926">
        <v>54</v>
      </c>
      <c r="BJ2926">
        <v>65</v>
      </c>
      <c r="BK2926">
        <v>69</v>
      </c>
      <c r="BL2926">
        <v>61</v>
      </c>
    </row>
    <row r="2927" spans="1:64" ht="30" x14ac:dyDescent="0.25">
      <c r="A2927" t="s">
        <v>6129</v>
      </c>
      <c r="B2927">
        <v>17</v>
      </c>
      <c r="C2927">
        <v>60</v>
      </c>
      <c r="D2927">
        <v>82</v>
      </c>
      <c r="E2927" s="1" t="s">
        <v>2774</v>
      </c>
      <c r="F2927">
        <v>278207</v>
      </c>
      <c r="G2927" t="s">
        <v>426</v>
      </c>
      <c r="H2927" t="s">
        <v>260</v>
      </c>
      <c r="I2927" t="s">
        <v>68</v>
      </c>
      <c r="J2927">
        <v>61</v>
      </c>
      <c r="K2927" t="s">
        <v>206</v>
      </c>
      <c r="L2927">
        <v>22</v>
      </c>
      <c r="M2927" t="s">
        <v>2978</v>
      </c>
      <c r="N2927" t="s">
        <v>991</v>
      </c>
      <c r="O2927" t="s">
        <v>94</v>
      </c>
      <c r="P2927">
        <v>264</v>
      </c>
      <c r="Q2927">
        <v>53</v>
      </c>
      <c r="R2927">
        <v>55</v>
      </c>
      <c r="S2927">
        <v>42</v>
      </c>
      <c r="T2927">
        <v>60</v>
      </c>
      <c r="U2927">
        <v>54</v>
      </c>
      <c r="V2927">
        <v>266</v>
      </c>
      <c r="W2927">
        <v>63</v>
      </c>
      <c r="X2927">
        <v>54</v>
      </c>
      <c r="Y2927">
        <v>39</v>
      </c>
      <c r="Z2927">
        <v>50</v>
      </c>
      <c r="AA2927">
        <v>60</v>
      </c>
      <c r="AB2927">
        <v>323</v>
      </c>
      <c r="AC2927">
        <v>72</v>
      </c>
      <c r="AD2927">
        <v>73</v>
      </c>
      <c r="AE2927">
        <v>59</v>
      </c>
      <c r="AF2927">
        <v>54</v>
      </c>
      <c r="AG2927">
        <v>65</v>
      </c>
      <c r="AH2927">
        <v>274</v>
      </c>
      <c r="AI2927">
        <v>66</v>
      </c>
      <c r="AJ2927">
        <v>51</v>
      </c>
      <c r="AK2927">
        <v>62</v>
      </c>
      <c r="AL2927">
        <v>53</v>
      </c>
      <c r="AM2927">
        <v>42</v>
      </c>
      <c r="AN2927">
        <v>213</v>
      </c>
      <c r="AO2927">
        <v>31</v>
      </c>
      <c r="AP2927">
        <v>17</v>
      </c>
      <c r="AQ2927">
        <v>52</v>
      </c>
      <c r="AR2927">
        <v>53</v>
      </c>
      <c r="AS2927">
        <v>60</v>
      </c>
      <c r="AT2927">
        <v>50</v>
      </c>
      <c r="AU2927">
        <v>89</v>
      </c>
      <c r="AV2927">
        <v>30</v>
      </c>
      <c r="AW2927">
        <v>26</v>
      </c>
      <c r="AX2927">
        <v>33</v>
      </c>
      <c r="AY2927">
        <v>43</v>
      </c>
      <c r="AZ2927">
        <v>9</v>
      </c>
      <c r="BA2927">
        <v>6</v>
      </c>
      <c r="BB2927">
        <v>10</v>
      </c>
      <c r="BC2927">
        <v>12</v>
      </c>
      <c r="BD2927">
        <v>6</v>
      </c>
      <c r="BE2927">
        <v>1472</v>
      </c>
      <c r="BF2927">
        <v>322</v>
      </c>
      <c r="BG2927">
        <v>1</v>
      </c>
      <c r="BH2927">
        <v>73</v>
      </c>
      <c r="BI2927">
        <v>55</v>
      </c>
      <c r="BJ2927">
        <v>54</v>
      </c>
      <c r="BK2927">
        <v>61</v>
      </c>
      <c r="BL2927">
        <v>28</v>
      </c>
    </row>
    <row r="2928" spans="1:64" ht="60" x14ac:dyDescent="0.25">
      <c r="A2928" t="s">
        <v>6130</v>
      </c>
      <c r="B2928">
        <v>19</v>
      </c>
      <c r="C2928">
        <v>63</v>
      </c>
      <c r="D2928">
        <v>77</v>
      </c>
      <c r="E2928" s="1" t="s">
        <v>3205</v>
      </c>
      <c r="F2928">
        <v>278254</v>
      </c>
      <c r="G2928" t="s">
        <v>419</v>
      </c>
      <c r="H2928" t="s">
        <v>327</v>
      </c>
      <c r="I2928" t="s">
        <v>77</v>
      </c>
      <c r="J2928">
        <v>65</v>
      </c>
      <c r="K2928" t="s">
        <v>106</v>
      </c>
      <c r="L2928">
        <v>14</v>
      </c>
      <c r="M2928" t="s">
        <v>1971</v>
      </c>
      <c r="N2928" t="s">
        <v>191</v>
      </c>
      <c r="O2928" t="s">
        <v>72</v>
      </c>
      <c r="P2928">
        <v>296</v>
      </c>
      <c r="Q2928">
        <v>42</v>
      </c>
      <c r="R2928">
        <v>67</v>
      </c>
      <c r="S2928">
        <v>68</v>
      </c>
      <c r="T2928">
        <v>58</v>
      </c>
      <c r="U2928">
        <v>61</v>
      </c>
      <c r="V2928">
        <v>239</v>
      </c>
      <c r="W2928">
        <v>58</v>
      </c>
      <c r="X2928">
        <v>39</v>
      </c>
      <c r="Y2928">
        <v>42</v>
      </c>
      <c r="Z2928">
        <v>39</v>
      </c>
      <c r="AA2928">
        <v>61</v>
      </c>
      <c r="AB2928">
        <v>287</v>
      </c>
      <c r="AC2928">
        <v>63</v>
      </c>
      <c r="AD2928">
        <v>59</v>
      </c>
      <c r="AE2928">
        <v>55</v>
      </c>
      <c r="AF2928">
        <v>54</v>
      </c>
      <c r="AG2928">
        <v>56</v>
      </c>
      <c r="AH2928">
        <v>320</v>
      </c>
      <c r="AI2928">
        <v>64</v>
      </c>
      <c r="AJ2928">
        <v>74</v>
      </c>
      <c r="AK2928">
        <v>55</v>
      </c>
      <c r="AL2928">
        <v>72</v>
      </c>
      <c r="AM2928">
        <v>55</v>
      </c>
      <c r="AN2928">
        <v>251</v>
      </c>
      <c r="AO2928">
        <v>60</v>
      </c>
      <c r="AP2928">
        <v>20</v>
      </c>
      <c r="AQ2928">
        <v>64</v>
      </c>
      <c r="AR2928">
        <v>47</v>
      </c>
      <c r="AS2928">
        <v>60</v>
      </c>
      <c r="AT2928">
        <v>52</v>
      </c>
      <c r="AU2928">
        <v>102</v>
      </c>
      <c r="AV2928">
        <v>39</v>
      </c>
      <c r="AW2928">
        <v>29</v>
      </c>
      <c r="AX2928">
        <v>34</v>
      </c>
      <c r="AY2928">
        <v>57</v>
      </c>
      <c r="AZ2928">
        <v>11</v>
      </c>
      <c r="BA2928">
        <v>15</v>
      </c>
      <c r="BB2928">
        <v>13</v>
      </c>
      <c r="BC2928">
        <v>12</v>
      </c>
      <c r="BD2928">
        <v>6</v>
      </c>
      <c r="BE2928">
        <v>1552</v>
      </c>
      <c r="BF2928">
        <v>330</v>
      </c>
      <c r="BG2928">
        <v>1</v>
      </c>
      <c r="BH2928">
        <v>61</v>
      </c>
      <c r="BI2928">
        <v>63</v>
      </c>
      <c r="BJ2928">
        <v>48</v>
      </c>
      <c r="BK2928">
        <v>58</v>
      </c>
      <c r="BL2928">
        <v>35</v>
      </c>
    </row>
    <row r="2929" spans="1:64" ht="30" x14ac:dyDescent="0.25">
      <c r="A2929" t="s">
        <v>6131</v>
      </c>
      <c r="B2929">
        <v>18</v>
      </c>
      <c r="C2929">
        <v>63</v>
      </c>
      <c r="D2929">
        <v>79</v>
      </c>
      <c r="E2929" s="1" t="s">
        <v>6132</v>
      </c>
      <c r="F2929">
        <v>278523</v>
      </c>
      <c r="G2929" t="s">
        <v>66</v>
      </c>
      <c r="H2929" t="s">
        <v>91</v>
      </c>
      <c r="I2929" t="s">
        <v>68</v>
      </c>
      <c r="J2929">
        <v>65</v>
      </c>
      <c r="K2929" t="s">
        <v>69</v>
      </c>
      <c r="L2929">
        <v>16</v>
      </c>
      <c r="M2929" t="s">
        <v>1854</v>
      </c>
      <c r="N2929" t="s">
        <v>3115</v>
      </c>
      <c r="O2929" t="s">
        <v>726</v>
      </c>
      <c r="P2929">
        <v>237</v>
      </c>
      <c r="Q2929">
        <v>32</v>
      </c>
      <c r="R2929">
        <v>60</v>
      </c>
      <c r="S2929">
        <v>45</v>
      </c>
      <c r="T2929">
        <v>65</v>
      </c>
      <c r="U2929">
        <v>35</v>
      </c>
      <c r="V2929">
        <v>268</v>
      </c>
      <c r="W2929">
        <v>64</v>
      </c>
      <c r="X2929">
        <v>38</v>
      </c>
      <c r="Y2929">
        <v>42</v>
      </c>
      <c r="Z2929">
        <v>62</v>
      </c>
      <c r="AA2929">
        <v>62</v>
      </c>
      <c r="AB2929">
        <v>296</v>
      </c>
      <c r="AC2929">
        <v>59</v>
      </c>
      <c r="AD2929">
        <v>60</v>
      </c>
      <c r="AE2929">
        <v>56</v>
      </c>
      <c r="AF2929">
        <v>63</v>
      </c>
      <c r="AG2929">
        <v>58</v>
      </c>
      <c r="AH2929">
        <v>265</v>
      </c>
      <c r="AI2929">
        <v>50</v>
      </c>
      <c r="AJ2929">
        <v>49</v>
      </c>
      <c r="AK2929">
        <v>54</v>
      </c>
      <c r="AL2929">
        <v>51</v>
      </c>
      <c r="AM2929">
        <v>61</v>
      </c>
      <c r="AN2929">
        <v>287</v>
      </c>
      <c r="AO2929">
        <v>55</v>
      </c>
      <c r="AP2929">
        <v>60</v>
      </c>
      <c r="AQ2929">
        <v>64</v>
      </c>
      <c r="AR2929">
        <v>66</v>
      </c>
      <c r="AS2929">
        <v>42</v>
      </c>
      <c r="AT2929">
        <v>50</v>
      </c>
      <c r="AU2929">
        <v>163</v>
      </c>
      <c r="AV2929">
        <v>43</v>
      </c>
      <c r="AW2929">
        <v>67</v>
      </c>
      <c r="AX2929">
        <v>53</v>
      </c>
      <c r="AY2929">
        <v>53</v>
      </c>
      <c r="AZ2929">
        <v>14</v>
      </c>
      <c r="BA2929">
        <v>6</v>
      </c>
      <c r="BB2929">
        <v>8</v>
      </c>
      <c r="BC2929">
        <v>11</v>
      </c>
      <c r="BD2929">
        <v>14</v>
      </c>
      <c r="BE2929">
        <v>1569</v>
      </c>
      <c r="BF2929">
        <v>341</v>
      </c>
      <c r="BG2929">
        <v>1</v>
      </c>
      <c r="BH2929">
        <v>60</v>
      </c>
      <c r="BI2929">
        <v>56</v>
      </c>
      <c r="BJ2929">
        <v>56</v>
      </c>
      <c r="BK2929">
        <v>62</v>
      </c>
      <c r="BL2929">
        <v>55</v>
      </c>
    </row>
    <row r="2930" spans="1:64" ht="30" x14ac:dyDescent="0.25">
      <c r="A2930" t="s">
        <v>4862</v>
      </c>
      <c r="B2930">
        <v>20</v>
      </c>
      <c r="C2930">
        <v>65</v>
      </c>
      <c r="D2930">
        <v>79</v>
      </c>
      <c r="E2930" s="1" t="s">
        <v>4863</v>
      </c>
      <c r="F2930">
        <v>278660</v>
      </c>
      <c r="G2930" t="s">
        <v>426</v>
      </c>
      <c r="H2930" t="s">
        <v>91</v>
      </c>
      <c r="I2930" t="s">
        <v>68</v>
      </c>
      <c r="J2930">
        <v>68</v>
      </c>
      <c r="K2930" t="s">
        <v>206</v>
      </c>
      <c r="L2930">
        <v>14</v>
      </c>
      <c r="M2930" t="s">
        <v>932</v>
      </c>
      <c r="N2930" t="s">
        <v>991</v>
      </c>
      <c r="O2930" t="s">
        <v>509</v>
      </c>
      <c r="P2930">
        <v>297</v>
      </c>
      <c r="Q2930">
        <v>58</v>
      </c>
      <c r="R2930">
        <v>64</v>
      </c>
      <c r="S2930">
        <v>64</v>
      </c>
      <c r="T2930">
        <v>61</v>
      </c>
      <c r="U2930">
        <v>50</v>
      </c>
      <c r="V2930">
        <v>282</v>
      </c>
      <c r="W2930">
        <v>70</v>
      </c>
      <c r="X2930">
        <v>50</v>
      </c>
      <c r="Y2930">
        <v>40</v>
      </c>
      <c r="Z2930">
        <v>52</v>
      </c>
      <c r="AA2930">
        <v>70</v>
      </c>
      <c r="AB2930">
        <v>370</v>
      </c>
      <c r="AC2930">
        <v>87</v>
      </c>
      <c r="AD2930">
        <v>88</v>
      </c>
      <c r="AE2930">
        <v>69</v>
      </c>
      <c r="AF2930">
        <v>61</v>
      </c>
      <c r="AG2930">
        <v>65</v>
      </c>
      <c r="AH2930">
        <v>322</v>
      </c>
      <c r="AI2930">
        <v>60</v>
      </c>
      <c r="AJ2930">
        <v>79</v>
      </c>
      <c r="AK2930">
        <v>68</v>
      </c>
      <c r="AL2930">
        <v>61</v>
      </c>
      <c r="AM2930">
        <v>54</v>
      </c>
      <c r="AN2930">
        <v>243</v>
      </c>
      <c r="AO2930">
        <v>50</v>
      </c>
      <c r="AP2930">
        <v>21</v>
      </c>
      <c r="AQ2930">
        <v>63</v>
      </c>
      <c r="AR2930">
        <v>46</v>
      </c>
      <c r="AS2930">
        <v>63</v>
      </c>
      <c r="AT2930">
        <v>64</v>
      </c>
      <c r="AU2930">
        <v>89</v>
      </c>
      <c r="AV2930">
        <v>30</v>
      </c>
      <c r="AW2930">
        <v>29</v>
      </c>
      <c r="AX2930">
        <v>30</v>
      </c>
      <c r="AY2930">
        <v>55</v>
      </c>
      <c r="AZ2930">
        <v>13</v>
      </c>
      <c r="BA2930">
        <v>14</v>
      </c>
      <c r="BB2930">
        <v>13</v>
      </c>
      <c r="BC2930">
        <v>7</v>
      </c>
      <c r="BD2930">
        <v>8</v>
      </c>
      <c r="BE2930">
        <v>1658</v>
      </c>
      <c r="BF2930">
        <v>363</v>
      </c>
      <c r="BG2930">
        <v>1</v>
      </c>
      <c r="BH2930">
        <v>88</v>
      </c>
      <c r="BI2930">
        <v>60</v>
      </c>
      <c r="BJ2930">
        <v>54</v>
      </c>
      <c r="BK2930">
        <v>69</v>
      </c>
      <c r="BL2930">
        <v>31</v>
      </c>
    </row>
    <row r="2931" spans="1:64" ht="45" x14ac:dyDescent="0.25">
      <c r="A2931" t="s">
        <v>6133</v>
      </c>
      <c r="B2931">
        <v>17</v>
      </c>
      <c r="C2931">
        <v>59</v>
      </c>
      <c r="D2931">
        <v>74</v>
      </c>
      <c r="E2931" s="1" t="s">
        <v>395</v>
      </c>
      <c r="F2931">
        <v>278750</v>
      </c>
      <c r="G2931" t="s">
        <v>337</v>
      </c>
      <c r="H2931" t="s">
        <v>125</v>
      </c>
      <c r="I2931" t="s">
        <v>77</v>
      </c>
      <c r="J2931">
        <v>61</v>
      </c>
      <c r="K2931" t="s">
        <v>189</v>
      </c>
      <c r="L2931">
        <v>15</v>
      </c>
      <c r="M2931" t="s">
        <v>4978</v>
      </c>
      <c r="N2931" t="s">
        <v>991</v>
      </c>
      <c r="O2931" t="s">
        <v>1971</v>
      </c>
      <c r="P2931">
        <v>179</v>
      </c>
      <c r="Q2931">
        <v>31</v>
      </c>
      <c r="R2931">
        <v>29</v>
      </c>
      <c r="S2931">
        <v>55</v>
      </c>
      <c r="T2931">
        <v>34</v>
      </c>
      <c r="U2931">
        <v>30</v>
      </c>
      <c r="V2931">
        <v>185</v>
      </c>
      <c r="W2931">
        <v>35</v>
      </c>
      <c r="X2931">
        <v>34</v>
      </c>
      <c r="Y2931">
        <v>29</v>
      </c>
      <c r="Z2931">
        <v>35</v>
      </c>
      <c r="AA2931">
        <v>52</v>
      </c>
      <c r="AB2931">
        <v>274</v>
      </c>
      <c r="AC2931">
        <v>60</v>
      </c>
      <c r="AD2931">
        <v>61</v>
      </c>
      <c r="AE2931">
        <v>40</v>
      </c>
      <c r="AF2931">
        <v>55</v>
      </c>
      <c r="AG2931">
        <v>58</v>
      </c>
      <c r="AH2931">
        <v>253</v>
      </c>
      <c r="AI2931">
        <v>43</v>
      </c>
      <c r="AJ2931">
        <v>64</v>
      </c>
      <c r="AK2931">
        <v>57</v>
      </c>
      <c r="AL2931">
        <v>65</v>
      </c>
      <c r="AM2931">
        <v>24</v>
      </c>
      <c r="AN2931">
        <v>228</v>
      </c>
      <c r="AO2931">
        <v>55</v>
      </c>
      <c r="AP2931">
        <v>60</v>
      </c>
      <c r="AQ2931">
        <v>32</v>
      </c>
      <c r="AR2931">
        <v>34</v>
      </c>
      <c r="AS2931">
        <v>47</v>
      </c>
      <c r="AT2931">
        <v>55</v>
      </c>
      <c r="AU2931">
        <v>189</v>
      </c>
      <c r="AV2931">
        <v>60</v>
      </c>
      <c r="AW2931">
        <v>65</v>
      </c>
      <c r="AX2931">
        <v>64</v>
      </c>
      <c r="AY2931">
        <v>51</v>
      </c>
      <c r="AZ2931">
        <v>9</v>
      </c>
      <c r="BA2931">
        <v>10</v>
      </c>
      <c r="BB2931">
        <v>11</v>
      </c>
      <c r="BC2931">
        <v>12</v>
      </c>
      <c r="BD2931">
        <v>9</v>
      </c>
      <c r="BE2931">
        <v>1359</v>
      </c>
      <c r="BF2931">
        <v>292</v>
      </c>
      <c r="BG2931">
        <v>1</v>
      </c>
      <c r="BH2931">
        <v>61</v>
      </c>
      <c r="BI2931">
        <v>32</v>
      </c>
      <c r="BJ2931">
        <v>33</v>
      </c>
      <c r="BK2931">
        <v>44</v>
      </c>
      <c r="BL2931">
        <v>61</v>
      </c>
    </row>
    <row r="2932" spans="1:64" ht="30" x14ac:dyDescent="0.25">
      <c r="A2932" t="s">
        <v>6134</v>
      </c>
      <c r="B2932">
        <v>18</v>
      </c>
      <c r="C2932">
        <v>59</v>
      </c>
      <c r="D2932">
        <v>75</v>
      </c>
      <c r="E2932" s="1" t="s">
        <v>6135</v>
      </c>
      <c r="F2932">
        <v>278751</v>
      </c>
      <c r="G2932" t="s">
        <v>183</v>
      </c>
      <c r="H2932" t="s">
        <v>483</v>
      </c>
      <c r="I2932" t="s">
        <v>68</v>
      </c>
      <c r="J2932">
        <v>61</v>
      </c>
      <c r="K2932" t="s">
        <v>189</v>
      </c>
      <c r="L2932">
        <v>16</v>
      </c>
      <c r="M2932" t="s">
        <v>4314</v>
      </c>
      <c r="N2932" t="s">
        <v>338</v>
      </c>
      <c r="O2932" t="s">
        <v>1456</v>
      </c>
      <c r="P2932">
        <v>182</v>
      </c>
      <c r="Q2932">
        <v>30</v>
      </c>
      <c r="R2932">
        <v>26</v>
      </c>
      <c r="S2932">
        <v>59</v>
      </c>
      <c r="T2932">
        <v>34</v>
      </c>
      <c r="U2932">
        <v>33</v>
      </c>
      <c r="V2932">
        <v>165</v>
      </c>
      <c r="W2932">
        <v>34</v>
      </c>
      <c r="X2932">
        <v>28</v>
      </c>
      <c r="Y2932">
        <v>30</v>
      </c>
      <c r="Z2932">
        <v>31</v>
      </c>
      <c r="AA2932">
        <v>42</v>
      </c>
      <c r="AB2932">
        <v>251</v>
      </c>
      <c r="AC2932">
        <v>55</v>
      </c>
      <c r="AD2932">
        <v>55</v>
      </c>
      <c r="AE2932">
        <v>41</v>
      </c>
      <c r="AF2932">
        <v>56</v>
      </c>
      <c r="AG2932">
        <v>44</v>
      </c>
      <c r="AH2932">
        <v>266</v>
      </c>
      <c r="AI2932">
        <v>49</v>
      </c>
      <c r="AJ2932">
        <v>65</v>
      </c>
      <c r="AK2932">
        <v>55</v>
      </c>
      <c r="AL2932">
        <v>70</v>
      </c>
      <c r="AM2932">
        <v>27</v>
      </c>
      <c r="AN2932">
        <v>209</v>
      </c>
      <c r="AO2932">
        <v>52</v>
      </c>
      <c r="AP2932">
        <v>58</v>
      </c>
      <c r="AQ2932">
        <v>28</v>
      </c>
      <c r="AR2932">
        <v>30</v>
      </c>
      <c r="AS2932">
        <v>41</v>
      </c>
      <c r="AT2932">
        <v>49</v>
      </c>
      <c r="AU2932">
        <v>186</v>
      </c>
      <c r="AV2932">
        <v>59</v>
      </c>
      <c r="AW2932">
        <v>65</v>
      </c>
      <c r="AX2932">
        <v>62</v>
      </c>
      <c r="AY2932">
        <v>49</v>
      </c>
      <c r="AZ2932">
        <v>12</v>
      </c>
      <c r="BA2932">
        <v>13</v>
      </c>
      <c r="BB2932">
        <v>10</v>
      </c>
      <c r="BC2932">
        <v>9</v>
      </c>
      <c r="BD2932">
        <v>5</v>
      </c>
      <c r="BE2932">
        <v>1308</v>
      </c>
      <c r="BF2932">
        <v>280</v>
      </c>
      <c r="BG2932">
        <v>1</v>
      </c>
      <c r="BH2932">
        <v>55</v>
      </c>
      <c r="BI2932">
        <v>32</v>
      </c>
      <c r="BJ2932">
        <v>31</v>
      </c>
      <c r="BK2932">
        <v>39</v>
      </c>
      <c r="BL2932">
        <v>61</v>
      </c>
    </row>
    <row r="2933" spans="1:64" ht="30" x14ac:dyDescent="0.25">
      <c r="A2933" t="s">
        <v>6136</v>
      </c>
      <c r="B2933">
        <v>18</v>
      </c>
      <c r="C2933">
        <v>64</v>
      </c>
      <c r="D2933">
        <v>81</v>
      </c>
      <c r="E2933" s="1" t="s">
        <v>4745</v>
      </c>
      <c r="F2933">
        <v>278926</v>
      </c>
      <c r="G2933" t="s">
        <v>289</v>
      </c>
      <c r="H2933" t="s">
        <v>105</v>
      </c>
      <c r="I2933" t="s">
        <v>77</v>
      </c>
      <c r="J2933">
        <v>66</v>
      </c>
      <c r="K2933" t="s">
        <v>69</v>
      </c>
      <c r="L2933">
        <v>17</v>
      </c>
      <c r="M2933" t="s">
        <v>2121</v>
      </c>
      <c r="N2933" t="s">
        <v>886</v>
      </c>
      <c r="O2933" t="s">
        <v>1164</v>
      </c>
      <c r="P2933">
        <v>290</v>
      </c>
      <c r="Q2933">
        <v>58</v>
      </c>
      <c r="R2933">
        <v>44</v>
      </c>
      <c r="S2933">
        <v>64</v>
      </c>
      <c r="T2933">
        <v>68</v>
      </c>
      <c r="U2933">
        <v>56</v>
      </c>
      <c r="V2933">
        <v>318</v>
      </c>
      <c r="W2933">
        <v>67</v>
      </c>
      <c r="X2933">
        <v>64</v>
      </c>
      <c r="Y2933">
        <v>57</v>
      </c>
      <c r="Z2933">
        <v>62</v>
      </c>
      <c r="AA2933">
        <v>68</v>
      </c>
      <c r="AB2933">
        <v>327</v>
      </c>
      <c r="AC2933">
        <v>67</v>
      </c>
      <c r="AD2933">
        <v>68</v>
      </c>
      <c r="AE2933">
        <v>64</v>
      </c>
      <c r="AF2933">
        <v>63</v>
      </c>
      <c r="AG2933">
        <v>65</v>
      </c>
      <c r="AH2933">
        <v>288</v>
      </c>
      <c r="AI2933">
        <v>50</v>
      </c>
      <c r="AJ2933">
        <v>67</v>
      </c>
      <c r="AK2933">
        <v>61</v>
      </c>
      <c r="AL2933">
        <v>59</v>
      </c>
      <c r="AM2933">
        <v>51</v>
      </c>
      <c r="AN2933">
        <v>308</v>
      </c>
      <c r="AO2933">
        <v>58</v>
      </c>
      <c r="AP2933">
        <v>64</v>
      </c>
      <c r="AQ2933">
        <v>63</v>
      </c>
      <c r="AR2933">
        <v>68</v>
      </c>
      <c r="AS2933">
        <v>55</v>
      </c>
      <c r="AT2933">
        <v>58</v>
      </c>
      <c r="AU2933">
        <v>191</v>
      </c>
      <c r="AV2933">
        <v>66</v>
      </c>
      <c r="AW2933">
        <v>64</v>
      </c>
      <c r="AX2933">
        <v>61</v>
      </c>
      <c r="AY2933">
        <v>46</v>
      </c>
      <c r="AZ2933">
        <v>13</v>
      </c>
      <c r="BA2933">
        <v>6</v>
      </c>
      <c r="BB2933">
        <v>12</v>
      </c>
      <c r="BC2933">
        <v>9</v>
      </c>
      <c r="BD2933">
        <v>6</v>
      </c>
      <c r="BE2933">
        <v>1768</v>
      </c>
      <c r="BF2933">
        <v>371</v>
      </c>
      <c r="BG2933">
        <v>1</v>
      </c>
      <c r="BH2933">
        <v>68</v>
      </c>
      <c r="BI2933">
        <v>49</v>
      </c>
      <c r="BJ2933">
        <v>64</v>
      </c>
      <c r="BK2933">
        <v>66</v>
      </c>
      <c r="BL2933">
        <v>64</v>
      </c>
    </row>
    <row r="2934" spans="1:64" ht="30" x14ac:dyDescent="0.25">
      <c r="A2934" t="s">
        <v>6137</v>
      </c>
      <c r="B2934">
        <v>20</v>
      </c>
      <c r="C2934">
        <v>57</v>
      </c>
      <c r="D2934">
        <v>71</v>
      </c>
      <c r="E2934" s="1" t="s">
        <v>6138</v>
      </c>
      <c r="F2934">
        <v>278934</v>
      </c>
      <c r="G2934" t="s">
        <v>146</v>
      </c>
      <c r="H2934" t="s">
        <v>125</v>
      </c>
      <c r="I2934" t="s">
        <v>68</v>
      </c>
      <c r="J2934">
        <v>59</v>
      </c>
      <c r="K2934" t="s">
        <v>189</v>
      </c>
      <c r="L2934">
        <v>14</v>
      </c>
      <c r="M2934" t="s">
        <v>3159</v>
      </c>
      <c r="N2934" t="s">
        <v>79</v>
      </c>
      <c r="O2934" t="s">
        <v>92</v>
      </c>
      <c r="P2934">
        <v>194</v>
      </c>
      <c r="Q2934">
        <v>53</v>
      </c>
      <c r="R2934">
        <v>22</v>
      </c>
      <c r="S2934">
        <v>51</v>
      </c>
      <c r="T2934">
        <v>53</v>
      </c>
      <c r="U2934">
        <v>15</v>
      </c>
      <c r="V2934">
        <v>173</v>
      </c>
      <c r="W2934">
        <v>30</v>
      </c>
      <c r="X2934">
        <v>28</v>
      </c>
      <c r="Y2934">
        <v>23</v>
      </c>
      <c r="Z2934">
        <v>47</v>
      </c>
      <c r="AA2934">
        <v>45</v>
      </c>
      <c r="AB2934">
        <v>278</v>
      </c>
      <c r="AC2934">
        <v>56</v>
      </c>
      <c r="AD2934">
        <v>60</v>
      </c>
      <c r="AE2934">
        <v>44</v>
      </c>
      <c r="AF2934">
        <v>56</v>
      </c>
      <c r="AG2934">
        <v>62</v>
      </c>
      <c r="AH2934">
        <v>227</v>
      </c>
      <c r="AI2934">
        <v>38</v>
      </c>
      <c r="AJ2934">
        <v>55</v>
      </c>
      <c r="AK2934">
        <v>57</v>
      </c>
      <c r="AL2934">
        <v>59</v>
      </c>
      <c r="AM2934">
        <v>18</v>
      </c>
      <c r="AN2934">
        <v>194</v>
      </c>
      <c r="AO2934">
        <v>56</v>
      </c>
      <c r="AP2934">
        <v>58</v>
      </c>
      <c r="AQ2934">
        <v>22</v>
      </c>
      <c r="AR2934">
        <v>26</v>
      </c>
      <c r="AS2934">
        <v>32</v>
      </c>
      <c r="AT2934">
        <v>45</v>
      </c>
      <c r="AU2934">
        <v>177</v>
      </c>
      <c r="AV2934">
        <v>55</v>
      </c>
      <c r="AW2934">
        <v>64</v>
      </c>
      <c r="AX2934">
        <v>58</v>
      </c>
      <c r="AY2934">
        <v>53</v>
      </c>
      <c r="AZ2934">
        <v>13</v>
      </c>
      <c r="BA2934">
        <v>11</v>
      </c>
      <c r="BB2934">
        <v>12</v>
      </c>
      <c r="BC2934">
        <v>12</v>
      </c>
      <c r="BD2934">
        <v>5</v>
      </c>
      <c r="BE2934">
        <v>1296</v>
      </c>
      <c r="BF2934">
        <v>283</v>
      </c>
      <c r="BG2934">
        <v>1</v>
      </c>
      <c r="BH2934">
        <v>58</v>
      </c>
      <c r="BI2934">
        <v>25</v>
      </c>
      <c r="BJ2934">
        <v>44</v>
      </c>
      <c r="BK2934">
        <v>40</v>
      </c>
      <c r="BL2934">
        <v>58</v>
      </c>
    </row>
    <row r="2935" spans="1:64" ht="30" x14ac:dyDescent="0.25">
      <c r="A2935" t="s">
        <v>6139</v>
      </c>
      <c r="B2935">
        <v>18</v>
      </c>
      <c r="C2935">
        <v>61</v>
      </c>
      <c r="D2935">
        <v>76</v>
      </c>
      <c r="E2935" s="1" t="s">
        <v>6140</v>
      </c>
      <c r="F2935">
        <v>279124</v>
      </c>
      <c r="G2935" t="s">
        <v>426</v>
      </c>
      <c r="H2935" t="s">
        <v>67</v>
      </c>
      <c r="I2935" t="s">
        <v>68</v>
      </c>
      <c r="J2935">
        <v>62</v>
      </c>
      <c r="K2935" t="s">
        <v>229</v>
      </c>
      <c r="L2935">
        <v>15</v>
      </c>
      <c r="M2935" t="s">
        <v>3124</v>
      </c>
      <c r="N2935" t="s">
        <v>4031</v>
      </c>
      <c r="O2935" t="s">
        <v>2984</v>
      </c>
      <c r="P2935">
        <v>247</v>
      </c>
      <c r="Q2935">
        <v>51</v>
      </c>
      <c r="R2935">
        <v>33</v>
      </c>
      <c r="S2935">
        <v>53</v>
      </c>
      <c r="T2935">
        <v>65</v>
      </c>
      <c r="U2935">
        <v>45</v>
      </c>
      <c r="V2935">
        <v>277</v>
      </c>
      <c r="W2935">
        <v>58</v>
      </c>
      <c r="X2935">
        <v>47</v>
      </c>
      <c r="Y2935">
        <v>50</v>
      </c>
      <c r="Z2935">
        <v>61</v>
      </c>
      <c r="AA2935">
        <v>61</v>
      </c>
      <c r="AB2935">
        <v>303</v>
      </c>
      <c r="AC2935">
        <v>62</v>
      </c>
      <c r="AD2935">
        <v>66</v>
      </c>
      <c r="AE2935">
        <v>58</v>
      </c>
      <c r="AF2935">
        <v>57</v>
      </c>
      <c r="AG2935">
        <v>60</v>
      </c>
      <c r="AH2935">
        <v>280</v>
      </c>
      <c r="AI2935">
        <v>52</v>
      </c>
      <c r="AJ2935">
        <v>62</v>
      </c>
      <c r="AK2935">
        <v>57</v>
      </c>
      <c r="AL2935">
        <v>64</v>
      </c>
      <c r="AM2935">
        <v>45</v>
      </c>
      <c r="AN2935">
        <v>260</v>
      </c>
      <c r="AO2935">
        <v>63</v>
      </c>
      <c r="AP2935">
        <v>59</v>
      </c>
      <c r="AQ2935">
        <v>44</v>
      </c>
      <c r="AR2935">
        <v>61</v>
      </c>
      <c r="AS2935">
        <v>33</v>
      </c>
      <c r="AT2935">
        <v>62</v>
      </c>
      <c r="AU2935">
        <v>172</v>
      </c>
      <c r="AV2935">
        <v>56</v>
      </c>
      <c r="AW2935">
        <v>57</v>
      </c>
      <c r="AX2935">
        <v>59</v>
      </c>
      <c r="AY2935">
        <v>52</v>
      </c>
      <c r="AZ2935">
        <v>14</v>
      </c>
      <c r="BA2935">
        <v>9</v>
      </c>
      <c r="BB2935">
        <v>10</v>
      </c>
      <c r="BC2935">
        <v>13</v>
      </c>
      <c r="BD2935">
        <v>6</v>
      </c>
      <c r="BE2935">
        <v>1591</v>
      </c>
      <c r="BF2935">
        <v>341</v>
      </c>
      <c r="BG2935">
        <v>1</v>
      </c>
      <c r="BH2935">
        <v>64</v>
      </c>
      <c r="BI2935">
        <v>40</v>
      </c>
      <c r="BJ2935">
        <v>59</v>
      </c>
      <c r="BK2935">
        <v>59</v>
      </c>
      <c r="BL2935">
        <v>57</v>
      </c>
    </row>
    <row r="2936" spans="1:64" ht="30" x14ac:dyDescent="0.25">
      <c r="A2936" t="s">
        <v>6141</v>
      </c>
      <c r="B2936">
        <v>16</v>
      </c>
      <c r="C2936">
        <v>60</v>
      </c>
      <c r="D2936">
        <v>79</v>
      </c>
      <c r="E2936" s="1" t="s">
        <v>6142</v>
      </c>
      <c r="F2936">
        <v>279473</v>
      </c>
      <c r="G2936" t="s">
        <v>320</v>
      </c>
      <c r="H2936" t="s">
        <v>125</v>
      </c>
      <c r="I2936" t="s">
        <v>68</v>
      </c>
      <c r="J2936">
        <v>62</v>
      </c>
      <c r="K2936" t="s">
        <v>69</v>
      </c>
      <c r="L2936">
        <v>19</v>
      </c>
      <c r="M2936" t="s">
        <v>3342</v>
      </c>
      <c r="N2936" t="s">
        <v>991</v>
      </c>
      <c r="O2936" t="s">
        <v>458</v>
      </c>
      <c r="P2936">
        <v>276</v>
      </c>
      <c r="Q2936">
        <v>56</v>
      </c>
      <c r="R2936">
        <v>55</v>
      </c>
      <c r="S2936">
        <v>47</v>
      </c>
      <c r="T2936">
        <v>64</v>
      </c>
      <c r="U2936">
        <v>54</v>
      </c>
      <c r="V2936">
        <v>312</v>
      </c>
      <c r="W2936">
        <v>61</v>
      </c>
      <c r="X2936">
        <v>67</v>
      </c>
      <c r="Y2936">
        <v>65</v>
      </c>
      <c r="Z2936">
        <v>58</v>
      </c>
      <c r="AA2936">
        <v>61</v>
      </c>
      <c r="AB2936">
        <v>365</v>
      </c>
      <c r="AC2936">
        <v>73</v>
      </c>
      <c r="AD2936">
        <v>71</v>
      </c>
      <c r="AE2936">
        <v>80</v>
      </c>
      <c r="AF2936">
        <v>53</v>
      </c>
      <c r="AG2936">
        <v>88</v>
      </c>
      <c r="AH2936">
        <v>279</v>
      </c>
      <c r="AI2936">
        <v>67</v>
      </c>
      <c r="AJ2936">
        <v>55</v>
      </c>
      <c r="AK2936">
        <v>50</v>
      </c>
      <c r="AL2936">
        <v>50</v>
      </c>
      <c r="AM2936">
        <v>57</v>
      </c>
      <c r="AN2936">
        <v>269</v>
      </c>
      <c r="AO2936">
        <v>55</v>
      </c>
      <c r="AP2936">
        <v>41</v>
      </c>
      <c r="AQ2936">
        <v>57</v>
      </c>
      <c r="AR2936">
        <v>56</v>
      </c>
      <c r="AS2936">
        <v>60</v>
      </c>
      <c r="AT2936">
        <v>55</v>
      </c>
      <c r="AU2936">
        <v>112</v>
      </c>
      <c r="AV2936">
        <v>44</v>
      </c>
      <c r="AW2936">
        <v>35</v>
      </c>
      <c r="AX2936">
        <v>33</v>
      </c>
      <c r="AY2936">
        <v>48</v>
      </c>
      <c r="AZ2936">
        <v>6</v>
      </c>
      <c r="BA2936">
        <v>5</v>
      </c>
      <c r="BB2936">
        <v>10</v>
      </c>
      <c r="BC2936">
        <v>15</v>
      </c>
      <c r="BD2936">
        <v>12</v>
      </c>
      <c r="BE2936">
        <v>1661</v>
      </c>
      <c r="BF2936">
        <v>345</v>
      </c>
      <c r="BG2936">
        <v>1</v>
      </c>
      <c r="BH2936">
        <v>72</v>
      </c>
      <c r="BI2936">
        <v>58</v>
      </c>
      <c r="BJ2936">
        <v>60</v>
      </c>
      <c r="BK2936">
        <v>64</v>
      </c>
      <c r="BL2936">
        <v>40</v>
      </c>
    </row>
    <row r="2937" spans="1:64" ht="30" x14ac:dyDescent="0.25">
      <c r="A2937" t="s">
        <v>6143</v>
      </c>
      <c r="B2937">
        <v>18</v>
      </c>
      <c r="C2937">
        <v>59</v>
      </c>
      <c r="D2937">
        <v>73</v>
      </c>
      <c r="E2937" s="1" t="s">
        <v>5595</v>
      </c>
      <c r="F2937">
        <v>279475</v>
      </c>
      <c r="G2937" t="s">
        <v>112</v>
      </c>
      <c r="H2937" t="s">
        <v>76</v>
      </c>
      <c r="I2937" t="s">
        <v>68</v>
      </c>
      <c r="J2937">
        <v>61</v>
      </c>
      <c r="K2937" t="s">
        <v>69</v>
      </c>
      <c r="L2937">
        <v>14</v>
      </c>
      <c r="M2937" t="s">
        <v>3114</v>
      </c>
      <c r="N2937" t="s">
        <v>338</v>
      </c>
      <c r="O2937" t="s">
        <v>1971</v>
      </c>
      <c r="P2937">
        <v>231</v>
      </c>
      <c r="Q2937">
        <v>54</v>
      </c>
      <c r="R2937">
        <v>41</v>
      </c>
      <c r="S2937">
        <v>39</v>
      </c>
      <c r="T2937">
        <v>65</v>
      </c>
      <c r="U2937">
        <v>32</v>
      </c>
      <c r="V2937">
        <v>294</v>
      </c>
      <c r="W2937">
        <v>62</v>
      </c>
      <c r="X2937">
        <v>55</v>
      </c>
      <c r="Y2937">
        <v>51</v>
      </c>
      <c r="Z2937">
        <v>62</v>
      </c>
      <c r="AA2937">
        <v>64</v>
      </c>
      <c r="AB2937">
        <v>340</v>
      </c>
      <c r="AC2937">
        <v>74</v>
      </c>
      <c r="AD2937">
        <v>70</v>
      </c>
      <c r="AE2937">
        <v>76</v>
      </c>
      <c r="AF2937">
        <v>52</v>
      </c>
      <c r="AG2937">
        <v>68</v>
      </c>
      <c r="AH2937">
        <v>276</v>
      </c>
      <c r="AI2937">
        <v>59</v>
      </c>
      <c r="AJ2937">
        <v>51</v>
      </c>
      <c r="AK2937">
        <v>60</v>
      </c>
      <c r="AL2937">
        <v>52</v>
      </c>
      <c r="AM2937">
        <v>54</v>
      </c>
      <c r="AN2937">
        <v>253</v>
      </c>
      <c r="AO2937">
        <v>50</v>
      </c>
      <c r="AP2937">
        <v>51</v>
      </c>
      <c r="AQ2937">
        <v>45</v>
      </c>
      <c r="AR2937">
        <v>59</v>
      </c>
      <c r="AS2937">
        <v>48</v>
      </c>
      <c r="AT2937">
        <v>48</v>
      </c>
      <c r="AU2937">
        <v>140</v>
      </c>
      <c r="AV2937">
        <v>43</v>
      </c>
      <c r="AW2937">
        <v>52</v>
      </c>
      <c r="AX2937">
        <v>45</v>
      </c>
      <c r="AY2937">
        <v>42</v>
      </c>
      <c r="AZ2937">
        <v>8</v>
      </c>
      <c r="BA2937">
        <v>6</v>
      </c>
      <c r="BB2937">
        <v>13</v>
      </c>
      <c r="BC2937">
        <v>7</v>
      </c>
      <c r="BD2937">
        <v>8</v>
      </c>
      <c r="BE2937">
        <v>1576</v>
      </c>
      <c r="BF2937">
        <v>343</v>
      </c>
      <c r="BG2937">
        <v>1</v>
      </c>
      <c r="BH2937">
        <v>72</v>
      </c>
      <c r="BI2937">
        <v>47</v>
      </c>
      <c r="BJ2937">
        <v>60</v>
      </c>
      <c r="BK2937">
        <v>63</v>
      </c>
      <c r="BL2937">
        <v>47</v>
      </c>
    </row>
    <row r="2938" spans="1:64" ht="30" x14ac:dyDescent="0.25">
      <c r="A2938" t="s">
        <v>6144</v>
      </c>
      <c r="B2938">
        <v>19</v>
      </c>
      <c r="C2938" t="s">
        <v>2007</v>
      </c>
      <c r="D2938" t="s">
        <v>833</v>
      </c>
      <c r="E2938" s="1" t="s">
        <v>2410</v>
      </c>
      <c r="F2938">
        <v>279616</v>
      </c>
      <c r="G2938" t="s">
        <v>259</v>
      </c>
      <c r="H2938" t="s">
        <v>84</v>
      </c>
      <c r="I2938" t="s">
        <v>77</v>
      </c>
      <c r="J2938">
        <v>62</v>
      </c>
      <c r="K2938" t="s">
        <v>130</v>
      </c>
      <c r="L2938">
        <v>13</v>
      </c>
      <c r="M2938" t="s">
        <v>4680</v>
      </c>
      <c r="N2938" t="s">
        <v>338</v>
      </c>
      <c r="O2938" t="s">
        <v>990</v>
      </c>
      <c r="P2938">
        <v>205</v>
      </c>
      <c r="Q2938">
        <v>54</v>
      </c>
      <c r="R2938">
        <v>27</v>
      </c>
      <c r="S2938">
        <v>36</v>
      </c>
      <c r="T2938">
        <v>53</v>
      </c>
      <c r="U2938">
        <v>35</v>
      </c>
      <c r="V2938">
        <v>244</v>
      </c>
      <c r="W2938">
        <v>65</v>
      </c>
      <c r="X2938">
        <v>38</v>
      </c>
      <c r="Y2938">
        <v>39</v>
      </c>
      <c r="Z2938">
        <v>42</v>
      </c>
      <c r="AA2938" t="s">
        <v>1436</v>
      </c>
      <c r="AB2938">
        <v>345</v>
      </c>
      <c r="AC2938">
        <v>73</v>
      </c>
      <c r="AD2938">
        <v>67</v>
      </c>
      <c r="AE2938">
        <v>75</v>
      </c>
      <c r="AF2938" t="s">
        <v>3411</v>
      </c>
      <c r="AG2938">
        <v>72</v>
      </c>
      <c r="AH2938">
        <v>228</v>
      </c>
      <c r="AI2938">
        <v>39</v>
      </c>
      <c r="AJ2938">
        <v>46</v>
      </c>
      <c r="AK2938">
        <v>62</v>
      </c>
      <c r="AL2938">
        <v>47</v>
      </c>
      <c r="AM2938">
        <v>34</v>
      </c>
      <c r="AN2938">
        <v>258</v>
      </c>
      <c r="AO2938" t="s">
        <v>2007</v>
      </c>
      <c r="AP2938">
        <v>62</v>
      </c>
      <c r="AQ2938">
        <v>50</v>
      </c>
      <c r="AR2938">
        <v>37</v>
      </c>
      <c r="AS2938">
        <v>48</v>
      </c>
      <c r="AT2938">
        <v>48</v>
      </c>
      <c r="AU2938">
        <v>178</v>
      </c>
      <c r="AV2938" t="s">
        <v>559</v>
      </c>
      <c r="AW2938" t="s">
        <v>2521</v>
      </c>
      <c r="AX2938" t="s">
        <v>1101</v>
      </c>
      <c r="AY2938">
        <v>54</v>
      </c>
      <c r="AZ2938">
        <v>13</v>
      </c>
      <c r="BA2938">
        <v>11</v>
      </c>
      <c r="BB2938">
        <v>6</v>
      </c>
      <c r="BC2938">
        <v>14</v>
      </c>
      <c r="BD2938">
        <v>10</v>
      </c>
      <c r="BE2938">
        <v>1512</v>
      </c>
      <c r="BF2938">
        <v>326</v>
      </c>
      <c r="BG2938">
        <v>1</v>
      </c>
      <c r="BH2938">
        <v>70</v>
      </c>
      <c r="BI2938">
        <v>33</v>
      </c>
      <c r="BJ2938">
        <v>47</v>
      </c>
      <c r="BK2938">
        <v>64</v>
      </c>
      <c r="BL2938">
        <v>58</v>
      </c>
    </row>
    <row r="2939" spans="1:64" ht="45" x14ac:dyDescent="0.25">
      <c r="A2939" t="s">
        <v>4867</v>
      </c>
      <c r="B2939">
        <v>18</v>
      </c>
      <c r="C2939">
        <v>61</v>
      </c>
      <c r="D2939">
        <v>80</v>
      </c>
      <c r="E2939" s="1" t="s">
        <v>4868</v>
      </c>
      <c r="F2939">
        <v>279624</v>
      </c>
      <c r="G2939" t="s">
        <v>97</v>
      </c>
      <c r="H2939" t="s">
        <v>147</v>
      </c>
      <c r="I2939" t="s">
        <v>68</v>
      </c>
      <c r="J2939">
        <v>62</v>
      </c>
      <c r="K2939" t="s">
        <v>229</v>
      </c>
      <c r="L2939">
        <v>19</v>
      </c>
      <c r="M2939" t="s">
        <v>3206</v>
      </c>
      <c r="N2939" t="s">
        <v>248</v>
      </c>
      <c r="O2939" t="s">
        <v>1025</v>
      </c>
      <c r="P2939">
        <v>258</v>
      </c>
      <c r="Q2939">
        <v>53</v>
      </c>
      <c r="R2939">
        <v>41</v>
      </c>
      <c r="S2939">
        <v>57</v>
      </c>
      <c r="T2939">
        <v>63</v>
      </c>
      <c r="U2939">
        <v>44</v>
      </c>
      <c r="V2939">
        <v>289</v>
      </c>
      <c r="W2939">
        <v>58</v>
      </c>
      <c r="X2939">
        <v>58</v>
      </c>
      <c r="Y2939">
        <v>47</v>
      </c>
      <c r="Z2939">
        <v>61</v>
      </c>
      <c r="AA2939">
        <v>65</v>
      </c>
      <c r="AB2939">
        <v>320</v>
      </c>
      <c r="AC2939">
        <v>63</v>
      </c>
      <c r="AD2939">
        <v>62</v>
      </c>
      <c r="AE2939">
        <v>70</v>
      </c>
      <c r="AF2939">
        <v>58</v>
      </c>
      <c r="AG2939">
        <v>67</v>
      </c>
      <c r="AH2939">
        <v>268</v>
      </c>
      <c r="AI2939">
        <v>60</v>
      </c>
      <c r="AJ2939">
        <v>61</v>
      </c>
      <c r="AK2939">
        <v>50</v>
      </c>
      <c r="AL2939">
        <v>56</v>
      </c>
      <c r="AM2939">
        <v>41</v>
      </c>
      <c r="AN2939">
        <v>295</v>
      </c>
      <c r="AO2939">
        <v>64</v>
      </c>
      <c r="AP2939">
        <v>58</v>
      </c>
      <c r="AQ2939">
        <v>58</v>
      </c>
      <c r="AR2939">
        <v>60</v>
      </c>
      <c r="AS2939">
        <v>55</v>
      </c>
      <c r="AT2939">
        <v>55</v>
      </c>
      <c r="AU2939">
        <v>183</v>
      </c>
      <c r="AV2939">
        <v>62</v>
      </c>
      <c r="AW2939">
        <v>61</v>
      </c>
      <c r="AX2939">
        <v>60</v>
      </c>
      <c r="AY2939">
        <v>53</v>
      </c>
      <c r="AZ2939">
        <v>9</v>
      </c>
      <c r="BA2939">
        <v>12</v>
      </c>
      <c r="BB2939">
        <v>13</v>
      </c>
      <c r="BC2939">
        <v>11</v>
      </c>
      <c r="BD2939">
        <v>8</v>
      </c>
      <c r="BE2939">
        <v>1666</v>
      </c>
      <c r="BF2939">
        <v>346</v>
      </c>
      <c r="BG2939">
        <v>1</v>
      </c>
      <c r="BH2939">
        <v>62</v>
      </c>
      <c r="BI2939">
        <v>47</v>
      </c>
      <c r="BJ2939">
        <v>59</v>
      </c>
      <c r="BK2939">
        <v>62</v>
      </c>
      <c r="BL2939">
        <v>60</v>
      </c>
    </row>
    <row r="2940" spans="1:64" ht="45" x14ac:dyDescent="0.25">
      <c r="A2940" t="s">
        <v>6145</v>
      </c>
      <c r="B2940">
        <v>18</v>
      </c>
      <c r="C2940">
        <v>67</v>
      </c>
      <c r="D2940">
        <v>80</v>
      </c>
      <c r="E2940" s="1" t="s">
        <v>6146</v>
      </c>
      <c r="F2940">
        <v>279777</v>
      </c>
      <c r="G2940" t="s">
        <v>83</v>
      </c>
      <c r="H2940" t="s">
        <v>321</v>
      </c>
      <c r="I2940" t="s">
        <v>68</v>
      </c>
      <c r="J2940">
        <v>70</v>
      </c>
      <c r="K2940" t="s">
        <v>206</v>
      </c>
      <c r="L2940">
        <v>13</v>
      </c>
      <c r="M2940" t="s">
        <v>1831</v>
      </c>
      <c r="N2940" t="s">
        <v>338</v>
      </c>
      <c r="O2940" t="s">
        <v>2397</v>
      </c>
      <c r="P2940">
        <v>315</v>
      </c>
      <c r="Q2940">
        <v>67</v>
      </c>
      <c r="R2940">
        <v>63</v>
      </c>
      <c r="S2940">
        <v>56</v>
      </c>
      <c r="T2940">
        <v>68</v>
      </c>
      <c r="U2940">
        <v>61</v>
      </c>
      <c r="V2940">
        <v>339</v>
      </c>
      <c r="W2940">
        <v>74</v>
      </c>
      <c r="X2940">
        <v>68</v>
      </c>
      <c r="Y2940">
        <v>64</v>
      </c>
      <c r="Z2940">
        <v>60</v>
      </c>
      <c r="AA2940">
        <v>73</v>
      </c>
      <c r="AB2940">
        <v>354</v>
      </c>
      <c r="AC2940">
        <v>76</v>
      </c>
      <c r="AD2940">
        <v>73</v>
      </c>
      <c r="AE2940">
        <v>72</v>
      </c>
      <c r="AF2940">
        <v>60</v>
      </c>
      <c r="AG2940">
        <v>73</v>
      </c>
      <c r="AH2940">
        <v>329</v>
      </c>
      <c r="AI2940">
        <v>65</v>
      </c>
      <c r="AJ2940">
        <v>71</v>
      </c>
      <c r="AK2940">
        <v>69</v>
      </c>
      <c r="AL2940">
        <v>63</v>
      </c>
      <c r="AM2940">
        <v>61</v>
      </c>
      <c r="AN2940">
        <v>288</v>
      </c>
      <c r="AO2940">
        <v>70</v>
      </c>
      <c r="AP2940">
        <v>29</v>
      </c>
      <c r="AQ2940">
        <v>65</v>
      </c>
      <c r="AR2940">
        <v>61</v>
      </c>
      <c r="AS2940">
        <v>63</v>
      </c>
      <c r="AT2940">
        <v>62</v>
      </c>
      <c r="AU2940">
        <v>83</v>
      </c>
      <c r="AV2940">
        <v>35</v>
      </c>
      <c r="AW2940">
        <v>23</v>
      </c>
      <c r="AX2940">
        <v>25</v>
      </c>
      <c r="AY2940">
        <v>55</v>
      </c>
      <c r="AZ2940">
        <v>9</v>
      </c>
      <c r="BA2940">
        <v>14</v>
      </c>
      <c r="BB2940">
        <v>10</v>
      </c>
      <c r="BC2940">
        <v>8</v>
      </c>
      <c r="BD2940">
        <v>14</v>
      </c>
      <c r="BE2940">
        <v>1763</v>
      </c>
      <c r="BF2940">
        <v>371</v>
      </c>
      <c r="BG2940">
        <v>1</v>
      </c>
      <c r="BH2940">
        <v>74</v>
      </c>
      <c r="BI2940">
        <v>63</v>
      </c>
      <c r="BJ2940">
        <v>65</v>
      </c>
      <c r="BK2940">
        <v>72</v>
      </c>
      <c r="BL2940">
        <v>31</v>
      </c>
    </row>
    <row r="2941" spans="1:64" ht="30" x14ac:dyDescent="0.25">
      <c r="A2941" t="s">
        <v>6147</v>
      </c>
      <c r="B2941">
        <v>22</v>
      </c>
      <c r="C2941">
        <v>68</v>
      </c>
      <c r="D2941">
        <v>74</v>
      </c>
      <c r="E2941" s="1" t="s">
        <v>6148</v>
      </c>
      <c r="F2941">
        <v>279922</v>
      </c>
      <c r="G2941" t="s">
        <v>277</v>
      </c>
      <c r="H2941" t="s">
        <v>321</v>
      </c>
      <c r="I2941" t="s">
        <v>68</v>
      </c>
      <c r="J2941">
        <v>68</v>
      </c>
      <c r="K2941" t="s">
        <v>791</v>
      </c>
      <c r="L2941">
        <v>6</v>
      </c>
      <c r="M2941" t="s">
        <v>990</v>
      </c>
      <c r="N2941" t="s">
        <v>991</v>
      </c>
      <c r="O2941" t="s">
        <v>80</v>
      </c>
      <c r="P2941">
        <v>297</v>
      </c>
      <c r="Q2941">
        <v>67</v>
      </c>
      <c r="R2941">
        <v>72</v>
      </c>
      <c r="S2941">
        <v>55</v>
      </c>
      <c r="T2941">
        <v>48</v>
      </c>
      <c r="U2941">
        <v>55</v>
      </c>
      <c r="V2941">
        <v>293</v>
      </c>
      <c r="W2941">
        <v>78</v>
      </c>
      <c r="X2941">
        <v>55</v>
      </c>
      <c r="Y2941">
        <v>45</v>
      </c>
      <c r="Z2941">
        <v>45</v>
      </c>
      <c r="AA2941">
        <v>70</v>
      </c>
      <c r="AB2941">
        <v>355</v>
      </c>
      <c r="AC2941">
        <v>78</v>
      </c>
      <c r="AD2941">
        <v>78</v>
      </c>
      <c r="AE2941">
        <v>77</v>
      </c>
      <c r="AF2941">
        <v>55</v>
      </c>
      <c r="AG2941">
        <v>67</v>
      </c>
      <c r="AH2941">
        <v>307</v>
      </c>
      <c r="AI2941">
        <v>64</v>
      </c>
      <c r="AJ2941">
        <v>68</v>
      </c>
      <c r="AK2941">
        <v>60</v>
      </c>
      <c r="AL2941">
        <v>55</v>
      </c>
      <c r="AM2941">
        <v>60</v>
      </c>
      <c r="AN2941">
        <v>251</v>
      </c>
      <c r="AO2941">
        <v>32</v>
      </c>
      <c r="AP2941">
        <v>22</v>
      </c>
      <c r="AQ2941">
        <v>63</v>
      </c>
      <c r="AR2941">
        <v>55</v>
      </c>
      <c r="AS2941">
        <v>79</v>
      </c>
      <c r="AT2941">
        <v>48</v>
      </c>
      <c r="AU2941">
        <v>115</v>
      </c>
      <c r="AV2941">
        <v>33</v>
      </c>
      <c r="AW2941">
        <v>42</v>
      </c>
      <c r="AX2941">
        <v>40</v>
      </c>
      <c r="AY2941">
        <v>54</v>
      </c>
      <c r="AZ2941">
        <v>9</v>
      </c>
      <c r="BA2941">
        <v>14</v>
      </c>
      <c r="BB2941">
        <v>11</v>
      </c>
      <c r="BC2941">
        <v>11</v>
      </c>
      <c r="BD2941">
        <v>9</v>
      </c>
      <c r="BE2941">
        <v>1672</v>
      </c>
      <c r="BF2941">
        <v>358</v>
      </c>
      <c r="BG2941">
        <v>1</v>
      </c>
      <c r="BH2941">
        <v>78</v>
      </c>
      <c r="BI2941">
        <v>67</v>
      </c>
      <c r="BJ2941">
        <v>53</v>
      </c>
      <c r="BK2941">
        <v>72</v>
      </c>
      <c r="BL2941">
        <v>36</v>
      </c>
    </row>
    <row r="2942" spans="1:64" ht="45" x14ac:dyDescent="0.25">
      <c r="A2942" t="s">
        <v>6149</v>
      </c>
      <c r="B2942">
        <v>25</v>
      </c>
      <c r="C2942">
        <v>69</v>
      </c>
      <c r="D2942">
        <v>71</v>
      </c>
      <c r="E2942" s="1" t="s">
        <v>6150</v>
      </c>
      <c r="F2942">
        <v>272872</v>
      </c>
      <c r="G2942" t="s">
        <v>212</v>
      </c>
      <c r="H2942" t="s">
        <v>612</v>
      </c>
      <c r="I2942" t="s">
        <v>68</v>
      </c>
      <c r="J2942">
        <v>73</v>
      </c>
      <c r="K2942" t="s">
        <v>69</v>
      </c>
      <c r="L2942">
        <v>2</v>
      </c>
      <c r="M2942" t="s">
        <v>932</v>
      </c>
      <c r="N2942" t="s">
        <v>991</v>
      </c>
      <c r="O2942" t="s">
        <v>72</v>
      </c>
      <c r="P2942">
        <v>328</v>
      </c>
      <c r="Q2942">
        <v>68</v>
      </c>
      <c r="R2942">
        <v>71</v>
      </c>
      <c r="S2942">
        <v>49</v>
      </c>
      <c r="T2942">
        <v>74</v>
      </c>
      <c r="U2942">
        <v>66</v>
      </c>
      <c r="V2942">
        <v>338</v>
      </c>
      <c r="W2942">
        <v>71</v>
      </c>
      <c r="X2942">
        <v>64</v>
      </c>
      <c r="Y2942">
        <v>69</v>
      </c>
      <c r="Z2942">
        <v>63</v>
      </c>
      <c r="AA2942">
        <v>71</v>
      </c>
      <c r="AB2942">
        <v>343</v>
      </c>
      <c r="AC2942">
        <v>73</v>
      </c>
      <c r="AD2942">
        <v>72</v>
      </c>
      <c r="AE2942">
        <v>71</v>
      </c>
      <c r="AF2942">
        <v>71</v>
      </c>
      <c r="AG2942">
        <v>56</v>
      </c>
      <c r="AH2942">
        <v>377</v>
      </c>
      <c r="AI2942">
        <v>80</v>
      </c>
      <c r="AJ2942">
        <v>71</v>
      </c>
      <c r="AK2942">
        <v>78</v>
      </c>
      <c r="AL2942">
        <v>76</v>
      </c>
      <c r="AM2942">
        <v>72</v>
      </c>
      <c r="AN2942">
        <v>326</v>
      </c>
      <c r="AO2942">
        <v>61</v>
      </c>
      <c r="AP2942">
        <v>62</v>
      </c>
      <c r="AQ2942">
        <v>65</v>
      </c>
      <c r="AR2942">
        <v>70</v>
      </c>
      <c r="AS2942">
        <v>68</v>
      </c>
      <c r="AT2942">
        <v>69</v>
      </c>
      <c r="AU2942">
        <v>173</v>
      </c>
      <c r="AV2942">
        <v>58</v>
      </c>
      <c r="AW2942">
        <v>59</v>
      </c>
      <c r="AX2942">
        <v>56</v>
      </c>
      <c r="AY2942">
        <v>52</v>
      </c>
      <c r="AZ2942">
        <v>14</v>
      </c>
      <c r="BA2942">
        <v>11</v>
      </c>
      <c r="BB2942">
        <v>6</v>
      </c>
      <c r="BC2942">
        <v>10</v>
      </c>
      <c r="BD2942">
        <v>11</v>
      </c>
      <c r="BE2942">
        <v>1937</v>
      </c>
      <c r="BF2942">
        <v>415</v>
      </c>
      <c r="BG2942">
        <v>1</v>
      </c>
      <c r="BH2942">
        <v>72</v>
      </c>
      <c r="BI2942">
        <v>72</v>
      </c>
      <c r="BJ2942">
        <v>70</v>
      </c>
      <c r="BK2942">
        <v>70</v>
      </c>
      <c r="BL2942">
        <v>58</v>
      </c>
    </row>
    <row r="2943" spans="1:64" ht="30" x14ac:dyDescent="0.25">
      <c r="A2943" t="s">
        <v>6151</v>
      </c>
      <c r="B2943">
        <v>20</v>
      </c>
      <c r="C2943">
        <v>69</v>
      </c>
      <c r="D2943">
        <v>80</v>
      </c>
      <c r="E2943" s="1" t="s">
        <v>6152</v>
      </c>
      <c r="F2943">
        <v>272911</v>
      </c>
      <c r="G2943" t="s">
        <v>259</v>
      </c>
      <c r="H2943" t="s">
        <v>91</v>
      </c>
      <c r="I2943" t="s">
        <v>68</v>
      </c>
      <c r="J2943">
        <v>71</v>
      </c>
      <c r="K2943" t="s">
        <v>69</v>
      </c>
      <c r="L2943">
        <v>11</v>
      </c>
      <c r="M2943" t="s">
        <v>1534</v>
      </c>
      <c r="N2943" t="s">
        <v>886</v>
      </c>
      <c r="O2943" t="s">
        <v>186</v>
      </c>
      <c r="P2943">
        <v>292</v>
      </c>
      <c r="Q2943">
        <v>64</v>
      </c>
      <c r="R2943">
        <v>64</v>
      </c>
      <c r="S2943">
        <v>39</v>
      </c>
      <c r="T2943">
        <v>73</v>
      </c>
      <c r="U2943">
        <v>52</v>
      </c>
      <c r="V2943">
        <v>302</v>
      </c>
      <c r="W2943">
        <v>67</v>
      </c>
      <c r="X2943">
        <v>56</v>
      </c>
      <c r="Y2943">
        <v>39</v>
      </c>
      <c r="Z2943">
        <v>70</v>
      </c>
      <c r="AA2943">
        <v>70</v>
      </c>
      <c r="AB2943">
        <v>333</v>
      </c>
      <c r="AC2943">
        <v>68</v>
      </c>
      <c r="AD2943">
        <v>70</v>
      </c>
      <c r="AE2943">
        <v>54</v>
      </c>
      <c r="AF2943">
        <v>68</v>
      </c>
      <c r="AG2943">
        <v>73</v>
      </c>
      <c r="AH2943">
        <v>280</v>
      </c>
      <c r="AI2943">
        <v>63</v>
      </c>
      <c r="AJ2943">
        <v>53</v>
      </c>
      <c r="AK2943">
        <v>45</v>
      </c>
      <c r="AL2943">
        <v>59</v>
      </c>
      <c r="AM2943">
        <v>60</v>
      </c>
      <c r="AN2943">
        <v>308</v>
      </c>
      <c r="AO2943">
        <v>64</v>
      </c>
      <c r="AP2943">
        <v>48</v>
      </c>
      <c r="AQ2943">
        <v>69</v>
      </c>
      <c r="AR2943">
        <v>73</v>
      </c>
      <c r="AS2943">
        <v>54</v>
      </c>
      <c r="AT2943">
        <v>68</v>
      </c>
      <c r="AU2943">
        <v>177</v>
      </c>
      <c r="AV2943">
        <v>57</v>
      </c>
      <c r="AW2943">
        <v>62</v>
      </c>
      <c r="AX2943">
        <v>58</v>
      </c>
      <c r="AY2943">
        <v>42</v>
      </c>
      <c r="AZ2943">
        <v>9</v>
      </c>
      <c r="BA2943">
        <v>6</v>
      </c>
      <c r="BB2943">
        <v>9</v>
      </c>
      <c r="BC2943">
        <v>13</v>
      </c>
      <c r="BD2943">
        <v>5</v>
      </c>
      <c r="BE2943">
        <v>1734</v>
      </c>
      <c r="BF2943">
        <v>377</v>
      </c>
      <c r="BG2943">
        <v>1</v>
      </c>
      <c r="BH2943">
        <v>69</v>
      </c>
      <c r="BI2943">
        <v>62</v>
      </c>
      <c r="BJ2943">
        <v>68</v>
      </c>
      <c r="BK2943">
        <v>67</v>
      </c>
      <c r="BL2943">
        <v>55</v>
      </c>
    </row>
    <row r="2944" spans="1:64" ht="45" x14ac:dyDescent="0.25">
      <c r="A2944" t="s">
        <v>6153</v>
      </c>
      <c r="B2944">
        <v>19</v>
      </c>
      <c r="C2944">
        <v>69</v>
      </c>
      <c r="D2944">
        <v>82</v>
      </c>
      <c r="E2944" s="1" t="s">
        <v>6154</v>
      </c>
      <c r="F2944">
        <v>272953</v>
      </c>
      <c r="G2944" t="s">
        <v>97</v>
      </c>
      <c r="H2944" t="s">
        <v>84</v>
      </c>
      <c r="I2944" t="s">
        <v>77</v>
      </c>
      <c r="J2944">
        <v>70</v>
      </c>
      <c r="K2944" t="s">
        <v>294</v>
      </c>
      <c r="L2944">
        <v>13</v>
      </c>
      <c r="M2944" t="s">
        <v>190</v>
      </c>
      <c r="N2944" t="s">
        <v>991</v>
      </c>
      <c r="O2944" t="s">
        <v>3094</v>
      </c>
      <c r="P2944">
        <v>306</v>
      </c>
      <c r="Q2944">
        <v>61</v>
      </c>
      <c r="R2944">
        <v>68</v>
      </c>
      <c r="S2944">
        <v>58</v>
      </c>
      <c r="T2944">
        <v>60</v>
      </c>
      <c r="U2944">
        <v>59</v>
      </c>
      <c r="V2944">
        <v>307</v>
      </c>
      <c r="W2944">
        <v>75</v>
      </c>
      <c r="X2944">
        <v>43</v>
      </c>
      <c r="Y2944">
        <v>58</v>
      </c>
      <c r="Z2944">
        <v>60</v>
      </c>
      <c r="AA2944">
        <v>71</v>
      </c>
      <c r="AB2944">
        <v>371</v>
      </c>
      <c r="AC2944">
        <v>83</v>
      </c>
      <c r="AD2944">
        <v>82</v>
      </c>
      <c r="AE2944">
        <v>85</v>
      </c>
      <c r="AF2944">
        <v>63</v>
      </c>
      <c r="AG2944">
        <v>58</v>
      </c>
      <c r="AH2944">
        <v>334</v>
      </c>
      <c r="AI2944">
        <v>69</v>
      </c>
      <c r="AJ2944">
        <v>72</v>
      </c>
      <c r="AK2944">
        <v>65</v>
      </c>
      <c r="AL2944">
        <v>59</v>
      </c>
      <c r="AM2944">
        <v>69</v>
      </c>
      <c r="AN2944">
        <v>239</v>
      </c>
      <c r="AO2944">
        <v>30</v>
      </c>
      <c r="AP2944">
        <v>31</v>
      </c>
      <c r="AQ2944">
        <v>67</v>
      </c>
      <c r="AR2944">
        <v>56</v>
      </c>
      <c r="AS2944">
        <v>55</v>
      </c>
      <c r="AT2944">
        <v>58</v>
      </c>
      <c r="AU2944">
        <v>99</v>
      </c>
      <c r="AV2944">
        <v>35</v>
      </c>
      <c r="AW2944">
        <v>34</v>
      </c>
      <c r="AX2944">
        <v>30</v>
      </c>
      <c r="AY2944">
        <v>48</v>
      </c>
      <c r="AZ2944">
        <v>11</v>
      </c>
      <c r="BA2944">
        <v>10</v>
      </c>
      <c r="BB2944">
        <v>7</v>
      </c>
      <c r="BC2944">
        <v>7</v>
      </c>
      <c r="BD2944">
        <v>13</v>
      </c>
      <c r="BE2944">
        <v>1704</v>
      </c>
      <c r="BF2944">
        <v>371</v>
      </c>
      <c r="BG2944">
        <v>1</v>
      </c>
      <c r="BH2944">
        <v>82</v>
      </c>
      <c r="BI2944">
        <v>67</v>
      </c>
      <c r="BJ2944">
        <v>58</v>
      </c>
      <c r="BK2944">
        <v>73</v>
      </c>
      <c r="BL2944">
        <v>36</v>
      </c>
    </row>
    <row r="2945" spans="1:64" ht="45" x14ac:dyDescent="0.25">
      <c r="A2945" t="s">
        <v>6155</v>
      </c>
      <c r="B2945">
        <v>21</v>
      </c>
      <c r="C2945">
        <v>64</v>
      </c>
      <c r="D2945">
        <v>69</v>
      </c>
      <c r="E2945" s="1" t="s">
        <v>6156</v>
      </c>
      <c r="F2945">
        <v>273020</v>
      </c>
      <c r="G2945" t="s">
        <v>852</v>
      </c>
      <c r="H2945" t="s">
        <v>396</v>
      </c>
      <c r="I2945" t="s">
        <v>68</v>
      </c>
      <c r="J2945">
        <v>66</v>
      </c>
      <c r="K2945" t="s">
        <v>189</v>
      </c>
      <c r="L2945">
        <v>5</v>
      </c>
      <c r="M2945" t="s">
        <v>3077</v>
      </c>
      <c r="N2945" t="s">
        <v>338</v>
      </c>
      <c r="O2945" t="s">
        <v>2121</v>
      </c>
      <c r="P2945">
        <v>184</v>
      </c>
      <c r="Q2945">
        <v>27</v>
      </c>
      <c r="R2945">
        <v>25</v>
      </c>
      <c r="S2945">
        <v>67</v>
      </c>
      <c r="T2945">
        <v>44</v>
      </c>
      <c r="U2945">
        <v>21</v>
      </c>
      <c r="V2945">
        <v>179</v>
      </c>
      <c r="W2945">
        <v>43</v>
      </c>
      <c r="X2945">
        <v>31</v>
      </c>
      <c r="Y2945">
        <v>22</v>
      </c>
      <c r="Z2945">
        <v>42</v>
      </c>
      <c r="AA2945">
        <v>41</v>
      </c>
      <c r="AB2945">
        <v>228</v>
      </c>
      <c r="AC2945">
        <v>49</v>
      </c>
      <c r="AD2945">
        <v>56</v>
      </c>
      <c r="AE2945">
        <v>34</v>
      </c>
      <c r="AF2945">
        <v>55</v>
      </c>
      <c r="AG2945">
        <v>34</v>
      </c>
      <c r="AH2945">
        <v>268</v>
      </c>
      <c r="AI2945">
        <v>43</v>
      </c>
      <c r="AJ2945">
        <v>66</v>
      </c>
      <c r="AK2945">
        <v>55</v>
      </c>
      <c r="AL2945">
        <v>85</v>
      </c>
      <c r="AM2945">
        <v>19</v>
      </c>
      <c r="AN2945">
        <v>236</v>
      </c>
      <c r="AO2945">
        <v>78</v>
      </c>
      <c r="AP2945">
        <v>61</v>
      </c>
      <c r="AQ2945">
        <v>31</v>
      </c>
      <c r="AR2945">
        <v>32</v>
      </c>
      <c r="AS2945">
        <v>34</v>
      </c>
      <c r="AT2945">
        <v>47</v>
      </c>
      <c r="AU2945">
        <v>185</v>
      </c>
      <c r="AV2945">
        <v>62</v>
      </c>
      <c r="AW2945">
        <v>63</v>
      </c>
      <c r="AX2945">
        <v>60</v>
      </c>
      <c r="AY2945">
        <v>56</v>
      </c>
      <c r="AZ2945">
        <v>12</v>
      </c>
      <c r="BA2945">
        <v>14</v>
      </c>
      <c r="BB2945">
        <v>8</v>
      </c>
      <c r="BC2945">
        <v>8</v>
      </c>
      <c r="BD2945">
        <v>14</v>
      </c>
      <c r="BE2945">
        <v>1336</v>
      </c>
      <c r="BF2945">
        <v>296</v>
      </c>
      <c r="BG2945">
        <v>1</v>
      </c>
      <c r="BH2945">
        <v>53</v>
      </c>
      <c r="BI2945">
        <v>28</v>
      </c>
      <c r="BJ2945">
        <v>36</v>
      </c>
      <c r="BK2945">
        <v>42</v>
      </c>
      <c r="BL2945">
        <v>62</v>
      </c>
    </row>
    <row r="2946" spans="1:64" ht="45" x14ac:dyDescent="0.25">
      <c r="A2946" t="s">
        <v>6157</v>
      </c>
      <c r="B2946">
        <v>20</v>
      </c>
      <c r="C2946">
        <v>61</v>
      </c>
      <c r="D2946">
        <v>76</v>
      </c>
      <c r="E2946" s="1" t="s">
        <v>6158</v>
      </c>
      <c r="F2946">
        <v>273118</v>
      </c>
      <c r="G2946" t="s">
        <v>419</v>
      </c>
      <c r="H2946" t="s">
        <v>377</v>
      </c>
      <c r="I2946" t="s">
        <v>68</v>
      </c>
      <c r="J2946">
        <v>63</v>
      </c>
      <c r="K2946" t="s">
        <v>189</v>
      </c>
      <c r="L2946">
        <v>15</v>
      </c>
      <c r="M2946" t="s">
        <v>4680</v>
      </c>
      <c r="N2946" t="s">
        <v>79</v>
      </c>
      <c r="O2946" t="s">
        <v>184</v>
      </c>
      <c r="P2946">
        <v>196</v>
      </c>
      <c r="Q2946">
        <v>29</v>
      </c>
      <c r="R2946">
        <v>28</v>
      </c>
      <c r="S2946">
        <v>56</v>
      </c>
      <c r="T2946">
        <v>50</v>
      </c>
      <c r="U2946">
        <v>33</v>
      </c>
      <c r="V2946">
        <v>160</v>
      </c>
      <c r="W2946">
        <v>32</v>
      </c>
      <c r="X2946">
        <v>30</v>
      </c>
      <c r="Y2946">
        <v>34</v>
      </c>
      <c r="Z2946">
        <v>29</v>
      </c>
      <c r="AA2946">
        <v>35</v>
      </c>
      <c r="AB2946">
        <v>254</v>
      </c>
      <c r="AC2946">
        <v>55</v>
      </c>
      <c r="AD2946">
        <v>62</v>
      </c>
      <c r="AE2946">
        <v>49</v>
      </c>
      <c r="AF2946">
        <v>51</v>
      </c>
      <c r="AG2946">
        <v>37</v>
      </c>
      <c r="AH2946">
        <v>283</v>
      </c>
      <c r="AI2946">
        <v>45</v>
      </c>
      <c r="AJ2946">
        <v>70</v>
      </c>
      <c r="AK2946">
        <v>65</v>
      </c>
      <c r="AL2946">
        <v>79</v>
      </c>
      <c r="AM2946">
        <v>24</v>
      </c>
      <c r="AN2946">
        <v>210</v>
      </c>
      <c r="AO2946">
        <v>53</v>
      </c>
      <c r="AP2946">
        <v>58</v>
      </c>
      <c r="AQ2946">
        <v>28</v>
      </c>
      <c r="AR2946">
        <v>30</v>
      </c>
      <c r="AS2946">
        <v>41</v>
      </c>
      <c r="AT2946">
        <v>45</v>
      </c>
      <c r="AU2946">
        <v>195</v>
      </c>
      <c r="AV2946">
        <v>54</v>
      </c>
      <c r="AW2946">
        <v>73</v>
      </c>
      <c r="AX2946">
        <v>68</v>
      </c>
      <c r="AY2946">
        <v>48</v>
      </c>
      <c r="AZ2946">
        <v>15</v>
      </c>
      <c r="BA2946">
        <v>7</v>
      </c>
      <c r="BB2946">
        <v>11</v>
      </c>
      <c r="BC2946">
        <v>8</v>
      </c>
      <c r="BD2946">
        <v>7</v>
      </c>
      <c r="BE2946">
        <v>1346</v>
      </c>
      <c r="BF2946">
        <v>296</v>
      </c>
      <c r="BG2946">
        <v>1</v>
      </c>
      <c r="BH2946">
        <v>59</v>
      </c>
      <c r="BI2946">
        <v>32</v>
      </c>
      <c r="BJ2946">
        <v>37</v>
      </c>
      <c r="BK2946">
        <v>36</v>
      </c>
      <c r="BL2946">
        <v>62</v>
      </c>
    </row>
    <row r="2947" spans="1:64" ht="45" x14ac:dyDescent="0.25">
      <c r="A2947" t="s">
        <v>6159</v>
      </c>
      <c r="B2947">
        <v>19</v>
      </c>
      <c r="C2947">
        <v>69</v>
      </c>
      <c r="D2947">
        <v>78</v>
      </c>
      <c r="E2947" s="1" t="s">
        <v>3353</v>
      </c>
      <c r="F2947">
        <v>273458</v>
      </c>
      <c r="G2947" t="s">
        <v>112</v>
      </c>
      <c r="H2947" t="s">
        <v>139</v>
      </c>
      <c r="I2947" t="s">
        <v>68</v>
      </c>
      <c r="J2947">
        <v>72</v>
      </c>
      <c r="K2947" t="s">
        <v>69</v>
      </c>
      <c r="L2947">
        <v>9</v>
      </c>
      <c r="M2947" t="s">
        <v>597</v>
      </c>
      <c r="N2947" t="s">
        <v>886</v>
      </c>
      <c r="O2947" t="s">
        <v>72</v>
      </c>
      <c r="P2947">
        <v>322</v>
      </c>
      <c r="Q2947">
        <v>55</v>
      </c>
      <c r="R2947">
        <v>67</v>
      </c>
      <c r="S2947">
        <v>60</v>
      </c>
      <c r="T2947">
        <v>70</v>
      </c>
      <c r="U2947">
        <v>70</v>
      </c>
      <c r="V2947">
        <v>331</v>
      </c>
      <c r="W2947">
        <v>72</v>
      </c>
      <c r="X2947">
        <v>69</v>
      </c>
      <c r="Y2947">
        <v>52</v>
      </c>
      <c r="Z2947">
        <v>65</v>
      </c>
      <c r="AA2947">
        <v>73</v>
      </c>
      <c r="AB2947">
        <v>340</v>
      </c>
      <c r="AC2947">
        <v>68</v>
      </c>
      <c r="AD2947">
        <v>69</v>
      </c>
      <c r="AE2947">
        <v>72</v>
      </c>
      <c r="AF2947">
        <v>62</v>
      </c>
      <c r="AG2947">
        <v>69</v>
      </c>
      <c r="AH2947">
        <v>325</v>
      </c>
      <c r="AI2947">
        <v>75</v>
      </c>
      <c r="AJ2947">
        <v>65</v>
      </c>
      <c r="AK2947">
        <v>60</v>
      </c>
      <c r="AL2947">
        <v>55</v>
      </c>
      <c r="AM2947">
        <v>70</v>
      </c>
      <c r="AN2947">
        <v>277</v>
      </c>
      <c r="AO2947">
        <v>46</v>
      </c>
      <c r="AP2947">
        <v>21</v>
      </c>
      <c r="AQ2947">
        <v>72</v>
      </c>
      <c r="AR2947">
        <v>69</v>
      </c>
      <c r="AS2947">
        <v>69</v>
      </c>
      <c r="AT2947">
        <v>60</v>
      </c>
      <c r="AU2947">
        <v>76</v>
      </c>
      <c r="AV2947">
        <v>30</v>
      </c>
      <c r="AW2947">
        <v>22</v>
      </c>
      <c r="AX2947">
        <v>24</v>
      </c>
      <c r="AY2947">
        <v>48</v>
      </c>
      <c r="AZ2947">
        <v>7</v>
      </c>
      <c r="BA2947">
        <v>8</v>
      </c>
      <c r="BB2947">
        <v>14</v>
      </c>
      <c r="BC2947">
        <v>10</v>
      </c>
      <c r="BD2947">
        <v>9</v>
      </c>
      <c r="BE2947">
        <v>1719</v>
      </c>
      <c r="BF2947">
        <v>358</v>
      </c>
      <c r="BG2947">
        <v>1</v>
      </c>
      <c r="BH2947">
        <v>69</v>
      </c>
      <c r="BI2947">
        <v>70</v>
      </c>
      <c r="BJ2947">
        <v>65</v>
      </c>
      <c r="BK2947">
        <v>71</v>
      </c>
      <c r="BL2947">
        <v>28</v>
      </c>
    </row>
    <row r="2948" spans="1:64" ht="30" x14ac:dyDescent="0.25">
      <c r="A2948" t="s">
        <v>6160</v>
      </c>
      <c r="B2948">
        <v>18</v>
      </c>
      <c r="C2948">
        <v>55</v>
      </c>
      <c r="D2948">
        <v>74</v>
      </c>
      <c r="E2948" s="1" t="s">
        <v>6161</v>
      </c>
      <c r="F2948">
        <v>273540</v>
      </c>
      <c r="G2948" t="s">
        <v>138</v>
      </c>
      <c r="H2948" t="s">
        <v>483</v>
      </c>
      <c r="I2948" t="s">
        <v>68</v>
      </c>
      <c r="J2948">
        <v>57</v>
      </c>
      <c r="K2948" t="s">
        <v>106</v>
      </c>
      <c r="L2948">
        <v>19</v>
      </c>
      <c r="M2948" t="s">
        <v>6108</v>
      </c>
      <c r="N2948" t="s">
        <v>338</v>
      </c>
      <c r="O2948" t="s">
        <v>6109</v>
      </c>
      <c r="P2948">
        <v>227</v>
      </c>
      <c r="Q2948">
        <v>29</v>
      </c>
      <c r="R2948">
        <v>56</v>
      </c>
      <c r="S2948">
        <v>54</v>
      </c>
      <c r="T2948">
        <v>47</v>
      </c>
      <c r="U2948">
        <v>41</v>
      </c>
      <c r="V2948">
        <v>191</v>
      </c>
      <c r="W2948">
        <v>46</v>
      </c>
      <c r="X2948">
        <v>33</v>
      </c>
      <c r="Y2948">
        <v>30</v>
      </c>
      <c r="Z2948">
        <v>28</v>
      </c>
      <c r="AA2948">
        <v>54</v>
      </c>
      <c r="AB2948">
        <v>294</v>
      </c>
      <c r="AC2948">
        <v>67</v>
      </c>
      <c r="AD2948">
        <v>64</v>
      </c>
      <c r="AE2948">
        <v>56</v>
      </c>
      <c r="AF2948">
        <v>54</v>
      </c>
      <c r="AG2948">
        <v>53</v>
      </c>
      <c r="AH2948">
        <v>290</v>
      </c>
      <c r="AI2948">
        <v>57</v>
      </c>
      <c r="AJ2948">
        <v>64</v>
      </c>
      <c r="AK2948">
        <v>51</v>
      </c>
      <c r="AL2948">
        <v>67</v>
      </c>
      <c r="AM2948">
        <v>51</v>
      </c>
      <c r="AN2948">
        <v>210</v>
      </c>
      <c r="AO2948">
        <v>32</v>
      </c>
      <c r="AP2948">
        <v>17</v>
      </c>
      <c r="AQ2948">
        <v>54</v>
      </c>
      <c r="AR2948">
        <v>43</v>
      </c>
      <c r="AS2948">
        <v>64</v>
      </c>
      <c r="AT2948">
        <v>52</v>
      </c>
      <c r="AU2948">
        <v>47</v>
      </c>
      <c r="AV2948">
        <v>20</v>
      </c>
      <c r="AW2948">
        <v>12</v>
      </c>
      <c r="AX2948">
        <v>15</v>
      </c>
      <c r="AY2948">
        <v>56</v>
      </c>
      <c r="AZ2948">
        <v>7</v>
      </c>
      <c r="BA2948">
        <v>8</v>
      </c>
      <c r="BB2948">
        <v>14</v>
      </c>
      <c r="BC2948">
        <v>12</v>
      </c>
      <c r="BD2948">
        <v>15</v>
      </c>
      <c r="BE2948">
        <v>1315</v>
      </c>
      <c r="BF2948">
        <v>284</v>
      </c>
      <c r="BG2948">
        <v>1</v>
      </c>
      <c r="BH2948">
        <v>65</v>
      </c>
      <c r="BI2948">
        <v>55</v>
      </c>
      <c r="BJ2948">
        <v>38</v>
      </c>
      <c r="BK2948">
        <v>50</v>
      </c>
      <c r="BL2948">
        <v>20</v>
      </c>
    </row>
    <row r="2949" spans="1:64" ht="30" x14ac:dyDescent="0.25">
      <c r="A2949" t="s">
        <v>6162</v>
      </c>
      <c r="B2949">
        <v>19</v>
      </c>
      <c r="C2949">
        <v>68</v>
      </c>
      <c r="D2949">
        <v>79</v>
      </c>
      <c r="E2949" s="1" t="s">
        <v>6163</v>
      </c>
      <c r="F2949">
        <v>273661</v>
      </c>
      <c r="G2949" t="s">
        <v>1351</v>
      </c>
      <c r="H2949" t="s">
        <v>722</v>
      </c>
      <c r="I2949" t="s">
        <v>68</v>
      </c>
      <c r="J2949">
        <v>71</v>
      </c>
      <c r="K2949" t="s">
        <v>206</v>
      </c>
      <c r="L2949">
        <v>11</v>
      </c>
      <c r="M2949" t="s">
        <v>1157</v>
      </c>
      <c r="N2949" t="s">
        <v>991</v>
      </c>
      <c r="O2949" t="s">
        <v>339</v>
      </c>
      <c r="P2949">
        <v>296</v>
      </c>
      <c r="Q2949">
        <v>64</v>
      </c>
      <c r="R2949">
        <v>64</v>
      </c>
      <c r="S2949">
        <v>37</v>
      </c>
      <c r="T2949">
        <v>71</v>
      </c>
      <c r="U2949">
        <v>60</v>
      </c>
      <c r="V2949">
        <v>334</v>
      </c>
      <c r="W2949">
        <v>69</v>
      </c>
      <c r="X2949">
        <v>63</v>
      </c>
      <c r="Y2949">
        <v>65</v>
      </c>
      <c r="Z2949">
        <v>62</v>
      </c>
      <c r="AA2949">
        <v>75</v>
      </c>
      <c r="AB2949">
        <v>393</v>
      </c>
      <c r="AC2949">
        <v>82</v>
      </c>
      <c r="AD2949">
        <v>79</v>
      </c>
      <c r="AE2949">
        <v>81</v>
      </c>
      <c r="AF2949">
        <v>70</v>
      </c>
      <c r="AG2949">
        <v>81</v>
      </c>
      <c r="AH2949">
        <v>298</v>
      </c>
      <c r="AI2949">
        <v>59</v>
      </c>
      <c r="AJ2949">
        <v>54</v>
      </c>
      <c r="AK2949">
        <v>75</v>
      </c>
      <c r="AL2949">
        <v>48</v>
      </c>
      <c r="AM2949">
        <v>62</v>
      </c>
      <c r="AN2949">
        <v>278</v>
      </c>
      <c r="AO2949">
        <v>58</v>
      </c>
      <c r="AP2949">
        <v>42</v>
      </c>
      <c r="AQ2949">
        <v>58</v>
      </c>
      <c r="AR2949">
        <v>58</v>
      </c>
      <c r="AS2949">
        <v>62</v>
      </c>
      <c r="AT2949">
        <v>57</v>
      </c>
      <c r="AU2949">
        <v>101</v>
      </c>
      <c r="AV2949">
        <v>39</v>
      </c>
      <c r="AW2949">
        <v>29</v>
      </c>
      <c r="AX2949">
        <v>33</v>
      </c>
      <c r="AY2949">
        <v>51</v>
      </c>
      <c r="AZ2949">
        <v>11</v>
      </c>
      <c r="BA2949">
        <v>13</v>
      </c>
      <c r="BB2949">
        <v>11</v>
      </c>
      <c r="BC2949">
        <v>11</v>
      </c>
      <c r="BD2949">
        <v>5</v>
      </c>
      <c r="BE2949">
        <v>1751</v>
      </c>
      <c r="BF2949">
        <v>372</v>
      </c>
      <c r="BG2949">
        <v>1</v>
      </c>
      <c r="BH2949">
        <v>80</v>
      </c>
      <c r="BI2949">
        <v>62</v>
      </c>
      <c r="BJ2949">
        <v>65</v>
      </c>
      <c r="BK2949">
        <v>72</v>
      </c>
      <c r="BL2949">
        <v>36</v>
      </c>
    </row>
    <row r="2950" spans="1:64" ht="30" x14ac:dyDescent="0.25">
      <c r="A2950" t="s">
        <v>6164</v>
      </c>
      <c r="B2950">
        <v>22</v>
      </c>
      <c r="C2950" t="s">
        <v>607</v>
      </c>
      <c r="D2950" t="s">
        <v>201</v>
      </c>
      <c r="E2950" s="1" t="s">
        <v>6165</v>
      </c>
      <c r="F2950">
        <v>273663</v>
      </c>
      <c r="G2950" t="s">
        <v>75</v>
      </c>
      <c r="H2950" t="s">
        <v>381</v>
      </c>
      <c r="I2950" t="s">
        <v>68</v>
      </c>
      <c r="J2950">
        <v>71</v>
      </c>
      <c r="K2950" t="s">
        <v>229</v>
      </c>
      <c r="L2950">
        <v>9</v>
      </c>
      <c r="M2950" t="s">
        <v>94</v>
      </c>
      <c r="N2950" t="s">
        <v>79</v>
      </c>
      <c r="O2950" t="s">
        <v>186</v>
      </c>
      <c r="P2950">
        <v>261</v>
      </c>
      <c r="Q2950">
        <v>57</v>
      </c>
      <c r="R2950">
        <v>53</v>
      </c>
      <c r="S2950">
        <v>32</v>
      </c>
      <c r="T2950">
        <v>68</v>
      </c>
      <c r="U2950">
        <v>51</v>
      </c>
      <c r="V2950">
        <v>304</v>
      </c>
      <c r="W2950">
        <v>65</v>
      </c>
      <c r="X2950">
        <v>53</v>
      </c>
      <c r="Y2950">
        <v>51</v>
      </c>
      <c r="Z2950">
        <v>66</v>
      </c>
      <c r="AA2950">
        <v>69</v>
      </c>
      <c r="AB2950">
        <v>362</v>
      </c>
      <c r="AC2950">
        <v>71</v>
      </c>
      <c r="AD2950" t="s">
        <v>879</v>
      </c>
      <c r="AE2950">
        <v>75</v>
      </c>
      <c r="AF2950">
        <v>64</v>
      </c>
      <c r="AG2950">
        <v>78</v>
      </c>
      <c r="AH2950">
        <v>325</v>
      </c>
      <c r="AI2950">
        <v>61</v>
      </c>
      <c r="AJ2950" t="s">
        <v>974</v>
      </c>
      <c r="AK2950" t="s">
        <v>161</v>
      </c>
      <c r="AL2950" t="s">
        <v>1525</v>
      </c>
      <c r="AM2950">
        <v>57</v>
      </c>
      <c r="AN2950">
        <v>322</v>
      </c>
      <c r="AO2950" t="s">
        <v>5210</v>
      </c>
      <c r="AP2950" t="s">
        <v>1537</v>
      </c>
      <c r="AQ2950" t="s">
        <v>1495</v>
      </c>
      <c r="AR2950" t="s">
        <v>4331</v>
      </c>
      <c r="AS2950">
        <v>53</v>
      </c>
      <c r="AT2950">
        <v>63</v>
      </c>
      <c r="AU2950">
        <v>210</v>
      </c>
      <c r="AV2950" t="s">
        <v>370</v>
      </c>
      <c r="AW2950" t="s">
        <v>303</v>
      </c>
      <c r="AX2950">
        <v>68</v>
      </c>
      <c r="AY2950">
        <v>61</v>
      </c>
      <c r="AZ2950">
        <v>11</v>
      </c>
      <c r="BA2950">
        <v>14</v>
      </c>
      <c r="BB2950">
        <v>14</v>
      </c>
      <c r="BC2950">
        <v>12</v>
      </c>
      <c r="BD2950">
        <v>10</v>
      </c>
      <c r="BE2950">
        <v>1845</v>
      </c>
      <c r="BF2950">
        <v>396</v>
      </c>
      <c r="BG2950">
        <v>1</v>
      </c>
      <c r="BH2950">
        <v>73</v>
      </c>
      <c r="BI2950">
        <v>56</v>
      </c>
      <c r="BJ2950">
        <v>64</v>
      </c>
      <c r="BK2950">
        <v>68</v>
      </c>
      <c r="BL2950">
        <v>66</v>
      </c>
    </row>
    <row r="2951" spans="1:64" ht="45" x14ac:dyDescent="0.25">
      <c r="A2951" t="s">
        <v>6166</v>
      </c>
      <c r="B2951">
        <v>16</v>
      </c>
      <c r="C2951">
        <v>57</v>
      </c>
      <c r="D2951">
        <v>81</v>
      </c>
      <c r="E2951" s="1" t="s">
        <v>6167</v>
      </c>
      <c r="F2951">
        <v>273678</v>
      </c>
      <c r="G2951" t="s">
        <v>241</v>
      </c>
      <c r="H2951" t="s">
        <v>125</v>
      </c>
      <c r="I2951" t="s">
        <v>68</v>
      </c>
      <c r="J2951">
        <v>59</v>
      </c>
      <c r="K2951" t="s">
        <v>69</v>
      </c>
      <c r="L2951">
        <v>24</v>
      </c>
      <c r="M2951" t="s">
        <v>3114</v>
      </c>
      <c r="N2951" t="s">
        <v>991</v>
      </c>
      <c r="O2951" t="s">
        <v>1854</v>
      </c>
      <c r="P2951">
        <v>205</v>
      </c>
      <c r="Q2951">
        <v>35</v>
      </c>
      <c r="R2951">
        <v>41</v>
      </c>
      <c r="S2951">
        <v>32</v>
      </c>
      <c r="T2951">
        <v>58</v>
      </c>
      <c r="U2951">
        <v>39</v>
      </c>
      <c r="V2951">
        <v>272</v>
      </c>
      <c r="W2951">
        <v>60</v>
      </c>
      <c r="X2951">
        <v>52</v>
      </c>
      <c r="Y2951">
        <v>44</v>
      </c>
      <c r="Z2951">
        <v>53</v>
      </c>
      <c r="AA2951">
        <v>63</v>
      </c>
      <c r="AB2951">
        <v>352</v>
      </c>
      <c r="AC2951">
        <v>78</v>
      </c>
      <c r="AD2951">
        <v>74</v>
      </c>
      <c r="AE2951">
        <v>80</v>
      </c>
      <c r="AF2951">
        <v>50</v>
      </c>
      <c r="AG2951">
        <v>70</v>
      </c>
      <c r="AH2951">
        <v>239</v>
      </c>
      <c r="AI2951">
        <v>50</v>
      </c>
      <c r="AJ2951">
        <v>47</v>
      </c>
      <c r="AK2951">
        <v>52</v>
      </c>
      <c r="AL2951">
        <v>48</v>
      </c>
      <c r="AM2951">
        <v>42</v>
      </c>
      <c r="AN2951">
        <v>243</v>
      </c>
      <c r="AO2951">
        <v>60</v>
      </c>
      <c r="AP2951">
        <v>36</v>
      </c>
      <c r="AQ2951">
        <v>52</v>
      </c>
      <c r="AR2951">
        <v>55</v>
      </c>
      <c r="AS2951">
        <v>40</v>
      </c>
      <c r="AT2951">
        <v>56</v>
      </c>
      <c r="AU2951">
        <v>113</v>
      </c>
      <c r="AV2951">
        <v>31</v>
      </c>
      <c r="AW2951">
        <v>44</v>
      </c>
      <c r="AX2951">
        <v>38</v>
      </c>
      <c r="AY2951">
        <v>44</v>
      </c>
      <c r="AZ2951">
        <v>7</v>
      </c>
      <c r="BA2951">
        <v>9</v>
      </c>
      <c r="BB2951">
        <v>10</v>
      </c>
      <c r="BC2951">
        <v>13</v>
      </c>
      <c r="BD2951">
        <v>5</v>
      </c>
      <c r="BE2951">
        <v>1468</v>
      </c>
      <c r="BF2951">
        <v>321</v>
      </c>
      <c r="BG2951">
        <v>1</v>
      </c>
      <c r="BH2951">
        <v>76</v>
      </c>
      <c r="BI2951">
        <v>43</v>
      </c>
      <c r="BJ2951">
        <v>51</v>
      </c>
      <c r="BK2951">
        <v>63</v>
      </c>
      <c r="BL2951">
        <v>37</v>
      </c>
    </row>
    <row r="2952" spans="1:64" ht="45" x14ac:dyDescent="0.25">
      <c r="A2952" t="s">
        <v>6168</v>
      </c>
      <c r="B2952">
        <v>23</v>
      </c>
      <c r="C2952">
        <v>63</v>
      </c>
      <c r="D2952">
        <v>70</v>
      </c>
      <c r="E2952" s="1" t="s">
        <v>4585</v>
      </c>
      <c r="F2952">
        <v>273771</v>
      </c>
      <c r="G2952" t="s">
        <v>212</v>
      </c>
      <c r="H2952" t="s">
        <v>253</v>
      </c>
      <c r="I2952" t="s">
        <v>68</v>
      </c>
      <c r="J2952">
        <v>65</v>
      </c>
      <c r="K2952" t="s">
        <v>106</v>
      </c>
      <c r="L2952">
        <v>7</v>
      </c>
      <c r="M2952" t="s">
        <v>3338</v>
      </c>
      <c r="N2952" t="s">
        <v>443</v>
      </c>
      <c r="O2952" t="s">
        <v>1025</v>
      </c>
      <c r="P2952">
        <v>284</v>
      </c>
      <c r="Q2952">
        <v>42</v>
      </c>
      <c r="R2952">
        <v>65</v>
      </c>
      <c r="S2952">
        <v>64</v>
      </c>
      <c r="T2952">
        <v>54</v>
      </c>
      <c r="U2952">
        <v>59</v>
      </c>
      <c r="V2952">
        <v>275</v>
      </c>
      <c r="W2952">
        <v>56</v>
      </c>
      <c r="X2952">
        <v>53</v>
      </c>
      <c r="Y2952">
        <v>58</v>
      </c>
      <c r="Z2952">
        <v>48</v>
      </c>
      <c r="AA2952">
        <v>60</v>
      </c>
      <c r="AB2952">
        <v>303</v>
      </c>
      <c r="AC2952">
        <v>58</v>
      </c>
      <c r="AD2952">
        <v>62</v>
      </c>
      <c r="AE2952">
        <v>60</v>
      </c>
      <c r="AF2952">
        <v>60</v>
      </c>
      <c r="AG2952">
        <v>63</v>
      </c>
      <c r="AH2952">
        <v>338</v>
      </c>
      <c r="AI2952">
        <v>68</v>
      </c>
      <c r="AJ2952">
        <v>72</v>
      </c>
      <c r="AK2952">
        <v>63</v>
      </c>
      <c r="AL2952">
        <v>74</v>
      </c>
      <c r="AM2952">
        <v>61</v>
      </c>
      <c r="AN2952">
        <v>267</v>
      </c>
      <c r="AO2952">
        <v>56</v>
      </c>
      <c r="AP2952">
        <v>30</v>
      </c>
      <c r="AQ2952">
        <v>63</v>
      </c>
      <c r="AR2952">
        <v>53</v>
      </c>
      <c r="AS2952">
        <v>65</v>
      </c>
      <c r="AT2952">
        <v>58</v>
      </c>
      <c r="AU2952">
        <v>87</v>
      </c>
      <c r="AV2952">
        <v>30</v>
      </c>
      <c r="AW2952">
        <v>30</v>
      </c>
      <c r="AX2952">
        <v>27</v>
      </c>
      <c r="AY2952">
        <v>54</v>
      </c>
      <c r="AZ2952">
        <v>10</v>
      </c>
      <c r="BA2952">
        <v>11</v>
      </c>
      <c r="BB2952">
        <v>12</v>
      </c>
      <c r="BC2952">
        <v>11</v>
      </c>
      <c r="BD2952">
        <v>10</v>
      </c>
      <c r="BE2952">
        <v>1608</v>
      </c>
      <c r="BF2952">
        <v>334</v>
      </c>
      <c r="BG2952">
        <v>1</v>
      </c>
      <c r="BH2952">
        <v>60</v>
      </c>
      <c r="BI2952">
        <v>64</v>
      </c>
      <c r="BJ2952">
        <v>51</v>
      </c>
      <c r="BK2952">
        <v>58</v>
      </c>
      <c r="BL2952">
        <v>33</v>
      </c>
    </row>
    <row r="2953" spans="1:64" ht="45" x14ac:dyDescent="0.25">
      <c r="A2953" t="s">
        <v>6169</v>
      </c>
      <c r="B2953">
        <v>18</v>
      </c>
      <c r="C2953">
        <v>61</v>
      </c>
      <c r="D2953">
        <v>77</v>
      </c>
      <c r="E2953" s="1" t="s">
        <v>3325</v>
      </c>
      <c r="F2953">
        <v>273772</v>
      </c>
      <c r="G2953" t="s">
        <v>252</v>
      </c>
      <c r="H2953" t="s">
        <v>549</v>
      </c>
      <c r="I2953" t="s">
        <v>68</v>
      </c>
      <c r="J2953">
        <v>63</v>
      </c>
      <c r="K2953" t="s">
        <v>69</v>
      </c>
      <c r="L2953">
        <v>16</v>
      </c>
      <c r="M2953" t="s">
        <v>3077</v>
      </c>
      <c r="N2953" t="s">
        <v>79</v>
      </c>
      <c r="O2953" t="s">
        <v>990</v>
      </c>
      <c r="P2953">
        <v>270</v>
      </c>
      <c r="Q2953">
        <v>56</v>
      </c>
      <c r="R2953">
        <v>54</v>
      </c>
      <c r="S2953">
        <v>44</v>
      </c>
      <c r="T2953">
        <v>60</v>
      </c>
      <c r="U2953">
        <v>56</v>
      </c>
      <c r="V2953">
        <v>304</v>
      </c>
      <c r="W2953">
        <v>65</v>
      </c>
      <c r="X2953">
        <v>59</v>
      </c>
      <c r="Y2953">
        <v>57</v>
      </c>
      <c r="Z2953">
        <v>58</v>
      </c>
      <c r="AA2953">
        <v>65</v>
      </c>
      <c r="AB2953">
        <v>345</v>
      </c>
      <c r="AC2953">
        <v>64</v>
      </c>
      <c r="AD2953">
        <v>67</v>
      </c>
      <c r="AE2953">
        <v>79</v>
      </c>
      <c r="AF2953">
        <v>55</v>
      </c>
      <c r="AG2953">
        <v>80</v>
      </c>
      <c r="AH2953">
        <v>227</v>
      </c>
      <c r="AI2953">
        <v>60</v>
      </c>
      <c r="AJ2953">
        <v>37</v>
      </c>
      <c r="AK2953">
        <v>50</v>
      </c>
      <c r="AL2953">
        <v>33</v>
      </c>
      <c r="AM2953">
        <v>47</v>
      </c>
      <c r="AN2953">
        <v>248</v>
      </c>
      <c r="AO2953">
        <v>43</v>
      </c>
      <c r="AP2953">
        <v>30</v>
      </c>
      <c r="AQ2953">
        <v>57</v>
      </c>
      <c r="AR2953">
        <v>60</v>
      </c>
      <c r="AS2953">
        <v>58</v>
      </c>
      <c r="AT2953">
        <v>60</v>
      </c>
      <c r="AU2953">
        <v>137</v>
      </c>
      <c r="AV2953">
        <v>42</v>
      </c>
      <c r="AW2953">
        <v>48</v>
      </c>
      <c r="AX2953">
        <v>47</v>
      </c>
      <c r="AY2953">
        <v>62</v>
      </c>
      <c r="AZ2953">
        <v>7</v>
      </c>
      <c r="BA2953">
        <v>15</v>
      </c>
      <c r="BB2953">
        <v>15</v>
      </c>
      <c r="BC2953">
        <v>10</v>
      </c>
      <c r="BD2953">
        <v>15</v>
      </c>
      <c r="BE2953">
        <v>1593</v>
      </c>
      <c r="BF2953">
        <v>326</v>
      </c>
      <c r="BG2953">
        <v>1</v>
      </c>
      <c r="BH2953">
        <v>66</v>
      </c>
      <c r="BI2953">
        <v>54</v>
      </c>
      <c r="BJ2953">
        <v>59</v>
      </c>
      <c r="BK2953">
        <v>66</v>
      </c>
      <c r="BL2953">
        <v>42</v>
      </c>
    </row>
    <row r="2954" spans="1:64" ht="30" x14ac:dyDescent="0.25">
      <c r="A2954" t="s">
        <v>6170</v>
      </c>
      <c r="B2954">
        <v>19</v>
      </c>
      <c r="C2954">
        <v>60</v>
      </c>
      <c r="D2954">
        <v>71</v>
      </c>
      <c r="E2954" s="1" t="s">
        <v>1195</v>
      </c>
      <c r="F2954">
        <v>273925</v>
      </c>
      <c r="G2954" t="s">
        <v>852</v>
      </c>
      <c r="H2954" t="s">
        <v>377</v>
      </c>
      <c r="I2954" t="s">
        <v>68</v>
      </c>
      <c r="J2954">
        <v>62</v>
      </c>
      <c r="K2954" t="s">
        <v>189</v>
      </c>
      <c r="L2954">
        <v>11</v>
      </c>
      <c r="M2954" t="s">
        <v>4135</v>
      </c>
      <c r="N2954" t="s">
        <v>886</v>
      </c>
      <c r="O2954" t="s">
        <v>92</v>
      </c>
      <c r="P2954">
        <v>212</v>
      </c>
      <c r="Q2954">
        <v>41</v>
      </c>
      <c r="R2954">
        <v>28</v>
      </c>
      <c r="S2954">
        <v>63</v>
      </c>
      <c r="T2954">
        <v>49</v>
      </c>
      <c r="U2954">
        <v>31</v>
      </c>
      <c r="V2954">
        <v>193</v>
      </c>
      <c r="W2954">
        <v>32</v>
      </c>
      <c r="X2954">
        <v>40</v>
      </c>
      <c r="Y2954">
        <v>29</v>
      </c>
      <c r="Z2954">
        <v>48</v>
      </c>
      <c r="AA2954">
        <v>44</v>
      </c>
      <c r="AB2954">
        <v>232</v>
      </c>
      <c r="AC2954">
        <v>46</v>
      </c>
      <c r="AD2954">
        <v>62</v>
      </c>
      <c r="AE2954">
        <v>34</v>
      </c>
      <c r="AF2954">
        <v>54</v>
      </c>
      <c r="AG2954">
        <v>36</v>
      </c>
      <c r="AH2954">
        <v>270</v>
      </c>
      <c r="AI2954">
        <v>47</v>
      </c>
      <c r="AJ2954">
        <v>69</v>
      </c>
      <c r="AK2954">
        <v>48</v>
      </c>
      <c r="AL2954">
        <v>77</v>
      </c>
      <c r="AM2954">
        <v>29</v>
      </c>
      <c r="AN2954">
        <v>229</v>
      </c>
      <c r="AO2954">
        <v>68</v>
      </c>
      <c r="AP2954">
        <v>56</v>
      </c>
      <c r="AQ2954">
        <v>29</v>
      </c>
      <c r="AR2954">
        <v>34</v>
      </c>
      <c r="AS2954">
        <v>42</v>
      </c>
      <c r="AT2954">
        <v>44</v>
      </c>
      <c r="AU2954">
        <v>170</v>
      </c>
      <c r="AV2954">
        <v>58</v>
      </c>
      <c r="AW2954">
        <v>59</v>
      </c>
      <c r="AX2954">
        <v>53</v>
      </c>
      <c r="AY2954">
        <v>51</v>
      </c>
      <c r="AZ2954">
        <v>13</v>
      </c>
      <c r="BA2954">
        <v>9</v>
      </c>
      <c r="BB2954">
        <v>12</v>
      </c>
      <c r="BC2954">
        <v>5</v>
      </c>
      <c r="BD2954">
        <v>12</v>
      </c>
      <c r="BE2954">
        <v>1357</v>
      </c>
      <c r="BF2954">
        <v>295</v>
      </c>
      <c r="BG2954">
        <v>1</v>
      </c>
      <c r="BH2954">
        <v>55</v>
      </c>
      <c r="BI2954">
        <v>33</v>
      </c>
      <c r="BJ2954">
        <v>43</v>
      </c>
      <c r="BK2954">
        <v>38</v>
      </c>
      <c r="BL2954">
        <v>58</v>
      </c>
    </row>
    <row r="2955" spans="1:64" ht="30" x14ac:dyDescent="0.25">
      <c r="A2955" t="s">
        <v>6171</v>
      </c>
      <c r="B2955">
        <v>20</v>
      </c>
      <c r="C2955">
        <v>68</v>
      </c>
      <c r="D2955">
        <v>77</v>
      </c>
      <c r="E2955" s="1" t="s">
        <v>2065</v>
      </c>
      <c r="F2955">
        <v>273934</v>
      </c>
      <c r="G2955" t="s">
        <v>241</v>
      </c>
      <c r="H2955" t="s">
        <v>321</v>
      </c>
      <c r="I2955" t="s">
        <v>77</v>
      </c>
      <c r="J2955">
        <v>69</v>
      </c>
      <c r="K2955" t="s">
        <v>69</v>
      </c>
      <c r="L2955">
        <v>9</v>
      </c>
      <c r="M2955" t="s">
        <v>1157</v>
      </c>
      <c r="N2955" t="s">
        <v>510</v>
      </c>
      <c r="O2955" t="s">
        <v>1448</v>
      </c>
      <c r="P2955">
        <v>323</v>
      </c>
      <c r="Q2955">
        <v>64</v>
      </c>
      <c r="R2955">
        <v>67</v>
      </c>
      <c r="S2955">
        <v>57</v>
      </c>
      <c r="T2955">
        <v>70</v>
      </c>
      <c r="U2955">
        <v>65</v>
      </c>
      <c r="V2955">
        <v>314</v>
      </c>
      <c r="W2955">
        <v>71</v>
      </c>
      <c r="X2955">
        <v>67</v>
      </c>
      <c r="Y2955">
        <v>44</v>
      </c>
      <c r="Z2955">
        <v>61</v>
      </c>
      <c r="AA2955">
        <v>71</v>
      </c>
      <c r="AB2955">
        <v>360</v>
      </c>
      <c r="AC2955">
        <v>76</v>
      </c>
      <c r="AD2955">
        <v>65</v>
      </c>
      <c r="AE2955">
        <v>83</v>
      </c>
      <c r="AF2955">
        <v>58</v>
      </c>
      <c r="AG2955">
        <v>78</v>
      </c>
      <c r="AH2955">
        <v>296</v>
      </c>
      <c r="AI2955">
        <v>74</v>
      </c>
      <c r="AJ2955">
        <v>63</v>
      </c>
      <c r="AK2955">
        <v>46</v>
      </c>
      <c r="AL2955">
        <v>49</v>
      </c>
      <c r="AM2955">
        <v>64</v>
      </c>
      <c r="AN2955">
        <v>300</v>
      </c>
      <c r="AO2955">
        <v>54</v>
      </c>
      <c r="AP2955">
        <v>52</v>
      </c>
      <c r="AQ2955">
        <v>63</v>
      </c>
      <c r="AR2955">
        <v>62</v>
      </c>
      <c r="AS2955">
        <v>69</v>
      </c>
      <c r="AT2955">
        <v>61</v>
      </c>
      <c r="AU2955">
        <v>155</v>
      </c>
      <c r="AV2955">
        <v>44</v>
      </c>
      <c r="AW2955">
        <v>55</v>
      </c>
      <c r="AX2955">
        <v>56</v>
      </c>
      <c r="AY2955">
        <v>46</v>
      </c>
      <c r="AZ2955">
        <v>6</v>
      </c>
      <c r="BA2955">
        <v>14</v>
      </c>
      <c r="BB2955">
        <v>11</v>
      </c>
      <c r="BC2955">
        <v>7</v>
      </c>
      <c r="BD2955">
        <v>8</v>
      </c>
      <c r="BE2955">
        <v>1794</v>
      </c>
      <c r="BF2955">
        <v>374</v>
      </c>
      <c r="BG2955">
        <v>1</v>
      </c>
      <c r="BH2955">
        <v>70</v>
      </c>
      <c r="BI2955">
        <v>68</v>
      </c>
      <c r="BJ2955">
        <v>64</v>
      </c>
      <c r="BK2955">
        <v>71</v>
      </c>
      <c r="BL2955">
        <v>51</v>
      </c>
    </row>
    <row r="2956" spans="1:64" ht="30" x14ac:dyDescent="0.25">
      <c r="A2956" t="s">
        <v>6172</v>
      </c>
      <c r="B2956">
        <v>17</v>
      </c>
      <c r="C2956">
        <v>65</v>
      </c>
      <c r="D2956">
        <v>77</v>
      </c>
      <c r="E2956" s="1" t="s">
        <v>6173</v>
      </c>
      <c r="F2956">
        <v>273962</v>
      </c>
      <c r="G2956" t="s">
        <v>337</v>
      </c>
      <c r="H2956" t="s">
        <v>290</v>
      </c>
      <c r="I2956" t="s">
        <v>68</v>
      </c>
      <c r="J2956">
        <v>67</v>
      </c>
      <c r="K2956" t="s">
        <v>106</v>
      </c>
      <c r="L2956">
        <v>12</v>
      </c>
      <c r="M2956" t="s">
        <v>2984</v>
      </c>
      <c r="N2956" t="s">
        <v>991</v>
      </c>
      <c r="O2956" t="s">
        <v>1534</v>
      </c>
      <c r="P2956">
        <v>290</v>
      </c>
      <c r="Q2956">
        <v>44</v>
      </c>
      <c r="R2956">
        <v>66</v>
      </c>
      <c r="S2956">
        <v>63</v>
      </c>
      <c r="T2956">
        <v>58</v>
      </c>
      <c r="U2956">
        <v>59</v>
      </c>
      <c r="V2956">
        <v>248</v>
      </c>
      <c r="W2956">
        <v>60</v>
      </c>
      <c r="X2956">
        <v>44</v>
      </c>
      <c r="Y2956">
        <v>42</v>
      </c>
      <c r="Z2956">
        <v>40</v>
      </c>
      <c r="AA2956">
        <v>62</v>
      </c>
      <c r="AB2956">
        <v>338</v>
      </c>
      <c r="AC2956">
        <v>74</v>
      </c>
      <c r="AD2956">
        <v>76</v>
      </c>
      <c r="AE2956">
        <v>61</v>
      </c>
      <c r="AF2956">
        <v>63</v>
      </c>
      <c r="AG2956">
        <v>64</v>
      </c>
      <c r="AH2956">
        <v>344</v>
      </c>
      <c r="AI2956">
        <v>71</v>
      </c>
      <c r="AJ2956">
        <v>75</v>
      </c>
      <c r="AK2956">
        <v>63</v>
      </c>
      <c r="AL2956">
        <v>70</v>
      </c>
      <c r="AM2956">
        <v>65</v>
      </c>
      <c r="AN2956">
        <v>248</v>
      </c>
      <c r="AO2956">
        <v>45</v>
      </c>
      <c r="AP2956">
        <v>19</v>
      </c>
      <c r="AQ2956">
        <v>64</v>
      </c>
      <c r="AR2956">
        <v>56</v>
      </c>
      <c r="AS2956">
        <v>64</v>
      </c>
      <c r="AT2956">
        <v>65</v>
      </c>
      <c r="AU2956">
        <v>70</v>
      </c>
      <c r="AV2956">
        <v>25</v>
      </c>
      <c r="AW2956">
        <v>26</v>
      </c>
      <c r="AX2956">
        <v>19</v>
      </c>
      <c r="AY2956">
        <v>55</v>
      </c>
      <c r="AZ2956">
        <v>15</v>
      </c>
      <c r="BA2956">
        <v>10</v>
      </c>
      <c r="BB2956">
        <v>9</v>
      </c>
      <c r="BC2956">
        <v>6</v>
      </c>
      <c r="BD2956">
        <v>15</v>
      </c>
      <c r="BE2956">
        <v>1593</v>
      </c>
      <c r="BF2956">
        <v>344</v>
      </c>
      <c r="BG2956">
        <v>1</v>
      </c>
      <c r="BH2956">
        <v>75</v>
      </c>
      <c r="BI2956">
        <v>66</v>
      </c>
      <c r="BJ2956">
        <v>51</v>
      </c>
      <c r="BK2956">
        <v>61</v>
      </c>
      <c r="BL2956">
        <v>27</v>
      </c>
    </row>
    <row r="2957" spans="1:64" ht="45" x14ac:dyDescent="0.25">
      <c r="A2957" t="s">
        <v>6174</v>
      </c>
      <c r="B2957">
        <v>19</v>
      </c>
      <c r="C2957">
        <v>64</v>
      </c>
      <c r="D2957">
        <v>79</v>
      </c>
      <c r="E2957" s="1" t="s">
        <v>6175</v>
      </c>
      <c r="F2957">
        <v>274022</v>
      </c>
      <c r="G2957" t="s">
        <v>75</v>
      </c>
      <c r="H2957" t="s">
        <v>147</v>
      </c>
      <c r="I2957" t="s">
        <v>77</v>
      </c>
      <c r="J2957">
        <v>64</v>
      </c>
      <c r="K2957" t="s">
        <v>791</v>
      </c>
      <c r="L2957">
        <v>15</v>
      </c>
      <c r="M2957" t="s">
        <v>458</v>
      </c>
      <c r="N2957" t="s">
        <v>2987</v>
      </c>
      <c r="O2957" t="s">
        <v>1157</v>
      </c>
      <c r="P2957">
        <v>254</v>
      </c>
      <c r="Q2957">
        <v>53</v>
      </c>
      <c r="R2957">
        <v>62</v>
      </c>
      <c r="S2957">
        <v>35</v>
      </c>
      <c r="T2957">
        <v>49</v>
      </c>
      <c r="U2957">
        <v>55</v>
      </c>
      <c r="V2957">
        <v>269</v>
      </c>
      <c r="W2957">
        <v>69</v>
      </c>
      <c r="X2957">
        <v>58</v>
      </c>
      <c r="Y2957">
        <v>44</v>
      </c>
      <c r="Z2957">
        <v>40</v>
      </c>
      <c r="AA2957">
        <v>58</v>
      </c>
      <c r="AB2957">
        <v>386</v>
      </c>
      <c r="AC2957">
        <v>77</v>
      </c>
      <c r="AD2957">
        <v>81</v>
      </c>
      <c r="AE2957">
        <v>82</v>
      </c>
      <c r="AF2957">
        <v>69</v>
      </c>
      <c r="AG2957">
        <v>77</v>
      </c>
      <c r="AH2957">
        <v>282</v>
      </c>
      <c r="AI2957">
        <v>59</v>
      </c>
      <c r="AJ2957">
        <v>61</v>
      </c>
      <c r="AK2957">
        <v>56</v>
      </c>
      <c r="AL2957">
        <v>52</v>
      </c>
      <c r="AM2957">
        <v>54</v>
      </c>
      <c r="AN2957">
        <v>260</v>
      </c>
      <c r="AO2957">
        <v>55</v>
      </c>
      <c r="AP2957">
        <v>29</v>
      </c>
      <c r="AQ2957">
        <v>68</v>
      </c>
      <c r="AR2957">
        <v>55</v>
      </c>
      <c r="AS2957">
        <v>53</v>
      </c>
      <c r="AT2957">
        <v>50</v>
      </c>
      <c r="AU2957">
        <v>67</v>
      </c>
      <c r="AV2957">
        <v>20</v>
      </c>
      <c r="AW2957">
        <v>24</v>
      </c>
      <c r="AX2957">
        <v>23</v>
      </c>
      <c r="AY2957">
        <v>44</v>
      </c>
      <c r="AZ2957">
        <v>8</v>
      </c>
      <c r="BA2957">
        <v>11</v>
      </c>
      <c r="BB2957">
        <v>8</v>
      </c>
      <c r="BC2957">
        <v>6</v>
      </c>
      <c r="BD2957">
        <v>11</v>
      </c>
      <c r="BE2957">
        <v>1562</v>
      </c>
      <c r="BF2957">
        <v>333</v>
      </c>
      <c r="BG2957">
        <v>1</v>
      </c>
      <c r="BH2957">
        <v>79</v>
      </c>
      <c r="BI2957">
        <v>59</v>
      </c>
      <c r="BJ2957">
        <v>50</v>
      </c>
      <c r="BK2957">
        <v>66</v>
      </c>
      <c r="BL2957">
        <v>25</v>
      </c>
    </row>
    <row r="2958" spans="1:64" ht="30" x14ac:dyDescent="0.25">
      <c r="A2958" t="s">
        <v>6176</v>
      </c>
      <c r="B2958">
        <v>18</v>
      </c>
      <c r="C2958">
        <v>56</v>
      </c>
      <c r="D2958">
        <v>73</v>
      </c>
      <c r="E2958" s="1" t="s">
        <v>6177</v>
      </c>
      <c r="F2958">
        <v>274096</v>
      </c>
      <c r="G2958" t="s">
        <v>146</v>
      </c>
      <c r="H2958" t="s">
        <v>235</v>
      </c>
      <c r="I2958" t="s">
        <v>77</v>
      </c>
      <c r="J2958">
        <v>58</v>
      </c>
      <c r="K2958" t="s">
        <v>106</v>
      </c>
      <c r="L2958">
        <v>17</v>
      </c>
      <c r="M2958" t="s">
        <v>3159</v>
      </c>
      <c r="N2958" t="s">
        <v>2987</v>
      </c>
      <c r="O2958" t="s">
        <v>6178</v>
      </c>
      <c r="P2958">
        <v>236</v>
      </c>
      <c r="Q2958">
        <v>27</v>
      </c>
      <c r="R2958">
        <v>55</v>
      </c>
      <c r="S2958">
        <v>55</v>
      </c>
      <c r="T2958">
        <v>53</v>
      </c>
      <c r="U2958">
        <v>46</v>
      </c>
      <c r="V2958">
        <v>198</v>
      </c>
      <c r="W2958">
        <v>51</v>
      </c>
      <c r="X2958">
        <v>28</v>
      </c>
      <c r="Y2958">
        <v>32</v>
      </c>
      <c r="Z2958">
        <v>33</v>
      </c>
      <c r="AA2958">
        <v>54</v>
      </c>
      <c r="AB2958">
        <v>324</v>
      </c>
      <c r="AC2958">
        <v>70</v>
      </c>
      <c r="AD2958">
        <v>74</v>
      </c>
      <c r="AE2958">
        <v>65</v>
      </c>
      <c r="AF2958">
        <v>50</v>
      </c>
      <c r="AG2958">
        <v>65</v>
      </c>
      <c r="AH2958">
        <v>305</v>
      </c>
      <c r="AI2958">
        <v>56</v>
      </c>
      <c r="AJ2958">
        <v>68</v>
      </c>
      <c r="AK2958">
        <v>63</v>
      </c>
      <c r="AL2958">
        <v>68</v>
      </c>
      <c r="AM2958">
        <v>50</v>
      </c>
      <c r="AN2958">
        <v>230</v>
      </c>
      <c r="AO2958">
        <v>48</v>
      </c>
      <c r="AP2958">
        <v>21</v>
      </c>
      <c r="AQ2958">
        <v>55</v>
      </c>
      <c r="AR2958">
        <v>50</v>
      </c>
      <c r="AS2958">
        <v>56</v>
      </c>
      <c r="AT2958">
        <v>45</v>
      </c>
      <c r="AU2958">
        <v>61</v>
      </c>
      <c r="AV2958">
        <v>17</v>
      </c>
      <c r="AW2958">
        <v>26</v>
      </c>
      <c r="AX2958">
        <v>18</v>
      </c>
      <c r="AY2958">
        <v>50</v>
      </c>
      <c r="AZ2958">
        <v>6</v>
      </c>
      <c r="BA2958">
        <v>9</v>
      </c>
      <c r="BB2958">
        <v>9</v>
      </c>
      <c r="BC2958">
        <v>15</v>
      </c>
      <c r="BD2958">
        <v>11</v>
      </c>
      <c r="BE2958">
        <v>1404</v>
      </c>
      <c r="BF2958">
        <v>309</v>
      </c>
      <c r="BG2958">
        <v>1</v>
      </c>
      <c r="BH2958">
        <v>72</v>
      </c>
      <c r="BI2958">
        <v>54</v>
      </c>
      <c r="BJ2958">
        <v>42</v>
      </c>
      <c r="BK2958">
        <v>54</v>
      </c>
      <c r="BL2958">
        <v>24</v>
      </c>
    </row>
    <row r="2959" spans="1:64" ht="30" x14ac:dyDescent="0.25">
      <c r="A2959" t="s">
        <v>6179</v>
      </c>
      <c r="B2959">
        <v>18</v>
      </c>
      <c r="C2959">
        <v>58</v>
      </c>
      <c r="D2959">
        <v>75</v>
      </c>
      <c r="E2959" s="1" t="s">
        <v>6180</v>
      </c>
      <c r="F2959">
        <v>274219</v>
      </c>
      <c r="G2959" t="s">
        <v>426</v>
      </c>
      <c r="H2959" t="s">
        <v>76</v>
      </c>
      <c r="I2959" t="s">
        <v>68</v>
      </c>
      <c r="J2959">
        <v>60</v>
      </c>
      <c r="K2959" t="s">
        <v>106</v>
      </c>
      <c r="L2959">
        <v>17</v>
      </c>
      <c r="M2959" t="s">
        <v>3114</v>
      </c>
      <c r="N2959" t="s">
        <v>338</v>
      </c>
      <c r="O2959" t="s">
        <v>1971</v>
      </c>
      <c r="P2959">
        <v>245</v>
      </c>
      <c r="Q2959">
        <v>28</v>
      </c>
      <c r="R2959">
        <v>67</v>
      </c>
      <c r="S2959">
        <v>48</v>
      </c>
      <c r="T2959">
        <v>35</v>
      </c>
      <c r="U2959">
        <v>67</v>
      </c>
      <c r="V2959">
        <v>233</v>
      </c>
      <c r="W2959">
        <v>64</v>
      </c>
      <c r="X2959">
        <v>43</v>
      </c>
      <c r="Y2959">
        <v>42</v>
      </c>
      <c r="Z2959">
        <v>22</v>
      </c>
      <c r="AA2959">
        <v>62</v>
      </c>
      <c r="AB2959">
        <v>339</v>
      </c>
      <c r="AC2959">
        <v>78</v>
      </c>
      <c r="AD2959">
        <v>84</v>
      </c>
      <c r="AE2959">
        <v>71</v>
      </c>
      <c r="AF2959">
        <v>38</v>
      </c>
      <c r="AG2959">
        <v>68</v>
      </c>
      <c r="AH2959">
        <v>298</v>
      </c>
      <c r="AI2959">
        <v>64</v>
      </c>
      <c r="AJ2959">
        <v>71</v>
      </c>
      <c r="AK2959">
        <v>51</v>
      </c>
      <c r="AL2959">
        <v>61</v>
      </c>
      <c r="AM2959">
        <v>51</v>
      </c>
      <c r="AN2959">
        <v>175</v>
      </c>
      <c r="AO2959">
        <v>16</v>
      </c>
      <c r="AP2959">
        <v>17</v>
      </c>
      <c r="AQ2959">
        <v>46</v>
      </c>
      <c r="AR2959">
        <v>31</v>
      </c>
      <c r="AS2959">
        <v>65</v>
      </c>
      <c r="AT2959">
        <v>42</v>
      </c>
      <c r="AU2959">
        <v>40</v>
      </c>
      <c r="AV2959">
        <v>10</v>
      </c>
      <c r="AW2959">
        <v>19</v>
      </c>
      <c r="AX2959">
        <v>11</v>
      </c>
      <c r="AY2959">
        <v>54</v>
      </c>
      <c r="AZ2959">
        <v>9</v>
      </c>
      <c r="BA2959">
        <v>10</v>
      </c>
      <c r="BB2959">
        <v>14</v>
      </c>
      <c r="BC2959">
        <v>12</v>
      </c>
      <c r="BD2959">
        <v>9</v>
      </c>
      <c r="BE2959">
        <v>1384</v>
      </c>
      <c r="BF2959">
        <v>305</v>
      </c>
      <c r="BG2959">
        <v>1</v>
      </c>
      <c r="BH2959">
        <v>81</v>
      </c>
      <c r="BI2959">
        <v>62</v>
      </c>
      <c r="BJ2959">
        <v>32</v>
      </c>
      <c r="BK2959">
        <v>62</v>
      </c>
      <c r="BL2959">
        <v>18</v>
      </c>
    </row>
    <row r="2960" spans="1:64" ht="45" x14ac:dyDescent="0.25">
      <c r="A2960" t="s">
        <v>4947</v>
      </c>
      <c r="B2960">
        <v>17</v>
      </c>
      <c r="C2960">
        <v>67</v>
      </c>
      <c r="D2960">
        <v>83</v>
      </c>
      <c r="E2960" s="1" t="s">
        <v>4948</v>
      </c>
      <c r="F2960">
        <v>274231</v>
      </c>
      <c r="G2960" t="s">
        <v>146</v>
      </c>
      <c r="H2960" t="s">
        <v>84</v>
      </c>
      <c r="I2960" t="s">
        <v>68</v>
      </c>
      <c r="J2960">
        <v>68</v>
      </c>
      <c r="K2960" t="s">
        <v>206</v>
      </c>
      <c r="L2960">
        <v>16</v>
      </c>
      <c r="M2960" t="s">
        <v>673</v>
      </c>
      <c r="N2960" t="s">
        <v>991</v>
      </c>
      <c r="O2960" t="s">
        <v>2397</v>
      </c>
      <c r="P2960">
        <v>286</v>
      </c>
      <c r="Q2960">
        <v>65</v>
      </c>
      <c r="R2960">
        <v>70</v>
      </c>
      <c r="S2960">
        <v>44</v>
      </c>
      <c r="T2960">
        <v>63</v>
      </c>
      <c r="U2960">
        <v>44</v>
      </c>
      <c r="V2960">
        <v>281</v>
      </c>
      <c r="W2960">
        <v>73</v>
      </c>
      <c r="X2960">
        <v>42</v>
      </c>
      <c r="Y2960">
        <v>44</v>
      </c>
      <c r="Z2960">
        <v>50</v>
      </c>
      <c r="AA2960">
        <v>72</v>
      </c>
      <c r="AB2960">
        <v>335</v>
      </c>
      <c r="AC2960">
        <v>69</v>
      </c>
      <c r="AD2960">
        <v>69</v>
      </c>
      <c r="AE2960">
        <v>62</v>
      </c>
      <c r="AF2960">
        <v>64</v>
      </c>
      <c r="AG2960">
        <v>71</v>
      </c>
      <c r="AH2960">
        <v>254</v>
      </c>
      <c r="AI2960">
        <v>58</v>
      </c>
      <c r="AJ2960">
        <v>50</v>
      </c>
      <c r="AK2960">
        <v>44</v>
      </c>
      <c r="AL2960">
        <v>50</v>
      </c>
      <c r="AM2960">
        <v>52</v>
      </c>
      <c r="AN2960">
        <v>237</v>
      </c>
      <c r="AO2960">
        <v>45</v>
      </c>
      <c r="AP2960">
        <v>20</v>
      </c>
      <c r="AQ2960">
        <v>64</v>
      </c>
      <c r="AR2960">
        <v>62</v>
      </c>
      <c r="AS2960">
        <v>46</v>
      </c>
      <c r="AT2960">
        <v>58</v>
      </c>
      <c r="AU2960">
        <v>73</v>
      </c>
      <c r="AV2960">
        <v>22</v>
      </c>
      <c r="AW2960">
        <v>21</v>
      </c>
      <c r="AX2960">
        <v>30</v>
      </c>
      <c r="AY2960">
        <v>51</v>
      </c>
      <c r="AZ2960">
        <v>9</v>
      </c>
      <c r="BA2960">
        <v>11</v>
      </c>
      <c r="BB2960">
        <v>11</v>
      </c>
      <c r="BC2960">
        <v>9</v>
      </c>
      <c r="BD2960">
        <v>11</v>
      </c>
      <c r="BE2960">
        <v>1517</v>
      </c>
      <c r="BF2960">
        <v>331</v>
      </c>
      <c r="BG2960">
        <v>1</v>
      </c>
      <c r="BH2960">
        <v>69</v>
      </c>
      <c r="BI2960">
        <v>61</v>
      </c>
      <c r="BJ2960">
        <v>59</v>
      </c>
      <c r="BK2960">
        <v>70</v>
      </c>
      <c r="BL2960">
        <v>24</v>
      </c>
    </row>
    <row r="2961" spans="1:64" ht="45" x14ac:dyDescent="0.25">
      <c r="A2961" t="s">
        <v>6181</v>
      </c>
      <c r="B2961">
        <v>18</v>
      </c>
      <c r="C2961">
        <v>65</v>
      </c>
      <c r="D2961">
        <v>76</v>
      </c>
      <c r="E2961" s="1" t="s">
        <v>6182</v>
      </c>
      <c r="F2961">
        <v>274347</v>
      </c>
      <c r="G2961" t="s">
        <v>66</v>
      </c>
      <c r="H2961" t="s">
        <v>156</v>
      </c>
      <c r="I2961" t="s">
        <v>68</v>
      </c>
      <c r="J2961">
        <v>66</v>
      </c>
      <c r="K2961" t="s">
        <v>791</v>
      </c>
      <c r="L2961">
        <v>11</v>
      </c>
      <c r="M2961" t="s">
        <v>2121</v>
      </c>
      <c r="N2961" t="s">
        <v>991</v>
      </c>
      <c r="O2961" t="s">
        <v>1164</v>
      </c>
      <c r="P2961">
        <v>295</v>
      </c>
      <c r="Q2961">
        <v>62</v>
      </c>
      <c r="R2961">
        <v>68</v>
      </c>
      <c r="S2961">
        <v>48</v>
      </c>
      <c r="T2961">
        <v>60</v>
      </c>
      <c r="U2961">
        <v>57</v>
      </c>
      <c r="V2961">
        <v>281</v>
      </c>
      <c r="W2961">
        <v>65</v>
      </c>
      <c r="X2961">
        <v>58</v>
      </c>
      <c r="Y2961">
        <v>42</v>
      </c>
      <c r="Z2961">
        <v>53</v>
      </c>
      <c r="AA2961">
        <v>63</v>
      </c>
      <c r="AB2961">
        <v>347</v>
      </c>
      <c r="AC2961">
        <v>70</v>
      </c>
      <c r="AD2961">
        <v>71</v>
      </c>
      <c r="AE2961">
        <v>82</v>
      </c>
      <c r="AF2961">
        <v>55</v>
      </c>
      <c r="AG2961">
        <v>69</v>
      </c>
      <c r="AH2961">
        <v>319</v>
      </c>
      <c r="AI2961">
        <v>61</v>
      </c>
      <c r="AJ2961">
        <v>62</v>
      </c>
      <c r="AK2961">
        <v>69</v>
      </c>
      <c r="AL2961">
        <v>67</v>
      </c>
      <c r="AM2961">
        <v>60</v>
      </c>
      <c r="AN2961">
        <v>299</v>
      </c>
      <c r="AO2961">
        <v>63</v>
      </c>
      <c r="AP2961">
        <v>59</v>
      </c>
      <c r="AQ2961">
        <v>68</v>
      </c>
      <c r="AR2961">
        <v>64</v>
      </c>
      <c r="AS2961">
        <v>45</v>
      </c>
      <c r="AT2961">
        <v>60</v>
      </c>
      <c r="AU2961">
        <v>199</v>
      </c>
      <c r="AV2961">
        <v>66</v>
      </c>
      <c r="AW2961">
        <v>68</v>
      </c>
      <c r="AX2961">
        <v>65</v>
      </c>
      <c r="AY2961">
        <v>44</v>
      </c>
      <c r="AZ2961">
        <v>13</v>
      </c>
      <c r="BA2961">
        <v>9</v>
      </c>
      <c r="BB2961">
        <v>7</v>
      </c>
      <c r="BC2961">
        <v>8</v>
      </c>
      <c r="BD2961">
        <v>7</v>
      </c>
      <c r="BE2961">
        <v>1784</v>
      </c>
      <c r="BF2961">
        <v>388</v>
      </c>
      <c r="BG2961">
        <v>1</v>
      </c>
      <c r="BH2961">
        <v>71</v>
      </c>
      <c r="BI2961">
        <v>63</v>
      </c>
      <c r="BJ2961">
        <v>59</v>
      </c>
      <c r="BK2961">
        <v>66</v>
      </c>
      <c r="BL2961">
        <v>63</v>
      </c>
    </row>
    <row r="2962" spans="1:64" ht="45" x14ac:dyDescent="0.25">
      <c r="A2962" t="s">
        <v>6183</v>
      </c>
      <c r="B2962">
        <v>21</v>
      </c>
      <c r="C2962">
        <v>66</v>
      </c>
      <c r="D2962">
        <v>73</v>
      </c>
      <c r="E2962" s="1" t="s">
        <v>6184</v>
      </c>
      <c r="F2962">
        <v>274359</v>
      </c>
      <c r="G2962" t="s">
        <v>283</v>
      </c>
      <c r="H2962" t="s">
        <v>253</v>
      </c>
      <c r="I2962" t="s">
        <v>68</v>
      </c>
      <c r="J2962">
        <v>68</v>
      </c>
      <c r="K2962" t="s">
        <v>106</v>
      </c>
      <c r="L2962">
        <v>7</v>
      </c>
      <c r="M2962" t="s">
        <v>78</v>
      </c>
      <c r="N2962" t="s">
        <v>967</v>
      </c>
      <c r="O2962" t="s">
        <v>72</v>
      </c>
      <c r="P2962">
        <v>300</v>
      </c>
      <c r="Q2962">
        <v>54</v>
      </c>
      <c r="R2962">
        <v>69</v>
      </c>
      <c r="S2962">
        <v>60</v>
      </c>
      <c r="T2962">
        <v>56</v>
      </c>
      <c r="U2962">
        <v>61</v>
      </c>
      <c r="V2962">
        <v>276</v>
      </c>
      <c r="W2962">
        <v>67</v>
      </c>
      <c r="X2962">
        <v>60</v>
      </c>
      <c r="Y2962">
        <v>39</v>
      </c>
      <c r="Z2962">
        <v>45</v>
      </c>
      <c r="AA2962">
        <v>65</v>
      </c>
      <c r="AB2962">
        <v>364</v>
      </c>
      <c r="AC2962">
        <v>80</v>
      </c>
      <c r="AD2962">
        <v>82</v>
      </c>
      <c r="AE2962">
        <v>77</v>
      </c>
      <c r="AF2962">
        <v>58</v>
      </c>
      <c r="AG2962">
        <v>67</v>
      </c>
      <c r="AH2962">
        <v>325</v>
      </c>
      <c r="AI2962">
        <v>70</v>
      </c>
      <c r="AJ2962">
        <v>75</v>
      </c>
      <c r="AK2962">
        <v>51</v>
      </c>
      <c r="AL2962">
        <v>65</v>
      </c>
      <c r="AM2962">
        <v>64</v>
      </c>
      <c r="AN2962">
        <v>268</v>
      </c>
      <c r="AO2962">
        <v>60</v>
      </c>
      <c r="AP2962">
        <v>16</v>
      </c>
      <c r="AQ2962">
        <v>62</v>
      </c>
      <c r="AR2962">
        <v>60</v>
      </c>
      <c r="AS2962">
        <v>70</v>
      </c>
      <c r="AT2962">
        <v>55</v>
      </c>
      <c r="AU2962">
        <v>62</v>
      </c>
      <c r="AV2962">
        <v>23</v>
      </c>
      <c r="AW2962">
        <v>22</v>
      </c>
      <c r="AX2962">
        <v>17</v>
      </c>
      <c r="AY2962">
        <v>50</v>
      </c>
      <c r="AZ2962">
        <v>8</v>
      </c>
      <c r="BA2962">
        <v>8</v>
      </c>
      <c r="BB2962">
        <v>7</v>
      </c>
      <c r="BC2962">
        <v>13</v>
      </c>
      <c r="BD2962">
        <v>14</v>
      </c>
      <c r="BE2962">
        <v>1645</v>
      </c>
      <c r="BF2962">
        <v>354</v>
      </c>
      <c r="BG2962">
        <v>1</v>
      </c>
      <c r="BH2962">
        <v>81</v>
      </c>
      <c r="BI2962">
        <v>68</v>
      </c>
      <c r="BJ2962">
        <v>54</v>
      </c>
      <c r="BK2962">
        <v>66</v>
      </c>
      <c r="BL2962">
        <v>24</v>
      </c>
    </row>
    <row r="2963" spans="1:64" ht="30" x14ac:dyDescent="0.25">
      <c r="A2963" t="s">
        <v>6185</v>
      </c>
      <c r="B2963">
        <v>18</v>
      </c>
      <c r="C2963">
        <v>61</v>
      </c>
      <c r="D2963">
        <v>79</v>
      </c>
      <c r="E2963" s="1" t="s">
        <v>1195</v>
      </c>
      <c r="F2963">
        <v>274387</v>
      </c>
      <c r="G2963" t="s">
        <v>283</v>
      </c>
      <c r="H2963" t="s">
        <v>76</v>
      </c>
      <c r="I2963" t="s">
        <v>68</v>
      </c>
      <c r="J2963">
        <v>63</v>
      </c>
      <c r="K2963" t="s">
        <v>189</v>
      </c>
      <c r="L2963">
        <v>18</v>
      </c>
      <c r="M2963" t="s">
        <v>3206</v>
      </c>
      <c r="N2963" t="s">
        <v>248</v>
      </c>
      <c r="O2963" t="s">
        <v>1025</v>
      </c>
      <c r="P2963">
        <v>197</v>
      </c>
      <c r="Q2963">
        <v>52</v>
      </c>
      <c r="R2963">
        <v>27</v>
      </c>
      <c r="S2963">
        <v>55</v>
      </c>
      <c r="T2963">
        <v>34</v>
      </c>
      <c r="U2963">
        <v>29</v>
      </c>
      <c r="V2963">
        <v>218</v>
      </c>
      <c r="W2963">
        <v>59</v>
      </c>
      <c r="X2963">
        <v>44</v>
      </c>
      <c r="Y2963">
        <v>37</v>
      </c>
      <c r="Z2963">
        <v>39</v>
      </c>
      <c r="AA2963">
        <v>39</v>
      </c>
      <c r="AB2963">
        <v>309</v>
      </c>
      <c r="AC2963">
        <v>63</v>
      </c>
      <c r="AD2963">
        <v>66</v>
      </c>
      <c r="AE2963">
        <v>54</v>
      </c>
      <c r="AF2963">
        <v>60</v>
      </c>
      <c r="AG2963">
        <v>66</v>
      </c>
      <c r="AH2963">
        <v>244</v>
      </c>
      <c r="AI2963">
        <v>34</v>
      </c>
      <c r="AJ2963">
        <v>61</v>
      </c>
      <c r="AK2963">
        <v>60</v>
      </c>
      <c r="AL2963">
        <v>58</v>
      </c>
      <c r="AM2963">
        <v>31</v>
      </c>
      <c r="AN2963">
        <v>234</v>
      </c>
      <c r="AO2963">
        <v>62</v>
      </c>
      <c r="AP2963">
        <v>61</v>
      </c>
      <c r="AQ2963">
        <v>43</v>
      </c>
      <c r="AR2963">
        <v>41</v>
      </c>
      <c r="AS2963">
        <v>27</v>
      </c>
      <c r="AT2963">
        <v>47</v>
      </c>
      <c r="AU2963">
        <v>202</v>
      </c>
      <c r="AV2963">
        <v>62</v>
      </c>
      <c r="AW2963">
        <v>71</v>
      </c>
      <c r="AX2963">
        <v>69</v>
      </c>
      <c r="AY2963">
        <v>43</v>
      </c>
      <c r="AZ2963">
        <v>8</v>
      </c>
      <c r="BA2963">
        <v>13</v>
      </c>
      <c r="BB2963">
        <v>7</v>
      </c>
      <c r="BC2963">
        <v>9</v>
      </c>
      <c r="BD2963">
        <v>6</v>
      </c>
      <c r="BE2963">
        <v>1447</v>
      </c>
      <c r="BF2963">
        <v>311</v>
      </c>
      <c r="BG2963">
        <v>1</v>
      </c>
      <c r="BH2963">
        <v>65</v>
      </c>
      <c r="BI2963">
        <v>30</v>
      </c>
      <c r="BJ2963">
        <v>40</v>
      </c>
      <c r="BK2963">
        <v>52</v>
      </c>
      <c r="BL2963">
        <v>65</v>
      </c>
    </row>
    <row r="2964" spans="1:64" ht="30" x14ac:dyDescent="0.25">
      <c r="A2964" t="s">
        <v>6186</v>
      </c>
      <c r="B2964">
        <v>21</v>
      </c>
      <c r="C2964">
        <v>70</v>
      </c>
      <c r="D2964">
        <v>81</v>
      </c>
      <c r="E2964" s="1" t="s">
        <v>6187</v>
      </c>
      <c r="F2964">
        <v>274465</v>
      </c>
      <c r="G2964" t="s">
        <v>112</v>
      </c>
      <c r="H2964" t="s">
        <v>260</v>
      </c>
      <c r="I2964" t="s">
        <v>68</v>
      </c>
      <c r="J2964">
        <v>72</v>
      </c>
      <c r="K2964" t="s">
        <v>69</v>
      </c>
      <c r="L2964">
        <v>11</v>
      </c>
      <c r="M2964" t="s">
        <v>431</v>
      </c>
      <c r="N2964" t="s">
        <v>248</v>
      </c>
      <c r="O2964" t="s">
        <v>1107</v>
      </c>
      <c r="P2964">
        <v>308</v>
      </c>
      <c r="Q2964">
        <v>62</v>
      </c>
      <c r="R2964">
        <v>68</v>
      </c>
      <c r="S2964">
        <v>48</v>
      </c>
      <c r="T2964">
        <v>68</v>
      </c>
      <c r="U2964">
        <v>62</v>
      </c>
      <c r="V2964">
        <v>342</v>
      </c>
      <c r="W2964">
        <v>73</v>
      </c>
      <c r="X2964">
        <v>62</v>
      </c>
      <c r="Y2964">
        <v>64</v>
      </c>
      <c r="Z2964">
        <v>70</v>
      </c>
      <c r="AA2964">
        <v>73</v>
      </c>
      <c r="AB2964">
        <v>351</v>
      </c>
      <c r="AC2964">
        <v>74</v>
      </c>
      <c r="AD2964">
        <v>66</v>
      </c>
      <c r="AE2964">
        <v>76</v>
      </c>
      <c r="AF2964">
        <v>67</v>
      </c>
      <c r="AG2964">
        <v>68</v>
      </c>
      <c r="AH2964">
        <v>302</v>
      </c>
      <c r="AI2964">
        <v>67</v>
      </c>
      <c r="AJ2964">
        <v>57</v>
      </c>
      <c r="AK2964">
        <v>63</v>
      </c>
      <c r="AL2964">
        <v>50</v>
      </c>
      <c r="AM2964">
        <v>65</v>
      </c>
      <c r="AN2964">
        <v>272</v>
      </c>
      <c r="AO2964">
        <v>52</v>
      </c>
      <c r="AP2964">
        <v>28</v>
      </c>
      <c r="AQ2964">
        <v>66</v>
      </c>
      <c r="AR2964">
        <v>70</v>
      </c>
      <c r="AS2964">
        <v>56</v>
      </c>
      <c r="AT2964">
        <v>71</v>
      </c>
      <c r="AU2964">
        <v>130</v>
      </c>
      <c r="AV2964">
        <v>43</v>
      </c>
      <c r="AW2964">
        <v>45</v>
      </c>
      <c r="AX2964">
        <v>42</v>
      </c>
      <c r="AY2964">
        <v>57</v>
      </c>
      <c r="AZ2964">
        <v>8</v>
      </c>
      <c r="BA2964">
        <v>11</v>
      </c>
      <c r="BB2964">
        <v>15</v>
      </c>
      <c r="BC2964">
        <v>12</v>
      </c>
      <c r="BD2964">
        <v>11</v>
      </c>
      <c r="BE2964">
        <v>1762</v>
      </c>
      <c r="BF2964">
        <v>371</v>
      </c>
      <c r="BG2964">
        <v>1</v>
      </c>
      <c r="BH2964">
        <v>70</v>
      </c>
      <c r="BI2964">
        <v>66</v>
      </c>
      <c r="BJ2964">
        <v>67</v>
      </c>
      <c r="BK2964">
        <v>73</v>
      </c>
      <c r="BL2964">
        <v>41</v>
      </c>
    </row>
    <row r="2965" spans="1:64" ht="45" x14ac:dyDescent="0.25">
      <c r="A2965" t="s">
        <v>6188</v>
      </c>
      <c r="B2965">
        <v>19</v>
      </c>
      <c r="C2965">
        <v>68</v>
      </c>
      <c r="D2965">
        <v>78</v>
      </c>
      <c r="E2965" s="1" t="s">
        <v>6189</v>
      </c>
      <c r="F2965">
        <v>274550</v>
      </c>
      <c r="G2965" t="s">
        <v>289</v>
      </c>
      <c r="H2965" t="s">
        <v>105</v>
      </c>
      <c r="I2965" t="s">
        <v>77</v>
      </c>
      <c r="J2965">
        <v>68</v>
      </c>
      <c r="K2965" t="s">
        <v>478</v>
      </c>
      <c r="L2965">
        <v>10</v>
      </c>
      <c r="M2965" t="s">
        <v>673</v>
      </c>
      <c r="N2965" t="s">
        <v>519</v>
      </c>
      <c r="O2965" t="s">
        <v>72</v>
      </c>
      <c r="P2965">
        <v>245</v>
      </c>
      <c r="Q2965">
        <v>59</v>
      </c>
      <c r="R2965">
        <v>35</v>
      </c>
      <c r="S2965">
        <v>56</v>
      </c>
      <c r="T2965">
        <v>60</v>
      </c>
      <c r="U2965">
        <v>35</v>
      </c>
      <c r="V2965">
        <v>274</v>
      </c>
      <c r="W2965">
        <v>65</v>
      </c>
      <c r="X2965">
        <v>49</v>
      </c>
      <c r="Y2965">
        <v>39</v>
      </c>
      <c r="Z2965">
        <v>57</v>
      </c>
      <c r="AA2965">
        <v>64</v>
      </c>
      <c r="AB2965">
        <v>344</v>
      </c>
      <c r="AC2965">
        <v>73</v>
      </c>
      <c r="AD2965">
        <v>72</v>
      </c>
      <c r="AE2965">
        <v>67</v>
      </c>
      <c r="AF2965">
        <v>65</v>
      </c>
      <c r="AG2965">
        <v>67</v>
      </c>
      <c r="AH2965">
        <v>301</v>
      </c>
      <c r="AI2965">
        <v>54</v>
      </c>
      <c r="AJ2965">
        <v>68</v>
      </c>
      <c r="AK2965">
        <v>74</v>
      </c>
      <c r="AL2965">
        <v>60</v>
      </c>
      <c r="AM2965">
        <v>45</v>
      </c>
      <c r="AN2965">
        <v>284</v>
      </c>
      <c r="AO2965">
        <v>73</v>
      </c>
      <c r="AP2965">
        <v>65</v>
      </c>
      <c r="AQ2965">
        <v>59</v>
      </c>
      <c r="AR2965">
        <v>45</v>
      </c>
      <c r="AS2965">
        <v>42</v>
      </c>
      <c r="AT2965">
        <v>62</v>
      </c>
      <c r="AU2965">
        <v>200</v>
      </c>
      <c r="AV2965">
        <v>64</v>
      </c>
      <c r="AW2965">
        <v>68</v>
      </c>
      <c r="AX2965">
        <v>68</v>
      </c>
      <c r="AY2965">
        <v>48</v>
      </c>
      <c r="AZ2965">
        <v>6</v>
      </c>
      <c r="BA2965">
        <v>11</v>
      </c>
      <c r="BB2965">
        <v>13</v>
      </c>
      <c r="BC2965">
        <v>10</v>
      </c>
      <c r="BD2965">
        <v>8</v>
      </c>
      <c r="BE2965">
        <v>1696</v>
      </c>
      <c r="BF2965">
        <v>366</v>
      </c>
      <c r="BG2965">
        <v>1</v>
      </c>
      <c r="BH2965">
        <v>72</v>
      </c>
      <c r="BI2965">
        <v>42</v>
      </c>
      <c r="BJ2965">
        <v>55</v>
      </c>
      <c r="BK2965">
        <v>65</v>
      </c>
      <c r="BL2965">
        <v>65</v>
      </c>
    </row>
    <row r="2966" spans="1:64" ht="45" x14ac:dyDescent="0.25">
      <c r="A2966" t="s">
        <v>6190</v>
      </c>
      <c r="B2966">
        <v>17</v>
      </c>
      <c r="C2966">
        <v>62</v>
      </c>
      <c r="D2966">
        <v>81</v>
      </c>
      <c r="E2966" s="1" t="s">
        <v>4664</v>
      </c>
      <c r="F2966">
        <v>274554</v>
      </c>
      <c r="G2966" t="s">
        <v>259</v>
      </c>
      <c r="H2966" t="s">
        <v>84</v>
      </c>
      <c r="I2966" t="s">
        <v>68</v>
      </c>
      <c r="J2966">
        <v>63</v>
      </c>
      <c r="K2966" t="s">
        <v>106</v>
      </c>
      <c r="L2966">
        <v>19</v>
      </c>
      <c r="M2966" t="s">
        <v>92</v>
      </c>
      <c r="N2966" t="s">
        <v>991</v>
      </c>
      <c r="O2966" t="s">
        <v>706</v>
      </c>
      <c r="P2966">
        <v>280</v>
      </c>
      <c r="Q2966">
        <v>50</v>
      </c>
      <c r="R2966">
        <v>64</v>
      </c>
      <c r="S2966">
        <v>54</v>
      </c>
      <c r="T2966">
        <v>56</v>
      </c>
      <c r="U2966">
        <v>56</v>
      </c>
      <c r="V2966">
        <v>275</v>
      </c>
      <c r="W2966">
        <v>67</v>
      </c>
      <c r="X2966">
        <v>46</v>
      </c>
      <c r="Y2966">
        <v>44</v>
      </c>
      <c r="Z2966">
        <v>51</v>
      </c>
      <c r="AA2966">
        <v>67</v>
      </c>
      <c r="AB2966">
        <v>366</v>
      </c>
      <c r="AC2966">
        <v>81</v>
      </c>
      <c r="AD2966">
        <v>77</v>
      </c>
      <c r="AE2966">
        <v>80</v>
      </c>
      <c r="AF2966">
        <v>52</v>
      </c>
      <c r="AG2966">
        <v>76</v>
      </c>
      <c r="AH2966">
        <v>306</v>
      </c>
      <c r="AI2966">
        <v>59</v>
      </c>
      <c r="AJ2966">
        <v>71</v>
      </c>
      <c r="AK2966">
        <v>62</v>
      </c>
      <c r="AL2966">
        <v>61</v>
      </c>
      <c r="AM2966">
        <v>53</v>
      </c>
      <c r="AN2966">
        <v>239</v>
      </c>
      <c r="AO2966">
        <v>52</v>
      </c>
      <c r="AP2966">
        <v>21</v>
      </c>
      <c r="AQ2966">
        <v>54</v>
      </c>
      <c r="AR2966">
        <v>52</v>
      </c>
      <c r="AS2966">
        <v>60</v>
      </c>
      <c r="AT2966">
        <v>55</v>
      </c>
      <c r="AU2966">
        <v>68</v>
      </c>
      <c r="AV2966">
        <v>24</v>
      </c>
      <c r="AW2966">
        <v>23</v>
      </c>
      <c r="AX2966">
        <v>21</v>
      </c>
      <c r="AY2966">
        <v>50</v>
      </c>
      <c r="AZ2966">
        <v>12</v>
      </c>
      <c r="BA2966">
        <v>9</v>
      </c>
      <c r="BB2966">
        <v>7</v>
      </c>
      <c r="BC2966">
        <v>9</v>
      </c>
      <c r="BD2966">
        <v>13</v>
      </c>
      <c r="BE2966">
        <v>1584</v>
      </c>
      <c r="BF2966">
        <v>344</v>
      </c>
      <c r="BG2966">
        <v>1</v>
      </c>
      <c r="BH2966">
        <v>79</v>
      </c>
      <c r="BI2966">
        <v>60</v>
      </c>
      <c r="BJ2966">
        <v>52</v>
      </c>
      <c r="BK2966">
        <v>67</v>
      </c>
      <c r="BL2966">
        <v>26</v>
      </c>
    </row>
    <row r="2967" spans="1:64" ht="30" x14ac:dyDescent="0.25">
      <c r="A2967" t="s">
        <v>6191</v>
      </c>
      <c r="B2967">
        <v>19</v>
      </c>
      <c r="C2967">
        <v>66</v>
      </c>
      <c r="D2967">
        <v>78</v>
      </c>
      <c r="E2967" s="1" t="s">
        <v>6192</v>
      </c>
      <c r="F2967">
        <v>274828</v>
      </c>
      <c r="G2967" t="s">
        <v>83</v>
      </c>
      <c r="H2967" t="s">
        <v>308</v>
      </c>
      <c r="I2967" t="s">
        <v>77</v>
      </c>
      <c r="J2967">
        <v>67</v>
      </c>
      <c r="K2967" t="s">
        <v>69</v>
      </c>
      <c r="L2967">
        <v>12</v>
      </c>
      <c r="M2967" t="s">
        <v>1025</v>
      </c>
      <c r="N2967" t="s">
        <v>338</v>
      </c>
      <c r="O2967" t="s">
        <v>1164</v>
      </c>
      <c r="P2967">
        <v>288</v>
      </c>
      <c r="Q2967">
        <v>63</v>
      </c>
      <c r="R2967">
        <v>60</v>
      </c>
      <c r="S2967">
        <v>46</v>
      </c>
      <c r="T2967">
        <v>63</v>
      </c>
      <c r="U2967">
        <v>56</v>
      </c>
      <c r="V2967">
        <v>310</v>
      </c>
      <c r="W2967">
        <v>68</v>
      </c>
      <c r="X2967">
        <v>64</v>
      </c>
      <c r="Y2967">
        <v>54</v>
      </c>
      <c r="Z2967">
        <v>57</v>
      </c>
      <c r="AA2967">
        <v>67</v>
      </c>
      <c r="AB2967">
        <v>382</v>
      </c>
      <c r="AC2967">
        <v>82</v>
      </c>
      <c r="AD2967">
        <v>75</v>
      </c>
      <c r="AE2967">
        <v>82</v>
      </c>
      <c r="AF2967">
        <v>60</v>
      </c>
      <c r="AG2967">
        <v>83</v>
      </c>
      <c r="AH2967">
        <v>280</v>
      </c>
      <c r="AI2967">
        <v>69</v>
      </c>
      <c r="AJ2967">
        <v>55</v>
      </c>
      <c r="AK2967">
        <v>53</v>
      </c>
      <c r="AL2967">
        <v>44</v>
      </c>
      <c r="AM2967">
        <v>59</v>
      </c>
      <c r="AN2967">
        <v>269</v>
      </c>
      <c r="AO2967">
        <v>57</v>
      </c>
      <c r="AP2967">
        <v>33</v>
      </c>
      <c r="AQ2967">
        <v>65</v>
      </c>
      <c r="AR2967">
        <v>60</v>
      </c>
      <c r="AS2967">
        <v>54</v>
      </c>
      <c r="AT2967">
        <v>62</v>
      </c>
      <c r="AU2967">
        <v>106</v>
      </c>
      <c r="AV2967">
        <v>38</v>
      </c>
      <c r="AW2967">
        <v>34</v>
      </c>
      <c r="AX2967">
        <v>34</v>
      </c>
      <c r="AY2967">
        <v>52</v>
      </c>
      <c r="AZ2967">
        <v>8</v>
      </c>
      <c r="BA2967">
        <v>14</v>
      </c>
      <c r="BB2967">
        <v>6</v>
      </c>
      <c r="BC2967">
        <v>10</v>
      </c>
      <c r="BD2967">
        <v>14</v>
      </c>
      <c r="BE2967">
        <v>1687</v>
      </c>
      <c r="BF2967">
        <v>354</v>
      </c>
      <c r="BG2967">
        <v>1</v>
      </c>
      <c r="BH2967">
        <v>78</v>
      </c>
      <c r="BI2967">
        <v>61</v>
      </c>
      <c r="BJ2967">
        <v>61</v>
      </c>
      <c r="BK2967">
        <v>69</v>
      </c>
      <c r="BL2967">
        <v>36</v>
      </c>
    </row>
    <row r="2968" spans="1:64" ht="45" x14ac:dyDescent="0.25">
      <c r="A2968" t="s">
        <v>6193</v>
      </c>
      <c r="B2968">
        <v>18</v>
      </c>
      <c r="C2968">
        <v>62</v>
      </c>
      <c r="D2968">
        <v>78</v>
      </c>
      <c r="E2968" s="1" t="s">
        <v>6194</v>
      </c>
      <c r="F2968">
        <v>274952</v>
      </c>
      <c r="G2968" t="s">
        <v>289</v>
      </c>
      <c r="H2968" t="s">
        <v>147</v>
      </c>
      <c r="I2968" t="s">
        <v>68</v>
      </c>
      <c r="J2968">
        <v>65</v>
      </c>
      <c r="K2968" t="s">
        <v>229</v>
      </c>
      <c r="L2968">
        <v>16</v>
      </c>
      <c r="M2968" t="s">
        <v>92</v>
      </c>
      <c r="N2968" t="s">
        <v>185</v>
      </c>
      <c r="O2968" t="s">
        <v>990</v>
      </c>
      <c r="P2968">
        <v>271</v>
      </c>
      <c r="Q2968">
        <v>52</v>
      </c>
      <c r="R2968">
        <v>48</v>
      </c>
      <c r="S2968">
        <v>56</v>
      </c>
      <c r="T2968">
        <v>65</v>
      </c>
      <c r="U2968">
        <v>50</v>
      </c>
      <c r="V2968">
        <v>290</v>
      </c>
      <c r="W2968">
        <v>63</v>
      </c>
      <c r="X2968">
        <v>53</v>
      </c>
      <c r="Y2968">
        <v>48</v>
      </c>
      <c r="Z2968">
        <v>62</v>
      </c>
      <c r="AA2968">
        <v>64</v>
      </c>
      <c r="AB2968">
        <v>362</v>
      </c>
      <c r="AC2968">
        <v>74</v>
      </c>
      <c r="AD2968">
        <v>72</v>
      </c>
      <c r="AE2968">
        <v>79</v>
      </c>
      <c r="AF2968">
        <v>63</v>
      </c>
      <c r="AG2968">
        <v>74</v>
      </c>
      <c r="AH2968">
        <v>304</v>
      </c>
      <c r="AI2968">
        <v>54</v>
      </c>
      <c r="AJ2968">
        <v>70</v>
      </c>
      <c r="AK2968">
        <v>68</v>
      </c>
      <c r="AL2968">
        <v>64</v>
      </c>
      <c r="AM2968">
        <v>48</v>
      </c>
      <c r="AN2968">
        <v>294</v>
      </c>
      <c r="AO2968">
        <v>68</v>
      </c>
      <c r="AP2968">
        <v>61</v>
      </c>
      <c r="AQ2968">
        <v>62</v>
      </c>
      <c r="AR2968">
        <v>58</v>
      </c>
      <c r="AS2968">
        <v>45</v>
      </c>
      <c r="AT2968">
        <v>64</v>
      </c>
      <c r="AU2968">
        <v>183</v>
      </c>
      <c r="AV2968">
        <v>60</v>
      </c>
      <c r="AW2968">
        <v>61</v>
      </c>
      <c r="AX2968">
        <v>62</v>
      </c>
      <c r="AY2968">
        <v>46</v>
      </c>
      <c r="AZ2968">
        <v>9</v>
      </c>
      <c r="BA2968">
        <v>10</v>
      </c>
      <c r="BB2968">
        <v>6</v>
      </c>
      <c r="BC2968">
        <v>8</v>
      </c>
      <c r="BD2968">
        <v>13</v>
      </c>
      <c r="BE2968">
        <v>1750</v>
      </c>
      <c r="BF2968">
        <v>374</v>
      </c>
      <c r="BG2968">
        <v>1</v>
      </c>
      <c r="BH2968">
        <v>73</v>
      </c>
      <c r="BI2968">
        <v>50</v>
      </c>
      <c r="BJ2968">
        <v>59</v>
      </c>
      <c r="BK2968">
        <v>66</v>
      </c>
      <c r="BL2968">
        <v>60</v>
      </c>
    </row>
    <row r="2969" spans="1:64" ht="45" x14ac:dyDescent="0.25">
      <c r="A2969" t="s">
        <v>6195</v>
      </c>
      <c r="B2969">
        <v>19</v>
      </c>
      <c r="C2969">
        <v>62</v>
      </c>
      <c r="D2969">
        <v>79</v>
      </c>
      <c r="E2969" s="1" t="s">
        <v>6196</v>
      </c>
      <c r="F2969">
        <v>274977</v>
      </c>
      <c r="G2969" t="s">
        <v>146</v>
      </c>
      <c r="H2969" t="s">
        <v>156</v>
      </c>
      <c r="I2969" t="s">
        <v>68</v>
      </c>
      <c r="J2969">
        <v>64</v>
      </c>
      <c r="K2969" t="s">
        <v>106</v>
      </c>
      <c r="L2969">
        <v>17</v>
      </c>
      <c r="M2969" t="s">
        <v>92</v>
      </c>
      <c r="N2969" t="s">
        <v>79</v>
      </c>
      <c r="O2969" t="s">
        <v>72</v>
      </c>
      <c r="P2969">
        <v>272</v>
      </c>
      <c r="Q2969">
        <v>45</v>
      </c>
      <c r="R2969">
        <v>62</v>
      </c>
      <c r="S2969">
        <v>57</v>
      </c>
      <c r="T2969">
        <v>59</v>
      </c>
      <c r="U2969">
        <v>49</v>
      </c>
      <c r="V2969">
        <v>263</v>
      </c>
      <c r="W2969">
        <v>61</v>
      </c>
      <c r="X2969">
        <v>45</v>
      </c>
      <c r="Y2969">
        <v>47</v>
      </c>
      <c r="Z2969">
        <v>51</v>
      </c>
      <c r="AA2969">
        <v>59</v>
      </c>
      <c r="AB2969">
        <v>352</v>
      </c>
      <c r="AC2969">
        <v>80</v>
      </c>
      <c r="AD2969">
        <v>81</v>
      </c>
      <c r="AE2969">
        <v>69</v>
      </c>
      <c r="AF2969">
        <v>58</v>
      </c>
      <c r="AG2969">
        <v>64</v>
      </c>
      <c r="AH2969">
        <v>334</v>
      </c>
      <c r="AI2969">
        <v>64</v>
      </c>
      <c r="AJ2969">
        <v>75</v>
      </c>
      <c r="AK2969">
        <v>66</v>
      </c>
      <c r="AL2969">
        <v>70</v>
      </c>
      <c r="AM2969">
        <v>59</v>
      </c>
      <c r="AN2969">
        <v>243</v>
      </c>
      <c r="AO2969">
        <v>54</v>
      </c>
      <c r="AP2969">
        <v>15</v>
      </c>
      <c r="AQ2969">
        <v>61</v>
      </c>
      <c r="AR2969">
        <v>49</v>
      </c>
      <c r="AS2969">
        <v>64</v>
      </c>
      <c r="AT2969">
        <v>48</v>
      </c>
      <c r="AU2969">
        <v>45</v>
      </c>
      <c r="AV2969">
        <v>12</v>
      </c>
      <c r="AW2969">
        <v>16</v>
      </c>
      <c r="AX2969">
        <v>17</v>
      </c>
      <c r="AY2969">
        <v>46</v>
      </c>
      <c r="AZ2969">
        <v>7</v>
      </c>
      <c r="BA2969">
        <v>6</v>
      </c>
      <c r="BB2969">
        <v>13</v>
      </c>
      <c r="BC2969">
        <v>10</v>
      </c>
      <c r="BD2969">
        <v>10</v>
      </c>
      <c r="BE2969">
        <v>1555</v>
      </c>
      <c r="BF2969">
        <v>340</v>
      </c>
      <c r="BG2969">
        <v>1</v>
      </c>
      <c r="BH2969">
        <v>81</v>
      </c>
      <c r="BI2969">
        <v>61</v>
      </c>
      <c r="BJ2969">
        <v>52</v>
      </c>
      <c r="BK2969">
        <v>61</v>
      </c>
      <c r="BL2969">
        <v>19</v>
      </c>
    </row>
    <row r="2970" spans="1:64" ht="30" x14ac:dyDescent="0.25">
      <c r="A2970" t="s">
        <v>6197</v>
      </c>
      <c r="B2970">
        <v>20</v>
      </c>
      <c r="C2970">
        <v>59</v>
      </c>
      <c r="D2970">
        <v>72</v>
      </c>
      <c r="E2970" s="1" t="s">
        <v>6198</v>
      </c>
      <c r="F2970">
        <v>275004</v>
      </c>
      <c r="G2970" t="s">
        <v>283</v>
      </c>
      <c r="H2970" t="s">
        <v>290</v>
      </c>
      <c r="I2970" t="s">
        <v>68</v>
      </c>
      <c r="J2970">
        <v>60</v>
      </c>
      <c r="K2970" t="s">
        <v>415</v>
      </c>
      <c r="L2970">
        <v>13</v>
      </c>
      <c r="M2970" t="s">
        <v>3114</v>
      </c>
      <c r="N2970" t="s">
        <v>991</v>
      </c>
      <c r="O2970" t="s">
        <v>6199</v>
      </c>
      <c r="P2970">
        <v>234</v>
      </c>
      <c r="Q2970">
        <v>58</v>
      </c>
      <c r="R2970">
        <v>40</v>
      </c>
      <c r="S2970">
        <v>51</v>
      </c>
      <c r="T2970">
        <v>53</v>
      </c>
      <c r="U2970">
        <v>32</v>
      </c>
      <c r="V2970">
        <v>256</v>
      </c>
      <c r="W2970">
        <v>61</v>
      </c>
      <c r="X2970">
        <v>50</v>
      </c>
      <c r="Y2970">
        <v>37</v>
      </c>
      <c r="Z2970">
        <v>46</v>
      </c>
      <c r="AA2970">
        <v>62</v>
      </c>
      <c r="AB2970">
        <v>329</v>
      </c>
      <c r="AC2970">
        <v>76</v>
      </c>
      <c r="AD2970">
        <v>75</v>
      </c>
      <c r="AE2970">
        <v>60</v>
      </c>
      <c r="AF2970">
        <v>52</v>
      </c>
      <c r="AG2970">
        <v>66</v>
      </c>
      <c r="AH2970">
        <v>285</v>
      </c>
      <c r="AI2970">
        <v>45</v>
      </c>
      <c r="AJ2970">
        <v>69</v>
      </c>
      <c r="AK2970">
        <v>68</v>
      </c>
      <c r="AL2970">
        <v>65</v>
      </c>
      <c r="AM2970">
        <v>38</v>
      </c>
      <c r="AN2970">
        <v>233</v>
      </c>
      <c r="AO2970">
        <v>53</v>
      </c>
      <c r="AP2970">
        <v>53</v>
      </c>
      <c r="AQ2970">
        <v>50</v>
      </c>
      <c r="AR2970">
        <v>42</v>
      </c>
      <c r="AS2970">
        <v>35</v>
      </c>
      <c r="AT2970">
        <v>52</v>
      </c>
      <c r="AU2970">
        <v>150</v>
      </c>
      <c r="AV2970">
        <v>48</v>
      </c>
      <c r="AW2970">
        <v>52</v>
      </c>
      <c r="AX2970">
        <v>50</v>
      </c>
      <c r="AY2970">
        <v>57</v>
      </c>
      <c r="AZ2970">
        <v>7</v>
      </c>
      <c r="BA2970">
        <v>14</v>
      </c>
      <c r="BB2970">
        <v>9</v>
      </c>
      <c r="BC2970">
        <v>14</v>
      </c>
      <c r="BD2970">
        <v>13</v>
      </c>
      <c r="BE2970">
        <v>1544</v>
      </c>
      <c r="BF2970">
        <v>341</v>
      </c>
      <c r="BG2970">
        <v>1</v>
      </c>
      <c r="BH2970">
        <v>75</v>
      </c>
      <c r="BI2970">
        <v>40</v>
      </c>
      <c r="BJ2970">
        <v>50</v>
      </c>
      <c r="BK2970">
        <v>61</v>
      </c>
      <c r="BL2970">
        <v>51</v>
      </c>
    </row>
    <row r="2971" spans="1:64" ht="30" x14ac:dyDescent="0.25">
      <c r="A2971" t="s">
        <v>6200</v>
      </c>
      <c r="B2971">
        <v>18</v>
      </c>
      <c r="C2971">
        <v>66</v>
      </c>
      <c r="D2971">
        <v>82</v>
      </c>
      <c r="E2971" s="1" t="s">
        <v>982</v>
      </c>
      <c r="F2971">
        <v>275019</v>
      </c>
      <c r="G2971" t="s">
        <v>277</v>
      </c>
      <c r="H2971" t="s">
        <v>98</v>
      </c>
      <c r="I2971" t="s">
        <v>68</v>
      </c>
      <c r="J2971">
        <v>67</v>
      </c>
      <c r="K2971" t="s">
        <v>69</v>
      </c>
      <c r="L2971">
        <v>16</v>
      </c>
      <c r="M2971" t="s">
        <v>1666</v>
      </c>
      <c r="N2971" t="s">
        <v>191</v>
      </c>
      <c r="O2971" t="s">
        <v>1694</v>
      </c>
      <c r="P2971">
        <v>288</v>
      </c>
      <c r="Q2971">
        <v>64</v>
      </c>
      <c r="R2971">
        <v>59</v>
      </c>
      <c r="S2971">
        <v>48</v>
      </c>
      <c r="T2971">
        <v>65</v>
      </c>
      <c r="U2971">
        <v>52</v>
      </c>
      <c r="V2971">
        <v>316</v>
      </c>
      <c r="W2971">
        <v>70</v>
      </c>
      <c r="X2971">
        <v>60</v>
      </c>
      <c r="Y2971">
        <v>59</v>
      </c>
      <c r="Z2971">
        <v>60</v>
      </c>
      <c r="AA2971">
        <v>67</v>
      </c>
      <c r="AB2971">
        <v>341</v>
      </c>
      <c r="AC2971">
        <v>71</v>
      </c>
      <c r="AD2971">
        <v>69</v>
      </c>
      <c r="AE2971">
        <v>73</v>
      </c>
      <c r="AF2971">
        <v>61</v>
      </c>
      <c r="AG2971">
        <v>67</v>
      </c>
      <c r="AH2971">
        <v>273</v>
      </c>
      <c r="AI2971">
        <v>66</v>
      </c>
      <c r="AJ2971">
        <v>54</v>
      </c>
      <c r="AK2971">
        <v>47</v>
      </c>
      <c r="AL2971">
        <v>49</v>
      </c>
      <c r="AM2971">
        <v>57</v>
      </c>
      <c r="AN2971">
        <v>271</v>
      </c>
      <c r="AO2971">
        <v>50</v>
      </c>
      <c r="AP2971">
        <v>36</v>
      </c>
      <c r="AQ2971">
        <v>63</v>
      </c>
      <c r="AR2971">
        <v>64</v>
      </c>
      <c r="AS2971">
        <v>58</v>
      </c>
      <c r="AT2971">
        <v>63</v>
      </c>
      <c r="AU2971">
        <v>123</v>
      </c>
      <c r="AV2971">
        <v>47</v>
      </c>
      <c r="AW2971">
        <v>36</v>
      </c>
      <c r="AX2971">
        <v>40</v>
      </c>
      <c r="AY2971">
        <v>52</v>
      </c>
      <c r="AZ2971">
        <v>11</v>
      </c>
      <c r="BA2971">
        <v>6</v>
      </c>
      <c r="BB2971">
        <v>13</v>
      </c>
      <c r="BC2971">
        <v>13</v>
      </c>
      <c r="BD2971">
        <v>9</v>
      </c>
      <c r="BE2971">
        <v>1664</v>
      </c>
      <c r="BF2971">
        <v>351</v>
      </c>
      <c r="BG2971">
        <v>1</v>
      </c>
      <c r="BH2971">
        <v>70</v>
      </c>
      <c r="BI2971">
        <v>60</v>
      </c>
      <c r="BJ2971">
        <v>63</v>
      </c>
      <c r="BK2971">
        <v>68</v>
      </c>
      <c r="BL2971">
        <v>41</v>
      </c>
    </row>
    <row r="2972" spans="1:64" ht="30" x14ac:dyDescent="0.25">
      <c r="A2972" t="s">
        <v>6201</v>
      </c>
      <c r="B2972">
        <v>17</v>
      </c>
      <c r="C2972">
        <v>58</v>
      </c>
      <c r="D2972">
        <v>77</v>
      </c>
      <c r="E2972" s="1" t="s">
        <v>6202</v>
      </c>
      <c r="F2972">
        <v>275071</v>
      </c>
      <c r="G2972" t="s">
        <v>426</v>
      </c>
      <c r="H2972" t="s">
        <v>91</v>
      </c>
      <c r="I2972" t="s">
        <v>77</v>
      </c>
      <c r="J2972">
        <v>59</v>
      </c>
      <c r="K2972" t="s">
        <v>294</v>
      </c>
      <c r="L2972">
        <v>19</v>
      </c>
      <c r="M2972" t="s">
        <v>4135</v>
      </c>
      <c r="N2972" t="s">
        <v>991</v>
      </c>
      <c r="O2972" t="s">
        <v>1456</v>
      </c>
      <c r="P2972">
        <v>238</v>
      </c>
      <c r="Q2972">
        <v>54</v>
      </c>
      <c r="R2972">
        <v>50</v>
      </c>
      <c r="S2972">
        <v>41</v>
      </c>
      <c r="T2972">
        <v>54</v>
      </c>
      <c r="U2972">
        <v>39</v>
      </c>
      <c r="V2972">
        <v>252</v>
      </c>
      <c r="W2972">
        <v>64</v>
      </c>
      <c r="X2972">
        <v>42</v>
      </c>
      <c r="Y2972">
        <v>40</v>
      </c>
      <c r="Z2972">
        <v>49</v>
      </c>
      <c r="AA2972">
        <v>57</v>
      </c>
      <c r="AB2972">
        <v>339</v>
      </c>
      <c r="AC2972">
        <v>76</v>
      </c>
      <c r="AD2972">
        <v>75</v>
      </c>
      <c r="AE2972">
        <v>75</v>
      </c>
      <c r="AF2972">
        <v>48</v>
      </c>
      <c r="AG2972">
        <v>65</v>
      </c>
      <c r="AH2972">
        <v>245</v>
      </c>
      <c r="AI2972">
        <v>53</v>
      </c>
      <c r="AJ2972">
        <v>49</v>
      </c>
      <c r="AK2972">
        <v>52</v>
      </c>
      <c r="AL2972">
        <v>47</v>
      </c>
      <c r="AM2972">
        <v>44</v>
      </c>
      <c r="AN2972">
        <v>197</v>
      </c>
      <c r="AO2972">
        <v>33</v>
      </c>
      <c r="AP2972">
        <v>20</v>
      </c>
      <c r="AQ2972">
        <v>46</v>
      </c>
      <c r="AR2972">
        <v>49</v>
      </c>
      <c r="AS2972">
        <v>49</v>
      </c>
      <c r="AT2972">
        <v>52</v>
      </c>
      <c r="AU2972">
        <v>67</v>
      </c>
      <c r="AV2972">
        <v>22</v>
      </c>
      <c r="AW2972">
        <v>24</v>
      </c>
      <c r="AX2972">
        <v>21</v>
      </c>
      <c r="AY2972">
        <v>54</v>
      </c>
      <c r="AZ2972">
        <v>10</v>
      </c>
      <c r="BA2972">
        <v>9</v>
      </c>
      <c r="BB2972">
        <v>10</v>
      </c>
      <c r="BC2972">
        <v>14</v>
      </c>
      <c r="BD2972">
        <v>11</v>
      </c>
      <c r="BE2972">
        <v>1392</v>
      </c>
      <c r="BF2972">
        <v>307</v>
      </c>
      <c r="BG2972">
        <v>1</v>
      </c>
      <c r="BH2972">
        <v>75</v>
      </c>
      <c r="BI2972">
        <v>49</v>
      </c>
      <c r="BJ2972">
        <v>51</v>
      </c>
      <c r="BK2972">
        <v>62</v>
      </c>
      <c r="BL2972">
        <v>24</v>
      </c>
    </row>
    <row r="2973" spans="1:64" ht="30" x14ac:dyDescent="0.25">
      <c r="A2973" t="s">
        <v>4955</v>
      </c>
      <c r="B2973">
        <v>17</v>
      </c>
      <c r="C2973">
        <v>58</v>
      </c>
      <c r="D2973">
        <v>78</v>
      </c>
      <c r="E2973" s="1" t="s">
        <v>4956</v>
      </c>
      <c r="F2973">
        <v>275201</v>
      </c>
      <c r="G2973" t="s">
        <v>75</v>
      </c>
      <c r="H2973" t="s">
        <v>308</v>
      </c>
      <c r="I2973" t="s">
        <v>68</v>
      </c>
      <c r="J2973">
        <v>58</v>
      </c>
      <c r="K2973" t="s">
        <v>495</v>
      </c>
      <c r="L2973">
        <v>20</v>
      </c>
      <c r="M2973" t="s">
        <v>4314</v>
      </c>
      <c r="N2973" t="s">
        <v>991</v>
      </c>
      <c r="O2973" t="s">
        <v>1854</v>
      </c>
      <c r="P2973">
        <v>248</v>
      </c>
      <c r="Q2973">
        <v>48</v>
      </c>
      <c r="R2973">
        <v>52</v>
      </c>
      <c r="S2973">
        <v>47</v>
      </c>
      <c r="T2973">
        <v>53</v>
      </c>
      <c r="U2973">
        <v>48</v>
      </c>
      <c r="V2973">
        <v>262</v>
      </c>
      <c r="W2973">
        <v>64</v>
      </c>
      <c r="X2973">
        <v>52</v>
      </c>
      <c r="Y2973">
        <v>43</v>
      </c>
      <c r="Z2973">
        <v>41</v>
      </c>
      <c r="AA2973">
        <v>62</v>
      </c>
      <c r="AB2973">
        <v>342</v>
      </c>
      <c r="AC2973">
        <v>71</v>
      </c>
      <c r="AD2973">
        <v>77</v>
      </c>
      <c r="AE2973">
        <v>78</v>
      </c>
      <c r="AF2973">
        <v>43</v>
      </c>
      <c r="AG2973">
        <v>73</v>
      </c>
      <c r="AH2973">
        <v>251</v>
      </c>
      <c r="AI2973">
        <v>51</v>
      </c>
      <c r="AJ2973">
        <v>52</v>
      </c>
      <c r="AK2973">
        <v>51</v>
      </c>
      <c r="AL2973">
        <v>48</v>
      </c>
      <c r="AM2973">
        <v>49</v>
      </c>
      <c r="AN2973">
        <v>213</v>
      </c>
      <c r="AO2973">
        <v>42</v>
      </c>
      <c r="AP2973">
        <v>20</v>
      </c>
      <c r="AQ2973">
        <v>54</v>
      </c>
      <c r="AR2973">
        <v>50</v>
      </c>
      <c r="AS2973">
        <v>47</v>
      </c>
      <c r="AT2973">
        <v>57</v>
      </c>
      <c r="AU2973">
        <v>66</v>
      </c>
      <c r="AV2973">
        <v>25</v>
      </c>
      <c r="AW2973">
        <v>22</v>
      </c>
      <c r="AX2973">
        <v>19</v>
      </c>
      <c r="AY2973">
        <v>56</v>
      </c>
      <c r="AZ2973">
        <v>11</v>
      </c>
      <c r="BA2973">
        <v>14</v>
      </c>
      <c r="BB2973">
        <v>11</v>
      </c>
      <c r="BC2973">
        <v>13</v>
      </c>
      <c r="BD2973">
        <v>7</v>
      </c>
      <c r="BE2973">
        <v>1438</v>
      </c>
      <c r="BF2973">
        <v>311</v>
      </c>
      <c r="BG2973">
        <v>1</v>
      </c>
      <c r="BH2973">
        <v>74</v>
      </c>
      <c r="BI2973">
        <v>51</v>
      </c>
      <c r="BJ2973">
        <v>49</v>
      </c>
      <c r="BK2973">
        <v>64</v>
      </c>
      <c r="BL2973">
        <v>25</v>
      </c>
    </row>
    <row r="2974" spans="1:64" ht="45" x14ac:dyDescent="0.25">
      <c r="A2974" t="s">
        <v>6203</v>
      </c>
      <c r="B2974">
        <v>19</v>
      </c>
      <c r="C2974">
        <v>63</v>
      </c>
      <c r="D2974">
        <v>74</v>
      </c>
      <c r="E2974" s="1" t="s">
        <v>4520</v>
      </c>
      <c r="F2974">
        <v>275207</v>
      </c>
      <c r="G2974" t="s">
        <v>183</v>
      </c>
      <c r="H2974" t="s">
        <v>139</v>
      </c>
      <c r="I2974" t="s">
        <v>77</v>
      </c>
      <c r="J2974">
        <v>65</v>
      </c>
      <c r="K2974" t="s">
        <v>189</v>
      </c>
      <c r="L2974">
        <v>11</v>
      </c>
      <c r="M2974" t="s">
        <v>3338</v>
      </c>
      <c r="N2974" t="s">
        <v>338</v>
      </c>
      <c r="O2974" t="s">
        <v>932</v>
      </c>
      <c r="P2974">
        <v>239</v>
      </c>
      <c r="Q2974">
        <v>37</v>
      </c>
      <c r="R2974">
        <v>40</v>
      </c>
      <c r="S2974">
        <v>65</v>
      </c>
      <c r="T2974">
        <v>63</v>
      </c>
      <c r="U2974">
        <v>34</v>
      </c>
      <c r="V2974">
        <v>225</v>
      </c>
      <c r="W2974">
        <v>42</v>
      </c>
      <c r="X2974">
        <v>34</v>
      </c>
      <c r="Y2974">
        <v>37</v>
      </c>
      <c r="Z2974">
        <v>58</v>
      </c>
      <c r="AA2974">
        <v>54</v>
      </c>
      <c r="AB2974">
        <v>272</v>
      </c>
      <c r="AC2974">
        <v>60</v>
      </c>
      <c r="AD2974">
        <v>52</v>
      </c>
      <c r="AE2974">
        <v>53</v>
      </c>
      <c r="AF2974">
        <v>54</v>
      </c>
      <c r="AG2974">
        <v>53</v>
      </c>
      <c r="AH2974">
        <v>269</v>
      </c>
      <c r="AI2974">
        <v>31</v>
      </c>
      <c r="AJ2974">
        <v>69</v>
      </c>
      <c r="AK2974">
        <v>60</v>
      </c>
      <c r="AL2974">
        <v>69</v>
      </c>
      <c r="AM2974">
        <v>40</v>
      </c>
      <c r="AN2974">
        <v>256</v>
      </c>
      <c r="AO2974">
        <v>73</v>
      </c>
      <c r="AP2974">
        <v>57</v>
      </c>
      <c r="AQ2974">
        <v>36</v>
      </c>
      <c r="AR2974">
        <v>39</v>
      </c>
      <c r="AS2974">
        <v>51</v>
      </c>
      <c r="AT2974">
        <v>56</v>
      </c>
      <c r="AU2974">
        <v>187</v>
      </c>
      <c r="AV2974">
        <v>60</v>
      </c>
      <c r="AW2974">
        <v>65</v>
      </c>
      <c r="AX2974">
        <v>62</v>
      </c>
      <c r="AY2974">
        <v>49</v>
      </c>
      <c r="AZ2974">
        <v>6</v>
      </c>
      <c r="BA2974">
        <v>15</v>
      </c>
      <c r="BB2974">
        <v>8</v>
      </c>
      <c r="BC2974">
        <v>8</v>
      </c>
      <c r="BD2974">
        <v>12</v>
      </c>
      <c r="BE2974">
        <v>1497</v>
      </c>
      <c r="BF2974">
        <v>323</v>
      </c>
      <c r="BG2974">
        <v>1</v>
      </c>
      <c r="BH2974">
        <v>56</v>
      </c>
      <c r="BI2974">
        <v>38</v>
      </c>
      <c r="BJ2974">
        <v>50</v>
      </c>
      <c r="BK2974">
        <v>49</v>
      </c>
      <c r="BL2974">
        <v>62</v>
      </c>
    </row>
    <row r="2975" spans="1:64" ht="30" x14ac:dyDescent="0.25">
      <c r="A2975" t="s">
        <v>6204</v>
      </c>
      <c r="B2975">
        <v>17</v>
      </c>
      <c r="C2975">
        <v>65</v>
      </c>
      <c r="D2975">
        <v>79</v>
      </c>
      <c r="E2975" s="1" t="s">
        <v>6205</v>
      </c>
      <c r="F2975">
        <v>275248</v>
      </c>
      <c r="G2975" t="s">
        <v>112</v>
      </c>
      <c r="H2975" t="s">
        <v>98</v>
      </c>
      <c r="I2975" t="s">
        <v>68</v>
      </c>
      <c r="J2975">
        <v>66</v>
      </c>
      <c r="K2975" t="s">
        <v>229</v>
      </c>
      <c r="L2975">
        <v>14</v>
      </c>
      <c r="M2975" t="s">
        <v>2121</v>
      </c>
      <c r="N2975" t="s">
        <v>991</v>
      </c>
      <c r="O2975" t="s">
        <v>2254</v>
      </c>
      <c r="P2975">
        <v>221</v>
      </c>
      <c r="Q2975">
        <v>36</v>
      </c>
      <c r="R2975">
        <v>44</v>
      </c>
      <c r="S2975">
        <v>40</v>
      </c>
      <c r="T2975">
        <v>68</v>
      </c>
      <c r="U2975">
        <v>33</v>
      </c>
      <c r="V2975">
        <v>260</v>
      </c>
      <c r="W2975">
        <v>63</v>
      </c>
      <c r="X2975">
        <v>38</v>
      </c>
      <c r="Y2975">
        <v>32</v>
      </c>
      <c r="Z2975">
        <v>62</v>
      </c>
      <c r="AA2975">
        <v>65</v>
      </c>
      <c r="AB2975">
        <v>342</v>
      </c>
      <c r="AC2975">
        <v>72</v>
      </c>
      <c r="AD2975">
        <v>71</v>
      </c>
      <c r="AE2975">
        <v>62</v>
      </c>
      <c r="AF2975">
        <v>62</v>
      </c>
      <c r="AG2975">
        <v>75</v>
      </c>
      <c r="AH2975">
        <v>275</v>
      </c>
      <c r="AI2975">
        <v>50</v>
      </c>
      <c r="AJ2975">
        <v>58</v>
      </c>
      <c r="AK2975">
        <v>69</v>
      </c>
      <c r="AL2975">
        <v>62</v>
      </c>
      <c r="AM2975">
        <v>36</v>
      </c>
      <c r="AN2975">
        <v>294</v>
      </c>
      <c r="AO2975">
        <v>63</v>
      </c>
      <c r="AP2975">
        <v>62</v>
      </c>
      <c r="AQ2975">
        <v>52</v>
      </c>
      <c r="AR2975">
        <v>65</v>
      </c>
      <c r="AS2975">
        <v>52</v>
      </c>
      <c r="AT2975">
        <v>45</v>
      </c>
      <c r="AU2975">
        <v>183</v>
      </c>
      <c r="AV2975">
        <v>60</v>
      </c>
      <c r="AW2975">
        <v>65</v>
      </c>
      <c r="AX2975">
        <v>58</v>
      </c>
      <c r="AY2975">
        <v>59</v>
      </c>
      <c r="AZ2975">
        <v>12</v>
      </c>
      <c r="BA2975">
        <v>13</v>
      </c>
      <c r="BB2975">
        <v>9</v>
      </c>
      <c r="BC2975">
        <v>14</v>
      </c>
      <c r="BD2975">
        <v>11</v>
      </c>
      <c r="BE2975">
        <v>1634</v>
      </c>
      <c r="BF2975">
        <v>359</v>
      </c>
      <c r="BG2975">
        <v>1</v>
      </c>
      <c r="BH2975">
        <v>71</v>
      </c>
      <c r="BI2975">
        <v>44</v>
      </c>
      <c r="BJ2975">
        <v>57</v>
      </c>
      <c r="BK2975">
        <v>63</v>
      </c>
      <c r="BL2975">
        <v>60</v>
      </c>
    </row>
    <row r="2976" spans="1:64" ht="45" x14ac:dyDescent="0.25">
      <c r="A2976" t="s">
        <v>6206</v>
      </c>
      <c r="B2976">
        <v>17</v>
      </c>
      <c r="C2976">
        <v>65</v>
      </c>
      <c r="D2976">
        <v>80</v>
      </c>
      <c r="E2976" s="1" t="s">
        <v>6207</v>
      </c>
      <c r="F2976">
        <v>275254</v>
      </c>
      <c r="G2976" t="s">
        <v>83</v>
      </c>
      <c r="H2976" t="s">
        <v>76</v>
      </c>
      <c r="I2976" t="s">
        <v>77</v>
      </c>
      <c r="J2976">
        <v>65</v>
      </c>
      <c r="K2976" t="s">
        <v>478</v>
      </c>
      <c r="L2976">
        <v>15</v>
      </c>
      <c r="M2976" t="s">
        <v>2984</v>
      </c>
      <c r="N2976" t="s">
        <v>4031</v>
      </c>
      <c r="O2976" t="s">
        <v>566</v>
      </c>
      <c r="P2976">
        <v>272</v>
      </c>
      <c r="Q2976">
        <v>63</v>
      </c>
      <c r="R2976">
        <v>44</v>
      </c>
      <c r="S2976">
        <v>54</v>
      </c>
      <c r="T2976">
        <v>63</v>
      </c>
      <c r="U2976">
        <v>48</v>
      </c>
      <c r="V2976">
        <v>278</v>
      </c>
      <c r="W2976">
        <v>65</v>
      </c>
      <c r="X2976">
        <v>53</v>
      </c>
      <c r="Y2976">
        <v>46</v>
      </c>
      <c r="Z2976">
        <v>49</v>
      </c>
      <c r="AA2976">
        <v>65</v>
      </c>
      <c r="AB2976">
        <v>358</v>
      </c>
      <c r="AC2976">
        <v>74</v>
      </c>
      <c r="AD2976">
        <v>68</v>
      </c>
      <c r="AE2976">
        <v>68</v>
      </c>
      <c r="AF2976">
        <v>64</v>
      </c>
      <c r="AG2976">
        <v>84</v>
      </c>
      <c r="AH2976">
        <v>277</v>
      </c>
      <c r="AI2976">
        <v>55</v>
      </c>
      <c r="AJ2976">
        <v>60</v>
      </c>
      <c r="AK2976">
        <v>64</v>
      </c>
      <c r="AL2976">
        <v>51</v>
      </c>
      <c r="AM2976">
        <v>47</v>
      </c>
      <c r="AN2976">
        <v>275</v>
      </c>
      <c r="AO2976">
        <v>62</v>
      </c>
      <c r="AP2976">
        <v>58</v>
      </c>
      <c r="AQ2976">
        <v>52</v>
      </c>
      <c r="AR2976">
        <v>54</v>
      </c>
      <c r="AS2976">
        <v>49</v>
      </c>
      <c r="AT2976">
        <v>61</v>
      </c>
      <c r="AU2976">
        <v>181</v>
      </c>
      <c r="AV2976">
        <v>57</v>
      </c>
      <c r="AW2976">
        <v>62</v>
      </c>
      <c r="AX2976">
        <v>62</v>
      </c>
      <c r="AY2976">
        <v>45</v>
      </c>
      <c r="AZ2976">
        <v>8</v>
      </c>
      <c r="BA2976">
        <v>7</v>
      </c>
      <c r="BB2976">
        <v>13</v>
      </c>
      <c r="BC2976">
        <v>11</v>
      </c>
      <c r="BD2976">
        <v>6</v>
      </c>
      <c r="BE2976">
        <v>1686</v>
      </c>
      <c r="BF2976">
        <v>359</v>
      </c>
      <c r="BG2976">
        <v>1</v>
      </c>
      <c r="BH2976">
        <v>71</v>
      </c>
      <c r="BI2976">
        <v>48</v>
      </c>
      <c r="BJ2976">
        <v>58</v>
      </c>
      <c r="BK2976">
        <v>66</v>
      </c>
      <c r="BL2976">
        <v>59</v>
      </c>
    </row>
    <row r="2977" spans="1:64" ht="45" x14ac:dyDescent="0.25">
      <c r="A2977" t="s">
        <v>6208</v>
      </c>
      <c r="B2977">
        <v>19</v>
      </c>
      <c r="C2977">
        <v>58</v>
      </c>
      <c r="D2977">
        <v>69</v>
      </c>
      <c r="E2977" s="1" t="s">
        <v>6209</v>
      </c>
      <c r="F2977">
        <v>275262</v>
      </c>
      <c r="G2977" t="s">
        <v>283</v>
      </c>
      <c r="H2977" t="s">
        <v>156</v>
      </c>
      <c r="I2977" t="s">
        <v>68</v>
      </c>
      <c r="J2977">
        <v>58</v>
      </c>
      <c r="K2977" t="s">
        <v>406</v>
      </c>
      <c r="L2977">
        <v>11</v>
      </c>
      <c r="M2977" t="s">
        <v>4229</v>
      </c>
      <c r="N2977" t="s">
        <v>2487</v>
      </c>
      <c r="O2977" t="s">
        <v>6210</v>
      </c>
      <c r="P2977">
        <v>208</v>
      </c>
      <c r="Q2977">
        <v>52</v>
      </c>
      <c r="R2977">
        <v>26</v>
      </c>
      <c r="S2977">
        <v>47</v>
      </c>
      <c r="T2977">
        <v>58</v>
      </c>
      <c r="U2977">
        <v>25</v>
      </c>
      <c r="V2977">
        <v>224</v>
      </c>
      <c r="W2977">
        <v>53</v>
      </c>
      <c r="X2977">
        <v>40</v>
      </c>
      <c r="Y2977">
        <v>34</v>
      </c>
      <c r="Z2977">
        <v>49</v>
      </c>
      <c r="AA2977">
        <v>48</v>
      </c>
      <c r="AB2977">
        <v>309</v>
      </c>
      <c r="AC2977">
        <v>69</v>
      </c>
      <c r="AD2977">
        <v>64</v>
      </c>
      <c r="AE2977">
        <v>55</v>
      </c>
      <c r="AF2977">
        <v>59</v>
      </c>
      <c r="AG2977">
        <v>62</v>
      </c>
      <c r="AH2977">
        <v>223</v>
      </c>
      <c r="AI2977">
        <v>26</v>
      </c>
      <c r="AJ2977">
        <v>55</v>
      </c>
      <c r="AK2977">
        <v>60</v>
      </c>
      <c r="AL2977">
        <v>55</v>
      </c>
      <c r="AM2977">
        <v>27</v>
      </c>
      <c r="AN2977">
        <v>229</v>
      </c>
      <c r="AO2977">
        <v>47</v>
      </c>
      <c r="AP2977">
        <v>58</v>
      </c>
      <c r="AQ2977">
        <v>44</v>
      </c>
      <c r="AR2977">
        <v>40</v>
      </c>
      <c r="AS2977">
        <v>40</v>
      </c>
      <c r="AT2977">
        <v>47</v>
      </c>
      <c r="AU2977">
        <v>157</v>
      </c>
      <c r="AV2977">
        <v>48</v>
      </c>
      <c r="AW2977">
        <v>57</v>
      </c>
      <c r="AX2977">
        <v>52</v>
      </c>
      <c r="AY2977">
        <v>37</v>
      </c>
      <c r="AZ2977">
        <v>5</v>
      </c>
      <c r="BA2977">
        <v>6</v>
      </c>
      <c r="BB2977">
        <v>5</v>
      </c>
      <c r="BC2977">
        <v>7</v>
      </c>
      <c r="BD2977">
        <v>14</v>
      </c>
      <c r="BE2977">
        <v>1387</v>
      </c>
      <c r="BF2977">
        <v>304</v>
      </c>
      <c r="BG2977">
        <v>1</v>
      </c>
      <c r="BH2977">
        <v>66</v>
      </c>
      <c r="BI2977">
        <v>28</v>
      </c>
      <c r="BJ2977">
        <v>50</v>
      </c>
      <c r="BK2977">
        <v>52</v>
      </c>
      <c r="BL2977">
        <v>53</v>
      </c>
    </row>
    <row r="2978" spans="1:64" ht="45" x14ac:dyDescent="0.25">
      <c r="A2978" t="s">
        <v>6211</v>
      </c>
      <c r="B2978">
        <v>18</v>
      </c>
      <c r="C2978">
        <v>60</v>
      </c>
      <c r="D2978">
        <v>78</v>
      </c>
      <c r="E2978" s="1" t="s">
        <v>6212</v>
      </c>
      <c r="F2978">
        <v>275274</v>
      </c>
      <c r="G2978" t="s">
        <v>359</v>
      </c>
      <c r="H2978" t="s">
        <v>91</v>
      </c>
      <c r="I2978" t="s">
        <v>68</v>
      </c>
      <c r="J2978">
        <v>62</v>
      </c>
      <c r="K2978" t="s">
        <v>106</v>
      </c>
      <c r="L2978">
        <v>18</v>
      </c>
      <c r="M2978" t="s">
        <v>3342</v>
      </c>
      <c r="N2978" t="s">
        <v>991</v>
      </c>
      <c r="O2978" t="s">
        <v>1456</v>
      </c>
      <c r="P2978">
        <v>242</v>
      </c>
      <c r="Q2978">
        <v>39</v>
      </c>
      <c r="R2978">
        <v>57</v>
      </c>
      <c r="S2978">
        <v>55</v>
      </c>
      <c r="T2978">
        <v>55</v>
      </c>
      <c r="U2978">
        <v>36</v>
      </c>
      <c r="V2978">
        <v>239</v>
      </c>
      <c r="W2978">
        <v>64</v>
      </c>
      <c r="X2978">
        <v>33</v>
      </c>
      <c r="Y2978">
        <v>30</v>
      </c>
      <c r="Z2978">
        <v>49</v>
      </c>
      <c r="AA2978">
        <v>63</v>
      </c>
      <c r="AB2978">
        <v>366</v>
      </c>
      <c r="AC2978">
        <v>79</v>
      </c>
      <c r="AD2978">
        <v>82</v>
      </c>
      <c r="AE2978">
        <v>69</v>
      </c>
      <c r="AF2978">
        <v>67</v>
      </c>
      <c r="AG2978">
        <v>69</v>
      </c>
      <c r="AH2978">
        <v>299</v>
      </c>
      <c r="AI2978">
        <v>47</v>
      </c>
      <c r="AJ2978">
        <v>77</v>
      </c>
      <c r="AK2978">
        <v>59</v>
      </c>
      <c r="AL2978">
        <v>72</v>
      </c>
      <c r="AM2978">
        <v>44</v>
      </c>
      <c r="AN2978">
        <v>253</v>
      </c>
      <c r="AO2978">
        <v>67</v>
      </c>
      <c r="AP2978">
        <v>29</v>
      </c>
      <c r="AQ2978">
        <v>57</v>
      </c>
      <c r="AR2978">
        <v>42</v>
      </c>
      <c r="AS2978">
        <v>58</v>
      </c>
      <c r="AT2978">
        <v>49</v>
      </c>
      <c r="AU2978">
        <v>84</v>
      </c>
      <c r="AV2978">
        <v>31</v>
      </c>
      <c r="AW2978">
        <v>27</v>
      </c>
      <c r="AX2978">
        <v>26</v>
      </c>
      <c r="AY2978">
        <v>32</v>
      </c>
      <c r="AZ2978">
        <v>6</v>
      </c>
      <c r="BA2978">
        <v>7</v>
      </c>
      <c r="BB2978">
        <v>8</v>
      </c>
      <c r="BC2978">
        <v>5</v>
      </c>
      <c r="BD2978">
        <v>6</v>
      </c>
      <c r="BE2978">
        <v>1515</v>
      </c>
      <c r="BF2978">
        <v>341</v>
      </c>
      <c r="BG2978">
        <v>1</v>
      </c>
      <c r="BH2978">
        <v>81</v>
      </c>
      <c r="BI2978">
        <v>51</v>
      </c>
      <c r="BJ2978">
        <v>46</v>
      </c>
      <c r="BK2978">
        <v>64</v>
      </c>
      <c r="BL2978">
        <v>31</v>
      </c>
    </row>
    <row r="2979" spans="1:64" ht="30" x14ac:dyDescent="0.25">
      <c r="A2979" t="s">
        <v>6213</v>
      </c>
      <c r="B2979">
        <v>21</v>
      </c>
      <c r="C2979" t="s">
        <v>304</v>
      </c>
      <c r="D2979" t="s">
        <v>199</v>
      </c>
      <c r="E2979" s="1" t="s">
        <v>5117</v>
      </c>
      <c r="F2979">
        <v>275353</v>
      </c>
      <c r="G2979" t="s">
        <v>252</v>
      </c>
      <c r="H2979" t="s">
        <v>308</v>
      </c>
      <c r="I2979" t="s">
        <v>68</v>
      </c>
      <c r="J2979">
        <v>72</v>
      </c>
      <c r="K2979" t="s">
        <v>415</v>
      </c>
      <c r="L2979">
        <v>8</v>
      </c>
      <c r="M2979" t="s">
        <v>918</v>
      </c>
      <c r="N2979" t="s">
        <v>886</v>
      </c>
      <c r="O2979" t="s">
        <v>1980</v>
      </c>
      <c r="P2979">
        <v>277</v>
      </c>
      <c r="Q2979" t="s">
        <v>168</v>
      </c>
      <c r="R2979">
        <v>58</v>
      </c>
      <c r="S2979">
        <v>28</v>
      </c>
      <c r="T2979">
        <v>67</v>
      </c>
      <c r="U2979">
        <v>52</v>
      </c>
      <c r="V2979">
        <v>334</v>
      </c>
      <c r="W2979">
        <v>75</v>
      </c>
      <c r="X2979" t="s">
        <v>1537</v>
      </c>
      <c r="Y2979" t="s">
        <v>2002</v>
      </c>
      <c r="Z2979">
        <v>60</v>
      </c>
      <c r="AA2979">
        <v>71</v>
      </c>
      <c r="AB2979">
        <v>384</v>
      </c>
      <c r="AC2979">
        <v>78</v>
      </c>
      <c r="AD2979" t="s">
        <v>203</v>
      </c>
      <c r="AE2979">
        <v>82</v>
      </c>
      <c r="AF2979" t="s">
        <v>168</v>
      </c>
      <c r="AG2979">
        <v>83</v>
      </c>
      <c r="AH2979">
        <v>287</v>
      </c>
      <c r="AI2979" t="s">
        <v>6214</v>
      </c>
      <c r="AJ2979">
        <v>52</v>
      </c>
      <c r="AK2979">
        <v>81</v>
      </c>
      <c r="AL2979">
        <v>51</v>
      </c>
      <c r="AM2979">
        <v>55</v>
      </c>
      <c r="AN2979">
        <v>282</v>
      </c>
      <c r="AO2979">
        <v>35</v>
      </c>
      <c r="AP2979">
        <v>70</v>
      </c>
      <c r="AQ2979" t="s">
        <v>4294</v>
      </c>
      <c r="AR2979" t="s">
        <v>607</v>
      </c>
      <c r="AS2979">
        <v>58</v>
      </c>
      <c r="AT2979">
        <v>70</v>
      </c>
      <c r="AU2979">
        <v>188</v>
      </c>
      <c r="AV2979">
        <v>54</v>
      </c>
      <c r="AW2979">
        <v>69</v>
      </c>
      <c r="AX2979">
        <v>65</v>
      </c>
      <c r="AY2979">
        <v>46</v>
      </c>
      <c r="AZ2979">
        <v>8</v>
      </c>
      <c r="BA2979">
        <v>8</v>
      </c>
      <c r="BB2979">
        <v>11</v>
      </c>
      <c r="BC2979">
        <v>14</v>
      </c>
      <c r="BD2979">
        <v>5</v>
      </c>
      <c r="BE2979">
        <v>1798</v>
      </c>
      <c r="BF2979">
        <v>385</v>
      </c>
      <c r="BG2979">
        <v>1</v>
      </c>
      <c r="BH2979">
        <v>73</v>
      </c>
      <c r="BI2979">
        <v>55</v>
      </c>
      <c r="BJ2979">
        <v>67</v>
      </c>
      <c r="BK2979">
        <v>75</v>
      </c>
      <c r="BL2979">
        <v>60</v>
      </c>
    </row>
    <row r="2980" spans="1:64" ht="30" x14ac:dyDescent="0.25">
      <c r="A2980" t="s">
        <v>6215</v>
      </c>
      <c r="B2980">
        <v>19</v>
      </c>
      <c r="C2980">
        <v>62</v>
      </c>
      <c r="D2980">
        <v>80</v>
      </c>
      <c r="E2980" s="1" t="s">
        <v>2770</v>
      </c>
      <c r="F2980">
        <v>275372</v>
      </c>
      <c r="G2980" t="s">
        <v>66</v>
      </c>
      <c r="H2980" t="s">
        <v>321</v>
      </c>
      <c r="I2980" t="s">
        <v>68</v>
      </c>
      <c r="J2980">
        <v>63</v>
      </c>
      <c r="K2980" t="s">
        <v>69</v>
      </c>
      <c r="L2980">
        <v>18</v>
      </c>
      <c r="M2980" t="s">
        <v>92</v>
      </c>
      <c r="N2980" t="s">
        <v>338</v>
      </c>
      <c r="O2980" t="s">
        <v>1157</v>
      </c>
      <c r="P2980">
        <v>267</v>
      </c>
      <c r="Q2980">
        <v>47</v>
      </c>
      <c r="R2980">
        <v>61</v>
      </c>
      <c r="S2980">
        <v>58</v>
      </c>
      <c r="T2980">
        <v>57</v>
      </c>
      <c r="U2980">
        <v>44</v>
      </c>
      <c r="V2980">
        <v>282</v>
      </c>
      <c r="W2980">
        <v>65</v>
      </c>
      <c r="X2980">
        <v>53</v>
      </c>
      <c r="Y2980">
        <v>43</v>
      </c>
      <c r="Z2980">
        <v>53</v>
      </c>
      <c r="AA2980">
        <v>68</v>
      </c>
      <c r="AB2980">
        <v>330</v>
      </c>
      <c r="AC2980">
        <v>73</v>
      </c>
      <c r="AD2980">
        <v>67</v>
      </c>
      <c r="AE2980">
        <v>64</v>
      </c>
      <c r="AF2980">
        <v>58</v>
      </c>
      <c r="AG2980">
        <v>68</v>
      </c>
      <c r="AH2980">
        <v>283</v>
      </c>
      <c r="AI2980">
        <v>61</v>
      </c>
      <c r="AJ2980">
        <v>60</v>
      </c>
      <c r="AK2980">
        <v>59</v>
      </c>
      <c r="AL2980">
        <v>48</v>
      </c>
      <c r="AM2980">
        <v>55</v>
      </c>
      <c r="AN2980">
        <v>236</v>
      </c>
      <c r="AO2980">
        <v>35</v>
      </c>
      <c r="AP2980">
        <v>18</v>
      </c>
      <c r="AQ2980">
        <v>61</v>
      </c>
      <c r="AR2980">
        <v>56</v>
      </c>
      <c r="AS2980">
        <v>66</v>
      </c>
      <c r="AT2980">
        <v>64</v>
      </c>
      <c r="AU2980">
        <v>54</v>
      </c>
      <c r="AV2980">
        <v>15</v>
      </c>
      <c r="AW2980">
        <v>23</v>
      </c>
      <c r="AX2980">
        <v>16</v>
      </c>
      <c r="AY2980">
        <v>52</v>
      </c>
      <c r="AZ2980">
        <v>9</v>
      </c>
      <c r="BA2980">
        <v>13</v>
      </c>
      <c r="BB2980">
        <v>8</v>
      </c>
      <c r="BC2980">
        <v>14</v>
      </c>
      <c r="BD2980">
        <v>8</v>
      </c>
      <c r="BE2980">
        <v>1504</v>
      </c>
      <c r="BF2980">
        <v>319</v>
      </c>
      <c r="BG2980">
        <v>1</v>
      </c>
      <c r="BH2980">
        <v>70</v>
      </c>
      <c r="BI2980">
        <v>59</v>
      </c>
      <c r="BJ2980">
        <v>53</v>
      </c>
      <c r="BK2980">
        <v>66</v>
      </c>
      <c r="BL2980">
        <v>22</v>
      </c>
    </row>
    <row r="2981" spans="1:64" ht="30" x14ac:dyDescent="0.25">
      <c r="A2981" t="s">
        <v>6216</v>
      </c>
      <c r="B2981">
        <v>20</v>
      </c>
      <c r="C2981">
        <v>65</v>
      </c>
      <c r="D2981">
        <v>79</v>
      </c>
      <c r="E2981" s="1" t="s">
        <v>6217</v>
      </c>
      <c r="F2981">
        <v>275415</v>
      </c>
      <c r="G2981" t="s">
        <v>212</v>
      </c>
      <c r="H2981" t="s">
        <v>139</v>
      </c>
      <c r="I2981" t="s">
        <v>77</v>
      </c>
      <c r="J2981">
        <v>68</v>
      </c>
      <c r="K2981" t="s">
        <v>69</v>
      </c>
      <c r="L2981">
        <v>14</v>
      </c>
      <c r="M2981" t="s">
        <v>932</v>
      </c>
      <c r="N2981" t="s">
        <v>338</v>
      </c>
      <c r="O2981" t="s">
        <v>459</v>
      </c>
      <c r="P2981">
        <v>309</v>
      </c>
      <c r="Q2981">
        <v>55</v>
      </c>
      <c r="R2981">
        <v>68</v>
      </c>
      <c r="S2981">
        <v>60</v>
      </c>
      <c r="T2981">
        <v>66</v>
      </c>
      <c r="U2981">
        <v>60</v>
      </c>
      <c r="V2981">
        <v>305</v>
      </c>
      <c r="W2981">
        <v>66</v>
      </c>
      <c r="X2981">
        <v>58</v>
      </c>
      <c r="Y2981">
        <v>55</v>
      </c>
      <c r="Z2981">
        <v>59</v>
      </c>
      <c r="AA2981">
        <v>67</v>
      </c>
      <c r="AB2981">
        <v>323</v>
      </c>
      <c r="AC2981">
        <v>65</v>
      </c>
      <c r="AD2981">
        <v>65</v>
      </c>
      <c r="AE2981">
        <v>64</v>
      </c>
      <c r="AF2981">
        <v>70</v>
      </c>
      <c r="AG2981">
        <v>59</v>
      </c>
      <c r="AH2981">
        <v>312</v>
      </c>
      <c r="AI2981">
        <v>61</v>
      </c>
      <c r="AJ2981">
        <v>65</v>
      </c>
      <c r="AK2981">
        <v>69</v>
      </c>
      <c r="AL2981">
        <v>59</v>
      </c>
      <c r="AM2981">
        <v>58</v>
      </c>
      <c r="AN2981">
        <v>273</v>
      </c>
      <c r="AO2981">
        <v>37</v>
      </c>
      <c r="AP2981">
        <v>27</v>
      </c>
      <c r="AQ2981">
        <v>70</v>
      </c>
      <c r="AR2981">
        <v>65</v>
      </c>
      <c r="AS2981">
        <v>74</v>
      </c>
      <c r="AT2981">
        <v>65</v>
      </c>
      <c r="AU2981">
        <v>93</v>
      </c>
      <c r="AV2981">
        <v>32</v>
      </c>
      <c r="AW2981">
        <v>32</v>
      </c>
      <c r="AX2981">
        <v>29</v>
      </c>
      <c r="AY2981">
        <v>45</v>
      </c>
      <c r="AZ2981">
        <v>10</v>
      </c>
      <c r="BA2981">
        <v>12</v>
      </c>
      <c r="BB2981">
        <v>6</v>
      </c>
      <c r="BC2981">
        <v>9</v>
      </c>
      <c r="BD2981">
        <v>8</v>
      </c>
      <c r="BE2981">
        <v>1660</v>
      </c>
      <c r="BF2981">
        <v>349</v>
      </c>
      <c r="BG2981">
        <v>1</v>
      </c>
      <c r="BH2981">
        <v>65</v>
      </c>
      <c r="BI2981">
        <v>65</v>
      </c>
      <c r="BJ2981">
        <v>62</v>
      </c>
      <c r="BK2981">
        <v>66</v>
      </c>
      <c r="BL2981">
        <v>34</v>
      </c>
    </row>
    <row r="2982" spans="1:64" ht="30" x14ac:dyDescent="0.25">
      <c r="A2982" t="s">
        <v>6218</v>
      </c>
      <c r="B2982">
        <v>19</v>
      </c>
      <c r="C2982">
        <v>67</v>
      </c>
      <c r="D2982">
        <v>80</v>
      </c>
      <c r="E2982" s="1" t="s">
        <v>6219</v>
      </c>
      <c r="F2982">
        <v>275434</v>
      </c>
      <c r="G2982" t="s">
        <v>259</v>
      </c>
      <c r="H2982" t="s">
        <v>139</v>
      </c>
      <c r="I2982" t="s">
        <v>77</v>
      </c>
      <c r="J2982">
        <v>68</v>
      </c>
      <c r="K2982" t="s">
        <v>294</v>
      </c>
      <c r="L2982">
        <v>13</v>
      </c>
      <c r="M2982" t="s">
        <v>1831</v>
      </c>
      <c r="N2982" t="s">
        <v>185</v>
      </c>
      <c r="O2982" t="s">
        <v>1448</v>
      </c>
      <c r="P2982">
        <v>281</v>
      </c>
      <c r="Q2982">
        <v>62</v>
      </c>
      <c r="R2982">
        <v>70</v>
      </c>
      <c r="S2982">
        <v>49</v>
      </c>
      <c r="T2982">
        <v>65</v>
      </c>
      <c r="U2982">
        <v>35</v>
      </c>
      <c r="V2982">
        <v>263</v>
      </c>
      <c r="W2982">
        <v>72</v>
      </c>
      <c r="X2982">
        <v>40</v>
      </c>
      <c r="Y2982">
        <v>27</v>
      </c>
      <c r="Z2982">
        <v>60</v>
      </c>
      <c r="AA2982">
        <v>64</v>
      </c>
      <c r="AB2982">
        <v>340</v>
      </c>
      <c r="AC2982">
        <v>68</v>
      </c>
      <c r="AD2982">
        <v>70</v>
      </c>
      <c r="AE2982">
        <v>71</v>
      </c>
      <c r="AF2982">
        <v>66</v>
      </c>
      <c r="AG2982">
        <v>65</v>
      </c>
      <c r="AH2982">
        <v>280</v>
      </c>
      <c r="AI2982">
        <v>43</v>
      </c>
      <c r="AJ2982">
        <v>63</v>
      </c>
      <c r="AK2982">
        <v>63</v>
      </c>
      <c r="AL2982">
        <v>69</v>
      </c>
      <c r="AM2982">
        <v>42</v>
      </c>
      <c r="AN2982">
        <v>232</v>
      </c>
      <c r="AO2982">
        <v>26</v>
      </c>
      <c r="AP2982">
        <v>20</v>
      </c>
      <c r="AQ2982">
        <v>70</v>
      </c>
      <c r="AR2982">
        <v>59</v>
      </c>
      <c r="AS2982">
        <v>57</v>
      </c>
      <c r="AT2982">
        <v>54</v>
      </c>
      <c r="AU2982">
        <v>89</v>
      </c>
      <c r="AV2982">
        <v>25</v>
      </c>
      <c r="AW2982">
        <v>34</v>
      </c>
      <c r="AX2982">
        <v>30</v>
      </c>
      <c r="AY2982">
        <v>40</v>
      </c>
      <c r="AZ2982">
        <v>10</v>
      </c>
      <c r="BA2982">
        <v>9</v>
      </c>
      <c r="BB2982">
        <v>7</v>
      </c>
      <c r="BC2982">
        <v>6</v>
      </c>
      <c r="BD2982">
        <v>8</v>
      </c>
      <c r="BE2982">
        <v>1525</v>
      </c>
      <c r="BF2982">
        <v>342</v>
      </c>
      <c r="BG2982">
        <v>1</v>
      </c>
      <c r="BH2982">
        <v>69</v>
      </c>
      <c r="BI2982">
        <v>57</v>
      </c>
      <c r="BJ2982">
        <v>59</v>
      </c>
      <c r="BK2982">
        <v>68</v>
      </c>
      <c r="BL2982">
        <v>30</v>
      </c>
    </row>
    <row r="2983" spans="1:64" ht="45" x14ac:dyDescent="0.25">
      <c r="A2983" t="s">
        <v>6220</v>
      </c>
      <c r="B2983">
        <v>18</v>
      </c>
      <c r="C2983">
        <v>62</v>
      </c>
      <c r="D2983">
        <v>69</v>
      </c>
      <c r="E2983" s="1" t="s">
        <v>6221</v>
      </c>
      <c r="F2983">
        <v>275462</v>
      </c>
      <c r="G2983" t="s">
        <v>252</v>
      </c>
      <c r="H2983" t="s">
        <v>147</v>
      </c>
      <c r="I2983" t="s">
        <v>68</v>
      </c>
      <c r="J2983">
        <v>64</v>
      </c>
      <c r="K2983" t="s">
        <v>206</v>
      </c>
      <c r="L2983">
        <v>7</v>
      </c>
      <c r="M2983" t="s">
        <v>4680</v>
      </c>
      <c r="N2983" t="s">
        <v>991</v>
      </c>
      <c r="O2983" t="s">
        <v>78</v>
      </c>
      <c r="P2983">
        <v>268</v>
      </c>
      <c r="Q2983">
        <v>64</v>
      </c>
      <c r="R2983">
        <v>53</v>
      </c>
      <c r="S2983">
        <v>44</v>
      </c>
      <c r="T2983">
        <v>66</v>
      </c>
      <c r="U2983">
        <v>41</v>
      </c>
      <c r="V2983">
        <v>273</v>
      </c>
      <c r="W2983">
        <v>63</v>
      </c>
      <c r="X2983">
        <v>43</v>
      </c>
      <c r="Y2983">
        <v>44</v>
      </c>
      <c r="Z2983">
        <v>61</v>
      </c>
      <c r="AA2983">
        <v>62</v>
      </c>
      <c r="AB2983">
        <v>336</v>
      </c>
      <c r="AC2983">
        <v>69</v>
      </c>
      <c r="AD2983">
        <v>65</v>
      </c>
      <c r="AE2983">
        <v>72</v>
      </c>
      <c r="AF2983">
        <v>60</v>
      </c>
      <c r="AG2983">
        <v>70</v>
      </c>
      <c r="AH2983">
        <v>249</v>
      </c>
      <c r="AI2983">
        <v>52</v>
      </c>
      <c r="AJ2983">
        <v>42</v>
      </c>
      <c r="AK2983">
        <v>60</v>
      </c>
      <c r="AL2983">
        <v>44</v>
      </c>
      <c r="AM2983">
        <v>51</v>
      </c>
      <c r="AN2983">
        <v>284</v>
      </c>
      <c r="AO2983">
        <v>64</v>
      </c>
      <c r="AP2983">
        <v>53</v>
      </c>
      <c r="AQ2983">
        <v>59</v>
      </c>
      <c r="AR2983">
        <v>56</v>
      </c>
      <c r="AS2983">
        <v>52</v>
      </c>
      <c r="AT2983">
        <v>55</v>
      </c>
      <c r="AU2983">
        <v>166</v>
      </c>
      <c r="AV2983">
        <v>49</v>
      </c>
      <c r="AW2983">
        <v>60</v>
      </c>
      <c r="AX2983">
        <v>57</v>
      </c>
      <c r="AY2983">
        <v>52</v>
      </c>
      <c r="AZ2983">
        <v>13</v>
      </c>
      <c r="BA2983">
        <v>12</v>
      </c>
      <c r="BB2983">
        <v>6</v>
      </c>
      <c r="BC2983">
        <v>14</v>
      </c>
      <c r="BD2983">
        <v>7</v>
      </c>
      <c r="BE2983">
        <v>1628</v>
      </c>
      <c r="BF2983">
        <v>348</v>
      </c>
      <c r="BG2983">
        <v>1</v>
      </c>
      <c r="BH2983">
        <v>67</v>
      </c>
      <c r="BI2983">
        <v>52</v>
      </c>
      <c r="BJ2983">
        <v>61</v>
      </c>
      <c r="BK2983">
        <v>63</v>
      </c>
      <c r="BL2983">
        <v>53</v>
      </c>
    </row>
    <row r="2984" spans="1:64" ht="30" x14ac:dyDescent="0.25">
      <c r="A2984" t="s">
        <v>6222</v>
      </c>
      <c r="B2984">
        <v>18</v>
      </c>
      <c r="C2984">
        <v>65</v>
      </c>
      <c r="D2984">
        <v>79</v>
      </c>
      <c r="E2984" s="1" t="s">
        <v>6223</v>
      </c>
      <c r="F2984">
        <v>275520</v>
      </c>
      <c r="G2984" t="s">
        <v>90</v>
      </c>
      <c r="H2984" t="s">
        <v>260</v>
      </c>
      <c r="I2984" t="s">
        <v>77</v>
      </c>
      <c r="J2984">
        <v>67</v>
      </c>
      <c r="K2984" t="s">
        <v>69</v>
      </c>
      <c r="L2984">
        <v>14</v>
      </c>
      <c r="M2984" t="s">
        <v>932</v>
      </c>
      <c r="N2984" t="s">
        <v>338</v>
      </c>
      <c r="O2984" t="s">
        <v>509</v>
      </c>
      <c r="P2984">
        <v>261</v>
      </c>
      <c r="Q2984">
        <v>42</v>
      </c>
      <c r="R2984">
        <v>65</v>
      </c>
      <c r="S2984">
        <v>52</v>
      </c>
      <c r="T2984">
        <v>68</v>
      </c>
      <c r="U2984">
        <v>34</v>
      </c>
      <c r="V2984">
        <v>283</v>
      </c>
      <c r="W2984">
        <v>66</v>
      </c>
      <c r="X2984">
        <v>38</v>
      </c>
      <c r="Y2984">
        <v>45</v>
      </c>
      <c r="Z2984">
        <v>66</v>
      </c>
      <c r="AA2984">
        <v>68</v>
      </c>
      <c r="AB2984">
        <v>314</v>
      </c>
      <c r="AC2984">
        <v>66</v>
      </c>
      <c r="AD2984">
        <v>61</v>
      </c>
      <c r="AE2984">
        <v>59</v>
      </c>
      <c r="AF2984">
        <v>62</v>
      </c>
      <c r="AG2984">
        <v>66</v>
      </c>
      <c r="AH2984">
        <v>287</v>
      </c>
      <c r="AI2984">
        <v>52</v>
      </c>
      <c r="AJ2984">
        <v>57</v>
      </c>
      <c r="AK2984">
        <v>60</v>
      </c>
      <c r="AL2984">
        <v>54</v>
      </c>
      <c r="AM2984">
        <v>64</v>
      </c>
      <c r="AN2984">
        <v>300</v>
      </c>
      <c r="AO2984">
        <v>63</v>
      </c>
      <c r="AP2984">
        <v>65</v>
      </c>
      <c r="AQ2984">
        <v>64</v>
      </c>
      <c r="AR2984">
        <v>60</v>
      </c>
      <c r="AS2984">
        <v>48</v>
      </c>
      <c r="AT2984">
        <v>52</v>
      </c>
      <c r="AU2984">
        <v>184</v>
      </c>
      <c r="AV2984">
        <v>58</v>
      </c>
      <c r="AW2984">
        <v>64</v>
      </c>
      <c r="AX2984">
        <v>62</v>
      </c>
      <c r="AY2984">
        <v>55</v>
      </c>
      <c r="AZ2984">
        <v>15</v>
      </c>
      <c r="BA2984">
        <v>12</v>
      </c>
      <c r="BB2984">
        <v>10</v>
      </c>
      <c r="BC2984">
        <v>7</v>
      </c>
      <c r="BD2984">
        <v>11</v>
      </c>
      <c r="BE2984">
        <v>1684</v>
      </c>
      <c r="BF2984">
        <v>364</v>
      </c>
      <c r="BG2984">
        <v>1</v>
      </c>
      <c r="BH2984">
        <v>63</v>
      </c>
      <c r="BI2984">
        <v>60</v>
      </c>
      <c r="BJ2984">
        <v>58</v>
      </c>
      <c r="BK2984">
        <v>65</v>
      </c>
      <c r="BL2984">
        <v>61</v>
      </c>
    </row>
    <row r="2985" spans="1:64" ht="45" x14ac:dyDescent="0.25">
      <c r="A2985" t="s">
        <v>6224</v>
      </c>
      <c r="B2985">
        <v>27</v>
      </c>
      <c r="C2985">
        <v>66</v>
      </c>
      <c r="D2985">
        <v>66</v>
      </c>
      <c r="E2985" s="1" t="s">
        <v>6225</v>
      </c>
      <c r="F2985">
        <v>275547</v>
      </c>
      <c r="G2985" t="s">
        <v>359</v>
      </c>
      <c r="H2985" t="s">
        <v>290</v>
      </c>
      <c r="I2985" t="s">
        <v>68</v>
      </c>
      <c r="J2985">
        <v>68</v>
      </c>
      <c r="K2985" t="s">
        <v>106</v>
      </c>
      <c r="L2985">
        <v>0</v>
      </c>
      <c r="M2985" t="s">
        <v>2525</v>
      </c>
      <c r="N2985" t="s">
        <v>185</v>
      </c>
      <c r="O2985" t="s">
        <v>458</v>
      </c>
      <c r="P2985">
        <v>330</v>
      </c>
      <c r="Q2985">
        <v>61</v>
      </c>
      <c r="R2985">
        <v>65</v>
      </c>
      <c r="S2985">
        <v>71</v>
      </c>
      <c r="T2985">
        <v>69</v>
      </c>
      <c r="U2985">
        <v>64</v>
      </c>
      <c r="V2985">
        <v>312</v>
      </c>
      <c r="W2985">
        <v>64</v>
      </c>
      <c r="X2985">
        <v>59</v>
      </c>
      <c r="Y2985">
        <v>57</v>
      </c>
      <c r="Z2985">
        <v>67</v>
      </c>
      <c r="AA2985">
        <v>65</v>
      </c>
      <c r="AB2985">
        <v>324</v>
      </c>
      <c r="AC2985">
        <v>63</v>
      </c>
      <c r="AD2985">
        <v>69</v>
      </c>
      <c r="AE2985">
        <v>60</v>
      </c>
      <c r="AF2985">
        <v>70</v>
      </c>
      <c r="AG2985">
        <v>62</v>
      </c>
      <c r="AH2985">
        <v>373</v>
      </c>
      <c r="AI2985">
        <v>73</v>
      </c>
      <c r="AJ2985">
        <v>82</v>
      </c>
      <c r="AK2985">
        <v>70</v>
      </c>
      <c r="AL2985">
        <v>80</v>
      </c>
      <c r="AM2985">
        <v>68</v>
      </c>
      <c r="AN2985">
        <v>319</v>
      </c>
      <c r="AO2985">
        <v>67</v>
      </c>
      <c r="AP2985">
        <v>64</v>
      </c>
      <c r="AQ2985">
        <v>63</v>
      </c>
      <c r="AR2985">
        <v>65</v>
      </c>
      <c r="AS2985">
        <v>60</v>
      </c>
      <c r="AT2985">
        <v>62</v>
      </c>
      <c r="AU2985">
        <v>184</v>
      </c>
      <c r="AV2985">
        <v>62</v>
      </c>
      <c r="AW2985">
        <v>62</v>
      </c>
      <c r="AX2985">
        <v>60</v>
      </c>
      <c r="AY2985">
        <v>57</v>
      </c>
      <c r="AZ2985">
        <v>14</v>
      </c>
      <c r="BA2985">
        <v>15</v>
      </c>
      <c r="BB2985">
        <v>5</v>
      </c>
      <c r="BC2985">
        <v>11</v>
      </c>
      <c r="BD2985">
        <v>12</v>
      </c>
      <c r="BE2985">
        <v>1899</v>
      </c>
      <c r="BF2985">
        <v>400</v>
      </c>
      <c r="BG2985">
        <v>1</v>
      </c>
      <c r="BH2985">
        <v>66</v>
      </c>
      <c r="BI2985">
        <v>67</v>
      </c>
      <c r="BJ2985">
        <v>65</v>
      </c>
      <c r="BK2985">
        <v>64</v>
      </c>
      <c r="BL2985">
        <v>63</v>
      </c>
    </row>
    <row r="2986" spans="1:64" ht="45" x14ac:dyDescent="0.25">
      <c r="A2986" t="s">
        <v>6226</v>
      </c>
      <c r="B2986">
        <v>22</v>
      </c>
      <c r="C2986">
        <v>64</v>
      </c>
      <c r="D2986">
        <v>71</v>
      </c>
      <c r="E2986" s="1" t="s">
        <v>6227</v>
      </c>
      <c r="F2986">
        <v>275553</v>
      </c>
      <c r="G2986" t="s">
        <v>112</v>
      </c>
      <c r="H2986" t="s">
        <v>156</v>
      </c>
      <c r="I2986" t="s">
        <v>77</v>
      </c>
      <c r="J2986">
        <v>65</v>
      </c>
      <c r="K2986" t="s">
        <v>294</v>
      </c>
      <c r="L2986">
        <v>7</v>
      </c>
      <c r="M2986" t="s">
        <v>1854</v>
      </c>
      <c r="N2986" t="s">
        <v>3725</v>
      </c>
      <c r="O2986" t="s">
        <v>184</v>
      </c>
      <c r="P2986">
        <v>274</v>
      </c>
      <c r="Q2986">
        <v>63</v>
      </c>
      <c r="R2986">
        <v>49</v>
      </c>
      <c r="S2986">
        <v>55</v>
      </c>
      <c r="T2986">
        <v>60</v>
      </c>
      <c r="U2986">
        <v>47</v>
      </c>
      <c r="V2986">
        <v>305</v>
      </c>
      <c r="W2986">
        <v>63</v>
      </c>
      <c r="X2986">
        <v>63</v>
      </c>
      <c r="Y2986">
        <v>57</v>
      </c>
      <c r="Z2986">
        <v>59</v>
      </c>
      <c r="AA2986">
        <v>63</v>
      </c>
      <c r="AB2986">
        <v>365</v>
      </c>
      <c r="AC2986">
        <v>81</v>
      </c>
      <c r="AD2986">
        <v>80</v>
      </c>
      <c r="AE2986">
        <v>73</v>
      </c>
      <c r="AF2986">
        <v>60</v>
      </c>
      <c r="AG2986">
        <v>71</v>
      </c>
      <c r="AH2986">
        <v>308</v>
      </c>
      <c r="AI2986">
        <v>54</v>
      </c>
      <c r="AJ2986">
        <v>74</v>
      </c>
      <c r="AK2986">
        <v>61</v>
      </c>
      <c r="AL2986">
        <v>66</v>
      </c>
      <c r="AM2986">
        <v>53</v>
      </c>
      <c r="AN2986">
        <v>290</v>
      </c>
      <c r="AO2986">
        <v>58</v>
      </c>
      <c r="AP2986">
        <v>59</v>
      </c>
      <c r="AQ2986">
        <v>58</v>
      </c>
      <c r="AR2986">
        <v>56</v>
      </c>
      <c r="AS2986">
        <v>59</v>
      </c>
      <c r="AT2986">
        <v>57</v>
      </c>
      <c r="AU2986">
        <v>181</v>
      </c>
      <c r="AV2986">
        <v>58</v>
      </c>
      <c r="AW2986">
        <v>62</v>
      </c>
      <c r="AX2986">
        <v>61</v>
      </c>
      <c r="AY2986">
        <v>52</v>
      </c>
      <c r="AZ2986">
        <v>11</v>
      </c>
      <c r="BA2986">
        <v>5</v>
      </c>
      <c r="BB2986">
        <v>12</v>
      </c>
      <c r="BC2986">
        <v>14</v>
      </c>
      <c r="BD2986">
        <v>10</v>
      </c>
      <c r="BE2986">
        <v>1775</v>
      </c>
      <c r="BF2986">
        <v>379</v>
      </c>
      <c r="BG2986">
        <v>1</v>
      </c>
      <c r="BH2986">
        <v>80</v>
      </c>
      <c r="BI2986">
        <v>52</v>
      </c>
      <c r="BJ2986">
        <v>60</v>
      </c>
      <c r="BK2986">
        <v>64</v>
      </c>
      <c r="BL2986">
        <v>59</v>
      </c>
    </row>
    <row r="2987" spans="1:64" ht="45" x14ac:dyDescent="0.25">
      <c r="A2987" t="s">
        <v>6228</v>
      </c>
      <c r="B2987">
        <v>22</v>
      </c>
      <c r="C2987" t="s">
        <v>304</v>
      </c>
      <c r="D2987" t="s">
        <v>201</v>
      </c>
      <c r="E2987" s="1" t="s">
        <v>6229</v>
      </c>
      <c r="F2987">
        <v>275785</v>
      </c>
      <c r="G2987" t="s">
        <v>241</v>
      </c>
      <c r="H2987" t="s">
        <v>105</v>
      </c>
      <c r="I2987" t="s">
        <v>68</v>
      </c>
      <c r="J2987">
        <v>71</v>
      </c>
      <c r="K2987" t="s">
        <v>206</v>
      </c>
      <c r="L2987">
        <v>6</v>
      </c>
      <c r="M2987" t="s">
        <v>1157</v>
      </c>
      <c r="N2987" t="s">
        <v>510</v>
      </c>
      <c r="O2987" t="s">
        <v>247</v>
      </c>
      <c r="P2987">
        <v>296</v>
      </c>
      <c r="Q2987" t="s">
        <v>6230</v>
      </c>
      <c r="R2987" t="s">
        <v>4940</v>
      </c>
      <c r="S2987">
        <v>52</v>
      </c>
      <c r="T2987" t="s">
        <v>1525</v>
      </c>
      <c r="U2987">
        <v>52</v>
      </c>
      <c r="V2987">
        <v>281</v>
      </c>
      <c r="W2987">
        <v>71</v>
      </c>
      <c r="X2987">
        <v>46</v>
      </c>
      <c r="Y2987">
        <v>43</v>
      </c>
      <c r="Z2987" t="s">
        <v>6214</v>
      </c>
      <c r="AA2987" t="s">
        <v>2266</v>
      </c>
      <c r="AB2987">
        <v>388</v>
      </c>
      <c r="AC2987">
        <v>85</v>
      </c>
      <c r="AD2987">
        <v>88</v>
      </c>
      <c r="AE2987">
        <v>71</v>
      </c>
      <c r="AF2987" t="s">
        <v>739</v>
      </c>
      <c r="AG2987">
        <v>72</v>
      </c>
      <c r="AH2987">
        <v>299</v>
      </c>
      <c r="AI2987">
        <v>73</v>
      </c>
      <c r="AJ2987">
        <v>62</v>
      </c>
      <c r="AK2987">
        <v>73</v>
      </c>
      <c r="AL2987">
        <v>46</v>
      </c>
      <c r="AM2987">
        <v>45</v>
      </c>
      <c r="AN2987">
        <v>250</v>
      </c>
      <c r="AO2987">
        <v>44</v>
      </c>
      <c r="AP2987">
        <v>23</v>
      </c>
      <c r="AQ2987">
        <v>65</v>
      </c>
      <c r="AR2987" t="s">
        <v>1436</v>
      </c>
      <c r="AS2987">
        <v>58</v>
      </c>
      <c r="AT2987">
        <v>66</v>
      </c>
      <c r="AU2987">
        <v>101</v>
      </c>
      <c r="AV2987">
        <v>23</v>
      </c>
      <c r="AW2987">
        <v>44</v>
      </c>
      <c r="AX2987">
        <v>34</v>
      </c>
      <c r="AY2987">
        <v>43</v>
      </c>
      <c r="AZ2987">
        <v>6</v>
      </c>
      <c r="BA2987">
        <v>14</v>
      </c>
      <c r="BB2987">
        <v>7</v>
      </c>
      <c r="BC2987">
        <v>8</v>
      </c>
      <c r="BD2987">
        <v>8</v>
      </c>
      <c r="BE2987">
        <v>1658</v>
      </c>
      <c r="BF2987">
        <v>364</v>
      </c>
      <c r="BG2987">
        <v>1</v>
      </c>
      <c r="BH2987">
        <v>87</v>
      </c>
      <c r="BI2987">
        <v>62</v>
      </c>
      <c r="BJ2987">
        <v>58</v>
      </c>
      <c r="BK2987">
        <v>71</v>
      </c>
      <c r="BL2987">
        <v>33</v>
      </c>
    </row>
    <row r="2988" spans="1:64" ht="30" x14ac:dyDescent="0.25">
      <c r="A2988" t="s">
        <v>6231</v>
      </c>
      <c r="B2988">
        <v>19</v>
      </c>
      <c r="C2988">
        <v>64</v>
      </c>
      <c r="D2988">
        <v>77</v>
      </c>
      <c r="E2988" s="1" t="s">
        <v>6232</v>
      </c>
      <c r="F2988">
        <v>275861</v>
      </c>
      <c r="G2988" t="s">
        <v>241</v>
      </c>
      <c r="H2988" t="s">
        <v>91</v>
      </c>
      <c r="I2988" t="s">
        <v>68</v>
      </c>
      <c r="J2988">
        <v>65</v>
      </c>
      <c r="K2988" t="s">
        <v>69</v>
      </c>
      <c r="L2988">
        <v>13</v>
      </c>
      <c r="M2988" t="s">
        <v>458</v>
      </c>
      <c r="N2988" t="s">
        <v>185</v>
      </c>
      <c r="O2988" t="s">
        <v>995</v>
      </c>
      <c r="P2988">
        <v>248</v>
      </c>
      <c r="Q2988">
        <v>49</v>
      </c>
      <c r="R2988">
        <v>42</v>
      </c>
      <c r="S2988">
        <v>47</v>
      </c>
      <c r="T2988">
        <v>68</v>
      </c>
      <c r="U2988">
        <v>42</v>
      </c>
      <c r="V2988">
        <v>287</v>
      </c>
      <c r="W2988">
        <v>67</v>
      </c>
      <c r="X2988">
        <v>44</v>
      </c>
      <c r="Y2988">
        <v>45</v>
      </c>
      <c r="Z2988">
        <v>66</v>
      </c>
      <c r="AA2988">
        <v>65</v>
      </c>
      <c r="AB2988">
        <v>339</v>
      </c>
      <c r="AC2988">
        <v>75</v>
      </c>
      <c r="AD2988">
        <v>74</v>
      </c>
      <c r="AE2988">
        <v>73</v>
      </c>
      <c r="AF2988">
        <v>62</v>
      </c>
      <c r="AG2988">
        <v>55</v>
      </c>
      <c r="AH2988">
        <v>272</v>
      </c>
      <c r="AI2988">
        <v>64</v>
      </c>
      <c r="AJ2988">
        <v>49</v>
      </c>
      <c r="AK2988">
        <v>68</v>
      </c>
      <c r="AL2988">
        <v>40</v>
      </c>
      <c r="AM2988">
        <v>51</v>
      </c>
      <c r="AN2988">
        <v>294</v>
      </c>
      <c r="AO2988">
        <v>68</v>
      </c>
      <c r="AP2988">
        <v>59</v>
      </c>
      <c r="AQ2988">
        <v>58</v>
      </c>
      <c r="AR2988">
        <v>61</v>
      </c>
      <c r="AS2988">
        <v>48</v>
      </c>
      <c r="AT2988">
        <v>63</v>
      </c>
      <c r="AU2988">
        <v>151</v>
      </c>
      <c r="AV2988">
        <v>43</v>
      </c>
      <c r="AW2988">
        <v>60</v>
      </c>
      <c r="AX2988">
        <v>48</v>
      </c>
      <c r="AY2988">
        <v>52</v>
      </c>
      <c r="AZ2988">
        <v>9</v>
      </c>
      <c r="BA2988">
        <v>12</v>
      </c>
      <c r="BB2988">
        <v>11</v>
      </c>
      <c r="BC2988">
        <v>8</v>
      </c>
      <c r="BD2988">
        <v>12</v>
      </c>
      <c r="BE2988">
        <v>1643</v>
      </c>
      <c r="BF2988">
        <v>354</v>
      </c>
      <c r="BG2988">
        <v>1</v>
      </c>
      <c r="BH2988">
        <v>74</v>
      </c>
      <c r="BI2988">
        <v>49</v>
      </c>
      <c r="BJ2988">
        <v>60</v>
      </c>
      <c r="BK2988">
        <v>66</v>
      </c>
      <c r="BL2988">
        <v>52</v>
      </c>
    </row>
    <row r="2989" spans="1:64" ht="45" x14ac:dyDescent="0.25">
      <c r="A2989" t="s">
        <v>6233</v>
      </c>
      <c r="B2989">
        <v>18</v>
      </c>
      <c r="C2989" t="s">
        <v>3943</v>
      </c>
      <c r="D2989" t="s">
        <v>1030</v>
      </c>
      <c r="E2989" s="1" t="s">
        <v>5408</v>
      </c>
      <c r="F2989">
        <v>275881</v>
      </c>
      <c r="G2989" t="s">
        <v>146</v>
      </c>
      <c r="H2989" t="s">
        <v>125</v>
      </c>
      <c r="I2989" t="s">
        <v>68</v>
      </c>
      <c r="J2989">
        <v>68</v>
      </c>
      <c r="K2989" t="s">
        <v>69</v>
      </c>
      <c r="L2989">
        <v>12</v>
      </c>
      <c r="M2989" t="s">
        <v>932</v>
      </c>
      <c r="N2989" t="s">
        <v>338</v>
      </c>
      <c r="O2989" t="s">
        <v>995</v>
      </c>
      <c r="P2989">
        <v>299</v>
      </c>
      <c r="Q2989">
        <v>53</v>
      </c>
      <c r="R2989" t="s">
        <v>2821</v>
      </c>
      <c r="S2989" t="s">
        <v>6234</v>
      </c>
      <c r="T2989">
        <v>65</v>
      </c>
      <c r="U2989" t="s">
        <v>5745</v>
      </c>
      <c r="V2989">
        <v>282</v>
      </c>
      <c r="W2989">
        <v>65</v>
      </c>
      <c r="X2989">
        <v>56</v>
      </c>
      <c r="Y2989">
        <v>41</v>
      </c>
      <c r="Z2989" t="s">
        <v>741</v>
      </c>
      <c r="AA2989" t="s">
        <v>1519</v>
      </c>
      <c r="AB2989">
        <v>387</v>
      </c>
      <c r="AC2989" t="s">
        <v>143</v>
      </c>
      <c r="AD2989">
        <v>79</v>
      </c>
      <c r="AE2989" t="s">
        <v>5451</v>
      </c>
      <c r="AF2989">
        <v>64</v>
      </c>
      <c r="AG2989">
        <v>75</v>
      </c>
      <c r="AH2989">
        <v>311</v>
      </c>
      <c r="AI2989" t="s">
        <v>2821</v>
      </c>
      <c r="AJ2989" t="s">
        <v>3091</v>
      </c>
      <c r="AK2989">
        <v>60</v>
      </c>
      <c r="AL2989" t="s">
        <v>6235</v>
      </c>
      <c r="AM2989" t="s">
        <v>2416</v>
      </c>
      <c r="AN2989">
        <v>226</v>
      </c>
      <c r="AO2989">
        <v>29</v>
      </c>
      <c r="AP2989">
        <v>12</v>
      </c>
      <c r="AQ2989" t="s">
        <v>3877</v>
      </c>
      <c r="AR2989">
        <v>59</v>
      </c>
      <c r="AS2989">
        <v>60</v>
      </c>
      <c r="AT2989">
        <v>59</v>
      </c>
      <c r="AU2989">
        <v>52</v>
      </c>
      <c r="AV2989">
        <v>15</v>
      </c>
      <c r="AW2989">
        <v>17</v>
      </c>
      <c r="AX2989">
        <v>20</v>
      </c>
      <c r="AY2989">
        <v>39</v>
      </c>
      <c r="AZ2989">
        <v>5</v>
      </c>
      <c r="BA2989">
        <v>10</v>
      </c>
      <c r="BB2989">
        <v>11</v>
      </c>
      <c r="BC2989">
        <v>6</v>
      </c>
      <c r="BD2989">
        <v>7</v>
      </c>
      <c r="BE2989">
        <v>1596</v>
      </c>
      <c r="BF2989">
        <v>341</v>
      </c>
      <c r="BG2989">
        <v>1</v>
      </c>
      <c r="BH2989">
        <v>82</v>
      </c>
      <c r="BI2989">
        <v>62</v>
      </c>
      <c r="BJ2989">
        <v>58</v>
      </c>
      <c r="BK2989">
        <v>68</v>
      </c>
      <c r="BL2989">
        <v>20</v>
      </c>
    </row>
    <row r="2990" spans="1:64" ht="30" x14ac:dyDescent="0.25">
      <c r="A2990" t="s">
        <v>6236</v>
      </c>
      <c r="B2990">
        <v>19</v>
      </c>
      <c r="C2990">
        <v>65</v>
      </c>
      <c r="D2990">
        <v>76</v>
      </c>
      <c r="E2990" s="1" t="s">
        <v>2958</v>
      </c>
      <c r="F2990">
        <v>275978</v>
      </c>
      <c r="G2990" t="s">
        <v>118</v>
      </c>
      <c r="H2990" t="s">
        <v>67</v>
      </c>
      <c r="I2990" t="s">
        <v>68</v>
      </c>
      <c r="J2990">
        <v>67</v>
      </c>
      <c r="K2990" t="s">
        <v>106</v>
      </c>
      <c r="L2990">
        <v>11</v>
      </c>
      <c r="M2990" t="s">
        <v>2984</v>
      </c>
      <c r="N2990" t="s">
        <v>79</v>
      </c>
      <c r="O2990" t="s">
        <v>726</v>
      </c>
      <c r="P2990">
        <v>289</v>
      </c>
      <c r="Q2990">
        <v>42</v>
      </c>
      <c r="R2990">
        <v>67</v>
      </c>
      <c r="S2990">
        <v>69</v>
      </c>
      <c r="T2990">
        <v>59</v>
      </c>
      <c r="U2990">
        <v>52</v>
      </c>
      <c r="V2990">
        <v>256</v>
      </c>
      <c r="W2990">
        <v>63</v>
      </c>
      <c r="X2990">
        <v>40</v>
      </c>
      <c r="Y2990">
        <v>42</v>
      </c>
      <c r="Z2990">
        <v>42</v>
      </c>
      <c r="AA2990">
        <v>69</v>
      </c>
      <c r="AB2990">
        <v>306</v>
      </c>
      <c r="AC2990">
        <v>61</v>
      </c>
      <c r="AD2990">
        <v>73</v>
      </c>
      <c r="AE2990">
        <v>68</v>
      </c>
      <c r="AF2990">
        <v>58</v>
      </c>
      <c r="AG2990">
        <v>46</v>
      </c>
      <c r="AH2990">
        <v>324</v>
      </c>
      <c r="AI2990">
        <v>64</v>
      </c>
      <c r="AJ2990">
        <v>71</v>
      </c>
      <c r="AK2990">
        <v>60</v>
      </c>
      <c r="AL2990">
        <v>68</v>
      </c>
      <c r="AM2990">
        <v>61</v>
      </c>
      <c r="AN2990">
        <v>262</v>
      </c>
      <c r="AO2990">
        <v>66</v>
      </c>
      <c r="AP2990">
        <v>15</v>
      </c>
      <c r="AQ2990">
        <v>61</v>
      </c>
      <c r="AR2990">
        <v>58</v>
      </c>
      <c r="AS2990">
        <v>62</v>
      </c>
      <c r="AT2990">
        <v>52</v>
      </c>
      <c r="AU2990">
        <v>89</v>
      </c>
      <c r="AV2990">
        <v>27</v>
      </c>
      <c r="AW2990">
        <v>30</v>
      </c>
      <c r="AX2990">
        <v>32</v>
      </c>
      <c r="AY2990">
        <v>62</v>
      </c>
      <c r="AZ2990">
        <v>14</v>
      </c>
      <c r="BA2990">
        <v>7</v>
      </c>
      <c r="BB2990">
        <v>15</v>
      </c>
      <c r="BC2990">
        <v>14</v>
      </c>
      <c r="BD2990">
        <v>12</v>
      </c>
      <c r="BE2990">
        <v>1588</v>
      </c>
      <c r="BF2990">
        <v>343</v>
      </c>
      <c r="BG2990">
        <v>1</v>
      </c>
      <c r="BH2990">
        <v>68</v>
      </c>
      <c r="BI2990">
        <v>64</v>
      </c>
      <c r="BJ2990">
        <v>51</v>
      </c>
      <c r="BK2990">
        <v>64</v>
      </c>
      <c r="BL2990">
        <v>30</v>
      </c>
    </row>
    <row r="2991" spans="1:64" ht="45" x14ac:dyDescent="0.25">
      <c r="A2991" t="s">
        <v>6237</v>
      </c>
      <c r="B2991">
        <v>19</v>
      </c>
      <c r="C2991">
        <v>62</v>
      </c>
      <c r="D2991">
        <v>76</v>
      </c>
      <c r="E2991" s="1" t="s">
        <v>6238</v>
      </c>
      <c r="F2991">
        <v>276066</v>
      </c>
      <c r="G2991" t="s">
        <v>241</v>
      </c>
      <c r="H2991" t="s">
        <v>156</v>
      </c>
      <c r="I2991" t="s">
        <v>68</v>
      </c>
      <c r="J2991">
        <v>63</v>
      </c>
      <c r="K2991" t="s">
        <v>206</v>
      </c>
      <c r="L2991">
        <v>14</v>
      </c>
      <c r="M2991" t="s">
        <v>3299</v>
      </c>
      <c r="N2991" t="s">
        <v>185</v>
      </c>
      <c r="O2991" t="s">
        <v>990</v>
      </c>
      <c r="P2991">
        <v>265</v>
      </c>
      <c r="Q2991">
        <v>54</v>
      </c>
      <c r="R2991">
        <v>57</v>
      </c>
      <c r="S2991">
        <v>45</v>
      </c>
      <c r="T2991">
        <v>61</v>
      </c>
      <c r="U2991">
        <v>48</v>
      </c>
      <c r="V2991">
        <v>269</v>
      </c>
      <c r="W2991">
        <v>61</v>
      </c>
      <c r="X2991">
        <v>53</v>
      </c>
      <c r="Y2991">
        <v>45</v>
      </c>
      <c r="Z2991">
        <v>50</v>
      </c>
      <c r="AA2991">
        <v>60</v>
      </c>
      <c r="AB2991">
        <v>338</v>
      </c>
      <c r="AC2991">
        <v>70</v>
      </c>
      <c r="AD2991">
        <v>71</v>
      </c>
      <c r="AE2991">
        <v>68</v>
      </c>
      <c r="AF2991">
        <v>59</v>
      </c>
      <c r="AG2991">
        <v>70</v>
      </c>
      <c r="AH2991">
        <v>281</v>
      </c>
      <c r="AI2991">
        <v>49</v>
      </c>
      <c r="AJ2991">
        <v>53</v>
      </c>
      <c r="AK2991">
        <v>75</v>
      </c>
      <c r="AL2991">
        <v>53</v>
      </c>
      <c r="AM2991">
        <v>51</v>
      </c>
      <c r="AN2991">
        <v>259</v>
      </c>
      <c r="AO2991">
        <v>50</v>
      </c>
      <c r="AP2991">
        <v>54</v>
      </c>
      <c r="AQ2991">
        <v>59</v>
      </c>
      <c r="AR2991">
        <v>54</v>
      </c>
      <c r="AS2991">
        <v>42</v>
      </c>
      <c r="AT2991">
        <v>53</v>
      </c>
      <c r="AU2991">
        <v>155</v>
      </c>
      <c r="AV2991">
        <v>45</v>
      </c>
      <c r="AW2991">
        <v>57</v>
      </c>
      <c r="AX2991">
        <v>53</v>
      </c>
      <c r="AY2991">
        <v>47</v>
      </c>
      <c r="AZ2991">
        <v>11</v>
      </c>
      <c r="BA2991">
        <v>5</v>
      </c>
      <c r="BB2991">
        <v>6</v>
      </c>
      <c r="BC2991">
        <v>14</v>
      </c>
      <c r="BD2991">
        <v>11</v>
      </c>
      <c r="BE2991">
        <v>1614</v>
      </c>
      <c r="BF2991">
        <v>349</v>
      </c>
      <c r="BG2991">
        <v>1</v>
      </c>
      <c r="BH2991">
        <v>71</v>
      </c>
      <c r="BI2991">
        <v>53</v>
      </c>
      <c r="BJ2991">
        <v>55</v>
      </c>
      <c r="BK2991">
        <v>61</v>
      </c>
      <c r="BL2991">
        <v>51</v>
      </c>
    </row>
    <row r="2992" spans="1:64" ht="75" x14ac:dyDescent="0.25">
      <c r="A2992" t="s">
        <v>6239</v>
      </c>
      <c r="B2992">
        <v>19</v>
      </c>
      <c r="C2992">
        <v>59</v>
      </c>
      <c r="D2992">
        <v>76</v>
      </c>
      <c r="E2992" s="1" t="s">
        <v>6240</v>
      </c>
      <c r="F2992">
        <v>276117</v>
      </c>
      <c r="G2992" t="s">
        <v>730</v>
      </c>
      <c r="H2992" t="s">
        <v>290</v>
      </c>
      <c r="I2992" t="s">
        <v>68</v>
      </c>
      <c r="J2992">
        <v>59</v>
      </c>
      <c r="K2992" t="s">
        <v>508</v>
      </c>
      <c r="L2992">
        <v>17</v>
      </c>
      <c r="M2992" t="s">
        <v>3114</v>
      </c>
      <c r="N2992" t="s">
        <v>338</v>
      </c>
      <c r="O2992" t="s">
        <v>72</v>
      </c>
      <c r="P2992">
        <v>84</v>
      </c>
      <c r="Q2992">
        <v>13</v>
      </c>
      <c r="R2992">
        <v>10</v>
      </c>
      <c r="S2992">
        <v>13</v>
      </c>
      <c r="T2992">
        <v>40</v>
      </c>
      <c r="U2992">
        <v>8</v>
      </c>
      <c r="V2992">
        <v>121</v>
      </c>
      <c r="W2992">
        <v>12</v>
      </c>
      <c r="X2992">
        <v>23</v>
      </c>
      <c r="Y2992">
        <v>13</v>
      </c>
      <c r="Z2992">
        <v>46</v>
      </c>
      <c r="AA2992">
        <v>27</v>
      </c>
      <c r="AB2992">
        <v>183</v>
      </c>
      <c r="AC2992">
        <v>42</v>
      </c>
      <c r="AD2992">
        <v>29</v>
      </c>
      <c r="AE2992">
        <v>26</v>
      </c>
      <c r="AF2992">
        <v>50</v>
      </c>
      <c r="AG2992">
        <v>36</v>
      </c>
      <c r="AH2992">
        <v>205</v>
      </c>
      <c r="AI2992">
        <v>47</v>
      </c>
      <c r="AJ2992">
        <v>60</v>
      </c>
      <c r="AK2992">
        <v>24</v>
      </c>
      <c r="AL2992">
        <v>68</v>
      </c>
      <c r="AM2992">
        <v>6</v>
      </c>
      <c r="AN2992">
        <v>94</v>
      </c>
      <c r="AO2992">
        <v>23</v>
      </c>
      <c r="AP2992">
        <v>8</v>
      </c>
      <c r="AQ2992">
        <v>8</v>
      </c>
      <c r="AR2992">
        <v>43</v>
      </c>
      <c r="AS2992">
        <v>12</v>
      </c>
      <c r="AT2992">
        <v>45</v>
      </c>
      <c r="AU2992">
        <v>35</v>
      </c>
      <c r="AV2992">
        <v>10</v>
      </c>
      <c r="AW2992">
        <v>12</v>
      </c>
      <c r="AX2992">
        <v>13</v>
      </c>
      <c r="AY2992">
        <v>297</v>
      </c>
      <c r="AZ2992">
        <v>58</v>
      </c>
      <c r="BA2992">
        <v>61</v>
      </c>
      <c r="BB2992">
        <v>62</v>
      </c>
      <c r="BC2992">
        <v>57</v>
      </c>
      <c r="BD2992">
        <v>59</v>
      </c>
      <c r="BE2992">
        <v>1019</v>
      </c>
      <c r="BF2992">
        <v>334</v>
      </c>
      <c r="BG2992">
        <v>1</v>
      </c>
      <c r="BH2992">
        <v>58</v>
      </c>
      <c r="BI2992">
        <v>61</v>
      </c>
      <c r="BJ2992">
        <v>62</v>
      </c>
      <c r="BK2992">
        <v>59</v>
      </c>
      <c r="BL2992">
        <v>37</v>
      </c>
    </row>
    <row r="2993" spans="1:64" ht="60" x14ac:dyDescent="0.25">
      <c r="A2993" t="s">
        <v>6241</v>
      </c>
      <c r="B2993">
        <v>22</v>
      </c>
      <c r="C2993">
        <v>62</v>
      </c>
      <c r="D2993">
        <v>71</v>
      </c>
      <c r="E2993" s="1" t="s">
        <v>6242</v>
      </c>
      <c r="F2993">
        <v>276183</v>
      </c>
      <c r="G2993" t="s">
        <v>212</v>
      </c>
      <c r="H2993" t="s">
        <v>617</v>
      </c>
      <c r="I2993" t="s">
        <v>68</v>
      </c>
      <c r="J2993">
        <v>64</v>
      </c>
      <c r="K2993" t="s">
        <v>106</v>
      </c>
      <c r="L2993">
        <v>9</v>
      </c>
      <c r="M2993" t="s">
        <v>2525</v>
      </c>
      <c r="N2993" t="s">
        <v>191</v>
      </c>
      <c r="O2993" t="s">
        <v>72</v>
      </c>
      <c r="P2993">
        <v>284</v>
      </c>
      <c r="Q2993">
        <v>52</v>
      </c>
      <c r="R2993">
        <v>66</v>
      </c>
      <c r="S2993">
        <v>59</v>
      </c>
      <c r="T2993">
        <v>51</v>
      </c>
      <c r="U2993">
        <v>56</v>
      </c>
      <c r="V2993">
        <v>220</v>
      </c>
      <c r="W2993">
        <v>62</v>
      </c>
      <c r="X2993">
        <v>35</v>
      </c>
      <c r="Y2993">
        <v>29</v>
      </c>
      <c r="Z2993">
        <v>29</v>
      </c>
      <c r="AA2993">
        <v>65</v>
      </c>
      <c r="AB2993">
        <v>323</v>
      </c>
      <c r="AC2993">
        <v>72</v>
      </c>
      <c r="AD2993">
        <v>77</v>
      </c>
      <c r="AE2993">
        <v>62</v>
      </c>
      <c r="AF2993">
        <v>53</v>
      </c>
      <c r="AG2993">
        <v>59</v>
      </c>
      <c r="AH2993">
        <v>302</v>
      </c>
      <c r="AI2993">
        <v>57</v>
      </c>
      <c r="AJ2993">
        <v>71</v>
      </c>
      <c r="AK2993">
        <v>57</v>
      </c>
      <c r="AL2993">
        <v>68</v>
      </c>
      <c r="AM2993">
        <v>49</v>
      </c>
      <c r="AN2993">
        <v>201</v>
      </c>
      <c r="AO2993">
        <v>28</v>
      </c>
      <c r="AP2993">
        <v>16</v>
      </c>
      <c r="AQ2993">
        <v>62</v>
      </c>
      <c r="AR2993">
        <v>44</v>
      </c>
      <c r="AS2993">
        <v>51</v>
      </c>
      <c r="AT2993">
        <v>42</v>
      </c>
      <c r="AU2993">
        <v>58</v>
      </c>
      <c r="AV2993">
        <v>17</v>
      </c>
      <c r="AW2993">
        <v>22</v>
      </c>
      <c r="AX2993">
        <v>19</v>
      </c>
      <c r="AY2993">
        <v>51</v>
      </c>
      <c r="AZ2993">
        <v>10</v>
      </c>
      <c r="BA2993">
        <v>13</v>
      </c>
      <c r="BB2993">
        <v>7</v>
      </c>
      <c r="BC2993">
        <v>8</v>
      </c>
      <c r="BD2993">
        <v>13</v>
      </c>
      <c r="BE2993">
        <v>1439</v>
      </c>
      <c r="BF2993">
        <v>320</v>
      </c>
      <c r="BG2993">
        <v>1</v>
      </c>
      <c r="BH2993">
        <v>75</v>
      </c>
      <c r="BI2993">
        <v>59</v>
      </c>
      <c r="BJ2993">
        <v>45</v>
      </c>
      <c r="BK2993">
        <v>61</v>
      </c>
      <c r="BL2993">
        <v>23</v>
      </c>
    </row>
    <row r="2994" spans="1:64" ht="45" x14ac:dyDescent="0.25">
      <c r="A2994" t="s">
        <v>6243</v>
      </c>
      <c r="B2994">
        <v>19</v>
      </c>
      <c r="C2994">
        <v>53</v>
      </c>
      <c r="D2994">
        <v>66</v>
      </c>
      <c r="E2994" s="1" t="s">
        <v>6244</v>
      </c>
      <c r="F2994">
        <v>276242</v>
      </c>
      <c r="G2994" t="s">
        <v>90</v>
      </c>
      <c r="H2994" t="s">
        <v>147</v>
      </c>
      <c r="I2994" t="s">
        <v>77</v>
      </c>
      <c r="J2994">
        <v>53</v>
      </c>
      <c r="K2994" t="s">
        <v>478</v>
      </c>
      <c r="L2994">
        <v>13</v>
      </c>
      <c r="M2994" t="s">
        <v>760</v>
      </c>
      <c r="N2994" t="s">
        <v>185</v>
      </c>
      <c r="O2994" t="s">
        <v>6245</v>
      </c>
      <c r="P2994">
        <v>190</v>
      </c>
      <c r="Q2994">
        <v>48</v>
      </c>
      <c r="R2994">
        <v>22</v>
      </c>
      <c r="S2994">
        <v>46</v>
      </c>
      <c r="T2994">
        <v>49</v>
      </c>
      <c r="U2994">
        <v>25</v>
      </c>
      <c r="V2994">
        <v>190</v>
      </c>
      <c r="W2994">
        <v>52</v>
      </c>
      <c r="X2994">
        <v>26</v>
      </c>
      <c r="Y2994">
        <v>28</v>
      </c>
      <c r="Z2994">
        <v>44</v>
      </c>
      <c r="AA2994">
        <v>40</v>
      </c>
      <c r="AB2994">
        <v>304</v>
      </c>
      <c r="AC2994">
        <v>66</v>
      </c>
      <c r="AD2994">
        <v>69</v>
      </c>
      <c r="AE2994">
        <v>57</v>
      </c>
      <c r="AF2994">
        <v>47</v>
      </c>
      <c r="AG2994">
        <v>65</v>
      </c>
      <c r="AH2994">
        <v>221</v>
      </c>
      <c r="AI2994">
        <v>20</v>
      </c>
      <c r="AJ2994">
        <v>54</v>
      </c>
      <c r="AK2994">
        <v>62</v>
      </c>
      <c r="AL2994">
        <v>59</v>
      </c>
      <c r="AM2994">
        <v>26</v>
      </c>
      <c r="AN2994">
        <v>203</v>
      </c>
      <c r="AO2994">
        <v>48</v>
      </c>
      <c r="AP2994">
        <v>49</v>
      </c>
      <c r="AQ2994">
        <v>42</v>
      </c>
      <c r="AR2994">
        <v>32</v>
      </c>
      <c r="AS2994">
        <v>32</v>
      </c>
      <c r="AT2994">
        <v>40</v>
      </c>
      <c r="AU2994">
        <v>148</v>
      </c>
      <c r="AV2994">
        <v>48</v>
      </c>
      <c r="AW2994">
        <v>51</v>
      </c>
      <c r="AX2994">
        <v>49</v>
      </c>
      <c r="AY2994">
        <v>43</v>
      </c>
      <c r="AZ2994">
        <v>7</v>
      </c>
      <c r="BA2994">
        <v>12</v>
      </c>
      <c r="BB2994">
        <v>11</v>
      </c>
      <c r="BC2994">
        <v>8</v>
      </c>
      <c r="BD2994">
        <v>5</v>
      </c>
      <c r="BE2994">
        <v>1299</v>
      </c>
      <c r="BF2994">
        <v>289</v>
      </c>
      <c r="BG2994">
        <v>1</v>
      </c>
      <c r="BH2994">
        <v>68</v>
      </c>
      <c r="BI2994">
        <v>24</v>
      </c>
      <c r="BJ2994">
        <v>42</v>
      </c>
      <c r="BK2994">
        <v>49</v>
      </c>
      <c r="BL2994">
        <v>49</v>
      </c>
    </row>
    <row r="2995" spans="1:64" ht="30" x14ac:dyDescent="0.25">
      <c r="A2995" t="s">
        <v>6246</v>
      </c>
      <c r="B2995">
        <v>18</v>
      </c>
      <c r="C2995">
        <v>63</v>
      </c>
      <c r="D2995">
        <v>78</v>
      </c>
      <c r="E2995" s="1" t="s">
        <v>6247</v>
      </c>
      <c r="F2995">
        <v>276372</v>
      </c>
      <c r="G2995" t="s">
        <v>730</v>
      </c>
      <c r="H2995" t="s">
        <v>612</v>
      </c>
      <c r="I2995" t="s">
        <v>68</v>
      </c>
      <c r="J2995">
        <v>65</v>
      </c>
      <c r="K2995" t="s">
        <v>106</v>
      </c>
      <c r="L2995">
        <v>15</v>
      </c>
      <c r="M2995" t="s">
        <v>1971</v>
      </c>
      <c r="N2995" t="s">
        <v>338</v>
      </c>
      <c r="O2995" t="s">
        <v>1831</v>
      </c>
      <c r="P2995">
        <v>280</v>
      </c>
      <c r="Q2995">
        <v>42</v>
      </c>
      <c r="R2995">
        <v>65</v>
      </c>
      <c r="S2995">
        <v>64</v>
      </c>
      <c r="T2995">
        <v>57</v>
      </c>
      <c r="U2995">
        <v>52</v>
      </c>
      <c r="V2995">
        <v>228</v>
      </c>
      <c r="W2995">
        <v>63</v>
      </c>
      <c r="X2995">
        <v>28</v>
      </c>
      <c r="Y2995">
        <v>31</v>
      </c>
      <c r="Z2995">
        <v>45</v>
      </c>
      <c r="AA2995">
        <v>61</v>
      </c>
      <c r="AB2995">
        <v>297</v>
      </c>
      <c r="AC2995">
        <v>68</v>
      </c>
      <c r="AD2995">
        <v>65</v>
      </c>
      <c r="AE2995">
        <v>54</v>
      </c>
      <c r="AF2995">
        <v>63</v>
      </c>
      <c r="AG2995">
        <v>47</v>
      </c>
      <c r="AH2995">
        <v>326</v>
      </c>
      <c r="AI2995">
        <v>63</v>
      </c>
      <c r="AJ2995">
        <v>77</v>
      </c>
      <c r="AK2995">
        <v>57</v>
      </c>
      <c r="AL2995">
        <v>77</v>
      </c>
      <c r="AM2995">
        <v>52</v>
      </c>
      <c r="AN2995">
        <v>249</v>
      </c>
      <c r="AO2995">
        <v>53</v>
      </c>
      <c r="AP2995">
        <v>16</v>
      </c>
      <c r="AQ2995">
        <v>59</v>
      </c>
      <c r="AR2995">
        <v>61</v>
      </c>
      <c r="AS2995">
        <v>60</v>
      </c>
      <c r="AT2995">
        <v>54</v>
      </c>
      <c r="AU2995">
        <v>63</v>
      </c>
      <c r="AV2995">
        <v>24</v>
      </c>
      <c r="AW2995">
        <v>21</v>
      </c>
      <c r="AX2995">
        <v>18</v>
      </c>
      <c r="AY2995">
        <v>47</v>
      </c>
      <c r="AZ2995">
        <v>6</v>
      </c>
      <c r="BA2995">
        <v>6</v>
      </c>
      <c r="BB2995">
        <v>13</v>
      </c>
      <c r="BC2995">
        <v>13</v>
      </c>
      <c r="BD2995">
        <v>9</v>
      </c>
      <c r="BE2995">
        <v>1490</v>
      </c>
      <c r="BF2995">
        <v>329</v>
      </c>
      <c r="BG2995">
        <v>1</v>
      </c>
      <c r="BH2995">
        <v>66</v>
      </c>
      <c r="BI2995">
        <v>61</v>
      </c>
      <c r="BJ2995">
        <v>50</v>
      </c>
      <c r="BK2995">
        <v>60</v>
      </c>
      <c r="BL2995">
        <v>25</v>
      </c>
    </row>
    <row r="2996" spans="1:64" ht="45" x14ac:dyDescent="0.25">
      <c r="A2996" t="s">
        <v>6248</v>
      </c>
      <c r="B2996">
        <v>20</v>
      </c>
      <c r="C2996">
        <v>67</v>
      </c>
      <c r="D2996">
        <v>81</v>
      </c>
      <c r="E2996" s="1" t="s">
        <v>3322</v>
      </c>
      <c r="F2996">
        <v>276443</v>
      </c>
      <c r="G2996" t="s">
        <v>494</v>
      </c>
      <c r="H2996" t="s">
        <v>139</v>
      </c>
      <c r="I2996" t="s">
        <v>77</v>
      </c>
      <c r="J2996">
        <v>69</v>
      </c>
      <c r="K2996" t="s">
        <v>189</v>
      </c>
      <c r="L2996">
        <v>14</v>
      </c>
      <c r="M2996" t="s">
        <v>94</v>
      </c>
      <c r="N2996" t="s">
        <v>886</v>
      </c>
      <c r="O2996" t="s">
        <v>72</v>
      </c>
      <c r="P2996">
        <v>251</v>
      </c>
      <c r="Q2996">
        <v>55</v>
      </c>
      <c r="R2996">
        <v>33</v>
      </c>
      <c r="S2996">
        <v>70</v>
      </c>
      <c r="T2996">
        <v>60</v>
      </c>
      <c r="U2996">
        <v>33</v>
      </c>
      <c r="V2996">
        <v>255</v>
      </c>
      <c r="W2996">
        <v>60</v>
      </c>
      <c r="X2996">
        <v>44</v>
      </c>
      <c r="Y2996">
        <v>37</v>
      </c>
      <c r="Z2996">
        <v>52</v>
      </c>
      <c r="AA2996">
        <v>62</v>
      </c>
      <c r="AB2996">
        <v>319</v>
      </c>
      <c r="AC2996">
        <v>69</v>
      </c>
      <c r="AD2996">
        <v>71</v>
      </c>
      <c r="AE2996">
        <v>56</v>
      </c>
      <c r="AF2996">
        <v>63</v>
      </c>
      <c r="AG2996">
        <v>60</v>
      </c>
      <c r="AH2996">
        <v>327</v>
      </c>
      <c r="AI2996">
        <v>65</v>
      </c>
      <c r="AJ2996">
        <v>76</v>
      </c>
      <c r="AK2996">
        <v>66</v>
      </c>
      <c r="AL2996">
        <v>71</v>
      </c>
      <c r="AM2996">
        <v>49</v>
      </c>
      <c r="AN2996">
        <v>259</v>
      </c>
      <c r="AO2996">
        <v>66</v>
      </c>
      <c r="AP2996">
        <v>63</v>
      </c>
      <c r="AQ2996">
        <v>41</v>
      </c>
      <c r="AR2996">
        <v>44</v>
      </c>
      <c r="AS2996">
        <v>45</v>
      </c>
      <c r="AT2996">
        <v>62</v>
      </c>
      <c r="AU2996">
        <v>201</v>
      </c>
      <c r="AV2996">
        <v>68</v>
      </c>
      <c r="AW2996">
        <v>67</v>
      </c>
      <c r="AX2996">
        <v>66</v>
      </c>
      <c r="AY2996">
        <v>43</v>
      </c>
      <c r="AZ2996">
        <v>5</v>
      </c>
      <c r="BA2996">
        <v>7</v>
      </c>
      <c r="BB2996">
        <v>9</v>
      </c>
      <c r="BC2996">
        <v>13</v>
      </c>
      <c r="BD2996">
        <v>9</v>
      </c>
      <c r="BE2996">
        <v>1655</v>
      </c>
      <c r="BF2996">
        <v>363</v>
      </c>
      <c r="BG2996">
        <v>1</v>
      </c>
      <c r="BH2996">
        <v>70</v>
      </c>
      <c r="BI2996">
        <v>44</v>
      </c>
      <c r="BJ2996">
        <v>53</v>
      </c>
      <c r="BK2996">
        <v>60</v>
      </c>
      <c r="BL2996">
        <v>67</v>
      </c>
    </row>
    <row r="2997" spans="1:64" ht="30" x14ac:dyDescent="0.25">
      <c r="A2997" t="s">
        <v>6249</v>
      </c>
      <c r="B2997">
        <v>21</v>
      </c>
      <c r="C2997">
        <v>64</v>
      </c>
      <c r="D2997">
        <v>73</v>
      </c>
      <c r="E2997" s="1" t="s">
        <v>6250</v>
      </c>
      <c r="F2997">
        <v>276477</v>
      </c>
      <c r="G2997" t="s">
        <v>359</v>
      </c>
      <c r="H2997" t="s">
        <v>483</v>
      </c>
      <c r="I2997" t="s">
        <v>68</v>
      </c>
      <c r="J2997">
        <v>66</v>
      </c>
      <c r="K2997" t="s">
        <v>189</v>
      </c>
      <c r="L2997">
        <v>9</v>
      </c>
      <c r="M2997" t="s">
        <v>1854</v>
      </c>
      <c r="N2997" t="s">
        <v>2487</v>
      </c>
      <c r="O2997" t="s">
        <v>184</v>
      </c>
      <c r="P2997">
        <v>196</v>
      </c>
      <c r="Q2997">
        <v>33</v>
      </c>
      <c r="R2997">
        <v>33</v>
      </c>
      <c r="S2997">
        <v>63</v>
      </c>
      <c r="T2997">
        <v>48</v>
      </c>
      <c r="U2997">
        <v>19</v>
      </c>
      <c r="V2997">
        <v>165</v>
      </c>
      <c r="W2997">
        <v>31</v>
      </c>
      <c r="X2997">
        <v>25</v>
      </c>
      <c r="Y2997">
        <v>26</v>
      </c>
      <c r="Z2997">
        <v>43</v>
      </c>
      <c r="AA2997">
        <v>40</v>
      </c>
      <c r="AB2997">
        <v>294</v>
      </c>
      <c r="AC2997">
        <v>62</v>
      </c>
      <c r="AD2997">
        <v>70</v>
      </c>
      <c r="AE2997">
        <v>49</v>
      </c>
      <c r="AF2997">
        <v>62</v>
      </c>
      <c r="AG2997">
        <v>51</v>
      </c>
      <c r="AH2997">
        <v>267</v>
      </c>
      <c r="AI2997">
        <v>31</v>
      </c>
      <c r="AJ2997">
        <v>75</v>
      </c>
      <c r="AK2997">
        <v>59</v>
      </c>
      <c r="AL2997">
        <v>77</v>
      </c>
      <c r="AM2997">
        <v>25</v>
      </c>
      <c r="AN2997">
        <v>223</v>
      </c>
      <c r="AO2997">
        <v>66</v>
      </c>
      <c r="AP2997">
        <v>63</v>
      </c>
      <c r="AQ2997">
        <v>24</v>
      </c>
      <c r="AR2997">
        <v>35</v>
      </c>
      <c r="AS2997">
        <v>35</v>
      </c>
      <c r="AT2997">
        <v>44</v>
      </c>
      <c r="AU2997">
        <v>193</v>
      </c>
      <c r="AV2997">
        <v>63</v>
      </c>
      <c r="AW2997">
        <v>66</v>
      </c>
      <c r="AX2997">
        <v>64</v>
      </c>
      <c r="AY2997">
        <v>40</v>
      </c>
      <c r="AZ2997">
        <v>6</v>
      </c>
      <c r="BA2997">
        <v>9</v>
      </c>
      <c r="BB2997">
        <v>12</v>
      </c>
      <c r="BC2997">
        <v>7</v>
      </c>
      <c r="BD2997">
        <v>6</v>
      </c>
      <c r="BE2997">
        <v>1378</v>
      </c>
      <c r="BF2997">
        <v>308</v>
      </c>
      <c r="BG2997">
        <v>1</v>
      </c>
      <c r="BH2997">
        <v>66</v>
      </c>
      <c r="BI2997">
        <v>30</v>
      </c>
      <c r="BJ2997">
        <v>39</v>
      </c>
      <c r="BK2997">
        <v>39</v>
      </c>
      <c r="BL2997">
        <v>64</v>
      </c>
    </row>
    <row r="2998" spans="1:64" ht="45" x14ac:dyDescent="0.25">
      <c r="A2998" t="s">
        <v>6059</v>
      </c>
      <c r="B2998">
        <v>26</v>
      </c>
      <c r="C2998">
        <v>65</v>
      </c>
      <c r="D2998">
        <v>67</v>
      </c>
      <c r="E2998" s="1" t="s">
        <v>6060</v>
      </c>
      <c r="F2998">
        <v>276491</v>
      </c>
      <c r="G2998" t="s">
        <v>320</v>
      </c>
      <c r="H2998" t="s">
        <v>816</v>
      </c>
      <c r="I2998" t="s">
        <v>68</v>
      </c>
      <c r="J2998">
        <v>67</v>
      </c>
      <c r="K2998" t="s">
        <v>69</v>
      </c>
      <c r="L2998">
        <v>2</v>
      </c>
      <c r="M2998" t="s">
        <v>3501</v>
      </c>
      <c r="N2998" t="s">
        <v>248</v>
      </c>
      <c r="O2998" t="s">
        <v>1456</v>
      </c>
      <c r="P2998">
        <v>272</v>
      </c>
      <c r="Q2998">
        <v>61</v>
      </c>
      <c r="R2998">
        <v>56</v>
      </c>
      <c r="S2998">
        <v>41</v>
      </c>
      <c r="T2998">
        <v>68</v>
      </c>
      <c r="U2998">
        <v>46</v>
      </c>
      <c r="V2998">
        <v>312</v>
      </c>
      <c r="W2998">
        <v>64</v>
      </c>
      <c r="X2998">
        <v>56</v>
      </c>
      <c r="Y2998">
        <v>60</v>
      </c>
      <c r="Z2998">
        <v>66</v>
      </c>
      <c r="AA2998">
        <v>66</v>
      </c>
      <c r="AB2998">
        <v>356</v>
      </c>
      <c r="AC2998">
        <v>73</v>
      </c>
      <c r="AD2998">
        <v>61</v>
      </c>
      <c r="AE2998">
        <v>76</v>
      </c>
      <c r="AF2998">
        <v>60</v>
      </c>
      <c r="AG2998">
        <v>86</v>
      </c>
      <c r="AH2998">
        <v>287</v>
      </c>
      <c r="AI2998">
        <v>63</v>
      </c>
      <c r="AJ2998">
        <v>49</v>
      </c>
      <c r="AK2998">
        <v>68</v>
      </c>
      <c r="AL2998">
        <v>46</v>
      </c>
      <c r="AM2998">
        <v>61</v>
      </c>
      <c r="AN2998">
        <v>316</v>
      </c>
      <c r="AO2998">
        <v>66</v>
      </c>
      <c r="AP2998">
        <v>64</v>
      </c>
      <c r="AQ2998">
        <v>58</v>
      </c>
      <c r="AR2998">
        <v>70</v>
      </c>
      <c r="AS2998">
        <v>58</v>
      </c>
      <c r="AT2998">
        <v>60</v>
      </c>
      <c r="AU2998">
        <v>182</v>
      </c>
      <c r="AV2998">
        <v>62</v>
      </c>
      <c r="AW2998">
        <v>62</v>
      </c>
      <c r="AX2998">
        <v>58</v>
      </c>
      <c r="AY2998">
        <v>56</v>
      </c>
      <c r="AZ2998">
        <v>11</v>
      </c>
      <c r="BA2998">
        <v>14</v>
      </c>
      <c r="BB2998">
        <v>11</v>
      </c>
      <c r="BC2998">
        <v>14</v>
      </c>
      <c r="BD2998">
        <v>6</v>
      </c>
      <c r="BE2998">
        <v>1781</v>
      </c>
      <c r="BF2998">
        <v>373</v>
      </c>
      <c r="BG2998">
        <v>1</v>
      </c>
      <c r="BH2998">
        <v>66</v>
      </c>
      <c r="BI2998">
        <v>58</v>
      </c>
      <c r="BJ2998">
        <v>66</v>
      </c>
      <c r="BK2998">
        <v>67</v>
      </c>
      <c r="BL2998">
        <v>60</v>
      </c>
    </row>
    <row r="2999" spans="1:64" ht="45" x14ac:dyDescent="0.25">
      <c r="A2999" t="s">
        <v>6061</v>
      </c>
      <c r="B2999">
        <v>23</v>
      </c>
      <c r="C2999">
        <v>66</v>
      </c>
      <c r="D2999">
        <v>75</v>
      </c>
      <c r="E2999" s="1" t="s">
        <v>6062</v>
      </c>
      <c r="F2999">
        <v>276492</v>
      </c>
      <c r="G2999" t="s">
        <v>118</v>
      </c>
      <c r="H2999" t="s">
        <v>327</v>
      </c>
      <c r="I2999" t="s">
        <v>68</v>
      </c>
      <c r="J2999">
        <v>68</v>
      </c>
      <c r="K2999" t="s">
        <v>189</v>
      </c>
      <c r="L2999">
        <v>9</v>
      </c>
      <c r="M2999" t="s">
        <v>78</v>
      </c>
      <c r="N2999" t="s">
        <v>338</v>
      </c>
      <c r="O2999" t="s">
        <v>706</v>
      </c>
      <c r="P2999">
        <v>210</v>
      </c>
      <c r="Q2999">
        <v>29</v>
      </c>
      <c r="R2999">
        <v>27</v>
      </c>
      <c r="S2999">
        <v>69</v>
      </c>
      <c r="T2999">
        <v>60</v>
      </c>
      <c r="U2999">
        <v>25</v>
      </c>
      <c r="V2999">
        <v>186</v>
      </c>
      <c r="W2999">
        <v>39</v>
      </c>
      <c r="X2999">
        <v>32</v>
      </c>
      <c r="Y2999">
        <v>26</v>
      </c>
      <c r="Z2999">
        <v>42</v>
      </c>
      <c r="AA2999">
        <v>47</v>
      </c>
      <c r="AB2999">
        <v>279</v>
      </c>
      <c r="AC2999">
        <v>58</v>
      </c>
      <c r="AD2999">
        <v>62</v>
      </c>
      <c r="AE2999">
        <v>48</v>
      </c>
      <c r="AF2999">
        <v>55</v>
      </c>
      <c r="AG2999">
        <v>56</v>
      </c>
      <c r="AH2999">
        <v>314</v>
      </c>
      <c r="AI2999">
        <v>52</v>
      </c>
      <c r="AJ2999">
        <v>75</v>
      </c>
      <c r="AK2999">
        <v>64</v>
      </c>
      <c r="AL2999">
        <v>78</v>
      </c>
      <c r="AM2999">
        <v>45</v>
      </c>
      <c r="AN2999">
        <v>239</v>
      </c>
      <c r="AO2999">
        <v>67</v>
      </c>
      <c r="AP2999">
        <v>66</v>
      </c>
      <c r="AQ2999">
        <v>34</v>
      </c>
      <c r="AR2999">
        <v>32</v>
      </c>
      <c r="AS2999">
        <v>40</v>
      </c>
      <c r="AT2999">
        <v>47</v>
      </c>
      <c r="AU2999">
        <v>194</v>
      </c>
      <c r="AV2999">
        <v>60</v>
      </c>
      <c r="AW2999">
        <v>66</v>
      </c>
      <c r="AX2999">
        <v>68</v>
      </c>
      <c r="AY2999">
        <v>54</v>
      </c>
      <c r="AZ2999">
        <v>12</v>
      </c>
      <c r="BA2999">
        <v>12</v>
      </c>
      <c r="BB2999">
        <v>10</v>
      </c>
      <c r="BC2999">
        <v>7</v>
      </c>
      <c r="BD2999">
        <v>13</v>
      </c>
      <c r="BE2999">
        <v>1476</v>
      </c>
      <c r="BF2999">
        <v>320</v>
      </c>
      <c r="BG2999">
        <v>1</v>
      </c>
      <c r="BH2999">
        <v>60</v>
      </c>
      <c r="BI2999">
        <v>37</v>
      </c>
      <c r="BJ2999">
        <v>42</v>
      </c>
      <c r="BK2999">
        <v>44</v>
      </c>
      <c r="BL2999">
        <v>65</v>
      </c>
    </row>
    <row r="3000" spans="1:64" ht="30" x14ac:dyDescent="0.25">
      <c r="A3000" t="s">
        <v>6063</v>
      </c>
      <c r="B3000">
        <v>24</v>
      </c>
      <c r="C3000">
        <v>68</v>
      </c>
      <c r="D3000">
        <v>74</v>
      </c>
      <c r="E3000" s="1" t="s">
        <v>6064</v>
      </c>
      <c r="F3000">
        <v>276570</v>
      </c>
      <c r="G3000" t="s">
        <v>1670</v>
      </c>
      <c r="H3000" t="s">
        <v>3184</v>
      </c>
      <c r="I3000" t="s">
        <v>68</v>
      </c>
      <c r="J3000">
        <v>68</v>
      </c>
      <c r="K3000" t="s">
        <v>508</v>
      </c>
      <c r="L3000">
        <v>6</v>
      </c>
      <c r="M3000" t="s">
        <v>2121</v>
      </c>
      <c r="N3000" t="s">
        <v>338</v>
      </c>
      <c r="O3000" t="s">
        <v>1164</v>
      </c>
      <c r="P3000">
        <v>62</v>
      </c>
      <c r="Q3000">
        <v>11</v>
      </c>
      <c r="R3000">
        <v>8</v>
      </c>
      <c r="S3000">
        <v>13</v>
      </c>
      <c r="T3000">
        <v>23</v>
      </c>
      <c r="U3000">
        <v>7</v>
      </c>
      <c r="V3000">
        <v>81</v>
      </c>
      <c r="W3000">
        <v>10</v>
      </c>
      <c r="X3000">
        <v>11</v>
      </c>
      <c r="Y3000">
        <v>10</v>
      </c>
      <c r="Z3000">
        <v>28</v>
      </c>
      <c r="AA3000">
        <v>22</v>
      </c>
      <c r="AB3000">
        <v>183</v>
      </c>
      <c r="AC3000">
        <v>33</v>
      </c>
      <c r="AD3000">
        <v>17</v>
      </c>
      <c r="AE3000">
        <v>53</v>
      </c>
      <c r="AF3000">
        <v>58</v>
      </c>
      <c r="AG3000">
        <v>22</v>
      </c>
      <c r="AH3000">
        <v>214</v>
      </c>
      <c r="AI3000">
        <v>50</v>
      </c>
      <c r="AJ3000">
        <v>62</v>
      </c>
      <c r="AK3000">
        <v>22</v>
      </c>
      <c r="AL3000">
        <v>71</v>
      </c>
      <c r="AM3000">
        <v>9</v>
      </c>
      <c r="AN3000">
        <v>97</v>
      </c>
      <c r="AO3000">
        <v>28</v>
      </c>
      <c r="AP3000">
        <v>8</v>
      </c>
      <c r="AQ3000">
        <v>6</v>
      </c>
      <c r="AR3000">
        <v>39</v>
      </c>
      <c r="AS3000">
        <v>16</v>
      </c>
      <c r="AT3000">
        <v>30</v>
      </c>
      <c r="AU3000">
        <v>29</v>
      </c>
      <c r="AV3000">
        <v>5</v>
      </c>
      <c r="AW3000">
        <v>11</v>
      </c>
      <c r="AX3000">
        <v>13</v>
      </c>
      <c r="AY3000">
        <v>339</v>
      </c>
      <c r="AZ3000">
        <v>70</v>
      </c>
      <c r="BA3000">
        <v>64</v>
      </c>
      <c r="BB3000">
        <v>67</v>
      </c>
      <c r="BC3000">
        <v>65</v>
      </c>
      <c r="BD3000">
        <v>73</v>
      </c>
      <c r="BE3000">
        <v>1005</v>
      </c>
      <c r="BF3000">
        <v>366</v>
      </c>
      <c r="BG3000">
        <v>1</v>
      </c>
      <c r="BH3000">
        <v>70</v>
      </c>
      <c r="BI3000">
        <v>64</v>
      </c>
      <c r="BJ3000">
        <v>67</v>
      </c>
      <c r="BK3000">
        <v>73</v>
      </c>
      <c r="BL3000">
        <v>27</v>
      </c>
    </row>
    <row r="3001" spans="1:64" ht="45" x14ac:dyDescent="0.25">
      <c r="A3001" t="s">
        <v>6065</v>
      </c>
      <c r="B3001">
        <v>20</v>
      </c>
      <c r="C3001">
        <v>66</v>
      </c>
      <c r="D3001">
        <v>76</v>
      </c>
      <c r="E3001" s="1" t="s">
        <v>6066</v>
      </c>
      <c r="F3001">
        <v>276600</v>
      </c>
      <c r="G3001" t="s">
        <v>537</v>
      </c>
      <c r="H3001" t="s">
        <v>84</v>
      </c>
      <c r="I3001" t="s">
        <v>68</v>
      </c>
      <c r="J3001">
        <v>68</v>
      </c>
      <c r="K3001" t="s">
        <v>69</v>
      </c>
      <c r="L3001">
        <v>10</v>
      </c>
      <c r="M3001" t="s">
        <v>990</v>
      </c>
      <c r="N3001" t="s">
        <v>248</v>
      </c>
      <c r="O3001" t="s">
        <v>190</v>
      </c>
      <c r="P3001">
        <v>277</v>
      </c>
      <c r="Q3001">
        <v>53</v>
      </c>
      <c r="R3001">
        <v>64</v>
      </c>
      <c r="S3001">
        <v>39</v>
      </c>
      <c r="T3001">
        <v>69</v>
      </c>
      <c r="U3001">
        <v>52</v>
      </c>
      <c r="V3001">
        <v>290</v>
      </c>
      <c r="W3001">
        <v>71</v>
      </c>
      <c r="X3001">
        <v>48</v>
      </c>
      <c r="Y3001">
        <v>41</v>
      </c>
      <c r="Z3001">
        <v>60</v>
      </c>
      <c r="AA3001">
        <v>70</v>
      </c>
      <c r="AB3001">
        <v>384</v>
      </c>
      <c r="AC3001">
        <v>81</v>
      </c>
      <c r="AD3001">
        <v>75</v>
      </c>
      <c r="AE3001">
        <v>85</v>
      </c>
      <c r="AF3001">
        <v>61</v>
      </c>
      <c r="AG3001">
        <v>82</v>
      </c>
      <c r="AH3001">
        <v>250</v>
      </c>
      <c r="AI3001">
        <v>49</v>
      </c>
      <c r="AJ3001">
        <v>53</v>
      </c>
      <c r="AK3001">
        <v>60</v>
      </c>
      <c r="AL3001">
        <v>48</v>
      </c>
      <c r="AM3001">
        <v>40</v>
      </c>
      <c r="AN3001">
        <v>243</v>
      </c>
      <c r="AO3001">
        <v>38</v>
      </c>
      <c r="AP3001">
        <v>33</v>
      </c>
      <c r="AQ3001">
        <v>59</v>
      </c>
      <c r="AR3001">
        <v>64</v>
      </c>
      <c r="AS3001">
        <v>49</v>
      </c>
      <c r="AT3001">
        <v>61</v>
      </c>
      <c r="AU3001">
        <v>92</v>
      </c>
      <c r="AV3001">
        <v>34</v>
      </c>
      <c r="AW3001">
        <v>27</v>
      </c>
      <c r="AX3001">
        <v>31</v>
      </c>
      <c r="AY3001">
        <v>55</v>
      </c>
      <c r="AZ3001">
        <v>8</v>
      </c>
      <c r="BA3001">
        <v>15</v>
      </c>
      <c r="BB3001">
        <v>14</v>
      </c>
      <c r="BC3001">
        <v>11</v>
      </c>
      <c r="BD3001">
        <v>7</v>
      </c>
      <c r="BE3001">
        <v>1591</v>
      </c>
      <c r="BF3001">
        <v>347</v>
      </c>
      <c r="BG3001">
        <v>1</v>
      </c>
      <c r="BH3001">
        <v>78</v>
      </c>
      <c r="BI3001">
        <v>55</v>
      </c>
      <c r="BJ3001">
        <v>61</v>
      </c>
      <c r="BK3001">
        <v>72</v>
      </c>
      <c r="BL3001">
        <v>32</v>
      </c>
    </row>
    <row r="3002" spans="1:64" ht="30" x14ac:dyDescent="0.25">
      <c r="A3002" t="s">
        <v>6251</v>
      </c>
      <c r="B3002">
        <v>19</v>
      </c>
      <c r="C3002">
        <v>61</v>
      </c>
      <c r="D3002">
        <v>79</v>
      </c>
      <c r="E3002" s="1" t="s">
        <v>6252</v>
      </c>
      <c r="F3002">
        <v>270351</v>
      </c>
      <c r="G3002" t="s">
        <v>730</v>
      </c>
      <c r="H3002" t="s">
        <v>147</v>
      </c>
      <c r="I3002" t="s">
        <v>68</v>
      </c>
      <c r="J3002">
        <v>61</v>
      </c>
      <c r="K3002" t="s">
        <v>508</v>
      </c>
      <c r="L3002">
        <v>18</v>
      </c>
      <c r="M3002" t="s">
        <v>4680</v>
      </c>
      <c r="N3002" t="s">
        <v>93</v>
      </c>
      <c r="O3002" t="s">
        <v>2121</v>
      </c>
      <c r="P3002">
        <v>70</v>
      </c>
      <c r="Q3002">
        <v>10</v>
      </c>
      <c r="R3002">
        <v>8</v>
      </c>
      <c r="S3002">
        <v>14</v>
      </c>
      <c r="T3002">
        <v>29</v>
      </c>
      <c r="U3002">
        <v>9</v>
      </c>
      <c r="V3002">
        <v>61</v>
      </c>
      <c r="W3002">
        <v>9</v>
      </c>
      <c r="X3002">
        <v>13</v>
      </c>
      <c r="Y3002">
        <v>12</v>
      </c>
      <c r="Z3002">
        <v>16</v>
      </c>
      <c r="AA3002">
        <v>11</v>
      </c>
      <c r="AB3002">
        <v>135</v>
      </c>
      <c r="AC3002">
        <v>15</v>
      </c>
      <c r="AD3002">
        <v>31</v>
      </c>
      <c r="AE3002">
        <v>23</v>
      </c>
      <c r="AF3002">
        <v>44</v>
      </c>
      <c r="AG3002">
        <v>22</v>
      </c>
      <c r="AH3002">
        <v>152</v>
      </c>
      <c r="AI3002">
        <v>46</v>
      </c>
      <c r="AJ3002">
        <v>36</v>
      </c>
      <c r="AK3002">
        <v>23</v>
      </c>
      <c r="AL3002">
        <v>42</v>
      </c>
      <c r="AM3002">
        <v>5</v>
      </c>
      <c r="AN3002">
        <v>83</v>
      </c>
      <c r="AO3002">
        <v>17</v>
      </c>
      <c r="AP3002">
        <v>11</v>
      </c>
      <c r="AQ3002">
        <v>7</v>
      </c>
      <c r="AR3002">
        <v>38</v>
      </c>
      <c r="AS3002">
        <v>10</v>
      </c>
      <c r="AT3002">
        <v>25</v>
      </c>
      <c r="AU3002">
        <v>32</v>
      </c>
      <c r="AV3002">
        <v>8</v>
      </c>
      <c r="AW3002">
        <v>13</v>
      </c>
      <c r="AX3002">
        <v>11</v>
      </c>
      <c r="AY3002">
        <v>310</v>
      </c>
      <c r="AZ3002">
        <v>61</v>
      </c>
      <c r="BA3002">
        <v>64</v>
      </c>
      <c r="BB3002">
        <v>61</v>
      </c>
      <c r="BC3002">
        <v>61</v>
      </c>
      <c r="BD3002">
        <v>63</v>
      </c>
      <c r="BE3002">
        <v>843</v>
      </c>
      <c r="BF3002">
        <v>331</v>
      </c>
      <c r="BG3002">
        <v>1</v>
      </c>
      <c r="BH3002">
        <v>61</v>
      </c>
      <c r="BI3002">
        <v>64</v>
      </c>
      <c r="BJ3002">
        <v>61</v>
      </c>
      <c r="BK3002">
        <v>63</v>
      </c>
      <c r="BL3002">
        <v>21</v>
      </c>
    </row>
    <row r="3003" spans="1:64" ht="30" x14ac:dyDescent="0.25">
      <c r="A3003" t="s">
        <v>6253</v>
      </c>
      <c r="B3003">
        <v>22</v>
      </c>
      <c r="C3003">
        <v>63</v>
      </c>
      <c r="D3003">
        <v>72</v>
      </c>
      <c r="E3003" s="1" t="s">
        <v>6254</v>
      </c>
      <c r="F3003">
        <v>270365</v>
      </c>
      <c r="G3003" t="s">
        <v>212</v>
      </c>
      <c r="H3003" t="s">
        <v>91</v>
      </c>
      <c r="I3003" t="s">
        <v>68</v>
      </c>
      <c r="J3003">
        <v>63</v>
      </c>
      <c r="K3003" t="s">
        <v>508</v>
      </c>
      <c r="L3003">
        <v>9</v>
      </c>
      <c r="M3003" t="s">
        <v>1691</v>
      </c>
      <c r="N3003" t="s">
        <v>79</v>
      </c>
      <c r="O3003" t="s">
        <v>1025</v>
      </c>
      <c r="P3003">
        <v>60</v>
      </c>
      <c r="Q3003">
        <v>10</v>
      </c>
      <c r="R3003">
        <v>6</v>
      </c>
      <c r="S3003">
        <v>10</v>
      </c>
      <c r="T3003">
        <v>25</v>
      </c>
      <c r="U3003">
        <v>9</v>
      </c>
      <c r="V3003">
        <v>68</v>
      </c>
      <c r="W3003">
        <v>9</v>
      </c>
      <c r="X3003">
        <v>10</v>
      </c>
      <c r="Y3003">
        <v>11</v>
      </c>
      <c r="Z3003">
        <v>20</v>
      </c>
      <c r="AA3003">
        <v>18</v>
      </c>
      <c r="AB3003">
        <v>211</v>
      </c>
      <c r="AC3003">
        <v>55</v>
      </c>
      <c r="AD3003">
        <v>30</v>
      </c>
      <c r="AE3003">
        <v>38</v>
      </c>
      <c r="AF3003">
        <v>50</v>
      </c>
      <c r="AG3003">
        <v>38</v>
      </c>
      <c r="AH3003">
        <v>178</v>
      </c>
      <c r="AI3003">
        <v>46</v>
      </c>
      <c r="AJ3003">
        <v>57</v>
      </c>
      <c r="AK3003">
        <v>17</v>
      </c>
      <c r="AL3003">
        <v>52</v>
      </c>
      <c r="AM3003">
        <v>6</v>
      </c>
      <c r="AN3003">
        <v>82</v>
      </c>
      <c r="AO3003">
        <v>17</v>
      </c>
      <c r="AP3003">
        <v>11</v>
      </c>
      <c r="AQ3003">
        <v>8</v>
      </c>
      <c r="AR3003">
        <v>32</v>
      </c>
      <c r="AS3003">
        <v>14</v>
      </c>
      <c r="AT3003">
        <v>22</v>
      </c>
      <c r="AU3003">
        <v>31</v>
      </c>
      <c r="AV3003">
        <v>6</v>
      </c>
      <c r="AW3003">
        <v>14</v>
      </c>
      <c r="AX3003">
        <v>11</v>
      </c>
      <c r="AY3003">
        <v>317</v>
      </c>
      <c r="AZ3003">
        <v>65</v>
      </c>
      <c r="BA3003">
        <v>63</v>
      </c>
      <c r="BB3003">
        <v>61</v>
      </c>
      <c r="BC3003">
        <v>63</v>
      </c>
      <c r="BD3003">
        <v>65</v>
      </c>
      <c r="BE3003">
        <v>947</v>
      </c>
      <c r="BF3003">
        <v>362</v>
      </c>
      <c r="BG3003">
        <v>1</v>
      </c>
      <c r="BH3003">
        <v>65</v>
      </c>
      <c r="BI3003">
        <v>63</v>
      </c>
      <c r="BJ3003">
        <v>61</v>
      </c>
      <c r="BK3003">
        <v>65</v>
      </c>
      <c r="BL3003">
        <v>45</v>
      </c>
    </row>
    <row r="3004" spans="1:64" ht="60" x14ac:dyDescent="0.25">
      <c r="A3004" t="s">
        <v>6255</v>
      </c>
      <c r="B3004">
        <v>20</v>
      </c>
      <c r="C3004">
        <v>63</v>
      </c>
      <c r="D3004">
        <v>68</v>
      </c>
      <c r="E3004" s="1" t="s">
        <v>6256</v>
      </c>
      <c r="F3004">
        <v>270376</v>
      </c>
      <c r="G3004" t="s">
        <v>97</v>
      </c>
      <c r="H3004" t="s">
        <v>98</v>
      </c>
      <c r="I3004" t="s">
        <v>77</v>
      </c>
      <c r="J3004">
        <v>63</v>
      </c>
      <c r="K3004" t="s">
        <v>478</v>
      </c>
      <c r="L3004">
        <v>5</v>
      </c>
      <c r="M3004" t="s">
        <v>2359</v>
      </c>
      <c r="N3004" t="s">
        <v>338</v>
      </c>
      <c r="O3004" t="s">
        <v>72</v>
      </c>
      <c r="P3004">
        <v>240</v>
      </c>
      <c r="Q3004">
        <v>62</v>
      </c>
      <c r="R3004">
        <v>32</v>
      </c>
      <c r="S3004">
        <v>51</v>
      </c>
      <c r="T3004">
        <v>62</v>
      </c>
      <c r="U3004">
        <v>33</v>
      </c>
      <c r="V3004">
        <v>278</v>
      </c>
      <c r="W3004">
        <v>63</v>
      </c>
      <c r="X3004">
        <v>50</v>
      </c>
      <c r="Y3004">
        <v>40</v>
      </c>
      <c r="Z3004">
        <v>61</v>
      </c>
      <c r="AA3004">
        <v>64</v>
      </c>
      <c r="AB3004">
        <v>356</v>
      </c>
      <c r="AC3004">
        <v>79</v>
      </c>
      <c r="AD3004">
        <v>76</v>
      </c>
      <c r="AE3004">
        <v>72</v>
      </c>
      <c r="AF3004">
        <v>58</v>
      </c>
      <c r="AG3004">
        <v>71</v>
      </c>
      <c r="AH3004">
        <v>253</v>
      </c>
      <c r="AI3004">
        <v>40</v>
      </c>
      <c r="AJ3004">
        <v>63</v>
      </c>
      <c r="AK3004">
        <v>66</v>
      </c>
      <c r="AL3004">
        <v>54</v>
      </c>
      <c r="AM3004">
        <v>30</v>
      </c>
      <c r="AN3004">
        <v>234</v>
      </c>
      <c r="AO3004">
        <v>48</v>
      </c>
      <c r="AP3004">
        <v>55</v>
      </c>
      <c r="AQ3004">
        <v>51</v>
      </c>
      <c r="AR3004">
        <v>45</v>
      </c>
      <c r="AS3004">
        <v>35</v>
      </c>
      <c r="AT3004">
        <v>57</v>
      </c>
      <c r="AU3004">
        <v>170</v>
      </c>
      <c r="AV3004">
        <v>58</v>
      </c>
      <c r="AW3004">
        <v>58</v>
      </c>
      <c r="AX3004">
        <v>54</v>
      </c>
      <c r="AY3004">
        <v>42</v>
      </c>
      <c r="AZ3004">
        <v>8</v>
      </c>
      <c r="BA3004">
        <v>7</v>
      </c>
      <c r="BB3004">
        <v>11</v>
      </c>
      <c r="BC3004">
        <v>6</v>
      </c>
      <c r="BD3004">
        <v>10</v>
      </c>
      <c r="BE3004">
        <v>1573</v>
      </c>
      <c r="BF3004">
        <v>344</v>
      </c>
      <c r="BG3004">
        <v>1</v>
      </c>
      <c r="BH3004">
        <v>77</v>
      </c>
      <c r="BI3004">
        <v>34</v>
      </c>
      <c r="BJ3004">
        <v>57</v>
      </c>
      <c r="BK3004">
        <v>64</v>
      </c>
      <c r="BL3004">
        <v>56</v>
      </c>
    </row>
    <row r="3005" spans="1:64" ht="75" x14ac:dyDescent="0.25">
      <c r="A3005" t="s">
        <v>6257</v>
      </c>
      <c r="B3005">
        <v>19</v>
      </c>
      <c r="C3005">
        <v>65</v>
      </c>
      <c r="D3005">
        <v>78</v>
      </c>
      <c r="E3005" s="1" t="s">
        <v>6258</v>
      </c>
      <c r="F3005">
        <v>270403</v>
      </c>
      <c r="G3005" t="s">
        <v>90</v>
      </c>
      <c r="H3005" t="s">
        <v>105</v>
      </c>
      <c r="I3005" t="s">
        <v>68</v>
      </c>
      <c r="J3005">
        <v>66</v>
      </c>
      <c r="K3005" t="s">
        <v>229</v>
      </c>
      <c r="L3005">
        <v>13</v>
      </c>
      <c r="M3005" t="s">
        <v>2984</v>
      </c>
      <c r="N3005" t="s">
        <v>79</v>
      </c>
      <c r="O3005" t="s">
        <v>72</v>
      </c>
      <c r="P3005">
        <v>254</v>
      </c>
      <c r="Q3005">
        <v>58</v>
      </c>
      <c r="R3005">
        <v>45</v>
      </c>
      <c r="S3005">
        <v>50</v>
      </c>
      <c r="T3005">
        <v>67</v>
      </c>
      <c r="U3005">
        <v>34</v>
      </c>
      <c r="V3005">
        <v>263</v>
      </c>
      <c r="W3005">
        <v>59</v>
      </c>
      <c r="X3005">
        <v>41</v>
      </c>
      <c r="Y3005">
        <v>41</v>
      </c>
      <c r="Z3005">
        <v>59</v>
      </c>
      <c r="AA3005">
        <v>63</v>
      </c>
      <c r="AB3005">
        <v>310</v>
      </c>
      <c r="AC3005">
        <v>66</v>
      </c>
      <c r="AD3005">
        <v>63</v>
      </c>
      <c r="AE3005">
        <v>64</v>
      </c>
      <c r="AF3005">
        <v>62</v>
      </c>
      <c r="AG3005">
        <v>55</v>
      </c>
      <c r="AH3005">
        <v>288</v>
      </c>
      <c r="AI3005">
        <v>50</v>
      </c>
      <c r="AJ3005">
        <v>59</v>
      </c>
      <c r="AK3005">
        <v>76</v>
      </c>
      <c r="AL3005">
        <v>59</v>
      </c>
      <c r="AM3005">
        <v>44</v>
      </c>
      <c r="AN3005">
        <v>285</v>
      </c>
      <c r="AO3005">
        <v>59</v>
      </c>
      <c r="AP3005">
        <v>63</v>
      </c>
      <c r="AQ3005">
        <v>53</v>
      </c>
      <c r="AR3005">
        <v>60</v>
      </c>
      <c r="AS3005">
        <v>50</v>
      </c>
      <c r="AT3005">
        <v>57</v>
      </c>
      <c r="AU3005">
        <v>193</v>
      </c>
      <c r="AV3005">
        <v>65</v>
      </c>
      <c r="AW3005">
        <v>66</v>
      </c>
      <c r="AX3005">
        <v>62</v>
      </c>
      <c r="AY3005">
        <v>62</v>
      </c>
      <c r="AZ3005">
        <v>13</v>
      </c>
      <c r="BA3005">
        <v>11</v>
      </c>
      <c r="BB3005">
        <v>13</v>
      </c>
      <c r="BC3005">
        <v>11</v>
      </c>
      <c r="BD3005">
        <v>14</v>
      </c>
      <c r="BE3005">
        <v>1655</v>
      </c>
      <c r="BF3005">
        <v>357</v>
      </c>
      <c r="BG3005">
        <v>1</v>
      </c>
      <c r="BH3005">
        <v>64</v>
      </c>
      <c r="BI3005">
        <v>46</v>
      </c>
      <c r="BJ3005">
        <v>60</v>
      </c>
      <c r="BK3005">
        <v>61</v>
      </c>
      <c r="BL3005">
        <v>63</v>
      </c>
    </row>
    <row r="3006" spans="1:64" ht="45" x14ac:dyDescent="0.25">
      <c r="A3006" t="s">
        <v>6259</v>
      </c>
      <c r="B3006">
        <v>20</v>
      </c>
      <c r="C3006">
        <v>62</v>
      </c>
      <c r="D3006">
        <v>72</v>
      </c>
      <c r="E3006" s="1" t="s">
        <v>6260</v>
      </c>
      <c r="F3006">
        <v>270461</v>
      </c>
      <c r="G3006" t="s">
        <v>146</v>
      </c>
      <c r="H3006" t="s">
        <v>483</v>
      </c>
      <c r="I3006" t="s">
        <v>77</v>
      </c>
      <c r="J3006">
        <v>62</v>
      </c>
      <c r="K3006" t="s">
        <v>130</v>
      </c>
      <c r="L3006">
        <v>10</v>
      </c>
      <c r="M3006" t="s">
        <v>3077</v>
      </c>
      <c r="N3006" t="s">
        <v>185</v>
      </c>
      <c r="O3006" t="s">
        <v>458</v>
      </c>
      <c r="P3006">
        <v>241</v>
      </c>
      <c r="Q3006">
        <v>60</v>
      </c>
      <c r="R3006">
        <v>30</v>
      </c>
      <c r="S3006">
        <v>54</v>
      </c>
      <c r="T3006">
        <v>58</v>
      </c>
      <c r="U3006">
        <v>39</v>
      </c>
      <c r="V3006">
        <v>255</v>
      </c>
      <c r="W3006">
        <v>61</v>
      </c>
      <c r="X3006">
        <v>47</v>
      </c>
      <c r="Y3006">
        <v>38</v>
      </c>
      <c r="Z3006">
        <v>53</v>
      </c>
      <c r="AA3006">
        <v>56</v>
      </c>
      <c r="AB3006">
        <v>341</v>
      </c>
      <c r="AC3006">
        <v>74</v>
      </c>
      <c r="AD3006">
        <v>76</v>
      </c>
      <c r="AE3006">
        <v>64</v>
      </c>
      <c r="AF3006">
        <v>61</v>
      </c>
      <c r="AG3006">
        <v>66</v>
      </c>
      <c r="AH3006">
        <v>273</v>
      </c>
      <c r="AI3006">
        <v>38</v>
      </c>
      <c r="AJ3006">
        <v>69</v>
      </c>
      <c r="AK3006">
        <v>62</v>
      </c>
      <c r="AL3006">
        <v>68</v>
      </c>
      <c r="AM3006">
        <v>36</v>
      </c>
      <c r="AN3006">
        <v>256</v>
      </c>
      <c r="AO3006">
        <v>64</v>
      </c>
      <c r="AP3006">
        <v>58</v>
      </c>
      <c r="AQ3006">
        <v>44</v>
      </c>
      <c r="AR3006">
        <v>45</v>
      </c>
      <c r="AS3006">
        <v>45</v>
      </c>
      <c r="AT3006">
        <v>55</v>
      </c>
      <c r="AU3006">
        <v>172</v>
      </c>
      <c r="AV3006">
        <v>57</v>
      </c>
      <c r="AW3006">
        <v>58</v>
      </c>
      <c r="AX3006">
        <v>57</v>
      </c>
      <c r="AY3006">
        <v>54</v>
      </c>
      <c r="AZ3006">
        <v>8</v>
      </c>
      <c r="BA3006">
        <v>13</v>
      </c>
      <c r="BB3006">
        <v>13</v>
      </c>
      <c r="BC3006">
        <v>13</v>
      </c>
      <c r="BD3006">
        <v>7</v>
      </c>
      <c r="BE3006">
        <v>1592</v>
      </c>
      <c r="BF3006">
        <v>347</v>
      </c>
      <c r="BG3006">
        <v>1</v>
      </c>
      <c r="BH3006">
        <v>75</v>
      </c>
      <c r="BI3006">
        <v>35</v>
      </c>
      <c r="BJ3006">
        <v>54</v>
      </c>
      <c r="BK3006">
        <v>60</v>
      </c>
      <c r="BL3006">
        <v>57</v>
      </c>
    </row>
    <row r="3007" spans="1:64" ht="45" x14ac:dyDescent="0.25">
      <c r="A3007" t="s">
        <v>6261</v>
      </c>
      <c r="B3007">
        <v>19</v>
      </c>
      <c r="C3007" t="s">
        <v>203</v>
      </c>
      <c r="D3007" t="s">
        <v>163</v>
      </c>
      <c r="E3007" s="1" t="s">
        <v>6262</v>
      </c>
      <c r="F3007">
        <v>270529</v>
      </c>
      <c r="G3007" t="s">
        <v>359</v>
      </c>
      <c r="H3007" t="s">
        <v>327</v>
      </c>
      <c r="I3007" t="s">
        <v>68</v>
      </c>
      <c r="J3007">
        <v>69</v>
      </c>
      <c r="K3007" t="s">
        <v>508</v>
      </c>
      <c r="L3007">
        <v>13</v>
      </c>
      <c r="M3007" t="s">
        <v>995</v>
      </c>
      <c r="N3007" t="s">
        <v>338</v>
      </c>
      <c r="O3007" t="s">
        <v>72</v>
      </c>
      <c r="P3007">
        <v>70</v>
      </c>
      <c r="Q3007">
        <v>15</v>
      </c>
      <c r="R3007">
        <v>10</v>
      </c>
      <c r="S3007">
        <v>10</v>
      </c>
      <c r="T3007">
        <v>24</v>
      </c>
      <c r="U3007">
        <v>11</v>
      </c>
      <c r="V3007">
        <v>80</v>
      </c>
      <c r="W3007">
        <v>9</v>
      </c>
      <c r="X3007">
        <v>16</v>
      </c>
      <c r="Y3007">
        <v>15</v>
      </c>
      <c r="Z3007">
        <v>25</v>
      </c>
      <c r="AA3007">
        <v>15</v>
      </c>
      <c r="AB3007">
        <v>196</v>
      </c>
      <c r="AC3007">
        <v>20</v>
      </c>
      <c r="AD3007">
        <v>31</v>
      </c>
      <c r="AE3007">
        <v>38</v>
      </c>
      <c r="AF3007">
        <v>57</v>
      </c>
      <c r="AG3007">
        <v>50</v>
      </c>
      <c r="AH3007">
        <v>220</v>
      </c>
      <c r="AI3007">
        <v>52</v>
      </c>
      <c r="AJ3007" t="s">
        <v>173</v>
      </c>
      <c r="AK3007">
        <v>27</v>
      </c>
      <c r="AL3007">
        <v>71</v>
      </c>
      <c r="AM3007">
        <v>12</v>
      </c>
      <c r="AN3007">
        <v>105</v>
      </c>
      <c r="AO3007">
        <v>27</v>
      </c>
      <c r="AP3007">
        <v>15</v>
      </c>
      <c r="AQ3007">
        <v>8</v>
      </c>
      <c r="AR3007">
        <v>41</v>
      </c>
      <c r="AS3007">
        <v>14</v>
      </c>
      <c r="AT3007">
        <v>37</v>
      </c>
      <c r="AU3007">
        <v>47</v>
      </c>
      <c r="AV3007">
        <v>20</v>
      </c>
      <c r="AW3007">
        <v>14</v>
      </c>
      <c r="AX3007">
        <v>13</v>
      </c>
      <c r="AY3007">
        <v>348</v>
      </c>
      <c r="AZ3007" t="s">
        <v>304</v>
      </c>
      <c r="BA3007" t="s">
        <v>595</v>
      </c>
      <c r="BB3007">
        <v>69</v>
      </c>
      <c r="BC3007" t="s">
        <v>203</v>
      </c>
      <c r="BD3007" t="s">
        <v>168</v>
      </c>
      <c r="BE3007">
        <v>1066</v>
      </c>
      <c r="BF3007">
        <v>372</v>
      </c>
      <c r="BG3007">
        <v>1</v>
      </c>
      <c r="BH3007">
        <v>70</v>
      </c>
      <c r="BI3007">
        <v>68</v>
      </c>
      <c r="BJ3007">
        <v>69</v>
      </c>
      <c r="BK3007">
        <v>72</v>
      </c>
      <c r="BL3007">
        <v>24</v>
      </c>
    </row>
    <row r="3008" spans="1:64" ht="60" x14ac:dyDescent="0.25">
      <c r="A3008" t="s">
        <v>6263</v>
      </c>
      <c r="B3008">
        <v>17</v>
      </c>
      <c r="C3008">
        <v>54</v>
      </c>
      <c r="D3008">
        <v>69</v>
      </c>
      <c r="E3008" s="1" t="s">
        <v>6264</v>
      </c>
      <c r="F3008">
        <v>270594</v>
      </c>
      <c r="G3008" t="s">
        <v>155</v>
      </c>
      <c r="H3008" t="s">
        <v>913</v>
      </c>
      <c r="I3008" t="s">
        <v>68</v>
      </c>
      <c r="J3008">
        <v>56</v>
      </c>
      <c r="K3008" t="s">
        <v>106</v>
      </c>
      <c r="L3008">
        <v>15</v>
      </c>
      <c r="M3008" t="s">
        <v>892</v>
      </c>
      <c r="N3008" t="s">
        <v>991</v>
      </c>
      <c r="O3008" t="s">
        <v>3160</v>
      </c>
      <c r="P3008">
        <v>223</v>
      </c>
      <c r="Q3008">
        <v>31</v>
      </c>
      <c r="R3008">
        <v>55</v>
      </c>
      <c r="S3008">
        <v>56</v>
      </c>
      <c r="T3008">
        <v>45</v>
      </c>
      <c r="U3008">
        <v>36</v>
      </c>
      <c r="V3008">
        <v>201</v>
      </c>
      <c r="W3008">
        <v>51</v>
      </c>
      <c r="X3008">
        <v>40</v>
      </c>
      <c r="Y3008">
        <v>30</v>
      </c>
      <c r="Z3008">
        <v>31</v>
      </c>
      <c r="AA3008">
        <v>49</v>
      </c>
      <c r="AB3008">
        <v>290</v>
      </c>
      <c r="AC3008">
        <v>62</v>
      </c>
      <c r="AD3008">
        <v>65</v>
      </c>
      <c r="AE3008">
        <v>58</v>
      </c>
      <c r="AF3008">
        <v>54</v>
      </c>
      <c r="AG3008">
        <v>51</v>
      </c>
      <c r="AH3008">
        <v>292</v>
      </c>
      <c r="AI3008">
        <v>51</v>
      </c>
      <c r="AJ3008">
        <v>64</v>
      </c>
      <c r="AK3008">
        <v>60</v>
      </c>
      <c r="AL3008">
        <v>64</v>
      </c>
      <c r="AM3008">
        <v>53</v>
      </c>
      <c r="AN3008">
        <v>203</v>
      </c>
      <c r="AO3008">
        <v>29</v>
      </c>
      <c r="AP3008">
        <v>10</v>
      </c>
      <c r="AQ3008">
        <v>55</v>
      </c>
      <c r="AR3008">
        <v>51</v>
      </c>
      <c r="AS3008">
        <v>58</v>
      </c>
      <c r="AT3008">
        <v>48</v>
      </c>
      <c r="AU3008">
        <v>46</v>
      </c>
      <c r="AV3008">
        <v>19</v>
      </c>
      <c r="AW3008">
        <v>15</v>
      </c>
      <c r="AX3008">
        <v>12</v>
      </c>
      <c r="AY3008">
        <v>53</v>
      </c>
      <c r="AZ3008">
        <v>6</v>
      </c>
      <c r="BA3008">
        <v>9</v>
      </c>
      <c r="BB3008">
        <v>11</v>
      </c>
      <c r="BC3008">
        <v>14</v>
      </c>
      <c r="BD3008">
        <v>13</v>
      </c>
      <c r="BE3008">
        <v>1308</v>
      </c>
      <c r="BF3008">
        <v>283</v>
      </c>
      <c r="BG3008">
        <v>1</v>
      </c>
      <c r="BH3008">
        <v>64</v>
      </c>
      <c r="BI3008">
        <v>53</v>
      </c>
      <c r="BJ3008">
        <v>40</v>
      </c>
      <c r="BK3008">
        <v>51</v>
      </c>
      <c r="BL3008">
        <v>19</v>
      </c>
    </row>
    <row r="3009" spans="1:64" ht="30" x14ac:dyDescent="0.25">
      <c r="A3009" t="s">
        <v>6265</v>
      </c>
      <c r="B3009">
        <v>24</v>
      </c>
      <c r="C3009">
        <v>73</v>
      </c>
      <c r="D3009">
        <v>78</v>
      </c>
      <c r="E3009" s="1" t="s">
        <v>6266</v>
      </c>
      <c r="F3009">
        <v>270597</v>
      </c>
      <c r="G3009" t="s">
        <v>212</v>
      </c>
      <c r="H3009" t="s">
        <v>290</v>
      </c>
      <c r="I3009" t="s">
        <v>68</v>
      </c>
      <c r="J3009">
        <v>74</v>
      </c>
      <c r="K3009" t="s">
        <v>229</v>
      </c>
      <c r="L3009">
        <v>5</v>
      </c>
      <c r="M3009" t="s">
        <v>2254</v>
      </c>
      <c r="N3009" t="s">
        <v>291</v>
      </c>
      <c r="O3009" t="s">
        <v>1165</v>
      </c>
      <c r="P3009">
        <v>293</v>
      </c>
      <c r="Q3009">
        <v>57</v>
      </c>
      <c r="R3009">
        <v>57</v>
      </c>
      <c r="S3009">
        <v>60</v>
      </c>
      <c r="T3009">
        <v>74</v>
      </c>
      <c r="U3009">
        <v>45</v>
      </c>
      <c r="V3009">
        <v>333</v>
      </c>
      <c r="W3009">
        <v>77</v>
      </c>
      <c r="X3009">
        <v>64</v>
      </c>
      <c r="Y3009">
        <v>48</v>
      </c>
      <c r="Z3009">
        <v>68</v>
      </c>
      <c r="AA3009">
        <v>76</v>
      </c>
      <c r="AB3009">
        <v>376</v>
      </c>
      <c r="AC3009">
        <v>76</v>
      </c>
      <c r="AD3009">
        <v>74</v>
      </c>
      <c r="AE3009">
        <v>82</v>
      </c>
      <c r="AF3009">
        <v>70</v>
      </c>
      <c r="AG3009">
        <v>74</v>
      </c>
      <c r="AH3009">
        <v>372</v>
      </c>
      <c r="AI3009">
        <v>71</v>
      </c>
      <c r="AJ3009">
        <v>79</v>
      </c>
      <c r="AK3009">
        <v>90</v>
      </c>
      <c r="AL3009">
        <v>76</v>
      </c>
      <c r="AM3009">
        <v>56</v>
      </c>
      <c r="AN3009">
        <v>320</v>
      </c>
      <c r="AO3009">
        <v>73</v>
      </c>
      <c r="AP3009">
        <v>72</v>
      </c>
      <c r="AQ3009">
        <v>56</v>
      </c>
      <c r="AR3009">
        <v>67</v>
      </c>
      <c r="AS3009">
        <v>52</v>
      </c>
      <c r="AT3009">
        <v>75</v>
      </c>
      <c r="AU3009">
        <v>203</v>
      </c>
      <c r="AV3009">
        <v>65</v>
      </c>
      <c r="AW3009">
        <v>71</v>
      </c>
      <c r="AX3009">
        <v>67</v>
      </c>
      <c r="AY3009">
        <v>50</v>
      </c>
      <c r="AZ3009">
        <v>8</v>
      </c>
      <c r="BA3009">
        <v>15</v>
      </c>
      <c r="BB3009">
        <v>7</v>
      </c>
      <c r="BC3009">
        <v>6</v>
      </c>
      <c r="BD3009">
        <v>14</v>
      </c>
      <c r="BE3009">
        <v>1947</v>
      </c>
      <c r="BF3009">
        <v>425</v>
      </c>
      <c r="BG3009">
        <v>1</v>
      </c>
      <c r="BH3009">
        <v>75</v>
      </c>
      <c r="BI3009">
        <v>59</v>
      </c>
      <c r="BJ3009">
        <v>67</v>
      </c>
      <c r="BK3009">
        <v>77</v>
      </c>
      <c r="BL3009">
        <v>68</v>
      </c>
    </row>
    <row r="3010" spans="1:64" ht="30" x14ac:dyDescent="0.25">
      <c r="A3010" t="s">
        <v>6267</v>
      </c>
      <c r="B3010">
        <v>19</v>
      </c>
      <c r="C3010">
        <v>63</v>
      </c>
      <c r="D3010">
        <v>79</v>
      </c>
      <c r="E3010" s="1" t="s">
        <v>565</v>
      </c>
      <c r="F3010">
        <v>270613</v>
      </c>
      <c r="G3010" t="s">
        <v>124</v>
      </c>
      <c r="H3010" t="s">
        <v>308</v>
      </c>
      <c r="I3010" t="s">
        <v>68</v>
      </c>
      <c r="J3010">
        <v>69</v>
      </c>
      <c r="K3010" t="s">
        <v>69</v>
      </c>
      <c r="L3010">
        <v>16</v>
      </c>
      <c r="M3010" t="s">
        <v>1854</v>
      </c>
      <c r="N3010" t="s">
        <v>79</v>
      </c>
      <c r="O3010" t="s">
        <v>1157</v>
      </c>
      <c r="P3010">
        <v>277</v>
      </c>
      <c r="Q3010">
        <v>54</v>
      </c>
      <c r="R3010">
        <v>60</v>
      </c>
      <c r="S3010">
        <v>43</v>
      </c>
      <c r="T3010">
        <v>68</v>
      </c>
      <c r="U3010">
        <v>52</v>
      </c>
      <c r="V3010">
        <v>310</v>
      </c>
      <c r="W3010">
        <v>74</v>
      </c>
      <c r="X3010">
        <v>61</v>
      </c>
      <c r="Y3010">
        <v>43</v>
      </c>
      <c r="Z3010">
        <v>62</v>
      </c>
      <c r="AA3010">
        <v>70</v>
      </c>
      <c r="AB3010">
        <v>375</v>
      </c>
      <c r="AC3010">
        <v>79</v>
      </c>
      <c r="AD3010">
        <v>73</v>
      </c>
      <c r="AE3010">
        <v>85</v>
      </c>
      <c r="AF3010">
        <v>53</v>
      </c>
      <c r="AG3010">
        <v>85</v>
      </c>
      <c r="AH3010">
        <v>323</v>
      </c>
      <c r="AI3010">
        <v>71</v>
      </c>
      <c r="AJ3010">
        <v>61</v>
      </c>
      <c r="AK3010">
        <v>64</v>
      </c>
      <c r="AL3010">
        <v>60</v>
      </c>
      <c r="AM3010">
        <v>67</v>
      </c>
      <c r="AN3010">
        <v>251</v>
      </c>
      <c r="AO3010">
        <v>45</v>
      </c>
      <c r="AP3010">
        <v>52</v>
      </c>
      <c r="AQ3010">
        <v>54</v>
      </c>
      <c r="AR3010">
        <v>65</v>
      </c>
      <c r="AS3010">
        <v>35</v>
      </c>
      <c r="AT3010">
        <v>61</v>
      </c>
      <c r="AU3010">
        <v>137</v>
      </c>
      <c r="AV3010">
        <v>38</v>
      </c>
      <c r="AW3010">
        <v>50</v>
      </c>
      <c r="AX3010">
        <v>49</v>
      </c>
      <c r="AY3010">
        <v>32</v>
      </c>
      <c r="AZ3010">
        <v>6</v>
      </c>
      <c r="BA3010">
        <v>7</v>
      </c>
      <c r="BB3010">
        <v>6</v>
      </c>
      <c r="BC3010">
        <v>6</v>
      </c>
      <c r="BD3010">
        <v>7</v>
      </c>
      <c r="BE3010">
        <v>1705</v>
      </c>
      <c r="BF3010">
        <v>377</v>
      </c>
      <c r="BG3010">
        <v>1</v>
      </c>
      <c r="BH3010">
        <v>76</v>
      </c>
      <c r="BI3010">
        <v>62</v>
      </c>
      <c r="BJ3010">
        <v>62</v>
      </c>
      <c r="BK3010">
        <v>73</v>
      </c>
      <c r="BL3010">
        <v>46</v>
      </c>
    </row>
    <row r="3011" spans="1:64" ht="30" x14ac:dyDescent="0.25">
      <c r="A3011" t="s">
        <v>6268</v>
      </c>
      <c r="B3011">
        <v>21</v>
      </c>
      <c r="C3011">
        <v>62</v>
      </c>
      <c r="D3011">
        <v>77</v>
      </c>
      <c r="E3011" s="1" t="s">
        <v>6269</v>
      </c>
      <c r="F3011">
        <v>270678</v>
      </c>
      <c r="G3011" t="s">
        <v>90</v>
      </c>
      <c r="H3011" t="s">
        <v>308</v>
      </c>
      <c r="I3011" t="s">
        <v>68</v>
      </c>
      <c r="J3011">
        <v>63</v>
      </c>
      <c r="K3011" t="s">
        <v>206</v>
      </c>
      <c r="L3011">
        <v>15</v>
      </c>
      <c r="M3011" t="s">
        <v>3338</v>
      </c>
      <c r="N3011" t="s">
        <v>338</v>
      </c>
      <c r="O3011" t="s">
        <v>726</v>
      </c>
      <c r="P3011">
        <v>265</v>
      </c>
      <c r="Q3011">
        <v>50</v>
      </c>
      <c r="R3011">
        <v>58</v>
      </c>
      <c r="S3011">
        <v>56</v>
      </c>
      <c r="T3011">
        <v>52</v>
      </c>
      <c r="U3011">
        <v>49</v>
      </c>
      <c r="V3011">
        <v>276</v>
      </c>
      <c r="W3011">
        <v>67</v>
      </c>
      <c r="X3011">
        <v>50</v>
      </c>
      <c r="Y3011">
        <v>44</v>
      </c>
      <c r="Z3011">
        <v>51</v>
      </c>
      <c r="AA3011">
        <v>64</v>
      </c>
      <c r="AB3011">
        <v>374</v>
      </c>
      <c r="AC3011">
        <v>81</v>
      </c>
      <c r="AD3011">
        <v>82</v>
      </c>
      <c r="AE3011">
        <v>75</v>
      </c>
      <c r="AF3011">
        <v>62</v>
      </c>
      <c r="AG3011">
        <v>74</v>
      </c>
      <c r="AH3011">
        <v>314</v>
      </c>
      <c r="AI3011">
        <v>65</v>
      </c>
      <c r="AJ3011">
        <v>71</v>
      </c>
      <c r="AK3011">
        <v>64</v>
      </c>
      <c r="AL3011">
        <v>56</v>
      </c>
      <c r="AM3011">
        <v>58</v>
      </c>
      <c r="AN3011">
        <v>237</v>
      </c>
      <c r="AO3011">
        <v>44</v>
      </c>
      <c r="AP3011">
        <v>31</v>
      </c>
      <c r="AQ3011">
        <v>48</v>
      </c>
      <c r="AR3011">
        <v>52</v>
      </c>
      <c r="AS3011">
        <v>62</v>
      </c>
      <c r="AT3011">
        <v>51</v>
      </c>
      <c r="AU3011">
        <v>93</v>
      </c>
      <c r="AV3011">
        <v>31</v>
      </c>
      <c r="AW3011">
        <v>34</v>
      </c>
      <c r="AX3011">
        <v>28</v>
      </c>
      <c r="AY3011">
        <v>47</v>
      </c>
      <c r="AZ3011">
        <v>12</v>
      </c>
      <c r="BA3011">
        <v>6</v>
      </c>
      <c r="BB3011">
        <v>7</v>
      </c>
      <c r="BC3011">
        <v>11</v>
      </c>
      <c r="BD3011">
        <v>11</v>
      </c>
      <c r="BE3011">
        <v>1606</v>
      </c>
      <c r="BF3011">
        <v>348</v>
      </c>
      <c r="BG3011">
        <v>1</v>
      </c>
      <c r="BH3011">
        <v>82</v>
      </c>
      <c r="BI3011">
        <v>59</v>
      </c>
      <c r="BJ3011">
        <v>51</v>
      </c>
      <c r="BK3011">
        <v>66</v>
      </c>
      <c r="BL3011">
        <v>34</v>
      </c>
    </row>
    <row r="3012" spans="1:64" ht="30" x14ac:dyDescent="0.25">
      <c r="A3012" t="s">
        <v>6270</v>
      </c>
      <c r="B3012">
        <v>20</v>
      </c>
      <c r="C3012">
        <v>63</v>
      </c>
      <c r="D3012">
        <v>75</v>
      </c>
      <c r="E3012" s="1" t="s">
        <v>6271</v>
      </c>
      <c r="F3012">
        <v>270680</v>
      </c>
      <c r="G3012" t="s">
        <v>90</v>
      </c>
      <c r="H3012" t="s">
        <v>147</v>
      </c>
      <c r="I3012" t="s">
        <v>77</v>
      </c>
      <c r="J3012">
        <v>64</v>
      </c>
      <c r="K3012" t="s">
        <v>229</v>
      </c>
      <c r="L3012">
        <v>12</v>
      </c>
      <c r="M3012" t="s">
        <v>1971</v>
      </c>
      <c r="N3012" t="s">
        <v>1292</v>
      </c>
      <c r="O3012" t="s">
        <v>94</v>
      </c>
      <c r="P3012">
        <v>268</v>
      </c>
      <c r="Q3012">
        <v>50</v>
      </c>
      <c r="R3012">
        <v>54</v>
      </c>
      <c r="S3012">
        <v>57</v>
      </c>
      <c r="T3012">
        <v>63</v>
      </c>
      <c r="U3012">
        <v>44</v>
      </c>
      <c r="V3012">
        <v>281</v>
      </c>
      <c r="W3012">
        <v>58</v>
      </c>
      <c r="X3012">
        <v>51</v>
      </c>
      <c r="Y3012">
        <v>48</v>
      </c>
      <c r="Z3012">
        <v>61</v>
      </c>
      <c r="AA3012">
        <v>63</v>
      </c>
      <c r="AB3012">
        <v>318</v>
      </c>
      <c r="AC3012">
        <v>66</v>
      </c>
      <c r="AD3012">
        <v>62</v>
      </c>
      <c r="AE3012">
        <v>64</v>
      </c>
      <c r="AF3012">
        <v>56</v>
      </c>
      <c r="AG3012">
        <v>70</v>
      </c>
      <c r="AH3012">
        <v>303</v>
      </c>
      <c r="AI3012">
        <v>60</v>
      </c>
      <c r="AJ3012">
        <v>65</v>
      </c>
      <c r="AK3012">
        <v>67</v>
      </c>
      <c r="AL3012">
        <v>61</v>
      </c>
      <c r="AM3012">
        <v>50</v>
      </c>
      <c r="AN3012">
        <v>305</v>
      </c>
      <c r="AO3012">
        <v>74</v>
      </c>
      <c r="AP3012">
        <v>58</v>
      </c>
      <c r="AQ3012">
        <v>56</v>
      </c>
      <c r="AR3012">
        <v>63</v>
      </c>
      <c r="AS3012">
        <v>54</v>
      </c>
      <c r="AT3012">
        <v>58</v>
      </c>
      <c r="AU3012">
        <v>181</v>
      </c>
      <c r="AV3012">
        <v>55</v>
      </c>
      <c r="AW3012">
        <v>62</v>
      </c>
      <c r="AX3012">
        <v>64</v>
      </c>
      <c r="AY3012">
        <v>47</v>
      </c>
      <c r="AZ3012">
        <v>8</v>
      </c>
      <c r="BA3012">
        <v>8</v>
      </c>
      <c r="BB3012">
        <v>12</v>
      </c>
      <c r="BC3012">
        <v>12</v>
      </c>
      <c r="BD3012">
        <v>7</v>
      </c>
      <c r="BE3012">
        <v>1703</v>
      </c>
      <c r="BF3012">
        <v>362</v>
      </c>
      <c r="BG3012">
        <v>1</v>
      </c>
      <c r="BH3012">
        <v>64</v>
      </c>
      <c r="BI3012">
        <v>54</v>
      </c>
      <c r="BJ3012">
        <v>59</v>
      </c>
      <c r="BK3012">
        <v>61</v>
      </c>
      <c r="BL3012">
        <v>59</v>
      </c>
    </row>
    <row r="3013" spans="1:64" ht="45" x14ac:dyDescent="0.25">
      <c r="A3013" t="s">
        <v>6272</v>
      </c>
      <c r="B3013">
        <v>20</v>
      </c>
      <c r="C3013">
        <v>57</v>
      </c>
      <c r="D3013">
        <v>68</v>
      </c>
      <c r="E3013" s="1" t="s">
        <v>4260</v>
      </c>
      <c r="F3013">
        <v>270750</v>
      </c>
      <c r="G3013" t="s">
        <v>259</v>
      </c>
      <c r="H3013" t="s">
        <v>98</v>
      </c>
      <c r="I3013" t="s">
        <v>68</v>
      </c>
      <c r="J3013">
        <v>60</v>
      </c>
      <c r="K3013" t="s">
        <v>69</v>
      </c>
      <c r="L3013">
        <v>11</v>
      </c>
      <c r="M3013" t="s">
        <v>944</v>
      </c>
      <c r="N3013" t="s">
        <v>338</v>
      </c>
      <c r="O3013" t="s">
        <v>6273</v>
      </c>
      <c r="P3013">
        <v>261</v>
      </c>
      <c r="Q3013">
        <v>52</v>
      </c>
      <c r="R3013">
        <v>51</v>
      </c>
      <c r="S3013">
        <v>48</v>
      </c>
      <c r="T3013">
        <v>64</v>
      </c>
      <c r="U3013">
        <v>46</v>
      </c>
      <c r="V3013">
        <v>285</v>
      </c>
      <c r="W3013">
        <v>56</v>
      </c>
      <c r="X3013">
        <v>53</v>
      </c>
      <c r="Y3013">
        <v>55</v>
      </c>
      <c r="Z3013">
        <v>57</v>
      </c>
      <c r="AA3013">
        <v>64</v>
      </c>
      <c r="AB3013">
        <v>312</v>
      </c>
      <c r="AC3013">
        <v>66</v>
      </c>
      <c r="AD3013">
        <v>57</v>
      </c>
      <c r="AE3013">
        <v>69</v>
      </c>
      <c r="AF3013">
        <v>47</v>
      </c>
      <c r="AG3013">
        <v>73</v>
      </c>
      <c r="AH3013">
        <v>267</v>
      </c>
      <c r="AI3013">
        <v>60</v>
      </c>
      <c r="AJ3013">
        <v>48</v>
      </c>
      <c r="AK3013">
        <v>54</v>
      </c>
      <c r="AL3013">
        <v>49</v>
      </c>
      <c r="AM3013">
        <v>56</v>
      </c>
      <c r="AN3013">
        <v>281</v>
      </c>
      <c r="AO3013">
        <v>71</v>
      </c>
      <c r="AP3013">
        <v>54</v>
      </c>
      <c r="AQ3013">
        <v>50</v>
      </c>
      <c r="AR3013">
        <v>57</v>
      </c>
      <c r="AS3013">
        <v>49</v>
      </c>
      <c r="AT3013">
        <v>47</v>
      </c>
      <c r="AU3013">
        <v>163</v>
      </c>
      <c r="AV3013">
        <v>53</v>
      </c>
      <c r="AW3013">
        <v>56</v>
      </c>
      <c r="AX3013">
        <v>54</v>
      </c>
      <c r="AY3013">
        <v>42</v>
      </c>
      <c r="AZ3013">
        <v>7</v>
      </c>
      <c r="BA3013">
        <v>9</v>
      </c>
      <c r="BB3013">
        <v>7</v>
      </c>
      <c r="BC3013">
        <v>12</v>
      </c>
      <c r="BD3013">
        <v>7</v>
      </c>
      <c r="BE3013">
        <v>1611</v>
      </c>
      <c r="BF3013">
        <v>341</v>
      </c>
      <c r="BG3013">
        <v>1</v>
      </c>
      <c r="BH3013">
        <v>61</v>
      </c>
      <c r="BI3013">
        <v>53</v>
      </c>
      <c r="BJ3013">
        <v>58</v>
      </c>
      <c r="BK3013">
        <v>60</v>
      </c>
      <c r="BL3013">
        <v>54</v>
      </c>
    </row>
    <row r="3014" spans="1:64" ht="45" x14ac:dyDescent="0.25">
      <c r="A3014" t="s">
        <v>6274</v>
      </c>
      <c r="B3014">
        <v>21</v>
      </c>
      <c r="C3014" t="s">
        <v>386</v>
      </c>
      <c r="D3014" t="s">
        <v>201</v>
      </c>
      <c r="E3014" s="1" t="s">
        <v>6275</v>
      </c>
      <c r="F3014">
        <v>270787</v>
      </c>
      <c r="G3014" t="s">
        <v>494</v>
      </c>
      <c r="H3014" t="s">
        <v>253</v>
      </c>
      <c r="I3014" t="s">
        <v>68</v>
      </c>
      <c r="J3014">
        <v>67</v>
      </c>
      <c r="K3014" t="s">
        <v>106</v>
      </c>
      <c r="L3014">
        <v>11</v>
      </c>
      <c r="M3014" t="s">
        <v>2984</v>
      </c>
      <c r="N3014" t="s">
        <v>338</v>
      </c>
      <c r="O3014" t="s">
        <v>72</v>
      </c>
      <c r="P3014">
        <v>268</v>
      </c>
      <c r="Q3014">
        <v>35</v>
      </c>
      <c r="R3014" t="s">
        <v>607</v>
      </c>
      <c r="S3014">
        <v>59</v>
      </c>
      <c r="T3014">
        <v>57</v>
      </c>
      <c r="U3014">
        <v>50</v>
      </c>
      <c r="V3014">
        <v>250</v>
      </c>
      <c r="W3014">
        <v>65</v>
      </c>
      <c r="X3014">
        <v>38</v>
      </c>
      <c r="Y3014">
        <v>39</v>
      </c>
      <c r="Z3014">
        <v>40</v>
      </c>
      <c r="AA3014" t="s">
        <v>735</v>
      </c>
      <c r="AB3014">
        <v>345</v>
      </c>
      <c r="AC3014">
        <v>74</v>
      </c>
      <c r="AD3014" t="s">
        <v>621</v>
      </c>
      <c r="AE3014" t="s">
        <v>304</v>
      </c>
      <c r="AF3014">
        <v>61</v>
      </c>
      <c r="AG3014" t="s">
        <v>1251</v>
      </c>
      <c r="AH3014">
        <v>329</v>
      </c>
      <c r="AI3014" t="s">
        <v>361</v>
      </c>
      <c r="AJ3014" t="s">
        <v>201</v>
      </c>
      <c r="AK3014" t="s">
        <v>1537</v>
      </c>
      <c r="AL3014" t="s">
        <v>879</v>
      </c>
      <c r="AM3014">
        <v>51</v>
      </c>
      <c r="AN3014">
        <v>232</v>
      </c>
      <c r="AO3014">
        <v>32</v>
      </c>
      <c r="AP3014">
        <v>19</v>
      </c>
      <c r="AQ3014" t="s">
        <v>1495</v>
      </c>
      <c r="AR3014">
        <v>54</v>
      </c>
      <c r="AS3014">
        <v>62</v>
      </c>
      <c r="AT3014">
        <v>58</v>
      </c>
      <c r="AU3014">
        <v>69</v>
      </c>
      <c r="AV3014">
        <v>22</v>
      </c>
      <c r="AW3014">
        <v>25</v>
      </c>
      <c r="AX3014">
        <v>22</v>
      </c>
      <c r="AY3014">
        <v>50</v>
      </c>
      <c r="AZ3014">
        <v>9</v>
      </c>
      <c r="BA3014">
        <v>8</v>
      </c>
      <c r="BB3014">
        <v>11</v>
      </c>
      <c r="BC3014">
        <v>10</v>
      </c>
      <c r="BD3014">
        <v>12</v>
      </c>
      <c r="BE3014">
        <v>1543</v>
      </c>
      <c r="BF3014">
        <v>341</v>
      </c>
      <c r="BG3014">
        <v>1</v>
      </c>
      <c r="BH3014">
        <v>76</v>
      </c>
      <c r="BI3014">
        <v>62</v>
      </c>
      <c r="BJ3014">
        <v>48</v>
      </c>
      <c r="BK3014">
        <v>66</v>
      </c>
      <c r="BL3014">
        <v>26</v>
      </c>
    </row>
    <row r="3015" spans="1:64" ht="30" x14ac:dyDescent="0.25">
      <c r="A3015" t="s">
        <v>6276</v>
      </c>
      <c r="B3015">
        <v>19</v>
      </c>
      <c r="C3015">
        <v>58</v>
      </c>
      <c r="D3015">
        <v>74</v>
      </c>
      <c r="E3015" s="1" t="s">
        <v>6277</v>
      </c>
      <c r="F3015">
        <v>270843</v>
      </c>
      <c r="G3015" t="s">
        <v>66</v>
      </c>
      <c r="H3015" t="s">
        <v>260</v>
      </c>
      <c r="I3015" t="s">
        <v>77</v>
      </c>
      <c r="J3015">
        <v>58</v>
      </c>
      <c r="K3015" t="s">
        <v>478</v>
      </c>
      <c r="L3015">
        <v>16</v>
      </c>
      <c r="M3015" t="s">
        <v>4135</v>
      </c>
      <c r="N3015" t="s">
        <v>991</v>
      </c>
      <c r="O3015" t="s">
        <v>458</v>
      </c>
      <c r="P3015">
        <v>173</v>
      </c>
      <c r="Q3015">
        <v>52</v>
      </c>
      <c r="R3015">
        <v>28</v>
      </c>
      <c r="S3015">
        <v>43</v>
      </c>
      <c r="T3015">
        <v>27</v>
      </c>
      <c r="U3015">
        <v>23</v>
      </c>
      <c r="V3015">
        <v>202</v>
      </c>
      <c r="W3015">
        <v>56</v>
      </c>
      <c r="X3015">
        <v>42</v>
      </c>
      <c r="Y3015">
        <v>29</v>
      </c>
      <c r="Z3015">
        <v>21</v>
      </c>
      <c r="AA3015">
        <v>54</v>
      </c>
      <c r="AB3015">
        <v>364</v>
      </c>
      <c r="AC3015">
        <v>89</v>
      </c>
      <c r="AD3015">
        <v>86</v>
      </c>
      <c r="AE3015">
        <v>72</v>
      </c>
      <c r="AF3015">
        <v>47</v>
      </c>
      <c r="AG3015">
        <v>70</v>
      </c>
      <c r="AH3015">
        <v>254</v>
      </c>
      <c r="AI3015">
        <v>37</v>
      </c>
      <c r="AJ3015">
        <v>62</v>
      </c>
      <c r="AK3015">
        <v>71</v>
      </c>
      <c r="AL3015">
        <v>56</v>
      </c>
      <c r="AM3015">
        <v>28</v>
      </c>
      <c r="AN3015">
        <v>207</v>
      </c>
      <c r="AO3015">
        <v>52</v>
      </c>
      <c r="AP3015">
        <v>51</v>
      </c>
      <c r="AQ3015">
        <v>44</v>
      </c>
      <c r="AR3015">
        <v>30</v>
      </c>
      <c r="AS3015">
        <v>30</v>
      </c>
      <c r="AT3015">
        <v>45</v>
      </c>
      <c r="AU3015">
        <v>157</v>
      </c>
      <c r="AV3015">
        <v>45</v>
      </c>
      <c r="AW3015">
        <v>57</v>
      </c>
      <c r="AX3015">
        <v>55</v>
      </c>
      <c r="AY3015">
        <v>43</v>
      </c>
      <c r="AZ3015">
        <v>9</v>
      </c>
      <c r="BA3015">
        <v>10</v>
      </c>
      <c r="BB3015">
        <v>7</v>
      </c>
      <c r="BC3015">
        <v>7</v>
      </c>
      <c r="BD3015">
        <v>10</v>
      </c>
      <c r="BE3015">
        <v>1400</v>
      </c>
      <c r="BF3015">
        <v>317</v>
      </c>
      <c r="BG3015">
        <v>1</v>
      </c>
      <c r="BH3015">
        <v>87</v>
      </c>
      <c r="BI3015">
        <v>30</v>
      </c>
      <c r="BJ3015">
        <v>33</v>
      </c>
      <c r="BK3015">
        <v>57</v>
      </c>
      <c r="BL3015">
        <v>51</v>
      </c>
    </row>
    <row r="3016" spans="1:64" ht="45" x14ac:dyDescent="0.25">
      <c r="A3016" t="s">
        <v>6278</v>
      </c>
      <c r="B3016">
        <v>17</v>
      </c>
      <c r="C3016">
        <v>67</v>
      </c>
      <c r="D3016">
        <v>84</v>
      </c>
      <c r="E3016" s="1" t="s">
        <v>3406</v>
      </c>
      <c r="F3016">
        <v>270867</v>
      </c>
      <c r="G3016" t="s">
        <v>146</v>
      </c>
      <c r="H3016" t="s">
        <v>91</v>
      </c>
      <c r="I3016" t="s">
        <v>77</v>
      </c>
      <c r="J3016">
        <v>68</v>
      </c>
      <c r="K3016" t="s">
        <v>69</v>
      </c>
      <c r="L3016">
        <v>17</v>
      </c>
      <c r="M3016" t="s">
        <v>673</v>
      </c>
      <c r="N3016" t="s">
        <v>79</v>
      </c>
      <c r="O3016" t="s">
        <v>72</v>
      </c>
      <c r="P3016">
        <v>288</v>
      </c>
      <c r="Q3016">
        <v>56</v>
      </c>
      <c r="R3016">
        <v>67</v>
      </c>
      <c r="S3016">
        <v>47</v>
      </c>
      <c r="T3016">
        <v>64</v>
      </c>
      <c r="U3016">
        <v>54</v>
      </c>
      <c r="V3016">
        <v>306</v>
      </c>
      <c r="W3016">
        <v>69</v>
      </c>
      <c r="X3016">
        <v>69</v>
      </c>
      <c r="Y3016">
        <v>51</v>
      </c>
      <c r="Z3016">
        <v>48</v>
      </c>
      <c r="AA3016">
        <v>69</v>
      </c>
      <c r="AB3016">
        <v>361</v>
      </c>
      <c r="AC3016">
        <v>79</v>
      </c>
      <c r="AD3016">
        <v>82</v>
      </c>
      <c r="AE3016">
        <v>77</v>
      </c>
      <c r="AF3016">
        <v>58</v>
      </c>
      <c r="AG3016">
        <v>65</v>
      </c>
      <c r="AH3016">
        <v>316</v>
      </c>
      <c r="AI3016">
        <v>68</v>
      </c>
      <c r="AJ3016">
        <v>60</v>
      </c>
      <c r="AK3016">
        <v>68</v>
      </c>
      <c r="AL3016">
        <v>53</v>
      </c>
      <c r="AM3016">
        <v>67</v>
      </c>
      <c r="AN3016">
        <v>257</v>
      </c>
      <c r="AO3016">
        <v>44</v>
      </c>
      <c r="AP3016">
        <v>34</v>
      </c>
      <c r="AQ3016">
        <v>64</v>
      </c>
      <c r="AR3016">
        <v>60</v>
      </c>
      <c r="AS3016">
        <v>55</v>
      </c>
      <c r="AT3016">
        <v>64</v>
      </c>
      <c r="AU3016">
        <v>96</v>
      </c>
      <c r="AV3016">
        <v>37</v>
      </c>
      <c r="AW3016">
        <v>34</v>
      </c>
      <c r="AX3016">
        <v>25</v>
      </c>
      <c r="AY3016">
        <v>53</v>
      </c>
      <c r="AZ3016">
        <v>8</v>
      </c>
      <c r="BA3016">
        <v>13</v>
      </c>
      <c r="BB3016">
        <v>11</v>
      </c>
      <c r="BC3016">
        <v>7</v>
      </c>
      <c r="BD3016">
        <v>14</v>
      </c>
      <c r="BE3016">
        <v>1677</v>
      </c>
      <c r="BF3016">
        <v>365</v>
      </c>
      <c r="BG3016">
        <v>1</v>
      </c>
      <c r="BH3016">
        <v>81</v>
      </c>
      <c r="BI3016">
        <v>66</v>
      </c>
      <c r="BJ3016">
        <v>59</v>
      </c>
      <c r="BK3016">
        <v>69</v>
      </c>
      <c r="BL3016">
        <v>35</v>
      </c>
    </row>
    <row r="3017" spans="1:64" ht="30" x14ac:dyDescent="0.25">
      <c r="A3017" t="s">
        <v>6279</v>
      </c>
      <c r="B3017">
        <v>18</v>
      </c>
      <c r="C3017">
        <v>63</v>
      </c>
      <c r="D3017">
        <v>75</v>
      </c>
      <c r="E3017" s="1" t="s">
        <v>6280</v>
      </c>
      <c r="F3017">
        <v>270886</v>
      </c>
      <c r="G3017" t="s">
        <v>90</v>
      </c>
      <c r="H3017" t="s">
        <v>84</v>
      </c>
      <c r="I3017" t="s">
        <v>68</v>
      </c>
      <c r="J3017">
        <v>64</v>
      </c>
      <c r="K3017" t="s">
        <v>791</v>
      </c>
      <c r="L3017">
        <v>12</v>
      </c>
      <c r="M3017" t="s">
        <v>1971</v>
      </c>
      <c r="N3017" t="s">
        <v>1192</v>
      </c>
      <c r="O3017" t="s">
        <v>184</v>
      </c>
      <c r="P3017">
        <v>277</v>
      </c>
      <c r="Q3017">
        <v>57</v>
      </c>
      <c r="R3017">
        <v>63</v>
      </c>
      <c r="S3017">
        <v>51</v>
      </c>
      <c r="T3017">
        <v>58</v>
      </c>
      <c r="U3017">
        <v>48</v>
      </c>
      <c r="V3017">
        <v>268</v>
      </c>
      <c r="W3017">
        <v>66</v>
      </c>
      <c r="X3017">
        <v>49</v>
      </c>
      <c r="Y3017">
        <v>41</v>
      </c>
      <c r="Z3017">
        <v>47</v>
      </c>
      <c r="AA3017">
        <v>65</v>
      </c>
      <c r="AB3017">
        <v>322</v>
      </c>
      <c r="AC3017">
        <v>70</v>
      </c>
      <c r="AD3017">
        <v>63</v>
      </c>
      <c r="AE3017">
        <v>59</v>
      </c>
      <c r="AF3017">
        <v>64</v>
      </c>
      <c r="AG3017">
        <v>66</v>
      </c>
      <c r="AH3017">
        <v>276</v>
      </c>
      <c r="AI3017">
        <v>62</v>
      </c>
      <c r="AJ3017">
        <v>53</v>
      </c>
      <c r="AK3017">
        <v>57</v>
      </c>
      <c r="AL3017">
        <v>45</v>
      </c>
      <c r="AM3017">
        <v>59</v>
      </c>
      <c r="AN3017">
        <v>238</v>
      </c>
      <c r="AO3017">
        <v>31</v>
      </c>
      <c r="AP3017">
        <v>23</v>
      </c>
      <c r="AQ3017">
        <v>63</v>
      </c>
      <c r="AR3017">
        <v>61</v>
      </c>
      <c r="AS3017">
        <v>60</v>
      </c>
      <c r="AT3017">
        <v>55</v>
      </c>
      <c r="AU3017">
        <v>59</v>
      </c>
      <c r="AV3017">
        <v>19</v>
      </c>
      <c r="AW3017">
        <v>17</v>
      </c>
      <c r="AX3017">
        <v>23</v>
      </c>
      <c r="AY3017">
        <v>48</v>
      </c>
      <c r="AZ3017">
        <v>11</v>
      </c>
      <c r="BA3017">
        <v>9</v>
      </c>
      <c r="BB3017">
        <v>13</v>
      </c>
      <c r="BC3017">
        <v>5</v>
      </c>
      <c r="BD3017">
        <v>10</v>
      </c>
      <c r="BE3017">
        <v>1488</v>
      </c>
      <c r="BF3017">
        <v>315</v>
      </c>
      <c r="BG3017">
        <v>1</v>
      </c>
      <c r="BH3017">
        <v>66</v>
      </c>
      <c r="BI3017">
        <v>61</v>
      </c>
      <c r="BJ3017">
        <v>55</v>
      </c>
      <c r="BK3017">
        <v>64</v>
      </c>
      <c r="BL3017">
        <v>23</v>
      </c>
    </row>
    <row r="3018" spans="1:64" ht="45" x14ac:dyDescent="0.25">
      <c r="A3018" t="s">
        <v>6281</v>
      </c>
      <c r="B3018">
        <v>21</v>
      </c>
      <c r="C3018">
        <v>67</v>
      </c>
      <c r="D3018">
        <v>78</v>
      </c>
      <c r="E3018" s="1" t="s">
        <v>2737</v>
      </c>
      <c r="F3018">
        <v>270926</v>
      </c>
      <c r="G3018" t="s">
        <v>289</v>
      </c>
      <c r="H3018" t="s">
        <v>125</v>
      </c>
      <c r="I3018" t="s">
        <v>68</v>
      </c>
      <c r="J3018">
        <v>70</v>
      </c>
      <c r="K3018" t="s">
        <v>69</v>
      </c>
      <c r="L3018">
        <v>11</v>
      </c>
      <c r="M3018" t="s">
        <v>1666</v>
      </c>
      <c r="N3018" t="s">
        <v>967</v>
      </c>
      <c r="O3018" t="s">
        <v>72</v>
      </c>
      <c r="P3018">
        <v>296</v>
      </c>
      <c r="Q3018">
        <v>68</v>
      </c>
      <c r="R3018">
        <v>65</v>
      </c>
      <c r="S3018">
        <v>41</v>
      </c>
      <c r="T3018">
        <v>67</v>
      </c>
      <c r="U3018">
        <v>55</v>
      </c>
      <c r="V3018">
        <v>319</v>
      </c>
      <c r="W3018">
        <v>72</v>
      </c>
      <c r="X3018">
        <v>59</v>
      </c>
      <c r="Y3018">
        <v>63</v>
      </c>
      <c r="Z3018">
        <v>53</v>
      </c>
      <c r="AA3018">
        <v>72</v>
      </c>
      <c r="AB3018">
        <v>363</v>
      </c>
      <c r="AC3018">
        <v>76</v>
      </c>
      <c r="AD3018">
        <v>76</v>
      </c>
      <c r="AE3018">
        <v>79</v>
      </c>
      <c r="AF3018">
        <v>55</v>
      </c>
      <c r="AG3018">
        <v>77</v>
      </c>
      <c r="AH3018">
        <v>325</v>
      </c>
      <c r="AI3018">
        <v>65</v>
      </c>
      <c r="AJ3018">
        <v>62</v>
      </c>
      <c r="AK3018">
        <v>71</v>
      </c>
      <c r="AL3018">
        <v>67</v>
      </c>
      <c r="AM3018">
        <v>60</v>
      </c>
      <c r="AN3018">
        <v>303</v>
      </c>
      <c r="AO3018">
        <v>55</v>
      </c>
      <c r="AP3018">
        <v>60</v>
      </c>
      <c r="AQ3018">
        <v>67</v>
      </c>
      <c r="AR3018">
        <v>67</v>
      </c>
      <c r="AS3018">
        <v>54</v>
      </c>
      <c r="AT3018">
        <v>60</v>
      </c>
      <c r="AU3018">
        <v>191</v>
      </c>
      <c r="AV3018">
        <v>67</v>
      </c>
      <c r="AW3018">
        <v>61</v>
      </c>
      <c r="AX3018">
        <v>63</v>
      </c>
      <c r="AY3018">
        <v>62</v>
      </c>
      <c r="AZ3018">
        <v>11</v>
      </c>
      <c r="BA3018">
        <v>15</v>
      </c>
      <c r="BB3018">
        <v>12</v>
      </c>
      <c r="BC3018">
        <v>10</v>
      </c>
      <c r="BD3018">
        <v>14</v>
      </c>
      <c r="BE3018">
        <v>1859</v>
      </c>
      <c r="BF3018">
        <v>402</v>
      </c>
      <c r="BG3018">
        <v>1</v>
      </c>
      <c r="BH3018">
        <v>76</v>
      </c>
      <c r="BI3018">
        <v>63</v>
      </c>
      <c r="BJ3018">
        <v>65</v>
      </c>
      <c r="BK3018">
        <v>72</v>
      </c>
      <c r="BL3018">
        <v>61</v>
      </c>
    </row>
    <row r="3019" spans="1:64" ht="45" x14ac:dyDescent="0.25">
      <c r="A3019" t="s">
        <v>6282</v>
      </c>
      <c r="B3019">
        <v>18</v>
      </c>
      <c r="C3019">
        <v>63</v>
      </c>
      <c r="D3019">
        <v>83</v>
      </c>
      <c r="E3019" s="1" t="s">
        <v>6283</v>
      </c>
      <c r="F3019">
        <v>270937</v>
      </c>
      <c r="G3019" t="s">
        <v>241</v>
      </c>
      <c r="H3019" t="s">
        <v>816</v>
      </c>
      <c r="I3019" t="s">
        <v>68</v>
      </c>
      <c r="J3019">
        <v>65</v>
      </c>
      <c r="K3019" t="s">
        <v>69</v>
      </c>
      <c r="L3019">
        <v>20</v>
      </c>
      <c r="M3019" t="s">
        <v>1456</v>
      </c>
      <c r="N3019" t="s">
        <v>191</v>
      </c>
      <c r="O3019" t="s">
        <v>72</v>
      </c>
      <c r="P3019">
        <v>281</v>
      </c>
      <c r="Q3019">
        <v>54</v>
      </c>
      <c r="R3019">
        <v>65</v>
      </c>
      <c r="S3019">
        <v>41</v>
      </c>
      <c r="T3019">
        <v>66</v>
      </c>
      <c r="U3019">
        <v>55</v>
      </c>
      <c r="V3019">
        <v>298</v>
      </c>
      <c r="W3019">
        <v>66</v>
      </c>
      <c r="X3019">
        <v>58</v>
      </c>
      <c r="Y3019">
        <v>50</v>
      </c>
      <c r="Z3019">
        <v>59</v>
      </c>
      <c r="AA3019">
        <v>65</v>
      </c>
      <c r="AB3019">
        <v>344</v>
      </c>
      <c r="AC3019">
        <v>68</v>
      </c>
      <c r="AD3019">
        <v>61</v>
      </c>
      <c r="AE3019">
        <v>74</v>
      </c>
      <c r="AF3019">
        <v>62</v>
      </c>
      <c r="AG3019">
        <v>79</v>
      </c>
      <c r="AH3019">
        <v>267</v>
      </c>
      <c r="AI3019">
        <v>58</v>
      </c>
      <c r="AJ3019">
        <v>49</v>
      </c>
      <c r="AK3019">
        <v>54</v>
      </c>
      <c r="AL3019">
        <v>53</v>
      </c>
      <c r="AM3019">
        <v>53</v>
      </c>
      <c r="AN3019">
        <v>259</v>
      </c>
      <c r="AO3019">
        <v>55</v>
      </c>
      <c r="AP3019">
        <v>39</v>
      </c>
      <c r="AQ3019">
        <v>61</v>
      </c>
      <c r="AR3019">
        <v>57</v>
      </c>
      <c r="AS3019">
        <v>47</v>
      </c>
      <c r="AT3019">
        <v>68</v>
      </c>
      <c r="AU3019">
        <v>112</v>
      </c>
      <c r="AV3019">
        <v>42</v>
      </c>
      <c r="AW3019">
        <v>34</v>
      </c>
      <c r="AX3019">
        <v>36</v>
      </c>
      <c r="AY3019">
        <v>37</v>
      </c>
      <c r="AZ3019">
        <v>6</v>
      </c>
      <c r="BA3019">
        <v>9</v>
      </c>
      <c r="BB3019">
        <v>6</v>
      </c>
      <c r="BC3019">
        <v>8</v>
      </c>
      <c r="BD3019">
        <v>8</v>
      </c>
      <c r="BE3019">
        <v>1598</v>
      </c>
      <c r="BF3019">
        <v>342</v>
      </c>
      <c r="BG3019">
        <v>1</v>
      </c>
      <c r="BH3019">
        <v>64</v>
      </c>
      <c r="BI3019">
        <v>60</v>
      </c>
      <c r="BJ3019">
        <v>60</v>
      </c>
      <c r="BK3019">
        <v>67</v>
      </c>
      <c r="BL3019">
        <v>38</v>
      </c>
    </row>
    <row r="3020" spans="1:64" ht="45" x14ac:dyDescent="0.25">
      <c r="A3020" t="s">
        <v>6284</v>
      </c>
      <c r="B3020">
        <v>18</v>
      </c>
      <c r="C3020">
        <v>60</v>
      </c>
      <c r="D3020">
        <v>76</v>
      </c>
      <c r="E3020" s="1" t="s">
        <v>6285</v>
      </c>
      <c r="F3020">
        <v>270940</v>
      </c>
      <c r="G3020" t="s">
        <v>90</v>
      </c>
      <c r="H3020" t="s">
        <v>260</v>
      </c>
      <c r="I3020" t="s">
        <v>68</v>
      </c>
      <c r="J3020">
        <v>62</v>
      </c>
      <c r="K3020" t="s">
        <v>106</v>
      </c>
      <c r="L3020">
        <v>16</v>
      </c>
      <c r="M3020" t="s">
        <v>3342</v>
      </c>
      <c r="N3020" t="s">
        <v>338</v>
      </c>
      <c r="O3020" t="s">
        <v>2121</v>
      </c>
      <c r="P3020">
        <v>254</v>
      </c>
      <c r="Q3020">
        <v>31</v>
      </c>
      <c r="R3020">
        <v>64</v>
      </c>
      <c r="S3020">
        <v>55</v>
      </c>
      <c r="T3020">
        <v>53</v>
      </c>
      <c r="U3020">
        <v>51</v>
      </c>
      <c r="V3020">
        <v>236</v>
      </c>
      <c r="W3020">
        <v>65</v>
      </c>
      <c r="X3020">
        <v>36</v>
      </c>
      <c r="Y3020">
        <v>35</v>
      </c>
      <c r="Z3020">
        <v>38</v>
      </c>
      <c r="AA3020">
        <v>62</v>
      </c>
      <c r="AB3020">
        <v>318</v>
      </c>
      <c r="AC3020">
        <v>61</v>
      </c>
      <c r="AD3020">
        <v>67</v>
      </c>
      <c r="AE3020">
        <v>67</v>
      </c>
      <c r="AF3020">
        <v>56</v>
      </c>
      <c r="AG3020">
        <v>67</v>
      </c>
      <c r="AH3020">
        <v>277</v>
      </c>
      <c r="AI3020">
        <v>64</v>
      </c>
      <c r="AJ3020">
        <v>54</v>
      </c>
      <c r="AK3020">
        <v>51</v>
      </c>
      <c r="AL3020">
        <v>49</v>
      </c>
      <c r="AM3020">
        <v>59</v>
      </c>
      <c r="AN3020">
        <v>215</v>
      </c>
      <c r="AO3020">
        <v>43</v>
      </c>
      <c r="AP3020">
        <v>18</v>
      </c>
      <c r="AQ3020">
        <v>62</v>
      </c>
      <c r="AR3020">
        <v>44</v>
      </c>
      <c r="AS3020">
        <v>48</v>
      </c>
      <c r="AT3020">
        <v>49</v>
      </c>
      <c r="AU3020">
        <v>59</v>
      </c>
      <c r="AV3020">
        <v>25</v>
      </c>
      <c r="AW3020">
        <v>21</v>
      </c>
      <c r="AX3020">
        <v>13</v>
      </c>
      <c r="AY3020">
        <v>51</v>
      </c>
      <c r="AZ3020">
        <v>15</v>
      </c>
      <c r="BA3020">
        <v>8</v>
      </c>
      <c r="BB3020">
        <v>11</v>
      </c>
      <c r="BC3020">
        <v>10</v>
      </c>
      <c r="BD3020">
        <v>7</v>
      </c>
      <c r="BE3020">
        <v>1410</v>
      </c>
      <c r="BF3020">
        <v>304</v>
      </c>
      <c r="BG3020">
        <v>1</v>
      </c>
      <c r="BH3020">
        <v>64</v>
      </c>
      <c r="BI3020">
        <v>61</v>
      </c>
      <c r="BJ3020">
        <v>43</v>
      </c>
      <c r="BK3020">
        <v>63</v>
      </c>
      <c r="BL3020">
        <v>24</v>
      </c>
    </row>
    <row r="3021" spans="1:64" ht="30" x14ac:dyDescent="0.25">
      <c r="A3021" t="s">
        <v>6286</v>
      </c>
      <c r="B3021">
        <v>17</v>
      </c>
      <c r="C3021">
        <v>57</v>
      </c>
      <c r="D3021">
        <v>77</v>
      </c>
      <c r="E3021" s="1" t="s">
        <v>1730</v>
      </c>
      <c r="F3021">
        <v>270965</v>
      </c>
      <c r="G3021" t="s">
        <v>118</v>
      </c>
      <c r="H3021" t="s">
        <v>119</v>
      </c>
      <c r="I3021" t="s">
        <v>68</v>
      </c>
      <c r="J3021">
        <v>57</v>
      </c>
      <c r="K3021" t="s">
        <v>508</v>
      </c>
      <c r="L3021">
        <v>20</v>
      </c>
      <c r="M3021" t="s">
        <v>4427</v>
      </c>
      <c r="N3021" t="s">
        <v>991</v>
      </c>
      <c r="O3021" t="s">
        <v>1971</v>
      </c>
      <c r="P3021">
        <v>63</v>
      </c>
      <c r="Q3021">
        <v>13</v>
      </c>
      <c r="R3021">
        <v>5</v>
      </c>
      <c r="S3021">
        <v>14</v>
      </c>
      <c r="T3021">
        <v>25</v>
      </c>
      <c r="U3021">
        <v>6</v>
      </c>
      <c r="V3021">
        <v>71</v>
      </c>
      <c r="W3021">
        <v>13</v>
      </c>
      <c r="X3021">
        <v>13</v>
      </c>
      <c r="Y3021">
        <v>11</v>
      </c>
      <c r="Z3021">
        <v>22</v>
      </c>
      <c r="AA3021">
        <v>12</v>
      </c>
      <c r="AB3021">
        <v>168</v>
      </c>
      <c r="AC3021">
        <v>26</v>
      </c>
      <c r="AD3021">
        <v>33</v>
      </c>
      <c r="AE3021">
        <v>37</v>
      </c>
      <c r="AF3021">
        <v>45</v>
      </c>
      <c r="AG3021">
        <v>27</v>
      </c>
      <c r="AH3021">
        <v>178</v>
      </c>
      <c r="AI3021">
        <v>41</v>
      </c>
      <c r="AJ3021">
        <v>53</v>
      </c>
      <c r="AK3021">
        <v>19</v>
      </c>
      <c r="AL3021">
        <v>60</v>
      </c>
      <c r="AM3021">
        <v>5</v>
      </c>
      <c r="AN3021">
        <v>95</v>
      </c>
      <c r="AO3021">
        <v>23</v>
      </c>
      <c r="AP3021">
        <v>10</v>
      </c>
      <c r="AQ3021">
        <v>6</v>
      </c>
      <c r="AR3021">
        <v>37</v>
      </c>
      <c r="AS3021">
        <v>19</v>
      </c>
      <c r="AT3021">
        <v>36</v>
      </c>
      <c r="AU3021">
        <v>33</v>
      </c>
      <c r="AV3021">
        <v>7</v>
      </c>
      <c r="AW3021">
        <v>13</v>
      </c>
      <c r="AX3021">
        <v>13</v>
      </c>
      <c r="AY3021">
        <v>286</v>
      </c>
      <c r="AZ3021">
        <v>59</v>
      </c>
      <c r="BA3021">
        <v>57</v>
      </c>
      <c r="BB3021">
        <v>55</v>
      </c>
      <c r="BC3021">
        <v>53</v>
      </c>
      <c r="BD3021">
        <v>62</v>
      </c>
      <c r="BE3021">
        <v>894</v>
      </c>
      <c r="BF3021">
        <v>315</v>
      </c>
      <c r="BG3021">
        <v>1</v>
      </c>
      <c r="BH3021">
        <v>59</v>
      </c>
      <c r="BI3021">
        <v>57</v>
      </c>
      <c r="BJ3021">
        <v>55</v>
      </c>
      <c r="BK3021">
        <v>62</v>
      </c>
      <c r="BL3021">
        <v>29</v>
      </c>
    </row>
    <row r="3022" spans="1:64" ht="30" x14ac:dyDescent="0.25">
      <c r="A3022" t="s">
        <v>6287</v>
      </c>
      <c r="B3022">
        <v>19</v>
      </c>
      <c r="C3022">
        <v>67</v>
      </c>
      <c r="D3022">
        <v>80</v>
      </c>
      <c r="E3022" s="1" t="s">
        <v>6288</v>
      </c>
      <c r="F3022">
        <v>270995</v>
      </c>
      <c r="G3022" t="s">
        <v>183</v>
      </c>
      <c r="H3022" t="s">
        <v>260</v>
      </c>
      <c r="I3022" t="s">
        <v>68</v>
      </c>
      <c r="J3022">
        <v>68</v>
      </c>
      <c r="K3022" t="s">
        <v>229</v>
      </c>
      <c r="L3022">
        <v>13</v>
      </c>
      <c r="M3022" t="s">
        <v>94</v>
      </c>
      <c r="N3022" t="s">
        <v>248</v>
      </c>
      <c r="O3022" t="s">
        <v>1961</v>
      </c>
      <c r="P3022">
        <v>241</v>
      </c>
      <c r="Q3022">
        <v>46</v>
      </c>
      <c r="R3022">
        <v>31</v>
      </c>
      <c r="S3022">
        <v>62</v>
      </c>
      <c r="T3022">
        <v>69</v>
      </c>
      <c r="U3022">
        <v>33</v>
      </c>
      <c r="V3022">
        <v>269</v>
      </c>
      <c r="W3022">
        <v>57</v>
      </c>
      <c r="X3022">
        <v>36</v>
      </c>
      <c r="Y3022">
        <v>40</v>
      </c>
      <c r="Z3022">
        <v>67</v>
      </c>
      <c r="AA3022">
        <v>69</v>
      </c>
      <c r="AB3022">
        <v>283</v>
      </c>
      <c r="AC3022">
        <v>58</v>
      </c>
      <c r="AD3022">
        <v>51</v>
      </c>
      <c r="AE3022">
        <v>58</v>
      </c>
      <c r="AF3022">
        <v>59</v>
      </c>
      <c r="AG3022">
        <v>57</v>
      </c>
      <c r="AH3022">
        <v>292</v>
      </c>
      <c r="AI3022">
        <v>58</v>
      </c>
      <c r="AJ3022">
        <v>68</v>
      </c>
      <c r="AK3022">
        <v>59</v>
      </c>
      <c r="AL3022">
        <v>69</v>
      </c>
      <c r="AM3022">
        <v>38</v>
      </c>
      <c r="AN3022">
        <v>290</v>
      </c>
      <c r="AO3022">
        <v>66</v>
      </c>
      <c r="AP3022">
        <v>66</v>
      </c>
      <c r="AQ3022">
        <v>43</v>
      </c>
      <c r="AR3022">
        <v>67</v>
      </c>
      <c r="AS3022">
        <v>48</v>
      </c>
      <c r="AT3022">
        <v>65</v>
      </c>
      <c r="AU3022">
        <v>196</v>
      </c>
      <c r="AV3022">
        <v>65</v>
      </c>
      <c r="AW3022">
        <v>68</v>
      </c>
      <c r="AX3022">
        <v>63</v>
      </c>
      <c r="AY3022">
        <v>44</v>
      </c>
      <c r="AZ3022">
        <v>13</v>
      </c>
      <c r="BA3022">
        <v>9</v>
      </c>
      <c r="BB3022">
        <v>7</v>
      </c>
      <c r="BC3022">
        <v>5</v>
      </c>
      <c r="BD3022">
        <v>10</v>
      </c>
      <c r="BE3022">
        <v>1615</v>
      </c>
      <c r="BF3022">
        <v>347</v>
      </c>
      <c r="BG3022">
        <v>1</v>
      </c>
      <c r="BH3022">
        <v>54</v>
      </c>
      <c r="BI3022">
        <v>39</v>
      </c>
      <c r="BJ3022">
        <v>61</v>
      </c>
      <c r="BK3022">
        <v>61</v>
      </c>
      <c r="BL3022">
        <v>66</v>
      </c>
    </row>
    <row r="3023" spans="1:64" ht="60" x14ac:dyDescent="0.25">
      <c r="A3023" t="s">
        <v>6289</v>
      </c>
      <c r="B3023">
        <v>19</v>
      </c>
      <c r="C3023">
        <v>67</v>
      </c>
      <c r="D3023" t="s">
        <v>738</v>
      </c>
      <c r="E3023" s="1" t="s">
        <v>6290</v>
      </c>
      <c r="F3023">
        <v>270999</v>
      </c>
      <c r="G3023" t="s">
        <v>289</v>
      </c>
      <c r="H3023" t="s">
        <v>67</v>
      </c>
      <c r="I3023" t="s">
        <v>68</v>
      </c>
      <c r="J3023">
        <v>69</v>
      </c>
      <c r="K3023" t="s">
        <v>69</v>
      </c>
      <c r="L3023">
        <v>13</v>
      </c>
      <c r="M3023" t="s">
        <v>1831</v>
      </c>
      <c r="N3023" t="s">
        <v>248</v>
      </c>
      <c r="O3023" t="s">
        <v>72</v>
      </c>
      <c r="P3023">
        <v>300</v>
      </c>
      <c r="Q3023">
        <v>58</v>
      </c>
      <c r="R3023">
        <v>61</v>
      </c>
      <c r="S3023">
        <v>52</v>
      </c>
      <c r="T3023">
        <v>65</v>
      </c>
      <c r="U3023">
        <v>64</v>
      </c>
      <c r="V3023">
        <v>336</v>
      </c>
      <c r="W3023">
        <v>72</v>
      </c>
      <c r="X3023">
        <v>69</v>
      </c>
      <c r="Y3023">
        <v>63</v>
      </c>
      <c r="Z3023">
        <v>61</v>
      </c>
      <c r="AA3023">
        <v>71</v>
      </c>
      <c r="AB3023">
        <v>352</v>
      </c>
      <c r="AC3023">
        <v>76</v>
      </c>
      <c r="AD3023">
        <v>73</v>
      </c>
      <c r="AE3023">
        <v>75</v>
      </c>
      <c r="AF3023">
        <v>58</v>
      </c>
      <c r="AG3023">
        <v>70</v>
      </c>
      <c r="AH3023">
        <v>344</v>
      </c>
      <c r="AI3023">
        <v>74</v>
      </c>
      <c r="AJ3023">
        <v>69</v>
      </c>
      <c r="AK3023">
        <v>64</v>
      </c>
      <c r="AL3023">
        <v>65</v>
      </c>
      <c r="AM3023">
        <v>72</v>
      </c>
      <c r="AN3023">
        <v>288</v>
      </c>
      <c r="AO3023">
        <v>55</v>
      </c>
      <c r="AP3023">
        <v>42</v>
      </c>
      <c r="AQ3023">
        <v>58</v>
      </c>
      <c r="AR3023">
        <v>65</v>
      </c>
      <c r="AS3023">
        <v>68</v>
      </c>
      <c r="AT3023">
        <v>53</v>
      </c>
      <c r="AU3023">
        <v>110</v>
      </c>
      <c r="AV3023">
        <v>28</v>
      </c>
      <c r="AW3023">
        <v>41</v>
      </c>
      <c r="AX3023">
        <v>41</v>
      </c>
      <c r="AY3023">
        <v>55</v>
      </c>
      <c r="AZ3023">
        <v>15</v>
      </c>
      <c r="BA3023">
        <v>14</v>
      </c>
      <c r="BB3023">
        <v>5</v>
      </c>
      <c r="BC3023">
        <v>11</v>
      </c>
      <c r="BD3023">
        <v>10</v>
      </c>
      <c r="BE3023">
        <v>1785</v>
      </c>
      <c r="BF3023">
        <v>374</v>
      </c>
      <c r="BG3023">
        <v>1</v>
      </c>
      <c r="BH3023">
        <v>74</v>
      </c>
      <c r="BI3023">
        <v>66</v>
      </c>
      <c r="BJ3023">
        <v>63</v>
      </c>
      <c r="BK3023">
        <v>70</v>
      </c>
      <c r="BL3023">
        <v>38</v>
      </c>
    </row>
    <row r="3024" spans="1:64" ht="45" x14ac:dyDescent="0.25">
      <c r="A3024" t="s">
        <v>6291</v>
      </c>
      <c r="B3024">
        <v>22</v>
      </c>
      <c r="C3024">
        <v>66</v>
      </c>
      <c r="D3024">
        <v>73</v>
      </c>
      <c r="E3024" s="1" t="s">
        <v>5174</v>
      </c>
      <c r="F3024">
        <v>271005</v>
      </c>
      <c r="G3024" t="s">
        <v>212</v>
      </c>
      <c r="H3024" t="s">
        <v>290</v>
      </c>
      <c r="I3024" t="s">
        <v>77</v>
      </c>
      <c r="J3024">
        <v>68</v>
      </c>
      <c r="K3024" t="s">
        <v>106</v>
      </c>
      <c r="L3024">
        <v>7</v>
      </c>
      <c r="M3024" t="s">
        <v>78</v>
      </c>
      <c r="N3024" t="s">
        <v>519</v>
      </c>
      <c r="O3024" t="s">
        <v>72</v>
      </c>
      <c r="P3024">
        <v>285</v>
      </c>
      <c r="Q3024">
        <v>40</v>
      </c>
      <c r="R3024">
        <v>66</v>
      </c>
      <c r="S3024">
        <v>59</v>
      </c>
      <c r="T3024">
        <v>65</v>
      </c>
      <c r="U3024">
        <v>55</v>
      </c>
      <c r="V3024">
        <v>265</v>
      </c>
      <c r="W3024">
        <v>64</v>
      </c>
      <c r="X3024">
        <v>42</v>
      </c>
      <c r="Y3024">
        <v>43</v>
      </c>
      <c r="Z3024">
        <v>47</v>
      </c>
      <c r="AA3024">
        <v>69</v>
      </c>
      <c r="AB3024">
        <v>309</v>
      </c>
      <c r="AC3024">
        <v>62</v>
      </c>
      <c r="AD3024">
        <v>71</v>
      </c>
      <c r="AE3024">
        <v>60</v>
      </c>
      <c r="AF3024">
        <v>58</v>
      </c>
      <c r="AG3024">
        <v>58</v>
      </c>
      <c r="AH3024">
        <v>343</v>
      </c>
      <c r="AI3024">
        <v>70</v>
      </c>
      <c r="AJ3024">
        <v>75</v>
      </c>
      <c r="AK3024">
        <v>58</v>
      </c>
      <c r="AL3024">
        <v>82</v>
      </c>
      <c r="AM3024">
        <v>58</v>
      </c>
      <c r="AN3024">
        <v>273</v>
      </c>
      <c r="AO3024">
        <v>50</v>
      </c>
      <c r="AP3024">
        <v>28</v>
      </c>
      <c r="AQ3024">
        <v>68</v>
      </c>
      <c r="AR3024">
        <v>65</v>
      </c>
      <c r="AS3024">
        <v>62</v>
      </c>
      <c r="AT3024">
        <v>57</v>
      </c>
      <c r="AU3024">
        <v>89</v>
      </c>
      <c r="AV3024">
        <v>38</v>
      </c>
      <c r="AW3024">
        <v>26</v>
      </c>
      <c r="AX3024">
        <v>25</v>
      </c>
      <c r="AY3024">
        <v>45</v>
      </c>
      <c r="AZ3024">
        <v>8</v>
      </c>
      <c r="BA3024">
        <v>7</v>
      </c>
      <c r="BB3024">
        <v>14</v>
      </c>
      <c r="BC3024">
        <v>8</v>
      </c>
      <c r="BD3024">
        <v>8</v>
      </c>
      <c r="BE3024">
        <v>1609</v>
      </c>
      <c r="BF3024">
        <v>353</v>
      </c>
      <c r="BG3024">
        <v>1</v>
      </c>
      <c r="BH3024">
        <v>67</v>
      </c>
      <c r="BI3024">
        <v>65</v>
      </c>
      <c r="BJ3024">
        <v>55</v>
      </c>
      <c r="BK3024">
        <v>64</v>
      </c>
      <c r="BL3024">
        <v>33</v>
      </c>
    </row>
    <row r="3025" spans="1:64" ht="30" x14ac:dyDescent="0.25">
      <c r="A3025" t="s">
        <v>6292</v>
      </c>
      <c r="B3025">
        <v>18</v>
      </c>
      <c r="C3025">
        <v>63</v>
      </c>
      <c r="D3025">
        <v>81</v>
      </c>
      <c r="E3025" s="1" t="s">
        <v>6293</v>
      </c>
      <c r="F3025">
        <v>271014</v>
      </c>
      <c r="G3025" t="s">
        <v>212</v>
      </c>
      <c r="H3025" t="s">
        <v>156</v>
      </c>
      <c r="I3025" t="s">
        <v>68</v>
      </c>
      <c r="J3025">
        <v>64</v>
      </c>
      <c r="K3025" t="s">
        <v>229</v>
      </c>
      <c r="L3025">
        <v>18</v>
      </c>
      <c r="M3025" t="s">
        <v>1854</v>
      </c>
      <c r="N3025" t="s">
        <v>185</v>
      </c>
      <c r="O3025" t="s">
        <v>2124</v>
      </c>
      <c r="P3025">
        <v>248</v>
      </c>
      <c r="Q3025">
        <v>54</v>
      </c>
      <c r="R3025">
        <v>37</v>
      </c>
      <c r="S3025">
        <v>60</v>
      </c>
      <c r="T3025">
        <v>63</v>
      </c>
      <c r="U3025">
        <v>34</v>
      </c>
      <c r="V3025">
        <v>298</v>
      </c>
      <c r="W3025">
        <v>66</v>
      </c>
      <c r="X3025">
        <v>59</v>
      </c>
      <c r="Y3025">
        <v>50</v>
      </c>
      <c r="Z3025">
        <v>58</v>
      </c>
      <c r="AA3025">
        <v>65</v>
      </c>
      <c r="AB3025">
        <v>322</v>
      </c>
      <c r="AC3025">
        <v>67</v>
      </c>
      <c r="AD3025">
        <v>69</v>
      </c>
      <c r="AE3025">
        <v>67</v>
      </c>
      <c r="AF3025">
        <v>59</v>
      </c>
      <c r="AG3025">
        <v>60</v>
      </c>
      <c r="AH3025">
        <v>307</v>
      </c>
      <c r="AI3025">
        <v>62</v>
      </c>
      <c r="AJ3025">
        <v>68</v>
      </c>
      <c r="AK3025">
        <v>63</v>
      </c>
      <c r="AL3025">
        <v>63</v>
      </c>
      <c r="AM3025">
        <v>51</v>
      </c>
      <c r="AN3025">
        <v>296</v>
      </c>
      <c r="AO3025">
        <v>64</v>
      </c>
      <c r="AP3025">
        <v>58</v>
      </c>
      <c r="AQ3025">
        <v>55</v>
      </c>
      <c r="AR3025">
        <v>63</v>
      </c>
      <c r="AS3025">
        <v>56</v>
      </c>
      <c r="AT3025">
        <v>60</v>
      </c>
      <c r="AU3025">
        <v>186</v>
      </c>
      <c r="AV3025">
        <v>59</v>
      </c>
      <c r="AW3025">
        <v>64</v>
      </c>
      <c r="AX3025">
        <v>63</v>
      </c>
      <c r="AY3025">
        <v>51</v>
      </c>
      <c r="AZ3025">
        <v>9</v>
      </c>
      <c r="BA3025">
        <v>10</v>
      </c>
      <c r="BB3025">
        <v>10</v>
      </c>
      <c r="BC3025">
        <v>11</v>
      </c>
      <c r="BD3025">
        <v>11</v>
      </c>
      <c r="BE3025">
        <v>1708</v>
      </c>
      <c r="BF3025">
        <v>364</v>
      </c>
      <c r="BG3025">
        <v>1</v>
      </c>
      <c r="BH3025">
        <v>68</v>
      </c>
      <c r="BI3025">
        <v>47</v>
      </c>
      <c r="BJ3025">
        <v>60</v>
      </c>
      <c r="BK3025">
        <v>65</v>
      </c>
      <c r="BL3025">
        <v>61</v>
      </c>
    </row>
    <row r="3026" spans="1:64" ht="45" x14ac:dyDescent="0.25">
      <c r="A3026" t="s">
        <v>6294</v>
      </c>
      <c r="B3026">
        <v>21</v>
      </c>
      <c r="C3026">
        <v>70</v>
      </c>
      <c r="D3026">
        <v>80</v>
      </c>
      <c r="E3026" s="1" t="s">
        <v>6295</v>
      </c>
      <c r="F3026">
        <v>271037</v>
      </c>
      <c r="G3026" t="s">
        <v>283</v>
      </c>
      <c r="H3026" t="s">
        <v>260</v>
      </c>
      <c r="I3026" t="s">
        <v>68</v>
      </c>
      <c r="J3026">
        <v>71</v>
      </c>
      <c r="K3026" t="s">
        <v>69</v>
      </c>
      <c r="L3026">
        <v>10</v>
      </c>
      <c r="M3026" t="s">
        <v>431</v>
      </c>
      <c r="N3026" t="s">
        <v>967</v>
      </c>
      <c r="O3026" t="s">
        <v>1107</v>
      </c>
      <c r="P3026">
        <v>303</v>
      </c>
      <c r="Q3026">
        <v>70</v>
      </c>
      <c r="R3026">
        <v>64</v>
      </c>
      <c r="S3026">
        <v>44</v>
      </c>
      <c r="T3026">
        <v>69</v>
      </c>
      <c r="U3026">
        <v>56</v>
      </c>
      <c r="V3026">
        <v>330</v>
      </c>
      <c r="W3026">
        <v>73</v>
      </c>
      <c r="X3026">
        <v>66</v>
      </c>
      <c r="Y3026">
        <v>56</v>
      </c>
      <c r="Z3026">
        <v>63</v>
      </c>
      <c r="AA3026">
        <v>72</v>
      </c>
      <c r="AB3026">
        <v>394</v>
      </c>
      <c r="AC3026">
        <v>88</v>
      </c>
      <c r="AD3026">
        <v>83</v>
      </c>
      <c r="AE3026">
        <v>83</v>
      </c>
      <c r="AF3026">
        <v>62</v>
      </c>
      <c r="AG3026">
        <v>78</v>
      </c>
      <c r="AH3026">
        <v>318</v>
      </c>
      <c r="AI3026">
        <v>66</v>
      </c>
      <c r="AJ3026">
        <v>68</v>
      </c>
      <c r="AK3026">
        <v>55</v>
      </c>
      <c r="AL3026">
        <v>65</v>
      </c>
      <c r="AM3026">
        <v>64</v>
      </c>
      <c r="AN3026">
        <v>268</v>
      </c>
      <c r="AO3026">
        <v>40</v>
      </c>
      <c r="AP3026">
        <v>33</v>
      </c>
      <c r="AQ3026">
        <v>60</v>
      </c>
      <c r="AR3026">
        <v>65</v>
      </c>
      <c r="AS3026">
        <v>70</v>
      </c>
      <c r="AT3026">
        <v>66</v>
      </c>
      <c r="AU3026">
        <v>58</v>
      </c>
      <c r="AV3026">
        <v>18</v>
      </c>
      <c r="AW3026">
        <v>21</v>
      </c>
      <c r="AX3026">
        <v>19</v>
      </c>
      <c r="AY3026">
        <v>52</v>
      </c>
      <c r="AZ3026">
        <v>13</v>
      </c>
      <c r="BA3026">
        <v>9</v>
      </c>
      <c r="BB3026">
        <v>6</v>
      </c>
      <c r="BC3026">
        <v>13</v>
      </c>
      <c r="BD3026">
        <v>11</v>
      </c>
      <c r="BE3026">
        <v>1723</v>
      </c>
      <c r="BF3026">
        <v>372</v>
      </c>
      <c r="BG3026">
        <v>1</v>
      </c>
      <c r="BH3026">
        <v>85</v>
      </c>
      <c r="BI3026">
        <v>64</v>
      </c>
      <c r="BJ3026">
        <v>67</v>
      </c>
      <c r="BK3026">
        <v>73</v>
      </c>
      <c r="BL3026">
        <v>25</v>
      </c>
    </row>
    <row r="3027" spans="1:64" ht="30" x14ac:dyDescent="0.25">
      <c r="A3027" t="s">
        <v>6296</v>
      </c>
      <c r="B3027">
        <v>21</v>
      </c>
      <c r="C3027">
        <v>70</v>
      </c>
      <c r="D3027">
        <v>77</v>
      </c>
      <c r="E3027" s="1" t="s">
        <v>6297</v>
      </c>
      <c r="F3027">
        <v>271092</v>
      </c>
      <c r="G3027" t="s">
        <v>426</v>
      </c>
      <c r="H3027" t="s">
        <v>278</v>
      </c>
      <c r="I3027" t="s">
        <v>77</v>
      </c>
      <c r="J3027">
        <v>71</v>
      </c>
      <c r="K3027" t="s">
        <v>69</v>
      </c>
      <c r="L3027">
        <v>7</v>
      </c>
      <c r="M3027" t="s">
        <v>2124</v>
      </c>
      <c r="N3027" t="s">
        <v>967</v>
      </c>
      <c r="O3027" t="s">
        <v>1667</v>
      </c>
      <c r="P3027">
        <v>308</v>
      </c>
      <c r="Q3027">
        <v>62</v>
      </c>
      <c r="R3027">
        <v>63</v>
      </c>
      <c r="S3027">
        <v>54</v>
      </c>
      <c r="T3027">
        <v>66</v>
      </c>
      <c r="U3027">
        <v>63</v>
      </c>
      <c r="V3027">
        <v>330</v>
      </c>
      <c r="W3027">
        <v>74</v>
      </c>
      <c r="X3027">
        <v>61</v>
      </c>
      <c r="Y3027">
        <v>64</v>
      </c>
      <c r="Z3027">
        <v>61</v>
      </c>
      <c r="AA3027">
        <v>70</v>
      </c>
      <c r="AB3027">
        <v>387</v>
      </c>
      <c r="AC3027">
        <v>84</v>
      </c>
      <c r="AD3027">
        <v>85</v>
      </c>
      <c r="AE3027">
        <v>83</v>
      </c>
      <c r="AF3027">
        <v>61</v>
      </c>
      <c r="AG3027">
        <v>74</v>
      </c>
      <c r="AH3027">
        <v>337</v>
      </c>
      <c r="AI3027">
        <v>70</v>
      </c>
      <c r="AJ3027">
        <v>69</v>
      </c>
      <c r="AK3027">
        <v>72</v>
      </c>
      <c r="AL3027">
        <v>58</v>
      </c>
      <c r="AM3027">
        <v>68</v>
      </c>
      <c r="AN3027">
        <v>275</v>
      </c>
      <c r="AO3027">
        <v>58</v>
      </c>
      <c r="AP3027">
        <v>28</v>
      </c>
      <c r="AQ3027">
        <v>66</v>
      </c>
      <c r="AR3027">
        <v>66</v>
      </c>
      <c r="AS3027">
        <v>57</v>
      </c>
      <c r="AT3027">
        <v>71</v>
      </c>
      <c r="AU3027">
        <v>116</v>
      </c>
      <c r="AV3027">
        <v>34</v>
      </c>
      <c r="AW3027">
        <v>43</v>
      </c>
      <c r="AX3027">
        <v>39</v>
      </c>
      <c r="AY3027">
        <v>54</v>
      </c>
      <c r="AZ3027">
        <v>14</v>
      </c>
      <c r="BA3027">
        <v>7</v>
      </c>
      <c r="BB3027">
        <v>9</v>
      </c>
      <c r="BC3027">
        <v>11</v>
      </c>
      <c r="BD3027">
        <v>13</v>
      </c>
      <c r="BE3027">
        <v>1807</v>
      </c>
      <c r="BF3027">
        <v>387</v>
      </c>
      <c r="BG3027">
        <v>1</v>
      </c>
      <c r="BH3027">
        <v>85</v>
      </c>
      <c r="BI3027">
        <v>65</v>
      </c>
      <c r="BJ3027">
        <v>64</v>
      </c>
      <c r="BK3027">
        <v>73</v>
      </c>
      <c r="BL3027">
        <v>38</v>
      </c>
    </row>
    <row r="3028" spans="1:64" ht="45" x14ac:dyDescent="0.25">
      <c r="A3028" t="s">
        <v>6298</v>
      </c>
      <c r="B3028">
        <v>22</v>
      </c>
      <c r="C3028" t="s">
        <v>449</v>
      </c>
      <c r="D3028" t="s">
        <v>1434</v>
      </c>
      <c r="E3028" s="1" t="s">
        <v>6299</v>
      </c>
      <c r="F3028">
        <v>271145</v>
      </c>
      <c r="G3028" t="s">
        <v>337</v>
      </c>
      <c r="H3028" t="s">
        <v>290</v>
      </c>
      <c r="I3028" t="s">
        <v>77</v>
      </c>
      <c r="J3028">
        <v>70</v>
      </c>
      <c r="K3028" t="s">
        <v>130</v>
      </c>
      <c r="L3028">
        <v>7</v>
      </c>
      <c r="M3028" t="s">
        <v>726</v>
      </c>
      <c r="N3028" t="s">
        <v>248</v>
      </c>
      <c r="O3028" t="s">
        <v>1448</v>
      </c>
      <c r="P3028">
        <v>314</v>
      </c>
      <c r="Q3028" t="s">
        <v>3091</v>
      </c>
      <c r="R3028" t="s">
        <v>6300</v>
      </c>
      <c r="S3028">
        <v>65</v>
      </c>
      <c r="T3028">
        <v>65</v>
      </c>
      <c r="U3028">
        <v>54</v>
      </c>
      <c r="V3028">
        <v>323</v>
      </c>
      <c r="W3028">
        <v>67</v>
      </c>
      <c r="X3028" t="s">
        <v>198</v>
      </c>
      <c r="Y3028" t="s">
        <v>1103</v>
      </c>
      <c r="Z3028">
        <v>63</v>
      </c>
      <c r="AA3028">
        <v>66</v>
      </c>
      <c r="AB3028">
        <v>346</v>
      </c>
      <c r="AC3028">
        <v>73</v>
      </c>
      <c r="AD3028" t="s">
        <v>1248</v>
      </c>
      <c r="AE3028">
        <v>72</v>
      </c>
      <c r="AF3028" t="s">
        <v>4940</v>
      </c>
      <c r="AG3028" t="s">
        <v>4291</v>
      </c>
      <c r="AH3028">
        <v>371</v>
      </c>
      <c r="AI3028" t="s">
        <v>402</v>
      </c>
      <c r="AJ3028" t="s">
        <v>738</v>
      </c>
      <c r="AK3028" t="s">
        <v>1248</v>
      </c>
      <c r="AL3028" t="s">
        <v>448</v>
      </c>
      <c r="AM3028">
        <v>65</v>
      </c>
      <c r="AN3028">
        <v>335</v>
      </c>
      <c r="AO3028" t="s">
        <v>4199</v>
      </c>
      <c r="AP3028">
        <v>64</v>
      </c>
      <c r="AQ3028">
        <v>66</v>
      </c>
      <c r="AR3028">
        <v>62</v>
      </c>
      <c r="AS3028">
        <v>64</v>
      </c>
      <c r="AT3028" t="s">
        <v>6300</v>
      </c>
      <c r="AU3028">
        <v>191</v>
      </c>
      <c r="AV3028">
        <v>61</v>
      </c>
      <c r="AW3028" t="s">
        <v>2416</v>
      </c>
      <c r="AX3028" t="s">
        <v>4940</v>
      </c>
      <c r="AY3028">
        <v>45</v>
      </c>
      <c r="AZ3028">
        <v>7</v>
      </c>
      <c r="BA3028">
        <v>11</v>
      </c>
      <c r="BB3028">
        <v>11</v>
      </c>
      <c r="BC3028">
        <v>10</v>
      </c>
      <c r="BD3028">
        <v>6</v>
      </c>
      <c r="BE3028">
        <v>1925</v>
      </c>
      <c r="BF3028">
        <v>410</v>
      </c>
      <c r="BG3028">
        <v>1</v>
      </c>
      <c r="BH3028">
        <v>75</v>
      </c>
      <c r="BI3028">
        <v>63</v>
      </c>
      <c r="BJ3028">
        <v>65</v>
      </c>
      <c r="BK3028">
        <v>66</v>
      </c>
      <c r="BL3028">
        <v>63</v>
      </c>
    </row>
    <row r="3029" spans="1:64" ht="45" x14ac:dyDescent="0.25">
      <c r="A3029" t="s">
        <v>6301</v>
      </c>
      <c r="B3029">
        <v>18</v>
      </c>
      <c r="C3029">
        <v>56</v>
      </c>
      <c r="D3029">
        <v>74</v>
      </c>
      <c r="E3029" s="1" t="s">
        <v>5816</v>
      </c>
      <c r="F3029">
        <v>271192</v>
      </c>
      <c r="G3029" t="s">
        <v>337</v>
      </c>
      <c r="H3029" t="s">
        <v>722</v>
      </c>
      <c r="I3029" t="s">
        <v>68</v>
      </c>
      <c r="J3029">
        <v>58</v>
      </c>
      <c r="K3029" t="s">
        <v>106</v>
      </c>
      <c r="L3029">
        <v>18</v>
      </c>
      <c r="M3029" t="s">
        <v>3159</v>
      </c>
      <c r="N3029" t="s">
        <v>79</v>
      </c>
      <c r="O3029" t="s">
        <v>6302</v>
      </c>
      <c r="P3029">
        <v>251</v>
      </c>
      <c r="Q3029">
        <v>39</v>
      </c>
      <c r="R3029">
        <v>61</v>
      </c>
      <c r="S3029">
        <v>55</v>
      </c>
      <c r="T3029">
        <v>48</v>
      </c>
      <c r="U3029">
        <v>48</v>
      </c>
      <c r="V3029">
        <v>239</v>
      </c>
      <c r="W3029">
        <v>58</v>
      </c>
      <c r="X3029">
        <v>49</v>
      </c>
      <c r="Y3029">
        <v>38</v>
      </c>
      <c r="Z3029">
        <v>34</v>
      </c>
      <c r="AA3029">
        <v>60</v>
      </c>
      <c r="AB3029">
        <v>323</v>
      </c>
      <c r="AC3029">
        <v>69</v>
      </c>
      <c r="AD3029">
        <v>62</v>
      </c>
      <c r="AE3029">
        <v>59</v>
      </c>
      <c r="AF3029">
        <v>55</v>
      </c>
      <c r="AG3029">
        <v>78</v>
      </c>
      <c r="AH3029">
        <v>249</v>
      </c>
      <c r="AI3029">
        <v>61</v>
      </c>
      <c r="AJ3029">
        <v>47</v>
      </c>
      <c r="AK3029">
        <v>50</v>
      </c>
      <c r="AL3029">
        <v>34</v>
      </c>
      <c r="AM3029">
        <v>57</v>
      </c>
      <c r="AN3029">
        <v>232</v>
      </c>
      <c r="AO3029">
        <v>35</v>
      </c>
      <c r="AP3029">
        <v>17</v>
      </c>
      <c r="AQ3029">
        <v>50</v>
      </c>
      <c r="AR3029">
        <v>53</v>
      </c>
      <c r="AS3029">
        <v>77</v>
      </c>
      <c r="AT3029">
        <v>55</v>
      </c>
      <c r="AU3029">
        <v>50</v>
      </c>
      <c r="AV3029">
        <v>19</v>
      </c>
      <c r="AW3029">
        <v>14</v>
      </c>
      <c r="AX3029">
        <v>17</v>
      </c>
      <c r="AY3029">
        <v>50</v>
      </c>
      <c r="AZ3029">
        <v>11</v>
      </c>
      <c r="BA3029">
        <v>10</v>
      </c>
      <c r="BB3029">
        <v>8</v>
      </c>
      <c r="BC3029">
        <v>8</v>
      </c>
      <c r="BD3029">
        <v>13</v>
      </c>
      <c r="BE3029">
        <v>1394</v>
      </c>
      <c r="BF3029">
        <v>289</v>
      </c>
      <c r="BG3029">
        <v>1</v>
      </c>
      <c r="BH3029">
        <v>65</v>
      </c>
      <c r="BI3029">
        <v>60</v>
      </c>
      <c r="BJ3029">
        <v>45</v>
      </c>
      <c r="BK3029">
        <v>59</v>
      </c>
      <c r="BL3029">
        <v>21</v>
      </c>
    </row>
    <row r="3030" spans="1:64" ht="60" x14ac:dyDescent="0.25">
      <c r="A3030" t="s">
        <v>6303</v>
      </c>
      <c r="B3030">
        <v>19</v>
      </c>
      <c r="C3030">
        <v>58</v>
      </c>
      <c r="D3030">
        <v>68</v>
      </c>
      <c r="E3030" s="1" t="s">
        <v>461</v>
      </c>
      <c r="F3030">
        <v>271216</v>
      </c>
      <c r="G3030" t="s">
        <v>183</v>
      </c>
      <c r="H3030" t="s">
        <v>253</v>
      </c>
      <c r="I3030" t="s">
        <v>68</v>
      </c>
      <c r="J3030">
        <v>60</v>
      </c>
      <c r="K3030" t="s">
        <v>189</v>
      </c>
      <c r="L3030">
        <v>10</v>
      </c>
      <c r="M3030" t="s">
        <v>4229</v>
      </c>
      <c r="N3030" t="s">
        <v>248</v>
      </c>
      <c r="O3030" t="s">
        <v>6304</v>
      </c>
      <c r="P3030">
        <v>263</v>
      </c>
      <c r="Q3030">
        <v>46</v>
      </c>
      <c r="R3030">
        <v>49</v>
      </c>
      <c r="S3030">
        <v>61</v>
      </c>
      <c r="T3030">
        <v>58</v>
      </c>
      <c r="U3030">
        <v>49</v>
      </c>
      <c r="V3030">
        <v>264</v>
      </c>
      <c r="W3030">
        <v>54</v>
      </c>
      <c r="X3030">
        <v>52</v>
      </c>
      <c r="Y3030">
        <v>48</v>
      </c>
      <c r="Z3030">
        <v>57</v>
      </c>
      <c r="AA3030">
        <v>53</v>
      </c>
      <c r="AB3030">
        <v>267</v>
      </c>
      <c r="AC3030">
        <v>51</v>
      </c>
      <c r="AD3030">
        <v>56</v>
      </c>
      <c r="AE3030">
        <v>54</v>
      </c>
      <c r="AF3030">
        <v>58</v>
      </c>
      <c r="AG3030">
        <v>48</v>
      </c>
      <c r="AH3030">
        <v>294</v>
      </c>
      <c r="AI3030">
        <v>58</v>
      </c>
      <c r="AJ3030">
        <v>64</v>
      </c>
      <c r="AK3030">
        <v>56</v>
      </c>
      <c r="AL3030">
        <v>66</v>
      </c>
      <c r="AM3030">
        <v>50</v>
      </c>
      <c r="AN3030">
        <v>277</v>
      </c>
      <c r="AO3030">
        <v>67</v>
      </c>
      <c r="AP3030">
        <v>55</v>
      </c>
      <c r="AQ3030">
        <v>47</v>
      </c>
      <c r="AR3030">
        <v>54</v>
      </c>
      <c r="AS3030">
        <v>54</v>
      </c>
      <c r="AT3030">
        <v>52</v>
      </c>
      <c r="AU3030">
        <v>164</v>
      </c>
      <c r="AV3030">
        <v>52</v>
      </c>
      <c r="AW3030">
        <v>57</v>
      </c>
      <c r="AX3030">
        <v>55</v>
      </c>
      <c r="AY3030">
        <v>46</v>
      </c>
      <c r="AZ3030">
        <v>8</v>
      </c>
      <c r="BA3030">
        <v>12</v>
      </c>
      <c r="BB3030">
        <v>6</v>
      </c>
      <c r="BC3030">
        <v>10</v>
      </c>
      <c r="BD3030">
        <v>10</v>
      </c>
      <c r="BE3030">
        <v>1575</v>
      </c>
      <c r="BF3030">
        <v>332</v>
      </c>
      <c r="BG3030">
        <v>1</v>
      </c>
      <c r="BH3030">
        <v>54</v>
      </c>
      <c r="BI3030">
        <v>51</v>
      </c>
      <c r="BJ3030">
        <v>54</v>
      </c>
      <c r="BK3030">
        <v>54</v>
      </c>
      <c r="BL3030">
        <v>55</v>
      </c>
    </row>
    <row r="3031" spans="1:64" ht="45" x14ac:dyDescent="0.25">
      <c r="A3031" t="s">
        <v>6305</v>
      </c>
      <c r="B3031">
        <v>24</v>
      </c>
      <c r="C3031">
        <v>71</v>
      </c>
      <c r="D3031">
        <v>73</v>
      </c>
      <c r="E3031" s="1" t="s">
        <v>6306</v>
      </c>
      <c r="F3031">
        <v>271219</v>
      </c>
      <c r="G3031" t="s">
        <v>112</v>
      </c>
      <c r="H3031" t="s">
        <v>105</v>
      </c>
      <c r="I3031" t="s">
        <v>68</v>
      </c>
      <c r="J3031">
        <v>72</v>
      </c>
      <c r="K3031" t="s">
        <v>206</v>
      </c>
      <c r="L3031">
        <v>2</v>
      </c>
      <c r="M3031" t="s">
        <v>1831</v>
      </c>
      <c r="N3031" t="s">
        <v>1292</v>
      </c>
      <c r="O3031" t="s">
        <v>107</v>
      </c>
      <c r="P3031">
        <v>307</v>
      </c>
      <c r="Q3031">
        <v>65</v>
      </c>
      <c r="R3031">
        <v>63</v>
      </c>
      <c r="S3031">
        <v>53</v>
      </c>
      <c r="T3031">
        <v>68</v>
      </c>
      <c r="U3031">
        <v>58</v>
      </c>
      <c r="V3031">
        <v>327</v>
      </c>
      <c r="W3031">
        <v>72</v>
      </c>
      <c r="X3031">
        <v>68</v>
      </c>
      <c r="Y3031">
        <v>61</v>
      </c>
      <c r="Z3031">
        <v>57</v>
      </c>
      <c r="AA3031">
        <v>69</v>
      </c>
      <c r="AB3031">
        <v>405</v>
      </c>
      <c r="AC3031">
        <v>87</v>
      </c>
      <c r="AD3031">
        <v>91</v>
      </c>
      <c r="AE3031">
        <v>82</v>
      </c>
      <c r="AF3031">
        <v>62</v>
      </c>
      <c r="AG3031">
        <v>83</v>
      </c>
      <c r="AH3031">
        <v>354</v>
      </c>
      <c r="AI3031">
        <v>73</v>
      </c>
      <c r="AJ3031">
        <v>72</v>
      </c>
      <c r="AK3031">
        <v>78</v>
      </c>
      <c r="AL3031">
        <v>60</v>
      </c>
      <c r="AM3031">
        <v>71</v>
      </c>
      <c r="AN3031">
        <v>312</v>
      </c>
      <c r="AO3031">
        <v>68</v>
      </c>
      <c r="AP3031">
        <v>46</v>
      </c>
      <c r="AQ3031">
        <v>69</v>
      </c>
      <c r="AR3031">
        <v>62</v>
      </c>
      <c r="AS3031">
        <v>67</v>
      </c>
      <c r="AT3031">
        <v>68</v>
      </c>
      <c r="AU3031">
        <v>134</v>
      </c>
      <c r="AV3031">
        <v>38</v>
      </c>
      <c r="AW3031">
        <v>51</v>
      </c>
      <c r="AX3031">
        <v>45</v>
      </c>
      <c r="AY3031">
        <v>57</v>
      </c>
      <c r="AZ3031">
        <v>9</v>
      </c>
      <c r="BA3031">
        <v>11</v>
      </c>
      <c r="BB3031">
        <v>13</v>
      </c>
      <c r="BC3031">
        <v>9</v>
      </c>
      <c r="BD3031">
        <v>15</v>
      </c>
      <c r="BE3031">
        <v>1896</v>
      </c>
      <c r="BF3031">
        <v>405</v>
      </c>
      <c r="BG3031">
        <v>1</v>
      </c>
      <c r="BH3031">
        <v>89</v>
      </c>
      <c r="BI3031">
        <v>67</v>
      </c>
      <c r="BJ3031">
        <v>64</v>
      </c>
      <c r="BK3031">
        <v>72</v>
      </c>
      <c r="BL3031">
        <v>46</v>
      </c>
    </row>
    <row r="3032" spans="1:64" ht="30" x14ac:dyDescent="0.25">
      <c r="A3032" t="s">
        <v>6307</v>
      </c>
      <c r="B3032">
        <v>25</v>
      </c>
      <c r="C3032">
        <v>70</v>
      </c>
      <c r="D3032">
        <v>76</v>
      </c>
      <c r="E3032" s="1" t="s">
        <v>6308</v>
      </c>
      <c r="F3032">
        <v>271222</v>
      </c>
      <c r="G3032" t="s">
        <v>118</v>
      </c>
      <c r="H3032" t="s">
        <v>483</v>
      </c>
      <c r="I3032" t="s">
        <v>68</v>
      </c>
      <c r="J3032">
        <v>72</v>
      </c>
      <c r="K3032" t="s">
        <v>189</v>
      </c>
      <c r="L3032">
        <v>6</v>
      </c>
      <c r="M3032" t="s">
        <v>1666</v>
      </c>
      <c r="N3032" t="s">
        <v>510</v>
      </c>
      <c r="O3032" t="s">
        <v>2397</v>
      </c>
      <c r="P3032">
        <v>258</v>
      </c>
      <c r="Q3032">
        <v>53</v>
      </c>
      <c r="R3032">
        <v>23</v>
      </c>
      <c r="S3032">
        <v>72</v>
      </c>
      <c r="T3032">
        <v>71</v>
      </c>
      <c r="U3032">
        <v>39</v>
      </c>
      <c r="V3032">
        <v>235</v>
      </c>
      <c r="W3032">
        <v>32</v>
      </c>
      <c r="X3032">
        <v>50</v>
      </c>
      <c r="Y3032">
        <v>30</v>
      </c>
      <c r="Z3032">
        <v>59</v>
      </c>
      <c r="AA3032">
        <v>64</v>
      </c>
      <c r="AB3032">
        <v>263</v>
      </c>
      <c r="AC3032">
        <v>56</v>
      </c>
      <c r="AD3032">
        <v>59</v>
      </c>
      <c r="AE3032">
        <v>41</v>
      </c>
      <c r="AF3032">
        <v>58</v>
      </c>
      <c r="AG3032">
        <v>49</v>
      </c>
      <c r="AH3032">
        <v>277</v>
      </c>
      <c r="AI3032">
        <v>50</v>
      </c>
      <c r="AJ3032">
        <v>75</v>
      </c>
      <c r="AK3032">
        <v>61</v>
      </c>
      <c r="AL3032">
        <v>72</v>
      </c>
      <c r="AM3032">
        <v>19</v>
      </c>
      <c r="AN3032">
        <v>234</v>
      </c>
      <c r="AO3032">
        <v>69</v>
      </c>
      <c r="AP3032">
        <v>69</v>
      </c>
      <c r="AQ3032">
        <v>23</v>
      </c>
      <c r="AR3032">
        <v>41</v>
      </c>
      <c r="AS3032">
        <v>32</v>
      </c>
      <c r="AT3032">
        <v>58</v>
      </c>
      <c r="AU3032">
        <v>215</v>
      </c>
      <c r="AV3032">
        <v>70</v>
      </c>
      <c r="AW3032">
        <v>74</v>
      </c>
      <c r="AX3032">
        <v>71</v>
      </c>
      <c r="AY3032">
        <v>48</v>
      </c>
      <c r="AZ3032">
        <v>15</v>
      </c>
      <c r="BA3032">
        <v>12</v>
      </c>
      <c r="BB3032">
        <v>11</v>
      </c>
      <c r="BC3032">
        <v>5</v>
      </c>
      <c r="BD3032">
        <v>5</v>
      </c>
      <c r="BE3032">
        <v>1530</v>
      </c>
      <c r="BF3032">
        <v>330</v>
      </c>
      <c r="BG3032">
        <v>1</v>
      </c>
      <c r="BH3032">
        <v>58</v>
      </c>
      <c r="BI3032">
        <v>29</v>
      </c>
      <c r="BJ3032">
        <v>57</v>
      </c>
      <c r="BK3032">
        <v>46</v>
      </c>
      <c r="BL3032">
        <v>71</v>
      </c>
    </row>
    <row r="3033" spans="1:64" ht="60" x14ac:dyDescent="0.25">
      <c r="A3033" t="s">
        <v>6309</v>
      </c>
      <c r="B3033">
        <v>21</v>
      </c>
      <c r="C3033">
        <v>69</v>
      </c>
      <c r="D3033">
        <v>79</v>
      </c>
      <c r="E3033" s="1" t="s">
        <v>5738</v>
      </c>
      <c r="F3033">
        <v>271247</v>
      </c>
      <c r="G3033" t="s">
        <v>6310</v>
      </c>
      <c r="H3033" t="s">
        <v>1591</v>
      </c>
      <c r="I3033" t="s">
        <v>68</v>
      </c>
      <c r="J3033">
        <v>70</v>
      </c>
      <c r="K3033" t="s">
        <v>229</v>
      </c>
      <c r="L3033">
        <v>10</v>
      </c>
      <c r="M3033" t="s">
        <v>597</v>
      </c>
      <c r="N3033" t="s">
        <v>967</v>
      </c>
      <c r="O3033" t="s">
        <v>72</v>
      </c>
      <c r="P3033">
        <v>282</v>
      </c>
      <c r="Q3033">
        <v>52</v>
      </c>
      <c r="R3033">
        <v>49</v>
      </c>
      <c r="S3033">
        <v>59</v>
      </c>
      <c r="T3033">
        <v>70</v>
      </c>
      <c r="U3033">
        <v>52</v>
      </c>
      <c r="V3033">
        <v>298</v>
      </c>
      <c r="W3033">
        <v>70</v>
      </c>
      <c r="X3033">
        <v>53</v>
      </c>
      <c r="Y3033">
        <v>40</v>
      </c>
      <c r="Z3033">
        <v>66</v>
      </c>
      <c r="AA3033">
        <v>69</v>
      </c>
      <c r="AB3033">
        <v>276</v>
      </c>
      <c r="AC3033">
        <v>54</v>
      </c>
      <c r="AD3033">
        <v>63</v>
      </c>
      <c r="AE3033">
        <v>63</v>
      </c>
      <c r="AF3033">
        <v>66</v>
      </c>
      <c r="AG3033">
        <v>30</v>
      </c>
      <c r="AH3033">
        <v>347</v>
      </c>
      <c r="AI3033">
        <v>58</v>
      </c>
      <c r="AJ3033">
        <v>75</v>
      </c>
      <c r="AK3033">
        <v>67</v>
      </c>
      <c r="AL3033">
        <v>93</v>
      </c>
      <c r="AM3033">
        <v>54</v>
      </c>
      <c r="AN3033">
        <v>296</v>
      </c>
      <c r="AO3033">
        <v>66</v>
      </c>
      <c r="AP3033">
        <v>63</v>
      </c>
      <c r="AQ3033">
        <v>54</v>
      </c>
      <c r="AR3033">
        <v>69</v>
      </c>
      <c r="AS3033">
        <v>44</v>
      </c>
      <c r="AT3033">
        <v>70</v>
      </c>
      <c r="AU3033">
        <v>195</v>
      </c>
      <c r="AV3033">
        <v>62</v>
      </c>
      <c r="AW3033">
        <v>69</v>
      </c>
      <c r="AX3033">
        <v>64</v>
      </c>
      <c r="AY3033">
        <v>47</v>
      </c>
      <c r="AZ3033">
        <v>12</v>
      </c>
      <c r="BA3033">
        <v>5</v>
      </c>
      <c r="BB3033">
        <v>14</v>
      </c>
      <c r="BC3033">
        <v>5</v>
      </c>
      <c r="BD3033">
        <v>11</v>
      </c>
      <c r="BE3033">
        <v>1741</v>
      </c>
      <c r="BF3033">
        <v>385</v>
      </c>
      <c r="BG3033">
        <v>1</v>
      </c>
      <c r="BH3033">
        <v>59</v>
      </c>
      <c r="BI3033">
        <v>52</v>
      </c>
      <c r="BJ3033">
        <v>63</v>
      </c>
      <c r="BK3033">
        <v>67</v>
      </c>
      <c r="BL3033">
        <v>64</v>
      </c>
    </row>
    <row r="3034" spans="1:64" ht="30" x14ac:dyDescent="0.25">
      <c r="A3034" t="s">
        <v>6311</v>
      </c>
      <c r="B3034">
        <v>20</v>
      </c>
      <c r="C3034">
        <v>60</v>
      </c>
      <c r="D3034">
        <v>70</v>
      </c>
      <c r="E3034" s="1" t="s">
        <v>6312</v>
      </c>
      <c r="F3034">
        <v>271287</v>
      </c>
      <c r="G3034" t="s">
        <v>124</v>
      </c>
      <c r="H3034" t="s">
        <v>139</v>
      </c>
      <c r="I3034" t="s">
        <v>77</v>
      </c>
      <c r="J3034">
        <v>60</v>
      </c>
      <c r="K3034" t="s">
        <v>478</v>
      </c>
      <c r="L3034">
        <v>10</v>
      </c>
      <c r="M3034" t="s">
        <v>3114</v>
      </c>
      <c r="N3034" t="s">
        <v>338</v>
      </c>
      <c r="O3034" t="s">
        <v>1854</v>
      </c>
      <c r="P3034">
        <v>207</v>
      </c>
      <c r="Q3034">
        <v>56</v>
      </c>
      <c r="R3034">
        <v>27</v>
      </c>
      <c r="S3034">
        <v>46</v>
      </c>
      <c r="T3034">
        <v>48</v>
      </c>
      <c r="U3034">
        <v>30</v>
      </c>
      <c r="V3034">
        <v>222</v>
      </c>
      <c r="W3034">
        <v>62</v>
      </c>
      <c r="X3034">
        <v>38</v>
      </c>
      <c r="Y3034">
        <v>36</v>
      </c>
      <c r="Z3034">
        <v>41</v>
      </c>
      <c r="AA3034">
        <v>45</v>
      </c>
      <c r="AB3034">
        <v>337</v>
      </c>
      <c r="AC3034">
        <v>74</v>
      </c>
      <c r="AD3034">
        <v>76</v>
      </c>
      <c r="AE3034">
        <v>55</v>
      </c>
      <c r="AF3034">
        <v>57</v>
      </c>
      <c r="AG3034">
        <v>75</v>
      </c>
      <c r="AH3034">
        <v>217</v>
      </c>
      <c r="AI3034">
        <v>36</v>
      </c>
      <c r="AJ3034">
        <v>53</v>
      </c>
      <c r="AK3034">
        <v>48</v>
      </c>
      <c r="AL3034">
        <v>48</v>
      </c>
      <c r="AM3034">
        <v>32</v>
      </c>
      <c r="AN3034">
        <v>240</v>
      </c>
      <c r="AO3034">
        <v>54</v>
      </c>
      <c r="AP3034">
        <v>57</v>
      </c>
      <c r="AQ3034">
        <v>49</v>
      </c>
      <c r="AR3034">
        <v>39</v>
      </c>
      <c r="AS3034">
        <v>41</v>
      </c>
      <c r="AT3034">
        <v>50</v>
      </c>
      <c r="AU3034">
        <v>178</v>
      </c>
      <c r="AV3034">
        <v>51</v>
      </c>
      <c r="AW3034">
        <v>62</v>
      </c>
      <c r="AX3034">
        <v>65</v>
      </c>
      <c r="AY3034">
        <v>36</v>
      </c>
      <c r="AZ3034">
        <v>8</v>
      </c>
      <c r="BA3034">
        <v>7</v>
      </c>
      <c r="BB3034">
        <v>5</v>
      </c>
      <c r="BC3034">
        <v>7</v>
      </c>
      <c r="BD3034">
        <v>9</v>
      </c>
      <c r="BE3034">
        <v>1437</v>
      </c>
      <c r="BF3034">
        <v>314</v>
      </c>
      <c r="BG3034">
        <v>1</v>
      </c>
      <c r="BH3034">
        <v>75</v>
      </c>
      <c r="BI3034">
        <v>32</v>
      </c>
      <c r="BJ3034">
        <v>46</v>
      </c>
      <c r="BK3034">
        <v>56</v>
      </c>
      <c r="BL3034">
        <v>56</v>
      </c>
    </row>
    <row r="3035" spans="1:64" ht="45" x14ac:dyDescent="0.25">
      <c r="A3035" t="s">
        <v>6313</v>
      </c>
      <c r="B3035">
        <v>17</v>
      </c>
      <c r="C3035">
        <v>63</v>
      </c>
      <c r="D3035">
        <v>77</v>
      </c>
      <c r="E3035" s="1" t="s">
        <v>6314</v>
      </c>
      <c r="F3035">
        <v>271362</v>
      </c>
      <c r="G3035" t="s">
        <v>337</v>
      </c>
      <c r="H3035" t="s">
        <v>125</v>
      </c>
      <c r="I3035" t="s">
        <v>77</v>
      </c>
      <c r="J3035">
        <v>66</v>
      </c>
      <c r="K3035" t="s">
        <v>189</v>
      </c>
      <c r="L3035">
        <v>14</v>
      </c>
      <c r="M3035" t="s">
        <v>92</v>
      </c>
      <c r="N3035" t="s">
        <v>991</v>
      </c>
      <c r="O3035" t="s">
        <v>1157</v>
      </c>
      <c r="P3035">
        <v>211</v>
      </c>
      <c r="Q3035">
        <v>47</v>
      </c>
      <c r="R3035">
        <v>25</v>
      </c>
      <c r="S3035">
        <v>60</v>
      </c>
      <c r="T3035">
        <v>57</v>
      </c>
      <c r="U3035">
        <v>22</v>
      </c>
      <c r="V3035">
        <v>217</v>
      </c>
      <c r="W3035">
        <v>52</v>
      </c>
      <c r="X3035">
        <v>40</v>
      </c>
      <c r="Y3035">
        <v>20</v>
      </c>
      <c r="Z3035">
        <v>47</v>
      </c>
      <c r="AA3035">
        <v>58</v>
      </c>
      <c r="AB3035">
        <v>303</v>
      </c>
      <c r="AC3035">
        <v>63</v>
      </c>
      <c r="AD3035">
        <v>67</v>
      </c>
      <c r="AE3035">
        <v>62</v>
      </c>
      <c r="AF3035">
        <v>58</v>
      </c>
      <c r="AG3035">
        <v>53</v>
      </c>
      <c r="AH3035">
        <v>297</v>
      </c>
      <c r="AI3035">
        <v>62</v>
      </c>
      <c r="AJ3035">
        <v>67</v>
      </c>
      <c r="AK3035">
        <v>69</v>
      </c>
      <c r="AL3035">
        <v>64</v>
      </c>
      <c r="AM3035">
        <v>35</v>
      </c>
      <c r="AN3035">
        <v>242</v>
      </c>
      <c r="AO3035">
        <v>70</v>
      </c>
      <c r="AP3035">
        <v>63</v>
      </c>
      <c r="AQ3035">
        <v>38</v>
      </c>
      <c r="AR3035">
        <v>28</v>
      </c>
      <c r="AS3035">
        <v>43</v>
      </c>
      <c r="AT3035">
        <v>58</v>
      </c>
      <c r="AU3035">
        <v>194</v>
      </c>
      <c r="AV3035">
        <v>66</v>
      </c>
      <c r="AW3035">
        <v>65</v>
      </c>
      <c r="AX3035">
        <v>63</v>
      </c>
      <c r="AY3035">
        <v>45</v>
      </c>
      <c r="AZ3035">
        <v>7</v>
      </c>
      <c r="BA3035">
        <v>13</v>
      </c>
      <c r="BB3035">
        <v>6</v>
      </c>
      <c r="BC3035">
        <v>11</v>
      </c>
      <c r="BD3035">
        <v>8</v>
      </c>
      <c r="BE3035">
        <v>1509</v>
      </c>
      <c r="BF3035">
        <v>332</v>
      </c>
      <c r="BG3035">
        <v>1</v>
      </c>
      <c r="BH3035">
        <v>65</v>
      </c>
      <c r="BI3035">
        <v>36</v>
      </c>
      <c r="BJ3035">
        <v>45</v>
      </c>
      <c r="BK3035">
        <v>55</v>
      </c>
      <c r="BL3035">
        <v>64</v>
      </c>
    </row>
    <row r="3036" spans="1:64" ht="30" x14ac:dyDescent="0.25">
      <c r="A3036" t="s">
        <v>4903</v>
      </c>
      <c r="B3036">
        <v>19</v>
      </c>
      <c r="C3036">
        <v>63</v>
      </c>
      <c r="D3036">
        <v>78</v>
      </c>
      <c r="E3036" s="1" t="s">
        <v>4904</v>
      </c>
      <c r="F3036">
        <v>271414</v>
      </c>
      <c r="G3036" t="s">
        <v>426</v>
      </c>
      <c r="H3036" t="s">
        <v>125</v>
      </c>
      <c r="I3036" t="s">
        <v>68</v>
      </c>
      <c r="J3036">
        <v>65</v>
      </c>
      <c r="K3036" t="s">
        <v>189</v>
      </c>
      <c r="L3036">
        <v>15</v>
      </c>
      <c r="M3036" t="s">
        <v>1971</v>
      </c>
      <c r="N3036" t="s">
        <v>79</v>
      </c>
      <c r="O3036" t="s">
        <v>597</v>
      </c>
      <c r="P3036">
        <v>216</v>
      </c>
      <c r="Q3036">
        <v>43</v>
      </c>
      <c r="R3036">
        <v>33</v>
      </c>
      <c r="S3036">
        <v>43</v>
      </c>
      <c r="T3036">
        <v>64</v>
      </c>
      <c r="U3036">
        <v>33</v>
      </c>
      <c r="V3036">
        <v>241</v>
      </c>
      <c r="W3036">
        <v>51</v>
      </c>
      <c r="X3036">
        <v>30</v>
      </c>
      <c r="Y3036">
        <v>39</v>
      </c>
      <c r="Z3036">
        <v>56</v>
      </c>
      <c r="AA3036">
        <v>65</v>
      </c>
      <c r="AB3036">
        <v>309</v>
      </c>
      <c r="AC3036">
        <v>63</v>
      </c>
      <c r="AD3036">
        <v>64</v>
      </c>
      <c r="AE3036">
        <v>58</v>
      </c>
      <c r="AF3036">
        <v>51</v>
      </c>
      <c r="AG3036">
        <v>73</v>
      </c>
      <c r="AH3036">
        <v>281</v>
      </c>
      <c r="AI3036">
        <v>64</v>
      </c>
      <c r="AJ3036">
        <v>59</v>
      </c>
      <c r="AK3036">
        <v>45</v>
      </c>
      <c r="AL3036">
        <v>72</v>
      </c>
      <c r="AM3036">
        <v>41</v>
      </c>
      <c r="AN3036">
        <v>263</v>
      </c>
      <c r="AO3036">
        <v>66</v>
      </c>
      <c r="AP3036">
        <v>63</v>
      </c>
      <c r="AQ3036">
        <v>40</v>
      </c>
      <c r="AR3036">
        <v>56</v>
      </c>
      <c r="AS3036">
        <v>38</v>
      </c>
      <c r="AT3036">
        <v>54</v>
      </c>
      <c r="AU3036">
        <v>204</v>
      </c>
      <c r="AV3036">
        <v>69</v>
      </c>
      <c r="AW3036">
        <v>65</v>
      </c>
      <c r="AX3036">
        <v>70</v>
      </c>
      <c r="AY3036">
        <v>55</v>
      </c>
      <c r="AZ3036">
        <v>14</v>
      </c>
      <c r="BA3036">
        <v>12</v>
      </c>
      <c r="BB3036">
        <v>10</v>
      </c>
      <c r="BC3036">
        <v>8</v>
      </c>
      <c r="BD3036">
        <v>11</v>
      </c>
      <c r="BE3036">
        <v>1569</v>
      </c>
      <c r="BF3036">
        <v>343</v>
      </c>
      <c r="BG3036">
        <v>1</v>
      </c>
      <c r="BH3036">
        <v>64</v>
      </c>
      <c r="BI3036">
        <v>41</v>
      </c>
      <c r="BJ3036">
        <v>54</v>
      </c>
      <c r="BK3036">
        <v>57</v>
      </c>
      <c r="BL3036">
        <v>64</v>
      </c>
    </row>
    <row r="3037" spans="1:64" ht="60" x14ac:dyDescent="0.25">
      <c r="A3037" t="s">
        <v>3319</v>
      </c>
      <c r="B3037">
        <v>18</v>
      </c>
      <c r="C3037">
        <v>66</v>
      </c>
      <c r="D3037">
        <v>80</v>
      </c>
      <c r="E3037" s="1" t="s">
        <v>3320</v>
      </c>
      <c r="F3037">
        <v>271417</v>
      </c>
      <c r="G3037" t="s">
        <v>97</v>
      </c>
      <c r="H3037" t="s">
        <v>98</v>
      </c>
      <c r="I3037" t="s">
        <v>77</v>
      </c>
      <c r="J3037">
        <v>67</v>
      </c>
      <c r="K3037" t="s">
        <v>294</v>
      </c>
      <c r="L3037">
        <v>14</v>
      </c>
      <c r="M3037" t="s">
        <v>1025</v>
      </c>
      <c r="N3037" t="s">
        <v>991</v>
      </c>
      <c r="O3037" t="s">
        <v>896</v>
      </c>
      <c r="P3037">
        <v>266</v>
      </c>
      <c r="Q3037">
        <v>62</v>
      </c>
      <c r="R3037">
        <v>60</v>
      </c>
      <c r="S3037">
        <v>41</v>
      </c>
      <c r="T3037">
        <v>62</v>
      </c>
      <c r="U3037">
        <v>41</v>
      </c>
      <c r="V3037">
        <v>293</v>
      </c>
      <c r="W3037">
        <v>59</v>
      </c>
      <c r="X3037">
        <v>55</v>
      </c>
      <c r="Y3037">
        <v>61</v>
      </c>
      <c r="Z3037">
        <v>56</v>
      </c>
      <c r="AA3037">
        <v>62</v>
      </c>
      <c r="AB3037">
        <v>402</v>
      </c>
      <c r="AC3037">
        <v>91</v>
      </c>
      <c r="AD3037">
        <v>91</v>
      </c>
      <c r="AE3037">
        <v>77</v>
      </c>
      <c r="AF3037">
        <v>68</v>
      </c>
      <c r="AG3037">
        <v>75</v>
      </c>
      <c r="AH3037">
        <v>286</v>
      </c>
      <c r="AI3037">
        <v>58</v>
      </c>
      <c r="AJ3037">
        <v>61</v>
      </c>
      <c r="AK3037">
        <v>68</v>
      </c>
      <c r="AL3037">
        <v>53</v>
      </c>
      <c r="AM3037">
        <v>46</v>
      </c>
      <c r="AN3037">
        <v>282</v>
      </c>
      <c r="AO3037">
        <v>55</v>
      </c>
      <c r="AP3037">
        <v>57</v>
      </c>
      <c r="AQ3037">
        <v>63</v>
      </c>
      <c r="AR3037">
        <v>59</v>
      </c>
      <c r="AS3037">
        <v>48</v>
      </c>
      <c r="AT3037">
        <v>46</v>
      </c>
      <c r="AU3037">
        <v>171</v>
      </c>
      <c r="AV3037">
        <v>59</v>
      </c>
      <c r="AW3037">
        <v>55</v>
      </c>
      <c r="AX3037">
        <v>57</v>
      </c>
      <c r="AY3037">
        <v>61</v>
      </c>
      <c r="AZ3037">
        <v>14</v>
      </c>
      <c r="BA3037">
        <v>8</v>
      </c>
      <c r="BB3037">
        <v>13</v>
      </c>
      <c r="BC3037">
        <v>11</v>
      </c>
      <c r="BD3037">
        <v>15</v>
      </c>
      <c r="BE3037">
        <v>1761</v>
      </c>
      <c r="BF3037">
        <v>381</v>
      </c>
      <c r="BG3037">
        <v>1</v>
      </c>
      <c r="BH3037">
        <v>91</v>
      </c>
      <c r="BI3037">
        <v>55</v>
      </c>
      <c r="BJ3037">
        <v>60</v>
      </c>
      <c r="BK3037">
        <v>62</v>
      </c>
      <c r="BL3037">
        <v>55</v>
      </c>
    </row>
    <row r="3038" spans="1:64" ht="45" x14ac:dyDescent="0.25">
      <c r="A3038" t="s">
        <v>6315</v>
      </c>
      <c r="B3038">
        <v>19</v>
      </c>
      <c r="C3038">
        <v>55</v>
      </c>
      <c r="D3038">
        <v>64</v>
      </c>
      <c r="E3038" s="1" t="s">
        <v>6316</v>
      </c>
      <c r="F3038">
        <v>271429</v>
      </c>
      <c r="G3038" t="s">
        <v>90</v>
      </c>
      <c r="H3038" t="s">
        <v>308</v>
      </c>
      <c r="I3038" t="s">
        <v>68</v>
      </c>
      <c r="J3038">
        <v>58</v>
      </c>
      <c r="K3038" t="s">
        <v>206</v>
      </c>
      <c r="L3038">
        <v>9</v>
      </c>
      <c r="M3038" t="s">
        <v>2659</v>
      </c>
      <c r="N3038" t="s">
        <v>185</v>
      </c>
      <c r="O3038" t="s">
        <v>6317</v>
      </c>
      <c r="P3038">
        <v>255</v>
      </c>
      <c r="Q3038">
        <v>51</v>
      </c>
      <c r="R3038">
        <v>51</v>
      </c>
      <c r="S3038">
        <v>58</v>
      </c>
      <c r="T3038">
        <v>55</v>
      </c>
      <c r="U3038">
        <v>40</v>
      </c>
      <c r="V3038">
        <v>270</v>
      </c>
      <c r="W3038">
        <v>55</v>
      </c>
      <c r="X3038">
        <v>53</v>
      </c>
      <c r="Y3038">
        <v>55</v>
      </c>
      <c r="Z3038">
        <v>53</v>
      </c>
      <c r="AA3038">
        <v>54</v>
      </c>
      <c r="AB3038">
        <v>325</v>
      </c>
      <c r="AC3038">
        <v>69</v>
      </c>
      <c r="AD3038">
        <v>71</v>
      </c>
      <c r="AE3038">
        <v>60</v>
      </c>
      <c r="AF3038">
        <v>51</v>
      </c>
      <c r="AG3038">
        <v>74</v>
      </c>
      <c r="AH3038">
        <v>300</v>
      </c>
      <c r="AI3038">
        <v>60</v>
      </c>
      <c r="AJ3038">
        <v>66</v>
      </c>
      <c r="AK3038">
        <v>58</v>
      </c>
      <c r="AL3038">
        <v>60</v>
      </c>
      <c r="AM3038">
        <v>56</v>
      </c>
      <c r="AN3038">
        <v>238</v>
      </c>
      <c r="AO3038">
        <v>31</v>
      </c>
      <c r="AP3038">
        <v>49</v>
      </c>
      <c r="AQ3038">
        <v>50</v>
      </c>
      <c r="AR3038">
        <v>56</v>
      </c>
      <c r="AS3038">
        <v>52</v>
      </c>
      <c r="AT3038">
        <v>56</v>
      </c>
      <c r="AU3038">
        <v>152</v>
      </c>
      <c r="AV3038">
        <v>51</v>
      </c>
      <c r="AW3038">
        <v>53</v>
      </c>
      <c r="AX3038">
        <v>48</v>
      </c>
      <c r="AY3038">
        <v>59</v>
      </c>
      <c r="AZ3038">
        <v>12</v>
      </c>
      <c r="BA3038">
        <v>11</v>
      </c>
      <c r="BB3038">
        <v>10</v>
      </c>
      <c r="BC3038">
        <v>13</v>
      </c>
      <c r="BD3038">
        <v>13</v>
      </c>
      <c r="BE3038">
        <v>1599</v>
      </c>
      <c r="BF3038">
        <v>339</v>
      </c>
      <c r="BG3038">
        <v>1</v>
      </c>
      <c r="BH3038">
        <v>70</v>
      </c>
      <c r="BI3038">
        <v>53</v>
      </c>
      <c r="BJ3038">
        <v>54</v>
      </c>
      <c r="BK3038">
        <v>56</v>
      </c>
      <c r="BL3038">
        <v>52</v>
      </c>
    </row>
    <row r="3039" spans="1:64" ht="45" x14ac:dyDescent="0.25">
      <c r="A3039" t="s">
        <v>6318</v>
      </c>
      <c r="B3039">
        <v>20</v>
      </c>
      <c r="C3039">
        <v>61</v>
      </c>
      <c r="D3039">
        <v>70</v>
      </c>
      <c r="E3039" s="1" t="s">
        <v>2375</v>
      </c>
      <c r="F3039">
        <v>271462</v>
      </c>
      <c r="G3039" t="s">
        <v>66</v>
      </c>
      <c r="H3039" t="s">
        <v>260</v>
      </c>
      <c r="I3039" t="s">
        <v>68</v>
      </c>
      <c r="J3039">
        <v>61</v>
      </c>
      <c r="K3039" t="s">
        <v>406</v>
      </c>
      <c r="L3039">
        <v>9</v>
      </c>
      <c r="M3039" t="s">
        <v>2359</v>
      </c>
      <c r="N3039" t="s">
        <v>338</v>
      </c>
      <c r="O3039" t="s">
        <v>458</v>
      </c>
      <c r="P3039">
        <v>249</v>
      </c>
      <c r="Q3039">
        <v>59</v>
      </c>
      <c r="R3039">
        <v>44</v>
      </c>
      <c r="S3039">
        <v>50</v>
      </c>
      <c r="T3039">
        <v>56</v>
      </c>
      <c r="U3039">
        <v>40</v>
      </c>
      <c r="V3039">
        <v>256</v>
      </c>
      <c r="W3039">
        <v>57</v>
      </c>
      <c r="X3039">
        <v>56</v>
      </c>
      <c r="Y3039">
        <v>41</v>
      </c>
      <c r="Z3039">
        <v>47</v>
      </c>
      <c r="AA3039">
        <v>55</v>
      </c>
      <c r="AB3039">
        <v>342</v>
      </c>
      <c r="AC3039">
        <v>74</v>
      </c>
      <c r="AD3039">
        <v>82</v>
      </c>
      <c r="AE3039">
        <v>66</v>
      </c>
      <c r="AF3039">
        <v>57</v>
      </c>
      <c r="AG3039">
        <v>63</v>
      </c>
      <c r="AH3039">
        <v>274</v>
      </c>
      <c r="AI3039">
        <v>48</v>
      </c>
      <c r="AJ3039">
        <v>65</v>
      </c>
      <c r="AK3039">
        <v>58</v>
      </c>
      <c r="AL3039">
        <v>60</v>
      </c>
      <c r="AM3039">
        <v>43</v>
      </c>
      <c r="AN3039">
        <v>266</v>
      </c>
      <c r="AO3039">
        <v>62</v>
      </c>
      <c r="AP3039">
        <v>55</v>
      </c>
      <c r="AQ3039">
        <v>54</v>
      </c>
      <c r="AR3039">
        <v>50</v>
      </c>
      <c r="AS3039">
        <v>45</v>
      </c>
      <c r="AT3039">
        <v>52</v>
      </c>
      <c r="AU3039">
        <v>171</v>
      </c>
      <c r="AV3039">
        <v>55</v>
      </c>
      <c r="AW3039">
        <v>59</v>
      </c>
      <c r="AX3039">
        <v>57</v>
      </c>
      <c r="AY3039">
        <v>45</v>
      </c>
      <c r="AZ3039">
        <v>10</v>
      </c>
      <c r="BA3039">
        <v>9</v>
      </c>
      <c r="BB3039">
        <v>7</v>
      </c>
      <c r="BC3039">
        <v>6</v>
      </c>
      <c r="BD3039">
        <v>13</v>
      </c>
      <c r="BE3039">
        <v>1603</v>
      </c>
      <c r="BF3039">
        <v>349</v>
      </c>
      <c r="BG3039">
        <v>1</v>
      </c>
      <c r="BH3039">
        <v>78</v>
      </c>
      <c r="BI3039">
        <v>45</v>
      </c>
      <c r="BJ3039">
        <v>53</v>
      </c>
      <c r="BK3039">
        <v>57</v>
      </c>
      <c r="BL3039">
        <v>56</v>
      </c>
    </row>
    <row r="3040" spans="1:64" ht="30" x14ac:dyDescent="0.25">
      <c r="A3040" t="s">
        <v>6319</v>
      </c>
      <c r="B3040">
        <v>19</v>
      </c>
      <c r="C3040">
        <v>61</v>
      </c>
      <c r="D3040">
        <v>71</v>
      </c>
      <c r="E3040" s="1" t="s">
        <v>6320</v>
      </c>
      <c r="F3040">
        <v>271497</v>
      </c>
      <c r="G3040" t="s">
        <v>97</v>
      </c>
      <c r="H3040" t="s">
        <v>308</v>
      </c>
      <c r="I3040" t="s">
        <v>68</v>
      </c>
      <c r="J3040">
        <v>61</v>
      </c>
      <c r="K3040" t="s">
        <v>406</v>
      </c>
      <c r="L3040">
        <v>10</v>
      </c>
      <c r="M3040" t="s">
        <v>2359</v>
      </c>
      <c r="N3040" t="s">
        <v>3115</v>
      </c>
      <c r="O3040" t="s">
        <v>458</v>
      </c>
      <c r="P3040">
        <v>207</v>
      </c>
      <c r="Q3040">
        <v>46</v>
      </c>
      <c r="R3040">
        <v>28</v>
      </c>
      <c r="S3040">
        <v>50</v>
      </c>
      <c r="T3040">
        <v>57</v>
      </c>
      <c r="U3040">
        <v>26</v>
      </c>
      <c r="V3040">
        <v>234</v>
      </c>
      <c r="W3040">
        <v>57</v>
      </c>
      <c r="X3040">
        <v>44</v>
      </c>
      <c r="Y3040">
        <v>30</v>
      </c>
      <c r="Z3040">
        <v>49</v>
      </c>
      <c r="AA3040">
        <v>54</v>
      </c>
      <c r="AB3040">
        <v>327</v>
      </c>
      <c r="AC3040">
        <v>72</v>
      </c>
      <c r="AD3040">
        <v>67</v>
      </c>
      <c r="AE3040">
        <v>57</v>
      </c>
      <c r="AF3040">
        <v>57</v>
      </c>
      <c r="AG3040">
        <v>74</v>
      </c>
      <c r="AH3040">
        <v>210</v>
      </c>
      <c r="AI3040">
        <v>23</v>
      </c>
      <c r="AJ3040">
        <v>55</v>
      </c>
      <c r="AK3040">
        <v>63</v>
      </c>
      <c r="AL3040">
        <v>47</v>
      </c>
      <c r="AM3040">
        <v>22</v>
      </c>
      <c r="AN3040">
        <v>251</v>
      </c>
      <c r="AO3040">
        <v>59</v>
      </c>
      <c r="AP3040">
        <v>58</v>
      </c>
      <c r="AQ3040">
        <v>48</v>
      </c>
      <c r="AR3040">
        <v>45</v>
      </c>
      <c r="AS3040">
        <v>41</v>
      </c>
      <c r="AT3040">
        <v>46</v>
      </c>
      <c r="AU3040">
        <v>185</v>
      </c>
      <c r="AV3040">
        <v>60</v>
      </c>
      <c r="AW3040">
        <v>64</v>
      </c>
      <c r="AX3040">
        <v>61</v>
      </c>
      <c r="AY3040">
        <v>41</v>
      </c>
      <c r="AZ3040">
        <v>12</v>
      </c>
      <c r="BA3040">
        <v>6</v>
      </c>
      <c r="BB3040">
        <v>8</v>
      </c>
      <c r="BC3040">
        <v>6</v>
      </c>
      <c r="BD3040">
        <v>9</v>
      </c>
      <c r="BE3040">
        <v>1455</v>
      </c>
      <c r="BF3040">
        <v>315</v>
      </c>
      <c r="BG3040">
        <v>1</v>
      </c>
      <c r="BH3040">
        <v>69</v>
      </c>
      <c r="BI3040">
        <v>27</v>
      </c>
      <c r="BJ3040">
        <v>49</v>
      </c>
      <c r="BK3040">
        <v>56</v>
      </c>
      <c r="BL3040">
        <v>60</v>
      </c>
    </row>
    <row r="3041" spans="1:64" ht="45" x14ac:dyDescent="0.25">
      <c r="A3041" t="s">
        <v>6321</v>
      </c>
      <c r="B3041">
        <v>21</v>
      </c>
      <c r="C3041">
        <v>71</v>
      </c>
      <c r="D3041">
        <v>81</v>
      </c>
      <c r="E3041" s="1" t="s">
        <v>6322</v>
      </c>
      <c r="F3041">
        <v>271541</v>
      </c>
      <c r="G3041" t="s">
        <v>66</v>
      </c>
      <c r="H3041" t="s">
        <v>105</v>
      </c>
      <c r="I3041" t="s">
        <v>77</v>
      </c>
      <c r="J3041">
        <v>73</v>
      </c>
      <c r="K3041" t="s">
        <v>106</v>
      </c>
      <c r="L3041">
        <v>10</v>
      </c>
      <c r="M3041" t="s">
        <v>2254</v>
      </c>
      <c r="N3041" t="s">
        <v>231</v>
      </c>
      <c r="O3041" t="s">
        <v>2981</v>
      </c>
      <c r="P3041">
        <v>306</v>
      </c>
      <c r="Q3041">
        <v>43</v>
      </c>
      <c r="R3041">
        <v>75</v>
      </c>
      <c r="S3041">
        <v>60</v>
      </c>
      <c r="T3041">
        <v>69</v>
      </c>
      <c r="U3041">
        <v>59</v>
      </c>
      <c r="V3041">
        <v>270</v>
      </c>
      <c r="W3041">
        <v>71</v>
      </c>
      <c r="X3041">
        <v>35</v>
      </c>
      <c r="Y3041">
        <v>50</v>
      </c>
      <c r="Z3041">
        <v>51</v>
      </c>
      <c r="AA3041">
        <v>63</v>
      </c>
      <c r="AB3041">
        <v>364</v>
      </c>
      <c r="AC3041">
        <v>78</v>
      </c>
      <c r="AD3041">
        <v>79</v>
      </c>
      <c r="AE3041">
        <v>72</v>
      </c>
      <c r="AF3041">
        <v>72</v>
      </c>
      <c r="AG3041">
        <v>63</v>
      </c>
      <c r="AH3041">
        <v>335</v>
      </c>
      <c r="AI3041">
        <v>69</v>
      </c>
      <c r="AJ3041">
        <v>73</v>
      </c>
      <c r="AK3041">
        <v>66</v>
      </c>
      <c r="AL3041">
        <v>61</v>
      </c>
      <c r="AM3041">
        <v>66</v>
      </c>
      <c r="AN3041">
        <v>295</v>
      </c>
      <c r="AO3041">
        <v>66</v>
      </c>
      <c r="AP3041">
        <v>20</v>
      </c>
      <c r="AQ3041">
        <v>80</v>
      </c>
      <c r="AR3041">
        <v>63</v>
      </c>
      <c r="AS3041">
        <v>66</v>
      </c>
      <c r="AT3041">
        <v>58</v>
      </c>
      <c r="AU3041">
        <v>62</v>
      </c>
      <c r="AV3041">
        <v>19</v>
      </c>
      <c r="AW3041">
        <v>23</v>
      </c>
      <c r="AX3041">
        <v>20</v>
      </c>
      <c r="AY3041">
        <v>58</v>
      </c>
      <c r="AZ3041">
        <v>13</v>
      </c>
      <c r="BA3041">
        <v>14</v>
      </c>
      <c r="BB3041">
        <v>9</v>
      </c>
      <c r="BC3041">
        <v>9</v>
      </c>
      <c r="BD3041">
        <v>13</v>
      </c>
      <c r="BE3041">
        <v>1690</v>
      </c>
      <c r="BF3041">
        <v>364</v>
      </c>
      <c r="BG3041">
        <v>1</v>
      </c>
      <c r="BH3041">
        <v>79</v>
      </c>
      <c r="BI3041">
        <v>71</v>
      </c>
      <c r="BJ3041">
        <v>57</v>
      </c>
      <c r="BK3041">
        <v>68</v>
      </c>
      <c r="BL3041">
        <v>25</v>
      </c>
    </row>
    <row r="3042" spans="1:64" ht="60" x14ac:dyDescent="0.25">
      <c r="A3042" t="s">
        <v>6323</v>
      </c>
      <c r="B3042">
        <v>19</v>
      </c>
      <c r="C3042">
        <v>60</v>
      </c>
      <c r="D3042">
        <v>76</v>
      </c>
      <c r="E3042" s="1" t="s">
        <v>6324</v>
      </c>
      <c r="F3042">
        <v>271560</v>
      </c>
      <c r="G3042" t="s">
        <v>337</v>
      </c>
      <c r="H3042" t="s">
        <v>156</v>
      </c>
      <c r="I3042" t="s">
        <v>68</v>
      </c>
      <c r="J3042">
        <v>62</v>
      </c>
      <c r="K3042" t="s">
        <v>106</v>
      </c>
      <c r="L3042">
        <v>16</v>
      </c>
      <c r="M3042" t="s">
        <v>4238</v>
      </c>
      <c r="N3042" t="s">
        <v>248</v>
      </c>
      <c r="O3042" t="s">
        <v>2984</v>
      </c>
      <c r="P3042">
        <v>255</v>
      </c>
      <c r="Q3042">
        <v>37</v>
      </c>
      <c r="R3042">
        <v>60</v>
      </c>
      <c r="S3042">
        <v>56</v>
      </c>
      <c r="T3042">
        <v>49</v>
      </c>
      <c r="U3042">
        <v>53</v>
      </c>
      <c r="V3042">
        <v>255</v>
      </c>
      <c r="W3042">
        <v>56</v>
      </c>
      <c r="X3042">
        <v>56</v>
      </c>
      <c r="Y3042">
        <v>54</v>
      </c>
      <c r="Z3042">
        <v>31</v>
      </c>
      <c r="AA3042">
        <v>58</v>
      </c>
      <c r="AB3042">
        <v>340</v>
      </c>
      <c r="AC3042">
        <v>73</v>
      </c>
      <c r="AD3042">
        <v>75</v>
      </c>
      <c r="AE3042">
        <v>65</v>
      </c>
      <c r="AF3042">
        <v>58</v>
      </c>
      <c r="AG3042">
        <v>69</v>
      </c>
      <c r="AH3042">
        <v>325</v>
      </c>
      <c r="AI3042">
        <v>61</v>
      </c>
      <c r="AJ3042">
        <v>74</v>
      </c>
      <c r="AK3042">
        <v>67</v>
      </c>
      <c r="AL3042">
        <v>71</v>
      </c>
      <c r="AM3042">
        <v>52</v>
      </c>
      <c r="AN3042">
        <v>226</v>
      </c>
      <c r="AO3042">
        <v>35</v>
      </c>
      <c r="AP3042">
        <v>28</v>
      </c>
      <c r="AQ3042">
        <v>57</v>
      </c>
      <c r="AR3042">
        <v>47</v>
      </c>
      <c r="AS3042">
        <v>59</v>
      </c>
      <c r="AT3042">
        <v>53</v>
      </c>
      <c r="AU3042">
        <v>73</v>
      </c>
      <c r="AV3042">
        <v>25</v>
      </c>
      <c r="AW3042">
        <v>27</v>
      </c>
      <c r="AX3042">
        <v>21</v>
      </c>
      <c r="AY3042">
        <v>41</v>
      </c>
      <c r="AZ3042">
        <v>7</v>
      </c>
      <c r="BA3042">
        <v>6</v>
      </c>
      <c r="BB3042">
        <v>9</v>
      </c>
      <c r="BC3042">
        <v>9</v>
      </c>
      <c r="BD3042">
        <v>10</v>
      </c>
      <c r="BE3042">
        <v>1515</v>
      </c>
      <c r="BF3042">
        <v>326</v>
      </c>
      <c r="BG3042">
        <v>1</v>
      </c>
      <c r="BH3042">
        <v>74</v>
      </c>
      <c r="BI3042">
        <v>58</v>
      </c>
      <c r="BJ3042">
        <v>44</v>
      </c>
      <c r="BK3042">
        <v>58</v>
      </c>
      <c r="BL3042">
        <v>29</v>
      </c>
    </row>
    <row r="3043" spans="1:64" ht="45" x14ac:dyDescent="0.25">
      <c r="A3043" t="s">
        <v>4909</v>
      </c>
      <c r="B3043">
        <v>19</v>
      </c>
      <c r="C3043">
        <v>62</v>
      </c>
      <c r="D3043">
        <v>72</v>
      </c>
      <c r="E3043" s="1" t="s">
        <v>4910</v>
      </c>
      <c r="F3043">
        <v>271566</v>
      </c>
      <c r="G3043" t="s">
        <v>494</v>
      </c>
      <c r="H3043" t="s">
        <v>253</v>
      </c>
      <c r="I3043" t="s">
        <v>68</v>
      </c>
      <c r="J3043">
        <v>64</v>
      </c>
      <c r="K3043" t="s">
        <v>189</v>
      </c>
      <c r="L3043">
        <v>10</v>
      </c>
      <c r="M3043" t="s">
        <v>3206</v>
      </c>
      <c r="N3043" t="s">
        <v>185</v>
      </c>
      <c r="O3043" t="s">
        <v>2984</v>
      </c>
      <c r="P3043">
        <v>249</v>
      </c>
      <c r="Q3043">
        <v>44</v>
      </c>
      <c r="R3043">
        <v>42</v>
      </c>
      <c r="S3043">
        <v>63</v>
      </c>
      <c r="T3043">
        <v>62</v>
      </c>
      <c r="U3043">
        <v>38</v>
      </c>
      <c r="V3043">
        <v>275</v>
      </c>
      <c r="W3043">
        <v>58</v>
      </c>
      <c r="X3043">
        <v>50</v>
      </c>
      <c r="Y3043">
        <v>44</v>
      </c>
      <c r="Z3043">
        <v>60</v>
      </c>
      <c r="AA3043">
        <v>63</v>
      </c>
      <c r="AB3043">
        <v>304</v>
      </c>
      <c r="AC3043">
        <v>63</v>
      </c>
      <c r="AD3043">
        <v>65</v>
      </c>
      <c r="AE3043">
        <v>58</v>
      </c>
      <c r="AF3043">
        <v>54</v>
      </c>
      <c r="AG3043">
        <v>64</v>
      </c>
      <c r="AH3043">
        <v>295</v>
      </c>
      <c r="AI3043">
        <v>42</v>
      </c>
      <c r="AJ3043">
        <v>72</v>
      </c>
      <c r="AK3043">
        <v>70</v>
      </c>
      <c r="AL3043">
        <v>71</v>
      </c>
      <c r="AM3043">
        <v>40</v>
      </c>
      <c r="AN3043">
        <v>234</v>
      </c>
      <c r="AO3043">
        <v>54</v>
      </c>
      <c r="AP3043">
        <v>57</v>
      </c>
      <c r="AQ3043">
        <v>42</v>
      </c>
      <c r="AR3043">
        <v>47</v>
      </c>
      <c r="AS3043">
        <v>34</v>
      </c>
      <c r="AT3043">
        <v>68</v>
      </c>
      <c r="AU3043">
        <v>185</v>
      </c>
      <c r="AV3043">
        <v>60</v>
      </c>
      <c r="AW3043">
        <v>63</v>
      </c>
      <c r="AX3043">
        <v>62</v>
      </c>
      <c r="AY3043">
        <v>44</v>
      </c>
      <c r="AZ3043">
        <v>10</v>
      </c>
      <c r="BA3043">
        <v>10</v>
      </c>
      <c r="BB3043">
        <v>12</v>
      </c>
      <c r="BC3043">
        <v>6</v>
      </c>
      <c r="BD3043">
        <v>6</v>
      </c>
      <c r="BE3043">
        <v>1586</v>
      </c>
      <c r="BF3043">
        <v>347</v>
      </c>
      <c r="BG3043">
        <v>1</v>
      </c>
      <c r="BH3043">
        <v>64</v>
      </c>
      <c r="BI3043">
        <v>41</v>
      </c>
      <c r="BJ3043">
        <v>54</v>
      </c>
      <c r="BK3043">
        <v>60</v>
      </c>
      <c r="BL3043">
        <v>61</v>
      </c>
    </row>
    <row r="3044" spans="1:64" ht="60" x14ac:dyDescent="0.25">
      <c r="A3044" t="s">
        <v>6325</v>
      </c>
      <c r="B3044">
        <v>16</v>
      </c>
      <c r="C3044">
        <v>59</v>
      </c>
      <c r="D3044">
        <v>80</v>
      </c>
      <c r="E3044" s="1" t="s">
        <v>4614</v>
      </c>
      <c r="F3044">
        <v>271567</v>
      </c>
      <c r="G3044" t="s">
        <v>83</v>
      </c>
      <c r="H3044" t="s">
        <v>381</v>
      </c>
      <c r="I3044" t="s">
        <v>68</v>
      </c>
      <c r="J3044">
        <v>61</v>
      </c>
      <c r="K3044" t="s">
        <v>69</v>
      </c>
      <c r="L3044">
        <v>21</v>
      </c>
      <c r="M3044" t="s">
        <v>2026</v>
      </c>
      <c r="N3044" t="s">
        <v>991</v>
      </c>
      <c r="O3044" t="s">
        <v>78</v>
      </c>
      <c r="P3044">
        <v>219</v>
      </c>
      <c r="Q3044">
        <v>37</v>
      </c>
      <c r="R3044">
        <v>45</v>
      </c>
      <c r="S3044">
        <v>35</v>
      </c>
      <c r="T3044">
        <v>66</v>
      </c>
      <c r="U3044">
        <v>36</v>
      </c>
      <c r="V3044">
        <v>265</v>
      </c>
      <c r="W3044">
        <v>67</v>
      </c>
      <c r="X3044">
        <v>42</v>
      </c>
      <c r="Y3044">
        <v>41</v>
      </c>
      <c r="Z3044">
        <v>60</v>
      </c>
      <c r="AA3044">
        <v>55</v>
      </c>
      <c r="AB3044">
        <v>299</v>
      </c>
      <c r="AC3044">
        <v>55</v>
      </c>
      <c r="AD3044">
        <v>67</v>
      </c>
      <c r="AE3044">
        <v>52</v>
      </c>
      <c r="AF3044">
        <v>45</v>
      </c>
      <c r="AG3044">
        <v>80</v>
      </c>
      <c r="AH3044">
        <v>226</v>
      </c>
      <c r="AI3044">
        <v>58</v>
      </c>
      <c r="AJ3044">
        <v>31</v>
      </c>
      <c r="AK3044">
        <v>47</v>
      </c>
      <c r="AL3044">
        <v>35</v>
      </c>
      <c r="AM3044">
        <v>55</v>
      </c>
      <c r="AN3044">
        <v>240</v>
      </c>
      <c r="AO3044">
        <v>45</v>
      </c>
      <c r="AP3044">
        <v>24</v>
      </c>
      <c r="AQ3044">
        <v>60</v>
      </c>
      <c r="AR3044">
        <v>66</v>
      </c>
      <c r="AS3044">
        <v>45</v>
      </c>
      <c r="AT3044">
        <v>50</v>
      </c>
      <c r="AU3044">
        <v>139</v>
      </c>
      <c r="AV3044">
        <v>34</v>
      </c>
      <c r="AW3044">
        <v>55</v>
      </c>
      <c r="AX3044">
        <v>50</v>
      </c>
      <c r="AY3044">
        <v>54</v>
      </c>
      <c r="AZ3044">
        <v>13</v>
      </c>
      <c r="BA3044">
        <v>13</v>
      </c>
      <c r="BB3044">
        <v>9</v>
      </c>
      <c r="BC3044">
        <v>6</v>
      </c>
      <c r="BD3044">
        <v>13</v>
      </c>
      <c r="BE3044">
        <v>1442</v>
      </c>
      <c r="BF3044">
        <v>310</v>
      </c>
      <c r="BG3044">
        <v>1</v>
      </c>
      <c r="BH3044">
        <v>62</v>
      </c>
      <c r="BI3044">
        <v>50</v>
      </c>
      <c r="BJ3044">
        <v>57</v>
      </c>
      <c r="BK3044">
        <v>61</v>
      </c>
      <c r="BL3044">
        <v>40</v>
      </c>
    </row>
    <row r="3045" spans="1:64" ht="75" x14ac:dyDescent="0.25">
      <c r="A3045" t="s">
        <v>6326</v>
      </c>
      <c r="B3045">
        <v>17</v>
      </c>
      <c r="C3045">
        <v>56</v>
      </c>
      <c r="D3045">
        <v>79</v>
      </c>
      <c r="E3045" s="1" t="s">
        <v>6327</v>
      </c>
      <c r="F3045">
        <v>271626</v>
      </c>
      <c r="G3045" t="s">
        <v>66</v>
      </c>
      <c r="H3045" t="s">
        <v>91</v>
      </c>
      <c r="I3045" t="s">
        <v>68</v>
      </c>
      <c r="J3045">
        <v>58</v>
      </c>
      <c r="K3045" t="s">
        <v>106</v>
      </c>
      <c r="L3045">
        <v>23</v>
      </c>
      <c r="M3045" t="s">
        <v>4148</v>
      </c>
      <c r="N3045" t="s">
        <v>3725</v>
      </c>
      <c r="O3045" t="s">
        <v>72</v>
      </c>
      <c r="P3045">
        <v>243</v>
      </c>
      <c r="Q3045">
        <v>33</v>
      </c>
      <c r="R3045">
        <v>61</v>
      </c>
      <c r="S3045">
        <v>54</v>
      </c>
      <c r="T3045">
        <v>46</v>
      </c>
      <c r="U3045">
        <v>49</v>
      </c>
      <c r="V3045">
        <v>228</v>
      </c>
      <c r="W3045">
        <v>56</v>
      </c>
      <c r="X3045">
        <v>47</v>
      </c>
      <c r="Y3045">
        <v>40</v>
      </c>
      <c r="Z3045">
        <v>29</v>
      </c>
      <c r="AA3045">
        <v>56</v>
      </c>
      <c r="AB3045">
        <v>307</v>
      </c>
      <c r="AC3045">
        <v>64</v>
      </c>
      <c r="AD3045">
        <v>71</v>
      </c>
      <c r="AE3045">
        <v>56</v>
      </c>
      <c r="AF3045">
        <v>52</v>
      </c>
      <c r="AG3045">
        <v>64</v>
      </c>
      <c r="AH3045">
        <v>264</v>
      </c>
      <c r="AI3045">
        <v>58</v>
      </c>
      <c r="AJ3045">
        <v>51</v>
      </c>
      <c r="AK3045">
        <v>51</v>
      </c>
      <c r="AL3045">
        <v>47</v>
      </c>
      <c r="AM3045">
        <v>57</v>
      </c>
      <c r="AN3045">
        <v>209</v>
      </c>
      <c r="AO3045">
        <v>44</v>
      </c>
      <c r="AP3045">
        <v>10</v>
      </c>
      <c r="AQ3045">
        <v>54</v>
      </c>
      <c r="AR3045">
        <v>43</v>
      </c>
      <c r="AS3045">
        <v>58</v>
      </c>
      <c r="AT3045">
        <v>51</v>
      </c>
      <c r="AU3045">
        <v>46</v>
      </c>
      <c r="AV3045">
        <v>19</v>
      </c>
      <c r="AW3045">
        <v>13</v>
      </c>
      <c r="AX3045">
        <v>14</v>
      </c>
      <c r="AY3045">
        <v>54</v>
      </c>
      <c r="AZ3045">
        <v>14</v>
      </c>
      <c r="BA3045">
        <v>9</v>
      </c>
      <c r="BB3045">
        <v>7</v>
      </c>
      <c r="BC3045">
        <v>14</v>
      </c>
      <c r="BD3045">
        <v>10</v>
      </c>
      <c r="BE3045">
        <v>1351</v>
      </c>
      <c r="BF3045">
        <v>289</v>
      </c>
      <c r="BG3045">
        <v>1</v>
      </c>
      <c r="BH3045">
        <v>68</v>
      </c>
      <c r="BI3045">
        <v>59</v>
      </c>
      <c r="BJ3045">
        <v>40</v>
      </c>
      <c r="BK3045">
        <v>56</v>
      </c>
      <c r="BL3045">
        <v>18</v>
      </c>
    </row>
    <row r="3046" spans="1:64" ht="30" x14ac:dyDescent="0.25">
      <c r="A3046" t="s">
        <v>6328</v>
      </c>
      <c r="B3046">
        <v>19</v>
      </c>
      <c r="C3046">
        <v>68</v>
      </c>
      <c r="D3046">
        <v>78</v>
      </c>
      <c r="E3046" s="1" t="s">
        <v>6329</v>
      </c>
      <c r="F3046">
        <v>271683</v>
      </c>
      <c r="G3046" t="s">
        <v>852</v>
      </c>
      <c r="H3046" t="s">
        <v>327</v>
      </c>
      <c r="I3046" t="s">
        <v>68</v>
      </c>
      <c r="J3046">
        <v>70</v>
      </c>
      <c r="K3046" t="s">
        <v>106</v>
      </c>
      <c r="L3046">
        <v>10</v>
      </c>
      <c r="M3046" t="s">
        <v>1157</v>
      </c>
      <c r="N3046" t="s">
        <v>519</v>
      </c>
      <c r="O3046" t="s">
        <v>131</v>
      </c>
      <c r="P3046">
        <v>290</v>
      </c>
      <c r="Q3046">
        <v>35</v>
      </c>
      <c r="R3046">
        <v>72</v>
      </c>
      <c r="S3046">
        <v>68</v>
      </c>
      <c r="T3046">
        <v>59</v>
      </c>
      <c r="U3046">
        <v>56</v>
      </c>
      <c r="V3046">
        <v>288</v>
      </c>
      <c r="W3046">
        <v>70</v>
      </c>
      <c r="X3046">
        <v>50</v>
      </c>
      <c r="Y3046">
        <v>51</v>
      </c>
      <c r="Z3046">
        <v>50</v>
      </c>
      <c r="AA3046">
        <v>67</v>
      </c>
      <c r="AB3046">
        <v>292</v>
      </c>
      <c r="AC3046">
        <v>60</v>
      </c>
      <c r="AD3046">
        <v>64</v>
      </c>
      <c r="AE3046">
        <v>59</v>
      </c>
      <c r="AF3046">
        <v>67</v>
      </c>
      <c r="AG3046">
        <v>42</v>
      </c>
      <c r="AH3046">
        <v>353</v>
      </c>
      <c r="AI3046">
        <v>76</v>
      </c>
      <c r="AJ3046">
        <v>76</v>
      </c>
      <c r="AK3046">
        <v>58</v>
      </c>
      <c r="AL3046">
        <v>79</v>
      </c>
      <c r="AM3046">
        <v>64</v>
      </c>
      <c r="AN3046">
        <v>247</v>
      </c>
      <c r="AO3046">
        <v>49</v>
      </c>
      <c r="AP3046">
        <v>23</v>
      </c>
      <c r="AQ3046">
        <v>65</v>
      </c>
      <c r="AR3046">
        <v>50</v>
      </c>
      <c r="AS3046">
        <v>60</v>
      </c>
      <c r="AT3046">
        <v>48</v>
      </c>
      <c r="AU3046">
        <v>68</v>
      </c>
      <c r="AV3046">
        <v>20</v>
      </c>
      <c r="AW3046">
        <v>22</v>
      </c>
      <c r="AX3046">
        <v>26</v>
      </c>
      <c r="AY3046">
        <v>51</v>
      </c>
      <c r="AZ3046">
        <v>11</v>
      </c>
      <c r="BA3046">
        <v>8</v>
      </c>
      <c r="BB3046">
        <v>15</v>
      </c>
      <c r="BC3046">
        <v>7</v>
      </c>
      <c r="BD3046">
        <v>10</v>
      </c>
      <c r="BE3046">
        <v>1589</v>
      </c>
      <c r="BF3046">
        <v>341</v>
      </c>
      <c r="BG3046">
        <v>1</v>
      </c>
      <c r="BH3046">
        <v>62</v>
      </c>
      <c r="BI3046">
        <v>69</v>
      </c>
      <c r="BJ3046">
        <v>50</v>
      </c>
      <c r="BK3046">
        <v>65</v>
      </c>
      <c r="BL3046">
        <v>27</v>
      </c>
    </row>
    <row r="3047" spans="1:64" ht="30" x14ac:dyDescent="0.25">
      <c r="A3047" t="s">
        <v>6330</v>
      </c>
      <c r="B3047">
        <v>22</v>
      </c>
      <c r="C3047">
        <v>69</v>
      </c>
      <c r="D3047">
        <v>78</v>
      </c>
      <c r="E3047" s="1" t="s">
        <v>4540</v>
      </c>
      <c r="F3047">
        <v>271688</v>
      </c>
      <c r="G3047" t="s">
        <v>97</v>
      </c>
      <c r="H3047" t="s">
        <v>816</v>
      </c>
      <c r="I3047" t="s">
        <v>68</v>
      </c>
      <c r="J3047">
        <v>71</v>
      </c>
      <c r="K3047" t="s">
        <v>69</v>
      </c>
      <c r="L3047">
        <v>9</v>
      </c>
      <c r="M3047" t="s">
        <v>1534</v>
      </c>
      <c r="N3047" t="s">
        <v>191</v>
      </c>
      <c r="O3047" t="s">
        <v>339</v>
      </c>
      <c r="P3047">
        <v>273</v>
      </c>
      <c r="Q3047">
        <v>64</v>
      </c>
      <c r="R3047">
        <v>61</v>
      </c>
      <c r="S3047">
        <v>33</v>
      </c>
      <c r="T3047">
        <v>69</v>
      </c>
      <c r="U3047">
        <v>46</v>
      </c>
      <c r="V3047">
        <v>330</v>
      </c>
      <c r="W3047">
        <v>74</v>
      </c>
      <c r="X3047">
        <v>73</v>
      </c>
      <c r="Y3047">
        <v>51</v>
      </c>
      <c r="Z3047">
        <v>59</v>
      </c>
      <c r="AA3047">
        <v>73</v>
      </c>
      <c r="AB3047">
        <v>367</v>
      </c>
      <c r="AC3047">
        <v>80</v>
      </c>
      <c r="AD3047">
        <v>74</v>
      </c>
      <c r="AE3047">
        <v>75</v>
      </c>
      <c r="AF3047">
        <v>65</v>
      </c>
      <c r="AG3047">
        <v>73</v>
      </c>
      <c r="AH3047">
        <v>299</v>
      </c>
      <c r="AI3047">
        <v>59</v>
      </c>
      <c r="AJ3047">
        <v>60</v>
      </c>
      <c r="AK3047">
        <v>66</v>
      </c>
      <c r="AL3047">
        <v>62</v>
      </c>
      <c r="AM3047">
        <v>52</v>
      </c>
      <c r="AN3047">
        <v>249</v>
      </c>
      <c r="AO3047">
        <v>36</v>
      </c>
      <c r="AP3047">
        <v>19</v>
      </c>
      <c r="AQ3047">
        <v>67</v>
      </c>
      <c r="AR3047">
        <v>68</v>
      </c>
      <c r="AS3047">
        <v>59</v>
      </c>
      <c r="AT3047">
        <v>73</v>
      </c>
      <c r="AU3047">
        <v>79</v>
      </c>
      <c r="AV3047">
        <v>21</v>
      </c>
      <c r="AW3047">
        <v>27</v>
      </c>
      <c r="AX3047">
        <v>31</v>
      </c>
      <c r="AY3047">
        <v>58</v>
      </c>
      <c r="AZ3047">
        <v>10</v>
      </c>
      <c r="BA3047">
        <v>9</v>
      </c>
      <c r="BB3047">
        <v>14</v>
      </c>
      <c r="BC3047">
        <v>13</v>
      </c>
      <c r="BD3047">
        <v>12</v>
      </c>
      <c r="BE3047">
        <v>1655</v>
      </c>
      <c r="BF3047">
        <v>357</v>
      </c>
      <c r="BG3047">
        <v>1</v>
      </c>
      <c r="BH3047">
        <v>77</v>
      </c>
      <c r="BI3047">
        <v>58</v>
      </c>
      <c r="BJ3047">
        <v>66</v>
      </c>
      <c r="BK3047">
        <v>73</v>
      </c>
      <c r="BL3047">
        <v>25</v>
      </c>
    </row>
    <row r="3048" spans="1:64" ht="30" x14ac:dyDescent="0.25">
      <c r="A3048" t="s">
        <v>6331</v>
      </c>
      <c r="B3048">
        <v>19</v>
      </c>
      <c r="C3048">
        <v>65</v>
      </c>
      <c r="D3048">
        <v>76</v>
      </c>
      <c r="E3048" s="1" t="s">
        <v>6128</v>
      </c>
      <c r="F3048">
        <v>271689</v>
      </c>
      <c r="G3048" t="s">
        <v>97</v>
      </c>
      <c r="H3048" t="s">
        <v>76</v>
      </c>
      <c r="I3048" t="s">
        <v>68</v>
      </c>
      <c r="J3048">
        <v>66</v>
      </c>
      <c r="K3048" t="s">
        <v>69</v>
      </c>
      <c r="L3048">
        <v>11</v>
      </c>
      <c r="M3048" t="s">
        <v>2121</v>
      </c>
      <c r="N3048" t="s">
        <v>79</v>
      </c>
      <c r="O3048" t="s">
        <v>673</v>
      </c>
      <c r="P3048">
        <v>260</v>
      </c>
      <c r="Q3048">
        <v>58</v>
      </c>
      <c r="R3048">
        <v>61</v>
      </c>
      <c r="S3048">
        <v>32</v>
      </c>
      <c r="T3048">
        <v>61</v>
      </c>
      <c r="U3048">
        <v>48</v>
      </c>
      <c r="V3048">
        <v>275</v>
      </c>
      <c r="W3048">
        <v>69</v>
      </c>
      <c r="X3048">
        <v>54</v>
      </c>
      <c r="Y3048">
        <v>35</v>
      </c>
      <c r="Z3048">
        <v>49</v>
      </c>
      <c r="AA3048">
        <v>68</v>
      </c>
      <c r="AB3048">
        <v>384</v>
      </c>
      <c r="AC3048">
        <v>81</v>
      </c>
      <c r="AD3048">
        <v>82</v>
      </c>
      <c r="AE3048">
        <v>78</v>
      </c>
      <c r="AF3048">
        <v>62</v>
      </c>
      <c r="AG3048">
        <v>81</v>
      </c>
      <c r="AH3048">
        <v>292</v>
      </c>
      <c r="AI3048">
        <v>72</v>
      </c>
      <c r="AJ3048">
        <v>57</v>
      </c>
      <c r="AK3048">
        <v>48</v>
      </c>
      <c r="AL3048">
        <v>55</v>
      </c>
      <c r="AM3048">
        <v>60</v>
      </c>
      <c r="AN3048">
        <v>219</v>
      </c>
      <c r="AO3048">
        <v>32</v>
      </c>
      <c r="AP3048">
        <v>18</v>
      </c>
      <c r="AQ3048">
        <v>55</v>
      </c>
      <c r="AR3048">
        <v>58</v>
      </c>
      <c r="AS3048">
        <v>56</v>
      </c>
      <c r="AT3048">
        <v>60</v>
      </c>
      <c r="AU3048">
        <v>82</v>
      </c>
      <c r="AV3048">
        <v>21</v>
      </c>
      <c r="AW3048">
        <v>38</v>
      </c>
      <c r="AX3048">
        <v>23</v>
      </c>
      <c r="AY3048">
        <v>59</v>
      </c>
      <c r="AZ3048">
        <v>13</v>
      </c>
      <c r="BA3048">
        <v>11</v>
      </c>
      <c r="BB3048">
        <v>13</v>
      </c>
      <c r="BC3048">
        <v>11</v>
      </c>
      <c r="BD3048">
        <v>11</v>
      </c>
      <c r="BE3048">
        <v>1571</v>
      </c>
      <c r="BF3048">
        <v>345</v>
      </c>
      <c r="BG3048">
        <v>1</v>
      </c>
      <c r="BH3048">
        <v>82</v>
      </c>
      <c r="BI3048">
        <v>62</v>
      </c>
      <c r="BJ3048">
        <v>56</v>
      </c>
      <c r="BK3048">
        <v>69</v>
      </c>
      <c r="BL3048">
        <v>27</v>
      </c>
    </row>
    <row r="3049" spans="1:64" ht="45" x14ac:dyDescent="0.25">
      <c r="A3049" t="s">
        <v>6332</v>
      </c>
      <c r="B3049">
        <v>20</v>
      </c>
      <c r="C3049">
        <v>63</v>
      </c>
      <c r="D3049">
        <v>76</v>
      </c>
      <c r="E3049" s="1" t="s">
        <v>3989</v>
      </c>
      <c r="F3049">
        <v>271693</v>
      </c>
      <c r="G3049" t="s">
        <v>97</v>
      </c>
      <c r="H3049" t="s">
        <v>105</v>
      </c>
      <c r="I3049" t="s">
        <v>68</v>
      </c>
      <c r="J3049">
        <v>64</v>
      </c>
      <c r="K3049" t="s">
        <v>206</v>
      </c>
      <c r="L3049">
        <v>13</v>
      </c>
      <c r="M3049" t="s">
        <v>1854</v>
      </c>
      <c r="N3049" t="s">
        <v>519</v>
      </c>
      <c r="O3049" t="s">
        <v>995</v>
      </c>
      <c r="P3049">
        <v>288</v>
      </c>
      <c r="Q3049">
        <v>57</v>
      </c>
      <c r="R3049">
        <v>63</v>
      </c>
      <c r="S3049">
        <v>52</v>
      </c>
      <c r="T3049">
        <v>55</v>
      </c>
      <c r="U3049">
        <v>61</v>
      </c>
      <c r="V3049">
        <v>296</v>
      </c>
      <c r="W3049">
        <v>63</v>
      </c>
      <c r="X3049">
        <v>63</v>
      </c>
      <c r="Y3049">
        <v>59</v>
      </c>
      <c r="Z3049">
        <v>51</v>
      </c>
      <c r="AA3049">
        <v>60</v>
      </c>
      <c r="AB3049">
        <v>368</v>
      </c>
      <c r="AC3049">
        <v>84</v>
      </c>
      <c r="AD3049">
        <v>84</v>
      </c>
      <c r="AE3049">
        <v>73</v>
      </c>
      <c r="AF3049">
        <v>57</v>
      </c>
      <c r="AG3049">
        <v>70</v>
      </c>
      <c r="AH3049">
        <v>285</v>
      </c>
      <c r="AI3049">
        <v>64</v>
      </c>
      <c r="AJ3049">
        <v>58</v>
      </c>
      <c r="AK3049">
        <v>60</v>
      </c>
      <c r="AL3049">
        <v>43</v>
      </c>
      <c r="AM3049">
        <v>60</v>
      </c>
      <c r="AN3049">
        <v>248</v>
      </c>
      <c r="AO3049">
        <v>40</v>
      </c>
      <c r="AP3049">
        <v>23</v>
      </c>
      <c r="AQ3049">
        <v>60</v>
      </c>
      <c r="AR3049">
        <v>60</v>
      </c>
      <c r="AS3049">
        <v>65</v>
      </c>
      <c r="AT3049">
        <v>60</v>
      </c>
      <c r="AU3049">
        <v>85</v>
      </c>
      <c r="AV3049">
        <v>34</v>
      </c>
      <c r="AW3049">
        <v>21</v>
      </c>
      <c r="AX3049">
        <v>30</v>
      </c>
      <c r="AY3049">
        <v>45</v>
      </c>
      <c r="AZ3049">
        <v>13</v>
      </c>
      <c r="BA3049">
        <v>7</v>
      </c>
      <c r="BB3049">
        <v>5</v>
      </c>
      <c r="BC3049">
        <v>12</v>
      </c>
      <c r="BD3049">
        <v>8</v>
      </c>
      <c r="BE3049">
        <v>1615</v>
      </c>
      <c r="BF3049">
        <v>341</v>
      </c>
      <c r="BG3049">
        <v>1</v>
      </c>
      <c r="BH3049">
        <v>84</v>
      </c>
      <c r="BI3049">
        <v>62</v>
      </c>
      <c r="BJ3049">
        <v>56</v>
      </c>
      <c r="BK3049">
        <v>63</v>
      </c>
      <c r="BL3049">
        <v>29</v>
      </c>
    </row>
    <row r="3050" spans="1:64" ht="30" x14ac:dyDescent="0.25">
      <c r="A3050" t="s">
        <v>6333</v>
      </c>
      <c r="B3050">
        <v>21</v>
      </c>
      <c r="C3050" t="s">
        <v>370</v>
      </c>
      <c r="D3050" t="s">
        <v>906</v>
      </c>
      <c r="E3050" s="1" t="s">
        <v>6334</v>
      </c>
      <c r="F3050">
        <v>271755</v>
      </c>
      <c r="G3050" t="s">
        <v>124</v>
      </c>
      <c r="H3050" t="s">
        <v>290</v>
      </c>
      <c r="I3050" t="s">
        <v>77</v>
      </c>
      <c r="J3050">
        <v>71</v>
      </c>
      <c r="K3050" t="s">
        <v>189</v>
      </c>
      <c r="L3050">
        <v>12</v>
      </c>
      <c r="M3050" t="s">
        <v>2124</v>
      </c>
      <c r="N3050" t="s">
        <v>443</v>
      </c>
      <c r="O3050" t="s">
        <v>1993</v>
      </c>
      <c r="P3050">
        <v>196</v>
      </c>
      <c r="Q3050">
        <v>23</v>
      </c>
      <c r="R3050" t="s">
        <v>6335</v>
      </c>
      <c r="S3050">
        <v>59</v>
      </c>
      <c r="T3050" t="s">
        <v>974</v>
      </c>
      <c r="U3050">
        <v>26</v>
      </c>
      <c r="V3050">
        <v>201</v>
      </c>
      <c r="W3050" t="s">
        <v>6336</v>
      </c>
      <c r="X3050">
        <v>23</v>
      </c>
      <c r="Y3050">
        <v>29</v>
      </c>
      <c r="Z3050" t="s">
        <v>1821</v>
      </c>
      <c r="AA3050" t="s">
        <v>361</v>
      </c>
      <c r="AB3050">
        <v>288</v>
      </c>
      <c r="AC3050">
        <v>55</v>
      </c>
      <c r="AD3050">
        <v>69</v>
      </c>
      <c r="AE3050">
        <v>45</v>
      </c>
      <c r="AF3050">
        <v>69</v>
      </c>
      <c r="AG3050">
        <v>50</v>
      </c>
      <c r="AH3050">
        <v>265</v>
      </c>
      <c r="AI3050">
        <v>30</v>
      </c>
      <c r="AJ3050">
        <v>70</v>
      </c>
      <c r="AK3050" t="s">
        <v>468</v>
      </c>
      <c r="AL3050">
        <v>76</v>
      </c>
      <c r="AM3050">
        <v>22</v>
      </c>
      <c r="AN3050">
        <v>255</v>
      </c>
      <c r="AO3050" t="s">
        <v>1792</v>
      </c>
      <c r="AP3050" t="s">
        <v>304</v>
      </c>
      <c r="AQ3050" t="s">
        <v>1799</v>
      </c>
      <c r="AR3050" t="s">
        <v>960</v>
      </c>
      <c r="AS3050">
        <v>38</v>
      </c>
      <c r="AT3050" t="s">
        <v>6337</v>
      </c>
      <c r="AU3050">
        <v>210</v>
      </c>
      <c r="AV3050" t="s">
        <v>503</v>
      </c>
      <c r="AW3050" t="s">
        <v>876</v>
      </c>
      <c r="AX3050" t="s">
        <v>4331</v>
      </c>
      <c r="AY3050">
        <v>45</v>
      </c>
      <c r="AZ3050">
        <v>14</v>
      </c>
      <c r="BA3050">
        <v>5</v>
      </c>
      <c r="BB3050">
        <v>9</v>
      </c>
      <c r="BC3050">
        <v>11</v>
      </c>
      <c r="BD3050">
        <v>6</v>
      </c>
      <c r="BE3050">
        <v>1460</v>
      </c>
      <c r="BF3050">
        <v>327</v>
      </c>
      <c r="BG3050">
        <v>1</v>
      </c>
      <c r="BH3050">
        <v>63</v>
      </c>
      <c r="BI3050">
        <v>26</v>
      </c>
      <c r="BJ3050">
        <v>46</v>
      </c>
      <c r="BK3050">
        <v>51</v>
      </c>
      <c r="BL3050">
        <v>69</v>
      </c>
    </row>
    <row r="3051" spans="1:64" ht="30" x14ac:dyDescent="0.25">
      <c r="A3051" t="s">
        <v>6338</v>
      </c>
      <c r="B3051">
        <v>16</v>
      </c>
      <c r="C3051">
        <v>53</v>
      </c>
      <c r="D3051">
        <v>75</v>
      </c>
      <c r="E3051" s="1" t="s">
        <v>6339</v>
      </c>
      <c r="F3051">
        <v>271756</v>
      </c>
      <c r="G3051" t="s">
        <v>359</v>
      </c>
      <c r="H3051" t="s">
        <v>139</v>
      </c>
      <c r="I3051" t="s">
        <v>77</v>
      </c>
      <c r="J3051">
        <v>55</v>
      </c>
      <c r="K3051" t="s">
        <v>189</v>
      </c>
      <c r="L3051">
        <v>22</v>
      </c>
      <c r="M3051" t="s">
        <v>2659</v>
      </c>
      <c r="N3051" t="s">
        <v>991</v>
      </c>
      <c r="O3051" t="s">
        <v>6340</v>
      </c>
      <c r="P3051">
        <v>169</v>
      </c>
      <c r="Q3051">
        <v>27</v>
      </c>
      <c r="R3051">
        <v>21</v>
      </c>
      <c r="S3051">
        <v>50</v>
      </c>
      <c r="T3051">
        <v>44</v>
      </c>
      <c r="U3051">
        <v>27</v>
      </c>
      <c r="V3051">
        <v>168</v>
      </c>
      <c r="W3051">
        <v>27</v>
      </c>
      <c r="X3051">
        <v>25</v>
      </c>
      <c r="Y3051">
        <v>29</v>
      </c>
      <c r="Z3051">
        <v>42</v>
      </c>
      <c r="AA3051">
        <v>45</v>
      </c>
      <c r="AB3051">
        <v>254</v>
      </c>
      <c r="AC3051">
        <v>57</v>
      </c>
      <c r="AD3051">
        <v>51</v>
      </c>
      <c r="AE3051">
        <v>50</v>
      </c>
      <c r="AF3051">
        <v>46</v>
      </c>
      <c r="AG3051">
        <v>50</v>
      </c>
      <c r="AH3051">
        <v>233</v>
      </c>
      <c r="AI3051">
        <v>35</v>
      </c>
      <c r="AJ3051">
        <v>57</v>
      </c>
      <c r="AK3051">
        <v>56</v>
      </c>
      <c r="AL3051">
        <v>62</v>
      </c>
      <c r="AM3051">
        <v>23</v>
      </c>
      <c r="AN3051">
        <v>187</v>
      </c>
      <c r="AO3051">
        <v>48</v>
      </c>
      <c r="AP3051">
        <v>53</v>
      </c>
      <c r="AQ3051">
        <v>26</v>
      </c>
      <c r="AR3051">
        <v>30</v>
      </c>
      <c r="AS3051">
        <v>30</v>
      </c>
      <c r="AT3051">
        <v>38</v>
      </c>
      <c r="AU3051">
        <v>162</v>
      </c>
      <c r="AV3051">
        <v>51</v>
      </c>
      <c r="AW3051">
        <v>57</v>
      </c>
      <c r="AX3051">
        <v>54</v>
      </c>
      <c r="AY3051">
        <v>53</v>
      </c>
      <c r="AZ3051">
        <v>8</v>
      </c>
      <c r="BA3051">
        <v>14</v>
      </c>
      <c r="BB3051">
        <v>9</v>
      </c>
      <c r="BC3051">
        <v>10</v>
      </c>
      <c r="BD3051">
        <v>12</v>
      </c>
      <c r="BE3051">
        <v>1226</v>
      </c>
      <c r="BF3051">
        <v>262</v>
      </c>
      <c r="BG3051">
        <v>1</v>
      </c>
      <c r="BH3051">
        <v>54</v>
      </c>
      <c r="BI3051">
        <v>25</v>
      </c>
      <c r="BJ3051">
        <v>36</v>
      </c>
      <c r="BK3051">
        <v>37</v>
      </c>
      <c r="BL3051">
        <v>53</v>
      </c>
    </row>
    <row r="3052" spans="1:64" ht="30" x14ac:dyDescent="0.25">
      <c r="A3052" t="s">
        <v>6341</v>
      </c>
      <c r="B3052">
        <v>19</v>
      </c>
      <c r="C3052">
        <v>61</v>
      </c>
      <c r="D3052">
        <v>75</v>
      </c>
      <c r="E3052" s="1" t="s">
        <v>6342</v>
      </c>
      <c r="F3052">
        <v>271759</v>
      </c>
      <c r="G3052" t="s">
        <v>90</v>
      </c>
      <c r="H3052" t="s">
        <v>98</v>
      </c>
      <c r="I3052" t="s">
        <v>77</v>
      </c>
      <c r="J3052">
        <v>63</v>
      </c>
      <c r="K3052" t="s">
        <v>106</v>
      </c>
      <c r="L3052">
        <v>14</v>
      </c>
      <c r="M3052" t="s">
        <v>2978</v>
      </c>
      <c r="N3052" t="s">
        <v>185</v>
      </c>
      <c r="O3052" t="s">
        <v>990</v>
      </c>
      <c r="P3052">
        <v>271</v>
      </c>
      <c r="Q3052">
        <v>44</v>
      </c>
      <c r="R3052">
        <v>62</v>
      </c>
      <c r="S3052">
        <v>53</v>
      </c>
      <c r="T3052">
        <v>58</v>
      </c>
      <c r="U3052">
        <v>54</v>
      </c>
      <c r="V3052">
        <v>285</v>
      </c>
      <c r="W3052">
        <v>68</v>
      </c>
      <c r="X3052">
        <v>66</v>
      </c>
      <c r="Y3052">
        <v>44</v>
      </c>
      <c r="Z3052">
        <v>44</v>
      </c>
      <c r="AA3052">
        <v>63</v>
      </c>
      <c r="AB3052">
        <v>351</v>
      </c>
      <c r="AC3052">
        <v>74</v>
      </c>
      <c r="AD3052">
        <v>72</v>
      </c>
      <c r="AE3052">
        <v>75</v>
      </c>
      <c r="AF3052">
        <v>59</v>
      </c>
      <c r="AG3052">
        <v>71</v>
      </c>
      <c r="AH3052">
        <v>294</v>
      </c>
      <c r="AI3052">
        <v>63</v>
      </c>
      <c r="AJ3052">
        <v>60</v>
      </c>
      <c r="AK3052">
        <v>67</v>
      </c>
      <c r="AL3052">
        <v>52</v>
      </c>
      <c r="AM3052">
        <v>52</v>
      </c>
      <c r="AN3052">
        <v>211</v>
      </c>
      <c r="AO3052">
        <v>28</v>
      </c>
      <c r="AP3052">
        <v>19</v>
      </c>
      <c r="AQ3052">
        <v>56</v>
      </c>
      <c r="AR3052">
        <v>54</v>
      </c>
      <c r="AS3052">
        <v>54</v>
      </c>
      <c r="AT3052">
        <v>63</v>
      </c>
      <c r="AU3052">
        <v>51</v>
      </c>
      <c r="AV3052">
        <v>18</v>
      </c>
      <c r="AW3052">
        <v>19</v>
      </c>
      <c r="AX3052">
        <v>14</v>
      </c>
      <c r="AY3052">
        <v>65</v>
      </c>
      <c r="AZ3052">
        <v>13</v>
      </c>
      <c r="BA3052">
        <v>14</v>
      </c>
      <c r="BB3052">
        <v>13</v>
      </c>
      <c r="BC3052">
        <v>10</v>
      </c>
      <c r="BD3052">
        <v>15</v>
      </c>
      <c r="BE3052">
        <v>1528</v>
      </c>
      <c r="BF3052">
        <v>324</v>
      </c>
      <c r="BG3052">
        <v>1</v>
      </c>
      <c r="BH3052">
        <v>73</v>
      </c>
      <c r="BI3052">
        <v>59</v>
      </c>
      <c r="BJ3052">
        <v>52</v>
      </c>
      <c r="BK3052">
        <v>67</v>
      </c>
      <c r="BL3052">
        <v>22</v>
      </c>
    </row>
    <row r="3053" spans="1:64" ht="45" x14ac:dyDescent="0.25">
      <c r="A3053" t="s">
        <v>6343</v>
      </c>
      <c r="B3053">
        <v>19</v>
      </c>
      <c r="C3053">
        <v>56</v>
      </c>
      <c r="D3053">
        <v>73</v>
      </c>
      <c r="E3053" s="1" t="s">
        <v>1860</v>
      </c>
      <c r="F3053">
        <v>271822</v>
      </c>
      <c r="G3053" t="s">
        <v>97</v>
      </c>
      <c r="H3053" t="s">
        <v>722</v>
      </c>
      <c r="I3053" t="s">
        <v>68</v>
      </c>
      <c r="J3053">
        <v>58</v>
      </c>
      <c r="K3053" t="s">
        <v>195</v>
      </c>
      <c r="L3053">
        <v>17</v>
      </c>
      <c r="M3053" t="s">
        <v>3159</v>
      </c>
      <c r="N3053" t="s">
        <v>519</v>
      </c>
      <c r="O3053" t="s">
        <v>6302</v>
      </c>
      <c r="P3053">
        <v>243</v>
      </c>
      <c r="Q3053" t="s">
        <v>6344</v>
      </c>
      <c r="R3053">
        <v>36</v>
      </c>
      <c r="S3053">
        <v>52</v>
      </c>
      <c r="T3053">
        <v>62</v>
      </c>
      <c r="U3053">
        <v>43</v>
      </c>
      <c r="V3053">
        <v>285</v>
      </c>
      <c r="W3053">
        <v>60</v>
      </c>
      <c r="X3053" t="s">
        <v>2745</v>
      </c>
      <c r="Y3053" t="s">
        <v>6345</v>
      </c>
      <c r="Z3053">
        <v>60</v>
      </c>
      <c r="AA3053">
        <v>60</v>
      </c>
      <c r="AB3053">
        <v>299</v>
      </c>
      <c r="AC3053">
        <v>56</v>
      </c>
      <c r="AD3053">
        <v>57</v>
      </c>
      <c r="AE3053">
        <v>57</v>
      </c>
      <c r="AF3053">
        <v>55</v>
      </c>
      <c r="AG3053">
        <v>74</v>
      </c>
      <c r="AH3053">
        <v>244</v>
      </c>
      <c r="AI3053">
        <v>55</v>
      </c>
      <c r="AJ3053">
        <v>51</v>
      </c>
      <c r="AK3053">
        <v>45</v>
      </c>
      <c r="AL3053">
        <v>53</v>
      </c>
      <c r="AM3053">
        <v>40</v>
      </c>
      <c r="AN3053">
        <v>266</v>
      </c>
      <c r="AO3053">
        <v>60</v>
      </c>
      <c r="AP3053">
        <v>54</v>
      </c>
      <c r="AQ3053">
        <v>39</v>
      </c>
      <c r="AR3053">
        <v>56</v>
      </c>
      <c r="AS3053">
        <v>57</v>
      </c>
      <c r="AT3053">
        <v>50</v>
      </c>
      <c r="AU3053">
        <v>163</v>
      </c>
      <c r="AV3053">
        <v>52</v>
      </c>
      <c r="AW3053">
        <v>57</v>
      </c>
      <c r="AX3053">
        <v>54</v>
      </c>
      <c r="AY3053">
        <v>48</v>
      </c>
      <c r="AZ3053">
        <v>9</v>
      </c>
      <c r="BA3053">
        <v>8</v>
      </c>
      <c r="BB3053">
        <v>12</v>
      </c>
      <c r="BC3053">
        <v>9</v>
      </c>
      <c r="BD3053">
        <v>10</v>
      </c>
      <c r="BE3053">
        <v>1548</v>
      </c>
      <c r="BF3053">
        <v>322</v>
      </c>
      <c r="BG3053">
        <v>1</v>
      </c>
      <c r="BH3053">
        <v>57</v>
      </c>
      <c r="BI3053">
        <v>42</v>
      </c>
      <c r="BJ3053">
        <v>57</v>
      </c>
      <c r="BK3053">
        <v>60</v>
      </c>
      <c r="BL3053">
        <v>54</v>
      </c>
    </row>
    <row r="3054" spans="1:64" ht="30" x14ac:dyDescent="0.25">
      <c r="A3054" t="s">
        <v>6346</v>
      </c>
      <c r="B3054">
        <v>21</v>
      </c>
      <c r="C3054" t="s">
        <v>1934</v>
      </c>
      <c r="D3054" t="s">
        <v>737</v>
      </c>
      <c r="E3054" s="1" t="s">
        <v>6347</v>
      </c>
      <c r="F3054">
        <v>271856</v>
      </c>
      <c r="G3054" t="s">
        <v>259</v>
      </c>
      <c r="H3054" t="s">
        <v>98</v>
      </c>
      <c r="I3054" t="s">
        <v>68</v>
      </c>
      <c r="J3054">
        <v>59</v>
      </c>
      <c r="K3054" t="s">
        <v>195</v>
      </c>
      <c r="L3054">
        <v>10</v>
      </c>
      <c r="M3054" t="s">
        <v>5862</v>
      </c>
      <c r="N3054" t="s">
        <v>3345</v>
      </c>
      <c r="O3054" t="s">
        <v>6348</v>
      </c>
      <c r="P3054">
        <v>229</v>
      </c>
      <c r="Q3054" t="s">
        <v>6349</v>
      </c>
      <c r="R3054">
        <v>38</v>
      </c>
      <c r="S3054">
        <v>46</v>
      </c>
      <c r="T3054" t="s">
        <v>1495</v>
      </c>
      <c r="U3054">
        <v>32</v>
      </c>
      <c r="V3054">
        <v>270</v>
      </c>
      <c r="W3054" t="s">
        <v>1966</v>
      </c>
      <c r="X3054" t="s">
        <v>1744</v>
      </c>
      <c r="Y3054">
        <v>34</v>
      </c>
      <c r="Z3054" t="s">
        <v>2270</v>
      </c>
      <c r="AA3054" t="s">
        <v>167</v>
      </c>
      <c r="AB3054">
        <v>293</v>
      </c>
      <c r="AC3054">
        <v>54</v>
      </c>
      <c r="AD3054" t="s">
        <v>1495</v>
      </c>
      <c r="AE3054">
        <v>56</v>
      </c>
      <c r="AF3054">
        <v>51</v>
      </c>
      <c r="AG3054">
        <v>67</v>
      </c>
      <c r="AH3054">
        <v>242</v>
      </c>
      <c r="AI3054">
        <v>47</v>
      </c>
      <c r="AJ3054" t="s">
        <v>5208</v>
      </c>
      <c r="AK3054">
        <v>53</v>
      </c>
      <c r="AL3054" t="s">
        <v>1744</v>
      </c>
      <c r="AM3054">
        <v>47</v>
      </c>
      <c r="AN3054">
        <v>252</v>
      </c>
      <c r="AO3054">
        <v>62</v>
      </c>
      <c r="AP3054">
        <v>51</v>
      </c>
      <c r="AQ3054">
        <v>38</v>
      </c>
      <c r="AR3054" t="s">
        <v>827</v>
      </c>
      <c r="AS3054">
        <v>46</v>
      </c>
      <c r="AT3054">
        <v>50</v>
      </c>
      <c r="AU3054">
        <v>159</v>
      </c>
      <c r="AV3054" t="s">
        <v>6350</v>
      </c>
      <c r="AW3054" t="s">
        <v>6351</v>
      </c>
      <c r="AX3054" t="s">
        <v>6352</v>
      </c>
      <c r="AY3054">
        <v>37</v>
      </c>
      <c r="AZ3054">
        <v>6</v>
      </c>
      <c r="BA3054">
        <v>5</v>
      </c>
      <c r="BB3054">
        <v>9</v>
      </c>
      <c r="BC3054">
        <v>9</v>
      </c>
      <c r="BD3054">
        <v>8</v>
      </c>
      <c r="BE3054">
        <v>1482</v>
      </c>
      <c r="BF3054">
        <v>325</v>
      </c>
      <c r="BG3054">
        <v>1</v>
      </c>
      <c r="BH3054">
        <v>60</v>
      </c>
      <c r="BI3054">
        <v>42</v>
      </c>
      <c r="BJ3054">
        <v>56</v>
      </c>
      <c r="BK3054">
        <v>62</v>
      </c>
      <c r="BL3054">
        <v>52</v>
      </c>
    </row>
    <row r="3055" spans="1:64" ht="60" x14ac:dyDescent="0.25">
      <c r="A3055" t="s">
        <v>4913</v>
      </c>
      <c r="B3055">
        <v>19</v>
      </c>
      <c r="C3055">
        <v>62</v>
      </c>
      <c r="D3055">
        <v>78</v>
      </c>
      <c r="E3055" s="1" t="s">
        <v>4914</v>
      </c>
      <c r="F3055">
        <v>271976</v>
      </c>
      <c r="G3055" t="s">
        <v>337</v>
      </c>
      <c r="H3055" t="s">
        <v>156</v>
      </c>
      <c r="I3055" t="s">
        <v>77</v>
      </c>
      <c r="J3055">
        <v>62</v>
      </c>
      <c r="K3055" t="s">
        <v>478</v>
      </c>
      <c r="L3055">
        <v>16</v>
      </c>
      <c r="M3055" t="s">
        <v>92</v>
      </c>
      <c r="N3055" t="s">
        <v>519</v>
      </c>
      <c r="O3055" t="s">
        <v>72</v>
      </c>
      <c r="P3055">
        <v>233</v>
      </c>
      <c r="Q3055">
        <v>56</v>
      </c>
      <c r="R3055">
        <v>36</v>
      </c>
      <c r="S3055">
        <v>50</v>
      </c>
      <c r="T3055">
        <v>59</v>
      </c>
      <c r="U3055">
        <v>32</v>
      </c>
      <c r="V3055">
        <v>260</v>
      </c>
      <c r="W3055">
        <v>63</v>
      </c>
      <c r="X3055">
        <v>44</v>
      </c>
      <c r="Y3055">
        <v>43</v>
      </c>
      <c r="Z3055">
        <v>50</v>
      </c>
      <c r="AA3055">
        <v>60</v>
      </c>
      <c r="AB3055">
        <v>306</v>
      </c>
      <c r="AC3055">
        <v>69</v>
      </c>
      <c r="AD3055">
        <v>64</v>
      </c>
      <c r="AE3055">
        <v>53</v>
      </c>
      <c r="AF3055">
        <v>61</v>
      </c>
      <c r="AG3055">
        <v>59</v>
      </c>
      <c r="AH3055">
        <v>240</v>
      </c>
      <c r="AI3055">
        <v>32</v>
      </c>
      <c r="AJ3055">
        <v>59</v>
      </c>
      <c r="AK3055">
        <v>56</v>
      </c>
      <c r="AL3055">
        <v>57</v>
      </c>
      <c r="AM3055">
        <v>36</v>
      </c>
      <c r="AN3055">
        <v>262</v>
      </c>
      <c r="AO3055">
        <v>57</v>
      </c>
      <c r="AP3055">
        <v>62</v>
      </c>
      <c r="AQ3055">
        <v>40</v>
      </c>
      <c r="AR3055">
        <v>55</v>
      </c>
      <c r="AS3055">
        <v>48</v>
      </c>
      <c r="AT3055">
        <v>48</v>
      </c>
      <c r="AU3055">
        <v>183</v>
      </c>
      <c r="AV3055">
        <v>59</v>
      </c>
      <c r="AW3055">
        <v>63</v>
      </c>
      <c r="AX3055">
        <v>61</v>
      </c>
      <c r="AY3055">
        <v>41</v>
      </c>
      <c r="AZ3055">
        <v>5</v>
      </c>
      <c r="BA3055">
        <v>10</v>
      </c>
      <c r="BB3055">
        <v>12</v>
      </c>
      <c r="BC3055">
        <v>6</v>
      </c>
      <c r="BD3055">
        <v>8</v>
      </c>
      <c r="BE3055">
        <v>1525</v>
      </c>
      <c r="BF3055">
        <v>334</v>
      </c>
      <c r="BG3055">
        <v>1</v>
      </c>
      <c r="BH3055">
        <v>66</v>
      </c>
      <c r="BI3055">
        <v>36</v>
      </c>
      <c r="BJ3055">
        <v>55</v>
      </c>
      <c r="BK3055">
        <v>60</v>
      </c>
      <c r="BL3055">
        <v>60</v>
      </c>
    </row>
    <row r="3056" spans="1:64" ht="30" x14ac:dyDescent="0.25">
      <c r="A3056" t="s">
        <v>4915</v>
      </c>
      <c r="B3056">
        <v>19</v>
      </c>
      <c r="C3056">
        <v>68</v>
      </c>
      <c r="D3056">
        <v>81</v>
      </c>
      <c r="E3056" s="1" t="s">
        <v>4916</v>
      </c>
      <c r="F3056">
        <v>271983</v>
      </c>
      <c r="G3056" t="s">
        <v>359</v>
      </c>
      <c r="H3056" t="s">
        <v>377</v>
      </c>
      <c r="I3056" t="s">
        <v>68</v>
      </c>
      <c r="J3056">
        <v>71</v>
      </c>
      <c r="K3056" t="s">
        <v>189</v>
      </c>
      <c r="L3056">
        <v>13</v>
      </c>
      <c r="M3056" t="s">
        <v>726</v>
      </c>
      <c r="N3056" t="s">
        <v>191</v>
      </c>
      <c r="O3056" t="s">
        <v>2075</v>
      </c>
      <c r="P3056">
        <v>257</v>
      </c>
      <c r="Q3056">
        <v>55</v>
      </c>
      <c r="R3056">
        <v>29</v>
      </c>
      <c r="S3056">
        <v>71</v>
      </c>
      <c r="T3056">
        <v>66</v>
      </c>
      <c r="U3056">
        <v>36</v>
      </c>
      <c r="V3056">
        <v>234</v>
      </c>
      <c r="W3056">
        <v>55</v>
      </c>
      <c r="X3056">
        <v>38</v>
      </c>
      <c r="Y3056">
        <v>36</v>
      </c>
      <c r="Z3056">
        <v>42</v>
      </c>
      <c r="AA3056">
        <v>63</v>
      </c>
      <c r="AB3056">
        <v>280</v>
      </c>
      <c r="AC3056">
        <v>67</v>
      </c>
      <c r="AD3056">
        <v>66</v>
      </c>
      <c r="AE3056">
        <v>40</v>
      </c>
      <c r="AF3056">
        <v>64</v>
      </c>
      <c r="AG3056">
        <v>43</v>
      </c>
      <c r="AH3056">
        <v>290</v>
      </c>
      <c r="AI3056">
        <v>43</v>
      </c>
      <c r="AJ3056">
        <v>82</v>
      </c>
      <c r="AK3056">
        <v>63</v>
      </c>
      <c r="AL3056">
        <v>77</v>
      </c>
      <c r="AM3056">
        <v>25</v>
      </c>
      <c r="AN3056">
        <v>227</v>
      </c>
      <c r="AO3056">
        <v>59</v>
      </c>
      <c r="AP3056">
        <v>66</v>
      </c>
      <c r="AQ3056">
        <v>28</v>
      </c>
      <c r="AR3056">
        <v>31</v>
      </c>
      <c r="AS3056">
        <v>43</v>
      </c>
      <c r="AT3056">
        <v>58</v>
      </c>
      <c r="AU3056">
        <v>207</v>
      </c>
      <c r="AV3056">
        <v>69</v>
      </c>
      <c r="AW3056">
        <v>71</v>
      </c>
      <c r="AX3056">
        <v>67</v>
      </c>
      <c r="AY3056">
        <v>50</v>
      </c>
      <c r="AZ3056">
        <v>8</v>
      </c>
      <c r="BA3056">
        <v>15</v>
      </c>
      <c r="BB3056">
        <v>9</v>
      </c>
      <c r="BC3056">
        <v>6</v>
      </c>
      <c r="BD3056">
        <v>12</v>
      </c>
      <c r="BE3056">
        <v>1545</v>
      </c>
      <c r="BF3056">
        <v>343</v>
      </c>
      <c r="BG3056">
        <v>1</v>
      </c>
      <c r="BH3056">
        <v>66</v>
      </c>
      <c r="BI3056">
        <v>32</v>
      </c>
      <c r="BJ3056">
        <v>50</v>
      </c>
      <c r="BK3056">
        <v>56</v>
      </c>
      <c r="BL3056">
        <v>69</v>
      </c>
    </row>
    <row r="3057" spans="1:64" ht="45" x14ac:dyDescent="0.25">
      <c r="A3057" t="s">
        <v>6353</v>
      </c>
      <c r="B3057">
        <v>19</v>
      </c>
      <c r="C3057">
        <v>61</v>
      </c>
      <c r="D3057">
        <v>77</v>
      </c>
      <c r="E3057" s="1" t="s">
        <v>6354</v>
      </c>
      <c r="F3057">
        <v>271984</v>
      </c>
      <c r="G3057" t="s">
        <v>66</v>
      </c>
      <c r="H3057" t="s">
        <v>147</v>
      </c>
      <c r="I3057" t="s">
        <v>77</v>
      </c>
      <c r="J3057">
        <v>63</v>
      </c>
      <c r="K3057" t="s">
        <v>69</v>
      </c>
      <c r="L3057">
        <v>16</v>
      </c>
      <c r="M3057" t="s">
        <v>3330</v>
      </c>
      <c r="N3057" t="s">
        <v>248</v>
      </c>
      <c r="O3057" t="s">
        <v>72</v>
      </c>
      <c r="P3057">
        <v>253</v>
      </c>
      <c r="Q3057">
        <v>52</v>
      </c>
      <c r="R3057">
        <v>49</v>
      </c>
      <c r="S3057">
        <v>42</v>
      </c>
      <c r="T3057">
        <v>60</v>
      </c>
      <c r="U3057">
        <v>50</v>
      </c>
      <c r="V3057">
        <v>302</v>
      </c>
      <c r="W3057">
        <v>65</v>
      </c>
      <c r="X3057">
        <v>58</v>
      </c>
      <c r="Y3057">
        <v>55</v>
      </c>
      <c r="Z3057">
        <v>56</v>
      </c>
      <c r="AA3057">
        <v>68</v>
      </c>
      <c r="AB3057">
        <v>331</v>
      </c>
      <c r="AC3057">
        <v>69</v>
      </c>
      <c r="AD3057">
        <v>67</v>
      </c>
      <c r="AE3057">
        <v>71</v>
      </c>
      <c r="AF3057">
        <v>59</v>
      </c>
      <c r="AG3057">
        <v>65</v>
      </c>
      <c r="AH3057">
        <v>227</v>
      </c>
      <c r="AI3057">
        <v>56</v>
      </c>
      <c r="AJ3057">
        <v>41</v>
      </c>
      <c r="AK3057">
        <v>45</v>
      </c>
      <c r="AL3057">
        <v>43</v>
      </c>
      <c r="AM3057">
        <v>42</v>
      </c>
      <c r="AN3057">
        <v>250</v>
      </c>
      <c r="AO3057">
        <v>46</v>
      </c>
      <c r="AP3057">
        <v>28</v>
      </c>
      <c r="AQ3057">
        <v>54</v>
      </c>
      <c r="AR3057">
        <v>63</v>
      </c>
      <c r="AS3057">
        <v>59</v>
      </c>
      <c r="AT3057">
        <v>61</v>
      </c>
      <c r="AU3057">
        <v>123</v>
      </c>
      <c r="AV3057">
        <v>43</v>
      </c>
      <c r="AW3057">
        <v>38</v>
      </c>
      <c r="AX3057">
        <v>42</v>
      </c>
      <c r="AY3057">
        <v>53</v>
      </c>
      <c r="AZ3057">
        <v>13</v>
      </c>
      <c r="BA3057">
        <v>14</v>
      </c>
      <c r="BB3057">
        <v>14</v>
      </c>
      <c r="BC3057">
        <v>5</v>
      </c>
      <c r="BD3057">
        <v>7</v>
      </c>
      <c r="BE3057">
        <v>1539</v>
      </c>
      <c r="BF3057">
        <v>324</v>
      </c>
      <c r="BG3057">
        <v>1</v>
      </c>
      <c r="BH3057">
        <v>68</v>
      </c>
      <c r="BI3057">
        <v>50</v>
      </c>
      <c r="BJ3057">
        <v>58</v>
      </c>
      <c r="BK3057">
        <v>66</v>
      </c>
      <c r="BL3057">
        <v>38</v>
      </c>
    </row>
    <row r="3058" spans="1:64" ht="45" x14ac:dyDescent="0.25">
      <c r="A3058" t="s">
        <v>6355</v>
      </c>
      <c r="B3058">
        <v>20</v>
      </c>
      <c r="C3058">
        <v>70</v>
      </c>
      <c r="D3058">
        <v>80</v>
      </c>
      <c r="E3058" s="1" t="s">
        <v>6356</v>
      </c>
      <c r="F3058">
        <v>272407</v>
      </c>
      <c r="G3058" t="s">
        <v>337</v>
      </c>
      <c r="H3058" t="s">
        <v>290</v>
      </c>
      <c r="I3058" t="s">
        <v>68</v>
      </c>
      <c r="J3058">
        <v>72</v>
      </c>
      <c r="K3058" t="s">
        <v>189</v>
      </c>
      <c r="L3058">
        <v>10</v>
      </c>
      <c r="M3058" t="s">
        <v>190</v>
      </c>
      <c r="N3058" t="s">
        <v>1292</v>
      </c>
      <c r="O3058" t="s">
        <v>72</v>
      </c>
      <c r="P3058">
        <v>212</v>
      </c>
      <c r="Q3058">
        <v>33</v>
      </c>
      <c r="R3058">
        <v>25</v>
      </c>
      <c r="S3058">
        <v>72</v>
      </c>
      <c r="T3058">
        <v>59</v>
      </c>
      <c r="U3058">
        <v>23</v>
      </c>
      <c r="V3058">
        <v>209</v>
      </c>
      <c r="W3058">
        <v>49</v>
      </c>
      <c r="X3058">
        <v>31</v>
      </c>
      <c r="Y3058">
        <v>26</v>
      </c>
      <c r="Z3058">
        <v>47</v>
      </c>
      <c r="AA3058">
        <v>56</v>
      </c>
      <c r="AB3058">
        <v>251</v>
      </c>
      <c r="AC3058">
        <v>49</v>
      </c>
      <c r="AD3058">
        <v>49</v>
      </c>
      <c r="AE3058">
        <v>40</v>
      </c>
      <c r="AF3058">
        <v>70</v>
      </c>
      <c r="AG3058">
        <v>43</v>
      </c>
      <c r="AH3058">
        <v>280</v>
      </c>
      <c r="AI3058">
        <v>47</v>
      </c>
      <c r="AJ3058">
        <v>73</v>
      </c>
      <c r="AK3058">
        <v>62</v>
      </c>
      <c r="AL3058">
        <v>74</v>
      </c>
      <c r="AM3058">
        <v>24</v>
      </c>
      <c r="AN3058">
        <v>241</v>
      </c>
      <c r="AO3058">
        <v>73</v>
      </c>
      <c r="AP3058">
        <v>71</v>
      </c>
      <c r="AQ3058">
        <v>29</v>
      </c>
      <c r="AR3058">
        <v>28</v>
      </c>
      <c r="AS3058">
        <v>40</v>
      </c>
      <c r="AT3058">
        <v>69</v>
      </c>
      <c r="AU3058">
        <v>211</v>
      </c>
      <c r="AV3058">
        <v>69</v>
      </c>
      <c r="AW3058">
        <v>73</v>
      </c>
      <c r="AX3058">
        <v>69</v>
      </c>
      <c r="AY3058">
        <v>40</v>
      </c>
      <c r="AZ3058">
        <v>5</v>
      </c>
      <c r="BA3058">
        <v>6</v>
      </c>
      <c r="BB3058">
        <v>10</v>
      </c>
      <c r="BC3058">
        <v>6</v>
      </c>
      <c r="BD3058">
        <v>13</v>
      </c>
      <c r="BE3058">
        <v>1444</v>
      </c>
      <c r="BF3058">
        <v>316</v>
      </c>
      <c r="BG3058">
        <v>1</v>
      </c>
      <c r="BH3058">
        <v>49</v>
      </c>
      <c r="BI3058">
        <v>30</v>
      </c>
      <c r="BJ3058">
        <v>43</v>
      </c>
      <c r="BK3058">
        <v>52</v>
      </c>
      <c r="BL3058">
        <v>71</v>
      </c>
    </row>
    <row r="3059" spans="1:64" ht="30" x14ac:dyDescent="0.25">
      <c r="A3059" t="s">
        <v>6357</v>
      </c>
      <c r="B3059">
        <v>19</v>
      </c>
      <c r="C3059">
        <v>68</v>
      </c>
      <c r="D3059">
        <v>79</v>
      </c>
      <c r="E3059" s="1" t="s">
        <v>6358</v>
      </c>
      <c r="F3059">
        <v>272515</v>
      </c>
      <c r="G3059" t="s">
        <v>212</v>
      </c>
      <c r="H3059" t="s">
        <v>125</v>
      </c>
      <c r="I3059" t="s">
        <v>68</v>
      </c>
      <c r="J3059">
        <v>68</v>
      </c>
      <c r="K3059" t="s">
        <v>406</v>
      </c>
      <c r="L3059">
        <v>11</v>
      </c>
      <c r="M3059" t="s">
        <v>673</v>
      </c>
      <c r="N3059" t="s">
        <v>519</v>
      </c>
      <c r="O3059" t="s">
        <v>186</v>
      </c>
      <c r="P3059">
        <v>255</v>
      </c>
      <c r="Q3059">
        <v>62</v>
      </c>
      <c r="R3059">
        <v>32</v>
      </c>
      <c r="S3059">
        <v>61</v>
      </c>
      <c r="T3059">
        <v>64</v>
      </c>
      <c r="U3059">
        <v>36</v>
      </c>
      <c r="V3059">
        <v>265</v>
      </c>
      <c r="W3059">
        <v>61</v>
      </c>
      <c r="X3059">
        <v>51</v>
      </c>
      <c r="Y3059">
        <v>39</v>
      </c>
      <c r="Z3059">
        <v>50</v>
      </c>
      <c r="AA3059">
        <v>64</v>
      </c>
      <c r="AB3059">
        <v>328</v>
      </c>
      <c r="AC3059">
        <v>69</v>
      </c>
      <c r="AD3059">
        <v>68</v>
      </c>
      <c r="AE3059">
        <v>64</v>
      </c>
      <c r="AF3059">
        <v>60</v>
      </c>
      <c r="AG3059">
        <v>67</v>
      </c>
      <c r="AH3059">
        <v>298</v>
      </c>
      <c r="AI3059">
        <v>52</v>
      </c>
      <c r="AJ3059">
        <v>69</v>
      </c>
      <c r="AK3059">
        <v>69</v>
      </c>
      <c r="AL3059">
        <v>64</v>
      </c>
      <c r="AM3059">
        <v>44</v>
      </c>
      <c r="AN3059">
        <v>276</v>
      </c>
      <c r="AO3059">
        <v>70</v>
      </c>
      <c r="AP3059">
        <v>65</v>
      </c>
      <c r="AQ3059">
        <v>58</v>
      </c>
      <c r="AR3059">
        <v>38</v>
      </c>
      <c r="AS3059">
        <v>45</v>
      </c>
      <c r="AT3059">
        <v>63</v>
      </c>
      <c r="AU3059">
        <v>202</v>
      </c>
      <c r="AV3059">
        <v>62</v>
      </c>
      <c r="AW3059">
        <v>70</v>
      </c>
      <c r="AX3059">
        <v>70</v>
      </c>
      <c r="AY3059">
        <v>57</v>
      </c>
      <c r="AZ3059">
        <v>15</v>
      </c>
      <c r="BA3059">
        <v>8</v>
      </c>
      <c r="BB3059">
        <v>9</v>
      </c>
      <c r="BC3059">
        <v>11</v>
      </c>
      <c r="BD3059">
        <v>14</v>
      </c>
      <c r="BE3059">
        <v>1681</v>
      </c>
      <c r="BF3059">
        <v>359</v>
      </c>
      <c r="BG3059">
        <v>1</v>
      </c>
      <c r="BH3059">
        <v>68</v>
      </c>
      <c r="BI3059">
        <v>41</v>
      </c>
      <c r="BJ3059">
        <v>54</v>
      </c>
      <c r="BK3059">
        <v>63</v>
      </c>
      <c r="BL3059">
        <v>66</v>
      </c>
    </row>
    <row r="3060" spans="1:64" ht="30" x14ac:dyDescent="0.25">
      <c r="A3060" t="s">
        <v>6359</v>
      </c>
      <c r="B3060">
        <v>18</v>
      </c>
      <c r="C3060">
        <v>61</v>
      </c>
      <c r="D3060">
        <v>82</v>
      </c>
      <c r="E3060" s="1" t="s">
        <v>6360</v>
      </c>
      <c r="F3060">
        <v>272736</v>
      </c>
      <c r="G3060" t="s">
        <v>337</v>
      </c>
      <c r="H3060" t="s">
        <v>278</v>
      </c>
      <c r="I3060" t="s">
        <v>68</v>
      </c>
      <c r="J3060">
        <v>63</v>
      </c>
      <c r="K3060" t="s">
        <v>106</v>
      </c>
      <c r="L3060">
        <v>21</v>
      </c>
      <c r="M3060" t="s">
        <v>92</v>
      </c>
      <c r="N3060" t="s">
        <v>4031</v>
      </c>
      <c r="O3060" t="s">
        <v>706</v>
      </c>
      <c r="P3060">
        <v>247</v>
      </c>
      <c r="Q3060">
        <v>32</v>
      </c>
      <c r="R3060">
        <v>60</v>
      </c>
      <c r="S3060">
        <v>63</v>
      </c>
      <c r="T3060">
        <v>58</v>
      </c>
      <c r="U3060">
        <v>34</v>
      </c>
      <c r="V3060">
        <v>233</v>
      </c>
      <c r="W3060">
        <v>53</v>
      </c>
      <c r="X3060">
        <v>48</v>
      </c>
      <c r="Y3060">
        <v>32</v>
      </c>
      <c r="Z3060">
        <v>39</v>
      </c>
      <c r="AA3060">
        <v>61</v>
      </c>
      <c r="AB3060">
        <v>344</v>
      </c>
      <c r="AC3060">
        <v>75</v>
      </c>
      <c r="AD3060">
        <v>79</v>
      </c>
      <c r="AE3060">
        <v>62</v>
      </c>
      <c r="AF3060">
        <v>61</v>
      </c>
      <c r="AG3060">
        <v>67</v>
      </c>
      <c r="AH3060">
        <v>305</v>
      </c>
      <c r="AI3060">
        <v>61</v>
      </c>
      <c r="AJ3060">
        <v>74</v>
      </c>
      <c r="AK3060">
        <v>52</v>
      </c>
      <c r="AL3060">
        <v>65</v>
      </c>
      <c r="AM3060">
        <v>53</v>
      </c>
      <c r="AN3060">
        <v>241</v>
      </c>
      <c r="AO3060">
        <v>44</v>
      </c>
      <c r="AP3060">
        <v>24</v>
      </c>
      <c r="AQ3060">
        <v>60</v>
      </c>
      <c r="AR3060">
        <v>50</v>
      </c>
      <c r="AS3060">
        <v>63</v>
      </c>
      <c r="AT3060">
        <v>59</v>
      </c>
      <c r="AU3060">
        <v>44</v>
      </c>
      <c r="AV3060">
        <v>18</v>
      </c>
      <c r="AW3060">
        <v>11</v>
      </c>
      <c r="AX3060">
        <v>15</v>
      </c>
      <c r="AY3060">
        <v>52</v>
      </c>
      <c r="AZ3060">
        <v>14</v>
      </c>
      <c r="BA3060">
        <v>8</v>
      </c>
      <c r="BB3060">
        <v>7</v>
      </c>
      <c r="BC3060">
        <v>13</v>
      </c>
      <c r="BD3060">
        <v>10</v>
      </c>
      <c r="BE3060">
        <v>1466</v>
      </c>
      <c r="BF3060">
        <v>319</v>
      </c>
      <c r="BG3060">
        <v>1</v>
      </c>
      <c r="BH3060">
        <v>77</v>
      </c>
      <c r="BI3060">
        <v>58</v>
      </c>
      <c r="BJ3060">
        <v>47</v>
      </c>
      <c r="BK3060">
        <v>58</v>
      </c>
      <c r="BL3060">
        <v>21</v>
      </c>
    </row>
    <row r="3061" spans="1:64" ht="30" x14ac:dyDescent="0.25">
      <c r="A3061" t="s">
        <v>6361</v>
      </c>
      <c r="B3061">
        <v>25</v>
      </c>
      <c r="C3061">
        <v>62</v>
      </c>
      <c r="D3061">
        <v>65</v>
      </c>
      <c r="E3061" s="1" t="s">
        <v>6362</v>
      </c>
      <c r="F3061">
        <v>272808</v>
      </c>
      <c r="G3061" t="s">
        <v>283</v>
      </c>
      <c r="H3061" t="s">
        <v>67</v>
      </c>
      <c r="I3061" t="s">
        <v>68</v>
      </c>
      <c r="J3061">
        <v>63</v>
      </c>
      <c r="K3061" t="s">
        <v>406</v>
      </c>
      <c r="L3061">
        <v>3</v>
      </c>
      <c r="M3061" t="s">
        <v>4978</v>
      </c>
      <c r="N3061" t="s">
        <v>185</v>
      </c>
      <c r="O3061" t="s">
        <v>6363</v>
      </c>
      <c r="P3061">
        <v>249</v>
      </c>
      <c r="Q3061">
        <v>57</v>
      </c>
      <c r="R3061">
        <v>38</v>
      </c>
      <c r="S3061">
        <v>55</v>
      </c>
      <c r="T3061">
        <v>58</v>
      </c>
      <c r="U3061">
        <v>41</v>
      </c>
      <c r="V3061">
        <v>258</v>
      </c>
      <c r="W3061">
        <v>57</v>
      </c>
      <c r="X3061">
        <v>44</v>
      </c>
      <c r="Y3061">
        <v>48</v>
      </c>
      <c r="Z3061">
        <v>49</v>
      </c>
      <c r="AA3061">
        <v>60</v>
      </c>
      <c r="AB3061">
        <v>348</v>
      </c>
      <c r="AC3061">
        <v>79</v>
      </c>
      <c r="AD3061">
        <v>75</v>
      </c>
      <c r="AE3061">
        <v>74</v>
      </c>
      <c r="AF3061">
        <v>55</v>
      </c>
      <c r="AG3061">
        <v>65</v>
      </c>
      <c r="AH3061">
        <v>279</v>
      </c>
      <c r="AI3061">
        <v>37</v>
      </c>
      <c r="AJ3061">
        <v>72</v>
      </c>
      <c r="AK3061">
        <v>66</v>
      </c>
      <c r="AL3061">
        <v>63</v>
      </c>
      <c r="AM3061">
        <v>41</v>
      </c>
      <c r="AN3061">
        <v>264</v>
      </c>
      <c r="AO3061">
        <v>59</v>
      </c>
      <c r="AP3061">
        <v>57</v>
      </c>
      <c r="AQ3061">
        <v>43</v>
      </c>
      <c r="AR3061">
        <v>51</v>
      </c>
      <c r="AS3061">
        <v>54</v>
      </c>
      <c r="AT3061">
        <v>45</v>
      </c>
      <c r="AU3061">
        <v>175</v>
      </c>
      <c r="AV3061">
        <v>53</v>
      </c>
      <c r="AW3061">
        <v>62</v>
      </c>
      <c r="AX3061">
        <v>60</v>
      </c>
      <c r="AY3061">
        <v>49</v>
      </c>
      <c r="AZ3061">
        <v>10</v>
      </c>
      <c r="BA3061">
        <v>11</v>
      </c>
      <c r="BB3061">
        <v>6</v>
      </c>
      <c r="BC3061">
        <v>12</v>
      </c>
      <c r="BD3061">
        <v>10</v>
      </c>
      <c r="BE3061">
        <v>1622</v>
      </c>
      <c r="BF3061">
        <v>350</v>
      </c>
      <c r="BG3061">
        <v>1</v>
      </c>
      <c r="BH3061">
        <v>77</v>
      </c>
      <c r="BI3061">
        <v>40</v>
      </c>
      <c r="BJ3061">
        <v>54</v>
      </c>
      <c r="BK3061">
        <v>59</v>
      </c>
      <c r="BL3061">
        <v>57</v>
      </c>
    </row>
    <row r="3062" spans="1:64" ht="30" x14ac:dyDescent="0.25">
      <c r="A3062" t="s">
        <v>6364</v>
      </c>
      <c r="B3062">
        <v>19</v>
      </c>
      <c r="C3062">
        <v>50</v>
      </c>
      <c r="D3062">
        <v>54</v>
      </c>
      <c r="E3062" s="1" t="s">
        <v>6365</v>
      </c>
      <c r="F3062">
        <v>267820</v>
      </c>
      <c r="G3062" t="s">
        <v>97</v>
      </c>
      <c r="H3062" t="s">
        <v>321</v>
      </c>
      <c r="I3062" t="s">
        <v>68</v>
      </c>
      <c r="J3062">
        <v>52</v>
      </c>
      <c r="K3062" t="s">
        <v>69</v>
      </c>
      <c r="L3062">
        <v>4</v>
      </c>
      <c r="M3062" t="s">
        <v>149</v>
      </c>
      <c r="N3062" t="s">
        <v>991</v>
      </c>
      <c r="O3062" t="s">
        <v>6366</v>
      </c>
      <c r="P3062">
        <v>227</v>
      </c>
      <c r="Q3062">
        <v>43</v>
      </c>
      <c r="R3062">
        <v>41</v>
      </c>
      <c r="S3062">
        <v>44</v>
      </c>
      <c r="T3062">
        <v>55</v>
      </c>
      <c r="U3062">
        <v>44</v>
      </c>
      <c r="V3062">
        <v>230</v>
      </c>
      <c r="W3062">
        <v>44</v>
      </c>
      <c r="X3062">
        <v>41</v>
      </c>
      <c r="Y3062">
        <v>45</v>
      </c>
      <c r="Z3062">
        <v>55</v>
      </c>
      <c r="AA3062">
        <v>45</v>
      </c>
      <c r="AB3062">
        <v>293</v>
      </c>
      <c r="AC3062">
        <v>61</v>
      </c>
      <c r="AD3062">
        <v>61</v>
      </c>
      <c r="AE3062">
        <v>57</v>
      </c>
      <c r="AF3062">
        <v>48</v>
      </c>
      <c r="AG3062">
        <v>66</v>
      </c>
      <c r="AH3062">
        <v>260</v>
      </c>
      <c r="AI3062">
        <v>46</v>
      </c>
      <c r="AJ3062">
        <v>56</v>
      </c>
      <c r="AK3062">
        <v>63</v>
      </c>
      <c r="AL3062">
        <v>51</v>
      </c>
      <c r="AM3062">
        <v>44</v>
      </c>
      <c r="AN3062">
        <v>235</v>
      </c>
      <c r="AO3062">
        <v>49</v>
      </c>
      <c r="AP3062">
        <v>40</v>
      </c>
      <c r="AQ3062">
        <v>50</v>
      </c>
      <c r="AR3062">
        <v>51</v>
      </c>
      <c r="AS3062">
        <v>45</v>
      </c>
      <c r="AT3062">
        <v>51</v>
      </c>
      <c r="AU3062">
        <v>132</v>
      </c>
      <c r="AV3062">
        <v>40</v>
      </c>
      <c r="AW3062">
        <v>45</v>
      </c>
      <c r="AX3062">
        <v>47</v>
      </c>
      <c r="AY3062">
        <v>47</v>
      </c>
      <c r="AZ3062">
        <v>9</v>
      </c>
      <c r="BA3062">
        <v>7</v>
      </c>
      <c r="BB3062">
        <v>12</v>
      </c>
      <c r="BC3062">
        <v>13</v>
      </c>
      <c r="BD3062">
        <v>6</v>
      </c>
      <c r="BE3062">
        <v>1424</v>
      </c>
      <c r="BF3062">
        <v>299</v>
      </c>
      <c r="BG3062">
        <v>1</v>
      </c>
      <c r="BH3062">
        <v>61</v>
      </c>
      <c r="BI3062">
        <v>43</v>
      </c>
      <c r="BJ3062">
        <v>51</v>
      </c>
      <c r="BK3062">
        <v>47</v>
      </c>
      <c r="BL3062">
        <v>43</v>
      </c>
    </row>
    <row r="3063" spans="1:64" ht="30" x14ac:dyDescent="0.25">
      <c r="A3063" t="s">
        <v>6367</v>
      </c>
      <c r="B3063">
        <v>19</v>
      </c>
      <c r="C3063">
        <v>61</v>
      </c>
      <c r="D3063">
        <v>76</v>
      </c>
      <c r="E3063" s="1" t="s">
        <v>6368</v>
      </c>
      <c r="F3063">
        <v>267849</v>
      </c>
      <c r="G3063" t="s">
        <v>83</v>
      </c>
      <c r="H3063" t="s">
        <v>816</v>
      </c>
      <c r="I3063" t="s">
        <v>77</v>
      </c>
      <c r="J3063">
        <v>66</v>
      </c>
      <c r="K3063" t="s">
        <v>69</v>
      </c>
      <c r="L3063">
        <v>15</v>
      </c>
      <c r="M3063" t="s">
        <v>2978</v>
      </c>
      <c r="N3063" t="s">
        <v>886</v>
      </c>
      <c r="O3063" t="s">
        <v>1025</v>
      </c>
      <c r="P3063">
        <v>281</v>
      </c>
      <c r="Q3063">
        <v>49</v>
      </c>
      <c r="R3063">
        <v>55</v>
      </c>
      <c r="S3063">
        <v>56</v>
      </c>
      <c r="T3063">
        <v>70</v>
      </c>
      <c r="U3063">
        <v>51</v>
      </c>
      <c r="V3063">
        <v>305</v>
      </c>
      <c r="W3063">
        <v>64</v>
      </c>
      <c r="X3063">
        <v>60</v>
      </c>
      <c r="Y3063">
        <v>53</v>
      </c>
      <c r="Z3063">
        <v>57</v>
      </c>
      <c r="AA3063">
        <v>71</v>
      </c>
      <c r="AB3063">
        <v>325</v>
      </c>
      <c r="AC3063">
        <v>69</v>
      </c>
      <c r="AD3063">
        <v>47</v>
      </c>
      <c r="AE3063">
        <v>78</v>
      </c>
      <c r="AF3063">
        <v>54</v>
      </c>
      <c r="AG3063">
        <v>77</v>
      </c>
      <c r="AH3063">
        <v>261</v>
      </c>
      <c r="AI3063">
        <v>62</v>
      </c>
      <c r="AJ3063">
        <v>52</v>
      </c>
      <c r="AK3063">
        <v>51</v>
      </c>
      <c r="AL3063">
        <v>44</v>
      </c>
      <c r="AM3063">
        <v>52</v>
      </c>
      <c r="AN3063">
        <v>276</v>
      </c>
      <c r="AO3063">
        <v>45</v>
      </c>
      <c r="AP3063">
        <v>47</v>
      </c>
      <c r="AQ3063">
        <v>55</v>
      </c>
      <c r="AR3063">
        <v>68</v>
      </c>
      <c r="AS3063">
        <v>61</v>
      </c>
      <c r="AT3063">
        <v>69</v>
      </c>
      <c r="AU3063">
        <v>160</v>
      </c>
      <c r="AV3063">
        <v>44</v>
      </c>
      <c r="AW3063">
        <v>54</v>
      </c>
      <c r="AX3063">
        <v>62</v>
      </c>
      <c r="AY3063">
        <v>63</v>
      </c>
      <c r="AZ3063">
        <v>14</v>
      </c>
      <c r="BA3063">
        <v>9</v>
      </c>
      <c r="BB3063">
        <v>15</v>
      </c>
      <c r="BC3063">
        <v>12</v>
      </c>
      <c r="BD3063">
        <v>13</v>
      </c>
      <c r="BE3063">
        <v>1671</v>
      </c>
      <c r="BF3063">
        <v>340</v>
      </c>
      <c r="BG3063">
        <v>1</v>
      </c>
      <c r="BH3063">
        <v>57</v>
      </c>
      <c r="BI3063">
        <v>56</v>
      </c>
      <c r="BJ3063">
        <v>62</v>
      </c>
      <c r="BK3063">
        <v>68</v>
      </c>
      <c r="BL3063">
        <v>51</v>
      </c>
    </row>
    <row r="3064" spans="1:64" ht="60" x14ac:dyDescent="0.25">
      <c r="A3064" t="s">
        <v>6369</v>
      </c>
      <c r="B3064">
        <v>21</v>
      </c>
      <c r="C3064">
        <v>67</v>
      </c>
      <c r="D3064">
        <v>75</v>
      </c>
      <c r="E3064" s="1" t="s">
        <v>6370</v>
      </c>
      <c r="F3064">
        <v>267864</v>
      </c>
      <c r="G3064" t="s">
        <v>112</v>
      </c>
      <c r="H3064" t="s">
        <v>139</v>
      </c>
      <c r="I3064" t="s">
        <v>68</v>
      </c>
      <c r="J3064">
        <v>69</v>
      </c>
      <c r="K3064" t="s">
        <v>106</v>
      </c>
      <c r="L3064">
        <v>8</v>
      </c>
      <c r="M3064" t="s">
        <v>94</v>
      </c>
      <c r="N3064" t="s">
        <v>886</v>
      </c>
      <c r="O3064" t="s">
        <v>72</v>
      </c>
      <c r="P3064">
        <v>304</v>
      </c>
      <c r="Q3064">
        <v>56</v>
      </c>
      <c r="R3064">
        <v>70</v>
      </c>
      <c r="S3064">
        <v>63</v>
      </c>
      <c r="T3064">
        <v>60</v>
      </c>
      <c r="U3064">
        <v>55</v>
      </c>
      <c r="V3064">
        <v>286</v>
      </c>
      <c r="W3064">
        <v>65</v>
      </c>
      <c r="X3064">
        <v>62</v>
      </c>
      <c r="Y3064">
        <v>44</v>
      </c>
      <c r="Z3064">
        <v>48</v>
      </c>
      <c r="AA3064">
        <v>67</v>
      </c>
      <c r="AB3064">
        <v>355</v>
      </c>
      <c r="AC3064">
        <v>73</v>
      </c>
      <c r="AD3064">
        <v>71</v>
      </c>
      <c r="AE3064">
        <v>78</v>
      </c>
      <c r="AF3064">
        <v>57</v>
      </c>
      <c r="AG3064">
        <v>76</v>
      </c>
      <c r="AH3064">
        <v>364</v>
      </c>
      <c r="AI3064">
        <v>69</v>
      </c>
      <c r="AJ3064">
        <v>78</v>
      </c>
      <c r="AK3064">
        <v>77</v>
      </c>
      <c r="AL3064">
        <v>75</v>
      </c>
      <c r="AM3064">
        <v>65</v>
      </c>
      <c r="AN3064">
        <v>286</v>
      </c>
      <c r="AO3064">
        <v>75</v>
      </c>
      <c r="AP3064">
        <v>22</v>
      </c>
      <c r="AQ3064">
        <v>67</v>
      </c>
      <c r="AR3064">
        <v>58</v>
      </c>
      <c r="AS3064">
        <v>64</v>
      </c>
      <c r="AT3064">
        <v>59</v>
      </c>
      <c r="AU3064">
        <v>84</v>
      </c>
      <c r="AV3064">
        <v>31</v>
      </c>
      <c r="AW3064">
        <v>26</v>
      </c>
      <c r="AX3064">
        <v>27</v>
      </c>
      <c r="AY3064">
        <v>58</v>
      </c>
      <c r="AZ3064">
        <v>12</v>
      </c>
      <c r="BA3064">
        <v>9</v>
      </c>
      <c r="BB3064">
        <v>11</v>
      </c>
      <c r="BC3064">
        <v>14</v>
      </c>
      <c r="BD3064">
        <v>12</v>
      </c>
      <c r="BE3064">
        <v>1737</v>
      </c>
      <c r="BF3064">
        <v>370</v>
      </c>
      <c r="BG3064">
        <v>1</v>
      </c>
      <c r="BH3064">
        <v>72</v>
      </c>
      <c r="BI3064">
        <v>68</v>
      </c>
      <c r="BJ3064">
        <v>56</v>
      </c>
      <c r="BK3064">
        <v>67</v>
      </c>
      <c r="BL3064">
        <v>31</v>
      </c>
    </row>
    <row r="3065" spans="1:64" ht="60" x14ac:dyDescent="0.25">
      <c r="A3065" t="s">
        <v>6371</v>
      </c>
      <c r="B3065">
        <v>19</v>
      </c>
      <c r="C3065" t="s">
        <v>4940</v>
      </c>
      <c r="D3065" t="s">
        <v>527</v>
      </c>
      <c r="E3065" s="1" t="s">
        <v>6372</v>
      </c>
      <c r="F3065">
        <v>267900</v>
      </c>
      <c r="G3065" t="s">
        <v>241</v>
      </c>
      <c r="H3065" t="s">
        <v>98</v>
      </c>
      <c r="I3065" t="s">
        <v>77</v>
      </c>
      <c r="J3065">
        <v>66</v>
      </c>
      <c r="K3065" t="s">
        <v>478</v>
      </c>
      <c r="L3065">
        <v>9</v>
      </c>
      <c r="M3065" t="s">
        <v>78</v>
      </c>
      <c r="N3065" t="s">
        <v>338</v>
      </c>
      <c r="O3065" t="s">
        <v>72</v>
      </c>
      <c r="P3065">
        <v>216</v>
      </c>
      <c r="Q3065">
        <v>61</v>
      </c>
      <c r="R3065">
        <v>22</v>
      </c>
      <c r="S3065">
        <v>45</v>
      </c>
      <c r="T3065">
        <v>57</v>
      </c>
      <c r="U3065">
        <v>31</v>
      </c>
      <c r="V3065">
        <v>252</v>
      </c>
      <c r="W3065" t="s">
        <v>469</v>
      </c>
      <c r="X3065">
        <v>51</v>
      </c>
      <c r="Y3065">
        <v>30</v>
      </c>
      <c r="Z3065">
        <v>48</v>
      </c>
      <c r="AA3065" t="s">
        <v>1735</v>
      </c>
      <c r="AB3065">
        <v>374</v>
      </c>
      <c r="AC3065">
        <v>83</v>
      </c>
      <c r="AD3065">
        <v>81</v>
      </c>
      <c r="AE3065" t="s">
        <v>316</v>
      </c>
      <c r="AF3065" t="s">
        <v>1175</v>
      </c>
      <c r="AG3065">
        <v>73</v>
      </c>
      <c r="AH3065">
        <v>269</v>
      </c>
      <c r="AI3065">
        <v>48</v>
      </c>
      <c r="AJ3065">
        <v>59</v>
      </c>
      <c r="AK3065">
        <v>77</v>
      </c>
      <c r="AL3065">
        <v>49</v>
      </c>
      <c r="AM3065">
        <v>36</v>
      </c>
      <c r="AN3065">
        <v>266</v>
      </c>
      <c r="AO3065" t="s">
        <v>1822</v>
      </c>
      <c r="AP3065" t="s">
        <v>1173</v>
      </c>
      <c r="AQ3065">
        <v>55</v>
      </c>
      <c r="AR3065">
        <v>48</v>
      </c>
      <c r="AS3065">
        <v>41</v>
      </c>
      <c r="AT3065">
        <v>49</v>
      </c>
      <c r="AU3065">
        <v>190</v>
      </c>
      <c r="AV3065" t="s">
        <v>2821</v>
      </c>
      <c r="AW3065" t="s">
        <v>1117</v>
      </c>
      <c r="AX3065" t="s">
        <v>3882</v>
      </c>
      <c r="AY3065">
        <v>47</v>
      </c>
      <c r="AZ3065">
        <v>12</v>
      </c>
      <c r="BA3065">
        <v>11</v>
      </c>
      <c r="BB3065">
        <v>11</v>
      </c>
      <c r="BC3065">
        <v>6</v>
      </c>
      <c r="BD3065">
        <v>7</v>
      </c>
      <c r="BE3065">
        <v>1614</v>
      </c>
      <c r="BF3065">
        <v>351</v>
      </c>
      <c r="BG3065">
        <v>1</v>
      </c>
      <c r="BH3065">
        <v>82</v>
      </c>
      <c r="BI3065">
        <v>33</v>
      </c>
      <c r="BJ3065">
        <v>53</v>
      </c>
      <c r="BK3065">
        <v>63</v>
      </c>
      <c r="BL3065">
        <v>60</v>
      </c>
    </row>
    <row r="3066" spans="1:64" ht="45" x14ac:dyDescent="0.25">
      <c r="A3066" t="s">
        <v>6373</v>
      </c>
      <c r="B3066">
        <v>20</v>
      </c>
      <c r="C3066">
        <v>59</v>
      </c>
      <c r="D3066">
        <v>69</v>
      </c>
      <c r="E3066" s="1" t="s">
        <v>6374</v>
      </c>
      <c r="F3066">
        <v>267978</v>
      </c>
      <c r="G3066" t="s">
        <v>259</v>
      </c>
      <c r="H3066" t="s">
        <v>156</v>
      </c>
      <c r="I3066" t="s">
        <v>68</v>
      </c>
      <c r="J3066">
        <v>61</v>
      </c>
      <c r="K3066" t="s">
        <v>106</v>
      </c>
      <c r="L3066">
        <v>10</v>
      </c>
      <c r="M3066" t="s">
        <v>4135</v>
      </c>
      <c r="N3066" t="s">
        <v>185</v>
      </c>
      <c r="O3066" t="s">
        <v>3077</v>
      </c>
      <c r="P3066">
        <v>266</v>
      </c>
      <c r="Q3066">
        <v>46</v>
      </c>
      <c r="R3066">
        <v>60</v>
      </c>
      <c r="S3066">
        <v>57</v>
      </c>
      <c r="T3066">
        <v>54</v>
      </c>
      <c r="U3066">
        <v>49</v>
      </c>
      <c r="V3066">
        <v>248</v>
      </c>
      <c r="W3066">
        <v>63</v>
      </c>
      <c r="X3066">
        <v>42</v>
      </c>
      <c r="Y3066">
        <v>41</v>
      </c>
      <c r="Z3066">
        <v>41</v>
      </c>
      <c r="AA3066">
        <v>61</v>
      </c>
      <c r="AB3066">
        <v>331</v>
      </c>
      <c r="AC3066">
        <v>74</v>
      </c>
      <c r="AD3066">
        <v>73</v>
      </c>
      <c r="AE3066">
        <v>59</v>
      </c>
      <c r="AF3066">
        <v>58</v>
      </c>
      <c r="AG3066">
        <v>67</v>
      </c>
      <c r="AH3066">
        <v>278</v>
      </c>
      <c r="AI3066">
        <v>57</v>
      </c>
      <c r="AJ3066">
        <v>58</v>
      </c>
      <c r="AK3066">
        <v>55</v>
      </c>
      <c r="AL3066">
        <v>50</v>
      </c>
      <c r="AM3066">
        <v>58</v>
      </c>
      <c r="AN3066">
        <v>216</v>
      </c>
      <c r="AO3066">
        <v>31</v>
      </c>
      <c r="AP3066">
        <v>17</v>
      </c>
      <c r="AQ3066">
        <v>58</v>
      </c>
      <c r="AR3066">
        <v>52</v>
      </c>
      <c r="AS3066">
        <v>58</v>
      </c>
      <c r="AT3066">
        <v>57</v>
      </c>
      <c r="AU3066">
        <v>54</v>
      </c>
      <c r="AV3066">
        <v>18</v>
      </c>
      <c r="AW3066">
        <v>17</v>
      </c>
      <c r="AX3066">
        <v>19</v>
      </c>
      <c r="AY3066">
        <v>42</v>
      </c>
      <c r="AZ3066">
        <v>13</v>
      </c>
      <c r="BA3066">
        <v>6</v>
      </c>
      <c r="BB3066">
        <v>8</v>
      </c>
      <c r="BC3066">
        <v>8</v>
      </c>
      <c r="BD3066">
        <v>7</v>
      </c>
      <c r="BE3066">
        <v>1435</v>
      </c>
      <c r="BF3066">
        <v>312</v>
      </c>
      <c r="BG3066">
        <v>1</v>
      </c>
      <c r="BH3066">
        <v>73</v>
      </c>
      <c r="BI3066">
        <v>58</v>
      </c>
      <c r="BJ3066">
        <v>49</v>
      </c>
      <c r="BK3066">
        <v>62</v>
      </c>
      <c r="BL3066">
        <v>22</v>
      </c>
    </row>
    <row r="3067" spans="1:64" ht="45" x14ac:dyDescent="0.25">
      <c r="A3067" t="s">
        <v>6375</v>
      </c>
      <c r="B3067">
        <v>20</v>
      </c>
      <c r="C3067">
        <v>67</v>
      </c>
      <c r="D3067">
        <v>76</v>
      </c>
      <c r="E3067" s="1" t="s">
        <v>6376</v>
      </c>
      <c r="F3067">
        <v>268067</v>
      </c>
      <c r="G3067" t="s">
        <v>138</v>
      </c>
      <c r="H3067" t="s">
        <v>125</v>
      </c>
      <c r="I3067" t="s">
        <v>68</v>
      </c>
      <c r="J3067">
        <v>69</v>
      </c>
      <c r="K3067" t="s">
        <v>189</v>
      </c>
      <c r="L3067">
        <v>9</v>
      </c>
      <c r="M3067" t="s">
        <v>184</v>
      </c>
      <c r="N3067" t="s">
        <v>79</v>
      </c>
      <c r="O3067" t="s">
        <v>431</v>
      </c>
      <c r="P3067">
        <v>213</v>
      </c>
      <c r="Q3067">
        <v>34</v>
      </c>
      <c r="R3067">
        <v>16</v>
      </c>
      <c r="S3067">
        <v>68</v>
      </c>
      <c r="T3067">
        <v>58</v>
      </c>
      <c r="U3067">
        <v>37</v>
      </c>
      <c r="V3067">
        <v>230</v>
      </c>
      <c r="W3067">
        <v>52</v>
      </c>
      <c r="X3067">
        <v>28</v>
      </c>
      <c r="Y3067">
        <v>31</v>
      </c>
      <c r="Z3067">
        <v>57</v>
      </c>
      <c r="AA3067">
        <v>62</v>
      </c>
      <c r="AB3067">
        <v>276</v>
      </c>
      <c r="AC3067">
        <v>45</v>
      </c>
      <c r="AD3067">
        <v>53</v>
      </c>
      <c r="AE3067">
        <v>53</v>
      </c>
      <c r="AF3067">
        <v>67</v>
      </c>
      <c r="AG3067">
        <v>58</v>
      </c>
      <c r="AH3067">
        <v>249</v>
      </c>
      <c r="AI3067">
        <v>45</v>
      </c>
      <c r="AJ3067" t="s">
        <v>468</v>
      </c>
      <c r="AK3067">
        <v>31</v>
      </c>
      <c r="AL3067" t="s">
        <v>402</v>
      </c>
      <c r="AM3067">
        <v>35</v>
      </c>
      <c r="AN3067">
        <v>235</v>
      </c>
      <c r="AO3067">
        <v>69</v>
      </c>
      <c r="AP3067">
        <v>70</v>
      </c>
      <c r="AQ3067">
        <v>23</v>
      </c>
      <c r="AR3067">
        <v>41</v>
      </c>
      <c r="AS3067">
        <v>32</v>
      </c>
      <c r="AT3067">
        <v>48</v>
      </c>
      <c r="AU3067">
        <v>199</v>
      </c>
      <c r="AV3067">
        <v>63</v>
      </c>
      <c r="AW3067">
        <v>70</v>
      </c>
      <c r="AX3067">
        <v>66</v>
      </c>
      <c r="AY3067">
        <v>38</v>
      </c>
      <c r="AZ3067">
        <v>11</v>
      </c>
      <c r="BA3067">
        <v>10</v>
      </c>
      <c r="BB3067">
        <v>5</v>
      </c>
      <c r="BC3067">
        <v>7</v>
      </c>
      <c r="BD3067">
        <v>5</v>
      </c>
      <c r="BE3067">
        <v>1440</v>
      </c>
      <c r="BF3067">
        <v>307</v>
      </c>
      <c r="BG3067">
        <v>1</v>
      </c>
      <c r="BH3067">
        <v>49</v>
      </c>
      <c r="BI3067">
        <v>28</v>
      </c>
      <c r="BJ3067">
        <v>47</v>
      </c>
      <c r="BK3067">
        <v>56</v>
      </c>
      <c r="BL3067">
        <v>67</v>
      </c>
    </row>
    <row r="3068" spans="1:64" ht="45" x14ac:dyDescent="0.25">
      <c r="A3068" t="s">
        <v>6377</v>
      </c>
      <c r="B3068">
        <v>20</v>
      </c>
      <c r="C3068">
        <v>70</v>
      </c>
      <c r="D3068">
        <v>82</v>
      </c>
      <c r="E3068" s="1" t="s">
        <v>6378</v>
      </c>
      <c r="F3068">
        <v>268297</v>
      </c>
      <c r="G3068" t="s">
        <v>83</v>
      </c>
      <c r="H3068" t="s">
        <v>321</v>
      </c>
      <c r="I3068" t="s">
        <v>77</v>
      </c>
      <c r="J3068">
        <v>71</v>
      </c>
      <c r="K3068" t="s">
        <v>69</v>
      </c>
      <c r="L3068">
        <v>12</v>
      </c>
      <c r="M3068" t="s">
        <v>454</v>
      </c>
      <c r="N3068" t="s">
        <v>248</v>
      </c>
      <c r="O3068" t="s">
        <v>230</v>
      </c>
      <c r="P3068">
        <v>297</v>
      </c>
      <c r="Q3068">
        <v>63</v>
      </c>
      <c r="R3068">
        <v>57</v>
      </c>
      <c r="S3068">
        <v>51</v>
      </c>
      <c r="T3068">
        <v>68</v>
      </c>
      <c r="U3068">
        <v>58</v>
      </c>
      <c r="V3068">
        <v>332</v>
      </c>
      <c r="W3068">
        <v>73</v>
      </c>
      <c r="X3068">
        <v>69</v>
      </c>
      <c r="Y3068">
        <v>60</v>
      </c>
      <c r="Z3068">
        <v>59</v>
      </c>
      <c r="AA3068">
        <v>71</v>
      </c>
      <c r="AB3068">
        <v>366</v>
      </c>
      <c r="AC3068">
        <v>79</v>
      </c>
      <c r="AD3068">
        <v>78</v>
      </c>
      <c r="AE3068">
        <v>79</v>
      </c>
      <c r="AF3068">
        <v>66</v>
      </c>
      <c r="AG3068">
        <v>64</v>
      </c>
      <c r="AH3068">
        <v>328</v>
      </c>
      <c r="AI3068">
        <v>66</v>
      </c>
      <c r="AJ3068">
        <v>66</v>
      </c>
      <c r="AK3068">
        <v>74</v>
      </c>
      <c r="AL3068">
        <v>53</v>
      </c>
      <c r="AM3068">
        <v>69</v>
      </c>
      <c r="AN3068">
        <v>260</v>
      </c>
      <c r="AO3068">
        <v>32</v>
      </c>
      <c r="AP3068">
        <v>31</v>
      </c>
      <c r="AQ3068">
        <v>70</v>
      </c>
      <c r="AR3068">
        <v>69</v>
      </c>
      <c r="AS3068">
        <v>58</v>
      </c>
      <c r="AT3068">
        <v>69</v>
      </c>
      <c r="AU3068">
        <v>99</v>
      </c>
      <c r="AV3068">
        <v>35</v>
      </c>
      <c r="AW3068">
        <v>34</v>
      </c>
      <c r="AX3068">
        <v>30</v>
      </c>
      <c r="AY3068">
        <v>42</v>
      </c>
      <c r="AZ3068">
        <v>8</v>
      </c>
      <c r="BA3068">
        <v>7</v>
      </c>
      <c r="BB3068">
        <v>6</v>
      </c>
      <c r="BC3068">
        <v>13</v>
      </c>
      <c r="BD3068">
        <v>8</v>
      </c>
      <c r="BE3068">
        <v>1724</v>
      </c>
      <c r="BF3068">
        <v>368</v>
      </c>
      <c r="BG3068">
        <v>1</v>
      </c>
      <c r="BH3068">
        <v>78</v>
      </c>
      <c r="BI3068">
        <v>62</v>
      </c>
      <c r="BJ3068">
        <v>66</v>
      </c>
      <c r="BK3068">
        <v>72</v>
      </c>
      <c r="BL3068">
        <v>35</v>
      </c>
    </row>
    <row r="3069" spans="1:64" ht="45" x14ac:dyDescent="0.25">
      <c r="A3069" t="s">
        <v>6379</v>
      </c>
      <c r="B3069">
        <v>19</v>
      </c>
      <c r="C3069">
        <v>69</v>
      </c>
      <c r="D3069">
        <v>80</v>
      </c>
      <c r="E3069" s="1" t="s">
        <v>6380</v>
      </c>
      <c r="F3069">
        <v>268330</v>
      </c>
      <c r="G3069" t="s">
        <v>537</v>
      </c>
      <c r="H3069" t="s">
        <v>549</v>
      </c>
      <c r="I3069" t="s">
        <v>68</v>
      </c>
      <c r="J3069">
        <v>71</v>
      </c>
      <c r="K3069" t="s">
        <v>206</v>
      </c>
      <c r="L3069">
        <v>11</v>
      </c>
      <c r="M3069" t="s">
        <v>597</v>
      </c>
      <c r="N3069" t="s">
        <v>79</v>
      </c>
      <c r="O3069" t="s">
        <v>107</v>
      </c>
      <c r="P3069">
        <v>275</v>
      </c>
      <c r="Q3069">
        <v>62</v>
      </c>
      <c r="R3069">
        <v>54</v>
      </c>
      <c r="S3069">
        <v>43</v>
      </c>
      <c r="T3069">
        <v>65</v>
      </c>
      <c r="U3069">
        <v>51</v>
      </c>
      <c r="V3069">
        <v>315</v>
      </c>
      <c r="W3069">
        <v>75</v>
      </c>
      <c r="X3069">
        <v>56</v>
      </c>
      <c r="Y3069">
        <v>51</v>
      </c>
      <c r="Z3069">
        <v>62</v>
      </c>
      <c r="AA3069">
        <v>71</v>
      </c>
      <c r="AB3069">
        <v>411</v>
      </c>
      <c r="AC3069">
        <v>92</v>
      </c>
      <c r="AD3069">
        <v>85</v>
      </c>
      <c r="AE3069">
        <v>86</v>
      </c>
      <c r="AF3069">
        <v>62</v>
      </c>
      <c r="AG3069">
        <v>86</v>
      </c>
      <c r="AH3069">
        <v>269</v>
      </c>
      <c r="AI3069">
        <v>61</v>
      </c>
      <c r="AJ3069">
        <v>55</v>
      </c>
      <c r="AK3069">
        <v>55</v>
      </c>
      <c r="AL3069">
        <v>42</v>
      </c>
      <c r="AM3069">
        <v>56</v>
      </c>
      <c r="AN3069">
        <v>267</v>
      </c>
      <c r="AO3069">
        <v>51</v>
      </c>
      <c r="AP3069">
        <v>35</v>
      </c>
      <c r="AQ3069">
        <v>68</v>
      </c>
      <c r="AR3069">
        <v>65</v>
      </c>
      <c r="AS3069">
        <v>48</v>
      </c>
      <c r="AT3069">
        <v>65</v>
      </c>
      <c r="AU3069">
        <v>127</v>
      </c>
      <c r="AV3069">
        <v>38</v>
      </c>
      <c r="AW3069">
        <v>46</v>
      </c>
      <c r="AX3069">
        <v>43</v>
      </c>
      <c r="AY3069">
        <v>48</v>
      </c>
      <c r="AZ3069">
        <v>12</v>
      </c>
      <c r="BA3069">
        <v>6</v>
      </c>
      <c r="BB3069">
        <v>11</v>
      </c>
      <c r="BC3069">
        <v>12</v>
      </c>
      <c r="BD3069">
        <v>7</v>
      </c>
      <c r="BE3069">
        <v>1712</v>
      </c>
      <c r="BF3069">
        <v>370</v>
      </c>
      <c r="BG3069">
        <v>1</v>
      </c>
      <c r="BH3069">
        <v>88</v>
      </c>
      <c r="BI3069">
        <v>56</v>
      </c>
      <c r="BJ3069">
        <v>63</v>
      </c>
      <c r="BK3069">
        <v>74</v>
      </c>
      <c r="BL3069">
        <v>41</v>
      </c>
    </row>
    <row r="3070" spans="1:64" ht="45" x14ac:dyDescent="0.25">
      <c r="A3070" t="s">
        <v>6381</v>
      </c>
      <c r="B3070">
        <v>19</v>
      </c>
      <c r="C3070">
        <v>61</v>
      </c>
      <c r="D3070">
        <v>78</v>
      </c>
      <c r="E3070" s="1" t="s">
        <v>6382</v>
      </c>
      <c r="F3070">
        <v>268402</v>
      </c>
      <c r="G3070" t="s">
        <v>241</v>
      </c>
      <c r="H3070" t="s">
        <v>125</v>
      </c>
      <c r="I3070" t="s">
        <v>68</v>
      </c>
      <c r="J3070">
        <v>62</v>
      </c>
      <c r="K3070" t="s">
        <v>206</v>
      </c>
      <c r="L3070">
        <v>17</v>
      </c>
      <c r="M3070" t="s">
        <v>3330</v>
      </c>
      <c r="N3070" t="s">
        <v>2987</v>
      </c>
      <c r="O3070" t="s">
        <v>78</v>
      </c>
      <c r="P3070">
        <v>249</v>
      </c>
      <c r="Q3070">
        <v>55</v>
      </c>
      <c r="R3070">
        <v>56</v>
      </c>
      <c r="S3070">
        <v>44</v>
      </c>
      <c r="T3070">
        <v>54</v>
      </c>
      <c r="U3070">
        <v>40</v>
      </c>
      <c r="V3070">
        <v>244</v>
      </c>
      <c r="W3070">
        <v>58</v>
      </c>
      <c r="X3070">
        <v>56</v>
      </c>
      <c r="Y3070">
        <v>30</v>
      </c>
      <c r="Z3070">
        <v>40</v>
      </c>
      <c r="AA3070">
        <v>60</v>
      </c>
      <c r="AB3070">
        <v>381</v>
      </c>
      <c r="AC3070">
        <v>85</v>
      </c>
      <c r="AD3070">
        <v>83</v>
      </c>
      <c r="AE3070">
        <v>80</v>
      </c>
      <c r="AF3070">
        <v>53</v>
      </c>
      <c r="AG3070">
        <v>80</v>
      </c>
      <c r="AH3070">
        <v>285</v>
      </c>
      <c r="AI3070">
        <v>48</v>
      </c>
      <c r="AJ3070">
        <v>64</v>
      </c>
      <c r="AK3070">
        <v>69</v>
      </c>
      <c r="AL3070">
        <v>60</v>
      </c>
      <c r="AM3070">
        <v>44</v>
      </c>
      <c r="AN3070">
        <v>252</v>
      </c>
      <c r="AO3070">
        <v>55</v>
      </c>
      <c r="AP3070">
        <v>52</v>
      </c>
      <c r="AQ3070">
        <v>56</v>
      </c>
      <c r="AR3070">
        <v>52</v>
      </c>
      <c r="AS3070">
        <v>37</v>
      </c>
      <c r="AT3070">
        <v>52</v>
      </c>
      <c r="AU3070">
        <v>154</v>
      </c>
      <c r="AV3070">
        <v>50</v>
      </c>
      <c r="AW3070">
        <v>53</v>
      </c>
      <c r="AX3070">
        <v>51</v>
      </c>
      <c r="AY3070">
        <v>55</v>
      </c>
      <c r="AZ3070">
        <v>13</v>
      </c>
      <c r="BA3070">
        <v>8</v>
      </c>
      <c r="BB3070">
        <v>11</v>
      </c>
      <c r="BC3070">
        <v>14</v>
      </c>
      <c r="BD3070">
        <v>9</v>
      </c>
      <c r="BE3070">
        <v>1620</v>
      </c>
      <c r="BF3070">
        <v>358</v>
      </c>
      <c r="BG3070">
        <v>1</v>
      </c>
      <c r="BH3070">
        <v>84</v>
      </c>
      <c r="BI3070">
        <v>50</v>
      </c>
      <c r="BJ3070">
        <v>51</v>
      </c>
      <c r="BK3070">
        <v>61</v>
      </c>
      <c r="BL3070">
        <v>51</v>
      </c>
    </row>
    <row r="3071" spans="1:64" ht="45" x14ac:dyDescent="0.25">
      <c r="A3071" t="s">
        <v>6383</v>
      </c>
      <c r="B3071">
        <v>18</v>
      </c>
      <c r="C3071">
        <v>61</v>
      </c>
      <c r="D3071">
        <v>78</v>
      </c>
      <c r="E3071" s="1" t="s">
        <v>2292</v>
      </c>
      <c r="F3071">
        <v>268437</v>
      </c>
      <c r="G3071" t="s">
        <v>112</v>
      </c>
      <c r="H3071" t="s">
        <v>321</v>
      </c>
      <c r="I3071" t="s">
        <v>77</v>
      </c>
      <c r="J3071">
        <v>63</v>
      </c>
      <c r="K3071" t="s">
        <v>69</v>
      </c>
      <c r="L3071">
        <v>17</v>
      </c>
      <c r="M3071" t="s">
        <v>3077</v>
      </c>
      <c r="N3071" t="s">
        <v>191</v>
      </c>
      <c r="O3071" t="s">
        <v>184</v>
      </c>
      <c r="P3071">
        <v>253</v>
      </c>
      <c r="Q3071">
        <v>51</v>
      </c>
      <c r="R3071">
        <v>58</v>
      </c>
      <c r="S3071">
        <v>35</v>
      </c>
      <c r="T3071">
        <v>57</v>
      </c>
      <c r="U3071">
        <v>52</v>
      </c>
      <c r="V3071">
        <v>291</v>
      </c>
      <c r="W3071">
        <v>64</v>
      </c>
      <c r="X3071">
        <v>68</v>
      </c>
      <c r="Y3071">
        <v>47</v>
      </c>
      <c r="Z3071">
        <v>50</v>
      </c>
      <c r="AA3071">
        <v>62</v>
      </c>
      <c r="AB3071">
        <v>343</v>
      </c>
      <c r="AC3071">
        <v>75</v>
      </c>
      <c r="AD3071">
        <v>70</v>
      </c>
      <c r="AE3071">
        <v>78</v>
      </c>
      <c r="AF3071">
        <v>55</v>
      </c>
      <c r="AG3071">
        <v>65</v>
      </c>
      <c r="AH3071">
        <v>289</v>
      </c>
      <c r="AI3071">
        <v>72</v>
      </c>
      <c r="AJ3071">
        <v>50</v>
      </c>
      <c r="AK3071">
        <v>57</v>
      </c>
      <c r="AL3071">
        <v>52</v>
      </c>
      <c r="AM3071">
        <v>58</v>
      </c>
      <c r="AN3071">
        <v>244</v>
      </c>
      <c r="AO3071">
        <v>40</v>
      </c>
      <c r="AP3071">
        <v>31</v>
      </c>
      <c r="AQ3071">
        <v>61</v>
      </c>
      <c r="AR3071">
        <v>60</v>
      </c>
      <c r="AS3071">
        <v>52</v>
      </c>
      <c r="AT3071">
        <v>63</v>
      </c>
      <c r="AU3071">
        <v>87</v>
      </c>
      <c r="AV3071">
        <v>29</v>
      </c>
      <c r="AW3071">
        <v>34</v>
      </c>
      <c r="AX3071">
        <v>24</v>
      </c>
      <c r="AY3071">
        <v>41</v>
      </c>
      <c r="AZ3071">
        <v>7</v>
      </c>
      <c r="BA3071">
        <v>6</v>
      </c>
      <c r="BB3071">
        <v>9</v>
      </c>
      <c r="BC3071">
        <v>11</v>
      </c>
      <c r="BD3071">
        <v>8</v>
      </c>
      <c r="BE3071">
        <v>1548</v>
      </c>
      <c r="BF3071">
        <v>333</v>
      </c>
      <c r="BG3071">
        <v>1</v>
      </c>
      <c r="BH3071">
        <v>72</v>
      </c>
      <c r="BI3071">
        <v>60</v>
      </c>
      <c r="BJ3071">
        <v>55</v>
      </c>
      <c r="BK3071">
        <v>64</v>
      </c>
      <c r="BL3071">
        <v>31</v>
      </c>
    </row>
    <row r="3072" spans="1:64" ht="60" x14ac:dyDescent="0.25">
      <c r="A3072" t="s">
        <v>6384</v>
      </c>
      <c r="B3072">
        <v>19</v>
      </c>
      <c r="C3072">
        <v>61</v>
      </c>
      <c r="D3072">
        <v>78</v>
      </c>
      <c r="E3072" s="1" t="s">
        <v>3717</v>
      </c>
      <c r="F3072">
        <v>268445</v>
      </c>
      <c r="G3072" t="s">
        <v>212</v>
      </c>
      <c r="H3072" t="s">
        <v>156</v>
      </c>
      <c r="I3072" t="s">
        <v>68</v>
      </c>
      <c r="J3072">
        <v>63</v>
      </c>
      <c r="K3072" t="s">
        <v>189</v>
      </c>
      <c r="L3072">
        <v>17</v>
      </c>
      <c r="M3072" t="s">
        <v>3206</v>
      </c>
      <c r="N3072" t="s">
        <v>519</v>
      </c>
      <c r="O3072" t="s">
        <v>72</v>
      </c>
      <c r="P3072">
        <v>224</v>
      </c>
      <c r="Q3072">
        <v>35</v>
      </c>
      <c r="R3072">
        <v>31</v>
      </c>
      <c r="S3072">
        <v>63</v>
      </c>
      <c r="T3072">
        <v>57</v>
      </c>
      <c r="U3072">
        <v>38</v>
      </c>
      <c r="V3072">
        <v>224</v>
      </c>
      <c r="W3072">
        <v>50</v>
      </c>
      <c r="X3072">
        <v>42</v>
      </c>
      <c r="Y3072">
        <v>27</v>
      </c>
      <c r="Z3072">
        <v>53</v>
      </c>
      <c r="AA3072">
        <v>52</v>
      </c>
      <c r="AB3072">
        <v>285</v>
      </c>
      <c r="AC3072">
        <v>58</v>
      </c>
      <c r="AD3072">
        <v>59</v>
      </c>
      <c r="AE3072">
        <v>58</v>
      </c>
      <c r="AF3072">
        <v>58</v>
      </c>
      <c r="AG3072">
        <v>52</v>
      </c>
      <c r="AH3072">
        <v>287</v>
      </c>
      <c r="AI3072">
        <v>52</v>
      </c>
      <c r="AJ3072">
        <v>68</v>
      </c>
      <c r="AK3072">
        <v>58</v>
      </c>
      <c r="AL3072">
        <v>70</v>
      </c>
      <c r="AM3072">
        <v>39</v>
      </c>
      <c r="AN3072">
        <v>233</v>
      </c>
      <c r="AO3072">
        <v>64</v>
      </c>
      <c r="AP3072">
        <v>59</v>
      </c>
      <c r="AQ3072">
        <v>26</v>
      </c>
      <c r="AR3072">
        <v>48</v>
      </c>
      <c r="AS3072">
        <v>36</v>
      </c>
      <c r="AT3072">
        <v>62</v>
      </c>
      <c r="AU3072">
        <v>177</v>
      </c>
      <c r="AV3072">
        <v>58</v>
      </c>
      <c r="AW3072">
        <v>60</v>
      </c>
      <c r="AX3072">
        <v>59</v>
      </c>
      <c r="AY3072">
        <v>35</v>
      </c>
      <c r="AZ3072">
        <v>5</v>
      </c>
      <c r="BA3072">
        <v>10</v>
      </c>
      <c r="BB3072">
        <v>9</v>
      </c>
      <c r="BC3072">
        <v>6</v>
      </c>
      <c r="BD3072">
        <v>5</v>
      </c>
      <c r="BE3072">
        <v>1465</v>
      </c>
      <c r="BF3072">
        <v>322</v>
      </c>
      <c r="BG3072">
        <v>1</v>
      </c>
      <c r="BH3072">
        <v>59</v>
      </c>
      <c r="BI3072">
        <v>37</v>
      </c>
      <c r="BJ3072">
        <v>48</v>
      </c>
      <c r="BK3072">
        <v>53</v>
      </c>
      <c r="BL3072">
        <v>59</v>
      </c>
    </row>
    <row r="3073" spans="1:64" ht="45" x14ac:dyDescent="0.25">
      <c r="A3073" t="s">
        <v>6385</v>
      </c>
      <c r="B3073">
        <v>20</v>
      </c>
      <c r="C3073">
        <v>70</v>
      </c>
      <c r="D3073">
        <v>81</v>
      </c>
      <c r="E3073" s="1" t="s">
        <v>2144</v>
      </c>
      <c r="F3073">
        <v>268581</v>
      </c>
      <c r="G3073" t="s">
        <v>537</v>
      </c>
      <c r="H3073" t="s">
        <v>105</v>
      </c>
      <c r="I3073" t="s">
        <v>68</v>
      </c>
      <c r="J3073">
        <v>72</v>
      </c>
      <c r="K3073" t="s">
        <v>69</v>
      </c>
      <c r="L3073">
        <v>11</v>
      </c>
      <c r="M3073" t="s">
        <v>1164</v>
      </c>
      <c r="N3073" t="s">
        <v>886</v>
      </c>
      <c r="O3073" t="s">
        <v>131</v>
      </c>
      <c r="P3073">
        <v>272</v>
      </c>
      <c r="Q3073">
        <v>58</v>
      </c>
      <c r="R3073">
        <v>67</v>
      </c>
      <c r="S3073">
        <v>26</v>
      </c>
      <c r="T3073">
        <v>70</v>
      </c>
      <c r="U3073">
        <v>51</v>
      </c>
      <c r="V3073">
        <v>351</v>
      </c>
      <c r="W3073">
        <v>71</v>
      </c>
      <c r="X3073">
        <v>72</v>
      </c>
      <c r="Y3073">
        <v>68</v>
      </c>
      <c r="Z3073">
        <v>69</v>
      </c>
      <c r="AA3073">
        <v>71</v>
      </c>
      <c r="AB3073">
        <v>319</v>
      </c>
      <c r="AC3073">
        <v>65</v>
      </c>
      <c r="AD3073">
        <v>66</v>
      </c>
      <c r="AE3073">
        <v>72</v>
      </c>
      <c r="AF3073">
        <v>68</v>
      </c>
      <c r="AG3073">
        <v>48</v>
      </c>
      <c r="AH3073">
        <v>296</v>
      </c>
      <c r="AI3073">
        <v>74</v>
      </c>
      <c r="AJ3073">
        <v>42</v>
      </c>
      <c r="AK3073">
        <v>56</v>
      </c>
      <c r="AL3073">
        <v>46</v>
      </c>
      <c r="AM3073">
        <v>78</v>
      </c>
      <c r="AN3073">
        <v>299</v>
      </c>
      <c r="AO3073">
        <v>53</v>
      </c>
      <c r="AP3073">
        <v>51</v>
      </c>
      <c r="AQ3073">
        <v>66</v>
      </c>
      <c r="AR3073">
        <v>70</v>
      </c>
      <c r="AS3073">
        <v>59</v>
      </c>
      <c r="AT3073">
        <v>62</v>
      </c>
      <c r="AU3073">
        <v>152</v>
      </c>
      <c r="AV3073">
        <v>53</v>
      </c>
      <c r="AW3073">
        <v>50</v>
      </c>
      <c r="AX3073">
        <v>49</v>
      </c>
      <c r="AY3073">
        <v>48</v>
      </c>
      <c r="AZ3073">
        <v>14</v>
      </c>
      <c r="BA3073">
        <v>5</v>
      </c>
      <c r="BB3073">
        <v>7</v>
      </c>
      <c r="BC3073">
        <v>9</v>
      </c>
      <c r="BD3073">
        <v>13</v>
      </c>
      <c r="BE3073">
        <v>1737</v>
      </c>
      <c r="BF3073">
        <v>370</v>
      </c>
      <c r="BG3073">
        <v>1</v>
      </c>
      <c r="BH3073">
        <v>66</v>
      </c>
      <c r="BI3073">
        <v>69</v>
      </c>
      <c r="BJ3073">
        <v>67</v>
      </c>
      <c r="BK3073">
        <v>69</v>
      </c>
      <c r="BL3073">
        <v>49</v>
      </c>
    </row>
    <row r="3074" spans="1:64" ht="75" x14ac:dyDescent="0.25">
      <c r="A3074" t="s">
        <v>6386</v>
      </c>
      <c r="B3074">
        <v>20</v>
      </c>
      <c r="C3074">
        <v>57</v>
      </c>
      <c r="D3074">
        <v>68</v>
      </c>
      <c r="E3074" s="1" t="s">
        <v>6327</v>
      </c>
      <c r="F3074">
        <v>268583</v>
      </c>
      <c r="G3074" t="s">
        <v>419</v>
      </c>
      <c r="H3074" t="s">
        <v>853</v>
      </c>
      <c r="I3074" t="s">
        <v>68</v>
      </c>
      <c r="J3074">
        <v>57</v>
      </c>
      <c r="K3074" t="s">
        <v>508</v>
      </c>
      <c r="L3074">
        <v>11</v>
      </c>
      <c r="M3074" t="s">
        <v>5862</v>
      </c>
      <c r="N3074" t="s">
        <v>191</v>
      </c>
      <c r="O3074" t="s">
        <v>72</v>
      </c>
      <c r="P3074">
        <v>65</v>
      </c>
      <c r="Q3074">
        <v>10</v>
      </c>
      <c r="R3074">
        <v>6</v>
      </c>
      <c r="S3074">
        <v>14</v>
      </c>
      <c r="T3074">
        <v>26</v>
      </c>
      <c r="U3074">
        <v>9</v>
      </c>
      <c r="V3074">
        <v>78</v>
      </c>
      <c r="W3074">
        <v>8</v>
      </c>
      <c r="X3074">
        <v>12</v>
      </c>
      <c r="Y3074">
        <v>11</v>
      </c>
      <c r="Z3074">
        <v>29</v>
      </c>
      <c r="AA3074">
        <v>18</v>
      </c>
      <c r="AB3074">
        <v>133</v>
      </c>
      <c r="AC3074">
        <v>17</v>
      </c>
      <c r="AD3074">
        <v>24</v>
      </c>
      <c r="AE3074">
        <v>25</v>
      </c>
      <c r="AF3074">
        <v>46</v>
      </c>
      <c r="AG3074">
        <v>21</v>
      </c>
      <c r="AH3074">
        <v>178</v>
      </c>
      <c r="AI3074">
        <v>45</v>
      </c>
      <c r="AJ3074">
        <v>48</v>
      </c>
      <c r="AK3074">
        <v>17</v>
      </c>
      <c r="AL3074">
        <v>59</v>
      </c>
      <c r="AM3074">
        <v>9</v>
      </c>
      <c r="AN3074">
        <v>98</v>
      </c>
      <c r="AO3074">
        <v>22</v>
      </c>
      <c r="AP3074">
        <v>12</v>
      </c>
      <c r="AQ3074">
        <v>4</v>
      </c>
      <c r="AR3074">
        <v>42</v>
      </c>
      <c r="AS3074">
        <v>18</v>
      </c>
      <c r="AT3074">
        <v>38</v>
      </c>
      <c r="AU3074">
        <v>34</v>
      </c>
      <c r="AV3074">
        <v>10</v>
      </c>
      <c r="AW3074">
        <v>11</v>
      </c>
      <c r="AX3074">
        <v>13</v>
      </c>
      <c r="AY3074">
        <v>287</v>
      </c>
      <c r="AZ3074">
        <v>58</v>
      </c>
      <c r="BA3074">
        <v>55</v>
      </c>
      <c r="BB3074">
        <v>60</v>
      </c>
      <c r="BC3074">
        <v>55</v>
      </c>
      <c r="BD3074">
        <v>59</v>
      </c>
      <c r="BE3074">
        <v>873</v>
      </c>
      <c r="BF3074">
        <v>307</v>
      </c>
      <c r="BG3074">
        <v>1</v>
      </c>
      <c r="BH3074">
        <v>58</v>
      </c>
      <c r="BI3074">
        <v>55</v>
      </c>
      <c r="BJ3074">
        <v>60</v>
      </c>
      <c r="BK3074">
        <v>59</v>
      </c>
      <c r="BL3074">
        <v>20</v>
      </c>
    </row>
    <row r="3075" spans="1:64" ht="30" x14ac:dyDescent="0.25">
      <c r="A3075" t="s">
        <v>6387</v>
      </c>
      <c r="B3075">
        <v>19</v>
      </c>
      <c r="C3075">
        <v>70</v>
      </c>
      <c r="D3075">
        <v>83</v>
      </c>
      <c r="E3075" s="1" t="s">
        <v>6388</v>
      </c>
      <c r="F3075">
        <v>268599</v>
      </c>
      <c r="G3075" t="s">
        <v>97</v>
      </c>
      <c r="H3075" t="s">
        <v>84</v>
      </c>
      <c r="I3075" t="s">
        <v>68</v>
      </c>
      <c r="J3075">
        <v>72</v>
      </c>
      <c r="K3075" t="s">
        <v>195</v>
      </c>
      <c r="L3075">
        <v>13</v>
      </c>
      <c r="M3075" t="s">
        <v>431</v>
      </c>
      <c r="N3075" t="s">
        <v>991</v>
      </c>
      <c r="O3075" t="s">
        <v>1951</v>
      </c>
      <c r="P3075">
        <v>269</v>
      </c>
      <c r="Q3075">
        <v>47</v>
      </c>
      <c r="R3075">
        <v>58</v>
      </c>
      <c r="S3075">
        <v>56</v>
      </c>
      <c r="T3075">
        <v>73</v>
      </c>
      <c r="U3075">
        <v>35</v>
      </c>
      <c r="V3075">
        <v>328</v>
      </c>
      <c r="W3075">
        <v>71</v>
      </c>
      <c r="X3075">
        <v>55</v>
      </c>
      <c r="Y3075">
        <v>58</v>
      </c>
      <c r="Z3075">
        <v>75</v>
      </c>
      <c r="AA3075">
        <v>69</v>
      </c>
      <c r="AB3075">
        <v>336</v>
      </c>
      <c r="AC3075">
        <v>66</v>
      </c>
      <c r="AD3075">
        <v>68</v>
      </c>
      <c r="AE3075">
        <v>65</v>
      </c>
      <c r="AF3075">
        <v>67</v>
      </c>
      <c r="AG3075">
        <v>70</v>
      </c>
      <c r="AH3075">
        <v>326</v>
      </c>
      <c r="AI3075">
        <v>61</v>
      </c>
      <c r="AJ3075">
        <v>67</v>
      </c>
      <c r="AK3075">
        <v>68</v>
      </c>
      <c r="AL3075">
        <v>68</v>
      </c>
      <c r="AM3075">
        <v>62</v>
      </c>
      <c r="AN3075">
        <v>321</v>
      </c>
      <c r="AO3075">
        <v>64</v>
      </c>
      <c r="AP3075">
        <v>68</v>
      </c>
      <c r="AQ3075">
        <v>60</v>
      </c>
      <c r="AR3075">
        <v>73</v>
      </c>
      <c r="AS3075">
        <v>56</v>
      </c>
      <c r="AT3075">
        <v>70</v>
      </c>
      <c r="AU3075">
        <v>201</v>
      </c>
      <c r="AV3075">
        <v>67</v>
      </c>
      <c r="AW3075">
        <v>69</v>
      </c>
      <c r="AX3075">
        <v>65</v>
      </c>
      <c r="AY3075">
        <v>52</v>
      </c>
      <c r="AZ3075">
        <v>5</v>
      </c>
      <c r="BA3075">
        <v>13</v>
      </c>
      <c r="BB3075">
        <v>15</v>
      </c>
      <c r="BC3075">
        <v>9</v>
      </c>
      <c r="BD3075">
        <v>10</v>
      </c>
      <c r="BE3075">
        <v>1833</v>
      </c>
      <c r="BF3075">
        <v>395</v>
      </c>
      <c r="BG3075">
        <v>1</v>
      </c>
      <c r="BH3075">
        <v>67</v>
      </c>
      <c r="BI3075">
        <v>58</v>
      </c>
      <c r="BJ3075">
        <v>66</v>
      </c>
      <c r="BK3075">
        <v>70</v>
      </c>
      <c r="BL3075">
        <v>67</v>
      </c>
    </row>
    <row r="3076" spans="1:64" ht="45" x14ac:dyDescent="0.25">
      <c r="A3076" t="s">
        <v>6389</v>
      </c>
      <c r="B3076">
        <v>19</v>
      </c>
      <c r="C3076">
        <v>68</v>
      </c>
      <c r="D3076" t="s">
        <v>1177</v>
      </c>
      <c r="E3076" s="1" t="s">
        <v>2269</v>
      </c>
      <c r="F3076">
        <v>268611</v>
      </c>
      <c r="G3076" t="s">
        <v>337</v>
      </c>
      <c r="H3076" t="s">
        <v>98</v>
      </c>
      <c r="I3076" t="s">
        <v>68</v>
      </c>
      <c r="J3076">
        <v>70</v>
      </c>
      <c r="K3076" t="s">
        <v>189</v>
      </c>
      <c r="L3076">
        <v>12</v>
      </c>
      <c r="M3076" t="s">
        <v>726</v>
      </c>
      <c r="N3076" t="s">
        <v>248</v>
      </c>
      <c r="O3076" t="s">
        <v>509</v>
      </c>
      <c r="P3076">
        <v>222</v>
      </c>
      <c r="Q3076">
        <v>40</v>
      </c>
      <c r="R3076">
        <v>23</v>
      </c>
      <c r="S3076">
        <v>66</v>
      </c>
      <c r="T3076">
        <v>66</v>
      </c>
      <c r="U3076">
        <v>27</v>
      </c>
      <c r="V3076">
        <v>211</v>
      </c>
      <c r="W3076">
        <v>46</v>
      </c>
      <c r="X3076">
        <v>22</v>
      </c>
      <c r="Y3076">
        <v>28</v>
      </c>
      <c r="Z3076">
        <v>55</v>
      </c>
      <c r="AA3076">
        <v>60</v>
      </c>
      <c r="AB3076">
        <v>312</v>
      </c>
      <c r="AC3076">
        <v>64</v>
      </c>
      <c r="AD3076">
        <v>70</v>
      </c>
      <c r="AE3076">
        <v>57</v>
      </c>
      <c r="AF3076">
        <v>59</v>
      </c>
      <c r="AG3076">
        <v>62</v>
      </c>
      <c r="AH3076">
        <v>271</v>
      </c>
      <c r="AI3076">
        <v>35</v>
      </c>
      <c r="AJ3076">
        <v>76</v>
      </c>
      <c r="AK3076">
        <v>64</v>
      </c>
      <c r="AL3076">
        <v>78</v>
      </c>
      <c r="AM3076">
        <v>18</v>
      </c>
      <c r="AN3076">
        <v>262</v>
      </c>
      <c r="AO3076">
        <v>68</v>
      </c>
      <c r="AP3076">
        <v>68</v>
      </c>
      <c r="AQ3076">
        <v>40</v>
      </c>
      <c r="AR3076">
        <v>47</v>
      </c>
      <c r="AS3076">
        <v>39</v>
      </c>
      <c r="AT3076">
        <v>56</v>
      </c>
      <c r="AU3076">
        <v>200</v>
      </c>
      <c r="AV3076">
        <v>69</v>
      </c>
      <c r="AW3076">
        <v>67</v>
      </c>
      <c r="AX3076">
        <v>64</v>
      </c>
      <c r="AY3076">
        <v>57</v>
      </c>
      <c r="AZ3076">
        <v>13</v>
      </c>
      <c r="BA3076">
        <v>15</v>
      </c>
      <c r="BB3076">
        <v>5</v>
      </c>
      <c r="BC3076">
        <v>12</v>
      </c>
      <c r="BD3076">
        <v>12</v>
      </c>
      <c r="BE3076">
        <v>1535</v>
      </c>
      <c r="BF3076">
        <v>336</v>
      </c>
      <c r="BG3076">
        <v>1</v>
      </c>
      <c r="BH3076">
        <v>67</v>
      </c>
      <c r="BI3076">
        <v>26</v>
      </c>
      <c r="BJ3076">
        <v>51</v>
      </c>
      <c r="BK3076">
        <v>53</v>
      </c>
      <c r="BL3076">
        <v>67</v>
      </c>
    </row>
    <row r="3077" spans="1:64" ht="45" x14ac:dyDescent="0.25">
      <c r="A3077" t="s">
        <v>6390</v>
      </c>
      <c r="B3077">
        <v>20</v>
      </c>
      <c r="C3077">
        <v>64</v>
      </c>
      <c r="D3077">
        <v>78</v>
      </c>
      <c r="E3077" s="1" t="s">
        <v>3610</v>
      </c>
      <c r="F3077">
        <v>268619</v>
      </c>
      <c r="G3077" t="s">
        <v>183</v>
      </c>
      <c r="H3077" t="s">
        <v>271</v>
      </c>
      <c r="I3077" t="s">
        <v>68</v>
      </c>
      <c r="J3077">
        <v>64</v>
      </c>
      <c r="K3077" t="s">
        <v>508</v>
      </c>
      <c r="L3077">
        <v>14</v>
      </c>
      <c r="M3077" t="s">
        <v>1854</v>
      </c>
      <c r="N3077" t="s">
        <v>338</v>
      </c>
      <c r="O3077" t="s">
        <v>1157</v>
      </c>
      <c r="P3077">
        <v>61</v>
      </c>
      <c r="Q3077">
        <v>13</v>
      </c>
      <c r="R3077">
        <v>8</v>
      </c>
      <c r="S3077">
        <v>14</v>
      </c>
      <c r="T3077">
        <v>17</v>
      </c>
      <c r="U3077">
        <v>9</v>
      </c>
      <c r="V3077">
        <v>62</v>
      </c>
      <c r="W3077">
        <v>7</v>
      </c>
      <c r="X3077">
        <v>12</v>
      </c>
      <c r="Y3077">
        <v>13</v>
      </c>
      <c r="Z3077">
        <v>15</v>
      </c>
      <c r="AA3077">
        <v>15</v>
      </c>
      <c r="AB3077">
        <v>175</v>
      </c>
      <c r="AC3077">
        <v>29</v>
      </c>
      <c r="AD3077">
        <v>30</v>
      </c>
      <c r="AE3077">
        <v>29</v>
      </c>
      <c r="AF3077">
        <v>63</v>
      </c>
      <c r="AG3077">
        <v>24</v>
      </c>
      <c r="AH3077">
        <v>190</v>
      </c>
      <c r="AI3077">
        <v>38</v>
      </c>
      <c r="AJ3077">
        <v>57</v>
      </c>
      <c r="AK3077">
        <v>21</v>
      </c>
      <c r="AL3077">
        <v>66</v>
      </c>
      <c r="AM3077">
        <v>8</v>
      </c>
      <c r="AN3077">
        <v>94</v>
      </c>
      <c r="AO3077">
        <v>20</v>
      </c>
      <c r="AP3077">
        <v>12</v>
      </c>
      <c r="AQ3077">
        <v>7</v>
      </c>
      <c r="AR3077">
        <v>38</v>
      </c>
      <c r="AS3077">
        <v>17</v>
      </c>
      <c r="AT3077">
        <v>29</v>
      </c>
      <c r="AU3077">
        <v>36</v>
      </c>
      <c r="AV3077">
        <v>10</v>
      </c>
      <c r="AW3077">
        <v>14</v>
      </c>
      <c r="AX3077">
        <v>12</v>
      </c>
      <c r="AY3077">
        <v>304</v>
      </c>
      <c r="AZ3077">
        <v>64</v>
      </c>
      <c r="BA3077">
        <v>60</v>
      </c>
      <c r="BB3077">
        <v>50</v>
      </c>
      <c r="BC3077">
        <v>65</v>
      </c>
      <c r="BD3077">
        <v>65</v>
      </c>
      <c r="BE3077">
        <v>922</v>
      </c>
      <c r="BF3077">
        <v>333</v>
      </c>
      <c r="BG3077">
        <v>1</v>
      </c>
      <c r="BH3077">
        <v>64</v>
      </c>
      <c r="BI3077">
        <v>60</v>
      </c>
      <c r="BJ3077">
        <v>50</v>
      </c>
      <c r="BK3077">
        <v>65</v>
      </c>
      <c r="BL3077">
        <v>29</v>
      </c>
    </row>
    <row r="3078" spans="1:64" ht="45" x14ac:dyDescent="0.25">
      <c r="A3078" t="s">
        <v>6391</v>
      </c>
      <c r="B3078">
        <v>25</v>
      </c>
      <c r="C3078">
        <v>75</v>
      </c>
      <c r="D3078">
        <v>80</v>
      </c>
      <c r="E3078" s="1" t="s">
        <v>6392</v>
      </c>
      <c r="F3078">
        <v>268621</v>
      </c>
      <c r="G3078" t="s">
        <v>337</v>
      </c>
      <c r="H3078" t="s">
        <v>67</v>
      </c>
      <c r="I3078" t="s">
        <v>68</v>
      </c>
      <c r="J3078">
        <v>77</v>
      </c>
      <c r="K3078" t="s">
        <v>189</v>
      </c>
      <c r="L3078">
        <v>5</v>
      </c>
      <c r="M3078" t="s">
        <v>455</v>
      </c>
      <c r="N3078" t="s">
        <v>807</v>
      </c>
      <c r="O3078" t="s">
        <v>3026</v>
      </c>
      <c r="P3078">
        <v>247</v>
      </c>
      <c r="Q3078">
        <v>26</v>
      </c>
      <c r="R3078">
        <v>39</v>
      </c>
      <c r="S3078">
        <v>69</v>
      </c>
      <c r="T3078">
        <v>75</v>
      </c>
      <c r="U3078">
        <v>38</v>
      </c>
      <c r="V3078">
        <v>249</v>
      </c>
      <c r="W3078">
        <v>50</v>
      </c>
      <c r="X3078">
        <v>30</v>
      </c>
      <c r="Y3078">
        <v>33</v>
      </c>
      <c r="Z3078">
        <v>68</v>
      </c>
      <c r="AA3078">
        <v>68</v>
      </c>
      <c r="AB3078">
        <v>330</v>
      </c>
      <c r="AC3078">
        <v>69</v>
      </c>
      <c r="AD3078">
        <v>68</v>
      </c>
      <c r="AE3078">
        <v>59</v>
      </c>
      <c r="AF3078">
        <v>75</v>
      </c>
      <c r="AG3078">
        <v>59</v>
      </c>
      <c r="AH3078">
        <v>284</v>
      </c>
      <c r="AI3078">
        <v>43</v>
      </c>
      <c r="AJ3078">
        <v>74</v>
      </c>
      <c r="AK3078">
        <v>71</v>
      </c>
      <c r="AL3078">
        <v>70</v>
      </c>
      <c r="AM3078">
        <v>26</v>
      </c>
      <c r="AN3078">
        <v>268</v>
      </c>
      <c r="AO3078">
        <v>76</v>
      </c>
      <c r="AP3078">
        <v>78</v>
      </c>
      <c r="AQ3078">
        <v>32</v>
      </c>
      <c r="AR3078">
        <v>36</v>
      </c>
      <c r="AS3078">
        <v>46</v>
      </c>
      <c r="AT3078">
        <v>60</v>
      </c>
      <c r="AU3078">
        <v>229</v>
      </c>
      <c r="AV3078">
        <v>77</v>
      </c>
      <c r="AW3078">
        <v>77</v>
      </c>
      <c r="AX3078">
        <v>75</v>
      </c>
      <c r="AY3078">
        <v>56</v>
      </c>
      <c r="AZ3078">
        <v>10</v>
      </c>
      <c r="BA3078">
        <v>9</v>
      </c>
      <c r="BB3078">
        <v>13</v>
      </c>
      <c r="BC3078">
        <v>14</v>
      </c>
      <c r="BD3078">
        <v>10</v>
      </c>
      <c r="BE3078">
        <v>1663</v>
      </c>
      <c r="BF3078">
        <v>364</v>
      </c>
      <c r="BG3078">
        <v>1</v>
      </c>
      <c r="BH3078">
        <v>68</v>
      </c>
      <c r="BI3078">
        <v>37</v>
      </c>
      <c r="BJ3078">
        <v>52</v>
      </c>
      <c r="BK3078">
        <v>59</v>
      </c>
      <c r="BL3078">
        <v>76</v>
      </c>
    </row>
    <row r="3079" spans="1:64" ht="30" x14ac:dyDescent="0.25">
      <c r="A3079" t="s">
        <v>6393</v>
      </c>
      <c r="B3079">
        <v>19</v>
      </c>
      <c r="C3079">
        <v>58</v>
      </c>
      <c r="D3079">
        <v>71</v>
      </c>
      <c r="E3079" s="1" t="s">
        <v>6394</v>
      </c>
      <c r="F3079">
        <v>268632</v>
      </c>
      <c r="G3079" t="s">
        <v>611</v>
      </c>
      <c r="H3079" t="s">
        <v>913</v>
      </c>
      <c r="I3079" t="s">
        <v>68</v>
      </c>
      <c r="J3079">
        <v>60</v>
      </c>
      <c r="K3079" t="s">
        <v>189</v>
      </c>
      <c r="L3079">
        <v>13</v>
      </c>
      <c r="M3079" t="s">
        <v>4148</v>
      </c>
      <c r="N3079" t="s">
        <v>79</v>
      </c>
      <c r="O3079" t="s">
        <v>1971</v>
      </c>
      <c r="P3079">
        <v>164</v>
      </c>
      <c r="Q3079">
        <v>20</v>
      </c>
      <c r="R3079">
        <v>17</v>
      </c>
      <c r="S3079">
        <v>60</v>
      </c>
      <c r="T3079">
        <v>44</v>
      </c>
      <c r="U3079">
        <v>23</v>
      </c>
      <c r="V3079">
        <v>142</v>
      </c>
      <c r="W3079">
        <v>22</v>
      </c>
      <c r="X3079">
        <v>24</v>
      </c>
      <c r="Y3079">
        <v>21</v>
      </c>
      <c r="Z3079">
        <v>30</v>
      </c>
      <c r="AA3079">
        <v>45</v>
      </c>
      <c r="AB3079">
        <v>234</v>
      </c>
      <c r="AC3079">
        <v>42</v>
      </c>
      <c r="AD3079">
        <v>70</v>
      </c>
      <c r="AE3079">
        <v>37</v>
      </c>
      <c r="AF3079">
        <v>44</v>
      </c>
      <c r="AG3079">
        <v>41</v>
      </c>
      <c r="AH3079">
        <v>252</v>
      </c>
      <c r="AI3079">
        <v>39</v>
      </c>
      <c r="AJ3079">
        <v>65</v>
      </c>
      <c r="AK3079">
        <v>52</v>
      </c>
      <c r="AL3079">
        <v>74</v>
      </c>
      <c r="AM3079">
        <v>22</v>
      </c>
      <c r="AN3079">
        <v>198</v>
      </c>
      <c r="AO3079">
        <v>60</v>
      </c>
      <c r="AP3079">
        <v>52</v>
      </c>
      <c r="AQ3079">
        <v>25</v>
      </c>
      <c r="AR3079">
        <v>25</v>
      </c>
      <c r="AS3079">
        <v>36</v>
      </c>
      <c r="AT3079">
        <v>46</v>
      </c>
      <c r="AU3079">
        <v>174</v>
      </c>
      <c r="AV3079">
        <v>56</v>
      </c>
      <c r="AW3079">
        <v>61</v>
      </c>
      <c r="AX3079">
        <v>57</v>
      </c>
      <c r="AY3079">
        <v>48</v>
      </c>
      <c r="AZ3079">
        <v>10</v>
      </c>
      <c r="BA3079">
        <v>6</v>
      </c>
      <c r="BB3079">
        <v>10</v>
      </c>
      <c r="BC3079">
        <v>7</v>
      </c>
      <c r="BD3079">
        <v>15</v>
      </c>
      <c r="BE3079">
        <v>1212</v>
      </c>
      <c r="BF3079">
        <v>268</v>
      </c>
      <c r="BG3079">
        <v>1</v>
      </c>
      <c r="BH3079">
        <v>57</v>
      </c>
      <c r="BI3079">
        <v>24</v>
      </c>
      <c r="BJ3079">
        <v>31</v>
      </c>
      <c r="BK3079">
        <v>34</v>
      </c>
      <c r="BL3079">
        <v>57</v>
      </c>
    </row>
    <row r="3080" spans="1:64" ht="45" x14ac:dyDescent="0.25">
      <c r="A3080" t="s">
        <v>6395</v>
      </c>
      <c r="B3080">
        <v>21</v>
      </c>
      <c r="C3080">
        <v>70</v>
      </c>
      <c r="D3080">
        <v>79</v>
      </c>
      <c r="E3080" s="1" t="s">
        <v>6396</v>
      </c>
      <c r="F3080">
        <v>268679</v>
      </c>
      <c r="G3080" t="s">
        <v>212</v>
      </c>
      <c r="H3080" t="s">
        <v>253</v>
      </c>
      <c r="I3080" t="s">
        <v>77</v>
      </c>
      <c r="J3080">
        <v>72</v>
      </c>
      <c r="K3080" t="s">
        <v>189</v>
      </c>
      <c r="L3080">
        <v>9</v>
      </c>
      <c r="M3080" t="s">
        <v>190</v>
      </c>
      <c r="N3080" t="s">
        <v>967</v>
      </c>
      <c r="O3080" t="s">
        <v>1988</v>
      </c>
      <c r="P3080">
        <v>242</v>
      </c>
      <c r="Q3080">
        <v>53</v>
      </c>
      <c r="R3080">
        <v>31</v>
      </c>
      <c r="S3080">
        <v>73</v>
      </c>
      <c r="T3080">
        <v>60</v>
      </c>
      <c r="U3080">
        <v>25</v>
      </c>
      <c r="V3080">
        <v>255</v>
      </c>
      <c r="W3080">
        <v>44</v>
      </c>
      <c r="X3080">
        <v>61</v>
      </c>
      <c r="Y3080">
        <v>36</v>
      </c>
      <c r="Z3080">
        <v>55</v>
      </c>
      <c r="AA3080">
        <v>59</v>
      </c>
      <c r="AB3080">
        <v>270</v>
      </c>
      <c r="AC3080">
        <v>61</v>
      </c>
      <c r="AD3080">
        <v>66</v>
      </c>
      <c r="AE3080">
        <v>34</v>
      </c>
      <c r="AF3080">
        <v>63</v>
      </c>
      <c r="AG3080">
        <v>46</v>
      </c>
      <c r="AH3080">
        <v>322</v>
      </c>
      <c r="AI3080">
        <v>56</v>
      </c>
      <c r="AJ3080">
        <v>84</v>
      </c>
      <c r="AK3080">
        <v>69</v>
      </c>
      <c r="AL3080">
        <v>86</v>
      </c>
      <c r="AM3080">
        <v>27</v>
      </c>
      <c r="AN3080">
        <v>246</v>
      </c>
      <c r="AO3080">
        <v>74</v>
      </c>
      <c r="AP3080">
        <v>62</v>
      </c>
      <c r="AQ3080">
        <v>33</v>
      </c>
      <c r="AR3080">
        <v>35</v>
      </c>
      <c r="AS3080">
        <v>42</v>
      </c>
      <c r="AT3080">
        <v>57</v>
      </c>
      <c r="AU3080">
        <v>208</v>
      </c>
      <c r="AV3080">
        <v>65</v>
      </c>
      <c r="AW3080">
        <v>72</v>
      </c>
      <c r="AX3080">
        <v>71</v>
      </c>
      <c r="AY3080">
        <v>45</v>
      </c>
      <c r="AZ3080">
        <v>10</v>
      </c>
      <c r="BA3080">
        <v>5</v>
      </c>
      <c r="BB3080">
        <v>11</v>
      </c>
      <c r="BC3080">
        <v>12</v>
      </c>
      <c r="BD3080">
        <v>7</v>
      </c>
      <c r="BE3080">
        <v>1588</v>
      </c>
      <c r="BF3080">
        <v>348</v>
      </c>
      <c r="BG3080">
        <v>1</v>
      </c>
      <c r="BH3080">
        <v>64</v>
      </c>
      <c r="BI3080">
        <v>36</v>
      </c>
      <c r="BJ3080">
        <v>52</v>
      </c>
      <c r="BK3080">
        <v>49</v>
      </c>
      <c r="BL3080">
        <v>68</v>
      </c>
    </row>
    <row r="3081" spans="1:64" ht="60" x14ac:dyDescent="0.25">
      <c r="A3081" t="s">
        <v>6397</v>
      </c>
      <c r="B3081">
        <v>25</v>
      </c>
      <c r="C3081">
        <v>75</v>
      </c>
      <c r="D3081">
        <v>78</v>
      </c>
      <c r="E3081" s="1" t="s">
        <v>5638</v>
      </c>
      <c r="F3081">
        <v>268683</v>
      </c>
      <c r="G3081" t="s">
        <v>337</v>
      </c>
      <c r="H3081" t="s">
        <v>253</v>
      </c>
      <c r="I3081" t="s">
        <v>68</v>
      </c>
      <c r="J3081">
        <v>77</v>
      </c>
      <c r="K3081" t="s">
        <v>195</v>
      </c>
      <c r="L3081">
        <v>3</v>
      </c>
      <c r="M3081" t="s">
        <v>455</v>
      </c>
      <c r="N3081" t="s">
        <v>100</v>
      </c>
      <c r="O3081" t="s">
        <v>72</v>
      </c>
      <c r="P3081">
        <v>348</v>
      </c>
      <c r="Q3081">
        <v>63</v>
      </c>
      <c r="R3081">
        <v>67</v>
      </c>
      <c r="S3081">
        <v>68</v>
      </c>
      <c r="T3081">
        <v>76</v>
      </c>
      <c r="U3081">
        <v>74</v>
      </c>
      <c r="V3081">
        <v>358</v>
      </c>
      <c r="W3081">
        <v>73</v>
      </c>
      <c r="X3081">
        <v>66</v>
      </c>
      <c r="Y3081">
        <v>70</v>
      </c>
      <c r="Z3081">
        <v>73</v>
      </c>
      <c r="AA3081">
        <v>76</v>
      </c>
      <c r="AB3081">
        <v>351</v>
      </c>
      <c r="AC3081">
        <v>73</v>
      </c>
      <c r="AD3081">
        <v>76</v>
      </c>
      <c r="AE3081">
        <v>72</v>
      </c>
      <c r="AF3081">
        <v>74</v>
      </c>
      <c r="AG3081">
        <v>56</v>
      </c>
      <c r="AH3081">
        <v>402</v>
      </c>
      <c r="AI3081">
        <v>84</v>
      </c>
      <c r="AJ3081">
        <v>80</v>
      </c>
      <c r="AK3081">
        <v>85</v>
      </c>
      <c r="AL3081">
        <v>77</v>
      </c>
      <c r="AM3081">
        <v>76</v>
      </c>
      <c r="AN3081">
        <v>366</v>
      </c>
      <c r="AO3081">
        <v>78</v>
      </c>
      <c r="AP3081">
        <v>69</v>
      </c>
      <c r="AQ3081">
        <v>76</v>
      </c>
      <c r="AR3081">
        <v>73</v>
      </c>
      <c r="AS3081">
        <v>70</v>
      </c>
      <c r="AT3081">
        <v>69</v>
      </c>
      <c r="AU3081">
        <v>206</v>
      </c>
      <c r="AV3081">
        <v>67</v>
      </c>
      <c r="AW3081">
        <v>72</v>
      </c>
      <c r="AX3081">
        <v>67</v>
      </c>
      <c r="AY3081">
        <v>56</v>
      </c>
      <c r="AZ3081">
        <v>14</v>
      </c>
      <c r="BA3081">
        <v>12</v>
      </c>
      <c r="BB3081">
        <v>10</v>
      </c>
      <c r="BC3081">
        <v>12</v>
      </c>
      <c r="BD3081">
        <v>8</v>
      </c>
      <c r="BE3081">
        <v>2087</v>
      </c>
      <c r="BF3081">
        <v>441</v>
      </c>
      <c r="BG3081">
        <v>1</v>
      </c>
      <c r="BH3081">
        <v>75</v>
      </c>
      <c r="BI3081">
        <v>73</v>
      </c>
      <c r="BJ3081">
        <v>72</v>
      </c>
      <c r="BK3081">
        <v>73</v>
      </c>
      <c r="BL3081">
        <v>69</v>
      </c>
    </row>
    <row r="3082" spans="1:64" ht="30" x14ac:dyDescent="0.25">
      <c r="A3082" t="s">
        <v>6398</v>
      </c>
      <c r="B3082">
        <v>19</v>
      </c>
      <c r="C3082">
        <v>56</v>
      </c>
      <c r="D3082">
        <v>74</v>
      </c>
      <c r="E3082" s="1" t="s">
        <v>6339</v>
      </c>
      <c r="F3082">
        <v>268685</v>
      </c>
      <c r="G3082" t="s">
        <v>494</v>
      </c>
      <c r="H3082" t="s">
        <v>156</v>
      </c>
      <c r="I3082" t="s">
        <v>68</v>
      </c>
      <c r="J3082">
        <v>59</v>
      </c>
      <c r="K3082" t="s">
        <v>206</v>
      </c>
      <c r="L3082">
        <v>18</v>
      </c>
      <c r="M3082" t="s">
        <v>3159</v>
      </c>
      <c r="N3082" t="s">
        <v>3115</v>
      </c>
      <c r="O3082" t="s">
        <v>6178</v>
      </c>
      <c r="P3082">
        <v>225</v>
      </c>
      <c r="Q3082">
        <v>50</v>
      </c>
      <c r="R3082">
        <v>32</v>
      </c>
      <c r="S3082">
        <v>42</v>
      </c>
      <c r="T3082">
        <v>65</v>
      </c>
      <c r="U3082">
        <v>36</v>
      </c>
      <c r="V3082">
        <v>243</v>
      </c>
      <c r="W3082">
        <v>57</v>
      </c>
      <c r="X3082">
        <v>37</v>
      </c>
      <c r="Y3082">
        <v>34</v>
      </c>
      <c r="Z3082">
        <v>53</v>
      </c>
      <c r="AA3082">
        <v>62</v>
      </c>
      <c r="AB3082">
        <v>302</v>
      </c>
      <c r="AC3082">
        <v>67</v>
      </c>
      <c r="AD3082">
        <v>64</v>
      </c>
      <c r="AE3082">
        <v>57</v>
      </c>
      <c r="AF3082">
        <v>58</v>
      </c>
      <c r="AG3082">
        <v>56</v>
      </c>
      <c r="AH3082">
        <v>259</v>
      </c>
      <c r="AI3082">
        <v>48</v>
      </c>
      <c r="AJ3082">
        <v>53</v>
      </c>
      <c r="AK3082">
        <v>64</v>
      </c>
      <c r="AL3082">
        <v>60</v>
      </c>
      <c r="AM3082">
        <v>34</v>
      </c>
      <c r="AN3082">
        <v>246</v>
      </c>
      <c r="AO3082">
        <v>52</v>
      </c>
      <c r="AP3082">
        <v>42</v>
      </c>
      <c r="AQ3082">
        <v>58</v>
      </c>
      <c r="AR3082">
        <v>53</v>
      </c>
      <c r="AS3082">
        <v>41</v>
      </c>
      <c r="AT3082">
        <v>54</v>
      </c>
      <c r="AU3082">
        <v>108</v>
      </c>
      <c r="AV3082">
        <v>36</v>
      </c>
      <c r="AW3082">
        <v>36</v>
      </c>
      <c r="AX3082">
        <v>36</v>
      </c>
      <c r="AY3082">
        <v>39</v>
      </c>
      <c r="AZ3082">
        <v>7</v>
      </c>
      <c r="BA3082">
        <v>5</v>
      </c>
      <c r="BB3082">
        <v>8</v>
      </c>
      <c r="BC3082">
        <v>7</v>
      </c>
      <c r="BD3082">
        <v>12</v>
      </c>
      <c r="BE3082">
        <v>1422</v>
      </c>
      <c r="BF3082">
        <v>313</v>
      </c>
      <c r="BG3082">
        <v>1</v>
      </c>
      <c r="BH3082">
        <v>65</v>
      </c>
      <c r="BI3082">
        <v>38</v>
      </c>
      <c r="BJ3082">
        <v>55</v>
      </c>
      <c r="BK3082">
        <v>58</v>
      </c>
      <c r="BL3082">
        <v>38</v>
      </c>
    </row>
    <row r="3083" spans="1:64" ht="60" x14ac:dyDescent="0.25">
      <c r="A3083" t="s">
        <v>5062</v>
      </c>
      <c r="B3083">
        <v>20</v>
      </c>
      <c r="C3083">
        <v>65</v>
      </c>
      <c r="D3083">
        <v>78</v>
      </c>
      <c r="E3083" s="1" t="s">
        <v>2358</v>
      </c>
      <c r="F3083">
        <v>268719</v>
      </c>
      <c r="G3083" t="s">
        <v>104</v>
      </c>
      <c r="H3083" t="s">
        <v>76</v>
      </c>
      <c r="I3083" t="s">
        <v>77</v>
      </c>
      <c r="J3083">
        <v>67</v>
      </c>
      <c r="K3083" t="s">
        <v>69</v>
      </c>
      <c r="L3083">
        <v>13</v>
      </c>
      <c r="M3083" t="s">
        <v>932</v>
      </c>
      <c r="N3083" t="s">
        <v>196</v>
      </c>
      <c r="O3083" t="s">
        <v>72</v>
      </c>
      <c r="P3083">
        <v>252</v>
      </c>
      <c r="Q3083">
        <v>45</v>
      </c>
      <c r="R3083">
        <v>57</v>
      </c>
      <c r="S3083">
        <v>36</v>
      </c>
      <c r="T3083">
        <v>71</v>
      </c>
      <c r="U3083">
        <v>43</v>
      </c>
      <c r="V3083">
        <v>285</v>
      </c>
      <c r="W3083">
        <v>63</v>
      </c>
      <c r="X3083">
        <v>45</v>
      </c>
      <c r="Y3083">
        <v>42</v>
      </c>
      <c r="Z3083">
        <v>70</v>
      </c>
      <c r="AA3083">
        <v>65</v>
      </c>
      <c r="AB3083">
        <v>336</v>
      </c>
      <c r="AC3083">
        <v>58</v>
      </c>
      <c r="AD3083">
        <v>65</v>
      </c>
      <c r="AE3083">
        <v>60</v>
      </c>
      <c r="AF3083">
        <v>66</v>
      </c>
      <c r="AG3083">
        <v>87</v>
      </c>
      <c r="AH3083">
        <v>248</v>
      </c>
      <c r="AI3083">
        <v>47</v>
      </c>
      <c r="AJ3083">
        <v>47</v>
      </c>
      <c r="AK3083">
        <v>38</v>
      </c>
      <c r="AL3083">
        <v>55</v>
      </c>
      <c r="AM3083">
        <v>61</v>
      </c>
      <c r="AN3083">
        <v>279</v>
      </c>
      <c r="AO3083">
        <v>48</v>
      </c>
      <c r="AP3083">
        <v>57</v>
      </c>
      <c r="AQ3083">
        <v>56</v>
      </c>
      <c r="AR3083">
        <v>70</v>
      </c>
      <c r="AS3083">
        <v>48</v>
      </c>
      <c r="AT3083">
        <v>59</v>
      </c>
      <c r="AU3083">
        <v>136</v>
      </c>
      <c r="AV3083">
        <v>38</v>
      </c>
      <c r="AW3083">
        <v>50</v>
      </c>
      <c r="AX3083">
        <v>48</v>
      </c>
      <c r="AY3083">
        <v>45</v>
      </c>
      <c r="AZ3083">
        <v>5</v>
      </c>
      <c r="BA3083">
        <v>10</v>
      </c>
      <c r="BB3083">
        <v>8</v>
      </c>
      <c r="BC3083">
        <v>9</v>
      </c>
      <c r="BD3083">
        <v>13</v>
      </c>
      <c r="BE3083">
        <v>1581</v>
      </c>
      <c r="BF3083">
        <v>339</v>
      </c>
      <c r="BG3083">
        <v>1</v>
      </c>
      <c r="BH3083">
        <v>62</v>
      </c>
      <c r="BI3083">
        <v>55</v>
      </c>
      <c r="BJ3083">
        <v>63</v>
      </c>
      <c r="BK3083">
        <v>64</v>
      </c>
      <c r="BL3083">
        <v>46</v>
      </c>
    </row>
    <row r="3084" spans="1:64" ht="30" x14ac:dyDescent="0.25">
      <c r="A3084" t="s">
        <v>6399</v>
      </c>
      <c r="B3084">
        <v>21</v>
      </c>
      <c r="C3084">
        <v>67</v>
      </c>
      <c r="D3084">
        <v>76</v>
      </c>
      <c r="E3084" s="1" t="s">
        <v>6400</v>
      </c>
      <c r="F3084">
        <v>268728</v>
      </c>
      <c r="G3084" t="s">
        <v>426</v>
      </c>
      <c r="H3084" t="s">
        <v>308</v>
      </c>
      <c r="I3084" t="s">
        <v>77</v>
      </c>
      <c r="J3084">
        <v>68</v>
      </c>
      <c r="K3084" t="s">
        <v>294</v>
      </c>
      <c r="L3084">
        <v>9</v>
      </c>
      <c r="M3084" t="s">
        <v>1666</v>
      </c>
      <c r="N3084" t="s">
        <v>79</v>
      </c>
      <c r="O3084" t="s">
        <v>459</v>
      </c>
      <c r="P3084">
        <v>238</v>
      </c>
      <c r="Q3084">
        <v>58</v>
      </c>
      <c r="R3084">
        <v>27</v>
      </c>
      <c r="S3084">
        <v>53</v>
      </c>
      <c r="T3084">
        <v>72</v>
      </c>
      <c r="U3084">
        <v>28</v>
      </c>
      <c r="V3084">
        <v>300</v>
      </c>
      <c r="W3084">
        <v>70</v>
      </c>
      <c r="X3084">
        <v>55</v>
      </c>
      <c r="Y3084">
        <v>39</v>
      </c>
      <c r="Z3084">
        <v>67</v>
      </c>
      <c r="AA3084">
        <v>69</v>
      </c>
      <c r="AB3084">
        <v>349</v>
      </c>
      <c r="AC3084">
        <v>75</v>
      </c>
      <c r="AD3084">
        <v>79</v>
      </c>
      <c r="AE3084">
        <v>67</v>
      </c>
      <c r="AF3084">
        <v>62</v>
      </c>
      <c r="AG3084">
        <v>66</v>
      </c>
      <c r="AH3084">
        <v>281</v>
      </c>
      <c r="AI3084">
        <v>45</v>
      </c>
      <c r="AJ3084">
        <v>68</v>
      </c>
      <c r="AK3084">
        <v>67</v>
      </c>
      <c r="AL3084">
        <v>65</v>
      </c>
      <c r="AM3084">
        <v>36</v>
      </c>
      <c r="AN3084">
        <v>291</v>
      </c>
      <c r="AO3084">
        <v>64</v>
      </c>
      <c r="AP3084">
        <v>60</v>
      </c>
      <c r="AQ3084">
        <v>64</v>
      </c>
      <c r="AR3084">
        <v>66</v>
      </c>
      <c r="AS3084">
        <v>37</v>
      </c>
      <c r="AT3084">
        <v>65</v>
      </c>
      <c r="AU3084">
        <v>190</v>
      </c>
      <c r="AV3084">
        <v>62</v>
      </c>
      <c r="AW3084">
        <v>65</v>
      </c>
      <c r="AX3084">
        <v>63</v>
      </c>
      <c r="AY3084">
        <v>63</v>
      </c>
      <c r="AZ3084">
        <v>14</v>
      </c>
      <c r="BA3084">
        <v>8</v>
      </c>
      <c r="BB3084">
        <v>15</v>
      </c>
      <c r="BC3084">
        <v>14</v>
      </c>
      <c r="BD3084">
        <v>12</v>
      </c>
      <c r="BE3084">
        <v>1712</v>
      </c>
      <c r="BF3084">
        <v>373</v>
      </c>
      <c r="BG3084">
        <v>1</v>
      </c>
      <c r="BH3084">
        <v>77</v>
      </c>
      <c r="BI3084">
        <v>35</v>
      </c>
      <c r="BJ3084">
        <v>65</v>
      </c>
      <c r="BK3084">
        <v>69</v>
      </c>
      <c r="BL3084">
        <v>62</v>
      </c>
    </row>
    <row r="3085" spans="1:64" ht="30" x14ac:dyDescent="0.25">
      <c r="A3085" t="s">
        <v>6401</v>
      </c>
      <c r="B3085">
        <v>33</v>
      </c>
      <c r="C3085">
        <v>68</v>
      </c>
      <c r="D3085">
        <v>68</v>
      </c>
      <c r="E3085" s="1" t="s">
        <v>1720</v>
      </c>
      <c r="F3085">
        <v>268774</v>
      </c>
      <c r="G3085" t="s">
        <v>252</v>
      </c>
      <c r="H3085" t="s">
        <v>278</v>
      </c>
      <c r="I3085" t="s">
        <v>68</v>
      </c>
      <c r="J3085">
        <v>68</v>
      </c>
      <c r="K3085" t="s">
        <v>406</v>
      </c>
      <c r="L3085">
        <v>0</v>
      </c>
      <c r="M3085" t="s">
        <v>72</v>
      </c>
      <c r="N3085" t="s">
        <v>72</v>
      </c>
      <c r="O3085" t="s">
        <v>72</v>
      </c>
      <c r="P3085">
        <v>303</v>
      </c>
      <c r="Q3085">
        <v>68</v>
      </c>
      <c r="R3085">
        <v>64</v>
      </c>
      <c r="S3085">
        <v>53</v>
      </c>
      <c r="T3085">
        <v>65</v>
      </c>
      <c r="U3085">
        <v>53</v>
      </c>
      <c r="V3085">
        <v>293</v>
      </c>
      <c r="W3085">
        <v>66</v>
      </c>
      <c r="X3085">
        <v>64</v>
      </c>
      <c r="Y3085">
        <v>38</v>
      </c>
      <c r="Z3085">
        <v>59</v>
      </c>
      <c r="AA3085">
        <v>66</v>
      </c>
      <c r="AB3085">
        <v>388</v>
      </c>
      <c r="AC3085">
        <v>82</v>
      </c>
      <c r="AD3085">
        <v>84</v>
      </c>
      <c r="AE3085">
        <v>77</v>
      </c>
      <c r="AF3085">
        <v>65</v>
      </c>
      <c r="AG3085">
        <v>80</v>
      </c>
      <c r="AH3085">
        <v>307</v>
      </c>
      <c r="AI3085">
        <v>62</v>
      </c>
      <c r="AJ3085">
        <v>64</v>
      </c>
      <c r="AK3085">
        <v>73</v>
      </c>
      <c r="AL3085">
        <v>50</v>
      </c>
      <c r="AM3085">
        <v>58</v>
      </c>
      <c r="AN3085">
        <v>310</v>
      </c>
      <c r="AO3085">
        <v>75</v>
      </c>
      <c r="AP3085">
        <v>57</v>
      </c>
      <c r="AQ3085">
        <v>65</v>
      </c>
      <c r="AR3085">
        <v>65</v>
      </c>
      <c r="AS3085">
        <v>48</v>
      </c>
      <c r="AT3085">
        <v>63</v>
      </c>
      <c r="AU3085">
        <v>182</v>
      </c>
      <c r="AV3085">
        <v>55</v>
      </c>
      <c r="AW3085">
        <v>63</v>
      </c>
      <c r="AX3085">
        <v>64</v>
      </c>
      <c r="AY3085">
        <v>43</v>
      </c>
      <c r="AZ3085">
        <v>9</v>
      </c>
      <c r="BA3085">
        <v>13</v>
      </c>
      <c r="BB3085">
        <v>10</v>
      </c>
      <c r="BC3085">
        <v>6</v>
      </c>
      <c r="BD3085">
        <v>5</v>
      </c>
      <c r="BE3085">
        <v>1826</v>
      </c>
      <c r="BF3085">
        <v>395</v>
      </c>
      <c r="BG3085">
        <v>1</v>
      </c>
      <c r="BH3085">
        <v>83</v>
      </c>
      <c r="BI3085">
        <v>61</v>
      </c>
      <c r="BJ3085">
        <v>63</v>
      </c>
      <c r="BK3085">
        <v>68</v>
      </c>
      <c r="BL3085">
        <v>59</v>
      </c>
    </row>
    <row r="3086" spans="1:64" ht="30" x14ac:dyDescent="0.25">
      <c r="A3086" t="s">
        <v>6402</v>
      </c>
      <c r="B3086">
        <v>23</v>
      </c>
      <c r="C3086">
        <v>66</v>
      </c>
      <c r="D3086">
        <v>73</v>
      </c>
      <c r="E3086" s="1" t="s">
        <v>1720</v>
      </c>
      <c r="F3086">
        <v>268775</v>
      </c>
      <c r="G3086" t="s">
        <v>283</v>
      </c>
      <c r="H3086" t="s">
        <v>84</v>
      </c>
      <c r="I3086" t="s">
        <v>77</v>
      </c>
      <c r="J3086">
        <v>67</v>
      </c>
      <c r="K3086" t="s">
        <v>229</v>
      </c>
      <c r="L3086">
        <v>7</v>
      </c>
      <c r="M3086" t="s">
        <v>72</v>
      </c>
      <c r="N3086" t="s">
        <v>72</v>
      </c>
      <c r="O3086" t="s">
        <v>72</v>
      </c>
      <c r="P3086">
        <v>271</v>
      </c>
      <c r="Q3086">
        <v>53</v>
      </c>
      <c r="R3086">
        <v>43</v>
      </c>
      <c r="S3086">
        <v>60</v>
      </c>
      <c r="T3086">
        <v>64</v>
      </c>
      <c r="U3086">
        <v>51</v>
      </c>
      <c r="V3086">
        <v>296</v>
      </c>
      <c r="W3086">
        <v>59</v>
      </c>
      <c r="X3086">
        <v>55</v>
      </c>
      <c r="Y3086">
        <v>53</v>
      </c>
      <c r="Z3086">
        <v>65</v>
      </c>
      <c r="AA3086">
        <v>64</v>
      </c>
      <c r="AB3086">
        <v>306</v>
      </c>
      <c r="AC3086">
        <v>70</v>
      </c>
      <c r="AD3086">
        <v>66</v>
      </c>
      <c r="AE3086">
        <v>55</v>
      </c>
      <c r="AF3086">
        <v>64</v>
      </c>
      <c r="AG3086">
        <v>51</v>
      </c>
      <c r="AH3086">
        <v>360</v>
      </c>
      <c r="AI3086">
        <v>74</v>
      </c>
      <c r="AJ3086">
        <v>76</v>
      </c>
      <c r="AK3086">
        <v>69</v>
      </c>
      <c r="AL3086">
        <v>76</v>
      </c>
      <c r="AM3086">
        <v>65</v>
      </c>
      <c r="AN3086">
        <v>294</v>
      </c>
      <c r="AO3086">
        <v>65</v>
      </c>
      <c r="AP3086">
        <v>64</v>
      </c>
      <c r="AQ3086">
        <v>53</v>
      </c>
      <c r="AR3086">
        <v>56</v>
      </c>
      <c r="AS3086">
        <v>56</v>
      </c>
      <c r="AT3086">
        <v>51</v>
      </c>
      <c r="AU3086">
        <v>192</v>
      </c>
      <c r="AV3086">
        <v>65</v>
      </c>
      <c r="AW3086">
        <v>65</v>
      </c>
      <c r="AX3086">
        <v>62</v>
      </c>
      <c r="AY3086">
        <v>50</v>
      </c>
      <c r="AZ3086">
        <v>9</v>
      </c>
      <c r="BA3086">
        <v>14</v>
      </c>
      <c r="BB3086">
        <v>8</v>
      </c>
      <c r="BC3086">
        <v>12</v>
      </c>
      <c r="BD3086">
        <v>7</v>
      </c>
      <c r="BE3086">
        <v>1769</v>
      </c>
      <c r="BF3086">
        <v>378</v>
      </c>
      <c r="BG3086">
        <v>1</v>
      </c>
      <c r="BH3086">
        <v>68</v>
      </c>
      <c r="BI3086">
        <v>55</v>
      </c>
      <c r="BJ3086">
        <v>59</v>
      </c>
      <c r="BK3086">
        <v>60</v>
      </c>
      <c r="BL3086">
        <v>64</v>
      </c>
    </row>
    <row r="3087" spans="1:64" ht="30" x14ac:dyDescent="0.25">
      <c r="A3087" t="s">
        <v>6403</v>
      </c>
      <c r="B3087">
        <v>27</v>
      </c>
      <c r="C3087">
        <v>62</v>
      </c>
      <c r="D3087">
        <v>63</v>
      </c>
      <c r="E3087" s="1" t="s">
        <v>1720</v>
      </c>
      <c r="F3087">
        <v>268785</v>
      </c>
      <c r="G3087" t="s">
        <v>283</v>
      </c>
      <c r="H3087" t="s">
        <v>156</v>
      </c>
      <c r="I3087" t="s">
        <v>68</v>
      </c>
      <c r="J3087">
        <v>64</v>
      </c>
      <c r="K3087" t="s">
        <v>189</v>
      </c>
      <c r="L3087">
        <v>1</v>
      </c>
      <c r="M3087" t="s">
        <v>72</v>
      </c>
      <c r="N3087" t="s">
        <v>72</v>
      </c>
      <c r="O3087" t="s">
        <v>72</v>
      </c>
      <c r="P3087">
        <v>235</v>
      </c>
      <c r="Q3087">
        <v>45</v>
      </c>
      <c r="R3087">
        <v>35</v>
      </c>
      <c r="S3087">
        <v>58</v>
      </c>
      <c r="T3087">
        <v>62</v>
      </c>
      <c r="U3087">
        <v>35</v>
      </c>
      <c r="V3087">
        <v>248</v>
      </c>
      <c r="W3087">
        <v>50</v>
      </c>
      <c r="X3087">
        <v>49</v>
      </c>
      <c r="Y3087">
        <v>35</v>
      </c>
      <c r="Z3087">
        <v>57</v>
      </c>
      <c r="AA3087">
        <v>57</v>
      </c>
      <c r="AB3087">
        <v>299</v>
      </c>
      <c r="AC3087">
        <v>61</v>
      </c>
      <c r="AD3087">
        <v>55</v>
      </c>
      <c r="AE3087">
        <v>59</v>
      </c>
      <c r="AF3087">
        <v>58</v>
      </c>
      <c r="AG3087">
        <v>66</v>
      </c>
      <c r="AH3087">
        <v>276</v>
      </c>
      <c r="AI3087">
        <v>43</v>
      </c>
      <c r="AJ3087">
        <v>69</v>
      </c>
      <c r="AK3087">
        <v>55</v>
      </c>
      <c r="AL3087">
        <v>71</v>
      </c>
      <c r="AM3087">
        <v>38</v>
      </c>
      <c r="AN3087">
        <v>256</v>
      </c>
      <c r="AO3087">
        <v>68</v>
      </c>
      <c r="AP3087">
        <v>62</v>
      </c>
      <c r="AQ3087">
        <v>34</v>
      </c>
      <c r="AR3087">
        <v>52</v>
      </c>
      <c r="AS3087">
        <v>40</v>
      </c>
      <c r="AT3087">
        <v>58</v>
      </c>
      <c r="AU3087">
        <v>189</v>
      </c>
      <c r="AV3087">
        <v>60</v>
      </c>
      <c r="AW3087">
        <v>65</v>
      </c>
      <c r="AX3087">
        <v>64</v>
      </c>
      <c r="AY3087">
        <v>59</v>
      </c>
      <c r="AZ3087">
        <v>12</v>
      </c>
      <c r="BA3087">
        <v>12</v>
      </c>
      <c r="BB3087">
        <v>12</v>
      </c>
      <c r="BC3087">
        <v>9</v>
      </c>
      <c r="BD3087">
        <v>14</v>
      </c>
      <c r="BE3087">
        <v>1562</v>
      </c>
      <c r="BF3087">
        <v>332</v>
      </c>
      <c r="BG3087">
        <v>1</v>
      </c>
      <c r="BH3087">
        <v>58</v>
      </c>
      <c r="BI3087">
        <v>37</v>
      </c>
      <c r="BJ3087">
        <v>54</v>
      </c>
      <c r="BK3087">
        <v>55</v>
      </c>
      <c r="BL3087">
        <v>62</v>
      </c>
    </row>
    <row r="3088" spans="1:64" ht="30" x14ac:dyDescent="0.25">
      <c r="A3088" t="s">
        <v>6404</v>
      </c>
      <c r="B3088">
        <v>21</v>
      </c>
      <c r="C3088">
        <v>65</v>
      </c>
      <c r="D3088">
        <v>75</v>
      </c>
      <c r="E3088" s="1" t="s">
        <v>6405</v>
      </c>
      <c r="F3088">
        <v>268791</v>
      </c>
      <c r="G3088" t="s">
        <v>104</v>
      </c>
      <c r="H3088" t="s">
        <v>98</v>
      </c>
      <c r="I3088" t="s">
        <v>68</v>
      </c>
      <c r="J3088">
        <v>68</v>
      </c>
      <c r="K3088" t="s">
        <v>206</v>
      </c>
      <c r="L3088">
        <v>10</v>
      </c>
      <c r="M3088" t="s">
        <v>2984</v>
      </c>
      <c r="N3088" t="s">
        <v>3115</v>
      </c>
      <c r="O3088" t="s">
        <v>706</v>
      </c>
      <c r="P3088">
        <v>271</v>
      </c>
      <c r="Q3088">
        <v>52</v>
      </c>
      <c r="R3088">
        <v>49</v>
      </c>
      <c r="S3088">
        <v>49</v>
      </c>
      <c r="T3088">
        <v>72</v>
      </c>
      <c r="U3088">
        <v>49</v>
      </c>
      <c r="V3088">
        <v>302</v>
      </c>
      <c r="W3088">
        <v>66</v>
      </c>
      <c r="X3088">
        <v>52</v>
      </c>
      <c r="Y3088">
        <v>46</v>
      </c>
      <c r="Z3088">
        <v>68</v>
      </c>
      <c r="AA3088">
        <v>70</v>
      </c>
      <c r="AB3088">
        <v>350</v>
      </c>
      <c r="AC3088">
        <v>77</v>
      </c>
      <c r="AD3088">
        <v>82</v>
      </c>
      <c r="AE3088">
        <v>76</v>
      </c>
      <c r="AF3088">
        <v>56</v>
      </c>
      <c r="AG3088">
        <v>59</v>
      </c>
      <c r="AH3088">
        <v>315</v>
      </c>
      <c r="AI3088">
        <v>57</v>
      </c>
      <c r="AJ3088">
        <v>66</v>
      </c>
      <c r="AK3088">
        <v>76</v>
      </c>
      <c r="AL3088">
        <v>62</v>
      </c>
      <c r="AM3088">
        <v>54</v>
      </c>
      <c r="AN3088">
        <v>286</v>
      </c>
      <c r="AO3088">
        <v>59</v>
      </c>
      <c r="AP3088">
        <v>57</v>
      </c>
      <c r="AQ3088">
        <v>58</v>
      </c>
      <c r="AR3088">
        <v>63</v>
      </c>
      <c r="AS3088">
        <v>49</v>
      </c>
      <c r="AT3088">
        <v>54</v>
      </c>
      <c r="AU3088">
        <v>150</v>
      </c>
      <c r="AV3088">
        <v>42</v>
      </c>
      <c r="AW3088">
        <v>55</v>
      </c>
      <c r="AX3088">
        <v>53</v>
      </c>
      <c r="AY3088">
        <v>59</v>
      </c>
      <c r="AZ3088">
        <v>14</v>
      </c>
      <c r="BA3088">
        <v>14</v>
      </c>
      <c r="BB3088">
        <v>9</v>
      </c>
      <c r="BC3088">
        <v>8</v>
      </c>
      <c r="BD3088">
        <v>14</v>
      </c>
      <c r="BE3088">
        <v>1733</v>
      </c>
      <c r="BF3088">
        <v>378</v>
      </c>
      <c r="BG3088">
        <v>1</v>
      </c>
      <c r="BH3088">
        <v>80</v>
      </c>
      <c r="BI3088">
        <v>52</v>
      </c>
      <c r="BJ3088">
        <v>63</v>
      </c>
      <c r="BK3088">
        <v>67</v>
      </c>
      <c r="BL3088">
        <v>51</v>
      </c>
    </row>
    <row r="3089" spans="1:64" ht="30" x14ac:dyDescent="0.25">
      <c r="A3089" t="s">
        <v>5063</v>
      </c>
      <c r="B3089">
        <v>23</v>
      </c>
      <c r="C3089">
        <v>70</v>
      </c>
      <c r="D3089">
        <v>81</v>
      </c>
      <c r="E3089" s="1" t="s">
        <v>5064</v>
      </c>
      <c r="F3089">
        <v>268805</v>
      </c>
      <c r="G3089" t="s">
        <v>66</v>
      </c>
      <c r="H3089" t="s">
        <v>91</v>
      </c>
      <c r="I3089" t="s">
        <v>77</v>
      </c>
      <c r="J3089">
        <v>71</v>
      </c>
      <c r="K3089" t="s">
        <v>229</v>
      </c>
      <c r="L3089">
        <v>11</v>
      </c>
      <c r="M3089" t="s">
        <v>190</v>
      </c>
      <c r="N3089" t="s">
        <v>1292</v>
      </c>
      <c r="O3089" t="s">
        <v>727</v>
      </c>
      <c r="P3089">
        <v>277</v>
      </c>
      <c r="Q3089">
        <v>56</v>
      </c>
      <c r="R3089">
        <v>41</v>
      </c>
      <c r="S3089">
        <v>64</v>
      </c>
      <c r="T3089">
        <v>72</v>
      </c>
      <c r="U3089">
        <v>44</v>
      </c>
      <c r="V3089">
        <v>311</v>
      </c>
      <c r="W3089">
        <v>66</v>
      </c>
      <c r="X3089">
        <v>62</v>
      </c>
      <c r="Y3089">
        <v>45</v>
      </c>
      <c r="Z3089">
        <v>69</v>
      </c>
      <c r="AA3089">
        <v>69</v>
      </c>
      <c r="AB3089">
        <v>338</v>
      </c>
      <c r="AC3089">
        <v>68</v>
      </c>
      <c r="AD3089">
        <v>69</v>
      </c>
      <c r="AE3089">
        <v>68</v>
      </c>
      <c r="AF3089">
        <v>65</v>
      </c>
      <c r="AG3089">
        <v>68</v>
      </c>
      <c r="AH3089">
        <v>343</v>
      </c>
      <c r="AI3089">
        <v>67</v>
      </c>
      <c r="AJ3089">
        <v>74</v>
      </c>
      <c r="AK3089">
        <v>70</v>
      </c>
      <c r="AL3089">
        <v>73</v>
      </c>
      <c r="AM3089">
        <v>59</v>
      </c>
      <c r="AN3089">
        <v>299</v>
      </c>
      <c r="AO3089">
        <v>73</v>
      </c>
      <c r="AP3089">
        <v>65</v>
      </c>
      <c r="AQ3089">
        <v>64</v>
      </c>
      <c r="AR3089">
        <v>62</v>
      </c>
      <c r="AS3089">
        <v>35</v>
      </c>
      <c r="AT3089">
        <v>69</v>
      </c>
      <c r="AU3089">
        <v>204</v>
      </c>
      <c r="AV3089">
        <v>66</v>
      </c>
      <c r="AW3089">
        <v>71</v>
      </c>
      <c r="AX3089">
        <v>67</v>
      </c>
      <c r="AY3089">
        <v>46</v>
      </c>
      <c r="AZ3089">
        <v>11</v>
      </c>
      <c r="BA3089">
        <v>12</v>
      </c>
      <c r="BB3089">
        <v>7</v>
      </c>
      <c r="BC3089">
        <v>9</v>
      </c>
      <c r="BD3089">
        <v>7</v>
      </c>
      <c r="BE3089">
        <v>1818</v>
      </c>
      <c r="BF3089">
        <v>391</v>
      </c>
      <c r="BG3089">
        <v>1</v>
      </c>
      <c r="BH3089">
        <v>69</v>
      </c>
      <c r="BI3089">
        <v>51</v>
      </c>
      <c r="BJ3089">
        <v>65</v>
      </c>
      <c r="BK3089">
        <v>67</v>
      </c>
      <c r="BL3089">
        <v>67</v>
      </c>
    </row>
    <row r="3090" spans="1:64" ht="45" x14ac:dyDescent="0.25">
      <c r="A3090" t="s">
        <v>5065</v>
      </c>
      <c r="B3090">
        <v>23</v>
      </c>
      <c r="C3090">
        <v>71</v>
      </c>
      <c r="D3090">
        <v>77</v>
      </c>
      <c r="E3090" s="1" t="s">
        <v>5066</v>
      </c>
      <c r="F3090">
        <v>268822</v>
      </c>
      <c r="G3090" t="s">
        <v>124</v>
      </c>
      <c r="H3090" t="s">
        <v>253</v>
      </c>
      <c r="I3090" t="s">
        <v>68</v>
      </c>
      <c r="J3090">
        <v>73</v>
      </c>
      <c r="K3090" t="s">
        <v>69</v>
      </c>
      <c r="L3090">
        <v>6</v>
      </c>
      <c r="M3090" t="s">
        <v>597</v>
      </c>
      <c r="N3090" t="s">
        <v>4031</v>
      </c>
      <c r="O3090" t="s">
        <v>2147</v>
      </c>
      <c r="P3090">
        <v>306</v>
      </c>
      <c r="Q3090">
        <v>58</v>
      </c>
      <c r="R3090">
        <v>68</v>
      </c>
      <c r="S3090">
        <v>50</v>
      </c>
      <c r="T3090">
        <v>74</v>
      </c>
      <c r="U3090">
        <v>56</v>
      </c>
      <c r="V3090">
        <v>364</v>
      </c>
      <c r="W3090">
        <v>70</v>
      </c>
      <c r="X3090">
        <v>76</v>
      </c>
      <c r="Y3090">
        <v>76</v>
      </c>
      <c r="Z3090">
        <v>71</v>
      </c>
      <c r="AA3090">
        <v>71</v>
      </c>
      <c r="AB3090">
        <v>337</v>
      </c>
      <c r="AC3090">
        <v>72</v>
      </c>
      <c r="AD3090">
        <v>68</v>
      </c>
      <c r="AE3090">
        <v>69</v>
      </c>
      <c r="AF3090">
        <v>72</v>
      </c>
      <c r="AG3090">
        <v>56</v>
      </c>
      <c r="AH3090">
        <v>366</v>
      </c>
      <c r="AI3090">
        <v>71</v>
      </c>
      <c r="AJ3090">
        <v>71</v>
      </c>
      <c r="AK3090">
        <v>68</v>
      </c>
      <c r="AL3090">
        <v>74</v>
      </c>
      <c r="AM3090">
        <v>82</v>
      </c>
      <c r="AN3090">
        <v>339</v>
      </c>
      <c r="AO3090">
        <v>59</v>
      </c>
      <c r="AP3090">
        <v>68</v>
      </c>
      <c r="AQ3090">
        <v>67</v>
      </c>
      <c r="AR3090">
        <v>70</v>
      </c>
      <c r="AS3090">
        <v>75</v>
      </c>
      <c r="AT3090">
        <v>68</v>
      </c>
      <c r="AU3090">
        <v>184</v>
      </c>
      <c r="AV3090">
        <v>63</v>
      </c>
      <c r="AW3090">
        <v>64</v>
      </c>
      <c r="AX3090">
        <v>57</v>
      </c>
      <c r="AY3090">
        <v>55</v>
      </c>
      <c r="AZ3090">
        <v>11</v>
      </c>
      <c r="BA3090">
        <v>12</v>
      </c>
      <c r="BB3090">
        <v>7</v>
      </c>
      <c r="BC3090">
        <v>13</v>
      </c>
      <c r="BD3090">
        <v>12</v>
      </c>
      <c r="BE3090">
        <v>1951</v>
      </c>
      <c r="BF3090">
        <v>412</v>
      </c>
      <c r="BG3090">
        <v>1</v>
      </c>
      <c r="BH3090">
        <v>70</v>
      </c>
      <c r="BI3090">
        <v>71</v>
      </c>
      <c r="BJ3090">
        <v>70</v>
      </c>
      <c r="BK3090">
        <v>70</v>
      </c>
      <c r="BL3090">
        <v>62</v>
      </c>
    </row>
    <row r="3091" spans="1:64" ht="30" x14ac:dyDescent="0.25">
      <c r="A3091" t="s">
        <v>6406</v>
      </c>
      <c r="B3091">
        <v>21</v>
      </c>
      <c r="C3091">
        <v>62</v>
      </c>
      <c r="D3091">
        <v>74</v>
      </c>
      <c r="E3091" s="1" t="s">
        <v>3915</v>
      </c>
      <c r="F3091">
        <v>268860</v>
      </c>
      <c r="G3091" t="s">
        <v>138</v>
      </c>
      <c r="H3091" t="s">
        <v>617</v>
      </c>
      <c r="I3091" t="s">
        <v>68</v>
      </c>
      <c r="J3091">
        <v>64</v>
      </c>
      <c r="K3091" t="s">
        <v>189</v>
      </c>
      <c r="L3091">
        <v>12</v>
      </c>
      <c r="M3091" t="s">
        <v>72</v>
      </c>
      <c r="N3091" t="s">
        <v>72</v>
      </c>
      <c r="O3091" t="s">
        <v>72</v>
      </c>
      <c r="P3091">
        <v>233</v>
      </c>
      <c r="Q3091">
        <v>42</v>
      </c>
      <c r="R3091">
        <v>36</v>
      </c>
      <c r="S3091">
        <v>59</v>
      </c>
      <c r="T3091">
        <v>58</v>
      </c>
      <c r="U3091">
        <v>38</v>
      </c>
      <c r="V3091">
        <v>214</v>
      </c>
      <c r="W3091">
        <v>42</v>
      </c>
      <c r="X3091">
        <v>42</v>
      </c>
      <c r="Y3091">
        <v>39</v>
      </c>
      <c r="Z3091">
        <v>46</v>
      </c>
      <c r="AA3091">
        <v>45</v>
      </c>
      <c r="AB3091">
        <v>280</v>
      </c>
      <c r="AC3091">
        <v>63</v>
      </c>
      <c r="AD3091">
        <v>64</v>
      </c>
      <c r="AE3091">
        <v>49</v>
      </c>
      <c r="AF3091">
        <v>62</v>
      </c>
      <c r="AG3091">
        <v>42</v>
      </c>
      <c r="AH3091">
        <v>314</v>
      </c>
      <c r="AI3091">
        <v>62</v>
      </c>
      <c r="AJ3091">
        <v>74</v>
      </c>
      <c r="AK3091">
        <v>62</v>
      </c>
      <c r="AL3091">
        <v>80</v>
      </c>
      <c r="AM3091">
        <v>36</v>
      </c>
      <c r="AN3091">
        <v>242</v>
      </c>
      <c r="AO3091">
        <v>53</v>
      </c>
      <c r="AP3091">
        <v>64</v>
      </c>
      <c r="AQ3091">
        <v>37</v>
      </c>
      <c r="AR3091">
        <v>44</v>
      </c>
      <c r="AS3091">
        <v>44</v>
      </c>
      <c r="AT3091">
        <v>43</v>
      </c>
      <c r="AU3091">
        <v>183</v>
      </c>
      <c r="AV3091">
        <v>62</v>
      </c>
      <c r="AW3091">
        <v>63</v>
      </c>
      <c r="AX3091">
        <v>58</v>
      </c>
      <c r="AY3091">
        <v>45</v>
      </c>
      <c r="AZ3091">
        <v>13</v>
      </c>
      <c r="BA3091">
        <v>6</v>
      </c>
      <c r="BB3091">
        <v>9</v>
      </c>
      <c r="BC3091">
        <v>6</v>
      </c>
      <c r="BD3091">
        <v>11</v>
      </c>
      <c r="BE3091">
        <v>1511</v>
      </c>
      <c r="BF3091">
        <v>331</v>
      </c>
      <c r="BG3091">
        <v>1</v>
      </c>
      <c r="BH3091">
        <v>64</v>
      </c>
      <c r="BI3091">
        <v>42</v>
      </c>
      <c r="BJ3091">
        <v>48</v>
      </c>
      <c r="BK3091">
        <v>45</v>
      </c>
      <c r="BL3091">
        <v>62</v>
      </c>
    </row>
    <row r="3092" spans="1:64" ht="30" x14ac:dyDescent="0.25">
      <c r="A3092" t="s">
        <v>6407</v>
      </c>
      <c r="B3092">
        <v>32</v>
      </c>
      <c r="C3092">
        <v>72</v>
      </c>
      <c r="D3092">
        <v>72</v>
      </c>
      <c r="E3092" s="1" t="s">
        <v>2103</v>
      </c>
      <c r="F3092">
        <v>268864</v>
      </c>
      <c r="G3092" t="s">
        <v>283</v>
      </c>
      <c r="H3092" t="s">
        <v>290</v>
      </c>
      <c r="I3092" t="s">
        <v>68</v>
      </c>
      <c r="J3092">
        <v>72</v>
      </c>
      <c r="K3092" t="s">
        <v>229</v>
      </c>
      <c r="L3092">
        <v>0</v>
      </c>
      <c r="M3092" t="s">
        <v>72</v>
      </c>
      <c r="N3092" t="s">
        <v>72</v>
      </c>
      <c r="O3092" t="s">
        <v>72</v>
      </c>
      <c r="P3092">
        <v>286</v>
      </c>
      <c r="Q3092">
        <v>60</v>
      </c>
      <c r="R3092">
        <v>56</v>
      </c>
      <c r="S3092">
        <v>60</v>
      </c>
      <c r="T3092">
        <v>70</v>
      </c>
      <c r="U3092">
        <v>40</v>
      </c>
      <c r="V3092">
        <v>312</v>
      </c>
      <c r="W3092">
        <v>66</v>
      </c>
      <c r="X3092">
        <v>55</v>
      </c>
      <c r="Y3092">
        <v>50</v>
      </c>
      <c r="Z3092">
        <v>69</v>
      </c>
      <c r="AA3092">
        <v>72</v>
      </c>
      <c r="AB3092">
        <v>324</v>
      </c>
      <c r="AC3092">
        <v>59</v>
      </c>
      <c r="AD3092">
        <v>63</v>
      </c>
      <c r="AE3092">
        <v>58</v>
      </c>
      <c r="AF3092">
        <v>73</v>
      </c>
      <c r="AG3092">
        <v>71</v>
      </c>
      <c r="AH3092">
        <v>340</v>
      </c>
      <c r="AI3092">
        <v>60</v>
      </c>
      <c r="AJ3092">
        <v>72</v>
      </c>
      <c r="AK3092">
        <v>78</v>
      </c>
      <c r="AL3092">
        <v>78</v>
      </c>
      <c r="AM3092">
        <v>52</v>
      </c>
      <c r="AN3092">
        <v>335</v>
      </c>
      <c r="AO3092">
        <v>69</v>
      </c>
      <c r="AP3092">
        <v>70</v>
      </c>
      <c r="AQ3092">
        <v>60</v>
      </c>
      <c r="AR3092">
        <v>66</v>
      </c>
      <c r="AS3092">
        <v>70</v>
      </c>
      <c r="AT3092">
        <v>68</v>
      </c>
      <c r="AU3092">
        <v>205</v>
      </c>
      <c r="AV3092">
        <v>68</v>
      </c>
      <c r="AW3092">
        <v>69</v>
      </c>
      <c r="AX3092">
        <v>68</v>
      </c>
      <c r="AY3092">
        <v>58</v>
      </c>
      <c r="AZ3092">
        <v>6</v>
      </c>
      <c r="BA3092">
        <v>15</v>
      </c>
      <c r="BB3092">
        <v>11</v>
      </c>
      <c r="BC3092">
        <v>14</v>
      </c>
      <c r="BD3092">
        <v>12</v>
      </c>
      <c r="BE3092">
        <v>1860</v>
      </c>
      <c r="BF3092">
        <v>394</v>
      </c>
      <c r="BG3092">
        <v>1</v>
      </c>
      <c r="BH3092">
        <v>61</v>
      </c>
      <c r="BI3092">
        <v>56</v>
      </c>
      <c r="BJ3092">
        <v>65</v>
      </c>
      <c r="BK3092">
        <v>68</v>
      </c>
      <c r="BL3092">
        <v>68</v>
      </c>
    </row>
    <row r="3093" spans="1:64" ht="30" x14ac:dyDescent="0.25">
      <c r="A3093" t="s">
        <v>6408</v>
      </c>
      <c r="B3093">
        <v>20</v>
      </c>
      <c r="C3093">
        <v>64</v>
      </c>
      <c r="D3093">
        <v>75</v>
      </c>
      <c r="E3093" s="1" t="s">
        <v>6409</v>
      </c>
      <c r="F3093">
        <v>268903</v>
      </c>
      <c r="G3093" t="s">
        <v>241</v>
      </c>
      <c r="H3093" t="s">
        <v>381</v>
      </c>
      <c r="I3093" t="s">
        <v>68</v>
      </c>
      <c r="J3093">
        <v>65</v>
      </c>
      <c r="K3093" t="s">
        <v>69</v>
      </c>
      <c r="L3093">
        <v>11</v>
      </c>
      <c r="M3093" t="s">
        <v>1456</v>
      </c>
      <c r="N3093" t="s">
        <v>886</v>
      </c>
      <c r="O3093" t="s">
        <v>726</v>
      </c>
      <c r="P3093">
        <v>262</v>
      </c>
      <c r="Q3093">
        <v>57</v>
      </c>
      <c r="R3093">
        <v>57</v>
      </c>
      <c r="S3093">
        <v>42</v>
      </c>
      <c r="T3093">
        <v>60</v>
      </c>
      <c r="U3093">
        <v>46</v>
      </c>
      <c r="V3093">
        <v>305</v>
      </c>
      <c r="W3093">
        <v>72</v>
      </c>
      <c r="X3093">
        <v>62</v>
      </c>
      <c r="Y3093">
        <v>51</v>
      </c>
      <c r="Z3093">
        <v>50</v>
      </c>
      <c r="AA3093">
        <v>70</v>
      </c>
      <c r="AB3093">
        <v>365</v>
      </c>
      <c r="AC3093">
        <v>83</v>
      </c>
      <c r="AD3093">
        <v>74</v>
      </c>
      <c r="AE3093">
        <v>78</v>
      </c>
      <c r="AF3093">
        <v>54</v>
      </c>
      <c r="AG3093">
        <v>76</v>
      </c>
      <c r="AH3093">
        <v>278</v>
      </c>
      <c r="AI3093">
        <v>61</v>
      </c>
      <c r="AJ3093">
        <v>58</v>
      </c>
      <c r="AK3093">
        <v>54</v>
      </c>
      <c r="AL3093">
        <v>53</v>
      </c>
      <c r="AM3093">
        <v>52</v>
      </c>
      <c r="AN3093">
        <v>249</v>
      </c>
      <c r="AO3093">
        <v>50</v>
      </c>
      <c r="AP3093">
        <v>31</v>
      </c>
      <c r="AQ3093">
        <v>56</v>
      </c>
      <c r="AR3093">
        <v>58</v>
      </c>
      <c r="AS3093">
        <v>54</v>
      </c>
      <c r="AT3093">
        <v>59</v>
      </c>
      <c r="AU3093">
        <v>113</v>
      </c>
      <c r="AV3093">
        <v>39</v>
      </c>
      <c r="AW3093">
        <v>44</v>
      </c>
      <c r="AX3093">
        <v>30</v>
      </c>
      <c r="AY3093">
        <v>42</v>
      </c>
      <c r="AZ3093">
        <v>8</v>
      </c>
      <c r="BA3093">
        <v>10</v>
      </c>
      <c r="BB3093">
        <v>10</v>
      </c>
      <c r="BC3093">
        <v>7</v>
      </c>
      <c r="BD3093">
        <v>7</v>
      </c>
      <c r="BE3093">
        <v>1614</v>
      </c>
      <c r="BF3093">
        <v>353</v>
      </c>
      <c r="BG3093">
        <v>1</v>
      </c>
      <c r="BH3093">
        <v>78</v>
      </c>
      <c r="BI3093">
        <v>56</v>
      </c>
      <c r="BJ3093">
        <v>57</v>
      </c>
      <c r="BK3093">
        <v>71</v>
      </c>
      <c r="BL3093">
        <v>38</v>
      </c>
    </row>
    <row r="3094" spans="1:64" ht="45" x14ac:dyDescent="0.25">
      <c r="A3094" t="s">
        <v>6410</v>
      </c>
      <c r="B3094">
        <v>17</v>
      </c>
      <c r="C3094">
        <v>61</v>
      </c>
      <c r="D3094">
        <v>78</v>
      </c>
      <c r="E3094" s="1" t="s">
        <v>6411</v>
      </c>
      <c r="F3094">
        <v>268916</v>
      </c>
      <c r="G3094" t="s">
        <v>146</v>
      </c>
      <c r="H3094" t="s">
        <v>125</v>
      </c>
      <c r="I3094" t="s">
        <v>68</v>
      </c>
      <c r="J3094">
        <v>64</v>
      </c>
      <c r="K3094" t="s">
        <v>69</v>
      </c>
      <c r="L3094">
        <v>17</v>
      </c>
      <c r="M3094" t="s">
        <v>3077</v>
      </c>
      <c r="N3094" t="s">
        <v>991</v>
      </c>
      <c r="O3094" t="s">
        <v>932</v>
      </c>
      <c r="P3094">
        <v>261</v>
      </c>
      <c r="Q3094">
        <v>36</v>
      </c>
      <c r="R3094">
        <v>66</v>
      </c>
      <c r="S3094">
        <v>38</v>
      </c>
      <c r="T3094">
        <v>61</v>
      </c>
      <c r="U3094">
        <v>60</v>
      </c>
      <c r="V3094">
        <v>269</v>
      </c>
      <c r="W3094">
        <v>63</v>
      </c>
      <c r="X3094">
        <v>59</v>
      </c>
      <c r="Y3094">
        <v>40</v>
      </c>
      <c r="Z3094">
        <v>44</v>
      </c>
      <c r="AA3094">
        <v>63</v>
      </c>
      <c r="AB3094">
        <v>376</v>
      </c>
      <c r="AC3094">
        <v>80</v>
      </c>
      <c r="AD3094">
        <v>70</v>
      </c>
      <c r="AE3094">
        <v>84</v>
      </c>
      <c r="AF3094">
        <v>59</v>
      </c>
      <c r="AG3094">
        <v>83</v>
      </c>
      <c r="AH3094">
        <v>301</v>
      </c>
      <c r="AI3094">
        <v>62</v>
      </c>
      <c r="AJ3094">
        <v>57</v>
      </c>
      <c r="AK3094">
        <v>64</v>
      </c>
      <c r="AL3094">
        <v>55</v>
      </c>
      <c r="AM3094">
        <v>63</v>
      </c>
      <c r="AN3094">
        <v>239</v>
      </c>
      <c r="AO3094">
        <v>39</v>
      </c>
      <c r="AP3094">
        <v>31</v>
      </c>
      <c r="AQ3094">
        <v>59</v>
      </c>
      <c r="AR3094">
        <v>55</v>
      </c>
      <c r="AS3094">
        <v>55</v>
      </c>
      <c r="AT3094">
        <v>52</v>
      </c>
      <c r="AU3094">
        <v>96</v>
      </c>
      <c r="AV3094">
        <v>35</v>
      </c>
      <c r="AW3094">
        <v>29</v>
      </c>
      <c r="AX3094">
        <v>32</v>
      </c>
      <c r="AY3094">
        <v>53</v>
      </c>
      <c r="AZ3094">
        <v>12</v>
      </c>
      <c r="BA3094">
        <v>12</v>
      </c>
      <c r="BB3094">
        <v>10</v>
      </c>
      <c r="BC3094">
        <v>8</v>
      </c>
      <c r="BD3094">
        <v>11</v>
      </c>
      <c r="BE3094">
        <v>1595</v>
      </c>
      <c r="BF3094">
        <v>340</v>
      </c>
      <c r="BG3094">
        <v>1</v>
      </c>
      <c r="BH3094">
        <v>75</v>
      </c>
      <c r="BI3094">
        <v>63</v>
      </c>
      <c r="BJ3094">
        <v>51</v>
      </c>
      <c r="BK3094">
        <v>65</v>
      </c>
      <c r="BL3094">
        <v>32</v>
      </c>
    </row>
    <row r="3095" spans="1:64" ht="60" x14ac:dyDescent="0.25">
      <c r="A3095" t="s">
        <v>6412</v>
      </c>
      <c r="B3095">
        <v>18</v>
      </c>
      <c r="C3095">
        <v>68</v>
      </c>
      <c r="D3095">
        <v>84</v>
      </c>
      <c r="E3095" s="1" t="s">
        <v>6413</v>
      </c>
      <c r="F3095">
        <v>269084</v>
      </c>
      <c r="G3095" t="s">
        <v>97</v>
      </c>
      <c r="H3095" t="s">
        <v>147</v>
      </c>
      <c r="I3095" t="s">
        <v>68</v>
      </c>
      <c r="J3095">
        <v>70</v>
      </c>
      <c r="K3095" t="s">
        <v>69</v>
      </c>
      <c r="L3095">
        <v>16</v>
      </c>
      <c r="M3095" t="s">
        <v>1534</v>
      </c>
      <c r="N3095" t="s">
        <v>191</v>
      </c>
      <c r="O3095" t="s">
        <v>2147</v>
      </c>
      <c r="P3095">
        <v>280</v>
      </c>
      <c r="Q3095">
        <v>55</v>
      </c>
      <c r="R3095">
        <v>63</v>
      </c>
      <c r="S3095">
        <v>39</v>
      </c>
      <c r="T3095">
        <v>72</v>
      </c>
      <c r="U3095">
        <v>51</v>
      </c>
      <c r="V3095">
        <v>329</v>
      </c>
      <c r="W3095">
        <v>69</v>
      </c>
      <c r="X3095">
        <v>62</v>
      </c>
      <c r="Y3095">
        <v>59</v>
      </c>
      <c r="Z3095">
        <v>68</v>
      </c>
      <c r="AA3095">
        <v>71</v>
      </c>
      <c r="AB3095">
        <v>352</v>
      </c>
      <c r="AC3095">
        <v>67</v>
      </c>
      <c r="AD3095">
        <v>65</v>
      </c>
      <c r="AE3095">
        <v>77</v>
      </c>
      <c r="AF3095">
        <v>64</v>
      </c>
      <c r="AG3095">
        <v>79</v>
      </c>
      <c r="AH3095">
        <v>259</v>
      </c>
      <c r="AI3095">
        <v>62</v>
      </c>
      <c r="AJ3095">
        <v>42</v>
      </c>
      <c r="AK3095">
        <v>53</v>
      </c>
      <c r="AL3095">
        <v>42</v>
      </c>
      <c r="AM3095">
        <v>60</v>
      </c>
      <c r="AN3095">
        <v>265</v>
      </c>
      <c r="AO3095">
        <v>54</v>
      </c>
      <c r="AP3095">
        <v>29</v>
      </c>
      <c r="AQ3095">
        <v>58</v>
      </c>
      <c r="AR3095">
        <v>69</v>
      </c>
      <c r="AS3095">
        <v>55</v>
      </c>
      <c r="AT3095">
        <v>65</v>
      </c>
      <c r="AU3095">
        <v>137</v>
      </c>
      <c r="AV3095">
        <v>38</v>
      </c>
      <c r="AW3095">
        <v>50</v>
      </c>
      <c r="AX3095">
        <v>49</v>
      </c>
      <c r="AY3095">
        <v>42</v>
      </c>
      <c r="AZ3095">
        <v>12</v>
      </c>
      <c r="BA3095">
        <v>7</v>
      </c>
      <c r="BB3095">
        <v>7</v>
      </c>
      <c r="BC3095">
        <v>6</v>
      </c>
      <c r="BD3095">
        <v>10</v>
      </c>
      <c r="BE3095">
        <v>1664</v>
      </c>
      <c r="BF3095">
        <v>351</v>
      </c>
      <c r="BG3095">
        <v>1</v>
      </c>
      <c r="BH3095">
        <v>66</v>
      </c>
      <c r="BI3095">
        <v>61</v>
      </c>
      <c r="BJ3095">
        <v>66</v>
      </c>
      <c r="BK3095">
        <v>70</v>
      </c>
      <c r="BL3095">
        <v>41</v>
      </c>
    </row>
    <row r="3096" spans="1:64" ht="30" x14ac:dyDescent="0.25">
      <c r="A3096" t="s">
        <v>6414</v>
      </c>
      <c r="B3096">
        <v>25</v>
      </c>
      <c r="C3096">
        <v>67</v>
      </c>
      <c r="D3096">
        <v>70</v>
      </c>
      <c r="E3096" s="1" t="s">
        <v>6415</v>
      </c>
      <c r="F3096">
        <v>269156</v>
      </c>
      <c r="G3096" t="s">
        <v>124</v>
      </c>
      <c r="H3096" t="s">
        <v>67</v>
      </c>
      <c r="I3096" t="s">
        <v>68</v>
      </c>
      <c r="J3096">
        <v>70</v>
      </c>
      <c r="K3096" t="s">
        <v>415</v>
      </c>
      <c r="L3096">
        <v>3</v>
      </c>
      <c r="M3096" t="s">
        <v>1456</v>
      </c>
      <c r="N3096" t="s">
        <v>191</v>
      </c>
      <c r="O3096" t="s">
        <v>1831</v>
      </c>
      <c r="P3096">
        <v>285</v>
      </c>
      <c r="Q3096">
        <v>64</v>
      </c>
      <c r="R3096">
        <v>57</v>
      </c>
      <c r="S3096">
        <v>56</v>
      </c>
      <c r="T3096">
        <v>66</v>
      </c>
      <c r="U3096">
        <v>42</v>
      </c>
      <c r="V3096">
        <v>323</v>
      </c>
      <c r="W3096">
        <v>65</v>
      </c>
      <c r="X3096">
        <v>66</v>
      </c>
      <c r="Y3096">
        <v>61</v>
      </c>
      <c r="Z3096">
        <v>66</v>
      </c>
      <c r="AA3096">
        <v>65</v>
      </c>
      <c r="AB3096">
        <v>335</v>
      </c>
      <c r="AC3096">
        <v>67</v>
      </c>
      <c r="AD3096">
        <v>68</v>
      </c>
      <c r="AE3096">
        <v>69</v>
      </c>
      <c r="AF3096">
        <v>65</v>
      </c>
      <c r="AG3096">
        <v>66</v>
      </c>
      <c r="AH3096">
        <v>357</v>
      </c>
      <c r="AI3096">
        <v>62</v>
      </c>
      <c r="AJ3096">
        <v>70</v>
      </c>
      <c r="AK3096">
        <v>91</v>
      </c>
      <c r="AL3096">
        <v>71</v>
      </c>
      <c r="AM3096">
        <v>63</v>
      </c>
      <c r="AN3096">
        <v>319</v>
      </c>
      <c r="AO3096">
        <v>77</v>
      </c>
      <c r="AP3096">
        <v>65</v>
      </c>
      <c r="AQ3096">
        <v>60</v>
      </c>
      <c r="AR3096">
        <v>66</v>
      </c>
      <c r="AS3096">
        <v>51</v>
      </c>
      <c r="AT3096">
        <v>63</v>
      </c>
      <c r="AU3096">
        <v>191</v>
      </c>
      <c r="AV3096">
        <v>59</v>
      </c>
      <c r="AW3096">
        <v>67</v>
      </c>
      <c r="AX3096">
        <v>65</v>
      </c>
      <c r="AY3096">
        <v>62</v>
      </c>
      <c r="AZ3096">
        <v>8</v>
      </c>
      <c r="BA3096">
        <v>12</v>
      </c>
      <c r="BB3096">
        <v>14</v>
      </c>
      <c r="BC3096">
        <v>14</v>
      </c>
      <c r="BD3096">
        <v>14</v>
      </c>
      <c r="BE3096">
        <v>1872</v>
      </c>
      <c r="BF3096">
        <v>396</v>
      </c>
      <c r="BG3096">
        <v>1</v>
      </c>
      <c r="BH3096">
        <v>68</v>
      </c>
      <c r="BI3096">
        <v>58</v>
      </c>
      <c r="BJ3096">
        <v>65</v>
      </c>
      <c r="BK3096">
        <v>65</v>
      </c>
      <c r="BL3096">
        <v>63</v>
      </c>
    </row>
    <row r="3097" spans="1:64" ht="30" x14ac:dyDescent="0.25">
      <c r="A3097" t="s">
        <v>6416</v>
      </c>
      <c r="B3097">
        <v>17</v>
      </c>
      <c r="C3097">
        <v>61</v>
      </c>
      <c r="D3097">
        <v>82</v>
      </c>
      <c r="E3097" s="1" t="s">
        <v>6417</v>
      </c>
      <c r="F3097">
        <v>269183</v>
      </c>
      <c r="G3097" t="s">
        <v>212</v>
      </c>
      <c r="H3097" t="s">
        <v>125</v>
      </c>
      <c r="I3097" t="s">
        <v>68</v>
      </c>
      <c r="J3097">
        <v>63</v>
      </c>
      <c r="K3097" t="s">
        <v>189</v>
      </c>
      <c r="L3097">
        <v>21</v>
      </c>
      <c r="M3097" t="s">
        <v>3338</v>
      </c>
      <c r="N3097" t="s">
        <v>991</v>
      </c>
      <c r="O3097" t="s">
        <v>1157</v>
      </c>
      <c r="P3097">
        <v>249</v>
      </c>
      <c r="Q3097">
        <v>52</v>
      </c>
      <c r="R3097">
        <v>32</v>
      </c>
      <c r="S3097">
        <v>65</v>
      </c>
      <c r="T3097">
        <v>62</v>
      </c>
      <c r="U3097">
        <v>38</v>
      </c>
      <c r="V3097">
        <v>221</v>
      </c>
      <c r="W3097">
        <v>41</v>
      </c>
      <c r="X3097">
        <v>44</v>
      </c>
      <c r="Y3097">
        <v>33</v>
      </c>
      <c r="Z3097">
        <v>54</v>
      </c>
      <c r="AA3097">
        <v>49</v>
      </c>
      <c r="AB3097">
        <v>274</v>
      </c>
      <c r="AC3097">
        <v>52</v>
      </c>
      <c r="AD3097">
        <v>64</v>
      </c>
      <c r="AE3097">
        <v>47</v>
      </c>
      <c r="AF3097">
        <v>53</v>
      </c>
      <c r="AG3097">
        <v>58</v>
      </c>
      <c r="AH3097">
        <v>290</v>
      </c>
      <c r="AI3097">
        <v>63</v>
      </c>
      <c r="AJ3097">
        <v>69</v>
      </c>
      <c r="AK3097">
        <v>60</v>
      </c>
      <c r="AL3097">
        <v>71</v>
      </c>
      <c r="AM3097">
        <v>27</v>
      </c>
      <c r="AN3097">
        <v>246</v>
      </c>
      <c r="AO3097">
        <v>62</v>
      </c>
      <c r="AP3097">
        <v>55</v>
      </c>
      <c r="AQ3097">
        <v>41</v>
      </c>
      <c r="AR3097">
        <v>41</v>
      </c>
      <c r="AS3097">
        <v>47</v>
      </c>
      <c r="AT3097">
        <v>55</v>
      </c>
      <c r="AU3097">
        <v>182</v>
      </c>
      <c r="AV3097">
        <v>56</v>
      </c>
      <c r="AW3097">
        <v>66</v>
      </c>
      <c r="AX3097">
        <v>60</v>
      </c>
      <c r="AY3097">
        <v>52</v>
      </c>
      <c r="AZ3097">
        <v>7</v>
      </c>
      <c r="BA3097">
        <v>14</v>
      </c>
      <c r="BB3097">
        <v>7</v>
      </c>
      <c r="BC3097">
        <v>12</v>
      </c>
      <c r="BD3097">
        <v>12</v>
      </c>
      <c r="BE3097">
        <v>1514</v>
      </c>
      <c r="BF3097">
        <v>322</v>
      </c>
      <c r="BG3097">
        <v>1</v>
      </c>
      <c r="BH3097">
        <v>59</v>
      </c>
      <c r="BI3097">
        <v>39</v>
      </c>
      <c r="BJ3097">
        <v>52</v>
      </c>
      <c r="BK3097">
        <v>46</v>
      </c>
      <c r="BL3097">
        <v>60</v>
      </c>
    </row>
    <row r="3098" spans="1:64" ht="45" x14ac:dyDescent="0.25">
      <c r="A3098" t="s">
        <v>4248</v>
      </c>
      <c r="B3098">
        <v>17</v>
      </c>
      <c r="C3098">
        <v>61</v>
      </c>
      <c r="D3098">
        <v>78</v>
      </c>
      <c r="E3098" s="1" t="s">
        <v>4249</v>
      </c>
      <c r="F3098">
        <v>269187</v>
      </c>
      <c r="G3098" t="s">
        <v>337</v>
      </c>
      <c r="H3098" t="s">
        <v>156</v>
      </c>
      <c r="I3098" t="s">
        <v>77</v>
      </c>
      <c r="J3098">
        <v>63</v>
      </c>
      <c r="K3098" t="s">
        <v>189</v>
      </c>
      <c r="L3098">
        <v>17</v>
      </c>
      <c r="M3098" t="s">
        <v>2978</v>
      </c>
      <c r="N3098" t="s">
        <v>991</v>
      </c>
      <c r="O3098" t="s">
        <v>78</v>
      </c>
      <c r="P3098">
        <v>209</v>
      </c>
      <c r="Q3098">
        <v>44</v>
      </c>
      <c r="R3098">
        <v>28</v>
      </c>
      <c r="S3098">
        <v>58</v>
      </c>
      <c r="T3098">
        <v>52</v>
      </c>
      <c r="U3098">
        <v>27</v>
      </c>
      <c r="V3098">
        <v>244</v>
      </c>
      <c r="W3098">
        <v>52</v>
      </c>
      <c r="X3098">
        <v>56</v>
      </c>
      <c r="Y3098">
        <v>32</v>
      </c>
      <c r="Z3098">
        <v>48</v>
      </c>
      <c r="AA3098">
        <v>56</v>
      </c>
      <c r="AB3098">
        <v>304</v>
      </c>
      <c r="AC3098">
        <v>65</v>
      </c>
      <c r="AD3098">
        <v>78</v>
      </c>
      <c r="AE3098">
        <v>53</v>
      </c>
      <c r="AF3098">
        <v>53</v>
      </c>
      <c r="AG3098">
        <v>55</v>
      </c>
      <c r="AH3098">
        <v>297</v>
      </c>
      <c r="AI3098">
        <v>38</v>
      </c>
      <c r="AJ3098">
        <v>74</v>
      </c>
      <c r="AK3098">
        <v>74</v>
      </c>
      <c r="AL3098">
        <v>78</v>
      </c>
      <c r="AM3098">
        <v>33</v>
      </c>
      <c r="AN3098">
        <v>232</v>
      </c>
      <c r="AO3098">
        <v>64</v>
      </c>
      <c r="AP3098">
        <v>52</v>
      </c>
      <c r="AQ3098">
        <v>34</v>
      </c>
      <c r="AR3098">
        <v>37</v>
      </c>
      <c r="AS3098">
        <v>45</v>
      </c>
      <c r="AT3098">
        <v>57</v>
      </c>
      <c r="AU3098">
        <v>177</v>
      </c>
      <c r="AV3098">
        <v>54</v>
      </c>
      <c r="AW3098">
        <v>65</v>
      </c>
      <c r="AX3098">
        <v>58</v>
      </c>
      <c r="AY3098">
        <v>53</v>
      </c>
      <c r="AZ3098">
        <v>10</v>
      </c>
      <c r="BA3098">
        <v>11</v>
      </c>
      <c r="BB3098">
        <v>10</v>
      </c>
      <c r="BC3098">
        <v>8</v>
      </c>
      <c r="BD3098">
        <v>14</v>
      </c>
      <c r="BE3098">
        <v>1516</v>
      </c>
      <c r="BF3098">
        <v>336</v>
      </c>
      <c r="BG3098">
        <v>1</v>
      </c>
      <c r="BH3098">
        <v>72</v>
      </c>
      <c r="BI3098">
        <v>32</v>
      </c>
      <c r="BJ3098">
        <v>46</v>
      </c>
      <c r="BK3098">
        <v>54</v>
      </c>
      <c r="BL3098">
        <v>58</v>
      </c>
    </row>
    <row r="3099" spans="1:64" ht="45" x14ac:dyDescent="0.25">
      <c r="A3099" t="s">
        <v>6418</v>
      </c>
      <c r="B3099">
        <v>25</v>
      </c>
      <c r="C3099">
        <v>64</v>
      </c>
      <c r="D3099">
        <v>68</v>
      </c>
      <c r="E3099" s="1" t="s">
        <v>6419</v>
      </c>
      <c r="F3099">
        <v>269507</v>
      </c>
      <c r="G3099" t="s">
        <v>852</v>
      </c>
      <c r="H3099" t="s">
        <v>913</v>
      </c>
      <c r="I3099" t="s">
        <v>77</v>
      </c>
      <c r="J3099">
        <v>66</v>
      </c>
      <c r="K3099" t="s">
        <v>189</v>
      </c>
      <c r="L3099">
        <v>4</v>
      </c>
      <c r="M3099" t="s">
        <v>3124</v>
      </c>
      <c r="N3099" t="s">
        <v>338</v>
      </c>
      <c r="O3099" t="s">
        <v>92</v>
      </c>
      <c r="P3099">
        <v>179</v>
      </c>
      <c r="Q3099">
        <v>23</v>
      </c>
      <c r="R3099">
        <v>24</v>
      </c>
      <c r="S3099">
        <v>57</v>
      </c>
      <c r="T3099">
        <v>55</v>
      </c>
      <c r="U3099">
        <v>20</v>
      </c>
      <c r="V3099">
        <v>154</v>
      </c>
      <c r="W3099">
        <v>21</v>
      </c>
      <c r="X3099">
        <v>23</v>
      </c>
      <c r="Y3099">
        <v>25</v>
      </c>
      <c r="Z3099">
        <v>31</v>
      </c>
      <c r="AA3099">
        <v>54</v>
      </c>
      <c r="AB3099">
        <v>249</v>
      </c>
      <c r="AC3099">
        <v>63</v>
      </c>
      <c r="AD3099">
        <v>55</v>
      </c>
      <c r="AE3099">
        <v>41</v>
      </c>
      <c r="AF3099">
        <v>55</v>
      </c>
      <c r="AG3099">
        <v>35</v>
      </c>
      <c r="AH3099">
        <v>279</v>
      </c>
      <c r="AI3099">
        <v>33</v>
      </c>
      <c r="AJ3099">
        <v>76</v>
      </c>
      <c r="AK3099">
        <v>68</v>
      </c>
      <c r="AL3099">
        <v>85</v>
      </c>
      <c r="AM3099">
        <v>17</v>
      </c>
      <c r="AN3099">
        <v>212</v>
      </c>
      <c r="AO3099">
        <v>59</v>
      </c>
      <c r="AP3099">
        <v>62</v>
      </c>
      <c r="AQ3099">
        <v>25</v>
      </c>
      <c r="AR3099">
        <v>31</v>
      </c>
      <c r="AS3099">
        <v>35</v>
      </c>
      <c r="AT3099">
        <v>54</v>
      </c>
      <c r="AU3099">
        <v>192</v>
      </c>
      <c r="AV3099">
        <v>64</v>
      </c>
      <c r="AW3099">
        <v>65</v>
      </c>
      <c r="AX3099">
        <v>63</v>
      </c>
      <c r="AY3099">
        <v>58</v>
      </c>
      <c r="AZ3099">
        <v>10</v>
      </c>
      <c r="BA3099">
        <v>13</v>
      </c>
      <c r="BB3099">
        <v>12</v>
      </c>
      <c r="BC3099">
        <v>13</v>
      </c>
      <c r="BD3099">
        <v>10</v>
      </c>
      <c r="BE3099">
        <v>1323</v>
      </c>
      <c r="BF3099">
        <v>296</v>
      </c>
      <c r="BG3099">
        <v>1</v>
      </c>
      <c r="BH3099">
        <v>59</v>
      </c>
      <c r="BI3099">
        <v>25</v>
      </c>
      <c r="BJ3099">
        <v>37</v>
      </c>
      <c r="BK3099">
        <v>37</v>
      </c>
      <c r="BL3099">
        <v>63</v>
      </c>
    </row>
    <row r="3100" spans="1:64" ht="45" x14ac:dyDescent="0.25">
      <c r="A3100" t="s">
        <v>6420</v>
      </c>
      <c r="B3100">
        <v>25</v>
      </c>
      <c r="C3100">
        <v>74</v>
      </c>
      <c r="D3100">
        <v>76</v>
      </c>
      <c r="E3100" s="1" t="s">
        <v>6421</v>
      </c>
      <c r="F3100">
        <v>269509</v>
      </c>
      <c r="G3100" t="s">
        <v>97</v>
      </c>
      <c r="H3100" t="s">
        <v>308</v>
      </c>
      <c r="I3100" t="s">
        <v>68</v>
      </c>
      <c r="J3100">
        <v>75</v>
      </c>
      <c r="K3100" t="s">
        <v>206</v>
      </c>
      <c r="L3100">
        <v>2</v>
      </c>
      <c r="M3100" t="s">
        <v>247</v>
      </c>
      <c r="N3100" t="s">
        <v>185</v>
      </c>
      <c r="O3100" t="s">
        <v>1091</v>
      </c>
      <c r="P3100">
        <v>331</v>
      </c>
      <c r="Q3100">
        <v>75</v>
      </c>
      <c r="R3100">
        <v>68</v>
      </c>
      <c r="S3100">
        <v>58</v>
      </c>
      <c r="T3100">
        <v>68</v>
      </c>
      <c r="U3100">
        <v>62</v>
      </c>
      <c r="V3100">
        <v>307</v>
      </c>
      <c r="W3100">
        <v>71</v>
      </c>
      <c r="X3100">
        <v>52</v>
      </c>
      <c r="Y3100">
        <v>48</v>
      </c>
      <c r="Z3100">
        <v>64</v>
      </c>
      <c r="AA3100">
        <v>72</v>
      </c>
      <c r="AB3100">
        <v>405</v>
      </c>
      <c r="AC3100">
        <v>88</v>
      </c>
      <c r="AD3100">
        <v>89</v>
      </c>
      <c r="AE3100">
        <v>84</v>
      </c>
      <c r="AF3100">
        <v>70</v>
      </c>
      <c r="AG3100">
        <v>74</v>
      </c>
      <c r="AH3100">
        <v>345</v>
      </c>
      <c r="AI3100">
        <v>68</v>
      </c>
      <c r="AJ3100">
        <v>73</v>
      </c>
      <c r="AK3100">
        <v>85</v>
      </c>
      <c r="AL3100">
        <v>56</v>
      </c>
      <c r="AM3100">
        <v>63</v>
      </c>
      <c r="AN3100">
        <v>312</v>
      </c>
      <c r="AO3100">
        <v>71</v>
      </c>
      <c r="AP3100">
        <v>66</v>
      </c>
      <c r="AQ3100">
        <v>73</v>
      </c>
      <c r="AR3100">
        <v>57</v>
      </c>
      <c r="AS3100">
        <v>45</v>
      </c>
      <c r="AT3100">
        <v>56</v>
      </c>
      <c r="AU3100">
        <v>198</v>
      </c>
      <c r="AV3100">
        <v>62</v>
      </c>
      <c r="AW3100">
        <v>67</v>
      </c>
      <c r="AX3100">
        <v>69</v>
      </c>
      <c r="AY3100">
        <v>58</v>
      </c>
      <c r="AZ3100">
        <v>15</v>
      </c>
      <c r="BA3100">
        <v>15</v>
      </c>
      <c r="BB3100">
        <v>8</v>
      </c>
      <c r="BC3100">
        <v>11</v>
      </c>
      <c r="BD3100">
        <v>9</v>
      </c>
      <c r="BE3100">
        <v>1956</v>
      </c>
      <c r="BF3100">
        <v>424</v>
      </c>
      <c r="BG3100">
        <v>1</v>
      </c>
      <c r="BH3100">
        <v>89</v>
      </c>
      <c r="BI3100">
        <v>66</v>
      </c>
      <c r="BJ3100">
        <v>65</v>
      </c>
      <c r="BK3100">
        <v>72</v>
      </c>
      <c r="BL3100">
        <v>65</v>
      </c>
    </row>
    <row r="3101" spans="1:64" ht="45" x14ac:dyDescent="0.25">
      <c r="A3101" t="s">
        <v>6422</v>
      </c>
      <c r="B3101">
        <v>19</v>
      </c>
      <c r="C3101">
        <v>69</v>
      </c>
      <c r="D3101">
        <v>80</v>
      </c>
      <c r="E3101" s="1" t="s">
        <v>6423</v>
      </c>
      <c r="F3101">
        <v>269558</v>
      </c>
      <c r="G3101" t="s">
        <v>252</v>
      </c>
      <c r="H3101" t="s">
        <v>84</v>
      </c>
      <c r="I3101" t="s">
        <v>68</v>
      </c>
      <c r="J3101">
        <v>70</v>
      </c>
      <c r="K3101" t="s">
        <v>69</v>
      </c>
      <c r="L3101">
        <v>11</v>
      </c>
      <c r="M3101" t="s">
        <v>597</v>
      </c>
      <c r="N3101" t="s">
        <v>191</v>
      </c>
      <c r="O3101" t="s">
        <v>2397</v>
      </c>
      <c r="P3101">
        <v>283</v>
      </c>
      <c r="Q3101">
        <v>56</v>
      </c>
      <c r="R3101">
        <v>61</v>
      </c>
      <c r="S3101">
        <v>43</v>
      </c>
      <c r="T3101">
        <v>68</v>
      </c>
      <c r="U3101">
        <v>55</v>
      </c>
      <c r="V3101">
        <v>321</v>
      </c>
      <c r="W3101">
        <v>76</v>
      </c>
      <c r="X3101">
        <v>51</v>
      </c>
      <c r="Y3101">
        <v>58</v>
      </c>
      <c r="Z3101">
        <v>63</v>
      </c>
      <c r="AA3101">
        <v>73</v>
      </c>
      <c r="AB3101">
        <v>368</v>
      </c>
      <c r="AC3101">
        <v>79</v>
      </c>
      <c r="AD3101">
        <v>78</v>
      </c>
      <c r="AE3101">
        <v>77</v>
      </c>
      <c r="AF3101">
        <v>58</v>
      </c>
      <c r="AG3101">
        <v>76</v>
      </c>
      <c r="AH3101">
        <v>289</v>
      </c>
      <c r="AI3101">
        <v>64</v>
      </c>
      <c r="AJ3101">
        <v>50</v>
      </c>
      <c r="AK3101">
        <v>74</v>
      </c>
      <c r="AL3101">
        <v>42</v>
      </c>
      <c r="AM3101">
        <v>59</v>
      </c>
      <c r="AN3101">
        <v>265</v>
      </c>
      <c r="AO3101">
        <v>35</v>
      </c>
      <c r="AP3101">
        <v>45</v>
      </c>
      <c r="AQ3101">
        <v>61</v>
      </c>
      <c r="AR3101">
        <v>64</v>
      </c>
      <c r="AS3101">
        <v>60</v>
      </c>
      <c r="AT3101">
        <v>54</v>
      </c>
      <c r="AU3101">
        <v>100</v>
      </c>
      <c r="AV3101">
        <v>39</v>
      </c>
      <c r="AW3101">
        <v>30</v>
      </c>
      <c r="AX3101">
        <v>31</v>
      </c>
      <c r="AY3101">
        <v>45</v>
      </c>
      <c r="AZ3101">
        <v>12</v>
      </c>
      <c r="BA3101">
        <v>6</v>
      </c>
      <c r="BB3101">
        <v>10</v>
      </c>
      <c r="BC3101">
        <v>6</v>
      </c>
      <c r="BD3101">
        <v>11</v>
      </c>
      <c r="BE3101">
        <v>1671</v>
      </c>
      <c r="BF3101">
        <v>361</v>
      </c>
      <c r="BG3101">
        <v>1</v>
      </c>
      <c r="BH3101">
        <v>78</v>
      </c>
      <c r="BI3101">
        <v>61</v>
      </c>
      <c r="BJ3101">
        <v>63</v>
      </c>
      <c r="BK3101">
        <v>73</v>
      </c>
      <c r="BL3101">
        <v>37</v>
      </c>
    </row>
    <row r="3102" spans="1:64" ht="45" x14ac:dyDescent="0.25">
      <c r="A3102" t="s">
        <v>6424</v>
      </c>
      <c r="B3102">
        <v>18</v>
      </c>
      <c r="C3102">
        <v>66</v>
      </c>
      <c r="D3102">
        <v>80</v>
      </c>
      <c r="E3102" s="1" t="s">
        <v>6425</v>
      </c>
      <c r="F3102">
        <v>269617</v>
      </c>
      <c r="G3102" t="s">
        <v>146</v>
      </c>
      <c r="H3102" t="s">
        <v>253</v>
      </c>
      <c r="I3102" t="s">
        <v>68</v>
      </c>
      <c r="J3102">
        <v>66</v>
      </c>
      <c r="K3102" t="s">
        <v>406</v>
      </c>
      <c r="L3102">
        <v>14</v>
      </c>
      <c r="M3102" t="s">
        <v>990</v>
      </c>
      <c r="N3102" t="s">
        <v>2487</v>
      </c>
      <c r="O3102" t="s">
        <v>2368</v>
      </c>
      <c r="P3102">
        <v>255</v>
      </c>
      <c r="Q3102">
        <v>64</v>
      </c>
      <c r="R3102">
        <v>41</v>
      </c>
      <c r="S3102">
        <v>57</v>
      </c>
      <c r="T3102">
        <v>58</v>
      </c>
      <c r="U3102">
        <v>35</v>
      </c>
      <c r="V3102">
        <v>240</v>
      </c>
      <c r="W3102">
        <v>55</v>
      </c>
      <c r="X3102">
        <v>44</v>
      </c>
      <c r="Y3102">
        <v>37</v>
      </c>
      <c r="Z3102">
        <v>50</v>
      </c>
      <c r="AA3102">
        <v>54</v>
      </c>
      <c r="AB3102">
        <v>355</v>
      </c>
      <c r="AC3102">
        <v>75</v>
      </c>
      <c r="AD3102">
        <v>79</v>
      </c>
      <c r="AE3102">
        <v>72</v>
      </c>
      <c r="AF3102">
        <v>63</v>
      </c>
      <c r="AG3102">
        <v>66</v>
      </c>
      <c r="AH3102">
        <v>290</v>
      </c>
      <c r="AI3102">
        <v>38</v>
      </c>
      <c r="AJ3102">
        <v>70</v>
      </c>
      <c r="AK3102">
        <v>83</v>
      </c>
      <c r="AL3102">
        <v>63</v>
      </c>
      <c r="AM3102">
        <v>36</v>
      </c>
      <c r="AN3102">
        <v>237</v>
      </c>
      <c r="AO3102">
        <v>52</v>
      </c>
      <c r="AP3102">
        <v>60</v>
      </c>
      <c r="AQ3102">
        <v>46</v>
      </c>
      <c r="AR3102">
        <v>35</v>
      </c>
      <c r="AS3102">
        <v>44</v>
      </c>
      <c r="AT3102">
        <v>48</v>
      </c>
      <c r="AU3102">
        <v>183</v>
      </c>
      <c r="AV3102">
        <v>64</v>
      </c>
      <c r="AW3102">
        <v>61</v>
      </c>
      <c r="AX3102">
        <v>58</v>
      </c>
      <c r="AY3102">
        <v>46</v>
      </c>
      <c r="AZ3102">
        <v>14</v>
      </c>
      <c r="BA3102">
        <v>8</v>
      </c>
      <c r="BB3102">
        <v>9</v>
      </c>
      <c r="BC3102">
        <v>8</v>
      </c>
      <c r="BD3102">
        <v>7</v>
      </c>
      <c r="BE3102">
        <v>1606</v>
      </c>
      <c r="BF3102">
        <v>353</v>
      </c>
      <c r="BG3102">
        <v>1</v>
      </c>
      <c r="BH3102">
        <v>77</v>
      </c>
      <c r="BI3102">
        <v>40</v>
      </c>
      <c r="BJ3102">
        <v>52</v>
      </c>
      <c r="BK3102">
        <v>57</v>
      </c>
      <c r="BL3102">
        <v>61</v>
      </c>
    </row>
    <row r="3103" spans="1:64" ht="45" x14ac:dyDescent="0.25">
      <c r="A3103" t="s">
        <v>6426</v>
      </c>
      <c r="B3103">
        <v>17</v>
      </c>
      <c r="C3103">
        <v>52</v>
      </c>
      <c r="D3103">
        <v>75</v>
      </c>
      <c r="E3103" s="1" t="s">
        <v>6427</v>
      </c>
      <c r="F3103">
        <v>269756</v>
      </c>
      <c r="G3103" t="s">
        <v>183</v>
      </c>
      <c r="H3103" t="s">
        <v>483</v>
      </c>
      <c r="I3103" t="s">
        <v>77</v>
      </c>
      <c r="J3103">
        <v>54</v>
      </c>
      <c r="K3103" t="s">
        <v>189</v>
      </c>
      <c r="L3103">
        <v>23</v>
      </c>
      <c r="M3103" t="s">
        <v>796</v>
      </c>
      <c r="N3103" t="s">
        <v>991</v>
      </c>
      <c r="O3103" t="s">
        <v>6348</v>
      </c>
      <c r="P3103">
        <v>175</v>
      </c>
      <c r="Q3103">
        <v>28</v>
      </c>
      <c r="R3103">
        <v>19</v>
      </c>
      <c r="S3103">
        <v>50</v>
      </c>
      <c r="T3103">
        <v>52</v>
      </c>
      <c r="U3103">
        <v>26</v>
      </c>
      <c r="V3103">
        <v>177</v>
      </c>
      <c r="W3103">
        <v>41</v>
      </c>
      <c r="X3103">
        <v>28</v>
      </c>
      <c r="Y3103">
        <v>24</v>
      </c>
      <c r="Z3103">
        <v>42</v>
      </c>
      <c r="AA3103">
        <v>42</v>
      </c>
      <c r="AB3103">
        <v>232</v>
      </c>
      <c r="AC3103">
        <v>54</v>
      </c>
      <c r="AD3103">
        <v>54</v>
      </c>
      <c r="AE3103">
        <v>40</v>
      </c>
      <c r="AF3103">
        <v>48</v>
      </c>
      <c r="AG3103">
        <v>36</v>
      </c>
      <c r="AH3103">
        <v>221</v>
      </c>
      <c r="AI3103">
        <v>44</v>
      </c>
      <c r="AJ3103">
        <v>56</v>
      </c>
      <c r="AK3103">
        <v>36</v>
      </c>
      <c r="AL3103">
        <v>65</v>
      </c>
      <c r="AM3103">
        <v>20</v>
      </c>
      <c r="AN3103">
        <v>204</v>
      </c>
      <c r="AO3103">
        <v>48</v>
      </c>
      <c r="AP3103">
        <v>50</v>
      </c>
      <c r="AQ3103">
        <v>34</v>
      </c>
      <c r="AR3103">
        <v>32</v>
      </c>
      <c r="AS3103">
        <v>40</v>
      </c>
      <c r="AT3103">
        <v>47</v>
      </c>
      <c r="AU3103">
        <v>154</v>
      </c>
      <c r="AV3103">
        <v>52</v>
      </c>
      <c r="AW3103">
        <v>54</v>
      </c>
      <c r="AX3103">
        <v>48</v>
      </c>
      <c r="AY3103">
        <v>54</v>
      </c>
      <c r="AZ3103">
        <v>7</v>
      </c>
      <c r="BA3103">
        <v>13</v>
      </c>
      <c r="BB3103">
        <v>10</v>
      </c>
      <c r="BC3103">
        <v>12</v>
      </c>
      <c r="BD3103">
        <v>12</v>
      </c>
      <c r="BE3103">
        <v>1217</v>
      </c>
      <c r="BF3103">
        <v>267</v>
      </c>
      <c r="BG3103">
        <v>1</v>
      </c>
      <c r="BH3103">
        <v>54</v>
      </c>
      <c r="BI3103">
        <v>26</v>
      </c>
      <c r="BJ3103">
        <v>39</v>
      </c>
      <c r="BK3103">
        <v>42</v>
      </c>
      <c r="BL3103">
        <v>52</v>
      </c>
    </row>
    <row r="3104" spans="1:64" ht="60" x14ac:dyDescent="0.25">
      <c r="A3104" t="s">
        <v>6428</v>
      </c>
      <c r="B3104">
        <v>22</v>
      </c>
      <c r="C3104">
        <v>62</v>
      </c>
      <c r="D3104">
        <v>71</v>
      </c>
      <c r="E3104" s="1" t="s">
        <v>6429</v>
      </c>
      <c r="F3104">
        <v>269865</v>
      </c>
      <c r="G3104" t="s">
        <v>494</v>
      </c>
      <c r="H3104" t="s">
        <v>617</v>
      </c>
      <c r="I3104" t="s">
        <v>77</v>
      </c>
      <c r="J3104">
        <v>64</v>
      </c>
      <c r="K3104" t="s">
        <v>189</v>
      </c>
      <c r="L3104">
        <v>9</v>
      </c>
      <c r="M3104" t="s">
        <v>3077</v>
      </c>
      <c r="N3104" t="s">
        <v>2987</v>
      </c>
      <c r="O3104" t="s">
        <v>458</v>
      </c>
      <c r="P3104">
        <v>225</v>
      </c>
      <c r="Q3104">
        <v>39</v>
      </c>
      <c r="R3104">
        <v>29</v>
      </c>
      <c r="S3104">
        <v>64</v>
      </c>
      <c r="T3104">
        <v>62</v>
      </c>
      <c r="U3104">
        <v>31</v>
      </c>
      <c r="V3104">
        <v>225</v>
      </c>
      <c r="W3104">
        <v>46</v>
      </c>
      <c r="X3104">
        <v>38</v>
      </c>
      <c r="Y3104">
        <v>26</v>
      </c>
      <c r="Z3104">
        <v>58</v>
      </c>
      <c r="AA3104">
        <v>57</v>
      </c>
      <c r="AB3104">
        <v>275</v>
      </c>
      <c r="AC3104">
        <v>52</v>
      </c>
      <c r="AD3104">
        <v>62</v>
      </c>
      <c r="AE3104">
        <v>49</v>
      </c>
      <c r="AF3104">
        <v>61</v>
      </c>
      <c r="AG3104">
        <v>51</v>
      </c>
      <c r="AH3104">
        <v>273</v>
      </c>
      <c r="AI3104">
        <v>40</v>
      </c>
      <c r="AJ3104">
        <v>69</v>
      </c>
      <c r="AK3104">
        <v>63</v>
      </c>
      <c r="AL3104">
        <v>74</v>
      </c>
      <c r="AM3104">
        <v>27</v>
      </c>
      <c r="AN3104">
        <v>214</v>
      </c>
      <c r="AO3104">
        <v>58</v>
      </c>
      <c r="AP3104">
        <v>57</v>
      </c>
      <c r="AQ3104">
        <v>22</v>
      </c>
      <c r="AR3104">
        <v>43</v>
      </c>
      <c r="AS3104">
        <v>34</v>
      </c>
      <c r="AT3104">
        <v>52</v>
      </c>
      <c r="AU3104">
        <v>183</v>
      </c>
      <c r="AV3104">
        <v>60</v>
      </c>
      <c r="AW3104">
        <v>63</v>
      </c>
      <c r="AX3104">
        <v>60</v>
      </c>
      <c r="AY3104">
        <v>49</v>
      </c>
      <c r="AZ3104">
        <v>12</v>
      </c>
      <c r="BA3104">
        <v>11</v>
      </c>
      <c r="BB3104">
        <v>7</v>
      </c>
      <c r="BC3104">
        <v>12</v>
      </c>
      <c r="BD3104">
        <v>7</v>
      </c>
      <c r="BE3104">
        <v>1444</v>
      </c>
      <c r="BF3104">
        <v>319</v>
      </c>
      <c r="BG3104">
        <v>1</v>
      </c>
      <c r="BH3104">
        <v>58</v>
      </c>
      <c r="BI3104">
        <v>31</v>
      </c>
      <c r="BJ3104">
        <v>50</v>
      </c>
      <c r="BK3104">
        <v>51</v>
      </c>
      <c r="BL3104">
        <v>61</v>
      </c>
    </row>
    <row r="3105" spans="1:64" ht="45" x14ac:dyDescent="0.25">
      <c r="A3105" t="s">
        <v>6430</v>
      </c>
      <c r="B3105">
        <v>20</v>
      </c>
      <c r="C3105">
        <v>67</v>
      </c>
      <c r="D3105">
        <v>77</v>
      </c>
      <c r="E3105" s="1" t="s">
        <v>6431</v>
      </c>
      <c r="F3105">
        <v>269899</v>
      </c>
      <c r="G3105" t="s">
        <v>66</v>
      </c>
      <c r="H3105" t="s">
        <v>156</v>
      </c>
      <c r="I3105" t="s">
        <v>77</v>
      </c>
      <c r="J3105">
        <v>67</v>
      </c>
      <c r="K3105" t="s">
        <v>478</v>
      </c>
      <c r="L3105">
        <v>10</v>
      </c>
      <c r="M3105" t="s">
        <v>184</v>
      </c>
      <c r="N3105" t="s">
        <v>991</v>
      </c>
      <c r="O3105" t="s">
        <v>107</v>
      </c>
      <c r="P3105">
        <v>268</v>
      </c>
      <c r="Q3105">
        <v>63</v>
      </c>
      <c r="R3105">
        <v>39</v>
      </c>
      <c r="S3105">
        <v>61</v>
      </c>
      <c r="T3105">
        <v>67</v>
      </c>
      <c r="U3105">
        <v>38</v>
      </c>
      <c r="V3105">
        <v>300</v>
      </c>
      <c r="W3105">
        <v>63</v>
      </c>
      <c r="X3105">
        <v>49</v>
      </c>
      <c r="Y3105">
        <v>62</v>
      </c>
      <c r="Z3105">
        <v>62</v>
      </c>
      <c r="AA3105">
        <v>64</v>
      </c>
      <c r="AB3105">
        <v>350</v>
      </c>
      <c r="AC3105">
        <v>72</v>
      </c>
      <c r="AD3105">
        <v>75</v>
      </c>
      <c r="AE3105">
        <v>71</v>
      </c>
      <c r="AF3105">
        <v>62</v>
      </c>
      <c r="AG3105">
        <v>70</v>
      </c>
      <c r="AH3105">
        <v>338</v>
      </c>
      <c r="AI3105">
        <v>65</v>
      </c>
      <c r="AJ3105">
        <v>76</v>
      </c>
      <c r="AK3105">
        <v>74</v>
      </c>
      <c r="AL3105">
        <v>72</v>
      </c>
      <c r="AM3105">
        <v>51</v>
      </c>
      <c r="AN3105">
        <v>295</v>
      </c>
      <c r="AO3105">
        <v>77</v>
      </c>
      <c r="AP3105">
        <v>63</v>
      </c>
      <c r="AQ3105">
        <v>60</v>
      </c>
      <c r="AR3105">
        <v>62</v>
      </c>
      <c r="AS3105">
        <v>33</v>
      </c>
      <c r="AT3105">
        <v>55</v>
      </c>
      <c r="AU3105">
        <v>186</v>
      </c>
      <c r="AV3105">
        <v>61</v>
      </c>
      <c r="AW3105">
        <v>65</v>
      </c>
      <c r="AX3105">
        <v>60</v>
      </c>
      <c r="AY3105">
        <v>50</v>
      </c>
      <c r="AZ3105">
        <v>11</v>
      </c>
      <c r="BA3105">
        <v>9</v>
      </c>
      <c r="BB3105">
        <v>10</v>
      </c>
      <c r="BC3105">
        <v>7</v>
      </c>
      <c r="BD3105">
        <v>13</v>
      </c>
      <c r="BE3105">
        <v>1787</v>
      </c>
      <c r="BF3105">
        <v>385</v>
      </c>
      <c r="BG3105">
        <v>1</v>
      </c>
      <c r="BH3105">
        <v>74</v>
      </c>
      <c r="BI3105">
        <v>47</v>
      </c>
      <c r="BJ3105">
        <v>63</v>
      </c>
      <c r="BK3105">
        <v>64</v>
      </c>
      <c r="BL3105">
        <v>63</v>
      </c>
    </row>
    <row r="3106" spans="1:64" ht="45" x14ac:dyDescent="0.25">
      <c r="A3106" t="s">
        <v>6432</v>
      </c>
      <c r="B3106">
        <v>20</v>
      </c>
      <c r="C3106">
        <v>59</v>
      </c>
      <c r="D3106">
        <v>69</v>
      </c>
      <c r="E3106" s="1" t="s">
        <v>6433</v>
      </c>
      <c r="F3106">
        <v>269975</v>
      </c>
      <c r="G3106" t="s">
        <v>2883</v>
      </c>
      <c r="H3106" t="s">
        <v>3184</v>
      </c>
      <c r="I3106" t="s">
        <v>68</v>
      </c>
      <c r="J3106">
        <v>61</v>
      </c>
      <c r="K3106" t="s">
        <v>106</v>
      </c>
      <c r="L3106">
        <v>10</v>
      </c>
      <c r="M3106" t="s">
        <v>4135</v>
      </c>
      <c r="N3106" t="s">
        <v>248</v>
      </c>
      <c r="O3106" t="s">
        <v>92</v>
      </c>
      <c r="P3106">
        <v>271</v>
      </c>
      <c r="Q3106">
        <v>33</v>
      </c>
      <c r="R3106">
        <v>62</v>
      </c>
      <c r="S3106">
        <v>68</v>
      </c>
      <c r="T3106">
        <v>51</v>
      </c>
      <c r="U3106">
        <v>57</v>
      </c>
      <c r="V3106">
        <v>231</v>
      </c>
      <c r="W3106">
        <v>52</v>
      </c>
      <c r="X3106">
        <v>53</v>
      </c>
      <c r="Y3106">
        <v>34</v>
      </c>
      <c r="Z3106">
        <v>33</v>
      </c>
      <c r="AA3106">
        <v>59</v>
      </c>
      <c r="AB3106">
        <v>246</v>
      </c>
      <c r="AC3106">
        <v>55</v>
      </c>
      <c r="AD3106">
        <v>38</v>
      </c>
      <c r="AE3106">
        <v>47</v>
      </c>
      <c r="AF3106">
        <v>51</v>
      </c>
      <c r="AG3106">
        <v>55</v>
      </c>
      <c r="AH3106">
        <v>321</v>
      </c>
      <c r="AI3106">
        <v>61</v>
      </c>
      <c r="AJ3106">
        <v>72</v>
      </c>
      <c r="AK3106">
        <v>57</v>
      </c>
      <c r="AL3106">
        <v>75</v>
      </c>
      <c r="AM3106">
        <v>56</v>
      </c>
      <c r="AN3106">
        <v>253</v>
      </c>
      <c r="AO3106">
        <v>51</v>
      </c>
      <c r="AP3106">
        <v>31</v>
      </c>
      <c r="AQ3106">
        <v>60</v>
      </c>
      <c r="AR3106">
        <v>50</v>
      </c>
      <c r="AS3106">
        <v>61</v>
      </c>
      <c r="AT3106">
        <v>58</v>
      </c>
      <c r="AU3106">
        <v>85</v>
      </c>
      <c r="AV3106">
        <v>29</v>
      </c>
      <c r="AW3106">
        <v>31</v>
      </c>
      <c r="AX3106">
        <v>25</v>
      </c>
      <c r="AY3106">
        <v>46</v>
      </c>
      <c r="AZ3106">
        <v>6</v>
      </c>
      <c r="BA3106">
        <v>13</v>
      </c>
      <c r="BB3106">
        <v>13</v>
      </c>
      <c r="BC3106">
        <v>7</v>
      </c>
      <c r="BD3106">
        <v>7</v>
      </c>
      <c r="BE3106">
        <v>1453</v>
      </c>
      <c r="BF3106">
        <v>304</v>
      </c>
      <c r="BG3106">
        <v>1</v>
      </c>
      <c r="BH3106">
        <v>46</v>
      </c>
      <c r="BI3106">
        <v>60</v>
      </c>
      <c r="BJ3106">
        <v>44</v>
      </c>
      <c r="BK3106">
        <v>54</v>
      </c>
      <c r="BL3106">
        <v>34</v>
      </c>
    </row>
    <row r="3107" spans="1:64" ht="45" x14ac:dyDescent="0.25">
      <c r="A3107" t="s">
        <v>6434</v>
      </c>
      <c r="B3107">
        <v>19</v>
      </c>
      <c r="C3107">
        <v>59</v>
      </c>
      <c r="D3107">
        <v>78</v>
      </c>
      <c r="E3107" s="1" t="s">
        <v>2668</v>
      </c>
      <c r="F3107">
        <v>269993</v>
      </c>
      <c r="G3107" t="s">
        <v>252</v>
      </c>
      <c r="H3107" t="s">
        <v>98</v>
      </c>
      <c r="I3107" t="s">
        <v>68</v>
      </c>
      <c r="J3107">
        <v>64</v>
      </c>
      <c r="K3107" t="s">
        <v>69</v>
      </c>
      <c r="L3107">
        <v>19</v>
      </c>
      <c r="M3107" t="s">
        <v>2763</v>
      </c>
      <c r="N3107" t="s">
        <v>79</v>
      </c>
      <c r="O3107" t="s">
        <v>1456</v>
      </c>
      <c r="P3107">
        <v>265</v>
      </c>
      <c r="Q3107">
        <v>55</v>
      </c>
      <c r="R3107">
        <v>52</v>
      </c>
      <c r="S3107">
        <v>38</v>
      </c>
      <c r="T3107">
        <v>65</v>
      </c>
      <c r="U3107">
        <v>55</v>
      </c>
      <c r="V3107">
        <v>308</v>
      </c>
      <c r="W3107">
        <v>67</v>
      </c>
      <c r="X3107">
        <v>61</v>
      </c>
      <c r="Y3107">
        <v>56</v>
      </c>
      <c r="Z3107">
        <v>62</v>
      </c>
      <c r="AA3107">
        <v>62</v>
      </c>
      <c r="AB3107">
        <v>335</v>
      </c>
      <c r="AC3107">
        <v>71</v>
      </c>
      <c r="AD3107">
        <v>55</v>
      </c>
      <c r="AE3107">
        <v>71</v>
      </c>
      <c r="AF3107">
        <v>59</v>
      </c>
      <c r="AG3107">
        <v>79</v>
      </c>
      <c r="AH3107">
        <v>238</v>
      </c>
      <c r="AI3107">
        <v>56</v>
      </c>
      <c r="AJ3107">
        <v>39</v>
      </c>
      <c r="AK3107">
        <v>54</v>
      </c>
      <c r="AL3107">
        <v>35</v>
      </c>
      <c r="AM3107">
        <v>54</v>
      </c>
      <c r="AN3107">
        <v>248</v>
      </c>
      <c r="AO3107">
        <v>44</v>
      </c>
      <c r="AP3107">
        <v>36</v>
      </c>
      <c r="AQ3107">
        <v>56</v>
      </c>
      <c r="AR3107">
        <v>61</v>
      </c>
      <c r="AS3107">
        <v>51</v>
      </c>
      <c r="AT3107">
        <v>53</v>
      </c>
      <c r="AU3107">
        <v>136</v>
      </c>
      <c r="AV3107">
        <v>45</v>
      </c>
      <c r="AW3107">
        <v>46</v>
      </c>
      <c r="AX3107">
        <v>45</v>
      </c>
      <c r="AY3107">
        <v>59</v>
      </c>
      <c r="AZ3107">
        <v>9</v>
      </c>
      <c r="BA3107">
        <v>13</v>
      </c>
      <c r="BB3107">
        <v>14</v>
      </c>
      <c r="BC3107">
        <v>8</v>
      </c>
      <c r="BD3107">
        <v>15</v>
      </c>
      <c r="BE3107">
        <v>1589</v>
      </c>
      <c r="BF3107">
        <v>327</v>
      </c>
      <c r="BG3107">
        <v>1</v>
      </c>
      <c r="BH3107">
        <v>62</v>
      </c>
      <c r="BI3107">
        <v>54</v>
      </c>
      <c r="BJ3107">
        <v>61</v>
      </c>
      <c r="BK3107">
        <v>65</v>
      </c>
      <c r="BL3107">
        <v>43</v>
      </c>
    </row>
    <row r="3108" spans="1:64" ht="30" x14ac:dyDescent="0.25">
      <c r="A3108" t="s">
        <v>6435</v>
      </c>
      <c r="B3108">
        <v>18</v>
      </c>
      <c r="C3108">
        <v>65</v>
      </c>
      <c r="D3108" t="s">
        <v>526</v>
      </c>
      <c r="E3108" s="1" t="s">
        <v>6436</v>
      </c>
      <c r="F3108">
        <v>270051</v>
      </c>
      <c r="G3108" t="s">
        <v>494</v>
      </c>
      <c r="H3108" t="s">
        <v>290</v>
      </c>
      <c r="I3108" t="s">
        <v>68</v>
      </c>
      <c r="J3108">
        <v>67</v>
      </c>
      <c r="K3108" t="s">
        <v>189</v>
      </c>
      <c r="L3108">
        <v>17</v>
      </c>
      <c r="M3108" t="s">
        <v>932</v>
      </c>
      <c r="N3108" t="s">
        <v>1192</v>
      </c>
      <c r="O3108" t="s">
        <v>431</v>
      </c>
      <c r="P3108">
        <v>219</v>
      </c>
      <c r="Q3108">
        <v>29</v>
      </c>
      <c r="R3108">
        <v>36</v>
      </c>
      <c r="S3108">
        <v>66</v>
      </c>
      <c r="T3108" t="s">
        <v>2002</v>
      </c>
      <c r="U3108">
        <v>25</v>
      </c>
      <c r="V3108">
        <v>226</v>
      </c>
      <c r="W3108" t="s">
        <v>3293</v>
      </c>
      <c r="X3108">
        <v>33</v>
      </c>
      <c r="Y3108">
        <v>23</v>
      </c>
      <c r="Z3108" t="s">
        <v>1507</v>
      </c>
      <c r="AA3108">
        <v>58</v>
      </c>
      <c r="AB3108">
        <v>292</v>
      </c>
      <c r="AC3108" t="s">
        <v>2416</v>
      </c>
      <c r="AD3108" t="s">
        <v>1536</v>
      </c>
      <c r="AE3108">
        <v>56</v>
      </c>
      <c r="AF3108">
        <v>64</v>
      </c>
      <c r="AG3108" t="s">
        <v>1771</v>
      </c>
      <c r="AH3108">
        <v>286</v>
      </c>
      <c r="AI3108" t="s">
        <v>6437</v>
      </c>
      <c r="AJ3108" t="s">
        <v>6438</v>
      </c>
      <c r="AK3108">
        <v>65</v>
      </c>
      <c r="AL3108">
        <v>68</v>
      </c>
      <c r="AM3108">
        <v>33</v>
      </c>
      <c r="AN3108">
        <v>256</v>
      </c>
      <c r="AO3108">
        <v>63</v>
      </c>
      <c r="AP3108">
        <v>64</v>
      </c>
      <c r="AQ3108" t="s">
        <v>6439</v>
      </c>
      <c r="AR3108" t="s">
        <v>3745</v>
      </c>
      <c r="AS3108">
        <v>39</v>
      </c>
      <c r="AT3108" t="s">
        <v>3041</v>
      </c>
      <c r="AU3108">
        <v>196</v>
      </c>
      <c r="AV3108">
        <v>66</v>
      </c>
      <c r="AW3108">
        <v>66</v>
      </c>
      <c r="AX3108">
        <v>64</v>
      </c>
      <c r="AY3108">
        <v>51</v>
      </c>
      <c r="AZ3108">
        <v>10</v>
      </c>
      <c r="BA3108">
        <v>11</v>
      </c>
      <c r="BB3108">
        <v>6</v>
      </c>
      <c r="BC3108">
        <v>9</v>
      </c>
      <c r="BD3108">
        <v>15</v>
      </c>
      <c r="BE3108">
        <v>1526</v>
      </c>
      <c r="BF3108">
        <v>334</v>
      </c>
      <c r="BG3108">
        <v>1</v>
      </c>
      <c r="BH3108">
        <v>59</v>
      </c>
      <c r="BI3108">
        <v>38</v>
      </c>
      <c r="BJ3108">
        <v>51</v>
      </c>
      <c r="BK3108">
        <v>55</v>
      </c>
      <c r="BL3108">
        <v>65</v>
      </c>
    </row>
    <row r="3109" spans="1:64" ht="45" x14ac:dyDescent="0.25">
      <c r="A3109" t="s">
        <v>6440</v>
      </c>
      <c r="B3109">
        <v>25</v>
      </c>
      <c r="C3109">
        <v>73</v>
      </c>
      <c r="D3109">
        <v>74</v>
      </c>
      <c r="E3109" s="1" t="s">
        <v>6441</v>
      </c>
      <c r="F3109">
        <v>270055</v>
      </c>
      <c r="G3109" t="s">
        <v>97</v>
      </c>
      <c r="H3109" t="s">
        <v>260</v>
      </c>
      <c r="I3109" t="s">
        <v>68</v>
      </c>
      <c r="J3109">
        <v>74</v>
      </c>
      <c r="K3109" t="s">
        <v>69</v>
      </c>
      <c r="L3109">
        <v>1</v>
      </c>
      <c r="M3109" t="s">
        <v>431</v>
      </c>
      <c r="N3109" t="s">
        <v>185</v>
      </c>
      <c r="O3109" t="s">
        <v>2324</v>
      </c>
      <c r="P3109">
        <v>299</v>
      </c>
      <c r="Q3109">
        <v>72</v>
      </c>
      <c r="R3109">
        <v>71</v>
      </c>
      <c r="S3109">
        <v>36</v>
      </c>
      <c r="T3109">
        <v>66</v>
      </c>
      <c r="U3109">
        <v>54</v>
      </c>
      <c r="V3109">
        <v>354</v>
      </c>
      <c r="W3109">
        <v>78</v>
      </c>
      <c r="X3109">
        <v>74</v>
      </c>
      <c r="Y3109">
        <v>70</v>
      </c>
      <c r="Z3109">
        <v>56</v>
      </c>
      <c r="AA3109">
        <v>76</v>
      </c>
      <c r="AB3109">
        <v>404</v>
      </c>
      <c r="AC3109">
        <v>84</v>
      </c>
      <c r="AD3109">
        <v>80</v>
      </c>
      <c r="AE3109">
        <v>86</v>
      </c>
      <c r="AF3109">
        <v>69</v>
      </c>
      <c r="AG3109">
        <v>85</v>
      </c>
      <c r="AH3109">
        <v>325</v>
      </c>
      <c r="AI3109">
        <v>69</v>
      </c>
      <c r="AJ3109">
        <v>66</v>
      </c>
      <c r="AK3109">
        <v>62</v>
      </c>
      <c r="AL3109">
        <v>54</v>
      </c>
      <c r="AM3109">
        <v>74</v>
      </c>
      <c r="AN3109">
        <v>285</v>
      </c>
      <c r="AO3109">
        <v>62</v>
      </c>
      <c r="AP3109">
        <v>24</v>
      </c>
      <c r="AQ3109">
        <v>73</v>
      </c>
      <c r="AR3109">
        <v>70</v>
      </c>
      <c r="AS3109">
        <v>56</v>
      </c>
      <c r="AT3109">
        <v>75</v>
      </c>
      <c r="AU3109">
        <v>82</v>
      </c>
      <c r="AV3109">
        <v>25</v>
      </c>
      <c r="AW3109">
        <v>23</v>
      </c>
      <c r="AX3109">
        <v>34</v>
      </c>
      <c r="AY3109">
        <v>41</v>
      </c>
      <c r="AZ3109">
        <v>9</v>
      </c>
      <c r="BA3109">
        <v>10</v>
      </c>
      <c r="BB3109">
        <v>7</v>
      </c>
      <c r="BC3109">
        <v>6</v>
      </c>
      <c r="BD3109">
        <v>9</v>
      </c>
      <c r="BE3109">
        <v>1790</v>
      </c>
      <c r="BF3109">
        <v>381</v>
      </c>
      <c r="BG3109">
        <v>1</v>
      </c>
      <c r="BH3109">
        <v>82</v>
      </c>
      <c r="BI3109">
        <v>70</v>
      </c>
      <c r="BJ3109">
        <v>67</v>
      </c>
      <c r="BK3109">
        <v>78</v>
      </c>
      <c r="BL3109">
        <v>26</v>
      </c>
    </row>
    <row r="3110" spans="1:64" ht="30" x14ac:dyDescent="0.25">
      <c r="A3110" t="s">
        <v>6442</v>
      </c>
      <c r="B3110">
        <v>24</v>
      </c>
      <c r="C3110">
        <v>72</v>
      </c>
      <c r="D3110">
        <v>75</v>
      </c>
      <c r="E3110" s="1" t="s">
        <v>4900</v>
      </c>
      <c r="F3110">
        <v>270072</v>
      </c>
      <c r="G3110" t="s">
        <v>83</v>
      </c>
      <c r="H3110" t="s">
        <v>321</v>
      </c>
      <c r="I3110" t="s">
        <v>68</v>
      </c>
      <c r="J3110">
        <v>73</v>
      </c>
      <c r="K3110" t="s">
        <v>206</v>
      </c>
      <c r="L3110">
        <v>3</v>
      </c>
      <c r="M3110" t="s">
        <v>2124</v>
      </c>
      <c r="N3110" t="s">
        <v>886</v>
      </c>
      <c r="O3110" t="s">
        <v>464</v>
      </c>
      <c r="P3110">
        <v>308</v>
      </c>
      <c r="Q3110">
        <v>63</v>
      </c>
      <c r="R3110">
        <v>58</v>
      </c>
      <c r="S3110">
        <v>60</v>
      </c>
      <c r="T3110">
        <v>72</v>
      </c>
      <c r="U3110">
        <v>55</v>
      </c>
      <c r="V3110">
        <v>340</v>
      </c>
      <c r="W3110">
        <v>76</v>
      </c>
      <c r="X3110">
        <v>61</v>
      </c>
      <c r="Y3110">
        <v>65</v>
      </c>
      <c r="Z3110">
        <v>66</v>
      </c>
      <c r="AA3110">
        <v>72</v>
      </c>
      <c r="AB3110">
        <v>360</v>
      </c>
      <c r="AC3110">
        <v>76</v>
      </c>
      <c r="AD3110">
        <v>76</v>
      </c>
      <c r="AE3110">
        <v>65</v>
      </c>
      <c r="AF3110">
        <v>66</v>
      </c>
      <c r="AG3110">
        <v>77</v>
      </c>
      <c r="AH3110">
        <v>356</v>
      </c>
      <c r="AI3110">
        <v>78</v>
      </c>
      <c r="AJ3110">
        <v>70</v>
      </c>
      <c r="AK3110">
        <v>81</v>
      </c>
      <c r="AL3110">
        <v>55</v>
      </c>
      <c r="AM3110">
        <v>72</v>
      </c>
      <c r="AN3110">
        <v>327</v>
      </c>
      <c r="AO3110">
        <v>58</v>
      </c>
      <c r="AP3110">
        <v>66</v>
      </c>
      <c r="AQ3110">
        <v>72</v>
      </c>
      <c r="AR3110">
        <v>65</v>
      </c>
      <c r="AS3110">
        <v>66</v>
      </c>
      <c r="AT3110">
        <v>67</v>
      </c>
      <c r="AU3110">
        <v>180</v>
      </c>
      <c r="AV3110">
        <v>55</v>
      </c>
      <c r="AW3110">
        <v>65</v>
      </c>
      <c r="AX3110">
        <v>60</v>
      </c>
      <c r="AY3110">
        <v>54</v>
      </c>
      <c r="AZ3110">
        <v>10</v>
      </c>
      <c r="BA3110">
        <v>15</v>
      </c>
      <c r="BB3110">
        <v>11</v>
      </c>
      <c r="BC3110">
        <v>11</v>
      </c>
      <c r="BD3110">
        <v>7</v>
      </c>
      <c r="BE3110">
        <v>1925</v>
      </c>
      <c r="BF3110">
        <v>406</v>
      </c>
      <c r="BG3110">
        <v>1</v>
      </c>
      <c r="BH3110">
        <v>76</v>
      </c>
      <c r="BI3110">
        <v>66</v>
      </c>
      <c r="BJ3110">
        <v>67</v>
      </c>
      <c r="BK3110">
        <v>73</v>
      </c>
      <c r="BL3110">
        <v>61</v>
      </c>
    </row>
    <row r="3111" spans="1:64" ht="45" x14ac:dyDescent="0.25">
      <c r="A3111" t="s">
        <v>6443</v>
      </c>
      <c r="B3111">
        <v>20</v>
      </c>
      <c r="C3111" t="s">
        <v>203</v>
      </c>
      <c r="D3111" t="s">
        <v>163</v>
      </c>
      <c r="E3111" s="1" t="s">
        <v>6444</v>
      </c>
      <c r="F3111">
        <v>270109</v>
      </c>
      <c r="G3111" t="s">
        <v>426</v>
      </c>
      <c r="H3111" t="s">
        <v>125</v>
      </c>
      <c r="I3111" t="s">
        <v>68</v>
      </c>
      <c r="J3111">
        <v>72</v>
      </c>
      <c r="K3111" t="s">
        <v>69</v>
      </c>
      <c r="L3111">
        <v>13</v>
      </c>
      <c r="M3111" t="s">
        <v>190</v>
      </c>
      <c r="N3111" t="s">
        <v>191</v>
      </c>
      <c r="O3111" t="s">
        <v>72</v>
      </c>
      <c r="P3111">
        <v>293</v>
      </c>
      <c r="Q3111">
        <v>63</v>
      </c>
      <c r="R3111">
        <v>62</v>
      </c>
      <c r="S3111">
        <v>49</v>
      </c>
      <c r="T3111" t="s">
        <v>402</v>
      </c>
      <c r="U3111">
        <v>48</v>
      </c>
      <c r="V3111">
        <v>317</v>
      </c>
      <c r="W3111" t="s">
        <v>833</v>
      </c>
      <c r="X3111">
        <v>54</v>
      </c>
      <c r="Y3111">
        <v>46</v>
      </c>
      <c r="Z3111" t="s">
        <v>595</v>
      </c>
      <c r="AA3111">
        <v>75</v>
      </c>
      <c r="AB3111">
        <v>361</v>
      </c>
      <c r="AC3111">
        <v>75</v>
      </c>
      <c r="AD3111" t="s">
        <v>168</v>
      </c>
      <c r="AE3111" t="s">
        <v>403</v>
      </c>
      <c r="AF3111" t="s">
        <v>203</v>
      </c>
      <c r="AG3111">
        <v>67</v>
      </c>
      <c r="AH3111">
        <v>328</v>
      </c>
      <c r="AI3111">
        <v>72</v>
      </c>
      <c r="AJ3111">
        <v>61</v>
      </c>
      <c r="AK3111" t="s">
        <v>1148</v>
      </c>
      <c r="AL3111">
        <v>56</v>
      </c>
      <c r="AM3111">
        <v>64</v>
      </c>
      <c r="AN3111">
        <v>299</v>
      </c>
      <c r="AO3111">
        <v>61</v>
      </c>
      <c r="AP3111" t="s">
        <v>3745</v>
      </c>
      <c r="AQ3111" t="s">
        <v>386</v>
      </c>
      <c r="AR3111">
        <v>70</v>
      </c>
      <c r="AS3111">
        <v>47</v>
      </c>
      <c r="AT3111">
        <v>66</v>
      </c>
      <c r="AU3111">
        <v>167</v>
      </c>
      <c r="AV3111">
        <v>54</v>
      </c>
      <c r="AW3111">
        <v>60</v>
      </c>
      <c r="AX3111">
        <v>53</v>
      </c>
      <c r="AY3111">
        <v>52</v>
      </c>
      <c r="AZ3111">
        <v>12</v>
      </c>
      <c r="BA3111">
        <v>15</v>
      </c>
      <c r="BB3111">
        <v>13</v>
      </c>
      <c r="BC3111">
        <v>6</v>
      </c>
      <c r="BD3111">
        <v>6</v>
      </c>
      <c r="BE3111">
        <v>1817</v>
      </c>
      <c r="BF3111">
        <v>395</v>
      </c>
      <c r="BG3111">
        <v>1</v>
      </c>
      <c r="BH3111">
        <v>73</v>
      </c>
      <c r="BI3111">
        <v>63</v>
      </c>
      <c r="BJ3111">
        <v>67</v>
      </c>
      <c r="BK3111">
        <v>74</v>
      </c>
      <c r="BL3111">
        <v>56</v>
      </c>
    </row>
    <row r="3112" spans="1:64" ht="60" x14ac:dyDescent="0.25">
      <c r="A3112" t="s">
        <v>6445</v>
      </c>
      <c r="B3112">
        <v>19</v>
      </c>
      <c r="C3112">
        <v>63</v>
      </c>
      <c r="D3112">
        <v>79</v>
      </c>
      <c r="E3112" s="1" t="s">
        <v>2370</v>
      </c>
      <c r="F3112">
        <v>270209</v>
      </c>
      <c r="G3112" t="s">
        <v>183</v>
      </c>
      <c r="H3112" t="s">
        <v>290</v>
      </c>
      <c r="I3112" t="s">
        <v>68</v>
      </c>
      <c r="J3112">
        <v>64</v>
      </c>
      <c r="K3112" t="s">
        <v>195</v>
      </c>
      <c r="L3112">
        <v>16</v>
      </c>
      <c r="M3112" t="s">
        <v>1854</v>
      </c>
      <c r="N3112" t="s">
        <v>248</v>
      </c>
      <c r="O3112" t="s">
        <v>72</v>
      </c>
      <c r="P3112">
        <v>255</v>
      </c>
      <c r="Q3112">
        <v>44</v>
      </c>
      <c r="R3112">
        <v>39</v>
      </c>
      <c r="S3112">
        <v>58</v>
      </c>
      <c r="T3112">
        <v>69</v>
      </c>
      <c r="U3112">
        <v>45</v>
      </c>
      <c r="V3112">
        <v>293</v>
      </c>
      <c r="W3112">
        <v>66</v>
      </c>
      <c r="X3112">
        <v>53</v>
      </c>
      <c r="Y3112">
        <v>41</v>
      </c>
      <c r="Z3112">
        <v>64</v>
      </c>
      <c r="AA3112">
        <v>69</v>
      </c>
      <c r="AB3112">
        <v>290</v>
      </c>
      <c r="AC3112">
        <v>63</v>
      </c>
      <c r="AD3112">
        <v>60</v>
      </c>
      <c r="AE3112">
        <v>57</v>
      </c>
      <c r="AF3112">
        <v>59</v>
      </c>
      <c r="AG3112">
        <v>51</v>
      </c>
      <c r="AH3112">
        <v>306</v>
      </c>
      <c r="AI3112">
        <v>67</v>
      </c>
      <c r="AJ3112">
        <v>70</v>
      </c>
      <c r="AK3112">
        <v>55</v>
      </c>
      <c r="AL3112">
        <v>73</v>
      </c>
      <c r="AM3112">
        <v>41</v>
      </c>
      <c r="AN3112">
        <v>293</v>
      </c>
      <c r="AO3112">
        <v>68</v>
      </c>
      <c r="AP3112">
        <v>57</v>
      </c>
      <c r="AQ3112">
        <v>53</v>
      </c>
      <c r="AR3112">
        <v>64</v>
      </c>
      <c r="AS3112">
        <v>51</v>
      </c>
      <c r="AT3112">
        <v>65</v>
      </c>
      <c r="AU3112">
        <v>173</v>
      </c>
      <c r="AV3112">
        <v>56</v>
      </c>
      <c r="AW3112">
        <v>60</v>
      </c>
      <c r="AX3112">
        <v>57</v>
      </c>
      <c r="AY3112">
        <v>58</v>
      </c>
      <c r="AZ3112">
        <v>14</v>
      </c>
      <c r="BA3112">
        <v>11</v>
      </c>
      <c r="BB3112">
        <v>12</v>
      </c>
      <c r="BC3112">
        <v>8</v>
      </c>
      <c r="BD3112">
        <v>13</v>
      </c>
      <c r="BE3112">
        <v>1668</v>
      </c>
      <c r="BF3112">
        <v>358</v>
      </c>
      <c r="BG3112">
        <v>1</v>
      </c>
      <c r="BH3112">
        <v>61</v>
      </c>
      <c r="BI3112">
        <v>47</v>
      </c>
      <c r="BJ3112">
        <v>60</v>
      </c>
      <c r="BK3112">
        <v>65</v>
      </c>
      <c r="BL3112">
        <v>58</v>
      </c>
    </row>
    <row r="3113" spans="1:64" ht="30" x14ac:dyDescent="0.25">
      <c r="A3113" t="s">
        <v>6446</v>
      </c>
      <c r="B3113">
        <v>23</v>
      </c>
      <c r="C3113" t="s">
        <v>198</v>
      </c>
      <c r="D3113" t="s">
        <v>265</v>
      </c>
      <c r="E3113" s="1" t="s">
        <v>6447</v>
      </c>
      <c r="F3113">
        <v>270338</v>
      </c>
      <c r="G3113" t="s">
        <v>283</v>
      </c>
      <c r="H3113" t="s">
        <v>483</v>
      </c>
      <c r="I3113" t="s">
        <v>77</v>
      </c>
      <c r="J3113">
        <v>66</v>
      </c>
      <c r="K3113" t="s">
        <v>478</v>
      </c>
      <c r="L3113">
        <v>7</v>
      </c>
      <c r="M3113" t="s">
        <v>2984</v>
      </c>
      <c r="N3113" t="s">
        <v>79</v>
      </c>
      <c r="O3113" t="s">
        <v>995</v>
      </c>
      <c r="P3113">
        <v>272</v>
      </c>
      <c r="Q3113" t="s">
        <v>3310</v>
      </c>
      <c r="R3113" t="s">
        <v>4184</v>
      </c>
      <c r="S3113">
        <v>58</v>
      </c>
      <c r="T3113">
        <v>58</v>
      </c>
      <c r="U3113">
        <v>32</v>
      </c>
      <c r="V3113">
        <v>256</v>
      </c>
      <c r="W3113">
        <v>67</v>
      </c>
      <c r="X3113">
        <v>52</v>
      </c>
      <c r="Y3113">
        <v>42</v>
      </c>
      <c r="Z3113">
        <v>45</v>
      </c>
      <c r="AA3113">
        <v>50</v>
      </c>
      <c r="AB3113">
        <v>320</v>
      </c>
      <c r="AC3113" t="s">
        <v>468</v>
      </c>
      <c r="AD3113">
        <v>68</v>
      </c>
      <c r="AE3113" t="s">
        <v>198</v>
      </c>
      <c r="AF3113">
        <v>60</v>
      </c>
      <c r="AG3113" t="s">
        <v>1772</v>
      </c>
      <c r="AH3113">
        <v>287</v>
      </c>
      <c r="AI3113">
        <v>43</v>
      </c>
      <c r="AJ3113" t="s">
        <v>595</v>
      </c>
      <c r="AK3113">
        <v>66</v>
      </c>
      <c r="AL3113">
        <v>67</v>
      </c>
      <c r="AM3113">
        <v>43</v>
      </c>
      <c r="AN3113">
        <v>263</v>
      </c>
      <c r="AO3113" t="s">
        <v>961</v>
      </c>
      <c r="AP3113">
        <v>61</v>
      </c>
      <c r="AQ3113">
        <v>48</v>
      </c>
      <c r="AR3113">
        <v>47</v>
      </c>
      <c r="AS3113">
        <v>43</v>
      </c>
      <c r="AT3113">
        <v>48</v>
      </c>
      <c r="AU3113">
        <v>201</v>
      </c>
      <c r="AV3113">
        <v>64</v>
      </c>
      <c r="AW3113">
        <v>70</v>
      </c>
      <c r="AX3113">
        <v>67</v>
      </c>
      <c r="AY3113">
        <v>52</v>
      </c>
      <c r="AZ3113">
        <v>13</v>
      </c>
      <c r="BA3113">
        <v>12</v>
      </c>
      <c r="BB3113">
        <v>6</v>
      </c>
      <c r="BC3113">
        <v>11</v>
      </c>
      <c r="BD3113">
        <v>10</v>
      </c>
      <c r="BE3113">
        <v>1651</v>
      </c>
      <c r="BF3113">
        <v>362</v>
      </c>
      <c r="BG3113">
        <v>1</v>
      </c>
      <c r="BH3113">
        <v>68</v>
      </c>
      <c r="BI3113">
        <v>49</v>
      </c>
      <c r="BJ3113">
        <v>54</v>
      </c>
      <c r="BK3113">
        <v>60</v>
      </c>
      <c r="BL3113">
        <v>65</v>
      </c>
    </row>
    <row r="3114" spans="1:64" ht="30" x14ac:dyDescent="0.25">
      <c r="A3114" t="s">
        <v>6251</v>
      </c>
      <c r="B3114">
        <v>19</v>
      </c>
      <c r="C3114">
        <v>61</v>
      </c>
      <c r="D3114">
        <v>79</v>
      </c>
      <c r="E3114" s="1" t="s">
        <v>6252</v>
      </c>
      <c r="F3114">
        <v>270351</v>
      </c>
      <c r="G3114" t="s">
        <v>730</v>
      </c>
      <c r="H3114" t="s">
        <v>147</v>
      </c>
      <c r="I3114" t="s">
        <v>68</v>
      </c>
      <c r="J3114">
        <v>61</v>
      </c>
      <c r="K3114" t="s">
        <v>508</v>
      </c>
      <c r="L3114">
        <v>18</v>
      </c>
      <c r="M3114" t="s">
        <v>4680</v>
      </c>
      <c r="N3114" t="s">
        <v>93</v>
      </c>
      <c r="O3114" t="s">
        <v>2121</v>
      </c>
      <c r="P3114">
        <v>70</v>
      </c>
      <c r="Q3114">
        <v>10</v>
      </c>
      <c r="R3114">
        <v>8</v>
      </c>
      <c r="S3114">
        <v>14</v>
      </c>
      <c r="T3114">
        <v>29</v>
      </c>
      <c r="U3114">
        <v>9</v>
      </c>
      <c r="V3114">
        <v>61</v>
      </c>
      <c r="W3114">
        <v>9</v>
      </c>
      <c r="X3114">
        <v>13</v>
      </c>
      <c r="Y3114">
        <v>12</v>
      </c>
      <c r="Z3114">
        <v>16</v>
      </c>
      <c r="AA3114">
        <v>11</v>
      </c>
      <c r="AB3114">
        <v>135</v>
      </c>
      <c r="AC3114">
        <v>15</v>
      </c>
      <c r="AD3114">
        <v>31</v>
      </c>
      <c r="AE3114">
        <v>23</v>
      </c>
      <c r="AF3114">
        <v>44</v>
      </c>
      <c r="AG3114">
        <v>22</v>
      </c>
      <c r="AH3114">
        <v>152</v>
      </c>
      <c r="AI3114">
        <v>46</v>
      </c>
      <c r="AJ3114">
        <v>36</v>
      </c>
      <c r="AK3114">
        <v>23</v>
      </c>
      <c r="AL3114">
        <v>42</v>
      </c>
      <c r="AM3114">
        <v>5</v>
      </c>
      <c r="AN3114">
        <v>83</v>
      </c>
      <c r="AO3114">
        <v>17</v>
      </c>
      <c r="AP3114">
        <v>11</v>
      </c>
      <c r="AQ3114">
        <v>7</v>
      </c>
      <c r="AR3114">
        <v>38</v>
      </c>
      <c r="AS3114">
        <v>10</v>
      </c>
      <c r="AT3114">
        <v>25</v>
      </c>
      <c r="AU3114">
        <v>32</v>
      </c>
      <c r="AV3114">
        <v>8</v>
      </c>
      <c r="AW3114">
        <v>13</v>
      </c>
      <c r="AX3114">
        <v>11</v>
      </c>
      <c r="AY3114">
        <v>310</v>
      </c>
      <c r="AZ3114">
        <v>61</v>
      </c>
      <c r="BA3114">
        <v>64</v>
      </c>
      <c r="BB3114">
        <v>61</v>
      </c>
      <c r="BC3114">
        <v>61</v>
      </c>
      <c r="BD3114">
        <v>63</v>
      </c>
      <c r="BE3114">
        <v>843</v>
      </c>
      <c r="BF3114">
        <v>331</v>
      </c>
      <c r="BG3114">
        <v>1</v>
      </c>
      <c r="BH3114">
        <v>61</v>
      </c>
      <c r="BI3114">
        <v>64</v>
      </c>
      <c r="BJ3114">
        <v>61</v>
      </c>
      <c r="BK3114">
        <v>63</v>
      </c>
      <c r="BL3114">
        <v>21</v>
      </c>
    </row>
    <row r="3115" spans="1:64" ht="30" x14ac:dyDescent="0.25">
      <c r="A3115" t="s">
        <v>6253</v>
      </c>
      <c r="B3115">
        <v>22</v>
      </c>
      <c r="C3115">
        <v>63</v>
      </c>
      <c r="D3115">
        <v>72</v>
      </c>
      <c r="E3115" s="1" t="s">
        <v>6254</v>
      </c>
      <c r="F3115">
        <v>270365</v>
      </c>
      <c r="G3115" t="s">
        <v>212</v>
      </c>
      <c r="H3115" t="s">
        <v>91</v>
      </c>
      <c r="I3115" t="s">
        <v>68</v>
      </c>
      <c r="J3115">
        <v>63</v>
      </c>
      <c r="K3115" t="s">
        <v>508</v>
      </c>
      <c r="L3115">
        <v>9</v>
      </c>
      <c r="M3115" t="s">
        <v>1691</v>
      </c>
      <c r="N3115" t="s">
        <v>79</v>
      </c>
      <c r="O3115" t="s">
        <v>1025</v>
      </c>
      <c r="P3115">
        <v>60</v>
      </c>
      <c r="Q3115">
        <v>10</v>
      </c>
      <c r="R3115">
        <v>6</v>
      </c>
      <c r="S3115">
        <v>10</v>
      </c>
      <c r="T3115">
        <v>25</v>
      </c>
      <c r="U3115">
        <v>9</v>
      </c>
      <c r="V3115">
        <v>68</v>
      </c>
      <c r="W3115">
        <v>9</v>
      </c>
      <c r="X3115">
        <v>10</v>
      </c>
      <c r="Y3115">
        <v>11</v>
      </c>
      <c r="Z3115">
        <v>20</v>
      </c>
      <c r="AA3115">
        <v>18</v>
      </c>
      <c r="AB3115">
        <v>211</v>
      </c>
      <c r="AC3115">
        <v>55</v>
      </c>
      <c r="AD3115">
        <v>30</v>
      </c>
      <c r="AE3115">
        <v>38</v>
      </c>
      <c r="AF3115">
        <v>50</v>
      </c>
      <c r="AG3115">
        <v>38</v>
      </c>
      <c r="AH3115">
        <v>178</v>
      </c>
      <c r="AI3115">
        <v>46</v>
      </c>
      <c r="AJ3115">
        <v>57</v>
      </c>
      <c r="AK3115">
        <v>17</v>
      </c>
      <c r="AL3115">
        <v>52</v>
      </c>
      <c r="AM3115">
        <v>6</v>
      </c>
      <c r="AN3115">
        <v>82</v>
      </c>
      <c r="AO3115">
        <v>17</v>
      </c>
      <c r="AP3115">
        <v>11</v>
      </c>
      <c r="AQ3115">
        <v>8</v>
      </c>
      <c r="AR3115">
        <v>32</v>
      </c>
      <c r="AS3115">
        <v>14</v>
      </c>
      <c r="AT3115">
        <v>22</v>
      </c>
      <c r="AU3115">
        <v>31</v>
      </c>
      <c r="AV3115">
        <v>6</v>
      </c>
      <c r="AW3115">
        <v>14</v>
      </c>
      <c r="AX3115">
        <v>11</v>
      </c>
      <c r="AY3115">
        <v>317</v>
      </c>
      <c r="AZ3115">
        <v>65</v>
      </c>
      <c r="BA3115">
        <v>63</v>
      </c>
      <c r="BB3115">
        <v>61</v>
      </c>
      <c r="BC3115">
        <v>63</v>
      </c>
      <c r="BD3115">
        <v>65</v>
      </c>
      <c r="BE3115">
        <v>947</v>
      </c>
      <c r="BF3115">
        <v>362</v>
      </c>
      <c r="BG3115">
        <v>1</v>
      </c>
      <c r="BH3115">
        <v>65</v>
      </c>
      <c r="BI3115">
        <v>63</v>
      </c>
      <c r="BJ3115">
        <v>61</v>
      </c>
      <c r="BK3115">
        <v>65</v>
      </c>
      <c r="BL3115">
        <v>45</v>
      </c>
    </row>
    <row r="3116" spans="1:64" ht="60" x14ac:dyDescent="0.25">
      <c r="A3116" t="s">
        <v>6255</v>
      </c>
      <c r="B3116">
        <v>20</v>
      </c>
      <c r="C3116">
        <v>63</v>
      </c>
      <c r="D3116">
        <v>68</v>
      </c>
      <c r="E3116" s="1" t="s">
        <v>6256</v>
      </c>
      <c r="F3116">
        <v>270376</v>
      </c>
      <c r="G3116" t="s">
        <v>97</v>
      </c>
      <c r="H3116" t="s">
        <v>98</v>
      </c>
      <c r="I3116" t="s">
        <v>77</v>
      </c>
      <c r="J3116">
        <v>63</v>
      </c>
      <c r="K3116" t="s">
        <v>478</v>
      </c>
      <c r="L3116">
        <v>5</v>
      </c>
      <c r="M3116" t="s">
        <v>2359</v>
      </c>
      <c r="N3116" t="s">
        <v>338</v>
      </c>
      <c r="O3116" t="s">
        <v>72</v>
      </c>
      <c r="P3116">
        <v>240</v>
      </c>
      <c r="Q3116">
        <v>62</v>
      </c>
      <c r="R3116">
        <v>32</v>
      </c>
      <c r="S3116">
        <v>51</v>
      </c>
      <c r="T3116">
        <v>62</v>
      </c>
      <c r="U3116">
        <v>33</v>
      </c>
      <c r="V3116">
        <v>278</v>
      </c>
      <c r="W3116">
        <v>63</v>
      </c>
      <c r="X3116">
        <v>50</v>
      </c>
      <c r="Y3116">
        <v>40</v>
      </c>
      <c r="Z3116">
        <v>61</v>
      </c>
      <c r="AA3116">
        <v>64</v>
      </c>
      <c r="AB3116">
        <v>356</v>
      </c>
      <c r="AC3116">
        <v>79</v>
      </c>
      <c r="AD3116">
        <v>76</v>
      </c>
      <c r="AE3116">
        <v>72</v>
      </c>
      <c r="AF3116">
        <v>58</v>
      </c>
      <c r="AG3116">
        <v>71</v>
      </c>
      <c r="AH3116">
        <v>253</v>
      </c>
      <c r="AI3116">
        <v>40</v>
      </c>
      <c r="AJ3116">
        <v>63</v>
      </c>
      <c r="AK3116">
        <v>66</v>
      </c>
      <c r="AL3116">
        <v>54</v>
      </c>
      <c r="AM3116">
        <v>30</v>
      </c>
      <c r="AN3116">
        <v>234</v>
      </c>
      <c r="AO3116">
        <v>48</v>
      </c>
      <c r="AP3116">
        <v>55</v>
      </c>
      <c r="AQ3116">
        <v>51</v>
      </c>
      <c r="AR3116">
        <v>45</v>
      </c>
      <c r="AS3116">
        <v>35</v>
      </c>
      <c r="AT3116">
        <v>57</v>
      </c>
      <c r="AU3116">
        <v>170</v>
      </c>
      <c r="AV3116">
        <v>58</v>
      </c>
      <c r="AW3116">
        <v>58</v>
      </c>
      <c r="AX3116">
        <v>54</v>
      </c>
      <c r="AY3116">
        <v>42</v>
      </c>
      <c r="AZ3116">
        <v>8</v>
      </c>
      <c r="BA3116">
        <v>7</v>
      </c>
      <c r="BB3116">
        <v>11</v>
      </c>
      <c r="BC3116">
        <v>6</v>
      </c>
      <c r="BD3116">
        <v>10</v>
      </c>
      <c r="BE3116">
        <v>1573</v>
      </c>
      <c r="BF3116">
        <v>344</v>
      </c>
      <c r="BG3116">
        <v>1</v>
      </c>
      <c r="BH3116">
        <v>77</v>
      </c>
      <c r="BI3116">
        <v>34</v>
      </c>
      <c r="BJ3116">
        <v>57</v>
      </c>
      <c r="BK3116">
        <v>64</v>
      </c>
      <c r="BL3116">
        <v>56</v>
      </c>
    </row>
    <row r="3117" spans="1:64" ht="75" x14ac:dyDescent="0.25">
      <c r="A3117" t="s">
        <v>6257</v>
      </c>
      <c r="B3117">
        <v>19</v>
      </c>
      <c r="C3117">
        <v>65</v>
      </c>
      <c r="D3117">
        <v>78</v>
      </c>
      <c r="E3117" s="1" t="s">
        <v>6258</v>
      </c>
      <c r="F3117">
        <v>270403</v>
      </c>
      <c r="G3117" t="s">
        <v>90</v>
      </c>
      <c r="H3117" t="s">
        <v>105</v>
      </c>
      <c r="I3117" t="s">
        <v>68</v>
      </c>
      <c r="J3117">
        <v>66</v>
      </c>
      <c r="K3117" t="s">
        <v>229</v>
      </c>
      <c r="L3117">
        <v>13</v>
      </c>
      <c r="M3117" t="s">
        <v>2984</v>
      </c>
      <c r="N3117" t="s">
        <v>79</v>
      </c>
      <c r="O3117" t="s">
        <v>72</v>
      </c>
      <c r="P3117">
        <v>254</v>
      </c>
      <c r="Q3117">
        <v>58</v>
      </c>
      <c r="R3117">
        <v>45</v>
      </c>
      <c r="S3117">
        <v>50</v>
      </c>
      <c r="T3117">
        <v>67</v>
      </c>
      <c r="U3117">
        <v>34</v>
      </c>
      <c r="V3117">
        <v>263</v>
      </c>
      <c r="W3117">
        <v>59</v>
      </c>
      <c r="X3117">
        <v>41</v>
      </c>
      <c r="Y3117">
        <v>41</v>
      </c>
      <c r="Z3117">
        <v>59</v>
      </c>
      <c r="AA3117">
        <v>63</v>
      </c>
      <c r="AB3117">
        <v>310</v>
      </c>
      <c r="AC3117">
        <v>66</v>
      </c>
      <c r="AD3117">
        <v>63</v>
      </c>
      <c r="AE3117">
        <v>64</v>
      </c>
      <c r="AF3117">
        <v>62</v>
      </c>
      <c r="AG3117">
        <v>55</v>
      </c>
      <c r="AH3117">
        <v>288</v>
      </c>
      <c r="AI3117">
        <v>50</v>
      </c>
      <c r="AJ3117">
        <v>59</v>
      </c>
      <c r="AK3117">
        <v>76</v>
      </c>
      <c r="AL3117">
        <v>59</v>
      </c>
      <c r="AM3117">
        <v>44</v>
      </c>
      <c r="AN3117">
        <v>285</v>
      </c>
      <c r="AO3117">
        <v>59</v>
      </c>
      <c r="AP3117">
        <v>63</v>
      </c>
      <c r="AQ3117">
        <v>53</v>
      </c>
      <c r="AR3117">
        <v>60</v>
      </c>
      <c r="AS3117">
        <v>50</v>
      </c>
      <c r="AT3117">
        <v>57</v>
      </c>
      <c r="AU3117">
        <v>193</v>
      </c>
      <c r="AV3117">
        <v>65</v>
      </c>
      <c r="AW3117">
        <v>66</v>
      </c>
      <c r="AX3117">
        <v>62</v>
      </c>
      <c r="AY3117">
        <v>62</v>
      </c>
      <c r="AZ3117">
        <v>13</v>
      </c>
      <c r="BA3117">
        <v>11</v>
      </c>
      <c r="BB3117">
        <v>13</v>
      </c>
      <c r="BC3117">
        <v>11</v>
      </c>
      <c r="BD3117">
        <v>14</v>
      </c>
      <c r="BE3117">
        <v>1655</v>
      </c>
      <c r="BF3117">
        <v>357</v>
      </c>
      <c r="BG3117">
        <v>1</v>
      </c>
      <c r="BH3117">
        <v>64</v>
      </c>
      <c r="BI3117">
        <v>46</v>
      </c>
      <c r="BJ3117">
        <v>60</v>
      </c>
      <c r="BK3117">
        <v>61</v>
      </c>
      <c r="BL3117">
        <v>63</v>
      </c>
    </row>
    <row r="3118" spans="1:64" ht="45" x14ac:dyDescent="0.25">
      <c r="A3118" t="s">
        <v>6259</v>
      </c>
      <c r="B3118">
        <v>20</v>
      </c>
      <c r="C3118">
        <v>62</v>
      </c>
      <c r="D3118">
        <v>72</v>
      </c>
      <c r="E3118" s="1" t="s">
        <v>6260</v>
      </c>
      <c r="F3118">
        <v>270461</v>
      </c>
      <c r="G3118" t="s">
        <v>146</v>
      </c>
      <c r="H3118" t="s">
        <v>483</v>
      </c>
      <c r="I3118" t="s">
        <v>77</v>
      </c>
      <c r="J3118">
        <v>62</v>
      </c>
      <c r="K3118" t="s">
        <v>130</v>
      </c>
      <c r="L3118">
        <v>10</v>
      </c>
      <c r="M3118" t="s">
        <v>3077</v>
      </c>
      <c r="N3118" t="s">
        <v>185</v>
      </c>
      <c r="O3118" t="s">
        <v>458</v>
      </c>
      <c r="P3118">
        <v>241</v>
      </c>
      <c r="Q3118">
        <v>60</v>
      </c>
      <c r="R3118">
        <v>30</v>
      </c>
      <c r="S3118">
        <v>54</v>
      </c>
      <c r="T3118">
        <v>58</v>
      </c>
      <c r="U3118">
        <v>39</v>
      </c>
      <c r="V3118">
        <v>255</v>
      </c>
      <c r="W3118">
        <v>61</v>
      </c>
      <c r="X3118">
        <v>47</v>
      </c>
      <c r="Y3118">
        <v>38</v>
      </c>
      <c r="Z3118">
        <v>53</v>
      </c>
      <c r="AA3118">
        <v>56</v>
      </c>
      <c r="AB3118">
        <v>341</v>
      </c>
      <c r="AC3118">
        <v>74</v>
      </c>
      <c r="AD3118">
        <v>76</v>
      </c>
      <c r="AE3118">
        <v>64</v>
      </c>
      <c r="AF3118">
        <v>61</v>
      </c>
      <c r="AG3118">
        <v>66</v>
      </c>
      <c r="AH3118">
        <v>273</v>
      </c>
      <c r="AI3118">
        <v>38</v>
      </c>
      <c r="AJ3118">
        <v>69</v>
      </c>
      <c r="AK3118">
        <v>62</v>
      </c>
      <c r="AL3118">
        <v>68</v>
      </c>
      <c r="AM3118">
        <v>36</v>
      </c>
      <c r="AN3118">
        <v>256</v>
      </c>
      <c r="AO3118">
        <v>64</v>
      </c>
      <c r="AP3118">
        <v>58</v>
      </c>
      <c r="AQ3118">
        <v>44</v>
      </c>
      <c r="AR3118">
        <v>45</v>
      </c>
      <c r="AS3118">
        <v>45</v>
      </c>
      <c r="AT3118">
        <v>55</v>
      </c>
      <c r="AU3118">
        <v>172</v>
      </c>
      <c r="AV3118">
        <v>57</v>
      </c>
      <c r="AW3118">
        <v>58</v>
      </c>
      <c r="AX3118">
        <v>57</v>
      </c>
      <c r="AY3118">
        <v>54</v>
      </c>
      <c r="AZ3118">
        <v>8</v>
      </c>
      <c r="BA3118">
        <v>13</v>
      </c>
      <c r="BB3118">
        <v>13</v>
      </c>
      <c r="BC3118">
        <v>13</v>
      </c>
      <c r="BD3118">
        <v>7</v>
      </c>
      <c r="BE3118">
        <v>1592</v>
      </c>
      <c r="BF3118">
        <v>347</v>
      </c>
      <c r="BG3118">
        <v>1</v>
      </c>
      <c r="BH3118">
        <v>75</v>
      </c>
      <c r="BI3118">
        <v>35</v>
      </c>
      <c r="BJ3118">
        <v>54</v>
      </c>
      <c r="BK3118">
        <v>60</v>
      </c>
      <c r="BL3118">
        <v>57</v>
      </c>
    </row>
    <row r="3119" spans="1:64" ht="45" x14ac:dyDescent="0.25">
      <c r="A3119" t="s">
        <v>6261</v>
      </c>
      <c r="B3119">
        <v>19</v>
      </c>
      <c r="C3119" t="s">
        <v>203</v>
      </c>
      <c r="D3119" t="s">
        <v>163</v>
      </c>
      <c r="E3119" s="1" t="s">
        <v>6262</v>
      </c>
      <c r="F3119">
        <v>270529</v>
      </c>
      <c r="G3119" t="s">
        <v>359</v>
      </c>
      <c r="H3119" t="s">
        <v>327</v>
      </c>
      <c r="I3119" t="s">
        <v>68</v>
      </c>
      <c r="J3119">
        <v>69</v>
      </c>
      <c r="K3119" t="s">
        <v>508</v>
      </c>
      <c r="L3119">
        <v>13</v>
      </c>
      <c r="M3119" t="s">
        <v>995</v>
      </c>
      <c r="N3119" t="s">
        <v>338</v>
      </c>
      <c r="O3119" t="s">
        <v>72</v>
      </c>
      <c r="P3119">
        <v>70</v>
      </c>
      <c r="Q3119">
        <v>15</v>
      </c>
      <c r="R3119">
        <v>10</v>
      </c>
      <c r="S3119">
        <v>10</v>
      </c>
      <c r="T3119">
        <v>24</v>
      </c>
      <c r="U3119">
        <v>11</v>
      </c>
      <c r="V3119">
        <v>80</v>
      </c>
      <c r="W3119">
        <v>9</v>
      </c>
      <c r="X3119">
        <v>16</v>
      </c>
      <c r="Y3119">
        <v>15</v>
      </c>
      <c r="Z3119">
        <v>25</v>
      </c>
      <c r="AA3119">
        <v>15</v>
      </c>
      <c r="AB3119">
        <v>196</v>
      </c>
      <c r="AC3119">
        <v>20</v>
      </c>
      <c r="AD3119">
        <v>31</v>
      </c>
      <c r="AE3119">
        <v>38</v>
      </c>
      <c r="AF3119">
        <v>57</v>
      </c>
      <c r="AG3119">
        <v>50</v>
      </c>
      <c r="AH3119">
        <v>220</v>
      </c>
      <c r="AI3119">
        <v>52</v>
      </c>
      <c r="AJ3119" t="s">
        <v>173</v>
      </c>
      <c r="AK3119">
        <v>27</v>
      </c>
      <c r="AL3119">
        <v>71</v>
      </c>
      <c r="AM3119">
        <v>12</v>
      </c>
      <c r="AN3119">
        <v>105</v>
      </c>
      <c r="AO3119">
        <v>27</v>
      </c>
      <c r="AP3119">
        <v>15</v>
      </c>
      <c r="AQ3119">
        <v>8</v>
      </c>
      <c r="AR3119">
        <v>41</v>
      </c>
      <c r="AS3119">
        <v>14</v>
      </c>
      <c r="AT3119">
        <v>37</v>
      </c>
      <c r="AU3119">
        <v>47</v>
      </c>
      <c r="AV3119">
        <v>20</v>
      </c>
      <c r="AW3119">
        <v>14</v>
      </c>
      <c r="AX3119">
        <v>13</v>
      </c>
      <c r="AY3119">
        <v>348</v>
      </c>
      <c r="AZ3119" t="s">
        <v>304</v>
      </c>
      <c r="BA3119" t="s">
        <v>595</v>
      </c>
      <c r="BB3119">
        <v>69</v>
      </c>
      <c r="BC3119" t="s">
        <v>203</v>
      </c>
      <c r="BD3119" t="s">
        <v>168</v>
      </c>
      <c r="BE3119">
        <v>1066</v>
      </c>
      <c r="BF3119">
        <v>372</v>
      </c>
      <c r="BG3119">
        <v>1</v>
      </c>
      <c r="BH3119">
        <v>70</v>
      </c>
      <c r="BI3119">
        <v>68</v>
      </c>
      <c r="BJ3119">
        <v>69</v>
      </c>
      <c r="BK3119">
        <v>72</v>
      </c>
      <c r="BL3119">
        <v>24</v>
      </c>
    </row>
    <row r="3120" spans="1:64" ht="60" x14ac:dyDescent="0.25">
      <c r="A3120" t="s">
        <v>6263</v>
      </c>
      <c r="B3120">
        <v>17</v>
      </c>
      <c r="C3120">
        <v>54</v>
      </c>
      <c r="D3120">
        <v>69</v>
      </c>
      <c r="E3120" s="1" t="s">
        <v>6264</v>
      </c>
      <c r="F3120">
        <v>270594</v>
      </c>
      <c r="G3120" t="s">
        <v>155</v>
      </c>
      <c r="H3120" t="s">
        <v>913</v>
      </c>
      <c r="I3120" t="s">
        <v>68</v>
      </c>
      <c r="J3120">
        <v>56</v>
      </c>
      <c r="K3120" t="s">
        <v>106</v>
      </c>
      <c r="L3120">
        <v>15</v>
      </c>
      <c r="M3120" t="s">
        <v>892</v>
      </c>
      <c r="N3120" t="s">
        <v>991</v>
      </c>
      <c r="O3120" t="s">
        <v>3160</v>
      </c>
      <c r="P3120">
        <v>223</v>
      </c>
      <c r="Q3120">
        <v>31</v>
      </c>
      <c r="R3120">
        <v>55</v>
      </c>
      <c r="S3120">
        <v>56</v>
      </c>
      <c r="T3120">
        <v>45</v>
      </c>
      <c r="U3120">
        <v>36</v>
      </c>
      <c r="V3120">
        <v>201</v>
      </c>
      <c r="W3120">
        <v>51</v>
      </c>
      <c r="X3120">
        <v>40</v>
      </c>
      <c r="Y3120">
        <v>30</v>
      </c>
      <c r="Z3120">
        <v>31</v>
      </c>
      <c r="AA3120">
        <v>49</v>
      </c>
      <c r="AB3120">
        <v>290</v>
      </c>
      <c r="AC3120">
        <v>62</v>
      </c>
      <c r="AD3120">
        <v>65</v>
      </c>
      <c r="AE3120">
        <v>58</v>
      </c>
      <c r="AF3120">
        <v>54</v>
      </c>
      <c r="AG3120">
        <v>51</v>
      </c>
      <c r="AH3120">
        <v>292</v>
      </c>
      <c r="AI3120">
        <v>51</v>
      </c>
      <c r="AJ3120">
        <v>64</v>
      </c>
      <c r="AK3120">
        <v>60</v>
      </c>
      <c r="AL3120">
        <v>64</v>
      </c>
      <c r="AM3120">
        <v>53</v>
      </c>
      <c r="AN3120">
        <v>203</v>
      </c>
      <c r="AO3120">
        <v>29</v>
      </c>
      <c r="AP3120">
        <v>10</v>
      </c>
      <c r="AQ3120">
        <v>55</v>
      </c>
      <c r="AR3120">
        <v>51</v>
      </c>
      <c r="AS3120">
        <v>58</v>
      </c>
      <c r="AT3120">
        <v>48</v>
      </c>
      <c r="AU3120">
        <v>46</v>
      </c>
      <c r="AV3120">
        <v>19</v>
      </c>
      <c r="AW3120">
        <v>15</v>
      </c>
      <c r="AX3120">
        <v>12</v>
      </c>
      <c r="AY3120">
        <v>53</v>
      </c>
      <c r="AZ3120">
        <v>6</v>
      </c>
      <c r="BA3120">
        <v>9</v>
      </c>
      <c r="BB3120">
        <v>11</v>
      </c>
      <c r="BC3120">
        <v>14</v>
      </c>
      <c r="BD3120">
        <v>13</v>
      </c>
      <c r="BE3120">
        <v>1308</v>
      </c>
      <c r="BF3120">
        <v>283</v>
      </c>
      <c r="BG3120">
        <v>1</v>
      </c>
      <c r="BH3120">
        <v>64</v>
      </c>
      <c r="BI3120">
        <v>53</v>
      </c>
      <c r="BJ3120">
        <v>40</v>
      </c>
      <c r="BK3120">
        <v>51</v>
      </c>
      <c r="BL3120">
        <v>19</v>
      </c>
    </row>
    <row r="3121" spans="1:64" ht="30" x14ac:dyDescent="0.25">
      <c r="A3121" t="s">
        <v>6265</v>
      </c>
      <c r="B3121">
        <v>24</v>
      </c>
      <c r="C3121">
        <v>73</v>
      </c>
      <c r="D3121">
        <v>78</v>
      </c>
      <c r="E3121" s="1" t="s">
        <v>6266</v>
      </c>
      <c r="F3121">
        <v>270597</v>
      </c>
      <c r="G3121" t="s">
        <v>212</v>
      </c>
      <c r="H3121" t="s">
        <v>290</v>
      </c>
      <c r="I3121" t="s">
        <v>68</v>
      </c>
      <c r="J3121">
        <v>74</v>
      </c>
      <c r="K3121" t="s">
        <v>229</v>
      </c>
      <c r="L3121">
        <v>5</v>
      </c>
      <c r="M3121" t="s">
        <v>2254</v>
      </c>
      <c r="N3121" t="s">
        <v>291</v>
      </c>
      <c r="O3121" t="s">
        <v>1165</v>
      </c>
      <c r="P3121">
        <v>293</v>
      </c>
      <c r="Q3121">
        <v>57</v>
      </c>
      <c r="R3121">
        <v>57</v>
      </c>
      <c r="S3121">
        <v>60</v>
      </c>
      <c r="T3121">
        <v>74</v>
      </c>
      <c r="U3121">
        <v>45</v>
      </c>
      <c r="V3121">
        <v>333</v>
      </c>
      <c r="W3121">
        <v>77</v>
      </c>
      <c r="X3121">
        <v>64</v>
      </c>
      <c r="Y3121">
        <v>48</v>
      </c>
      <c r="Z3121">
        <v>68</v>
      </c>
      <c r="AA3121">
        <v>76</v>
      </c>
      <c r="AB3121">
        <v>376</v>
      </c>
      <c r="AC3121">
        <v>76</v>
      </c>
      <c r="AD3121">
        <v>74</v>
      </c>
      <c r="AE3121">
        <v>82</v>
      </c>
      <c r="AF3121">
        <v>70</v>
      </c>
      <c r="AG3121">
        <v>74</v>
      </c>
      <c r="AH3121">
        <v>372</v>
      </c>
      <c r="AI3121">
        <v>71</v>
      </c>
      <c r="AJ3121">
        <v>79</v>
      </c>
      <c r="AK3121">
        <v>90</v>
      </c>
      <c r="AL3121">
        <v>76</v>
      </c>
      <c r="AM3121">
        <v>56</v>
      </c>
      <c r="AN3121">
        <v>320</v>
      </c>
      <c r="AO3121">
        <v>73</v>
      </c>
      <c r="AP3121">
        <v>72</v>
      </c>
      <c r="AQ3121">
        <v>56</v>
      </c>
      <c r="AR3121">
        <v>67</v>
      </c>
      <c r="AS3121">
        <v>52</v>
      </c>
      <c r="AT3121">
        <v>75</v>
      </c>
      <c r="AU3121">
        <v>203</v>
      </c>
      <c r="AV3121">
        <v>65</v>
      </c>
      <c r="AW3121">
        <v>71</v>
      </c>
      <c r="AX3121">
        <v>67</v>
      </c>
      <c r="AY3121">
        <v>50</v>
      </c>
      <c r="AZ3121">
        <v>8</v>
      </c>
      <c r="BA3121">
        <v>15</v>
      </c>
      <c r="BB3121">
        <v>7</v>
      </c>
      <c r="BC3121">
        <v>6</v>
      </c>
      <c r="BD3121">
        <v>14</v>
      </c>
      <c r="BE3121">
        <v>1947</v>
      </c>
      <c r="BF3121">
        <v>425</v>
      </c>
      <c r="BG3121">
        <v>1</v>
      </c>
      <c r="BH3121">
        <v>75</v>
      </c>
      <c r="BI3121">
        <v>59</v>
      </c>
      <c r="BJ3121">
        <v>67</v>
      </c>
      <c r="BK3121">
        <v>77</v>
      </c>
      <c r="BL3121">
        <v>68</v>
      </c>
    </row>
  </sheetData>
  <sheetProtection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91"/>
  <sheetViews>
    <sheetView zoomScaleNormal="100" workbookViewId="0">
      <selection activeCell="J13" sqref="J13"/>
    </sheetView>
  </sheetViews>
  <sheetFormatPr baseColWidth="10" defaultRowHeight="15" x14ac:dyDescent="0.25"/>
  <cols>
    <col min="2" max="2" width="27.42578125" customWidth="1"/>
    <col min="3" max="3" width="18.7109375" customWidth="1"/>
    <col min="4" max="4" width="13.5703125" customWidth="1"/>
    <col min="6" max="6" width="11.85546875" bestFit="1" customWidth="1"/>
    <col min="8" max="8" width="17.85546875" customWidth="1"/>
    <col min="9" max="9" width="12.140625" customWidth="1"/>
    <col min="10" max="10" width="24.7109375" customWidth="1"/>
    <col min="11" max="11" width="23.7109375" customWidth="1"/>
  </cols>
  <sheetData>
    <row r="1" spans="1:12" ht="16.5" x14ac:dyDescent="0.3">
      <c r="A1" s="51" t="s">
        <v>8734</v>
      </c>
      <c r="B1" s="51"/>
      <c r="C1" s="51"/>
      <c r="D1" s="51"/>
      <c r="E1" s="51"/>
      <c r="F1" s="51"/>
      <c r="G1" s="51"/>
      <c r="H1" s="51"/>
      <c r="I1" s="51"/>
      <c r="J1" s="51"/>
      <c r="K1" s="51"/>
    </row>
    <row r="2" spans="1:12" ht="15.75" thickBot="1" x14ac:dyDescent="0.3"/>
    <row r="3" spans="1:12" ht="17.25" thickBot="1" x14ac:dyDescent="0.3">
      <c r="A3" s="20">
        <v>1</v>
      </c>
      <c r="B3" s="52" t="s">
        <v>8737</v>
      </c>
      <c r="C3" s="53"/>
      <c r="D3" s="54"/>
      <c r="E3" s="17">
        <f>COUNTA(Tab_princ!A:A)</f>
        <v>2746</v>
      </c>
    </row>
    <row r="4" spans="1:12" ht="17.25" thickBot="1" x14ac:dyDescent="0.3">
      <c r="A4" s="20">
        <v>2</v>
      </c>
      <c r="B4" s="52" t="s">
        <v>8738</v>
      </c>
      <c r="C4" s="53"/>
      <c r="D4" s="54"/>
      <c r="E4" s="18" t="s">
        <v>8739</v>
      </c>
      <c r="F4" s="18" t="s">
        <v>8740</v>
      </c>
      <c r="G4" s="18" t="s">
        <v>8741</v>
      </c>
      <c r="H4" s="18" t="s">
        <v>8742</v>
      </c>
    </row>
    <row r="5" spans="1:12" ht="15.75" thickBot="1" x14ac:dyDescent="0.3">
      <c r="E5" s="19">
        <f>COUNTIFS(Tab_princ!B2:B2746, "&gt;=18", Tab_princ!B2:B2746, "&lt;=20")</f>
        <v>602</v>
      </c>
      <c r="F5" s="19">
        <f>COUNTIFS(Tab_princ!B2:B2746, "&gt;=21", Tab_princ!B2:B2746, "&lt;=31")</f>
        <v>1796</v>
      </c>
      <c r="G5" s="19">
        <f>COUNTIFS(Tab_princ!B2:B2746, "&gt;=31", Tab_princ!B2:B2746, "&lt;=40")</f>
        <v>308</v>
      </c>
      <c r="H5" s="19">
        <f>COUNTIFS(Tab_princ!B2:B2746, "&gt;=40")</f>
        <v>7</v>
      </c>
    </row>
    <row r="6" spans="1:12" ht="15.75" thickBot="1" x14ac:dyDescent="0.3"/>
    <row r="7" spans="1:12" ht="17.25" thickBot="1" x14ac:dyDescent="0.3">
      <c r="A7" s="20">
        <v>3</v>
      </c>
      <c r="B7" s="46" t="s">
        <v>8747</v>
      </c>
      <c r="C7" s="47"/>
      <c r="D7" s="48"/>
      <c r="E7" s="24" t="s">
        <v>8748</v>
      </c>
      <c r="F7" s="23" t="str">
        <f>VLOOKUP("L. Messi CF CAM", Tab_princ!A:O, 15, FALSE)</f>
        <v>$41M</v>
      </c>
    </row>
    <row r="8" spans="1:12" ht="15.75" thickBot="1" x14ac:dyDescent="0.3">
      <c r="E8" s="24" t="s">
        <v>8749</v>
      </c>
      <c r="F8" s="23" t="str">
        <f>VLOOKUP("E. Haaland ST", Tab_princ!A:O, 15, FALSE)</f>
        <v>$185M</v>
      </c>
    </row>
    <row r="9" spans="1:12" ht="15.75" thickBot="1" x14ac:dyDescent="0.3">
      <c r="E9" s="24" t="s">
        <v>8750</v>
      </c>
      <c r="F9" s="23" t="str">
        <f>VLOOKUP("K. Mbappé ST LW", Tab_princ!A:O, 15, FALSE)</f>
        <v>$181.5M</v>
      </c>
    </row>
    <row r="10" spans="1:12" ht="15.75" thickBot="1" x14ac:dyDescent="0.3"/>
    <row r="11" spans="1:12" ht="19.5" thickBot="1" x14ac:dyDescent="0.35">
      <c r="A11" s="20">
        <v>4</v>
      </c>
      <c r="B11" s="46" t="s">
        <v>8743</v>
      </c>
      <c r="C11" s="47"/>
      <c r="D11" s="48"/>
      <c r="E11" s="49" t="s">
        <v>8305</v>
      </c>
      <c r="F11" s="50"/>
      <c r="I11" s="20">
        <v>5</v>
      </c>
      <c r="J11" s="46" t="s">
        <v>8736</v>
      </c>
      <c r="K11" s="47"/>
      <c r="L11" s="28"/>
    </row>
    <row r="12" spans="1:12" ht="21.75" customHeight="1" x14ac:dyDescent="0.25">
      <c r="A12" s="45" t="s">
        <v>8239</v>
      </c>
      <c r="B12" s="45"/>
      <c r="C12" s="33" t="s">
        <v>8770</v>
      </c>
      <c r="D12" s="33" t="s">
        <v>8788</v>
      </c>
      <c r="J12" s="13" t="s">
        <v>8769</v>
      </c>
      <c r="K12" s="13" t="s">
        <v>8770</v>
      </c>
    </row>
    <row r="13" spans="1:12" x14ac:dyDescent="0.25">
      <c r="A13" t="str" cm="1">
        <f t="array" ref="A13:A25">_xlfn._xlws.FILTER(Tab_princ!A:A,Tab_princ!F:F =E11, " ")</f>
        <v>C. Medina CM</v>
      </c>
      <c r="C13" t="str" cm="1">
        <f t="array" ref="C13:C25">_xlfn._xlws.FILTER(Tab_princ!F:F,Tab_princ!F:F =E11, " ")</f>
        <v>Boca Juniors</v>
      </c>
      <c r="D13" cm="1">
        <f t="array" ref="D13:D25">_xlfn._xlws.FILTER(Tab_princ!B:B,Tab_princ!F:F =E11, " ")</f>
        <v>21</v>
      </c>
      <c r="J13" t="str" cm="1">
        <f t="array" ref="J13:J391">_xlfn._xlws.FILTER(Tab_princ!A2:A2746,Tab_princ!H2:H2746 = "2024", "")</f>
        <v>A. Aravena LM ST CAM</v>
      </c>
      <c r="K13" t="str" cm="1">
        <f t="array" ref="K13:K391">_xlfn._xlws.FILTER(Tab_princ!F2:F2746,Tab_princ!H2:H2746 = "2024", "")</f>
        <v>Universidad Católica</v>
      </c>
    </row>
    <row r="14" spans="1:12" x14ac:dyDescent="0.25">
      <c r="A14" t="str">
        <v>E. Cavani ST</v>
      </c>
      <c r="C14" t="str">
        <v>Boca Juniors</v>
      </c>
      <c r="D14">
        <v>36</v>
      </c>
      <c r="J14" t="str">
        <v>A. Blake GK</v>
      </c>
      <c r="K14" t="str">
        <v>Philadelphia Union</v>
      </c>
    </row>
    <row r="15" spans="1:12" x14ac:dyDescent="0.25">
      <c r="A15" t="str">
        <v>E. Fernández CDM CM</v>
      </c>
      <c r="C15" t="str">
        <v>Boca Juniors</v>
      </c>
      <c r="D15">
        <v>20</v>
      </c>
      <c r="J15" t="str">
        <v>A. Candreva CF RM CM</v>
      </c>
      <c r="K15" t="str">
        <v>Salernitana</v>
      </c>
    </row>
    <row r="16" spans="1:12" x14ac:dyDescent="0.25">
      <c r="A16" t="str">
        <v>E. Zeballos RM RW LW</v>
      </c>
      <c r="C16" t="str">
        <v>Boca Juniors</v>
      </c>
      <c r="D16">
        <v>21</v>
      </c>
      <c r="J16" t="str">
        <v>A. Claude-Maurice CM LW</v>
      </c>
      <c r="K16" t="str">
        <v>Nice</v>
      </c>
    </row>
    <row r="17" spans="1:11" x14ac:dyDescent="0.25">
      <c r="A17" t="str">
        <v>J. Campuzano CDM CM</v>
      </c>
      <c r="C17" t="str">
        <v>Boca Juniors</v>
      </c>
      <c r="D17">
        <v>27</v>
      </c>
      <c r="J17" t="str">
        <v>A. Cozier-Duberry LW CAM</v>
      </c>
      <c r="K17" t="str">
        <v>Arsenal</v>
      </c>
    </row>
    <row r="18" spans="1:11" x14ac:dyDescent="0.25">
      <c r="A18" t="str">
        <v>K. Zenón LM CM</v>
      </c>
      <c r="C18" t="str">
        <v>Boca Juniors</v>
      </c>
      <c r="D18">
        <v>21</v>
      </c>
      <c r="J18" t="str">
        <v>A. Diallo CB LB</v>
      </c>
      <c r="K18" t="str">
        <v>Paris Saint Germain</v>
      </c>
    </row>
    <row r="19" spans="1:11" x14ac:dyDescent="0.25">
      <c r="A19" t="str">
        <v>L. Advíncula RB RW RM</v>
      </c>
      <c r="C19" t="str">
        <v>Boca Juniors</v>
      </c>
      <c r="D19">
        <v>33</v>
      </c>
      <c r="J19" t="str">
        <v>A. Halilović CAM CM</v>
      </c>
      <c r="K19" t="str">
        <v>Fortuna Sittard</v>
      </c>
    </row>
    <row r="20" spans="1:11" x14ac:dyDescent="0.25">
      <c r="A20" t="str">
        <v>L. Brey GK</v>
      </c>
      <c r="C20" t="str">
        <v>Boca Juniors</v>
      </c>
      <c r="D20">
        <v>20</v>
      </c>
      <c r="J20" t="str">
        <v>A. Král CDM CM</v>
      </c>
      <c r="K20" t="str">
        <v>FC Union Berlin</v>
      </c>
    </row>
    <row r="21" spans="1:11" x14ac:dyDescent="0.25">
      <c r="A21" t="str">
        <v>L. Langoni RM ST RW</v>
      </c>
      <c r="C21" t="str">
        <v>Boca Juniors</v>
      </c>
      <c r="D21">
        <v>21</v>
      </c>
      <c r="J21" t="str">
        <v>A. Lallana CAM CM CDM</v>
      </c>
      <c r="K21" t="str">
        <v>Brighton &amp; Hove Albion</v>
      </c>
    </row>
    <row r="22" spans="1:11" x14ac:dyDescent="0.25">
      <c r="A22" t="str">
        <v>M. Merentiel ST</v>
      </c>
      <c r="C22" t="str">
        <v>Boca Juniors</v>
      </c>
      <c r="D22">
        <v>27</v>
      </c>
      <c r="J22" t="str">
        <v>A. Lunin GK</v>
      </c>
      <c r="K22" t="str">
        <v>Real Madrid</v>
      </c>
    </row>
    <row r="23" spans="1:11" x14ac:dyDescent="0.25">
      <c r="A23" t="str">
        <v>M. Saracchi LB LWB</v>
      </c>
      <c r="C23" t="str">
        <v>Boca Juniors</v>
      </c>
      <c r="D23">
        <v>25</v>
      </c>
      <c r="J23" t="str">
        <v>A. Martial ST</v>
      </c>
      <c r="K23" t="str">
        <v>Manchester United</v>
      </c>
    </row>
    <row r="24" spans="1:11" ht="15.75" thickBot="1" x14ac:dyDescent="0.3">
      <c r="A24" t="str">
        <v>N. Valentini CB</v>
      </c>
      <c r="C24" t="str">
        <v>Boca Juniors</v>
      </c>
      <c r="D24">
        <v>22</v>
      </c>
      <c r="J24" t="str">
        <v>A. Meret GK</v>
      </c>
      <c r="K24" t="str">
        <v>Napoli</v>
      </c>
    </row>
    <row r="25" spans="1:11" ht="16.5" x14ac:dyDescent="0.25">
      <c r="A25" t="str">
        <v>V. Taborda CAM CM ST</v>
      </c>
      <c r="C25" t="str">
        <v>Boca Juniors</v>
      </c>
      <c r="D25">
        <v>22</v>
      </c>
      <c r="E25" s="29">
        <v>6</v>
      </c>
      <c r="F25" s="42" t="s">
        <v>8785</v>
      </c>
      <c r="G25" s="43"/>
      <c r="H25" s="44"/>
      <c r="J25" t="str">
        <v>A. Murphy CB LB</v>
      </c>
      <c r="K25" t="str">
        <v>Newcastle United</v>
      </c>
    </row>
    <row r="26" spans="1:11" ht="15.75" x14ac:dyDescent="0.25">
      <c r="E26" s="55" t="s">
        <v>8786</v>
      </c>
      <c r="F26" s="56"/>
      <c r="G26" s="55" t="s">
        <v>8787</v>
      </c>
      <c r="H26" s="56"/>
      <c r="J26" t="str">
        <v>A. Ounas RM ST</v>
      </c>
      <c r="K26" t="str">
        <v>LOSC Lille</v>
      </c>
    </row>
    <row r="27" spans="1:11" x14ac:dyDescent="0.25">
      <c r="E27" s="57" cm="1">
        <f t="array" ref="E27">AVERAGE(IF(Tab_princ!K2:K2746="Left", 1, 0))</f>
        <v>0.27540983606557379</v>
      </c>
      <c r="F27" s="58"/>
      <c r="G27" s="57" cm="1">
        <f t="array" ref="G27">AVERAGE(IF(Tab_princ!K2:K2746="Right", 1, 0))</f>
        <v>0.72459016393442621</v>
      </c>
      <c r="H27" s="58"/>
      <c r="J27" t="str">
        <v>A. Papadopoulos CB CDM</v>
      </c>
      <c r="K27" t="str">
        <v>Borussia Dortmund</v>
      </c>
    </row>
    <row r="28" spans="1:11" x14ac:dyDescent="0.25">
      <c r="J28" t="str">
        <v>A. Ranocchia CB</v>
      </c>
      <c r="K28" t="str">
        <v>Monza</v>
      </c>
    </row>
    <row r="29" spans="1:11" x14ac:dyDescent="0.25">
      <c r="J29" t="str">
        <v>A. Sánchez ST</v>
      </c>
      <c r="K29" t="str">
        <v>Inter</v>
      </c>
    </row>
    <row r="30" spans="1:11" x14ac:dyDescent="0.25">
      <c r="J30" t="str">
        <v>A. Seydel ST LM</v>
      </c>
      <c r="K30" t="str">
        <v>Darmstadt 98</v>
      </c>
    </row>
    <row r="31" spans="1:11" x14ac:dyDescent="0.25">
      <c r="J31" t="str">
        <v>A. Soñora CM CAM RM</v>
      </c>
      <c r="K31" t="str">
        <v>Huracán</v>
      </c>
    </row>
    <row r="32" spans="1:11" x14ac:dyDescent="0.25">
      <c r="J32" t="str">
        <v>A. Tuanzebe CB RB</v>
      </c>
      <c r="K32" t="str">
        <v>Ipswich Town</v>
      </c>
    </row>
    <row r="33" spans="10:11" x14ac:dyDescent="0.25">
      <c r="J33" t="str">
        <v>A. Ulmer LB</v>
      </c>
      <c r="K33" t="str">
        <v>Salzburg</v>
      </c>
    </row>
    <row r="34" spans="10:11" x14ac:dyDescent="0.25">
      <c r="J34" t="str">
        <v>A. Vidal CM</v>
      </c>
      <c r="K34" t="str">
        <v>Colo-Colo</v>
      </c>
    </row>
    <row r="35" spans="10:11" x14ac:dyDescent="0.25">
      <c r="J35" t="str">
        <v>A. Witsel CB</v>
      </c>
      <c r="K35" t="str">
        <v>Atlético Madrid</v>
      </c>
    </row>
    <row r="36" spans="10:11" x14ac:dyDescent="0.25">
      <c r="J36" t="str">
        <v>A. Young RB LB</v>
      </c>
      <c r="K36" t="str">
        <v>Everton</v>
      </c>
    </row>
    <row r="37" spans="10:11" x14ac:dyDescent="0.25">
      <c r="J37" t="str">
        <v>Ã. Di María RM CF</v>
      </c>
      <c r="K37" t="str">
        <v>Benfica</v>
      </c>
    </row>
    <row r="38" spans="10:11" x14ac:dyDescent="0.25">
      <c r="J38" t="str">
        <v>Å. Fabiański GK</v>
      </c>
      <c r="K38" t="str">
        <v>West Ham United</v>
      </c>
    </row>
    <row r="39" spans="10:11" x14ac:dyDescent="0.25">
      <c r="J39" t="str">
        <v>Abner LB LWB LM</v>
      </c>
      <c r="K39" t="str">
        <v>RWDM</v>
      </c>
    </row>
    <row r="40" spans="10:11" x14ac:dyDescent="0.25">
      <c r="J40" t="str">
        <v>Adán GK</v>
      </c>
      <c r="K40" t="str">
        <v>Sporting CP</v>
      </c>
    </row>
    <row r="41" spans="10:11" x14ac:dyDescent="0.25">
      <c r="J41" t="str">
        <v>Akapo RB LB RM</v>
      </c>
      <c r="K41" t="str">
        <v>San Jose Earthquakes</v>
      </c>
    </row>
    <row r="42" spans="10:11" x14ac:dyDescent="0.25">
      <c r="J42" t="str">
        <v>Aketxe CAM RM</v>
      </c>
      <c r="K42" t="str">
        <v>SD Eibar</v>
      </c>
    </row>
    <row r="43" spans="10:11" x14ac:dyDescent="0.25">
      <c r="J43" t="str">
        <v>Álex Domínguez GK</v>
      </c>
      <c r="K43" t="str">
        <v>Toulouse</v>
      </c>
    </row>
    <row r="44" spans="10:11" x14ac:dyDescent="0.25">
      <c r="J44" t="str">
        <v>Álex Padilla GK</v>
      </c>
      <c r="K44" t="str">
        <v>Athletic Club</v>
      </c>
    </row>
    <row r="45" spans="10:11" x14ac:dyDescent="0.25">
      <c r="J45" t="str">
        <v>Alex Sandro CB LB</v>
      </c>
      <c r="K45" t="str">
        <v>Juventus</v>
      </c>
    </row>
    <row r="46" spans="10:11" x14ac:dyDescent="0.25">
      <c r="J46" t="str">
        <v>Altube GK</v>
      </c>
      <c r="K46" t="str">
        <v>Albacete</v>
      </c>
    </row>
    <row r="47" spans="10:11" x14ac:dyDescent="0.25">
      <c r="J47" t="str">
        <v>Álvaro GK</v>
      </c>
      <c r="K47" t="str">
        <v>Huesca</v>
      </c>
    </row>
    <row r="48" spans="10:11" x14ac:dyDescent="0.25">
      <c r="J48" t="str">
        <v>Álvaro Tejero RB RWB</v>
      </c>
      <c r="K48" t="str">
        <v>SD Eibar</v>
      </c>
    </row>
    <row r="49" spans="10:11" x14ac:dyDescent="0.25">
      <c r="J49" t="str">
        <v>Álvaro Valles GK</v>
      </c>
      <c r="K49" t="str">
        <v>Las Palmas</v>
      </c>
    </row>
    <row r="50" spans="10:11" x14ac:dyDescent="0.25">
      <c r="J50" t="str">
        <v>Ander Capa RB</v>
      </c>
      <c r="K50" t="str">
        <v>Levante</v>
      </c>
    </row>
    <row r="51" spans="10:11" x14ac:dyDescent="0.25">
      <c r="J51" t="str">
        <v>Andrew GK</v>
      </c>
      <c r="K51" t="str">
        <v>Gil Vicente</v>
      </c>
    </row>
    <row r="52" spans="10:11" x14ac:dyDescent="0.25">
      <c r="J52" t="str">
        <v>Aritz Elustondo CB RB</v>
      </c>
      <c r="K52" t="str">
        <v>Real Sociedad</v>
      </c>
    </row>
    <row r="53" spans="10:11" x14ac:dyDescent="0.25">
      <c r="J53" t="str">
        <v>Azpilicueta CB RB</v>
      </c>
      <c r="K53" t="str">
        <v>Atlético Madrid</v>
      </c>
    </row>
    <row r="54" spans="10:11" x14ac:dyDescent="0.25">
      <c r="J54" t="str">
        <v>B. Dárdai CAM</v>
      </c>
      <c r="K54" t="str">
        <v>Hertha BSC</v>
      </c>
    </row>
    <row r="55" spans="10:11" x14ac:dyDescent="0.25">
      <c r="J55" t="str">
        <v>B. De Cordova-Reid RM LM</v>
      </c>
      <c r="K55" t="str">
        <v>Fulham</v>
      </c>
    </row>
    <row r="56" spans="10:11" x14ac:dyDescent="0.25">
      <c r="J56" t="str">
        <v>B. Jatta RW</v>
      </c>
      <c r="K56" t="str">
        <v>Hamburger SV</v>
      </c>
    </row>
    <row r="57" spans="10:11" x14ac:dyDescent="0.25">
      <c r="J57" t="str">
        <v>B. Johnson RB LB</v>
      </c>
      <c r="K57" t="str">
        <v>West Ham United</v>
      </c>
    </row>
    <row r="58" spans="10:11" x14ac:dyDescent="0.25">
      <c r="J58" t="str">
        <v>B. Manu ST RM LM</v>
      </c>
      <c r="K58" t="str">
        <v>Darmstadt 98</v>
      </c>
    </row>
    <row r="59" spans="10:11" x14ac:dyDescent="0.25">
      <c r="J59" t="str">
        <v>B. Pudel CB</v>
      </c>
      <c r="K59" t="str">
        <v>Borussia Dortmund II</v>
      </c>
    </row>
    <row r="60" spans="10:11" x14ac:dyDescent="0.25">
      <c r="J60" t="str">
        <v>B. Sarr RB RM</v>
      </c>
      <c r="K60" t="str">
        <v>FC Bayern München</v>
      </c>
    </row>
    <row r="61" spans="10:11" x14ac:dyDescent="0.25">
      <c r="J61" t="str">
        <v>B. Wales ST</v>
      </c>
      <c r="K61" t="str">
        <v>Kilmarnock</v>
      </c>
    </row>
    <row r="62" spans="10:11" x14ac:dyDescent="0.25">
      <c r="J62" t="str">
        <v>Bernard LW CAM</v>
      </c>
      <c r="K62" t="str">
        <v>Panathinaikos</v>
      </c>
    </row>
    <row r="63" spans="10:11" x14ac:dyDescent="0.25">
      <c r="J63" t="str">
        <v>Bruno Costa CM CAM</v>
      </c>
      <c r="K63" t="str">
        <v>Vizela</v>
      </c>
    </row>
    <row r="64" spans="10:11" x14ac:dyDescent="0.25">
      <c r="J64" t="str">
        <v>C. Adams ST</v>
      </c>
      <c r="K64" t="str">
        <v>Southampton</v>
      </c>
    </row>
    <row r="65" spans="10:11" x14ac:dyDescent="0.25">
      <c r="J65" t="str">
        <v>C. Baker-Richardson ST</v>
      </c>
      <c r="K65" t="str">
        <v>Crewe Alexandra</v>
      </c>
    </row>
    <row r="66" spans="10:11" x14ac:dyDescent="0.25">
      <c r="J66" t="str">
        <v>C. Bedia ST CF</v>
      </c>
      <c r="K66" t="str">
        <v>FC Union Berlin</v>
      </c>
    </row>
    <row r="67" spans="10:11" x14ac:dyDescent="0.25">
      <c r="J67" t="str">
        <v>C. Benteke ST</v>
      </c>
      <c r="K67" t="str">
        <v>DC United</v>
      </c>
    </row>
    <row r="68" spans="10:11" x14ac:dyDescent="0.25">
      <c r="J68" t="str">
        <v>C. Burgess CB</v>
      </c>
      <c r="K68" t="str">
        <v>Ipswich Town</v>
      </c>
    </row>
    <row r="69" spans="10:11" x14ac:dyDescent="0.25">
      <c r="J69" t="str">
        <v>C. Christie RB</v>
      </c>
      <c r="K69" t="str">
        <v>Hull City</v>
      </c>
    </row>
    <row r="70" spans="10:11" x14ac:dyDescent="0.25">
      <c r="J70" t="str">
        <v>C. Clark CB</v>
      </c>
      <c r="K70" t="str">
        <v>Stoke City</v>
      </c>
    </row>
    <row r="71" spans="10:11" x14ac:dyDescent="0.25">
      <c r="J71" t="str">
        <v>C. Ejuke LM RM LW</v>
      </c>
      <c r="K71" t="str">
        <v>Antwerp</v>
      </c>
    </row>
    <row r="72" spans="10:11" x14ac:dyDescent="0.25">
      <c r="J72" t="str">
        <v>C. Jenkinson RB CB</v>
      </c>
      <c r="K72" t="str">
        <v>Newcastle Jets</v>
      </c>
    </row>
    <row r="73" spans="10:11" x14ac:dyDescent="0.25">
      <c r="J73" t="str">
        <v>C. Kouamé ST RW LW</v>
      </c>
      <c r="K73" t="str">
        <v>Fiorentina</v>
      </c>
    </row>
    <row r="74" spans="10:11" x14ac:dyDescent="0.25">
      <c r="J74" t="str">
        <v>C. McNeill ST</v>
      </c>
      <c r="K74" t="str">
        <v>Manchester United</v>
      </c>
    </row>
    <row r="75" spans="10:11" x14ac:dyDescent="0.25">
      <c r="J75" t="str">
        <v>C. Medina CAM</v>
      </c>
      <c r="K75" t="str">
        <v>San Jose Earthquakes</v>
      </c>
    </row>
    <row r="76" spans="10:11" x14ac:dyDescent="0.25">
      <c r="J76" t="str">
        <v>C. O'Hare CAM</v>
      </c>
      <c r="K76" t="str">
        <v>Coventry City</v>
      </c>
    </row>
    <row r="77" spans="10:11" x14ac:dyDescent="0.25">
      <c r="J77" t="str">
        <v>C. Taylor LB CB</v>
      </c>
      <c r="K77" t="str">
        <v>Burnley</v>
      </c>
    </row>
    <row r="78" spans="10:11" x14ac:dyDescent="0.25">
      <c r="J78" t="str">
        <v>C. Tosun ST LW</v>
      </c>
      <c r="K78" t="str">
        <v>Beşiktaş</v>
      </c>
    </row>
    <row r="79" spans="10:11" x14ac:dyDescent="0.25">
      <c r="J79" t="str">
        <v>C. Walton GK</v>
      </c>
      <c r="K79" t="str">
        <v>Ipswich Town</v>
      </c>
    </row>
    <row r="80" spans="10:11" x14ac:dyDescent="0.25">
      <c r="J80" t="str">
        <v>C. Ward CAM</v>
      </c>
      <c r="K80" t="str">
        <v>Wycombe Wanderers</v>
      </c>
    </row>
    <row r="81" spans="10:11" x14ac:dyDescent="0.25">
      <c r="J81" t="str">
        <v>C. Webster CM CDM CAM</v>
      </c>
      <c r="K81" t="str">
        <v>SC Heerenveen</v>
      </c>
    </row>
    <row r="82" spans="10:11" x14ac:dyDescent="0.25">
      <c r="J82" t="str">
        <v>C. Wickham ST</v>
      </c>
      <c r="K82" t="str">
        <v>Charlton Athletic</v>
      </c>
    </row>
    <row r="83" spans="10:11" x14ac:dyDescent="0.25">
      <c r="J83" t="str">
        <v>Cafú CDM CM</v>
      </c>
      <c r="K83" t="str">
        <v>Rotherham United</v>
      </c>
    </row>
    <row r="84" spans="10:11" x14ac:dyDescent="0.25">
      <c r="J84" t="str">
        <v>Campaña CM LM</v>
      </c>
      <c r="K84" t="str">
        <v>Las Palmas</v>
      </c>
    </row>
    <row r="85" spans="10:11" x14ac:dyDescent="0.25">
      <c r="J85" t="str">
        <v>Cañizares GK</v>
      </c>
      <c r="K85" t="str">
        <v>Real Madrid</v>
      </c>
    </row>
    <row r="86" spans="10:11" x14ac:dyDescent="0.25">
      <c r="J86" t="str">
        <v>Cédric RB</v>
      </c>
      <c r="K86" t="str">
        <v>Arsenal</v>
      </c>
    </row>
    <row r="87" spans="10:11" x14ac:dyDescent="0.25">
      <c r="J87" t="str">
        <v>Cédric ST</v>
      </c>
      <c r="K87" t="str">
        <v>Real Valladolid</v>
      </c>
    </row>
    <row r="88" spans="10:11" x14ac:dyDescent="0.25">
      <c r="J88" t="str">
        <v>Cesc Fàbregas CM CAM CDM</v>
      </c>
      <c r="K88" t="str">
        <v>Como</v>
      </c>
    </row>
    <row r="89" spans="10:11" x14ac:dyDescent="0.25">
      <c r="J89" t="str">
        <v>Cryzan ST LM</v>
      </c>
      <c r="K89" t="str">
        <v>Shandong Taishan</v>
      </c>
    </row>
    <row r="90" spans="10:11" x14ac:dyDescent="0.25">
      <c r="J90" t="str">
        <v>D. Alli CM CAM</v>
      </c>
      <c r="K90" t="str">
        <v>Everton</v>
      </c>
    </row>
    <row r="91" spans="10:11" x14ac:dyDescent="0.25">
      <c r="J91" t="str">
        <v>D. Caicedo CF LM ST</v>
      </c>
      <c r="K91" t="str">
        <v>Junior</v>
      </c>
    </row>
    <row r="92" spans="10:11" x14ac:dyDescent="0.25">
      <c r="J92" t="str">
        <v>D. Chambost CM RM CAM</v>
      </c>
      <c r="K92" t="str">
        <v>Saint-Étienne</v>
      </c>
    </row>
    <row r="93" spans="10:11" x14ac:dyDescent="0.25">
      <c r="J93" t="str">
        <v>D. Djiama LB LM</v>
      </c>
      <c r="K93" t="str">
        <v>APOEL</v>
      </c>
    </row>
    <row r="94" spans="10:11" x14ac:dyDescent="0.25">
      <c r="J94" t="str">
        <v>D. Giannoulis LB</v>
      </c>
      <c r="K94" t="str">
        <v>Norwich City</v>
      </c>
    </row>
    <row r="95" spans="10:11" x14ac:dyDescent="0.25">
      <c r="J95" t="str">
        <v>D. Gore CM CAM</v>
      </c>
      <c r="K95" t="str">
        <v>Port Vale</v>
      </c>
    </row>
    <row r="96" spans="10:11" x14ac:dyDescent="0.25">
      <c r="J96" t="str">
        <v>D. Mertens CAM</v>
      </c>
      <c r="K96" t="str">
        <v>Galatasaray</v>
      </c>
    </row>
    <row r="97" spans="10:11" x14ac:dyDescent="0.25">
      <c r="J97" t="str">
        <v>D. Mubama ST</v>
      </c>
      <c r="K97" t="str">
        <v>West Ham United</v>
      </c>
    </row>
    <row r="98" spans="10:11" x14ac:dyDescent="0.25">
      <c r="J98" t="str">
        <v>D. Ozoh CDM CM</v>
      </c>
      <c r="K98" t="str">
        <v>Crystal Palace</v>
      </c>
    </row>
    <row r="99" spans="10:11" x14ac:dyDescent="0.25">
      <c r="J99" t="str">
        <v>D. Rugani CB</v>
      </c>
      <c r="K99" t="str">
        <v>Juventus</v>
      </c>
    </row>
    <row r="100" spans="10:11" x14ac:dyDescent="0.25">
      <c r="J100" t="str">
        <v>D. Welbeck ST</v>
      </c>
      <c r="K100" t="str">
        <v>Brighton &amp; Hove Albion</v>
      </c>
    </row>
    <row r="101" spans="10:11" x14ac:dyDescent="0.25">
      <c r="J101" t="str">
        <v>Daniel Penha CAM RM LM</v>
      </c>
      <c r="K101" t="str">
        <v>Western United</v>
      </c>
    </row>
    <row r="102" spans="10:11" x14ac:dyDescent="0.25">
      <c r="J102" t="str">
        <v>Dante CB</v>
      </c>
      <c r="K102" t="str">
        <v>Nice</v>
      </c>
    </row>
    <row r="103" spans="10:11" x14ac:dyDescent="0.25">
      <c r="J103" t="str">
        <v>David Silva CAM CM</v>
      </c>
      <c r="K103" t="str">
        <v>Real Sociedad</v>
      </c>
    </row>
    <row r="104" spans="10:11" x14ac:dyDescent="0.25">
      <c r="J104" t="str">
        <v>De Marcos RB</v>
      </c>
      <c r="K104" t="str">
        <v>Athletic Club</v>
      </c>
    </row>
    <row r="105" spans="10:11" x14ac:dyDescent="0.25">
      <c r="J105" t="str">
        <v>E. Amor CB</v>
      </c>
      <c r="K105" t="str">
        <v>Colo-Colo</v>
      </c>
    </row>
    <row r="106" spans="10:11" x14ac:dyDescent="0.25">
      <c r="J106" t="str">
        <v>E. Boateng ST LW</v>
      </c>
      <c r="K106" t="str">
        <v>Rio Ave</v>
      </c>
    </row>
    <row r="107" spans="10:11" x14ac:dyDescent="0.25">
      <c r="J107" t="str">
        <v>E. Cavani ST</v>
      </c>
      <c r="K107" t="str">
        <v>Boca Juniors</v>
      </c>
    </row>
    <row r="108" spans="10:11" x14ac:dyDescent="0.25">
      <c r="J108" t="str">
        <v>E. Hazard LW</v>
      </c>
      <c r="K108" t="str">
        <v>Real Madrid</v>
      </c>
    </row>
    <row r="109" spans="10:11" x14ac:dyDescent="0.25">
      <c r="J109" t="str">
        <v>E. Mammana CB</v>
      </c>
      <c r="K109" t="str">
        <v>Vélez Sarsfield</v>
      </c>
    </row>
    <row r="110" spans="10:11" x14ac:dyDescent="0.25">
      <c r="J110" t="str">
        <v>E. Mbappé CM</v>
      </c>
      <c r="K110" t="str">
        <v>Paris Saint Germain</v>
      </c>
    </row>
    <row r="111" spans="10:11" x14ac:dyDescent="0.25">
      <c r="J111" t="str">
        <v>E. Nwaneri CAM CF</v>
      </c>
      <c r="K111" t="str">
        <v>Arsenal</v>
      </c>
    </row>
    <row r="112" spans="10:11" x14ac:dyDescent="0.25">
      <c r="J112" t="str">
        <v>E. Qenaj ST</v>
      </c>
      <c r="K112" t="str">
        <v>Heidenheim</v>
      </c>
    </row>
    <row r="113" spans="10:11" x14ac:dyDescent="0.25">
      <c r="J113" t="str">
        <v>E. Ruiz LB LWB</v>
      </c>
      <c r="K113" t="str">
        <v>Independiente del Valle</v>
      </c>
    </row>
    <row r="114" spans="10:11" x14ac:dyDescent="0.25">
      <c r="J114" t="str">
        <v>F. Azeez RM ST</v>
      </c>
      <c r="K114" t="str">
        <v>Reading</v>
      </c>
    </row>
    <row r="115" spans="10:11" x14ac:dyDescent="0.25">
      <c r="J115" t="str">
        <v>F. Coman LW ST</v>
      </c>
      <c r="K115" t="str">
        <v>FCSB</v>
      </c>
    </row>
    <row r="116" spans="10:11" x14ac:dyDescent="0.25">
      <c r="J116" t="str">
        <v>F. Di Michele Sanchez LWB</v>
      </c>
      <c r="K116" t="str">
        <v>Saarbrücken</v>
      </c>
    </row>
    <row r="117" spans="10:11" x14ac:dyDescent="0.25">
      <c r="J117" t="str">
        <v>F. Feuillassier LM RM</v>
      </c>
      <c r="K117" t="str">
        <v>SD Eibar</v>
      </c>
    </row>
    <row r="118" spans="10:11" x14ac:dyDescent="0.25">
      <c r="J118" t="str">
        <v>F. Muslera GK</v>
      </c>
      <c r="K118" t="str">
        <v>Galatasaray</v>
      </c>
    </row>
    <row r="119" spans="10:11" x14ac:dyDescent="0.25">
      <c r="J119" t="str">
        <v>Falcao ST</v>
      </c>
      <c r="K119" t="str">
        <v>Rayo Vallecano</v>
      </c>
    </row>
    <row r="120" spans="10:11" x14ac:dyDescent="0.25">
      <c r="J120" t="str">
        <v>Felipe Anderson RW ST</v>
      </c>
      <c r="K120" t="str">
        <v>Lazio</v>
      </c>
    </row>
    <row r="121" spans="10:11" x14ac:dyDescent="0.25">
      <c r="J121" t="str">
        <v>Felipe CB</v>
      </c>
      <c r="K121" t="str">
        <v>Nottingham Forest</v>
      </c>
    </row>
    <row r="122" spans="10:11" x14ac:dyDescent="0.25">
      <c r="J122" t="str">
        <v>Fernando CDM CB CM</v>
      </c>
      <c r="K122" t="str">
        <v>Sevilla</v>
      </c>
    </row>
    <row r="123" spans="10:11" x14ac:dyDescent="0.25">
      <c r="J123" t="str">
        <v>G. Baldock RWB</v>
      </c>
      <c r="K123" t="str">
        <v>Sheffield United</v>
      </c>
    </row>
    <row r="124" spans="10:11" x14ac:dyDescent="0.25">
      <c r="J124" t="str">
        <v>G. Buffon GK</v>
      </c>
      <c r="K124" t="str">
        <v>Parma</v>
      </c>
    </row>
    <row r="125" spans="10:11" x14ac:dyDescent="0.25">
      <c r="J125" t="str">
        <v>G. Castrovilli CM</v>
      </c>
      <c r="K125" t="str">
        <v>Fiorentina</v>
      </c>
    </row>
    <row r="126" spans="10:11" x14ac:dyDescent="0.25">
      <c r="J126" t="str">
        <v>G. Ferrari CB</v>
      </c>
      <c r="K126" t="str">
        <v>Sassuolo</v>
      </c>
    </row>
    <row r="127" spans="10:11" x14ac:dyDescent="0.25">
      <c r="J127" t="str">
        <v>G. Gheorghe CAM LM CM</v>
      </c>
      <c r="K127" t="str">
        <v>Rapid Bucuresti</v>
      </c>
    </row>
    <row r="128" spans="10:11" x14ac:dyDescent="0.25">
      <c r="J128" t="str">
        <v>G. Hall CAM CM</v>
      </c>
      <c r="K128" t="str">
        <v>Birmingham City</v>
      </c>
    </row>
    <row r="129" spans="10:11" x14ac:dyDescent="0.25">
      <c r="J129" t="str">
        <v>G. Hernández CB</v>
      </c>
      <c r="K129" t="str">
        <v>San Lorenzo</v>
      </c>
    </row>
    <row r="130" spans="10:11" x14ac:dyDescent="0.25">
      <c r="J130" t="str">
        <v>G. İnler CDM CM</v>
      </c>
      <c r="K130" t="str">
        <v>Beşiktaş</v>
      </c>
    </row>
    <row r="131" spans="10:11" x14ac:dyDescent="0.25">
      <c r="J131" t="str">
        <v>G. Martínez RM CAM</v>
      </c>
      <c r="K131" t="str">
        <v>River Plate</v>
      </c>
    </row>
    <row r="132" spans="10:11" x14ac:dyDescent="0.25">
      <c r="J132" t="str">
        <v>G. Rodríguez CDM</v>
      </c>
      <c r="K132" t="str">
        <v>Real Betis</v>
      </c>
    </row>
    <row r="133" spans="10:11" x14ac:dyDescent="0.25">
      <c r="J133" t="str">
        <v>G. Swiderski GK</v>
      </c>
      <c r="K133" t="str">
        <v>Bordeaux</v>
      </c>
    </row>
    <row r="134" spans="10:11" x14ac:dyDescent="0.25">
      <c r="J134" t="str">
        <v>Gabriel Paulista CB</v>
      </c>
      <c r="K134" t="str">
        <v>Atlético Madrid</v>
      </c>
    </row>
    <row r="135" spans="10:11" x14ac:dyDescent="0.25">
      <c r="J135" t="str">
        <v>Gorosabel RB</v>
      </c>
      <c r="K135" t="str">
        <v>Deportivo Alavés</v>
      </c>
    </row>
    <row r="136" spans="10:11" x14ac:dyDescent="0.25">
      <c r="J136" t="str">
        <v>H. Akman CM</v>
      </c>
      <c r="K136" t="str">
        <v>Galatasaray</v>
      </c>
    </row>
    <row r="137" spans="10:11" x14ac:dyDescent="0.25">
      <c r="J137" t="str">
        <v>H. Burrows LB CAM</v>
      </c>
      <c r="K137" t="str">
        <v>Peterborough United</v>
      </c>
    </row>
    <row r="138" spans="10:11" x14ac:dyDescent="0.25">
      <c r="J138" t="str">
        <v>H. Herrera CM CDM</v>
      </c>
      <c r="K138" t="str">
        <v>Houston Dynamo</v>
      </c>
    </row>
    <row r="139" spans="10:11" x14ac:dyDescent="0.25">
      <c r="J139" t="str">
        <v>H. Lloris GK</v>
      </c>
      <c r="K139" t="str">
        <v>Los Angeles FC</v>
      </c>
    </row>
    <row r="140" spans="10:11" x14ac:dyDescent="0.25">
      <c r="J140" t="str">
        <v>H. Mkhitaryan CAM CM CDM</v>
      </c>
      <c r="K140" t="str">
        <v>Inter</v>
      </c>
    </row>
    <row r="141" spans="10:11" x14ac:dyDescent="0.25">
      <c r="J141" t="str">
        <v>Hugo Souza GK</v>
      </c>
      <c r="K141" t="str">
        <v>Chaves</v>
      </c>
    </row>
    <row r="142" spans="10:11" x14ac:dyDescent="0.25">
      <c r="J142" t="str">
        <v>I. Aalberg CB</v>
      </c>
      <c r="K142" t="str">
        <v>Kristiansund</v>
      </c>
    </row>
    <row r="143" spans="10:11" x14ac:dyDescent="0.25">
      <c r="J143" t="str">
        <v>I. De Arruabarrena GK</v>
      </c>
      <c r="K143" t="str">
        <v>Arouca</v>
      </c>
    </row>
    <row r="144" spans="10:11" x14ac:dyDescent="0.25">
      <c r="J144" t="str">
        <v>I. Gueye CDM CM</v>
      </c>
      <c r="K144" t="str">
        <v>Everton</v>
      </c>
    </row>
    <row r="145" spans="10:11" x14ac:dyDescent="0.25">
      <c r="J145" t="str">
        <v>I. Maza CAM</v>
      </c>
      <c r="K145" t="str">
        <v>Hertha BSC</v>
      </c>
    </row>
    <row r="146" spans="10:11" x14ac:dyDescent="0.25">
      <c r="J146" t="str">
        <v>I. Perišić LW LWB</v>
      </c>
      <c r="K146" t="str">
        <v>Hajduk Split</v>
      </c>
    </row>
    <row r="147" spans="10:11" x14ac:dyDescent="0.25">
      <c r="J147" t="str">
        <v>I. Pussetto ST</v>
      </c>
      <c r="K147" t="str">
        <v>Huracán</v>
      </c>
    </row>
    <row r="148" spans="10:11" x14ac:dyDescent="0.25">
      <c r="J148" t="str">
        <v>Iker Losada RM LM CAM</v>
      </c>
      <c r="K148" t="str">
        <v>Racing Ferrol</v>
      </c>
    </row>
    <row r="149" spans="10:11" x14ac:dyDescent="0.25">
      <c r="J149" t="str">
        <v>Iniesta CAM CM</v>
      </c>
      <c r="K149" t="str">
        <v>Vissel Kobe</v>
      </c>
    </row>
    <row r="150" spans="10:11" x14ac:dyDescent="0.25">
      <c r="J150" t="str">
        <v>Insua CB</v>
      </c>
      <c r="K150" t="str">
        <v>Sporting Gijón</v>
      </c>
    </row>
    <row r="151" spans="10:11" x14ac:dyDescent="0.25">
      <c r="J151" t="str">
        <v>J. Bogle RWB RB</v>
      </c>
      <c r="K151" t="str">
        <v>Sheffield United</v>
      </c>
    </row>
    <row r="152" spans="10:11" x14ac:dyDescent="0.25">
      <c r="J152" t="str">
        <v>J. Brownhill CM CAM CDM</v>
      </c>
      <c r="K152" t="str">
        <v>Burnley</v>
      </c>
    </row>
    <row r="153" spans="10:11" x14ac:dyDescent="0.25">
      <c r="J153" t="str">
        <v>J. Cuadrado RM RB RW</v>
      </c>
      <c r="K153" t="str">
        <v>Inter</v>
      </c>
    </row>
    <row r="154" spans="10:11" x14ac:dyDescent="0.25">
      <c r="J154" t="str">
        <v>J. Cumming GK</v>
      </c>
      <c r="K154" t="str">
        <v>Oxford United</v>
      </c>
    </row>
    <row r="155" spans="10:11" x14ac:dyDescent="0.25">
      <c r="J155" t="str">
        <v>J. Diehl CF ST LM</v>
      </c>
      <c r="K155" t="str">
        <v>FC Köln</v>
      </c>
    </row>
    <row r="156" spans="10:11" x14ac:dyDescent="0.25">
      <c r="J156" t="str">
        <v>J. Donacien RB CB</v>
      </c>
      <c r="K156" t="str">
        <v>Ipswich Town</v>
      </c>
    </row>
    <row r="157" spans="10:11" x14ac:dyDescent="0.25">
      <c r="J157" t="str">
        <v>J. Draxler LW CM</v>
      </c>
      <c r="K157" t="str">
        <v>Paris Saint Germain</v>
      </c>
    </row>
    <row r="158" spans="10:11" x14ac:dyDescent="0.25">
      <c r="J158" t="str">
        <v>J. Evans CB</v>
      </c>
      <c r="K158" t="str">
        <v>Manchester United</v>
      </c>
    </row>
    <row r="159" spans="10:11" x14ac:dyDescent="0.25">
      <c r="J159" t="str">
        <v>J. Fleck CM CDM</v>
      </c>
      <c r="K159" t="str">
        <v>Blackburn Rovers</v>
      </c>
    </row>
    <row r="160" spans="10:11" x14ac:dyDescent="0.25">
      <c r="J160" t="str">
        <v>J. Gbamin CDM CM CB</v>
      </c>
      <c r="K160" t="str">
        <v>Dunkerque</v>
      </c>
    </row>
    <row r="161" spans="10:11" x14ac:dyDescent="0.25">
      <c r="J161" t="str">
        <v>J. Guðmundsson RM CAM</v>
      </c>
      <c r="K161" t="str">
        <v>Burnley</v>
      </c>
    </row>
    <row r="162" spans="10:11" x14ac:dyDescent="0.25">
      <c r="J162" t="str">
        <v>J. Guilavogui CB CDM</v>
      </c>
      <c r="K162" t="str">
        <v>FSV Mainz 05</v>
      </c>
    </row>
    <row r="163" spans="10:11" x14ac:dyDescent="0.25">
      <c r="J163" t="str">
        <v>J. Hallard LB</v>
      </c>
      <c r="K163" t="str">
        <v>AFC Wimbledon</v>
      </c>
    </row>
    <row r="164" spans="10:11" x14ac:dyDescent="0.25">
      <c r="J164" t="str">
        <v>J. Husseck CB</v>
      </c>
      <c r="K164" t="str">
        <v>Borussia Dortmund II</v>
      </c>
    </row>
    <row r="165" spans="10:11" x14ac:dyDescent="0.25">
      <c r="J165" t="str">
        <v>J. King ST CF LW</v>
      </c>
      <c r="K165" t="str">
        <v>Fenerbahçe</v>
      </c>
    </row>
    <row r="166" spans="10:11" x14ac:dyDescent="0.25">
      <c r="J166" t="str">
        <v>J. Marshall-Rutty RB CM LM</v>
      </c>
      <c r="K166" t="str">
        <v>Toronto</v>
      </c>
    </row>
    <row r="167" spans="10:11" x14ac:dyDescent="0.25">
      <c r="J167" t="str">
        <v>J. Martínez CDM CM</v>
      </c>
      <c r="K167" t="str">
        <v>Philadelphia Union</v>
      </c>
    </row>
    <row r="168" spans="10:11" x14ac:dyDescent="0.25">
      <c r="J168" t="str">
        <v>J. Martínez ST</v>
      </c>
      <c r="K168" t="str">
        <v>CF Montréal</v>
      </c>
    </row>
    <row r="169" spans="10:11" x14ac:dyDescent="0.25">
      <c r="J169" t="str">
        <v>J. Matip CB</v>
      </c>
      <c r="K169" t="str">
        <v>Liverpool</v>
      </c>
    </row>
    <row r="170" spans="10:11" x14ac:dyDescent="0.25">
      <c r="J170" t="str">
        <v>J. McClean LWB</v>
      </c>
      <c r="K170" t="str">
        <v>Wrexham</v>
      </c>
    </row>
    <row r="171" spans="10:11" x14ac:dyDescent="0.25">
      <c r="J171" t="str">
        <v>J. Murphy LM RM LW</v>
      </c>
      <c r="K171" t="str">
        <v>Oxford United</v>
      </c>
    </row>
    <row r="172" spans="10:11" x14ac:dyDescent="0.25">
      <c r="J172" t="str">
        <v>J. Ngakia RB RWB</v>
      </c>
      <c r="K172" t="str">
        <v>Watford</v>
      </c>
    </row>
    <row r="173" spans="10:11" x14ac:dyDescent="0.25">
      <c r="J173" t="str">
        <v>J. Reine-Adélaïde CAM CM CF</v>
      </c>
      <c r="K173" t="str">
        <v>RWDM</v>
      </c>
    </row>
    <row r="174" spans="10:11" x14ac:dyDescent="0.25">
      <c r="J174" t="str">
        <v>J. Riedewald CDM CM LB</v>
      </c>
      <c r="K174" t="str">
        <v>Crystal Palace</v>
      </c>
    </row>
    <row r="175" spans="10:11" x14ac:dyDescent="0.25">
      <c r="J175" t="str">
        <v>J. Rodwell CB CDM CM</v>
      </c>
      <c r="K175" t="str">
        <v>Sydney FC</v>
      </c>
    </row>
    <row r="176" spans="10:11" x14ac:dyDescent="0.25">
      <c r="J176" t="str">
        <v>J. Rose GK</v>
      </c>
      <c r="K176" t="str">
        <v>Sutton United</v>
      </c>
    </row>
    <row r="177" spans="10:11" x14ac:dyDescent="0.25">
      <c r="J177" t="str">
        <v>J. Rossiter CDM CM</v>
      </c>
      <c r="K177" t="str">
        <v>Bristol Rovers</v>
      </c>
    </row>
    <row r="178" spans="10:11" x14ac:dyDescent="0.25">
      <c r="J178" t="str">
        <v>J. Schlupp CM CDM LM</v>
      </c>
      <c r="K178" t="str">
        <v>Crystal Palace</v>
      </c>
    </row>
    <row r="179" spans="10:11" x14ac:dyDescent="0.25">
      <c r="J179" t="str">
        <v>J. Sforza CDM CM</v>
      </c>
      <c r="K179" t="str">
        <v>Newell's Old Boys</v>
      </c>
    </row>
    <row r="180" spans="10:11" x14ac:dyDescent="0.25">
      <c r="J180" t="str">
        <v>J. Vardy ST</v>
      </c>
      <c r="K180" t="str">
        <v>Leicester City</v>
      </c>
    </row>
    <row r="181" spans="10:11" x14ac:dyDescent="0.25">
      <c r="J181" t="str">
        <v>J. Vestergaard CB</v>
      </c>
      <c r="K181" t="str">
        <v>Leicester City</v>
      </c>
    </row>
    <row r="182" spans="10:11" x14ac:dyDescent="0.25">
      <c r="J182" t="str">
        <v>J. Ward RB CB</v>
      </c>
      <c r="K182" t="str">
        <v>Crystal Palace</v>
      </c>
    </row>
    <row r="183" spans="10:11" x14ac:dyDescent="0.25">
      <c r="J183" t="str">
        <v>J. Willems LWB</v>
      </c>
      <c r="K183" t="str">
        <v>Heracles Almelo</v>
      </c>
    </row>
    <row r="184" spans="10:11" x14ac:dyDescent="0.25">
      <c r="J184" t="str">
        <v>J. Williams RB RWB</v>
      </c>
      <c r="K184" t="str">
        <v>Birmingham City</v>
      </c>
    </row>
    <row r="185" spans="10:11" x14ac:dyDescent="0.25">
      <c r="J185" t="str">
        <v>J. Wilson ST</v>
      </c>
      <c r="K185" t="str">
        <v>Port Vale</v>
      </c>
    </row>
    <row r="186" spans="10:11" x14ac:dyDescent="0.25">
      <c r="J186" t="str">
        <v>Jefté LB LWB LM</v>
      </c>
      <c r="K186" t="str">
        <v>APOEL</v>
      </c>
    </row>
    <row r="187" spans="10:11" x14ac:dyDescent="0.25">
      <c r="J187" t="str">
        <v>Jeremy ST</v>
      </c>
      <c r="K187" t="str">
        <v>Racing Santander</v>
      </c>
    </row>
    <row r="188" spans="10:11" x14ac:dyDescent="0.25">
      <c r="J188" t="str">
        <v>Jordi Alba LB LWB</v>
      </c>
      <c r="K188" t="str">
        <v>Inter Miami</v>
      </c>
    </row>
    <row r="189" spans="10:11" x14ac:dyDescent="0.25">
      <c r="J189" t="str">
        <v>Jorginho CDM CM</v>
      </c>
      <c r="K189" t="str">
        <v>Arsenal</v>
      </c>
    </row>
    <row r="190" spans="10:11" x14ac:dyDescent="0.25">
      <c r="J190" t="str">
        <v>José Fonte CB</v>
      </c>
      <c r="K190" t="str">
        <v>Sporting Braga</v>
      </c>
    </row>
    <row r="191" spans="10:11" x14ac:dyDescent="0.25">
      <c r="J191" t="str">
        <v>Júlio Dabó LB LWB</v>
      </c>
      <c r="K191" t="str">
        <v>Boavista</v>
      </c>
    </row>
    <row r="192" spans="10:11" x14ac:dyDescent="0.25">
      <c r="J192" t="str">
        <v>Jung Woo Young CDM CB CM</v>
      </c>
      <c r="K192" t="str">
        <v>Al Khaleej</v>
      </c>
    </row>
    <row r="193" spans="10:11" x14ac:dyDescent="0.25">
      <c r="J193" t="str">
        <v>K. Bare CDM CM</v>
      </c>
      <c r="K193" t="str">
        <v>Espanyol</v>
      </c>
    </row>
    <row r="194" spans="10:11" x14ac:dyDescent="0.25">
      <c r="J194" t="str">
        <v>K. Bartley CB</v>
      </c>
      <c r="K194" t="str">
        <v>West Bromwich Albion</v>
      </c>
    </row>
    <row r="195" spans="10:11" x14ac:dyDescent="0.25">
      <c r="J195" t="str">
        <v>K. Galanopoulos CDM CM</v>
      </c>
      <c r="K195" t="str">
        <v>AEK Athens</v>
      </c>
    </row>
    <row r="196" spans="10:11" x14ac:dyDescent="0.25">
      <c r="J196" t="str">
        <v>K. Gameiro ST CAM</v>
      </c>
      <c r="K196" t="str">
        <v>Strasbourg</v>
      </c>
    </row>
    <row r="197" spans="10:11" x14ac:dyDescent="0.25">
      <c r="J197" t="str">
        <v>K. Gordon RW</v>
      </c>
      <c r="K197" t="str">
        <v>Liverpool</v>
      </c>
    </row>
    <row r="198" spans="10:11" x14ac:dyDescent="0.25">
      <c r="J198" t="str">
        <v>K. Iheanacho ST</v>
      </c>
      <c r="K198" t="str">
        <v>Leicester City</v>
      </c>
    </row>
    <row r="199" spans="10:11" x14ac:dyDescent="0.25">
      <c r="J199" t="str">
        <v>K. Jackson RM ST</v>
      </c>
      <c r="K199" t="str">
        <v>Ipswich Town</v>
      </c>
    </row>
    <row r="200" spans="10:11" x14ac:dyDescent="0.25">
      <c r="J200" t="str">
        <v>K. Mbappé ST LW</v>
      </c>
      <c r="K200" t="str">
        <v>Paris Saint Germain</v>
      </c>
    </row>
    <row r="201" spans="10:11" x14ac:dyDescent="0.25">
      <c r="J201" t="str">
        <v>K. Navas GK</v>
      </c>
      <c r="K201" t="str">
        <v>Paris Saint Germain</v>
      </c>
    </row>
    <row r="202" spans="10:11" x14ac:dyDescent="0.25">
      <c r="J202" t="str">
        <v>K. Okpala ST RM</v>
      </c>
      <c r="K202" t="str">
        <v>Waldhof Mannheim</v>
      </c>
    </row>
    <row r="203" spans="10:11" x14ac:dyDescent="0.25">
      <c r="J203" t="str">
        <v>K. Schmeichel GK</v>
      </c>
      <c r="K203" t="str">
        <v>Anderlecht</v>
      </c>
    </row>
    <row r="204" spans="10:11" x14ac:dyDescent="0.25">
      <c r="J204" t="str">
        <v>K. Sessa RM CM</v>
      </c>
      <c r="K204" t="str">
        <v>Heidenheim</v>
      </c>
    </row>
    <row r="205" spans="10:11" x14ac:dyDescent="0.25">
      <c r="J205" t="str">
        <v>K. Tete RB</v>
      </c>
      <c r="K205" t="str">
        <v>Fulham</v>
      </c>
    </row>
    <row r="206" spans="10:11" x14ac:dyDescent="0.25">
      <c r="J206" t="str">
        <v>Kaio César RW LW</v>
      </c>
      <c r="K206" t="str">
        <v>Vitória SC</v>
      </c>
    </row>
    <row r="207" spans="10:11" x14ac:dyDescent="0.25">
      <c r="J207" t="str">
        <v>L. Advíncula RB RW RM</v>
      </c>
      <c r="K207" t="str">
        <v>Boca Juniors</v>
      </c>
    </row>
    <row r="208" spans="10:11" x14ac:dyDescent="0.25">
      <c r="J208" t="str">
        <v>L. Agazzi RW RM RB</v>
      </c>
      <c r="K208" t="str">
        <v>Defensor Sporting</v>
      </c>
    </row>
    <row r="209" spans="10:11" x14ac:dyDescent="0.25">
      <c r="J209" t="str">
        <v>L. Barreiro Martins CM CDM</v>
      </c>
      <c r="K209" t="str">
        <v>FSV Mainz 05</v>
      </c>
    </row>
    <row r="210" spans="10:11" x14ac:dyDescent="0.25">
      <c r="J210" t="str">
        <v>L. Bonucci CB</v>
      </c>
      <c r="K210" t="str">
        <v>Fenerbahçe</v>
      </c>
    </row>
    <row r="211" spans="10:11" x14ac:dyDescent="0.25">
      <c r="J211" t="str">
        <v>L. Campana ST</v>
      </c>
      <c r="K211" t="str">
        <v>Inter Miami</v>
      </c>
    </row>
    <row r="212" spans="10:11" x14ac:dyDescent="0.25">
      <c r="J212" t="str">
        <v>L. Cooper CB</v>
      </c>
      <c r="K212" t="str">
        <v>Leeds United</v>
      </c>
    </row>
    <row r="213" spans="10:11" x14ac:dyDescent="0.25">
      <c r="J213" t="str">
        <v>L. De Silvestri RB RWB RM</v>
      </c>
      <c r="K213" t="str">
        <v>Bologna</v>
      </c>
    </row>
    <row r="214" spans="10:11" x14ac:dyDescent="0.25">
      <c r="J214" t="str">
        <v>L. Ilić CAM CM</v>
      </c>
      <c r="K214" t="str">
        <v>Troyes</v>
      </c>
    </row>
    <row r="215" spans="10:11" x14ac:dyDescent="0.25">
      <c r="J215" t="str">
        <v>L. Jović ST</v>
      </c>
      <c r="K215" t="str">
        <v>Milan</v>
      </c>
    </row>
    <row r="216" spans="10:11" x14ac:dyDescent="0.25">
      <c r="J216" t="str">
        <v>L. Karius GK</v>
      </c>
      <c r="K216" t="str">
        <v>Newcastle United</v>
      </c>
    </row>
    <row r="217" spans="10:11" x14ac:dyDescent="0.25">
      <c r="J217" t="str">
        <v>L. Kelly CB LB</v>
      </c>
      <c r="K217" t="str">
        <v>AFC Bournemouth</v>
      </c>
    </row>
    <row r="218" spans="10:11" x14ac:dyDescent="0.25">
      <c r="J218" t="str">
        <v>L. Kurzawa LB</v>
      </c>
      <c r="K218" t="str">
        <v>Paris Saint Germain</v>
      </c>
    </row>
    <row r="219" spans="10:11" x14ac:dyDescent="0.25">
      <c r="J219" t="str">
        <v>L. Marković LM RM RW</v>
      </c>
      <c r="K219" t="str">
        <v>Gaziantep F.K.</v>
      </c>
    </row>
    <row r="220" spans="10:11" x14ac:dyDescent="0.25">
      <c r="J220" t="str">
        <v>L. Modrić CM CAM</v>
      </c>
      <c r="K220" t="str">
        <v>Real Madrid</v>
      </c>
    </row>
    <row r="221" spans="10:11" x14ac:dyDescent="0.25">
      <c r="J221" t="str">
        <v>L. Rodríguez LB LWB</v>
      </c>
      <c r="K221" t="str">
        <v>Instituto</v>
      </c>
    </row>
    <row r="222" spans="10:11" x14ac:dyDescent="0.25">
      <c r="J222" t="str">
        <v>L. Spinazzola LWB LM LB</v>
      </c>
      <c r="K222" t="str">
        <v>Roma</v>
      </c>
    </row>
    <row r="223" spans="10:11" x14ac:dyDescent="0.25">
      <c r="J223" t="str">
        <v>L. Suárez ST</v>
      </c>
      <c r="K223" t="str">
        <v>Inter Miami</v>
      </c>
    </row>
    <row r="224" spans="10:11" x14ac:dyDescent="0.25">
      <c r="J224" t="str">
        <v>L. Suzuki CB</v>
      </c>
      <c r="K224" t="str">
        <v>Eintracht Braunschweig</v>
      </c>
    </row>
    <row r="225" spans="10:11" x14ac:dyDescent="0.25">
      <c r="J225" t="str">
        <v>L. Thompson CDM CM</v>
      </c>
      <c r="K225" t="str">
        <v>Derby County</v>
      </c>
    </row>
    <row r="226" spans="10:11" x14ac:dyDescent="0.25">
      <c r="J226" t="str">
        <v>L. Zidane GK</v>
      </c>
      <c r="K226" t="str">
        <v>SD Eibar</v>
      </c>
    </row>
    <row r="227" spans="10:11" x14ac:dyDescent="0.25">
      <c r="J227" t="str">
        <v>Lucas Vázquez RB</v>
      </c>
      <c r="K227" t="str">
        <v>Real Madrid</v>
      </c>
    </row>
    <row r="228" spans="10:11" x14ac:dyDescent="0.25">
      <c r="J228" t="str">
        <v>Luquinha CAM CM RM</v>
      </c>
      <c r="K228" t="str">
        <v>Portimonense</v>
      </c>
    </row>
    <row r="229" spans="10:11" x14ac:dyDescent="0.25">
      <c r="J229" t="str">
        <v>M. Albrighton RM RWB RW</v>
      </c>
      <c r="K229" t="str">
        <v>Leicester City</v>
      </c>
    </row>
    <row r="230" spans="10:11" x14ac:dyDescent="0.25">
      <c r="J230" t="str">
        <v>M. Antonio ST</v>
      </c>
      <c r="K230" t="str">
        <v>West Ham United</v>
      </c>
    </row>
    <row r="231" spans="10:11" x14ac:dyDescent="0.25">
      <c r="J231" t="str">
        <v>M. Azeez CM CDM</v>
      </c>
      <c r="K231" t="str">
        <v>Arsenal</v>
      </c>
    </row>
    <row r="232" spans="10:11" x14ac:dyDescent="0.25">
      <c r="J232" t="str">
        <v>M. Batshuayi ST</v>
      </c>
      <c r="K232" t="str">
        <v>Fenerbahçe</v>
      </c>
    </row>
    <row r="233" spans="10:11" x14ac:dyDescent="0.25">
      <c r="J233" t="str">
        <v>M. Darmian CB RWB RM</v>
      </c>
      <c r="K233" t="str">
        <v>Inter</v>
      </c>
    </row>
    <row r="234" spans="10:11" x14ac:dyDescent="0.25">
      <c r="J234" t="str">
        <v>M. Delorge CM CDM</v>
      </c>
      <c r="K234" t="str">
        <v>Sint-Truiden</v>
      </c>
    </row>
    <row r="235" spans="10:11" x14ac:dyDescent="0.25">
      <c r="J235" t="str">
        <v>M. Doucouré CB CDM</v>
      </c>
      <c r="K235" t="str">
        <v>Borussia Mönchengladbach</v>
      </c>
    </row>
    <row r="236" spans="10:11" x14ac:dyDescent="0.25">
      <c r="J236" t="str">
        <v>M. Elneny CDM CM</v>
      </c>
      <c r="K236" t="str">
        <v>Arsenal</v>
      </c>
    </row>
    <row r="237" spans="10:11" x14ac:dyDescent="0.25">
      <c r="J237" t="str">
        <v>M. Gonalons CDM CM</v>
      </c>
      <c r="K237" t="str">
        <v>Clermont</v>
      </c>
    </row>
    <row r="238" spans="10:11" x14ac:dyDescent="0.25">
      <c r="J238" t="str">
        <v>M. Hamilton LW RW</v>
      </c>
      <c r="K238" t="str">
        <v>Manchester City</v>
      </c>
    </row>
    <row r="239" spans="10:11" x14ac:dyDescent="0.25">
      <c r="J239" t="str">
        <v>M. Hummels CB</v>
      </c>
      <c r="K239" t="str">
        <v>Borussia Dortmund</v>
      </c>
    </row>
    <row r="240" spans="10:11" x14ac:dyDescent="0.25">
      <c r="J240" t="str">
        <v>M. Ilenič RB RM</v>
      </c>
      <c r="K240" t="str">
        <v>New York City</v>
      </c>
    </row>
    <row r="241" spans="10:11" x14ac:dyDescent="0.25">
      <c r="J241" t="str">
        <v>M. Lotka GK</v>
      </c>
      <c r="K241" t="str">
        <v>Borussia Dortmund</v>
      </c>
    </row>
    <row r="242" spans="10:11" x14ac:dyDescent="0.25">
      <c r="J242" t="str">
        <v>M. Lowe LWB</v>
      </c>
      <c r="K242" t="str">
        <v>Sheffield United</v>
      </c>
    </row>
    <row r="243" spans="10:11" x14ac:dyDescent="0.25">
      <c r="J243" t="str">
        <v>M. Mbaye CB</v>
      </c>
      <c r="K243" t="str">
        <v>Cádiz</v>
      </c>
    </row>
    <row r="244" spans="10:11" x14ac:dyDescent="0.25">
      <c r="J244" t="str">
        <v>M. Musiałowski LW RW ST</v>
      </c>
      <c r="K244" t="str">
        <v>Liverpool</v>
      </c>
    </row>
    <row r="245" spans="10:11" x14ac:dyDescent="0.25">
      <c r="J245" t="str">
        <v>M. Nastasić CB</v>
      </c>
      <c r="K245" t="str">
        <v>Mallorca</v>
      </c>
    </row>
    <row r="246" spans="10:11" x14ac:dyDescent="0.25">
      <c r="J246" t="str">
        <v>M. Ouro-Tagba ST</v>
      </c>
      <c r="K246" t="str">
        <v>1860 München</v>
      </c>
    </row>
    <row r="247" spans="10:11" x14ac:dyDescent="0.25">
      <c r="J247" t="str">
        <v>M. Pjanić CM CDM</v>
      </c>
      <c r="K247" t="str">
        <v>FC Barcelona</v>
      </c>
    </row>
    <row r="248" spans="10:11" x14ac:dyDescent="0.25">
      <c r="J248" t="str">
        <v>M. Ramírez GK</v>
      </c>
      <c r="K248" t="str">
        <v>Independiente del Valle</v>
      </c>
    </row>
    <row r="249" spans="10:11" x14ac:dyDescent="0.25">
      <c r="J249" t="str">
        <v>M. Reus CAM CF</v>
      </c>
      <c r="K249" t="str">
        <v>Borussia Dortmund</v>
      </c>
    </row>
    <row r="250" spans="10:11" x14ac:dyDescent="0.25">
      <c r="J250" t="str">
        <v>M. Ritchie LM LB</v>
      </c>
      <c r="K250" t="str">
        <v>Newcastle United</v>
      </c>
    </row>
    <row r="251" spans="10:11" x14ac:dyDescent="0.25">
      <c r="J251" t="str">
        <v>M. Rojas LM RM</v>
      </c>
      <c r="K251" t="str">
        <v>Brisbane Roar</v>
      </c>
    </row>
    <row r="252" spans="10:11" x14ac:dyDescent="0.25">
      <c r="J252" t="str">
        <v>M. Schubert GK</v>
      </c>
      <c r="K252" t="str">
        <v>Vitesse</v>
      </c>
    </row>
    <row r="253" spans="10:11" x14ac:dyDescent="0.25">
      <c r="J253" t="str">
        <v>M. Schulze Niehues GK</v>
      </c>
      <c r="K253" t="str">
        <v>Preußen Münster</v>
      </c>
    </row>
    <row r="254" spans="10:11" x14ac:dyDescent="0.25">
      <c r="J254" t="str">
        <v>M. Sissoko CM CDM CAM</v>
      </c>
      <c r="K254" t="str">
        <v>Nantes</v>
      </c>
    </row>
    <row r="255" spans="10:11" x14ac:dyDescent="0.25">
      <c r="J255" t="str">
        <v>M. Taremi ST</v>
      </c>
      <c r="K255" t="str">
        <v>Porto</v>
      </c>
    </row>
    <row r="256" spans="10:11" x14ac:dyDescent="0.25">
      <c r="J256" t="str">
        <v>M. Tonetto LM LB</v>
      </c>
      <c r="K256" t="str">
        <v>FeralpiSalò</v>
      </c>
    </row>
    <row r="257" spans="10:11" x14ac:dyDescent="0.25">
      <c r="J257" t="str">
        <v>M. Vandevoordt GK</v>
      </c>
      <c r="K257" t="str">
        <v>Genk</v>
      </c>
    </row>
    <row r="258" spans="10:11" x14ac:dyDescent="0.25">
      <c r="J258" t="str">
        <v>M. Wolf RB RM</v>
      </c>
      <c r="K258" t="str">
        <v>Borussia Dortmund</v>
      </c>
    </row>
    <row r="259" spans="10:11" x14ac:dyDescent="0.25">
      <c r="J259" t="str">
        <v>Mahamadou Susoho CDM CM</v>
      </c>
      <c r="K259" t="str">
        <v>Manchester City</v>
      </c>
    </row>
    <row r="260" spans="10:11" x14ac:dyDescent="0.25">
      <c r="J260" t="str">
        <v>Marc Casadó CDM CM RB</v>
      </c>
      <c r="K260" t="str">
        <v>FC Barcelona</v>
      </c>
    </row>
    <row r="261" spans="10:11" x14ac:dyDescent="0.25">
      <c r="J261" t="str">
        <v>Marcos Alonso LB CB</v>
      </c>
      <c r="K261" t="str">
        <v>FC Barcelona</v>
      </c>
    </row>
    <row r="262" spans="10:11" x14ac:dyDescent="0.25">
      <c r="J262" t="str">
        <v>Mario Hermoso CB</v>
      </c>
      <c r="K262" t="str">
        <v>Atlético Madrid</v>
      </c>
    </row>
    <row r="263" spans="10:11" x14ac:dyDescent="0.25">
      <c r="J263" t="str">
        <v>Mateu Morey RB RM</v>
      </c>
      <c r="K263" t="str">
        <v>Borussia Dortmund</v>
      </c>
    </row>
    <row r="264" spans="10:11" x14ac:dyDescent="0.25">
      <c r="J264" t="str">
        <v>Michael RM LM</v>
      </c>
      <c r="K264" t="str">
        <v>Al Hilal</v>
      </c>
    </row>
    <row r="265" spans="10:11" x14ac:dyDescent="0.25">
      <c r="J265" t="str">
        <v>Miranda LB</v>
      </c>
      <c r="K265" t="str">
        <v>Real Betis</v>
      </c>
    </row>
    <row r="266" spans="10:11" x14ac:dyDescent="0.25">
      <c r="J266" t="str">
        <v>Morales ST LM RM</v>
      </c>
      <c r="K266" t="str">
        <v>Villarreal</v>
      </c>
    </row>
    <row r="267" spans="10:11" x14ac:dyDescent="0.25">
      <c r="J267" t="str">
        <v>Muniain CAM LM</v>
      </c>
      <c r="K267" t="str">
        <v>Athletic Club</v>
      </c>
    </row>
    <row r="268" spans="10:11" x14ac:dyDescent="0.25">
      <c r="J268" t="str">
        <v>N. Aberdin CB RB</v>
      </c>
      <c r="K268" t="str">
        <v>Getafe</v>
      </c>
    </row>
    <row r="269" spans="10:11" x14ac:dyDescent="0.25">
      <c r="J269" t="str">
        <v>N. Bätzner CAM CF CM</v>
      </c>
      <c r="K269" t="str">
        <v>Wehen Wiesbaden</v>
      </c>
    </row>
    <row r="270" spans="10:11" x14ac:dyDescent="0.25">
      <c r="J270" t="str">
        <v>N. Butler-Oyedeji ST</v>
      </c>
      <c r="K270" t="str">
        <v>Arsenal</v>
      </c>
    </row>
    <row r="271" spans="10:11" x14ac:dyDescent="0.25">
      <c r="J271" t="str">
        <v>N. Ferguson CB RB LB</v>
      </c>
      <c r="K271" t="str">
        <v>Crystal Palace</v>
      </c>
    </row>
    <row r="272" spans="10:11" x14ac:dyDescent="0.25">
      <c r="J272" t="str">
        <v>N. Irankunda RM LM</v>
      </c>
      <c r="K272" t="str">
        <v>Adelaide United</v>
      </c>
    </row>
    <row r="273" spans="10:11" x14ac:dyDescent="0.25">
      <c r="J273" t="str">
        <v>N. Katterbach LB</v>
      </c>
      <c r="K273" t="str">
        <v>Hamburger SV</v>
      </c>
    </row>
    <row r="274" spans="10:11" x14ac:dyDescent="0.25">
      <c r="J274" t="str">
        <v>N. Maksimović CM CDM</v>
      </c>
      <c r="K274" t="str">
        <v>Getafe</v>
      </c>
    </row>
    <row r="275" spans="10:11" x14ac:dyDescent="0.25">
      <c r="J275" t="str">
        <v>N. Nández RM CM RB</v>
      </c>
      <c r="K275" t="str">
        <v>Cagliari</v>
      </c>
    </row>
    <row r="276" spans="10:11" x14ac:dyDescent="0.25">
      <c r="J276" t="str">
        <v>N. O'Reilly CAM CM</v>
      </c>
      <c r="K276" t="str">
        <v>Manchester City</v>
      </c>
    </row>
    <row r="277" spans="10:11" x14ac:dyDescent="0.25">
      <c r="J277" t="str">
        <v>N. Pépé RM RW ST</v>
      </c>
      <c r="K277" t="str">
        <v>Trabzonspor</v>
      </c>
    </row>
    <row r="278" spans="10:11" x14ac:dyDescent="0.25">
      <c r="J278" t="str">
        <v>N. Schulz LB LM</v>
      </c>
      <c r="K278" t="str">
        <v>Borussia Dortmund</v>
      </c>
    </row>
    <row r="279" spans="10:11" x14ac:dyDescent="0.25">
      <c r="J279" t="str">
        <v>N. Valentini CB</v>
      </c>
      <c r="K279" t="str">
        <v>Boca Juniors</v>
      </c>
    </row>
    <row r="280" spans="10:11" x14ac:dyDescent="0.25">
      <c r="J280" t="str">
        <v>N. Woltemade ST</v>
      </c>
      <c r="K280" t="str">
        <v>Werder Bremen</v>
      </c>
    </row>
    <row r="281" spans="10:11" x14ac:dyDescent="0.25">
      <c r="J281" t="str">
        <v>Nacho Fernández CB LB RB</v>
      </c>
      <c r="K281" t="str">
        <v>Real Madrid</v>
      </c>
    </row>
    <row r="282" spans="10:11" x14ac:dyDescent="0.25">
      <c r="J282" t="str">
        <v>Nani LM LW ST</v>
      </c>
      <c r="K282" t="str">
        <v>Adana Demirspor</v>
      </c>
    </row>
    <row r="283" spans="10:11" x14ac:dyDescent="0.25">
      <c r="J283" t="str">
        <v>Nathan RB RWB CB</v>
      </c>
      <c r="K283" t="str">
        <v>Famalicão</v>
      </c>
    </row>
    <row r="284" spans="10:11" x14ac:dyDescent="0.25">
      <c r="J284" t="str">
        <v>Neto Borges LWB LM LB</v>
      </c>
      <c r="K284" t="str">
        <v>Clermont</v>
      </c>
    </row>
    <row r="285" spans="10:11" x14ac:dyDescent="0.25">
      <c r="J285" t="str">
        <v>O. Abildgaard CDM CM</v>
      </c>
      <c r="K285" t="str">
        <v>Como</v>
      </c>
    </row>
    <row r="286" spans="10:11" x14ac:dyDescent="0.25">
      <c r="J286" t="str">
        <v>O. Forson RM CAM</v>
      </c>
      <c r="K286" t="str">
        <v>Manchester United</v>
      </c>
    </row>
    <row r="287" spans="10:11" x14ac:dyDescent="0.25">
      <c r="J287" t="str">
        <v>O. Gene CDM CM RB</v>
      </c>
      <c r="K287" t="str">
        <v>Amiens SC</v>
      </c>
    </row>
    <row r="288" spans="10:11" x14ac:dyDescent="0.25">
      <c r="J288" t="str">
        <v>O. Giroud ST</v>
      </c>
      <c r="K288" t="str">
        <v>Milan</v>
      </c>
    </row>
    <row r="289" spans="10:11" x14ac:dyDescent="0.25">
      <c r="J289" t="str">
        <v>O. Højlund CM CDM</v>
      </c>
      <c r="K289" t="str">
        <v>København</v>
      </c>
    </row>
    <row r="290" spans="10:11" x14ac:dyDescent="0.25">
      <c r="J290" t="str">
        <v>O. Perea LM</v>
      </c>
      <c r="K290" t="str">
        <v>Atlético Nacional</v>
      </c>
    </row>
    <row r="291" spans="10:11" x14ac:dyDescent="0.25">
      <c r="J291" t="str">
        <v>O. Popescu LW RW</v>
      </c>
      <c r="K291" t="str">
        <v>FCSB</v>
      </c>
    </row>
    <row r="292" spans="10:11" x14ac:dyDescent="0.25">
      <c r="J292" t="str">
        <v>Ó. Zambrano CDM CM</v>
      </c>
      <c r="K292" t="str">
        <v>LDU Quito</v>
      </c>
    </row>
    <row r="293" spans="10:11" x14ac:dyDescent="0.25">
      <c r="J293" t="str">
        <v>Obrador LB</v>
      </c>
      <c r="K293" t="str">
        <v>Real Madrid</v>
      </c>
    </row>
    <row r="294" spans="10:11" x14ac:dyDescent="0.25">
      <c r="J294" t="str">
        <v>P. Mpanzu CM CDM</v>
      </c>
      <c r="K294" t="str">
        <v>Luton Town</v>
      </c>
    </row>
    <row r="295" spans="10:11" x14ac:dyDescent="0.25">
      <c r="J295" t="str">
        <v>Pablo Marí CB</v>
      </c>
      <c r="K295" t="str">
        <v>Monza</v>
      </c>
    </row>
    <row r="296" spans="10:11" x14ac:dyDescent="0.25">
      <c r="J296" t="str">
        <v>Paulinho CM CAM CDM</v>
      </c>
      <c r="K296" t="str">
        <v>Al Ahli Jeddah</v>
      </c>
    </row>
    <row r="297" spans="10:11" x14ac:dyDescent="0.25">
      <c r="J297" t="str">
        <v>Pepe CB</v>
      </c>
      <c r="K297" t="str">
        <v>Porto</v>
      </c>
    </row>
    <row r="298" spans="10:11" x14ac:dyDescent="0.25">
      <c r="J298" t="str">
        <v>Pepe Reina GK</v>
      </c>
      <c r="K298" t="str">
        <v>Villarreal</v>
      </c>
    </row>
    <row r="299" spans="10:11" x14ac:dyDescent="0.25">
      <c r="J299" t="str">
        <v>Piqué CB</v>
      </c>
      <c r="K299" t="str">
        <v>FC Barcelona</v>
      </c>
    </row>
    <row r="300" spans="10:11" x14ac:dyDescent="0.25">
      <c r="J300" t="str">
        <v>Pizzi CM RM CAM</v>
      </c>
      <c r="K300" t="str">
        <v>Sporting Braga</v>
      </c>
    </row>
    <row r="301" spans="10:11" x14ac:dyDescent="0.25">
      <c r="J301" t="str">
        <v>Q. Boisgard LM CM</v>
      </c>
      <c r="K301" t="str">
        <v>Lorient</v>
      </c>
    </row>
    <row r="302" spans="10:11" x14ac:dyDescent="0.25">
      <c r="J302" t="str">
        <v>R. Barkley CM CAM</v>
      </c>
      <c r="K302" t="str">
        <v>Luton Town</v>
      </c>
    </row>
    <row r="303" spans="10:11" x14ac:dyDescent="0.25">
      <c r="J303" t="str">
        <v>R. Brajković RM LM ST</v>
      </c>
      <c r="K303" t="str">
        <v>Hajduk Split</v>
      </c>
    </row>
    <row r="304" spans="10:11" x14ac:dyDescent="0.25">
      <c r="J304" t="str">
        <v>R. Cleary ST</v>
      </c>
      <c r="K304" t="str">
        <v>West Bromwich Albion</v>
      </c>
    </row>
    <row r="305" spans="10:11" x14ac:dyDescent="0.25">
      <c r="J305" t="str">
        <v>R. Del Castillo RW RM</v>
      </c>
      <c r="K305" t="str">
        <v>Stade Brestois 29</v>
      </c>
    </row>
    <row r="306" spans="10:11" x14ac:dyDescent="0.25">
      <c r="J306" t="str">
        <v>R. Fredericks RB</v>
      </c>
      <c r="K306" t="str">
        <v>AFC Bournemouth</v>
      </c>
    </row>
    <row r="307" spans="10:11" x14ac:dyDescent="0.25">
      <c r="J307" t="str">
        <v>R. Ghezzal RW RM</v>
      </c>
      <c r="K307" t="str">
        <v>Beşiktaş</v>
      </c>
    </row>
    <row r="308" spans="10:11" x14ac:dyDescent="0.25">
      <c r="J308" t="str">
        <v>R. Martínez ST</v>
      </c>
      <c r="K308" t="str">
        <v>Racing Club</v>
      </c>
    </row>
    <row r="309" spans="10:11" x14ac:dyDescent="0.25">
      <c r="J309" t="str">
        <v>R. Massimo RM</v>
      </c>
      <c r="K309" t="str">
        <v>VfB Stuttgart</v>
      </c>
    </row>
    <row r="310" spans="10:11" x14ac:dyDescent="0.25">
      <c r="J310" t="str">
        <v>R. Norrington-Davies LWB CB LB</v>
      </c>
      <c r="K310" t="str">
        <v>Sheffield United</v>
      </c>
    </row>
    <row r="311" spans="10:11" x14ac:dyDescent="0.25">
      <c r="J311" t="str">
        <v>R. Pereyra CM CF</v>
      </c>
      <c r="K311" t="str">
        <v>Udinese</v>
      </c>
    </row>
    <row r="312" spans="10:11" x14ac:dyDescent="0.25">
      <c r="J312" t="str">
        <v>R. Rodríguez GK</v>
      </c>
      <c r="K312" t="str">
        <v>Peñarol</v>
      </c>
    </row>
    <row r="313" spans="10:11" x14ac:dyDescent="0.25">
      <c r="J313" t="str">
        <v>R. Skov RWB LWB RM</v>
      </c>
      <c r="K313" t="str">
        <v>TSG Hoffenheim</v>
      </c>
    </row>
    <row r="314" spans="10:11" x14ac:dyDescent="0.25">
      <c r="J314" t="str">
        <v>R. Tafazolli CB</v>
      </c>
      <c r="K314" t="str">
        <v>Wycombe Wanderers</v>
      </c>
    </row>
    <row r="315" spans="10:11" x14ac:dyDescent="0.25">
      <c r="J315" t="str">
        <v>R. Tapia CDM CM CB</v>
      </c>
      <c r="K315" t="str">
        <v>Celta de Vigo</v>
      </c>
    </row>
    <row r="316" spans="10:11" x14ac:dyDescent="0.25">
      <c r="J316" t="str">
        <v>R. Thomas CM CAM CDM</v>
      </c>
      <c r="K316" t="str">
        <v>PEC Zwolle</v>
      </c>
    </row>
    <row r="317" spans="10:11" x14ac:dyDescent="0.25">
      <c r="J317" t="str">
        <v>R. Varane CB</v>
      </c>
      <c r="K317" t="str">
        <v>Manchester United</v>
      </c>
    </row>
    <row r="318" spans="10:11" x14ac:dyDescent="0.25">
      <c r="J318" t="str">
        <v>R. Vata RW LW ST</v>
      </c>
      <c r="K318" t="str">
        <v>Celtic</v>
      </c>
    </row>
    <row r="319" spans="10:11" x14ac:dyDescent="0.25">
      <c r="J319" t="str">
        <v>R. Walters RB CB</v>
      </c>
      <c r="K319" t="str">
        <v>Arsenal</v>
      </c>
    </row>
    <row r="320" spans="10:11" x14ac:dyDescent="0.25">
      <c r="J320" t="str">
        <v>Rafa CF</v>
      </c>
      <c r="K320" t="str">
        <v>Benfica</v>
      </c>
    </row>
    <row r="321" spans="10:11" x14ac:dyDescent="0.25">
      <c r="J321" t="str">
        <v>Rafa Mújica ST</v>
      </c>
      <c r="K321" t="str">
        <v>Arouca</v>
      </c>
    </row>
    <row r="322" spans="10:11" x14ac:dyDescent="0.25">
      <c r="J322" t="str">
        <v>Rafael Navarro ST CF</v>
      </c>
      <c r="K322" t="str">
        <v>Colorado Rapids</v>
      </c>
    </row>
    <row r="323" spans="10:11" x14ac:dyDescent="0.25">
      <c r="J323" t="str">
        <v>Raúl Albiol CB</v>
      </c>
      <c r="K323" t="str">
        <v>Villarreal</v>
      </c>
    </row>
    <row r="324" spans="10:11" x14ac:dyDescent="0.25">
      <c r="J324" t="str">
        <v>S. Aluko CAM RM</v>
      </c>
      <c r="K324" t="str">
        <v>Ipswich Town</v>
      </c>
    </row>
    <row r="325" spans="10:11" x14ac:dyDescent="0.25">
      <c r="J325" t="str">
        <v>S. Armstrong CM</v>
      </c>
      <c r="K325" t="str">
        <v>Southampton</v>
      </c>
    </row>
    <row r="326" spans="10:11" x14ac:dyDescent="0.25">
      <c r="J326" t="str">
        <v>S. Armstrong ST LW</v>
      </c>
      <c r="K326" t="str">
        <v>Queens Park Rangers</v>
      </c>
    </row>
    <row r="327" spans="10:11" x14ac:dyDescent="0.25">
      <c r="J327" t="str">
        <v>S. Bamba LM</v>
      </c>
      <c r="K327" t="str">
        <v>Borussia Dortmund</v>
      </c>
    </row>
    <row r="328" spans="10:11" x14ac:dyDescent="0.25">
      <c r="J328" t="str">
        <v>S. Baptiste CM CDM</v>
      </c>
      <c r="K328" t="str">
        <v>Brentford</v>
      </c>
    </row>
    <row r="329" spans="10:11" x14ac:dyDescent="0.25">
      <c r="J329" t="str">
        <v>S. Borgelin ST</v>
      </c>
      <c r="K329" t="str">
        <v>Inter Miami</v>
      </c>
    </row>
    <row r="330" spans="10:11" x14ac:dyDescent="0.25">
      <c r="J330" t="str">
        <v>S. Britos GK</v>
      </c>
      <c r="K330" t="str">
        <v>Universitario</v>
      </c>
    </row>
    <row r="331" spans="10:11" x14ac:dyDescent="0.25">
      <c r="J331" t="str">
        <v>S. Carson GK</v>
      </c>
      <c r="K331" t="str">
        <v>Manchester City</v>
      </c>
    </row>
    <row r="332" spans="10:11" x14ac:dyDescent="0.25">
      <c r="J332" t="str">
        <v>S. Chhetri ST LW</v>
      </c>
      <c r="K332" t="str">
        <v>Bengaluru</v>
      </c>
    </row>
    <row r="333" spans="10:11" x14ac:dyDescent="0.25">
      <c r="J333" t="str">
        <v>S. Fletcher ST</v>
      </c>
      <c r="K333" t="str">
        <v>Wrexham</v>
      </c>
    </row>
    <row r="334" spans="10:11" x14ac:dyDescent="0.25">
      <c r="J334" t="str">
        <v>S. Gallagher ST RM</v>
      </c>
      <c r="K334" t="str">
        <v>Blackburn Rovers</v>
      </c>
    </row>
    <row r="335" spans="10:11" x14ac:dyDescent="0.25">
      <c r="J335" t="str">
        <v>S. Hezze CDM CM</v>
      </c>
      <c r="K335" t="str">
        <v>Huracán</v>
      </c>
    </row>
    <row r="336" spans="10:11" x14ac:dyDescent="0.25">
      <c r="J336" t="str">
        <v>S. Homenchenko CM CDM LM</v>
      </c>
      <c r="K336" t="str">
        <v>Real Oviedo</v>
      </c>
    </row>
    <row r="337" spans="10:11" x14ac:dyDescent="0.25">
      <c r="J337" t="str">
        <v>S. Kjær CB</v>
      </c>
      <c r="K337" t="str">
        <v>Milan</v>
      </c>
    </row>
    <row r="338" spans="10:11" x14ac:dyDescent="0.25">
      <c r="J338" t="str">
        <v>S. Koita ST CAM</v>
      </c>
      <c r="K338" t="str">
        <v>Salzburg</v>
      </c>
    </row>
    <row r="339" spans="10:11" x14ac:dyDescent="0.25">
      <c r="J339" t="str">
        <v>S. Magassa CB</v>
      </c>
      <c r="K339" t="str">
        <v>Monaco</v>
      </c>
    </row>
    <row r="340" spans="10:11" x14ac:dyDescent="0.25">
      <c r="J340" t="str">
        <v>S. Mayulu CAM RW</v>
      </c>
      <c r="K340" t="str">
        <v>Paris Saint Germain</v>
      </c>
    </row>
    <row r="341" spans="10:11" x14ac:dyDescent="0.25">
      <c r="J341" t="str">
        <v>S. Morsy CDM</v>
      </c>
      <c r="K341" t="str">
        <v>Ipswich Town</v>
      </c>
    </row>
    <row r="342" spans="10:11" x14ac:dyDescent="0.25">
      <c r="J342" t="str">
        <v>S. Okazaki CAM ST</v>
      </c>
      <c r="K342" t="str">
        <v>Sint-Truiden</v>
      </c>
    </row>
    <row r="343" spans="10:11" x14ac:dyDescent="0.25">
      <c r="J343" t="str">
        <v>S. Raebiger CM CAM</v>
      </c>
      <c r="K343" t="str">
        <v>Eintracht Frankfurt</v>
      </c>
    </row>
    <row r="344" spans="10:11" x14ac:dyDescent="0.25">
      <c r="J344" t="str">
        <v>S. Rode CDM CM</v>
      </c>
      <c r="K344" t="str">
        <v>Eintracht Frankfurt</v>
      </c>
    </row>
    <row r="345" spans="10:11" x14ac:dyDescent="0.25">
      <c r="J345" t="str">
        <v>S. Sambo RB</v>
      </c>
      <c r="K345" t="str">
        <v>PSV</v>
      </c>
    </row>
    <row r="346" spans="10:11" x14ac:dyDescent="0.25">
      <c r="J346" t="str">
        <v>S. Savić CB</v>
      </c>
      <c r="K346" t="str">
        <v>Atlético Madrid</v>
      </c>
    </row>
    <row r="347" spans="10:11" x14ac:dyDescent="0.25">
      <c r="J347" t="str">
        <v>S. Sensi CM CAM</v>
      </c>
      <c r="K347" t="str">
        <v>Inter</v>
      </c>
    </row>
    <row r="348" spans="10:11" x14ac:dyDescent="0.25">
      <c r="J348" t="str">
        <v>S. Shoretire CAM ST LW</v>
      </c>
      <c r="K348" t="str">
        <v>Manchester United</v>
      </c>
    </row>
    <row r="349" spans="10:11" x14ac:dyDescent="0.25">
      <c r="J349" t="str">
        <v>S. Sirigu GK</v>
      </c>
      <c r="K349" t="str">
        <v>Fatih Karagümrük</v>
      </c>
    </row>
    <row r="350" spans="10:11" x14ac:dyDescent="0.25">
      <c r="J350" t="str">
        <v>Santi Cazorla CM LM CAM</v>
      </c>
      <c r="K350" t="str">
        <v>Real Oviedo</v>
      </c>
    </row>
    <row r="351" spans="10:11" x14ac:dyDescent="0.25">
      <c r="J351" t="str">
        <v>Sergi Cardona LB LM</v>
      </c>
      <c r="K351" t="str">
        <v>Las Palmas</v>
      </c>
    </row>
    <row r="352" spans="10:11" x14ac:dyDescent="0.25">
      <c r="J352" t="str">
        <v>Sergi Roberto RB CM</v>
      </c>
      <c r="K352" t="str">
        <v>FC Barcelona</v>
      </c>
    </row>
    <row r="353" spans="10:11" x14ac:dyDescent="0.25">
      <c r="J353" t="str">
        <v>Sergio López RB LM</v>
      </c>
      <c r="K353" t="str">
        <v>Basel</v>
      </c>
    </row>
    <row r="354" spans="10:11" x14ac:dyDescent="0.25">
      <c r="J354" t="str">
        <v>Sergio Ramos CB</v>
      </c>
      <c r="K354" t="str">
        <v>Sevilla</v>
      </c>
    </row>
    <row r="355" spans="10:11" x14ac:dyDescent="0.25">
      <c r="J355" t="str">
        <v>Sokratis CB</v>
      </c>
      <c r="K355" t="str">
        <v>Real Betis</v>
      </c>
    </row>
    <row r="356" spans="10:11" x14ac:dyDescent="0.25">
      <c r="J356" t="str">
        <v>T. Adarabioyo CB</v>
      </c>
      <c r="K356" t="str">
        <v>Fulham</v>
      </c>
    </row>
    <row r="357" spans="10:11" x14ac:dyDescent="0.25">
      <c r="J357" t="str">
        <v>T. Archibald LM RM LWB</v>
      </c>
      <c r="K357" t="str">
        <v>Leyton Orient</v>
      </c>
    </row>
    <row r="358" spans="10:11" x14ac:dyDescent="0.25">
      <c r="J358" t="str">
        <v>T. Asano RW ST</v>
      </c>
      <c r="K358" t="str">
        <v>VfL Bochum 1848</v>
      </c>
    </row>
    <row r="359" spans="10:11" x14ac:dyDescent="0.25">
      <c r="J359" t="str">
        <v>T. BăluÈ›ă CDM CM</v>
      </c>
      <c r="K359" t="str">
        <v>SSC Farul</v>
      </c>
    </row>
    <row r="360" spans="10:11" x14ac:dyDescent="0.25">
      <c r="J360" t="str">
        <v>T. Blackett CB LB</v>
      </c>
      <c r="K360" t="str">
        <v>Rotherham United</v>
      </c>
    </row>
    <row r="361" spans="10:11" x14ac:dyDescent="0.25">
      <c r="J361" t="str">
        <v>T. Campbell ST LM</v>
      </c>
      <c r="K361" t="str">
        <v>Stoke City</v>
      </c>
    </row>
    <row r="362" spans="10:11" x14ac:dyDescent="0.25">
      <c r="J362" t="str">
        <v>T. Deeney ST</v>
      </c>
      <c r="K362" t="str">
        <v>Forest Green Rovers</v>
      </c>
    </row>
    <row r="363" spans="10:11" x14ac:dyDescent="0.25">
      <c r="J363" t="str">
        <v>T. Foran CB</v>
      </c>
      <c r="K363" t="str">
        <v>Arsenal</v>
      </c>
    </row>
    <row r="364" spans="10:11" x14ac:dyDescent="0.25">
      <c r="J364" t="str">
        <v>T. Fosu-Mensah RWB RM CB</v>
      </c>
      <c r="K364" t="str">
        <v>Bayer 04 Leverkusen</v>
      </c>
    </row>
    <row r="365" spans="10:11" x14ac:dyDescent="0.25">
      <c r="J365" t="str">
        <v>T. Galdames LB CB LWB</v>
      </c>
      <c r="K365" t="str">
        <v>Godoy Cruz</v>
      </c>
    </row>
    <row r="366" spans="10:11" x14ac:dyDescent="0.25">
      <c r="J366" t="str">
        <v>T. Himeur GK</v>
      </c>
      <c r="K366" t="str">
        <v>Toulouse</v>
      </c>
    </row>
    <row r="367" spans="10:11" x14ac:dyDescent="0.25">
      <c r="J367" t="str">
        <v>T. Horn GK</v>
      </c>
      <c r="K367" t="str">
        <v>Salzburg</v>
      </c>
    </row>
    <row r="368" spans="10:11" x14ac:dyDescent="0.25">
      <c r="J368" t="str">
        <v>T. Kroos CM CDM</v>
      </c>
      <c r="K368" t="str">
        <v>Real Madrid</v>
      </c>
    </row>
    <row r="369" spans="10:11" x14ac:dyDescent="0.25">
      <c r="J369" t="str">
        <v>T. Maswanhise LW</v>
      </c>
      <c r="K369" t="str">
        <v>Leicester City</v>
      </c>
    </row>
    <row r="370" spans="10:11" x14ac:dyDescent="0.25">
      <c r="J370" t="str">
        <v>T. Ouwejan LB LM</v>
      </c>
      <c r="K370" t="str">
        <v>Schalke 04</v>
      </c>
    </row>
    <row r="371" spans="10:11" x14ac:dyDescent="0.25">
      <c r="J371" t="str">
        <v>Thiago CM</v>
      </c>
      <c r="K371" t="str">
        <v>Liverpool</v>
      </c>
    </row>
    <row r="372" spans="10:11" x14ac:dyDescent="0.25">
      <c r="J372" t="str">
        <v>Thiago Silva CB</v>
      </c>
      <c r="K372" t="str">
        <v>Chelsea</v>
      </c>
    </row>
    <row r="373" spans="10:11" x14ac:dyDescent="0.25">
      <c r="J373" t="str">
        <v>Unai López CDM CM CAM</v>
      </c>
      <c r="K373" t="str">
        <v>Rayo Vallecano</v>
      </c>
    </row>
    <row r="374" spans="10:11" x14ac:dyDescent="0.25">
      <c r="J374" t="str">
        <v>V. Akinwale ST</v>
      </c>
      <c r="K374" t="str">
        <v>Crystal Palace</v>
      </c>
    </row>
    <row r="375" spans="10:11" x14ac:dyDescent="0.25">
      <c r="J375" t="str">
        <v>V. Hladký GK</v>
      </c>
      <c r="K375" t="str">
        <v>Ipswich Town</v>
      </c>
    </row>
    <row r="376" spans="10:11" x14ac:dyDescent="0.25">
      <c r="J376" t="str">
        <v>V. Pizarro CDM CM</v>
      </c>
      <c r="K376" t="str">
        <v>Colo-Colo</v>
      </c>
    </row>
    <row r="377" spans="10:11" x14ac:dyDescent="0.25">
      <c r="J377" t="str">
        <v>V. Zagaritis LB LM LWB</v>
      </c>
      <c r="K377" t="str">
        <v>Parma</v>
      </c>
    </row>
    <row r="378" spans="10:11" x14ac:dyDescent="0.25">
      <c r="J378" t="str">
        <v>Vadillo LM ST RM</v>
      </c>
      <c r="K378" t="str">
        <v>Racing Ferrol</v>
      </c>
    </row>
    <row r="379" spans="10:11" x14ac:dyDescent="0.25">
      <c r="J379" t="str">
        <v>Víctor Ruiz CB</v>
      </c>
      <c r="K379" t="str">
        <v>Espanyol</v>
      </c>
    </row>
    <row r="380" spans="10:11" x14ac:dyDescent="0.25">
      <c r="J380" t="str">
        <v>W. Ben Yedder ST</v>
      </c>
      <c r="K380" t="str">
        <v>Monaco</v>
      </c>
    </row>
    <row r="381" spans="10:11" x14ac:dyDescent="0.25">
      <c r="J381" t="str">
        <v>W. Hughes CM CDM</v>
      </c>
      <c r="K381" t="str">
        <v>Crystal Palace</v>
      </c>
    </row>
    <row r="382" spans="10:11" x14ac:dyDescent="0.25">
      <c r="J382" t="str">
        <v>W. Ndidi CDM CM</v>
      </c>
      <c r="K382" t="str">
        <v>Leicester City</v>
      </c>
    </row>
    <row r="383" spans="10:11" x14ac:dyDescent="0.25">
      <c r="J383" t="str">
        <v>Wesley ST</v>
      </c>
      <c r="K383" t="str">
        <v>Stoke City</v>
      </c>
    </row>
    <row r="384" spans="10:11" x14ac:dyDescent="0.25">
      <c r="J384" t="str">
        <v>Willian LM RM</v>
      </c>
      <c r="K384" t="str">
        <v>Fulham</v>
      </c>
    </row>
    <row r="385" spans="10:11" x14ac:dyDescent="0.25">
      <c r="J385" t="str">
        <v>Xavi Grande RB</v>
      </c>
      <c r="K385" t="str">
        <v>Levante</v>
      </c>
    </row>
    <row r="386" spans="10:11" x14ac:dyDescent="0.25">
      <c r="J386" t="str">
        <v>Y. Atal RB RW</v>
      </c>
      <c r="K386" t="str">
        <v>Adana Demirspor</v>
      </c>
    </row>
    <row r="387" spans="10:11" x14ac:dyDescent="0.25">
      <c r="J387" t="str">
        <v>Y. Bolasie LM LW</v>
      </c>
      <c r="K387" t="str">
        <v>Swansea City</v>
      </c>
    </row>
    <row r="388" spans="10:11" x14ac:dyDescent="0.25">
      <c r="J388" t="str">
        <v>Y. Keitel CDM CM CB</v>
      </c>
      <c r="K388" t="str">
        <v>SC Freiburg</v>
      </c>
    </row>
    <row r="389" spans="10:11" x14ac:dyDescent="0.25">
      <c r="J389" t="str">
        <v>Y. Mina CB</v>
      </c>
      <c r="K389" t="str">
        <v>Cagliari</v>
      </c>
    </row>
    <row r="390" spans="10:11" x14ac:dyDescent="0.25">
      <c r="J390" t="str">
        <v>Y. Yazıcı CAM RM ST</v>
      </c>
      <c r="K390" t="str">
        <v>LOSC Lille</v>
      </c>
    </row>
    <row r="391" spans="10:11" x14ac:dyDescent="0.25">
      <c r="J391" t="str">
        <v>Z. Swanson RB</v>
      </c>
      <c r="K391" t="str">
        <v>Portsmouth</v>
      </c>
    </row>
  </sheetData>
  <mergeCells count="13">
    <mergeCell ref="A1:K1"/>
    <mergeCell ref="B3:D3"/>
    <mergeCell ref="B4:D4"/>
    <mergeCell ref="E26:F26"/>
    <mergeCell ref="E27:F27"/>
    <mergeCell ref="G26:H26"/>
    <mergeCell ref="G27:H27"/>
    <mergeCell ref="F25:H25"/>
    <mergeCell ref="A12:B12"/>
    <mergeCell ref="B11:D11"/>
    <mergeCell ref="B7:D7"/>
    <mergeCell ref="J11:K11"/>
    <mergeCell ref="E11:F11"/>
  </mergeCell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xWindow="714" yWindow="310" count="1">
        <x14:dataValidation type="list" allowBlank="1" showInputMessage="1" showErrorMessage="1" promptTitle="Equipo" prompt="Selecciona un equipo de la lista." xr:uid="{D04EBCB8-FE7C-48C6-B44E-D0F8FE145CEA}">
          <x14:formula1>
            <xm:f>Listas!$A$1:$A$495</xm:f>
          </x14:formula1>
          <xm:sqref>E11:F11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3119"/>
  <sheetViews>
    <sheetView tabSelected="1" workbookViewId="0">
      <selection activeCell="E5" sqref="E5"/>
    </sheetView>
  </sheetViews>
  <sheetFormatPr baseColWidth="10" defaultRowHeight="15" x14ac:dyDescent="0.25"/>
  <cols>
    <col min="1" max="1" width="25.85546875" style="12" customWidth="1"/>
  </cols>
  <sheetData>
    <row r="1" spans="1:1" x14ac:dyDescent="0.25">
      <c r="A1" s="10" t="s">
        <v>6450</v>
      </c>
    </row>
    <row r="2" spans="1:1" x14ac:dyDescent="0.25">
      <c r="A2" s="11" t="s">
        <v>8240</v>
      </c>
    </row>
    <row r="3" spans="1:1" x14ac:dyDescent="0.25">
      <c r="A3" s="11" t="s">
        <v>8241</v>
      </c>
    </row>
    <row r="4" spans="1:1" x14ac:dyDescent="0.25">
      <c r="A4" s="11" t="s">
        <v>8242</v>
      </c>
    </row>
    <row r="5" spans="1:1" x14ac:dyDescent="0.25">
      <c r="A5" s="11" t="s">
        <v>8243</v>
      </c>
    </row>
    <row r="6" spans="1:1" x14ac:dyDescent="0.25">
      <c r="A6" s="11" t="s">
        <v>8244</v>
      </c>
    </row>
    <row r="7" spans="1:1" x14ac:dyDescent="0.25">
      <c r="A7" s="11" t="s">
        <v>8245</v>
      </c>
    </row>
    <row r="8" spans="1:1" x14ac:dyDescent="0.25">
      <c r="A8" s="11" t="s">
        <v>8246</v>
      </c>
    </row>
    <row r="9" spans="1:1" x14ac:dyDescent="0.25">
      <c r="A9" s="11" t="s">
        <v>8247</v>
      </c>
    </row>
    <row r="10" spans="1:1" x14ac:dyDescent="0.25">
      <c r="A10" s="11" t="s">
        <v>8248</v>
      </c>
    </row>
    <row r="11" spans="1:1" x14ac:dyDescent="0.25">
      <c r="A11" s="11" t="s">
        <v>8249</v>
      </c>
    </row>
    <row r="12" spans="1:1" x14ac:dyDescent="0.25">
      <c r="A12" s="11" t="s">
        <v>8250</v>
      </c>
    </row>
    <row r="13" spans="1:1" x14ac:dyDescent="0.25">
      <c r="A13" s="11" t="s">
        <v>8251</v>
      </c>
    </row>
    <row r="14" spans="1:1" x14ac:dyDescent="0.25">
      <c r="A14" s="11" t="s">
        <v>8252</v>
      </c>
    </row>
    <row r="15" spans="1:1" x14ac:dyDescent="0.25">
      <c r="A15" s="11" t="s">
        <v>8253</v>
      </c>
    </row>
    <row r="16" spans="1:1" x14ac:dyDescent="0.25">
      <c r="A16" s="11" t="s">
        <v>8254</v>
      </c>
    </row>
    <row r="17" spans="1:1" x14ac:dyDescent="0.25">
      <c r="A17" s="11" t="s">
        <v>8255</v>
      </c>
    </row>
    <row r="18" spans="1:1" x14ac:dyDescent="0.25">
      <c r="A18" s="11" t="s">
        <v>8256</v>
      </c>
    </row>
    <row r="19" spans="1:1" x14ac:dyDescent="0.25">
      <c r="A19" s="11" t="s">
        <v>8257</v>
      </c>
    </row>
    <row r="20" spans="1:1" x14ac:dyDescent="0.25">
      <c r="A20" s="11" t="s">
        <v>8258</v>
      </c>
    </row>
    <row r="21" spans="1:1" x14ac:dyDescent="0.25">
      <c r="A21" s="11" t="s">
        <v>8259</v>
      </c>
    </row>
    <row r="22" spans="1:1" x14ac:dyDescent="0.25">
      <c r="A22" s="11" t="s">
        <v>8260</v>
      </c>
    </row>
    <row r="23" spans="1:1" x14ac:dyDescent="0.25">
      <c r="A23" s="11" t="s">
        <v>8261</v>
      </c>
    </row>
    <row r="24" spans="1:1" x14ac:dyDescent="0.25">
      <c r="A24" s="11" t="s">
        <v>8262</v>
      </c>
    </row>
    <row r="25" spans="1:1" x14ac:dyDescent="0.25">
      <c r="A25" s="11" t="s">
        <v>8263</v>
      </c>
    </row>
    <row r="26" spans="1:1" x14ac:dyDescent="0.25">
      <c r="A26" s="11" t="s">
        <v>8264</v>
      </c>
    </row>
    <row r="27" spans="1:1" x14ac:dyDescent="0.25">
      <c r="A27" s="11" t="s">
        <v>8265</v>
      </c>
    </row>
    <row r="28" spans="1:1" x14ac:dyDescent="0.25">
      <c r="A28" s="11" t="s">
        <v>8266</v>
      </c>
    </row>
    <row r="29" spans="1:1" x14ac:dyDescent="0.25">
      <c r="A29" s="11" t="s">
        <v>8267</v>
      </c>
    </row>
    <row r="30" spans="1:1" x14ac:dyDescent="0.25">
      <c r="A30" s="11" t="s">
        <v>8268</v>
      </c>
    </row>
    <row r="31" spans="1:1" x14ac:dyDescent="0.25">
      <c r="A31" s="11" t="s">
        <v>8269</v>
      </c>
    </row>
    <row r="32" spans="1:1" x14ac:dyDescent="0.25">
      <c r="A32" s="11" t="s">
        <v>8270</v>
      </c>
    </row>
    <row r="33" spans="1:1" x14ac:dyDescent="0.25">
      <c r="A33" s="11" t="s">
        <v>8271</v>
      </c>
    </row>
    <row r="34" spans="1:1" x14ac:dyDescent="0.25">
      <c r="A34" s="11" t="s">
        <v>8272</v>
      </c>
    </row>
    <row r="35" spans="1:1" x14ac:dyDescent="0.25">
      <c r="A35" s="11" t="s">
        <v>8273</v>
      </c>
    </row>
    <row r="36" spans="1:1" x14ac:dyDescent="0.25">
      <c r="A36" s="11" t="s">
        <v>8274</v>
      </c>
    </row>
    <row r="37" spans="1:1" x14ac:dyDescent="0.25">
      <c r="A37" s="11" t="s">
        <v>8275</v>
      </c>
    </row>
    <row r="38" spans="1:1" x14ac:dyDescent="0.25">
      <c r="A38" s="11" t="s">
        <v>8276</v>
      </c>
    </row>
    <row r="39" spans="1:1" x14ac:dyDescent="0.25">
      <c r="A39" s="11" t="s">
        <v>8277</v>
      </c>
    </row>
    <row r="40" spans="1:1" x14ac:dyDescent="0.25">
      <c r="A40" s="11" t="s">
        <v>8278</v>
      </c>
    </row>
    <row r="41" spans="1:1" x14ac:dyDescent="0.25">
      <c r="A41" s="11" t="s">
        <v>8279</v>
      </c>
    </row>
    <row r="42" spans="1:1" x14ac:dyDescent="0.25">
      <c r="A42" s="11" t="s">
        <v>8280</v>
      </c>
    </row>
    <row r="43" spans="1:1" x14ac:dyDescent="0.25">
      <c r="A43" s="11" t="s">
        <v>8281</v>
      </c>
    </row>
    <row r="44" spans="1:1" x14ac:dyDescent="0.25">
      <c r="A44" s="11" t="s">
        <v>8282</v>
      </c>
    </row>
    <row r="45" spans="1:1" x14ac:dyDescent="0.25">
      <c r="A45" s="11" t="s">
        <v>8283</v>
      </c>
    </row>
    <row r="46" spans="1:1" x14ac:dyDescent="0.25">
      <c r="A46" s="11" t="s">
        <v>8284</v>
      </c>
    </row>
    <row r="47" spans="1:1" x14ac:dyDescent="0.25">
      <c r="A47" s="11" t="s">
        <v>8285</v>
      </c>
    </row>
    <row r="48" spans="1:1" x14ac:dyDescent="0.25">
      <c r="A48" s="11" t="s">
        <v>8286</v>
      </c>
    </row>
    <row r="49" spans="1:1" x14ac:dyDescent="0.25">
      <c r="A49" s="11" t="s">
        <v>8287</v>
      </c>
    </row>
    <row r="50" spans="1:1" x14ac:dyDescent="0.25">
      <c r="A50" s="11" t="s">
        <v>8288</v>
      </c>
    </row>
    <row r="51" spans="1:1" x14ac:dyDescent="0.25">
      <c r="A51" s="11" t="s">
        <v>8289</v>
      </c>
    </row>
    <row r="52" spans="1:1" x14ac:dyDescent="0.25">
      <c r="A52" s="11" t="s">
        <v>8290</v>
      </c>
    </row>
    <row r="53" spans="1:1" x14ac:dyDescent="0.25">
      <c r="A53" s="11" t="s">
        <v>8291</v>
      </c>
    </row>
    <row r="54" spans="1:1" x14ac:dyDescent="0.25">
      <c r="A54" s="11" t="s">
        <v>8292</v>
      </c>
    </row>
    <row r="55" spans="1:1" x14ac:dyDescent="0.25">
      <c r="A55" s="11" t="s">
        <v>8293</v>
      </c>
    </row>
    <row r="56" spans="1:1" x14ac:dyDescent="0.25">
      <c r="A56" s="11" t="s">
        <v>8294</v>
      </c>
    </row>
    <row r="57" spans="1:1" x14ac:dyDescent="0.25">
      <c r="A57" s="11" t="s">
        <v>8295</v>
      </c>
    </row>
    <row r="58" spans="1:1" x14ac:dyDescent="0.25">
      <c r="A58" s="11" t="s">
        <v>8296</v>
      </c>
    </row>
    <row r="59" spans="1:1" x14ac:dyDescent="0.25">
      <c r="A59" s="11" t="s">
        <v>8297</v>
      </c>
    </row>
    <row r="60" spans="1:1" x14ac:dyDescent="0.25">
      <c r="A60" s="11" t="s">
        <v>8298</v>
      </c>
    </row>
    <row r="61" spans="1:1" x14ac:dyDescent="0.25">
      <c r="A61" s="11" t="s">
        <v>8299</v>
      </c>
    </row>
    <row r="62" spans="1:1" x14ac:dyDescent="0.25">
      <c r="A62" s="11" t="s">
        <v>8300</v>
      </c>
    </row>
    <row r="63" spans="1:1" x14ac:dyDescent="0.25">
      <c r="A63" s="11" t="s">
        <v>8301</v>
      </c>
    </row>
    <row r="64" spans="1:1" x14ac:dyDescent="0.25">
      <c r="A64" s="11" t="s">
        <v>8302</v>
      </c>
    </row>
    <row r="65" spans="1:1" x14ac:dyDescent="0.25">
      <c r="A65" s="11" t="s">
        <v>8303</v>
      </c>
    </row>
    <row r="66" spans="1:1" x14ac:dyDescent="0.25">
      <c r="A66" s="11" t="s">
        <v>8304</v>
      </c>
    </row>
    <row r="67" spans="1:1" x14ac:dyDescent="0.25">
      <c r="A67" s="11" t="s">
        <v>8305</v>
      </c>
    </row>
    <row r="68" spans="1:1" x14ac:dyDescent="0.25">
      <c r="A68" s="11" t="s">
        <v>8306</v>
      </c>
    </row>
    <row r="69" spans="1:1" x14ac:dyDescent="0.25">
      <c r="A69" s="11" t="s">
        <v>8307</v>
      </c>
    </row>
    <row r="70" spans="1:1" x14ac:dyDescent="0.25">
      <c r="A70" s="11" t="s">
        <v>8308</v>
      </c>
    </row>
    <row r="71" spans="1:1" x14ac:dyDescent="0.25">
      <c r="A71" s="11" t="s">
        <v>8309</v>
      </c>
    </row>
    <row r="72" spans="1:1" x14ac:dyDescent="0.25">
      <c r="A72" s="11" t="s">
        <v>8310</v>
      </c>
    </row>
    <row r="73" spans="1:1" x14ac:dyDescent="0.25">
      <c r="A73" s="11" t="s">
        <v>8311</v>
      </c>
    </row>
    <row r="74" spans="1:1" x14ac:dyDescent="0.25">
      <c r="A74" s="11" t="s">
        <v>8312</v>
      </c>
    </row>
    <row r="75" spans="1:1" x14ac:dyDescent="0.25">
      <c r="A75" s="11" t="s">
        <v>8313</v>
      </c>
    </row>
    <row r="76" spans="1:1" x14ac:dyDescent="0.25">
      <c r="A76" s="11" t="s">
        <v>8314</v>
      </c>
    </row>
    <row r="77" spans="1:1" x14ac:dyDescent="0.25">
      <c r="A77" s="11" t="s">
        <v>8315</v>
      </c>
    </row>
    <row r="78" spans="1:1" x14ac:dyDescent="0.25">
      <c r="A78" s="11" t="s">
        <v>8316</v>
      </c>
    </row>
    <row r="79" spans="1:1" x14ac:dyDescent="0.25">
      <c r="A79" s="11" t="s">
        <v>8317</v>
      </c>
    </row>
    <row r="80" spans="1:1" x14ac:dyDescent="0.25">
      <c r="A80" s="11" t="s">
        <v>8318</v>
      </c>
    </row>
    <row r="81" spans="1:1" x14ac:dyDescent="0.25">
      <c r="A81" s="11" t="s">
        <v>8319</v>
      </c>
    </row>
    <row r="82" spans="1:1" x14ac:dyDescent="0.25">
      <c r="A82" s="11" t="s">
        <v>8320</v>
      </c>
    </row>
    <row r="83" spans="1:1" x14ac:dyDescent="0.25">
      <c r="A83" s="11" t="s">
        <v>8321</v>
      </c>
    </row>
    <row r="84" spans="1:1" x14ac:dyDescent="0.25">
      <c r="A84" s="11" t="s">
        <v>8322</v>
      </c>
    </row>
    <row r="85" spans="1:1" x14ac:dyDescent="0.25">
      <c r="A85" s="11" t="s">
        <v>8323</v>
      </c>
    </row>
    <row r="86" spans="1:1" x14ac:dyDescent="0.25">
      <c r="A86" s="11" t="s">
        <v>8324</v>
      </c>
    </row>
    <row r="87" spans="1:1" x14ac:dyDescent="0.25">
      <c r="A87" s="11" t="s">
        <v>8325</v>
      </c>
    </row>
    <row r="88" spans="1:1" x14ac:dyDescent="0.25">
      <c r="A88" s="11" t="s">
        <v>8326</v>
      </c>
    </row>
    <row r="89" spans="1:1" x14ac:dyDescent="0.25">
      <c r="A89" s="11" t="s">
        <v>8327</v>
      </c>
    </row>
    <row r="90" spans="1:1" x14ac:dyDescent="0.25">
      <c r="A90" s="11" t="s">
        <v>8328</v>
      </c>
    </row>
    <row r="91" spans="1:1" x14ac:dyDescent="0.25">
      <c r="A91" s="11" t="s">
        <v>8329</v>
      </c>
    </row>
    <row r="92" spans="1:1" x14ac:dyDescent="0.25">
      <c r="A92" s="11" t="s">
        <v>8330</v>
      </c>
    </row>
    <row r="93" spans="1:1" x14ac:dyDescent="0.25">
      <c r="A93" s="11" t="s">
        <v>8331</v>
      </c>
    </row>
    <row r="94" spans="1:1" x14ac:dyDescent="0.25">
      <c r="A94" s="11" t="s">
        <v>8332</v>
      </c>
    </row>
    <row r="95" spans="1:1" x14ac:dyDescent="0.25">
      <c r="A95" s="11" t="s">
        <v>8333</v>
      </c>
    </row>
    <row r="96" spans="1:1" x14ac:dyDescent="0.25">
      <c r="A96" s="11" t="s">
        <v>8334</v>
      </c>
    </row>
    <row r="97" spans="1:1" x14ac:dyDescent="0.25">
      <c r="A97" s="11" t="s">
        <v>8335</v>
      </c>
    </row>
    <row r="98" spans="1:1" x14ac:dyDescent="0.25">
      <c r="A98" s="11" t="s">
        <v>8336</v>
      </c>
    </row>
    <row r="99" spans="1:1" x14ac:dyDescent="0.25">
      <c r="A99" s="11" t="s">
        <v>8337</v>
      </c>
    </row>
    <row r="100" spans="1:1" x14ac:dyDescent="0.25">
      <c r="A100" s="11" t="s">
        <v>8338</v>
      </c>
    </row>
    <row r="101" spans="1:1" x14ac:dyDescent="0.25">
      <c r="A101" s="11" t="s">
        <v>8339</v>
      </c>
    </row>
    <row r="102" spans="1:1" x14ac:dyDescent="0.25">
      <c r="A102" s="11" t="s">
        <v>8340</v>
      </c>
    </row>
    <row r="103" spans="1:1" x14ac:dyDescent="0.25">
      <c r="A103" s="11" t="s">
        <v>8341</v>
      </c>
    </row>
    <row r="104" spans="1:1" x14ac:dyDescent="0.25">
      <c r="A104" s="11" t="s">
        <v>8342</v>
      </c>
    </row>
    <row r="105" spans="1:1" x14ac:dyDescent="0.25">
      <c r="A105" s="11" t="s">
        <v>8343</v>
      </c>
    </row>
    <row r="106" spans="1:1" x14ac:dyDescent="0.25">
      <c r="A106" s="11" t="s">
        <v>8344</v>
      </c>
    </row>
    <row r="107" spans="1:1" x14ac:dyDescent="0.25">
      <c r="A107" s="11" t="s">
        <v>8345</v>
      </c>
    </row>
    <row r="108" spans="1:1" x14ac:dyDescent="0.25">
      <c r="A108" s="11" t="s">
        <v>8346</v>
      </c>
    </row>
    <row r="109" spans="1:1" x14ac:dyDescent="0.25">
      <c r="A109" s="11" t="s">
        <v>8347</v>
      </c>
    </row>
    <row r="110" spans="1:1" x14ac:dyDescent="0.25">
      <c r="A110" s="11" t="s">
        <v>8348</v>
      </c>
    </row>
    <row r="111" spans="1:1" x14ac:dyDescent="0.25">
      <c r="A111" s="11" t="s">
        <v>8349</v>
      </c>
    </row>
    <row r="112" spans="1:1" x14ac:dyDescent="0.25">
      <c r="A112" s="11" t="s">
        <v>8350</v>
      </c>
    </row>
    <row r="113" spans="1:1" x14ac:dyDescent="0.25">
      <c r="A113" s="11" t="s">
        <v>8351</v>
      </c>
    </row>
    <row r="114" spans="1:1" x14ac:dyDescent="0.25">
      <c r="A114" s="11" t="s">
        <v>8352</v>
      </c>
    </row>
    <row r="115" spans="1:1" x14ac:dyDescent="0.25">
      <c r="A115" s="11" t="s">
        <v>8353</v>
      </c>
    </row>
    <row r="116" spans="1:1" x14ac:dyDescent="0.25">
      <c r="A116" s="11" t="s">
        <v>8354</v>
      </c>
    </row>
    <row r="117" spans="1:1" x14ac:dyDescent="0.25">
      <c r="A117" s="11" t="s">
        <v>8355</v>
      </c>
    </row>
    <row r="118" spans="1:1" x14ac:dyDescent="0.25">
      <c r="A118" s="11" t="s">
        <v>8356</v>
      </c>
    </row>
    <row r="119" spans="1:1" x14ac:dyDescent="0.25">
      <c r="A119" s="11" t="s">
        <v>8357</v>
      </c>
    </row>
    <row r="120" spans="1:1" x14ac:dyDescent="0.25">
      <c r="A120" s="11" t="s">
        <v>8358</v>
      </c>
    </row>
    <row r="121" spans="1:1" x14ac:dyDescent="0.25">
      <c r="A121" s="11" t="s">
        <v>8359</v>
      </c>
    </row>
    <row r="122" spans="1:1" x14ac:dyDescent="0.25">
      <c r="A122" s="11" t="s">
        <v>8360</v>
      </c>
    </row>
    <row r="123" spans="1:1" x14ac:dyDescent="0.25">
      <c r="A123" s="11" t="s">
        <v>8361</v>
      </c>
    </row>
    <row r="124" spans="1:1" x14ac:dyDescent="0.25">
      <c r="A124" s="11" t="s">
        <v>8362</v>
      </c>
    </row>
    <row r="125" spans="1:1" x14ac:dyDescent="0.25">
      <c r="A125" s="11" t="s">
        <v>8363</v>
      </c>
    </row>
    <row r="126" spans="1:1" x14ac:dyDescent="0.25">
      <c r="A126" s="11" t="s">
        <v>8364</v>
      </c>
    </row>
    <row r="127" spans="1:1" x14ac:dyDescent="0.25">
      <c r="A127" s="11" t="s">
        <v>8365</v>
      </c>
    </row>
    <row r="128" spans="1:1" x14ac:dyDescent="0.25">
      <c r="A128" s="11" t="s">
        <v>8366</v>
      </c>
    </row>
    <row r="129" spans="1:1" x14ac:dyDescent="0.25">
      <c r="A129" s="11" t="s">
        <v>8367</v>
      </c>
    </row>
    <row r="130" spans="1:1" x14ac:dyDescent="0.25">
      <c r="A130" s="11" t="s">
        <v>8368</v>
      </c>
    </row>
    <row r="131" spans="1:1" x14ac:dyDescent="0.25">
      <c r="A131" s="11" t="s">
        <v>8369</v>
      </c>
    </row>
    <row r="132" spans="1:1" x14ac:dyDescent="0.25">
      <c r="A132" s="11" t="s">
        <v>8370</v>
      </c>
    </row>
    <row r="133" spans="1:1" x14ac:dyDescent="0.25">
      <c r="A133" s="11" t="s">
        <v>8371</v>
      </c>
    </row>
    <row r="134" spans="1:1" x14ac:dyDescent="0.25">
      <c r="A134" s="11" t="s">
        <v>8372</v>
      </c>
    </row>
    <row r="135" spans="1:1" x14ac:dyDescent="0.25">
      <c r="A135" s="11" t="s">
        <v>8373</v>
      </c>
    </row>
    <row r="136" spans="1:1" x14ac:dyDescent="0.25">
      <c r="A136" s="11" t="s">
        <v>8374</v>
      </c>
    </row>
    <row r="137" spans="1:1" x14ac:dyDescent="0.25">
      <c r="A137" s="11" t="s">
        <v>8375</v>
      </c>
    </row>
    <row r="138" spans="1:1" x14ac:dyDescent="0.25">
      <c r="A138" s="11" t="s">
        <v>8376</v>
      </c>
    </row>
    <row r="139" spans="1:1" x14ac:dyDescent="0.25">
      <c r="A139" s="11" t="s">
        <v>8377</v>
      </c>
    </row>
    <row r="140" spans="1:1" x14ac:dyDescent="0.25">
      <c r="A140" s="11" t="s">
        <v>8378</v>
      </c>
    </row>
    <row r="141" spans="1:1" x14ac:dyDescent="0.25">
      <c r="A141" s="11" t="s">
        <v>8379</v>
      </c>
    </row>
    <row r="142" spans="1:1" x14ac:dyDescent="0.25">
      <c r="A142" s="11" t="s">
        <v>8380</v>
      </c>
    </row>
    <row r="143" spans="1:1" x14ac:dyDescent="0.25">
      <c r="A143" s="11" t="s">
        <v>8381</v>
      </c>
    </row>
    <row r="144" spans="1:1" x14ac:dyDescent="0.25">
      <c r="A144" s="11" t="s">
        <v>8382</v>
      </c>
    </row>
    <row r="145" spans="1:1" x14ac:dyDescent="0.25">
      <c r="A145" s="11" t="s">
        <v>8383</v>
      </c>
    </row>
    <row r="146" spans="1:1" x14ac:dyDescent="0.25">
      <c r="A146" s="11" t="s">
        <v>8384</v>
      </c>
    </row>
    <row r="147" spans="1:1" x14ac:dyDescent="0.25">
      <c r="A147" s="11" t="s">
        <v>8385</v>
      </c>
    </row>
    <row r="148" spans="1:1" x14ac:dyDescent="0.25">
      <c r="A148" s="11" t="s">
        <v>8386</v>
      </c>
    </row>
    <row r="149" spans="1:1" x14ac:dyDescent="0.25">
      <c r="A149" s="11" t="s">
        <v>8387</v>
      </c>
    </row>
    <row r="150" spans="1:1" x14ac:dyDescent="0.25">
      <c r="A150" s="11" t="s">
        <v>8388</v>
      </c>
    </row>
    <row r="151" spans="1:1" x14ac:dyDescent="0.25">
      <c r="A151" s="11" t="s">
        <v>8389</v>
      </c>
    </row>
    <row r="152" spans="1:1" x14ac:dyDescent="0.25">
      <c r="A152" s="11" t="s">
        <v>8390</v>
      </c>
    </row>
    <row r="153" spans="1:1" x14ac:dyDescent="0.25">
      <c r="A153" s="11" t="s">
        <v>8391</v>
      </c>
    </row>
    <row r="154" spans="1:1" x14ac:dyDescent="0.25">
      <c r="A154" s="11" t="s">
        <v>8392</v>
      </c>
    </row>
    <row r="155" spans="1:1" x14ac:dyDescent="0.25">
      <c r="A155" s="11" t="s">
        <v>8393</v>
      </c>
    </row>
    <row r="156" spans="1:1" x14ac:dyDescent="0.25">
      <c r="A156" s="11" t="s">
        <v>8394</v>
      </c>
    </row>
    <row r="157" spans="1:1" x14ac:dyDescent="0.25">
      <c r="A157" s="11" t="s">
        <v>8395</v>
      </c>
    </row>
    <row r="158" spans="1:1" x14ac:dyDescent="0.25">
      <c r="A158" s="11" t="s">
        <v>8396</v>
      </c>
    </row>
    <row r="159" spans="1:1" x14ac:dyDescent="0.25">
      <c r="A159" s="11" t="s">
        <v>8397</v>
      </c>
    </row>
    <row r="160" spans="1:1" x14ac:dyDescent="0.25">
      <c r="A160" s="11" t="s">
        <v>8398</v>
      </c>
    </row>
    <row r="161" spans="1:1" x14ac:dyDescent="0.25">
      <c r="A161" s="11" t="s">
        <v>8399</v>
      </c>
    </row>
    <row r="162" spans="1:1" x14ac:dyDescent="0.25">
      <c r="A162" s="11" t="s">
        <v>8400</v>
      </c>
    </row>
    <row r="163" spans="1:1" x14ac:dyDescent="0.25">
      <c r="A163" s="11" t="s">
        <v>8401</v>
      </c>
    </row>
    <row r="164" spans="1:1" x14ac:dyDescent="0.25">
      <c r="A164" s="11" t="s">
        <v>8402</v>
      </c>
    </row>
    <row r="165" spans="1:1" x14ac:dyDescent="0.25">
      <c r="A165" s="11" t="s">
        <v>8403</v>
      </c>
    </row>
    <row r="166" spans="1:1" x14ac:dyDescent="0.25">
      <c r="A166" s="11" t="s">
        <v>8404</v>
      </c>
    </row>
    <row r="167" spans="1:1" x14ac:dyDescent="0.25">
      <c r="A167" s="11" t="s">
        <v>8405</v>
      </c>
    </row>
    <row r="168" spans="1:1" x14ac:dyDescent="0.25">
      <c r="A168" s="11" t="s">
        <v>8406</v>
      </c>
    </row>
    <row r="169" spans="1:1" x14ac:dyDescent="0.25">
      <c r="A169" s="11" t="s">
        <v>8407</v>
      </c>
    </row>
    <row r="170" spans="1:1" x14ac:dyDescent="0.25">
      <c r="A170" s="11" t="s">
        <v>8408</v>
      </c>
    </row>
    <row r="171" spans="1:1" x14ac:dyDescent="0.25">
      <c r="A171" s="11" t="s">
        <v>8409</v>
      </c>
    </row>
    <row r="172" spans="1:1" x14ac:dyDescent="0.25">
      <c r="A172" s="11" t="s">
        <v>8410</v>
      </c>
    </row>
    <row r="173" spans="1:1" x14ac:dyDescent="0.25">
      <c r="A173" s="11" t="s">
        <v>8411</v>
      </c>
    </row>
    <row r="174" spans="1:1" x14ac:dyDescent="0.25">
      <c r="A174" s="11" t="s">
        <v>8412</v>
      </c>
    </row>
    <row r="175" spans="1:1" x14ac:dyDescent="0.25">
      <c r="A175" s="11" t="s">
        <v>8413</v>
      </c>
    </row>
    <row r="176" spans="1:1" x14ac:dyDescent="0.25">
      <c r="A176" s="11" t="s">
        <v>8414</v>
      </c>
    </row>
    <row r="177" spans="1:1" x14ac:dyDescent="0.25">
      <c r="A177" s="11" t="s">
        <v>8415</v>
      </c>
    </row>
    <row r="178" spans="1:1" x14ac:dyDescent="0.25">
      <c r="A178" s="11" t="s">
        <v>8416</v>
      </c>
    </row>
    <row r="179" spans="1:1" x14ac:dyDescent="0.25">
      <c r="A179" s="11" t="s">
        <v>8417</v>
      </c>
    </row>
    <row r="180" spans="1:1" x14ac:dyDescent="0.25">
      <c r="A180" s="11" t="s">
        <v>8418</v>
      </c>
    </row>
    <row r="181" spans="1:1" x14ac:dyDescent="0.25">
      <c r="A181" s="11" t="s">
        <v>8419</v>
      </c>
    </row>
    <row r="182" spans="1:1" x14ac:dyDescent="0.25">
      <c r="A182" s="11" t="s">
        <v>8420</v>
      </c>
    </row>
    <row r="183" spans="1:1" x14ac:dyDescent="0.25">
      <c r="A183" s="11" t="s">
        <v>8421</v>
      </c>
    </row>
    <row r="184" spans="1:1" x14ac:dyDescent="0.25">
      <c r="A184" s="11" t="s">
        <v>8422</v>
      </c>
    </row>
    <row r="185" spans="1:1" x14ac:dyDescent="0.25">
      <c r="A185" s="11" t="s">
        <v>8423</v>
      </c>
    </row>
    <row r="186" spans="1:1" x14ac:dyDescent="0.25">
      <c r="A186" s="11" t="s">
        <v>8424</v>
      </c>
    </row>
    <row r="187" spans="1:1" x14ac:dyDescent="0.25">
      <c r="A187" s="11" t="s">
        <v>8425</v>
      </c>
    </row>
    <row r="188" spans="1:1" x14ac:dyDescent="0.25">
      <c r="A188" s="11" t="s">
        <v>8426</v>
      </c>
    </row>
    <row r="189" spans="1:1" x14ac:dyDescent="0.25">
      <c r="A189" s="11" t="s">
        <v>8427</v>
      </c>
    </row>
    <row r="190" spans="1:1" x14ac:dyDescent="0.25">
      <c r="A190" s="11" t="s">
        <v>8428</v>
      </c>
    </row>
    <row r="191" spans="1:1" x14ac:dyDescent="0.25">
      <c r="A191" s="11" t="s">
        <v>8429</v>
      </c>
    </row>
    <row r="192" spans="1:1" x14ac:dyDescent="0.25">
      <c r="A192" s="11" t="s">
        <v>8430</v>
      </c>
    </row>
    <row r="193" spans="1:1" x14ac:dyDescent="0.25">
      <c r="A193" s="11" t="s">
        <v>8431</v>
      </c>
    </row>
    <row r="194" spans="1:1" x14ac:dyDescent="0.25">
      <c r="A194" s="11" t="s">
        <v>8432</v>
      </c>
    </row>
    <row r="195" spans="1:1" x14ac:dyDescent="0.25">
      <c r="A195" s="11" t="s">
        <v>8433</v>
      </c>
    </row>
    <row r="196" spans="1:1" x14ac:dyDescent="0.25">
      <c r="A196" s="11" t="s">
        <v>8434</v>
      </c>
    </row>
    <row r="197" spans="1:1" x14ac:dyDescent="0.25">
      <c r="A197" s="11" t="s">
        <v>8435</v>
      </c>
    </row>
    <row r="198" spans="1:1" x14ac:dyDescent="0.25">
      <c r="A198" s="11" t="s">
        <v>8436</v>
      </c>
    </row>
    <row r="199" spans="1:1" x14ac:dyDescent="0.25">
      <c r="A199" s="11" t="s">
        <v>8437</v>
      </c>
    </row>
    <row r="200" spans="1:1" x14ac:dyDescent="0.25">
      <c r="A200" s="11" t="s">
        <v>8438</v>
      </c>
    </row>
    <row r="201" spans="1:1" x14ac:dyDescent="0.25">
      <c r="A201" s="11" t="s">
        <v>8439</v>
      </c>
    </row>
    <row r="202" spans="1:1" x14ac:dyDescent="0.25">
      <c r="A202" s="11" t="s">
        <v>8440</v>
      </c>
    </row>
    <row r="203" spans="1:1" x14ac:dyDescent="0.25">
      <c r="A203" s="11" t="s">
        <v>8441</v>
      </c>
    </row>
    <row r="204" spans="1:1" x14ac:dyDescent="0.25">
      <c r="A204" s="11" t="s">
        <v>8442</v>
      </c>
    </row>
    <row r="205" spans="1:1" x14ac:dyDescent="0.25">
      <c r="A205" s="11" t="s">
        <v>8443</v>
      </c>
    </row>
    <row r="206" spans="1:1" x14ac:dyDescent="0.25">
      <c r="A206" s="11" t="s">
        <v>8444</v>
      </c>
    </row>
    <row r="207" spans="1:1" x14ac:dyDescent="0.25">
      <c r="A207" s="11" t="s">
        <v>8445</v>
      </c>
    </row>
    <row r="208" spans="1:1" x14ac:dyDescent="0.25">
      <c r="A208" s="11" t="s">
        <v>8446</v>
      </c>
    </row>
    <row r="209" spans="1:1" x14ac:dyDescent="0.25">
      <c r="A209" s="11" t="s">
        <v>8447</v>
      </c>
    </row>
    <row r="210" spans="1:1" x14ac:dyDescent="0.25">
      <c r="A210" s="11" t="s">
        <v>8448</v>
      </c>
    </row>
    <row r="211" spans="1:1" x14ac:dyDescent="0.25">
      <c r="A211" s="11" t="s">
        <v>8449</v>
      </c>
    </row>
    <row r="212" spans="1:1" x14ac:dyDescent="0.25">
      <c r="A212" s="11" t="s">
        <v>8450</v>
      </c>
    </row>
    <row r="213" spans="1:1" x14ac:dyDescent="0.25">
      <c r="A213" s="11" t="s">
        <v>8451</v>
      </c>
    </row>
    <row r="214" spans="1:1" x14ac:dyDescent="0.25">
      <c r="A214" s="11" t="s">
        <v>8452</v>
      </c>
    </row>
    <row r="215" spans="1:1" x14ac:dyDescent="0.25">
      <c r="A215" s="11" t="s">
        <v>8453</v>
      </c>
    </row>
    <row r="216" spans="1:1" x14ac:dyDescent="0.25">
      <c r="A216" s="11" t="s">
        <v>8454</v>
      </c>
    </row>
    <row r="217" spans="1:1" x14ac:dyDescent="0.25">
      <c r="A217" s="11" t="s">
        <v>8455</v>
      </c>
    </row>
    <row r="218" spans="1:1" x14ac:dyDescent="0.25">
      <c r="A218" s="11" t="s">
        <v>8456</v>
      </c>
    </row>
    <row r="219" spans="1:1" x14ac:dyDescent="0.25">
      <c r="A219" s="11" t="s">
        <v>8457</v>
      </c>
    </row>
    <row r="220" spans="1:1" x14ac:dyDescent="0.25">
      <c r="A220" s="11" t="s">
        <v>8458</v>
      </c>
    </row>
    <row r="221" spans="1:1" x14ac:dyDescent="0.25">
      <c r="A221" s="11" t="s">
        <v>8459</v>
      </c>
    </row>
    <row r="222" spans="1:1" x14ac:dyDescent="0.25">
      <c r="A222" s="11" t="s">
        <v>8460</v>
      </c>
    </row>
    <row r="223" spans="1:1" x14ac:dyDescent="0.25">
      <c r="A223" s="11" t="s">
        <v>8461</v>
      </c>
    </row>
    <row r="224" spans="1:1" x14ac:dyDescent="0.25">
      <c r="A224" s="11" t="s">
        <v>8462</v>
      </c>
    </row>
    <row r="225" spans="1:1" x14ac:dyDescent="0.25">
      <c r="A225" s="11" t="s">
        <v>8463</v>
      </c>
    </row>
    <row r="226" spans="1:1" x14ac:dyDescent="0.25">
      <c r="A226" s="11" t="s">
        <v>8464</v>
      </c>
    </row>
    <row r="227" spans="1:1" x14ac:dyDescent="0.25">
      <c r="A227" s="11" t="s">
        <v>8465</v>
      </c>
    </row>
    <row r="228" spans="1:1" x14ac:dyDescent="0.25">
      <c r="A228" s="11" t="s">
        <v>8466</v>
      </c>
    </row>
    <row r="229" spans="1:1" x14ac:dyDescent="0.25">
      <c r="A229" s="11" t="s">
        <v>8467</v>
      </c>
    </row>
    <row r="230" spans="1:1" x14ac:dyDescent="0.25">
      <c r="A230" s="11" t="s">
        <v>8468</v>
      </c>
    </row>
    <row r="231" spans="1:1" x14ac:dyDescent="0.25">
      <c r="A231" s="11" t="s">
        <v>8469</v>
      </c>
    </row>
    <row r="232" spans="1:1" x14ac:dyDescent="0.25">
      <c r="A232" s="11" t="s">
        <v>8470</v>
      </c>
    </row>
    <row r="233" spans="1:1" x14ac:dyDescent="0.25">
      <c r="A233" s="11" t="s">
        <v>8471</v>
      </c>
    </row>
    <row r="234" spans="1:1" x14ac:dyDescent="0.25">
      <c r="A234" s="11" t="s">
        <v>8472</v>
      </c>
    </row>
    <row r="235" spans="1:1" x14ac:dyDescent="0.25">
      <c r="A235" s="11" t="s">
        <v>8473</v>
      </c>
    </row>
    <row r="236" spans="1:1" x14ac:dyDescent="0.25">
      <c r="A236" s="11" t="s">
        <v>8474</v>
      </c>
    </row>
    <row r="237" spans="1:1" x14ac:dyDescent="0.25">
      <c r="A237" s="11" t="s">
        <v>8475</v>
      </c>
    </row>
    <row r="238" spans="1:1" x14ac:dyDescent="0.25">
      <c r="A238" s="11" t="s">
        <v>8476</v>
      </c>
    </row>
    <row r="239" spans="1:1" x14ac:dyDescent="0.25">
      <c r="A239" s="11" t="s">
        <v>8477</v>
      </c>
    </row>
    <row r="240" spans="1:1" x14ac:dyDescent="0.25">
      <c r="A240" s="11" t="s">
        <v>8478</v>
      </c>
    </row>
    <row r="241" spans="1:1" x14ac:dyDescent="0.25">
      <c r="A241" s="11" t="s">
        <v>8479</v>
      </c>
    </row>
    <row r="242" spans="1:1" x14ac:dyDescent="0.25">
      <c r="A242" s="11" t="s">
        <v>8480</v>
      </c>
    </row>
    <row r="243" spans="1:1" x14ac:dyDescent="0.25">
      <c r="A243" s="11" t="s">
        <v>8481</v>
      </c>
    </row>
    <row r="244" spans="1:1" x14ac:dyDescent="0.25">
      <c r="A244" s="11" t="s">
        <v>8482</v>
      </c>
    </row>
    <row r="245" spans="1:1" x14ac:dyDescent="0.25">
      <c r="A245" s="11" t="s">
        <v>8483</v>
      </c>
    </row>
    <row r="246" spans="1:1" x14ac:dyDescent="0.25">
      <c r="A246" s="11" t="s">
        <v>8484</v>
      </c>
    </row>
    <row r="247" spans="1:1" x14ac:dyDescent="0.25">
      <c r="A247" s="11" t="s">
        <v>8485</v>
      </c>
    </row>
    <row r="248" spans="1:1" x14ac:dyDescent="0.25">
      <c r="A248" s="11" t="s">
        <v>8486</v>
      </c>
    </row>
    <row r="249" spans="1:1" x14ac:dyDescent="0.25">
      <c r="A249" s="11" t="s">
        <v>8487</v>
      </c>
    </row>
    <row r="250" spans="1:1" x14ac:dyDescent="0.25">
      <c r="A250" s="11" t="s">
        <v>8488</v>
      </c>
    </row>
    <row r="251" spans="1:1" x14ac:dyDescent="0.25">
      <c r="A251" s="11" t="s">
        <v>8489</v>
      </c>
    </row>
    <row r="252" spans="1:1" x14ac:dyDescent="0.25">
      <c r="A252" s="11" t="s">
        <v>8490</v>
      </c>
    </row>
    <row r="253" spans="1:1" x14ac:dyDescent="0.25">
      <c r="A253" s="11" t="s">
        <v>8491</v>
      </c>
    </row>
    <row r="254" spans="1:1" x14ac:dyDescent="0.25">
      <c r="A254" s="11" t="s">
        <v>8492</v>
      </c>
    </row>
    <row r="255" spans="1:1" x14ac:dyDescent="0.25">
      <c r="A255" s="11" t="s">
        <v>8493</v>
      </c>
    </row>
    <row r="256" spans="1:1" x14ac:dyDescent="0.25">
      <c r="A256" s="11" t="s">
        <v>8494</v>
      </c>
    </row>
    <row r="257" spans="1:1" x14ac:dyDescent="0.25">
      <c r="A257" s="11" t="s">
        <v>8495</v>
      </c>
    </row>
    <row r="258" spans="1:1" x14ac:dyDescent="0.25">
      <c r="A258" s="11" t="s">
        <v>8496</v>
      </c>
    </row>
    <row r="259" spans="1:1" x14ac:dyDescent="0.25">
      <c r="A259" s="11" t="s">
        <v>8497</v>
      </c>
    </row>
    <row r="260" spans="1:1" x14ac:dyDescent="0.25">
      <c r="A260" s="11" t="s">
        <v>8498</v>
      </c>
    </row>
    <row r="261" spans="1:1" x14ac:dyDescent="0.25">
      <c r="A261" s="11" t="s">
        <v>8499</v>
      </c>
    </row>
    <row r="262" spans="1:1" x14ac:dyDescent="0.25">
      <c r="A262" s="11" t="s">
        <v>8500</v>
      </c>
    </row>
    <row r="263" spans="1:1" x14ac:dyDescent="0.25">
      <c r="A263" s="11" t="s">
        <v>8501</v>
      </c>
    </row>
    <row r="264" spans="1:1" x14ac:dyDescent="0.25">
      <c r="A264" s="11" t="s">
        <v>8502</v>
      </c>
    </row>
    <row r="265" spans="1:1" x14ac:dyDescent="0.25">
      <c r="A265" s="11" t="s">
        <v>8503</v>
      </c>
    </row>
    <row r="266" spans="1:1" x14ac:dyDescent="0.25">
      <c r="A266" s="11" t="s">
        <v>8504</v>
      </c>
    </row>
    <row r="267" spans="1:1" x14ac:dyDescent="0.25">
      <c r="A267" s="11" t="s">
        <v>8505</v>
      </c>
    </row>
    <row r="268" spans="1:1" x14ac:dyDescent="0.25">
      <c r="A268" s="11" t="s">
        <v>8506</v>
      </c>
    </row>
    <row r="269" spans="1:1" x14ac:dyDescent="0.25">
      <c r="A269" s="11" t="s">
        <v>8507</v>
      </c>
    </row>
    <row r="270" spans="1:1" x14ac:dyDescent="0.25">
      <c r="A270" s="11" t="s">
        <v>8508</v>
      </c>
    </row>
    <row r="271" spans="1:1" x14ac:dyDescent="0.25">
      <c r="A271" s="11" t="s">
        <v>8509</v>
      </c>
    </row>
    <row r="272" spans="1:1" x14ac:dyDescent="0.25">
      <c r="A272" s="11" t="s">
        <v>8510</v>
      </c>
    </row>
    <row r="273" spans="1:1" x14ac:dyDescent="0.25">
      <c r="A273" s="11" t="s">
        <v>8511</v>
      </c>
    </row>
    <row r="274" spans="1:1" x14ac:dyDescent="0.25">
      <c r="A274" s="11" t="s">
        <v>8512</v>
      </c>
    </row>
    <row r="275" spans="1:1" x14ac:dyDescent="0.25">
      <c r="A275" s="11" t="s">
        <v>8513</v>
      </c>
    </row>
    <row r="276" spans="1:1" x14ac:dyDescent="0.25">
      <c r="A276" s="11" t="s">
        <v>8514</v>
      </c>
    </row>
    <row r="277" spans="1:1" x14ac:dyDescent="0.25">
      <c r="A277" s="11" t="s">
        <v>8515</v>
      </c>
    </row>
    <row r="278" spans="1:1" x14ac:dyDescent="0.25">
      <c r="A278" s="11" t="s">
        <v>8516</v>
      </c>
    </row>
    <row r="279" spans="1:1" x14ac:dyDescent="0.25">
      <c r="A279" s="11" t="s">
        <v>8517</v>
      </c>
    </row>
    <row r="280" spans="1:1" x14ac:dyDescent="0.25">
      <c r="A280" s="11" t="s">
        <v>8518</v>
      </c>
    </row>
    <row r="281" spans="1:1" x14ac:dyDescent="0.25">
      <c r="A281" s="11" t="s">
        <v>8519</v>
      </c>
    </row>
    <row r="282" spans="1:1" x14ac:dyDescent="0.25">
      <c r="A282" s="11" t="s">
        <v>8520</v>
      </c>
    </row>
    <row r="283" spans="1:1" x14ac:dyDescent="0.25">
      <c r="A283" s="11" t="s">
        <v>8521</v>
      </c>
    </row>
    <row r="284" spans="1:1" x14ac:dyDescent="0.25">
      <c r="A284" s="11" t="s">
        <v>8522</v>
      </c>
    </row>
    <row r="285" spans="1:1" x14ac:dyDescent="0.25">
      <c r="A285" s="11" t="s">
        <v>8523</v>
      </c>
    </row>
    <row r="286" spans="1:1" x14ac:dyDescent="0.25">
      <c r="A286" s="11" t="s">
        <v>8524</v>
      </c>
    </row>
    <row r="287" spans="1:1" x14ac:dyDescent="0.25">
      <c r="A287" s="11" t="s">
        <v>8525</v>
      </c>
    </row>
    <row r="288" spans="1:1" x14ac:dyDescent="0.25">
      <c r="A288" s="11" t="s">
        <v>8526</v>
      </c>
    </row>
    <row r="289" spans="1:1" x14ac:dyDescent="0.25">
      <c r="A289" s="11" t="s">
        <v>8527</v>
      </c>
    </row>
    <row r="290" spans="1:1" x14ac:dyDescent="0.25">
      <c r="A290" s="11" t="s">
        <v>8528</v>
      </c>
    </row>
    <row r="291" spans="1:1" x14ac:dyDescent="0.25">
      <c r="A291" s="11" t="s">
        <v>8529</v>
      </c>
    </row>
    <row r="292" spans="1:1" x14ac:dyDescent="0.25">
      <c r="A292" s="11" t="s">
        <v>8530</v>
      </c>
    </row>
    <row r="293" spans="1:1" x14ac:dyDescent="0.25">
      <c r="A293" s="11" t="s">
        <v>8531</v>
      </c>
    </row>
    <row r="294" spans="1:1" x14ac:dyDescent="0.25">
      <c r="A294" s="11" t="s">
        <v>8532</v>
      </c>
    </row>
    <row r="295" spans="1:1" x14ac:dyDescent="0.25">
      <c r="A295" s="11" t="s">
        <v>8533</v>
      </c>
    </row>
    <row r="296" spans="1:1" x14ac:dyDescent="0.25">
      <c r="A296" s="11" t="s">
        <v>8534</v>
      </c>
    </row>
    <row r="297" spans="1:1" x14ac:dyDescent="0.25">
      <c r="A297" s="11" t="s">
        <v>8535</v>
      </c>
    </row>
    <row r="298" spans="1:1" x14ac:dyDescent="0.25">
      <c r="A298" s="11" t="s">
        <v>8536</v>
      </c>
    </row>
    <row r="299" spans="1:1" x14ac:dyDescent="0.25">
      <c r="A299" s="11" t="s">
        <v>8537</v>
      </c>
    </row>
    <row r="300" spans="1:1" x14ac:dyDescent="0.25">
      <c r="A300" s="11" t="s">
        <v>8538</v>
      </c>
    </row>
    <row r="301" spans="1:1" x14ac:dyDescent="0.25">
      <c r="A301" s="11" t="s">
        <v>8539</v>
      </c>
    </row>
    <row r="302" spans="1:1" x14ac:dyDescent="0.25">
      <c r="A302" s="11" t="s">
        <v>8540</v>
      </c>
    </row>
    <row r="303" spans="1:1" x14ac:dyDescent="0.25">
      <c r="A303" s="11" t="s">
        <v>8541</v>
      </c>
    </row>
    <row r="304" spans="1:1" x14ac:dyDescent="0.25">
      <c r="A304" s="11" t="s">
        <v>8542</v>
      </c>
    </row>
    <row r="305" spans="1:1" x14ac:dyDescent="0.25">
      <c r="A305" s="11" t="s">
        <v>8543</v>
      </c>
    </row>
    <row r="306" spans="1:1" x14ac:dyDescent="0.25">
      <c r="A306" s="11" t="s">
        <v>8544</v>
      </c>
    </row>
    <row r="307" spans="1:1" x14ac:dyDescent="0.25">
      <c r="A307" s="11" t="s">
        <v>8545</v>
      </c>
    </row>
    <row r="308" spans="1:1" x14ac:dyDescent="0.25">
      <c r="A308" s="11" t="s">
        <v>8546</v>
      </c>
    </row>
    <row r="309" spans="1:1" x14ac:dyDescent="0.25">
      <c r="A309" s="11" t="s">
        <v>8547</v>
      </c>
    </row>
    <row r="310" spans="1:1" x14ac:dyDescent="0.25">
      <c r="A310" s="11" t="s">
        <v>8548</v>
      </c>
    </row>
    <row r="311" spans="1:1" x14ac:dyDescent="0.25">
      <c r="A311" s="11" t="s">
        <v>8549</v>
      </c>
    </row>
    <row r="312" spans="1:1" x14ac:dyDescent="0.25">
      <c r="A312" s="11" t="s">
        <v>8550</v>
      </c>
    </row>
    <row r="313" spans="1:1" x14ac:dyDescent="0.25">
      <c r="A313" s="11" t="s">
        <v>8551</v>
      </c>
    </row>
    <row r="314" spans="1:1" x14ac:dyDescent="0.25">
      <c r="A314" s="11" t="s">
        <v>8552</v>
      </c>
    </row>
    <row r="315" spans="1:1" x14ac:dyDescent="0.25">
      <c r="A315" s="11" t="s">
        <v>8553</v>
      </c>
    </row>
    <row r="316" spans="1:1" x14ac:dyDescent="0.25">
      <c r="A316" s="11" t="s">
        <v>8554</v>
      </c>
    </row>
    <row r="317" spans="1:1" x14ac:dyDescent="0.25">
      <c r="A317" s="11" t="s">
        <v>8555</v>
      </c>
    </row>
    <row r="318" spans="1:1" x14ac:dyDescent="0.25">
      <c r="A318" s="11" t="s">
        <v>8556</v>
      </c>
    </row>
    <row r="319" spans="1:1" x14ac:dyDescent="0.25">
      <c r="A319" s="11" t="s">
        <v>8557</v>
      </c>
    </row>
    <row r="320" spans="1:1" x14ac:dyDescent="0.25">
      <c r="A320" s="11" t="s">
        <v>8558</v>
      </c>
    </row>
    <row r="321" spans="1:1" x14ac:dyDescent="0.25">
      <c r="A321" s="11" t="s">
        <v>8559</v>
      </c>
    </row>
    <row r="322" spans="1:1" x14ac:dyDescent="0.25">
      <c r="A322" s="11" t="s">
        <v>8560</v>
      </c>
    </row>
    <row r="323" spans="1:1" x14ac:dyDescent="0.25">
      <c r="A323" s="11" t="s">
        <v>8561</v>
      </c>
    </row>
    <row r="324" spans="1:1" x14ac:dyDescent="0.25">
      <c r="A324" s="11" t="s">
        <v>8562</v>
      </c>
    </row>
    <row r="325" spans="1:1" x14ac:dyDescent="0.25">
      <c r="A325" s="11" t="s">
        <v>8563</v>
      </c>
    </row>
    <row r="326" spans="1:1" x14ac:dyDescent="0.25">
      <c r="A326" s="11" t="s">
        <v>8564</v>
      </c>
    </row>
    <row r="327" spans="1:1" x14ac:dyDescent="0.25">
      <c r="A327" s="11" t="s">
        <v>8565</v>
      </c>
    </row>
    <row r="328" spans="1:1" x14ac:dyDescent="0.25">
      <c r="A328" s="11" t="s">
        <v>8566</v>
      </c>
    </row>
    <row r="329" spans="1:1" x14ac:dyDescent="0.25">
      <c r="A329" s="11" t="s">
        <v>8567</v>
      </c>
    </row>
    <row r="330" spans="1:1" x14ac:dyDescent="0.25">
      <c r="A330" s="11" t="s">
        <v>8568</v>
      </c>
    </row>
    <row r="331" spans="1:1" x14ac:dyDescent="0.25">
      <c r="A331" s="11" t="s">
        <v>8569</v>
      </c>
    </row>
    <row r="332" spans="1:1" x14ac:dyDescent="0.25">
      <c r="A332" s="11" t="s">
        <v>8570</v>
      </c>
    </row>
    <row r="333" spans="1:1" x14ac:dyDescent="0.25">
      <c r="A333" s="11" t="s">
        <v>8571</v>
      </c>
    </row>
    <row r="334" spans="1:1" x14ac:dyDescent="0.25">
      <c r="A334" s="11" t="s">
        <v>8572</v>
      </c>
    </row>
    <row r="335" spans="1:1" x14ac:dyDescent="0.25">
      <c r="A335" s="11" t="s">
        <v>8573</v>
      </c>
    </row>
    <row r="336" spans="1:1" x14ac:dyDescent="0.25">
      <c r="A336" s="11" t="s">
        <v>8574</v>
      </c>
    </row>
    <row r="337" spans="1:1" x14ac:dyDescent="0.25">
      <c r="A337" s="11" t="s">
        <v>8575</v>
      </c>
    </row>
    <row r="338" spans="1:1" x14ac:dyDescent="0.25">
      <c r="A338" s="11" t="s">
        <v>8576</v>
      </c>
    </row>
    <row r="339" spans="1:1" x14ac:dyDescent="0.25">
      <c r="A339" s="11" t="s">
        <v>8577</v>
      </c>
    </row>
    <row r="340" spans="1:1" x14ac:dyDescent="0.25">
      <c r="A340" s="11" t="s">
        <v>8578</v>
      </c>
    </row>
    <row r="341" spans="1:1" x14ac:dyDescent="0.25">
      <c r="A341" s="11" t="s">
        <v>8579</v>
      </c>
    </row>
    <row r="342" spans="1:1" x14ac:dyDescent="0.25">
      <c r="A342" s="11" t="s">
        <v>8580</v>
      </c>
    </row>
    <row r="343" spans="1:1" x14ac:dyDescent="0.25">
      <c r="A343" s="11" t="s">
        <v>8581</v>
      </c>
    </row>
    <row r="344" spans="1:1" x14ac:dyDescent="0.25">
      <c r="A344" s="11" t="s">
        <v>8582</v>
      </c>
    </row>
    <row r="345" spans="1:1" x14ac:dyDescent="0.25">
      <c r="A345" s="11" t="s">
        <v>8583</v>
      </c>
    </row>
    <row r="346" spans="1:1" x14ac:dyDescent="0.25">
      <c r="A346" s="11" t="s">
        <v>8584</v>
      </c>
    </row>
    <row r="347" spans="1:1" x14ac:dyDescent="0.25">
      <c r="A347" s="11" t="s">
        <v>8585</v>
      </c>
    </row>
    <row r="348" spans="1:1" x14ac:dyDescent="0.25">
      <c r="A348" s="11" t="s">
        <v>8586</v>
      </c>
    </row>
    <row r="349" spans="1:1" x14ac:dyDescent="0.25">
      <c r="A349" s="11" t="s">
        <v>8587</v>
      </c>
    </row>
    <row r="350" spans="1:1" x14ac:dyDescent="0.25">
      <c r="A350" s="11" t="s">
        <v>8588</v>
      </c>
    </row>
    <row r="351" spans="1:1" x14ac:dyDescent="0.25">
      <c r="A351" s="11" t="s">
        <v>8589</v>
      </c>
    </row>
    <row r="352" spans="1:1" x14ac:dyDescent="0.25">
      <c r="A352" s="11" t="s">
        <v>8590</v>
      </c>
    </row>
    <row r="353" spans="1:1" x14ac:dyDescent="0.25">
      <c r="A353" s="11" t="s">
        <v>8591</v>
      </c>
    </row>
    <row r="354" spans="1:1" x14ac:dyDescent="0.25">
      <c r="A354" s="11" t="s">
        <v>8592</v>
      </c>
    </row>
    <row r="355" spans="1:1" x14ac:dyDescent="0.25">
      <c r="A355" s="11" t="s">
        <v>8593</v>
      </c>
    </row>
    <row r="356" spans="1:1" x14ac:dyDescent="0.25">
      <c r="A356" s="11" t="s">
        <v>8594</v>
      </c>
    </row>
    <row r="357" spans="1:1" x14ac:dyDescent="0.25">
      <c r="A357" s="11" t="s">
        <v>8595</v>
      </c>
    </row>
    <row r="358" spans="1:1" x14ac:dyDescent="0.25">
      <c r="A358" s="11" t="s">
        <v>8596</v>
      </c>
    </row>
    <row r="359" spans="1:1" x14ac:dyDescent="0.25">
      <c r="A359" s="11" t="s">
        <v>8597</v>
      </c>
    </row>
    <row r="360" spans="1:1" x14ac:dyDescent="0.25">
      <c r="A360" s="11" t="s">
        <v>8598</v>
      </c>
    </row>
    <row r="361" spans="1:1" x14ac:dyDescent="0.25">
      <c r="A361" s="11" t="s">
        <v>8599</v>
      </c>
    </row>
    <row r="362" spans="1:1" x14ac:dyDescent="0.25">
      <c r="A362" s="11" t="s">
        <v>8600</v>
      </c>
    </row>
    <row r="363" spans="1:1" x14ac:dyDescent="0.25">
      <c r="A363" s="11" t="s">
        <v>8601</v>
      </c>
    </row>
    <row r="364" spans="1:1" x14ac:dyDescent="0.25">
      <c r="A364" s="11" t="s">
        <v>8602</v>
      </c>
    </row>
    <row r="365" spans="1:1" x14ac:dyDescent="0.25">
      <c r="A365" s="11" t="s">
        <v>8603</v>
      </c>
    </row>
    <row r="366" spans="1:1" x14ac:dyDescent="0.25">
      <c r="A366" s="11" t="s">
        <v>8604</v>
      </c>
    </row>
    <row r="367" spans="1:1" x14ac:dyDescent="0.25">
      <c r="A367" s="11" t="s">
        <v>8605</v>
      </c>
    </row>
    <row r="368" spans="1:1" x14ac:dyDescent="0.25">
      <c r="A368" s="11" t="s">
        <v>8606</v>
      </c>
    </row>
    <row r="369" spans="1:1" x14ac:dyDescent="0.25">
      <c r="A369" s="11" t="s">
        <v>8607</v>
      </c>
    </row>
    <row r="370" spans="1:1" x14ac:dyDescent="0.25">
      <c r="A370" s="11" t="s">
        <v>8608</v>
      </c>
    </row>
    <row r="371" spans="1:1" x14ac:dyDescent="0.25">
      <c r="A371" s="11" t="s">
        <v>8609</v>
      </c>
    </row>
    <row r="372" spans="1:1" x14ac:dyDescent="0.25">
      <c r="A372" s="11" t="s">
        <v>8610</v>
      </c>
    </row>
    <row r="373" spans="1:1" x14ac:dyDescent="0.25">
      <c r="A373" s="11" t="s">
        <v>8611</v>
      </c>
    </row>
    <row r="374" spans="1:1" x14ac:dyDescent="0.25">
      <c r="A374" s="11" t="s">
        <v>8612</v>
      </c>
    </row>
    <row r="375" spans="1:1" x14ac:dyDescent="0.25">
      <c r="A375" s="11" t="s">
        <v>8613</v>
      </c>
    </row>
    <row r="376" spans="1:1" x14ac:dyDescent="0.25">
      <c r="A376" s="11" t="s">
        <v>8614</v>
      </c>
    </row>
    <row r="377" spans="1:1" x14ac:dyDescent="0.25">
      <c r="A377" s="11" t="s">
        <v>8615</v>
      </c>
    </row>
    <row r="378" spans="1:1" x14ac:dyDescent="0.25">
      <c r="A378" s="11" t="s">
        <v>8616</v>
      </c>
    </row>
    <row r="379" spans="1:1" x14ac:dyDescent="0.25">
      <c r="A379" s="11" t="s">
        <v>8617</v>
      </c>
    </row>
    <row r="380" spans="1:1" x14ac:dyDescent="0.25">
      <c r="A380" s="11" t="s">
        <v>8618</v>
      </c>
    </row>
    <row r="381" spans="1:1" x14ac:dyDescent="0.25">
      <c r="A381" s="11" t="s">
        <v>8619</v>
      </c>
    </row>
    <row r="382" spans="1:1" x14ac:dyDescent="0.25">
      <c r="A382" s="11" t="s">
        <v>8620</v>
      </c>
    </row>
    <row r="383" spans="1:1" x14ac:dyDescent="0.25">
      <c r="A383" s="11" t="s">
        <v>8621</v>
      </c>
    </row>
    <row r="384" spans="1:1" x14ac:dyDescent="0.25">
      <c r="A384" s="11" t="s">
        <v>8622</v>
      </c>
    </row>
    <row r="385" spans="1:1" x14ac:dyDescent="0.25">
      <c r="A385" s="11" t="s">
        <v>8623</v>
      </c>
    </row>
    <row r="386" spans="1:1" x14ac:dyDescent="0.25">
      <c r="A386" s="11" t="s">
        <v>8624</v>
      </c>
    </row>
    <row r="387" spans="1:1" x14ac:dyDescent="0.25">
      <c r="A387" s="11" t="s">
        <v>8625</v>
      </c>
    </row>
    <row r="388" spans="1:1" x14ac:dyDescent="0.25">
      <c r="A388" s="11" t="s">
        <v>8626</v>
      </c>
    </row>
    <row r="389" spans="1:1" x14ac:dyDescent="0.25">
      <c r="A389" s="11" t="s">
        <v>8627</v>
      </c>
    </row>
    <row r="390" spans="1:1" x14ac:dyDescent="0.25">
      <c r="A390" s="11" t="s">
        <v>8628</v>
      </c>
    </row>
    <row r="391" spans="1:1" x14ac:dyDescent="0.25">
      <c r="A391" s="11" t="s">
        <v>8629</v>
      </c>
    </row>
    <row r="392" spans="1:1" x14ac:dyDescent="0.25">
      <c r="A392" s="11" t="s">
        <v>8630</v>
      </c>
    </row>
    <row r="393" spans="1:1" x14ac:dyDescent="0.25">
      <c r="A393" s="11" t="s">
        <v>8631</v>
      </c>
    </row>
    <row r="394" spans="1:1" x14ac:dyDescent="0.25">
      <c r="A394" s="11" t="s">
        <v>8632</v>
      </c>
    </row>
    <row r="395" spans="1:1" x14ac:dyDescent="0.25">
      <c r="A395" s="11" t="s">
        <v>8633</v>
      </c>
    </row>
    <row r="396" spans="1:1" x14ac:dyDescent="0.25">
      <c r="A396" s="11" t="s">
        <v>8634</v>
      </c>
    </row>
    <row r="397" spans="1:1" x14ac:dyDescent="0.25">
      <c r="A397" s="11" t="s">
        <v>8635</v>
      </c>
    </row>
    <row r="398" spans="1:1" x14ac:dyDescent="0.25">
      <c r="A398" s="11" t="s">
        <v>8636</v>
      </c>
    </row>
    <row r="399" spans="1:1" x14ac:dyDescent="0.25">
      <c r="A399" s="11" t="s">
        <v>8637</v>
      </c>
    </row>
    <row r="400" spans="1:1" x14ac:dyDescent="0.25">
      <c r="A400" s="11" t="s">
        <v>8638</v>
      </c>
    </row>
    <row r="401" spans="1:1" x14ac:dyDescent="0.25">
      <c r="A401" s="11" t="s">
        <v>8639</v>
      </c>
    </row>
    <row r="402" spans="1:1" x14ac:dyDescent="0.25">
      <c r="A402" s="11" t="s">
        <v>8640</v>
      </c>
    </row>
    <row r="403" spans="1:1" x14ac:dyDescent="0.25">
      <c r="A403" s="11" t="s">
        <v>8641</v>
      </c>
    </row>
    <row r="404" spans="1:1" x14ac:dyDescent="0.25">
      <c r="A404" s="11" t="s">
        <v>8642</v>
      </c>
    </row>
    <row r="405" spans="1:1" x14ac:dyDescent="0.25">
      <c r="A405" s="11" t="s">
        <v>8643</v>
      </c>
    </row>
    <row r="406" spans="1:1" x14ac:dyDescent="0.25">
      <c r="A406" s="11" t="s">
        <v>8644</v>
      </c>
    </row>
    <row r="407" spans="1:1" x14ac:dyDescent="0.25">
      <c r="A407" s="11" t="s">
        <v>8645</v>
      </c>
    </row>
    <row r="408" spans="1:1" x14ac:dyDescent="0.25">
      <c r="A408" s="11" t="s">
        <v>8646</v>
      </c>
    </row>
    <row r="409" spans="1:1" x14ac:dyDescent="0.25">
      <c r="A409" s="11" t="s">
        <v>8647</v>
      </c>
    </row>
    <row r="410" spans="1:1" x14ac:dyDescent="0.25">
      <c r="A410" s="11" t="s">
        <v>8648</v>
      </c>
    </row>
    <row r="411" spans="1:1" x14ac:dyDescent="0.25">
      <c r="A411" s="11" t="s">
        <v>8649</v>
      </c>
    </row>
    <row r="412" spans="1:1" x14ac:dyDescent="0.25">
      <c r="A412" s="11" t="s">
        <v>8650</v>
      </c>
    </row>
    <row r="413" spans="1:1" x14ac:dyDescent="0.25">
      <c r="A413" s="11" t="s">
        <v>8651</v>
      </c>
    </row>
    <row r="414" spans="1:1" x14ac:dyDescent="0.25">
      <c r="A414" s="11" t="s">
        <v>8652</v>
      </c>
    </row>
    <row r="415" spans="1:1" x14ac:dyDescent="0.25">
      <c r="A415" s="11" t="s">
        <v>8653</v>
      </c>
    </row>
    <row r="416" spans="1:1" x14ac:dyDescent="0.25">
      <c r="A416" s="11" t="s">
        <v>8654</v>
      </c>
    </row>
    <row r="417" spans="1:1" x14ac:dyDescent="0.25">
      <c r="A417" s="11" t="s">
        <v>8655</v>
      </c>
    </row>
    <row r="418" spans="1:1" x14ac:dyDescent="0.25">
      <c r="A418" s="11" t="s">
        <v>8656</v>
      </c>
    </row>
    <row r="419" spans="1:1" x14ac:dyDescent="0.25">
      <c r="A419" s="11" t="s">
        <v>8657</v>
      </c>
    </row>
    <row r="420" spans="1:1" x14ac:dyDescent="0.25">
      <c r="A420" s="11" t="s">
        <v>8658</v>
      </c>
    </row>
    <row r="421" spans="1:1" x14ac:dyDescent="0.25">
      <c r="A421" s="11" t="s">
        <v>8659</v>
      </c>
    </row>
    <row r="422" spans="1:1" x14ac:dyDescent="0.25">
      <c r="A422" s="11" t="s">
        <v>8660</v>
      </c>
    </row>
    <row r="423" spans="1:1" x14ac:dyDescent="0.25">
      <c r="A423" s="11" t="s">
        <v>8661</v>
      </c>
    </row>
    <row r="424" spans="1:1" x14ac:dyDescent="0.25">
      <c r="A424" s="11" t="s">
        <v>8662</v>
      </c>
    </row>
    <row r="425" spans="1:1" x14ac:dyDescent="0.25">
      <c r="A425" s="11" t="s">
        <v>8663</v>
      </c>
    </row>
    <row r="426" spans="1:1" x14ac:dyDescent="0.25">
      <c r="A426" s="11" t="s">
        <v>8664</v>
      </c>
    </row>
    <row r="427" spans="1:1" x14ac:dyDescent="0.25">
      <c r="A427" s="11" t="s">
        <v>8665</v>
      </c>
    </row>
    <row r="428" spans="1:1" x14ac:dyDescent="0.25">
      <c r="A428" s="11" t="s">
        <v>8666</v>
      </c>
    </row>
    <row r="429" spans="1:1" x14ac:dyDescent="0.25">
      <c r="A429" s="11" t="s">
        <v>8667</v>
      </c>
    </row>
    <row r="430" spans="1:1" x14ac:dyDescent="0.25">
      <c r="A430" s="11" t="s">
        <v>8668</v>
      </c>
    </row>
    <row r="431" spans="1:1" x14ac:dyDescent="0.25">
      <c r="A431" s="11" t="s">
        <v>8669</v>
      </c>
    </row>
    <row r="432" spans="1:1" x14ac:dyDescent="0.25">
      <c r="A432" s="11" t="s">
        <v>8670</v>
      </c>
    </row>
    <row r="433" spans="1:1" x14ac:dyDescent="0.25">
      <c r="A433" s="11" t="s">
        <v>8671</v>
      </c>
    </row>
    <row r="434" spans="1:1" x14ac:dyDescent="0.25">
      <c r="A434" s="11" t="s">
        <v>8672</v>
      </c>
    </row>
    <row r="435" spans="1:1" x14ac:dyDescent="0.25">
      <c r="A435" s="11" t="s">
        <v>8673</v>
      </c>
    </row>
    <row r="436" spans="1:1" x14ac:dyDescent="0.25">
      <c r="A436" s="11" t="s">
        <v>8674</v>
      </c>
    </row>
    <row r="437" spans="1:1" x14ac:dyDescent="0.25">
      <c r="A437" s="11" t="s">
        <v>8675</v>
      </c>
    </row>
    <row r="438" spans="1:1" x14ac:dyDescent="0.25">
      <c r="A438" s="11" t="s">
        <v>8676</v>
      </c>
    </row>
    <row r="439" spans="1:1" x14ac:dyDescent="0.25">
      <c r="A439" s="11" t="s">
        <v>8677</v>
      </c>
    </row>
    <row r="440" spans="1:1" x14ac:dyDescent="0.25">
      <c r="A440" s="11" t="s">
        <v>8678</v>
      </c>
    </row>
    <row r="441" spans="1:1" x14ac:dyDescent="0.25">
      <c r="A441" s="11" t="s">
        <v>8679</v>
      </c>
    </row>
    <row r="442" spans="1:1" x14ac:dyDescent="0.25">
      <c r="A442" s="11" t="s">
        <v>8680</v>
      </c>
    </row>
    <row r="443" spans="1:1" x14ac:dyDescent="0.25">
      <c r="A443" s="11" t="s">
        <v>8681</v>
      </c>
    </row>
    <row r="444" spans="1:1" x14ac:dyDescent="0.25">
      <c r="A444" s="11" t="s">
        <v>8682</v>
      </c>
    </row>
    <row r="445" spans="1:1" x14ac:dyDescent="0.25">
      <c r="A445" s="11" t="s">
        <v>8683</v>
      </c>
    </row>
    <row r="446" spans="1:1" x14ac:dyDescent="0.25">
      <c r="A446" s="11" t="s">
        <v>8684</v>
      </c>
    </row>
    <row r="447" spans="1:1" x14ac:dyDescent="0.25">
      <c r="A447" s="11" t="s">
        <v>8685</v>
      </c>
    </row>
    <row r="448" spans="1:1" x14ac:dyDescent="0.25">
      <c r="A448" s="11" t="s">
        <v>8686</v>
      </c>
    </row>
    <row r="449" spans="1:1" x14ac:dyDescent="0.25">
      <c r="A449" s="11" t="s">
        <v>8687</v>
      </c>
    </row>
    <row r="450" spans="1:1" x14ac:dyDescent="0.25">
      <c r="A450" s="11" t="s">
        <v>8688</v>
      </c>
    </row>
    <row r="451" spans="1:1" x14ac:dyDescent="0.25">
      <c r="A451" s="11" t="s">
        <v>8689</v>
      </c>
    </row>
    <row r="452" spans="1:1" x14ac:dyDescent="0.25">
      <c r="A452" s="11" t="s">
        <v>8690</v>
      </c>
    </row>
    <row r="453" spans="1:1" x14ac:dyDescent="0.25">
      <c r="A453" s="11" t="s">
        <v>8691</v>
      </c>
    </row>
    <row r="454" spans="1:1" x14ac:dyDescent="0.25">
      <c r="A454" s="11" t="s">
        <v>8692</v>
      </c>
    </row>
    <row r="455" spans="1:1" x14ac:dyDescent="0.25">
      <c r="A455" s="11" t="s">
        <v>8693</v>
      </c>
    </row>
    <row r="456" spans="1:1" x14ac:dyDescent="0.25">
      <c r="A456" s="11" t="s">
        <v>8694</v>
      </c>
    </row>
    <row r="457" spans="1:1" x14ac:dyDescent="0.25">
      <c r="A457" s="11" t="s">
        <v>8695</v>
      </c>
    </row>
    <row r="458" spans="1:1" x14ac:dyDescent="0.25">
      <c r="A458" s="11" t="s">
        <v>8696</v>
      </c>
    </row>
    <row r="459" spans="1:1" x14ac:dyDescent="0.25">
      <c r="A459" s="11" t="s">
        <v>8697</v>
      </c>
    </row>
    <row r="460" spans="1:1" x14ac:dyDescent="0.25">
      <c r="A460" s="11" t="s">
        <v>8698</v>
      </c>
    </row>
    <row r="461" spans="1:1" x14ac:dyDescent="0.25">
      <c r="A461" s="11" t="s">
        <v>8699</v>
      </c>
    </row>
    <row r="462" spans="1:1" x14ac:dyDescent="0.25">
      <c r="A462" s="11" t="s">
        <v>8700</v>
      </c>
    </row>
    <row r="463" spans="1:1" x14ac:dyDescent="0.25">
      <c r="A463" s="11" t="s">
        <v>8701</v>
      </c>
    </row>
    <row r="464" spans="1:1" x14ac:dyDescent="0.25">
      <c r="A464" s="11" t="s">
        <v>8702</v>
      </c>
    </row>
    <row r="465" spans="1:1" x14ac:dyDescent="0.25">
      <c r="A465" s="11" t="s">
        <v>8703</v>
      </c>
    </row>
    <row r="466" spans="1:1" x14ac:dyDescent="0.25">
      <c r="A466" s="11" t="s">
        <v>8704</v>
      </c>
    </row>
    <row r="467" spans="1:1" x14ac:dyDescent="0.25">
      <c r="A467" s="11" t="s">
        <v>8705</v>
      </c>
    </row>
    <row r="468" spans="1:1" x14ac:dyDescent="0.25">
      <c r="A468" s="11" t="s">
        <v>8706</v>
      </c>
    </row>
    <row r="469" spans="1:1" x14ac:dyDescent="0.25">
      <c r="A469" s="11" t="s">
        <v>8707</v>
      </c>
    </row>
    <row r="470" spans="1:1" x14ac:dyDescent="0.25">
      <c r="A470" s="11" t="s">
        <v>8708</v>
      </c>
    </row>
    <row r="471" spans="1:1" x14ac:dyDescent="0.25">
      <c r="A471" s="11" t="s">
        <v>8709</v>
      </c>
    </row>
    <row r="472" spans="1:1" x14ac:dyDescent="0.25">
      <c r="A472" s="11" t="s">
        <v>8710</v>
      </c>
    </row>
    <row r="473" spans="1:1" x14ac:dyDescent="0.25">
      <c r="A473" s="11" t="s">
        <v>8711</v>
      </c>
    </row>
    <row r="474" spans="1:1" x14ac:dyDescent="0.25">
      <c r="A474" s="11" t="s">
        <v>8712</v>
      </c>
    </row>
    <row r="475" spans="1:1" x14ac:dyDescent="0.25">
      <c r="A475" s="11" t="s">
        <v>8713</v>
      </c>
    </row>
    <row r="476" spans="1:1" x14ac:dyDescent="0.25">
      <c r="A476" s="11" t="s">
        <v>8714</v>
      </c>
    </row>
    <row r="477" spans="1:1" x14ac:dyDescent="0.25">
      <c r="A477" s="11" t="s">
        <v>8715</v>
      </c>
    </row>
    <row r="478" spans="1:1" x14ac:dyDescent="0.25">
      <c r="A478" s="11" t="s">
        <v>8716</v>
      </c>
    </row>
    <row r="479" spans="1:1" x14ac:dyDescent="0.25">
      <c r="A479" s="11" t="s">
        <v>8717</v>
      </c>
    </row>
    <row r="480" spans="1:1" x14ac:dyDescent="0.25">
      <c r="A480" s="11" t="s">
        <v>8718</v>
      </c>
    </row>
    <row r="481" spans="1:1" x14ac:dyDescent="0.25">
      <c r="A481" s="11" t="s">
        <v>8719</v>
      </c>
    </row>
    <row r="482" spans="1:1" x14ac:dyDescent="0.25">
      <c r="A482" s="11" t="s">
        <v>8720</v>
      </c>
    </row>
    <row r="483" spans="1:1" x14ac:dyDescent="0.25">
      <c r="A483" s="11" t="s">
        <v>8721</v>
      </c>
    </row>
    <row r="484" spans="1:1" x14ac:dyDescent="0.25">
      <c r="A484" s="11" t="s">
        <v>8722</v>
      </c>
    </row>
    <row r="485" spans="1:1" x14ac:dyDescent="0.25">
      <c r="A485" s="11" t="s">
        <v>8723</v>
      </c>
    </row>
    <row r="486" spans="1:1" x14ac:dyDescent="0.25">
      <c r="A486" s="11" t="s">
        <v>8724</v>
      </c>
    </row>
    <row r="487" spans="1:1" x14ac:dyDescent="0.25">
      <c r="A487" s="11" t="s">
        <v>8725</v>
      </c>
    </row>
    <row r="488" spans="1:1" x14ac:dyDescent="0.25">
      <c r="A488" s="11" t="s">
        <v>8726</v>
      </c>
    </row>
    <row r="489" spans="1:1" x14ac:dyDescent="0.25">
      <c r="A489" s="11" t="s">
        <v>8727</v>
      </c>
    </row>
    <row r="490" spans="1:1" x14ac:dyDescent="0.25">
      <c r="A490" s="11" t="s">
        <v>8728</v>
      </c>
    </row>
    <row r="491" spans="1:1" x14ac:dyDescent="0.25">
      <c r="A491" s="11" t="s">
        <v>8729</v>
      </c>
    </row>
    <row r="492" spans="1:1" x14ac:dyDescent="0.25">
      <c r="A492" s="11" t="s">
        <v>8730</v>
      </c>
    </row>
    <row r="493" spans="1:1" x14ac:dyDescent="0.25">
      <c r="A493" s="11" t="s">
        <v>8731</v>
      </c>
    </row>
    <row r="494" spans="1:1" x14ac:dyDescent="0.25">
      <c r="A494" s="11" t="s">
        <v>8732</v>
      </c>
    </row>
    <row r="495" spans="1:1" x14ac:dyDescent="0.25">
      <c r="A495" s="11" t="s">
        <v>8733</v>
      </c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ReadMe</vt:lpstr>
      <vt:lpstr>Tab_princ</vt:lpstr>
      <vt:lpstr>Tab_base</vt:lpstr>
      <vt:lpstr>Preguntas</vt:lpstr>
      <vt:lpstr>Listas</vt:lpstr>
      <vt:lpstr>Tab_Players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Rodriguez</dc:creator>
  <cp:lastModifiedBy>Martin Rodriguez</cp:lastModifiedBy>
  <dcterms:created xsi:type="dcterms:W3CDTF">2024-05-26T01:38:48Z</dcterms:created>
  <dcterms:modified xsi:type="dcterms:W3CDTF">2024-05-27T02:41:32Z</dcterms:modified>
</cp:coreProperties>
</file>